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onapark\Desktop\"/>
    </mc:Choice>
  </mc:AlternateContent>
  <xr:revisionPtr revIDLastSave="0" documentId="13_ncr:1_{DDAC3CA2-5EF8-4DA9-9EF3-C0962C241D9A}" xr6:coauthVersionLast="47" xr6:coauthVersionMax="47" xr10:uidLastSave="{00000000-0000-0000-0000-000000000000}"/>
  <bookViews>
    <workbookView xWindow="-108" yWindow="-108" windowWidth="23256" windowHeight="12456" firstSheet="1" activeTab="6" xr2:uid="{00000000-000D-0000-FFFF-FFFF00000000}"/>
  </bookViews>
  <sheets>
    <sheet name="Medical Examinations" sheetId="4" r:id="rId1"/>
    <sheet name="Hospitalisation Details" sheetId="3" r:id="rId2"/>
    <sheet name="Customer Names" sheetId="2" r:id="rId3"/>
    <sheet name="Health Care" sheetId="1" r:id="rId4"/>
    <sheet name="work sheet" sheetId="6" state="hidden" r:id="rId5"/>
    <sheet name="Dashboard" sheetId="10" r:id="rId6"/>
    <sheet name="Solution" sheetId="11" r:id="rId7"/>
  </sheets>
  <definedNames>
    <definedName name="ExternalData_1" localSheetId="2" hidden="1">'Customer Names'!$A$1:$D$2336</definedName>
    <definedName name="ExternalData_1" localSheetId="3" hidden="1">'Health Care'!$B$1:$E$2336</definedName>
    <definedName name="ExternalData_2" localSheetId="1" hidden="1">'Hospitalisation Details'!$A$1:$L$2344</definedName>
    <definedName name="ExternalData_2" localSheetId="6" hidden="1">Solution!$C$45:$N$2388</definedName>
    <definedName name="ExternalData_3" localSheetId="0" hidden="1">'Medical Examinations'!$A$1:$J$2336</definedName>
    <definedName name="ExternalData_3" localSheetId="6" hidden="1">Solution!$B$4736:$K$7071</definedName>
    <definedName name="ExternalData_4" localSheetId="6" hidden="1">Solution!$B$7077:$M$9420</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420" i="11" l="1"/>
  <c r="G9420" i="11" s="1"/>
  <c r="I9420" i="11" s="1"/>
  <c r="F9419" i="11"/>
  <c r="G9419" i="11" s="1"/>
  <c r="I9419" i="11" s="1"/>
  <c r="F9418" i="11"/>
  <c r="G9418" i="11" s="1"/>
  <c r="I9418" i="11" s="1"/>
  <c r="F9417" i="11"/>
  <c r="G9417" i="11" s="1"/>
  <c r="I9417" i="11" s="1"/>
  <c r="F9416" i="11"/>
  <c r="G9416" i="11" s="1"/>
  <c r="I9416" i="11" s="1"/>
  <c r="F9415" i="11"/>
  <c r="G9415" i="11" s="1"/>
  <c r="I9415" i="11" s="1"/>
  <c r="F9414" i="11"/>
  <c r="G9414" i="11" s="1"/>
  <c r="I9414" i="11" s="1"/>
  <c r="F9413" i="11"/>
  <c r="G9413" i="11" s="1"/>
  <c r="I9413" i="11" s="1"/>
  <c r="F9412" i="11"/>
  <c r="G9412" i="11" s="1"/>
  <c r="I9412" i="11" s="1"/>
  <c r="F9411" i="11"/>
  <c r="G9411" i="11" s="1"/>
  <c r="I9411" i="11" s="1"/>
  <c r="F9410" i="11"/>
  <c r="G9410" i="11" s="1"/>
  <c r="I9410" i="11" s="1"/>
  <c r="F9409" i="11"/>
  <c r="G9409" i="11" s="1"/>
  <c r="I9409" i="11" s="1"/>
  <c r="F9408" i="11"/>
  <c r="G9408" i="11" s="1"/>
  <c r="I9408" i="11" s="1"/>
  <c r="F9407" i="11"/>
  <c r="G9407" i="11" s="1"/>
  <c r="I9407" i="11" s="1"/>
  <c r="F9406" i="11"/>
  <c r="G9406" i="11" s="1"/>
  <c r="I9406" i="11" s="1"/>
  <c r="F9405" i="11"/>
  <c r="G9405" i="11" s="1"/>
  <c r="I9405" i="11" s="1"/>
  <c r="F9404" i="11"/>
  <c r="G9404" i="11" s="1"/>
  <c r="I9404" i="11" s="1"/>
  <c r="F9403" i="11"/>
  <c r="G9403" i="11" s="1"/>
  <c r="I9403" i="11" s="1"/>
  <c r="F9402" i="11"/>
  <c r="G9402" i="11" s="1"/>
  <c r="I9402" i="11" s="1"/>
  <c r="F9401" i="11"/>
  <c r="G9401" i="11" s="1"/>
  <c r="I9401" i="11" s="1"/>
  <c r="F9400" i="11"/>
  <c r="G9400" i="11" s="1"/>
  <c r="I9400" i="11" s="1"/>
  <c r="F9399" i="11"/>
  <c r="G9399" i="11" s="1"/>
  <c r="I9399" i="11" s="1"/>
  <c r="F9398" i="11"/>
  <c r="G9398" i="11" s="1"/>
  <c r="I9398" i="11" s="1"/>
  <c r="F9397" i="11"/>
  <c r="G9397" i="11" s="1"/>
  <c r="I9397" i="11" s="1"/>
  <c r="F9396" i="11"/>
  <c r="G9396" i="11" s="1"/>
  <c r="I9396" i="11" s="1"/>
  <c r="F9395" i="11"/>
  <c r="G9395" i="11" s="1"/>
  <c r="I9395" i="11" s="1"/>
  <c r="F9394" i="11"/>
  <c r="G9394" i="11" s="1"/>
  <c r="I9394" i="11" s="1"/>
  <c r="F9393" i="11"/>
  <c r="G9393" i="11" s="1"/>
  <c r="I9393" i="11" s="1"/>
  <c r="F9392" i="11"/>
  <c r="G9392" i="11" s="1"/>
  <c r="I9392" i="11" s="1"/>
  <c r="F9391" i="11"/>
  <c r="G9391" i="11" s="1"/>
  <c r="I9391" i="11" s="1"/>
  <c r="F9390" i="11"/>
  <c r="G9390" i="11" s="1"/>
  <c r="I9390" i="11" s="1"/>
  <c r="F9389" i="11"/>
  <c r="G9389" i="11" s="1"/>
  <c r="I9389" i="11" s="1"/>
  <c r="F9388" i="11"/>
  <c r="G9388" i="11" s="1"/>
  <c r="I9388" i="11" s="1"/>
  <c r="F9387" i="11"/>
  <c r="G9387" i="11" s="1"/>
  <c r="I9387" i="11" s="1"/>
  <c r="F9386" i="11"/>
  <c r="G9386" i="11" s="1"/>
  <c r="I9386" i="11" s="1"/>
  <c r="F9385" i="11"/>
  <c r="G9385" i="11" s="1"/>
  <c r="I9385" i="11" s="1"/>
  <c r="F9384" i="11"/>
  <c r="G9384" i="11" s="1"/>
  <c r="I9384" i="11" s="1"/>
  <c r="F9383" i="11"/>
  <c r="G9383" i="11" s="1"/>
  <c r="I9383" i="11" s="1"/>
  <c r="F9382" i="11"/>
  <c r="G9382" i="11" s="1"/>
  <c r="I9382" i="11" s="1"/>
  <c r="F9381" i="11"/>
  <c r="G9381" i="11" s="1"/>
  <c r="I9381" i="11" s="1"/>
  <c r="F9380" i="11"/>
  <c r="G9380" i="11" s="1"/>
  <c r="I9380" i="11" s="1"/>
  <c r="F9379" i="11"/>
  <c r="G9379" i="11" s="1"/>
  <c r="I9379" i="11" s="1"/>
  <c r="F9378" i="11"/>
  <c r="G9378" i="11" s="1"/>
  <c r="I9378" i="11" s="1"/>
  <c r="F9377" i="11"/>
  <c r="G9377" i="11" s="1"/>
  <c r="I9377" i="11" s="1"/>
  <c r="F9376" i="11"/>
  <c r="G9376" i="11" s="1"/>
  <c r="I9376" i="11" s="1"/>
  <c r="F9375" i="11"/>
  <c r="G9375" i="11" s="1"/>
  <c r="I9375" i="11" s="1"/>
  <c r="F9374" i="11"/>
  <c r="G9374" i="11" s="1"/>
  <c r="I9374" i="11" s="1"/>
  <c r="F9373" i="11"/>
  <c r="G9373" i="11" s="1"/>
  <c r="I9373" i="11" s="1"/>
  <c r="F9372" i="11"/>
  <c r="G9372" i="11" s="1"/>
  <c r="I9372" i="11" s="1"/>
  <c r="F9371" i="11"/>
  <c r="G9371" i="11" s="1"/>
  <c r="I9371" i="11" s="1"/>
  <c r="F9370" i="11"/>
  <c r="G9370" i="11" s="1"/>
  <c r="I9370" i="11" s="1"/>
  <c r="F9369" i="11"/>
  <c r="G9369" i="11" s="1"/>
  <c r="I9369" i="11" s="1"/>
  <c r="F9368" i="11"/>
  <c r="G9368" i="11" s="1"/>
  <c r="I9368" i="11" s="1"/>
  <c r="F9367" i="11"/>
  <c r="G9367" i="11" s="1"/>
  <c r="I9367" i="11" s="1"/>
  <c r="F9366" i="11"/>
  <c r="G9366" i="11" s="1"/>
  <c r="I9366" i="11" s="1"/>
  <c r="F9365" i="11"/>
  <c r="G9365" i="11" s="1"/>
  <c r="I9365" i="11" s="1"/>
  <c r="F9364" i="11"/>
  <c r="G9364" i="11" s="1"/>
  <c r="I9364" i="11" s="1"/>
  <c r="F9363" i="11"/>
  <c r="G9363" i="11" s="1"/>
  <c r="I9363" i="11" s="1"/>
  <c r="F9362" i="11"/>
  <c r="G9362" i="11" s="1"/>
  <c r="I9362" i="11" s="1"/>
  <c r="F9361" i="11"/>
  <c r="G9361" i="11" s="1"/>
  <c r="I9361" i="11" s="1"/>
  <c r="F9360" i="11"/>
  <c r="G9360" i="11" s="1"/>
  <c r="I9360" i="11" s="1"/>
  <c r="F9359" i="11"/>
  <c r="G9359" i="11" s="1"/>
  <c r="I9359" i="11" s="1"/>
  <c r="F9358" i="11"/>
  <c r="G9358" i="11" s="1"/>
  <c r="I9358" i="11" s="1"/>
  <c r="F9357" i="11"/>
  <c r="G9357" i="11" s="1"/>
  <c r="I9357" i="11" s="1"/>
  <c r="F9356" i="11"/>
  <c r="G9356" i="11" s="1"/>
  <c r="I9356" i="11" s="1"/>
  <c r="F9355" i="11"/>
  <c r="G9355" i="11" s="1"/>
  <c r="I9355" i="11" s="1"/>
  <c r="F9354" i="11"/>
  <c r="G9354" i="11" s="1"/>
  <c r="I9354" i="11" s="1"/>
  <c r="F9353" i="11"/>
  <c r="G9353" i="11" s="1"/>
  <c r="I9353" i="11" s="1"/>
  <c r="F9352" i="11"/>
  <c r="G9352" i="11" s="1"/>
  <c r="I9352" i="11" s="1"/>
  <c r="F9351" i="11"/>
  <c r="G9351" i="11" s="1"/>
  <c r="I9351" i="11" s="1"/>
  <c r="F9350" i="11"/>
  <c r="G9350" i="11" s="1"/>
  <c r="I9350" i="11" s="1"/>
  <c r="F9349" i="11"/>
  <c r="G9349" i="11" s="1"/>
  <c r="I9349" i="11" s="1"/>
  <c r="F9348" i="11"/>
  <c r="G9348" i="11" s="1"/>
  <c r="I9348" i="11" s="1"/>
  <c r="F9347" i="11"/>
  <c r="G9347" i="11" s="1"/>
  <c r="I9347" i="11" s="1"/>
  <c r="F9346" i="11"/>
  <c r="G9346" i="11" s="1"/>
  <c r="I9346" i="11" s="1"/>
  <c r="F9345" i="11"/>
  <c r="G9345" i="11" s="1"/>
  <c r="I9345" i="11" s="1"/>
  <c r="F9344" i="11"/>
  <c r="G9344" i="11" s="1"/>
  <c r="I9344" i="11" s="1"/>
  <c r="F9343" i="11"/>
  <c r="G9343" i="11" s="1"/>
  <c r="I9343" i="11" s="1"/>
  <c r="F9342" i="11"/>
  <c r="G9342" i="11" s="1"/>
  <c r="I9342" i="11" s="1"/>
  <c r="F9341" i="11"/>
  <c r="G9341" i="11" s="1"/>
  <c r="I9341" i="11" s="1"/>
  <c r="F9340" i="11"/>
  <c r="G9340" i="11" s="1"/>
  <c r="I9340" i="11" s="1"/>
  <c r="F9339" i="11"/>
  <c r="G9339" i="11" s="1"/>
  <c r="I9339" i="11" s="1"/>
  <c r="F9338" i="11"/>
  <c r="G9338" i="11" s="1"/>
  <c r="I9338" i="11" s="1"/>
  <c r="F9337" i="11"/>
  <c r="G9337" i="11" s="1"/>
  <c r="I9337" i="11" s="1"/>
  <c r="F9336" i="11"/>
  <c r="G9336" i="11" s="1"/>
  <c r="I9336" i="11" s="1"/>
  <c r="F9335" i="11"/>
  <c r="G9335" i="11" s="1"/>
  <c r="I9335" i="11" s="1"/>
  <c r="F9334" i="11"/>
  <c r="G9334" i="11" s="1"/>
  <c r="I9334" i="11" s="1"/>
  <c r="F9333" i="11"/>
  <c r="G9333" i="11" s="1"/>
  <c r="I9333" i="11" s="1"/>
  <c r="F9332" i="11"/>
  <c r="G9332" i="11" s="1"/>
  <c r="I9332" i="11" s="1"/>
  <c r="F9331" i="11"/>
  <c r="G9331" i="11" s="1"/>
  <c r="I9331" i="11" s="1"/>
  <c r="F9330" i="11"/>
  <c r="G9330" i="11" s="1"/>
  <c r="I9330" i="11" s="1"/>
  <c r="F9329" i="11"/>
  <c r="G9329" i="11" s="1"/>
  <c r="I9329" i="11" s="1"/>
  <c r="F9328" i="11"/>
  <c r="G9328" i="11" s="1"/>
  <c r="I9328" i="11" s="1"/>
  <c r="F9327" i="11"/>
  <c r="G9327" i="11" s="1"/>
  <c r="I9327" i="11" s="1"/>
  <c r="F9326" i="11"/>
  <c r="G9326" i="11" s="1"/>
  <c r="I9326" i="11" s="1"/>
  <c r="F9325" i="11"/>
  <c r="G9325" i="11" s="1"/>
  <c r="I9325" i="11" s="1"/>
  <c r="F9324" i="11"/>
  <c r="G9324" i="11" s="1"/>
  <c r="I9324" i="11" s="1"/>
  <c r="F9323" i="11"/>
  <c r="G9323" i="11" s="1"/>
  <c r="I9323" i="11" s="1"/>
  <c r="F9322" i="11"/>
  <c r="G9322" i="11" s="1"/>
  <c r="I9322" i="11" s="1"/>
  <c r="F9321" i="11"/>
  <c r="G9321" i="11" s="1"/>
  <c r="I9321" i="11" s="1"/>
  <c r="F9320" i="11"/>
  <c r="G9320" i="11" s="1"/>
  <c r="I9320" i="11" s="1"/>
  <c r="F9319" i="11"/>
  <c r="G9319" i="11" s="1"/>
  <c r="I9319" i="11" s="1"/>
  <c r="F9318" i="11"/>
  <c r="G9318" i="11" s="1"/>
  <c r="I9318" i="11" s="1"/>
  <c r="F9317" i="11"/>
  <c r="G9317" i="11" s="1"/>
  <c r="I9317" i="11" s="1"/>
  <c r="F9316" i="11"/>
  <c r="G9316" i="11" s="1"/>
  <c r="I9316" i="11" s="1"/>
  <c r="F9315" i="11"/>
  <c r="G9315" i="11" s="1"/>
  <c r="I9315" i="11" s="1"/>
  <c r="F9314" i="11"/>
  <c r="G9314" i="11" s="1"/>
  <c r="I9314" i="11" s="1"/>
  <c r="F9313" i="11"/>
  <c r="G9313" i="11" s="1"/>
  <c r="I9313" i="11" s="1"/>
  <c r="F9312" i="11"/>
  <c r="G9312" i="11" s="1"/>
  <c r="I9312" i="11" s="1"/>
  <c r="F9311" i="11"/>
  <c r="G9311" i="11" s="1"/>
  <c r="I9311" i="11" s="1"/>
  <c r="F9310" i="11"/>
  <c r="G9310" i="11" s="1"/>
  <c r="I9310" i="11" s="1"/>
  <c r="F9309" i="11"/>
  <c r="G9309" i="11" s="1"/>
  <c r="I9309" i="11" s="1"/>
  <c r="F9308" i="11"/>
  <c r="G9308" i="11" s="1"/>
  <c r="I9308" i="11" s="1"/>
  <c r="F9307" i="11"/>
  <c r="G9307" i="11" s="1"/>
  <c r="I9307" i="11" s="1"/>
  <c r="F9306" i="11"/>
  <c r="G9306" i="11" s="1"/>
  <c r="I9306" i="11" s="1"/>
  <c r="F9305" i="11"/>
  <c r="G9305" i="11" s="1"/>
  <c r="I9305" i="11" s="1"/>
  <c r="F9304" i="11"/>
  <c r="G9304" i="11" s="1"/>
  <c r="I9304" i="11" s="1"/>
  <c r="F9303" i="11"/>
  <c r="G9303" i="11" s="1"/>
  <c r="I9303" i="11" s="1"/>
  <c r="F9302" i="11"/>
  <c r="G9302" i="11" s="1"/>
  <c r="I9302" i="11" s="1"/>
  <c r="F9301" i="11"/>
  <c r="G9301" i="11" s="1"/>
  <c r="I9301" i="11" s="1"/>
  <c r="F9300" i="11"/>
  <c r="G9300" i="11" s="1"/>
  <c r="I9300" i="11" s="1"/>
  <c r="F9299" i="11"/>
  <c r="G9299" i="11" s="1"/>
  <c r="I9299" i="11" s="1"/>
  <c r="F9298" i="11"/>
  <c r="G9298" i="11" s="1"/>
  <c r="I9298" i="11" s="1"/>
  <c r="F9297" i="11"/>
  <c r="G9297" i="11" s="1"/>
  <c r="I9297" i="11" s="1"/>
  <c r="F9296" i="11"/>
  <c r="G9296" i="11" s="1"/>
  <c r="I9296" i="11" s="1"/>
  <c r="F9295" i="11"/>
  <c r="G9295" i="11" s="1"/>
  <c r="I9295" i="11" s="1"/>
  <c r="F9294" i="11"/>
  <c r="G9294" i="11" s="1"/>
  <c r="I9294" i="11" s="1"/>
  <c r="F9293" i="11"/>
  <c r="G9293" i="11" s="1"/>
  <c r="I9293" i="11" s="1"/>
  <c r="F9292" i="11"/>
  <c r="G9292" i="11" s="1"/>
  <c r="I9292" i="11" s="1"/>
  <c r="F9291" i="11"/>
  <c r="G9291" i="11" s="1"/>
  <c r="I9291" i="11" s="1"/>
  <c r="F9290" i="11"/>
  <c r="G9290" i="11" s="1"/>
  <c r="I9290" i="11" s="1"/>
  <c r="F9289" i="11"/>
  <c r="G9289" i="11" s="1"/>
  <c r="I9289" i="11" s="1"/>
  <c r="F9288" i="11"/>
  <c r="G9288" i="11" s="1"/>
  <c r="I9288" i="11" s="1"/>
  <c r="F9287" i="11"/>
  <c r="G9287" i="11" s="1"/>
  <c r="I9287" i="11" s="1"/>
  <c r="F9286" i="11"/>
  <c r="G9286" i="11" s="1"/>
  <c r="I9286" i="11" s="1"/>
  <c r="F9285" i="11"/>
  <c r="G9285" i="11" s="1"/>
  <c r="I9285" i="11" s="1"/>
  <c r="F9284" i="11"/>
  <c r="G9284" i="11" s="1"/>
  <c r="I9284" i="11" s="1"/>
  <c r="F9283" i="11"/>
  <c r="G9283" i="11" s="1"/>
  <c r="I9283" i="11" s="1"/>
  <c r="F9282" i="11"/>
  <c r="G9282" i="11" s="1"/>
  <c r="I9282" i="11" s="1"/>
  <c r="F9281" i="11"/>
  <c r="G9281" i="11" s="1"/>
  <c r="I9281" i="11" s="1"/>
  <c r="F9280" i="11"/>
  <c r="G9280" i="11" s="1"/>
  <c r="I9280" i="11" s="1"/>
  <c r="F9279" i="11"/>
  <c r="G9279" i="11" s="1"/>
  <c r="I9279" i="11" s="1"/>
  <c r="F9278" i="11"/>
  <c r="G9278" i="11" s="1"/>
  <c r="I9278" i="11" s="1"/>
  <c r="F9277" i="11"/>
  <c r="G9277" i="11" s="1"/>
  <c r="I9277" i="11" s="1"/>
  <c r="F9276" i="11"/>
  <c r="G9276" i="11" s="1"/>
  <c r="I9276" i="11" s="1"/>
  <c r="F9275" i="11"/>
  <c r="G9275" i="11" s="1"/>
  <c r="I9275" i="11" s="1"/>
  <c r="F9274" i="11"/>
  <c r="G9274" i="11" s="1"/>
  <c r="I9274" i="11" s="1"/>
  <c r="F9273" i="11"/>
  <c r="G9273" i="11" s="1"/>
  <c r="I9273" i="11" s="1"/>
  <c r="F9272" i="11"/>
  <c r="G9272" i="11" s="1"/>
  <c r="I9272" i="11" s="1"/>
  <c r="F9271" i="11"/>
  <c r="G9271" i="11" s="1"/>
  <c r="I9271" i="11" s="1"/>
  <c r="F9270" i="11"/>
  <c r="G9270" i="11" s="1"/>
  <c r="I9270" i="11" s="1"/>
  <c r="F9269" i="11"/>
  <c r="G9269" i="11" s="1"/>
  <c r="I9269" i="11" s="1"/>
  <c r="F9268" i="11"/>
  <c r="G9268" i="11" s="1"/>
  <c r="I9268" i="11" s="1"/>
  <c r="F9267" i="11"/>
  <c r="G9267" i="11" s="1"/>
  <c r="I9267" i="11" s="1"/>
  <c r="F9266" i="11"/>
  <c r="G9266" i="11" s="1"/>
  <c r="I9266" i="11" s="1"/>
  <c r="F9265" i="11"/>
  <c r="G9265" i="11" s="1"/>
  <c r="I9265" i="11" s="1"/>
  <c r="F9264" i="11"/>
  <c r="G9264" i="11" s="1"/>
  <c r="I9264" i="11" s="1"/>
  <c r="F9263" i="11"/>
  <c r="G9263" i="11" s="1"/>
  <c r="I9263" i="11" s="1"/>
  <c r="F9262" i="11"/>
  <c r="G9262" i="11" s="1"/>
  <c r="I9262" i="11" s="1"/>
  <c r="F9261" i="11"/>
  <c r="G9261" i="11" s="1"/>
  <c r="I9261" i="11" s="1"/>
  <c r="F9260" i="11"/>
  <c r="G9260" i="11" s="1"/>
  <c r="I9260" i="11" s="1"/>
  <c r="F9259" i="11"/>
  <c r="G9259" i="11" s="1"/>
  <c r="I9259" i="11" s="1"/>
  <c r="F9258" i="11"/>
  <c r="G9258" i="11" s="1"/>
  <c r="I9258" i="11" s="1"/>
  <c r="F9257" i="11"/>
  <c r="G9257" i="11" s="1"/>
  <c r="I9257" i="11" s="1"/>
  <c r="F9256" i="11"/>
  <c r="G9256" i="11" s="1"/>
  <c r="I9256" i="11" s="1"/>
  <c r="F9255" i="11"/>
  <c r="G9255" i="11" s="1"/>
  <c r="I9255" i="11" s="1"/>
  <c r="F9254" i="11"/>
  <c r="G9254" i="11" s="1"/>
  <c r="I9254" i="11" s="1"/>
  <c r="F9253" i="11"/>
  <c r="G9253" i="11" s="1"/>
  <c r="I9253" i="11" s="1"/>
  <c r="F9252" i="11"/>
  <c r="G9252" i="11" s="1"/>
  <c r="I9252" i="11" s="1"/>
  <c r="F9251" i="11"/>
  <c r="G9251" i="11" s="1"/>
  <c r="I9251" i="11" s="1"/>
  <c r="F9250" i="11"/>
  <c r="G9250" i="11" s="1"/>
  <c r="I9250" i="11" s="1"/>
  <c r="F9249" i="11"/>
  <c r="G9249" i="11" s="1"/>
  <c r="I9249" i="11" s="1"/>
  <c r="F9248" i="11"/>
  <c r="G9248" i="11" s="1"/>
  <c r="I9248" i="11" s="1"/>
  <c r="F9247" i="11"/>
  <c r="G9247" i="11" s="1"/>
  <c r="I9247" i="11" s="1"/>
  <c r="F9246" i="11"/>
  <c r="G9246" i="11" s="1"/>
  <c r="I9246" i="11" s="1"/>
  <c r="F9245" i="11"/>
  <c r="G9245" i="11" s="1"/>
  <c r="I9245" i="11" s="1"/>
  <c r="F9244" i="11"/>
  <c r="G9244" i="11" s="1"/>
  <c r="I9244" i="11" s="1"/>
  <c r="F9243" i="11"/>
  <c r="G9243" i="11" s="1"/>
  <c r="I9243" i="11" s="1"/>
  <c r="F9242" i="11"/>
  <c r="G9242" i="11" s="1"/>
  <c r="I9242" i="11" s="1"/>
  <c r="F9241" i="11"/>
  <c r="G9241" i="11" s="1"/>
  <c r="I9241" i="11" s="1"/>
  <c r="F9240" i="11"/>
  <c r="G9240" i="11" s="1"/>
  <c r="I9240" i="11" s="1"/>
  <c r="F9239" i="11"/>
  <c r="G9239" i="11" s="1"/>
  <c r="I9239" i="11" s="1"/>
  <c r="F9238" i="11"/>
  <c r="G9238" i="11" s="1"/>
  <c r="I9238" i="11" s="1"/>
  <c r="F9237" i="11"/>
  <c r="G9237" i="11" s="1"/>
  <c r="I9237" i="11" s="1"/>
  <c r="F9236" i="11"/>
  <c r="G9236" i="11" s="1"/>
  <c r="I9236" i="11" s="1"/>
  <c r="F9235" i="11"/>
  <c r="G9235" i="11" s="1"/>
  <c r="I9235" i="11" s="1"/>
  <c r="F9234" i="11"/>
  <c r="G9234" i="11" s="1"/>
  <c r="I9234" i="11" s="1"/>
  <c r="F9233" i="11"/>
  <c r="G9233" i="11" s="1"/>
  <c r="I9233" i="11" s="1"/>
  <c r="F9232" i="11"/>
  <c r="G9232" i="11" s="1"/>
  <c r="I9232" i="11" s="1"/>
  <c r="F9231" i="11"/>
  <c r="G9231" i="11" s="1"/>
  <c r="I9231" i="11" s="1"/>
  <c r="F9230" i="11"/>
  <c r="G9230" i="11" s="1"/>
  <c r="I9230" i="11" s="1"/>
  <c r="F9229" i="11"/>
  <c r="G9229" i="11" s="1"/>
  <c r="I9229" i="11" s="1"/>
  <c r="F9228" i="11"/>
  <c r="G9228" i="11" s="1"/>
  <c r="I9228" i="11" s="1"/>
  <c r="F9227" i="11"/>
  <c r="G9227" i="11" s="1"/>
  <c r="I9227" i="11" s="1"/>
  <c r="F9226" i="11"/>
  <c r="G9226" i="11" s="1"/>
  <c r="I9226" i="11" s="1"/>
  <c r="F9225" i="11"/>
  <c r="G9225" i="11" s="1"/>
  <c r="I9225" i="11" s="1"/>
  <c r="F9224" i="11"/>
  <c r="G9224" i="11" s="1"/>
  <c r="I9224" i="11" s="1"/>
  <c r="F9223" i="11"/>
  <c r="G9223" i="11" s="1"/>
  <c r="I9223" i="11" s="1"/>
  <c r="F9222" i="11"/>
  <c r="G9222" i="11" s="1"/>
  <c r="I9222" i="11" s="1"/>
  <c r="F9221" i="11"/>
  <c r="G9221" i="11" s="1"/>
  <c r="I9221" i="11" s="1"/>
  <c r="F9220" i="11"/>
  <c r="G9220" i="11" s="1"/>
  <c r="I9220" i="11" s="1"/>
  <c r="F9219" i="11"/>
  <c r="G9219" i="11" s="1"/>
  <c r="I9219" i="11" s="1"/>
  <c r="F9218" i="11"/>
  <c r="G9218" i="11" s="1"/>
  <c r="I9218" i="11" s="1"/>
  <c r="F9217" i="11"/>
  <c r="G9217" i="11" s="1"/>
  <c r="I9217" i="11" s="1"/>
  <c r="F9216" i="11"/>
  <c r="G9216" i="11" s="1"/>
  <c r="I9216" i="11" s="1"/>
  <c r="F9215" i="11"/>
  <c r="G9215" i="11" s="1"/>
  <c r="I9215" i="11" s="1"/>
  <c r="F9214" i="11"/>
  <c r="G9214" i="11" s="1"/>
  <c r="I9214" i="11" s="1"/>
  <c r="F9213" i="11"/>
  <c r="G9213" i="11" s="1"/>
  <c r="I9213" i="11" s="1"/>
  <c r="F9212" i="11"/>
  <c r="G9212" i="11" s="1"/>
  <c r="I9212" i="11" s="1"/>
  <c r="F9211" i="11"/>
  <c r="G9211" i="11" s="1"/>
  <c r="I9211" i="11" s="1"/>
  <c r="F9210" i="11"/>
  <c r="G9210" i="11" s="1"/>
  <c r="I9210" i="11" s="1"/>
  <c r="F9209" i="11"/>
  <c r="G9209" i="11" s="1"/>
  <c r="I9209" i="11" s="1"/>
  <c r="F9208" i="11"/>
  <c r="G9208" i="11" s="1"/>
  <c r="I9208" i="11" s="1"/>
  <c r="F9207" i="11"/>
  <c r="G9207" i="11" s="1"/>
  <c r="I9207" i="11" s="1"/>
  <c r="F9206" i="11"/>
  <c r="G9206" i="11" s="1"/>
  <c r="I9206" i="11" s="1"/>
  <c r="F9205" i="11"/>
  <c r="G9205" i="11" s="1"/>
  <c r="I9205" i="11" s="1"/>
  <c r="F9204" i="11"/>
  <c r="G9204" i="11" s="1"/>
  <c r="I9204" i="11" s="1"/>
  <c r="F9203" i="11"/>
  <c r="G9203" i="11" s="1"/>
  <c r="I9203" i="11" s="1"/>
  <c r="F9202" i="11"/>
  <c r="G9202" i="11" s="1"/>
  <c r="I9202" i="11" s="1"/>
  <c r="F9201" i="11"/>
  <c r="G9201" i="11" s="1"/>
  <c r="I9201" i="11" s="1"/>
  <c r="F9200" i="11"/>
  <c r="G9200" i="11" s="1"/>
  <c r="I9200" i="11" s="1"/>
  <c r="F9199" i="11"/>
  <c r="G9199" i="11" s="1"/>
  <c r="I9199" i="11" s="1"/>
  <c r="F9198" i="11"/>
  <c r="G9198" i="11" s="1"/>
  <c r="I9198" i="11" s="1"/>
  <c r="F9197" i="11"/>
  <c r="G9197" i="11" s="1"/>
  <c r="I9197" i="11" s="1"/>
  <c r="F9196" i="11"/>
  <c r="G9196" i="11" s="1"/>
  <c r="I9196" i="11" s="1"/>
  <c r="F9195" i="11"/>
  <c r="G9195" i="11" s="1"/>
  <c r="I9195" i="11" s="1"/>
  <c r="F9194" i="11"/>
  <c r="G9194" i="11" s="1"/>
  <c r="I9194" i="11" s="1"/>
  <c r="F9193" i="11"/>
  <c r="G9193" i="11" s="1"/>
  <c r="I9193" i="11" s="1"/>
  <c r="F9192" i="11"/>
  <c r="G9192" i="11" s="1"/>
  <c r="I9192" i="11" s="1"/>
  <c r="F9191" i="11"/>
  <c r="G9191" i="11" s="1"/>
  <c r="I9191" i="11" s="1"/>
  <c r="F9190" i="11"/>
  <c r="G9190" i="11" s="1"/>
  <c r="I9190" i="11" s="1"/>
  <c r="F9189" i="11"/>
  <c r="G9189" i="11" s="1"/>
  <c r="I9189" i="11" s="1"/>
  <c r="F9188" i="11"/>
  <c r="G9188" i="11" s="1"/>
  <c r="I9188" i="11" s="1"/>
  <c r="F9187" i="11"/>
  <c r="G9187" i="11" s="1"/>
  <c r="I9187" i="11" s="1"/>
  <c r="F9186" i="11"/>
  <c r="G9186" i="11" s="1"/>
  <c r="I9186" i="11" s="1"/>
  <c r="F9185" i="11"/>
  <c r="G9185" i="11" s="1"/>
  <c r="I9185" i="11" s="1"/>
  <c r="F9184" i="11"/>
  <c r="G9184" i="11" s="1"/>
  <c r="I9184" i="11" s="1"/>
  <c r="F9183" i="11"/>
  <c r="G9183" i="11" s="1"/>
  <c r="I9183" i="11" s="1"/>
  <c r="F9182" i="11"/>
  <c r="G9182" i="11" s="1"/>
  <c r="I9182" i="11" s="1"/>
  <c r="F9181" i="11"/>
  <c r="G9181" i="11" s="1"/>
  <c r="I9181" i="11" s="1"/>
  <c r="F9180" i="11"/>
  <c r="G9180" i="11" s="1"/>
  <c r="I9180" i="11" s="1"/>
  <c r="F9179" i="11"/>
  <c r="G9179" i="11" s="1"/>
  <c r="I9179" i="11" s="1"/>
  <c r="F9178" i="11"/>
  <c r="G9178" i="11" s="1"/>
  <c r="I9178" i="11" s="1"/>
  <c r="F9177" i="11"/>
  <c r="G9177" i="11" s="1"/>
  <c r="I9177" i="11" s="1"/>
  <c r="F9176" i="11"/>
  <c r="G9176" i="11" s="1"/>
  <c r="I9176" i="11" s="1"/>
  <c r="F9175" i="11"/>
  <c r="G9175" i="11" s="1"/>
  <c r="I9175" i="11" s="1"/>
  <c r="F9174" i="11"/>
  <c r="G9174" i="11" s="1"/>
  <c r="I9174" i="11" s="1"/>
  <c r="F9173" i="11"/>
  <c r="G9173" i="11" s="1"/>
  <c r="I9173" i="11" s="1"/>
  <c r="F9172" i="11"/>
  <c r="G9172" i="11" s="1"/>
  <c r="I9172" i="11" s="1"/>
  <c r="F9171" i="11"/>
  <c r="G9171" i="11" s="1"/>
  <c r="I9171" i="11" s="1"/>
  <c r="F9170" i="11"/>
  <c r="G9170" i="11" s="1"/>
  <c r="I9170" i="11" s="1"/>
  <c r="F9169" i="11"/>
  <c r="G9169" i="11" s="1"/>
  <c r="I9169" i="11" s="1"/>
  <c r="F9168" i="11"/>
  <c r="G9168" i="11" s="1"/>
  <c r="I9168" i="11" s="1"/>
  <c r="F9167" i="11"/>
  <c r="G9167" i="11" s="1"/>
  <c r="I9167" i="11" s="1"/>
  <c r="F9166" i="11"/>
  <c r="G9166" i="11" s="1"/>
  <c r="I9166" i="11" s="1"/>
  <c r="F9165" i="11"/>
  <c r="G9165" i="11" s="1"/>
  <c r="I9165" i="11" s="1"/>
  <c r="F9164" i="11"/>
  <c r="G9164" i="11" s="1"/>
  <c r="I9164" i="11" s="1"/>
  <c r="F9163" i="11"/>
  <c r="G9163" i="11" s="1"/>
  <c r="I9163" i="11" s="1"/>
  <c r="F9162" i="11"/>
  <c r="G9162" i="11" s="1"/>
  <c r="I9162" i="11" s="1"/>
  <c r="F9161" i="11"/>
  <c r="G9161" i="11" s="1"/>
  <c r="I9161" i="11" s="1"/>
  <c r="F9160" i="11"/>
  <c r="G9160" i="11" s="1"/>
  <c r="I9160" i="11" s="1"/>
  <c r="F9159" i="11"/>
  <c r="G9159" i="11" s="1"/>
  <c r="I9159" i="11" s="1"/>
  <c r="F9158" i="11"/>
  <c r="G9158" i="11" s="1"/>
  <c r="I9158" i="11" s="1"/>
  <c r="F9157" i="11"/>
  <c r="G9157" i="11" s="1"/>
  <c r="I9157" i="11" s="1"/>
  <c r="F9156" i="11"/>
  <c r="G9156" i="11" s="1"/>
  <c r="I9156" i="11" s="1"/>
  <c r="F9155" i="11"/>
  <c r="G9155" i="11" s="1"/>
  <c r="I9155" i="11" s="1"/>
  <c r="F9154" i="11"/>
  <c r="G9154" i="11" s="1"/>
  <c r="I9154" i="11" s="1"/>
  <c r="F9153" i="11"/>
  <c r="G9153" i="11" s="1"/>
  <c r="I9153" i="11" s="1"/>
  <c r="F9152" i="11"/>
  <c r="G9152" i="11" s="1"/>
  <c r="I9152" i="11" s="1"/>
  <c r="F9151" i="11"/>
  <c r="G9151" i="11" s="1"/>
  <c r="I9151" i="11" s="1"/>
  <c r="F9150" i="11"/>
  <c r="G9150" i="11" s="1"/>
  <c r="I9150" i="11" s="1"/>
  <c r="F9149" i="11"/>
  <c r="G9149" i="11" s="1"/>
  <c r="I9149" i="11" s="1"/>
  <c r="F9148" i="11"/>
  <c r="G9148" i="11" s="1"/>
  <c r="I9148" i="11" s="1"/>
  <c r="F9147" i="11"/>
  <c r="G9147" i="11" s="1"/>
  <c r="I9147" i="11" s="1"/>
  <c r="F9146" i="11"/>
  <c r="G9146" i="11" s="1"/>
  <c r="I9146" i="11" s="1"/>
  <c r="F9145" i="11"/>
  <c r="G9145" i="11" s="1"/>
  <c r="I9145" i="11" s="1"/>
  <c r="F9144" i="11"/>
  <c r="G9144" i="11" s="1"/>
  <c r="I9144" i="11" s="1"/>
  <c r="F9143" i="11"/>
  <c r="G9143" i="11" s="1"/>
  <c r="I9143" i="11" s="1"/>
  <c r="F9142" i="11"/>
  <c r="G9142" i="11" s="1"/>
  <c r="I9142" i="11" s="1"/>
  <c r="F9141" i="11"/>
  <c r="G9141" i="11" s="1"/>
  <c r="I9141" i="11" s="1"/>
  <c r="F9140" i="11"/>
  <c r="G9140" i="11" s="1"/>
  <c r="I9140" i="11" s="1"/>
  <c r="F9139" i="11"/>
  <c r="G9139" i="11" s="1"/>
  <c r="I9139" i="11" s="1"/>
  <c r="F9138" i="11"/>
  <c r="G9138" i="11" s="1"/>
  <c r="I9138" i="11" s="1"/>
  <c r="F9137" i="11"/>
  <c r="G9137" i="11" s="1"/>
  <c r="I9137" i="11" s="1"/>
  <c r="F9136" i="11"/>
  <c r="G9136" i="11" s="1"/>
  <c r="I9136" i="11" s="1"/>
  <c r="F9135" i="11"/>
  <c r="G9135" i="11" s="1"/>
  <c r="I9135" i="11" s="1"/>
  <c r="F9134" i="11"/>
  <c r="G9134" i="11" s="1"/>
  <c r="I9134" i="11" s="1"/>
  <c r="F9133" i="11"/>
  <c r="G9133" i="11" s="1"/>
  <c r="I9133" i="11" s="1"/>
  <c r="F9132" i="11"/>
  <c r="G9132" i="11" s="1"/>
  <c r="I9132" i="11" s="1"/>
  <c r="F9131" i="11"/>
  <c r="G9131" i="11" s="1"/>
  <c r="I9131" i="11" s="1"/>
  <c r="F9130" i="11"/>
  <c r="G9130" i="11" s="1"/>
  <c r="I9130" i="11" s="1"/>
  <c r="F9129" i="11"/>
  <c r="G9129" i="11" s="1"/>
  <c r="I9129" i="11" s="1"/>
  <c r="F9128" i="11"/>
  <c r="G9128" i="11" s="1"/>
  <c r="I9128" i="11" s="1"/>
  <c r="F9127" i="11"/>
  <c r="G9127" i="11" s="1"/>
  <c r="I9127" i="11" s="1"/>
  <c r="F9126" i="11"/>
  <c r="G9126" i="11" s="1"/>
  <c r="I9126" i="11" s="1"/>
  <c r="F9125" i="11"/>
  <c r="G9125" i="11" s="1"/>
  <c r="I9125" i="11" s="1"/>
  <c r="F9124" i="11"/>
  <c r="G9124" i="11" s="1"/>
  <c r="I9124" i="11" s="1"/>
  <c r="F9123" i="11"/>
  <c r="G9123" i="11" s="1"/>
  <c r="I9123" i="11" s="1"/>
  <c r="F9122" i="11"/>
  <c r="G9122" i="11" s="1"/>
  <c r="I9122" i="11" s="1"/>
  <c r="F9121" i="11"/>
  <c r="G9121" i="11" s="1"/>
  <c r="I9121" i="11" s="1"/>
  <c r="F9120" i="11"/>
  <c r="G9120" i="11" s="1"/>
  <c r="I9120" i="11" s="1"/>
  <c r="F9119" i="11"/>
  <c r="G9119" i="11" s="1"/>
  <c r="I9119" i="11" s="1"/>
  <c r="F9118" i="11"/>
  <c r="G9118" i="11" s="1"/>
  <c r="I9118" i="11" s="1"/>
  <c r="F9117" i="11"/>
  <c r="G9117" i="11" s="1"/>
  <c r="I9117" i="11" s="1"/>
  <c r="F9116" i="11"/>
  <c r="G9116" i="11" s="1"/>
  <c r="I9116" i="11" s="1"/>
  <c r="F9115" i="11"/>
  <c r="G9115" i="11" s="1"/>
  <c r="I9115" i="11" s="1"/>
  <c r="F9114" i="11"/>
  <c r="G9114" i="11" s="1"/>
  <c r="I9114" i="11" s="1"/>
  <c r="F9113" i="11"/>
  <c r="G9113" i="11" s="1"/>
  <c r="I9113" i="11" s="1"/>
  <c r="F9112" i="11"/>
  <c r="G9112" i="11" s="1"/>
  <c r="I9112" i="11" s="1"/>
  <c r="F9111" i="11"/>
  <c r="G9111" i="11" s="1"/>
  <c r="I9111" i="11" s="1"/>
  <c r="F9110" i="11"/>
  <c r="G9110" i="11" s="1"/>
  <c r="I9110" i="11" s="1"/>
  <c r="F9109" i="11"/>
  <c r="G9109" i="11" s="1"/>
  <c r="I9109" i="11" s="1"/>
  <c r="F9108" i="11"/>
  <c r="G9108" i="11" s="1"/>
  <c r="I9108" i="11" s="1"/>
  <c r="F9107" i="11"/>
  <c r="G9107" i="11" s="1"/>
  <c r="I9107" i="11" s="1"/>
  <c r="F9106" i="11"/>
  <c r="G9106" i="11" s="1"/>
  <c r="I9106" i="11" s="1"/>
  <c r="F9105" i="11"/>
  <c r="G9105" i="11" s="1"/>
  <c r="I9105" i="11" s="1"/>
  <c r="F9104" i="11"/>
  <c r="G9104" i="11" s="1"/>
  <c r="I9104" i="11" s="1"/>
  <c r="F9103" i="11"/>
  <c r="G9103" i="11" s="1"/>
  <c r="I9103" i="11" s="1"/>
  <c r="F9102" i="11"/>
  <c r="G9102" i="11" s="1"/>
  <c r="I9102" i="11" s="1"/>
  <c r="F9101" i="11"/>
  <c r="G9101" i="11" s="1"/>
  <c r="I9101" i="11" s="1"/>
  <c r="F9100" i="11"/>
  <c r="G9100" i="11" s="1"/>
  <c r="I9100" i="11" s="1"/>
  <c r="F9099" i="11"/>
  <c r="G9099" i="11" s="1"/>
  <c r="I9099" i="11" s="1"/>
  <c r="F9098" i="11"/>
  <c r="G9098" i="11" s="1"/>
  <c r="I9098" i="11" s="1"/>
  <c r="F9097" i="11"/>
  <c r="G9097" i="11" s="1"/>
  <c r="I9097" i="11" s="1"/>
  <c r="F9096" i="11"/>
  <c r="G9096" i="11" s="1"/>
  <c r="I9096" i="11" s="1"/>
  <c r="F9095" i="11"/>
  <c r="G9095" i="11" s="1"/>
  <c r="I9095" i="11" s="1"/>
  <c r="F9094" i="11"/>
  <c r="G9094" i="11" s="1"/>
  <c r="I9094" i="11" s="1"/>
  <c r="F9093" i="11"/>
  <c r="G9093" i="11" s="1"/>
  <c r="I9093" i="11" s="1"/>
  <c r="F9092" i="11"/>
  <c r="G9092" i="11" s="1"/>
  <c r="I9092" i="11" s="1"/>
  <c r="F9091" i="11"/>
  <c r="G9091" i="11" s="1"/>
  <c r="I9091" i="11" s="1"/>
  <c r="F9090" i="11"/>
  <c r="G9090" i="11" s="1"/>
  <c r="I9090" i="11" s="1"/>
  <c r="F9089" i="11"/>
  <c r="G9089" i="11" s="1"/>
  <c r="I9089" i="11" s="1"/>
  <c r="F9088" i="11"/>
  <c r="G9088" i="11" s="1"/>
  <c r="I9088" i="11" s="1"/>
  <c r="F9087" i="11"/>
  <c r="G9087" i="11" s="1"/>
  <c r="I9087" i="11" s="1"/>
  <c r="F9086" i="11"/>
  <c r="G9086" i="11" s="1"/>
  <c r="I9086" i="11" s="1"/>
  <c r="F9085" i="11"/>
  <c r="G9085" i="11" s="1"/>
  <c r="I9085" i="11" s="1"/>
  <c r="F9084" i="11"/>
  <c r="G9084" i="11" s="1"/>
  <c r="I9084" i="11" s="1"/>
  <c r="F9083" i="11"/>
  <c r="G9083" i="11" s="1"/>
  <c r="I9083" i="11" s="1"/>
  <c r="F9082" i="11"/>
  <c r="G9082" i="11" s="1"/>
  <c r="I9082" i="11" s="1"/>
  <c r="F9081" i="11"/>
  <c r="G9081" i="11" s="1"/>
  <c r="I9081" i="11" s="1"/>
  <c r="F9080" i="11"/>
  <c r="G9080" i="11" s="1"/>
  <c r="I9080" i="11" s="1"/>
  <c r="F9079" i="11"/>
  <c r="G9079" i="11" s="1"/>
  <c r="I9079" i="11" s="1"/>
  <c r="F9078" i="11"/>
  <c r="G9078" i="11" s="1"/>
  <c r="I9078" i="11" s="1"/>
  <c r="F9077" i="11"/>
  <c r="G9077" i="11" s="1"/>
  <c r="I9077" i="11" s="1"/>
  <c r="F9076" i="11"/>
  <c r="G9076" i="11" s="1"/>
  <c r="I9076" i="11" s="1"/>
  <c r="F9075" i="11"/>
  <c r="G9075" i="11" s="1"/>
  <c r="I9075" i="11" s="1"/>
  <c r="F9074" i="11"/>
  <c r="G9074" i="11" s="1"/>
  <c r="I9074" i="11" s="1"/>
  <c r="F9073" i="11"/>
  <c r="G9073" i="11" s="1"/>
  <c r="I9073" i="11" s="1"/>
  <c r="F9072" i="11"/>
  <c r="G9072" i="11" s="1"/>
  <c r="I9072" i="11" s="1"/>
  <c r="F9071" i="11"/>
  <c r="G9071" i="11" s="1"/>
  <c r="I9071" i="11" s="1"/>
  <c r="F9070" i="11"/>
  <c r="G9070" i="11" s="1"/>
  <c r="I9070" i="11" s="1"/>
  <c r="F9069" i="11"/>
  <c r="G9069" i="11" s="1"/>
  <c r="I9069" i="11" s="1"/>
  <c r="F9068" i="11"/>
  <c r="G9068" i="11" s="1"/>
  <c r="I9068" i="11" s="1"/>
  <c r="F9067" i="11"/>
  <c r="G9067" i="11" s="1"/>
  <c r="I9067" i="11" s="1"/>
  <c r="F9066" i="11"/>
  <c r="G9066" i="11" s="1"/>
  <c r="I9066" i="11" s="1"/>
  <c r="F9065" i="11"/>
  <c r="G9065" i="11" s="1"/>
  <c r="I9065" i="11" s="1"/>
  <c r="F9064" i="11"/>
  <c r="G9064" i="11" s="1"/>
  <c r="I9064" i="11" s="1"/>
  <c r="F9063" i="11"/>
  <c r="G9063" i="11" s="1"/>
  <c r="I9063" i="11" s="1"/>
  <c r="F9062" i="11"/>
  <c r="G9062" i="11" s="1"/>
  <c r="I9062" i="11" s="1"/>
  <c r="F9061" i="11"/>
  <c r="G9061" i="11" s="1"/>
  <c r="I9061" i="11" s="1"/>
  <c r="F9060" i="11"/>
  <c r="G9060" i="11" s="1"/>
  <c r="I9060" i="11" s="1"/>
  <c r="F9059" i="11"/>
  <c r="G9059" i="11" s="1"/>
  <c r="I9059" i="11" s="1"/>
  <c r="F9058" i="11"/>
  <c r="G9058" i="11" s="1"/>
  <c r="I9058" i="11" s="1"/>
  <c r="F9057" i="11"/>
  <c r="G9057" i="11" s="1"/>
  <c r="I9057" i="11" s="1"/>
  <c r="F9056" i="11"/>
  <c r="G9056" i="11" s="1"/>
  <c r="I9056" i="11" s="1"/>
  <c r="F9055" i="11"/>
  <c r="G9055" i="11" s="1"/>
  <c r="I9055" i="11" s="1"/>
  <c r="F9054" i="11"/>
  <c r="G9054" i="11" s="1"/>
  <c r="I9054" i="11" s="1"/>
  <c r="F9053" i="11"/>
  <c r="G9053" i="11" s="1"/>
  <c r="I9053" i="11" s="1"/>
  <c r="F9052" i="11"/>
  <c r="G9052" i="11" s="1"/>
  <c r="I9052" i="11" s="1"/>
  <c r="F9051" i="11"/>
  <c r="G9051" i="11" s="1"/>
  <c r="I9051" i="11" s="1"/>
  <c r="F9050" i="11"/>
  <c r="G9050" i="11" s="1"/>
  <c r="I9050" i="11" s="1"/>
  <c r="F9049" i="11"/>
  <c r="G9049" i="11" s="1"/>
  <c r="I9049" i="11" s="1"/>
  <c r="F9048" i="11"/>
  <c r="G9048" i="11" s="1"/>
  <c r="I9048" i="11" s="1"/>
  <c r="F9047" i="11"/>
  <c r="G9047" i="11" s="1"/>
  <c r="I9047" i="11" s="1"/>
  <c r="F9046" i="11"/>
  <c r="G9046" i="11" s="1"/>
  <c r="I9046" i="11" s="1"/>
  <c r="F9045" i="11"/>
  <c r="G9045" i="11" s="1"/>
  <c r="I9045" i="11" s="1"/>
  <c r="F9044" i="11"/>
  <c r="G9044" i="11" s="1"/>
  <c r="I9044" i="11" s="1"/>
  <c r="F9043" i="11"/>
  <c r="G9043" i="11" s="1"/>
  <c r="I9043" i="11" s="1"/>
  <c r="F9042" i="11"/>
  <c r="G9042" i="11" s="1"/>
  <c r="I9042" i="11" s="1"/>
  <c r="F9041" i="11"/>
  <c r="G9041" i="11" s="1"/>
  <c r="I9041" i="11" s="1"/>
  <c r="F9040" i="11"/>
  <c r="G9040" i="11" s="1"/>
  <c r="I9040" i="11" s="1"/>
  <c r="F9039" i="11"/>
  <c r="G9039" i="11" s="1"/>
  <c r="I9039" i="11" s="1"/>
  <c r="F9038" i="11"/>
  <c r="G9038" i="11" s="1"/>
  <c r="I9038" i="11" s="1"/>
  <c r="F9037" i="11"/>
  <c r="G9037" i="11" s="1"/>
  <c r="I9037" i="11" s="1"/>
  <c r="F9036" i="11"/>
  <c r="G9036" i="11" s="1"/>
  <c r="I9036" i="11" s="1"/>
  <c r="F9035" i="11"/>
  <c r="G9035" i="11" s="1"/>
  <c r="I9035" i="11" s="1"/>
  <c r="F9034" i="11"/>
  <c r="G9034" i="11" s="1"/>
  <c r="I9034" i="11" s="1"/>
  <c r="F9033" i="11"/>
  <c r="G9033" i="11" s="1"/>
  <c r="I9033" i="11" s="1"/>
  <c r="F9032" i="11"/>
  <c r="G9032" i="11" s="1"/>
  <c r="I9032" i="11" s="1"/>
  <c r="F9031" i="11"/>
  <c r="G9031" i="11" s="1"/>
  <c r="I9031" i="11" s="1"/>
  <c r="F9030" i="11"/>
  <c r="G9030" i="11" s="1"/>
  <c r="I9030" i="11" s="1"/>
  <c r="F9029" i="11"/>
  <c r="G9029" i="11" s="1"/>
  <c r="I9029" i="11" s="1"/>
  <c r="F9028" i="11"/>
  <c r="G9028" i="11" s="1"/>
  <c r="I9028" i="11" s="1"/>
  <c r="F9027" i="11"/>
  <c r="G9027" i="11" s="1"/>
  <c r="I9027" i="11" s="1"/>
  <c r="F9026" i="11"/>
  <c r="G9026" i="11" s="1"/>
  <c r="I9026" i="11" s="1"/>
  <c r="F9025" i="11"/>
  <c r="G9025" i="11" s="1"/>
  <c r="I9025" i="11" s="1"/>
  <c r="F9024" i="11"/>
  <c r="G9024" i="11" s="1"/>
  <c r="I9024" i="11" s="1"/>
  <c r="F9023" i="11"/>
  <c r="G9023" i="11" s="1"/>
  <c r="I9023" i="11" s="1"/>
  <c r="F9022" i="11"/>
  <c r="G9022" i="11" s="1"/>
  <c r="I9022" i="11" s="1"/>
  <c r="F9021" i="11"/>
  <c r="G9021" i="11" s="1"/>
  <c r="I9021" i="11" s="1"/>
  <c r="F9020" i="11"/>
  <c r="G9020" i="11" s="1"/>
  <c r="I9020" i="11" s="1"/>
  <c r="F9019" i="11"/>
  <c r="G9019" i="11" s="1"/>
  <c r="I9019" i="11" s="1"/>
  <c r="F9018" i="11"/>
  <c r="G9018" i="11" s="1"/>
  <c r="I9018" i="11" s="1"/>
  <c r="F9017" i="11"/>
  <c r="G9017" i="11" s="1"/>
  <c r="I9017" i="11" s="1"/>
  <c r="F9016" i="11"/>
  <c r="G9016" i="11" s="1"/>
  <c r="I9016" i="11" s="1"/>
  <c r="F9015" i="11"/>
  <c r="G9015" i="11" s="1"/>
  <c r="I9015" i="11" s="1"/>
  <c r="F9014" i="11"/>
  <c r="G9014" i="11" s="1"/>
  <c r="I9014" i="11" s="1"/>
  <c r="F9013" i="11"/>
  <c r="G9013" i="11" s="1"/>
  <c r="I9013" i="11" s="1"/>
  <c r="F9012" i="11"/>
  <c r="G9012" i="11" s="1"/>
  <c r="I9012" i="11" s="1"/>
  <c r="F9011" i="11"/>
  <c r="G9011" i="11" s="1"/>
  <c r="I9011" i="11" s="1"/>
  <c r="F9010" i="11"/>
  <c r="G9010" i="11" s="1"/>
  <c r="I9010" i="11" s="1"/>
  <c r="F9009" i="11"/>
  <c r="G9009" i="11" s="1"/>
  <c r="I9009" i="11" s="1"/>
  <c r="F9008" i="11"/>
  <c r="G9008" i="11" s="1"/>
  <c r="I9008" i="11" s="1"/>
  <c r="F9007" i="11"/>
  <c r="G9007" i="11" s="1"/>
  <c r="I9007" i="11" s="1"/>
  <c r="F9006" i="11"/>
  <c r="G9006" i="11" s="1"/>
  <c r="I9006" i="11" s="1"/>
  <c r="F9005" i="11"/>
  <c r="G9005" i="11" s="1"/>
  <c r="I9005" i="11" s="1"/>
  <c r="F9004" i="11"/>
  <c r="G9004" i="11" s="1"/>
  <c r="I9004" i="11" s="1"/>
  <c r="F9003" i="11"/>
  <c r="G9003" i="11" s="1"/>
  <c r="I9003" i="11" s="1"/>
  <c r="F9002" i="11"/>
  <c r="G9002" i="11" s="1"/>
  <c r="I9002" i="11" s="1"/>
  <c r="F9001" i="11"/>
  <c r="G9001" i="11" s="1"/>
  <c r="I9001" i="11" s="1"/>
  <c r="F9000" i="11"/>
  <c r="G9000" i="11" s="1"/>
  <c r="I9000" i="11" s="1"/>
  <c r="F8999" i="11"/>
  <c r="G8999" i="11" s="1"/>
  <c r="I8999" i="11" s="1"/>
  <c r="F8998" i="11"/>
  <c r="G8998" i="11" s="1"/>
  <c r="I8998" i="11" s="1"/>
  <c r="F8997" i="11"/>
  <c r="G8997" i="11" s="1"/>
  <c r="I8997" i="11" s="1"/>
  <c r="F8996" i="11"/>
  <c r="G8996" i="11" s="1"/>
  <c r="I8996" i="11" s="1"/>
  <c r="F8995" i="11"/>
  <c r="G8995" i="11" s="1"/>
  <c r="I8995" i="11" s="1"/>
  <c r="F8994" i="11"/>
  <c r="G8994" i="11" s="1"/>
  <c r="I8994" i="11" s="1"/>
  <c r="F8993" i="11"/>
  <c r="G8993" i="11" s="1"/>
  <c r="I8993" i="11" s="1"/>
  <c r="F8992" i="11"/>
  <c r="G8992" i="11" s="1"/>
  <c r="I8992" i="11" s="1"/>
  <c r="F8991" i="11"/>
  <c r="G8991" i="11" s="1"/>
  <c r="I8991" i="11" s="1"/>
  <c r="F8990" i="11"/>
  <c r="G8990" i="11" s="1"/>
  <c r="I8990" i="11" s="1"/>
  <c r="F8989" i="11"/>
  <c r="G8989" i="11" s="1"/>
  <c r="I8989" i="11" s="1"/>
  <c r="F8988" i="11"/>
  <c r="G8988" i="11" s="1"/>
  <c r="I8988" i="11" s="1"/>
  <c r="F8987" i="11"/>
  <c r="G8987" i="11" s="1"/>
  <c r="I8987" i="11" s="1"/>
  <c r="F8986" i="11"/>
  <c r="G8986" i="11" s="1"/>
  <c r="I8986" i="11" s="1"/>
  <c r="F8985" i="11"/>
  <c r="G8985" i="11" s="1"/>
  <c r="I8985" i="11" s="1"/>
  <c r="F8984" i="11"/>
  <c r="G8984" i="11" s="1"/>
  <c r="I8984" i="11" s="1"/>
  <c r="F8983" i="11"/>
  <c r="G8983" i="11" s="1"/>
  <c r="I8983" i="11" s="1"/>
  <c r="F8982" i="11"/>
  <c r="G8982" i="11" s="1"/>
  <c r="I8982" i="11" s="1"/>
  <c r="F8981" i="11"/>
  <c r="G8981" i="11" s="1"/>
  <c r="I8981" i="11" s="1"/>
  <c r="F8980" i="11"/>
  <c r="G8980" i="11" s="1"/>
  <c r="I8980" i="11" s="1"/>
  <c r="F8979" i="11"/>
  <c r="G8979" i="11" s="1"/>
  <c r="I8979" i="11" s="1"/>
  <c r="F8978" i="11"/>
  <c r="G8978" i="11" s="1"/>
  <c r="I8978" i="11" s="1"/>
  <c r="F8977" i="11"/>
  <c r="G8977" i="11" s="1"/>
  <c r="I8977" i="11" s="1"/>
  <c r="F8976" i="11"/>
  <c r="G8976" i="11" s="1"/>
  <c r="I8976" i="11" s="1"/>
  <c r="F8975" i="11"/>
  <c r="G8975" i="11" s="1"/>
  <c r="I8975" i="11" s="1"/>
  <c r="F8974" i="11"/>
  <c r="G8974" i="11" s="1"/>
  <c r="I8974" i="11" s="1"/>
  <c r="F8973" i="11"/>
  <c r="G8973" i="11" s="1"/>
  <c r="I8973" i="11" s="1"/>
  <c r="F8972" i="11"/>
  <c r="G8972" i="11" s="1"/>
  <c r="I8972" i="11" s="1"/>
  <c r="F8971" i="11"/>
  <c r="G8971" i="11" s="1"/>
  <c r="I8971" i="11" s="1"/>
  <c r="F8970" i="11"/>
  <c r="G8970" i="11" s="1"/>
  <c r="I8970" i="11" s="1"/>
  <c r="F8969" i="11"/>
  <c r="G8969" i="11" s="1"/>
  <c r="I8969" i="11" s="1"/>
  <c r="F8968" i="11"/>
  <c r="G8968" i="11" s="1"/>
  <c r="I8968" i="11" s="1"/>
  <c r="F8967" i="11"/>
  <c r="G8967" i="11" s="1"/>
  <c r="I8967" i="11" s="1"/>
  <c r="F8966" i="11"/>
  <c r="G8966" i="11" s="1"/>
  <c r="I8966" i="11" s="1"/>
  <c r="F8965" i="11"/>
  <c r="G8965" i="11" s="1"/>
  <c r="I8965" i="11" s="1"/>
  <c r="F8964" i="11"/>
  <c r="G8964" i="11" s="1"/>
  <c r="I8964" i="11" s="1"/>
  <c r="F8963" i="11"/>
  <c r="G8963" i="11" s="1"/>
  <c r="I8963" i="11" s="1"/>
  <c r="F8962" i="11"/>
  <c r="G8962" i="11" s="1"/>
  <c r="I8962" i="11" s="1"/>
  <c r="F8961" i="11"/>
  <c r="G8961" i="11" s="1"/>
  <c r="I8961" i="11" s="1"/>
  <c r="F8960" i="11"/>
  <c r="G8960" i="11" s="1"/>
  <c r="I8960" i="11" s="1"/>
  <c r="F8959" i="11"/>
  <c r="G8959" i="11" s="1"/>
  <c r="I8959" i="11" s="1"/>
  <c r="F8958" i="11"/>
  <c r="G8958" i="11" s="1"/>
  <c r="I8958" i="11" s="1"/>
  <c r="F8957" i="11"/>
  <c r="G8957" i="11" s="1"/>
  <c r="I8957" i="11" s="1"/>
  <c r="F8956" i="11"/>
  <c r="G8956" i="11" s="1"/>
  <c r="I8956" i="11" s="1"/>
  <c r="F8955" i="11"/>
  <c r="G8955" i="11" s="1"/>
  <c r="I8955" i="11" s="1"/>
  <c r="F8954" i="11"/>
  <c r="G8954" i="11" s="1"/>
  <c r="I8954" i="11" s="1"/>
  <c r="F8953" i="11"/>
  <c r="G8953" i="11" s="1"/>
  <c r="I8953" i="11" s="1"/>
  <c r="F8952" i="11"/>
  <c r="G8952" i="11" s="1"/>
  <c r="I8952" i="11" s="1"/>
  <c r="F8951" i="11"/>
  <c r="G8951" i="11" s="1"/>
  <c r="I8951" i="11" s="1"/>
  <c r="F8950" i="11"/>
  <c r="G8950" i="11" s="1"/>
  <c r="I8950" i="11" s="1"/>
  <c r="F8949" i="11"/>
  <c r="G8949" i="11" s="1"/>
  <c r="I8949" i="11" s="1"/>
  <c r="F8948" i="11"/>
  <c r="G8948" i="11" s="1"/>
  <c r="I8948" i="11" s="1"/>
  <c r="F8947" i="11"/>
  <c r="G8947" i="11" s="1"/>
  <c r="I8947" i="11" s="1"/>
  <c r="F8946" i="11"/>
  <c r="G8946" i="11" s="1"/>
  <c r="I8946" i="11" s="1"/>
  <c r="F8945" i="11"/>
  <c r="G8945" i="11" s="1"/>
  <c r="I8945" i="11" s="1"/>
  <c r="F8944" i="11"/>
  <c r="G8944" i="11" s="1"/>
  <c r="I8944" i="11" s="1"/>
  <c r="F8943" i="11"/>
  <c r="G8943" i="11" s="1"/>
  <c r="I8943" i="11" s="1"/>
  <c r="F8942" i="11"/>
  <c r="G8942" i="11" s="1"/>
  <c r="I8942" i="11" s="1"/>
  <c r="F8941" i="11"/>
  <c r="G8941" i="11" s="1"/>
  <c r="I8941" i="11" s="1"/>
  <c r="F8940" i="11"/>
  <c r="G8940" i="11" s="1"/>
  <c r="I8940" i="11" s="1"/>
  <c r="F8939" i="11"/>
  <c r="G8939" i="11" s="1"/>
  <c r="I8939" i="11" s="1"/>
  <c r="F8938" i="11"/>
  <c r="G8938" i="11" s="1"/>
  <c r="I8938" i="11" s="1"/>
  <c r="F8937" i="11"/>
  <c r="G8937" i="11" s="1"/>
  <c r="I8937" i="11" s="1"/>
  <c r="F8936" i="11"/>
  <c r="G8936" i="11" s="1"/>
  <c r="I8936" i="11" s="1"/>
  <c r="F8935" i="11"/>
  <c r="G8935" i="11" s="1"/>
  <c r="I8935" i="11" s="1"/>
  <c r="F8934" i="11"/>
  <c r="G8934" i="11" s="1"/>
  <c r="I8934" i="11" s="1"/>
  <c r="F8933" i="11"/>
  <c r="G8933" i="11" s="1"/>
  <c r="I8933" i="11" s="1"/>
  <c r="F8932" i="11"/>
  <c r="G8932" i="11" s="1"/>
  <c r="I8932" i="11" s="1"/>
  <c r="F8931" i="11"/>
  <c r="G8931" i="11" s="1"/>
  <c r="I8931" i="11" s="1"/>
  <c r="F8930" i="11"/>
  <c r="G8930" i="11" s="1"/>
  <c r="I8930" i="11" s="1"/>
  <c r="F8929" i="11"/>
  <c r="G8929" i="11" s="1"/>
  <c r="I8929" i="11" s="1"/>
  <c r="F8928" i="11"/>
  <c r="G8928" i="11" s="1"/>
  <c r="I8928" i="11" s="1"/>
  <c r="F8927" i="11"/>
  <c r="G8927" i="11" s="1"/>
  <c r="I8927" i="11" s="1"/>
  <c r="F8926" i="11"/>
  <c r="G8926" i="11" s="1"/>
  <c r="I8926" i="11" s="1"/>
  <c r="F8925" i="11"/>
  <c r="G8925" i="11" s="1"/>
  <c r="I8925" i="11" s="1"/>
  <c r="F8924" i="11"/>
  <c r="G8924" i="11" s="1"/>
  <c r="I8924" i="11" s="1"/>
  <c r="F8923" i="11"/>
  <c r="G8923" i="11" s="1"/>
  <c r="I8923" i="11" s="1"/>
  <c r="F8922" i="11"/>
  <c r="G8922" i="11" s="1"/>
  <c r="I8922" i="11" s="1"/>
  <c r="F8921" i="11"/>
  <c r="G8921" i="11" s="1"/>
  <c r="I8921" i="11" s="1"/>
  <c r="F8920" i="11"/>
  <c r="G8920" i="11" s="1"/>
  <c r="I8920" i="11" s="1"/>
  <c r="F8919" i="11"/>
  <c r="G8919" i="11" s="1"/>
  <c r="I8919" i="11" s="1"/>
  <c r="F8918" i="11"/>
  <c r="G8918" i="11" s="1"/>
  <c r="I8918" i="11" s="1"/>
  <c r="F8917" i="11"/>
  <c r="G8917" i="11" s="1"/>
  <c r="I8917" i="11" s="1"/>
  <c r="F8916" i="11"/>
  <c r="G8916" i="11" s="1"/>
  <c r="I8916" i="11" s="1"/>
  <c r="F8915" i="11"/>
  <c r="G8915" i="11" s="1"/>
  <c r="I8915" i="11" s="1"/>
  <c r="F8914" i="11"/>
  <c r="G8914" i="11" s="1"/>
  <c r="I8914" i="11" s="1"/>
  <c r="F8913" i="11"/>
  <c r="G8913" i="11" s="1"/>
  <c r="I8913" i="11" s="1"/>
  <c r="F8912" i="11"/>
  <c r="G8912" i="11" s="1"/>
  <c r="I8912" i="11" s="1"/>
  <c r="F8911" i="11"/>
  <c r="G8911" i="11" s="1"/>
  <c r="I8911" i="11" s="1"/>
  <c r="F8910" i="11"/>
  <c r="G8910" i="11" s="1"/>
  <c r="I8910" i="11" s="1"/>
  <c r="F8909" i="11"/>
  <c r="G8909" i="11" s="1"/>
  <c r="I8909" i="11" s="1"/>
  <c r="F8908" i="11"/>
  <c r="G8908" i="11" s="1"/>
  <c r="I8908" i="11" s="1"/>
  <c r="F8907" i="11"/>
  <c r="G8907" i="11" s="1"/>
  <c r="I8907" i="11" s="1"/>
  <c r="F8906" i="11"/>
  <c r="G8906" i="11" s="1"/>
  <c r="I8906" i="11" s="1"/>
  <c r="F8905" i="11"/>
  <c r="G8905" i="11" s="1"/>
  <c r="I8905" i="11" s="1"/>
  <c r="F8904" i="11"/>
  <c r="G8904" i="11" s="1"/>
  <c r="I8904" i="11" s="1"/>
  <c r="F8903" i="11"/>
  <c r="G8903" i="11" s="1"/>
  <c r="I8903" i="11" s="1"/>
  <c r="F8902" i="11"/>
  <c r="G8902" i="11" s="1"/>
  <c r="I8902" i="11" s="1"/>
  <c r="F8901" i="11"/>
  <c r="G8901" i="11" s="1"/>
  <c r="I8901" i="11" s="1"/>
  <c r="F8900" i="11"/>
  <c r="G8900" i="11" s="1"/>
  <c r="I8900" i="11" s="1"/>
  <c r="F8899" i="11"/>
  <c r="G8899" i="11" s="1"/>
  <c r="I8899" i="11" s="1"/>
  <c r="F8898" i="11"/>
  <c r="G8898" i="11" s="1"/>
  <c r="I8898" i="11" s="1"/>
  <c r="F8897" i="11"/>
  <c r="G8897" i="11" s="1"/>
  <c r="I8897" i="11" s="1"/>
  <c r="F8896" i="11"/>
  <c r="G8896" i="11" s="1"/>
  <c r="I8896" i="11" s="1"/>
  <c r="F8895" i="11"/>
  <c r="G8895" i="11" s="1"/>
  <c r="I8895" i="11" s="1"/>
  <c r="F8894" i="11"/>
  <c r="G8894" i="11" s="1"/>
  <c r="I8894" i="11" s="1"/>
  <c r="F8893" i="11"/>
  <c r="G8893" i="11" s="1"/>
  <c r="I8893" i="11" s="1"/>
  <c r="F8892" i="11"/>
  <c r="G8892" i="11" s="1"/>
  <c r="I8892" i="11" s="1"/>
  <c r="F8891" i="11"/>
  <c r="G8891" i="11" s="1"/>
  <c r="I8891" i="11" s="1"/>
  <c r="F8890" i="11"/>
  <c r="G8890" i="11" s="1"/>
  <c r="I8890" i="11" s="1"/>
  <c r="F8889" i="11"/>
  <c r="G8889" i="11" s="1"/>
  <c r="I8889" i="11" s="1"/>
  <c r="F8888" i="11"/>
  <c r="G8888" i="11" s="1"/>
  <c r="I8888" i="11" s="1"/>
  <c r="F8887" i="11"/>
  <c r="G8887" i="11" s="1"/>
  <c r="I8887" i="11" s="1"/>
  <c r="F8886" i="11"/>
  <c r="G8886" i="11" s="1"/>
  <c r="I8886" i="11" s="1"/>
  <c r="F8885" i="11"/>
  <c r="G8885" i="11" s="1"/>
  <c r="I8885" i="11" s="1"/>
  <c r="F8884" i="11"/>
  <c r="G8884" i="11" s="1"/>
  <c r="I8884" i="11" s="1"/>
  <c r="F8883" i="11"/>
  <c r="G8883" i="11" s="1"/>
  <c r="I8883" i="11" s="1"/>
  <c r="F8882" i="11"/>
  <c r="G8882" i="11" s="1"/>
  <c r="I8882" i="11" s="1"/>
  <c r="F8881" i="11"/>
  <c r="G8881" i="11" s="1"/>
  <c r="I8881" i="11" s="1"/>
  <c r="F8880" i="11"/>
  <c r="G8880" i="11" s="1"/>
  <c r="I8880" i="11" s="1"/>
  <c r="F8879" i="11"/>
  <c r="G8879" i="11" s="1"/>
  <c r="I8879" i="11" s="1"/>
  <c r="F8878" i="11"/>
  <c r="G8878" i="11" s="1"/>
  <c r="I8878" i="11" s="1"/>
  <c r="F8877" i="11"/>
  <c r="G8877" i="11" s="1"/>
  <c r="I8877" i="11" s="1"/>
  <c r="F8876" i="11"/>
  <c r="G8876" i="11" s="1"/>
  <c r="I8876" i="11" s="1"/>
  <c r="F8875" i="11"/>
  <c r="G8875" i="11" s="1"/>
  <c r="I8875" i="11" s="1"/>
  <c r="F8874" i="11"/>
  <c r="G8874" i="11" s="1"/>
  <c r="I8874" i="11" s="1"/>
  <c r="F8873" i="11"/>
  <c r="G8873" i="11" s="1"/>
  <c r="I8873" i="11" s="1"/>
  <c r="F8872" i="11"/>
  <c r="G8872" i="11" s="1"/>
  <c r="I8872" i="11" s="1"/>
  <c r="F8871" i="11"/>
  <c r="G8871" i="11" s="1"/>
  <c r="I8871" i="11" s="1"/>
  <c r="F8870" i="11"/>
  <c r="G8870" i="11" s="1"/>
  <c r="I8870" i="11" s="1"/>
  <c r="F8869" i="11"/>
  <c r="G8869" i="11" s="1"/>
  <c r="I8869" i="11" s="1"/>
  <c r="F8868" i="11"/>
  <c r="G8868" i="11" s="1"/>
  <c r="I8868" i="11" s="1"/>
  <c r="F8867" i="11"/>
  <c r="G8867" i="11" s="1"/>
  <c r="I8867" i="11" s="1"/>
  <c r="F8866" i="11"/>
  <c r="G8866" i="11" s="1"/>
  <c r="I8866" i="11" s="1"/>
  <c r="F8865" i="11"/>
  <c r="G8865" i="11" s="1"/>
  <c r="I8865" i="11" s="1"/>
  <c r="F8864" i="11"/>
  <c r="G8864" i="11" s="1"/>
  <c r="I8864" i="11" s="1"/>
  <c r="F8863" i="11"/>
  <c r="G8863" i="11" s="1"/>
  <c r="I8863" i="11" s="1"/>
  <c r="F8862" i="11"/>
  <c r="G8862" i="11" s="1"/>
  <c r="I8862" i="11" s="1"/>
  <c r="F8861" i="11"/>
  <c r="G8861" i="11" s="1"/>
  <c r="I8861" i="11" s="1"/>
  <c r="F8860" i="11"/>
  <c r="G8860" i="11" s="1"/>
  <c r="I8860" i="11" s="1"/>
  <c r="F8859" i="11"/>
  <c r="G8859" i="11" s="1"/>
  <c r="I8859" i="11" s="1"/>
  <c r="F8858" i="11"/>
  <c r="G8858" i="11" s="1"/>
  <c r="I8858" i="11" s="1"/>
  <c r="F8857" i="11"/>
  <c r="G8857" i="11" s="1"/>
  <c r="I8857" i="11" s="1"/>
  <c r="F8856" i="11"/>
  <c r="G8856" i="11" s="1"/>
  <c r="I8856" i="11" s="1"/>
  <c r="F8855" i="11"/>
  <c r="G8855" i="11" s="1"/>
  <c r="I8855" i="11" s="1"/>
  <c r="F8854" i="11"/>
  <c r="G8854" i="11" s="1"/>
  <c r="I8854" i="11" s="1"/>
  <c r="F8853" i="11"/>
  <c r="G8853" i="11" s="1"/>
  <c r="I8853" i="11" s="1"/>
  <c r="F8852" i="11"/>
  <c r="G8852" i="11" s="1"/>
  <c r="I8852" i="11" s="1"/>
  <c r="F8851" i="11"/>
  <c r="G8851" i="11" s="1"/>
  <c r="I8851" i="11" s="1"/>
  <c r="F8850" i="11"/>
  <c r="G8850" i="11" s="1"/>
  <c r="I8850" i="11" s="1"/>
  <c r="F8849" i="11"/>
  <c r="G8849" i="11" s="1"/>
  <c r="I8849" i="11" s="1"/>
  <c r="F8848" i="11"/>
  <c r="G8848" i="11" s="1"/>
  <c r="I8848" i="11" s="1"/>
  <c r="F8847" i="11"/>
  <c r="G8847" i="11" s="1"/>
  <c r="I8847" i="11" s="1"/>
  <c r="F8846" i="11"/>
  <c r="G8846" i="11" s="1"/>
  <c r="I8846" i="11" s="1"/>
  <c r="F8845" i="11"/>
  <c r="G8845" i="11" s="1"/>
  <c r="I8845" i="11" s="1"/>
  <c r="F8844" i="11"/>
  <c r="G8844" i="11" s="1"/>
  <c r="I8844" i="11" s="1"/>
  <c r="F8843" i="11"/>
  <c r="G8843" i="11" s="1"/>
  <c r="I8843" i="11" s="1"/>
  <c r="F8842" i="11"/>
  <c r="G8842" i="11" s="1"/>
  <c r="I8842" i="11" s="1"/>
  <c r="F8841" i="11"/>
  <c r="G8841" i="11" s="1"/>
  <c r="I8841" i="11" s="1"/>
  <c r="F8840" i="11"/>
  <c r="G8840" i="11" s="1"/>
  <c r="I8840" i="11" s="1"/>
  <c r="F8839" i="11"/>
  <c r="G8839" i="11" s="1"/>
  <c r="I8839" i="11" s="1"/>
  <c r="F8838" i="11"/>
  <c r="G8838" i="11" s="1"/>
  <c r="I8838" i="11" s="1"/>
  <c r="F8837" i="11"/>
  <c r="G8837" i="11" s="1"/>
  <c r="I8837" i="11" s="1"/>
  <c r="F8836" i="11"/>
  <c r="G8836" i="11" s="1"/>
  <c r="I8836" i="11" s="1"/>
  <c r="F8835" i="11"/>
  <c r="G8835" i="11" s="1"/>
  <c r="I8835" i="11" s="1"/>
  <c r="F8834" i="11"/>
  <c r="G8834" i="11" s="1"/>
  <c r="I8834" i="11" s="1"/>
  <c r="F8833" i="11"/>
  <c r="G8833" i="11" s="1"/>
  <c r="I8833" i="11" s="1"/>
  <c r="F8832" i="11"/>
  <c r="G8832" i="11" s="1"/>
  <c r="I8832" i="11" s="1"/>
  <c r="F8831" i="11"/>
  <c r="G8831" i="11" s="1"/>
  <c r="I8831" i="11" s="1"/>
  <c r="F8830" i="11"/>
  <c r="G8830" i="11" s="1"/>
  <c r="I8830" i="11" s="1"/>
  <c r="F8829" i="11"/>
  <c r="G8829" i="11" s="1"/>
  <c r="I8829" i="11" s="1"/>
  <c r="F8828" i="11"/>
  <c r="G8828" i="11" s="1"/>
  <c r="I8828" i="11" s="1"/>
  <c r="F8827" i="11"/>
  <c r="G8827" i="11" s="1"/>
  <c r="I8827" i="11" s="1"/>
  <c r="F8826" i="11"/>
  <c r="G8826" i="11" s="1"/>
  <c r="I8826" i="11" s="1"/>
  <c r="F8825" i="11"/>
  <c r="G8825" i="11" s="1"/>
  <c r="I8825" i="11" s="1"/>
  <c r="F8824" i="11"/>
  <c r="G8824" i="11" s="1"/>
  <c r="I8824" i="11" s="1"/>
  <c r="F8823" i="11"/>
  <c r="G8823" i="11" s="1"/>
  <c r="I8823" i="11" s="1"/>
  <c r="F8822" i="11"/>
  <c r="G8822" i="11" s="1"/>
  <c r="I8822" i="11" s="1"/>
  <c r="F8821" i="11"/>
  <c r="G8821" i="11" s="1"/>
  <c r="I8821" i="11" s="1"/>
  <c r="F8820" i="11"/>
  <c r="G8820" i="11" s="1"/>
  <c r="I8820" i="11" s="1"/>
  <c r="F8819" i="11"/>
  <c r="G8819" i="11" s="1"/>
  <c r="I8819" i="11" s="1"/>
  <c r="F8818" i="11"/>
  <c r="G8818" i="11" s="1"/>
  <c r="I8818" i="11" s="1"/>
  <c r="F8817" i="11"/>
  <c r="G8817" i="11" s="1"/>
  <c r="I8817" i="11" s="1"/>
  <c r="F8816" i="11"/>
  <c r="G8816" i="11" s="1"/>
  <c r="I8816" i="11" s="1"/>
  <c r="F8815" i="11"/>
  <c r="G8815" i="11" s="1"/>
  <c r="I8815" i="11" s="1"/>
  <c r="F8814" i="11"/>
  <c r="G8814" i="11" s="1"/>
  <c r="I8814" i="11" s="1"/>
  <c r="F8813" i="11"/>
  <c r="G8813" i="11" s="1"/>
  <c r="I8813" i="11" s="1"/>
  <c r="F8812" i="11"/>
  <c r="G8812" i="11" s="1"/>
  <c r="I8812" i="11" s="1"/>
  <c r="F8811" i="11"/>
  <c r="G8811" i="11" s="1"/>
  <c r="I8811" i="11" s="1"/>
  <c r="F8810" i="11"/>
  <c r="G8810" i="11" s="1"/>
  <c r="I8810" i="11" s="1"/>
  <c r="F8809" i="11"/>
  <c r="G8809" i="11" s="1"/>
  <c r="I8809" i="11" s="1"/>
  <c r="F8808" i="11"/>
  <c r="G8808" i="11" s="1"/>
  <c r="I8808" i="11" s="1"/>
  <c r="F8807" i="11"/>
  <c r="G8807" i="11" s="1"/>
  <c r="I8807" i="11" s="1"/>
  <c r="F8806" i="11"/>
  <c r="G8806" i="11" s="1"/>
  <c r="I8806" i="11" s="1"/>
  <c r="F8805" i="11"/>
  <c r="G8805" i="11" s="1"/>
  <c r="I8805" i="11" s="1"/>
  <c r="F8804" i="11"/>
  <c r="G8804" i="11" s="1"/>
  <c r="I8804" i="11" s="1"/>
  <c r="F8803" i="11"/>
  <c r="G8803" i="11" s="1"/>
  <c r="I8803" i="11" s="1"/>
  <c r="F8802" i="11"/>
  <c r="G8802" i="11" s="1"/>
  <c r="I8802" i="11" s="1"/>
  <c r="F8801" i="11"/>
  <c r="G8801" i="11" s="1"/>
  <c r="I8801" i="11" s="1"/>
  <c r="F8800" i="11"/>
  <c r="G8800" i="11" s="1"/>
  <c r="I8800" i="11" s="1"/>
  <c r="F8799" i="11"/>
  <c r="G8799" i="11" s="1"/>
  <c r="I8799" i="11" s="1"/>
  <c r="F8798" i="11"/>
  <c r="G8798" i="11" s="1"/>
  <c r="I8798" i="11" s="1"/>
  <c r="F8797" i="11"/>
  <c r="G8797" i="11" s="1"/>
  <c r="I8797" i="11" s="1"/>
  <c r="F8796" i="11"/>
  <c r="G8796" i="11" s="1"/>
  <c r="I8796" i="11" s="1"/>
  <c r="F8795" i="11"/>
  <c r="G8795" i="11" s="1"/>
  <c r="I8795" i="11" s="1"/>
  <c r="F8794" i="11"/>
  <c r="G8794" i="11" s="1"/>
  <c r="I8794" i="11" s="1"/>
  <c r="F8793" i="11"/>
  <c r="G8793" i="11" s="1"/>
  <c r="I8793" i="11" s="1"/>
  <c r="F8792" i="11"/>
  <c r="G8792" i="11" s="1"/>
  <c r="I8792" i="11" s="1"/>
  <c r="F8791" i="11"/>
  <c r="G8791" i="11" s="1"/>
  <c r="I8791" i="11" s="1"/>
  <c r="F8790" i="11"/>
  <c r="G8790" i="11" s="1"/>
  <c r="I8790" i="11" s="1"/>
  <c r="F8789" i="11"/>
  <c r="G8789" i="11" s="1"/>
  <c r="I8789" i="11" s="1"/>
  <c r="F8788" i="11"/>
  <c r="G8788" i="11" s="1"/>
  <c r="I8788" i="11" s="1"/>
  <c r="F8787" i="11"/>
  <c r="G8787" i="11" s="1"/>
  <c r="I8787" i="11" s="1"/>
  <c r="F8786" i="11"/>
  <c r="G8786" i="11" s="1"/>
  <c r="I8786" i="11" s="1"/>
  <c r="F8785" i="11"/>
  <c r="G8785" i="11" s="1"/>
  <c r="I8785" i="11" s="1"/>
  <c r="F8784" i="11"/>
  <c r="G8784" i="11" s="1"/>
  <c r="I8784" i="11" s="1"/>
  <c r="F8783" i="11"/>
  <c r="G8783" i="11" s="1"/>
  <c r="I8783" i="11" s="1"/>
  <c r="F8782" i="11"/>
  <c r="G8782" i="11" s="1"/>
  <c r="I8782" i="11" s="1"/>
  <c r="F8781" i="11"/>
  <c r="G8781" i="11" s="1"/>
  <c r="I8781" i="11" s="1"/>
  <c r="F8780" i="11"/>
  <c r="G8780" i="11" s="1"/>
  <c r="I8780" i="11" s="1"/>
  <c r="F8779" i="11"/>
  <c r="G8779" i="11" s="1"/>
  <c r="I8779" i="11" s="1"/>
  <c r="F8778" i="11"/>
  <c r="G8778" i="11" s="1"/>
  <c r="I8778" i="11" s="1"/>
  <c r="F8777" i="11"/>
  <c r="G8777" i="11" s="1"/>
  <c r="I8777" i="11" s="1"/>
  <c r="F8776" i="11"/>
  <c r="G8776" i="11" s="1"/>
  <c r="I8776" i="11" s="1"/>
  <c r="F8775" i="11"/>
  <c r="G8775" i="11" s="1"/>
  <c r="I8775" i="11" s="1"/>
  <c r="F8774" i="11"/>
  <c r="G8774" i="11" s="1"/>
  <c r="I8774" i="11" s="1"/>
  <c r="F8773" i="11"/>
  <c r="G8773" i="11" s="1"/>
  <c r="I8773" i="11" s="1"/>
  <c r="F8772" i="11"/>
  <c r="G8772" i="11" s="1"/>
  <c r="I8772" i="11" s="1"/>
  <c r="F8771" i="11"/>
  <c r="G8771" i="11" s="1"/>
  <c r="I8771" i="11" s="1"/>
  <c r="F8770" i="11"/>
  <c r="G8770" i="11" s="1"/>
  <c r="I8770" i="11" s="1"/>
  <c r="F8769" i="11"/>
  <c r="G8769" i="11" s="1"/>
  <c r="I8769" i="11" s="1"/>
  <c r="F8768" i="11"/>
  <c r="G8768" i="11" s="1"/>
  <c r="I8768" i="11" s="1"/>
  <c r="F8767" i="11"/>
  <c r="G8767" i="11" s="1"/>
  <c r="I8767" i="11" s="1"/>
  <c r="F8766" i="11"/>
  <c r="G8766" i="11" s="1"/>
  <c r="I8766" i="11" s="1"/>
  <c r="F8765" i="11"/>
  <c r="G8765" i="11" s="1"/>
  <c r="I8765" i="11" s="1"/>
  <c r="F8764" i="11"/>
  <c r="G8764" i="11" s="1"/>
  <c r="I8764" i="11" s="1"/>
  <c r="F8763" i="11"/>
  <c r="G8763" i="11" s="1"/>
  <c r="I8763" i="11" s="1"/>
  <c r="F8762" i="11"/>
  <c r="G8762" i="11" s="1"/>
  <c r="I8762" i="11" s="1"/>
  <c r="F8761" i="11"/>
  <c r="G8761" i="11" s="1"/>
  <c r="I8761" i="11" s="1"/>
  <c r="F8760" i="11"/>
  <c r="G8760" i="11" s="1"/>
  <c r="I8760" i="11" s="1"/>
  <c r="F8759" i="11"/>
  <c r="G8759" i="11" s="1"/>
  <c r="I8759" i="11" s="1"/>
  <c r="F8758" i="11"/>
  <c r="G8758" i="11" s="1"/>
  <c r="I8758" i="11" s="1"/>
  <c r="F8757" i="11"/>
  <c r="G8757" i="11" s="1"/>
  <c r="I8757" i="11" s="1"/>
  <c r="F8756" i="11"/>
  <c r="G8756" i="11" s="1"/>
  <c r="I8756" i="11" s="1"/>
  <c r="F8755" i="11"/>
  <c r="G8755" i="11" s="1"/>
  <c r="I8755" i="11" s="1"/>
  <c r="F8754" i="11"/>
  <c r="G8754" i="11" s="1"/>
  <c r="I8754" i="11" s="1"/>
  <c r="F8753" i="11"/>
  <c r="G8753" i="11" s="1"/>
  <c r="I8753" i="11" s="1"/>
  <c r="F8752" i="11"/>
  <c r="G8752" i="11" s="1"/>
  <c r="I8752" i="11" s="1"/>
  <c r="F8751" i="11"/>
  <c r="G8751" i="11" s="1"/>
  <c r="I8751" i="11" s="1"/>
  <c r="F8750" i="11"/>
  <c r="G8750" i="11" s="1"/>
  <c r="I8750" i="11" s="1"/>
  <c r="F8749" i="11"/>
  <c r="G8749" i="11" s="1"/>
  <c r="I8749" i="11" s="1"/>
  <c r="F8748" i="11"/>
  <c r="G8748" i="11" s="1"/>
  <c r="I8748" i="11" s="1"/>
  <c r="F8747" i="11"/>
  <c r="G8747" i="11" s="1"/>
  <c r="I8747" i="11" s="1"/>
  <c r="F8746" i="11"/>
  <c r="G8746" i="11" s="1"/>
  <c r="I8746" i="11" s="1"/>
  <c r="F8745" i="11"/>
  <c r="G8745" i="11" s="1"/>
  <c r="I8745" i="11" s="1"/>
  <c r="F8744" i="11"/>
  <c r="G8744" i="11" s="1"/>
  <c r="I8744" i="11" s="1"/>
  <c r="F8743" i="11"/>
  <c r="G8743" i="11" s="1"/>
  <c r="I8743" i="11" s="1"/>
  <c r="F8742" i="11"/>
  <c r="G8742" i="11" s="1"/>
  <c r="I8742" i="11" s="1"/>
  <c r="F8741" i="11"/>
  <c r="G8741" i="11" s="1"/>
  <c r="I8741" i="11" s="1"/>
  <c r="F8740" i="11"/>
  <c r="G8740" i="11" s="1"/>
  <c r="I8740" i="11" s="1"/>
  <c r="F8739" i="11"/>
  <c r="G8739" i="11" s="1"/>
  <c r="I8739" i="11" s="1"/>
  <c r="F8738" i="11"/>
  <c r="G8738" i="11" s="1"/>
  <c r="I8738" i="11" s="1"/>
  <c r="F8737" i="11"/>
  <c r="G8737" i="11" s="1"/>
  <c r="I8737" i="11" s="1"/>
  <c r="F8736" i="11"/>
  <c r="G8736" i="11" s="1"/>
  <c r="I8736" i="11" s="1"/>
  <c r="F8735" i="11"/>
  <c r="G8735" i="11" s="1"/>
  <c r="I8735" i="11" s="1"/>
  <c r="F8734" i="11"/>
  <c r="G8734" i="11" s="1"/>
  <c r="I8734" i="11" s="1"/>
  <c r="F8733" i="11"/>
  <c r="G8733" i="11" s="1"/>
  <c r="I8733" i="11" s="1"/>
  <c r="F8732" i="11"/>
  <c r="G8732" i="11" s="1"/>
  <c r="I8732" i="11" s="1"/>
  <c r="F8731" i="11"/>
  <c r="G8731" i="11" s="1"/>
  <c r="I8731" i="11" s="1"/>
  <c r="F8730" i="11"/>
  <c r="G8730" i="11" s="1"/>
  <c r="I8730" i="11" s="1"/>
  <c r="F8729" i="11"/>
  <c r="G8729" i="11" s="1"/>
  <c r="I8729" i="11" s="1"/>
  <c r="F8728" i="11"/>
  <c r="G8728" i="11" s="1"/>
  <c r="I8728" i="11" s="1"/>
  <c r="F8727" i="11"/>
  <c r="G8727" i="11" s="1"/>
  <c r="I8727" i="11" s="1"/>
  <c r="F8726" i="11"/>
  <c r="G8726" i="11" s="1"/>
  <c r="I8726" i="11" s="1"/>
  <c r="F8725" i="11"/>
  <c r="G8725" i="11" s="1"/>
  <c r="I8725" i="11" s="1"/>
  <c r="F8724" i="11"/>
  <c r="G8724" i="11" s="1"/>
  <c r="I8724" i="11" s="1"/>
  <c r="F8723" i="11"/>
  <c r="G8723" i="11" s="1"/>
  <c r="I8723" i="11" s="1"/>
  <c r="F8722" i="11"/>
  <c r="G8722" i="11" s="1"/>
  <c r="I8722" i="11" s="1"/>
  <c r="F8721" i="11"/>
  <c r="G8721" i="11" s="1"/>
  <c r="I8721" i="11" s="1"/>
  <c r="F8720" i="11"/>
  <c r="G8720" i="11" s="1"/>
  <c r="I8720" i="11" s="1"/>
  <c r="F8719" i="11"/>
  <c r="G8719" i="11" s="1"/>
  <c r="I8719" i="11" s="1"/>
  <c r="F8718" i="11"/>
  <c r="G8718" i="11" s="1"/>
  <c r="I8718" i="11" s="1"/>
  <c r="F8717" i="11"/>
  <c r="G8717" i="11" s="1"/>
  <c r="I8717" i="11" s="1"/>
  <c r="F8716" i="11"/>
  <c r="G8716" i="11" s="1"/>
  <c r="I8716" i="11" s="1"/>
  <c r="F8715" i="11"/>
  <c r="G8715" i="11" s="1"/>
  <c r="I8715" i="11" s="1"/>
  <c r="F8714" i="11"/>
  <c r="G8714" i="11" s="1"/>
  <c r="I8714" i="11" s="1"/>
  <c r="F8713" i="11"/>
  <c r="G8713" i="11" s="1"/>
  <c r="I8713" i="11" s="1"/>
  <c r="F8712" i="11"/>
  <c r="G8712" i="11" s="1"/>
  <c r="I8712" i="11" s="1"/>
  <c r="F8711" i="11"/>
  <c r="G8711" i="11" s="1"/>
  <c r="I8711" i="11" s="1"/>
  <c r="F8710" i="11"/>
  <c r="G8710" i="11" s="1"/>
  <c r="I8710" i="11" s="1"/>
  <c r="F8709" i="11"/>
  <c r="G8709" i="11" s="1"/>
  <c r="I8709" i="11" s="1"/>
  <c r="F8708" i="11"/>
  <c r="G8708" i="11" s="1"/>
  <c r="I8708" i="11" s="1"/>
  <c r="F8707" i="11"/>
  <c r="G8707" i="11" s="1"/>
  <c r="I8707" i="11" s="1"/>
  <c r="F8706" i="11"/>
  <c r="G8706" i="11" s="1"/>
  <c r="I8706" i="11" s="1"/>
  <c r="F8705" i="11"/>
  <c r="G8705" i="11" s="1"/>
  <c r="I8705" i="11" s="1"/>
  <c r="F8704" i="11"/>
  <c r="G8704" i="11" s="1"/>
  <c r="I8704" i="11" s="1"/>
  <c r="F8703" i="11"/>
  <c r="G8703" i="11" s="1"/>
  <c r="I8703" i="11" s="1"/>
  <c r="F8702" i="11"/>
  <c r="G8702" i="11" s="1"/>
  <c r="I8702" i="11" s="1"/>
  <c r="F8701" i="11"/>
  <c r="G8701" i="11" s="1"/>
  <c r="I8701" i="11" s="1"/>
  <c r="F8700" i="11"/>
  <c r="G8700" i="11" s="1"/>
  <c r="I8700" i="11" s="1"/>
  <c r="F8699" i="11"/>
  <c r="G8699" i="11" s="1"/>
  <c r="I8699" i="11" s="1"/>
  <c r="F8698" i="11"/>
  <c r="G8698" i="11" s="1"/>
  <c r="I8698" i="11" s="1"/>
  <c r="F8697" i="11"/>
  <c r="G8697" i="11" s="1"/>
  <c r="I8697" i="11" s="1"/>
  <c r="F8696" i="11"/>
  <c r="G8696" i="11" s="1"/>
  <c r="I8696" i="11" s="1"/>
  <c r="F8695" i="11"/>
  <c r="G8695" i="11" s="1"/>
  <c r="I8695" i="11" s="1"/>
  <c r="F8694" i="11"/>
  <c r="G8694" i="11" s="1"/>
  <c r="I8694" i="11" s="1"/>
  <c r="F8693" i="11"/>
  <c r="G8693" i="11" s="1"/>
  <c r="I8693" i="11" s="1"/>
  <c r="F8692" i="11"/>
  <c r="G8692" i="11" s="1"/>
  <c r="I8692" i="11" s="1"/>
  <c r="F8691" i="11"/>
  <c r="G8691" i="11" s="1"/>
  <c r="I8691" i="11" s="1"/>
  <c r="F8690" i="11"/>
  <c r="G8690" i="11" s="1"/>
  <c r="I8690" i="11" s="1"/>
  <c r="F8689" i="11"/>
  <c r="G8689" i="11" s="1"/>
  <c r="I8689" i="11" s="1"/>
  <c r="F8688" i="11"/>
  <c r="G8688" i="11" s="1"/>
  <c r="I8688" i="11" s="1"/>
  <c r="F8687" i="11"/>
  <c r="G8687" i="11" s="1"/>
  <c r="I8687" i="11" s="1"/>
  <c r="F8686" i="11"/>
  <c r="G8686" i="11" s="1"/>
  <c r="I8686" i="11" s="1"/>
  <c r="F8685" i="11"/>
  <c r="G8685" i="11" s="1"/>
  <c r="I8685" i="11" s="1"/>
  <c r="F8684" i="11"/>
  <c r="G8684" i="11" s="1"/>
  <c r="I8684" i="11" s="1"/>
  <c r="F8683" i="11"/>
  <c r="G8683" i="11" s="1"/>
  <c r="I8683" i="11" s="1"/>
  <c r="F8682" i="11"/>
  <c r="G8682" i="11" s="1"/>
  <c r="I8682" i="11" s="1"/>
  <c r="F8681" i="11"/>
  <c r="G8681" i="11" s="1"/>
  <c r="I8681" i="11" s="1"/>
  <c r="F8680" i="11"/>
  <c r="G8680" i="11" s="1"/>
  <c r="I8680" i="11" s="1"/>
  <c r="F8679" i="11"/>
  <c r="G8679" i="11" s="1"/>
  <c r="I8679" i="11" s="1"/>
  <c r="F8678" i="11"/>
  <c r="G8678" i="11" s="1"/>
  <c r="I8678" i="11" s="1"/>
  <c r="F8677" i="11"/>
  <c r="G8677" i="11" s="1"/>
  <c r="I8677" i="11" s="1"/>
  <c r="F8676" i="11"/>
  <c r="G8676" i="11" s="1"/>
  <c r="I8676" i="11" s="1"/>
  <c r="F8675" i="11"/>
  <c r="G8675" i="11" s="1"/>
  <c r="I8675" i="11" s="1"/>
  <c r="F8674" i="11"/>
  <c r="G8674" i="11" s="1"/>
  <c r="I8674" i="11" s="1"/>
  <c r="F8673" i="11"/>
  <c r="G8673" i="11" s="1"/>
  <c r="I8673" i="11" s="1"/>
  <c r="F8672" i="11"/>
  <c r="G8672" i="11" s="1"/>
  <c r="I8672" i="11" s="1"/>
  <c r="F8671" i="11"/>
  <c r="G8671" i="11" s="1"/>
  <c r="I8671" i="11" s="1"/>
  <c r="F8670" i="11"/>
  <c r="G8670" i="11" s="1"/>
  <c r="I8670" i="11" s="1"/>
  <c r="F8669" i="11"/>
  <c r="G8669" i="11" s="1"/>
  <c r="I8669" i="11" s="1"/>
  <c r="F8668" i="11"/>
  <c r="G8668" i="11" s="1"/>
  <c r="I8668" i="11" s="1"/>
  <c r="F8667" i="11"/>
  <c r="G8667" i="11" s="1"/>
  <c r="I8667" i="11" s="1"/>
  <c r="F8666" i="11"/>
  <c r="G8666" i="11" s="1"/>
  <c r="I8666" i="11" s="1"/>
  <c r="F8665" i="11"/>
  <c r="G8665" i="11" s="1"/>
  <c r="I8665" i="11" s="1"/>
  <c r="F8664" i="11"/>
  <c r="G8664" i="11" s="1"/>
  <c r="I8664" i="11" s="1"/>
  <c r="F8663" i="11"/>
  <c r="G8663" i="11" s="1"/>
  <c r="I8663" i="11" s="1"/>
  <c r="F8662" i="11"/>
  <c r="G8662" i="11" s="1"/>
  <c r="I8662" i="11" s="1"/>
  <c r="F8661" i="11"/>
  <c r="G8661" i="11" s="1"/>
  <c r="I8661" i="11" s="1"/>
  <c r="F8660" i="11"/>
  <c r="G8660" i="11" s="1"/>
  <c r="I8660" i="11" s="1"/>
  <c r="F8659" i="11"/>
  <c r="G8659" i="11" s="1"/>
  <c r="I8659" i="11" s="1"/>
  <c r="F8658" i="11"/>
  <c r="G8658" i="11" s="1"/>
  <c r="I8658" i="11" s="1"/>
  <c r="F8657" i="11"/>
  <c r="G8657" i="11" s="1"/>
  <c r="I8657" i="11" s="1"/>
  <c r="F8656" i="11"/>
  <c r="G8656" i="11" s="1"/>
  <c r="I8656" i="11" s="1"/>
  <c r="F8655" i="11"/>
  <c r="G8655" i="11" s="1"/>
  <c r="I8655" i="11" s="1"/>
  <c r="F8654" i="11"/>
  <c r="G8654" i="11" s="1"/>
  <c r="I8654" i="11" s="1"/>
  <c r="F8653" i="11"/>
  <c r="G8653" i="11" s="1"/>
  <c r="I8653" i="11" s="1"/>
  <c r="F8652" i="11"/>
  <c r="G8652" i="11" s="1"/>
  <c r="I8652" i="11" s="1"/>
  <c r="F8651" i="11"/>
  <c r="G8651" i="11" s="1"/>
  <c r="I8651" i="11" s="1"/>
  <c r="F8650" i="11"/>
  <c r="G8650" i="11" s="1"/>
  <c r="I8650" i="11" s="1"/>
  <c r="F8649" i="11"/>
  <c r="G8649" i="11" s="1"/>
  <c r="I8649" i="11" s="1"/>
  <c r="F8648" i="11"/>
  <c r="G8648" i="11" s="1"/>
  <c r="I8648" i="11" s="1"/>
  <c r="F8647" i="11"/>
  <c r="G8647" i="11" s="1"/>
  <c r="I8647" i="11" s="1"/>
  <c r="F8646" i="11"/>
  <c r="G8646" i="11" s="1"/>
  <c r="I8646" i="11" s="1"/>
  <c r="F8645" i="11"/>
  <c r="G8645" i="11" s="1"/>
  <c r="I8645" i="11" s="1"/>
  <c r="F8644" i="11"/>
  <c r="G8644" i="11" s="1"/>
  <c r="I8644" i="11" s="1"/>
  <c r="F8643" i="11"/>
  <c r="G8643" i="11" s="1"/>
  <c r="I8643" i="11" s="1"/>
  <c r="F8642" i="11"/>
  <c r="G8642" i="11" s="1"/>
  <c r="I8642" i="11" s="1"/>
  <c r="F8641" i="11"/>
  <c r="G8641" i="11" s="1"/>
  <c r="I8641" i="11" s="1"/>
  <c r="F8640" i="11"/>
  <c r="G8640" i="11" s="1"/>
  <c r="I8640" i="11" s="1"/>
  <c r="F8639" i="11"/>
  <c r="G8639" i="11" s="1"/>
  <c r="I8639" i="11" s="1"/>
  <c r="F8638" i="11"/>
  <c r="G8638" i="11" s="1"/>
  <c r="I8638" i="11" s="1"/>
  <c r="F8637" i="11"/>
  <c r="G8637" i="11" s="1"/>
  <c r="I8637" i="11" s="1"/>
  <c r="F8636" i="11"/>
  <c r="G8636" i="11" s="1"/>
  <c r="I8636" i="11" s="1"/>
  <c r="F8635" i="11"/>
  <c r="G8635" i="11" s="1"/>
  <c r="I8635" i="11" s="1"/>
  <c r="F8634" i="11"/>
  <c r="G8634" i="11" s="1"/>
  <c r="I8634" i="11" s="1"/>
  <c r="F8633" i="11"/>
  <c r="G8633" i="11" s="1"/>
  <c r="I8633" i="11" s="1"/>
  <c r="F8632" i="11"/>
  <c r="G8632" i="11" s="1"/>
  <c r="I8632" i="11" s="1"/>
  <c r="F8631" i="11"/>
  <c r="G8631" i="11" s="1"/>
  <c r="I8631" i="11" s="1"/>
  <c r="F8630" i="11"/>
  <c r="G8630" i="11" s="1"/>
  <c r="I8630" i="11" s="1"/>
  <c r="F8629" i="11"/>
  <c r="G8629" i="11" s="1"/>
  <c r="I8629" i="11" s="1"/>
  <c r="F8628" i="11"/>
  <c r="G8628" i="11" s="1"/>
  <c r="I8628" i="11" s="1"/>
  <c r="F8627" i="11"/>
  <c r="G8627" i="11" s="1"/>
  <c r="I8627" i="11" s="1"/>
  <c r="F8626" i="11"/>
  <c r="G8626" i="11" s="1"/>
  <c r="I8626" i="11" s="1"/>
  <c r="F8625" i="11"/>
  <c r="G8625" i="11" s="1"/>
  <c r="I8625" i="11" s="1"/>
  <c r="F8624" i="11"/>
  <c r="G8624" i="11" s="1"/>
  <c r="I8624" i="11" s="1"/>
  <c r="F8623" i="11"/>
  <c r="G8623" i="11" s="1"/>
  <c r="I8623" i="11" s="1"/>
  <c r="F8622" i="11"/>
  <c r="G8622" i="11" s="1"/>
  <c r="I8622" i="11" s="1"/>
  <c r="F8621" i="11"/>
  <c r="G8621" i="11" s="1"/>
  <c r="I8621" i="11" s="1"/>
  <c r="F8620" i="11"/>
  <c r="G8620" i="11" s="1"/>
  <c r="I8620" i="11" s="1"/>
  <c r="F8619" i="11"/>
  <c r="G8619" i="11" s="1"/>
  <c r="I8619" i="11" s="1"/>
  <c r="F8618" i="11"/>
  <c r="G8618" i="11" s="1"/>
  <c r="I8618" i="11" s="1"/>
  <c r="F8617" i="11"/>
  <c r="G8617" i="11" s="1"/>
  <c r="I8617" i="11" s="1"/>
  <c r="F8616" i="11"/>
  <c r="G8616" i="11" s="1"/>
  <c r="I8616" i="11" s="1"/>
  <c r="F8615" i="11"/>
  <c r="G8615" i="11" s="1"/>
  <c r="I8615" i="11" s="1"/>
  <c r="F8614" i="11"/>
  <c r="G8614" i="11" s="1"/>
  <c r="I8614" i="11" s="1"/>
  <c r="F8613" i="11"/>
  <c r="G8613" i="11" s="1"/>
  <c r="I8613" i="11" s="1"/>
  <c r="F8612" i="11"/>
  <c r="G8612" i="11" s="1"/>
  <c r="I8612" i="11" s="1"/>
  <c r="F8611" i="11"/>
  <c r="G8611" i="11" s="1"/>
  <c r="I8611" i="11" s="1"/>
  <c r="F8610" i="11"/>
  <c r="G8610" i="11" s="1"/>
  <c r="I8610" i="11" s="1"/>
  <c r="F8609" i="11"/>
  <c r="G8609" i="11" s="1"/>
  <c r="I8609" i="11" s="1"/>
  <c r="F8608" i="11"/>
  <c r="G8608" i="11" s="1"/>
  <c r="I8608" i="11" s="1"/>
  <c r="F8607" i="11"/>
  <c r="G8607" i="11" s="1"/>
  <c r="I8607" i="11" s="1"/>
  <c r="F8606" i="11"/>
  <c r="G8606" i="11" s="1"/>
  <c r="I8606" i="11" s="1"/>
  <c r="F8605" i="11"/>
  <c r="G8605" i="11" s="1"/>
  <c r="I8605" i="11" s="1"/>
  <c r="F8604" i="11"/>
  <c r="G8604" i="11" s="1"/>
  <c r="I8604" i="11" s="1"/>
  <c r="F8603" i="11"/>
  <c r="G8603" i="11" s="1"/>
  <c r="I8603" i="11" s="1"/>
  <c r="F8602" i="11"/>
  <c r="G8602" i="11" s="1"/>
  <c r="I8602" i="11" s="1"/>
  <c r="F8601" i="11"/>
  <c r="G8601" i="11" s="1"/>
  <c r="I8601" i="11" s="1"/>
  <c r="F8600" i="11"/>
  <c r="G8600" i="11" s="1"/>
  <c r="I8600" i="11" s="1"/>
  <c r="F8599" i="11"/>
  <c r="G8599" i="11" s="1"/>
  <c r="I8599" i="11" s="1"/>
  <c r="F8598" i="11"/>
  <c r="G8598" i="11" s="1"/>
  <c r="I8598" i="11" s="1"/>
  <c r="F8597" i="11"/>
  <c r="G8597" i="11" s="1"/>
  <c r="I8597" i="11" s="1"/>
  <c r="F8596" i="11"/>
  <c r="G8596" i="11" s="1"/>
  <c r="I8596" i="11" s="1"/>
  <c r="F8595" i="11"/>
  <c r="G8595" i="11" s="1"/>
  <c r="I8595" i="11" s="1"/>
  <c r="F8594" i="11"/>
  <c r="G8594" i="11" s="1"/>
  <c r="I8594" i="11" s="1"/>
  <c r="F8593" i="11"/>
  <c r="G8593" i="11" s="1"/>
  <c r="I8593" i="11" s="1"/>
  <c r="F8592" i="11"/>
  <c r="G8592" i="11" s="1"/>
  <c r="I8592" i="11" s="1"/>
  <c r="F8591" i="11"/>
  <c r="G8591" i="11" s="1"/>
  <c r="I8591" i="11" s="1"/>
  <c r="F8590" i="11"/>
  <c r="G8590" i="11" s="1"/>
  <c r="I8590" i="11" s="1"/>
  <c r="F8589" i="11"/>
  <c r="G8589" i="11" s="1"/>
  <c r="I8589" i="11" s="1"/>
  <c r="F8588" i="11"/>
  <c r="G8588" i="11" s="1"/>
  <c r="I8588" i="11" s="1"/>
  <c r="F8587" i="11"/>
  <c r="G8587" i="11" s="1"/>
  <c r="I8587" i="11" s="1"/>
  <c r="F8586" i="11"/>
  <c r="G8586" i="11" s="1"/>
  <c r="I8586" i="11" s="1"/>
  <c r="F8585" i="11"/>
  <c r="G8585" i="11" s="1"/>
  <c r="I8585" i="11" s="1"/>
  <c r="F8584" i="11"/>
  <c r="G8584" i="11" s="1"/>
  <c r="I8584" i="11" s="1"/>
  <c r="F8583" i="11"/>
  <c r="G8583" i="11" s="1"/>
  <c r="I8583" i="11" s="1"/>
  <c r="F8582" i="11"/>
  <c r="G8582" i="11" s="1"/>
  <c r="I8582" i="11" s="1"/>
  <c r="F8581" i="11"/>
  <c r="G8581" i="11" s="1"/>
  <c r="I8581" i="11" s="1"/>
  <c r="F8580" i="11"/>
  <c r="G8580" i="11" s="1"/>
  <c r="I8580" i="11" s="1"/>
  <c r="F8579" i="11"/>
  <c r="G8579" i="11" s="1"/>
  <c r="I8579" i="11" s="1"/>
  <c r="F8578" i="11"/>
  <c r="G8578" i="11" s="1"/>
  <c r="I8578" i="11" s="1"/>
  <c r="F8577" i="11"/>
  <c r="G8577" i="11" s="1"/>
  <c r="I8577" i="11" s="1"/>
  <c r="F8576" i="11"/>
  <c r="G8576" i="11" s="1"/>
  <c r="I8576" i="11" s="1"/>
  <c r="F8575" i="11"/>
  <c r="G8575" i="11" s="1"/>
  <c r="I8575" i="11" s="1"/>
  <c r="F8574" i="11"/>
  <c r="G8574" i="11" s="1"/>
  <c r="I8574" i="11" s="1"/>
  <c r="F8573" i="11"/>
  <c r="G8573" i="11" s="1"/>
  <c r="I8573" i="11" s="1"/>
  <c r="F8572" i="11"/>
  <c r="G8572" i="11" s="1"/>
  <c r="I8572" i="11" s="1"/>
  <c r="F8571" i="11"/>
  <c r="G8571" i="11" s="1"/>
  <c r="I8571" i="11" s="1"/>
  <c r="F8570" i="11"/>
  <c r="G8570" i="11" s="1"/>
  <c r="I8570" i="11" s="1"/>
  <c r="F8569" i="11"/>
  <c r="G8569" i="11" s="1"/>
  <c r="I8569" i="11" s="1"/>
  <c r="F8568" i="11"/>
  <c r="G8568" i="11" s="1"/>
  <c r="I8568" i="11" s="1"/>
  <c r="F8567" i="11"/>
  <c r="G8567" i="11" s="1"/>
  <c r="I8567" i="11" s="1"/>
  <c r="F8566" i="11"/>
  <c r="G8566" i="11" s="1"/>
  <c r="I8566" i="11" s="1"/>
  <c r="F8565" i="11"/>
  <c r="G8565" i="11" s="1"/>
  <c r="I8565" i="11" s="1"/>
  <c r="F8564" i="11"/>
  <c r="G8564" i="11" s="1"/>
  <c r="I8564" i="11" s="1"/>
  <c r="F8563" i="11"/>
  <c r="G8563" i="11" s="1"/>
  <c r="I8563" i="11" s="1"/>
  <c r="F8562" i="11"/>
  <c r="G8562" i="11" s="1"/>
  <c r="I8562" i="11" s="1"/>
  <c r="F8561" i="11"/>
  <c r="G8561" i="11" s="1"/>
  <c r="I8561" i="11" s="1"/>
  <c r="F8560" i="11"/>
  <c r="G8560" i="11" s="1"/>
  <c r="I8560" i="11" s="1"/>
  <c r="F8559" i="11"/>
  <c r="G8559" i="11" s="1"/>
  <c r="I8559" i="11" s="1"/>
  <c r="F8558" i="11"/>
  <c r="G8558" i="11" s="1"/>
  <c r="I8558" i="11" s="1"/>
  <c r="F8557" i="11"/>
  <c r="G8557" i="11" s="1"/>
  <c r="I8557" i="11" s="1"/>
  <c r="F8556" i="11"/>
  <c r="G8556" i="11" s="1"/>
  <c r="I8556" i="11" s="1"/>
  <c r="F8555" i="11"/>
  <c r="G8555" i="11" s="1"/>
  <c r="I8555" i="11" s="1"/>
  <c r="F8554" i="11"/>
  <c r="G8554" i="11" s="1"/>
  <c r="I8554" i="11" s="1"/>
  <c r="F8553" i="11"/>
  <c r="G8553" i="11" s="1"/>
  <c r="I8553" i="11" s="1"/>
  <c r="F8552" i="11"/>
  <c r="G8552" i="11" s="1"/>
  <c r="I8552" i="11" s="1"/>
  <c r="F8551" i="11"/>
  <c r="G8551" i="11" s="1"/>
  <c r="I8551" i="11" s="1"/>
  <c r="F8550" i="11"/>
  <c r="G8550" i="11" s="1"/>
  <c r="I8550" i="11" s="1"/>
  <c r="F8549" i="11"/>
  <c r="G8549" i="11" s="1"/>
  <c r="I8549" i="11" s="1"/>
  <c r="F8548" i="11"/>
  <c r="G8548" i="11" s="1"/>
  <c r="I8548" i="11" s="1"/>
  <c r="F8547" i="11"/>
  <c r="G8547" i="11" s="1"/>
  <c r="I8547" i="11" s="1"/>
  <c r="F8546" i="11"/>
  <c r="G8546" i="11" s="1"/>
  <c r="I8546" i="11" s="1"/>
  <c r="F8545" i="11"/>
  <c r="G8545" i="11" s="1"/>
  <c r="I8545" i="11" s="1"/>
  <c r="F8544" i="11"/>
  <c r="G8544" i="11" s="1"/>
  <c r="I8544" i="11" s="1"/>
  <c r="F8543" i="11"/>
  <c r="G8543" i="11" s="1"/>
  <c r="I8543" i="11" s="1"/>
  <c r="F8542" i="11"/>
  <c r="G8542" i="11" s="1"/>
  <c r="I8542" i="11" s="1"/>
  <c r="F8541" i="11"/>
  <c r="G8541" i="11" s="1"/>
  <c r="I8541" i="11" s="1"/>
  <c r="F8540" i="11"/>
  <c r="G8540" i="11" s="1"/>
  <c r="I8540" i="11" s="1"/>
  <c r="F8539" i="11"/>
  <c r="G8539" i="11" s="1"/>
  <c r="I8539" i="11" s="1"/>
  <c r="F8538" i="11"/>
  <c r="G8538" i="11" s="1"/>
  <c r="I8538" i="11" s="1"/>
  <c r="F8537" i="11"/>
  <c r="G8537" i="11" s="1"/>
  <c r="I8537" i="11" s="1"/>
  <c r="F8536" i="11"/>
  <c r="G8536" i="11" s="1"/>
  <c r="I8536" i="11" s="1"/>
  <c r="F8535" i="11"/>
  <c r="G8535" i="11" s="1"/>
  <c r="I8535" i="11" s="1"/>
  <c r="F8534" i="11"/>
  <c r="G8534" i="11" s="1"/>
  <c r="I8534" i="11" s="1"/>
  <c r="F8533" i="11"/>
  <c r="G8533" i="11" s="1"/>
  <c r="I8533" i="11" s="1"/>
  <c r="F8532" i="11"/>
  <c r="G8532" i="11" s="1"/>
  <c r="I8532" i="11" s="1"/>
  <c r="F8531" i="11"/>
  <c r="G8531" i="11" s="1"/>
  <c r="I8531" i="11" s="1"/>
  <c r="F8530" i="11"/>
  <c r="G8530" i="11" s="1"/>
  <c r="I8530" i="11" s="1"/>
  <c r="F8529" i="11"/>
  <c r="G8529" i="11" s="1"/>
  <c r="I8529" i="11" s="1"/>
  <c r="F8528" i="11"/>
  <c r="G8528" i="11" s="1"/>
  <c r="I8528" i="11" s="1"/>
  <c r="F8527" i="11"/>
  <c r="G8527" i="11" s="1"/>
  <c r="I8527" i="11" s="1"/>
  <c r="F8526" i="11"/>
  <c r="G8526" i="11" s="1"/>
  <c r="I8526" i="11" s="1"/>
  <c r="F8525" i="11"/>
  <c r="G8525" i="11" s="1"/>
  <c r="I8525" i="11" s="1"/>
  <c r="F8524" i="11"/>
  <c r="G8524" i="11" s="1"/>
  <c r="I8524" i="11" s="1"/>
  <c r="F8523" i="11"/>
  <c r="G8523" i="11" s="1"/>
  <c r="I8523" i="11" s="1"/>
  <c r="F8522" i="11"/>
  <c r="G8522" i="11" s="1"/>
  <c r="I8522" i="11" s="1"/>
  <c r="F8521" i="11"/>
  <c r="G8521" i="11" s="1"/>
  <c r="I8521" i="11" s="1"/>
  <c r="F8520" i="11"/>
  <c r="G8520" i="11" s="1"/>
  <c r="I8520" i="11" s="1"/>
  <c r="F8519" i="11"/>
  <c r="G8519" i="11" s="1"/>
  <c r="I8519" i="11" s="1"/>
  <c r="F8518" i="11"/>
  <c r="G8518" i="11" s="1"/>
  <c r="I8518" i="11" s="1"/>
  <c r="F8517" i="11"/>
  <c r="G8517" i="11" s="1"/>
  <c r="I8517" i="11" s="1"/>
  <c r="F8516" i="11"/>
  <c r="G8516" i="11" s="1"/>
  <c r="I8516" i="11" s="1"/>
  <c r="F8515" i="11"/>
  <c r="G8515" i="11" s="1"/>
  <c r="I8515" i="11" s="1"/>
  <c r="F8514" i="11"/>
  <c r="G8514" i="11" s="1"/>
  <c r="I8514" i="11" s="1"/>
  <c r="F8513" i="11"/>
  <c r="G8513" i="11" s="1"/>
  <c r="I8513" i="11" s="1"/>
  <c r="F8512" i="11"/>
  <c r="G8512" i="11" s="1"/>
  <c r="I8512" i="11" s="1"/>
  <c r="F8511" i="11"/>
  <c r="G8511" i="11" s="1"/>
  <c r="I8511" i="11" s="1"/>
  <c r="F8510" i="11"/>
  <c r="G8510" i="11" s="1"/>
  <c r="I8510" i="11" s="1"/>
  <c r="F8509" i="11"/>
  <c r="G8509" i="11" s="1"/>
  <c r="I8509" i="11" s="1"/>
  <c r="F8508" i="11"/>
  <c r="G8508" i="11" s="1"/>
  <c r="I8508" i="11" s="1"/>
  <c r="F8507" i="11"/>
  <c r="G8507" i="11" s="1"/>
  <c r="I8507" i="11" s="1"/>
  <c r="F8506" i="11"/>
  <c r="G8506" i="11" s="1"/>
  <c r="I8506" i="11" s="1"/>
  <c r="F8505" i="11"/>
  <c r="G8505" i="11" s="1"/>
  <c r="I8505" i="11" s="1"/>
  <c r="F8504" i="11"/>
  <c r="G8504" i="11" s="1"/>
  <c r="I8504" i="11" s="1"/>
  <c r="F8503" i="11"/>
  <c r="G8503" i="11" s="1"/>
  <c r="I8503" i="11" s="1"/>
  <c r="F8502" i="11"/>
  <c r="G8502" i="11" s="1"/>
  <c r="I8502" i="11" s="1"/>
  <c r="F8501" i="11"/>
  <c r="G8501" i="11" s="1"/>
  <c r="I8501" i="11" s="1"/>
  <c r="F8500" i="11"/>
  <c r="G8500" i="11" s="1"/>
  <c r="I8500" i="11" s="1"/>
  <c r="F8499" i="11"/>
  <c r="G8499" i="11" s="1"/>
  <c r="I8499" i="11" s="1"/>
  <c r="F8498" i="11"/>
  <c r="G8498" i="11" s="1"/>
  <c r="I8498" i="11" s="1"/>
  <c r="F8497" i="11"/>
  <c r="G8497" i="11" s="1"/>
  <c r="I8497" i="11" s="1"/>
  <c r="F8496" i="11"/>
  <c r="G8496" i="11" s="1"/>
  <c r="I8496" i="11" s="1"/>
  <c r="F8495" i="11"/>
  <c r="G8495" i="11" s="1"/>
  <c r="I8495" i="11" s="1"/>
  <c r="F8494" i="11"/>
  <c r="G8494" i="11" s="1"/>
  <c r="I8494" i="11" s="1"/>
  <c r="F8493" i="11"/>
  <c r="G8493" i="11" s="1"/>
  <c r="I8493" i="11" s="1"/>
  <c r="F8492" i="11"/>
  <c r="G8492" i="11" s="1"/>
  <c r="I8492" i="11" s="1"/>
  <c r="F8491" i="11"/>
  <c r="G8491" i="11" s="1"/>
  <c r="I8491" i="11" s="1"/>
  <c r="F8490" i="11"/>
  <c r="G8490" i="11" s="1"/>
  <c r="I8490" i="11" s="1"/>
  <c r="F8489" i="11"/>
  <c r="G8489" i="11" s="1"/>
  <c r="I8489" i="11" s="1"/>
  <c r="F8488" i="11"/>
  <c r="G8488" i="11" s="1"/>
  <c r="I8488" i="11" s="1"/>
  <c r="F8487" i="11"/>
  <c r="G8487" i="11" s="1"/>
  <c r="I8487" i="11" s="1"/>
  <c r="F8486" i="11"/>
  <c r="G8486" i="11" s="1"/>
  <c r="I8486" i="11" s="1"/>
  <c r="F8485" i="11"/>
  <c r="G8485" i="11" s="1"/>
  <c r="I8485" i="11" s="1"/>
  <c r="F8484" i="11"/>
  <c r="G8484" i="11" s="1"/>
  <c r="I8484" i="11" s="1"/>
  <c r="F8483" i="11"/>
  <c r="G8483" i="11" s="1"/>
  <c r="I8483" i="11" s="1"/>
  <c r="F8482" i="11"/>
  <c r="G8482" i="11" s="1"/>
  <c r="I8482" i="11" s="1"/>
  <c r="F8481" i="11"/>
  <c r="G8481" i="11" s="1"/>
  <c r="I8481" i="11" s="1"/>
  <c r="F8480" i="11"/>
  <c r="G8480" i="11" s="1"/>
  <c r="I8480" i="11" s="1"/>
  <c r="F8479" i="11"/>
  <c r="G8479" i="11" s="1"/>
  <c r="I8479" i="11" s="1"/>
  <c r="F8478" i="11"/>
  <c r="G8478" i="11" s="1"/>
  <c r="I8478" i="11" s="1"/>
  <c r="F8477" i="11"/>
  <c r="G8477" i="11" s="1"/>
  <c r="I8477" i="11" s="1"/>
  <c r="F8476" i="11"/>
  <c r="G8476" i="11" s="1"/>
  <c r="I8476" i="11" s="1"/>
  <c r="F8475" i="11"/>
  <c r="G8475" i="11" s="1"/>
  <c r="I8475" i="11" s="1"/>
  <c r="F8474" i="11"/>
  <c r="G8474" i="11" s="1"/>
  <c r="I8474" i="11" s="1"/>
  <c r="F8473" i="11"/>
  <c r="G8473" i="11" s="1"/>
  <c r="I8473" i="11" s="1"/>
  <c r="F8472" i="11"/>
  <c r="G8472" i="11" s="1"/>
  <c r="I8472" i="11" s="1"/>
  <c r="F8471" i="11"/>
  <c r="G8471" i="11" s="1"/>
  <c r="I8471" i="11" s="1"/>
  <c r="F8470" i="11"/>
  <c r="G8470" i="11" s="1"/>
  <c r="I8470" i="11" s="1"/>
  <c r="F8469" i="11"/>
  <c r="G8469" i="11" s="1"/>
  <c r="I8469" i="11" s="1"/>
  <c r="F8468" i="11"/>
  <c r="G8468" i="11" s="1"/>
  <c r="I8468" i="11" s="1"/>
  <c r="F8467" i="11"/>
  <c r="G8467" i="11" s="1"/>
  <c r="I8467" i="11" s="1"/>
  <c r="F8466" i="11"/>
  <c r="G8466" i="11" s="1"/>
  <c r="I8466" i="11" s="1"/>
  <c r="F8465" i="11"/>
  <c r="G8465" i="11" s="1"/>
  <c r="I8465" i="11" s="1"/>
  <c r="F8464" i="11"/>
  <c r="G8464" i="11" s="1"/>
  <c r="I8464" i="11" s="1"/>
  <c r="F8463" i="11"/>
  <c r="G8463" i="11" s="1"/>
  <c r="I8463" i="11" s="1"/>
  <c r="F8462" i="11"/>
  <c r="G8462" i="11" s="1"/>
  <c r="I8462" i="11" s="1"/>
  <c r="F8461" i="11"/>
  <c r="G8461" i="11" s="1"/>
  <c r="I8461" i="11" s="1"/>
  <c r="F8460" i="11"/>
  <c r="G8460" i="11" s="1"/>
  <c r="I8460" i="11" s="1"/>
  <c r="F8459" i="11"/>
  <c r="G8459" i="11" s="1"/>
  <c r="I8459" i="11" s="1"/>
  <c r="F8458" i="11"/>
  <c r="G8458" i="11" s="1"/>
  <c r="I8458" i="11" s="1"/>
  <c r="F8457" i="11"/>
  <c r="G8457" i="11" s="1"/>
  <c r="I8457" i="11" s="1"/>
  <c r="F8456" i="11"/>
  <c r="G8456" i="11" s="1"/>
  <c r="I8456" i="11" s="1"/>
  <c r="F8455" i="11"/>
  <c r="G8455" i="11" s="1"/>
  <c r="I8455" i="11" s="1"/>
  <c r="F8454" i="11"/>
  <c r="G8454" i="11" s="1"/>
  <c r="I8454" i="11" s="1"/>
  <c r="F8453" i="11"/>
  <c r="G8453" i="11" s="1"/>
  <c r="I8453" i="11" s="1"/>
  <c r="F8452" i="11"/>
  <c r="G8452" i="11" s="1"/>
  <c r="I8452" i="11" s="1"/>
  <c r="F8451" i="11"/>
  <c r="G8451" i="11" s="1"/>
  <c r="I8451" i="11" s="1"/>
  <c r="F8450" i="11"/>
  <c r="G8450" i="11" s="1"/>
  <c r="I8450" i="11" s="1"/>
  <c r="F8449" i="11"/>
  <c r="G8449" i="11" s="1"/>
  <c r="I8449" i="11" s="1"/>
  <c r="F8448" i="11"/>
  <c r="G8448" i="11" s="1"/>
  <c r="I8448" i="11" s="1"/>
  <c r="F8447" i="11"/>
  <c r="G8447" i="11" s="1"/>
  <c r="I8447" i="11" s="1"/>
  <c r="F8446" i="11"/>
  <c r="G8446" i="11" s="1"/>
  <c r="I8446" i="11" s="1"/>
  <c r="F8445" i="11"/>
  <c r="G8445" i="11" s="1"/>
  <c r="I8445" i="11" s="1"/>
  <c r="F8444" i="11"/>
  <c r="G8444" i="11" s="1"/>
  <c r="I8444" i="11" s="1"/>
  <c r="F8443" i="11"/>
  <c r="G8443" i="11" s="1"/>
  <c r="I8443" i="11" s="1"/>
  <c r="F8442" i="11"/>
  <c r="G8442" i="11" s="1"/>
  <c r="I8442" i="11" s="1"/>
  <c r="F8441" i="11"/>
  <c r="G8441" i="11" s="1"/>
  <c r="I8441" i="11" s="1"/>
  <c r="F8440" i="11"/>
  <c r="G8440" i="11" s="1"/>
  <c r="I8440" i="11" s="1"/>
  <c r="F8439" i="11"/>
  <c r="G8439" i="11" s="1"/>
  <c r="I8439" i="11" s="1"/>
  <c r="F8438" i="11"/>
  <c r="G8438" i="11" s="1"/>
  <c r="I8438" i="11" s="1"/>
  <c r="F8437" i="11"/>
  <c r="G8437" i="11" s="1"/>
  <c r="I8437" i="11" s="1"/>
  <c r="F8436" i="11"/>
  <c r="G8436" i="11" s="1"/>
  <c r="I8436" i="11" s="1"/>
  <c r="F8435" i="11"/>
  <c r="G8435" i="11" s="1"/>
  <c r="I8435" i="11" s="1"/>
  <c r="F8434" i="11"/>
  <c r="G8434" i="11" s="1"/>
  <c r="I8434" i="11" s="1"/>
  <c r="F8433" i="11"/>
  <c r="G8433" i="11" s="1"/>
  <c r="I8433" i="11" s="1"/>
  <c r="F8432" i="11"/>
  <c r="G8432" i="11" s="1"/>
  <c r="I8432" i="11" s="1"/>
  <c r="F8431" i="11"/>
  <c r="G8431" i="11" s="1"/>
  <c r="I8431" i="11" s="1"/>
  <c r="F8430" i="11"/>
  <c r="G8430" i="11" s="1"/>
  <c r="I8430" i="11" s="1"/>
  <c r="F8429" i="11"/>
  <c r="G8429" i="11" s="1"/>
  <c r="I8429" i="11" s="1"/>
  <c r="F8428" i="11"/>
  <c r="G8428" i="11" s="1"/>
  <c r="I8428" i="11" s="1"/>
  <c r="F8427" i="11"/>
  <c r="G8427" i="11" s="1"/>
  <c r="I8427" i="11" s="1"/>
  <c r="F8426" i="11"/>
  <c r="G8426" i="11" s="1"/>
  <c r="I8426" i="11" s="1"/>
  <c r="F8425" i="11"/>
  <c r="G8425" i="11" s="1"/>
  <c r="I8425" i="11" s="1"/>
  <c r="F8424" i="11"/>
  <c r="G8424" i="11" s="1"/>
  <c r="I8424" i="11" s="1"/>
  <c r="F8423" i="11"/>
  <c r="G8423" i="11" s="1"/>
  <c r="I8423" i="11" s="1"/>
  <c r="F8422" i="11"/>
  <c r="G8422" i="11" s="1"/>
  <c r="I8422" i="11" s="1"/>
  <c r="F8421" i="11"/>
  <c r="G8421" i="11" s="1"/>
  <c r="I8421" i="11" s="1"/>
  <c r="F8420" i="11"/>
  <c r="G8420" i="11" s="1"/>
  <c r="I8420" i="11" s="1"/>
  <c r="F8419" i="11"/>
  <c r="G8419" i="11" s="1"/>
  <c r="I8419" i="11" s="1"/>
  <c r="F8418" i="11"/>
  <c r="G8418" i="11" s="1"/>
  <c r="I8418" i="11" s="1"/>
  <c r="F8417" i="11"/>
  <c r="G8417" i="11" s="1"/>
  <c r="I8417" i="11" s="1"/>
  <c r="F8416" i="11"/>
  <c r="G8416" i="11" s="1"/>
  <c r="I8416" i="11" s="1"/>
  <c r="F8415" i="11"/>
  <c r="G8415" i="11" s="1"/>
  <c r="I8415" i="11" s="1"/>
  <c r="F8414" i="11"/>
  <c r="G8414" i="11" s="1"/>
  <c r="I8414" i="11" s="1"/>
  <c r="F8413" i="11"/>
  <c r="G8413" i="11" s="1"/>
  <c r="I8413" i="11" s="1"/>
  <c r="F8412" i="11"/>
  <c r="G8412" i="11" s="1"/>
  <c r="I8412" i="11" s="1"/>
  <c r="F8411" i="11"/>
  <c r="G8411" i="11" s="1"/>
  <c r="I8411" i="11" s="1"/>
  <c r="F8410" i="11"/>
  <c r="G8410" i="11" s="1"/>
  <c r="I8410" i="11" s="1"/>
  <c r="F8409" i="11"/>
  <c r="G8409" i="11" s="1"/>
  <c r="I8409" i="11" s="1"/>
  <c r="F8408" i="11"/>
  <c r="G8408" i="11" s="1"/>
  <c r="I8408" i="11" s="1"/>
  <c r="F8407" i="11"/>
  <c r="G8407" i="11" s="1"/>
  <c r="I8407" i="11" s="1"/>
  <c r="F8406" i="11"/>
  <c r="G8406" i="11" s="1"/>
  <c r="I8406" i="11" s="1"/>
  <c r="F8405" i="11"/>
  <c r="G8405" i="11" s="1"/>
  <c r="I8405" i="11" s="1"/>
  <c r="F8404" i="11"/>
  <c r="G8404" i="11" s="1"/>
  <c r="I8404" i="11" s="1"/>
  <c r="F8403" i="11"/>
  <c r="G8403" i="11" s="1"/>
  <c r="I8403" i="11" s="1"/>
  <c r="F8402" i="11"/>
  <c r="G8402" i="11" s="1"/>
  <c r="I8402" i="11" s="1"/>
  <c r="F8401" i="11"/>
  <c r="G8401" i="11" s="1"/>
  <c r="I8401" i="11" s="1"/>
  <c r="F8400" i="11"/>
  <c r="G8400" i="11" s="1"/>
  <c r="I8400" i="11" s="1"/>
  <c r="F8399" i="11"/>
  <c r="G8399" i="11" s="1"/>
  <c r="I8399" i="11" s="1"/>
  <c r="F8398" i="11"/>
  <c r="G8398" i="11" s="1"/>
  <c r="I8398" i="11" s="1"/>
  <c r="F8397" i="11"/>
  <c r="G8397" i="11" s="1"/>
  <c r="I8397" i="11" s="1"/>
  <c r="F8396" i="11"/>
  <c r="G8396" i="11" s="1"/>
  <c r="I8396" i="11" s="1"/>
  <c r="F8395" i="11"/>
  <c r="G8395" i="11" s="1"/>
  <c r="I8395" i="11" s="1"/>
  <c r="F8394" i="11"/>
  <c r="G8394" i="11" s="1"/>
  <c r="I8394" i="11" s="1"/>
  <c r="F8393" i="11"/>
  <c r="G8393" i="11" s="1"/>
  <c r="I8393" i="11" s="1"/>
  <c r="F8392" i="11"/>
  <c r="G8392" i="11" s="1"/>
  <c r="I8392" i="11" s="1"/>
  <c r="F8391" i="11"/>
  <c r="G8391" i="11" s="1"/>
  <c r="I8391" i="11" s="1"/>
  <c r="F8390" i="11"/>
  <c r="G8390" i="11" s="1"/>
  <c r="I8390" i="11" s="1"/>
  <c r="F8389" i="11"/>
  <c r="G8389" i="11" s="1"/>
  <c r="I8389" i="11" s="1"/>
  <c r="F8388" i="11"/>
  <c r="G8388" i="11" s="1"/>
  <c r="I8388" i="11" s="1"/>
  <c r="F8387" i="11"/>
  <c r="G8387" i="11" s="1"/>
  <c r="I8387" i="11" s="1"/>
  <c r="F8386" i="11"/>
  <c r="G8386" i="11" s="1"/>
  <c r="I8386" i="11" s="1"/>
  <c r="F8385" i="11"/>
  <c r="G8385" i="11" s="1"/>
  <c r="I8385" i="11" s="1"/>
  <c r="F8384" i="11"/>
  <c r="G8384" i="11" s="1"/>
  <c r="I8384" i="11" s="1"/>
  <c r="F8383" i="11"/>
  <c r="G8383" i="11" s="1"/>
  <c r="I8383" i="11" s="1"/>
  <c r="F8382" i="11"/>
  <c r="G8382" i="11" s="1"/>
  <c r="I8382" i="11" s="1"/>
  <c r="F8381" i="11"/>
  <c r="G8381" i="11" s="1"/>
  <c r="I8381" i="11" s="1"/>
  <c r="F8380" i="11"/>
  <c r="G8380" i="11" s="1"/>
  <c r="I8380" i="11" s="1"/>
  <c r="F8379" i="11"/>
  <c r="G8379" i="11" s="1"/>
  <c r="I8379" i="11" s="1"/>
  <c r="F8378" i="11"/>
  <c r="G8378" i="11" s="1"/>
  <c r="I8378" i="11" s="1"/>
  <c r="F8377" i="11"/>
  <c r="G8377" i="11" s="1"/>
  <c r="I8377" i="11" s="1"/>
  <c r="F8376" i="11"/>
  <c r="G8376" i="11" s="1"/>
  <c r="I8376" i="11" s="1"/>
  <c r="F8375" i="11"/>
  <c r="G8375" i="11" s="1"/>
  <c r="I8375" i="11" s="1"/>
  <c r="F8374" i="11"/>
  <c r="G8374" i="11" s="1"/>
  <c r="I8374" i="11" s="1"/>
  <c r="F8373" i="11"/>
  <c r="G8373" i="11" s="1"/>
  <c r="I8373" i="11" s="1"/>
  <c r="F8372" i="11"/>
  <c r="G8372" i="11" s="1"/>
  <c r="I8372" i="11" s="1"/>
  <c r="F8371" i="11"/>
  <c r="G8371" i="11" s="1"/>
  <c r="I8371" i="11" s="1"/>
  <c r="F8370" i="11"/>
  <c r="G8370" i="11" s="1"/>
  <c r="I8370" i="11" s="1"/>
  <c r="F8369" i="11"/>
  <c r="G8369" i="11" s="1"/>
  <c r="I8369" i="11" s="1"/>
  <c r="F8368" i="11"/>
  <c r="G8368" i="11" s="1"/>
  <c r="I8368" i="11" s="1"/>
  <c r="F8367" i="11"/>
  <c r="G8367" i="11" s="1"/>
  <c r="I8367" i="11" s="1"/>
  <c r="F8366" i="11"/>
  <c r="G8366" i="11" s="1"/>
  <c r="I8366" i="11" s="1"/>
  <c r="F8365" i="11"/>
  <c r="G8365" i="11" s="1"/>
  <c r="I8365" i="11" s="1"/>
  <c r="F8364" i="11"/>
  <c r="G8364" i="11" s="1"/>
  <c r="I8364" i="11" s="1"/>
  <c r="F8363" i="11"/>
  <c r="G8363" i="11" s="1"/>
  <c r="I8363" i="11" s="1"/>
  <c r="F8362" i="11"/>
  <c r="G8362" i="11" s="1"/>
  <c r="I8362" i="11" s="1"/>
  <c r="F8361" i="11"/>
  <c r="G8361" i="11" s="1"/>
  <c r="I8361" i="11" s="1"/>
  <c r="F8360" i="11"/>
  <c r="G8360" i="11" s="1"/>
  <c r="I8360" i="11" s="1"/>
  <c r="F8359" i="11"/>
  <c r="G8359" i="11" s="1"/>
  <c r="I8359" i="11" s="1"/>
  <c r="F8358" i="11"/>
  <c r="G8358" i="11" s="1"/>
  <c r="I8358" i="11" s="1"/>
  <c r="F8357" i="11"/>
  <c r="G8357" i="11" s="1"/>
  <c r="I8357" i="11" s="1"/>
  <c r="F8356" i="11"/>
  <c r="G8356" i="11" s="1"/>
  <c r="I8356" i="11" s="1"/>
  <c r="F8355" i="11"/>
  <c r="G8355" i="11" s="1"/>
  <c r="I8355" i="11" s="1"/>
  <c r="F8354" i="11"/>
  <c r="G8354" i="11" s="1"/>
  <c r="I8354" i="11" s="1"/>
  <c r="F8353" i="11"/>
  <c r="G8353" i="11" s="1"/>
  <c r="I8353" i="11" s="1"/>
  <c r="F8352" i="11"/>
  <c r="G8352" i="11" s="1"/>
  <c r="I8352" i="11" s="1"/>
  <c r="F8351" i="11"/>
  <c r="G8351" i="11" s="1"/>
  <c r="I8351" i="11" s="1"/>
  <c r="F8350" i="11"/>
  <c r="G8350" i="11" s="1"/>
  <c r="I8350" i="11" s="1"/>
  <c r="F8349" i="11"/>
  <c r="G8349" i="11" s="1"/>
  <c r="I8349" i="11" s="1"/>
  <c r="F8348" i="11"/>
  <c r="G8348" i="11" s="1"/>
  <c r="I8348" i="11" s="1"/>
  <c r="F8347" i="11"/>
  <c r="G8347" i="11" s="1"/>
  <c r="I8347" i="11" s="1"/>
  <c r="F8346" i="11"/>
  <c r="G8346" i="11" s="1"/>
  <c r="I8346" i="11" s="1"/>
  <c r="F8345" i="11"/>
  <c r="G8345" i="11" s="1"/>
  <c r="I8345" i="11" s="1"/>
  <c r="F8344" i="11"/>
  <c r="G8344" i="11" s="1"/>
  <c r="I8344" i="11" s="1"/>
  <c r="F8343" i="11"/>
  <c r="G8343" i="11" s="1"/>
  <c r="I8343" i="11" s="1"/>
  <c r="F8342" i="11"/>
  <c r="G8342" i="11" s="1"/>
  <c r="I8342" i="11" s="1"/>
  <c r="F8341" i="11"/>
  <c r="G8341" i="11" s="1"/>
  <c r="I8341" i="11" s="1"/>
  <c r="F8340" i="11"/>
  <c r="G8340" i="11" s="1"/>
  <c r="I8340" i="11" s="1"/>
  <c r="F8339" i="11"/>
  <c r="G8339" i="11" s="1"/>
  <c r="I8339" i="11" s="1"/>
  <c r="F8338" i="11"/>
  <c r="G8338" i="11" s="1"/>
  <c r="I8338" i="11" s="1"/>
  <c r="F8337" i="11"/>
  <c r="G8337" i="11" s="1"/>
  <c r="I8337" i="11" s="1"/>
  <c r="F8336" i="11"/>
  <c r="G8336" i="11" s="1"/>
  <c r="I8336" i="11" s="1"/>
  <c r="F8335" i="11"/>
  <c r="G8335" i="11" s="1"/>
  <c r="I8335" i="11" s="1"/>
  <c r="F8334" i="11"/>
  <c r="G8334" i="11" s="1"/>
  <c r="I8334" i="11" s="1"/>
  <c r="F8333" i="11"/>
  <c r="G8333" i="11" s="1"/>
  <c r="I8333" i="11" s="1"/>
  <c r="F8332" i="11"/>
  <c r="G8332" i="11" s="1"/>
  <c r="I8332" i="11" s="1"/>
  <c r="F8331" i="11"/>
  <c r="G8331" i="11" s="1"/>
  <c r="I8331" i="11" s="1"/>
  <c r="F8330" i="11"/>
  <c r="G8330" i="11" s="1"/>
  <c r="I8330" i="11" s="1"/>
  <c r="F8329" i="11"/>
  <c r="G8329" i="11" s="1"/>
  <c r="I8329" i="11" s="1"/>
  <c r="F8328" i="11"/>
  <c r="G8328" i="11" s="1"/>
  <c r="I8328" i="11" s="1"/>
  <c r="F8327" i="11"/>
  <c r="G8327" i="11" s="1"/>
  <c r="I8327" i="11" s="1"/>
  <c r="F8326" i="11"/>
  <c r="G8326" i="11" s="1"/>
  <c r="I8326" i="11" s="1"/>
  <c r="F8325" i="11"/>
  <c r="G8325" i="11" s="1"/>
  <c r="I8325" i="11" s="1"/>
  <c r="F8324" i="11"/>
  <c r="G8324" i="11" s="1"/>
  <c r="I8324" i="11" s="1"/>
  <c r="F8323" i="11"/>
  <c r="G8323" i="11" s="1"/>
  <c r="I8323" i="11" s="1"/>
  <c r="F8322" i="11"/>
  <c r="G8322" i="11" s="1"/>
  <c r="I8322" i="11" s="1"/>
  <c r="F8321" i="11"/>
  <c r="G8321" i="11" s="1"/>
  <c r="I8321" i="11" s="1"/>
  <c r="F8320" i="11"/>
  <c r="G8320" i="11" s="1"/>
  <c r="I8320" i="11" s="1"/>
  <c r="F8319" i="11"/>
  <c r="G8319" i="11" s="1"/>
  <c r="I8319" i="11" s="1"/>
  <c r="F8318" i="11"/>
  <c r="G8318" i="11" s="1"/>
  <c r="I8318" i="11" s="1"/>
  <c r="F8317" i="11"/>
  <c r="G8317" i="11" s="1"/>
  <c r="I8317" i="11" s="1"/>
  <c r="F8316" i="11"/>
  <c r="G8316" i="11" s="1"/>
  <c r="I8316" i="11" s="1"/>
  <c r="F8315" i="11"/>
  <c r="G8315" i="11" s="1"/>
  <c r="I8315" i="11" s="1"/>
  <c r="F8314" i="11"/>
  <c r="G8314" i="11" s="1"/>
  <c r="I8314" i="11" s="1"/>
  <c r="F8313" i="11"/>
  <c r="G8313" i="11" s="1"/>
  <c r="I8313" i="11" s="1"/>
  <c r="F8312" i="11"/>
  <c r="G8312" i="11" s="1"/>
  <c r="I8312" i="11" s="1"/>
  <c r="F8311" i="11"/>
  <c r="G8311" i="11" s="1"/>
  <c r="I8311" i="11" s="1"/>
  <c r="F8310" i="11"/>
  <c r="G8310" i="11" s="1"/>
  <c r="I8310" i="11" s="1"/>
  <c r="F8309" i="11"/>
  <c r="G8309" i="11" s="1"/>
  <c r="I8309" i="11" s="1"/>
  <c r="F8308" i="11"/>
  <c r="G8308" i="11" s="1"/>
  <c r="I8308" i="11" s="1"/>
  <c r="F8307" i="11"/>
  <c r="G8307" i="11" s="1"/>
  <c r="I8307" i="11" s="1"/>
  <c r="F8306" i="11"/>
  <c r="G8306" i="11" s="1"/>
  <c r="I8306" i="11" s="1"/>
  <c r="F8305" i="11"/>
  <c r="G8305" i="11" s="1"/>
  <c r="I8305" i="11" s="1"/>
  <c r="F8304" i="11"/>
  <c r="G8304" i="11" s="1"/>
  <c r="I8304" i="11" s="1"/>
  <c r="F8303" i="11"/>
  <c r="G8303" i="11" s="1"/>
  <c r="I8303" i="11" s="1"/>
  <c r="F8302" i="11"/>
  <c r="G8302" i="11" s="1"/>
  <c r="I8302" i="11" s="1"/>
  <c r="F8301" i="11"/>
  <c r="G8301" i="11" s="1"/>
  <c r="I8301" i="11" s="1"/>
  <c r="F8300" i="11"/>
  <c r="G8300" i="11" s="1"/>
  <c r="I8300" i="11" s="1"/>
  <c r="F8299" i="11"/>
  <c r="G8299" i="11" s="1"/>
  <c r="I8299" i="11" s="1"/>
  <c r="F8298" i="11"/>
  <c r="G8298" i="11" s="1"/>
  <c r="I8298" i="11" s="1"/>
  <c r="F8297" i="11"/>
  <c r="G8297" i="11" s="1"/>
  <c r="I8297" i="11" s="1"/>
  <c r="F8296" i="11"/>
  <c r="G8296" i="11" s="1"/>
  <c r="I8296" i="11" s="1"/>
  <c r="F8295" i="11"/>
  <c r="G8295" i="11" s="1"/>
  <c r="I8295" i="11" s="1"/>
  <c r="F8294" i="11"/>
  <c r="G8294" i="11" s="1"/>
  <c r="I8294" i="11" s="1"/>
  <c r="F8293" i="11"/>
  <c r="G8293" i="11" s="1"/>
  <c r="I8293" i="11" s="1"/>
  <c r="F8292" i="11"/>
  <c r="G8292" i="11" s="1"/>
  <c r="I8292" i="11" s="1"/>
  <c r="F8291" i="11"/>
  <c r="G8291" i="11" s="1"/>
  <c r="I8291" i="11" s="1"/>
  <c r="F8290" i="11"/>
  <c r="G8290" i="11" s="1"/>
  <c r="I8290" i="11" s="1"/>
  <c r="F8289" i="11"/>
  <c r="G8289" i="11" s="1"/>
  <c r="I8289" i="11" s="1"/>
  <c r="F8288" i="11"/>
  <c r="G8288" i="11" s="1"/>
  <c r="I8288" i="11" s="1"/>
  <c r="F8287" i="11"/>
  <c r="G8287" i="11" s="1"/>
  <c r="I8287" i="11" s="1"/>
  <c r="F8286" i="11"/>
  <c r="G8286" i="11" s="1"/>
  <c r="I8286" i="11" s="1"/>
  <c r="F8285" i="11"/>
  <c r="G8285" i="11" s="1"/>
  <c r="I8285" i="11" s="1"/>
  <c r="F8284" i="11"/>
  <c r="G8284" i="11" s="1"/>
  <c r="I8284" i="11" s="1"/>
  <c r="F8283" i="11"/>
  <c r="G8283" i="11" s="1"/>
  <c r="I8283" i="11" s="1"/>
  <c r="F8282" i="11"/>
  <c r="G8282" i="11" s="1"/>
  <c r="I8282" i="11" s="1"/>
  <c r="F8281" i="11"/>
  <c r="G8281" i="11" s="1"/>
  <c r="I8281" i="11" s="1"/>
  <c r="F8280" i="11"/>
  <c r="G8280" i="11" s="1"/>
  <c r="I8280" i="11" s="1"/>
  <c r="F8279" i="11"/>
  <c r="G8279" i="11" s="1"/>
  <c r="I8279" i="11" s="1"/>
  <c r="F8278" i="11"/>
  <c r="G8278" i="11" s="1"/>
  <c r="I8278" i="11" s="1"/>
  <c r="F8277" i="11"/>
  <c r="G8277" i="11" s="1"/>
  <c r="I8277" i="11" s="1"/>
  <c r="F8276" i="11"/>
  <c r="G8276" i="11" s="1"/>
  <c r="I8276" i="11" s="1"/>
  <c r="F8275" i="11"/>
  <c r="G8275" i="11" s="1"/>
  <c r="I8275" i="11" s="1"/>
  <c r="F8274" i="11"/>
  <c r="G8274" i="11" s="1"/>
  <c r="I8274" i="11" s="1"/>
  <c r="F8273" i="11"/>
  <c r="G8273" i="11" s="1"/>
  <c r="I8273" i="11" s="1"/>
  <c r="F8272" i="11"/>
  <c r="G8272" i="11" s="1"/>
  <c r="I8272" i="11" s="1"/>
  <c r="F8271" i="11"/>
  <c r="G8271" i="11" s="1"/>
  <c r="I8271" i="11" s="1"/>
  <c r="F8270" i="11"/>
  <c r="G8270" i="11" s="1"/>
  <c r="I8270" i="11" s="1"/>
  <c r="F8269" i="11"/>
  <c r="G8269" i="11" s="1"/>
  <c r="I8269" i="11" s="1"/>
  <c r="F8268" i="11"/>
  <c r="G8268" i="11" s="1"/>
  <c r="I8268" i="11" s="1"/>
  <c r="F8267" i="11"/>
  <c r="G8267" i="11" s="1"/>
  <c r="I8267" i="11" s="1"/>
  <c r="F8266" i="11"/>
  <c r="G8266" i="11" s="1"/>
  <c r="I8266" i="11" s="1"/>
  <c r="F8265" i="11"/>
  <c r="G8265" i="11" s="1"/>
  <c r="I8265" i="11" s="1"/>
  <c r="F8264" i="11"/>
  <c r="G8264" i="11" s="1"/>
  <c r="I8264" i="11" s="1"/>
  <c r="F8263" i="11"/>
  <c r="G8263" i="11" s="1"/>
  <c r="I8263" i="11" s="1"/>
  <c r="F8262" i="11"/>
  <c r="G8262" i="11" s="1"/>
  <c r="I8262" i="11" s="1"/>
  <c r="F8261" i="11"/>
  <c r="G8261" i="11" s="1"/>
  <c r="I8261" i="11" s="1"/>
  <c r="F8260" i="11"/>
  <c r="G8260" i="11" s="1"/>
  <c r="I8260" i="11" s="1"/>
  <c r="F8259" i="11"/>
  <c r="G8259" i="11" s="1"/>
  <c r="I8259" i="11" s="1"/>
  <c r="F8258" i="11"/>
  <c r="G8258" i="11" s="1"/>
  <c r="I8258" i="11" s="1"/>
  <c r="F8257" i="11"/>
  <c r="G8257" i="11" s="1"/>
  <c r="I8257" i="11" s="1"/>
  <c r="F8256" i="11"/>
  <c r="G8256" i="11" s="1"/>
  <c r="I8256" i="11" s="1"/>
  <c r="F8255" i="11"/>
  <c r="G8255" i="11" s="1"/>
  <c r="I8255" i="11" s="1"/>
  <c r="F8254" i="11"/>
  <c r="G8254" i="11" s="1"/>
  <c r="I8254" i="11" s="1"/>
  <c r="F8253" i="11"/>
  <c r="G8253" i="11" s="1"/>
  <c r="I8253" i="11" s="1"/>
  <c r="F8252" i="11"/>
  <c r="G8252" i="11" s="1"/>
  <c r="I8252" i="11" s="1"/>
  <c r="F8251" i="11"/>
  <c r="G8251" i="11" s="1"/>
  <c r="I8251" i="11" s="1"/>
  <c r="F8250" i="11"/>
  <c r="G8250" i="11" s="1"/>
  <c r="I8250" i="11" s="1"/>
  <c r="F8249" i="11"/>
  <c r="G8249" i="11" s="1"/>
  <c r="I8249" i="11" s="1"/>
  <c r="F8248" i="11"/>
  <c r="G8248" i="11" s="1"/>
  <c r="I8248" i="11" s="1"/>
  <c r="F8247" i="11"/>
  <c r="G8247" i="11" s="1"/>
  <c r="I8247" i="11" s="1"/>
  <c r="F8246" i="11"/>
  <c r="G8246" i="11" s="1"/>
  <c r="I8246" i="11" s="1"/>
  <c r="F8245" i="11"/>
  <c r="G8245" i="11" s="1"/>
  <c r="I8245" i="11" s="1"/>
  <c r="F8244" i="11"/>
  <c r="G8244" i="11" s="1"/>
  <c r="I8244" i="11" s="1"/>
  <c r="F8243" i="11"/>
  <c r="G8243" i="11" s="1"/>
  <c r="I8243" i="11" s="1"/>
  <c r="F8242" i="11"/>
  <c r="G8242" i="11" s="1"/>
  <c r="I8242" i="11" s="1"/>
  <c r="F8241" i="11"/>
  <c r="G8241" i="11" s="1"/>
  <c r="I8241" i="11" s="1"/>
  <c r="F8240" i="11"/>
  <c r="G8240" i="11" s="1"/>
  <c r="I8240" i="11" s="1"/>
  <c r="F8239" i="11"/>
  <c r="G8239" i="11" s="1"/>
  <c r="I8239" i="11" s="1"/>
  <c r="F8238" i="11"/>
  <c r="G8238" i="11" s="1"/>
  <c r="I8238" i="11" s="1"/>
  <c r="F8237" i="11"/>
  <c r="G8237" i="11" s="1"/>
  <c r="I8237" i="11" s="1"/>
  <c r="F8236" i="11"/>
  <c r="G8236" i="11" s="1"/>
  <c r="I8236" i="11" s="1"/>
  <c r="F8235" i="11"/>
  <c r="G8235" i="11" s="1"/>
  <c r="I8235" i="11" s="1"/>
  <c r="F8234" i="11"/>
  <c r="G8234" i="11" s="1"/>
  <c r="I8234" i="11" s="1"/>
  <c r="F8233" i="11"/>
  <c r="G8233" i="11" s="1"/>
  <c r="I8233" i="11" s="1"/>
  <c r="F8232" i="11"/>
  <c r="G8232" i="11" s="1"/>
  <c r="I8232" i="11" s="1"/>
  <c r="F8231" i="11"/>
  <c r="G8231" i="11" s="1"/>
  <c r="I8231" i="11" s="1"/>
  <c r="F8230" i="11"/>
  <c r="G8230" i="11" s="1"/>
  <c r="I8230" i="11" s="1"/>
  <c r="F8229" i="11"/>
  <c r="G8229" i="11" s="1"/>
  <c r="I8229" i="11" s="1"/>
  <c r="F8228" i="11"/>
  <c r="G8228" i="11" s="1"/>
  <c r="I8228" i="11" s="1"/>
  <c r="F8227" i="11"/>
  <c r="G8227" i="11" s="1"/>
  <c r="I8227" i="11" s="1"/>
  <c r="F8226" i="11"/>
  <c r="G8226" i="11" s="1"/>
  <c r="I8226" i="11" s="1"/>
  <c r="F8225" i="11"/>
  <c r="G8225" i="11" s="1"/>
  <c r="I8225" i="11" s="1"/>
  <c r="F8224" i="11"/>
  <c r="G8224" i="11" s="1"/>
  <c r="I8224" i="11" s="1"/>
  <c r="F8223" i="11"/>
  <c r="G8223" i="11" s="1"/>
  <c r="I8223" i="11" s="1"/>
  <c r="F8222" i="11"/>
  <c r="G8222" i="11" s="1"/>
  <c r="I8222" i="11" s="1"/>
  <c r="F8221" i="11"/>
  <c r="G8221" i="11" s="1"/>
  <c r="I8221" i="11" s="1"/>
  <c r="F8220" i="11"/>
  <c r="G8220" i="11" s="1"/>
  <c r="I8220" i="11" s="1"/>
  <c r="F8219" i="11"/>
  <c r="G8219" i="11" s="1"/>
  <c r="I8219" i="11" s="1"/>
  <c r="F8218" i="11"/>
  <c r="G8218" i="11" s="1"/>
  <c r="I8218" i="11" s="1"/>
  <c r="F8217" i="11"/>
  <c r="G8217" i="11" s="1"/>
  <c r="I8217" i="11" s="1"/>
  <c r="F8216" i="11"/>
  <c r="G8216" i="11" s="1"/>
  <c r="I8216" i="11" s="1"/>
  <c r="F8215" i="11"/>
  <c r="G8215" i="11" s="1"/>
  <c r="I8215" i="11" s="1"/>
  <c r="F8214" i="11"/>
  <c r="G8214" i="11" s="1"/>
  <c r="I8214" i="11" s="1"/>
  <c r="F8213" i="11"/>
  <c r="G8213" i="11" s="1"/>
  <c r="I8213" i="11" s="1"/>
  <c r="F8212" i="11"/>
  <c r="G8212" i="11" s="1"/>
  <c r="I8212" i="11" s="1"/>
  <c r="F8211" i="11"/>
  <c r="G8211" i="11" s="1"/>
  <c r="I8211" i="11" s="1"/>
  <c r="F8210" i="11"/>
  <c r="G8210" i="11" s="1"/>
  <c r="I8210" i="11" s="1"/>
  <c r="F8209" i="11"/>
  <c r="G8209" i="11" s="1"/>
  <c r="I8209" i="11" s="1"/>
  <c r="F8208" i="11"/>
  <c r="G8208" i="11" s="1"/>
  <c r="I8208" i="11" s="1"/>
  <c r="F8207" i="11"/>
  <c r="G8207" i="11" s="1"/>
  <c r="I8207" i="11" s="1"/>
  <c r="F8206" i="11"/>
  <c r="G8206" i="11" s="1"/>
  <c r="I8206" i="11" s="1"/>
  <c r="F8205" i="11"/>
  <c r="G8205" i="11" s="1"/>
  <c r="I8205" i="11" s="1"/>
  <c r="F8204" i="11"/>
  <c r="G8204" i="11" s="1"/>
  <c r="I8204" i="11" s="1"/>
  <c r="F8203" i="11"/>
  <c r="G8203" i="11" s="1"/>
  <c r="I8203" i="11" s="1"/>
  <c r="F8202" i="11"/>
  <c r="G8202" i="11" s="1"/>
  <c r="I8202" i="11" s="1"/>
  <c r="F8201" i="11"/>
  <c r="G8201" i="11" s="1"/>
  <c r="I8201" i="11" s="1"/>
  <c r="F8200" i="11"/>
  <c r="G8200" i="11" s="1"/>
  <c r="I8200" i="11" s="1"/>
  <c r="F8199" i="11"/>
  <c r="G8199" i="11" s="1"/>
  <c r="I8199" i="11" s="1"/>
  <c r="F8198" i="11"/>
  <c r="G8198" i="11" s="1"/>
  <c r="I8198" i="11" s="1"/>
  <c r="F8197" i="11"/>
  <c r="G8197" i="11" s="1"/>
  <c r="I8197" i="11" s="1"/>
  <c r="F8196" i="11"/>
  <c r="G8196" i="11" s="1"/>
  <c r="I8196" i="11" s="1"/>
  <c r="F8195" i="11"/>
  <c r="G8195" i="11" s="1"/>
  <c r="I8195" i="11" s="1"/>
  <c r="F8194" i="11"/>
  <c r="G8194" i="11" s="1"/>
  <c r="I8194" i="11" s="1"/>
  <c r="F8193" i="11"/>
  <c r="G8193" i="11" s="1"/>
  <c r="I8193" i="11" s="1"/>
  <c r="F8192" i="11"/>
  <c r="G8192" i="11" s="1"/>
  <c r="I8192" i="11" s="1"/>
  <c r="F8191" i="11"/>
  <c r="G8191" i="11" s="1"/>
  <c r="I8191" i="11" s="1"/>
  <c r="F8190" i="11"/>
  <c r="G8190" i="11" s="1"/>
  <c r="I8190" i="11" s="1"/>
  <c r="F8189" i="11"/>
  <c r="G8189" i="11" s="1"/>
  <c r="I8189" i="11" s="1"/>
  <c r="F8188" i="11"/>
  <c r="G8188" i="11" s="1"/>
  <c r="I8188" i="11" s="1"/>
  <c r="F8187" i="11"/>
  <c r="G8187" i="11" s="1"/>
  <c r="I8187" i="11" s="1"/>
  <c r="F8186" i="11"/>
  <c r="G8186" i="11" s="1"/>
  <c r="I8186" i="11" s="1"/>
  <c r="F8185" i="11"/>
  <c r="G8185" i="11" s="1"/>
  <c r="I8185" i="11" s="1"/>
  <c r="F8184" i="11"/>
  <c r="G8184" i="11" s="1"/>
  <c r="I8184" i="11" s="1"/>
  <c r="F8183" i="11"/>
  <c r="G8183" i="11" s="1"/>
  <c r="I8183" i="11" s="1"/>
  <c r="F8182" i="11"/>
  <c r="G8182" i="11" s="1"/>
  <c r="I8182" i="11" s="1"/>
  <c r="F8181" i="11"/>
  <c r="G8181" i="11" s="1"/>
  <c r="I8181" i="11" s="1"/>
  <c r="F8180" i="11"/>
  <c r="G8180" i="11" s="1"/>
  <c r="I8180" i="11" s="1"/>
  <c r="F8179" i="11"/>
  <c r="G8179" i="11" s="1"/>
  <c r="I8179" i="11" s="1"/>
  <c r="F8178" i="11"/>
  <c r="G8178" i="11" s="1"/>
  <c r="I8178" i="11" s="1"/>
  <c r="F8177" i="11"/>
  <c r="G8177" i="11" s="1"/>
  <c r="I8177" i="11" s="1"/>
  <c r="F8176" i="11"/>
  <c r="G8176" i="11" s="1"/>
  <c r="I8176" i="11" s="1"/>
  <c r="F8175" i="11"/>
  <c r="G8175" i="11" s="1"/>
  <c r="I8175" i="11" s="1"/>
  <c r="F8174" i="11"/>
  <c r="G8174" i="11" s="1"/>
  <c r="I8174" i="11" s="1"/>
  <c r="F8173" i="11"/>
  <c r="G8173" i="11" s="1"/>
  <c r="I8173" i="11" s="1"/>
  <c r="F8172" i="11"/>
  <c r="G8172" i="11" s="1"/>
  <c r="I8172" i="11" s="1"/>
  <c r="F8171" i="11"/>
  <c r="G8171" i="11" s="1"/>
  <c r="I8171" i="11" s="1"/>
  <c r="F8170" i="11"/>
  <c r="G8170" i="11" s="1"/>
  <c r="I8170" i="11" s="1"/>
  <c r="F8169" i="11"/>
  <c r="G8169" i="11" s="1"/>
  <c r="I8169" i="11" s="1"/>
  <c r="F8168" i="11"/>
  <c r="G8168" i="11" s="1"/>
  <c r="I8168" i="11" s="1"/>
  <c r="F8167" i="11"/>
  <c r="G8167" i="11" s="1"/>
  <c r="I8167" i="11" s="1"/>
  <c r="F8166" i="11"/>
  <c r="G8166" i="11" s="1"/>
  <c r="I8166" i="11" s="1"/>
  <c r="F8165" i="11"/>
  <c r="G8165" i="11" s="1"/>
  <c r="I8165" i="11" s="1"/>
  <c r="F8164" i="11"/>
  <c r="G8164" i="11" s="1"/>
  <c r="I8164" i="11" s="1"/>
  <c r="F8163" i="11"/>
  <c r="G8163" i="11" s="1"/>
  <c r="I8163" i="11" s="1"/>
  <c r="F8162" i="11"/>
  <c r="G8162" i="11" s="1"/>
  <c r="I8162" i="11" s="1"/>
  <c r="F8161" i="11"/>
  <c r="G8161" i="11" s="1"/>
  <c r="I8161" i="11" s="1"/>
  <c r="F8160" i="11"/>
  <c r="G8160" i="11" s="1"/>
  <c r="I8160" i="11" s="1"/>
  <c r="F8159" i="11"/>
  <c r="G8159" i="11" s="1"/>
  <c r="I8159" i="11" s="1"/>
  <c r="F8158" i="11"/>
  <c r="G8158" i="11" s="1"/>
  <c r="I8158" i="11" s="1"/>
  <c r="F8157" i="11"/>
  <c r="G8157" i="11" s="1"/>
  <c r="I8157" i="11" s="1"/>
  <c r="F8156" i="11"/>
  <c r="G8156" i="11" s="1"/>
  <c r="I8156" i="11" s="1"/>
  <c r="F8155" i="11"/>
  <c r="G8155" i="11" s="1"/>
  <c r="I8155" i="11" s="1"/>
  <c r="F8154" i="11"/>
  <c r="G8154" i="11" s="1"/>
  <c r="I8154" i="11" s="1"/>
  <c r="F8153" i="11"/>
  <c r="G8153" i="11" s="1"/>
  <c r="I8153" i="11" s="1"/>
  <c r="F8152" i="11"/>
  <c r="G8152" i="11" s="1"/>
  <c r="I8152" i="11" s="1"/>
  <c r="F8151" i="11"/>
  <c r="G8151" i="11" s="1"/>
  <c r="I8151" i="11" s="1"/>
  <c r="F8150" i="11"/>
  <c r="G8150" i="11" s="1"/>
  <c r="I8150" i="11" s="1"/>
  <c r="F8149" i="11"/>
  <c r="G8149" i="11" s="1"/>
  <c r="I8149" i="11" s="1"/>
  <c r="F8148" i="11"/>
  <c r="G8148" i="11" s="1"/>
  <c r="I8148" i="11" s="1"/>
  <c r="F8147" i="11"/>
  <c r="G8147" i="11" s="1"/>
  <c r="I8147" i="11" s="1"/>
  <c r="F8146" i="11"/>
  <c r="G8146" i="11" s="1"/>
  <c r="I8146" i="11" s="1"/>
  <c r="F8145" i="11"/>
  <c r="G8145" i="11" s="1"/>
  <c r="I8145" i="11" s="1"/>
  <c r="F8144" i="11"/>
  <c r="G8144" i="11" s="1"/>
  <c r="I8144" i="11" s="1"/>
  <c r="F8143" i="11"/>
  <c r="G8143" i="11" s="1"/>
  <c r="I8143" i="11" s="1"/>
  <c r="F8142" i="11"/>
  <c r="G8142" i="11" s="1"/>
  <c r="I8142" i="11" s="1"/>
  <c r="F8141" i="11"/>
  <c r="G8141" i="11" s="1"/>
  <c r="I8141" i="11" s="1"/>
  <c r="F8140" i="11"/>
  <c r="G8140" i="11" s="1"/>
  <c r="I8140" i="11" s="1"/>
  <c r="F8139" i="11"/>
  <c r="G8139" i="11" s="1"/>
  <c r="I8139" i="11" s="1"/>
  <c r="F8138" i="11"/>
  <c r="G8138" i="11" s="1"/>
  <c r="I8138" i="11" s="1"/>
  <c r="F8137" i="11"/>
  <c r="G8137" i="11" s="1"/>
  <c r="I8137" i="11" s="1"/>
  <c r="F8136" i="11"/>
  <c r="G8136" i="11" s="1"/>
  <c r="I8136" i="11" s="1"/>
  <c r="F8135" i="11"/>
  <c r="G8135" i="11" s="1"/>
  <c r="I8135" i="11" s="1"/>
  <c r="F8134" i="11"/>
  <c r="G8134" i="11" s="1"/>
  <c r="I8134" i="11" s="1"/>
  <c r="F8133" i="11"/>
  <c r="G8133" i="11" s="1"/>
  <c r="I8133" i="11" s="1"/>
  <c r="F8132" i="11"/>
  <c r="G8132" i="11" s="1"/>
  <c r="I8132" i="11" s="1"/>
  <c r="F8131" i="11"/>
  <c r="G8131" i="11" s="1"/>
  <c r="I8131" i="11" s="1"/>
  <c r="F8130" i="11"/>
  <c r="G8130" i="11" s="1"/>
  <c r="I8130" i="11" s="1"/>
  <c r="F8129" i="11"/>
  <c r="G8129" i="11" s="1"/>
  <c r="I8129" i="11" s="1"/>
  <c r="F8128" i="11"/>
  <c r="G8128" i="11" s="1"/>
  <c r="I8128" i="11" s="1"/>
  <c r="F8127" i="11"/>
  <c r="G8127" i="11" s="1"/>
  <c r="I8127" i="11" s="1"/>
  <c r="F8126" i="11"/>
  <c r="G8126" i="11" s="1"/>
  <c r="I8126" i="11" s="1"/>
  <c r="F8125" i="11"/>
  <c r="G8125" i="11" s="1"/>
  <c r="I8125" i="11" s="1"/>
  <c r="F8124" i="11"/>
  <c r="G8124" i="11" s="1"/>
  <c r="I8124" i="11" s="1"/>
  <c r="F8123" i="11"/>
  <c r="G8123" i="11" s="1"/>
  <c r="I8123" i="11" s="1"/>
  <c r="F8122" i="11"/>
  <c r="G8122" i="11" s="1"/>
  <c r="I8122" i="11" s="1"/>
  <c r="F8121" i="11"/>
  <c r="G8121" i="11" s="1"/>
  <c r="I8121" i="11" s="1"/>
  <c r="F8120" i="11"/>
  <c r="G8120" i="11" s="1"/>
  <c r="I8120" i="11" s="1"/>
  <c r="F8119" i="11"/>
  <c r="G8119" i="11" s="1"/>
  <c r="I8119" i="11" s="1"/>
  <c r="F8118" i="11"/>
  <c r="G8118" i="11" s="1"/>
  <c r="I8118" i="11" s="1"/>
  <c r="F8117" i="11"/>
  <c r="G8117" i="11" s="1"/>
  <c r="I8117" i="11" s="1"/>
  <c r="F8116" i="11"/>
  <c r="G8116" i="11" s="1"/>
  <c r="I8116" i="11" s="1"/>
  <c r="F8115" i="11"/>
  <c r="G8115" i="11" s="1"/>
  <c r="I8115" i="11" s="1"/>
  <c r="F8114" i="11"/>
  <c r="G8114" i="11" s="1"/>
  <c r="I8114" i="11" s="1"/>
  <c r="F8113" i="11"/>
  <c r="G8113" i="11" s="1"/>
  <c r="I8113" i="11" s="1"/>
  <c r="F8112" i="11"/>
  <c r="G8112" i="11" s="1"/>
  <c r="I8112" i="11" s="1"/>
  <c r="F8111" i="11"/>
  <c r="G8111" i="11" s="1"/>
  <c r="I8111" i="11" s="1"/>
  <c r="F8110" i="11"/>
  <c r="G8110" i="11" s="1"/>
  <c r="I8110" i="11" s="1"/>
  <c r="F8109" i="11"/>
  <c r="G8109" i="11" s="1"/>
  <c r="I8109" i="11" s="1"/>
  <c r="F8108" i="11"/>
  <c r="G8108" i="11" s="1"/>
  <c r="I8108" i="11" s="1"/>
  <c r="F8107" i="11"/>
  <c r="G8107" i="11" s="1"/>
  <c r="I8107" i="11" s="1"/>
  <c r="F8106" i="11"/>
  <c r="G8106" i="11" s="1"/>
  <c r="I8106" i="11" s="1"/>
  <c r="F8105" i="11"/>
  <c r="G8105" i="11" s="1"/>
  <c r="I8105" i="11" s="1"/>
  <c r="F8104" i="11"/>
  <c r="G8104" i="11" s="1"/>
  <c r="I8104" i="11" s="1"/>
  <c r="F8103" i="11"/>
  <c r="G8103" i="11" s="1"/>
  <c r="I8103" i="11" s="1"/>
  <c r="F8102" i="11"/>
  <c r="G8102" i="11" s="1"/>
  <c r="I8102" i="11" s="1"/>
  <c r="F8101" i="11"/>
  <c r="G8101" i="11" s="1"/>
  <c r="I8101" i="11" s="1"/>
  <c r="F8100" i="11"/>
  <c r="G8100" i="11" s="1"/>
  <c r="I8100" i="11" s="1"/>
  <c r="F8099" i="11"/>
  <c r="G8099" i="11" s="1"/>
  <c r="I8099" i="11" s="1"/>
  <c r="F8098" i="11"/>
  <c r="G8098" i="11" s="1"/>
  <c r="I8098" i="11" s="1"/>
  <c r="F8097" i="11"/>
  <c r="G8097" i="11" s="1"/>
  <c r="I8097" i="11" s="1"/>
  <c r="F8096" i="11"/>
  <c r="G8096" i="11" s="1"/>
  <c r="I8096" i="11" s="1"/>
  <c r="F8095" i="11"/>
  <c r="G8095" i="11" s="1"/>
  <c r="I8095" i="11" s="1"/>
  <c r="F8094" i="11"/>
  <c r="G8094" i="11" s="1"/>
  <c r="I8094" i="11" s="1"/>
  <c r="F8093" i="11"/>
  <c r="G8093" i="11" s="1"/>
  <c r="I8093" i="11" s="1"/>
  <c r="F8092" i="11"/>
  <c r="G8092" i="11" s="1"/>
  <c r="I8092" i="11" s="1"/>
  <c r="F8091" i="11"/>
  <c r="G8091" i="11" s="1"/>
  <c r="I8091" i="11" s="1"/>
  <c r="F8090" i="11"/>
  <c r="G8090" i="11" s="1"/>
  <c r="I8090" i="11" s="1"/>
  <c r="F8089" i="11"/>
  <c r="G8089" i="11" s="1"/>
  <c r="I8089" i="11" s="1"/>
  <c r="F8088" i="11"/>
  <c r="G8088" i="11" s="1"/>
  <c r="I8088" i="11" s="1"/>
  <c r="F8087" i="11"/>
  <c r="G8087" i="11" s="1"/>
  <c r="I8087" i="11" s="1"/>
  <c r="F8086" i="11"/>
  <c r="G8086" i="11" s="1"/>
  <c r="I8086" i="11" s="1"/>
  <c r="F8085" i="11"/>
  <c r="G8085" i="11" s="1"/>
  <c r="I8085" i="11" s="1"/>
  <c r="F8084" i="11"/>
  <c r="G8084" i="11" s="1"/>
  <c r="I8084" i="11" s="1"/>
  <c r="F8083" i="11"/>
  <c r="G8083" i="11" s="1"/>
  <c r="I8083" i="11" s="1"/>
  <c r="F8082" i="11"/>
  <c r="G8082" i="11" s="1"/>
  <c r="I8082" i="11" s="1"/>
  <c r="F8081" i="11"/>
  <c r="G8081" i="11" s="1"/>
  <c r="I8081" i="11" s="1"/>
  <c r="F8080" i="11"/>
  <c r="G8080" i="11" s="1"/>
  <c r="I8080" i="11" s="1"/>
  <c r="F8079" i="11"/>
  <c r="G8079" i="11" s="1"/>
  <c r="I8079" i="11" s="1"/>
  <c r="F8078" i="11"/>
  <c r="G8078" i="11" s="1"/>
  <c r="I8078" i="11" s="1"/>
  <c r="F8077" i="11"/>
  <c r="G8077" i="11" s="1"/>
  <c r="I8077" i="11" s="1"/>
  <c r="F8076" i="11"/>
  <c r="G8076" i="11" s="1"/>
  <c r="I8076" i="11" s="1"/>
  <c r="F8075" i="11"/>
  <c r="G8075" i="11" s="1"/>
  <c r="I8075" i="11" s="1"/>
  <c r="F8074" i="11"/>
  <c r="G8074" i="11" s="1"/>
  <c r="I8074" i="11" s="1"/>
  <c r="F8073" i="11"/>
  <c r="G8073" i="11" s="1"/>
  <c r="I8073" i="11" s="1"/>
  <c r="F8072" i="11"/>
  <c r="G8072" i="11" s="1"/>
  <c r="I8072" i="11" s="1"/>
  <c r="F8071" i="11"/>
  <c r="G8071" i="11" s="1"/>
  <c r="I8071" i="11" s="1"/>
  <c r="F8070" i="11"/>
  <c r="G8070" i="11" s="1"/>
  <c r="I8070" i="11" s="1"/>
  <c r="F8069" i="11"/>
  <c r="G8069" i="11" s="1"/>
  <c r="I8069" i="11" s="1"/>
  <c r="F8068" i="11"/>
  <c r="G8068" i="11" s="1"/>
  <c r="I8068" i="11" s="1"/>
  <c r="F8067" i="11"/>
  <c r="G8067" i="11" s="1"/>
  <c r="I8067" i="11" s="1"/>
  <c r="F8066" i="11"/>
  <c r="G8066" i="11" s="1"/>
  <c r="I8066" i="11" s="1"/>
  <c r="F8065" i="11"/>
  <c r="G8065" i="11" s="1"/>
  <c r="I8065" i="11" s="1"/>
  <c r="F8064" i="11"/>
  <c r="G8064" i="11" s="1"/>
  <c r="I8064" i="11" s="1"/>
  <c r="F8063" i="11"/>
  <c r="G8063" i="11" s="1"/>
  <c r="I8063" i="11" s="1"/>
  <c r="F8062" i="11"/>
  <c r="G8062" i="11" s="1"/>
  <c r="I8062" i="11" s="1"/>
  <c r="F8061" i="11"/>
  <c r="G8061" i="11" s="1"/>
  <c r="I8061" i="11" s="1"/>
  <c r="F8060" i="11"/>
  <c r="G8060" i="11" s="1"/>
  <c r="I8060" i="11" s="1"/>
  <c r="F8059" i="11"/>
  <c r="G8059" i="11" s="1"/>
  <c r="I8059" i="11" s="1"/>
  <c r="F8058" i="11"/>
  <c r="G8058" i="11" s="1"/>
  <c r="I8058" i="11" s="1"/>
  <c r="F8057" i="11"/>
  <c r="G8057" i="11" s="1"/>
  <c r="I8057" i="11" s="1"/>
  <c r="F8056" i="11"/>
  <c r="G8056" i="11" s="1"/>
  <c r="I8056" i="11" s="1"/>
  <c r="F8055" i="11"/>
  <c r="G8055" i="11" s="1"/>
  <c r="I8055" i="11" s="1"/>
  <c r="F8054" i="11"/>
  <c r="G8054" i="11" s="1"/>
  <c r="I8054" i="11" s="1"/>
  <c r="F8053" i="11"/>
  <c r="G8053" i="11" s="1"/>
  <c r="I8053" i="11" s="1"/>
  <c r="F8052" i="11"/>
  <c r="G8052" i="11" s="1"/>
  <c r="I8052" i="11" s="1"/>
  <c r="F8051" i="11"/>
  <c r="G8051" i="11" s="1"/>
  <c r="I8051" i="11" s="1"/>
  <c r="F8050" i="11"/>
  <c r="G8050" i="11" s="1"/>
  <c r="I8050" i="11" s="1"/>
  <c r="F8049" i="11"/>
  <c r="G8049" i="11" s="1"/>
  <c r="I8049" i="11" s="1"/>
  <c r="F8048" i="11"/>
  <c r="G8048" i="11" s="1"/>
  <c r="I8048" i="11" s="1"/>
  <c r="F8047" i="11"/>
  <c r="G8047" i="11" s="1"/>
  <c r="I8047" i="11" s="1"/>
  <c r="F8046" i="11"/>
  <c r="G8046" i="11" s="1"/>
  <c r="I8046" i="11" s="1"/>
  <c r="F8045" i="11"/>
  <c r="G8045" i="11" s="1"/>
  <c r="I8045" i="11" s="1"/>
  <c r="F8044" i="11"/>
  <c r="G8044" i="11" s="1"/>
  <c r="I8044" i="11" s="1"/>
  <c r="F8043" i="11"/>
  <c r="G8043" i="11" s="1"/>
  <c r="I8043" i="11" s="1"/>
  <c r="F8042" i="11"/>
  <c r="G8042" i="11" s="1"/>
  <c r="I8042" i="11" s="1"/>
  <c r="F8041" i="11"/>
  <c r="G8041" i="11" s="1"/>
  <c r="I8041" i="11" s="1"/>
  <c r="F8040" i="11"/>
  <c r="G8040" i="11" s="1"/>
  <c r="I8040" i="11" s="1"/>
  <c r="F8039" i="11"/>
  <c r="G8039" i="11" s="1"/>
  <c r="I8039" i="11" s="1"/>
  <c r="F8038" i="11"/>
  <c r="G8038" i="11" s="1"/>
  <c r="I8038" i="11" s="1"/>
  <c r="F8037" i="11"/>
  <c r="G8037" i="11" s="1"/>
  <c r="I8037" i="11" s="1"/>
  <c r="F8036" i="11"/>
  <c r="G8036" i="11" s="1"/>
  <c r="I8036" i="11" s="1"/>
  <c r="F8035" i="11"/>
  <c r="G8035" i="11" s="1"/>
  <c r="I8035" i="11" s="1"/>
  <c r="F8034" i="11"/>
  <c r="G8034" i="11" s="1"/>
  <c r="I8034" i="11" s="1"/>
  <c r="F8033" i="11"/>
  <c r="G8033" i="11" s="1"/>
  <c r="I8033" i="11" s="1"/>
  <c r="F8032" i="11"/>
  <c r="G8032" i="11" s="1"/>
  <c r="I8032" i="11" s="1"/>
  <c r="F8031" i="11"/>
  <c r="G8031" i="11" s="1"/>
  <c r="I8031" i="11" s="1"/>
  <c r="F8030" i="11"/>
  <c r="G8030" i="11" s="1"/>
  <c r="I8030" i="11" s="1"/>
  <c r="F8029" i="11"/>
  <c r="G8029" i="11" s="1"/>
  <c r="I8029" i="11" s="1"/>
  <c r="F8028" i="11"/>
  <c r="G8028" i="11" s="1"/>
  <c r="I8028" i="11" s="1"/>
  <c r="F8027" i="11"/>
  <c r="G8027" i="11" s="1"/>
  <c r="I8027" i="11" s="1"/>
  <c r="F8026" i="11"/>
  <c r="G8026" i="11" s="1"/>
  <c r="I8026" i="11" s="1"/>
  <c r="F8025" i="11"/>
  <c r="G8025" i="11" s="1"/>
  <c r="I8025" i="11" s="1"/>
  <c r="F8024" i="11"/>
  <c r="G8024" i="11" s="1"/>
  <c r="I8024" i="11" s="1"/>
  <c r="F8023" i="11"/>
  <c r="G8023" i="11" s="1"/>
  <c r="I8023" i="11" s="1"/>
  <c r="F8022" i="11"/>
  <c r="G8022" i="11" s="1"/>
  <c r="I8022" i="11" s="1"/>
  <c r="F8021" i="11"/>
  <c r="G8021" i="11" s="1"/>
  <c r="I8021" i="11" s="1"/>
  <c r="F8020" i="11"/>
  <c r="G8020" i="11" s="1"/>
  <c r="I8020" i="11" s="1"/>
  <c r="F8019" i="11"/>
  <c r="G8019" i="11" s="1"/>
  <c r="I8019" i="11" s="1"/>
  <c r="F8018" i="11"/>
  <c r="G8018" i="11" s="1"/>
  <c r="I8018" i="11" s="1"/>
  <c r="F8017" i="11"/>
  <c r="G8017" i="11" s="1"/>
  <c r="I8017" i="11" s="1"/>
  <c r="F8016" i="11"/>
  <c r="G8016" i="11" s="1"/>
  <c r="I8016" i="11" s="1"/>
  <c r="F8015" i="11"/>
  <c r="G8015" i="11" s="1"/>
  <c r="I8015" i="11" s="1"/>
  <c r="F8014" i="11"/>
  <c r="G8014" i="11" s="1"/>
  <c r="I8014" i="11" s="1"/>
  <c r="F8013" i="11"/>
  <c r="G8013" i="11" s="1"/>
  <c r="I8013" i="11" s="1"/>
  <c r="F8012" i="11"/>
  <c r="G8012" i="11" s="1"/>
  <c r="I8012" i="11" s="1"/>
  <c r="F8011" i="11"/>
  <c r="G8011" i="11" s="1"/>
  <c r="I8011" i="11" s="1"/>
  <c r="F8010" i="11"/>
  <c r="G8010" i="11" s="1"/>
  <c r="I8010" i="11" s="1"/>
  <c r="F8009" i="11"/>
  <c r="G8009" i="11" s="1"/>
  <c r="I8009" i="11" s="1"/>
  <c r="F8008" i="11"/>
  <c r="G8008" i="11" s="1"/>
  <c r="I8008" i="11" s="1"/>
  <c r="F8007" i="11"/>
  <c r="G8007" i="11" s="1"/>
  <c r="I8007" i="11" s="1"/>
  <c r="F8006" i="11"/>
  <c r="G8006" i="11" s="1"/>
  <c r="I8006" i="11" s="1"/>
  <c r="F8005" i="11"/>
  <c r="G8005" i="11" s="1"/>
  <c r="I8005" i="11" s="1"/>
  <c r="F8004" i="11"/>
  <c r="G8004" i="11" s="1"/>
  <c r="I8004" i="11" s="1"/>
  <c r="F8003" i="11"/>
  <c r="G8003" i="11" s="1"/>
  <c r="I8003" i="11" s="1"/>
  <c r="F8002" i="11"/>
  <c r="G8002" i="11" s="1"/>
  <c r="I8002" i="11" s="1"/>
  <c r="F8001" i="11"/>
  <c r="G8001" i="11" s="1"/>
  <c r="I8001" i="11" s="1"/>
  <c r="F8000" i="11"/>
  <c r="G8000" i="11" s="1"/>
  <c r="I8000" i="11" s="1"/>
  <c r="F7999" i="11"/>
  <c r="G7999" i="11" s="1"/>
  <c r="I7999" i="11" s="1"/>
  <c r="F7998" i="11"/>
  <c r="G7998" i="11" s="1"/>
  <c r="I7998" i="11" s="1"/>
  <c r="F7997" i="11"/>
  <c r="G7997" i="11" s="1"/>
  <c r="I7997" i="11" s="1"/>
  <c r="F7996" i="11"/>
  <c r="G7996" i="11" s="1"/>
  <c r="I7996" i="11" s="1"/>
  <c r="F7995" i="11"/>
  <c r="G7995" i="11" s="1"/>
  <c r="I7995" i="11" s="1"/>
  <c r="F7994" i="11"/>
  <c r="G7994" i="11" s="1"/>
  <c r="I7994" i="11" s="1"/>
  <c r="F7993" i="11"/>
  <c r="G7993" i="11" s="1"/>
  <c r="I7993" i="11" s="1"/>
  <c r="F7992" i="11"/>
  <c r="G7992" i="11" s="1"/>
  <c r="I7992" i="11" s="1"/>
  <c r="F7991" i="11"/>
  <c r="G7991" i="11" s="1"/>
  <c r="I7991" i="11" s="1"/>
  <c r="F7990" i="11"/>
  <c r="G7990" i="11" s="1"/>
  <c r="I7990" i="11" s="1"/>
  <c r="F7989" i="11"/>
  <c r="G7989" i="11" s="1"/>
  <c r="I7989" i="11" s="1"/>
  <c r="F7988" i="11"/>
  <c r="G7988" i="11" s="1"/>
  <c r="I7988" i="11" s="1"/>
  <c r="F7987" i="11"/>
  <c r="G7987" i="11" s="1"/>
  <c r="I7987" i="11" s="1"/>
  <c r="F7986" i="11"/>
  <c r="G7986" i="11" s="1"/>
  <c r="I7986" i="11" s="1"/>
  <c r="F7985" i="11"/>
  <c r="G7985" i="11" s="1"/>
  <c r="I7985" i="11" s="1"/>
  <c r="F7984" i="11"/>
  <c r="G7984" i="11" s="1"/>
  <c r="I7984" i="11" s="1"/>
  <c r="F7983" i="11"/>
  <c r="G7983" i="11" s="1"/>
  <c r="I7983" i="11" s="1"/>
  <c r="F7982" i="11"/>
  <c r="G7982" i="11" s="1"/>
  <c r="I7982" i="11" s="1"/>
  <c r="F7981" i="11"/>
  <c r="G7981" i="11" s="1"/>
  <c r="I7981" i="11" s="1"/>
  <c r="F7980" i="11"/>
  <c r="G7980" i="11" s="1"/>
  <c r="I7980" i="11" s="1"/>
  <c r="F7979" i="11"/>
  <c r="G7979" i="11" s="1"/>
  <c r="I7979" i="11" s="1"/>
  <c r="F7978" i="11"/>
  <c r="G7978" i="11" s="1"/>
  <c r="I7978" i="11" s="1"/>
  <c r="F7977" i="11"/>
  <c r="G7977" i="11" s="1"/>
  <c r="I7977" i="11" s="1"/>
  <c r="F7976" i="11"/>
  <c r="G7976" i="11" s="1"/>
  <c r="I7976" i="11" s="1"/>
  <c r="F7975" i="11"/>
  <c r="G7975" i="11" s="1"/>
  <c r="I7975" i="11" s="1"/>
  <c r="F7974" i="11"/>
  <c r="G7974" i="11" s="1"/>
  <c r="I7974" i="11" s="1"/>
  <c r="F7973" i="11"/>
  <c r="G7973" i="11" s="1"/>
  <c r="I7973" i="11" s="1"/>
  <c r="F7972" i="11"/>
  <c r="G7972" i="11" s="1"/>
  <c r="I7972" i="11" s="1"/>
  <c r="F7971" i="11"/>
  <c r="G7971" i="11" s="1"/>
  <c r="I7971" i="11" s="1"/>
  <c r="F7970" i="11"/>
  <c r="G7970" i="11" s="1"/>
  <c r="I7970" i="11" s="1"/>
  <c r="F7969" i="11"/>
  <c r="G7969" i="11" s="1"/>
  <c r="I7969" i="11" s="1"/>
  <c r="F7968" i="11"/>
  <c r="G7968" i="11" s="1"/>
  <c r="I7968" i="11" s="1"/>
  <c r="F7967" i="11"/>
  <c r="G7967" i="11" s="1"/>
  <c r="I7967" i="11" s="1"/>
  <c r="F7966" i="11"/>
  <c r="G7966" i="11" s="1"/>
  <c r="I7966" i="11" s="1"/>
  <c r="F7965" i="11"/>
  <c r="G7965" i="11" s="1"/>
  <c r="I7965" i="11" s="1"/>
  <c r="F7964" i="11"/>
  <c r="G7964" i="11" s="1"/>
  <c r="I7964" i="11" s="1"/>
  <c r="F7963" i="11"/>
  <c r="G7963" i="11" s="1"/>
  <c r="I7963" i="11" s="1"/>
  <c r="F7962" i="11"/>
  <c r="G7962" i="11" s="1"/>
  <c r="I7962" i="11" s="1"/>
  <c r="F7961" i="11"/>
  <c r="G7961" i="11" s="1"/>
  <c r="I7961" i="11" s="1"/>
  <c r="F7960" i="11"/>
  <c r="G7960" i="11" s="1"/>
  <c r="I7960" i="11" s="1"/>
  <c r="F7959" i="11"/>
  <c r="G7959" i="11" s="1"/>
  <c r="I7959" i="11" s="1"/>
  <c r="F7958" i="11"/>
  <c r="G7958" i="11" s="1"/>
  <c r="I7958" i="11" s="1"/>
  <c r="F7957" i="11"/>
  <c r="G7957" i="11" s="1"/>
  <c r="I7957" i="11" s="1"/>
  <c r="F7956" i="11"/>
  <c r="G7956" i="11" s="1"/>
  <c r="I7956" i="11" s="1"/>
  <c r="F7955" i="11"/>
  <c r="G7955" i="11" s="1"/>
  <c r="I7955" i="11" s="1"/>
  <c r="F7954" i="11"/>
  <c r="G7954" i="11" s="1"/>
  <c r="I7954" i="11" s="1"/>
  <c r="F7953" i="11"/>
  <c r="G7953" i="11" s="1"/>
  <c r="I7953" i="11" s="1"/>
  <c r="F7952" i="11"/>
  <c r="G7952" i="11" s="1"/>
  <c r="I7952" i="11" s="1"/>
  <c r="F7951" i="11"/>
  <c r="G7951" i="11" s="1"/>
  <c r="I7951" i="11" s="1"/>
  <c r="F7950" i="11"/>
  <c r="G7950" i="11" s="1"/>
  <c r="I7950" i="11" s="1"/>
  <c r="F7949" i="11"/>
  <c r="G7949" i="11" s="1"/>
  <c r="I7949" i="11" s="1"/>
  <c r="F7948" i="11"/>
  <c r="G7948" i="11" s="1"/>
  <c r="I7948" i="11" s="1"/>
  <c r="F7947" i="11"/>
  <c r="G7947" i="11" s="1"/>
  <c r="I7947" i="11" s="1"/>
  <c r="F7946" i="11"/>
  <c r="G7946" i="11" s="1"/>
  <c r="I7946" i="11" s="1"/>
  <c r="F7945" i="11"/>
  <c r="G7945" i="11" s="1"/>
  <c r="I7945" i="11" s="1"/>
  <c r="F7944" i="11"/>
  <c r="G7944" i="11" s="1"/>
  <c r="I7944" i="11" s="1"/>
  <c r="F7943" i="11"/>
  <c r="G7943" i="11" s="1"/>
  <c r="I7943" i="11" s="1"/>
  <c r="F7942" i="11"/>
  <c r="G7942" i="11" s="1"/>
  <c r="I7942" i="11" s="1"/>
  <c r="F7941" i="11"/>
  <c r="G7941" i="11" s="1"/>
  <c r="I7941" i="11" s="1"/>
  <c r="F7940" i="11"/>
  <c r="G7940" i="11" s="1"/>
  <c r="I7940" i="11" s="1"/>
  <c r="F7939" i="11"/>
  <c r="G7939" i="11" s="1"/>
  <c r="I7939" i="11" s="1"/>
  <c r="F7938" i="11"/>
  <c r="G7938" i="11" s="1"/>
  <c r="I7938" i="11" s="1"/>
  <c r="F7937" i="11"/>
  <c r="G7937" i="11" s="1"/>
  <c r="I7937" i="11" s="1"/>
  <c r="F7936" i="11"/>
  <c r="G7936" i="11" s="1"/>
  <c r="I7936" i="11" s="1"/>
  <c r="F7935" i="11"/>
  <c r="G7935" i="11" s="1"/>
  <c r="I7935" i="11" s="1"/>
  <c r="F7934" i="11"/>
  <c r="G7934" i="11" s="1"/>
  <c r="I7934" i="11" s="1"/>
  <c r="F7933" i="11"/>
  <c r="G7933" i="11" s="1"/>
  <c r="I7933" i="11" s="1"/>
  <c r="F7932" i="11"/>
  <c r="G7932" i="11" s="1"/>
  <c r="I7932" i="11" s="1"/>
  <c r="F7931" i="11"/>
  <c r="G7931" i="11" s="1"/>
  <c r="I7931" i="11" s="1"/>
  <c r="F7930" i="11"/>
  <c r="G7930" i="11" s="1"/>
  <c r="I7930" i="11" s="1"/>
  <c r="F7929" i="11"/>
  <c r="G7929" i="11" s="1"/>
  <c r="I7929" i="11" s="1"/>
  <c r="F7928" i="11"/>
  <c r="G7928" i="11" s="1"/>
  <c r="I7928" i="11" s="1"/>
  <c r="F7927" i="11"/>
  <c r="G7927" i="11" s="1"/>
  <c r="I7927" i="11" s="1"/>
  <c r="F7926" i="11"/>
  <c r="G7926" i="11" s="1"/>
  <c r="I7926" i="11" s="1"/>
  <c r="F7925" i="11"/>
  <c r="G7925" i="11" s="1"/>
  <c r="I7925" i="11" s="1"/>
  <c r="F7924" i="11"/>
  <c r="G7924" i="11" s="1"/>
  <c r="I7924" i="11" s="1"/>
  <c r="F7923" i="11"/>
  <c r="G7923" i="11" s="1"/>
  <c r="I7923" i="11" s="1"/>
  <c r="F7922" i="11"/>
  <c r="G7922" i="11" s="1"/>
  <c r="I7922" i="11" s="1"/>
  <c r="F7921" i="11"/>
  <c r="G7921" i="11" s="1"/>
  <c r="I7921" i="11" s="1"/>
  <c r="F7920" i="11"/>
  <c r="G7920" i="11" s="1"/>
  <c r="I7920" i="11" s="1"/>
  <c r="F7919" i="11"/>
  <c r="G7919" i="11" s="1"/>
  <c r="I7919" i="11" s="1"/>
  <c r="F7918" i="11"/>
  <c r="G7918" i="11" s="1"/>
  <c r="I7918" i="11" s="1"/>
  <c r="F7917" i="11"/>
  <c r="G7917" i="11" s="1"/>
  <c r="I7917" i="11" s="1"/>
  <c r="F7916" i="11"/>
  <c r="G7916" i="11" s="1"/>
  <c r="I7916" i="11" s="1"/>
  <c r="F7915" i="11"/>
  <c r="G7915" i="11" s="1"/>
  <c r="I7915" i="11" s="1"/>
  <c r="F7914" i="11"/>
  <c r="G7914" i="11" s="1"/>
  <c r="I7914" i="11" s="1"/>
  <c r="F7913" i="11"/>
  <c r="G7913" i="11" s="1"/>
  <c r="I7913" i="11" s="1"/>
  <c r="F7912" i="11"/>
  <c r="G7912" i="11" s="1"/>
  <c r="I7912" i="11" s="1"/>
  <c r="F7911" i="11"/>
  <c r="G7911" i="11" s="1"/>
  <c r="I7911" i="11" s="1"/>
  <c r="F7910" i="11"/>
  <c r="G7910" i="11" s="1"/>
  <c r="I7910" i="11" s="1"/>
  <c r="F7909" i="11"/>
  <c r="G7909" i="11" s="1"/>
  <c r="I7909" i="11" s="1"/>
  <c r="F7908" i="11"/>
  <c r="G7908" i="11" s="1"/>
  <c r="I7908" i="11" s="1"/>
  <c r="F7907" i="11"/>
  <c r="G7907" i="11" s="1"/>
  <c r="I7907" i="11" s="1"/>
  <c r="F7906" i="11"/>
  <c r="G7906" i="11" s="1"/>
  <c r="I7906" i="11" s="1"/>
  <c r="F7905" i="11"/>
  <c r="G7905" i="11" s="1"/>
  <c r="I7905" i="11" s="1"/>
  <c r="F7904" i="11"/>
  <c r="G7904" i="11" s="1"/>
  <c r="I7904" i="11" s="1"/>
  <c r="F7903" i="11"/>
  <c r="G7903" i="11" s="1"/>
  <c r="I7903" i="11" s="1"/>
  <c r="F7902" i="11"/>
  <c r="G7902" i="11" s="1"/>
  <c r="I7902" i="11" s="1"/>
  <c r="F7901" i="11"/>
  <c r="G7901" i="11" s="1"/>
  <c r="I7901" i="11" s="1"/>
  <c r="F7900" i="11"/>
  <c r="G7900" i="11" s="1"/>
  <c r="I7900" i="11" s="1"/>
  <c r="F7899" i="11"/>
  <c r="G7899" i="11" s="1"/>
  <c r="I7899" i="11" s="1"/>
  <c r="F7898" i="11"/>
  <c r="G7898" i="11" s="1"/>
  <c r="I7898" i="11" s="1"/>
  <c r="F7897" i="11"/>
  <c r="G7897" i="11" s="1"/>
  <c r="I7897" i="11" s="1"/>
  <c r="F7896" i="11"/>
  <c r="G7896" i="11" s="1"/>
  <c r="I7896" i="11" s="1"/>
  <c r="F7895" i="11"/>
  <c r="G7895" i="11" s="1"/>
  <c r="I7895" i="11" s="1"/>
  <c r="F7894" i="11"/>
  <c r="G7894" i="11" s="1"/>
  <c r="I7894" i="11" s="1"/>
  <c r="F7893" i="11"/>
  <c r="G7893" i="11" s="1"/>
  <c r="I7893" i="11" s="1"/>
  <c r="F7892" i="11"/>
  <c r="G7892" i="11" s="1"/>
  <c r="I7892" i="11" s="1"/>
  <c r="F7891" i="11"/>
  <c r="G7891" i="11" s="1"/>
  <c r="I7891" i="11" s="1"/>
  <c r="F7890" i="11"/>
  <c r="G7890" i="11" s="1"/>
  <c r="I7890" i="11" s="1"/>
  <c r="F7889" i="11"/>
  <c r="G7889" i="11" s="1"/>
  <c r="I7889" i="11" s="1"/>
  <c r="F7888" i="11"/>
  <c r="G7888" i="11" s="1"/>
  <c r="I7888" i="11" s="1"/>
  <c r="F7887" i="11"/>
  <c r="G7887" i="11" s="1"/>
  <c r="I7887" i="11" s="1"/>
  <c r="F7886" i="11"/>
  <c r="G7886" i="11" s="1"/>
  <c r="I7886" i="11" s="1"/>
  <c r="F7885" i="11"/>
  <c r="G7885" i="11" s="1"/>
  <c r="I7885" i="11" s="1"/>
  <c r="F7884" i="11"/>
  <c r="G7884" i="11" s="1"/>
  <c r="I7884" i="11" s="1"/>
  <c r="F7883" i="11"/>
  <c r="G7883" i="11" s="1"/>
  <c r="I7883" i="11" s="1"/>
  <c r="F7882" i="11"/>
  <c r="G7882" i="11" s="1"/>
  <c r="I7882" i="11" s="1"/>
  <c r="F7881" i="11"/>
  <c r="G7881" i="11" s="1"/>
  <c r="I7881" i="11" s="1"/>
  <c r="F7880" i="11"/>
  <c r="G7880" i="11" s="1"/>
  <c r="I7880" i="11" s="1"/>
  <c r="F7879" i="11"/>
  <c r="G7879" i="11" s="1"/>
  <c r="I7879" i="11" s="1"/>
  <c r="F7878" i="11"/>
  <c r="G7878" i="11" s="1"/>
  <c r="I7878" i="11" s="1"/>
  <c r="F7877" i="11"/>
  <c r="G7877" i="11" s="1"/>
  <c r="I7877" i="11" s="1"/>
  <c r="F7876" i="11"/>
  <c r="G7876" i="11" s="1"/>
  <c r="I7876" i="11" s="1"/>
  <c r="F7875" i="11"/>
  <c r="G7875" i="11" s="1"/>
  <c r="I7875" i="11" s="1"/>
  <c r="F7874" i="11"/>
  <c r="G7874" i="11" s="1"/>
  <c r="I7874" i="11" s="1"/>
  <c r="F7873" i="11"/>
  <c r="G7873" i="11" s="1"/>
  <c r="I7873" i="11" s="1"/>
  <c r="F7872" i="11"/>
  <c r="G7872" i="11" s="1"/>
  <c r="I7872" i="11" s="1"/>
  <c r="F7871" i="11"/>
  <c r="G7871" i="11" s="1"/>
  <c r="I7871" i="11" s="1"/>
  <c r="F7870" i="11"/>
  <c r="G7870" i="11" s="1"/>
  <c r="I7870" i="11" s="1"/>
  <c r="F7869" i="11"/>
  <c r="G7869" i="11" s="1"/>
  <c r="I7869" i="11" s="1"/>
  <c r="F7868" i="11"/>
  <c r="G7868" i="11" s="1"/>
  <c r="I7868" i="11" s="1"/>
  <c r="F7867" i="11"/>
  <c r="G7867" i="11" s="1"/>
  <c r="I7867" i="11" s="1"/>
  <c r="F7866" i="11"/>
  <c r="G7866" i="11" s="1"/>
  <c r="I7866" i="11" s="1"/>
  <c r="F7865" i="11"/>
  <c r="G7865" i="11" s="1"/>
  <c r="I7865" i="11" s="1"/>
  <c r="F7864" i="11"/>
  <c r="G7864" i="11" s="1"/>
  <c r="I7864" i="11" s="1"/>
  <c r="F7863" i="11"/>
  <c r="G7863" i="11" s="1"/>
  <c r="I7863" i="11" s="1"/>
  <c r="F7862" i="11"/>
  <c r="G7862" i="11" s="1"/>
  <c r="I7862" i="11" s="1"/>
  <c r="F7861" i="11"/>
  <c r="G7861" i="11" s="1"/>
  <c r="I7861" i="11" s="1"/>
  <c r="F7860" i="11"/>
  <c r="G7860" i="11" s="1"/>
  <c r="I7860" i="11" s="1"/>
  <c r="F7859" i="11"/>
  <c r="G7859" i="11" s="1"/>
  <c r="I7859" i="11" s="1"/>
  <c r="F7858" i="11"/>
  <c r="G7858" i="11" s="1"/>
  <c r="I7858" i="11" s="1"/>
  <c r="F7857" i="11"/>
  <c r="G7857" i="11" s="1"/>
  <c r="I7857" i="11" s="1"/>
  <c r="F7856" i="11"/>
  <c r="G7856" i="11" s="1"/>
  <c r="I7856" i="11" s="1"/>
  <c r="F7855" i="11"/>
  <c r="G7855" i="11" s="1"/>
  <c r="I7855" i="11" s="1"/>
  <c r="F7854" i="11"/>
  <c r="G7854" i="11" s="1"/>
  <c r="I7854" i="11" s="1"/>
  <c r="F7853" i="11"/>
  <c r="G7853" i="11" s="1"/>
  <c r="I7853" i="11" s="1"/>
  <c r="F7852" i="11"/>
  <c r="G7852" i="11" s="1"/>
  <c r="I7852" i="11" s="1"/>
  <c r="F7851" i="11"/>
  <c r="G7851" i="11" s="1"/>
  <c r="I7851" i="11" s="1"/>
  <c r="F7850" i="11"/>
  <c r="G7850" i="11" s="1"/>
  <c r="I7850" i="11" s="1"/>
  <c r="F7849" i="11"/>
  <c r="G7849" i="11" s="1"/>
  <c r="I7849" i="11" s="1"/>
  <c r="F7848" i="11"/>
  <c r="G7848" i="11" s="1"/>
  <c r="I7848" i="11" s="1"/>
  <c r="F7847" i="11"/>
  <c r="G7847" i="11" s="1"/>
  <c r="I7847" i="11" s="1"/>
  <c r="F7846" i="11"/>
  <c r="G7846" i="11" s="1"/>
  <c r="I7846" i="11" s="1"/>
  <c r="F7845" i="11"/>
  <c r="G7845" i="11" s="1"/>
  <c r="I7845" i="11" s="1"/>
  <c r="F7844" i="11"/>
  <c r="G7844" i="11" s="1"/>
  <c r="I7844" i="11" s="1"/>
  <c r="F7843" i="11"/>
  <c r="G7843" i="11" s="1"/>
  <c r="I7843" i="11" s="1"/>
  <c r="F7842" i="11"/>
  <c r="G7842" i="11" s="1"/>
  <c r="I7842" i="11" s="1"/>
  <c r="F7841" i="11"/>
  <c r="G7841" i="11" s="1"/>
  <c r="I7841" i="11" s="1"/>
  <c r="F7840" i="11"/>
  <c r="G7840" i="11" s="1"/>
  <c r="I7840" i="11" s="1"/>
  <c r="F7839" i="11"/>
  <c r="G7839" i="11" s="1"/>
  <c r="I7839" i="11" s="1"/>
  <c r="F7838" i="11"/>
  <c r="G7838" i="11" s="1"/>
  <c r="I7838" i="11" s="1"/>
  <c r="F7837" i="11"/>
  <c r="G7837" i="11" s="1"/>
  <c r="I7837" i="11" s="1"/>
  <c r="F7836" i="11"/>
  <c r="G7836" i="11" s="1"/>
  <c r="I7836" i="11" s="1"/>
  <c r="F7835" i="11"/>
  <c r="G7835" i="11" s="1"/>
  <c r="I7835" i="11" s="1"/>
  <c r="F7834" i="11"/>
  <c r="G7834" i="11" s="1"/>
  <c r="I7834" i="11" s="1"/>
  <c r="F7833" i="11"/>
  <c r="G7833" i="11" s="1"/>
  <c r="I7833" i="11" s="1"/>
  <c r="F7832" i="11"/>
  <c r="G7832" i="11" s="1"/>
  <c r="I7832" i="11" s="1"/>
  <c r="F7831" i="11"/>
  <c r="G7831" i="11" s="1"/>
  <c r="I7831" i="11" s="1"/>
  <c r="F7830" i="11"/>
  <c r="G7830" i="11" s="1"/>
  <c r="I7830" i="11" s="1"/>
  <c r="F7829" i="11"/>
  <c r="G7829" i="11" s="1"/>
  <c r="I7829" i="11" s="1"/>
  <c r="F7828" i="11"/>
  <c r="G7828" i="11" s="1"/>
  <c r="I7828" i="11" s="1"/>
  <c r="F7827" i="11"/>
  <c r="G7827" i="11" s="1"/>
  <c r="I7827" i="11" s="1"/>
  <c r="F7826" i="11"/>
  <c r="G7826" i="11" s="1"/>
  <c r="I7826" i="11" s="1"/>
  <c r="F7825" i="11"/>
  <c r="G7825" i="11" s="1"/>
  <c r="I7825" i="11" s="1"/>
  <c r="F7824" i="11"/>
  <c r="G7824" i="11" s="1"/>
  <c r="I7824" i="11" s="1"/>
  <c r="F7823" i="11"/>
  <c r="G7823" i="11" s="1"/>
  <c r="I7823" i="11" s="1"/>
  <c r="F7822" i="11"/>
  <c r="G7822" i="11" s="1"/>
  <c r="I7822" i="11" s="1"/>
  <c r="F7821" i="11"/>
  <c r="G7821" i="11" s="1"/>
  <c r="I7821" i="11" s="1"/>
  <c r="F7820" i="11"/>
  <c r="G7820" i="11" s="1"/>
  <c r="I7820" i="11" s="1"/>
  <c r="F7819" i="11"/>
  <c r="G7819" i="11" s="1"/>
  <c r="I7819" i="11" s="1"/>
  <c r="F7818" i="11"/>
  <c r="G7818" i="11" s="1"/>
  <c r="I7818" i="11" s="1"/>
  <c r="F7817" i="11"/>
  <c r="G7817" i="11" s="1"/>
  <c r="I7817" i="11" s="1"/>
  <c r="F7816" i="11"/>
  <c r="G7816" i="11" s="1"/>
  <c r="I7816" i="11" s="1"/>
  <c r="F7815" i="11"/>
  <c r="G7815" i="11" s="1"/>
  <c r="I7815" i="11" s="1"/>
  <c r="F7814" i="11"/>
  <c r="G7814" i="11" s="1"/>
  <c r="I7814" i="11" s="1"/>
  <c r="F7813" i="11"/>
  <c r="G7813" i="11" s="1"/>
  <c r="I7813" i="11" s="1"/>
  <c r="F7812" i="11"/>
  <c r="G7812" i="11" s="1"/>
  <c r="I7812" i="11" s="1"/>
  <c r="F7811" i="11"/>
  <c r="G7811" i="11" s="1"/>
  <c r="I7811" i="11" s="1"/>
  <c r="F7810" i="11"/>
  <c r="G7810" i="11" s="1"/>
  <c r="I7810" i="11" s="1"/>
  <c r="F7809" i="11"/>
  <c r="G7809" i="11" s="1"/>
  <c r="I7809" i="11" s="1"/>
  <c r="F7808" i="11"/>
  <c r="G7808" i="11" s="1"/>
  <c r="I7808" i="11" s="1"/>
  <c r="F7807" i="11"/>
  <c r="G7807" i="11" s="1"/>
  <c r="I7807" i="11" s="1"/>
  <c r="F7806" i="11"/>
  <c r="G7806" i="11" s="1"/>
  <c r="I7806" i="11" s="1"/>
  <c r="F7805" i="11"/>
  <c r="G7805" i="11" s="1"/>
  <c r="I7805" i="11" s="1"/>
  <c r="F7804" i="11"/>
  <c r="G7804" i="11" s="1"/>
  <c r="I7804" i="11" s="1"/>
  <c r="F7803" i="11"/>
  <c r="G7803" i="11" s="1"/>
  <c r="I7803" i="11" s="1"/>
  <c r="F7802" i="11"/>
  <c r="G7802" i="11" s="1"/>
  <c r="I7802" i="11" s="1"/>
  <c r="F7801" i="11"/>
  <c r="G7801" i="11" s="1"/>
  <c r="I7801" i="11" s="1"/>
  <c r="F7800" i="11"/>
  <c r="G7800" i="11" s="1"/>
  <c r="I7800" i="11" s="1"/>
  <c r="F7799" i="11"/>
  <c r="G7799" i="11" s="1"/>
  <c r="I7799" i="11" s="1"/>
  <c r="F7798" i="11"/>
  <c r="G7798" i="11" s="1"/>
  <c r="I7798" i="11" s="1"/>
  <c r="F7797" i="11"/>
  <c r="G7797" i="11" s="1"/>
  <c r="I7797" i="11" s="1"/>
  <c r="F7796" i="11"/>
  <c r="G7796" i="11" s="1"/>
  <c r="I7796" i="11" s="1"/>
  <c r="F7795" i="11"/>
  <c r="G7795" i="11" s="1"/>
  <c r="I7795" i="11" s="1"/>
  <c r="F7794" i="11"/>
  <c r="G7794" i="11" s="1"/>
  <c r="I7794" i="11" s="1"/>
  <c r="F7793" i="11"/>
  <c r="G7793" i="11" s="1"/>
  <c r="I7793" i="11" s="1"/>
  <c r="F7792" i="11"/>
  <c r="G7792" i="11" s="1"/>
  <c r="I7792" i="11" s="1"/>
  <c r="F7791" i="11"/>
  <c r="G7791" i="11" s="1"/>
  <c r="I7791" i="11" s="1"/>
  <c r="F7790" i="11"/>
  <c r="G7790" i="11" s="1"/>
  <c r="I7790" i="11" s="1"/>
  <c r="F7789" i="11"/>
  <c r="G7789" i="11" s="1"/>
  <c r="I7789" i="11" s="1"/>
  <c r="F7788" i="11"/>
  <c r="G7788" i="11" s="1"/>
  <c r="I7788" i="11" s="1"/>
  <c r="F7787" i="11"/>
  <c r="G7787" i="11" s="1"/>
  <c r="I7787" i="11" s="1"/>
  <c r="F7786" i="11"/>
  <c r="G7786" i="11" s="1"/>
  <c r="I7786" i="11" s="1"/>
  <c r="F7785" i="11"/>
  <c r="G7785" i="11" s="1"/>
  <c r="I7785" i="11" s="1"/>
  <c r="F7784" i="11"/>
  <c r="G7784" i="11" s="1"/>
  <c r="I7784" i="11" s="1"/>
  <c r="F7783" i="11"/>
  <c r="G7783" i="11" s="1"/>
  <c r="I7783" i="11" s="1"/>
  <c r="F7782" i="11"/>
  <c r="G7782" i="11" s="1"/>
  <c r="I7782" i="11" s="1"/>
  <c r="F7781" i="11"/>
  <c r="G7781" i="11" s="1"/>
  <c r="I7781" i="11" s="1"/>
  <c r="F7780" i="11"/>
  <c r="G7780" i="11" s="1"/>
  <c r="I7780" i="11" s="1"/>
  <c r="F7779" i="11"/>
  <c r="G7779" i="11" s="1"/>
  <c r="I7779" i="11" s="1"/>
  <c r="F7778" i="11"/>
  <c r="G7778" i="11" s="1"/>
  <c r="I7778" i="11" s="1"/>
  <c r="F7777" i="11"/>
  <c r="G7777" i="11" s="1"/>
  <c r="I7777" i="11" s="1"/>
  <c r="F7776" i="11"/>
  <c r="G7776" i="11" s="1"/>
  <c r="I7776" i="11" s="1"/>
  <c r="F7775" i="11"/>
  <c r="G7775" i="11" s="1"/>
  <c r="I7775" i="11" s="1"/>
  <c r="F7774" i="11"/>
  <c r="G7774" i="11" s="1"/>
  <c r="I7774" i="11" s="1"/>
  <c r="F7773" i="11"/>
  <c r="G7773" i="11" s="1"/>
  <c r="I7773" i="11" s="1"/>
  <c r="F7772" i="11"/>
  <c r="G7772" i="11" s="1"/>
  <c r="I7772" i="11" s="1"/>
  <c r="F7771" i="11"/>
  <c r="G7771" i="11" s="1"/>
  <c r="I7771" i="11" s="1"/>
  <c r="F7770" i="11"/>
  <c r="G7770" i="11" s="1"/>
  <c r="I7770" i="11" s="1"/>
  <c r="F7769" i="11"/>
  <c r="G7769" i="11" s="1"/>
  <c r="I7769" i="11" s="1"/>
  <c r="F7768" i="11"/>
  <c r="G7768" i="11" s="1"/>
  <c r="I7768" i="11" s="1"/>
  <c r="F7767" i="11"/>
  <c r="G7767" i="11" s="1"/>
  <c r="I7767" i="11" s="1"/>
  <c r="F7766" i="11"/>
  <c r="G7766" i="11" s="1"/>
  <c r="I7766" i="11" s="1"/>
  <c r="F7765" i="11"/>
  <c r="G7765" i="11" s="1"/>
  <c r="I7765" i="11" s="1"/>
  <c r="F7764" i="11"/>
  <c r="G7764" i="11" s="1"/>
  <c r="I7764" i="11" s="1"/>
  <c r="F7763" i="11"/>
  <c r="G7763" i="11" s="1"/>
  <c r="I7763" i="11" s="1"/>
  <c r="F7762" i="11"/>
  <c r="G7762" i="11" s="1"/>
  <c r="I7762" i="11" s="1"/>
  <c r="F7761" i="11"/>
  <c r="G7761" i="11" s="1"/>
  <c r="I7761" i="11" s="1"/>
  <c r="F7760" i="11"/>
  <c r="G7760" i="11" s="1"/>
  <c r="I7760" i="11" s="1"/>
  <c r="F7759" i="11"/>
  <c r="G7759" i="11" s="1"/>
  <c r="I7759" i="11" s="1"/>
  <c r="F7758" i="11"/>
  <c r="G7758" i="11" s="1"/>
  <c r="I7758" i="11" s="1"/>
  <c r="F7757" i="11"/>
  <c r="G7757" i="11" s="1"/>
  <c r="I7757" i="11" s="1"/>
  <c r="F7756" i="11"/>
  <c r="G7756" i="11" s="1"/>
  <c r="I7756" i="11" s="1"/>
  <c r="F7755" i="11"/>
  <c r="G7755" i="11" s="1"/>
  <c r="I7755" i="11" s="1"/>
  <c r="F7754" i="11"/>
  <c r="G7754" i="11" s="1"/>
  <c r="I7754" i="11" s="1"/>
  <c r="F7753" i="11"/>
  <c r="G7753" i="11" s="1"/>
  <c r="I7753" i="11" s="1"/>
  <c r="F7752" i="11"/>
  <c r="G7752" i="11" s="1"/>
  <c r="I7752" i="11" s="1"/>
  <c r="F7751" i="11"/>
  <c r="G7751" i="11" s="1"/>
  <c r="I7751" i="11" s="1"/>
  <c r="F7750" i="11"/>
  <c r="G7750" i="11" s="1"/>
  <c r="I7750" i="11" s="1"/>
  <c r="F7749" i="11"/>
  <c r="G7749" i="11" s="1"/>
  <c r="I7749" i="11" s="1"/>
  <c r="F7748" i="11"/>
  <c r="G7748" i="11" s="1"/>
  <c r="I7748" i="11" s="1"/>
  <c r="F7747" i="11"/>
  <c r="G7747" i="11" s="1"/>
  <c r="I7747" i="11" s="1"/>
  <c r="F7746" i="11"/>
  <c r="G7746" i="11" s="1"/>
  <c r="I7746" i="11" s="1"/>
  <c r="F7745" i="11"/>
  <c r="G7745" i="11" s="1"/>
  <c r="I7745" i="11" s="1"/>
  <c r="F7744" i="11"/>
  <c r="G7744" i="11" s="1"/>
  <c r="I7744" i="11" s="1"/>
  <c r="F7743" i="11"/>
  <c r="G7743" i="11" s="1"/>
  <c r="I7743" i="11" s="1"/>
  <c r="F7742" i="11"/>
  <c r="G7742" i="11" s="1"/>
  <c r="I7742" i="11" s="1"/>
  <c r="F7741" i="11"/>
  <c r="G7741" i="11" s="1"/>
  <c r="I7741" i="11" s="1"/>
  <c r="F7740" i="11"/>
  <c r="G7740" i="11" s="1"/>
  <c r="I7740" i="11" s="1"/>
  <c r="F7739" i="11"/>
  <c r="G7739" i="11" s="1"/>
  <c r="I7739" i="11" s="1"/>
  <c r="F7738" i="11"/>
  <c r="G7738" i="11" s="1"/>
  <c r="I7738" i="11" s="1"/>
  <c r="F7737" i="11"/>
  <c r="G7737" i="11" s="1"/>
  <c r="I7737" i="11" s="1"/>
  <c r="F7736" i="11"/>
  <c r="G7736" i="11" s="1"/>
  <c r="I7736" i="11" s="1"/>
  <c r="F7735" i="11"/>
  <c r="G7735" i="11" s="1"/>
  <c r="I7735" i="11" s="1"/>
  <c r="F7734" i="11"/>
  <c r="G7734" i="11" s="1"/>
  <c r="I7734" i="11" s="1"/>
  <c r="F7733" i="11"/>
  <c r="G7733" i="11" s="1"/>
  <c r="I7733" i="11" s="1"/>
  <c r="F7732" i="11"/>
  <c r="G7732" i="11" s="1"/>
  <c r="I7732" i="11" s="1"/>
  <c r="F7731" i="11"/>
  <c r="G7731" i="11" s="1"/>
  <c r="I7731" i="11" s="1"/>
  <c r="F7730" i="11"/>
  <c r="G7730" i="11" s="1"/>
  <c r="I7730" i="11" s="1"/>
  <c r="F7729" i="11"/>
  <c r="G7729" i="11" s="1"/>
  <c r="I7729" i="11" s="1"/>
  <c r="F7728" i="11"/>
  <c r="G7728" i="11" s="1"/>
  <c r="I7728" i="11" s="1"/>
  <c r="F7727" i="11"/>
  <c r="G7727" i="11" s="1"/>
  <c r="I7727" i="11" s="1"/>
  <c r="F7726" i="11"/>
  <c r="G7726" i="11" s="1"/>
  <c r="I7726" i="11" s="1"/>
  <c r="F7725" i="11"/>
  <c r="G7725" i="11" s="1"/>
  <c r="I7725" i="11" s="1"/>
  <c r="F7724" i="11"/>
  <c r="G7724" i="11" s="1"/>
  <c r="I7724" i="11" s="1"/>
  <c r="F7723" i="11"/>
  <c r="G7723" i="11" s="1"/>
  <c r="I7723" i="11" s="1"/>
  <c r="F7722" i="11"/>
  <c r="G7722" i="11" s="1"/>
  <c r="I7722" i="11" s="1"/>
  <c r="F7721" i="11"/>
  <c r="G7721" i="11" s="1"/>
  <c r="I7721" i="11" s="1"/>
  <c r="F7720" i="11"/>
  <c r="G7720" i="11" s="1"/>
  <c r="I7720" i="11" s="1"/>
  <c r="F7719" i="11"/>
  <c r="G7719" i="11" s="1"/>
  <c r="I7719" i="11" s="1"/>
  <c r="F7718" i="11"/>
  <c r="G7718" i="11" s="1"/>
  <c r="I7718" i="11" s="1"/>
  <c r="F7717" i="11"/>
  <c r="G7717" i="11" s="1"/>
  <c r="I7717" i="11" s="1"/>
  <c r="F7716" i="11"/>
  <c r="G7716" i="11" s="1"/>
  <c r="I7716" i="11" s="1"/>
  <c r="F7715" i="11"/>
  <c r="G7715" i="11" s="1"/>
  <c r="I7715" i="11" s="1"/>
  <c r="F7714" i="11"/>
  <c r="G7714" i="11" s="1"/>
  <c r="I7714" i="11" s="1"/>
  <c r="F7713" i="11"/>
  <c r="G7713" i="11" s="1"/>
  <c r="I7713" i="11" s="1"/>
  <c r="F7712" i="11"/>
  <c r="G7712" i="11" s="1"/>
  <c r="I7712" i="11" s="1"/>
  <c r="F7711" i="11"/>
  <c r="G7711" i="11" s="1"/>
  <c r="I7711" i="11" s="1"/>
  <c r="F7710" i="11"/>
  <c r="G7710" i="11" s="1"/>
  <c r="I7710" i="11" s="1"/>
  <c r="F7709" i="11"/>
  <c r="G7709" i="11" s="1"/>
  <c r="I7709" i="11" s="1"/>
  <c r="F7708" i="11"/>
  <c r="G7708" i="11" s="1"/>
  <c r="I7708" i="11" s="1"/>
  <c r="F7707" i="11"/>
  <c r="G7707" i="11" s="1"/>
  <c r="I7707" i="11" s="1"/>
  <c r="F7706" i="11"/>
  <c r="G7706" i="11" s="1"/>
  <c r="I7706" i="11" s="1"/>
  <c r="F7705" i="11"/>
  <c r="G7705" i="11" s="1"/>
  <c r="I7705" i="11" s="1"/>
  <c r="F7704" i="11"/>
  <c r="G7704" i="11" s="1"/>
  <c r="I7704" i="11" s="1"/>
  <c r="F7703" i="11"/>
  <c r="G7703" i="11" s="1"/>
  <c r="I7703" i="11" s="1"/>
  <c r="F7702" i="11"/>
  <c r="G7702" i="11" s="1"/>
  <c r="I7702" i="11" s="1"/>
  <c r="F7701" i="11"/>
  <c r="G7701" i="11" s="1"/>
  <c r="I7701" i="11" s="1"/>
  <c r="F7700" i="11"/>
  <c r="G7700" i="11" s="1"/>
  <c r="I7700" i="11" s="1"/>
  <c r="F7699" i="11"/>
  <c r="G7699" i="11" s="1"/>
  <c r="I7699" i="11" s="1"/>
  <c r="F7698" i="11"/>
  <c r="G7698" i="11" s="1"/>
  <c r="I7698" i="11" s="1"/>
  <c r="F7697" i="11"/>
  <c r="G7697" i="11" s="1"/>
  <c r="I7697" i="11" s="1"/>
  <c r="F7696" i="11"/>
  <c r="G7696" i="11" s="1"/>
  <c r="I7696" i="11" s="1"/>
  <c r="F7695" i="11"/>
  <c r="G7695" i="11" s="1"/>
  <c r="I7695" i="11" s="1"/>
  <c r="F7694" i="11"/>
  <c r="G7694" i="11" s="1"/>
  <c r="I7694" i="11" s="1"/>
  <c r="F7693" i="11"/>
  <c r="G7693" i="11" s="1"/>
  <c r="I7693" i="11" s="1"/>
  <c r="F7692" i="11"/>
  <c r="G7692" i="11" s="1"/>
  <c r="I7692" i="11" s="1"/>
  <c r="F7691" i="11"/>
  <c r="G7691" i="11" s="1"/>
  <c r="I7691" i="11" s="1"/>
  <c r="F7690" i="11"/>
  <c r="G7690" i="11" s="1"/>
  <c r="I7690" i="11" s="1"/>
  <c r="F7689" i="11"/>
  <c r="G7689" i="11" s="1"/>
  <c r="I7689" i="11" s="1"/>
  <c r="F7688" i="11"/>
  <c r="G7688" i="11" s="1"/>
  <c r="I7688" i="11" s="1"/>
  <c r="F7687" i="11"/>
  <c r="G7687" i="11" s="1"/>
  <c r="I7687" i="11" s="1"/>
  <c r="F7686" i="11"/>
  <c r="G7686" i="11" s="1"/>
  <c r="I7686" i="11" s="1"/>
  <c r="F7685" i="11"/>
  <c r="G7685" i="11" s="1"/>
  <c r="I7685" i="11" s="1"/>
  <c r="F7684" i="11"/>
  <c r="G7684" i="11" s="1"/>
  <c r="I7684" i="11" s="1"/>
  <c r="F7683" i="11"/>
  <c r="G7683" i="11" s="1"/>
  <c r="I7683" i="11" s="1"/>
  <c r="F7682" i="11"/>
  <c r="G7682" i="11" s="1"/>
  <c r="I7682" i="11" s="1"/>
  <c r="F7681" i="11"/>
  <c r="G7681" i="11" s="1"/>
  <c r="I7681" i="11" s="1"/>
  <c r="F7680" i="11"/>
  <c r="G7680" i="11" s="1"/>
  <c r="I7680" i="11" s="1"/>
  <c r="F7679" i="11"/>
  <c r="G7679" i="11" s="1"/>
  <c r="I7679" i="11" s="1"/>
  <c r="F7678" i="11"/>
  <c r="G7678" i="11" s="1"/>
  <c r="I7678" i="11" s="1"/>
  <c r="F7677" i="11"/>
  <c r="G7677" i="11" s="1"/>
  <c r="I7677" i="11" s="1"/>
  <c r="F7676" i="11"/>
  <c r="G7676" i="11" s="1"/>
  <c r="I7676" i="11" s="1"/>
  <c r="F7675" i="11"/>
  <c r="G7675" i="11" s="1"/>
  <c r="I7675" i="11" s="1"/>
  <c r="F7674" i="11"/>
  <c r="G7674" i="11" s="1"/>
  <c r="I7674" i="11" s="1"/>
  <c r="F7673" i="11"/>
  <c r="G7673" i="11" s="1"/>
  <c r="I7673" i="11" s="1"/>
  <c r="F7672" i="11"/>
  <c r="G7672" i="11" s="1"/>
  <c r="I7672" i="11" s="1"/>
  <c r="F7671" i="11"/>
  <c r="G7671" i="11" s="1"/>
  <c r="I7671" i="11" s="1"/>
  <c r="F7670" i="11"/>
  <c r="G7670" i="11" s="1"/>
  <c r="I7670" i="11" s="1"/>
  <c r="F7669" i="11"/>
  <c r="G7669" i="11" s="1"/>
  <c r="I7669" i="11" s="1"/>
  <c r="F7668" i="11"/>
  <c r="G7668" i="11" s="1"/>
  <c r="I7668" i="11" s="1"/>
  <c r="F7667" i="11"/>
  <c r="G7667" i="11" s="1"/>
  <c r="I7667" i="11" s="1"/>
  <c r="F7666" i="11"/>
  <c r="G7666" i="11" s="1"/>
  <c r="I7666" i="11" s="1"/>
  <c r="F7665" i="11"/>
  <c r="G7665" i="11" s="1"/>
  <c r="I7665" i="11" s="1"/>
  <c r="F7664" i="11"/>
  <c r="G7664" i="11" s="1"/>
  <c r="I7664" i="11" s="1"/>
  <c r="F7663" i="11"/>
  <c r="G7663" i="11" s="1"/>
  <c r="I7663" i="11" s="1"/>
  <c r="F7662" i="11"/>
  <c r="G7662" i="11" s="1"/>
  <c r="I7662" i="11" s="1"/>
  <c r="F7661" i="11"/>
  <c r="G7661" i="11" s="1"/>
  <c r="I7661" i="11" s="1"/>
  <c r="F7660" i="11"/>
  <c r="G7660" i="11" s="1"/>
  <c r="I7660" i="11" s="1"/>
  <c r="F7659" i="11"/>
  <c r="G7659" i="11" s="1"/>
  <c r="I7659" i="11" s="1"/>
  <c r="F7658" i="11"/>
  <c r="G7658" i="11" s="1"/>
  <c r="I7658" i="11" s="1"/>
  <c r="F7657" i="11"/>
  <c r="G7657" i="11" s="1"/>
  <c r="I7657" i="11" s="1"/>
  <c r="F7656" i="11"/>
  <c r="G7656" i="11" s="1"/>
  <c r="I7656" i="11" s="1"/>
  <c r="F7655" i="11"/>
  <c r="G7655" i="11" s="1"/>
  <c r="I7655" i="11" s="1"/>
  <c r="F7654" i="11"/>
  <c r="G7654" i="11" s="1"/>
  <c r="I7654" i="11" s="1"/>
  <c r="F7653" i="11"/>
  <c r="G7653" i="11" s="1"/>
  <c r="I7653" i="11" s="1"/>
  <c r="F7652" i="11"/>
  <c r="G7652" i="11" s="1"/>
  <c r="I7652" i="11" s="1"/>
  <c r="F7651" i="11"/>
  <c r="G7651" i="11" s="1"/>
  <c r="I7651" i="11" s="1"/>
  <c r="F7650" i="11"/>
  <c r="G7650" i="11" s="1"/>
  <c r="I7650" i="11" s="1"/>
  <c r="F7649" i="11"/>
  <c r="G7649" i="11" s="1"/>
  <c r="I7649" i="11" s="1"/>
  <c r="F7648" i="11"/>
  <c r="G7648" i="11" s="1"/>
  <c r="I7648" i="11" s="1"/>
  <c r="F7647" i="11"/>
  <c r="G7647" i="11" s="1"/>
  <c r="I7647" i="11" s="1"/>
  <c r="F7646" i="11"/>
  <c r="G7646" i="11" s="1"/>
  <c r="I7646" i="11" s="1"/>
  <c r="F7645" i="11"/>
  <c r="G7645" i="11" s="1"/>
  <c r="I7645" i="11" s="1"/>
  <c r="F7644" i="11"/>
  <c r="G7644" i="11" s="1"/>
  <c r="I7644" i="11" s="1"/>
  <c r="F7643" i="11"/>
  <c r="G7643" i="11" s="1"/>
  <c r="I7643" i="11" s="1"/>
  <c r="F7642" i="11"/>
  <c r="G7642" i="11" s="1"/>
  <c r="I7642" i="11" s="1"/>
  <c r="F7641" i="11"/>
  <c r="G7641" i="11" s="1"/>
  <c r="I7641" i="11" s="1"/>
  <c r="F7640" i="11"/>
  <c r="G7640" i="11" s="1"/>
  <c r="I7640" i="11" s="1"/>
  <c r="F7639" i="11"/>
  <c r="G7639" i="11" s="1"/>
  <c r="I7639" i="11" s="1"/>
  <c r="F7638" i="11"/>
  <c r="G7638" i="11" s="1"/>
  <c r="I7638" i="11" s="1"/>
  <c r="F7637" i="11"/>
  <c r="G7637" i="11" s="1"/>
  <c r="I7637" i="11" s="1"/>
  <c r="F7636" i="11"/>
  <c r="G7636" i="11" s="1"/>
  <c r="I7636" i="11" s="1"/>
  <c r="F7635" i="11"/>
  <c r="G7635" i="11" s="1"/>
  <c r="I7635" i="11" s="1"/>
  <c r="F7634" i="11"/>
  <c r="G7634" i="11" s="1"/>
  <c r="I7634" i="11" s="1"/>
  <c r="F7633" i="11"/>
  <c r="G7633" i="11" s="1"/>
  <c r="I7633" i="11" s="1"/>
  <c r="F7632" i="11"/>
  <c r="G7632" i="11" s="1"/>
  <c r="I7632" i="11" s="1"/>
  <c r="F7631" i="11"/>
  <c r="G7631" i="11" s="1"/>
  <c r="I7631" i="11" s="1"/>
  <c r="F7630" i="11"/>
  <c r="G7630" i="11" s="1"/>
  <c r="I7630" i="11" s="1"/>
  <c r="F7629" i="11"/>
  <c r="G7629" i="11" s="1"/>
  <c r="I7629" i="11" s="1"/>
  <c r="F7628" i="11"/>
  <c r="G7628" i="11" s="1"/>
  <c r="I7628" i="11" s="1"/>
  <c r="F7627" i="11"/>
  <c r="G7627" i="11" s="1"/>
  <c r="I7627" i="11" s="1"/>
  <c r="F7626" i="11"/>
  <c r="G7626" i="11" s="1"/>
  <c r="I7626" i="11" s="1"/>
  <c r="F7625" i="11"/>
  <c r="G7625" i="11" s="1"/>
  <c r="I7625" i="11" s="1"/>
  <c r="F7624" i="11"/>
  <c r="G7624" i="11" s="1"/>
  <c r="I7624" i="11" s="1"/>
  <c r="F7623" i="11"/>
  <c r="G7623" i="11" s="1"/>
  <c r="I7623" i="11" s="1"/>
  <c r="F7622" i="11"/>
  <c r="G7622" i="11" s="1"/>
  <c r="I7622" i="11" s="1"/>
  <c r="F7621" i="11"/>
  <c r="G7621" i="11" s="1"/>
  <c r="I7621" i="11" s="1"/>
  <c r="F7620" i="11"/>
  <c r="G7620" i="11" s="1"/>
  <c r="I7620" i="11" s="1"/>
  <c r="F7619" i="11"/>
  <c r="G7619" i="11" s="1"/>
  <c r="I7619" i="11" s="1"/>
  <c r="F7618" i="11"/>
  <c r="G7618" i="11" s="1"/>
  <c r="I7618" i="11" s="1"/>
  <c r="F7617" i="11"/>
  <c r="G7617" i="11" s="1"/>
  <c r="I7617" i="11" s="1"/>
  <c r="F7616" i="11"/>
  <c r="G7616" i="11" s="1"/>
  <c r="I7616" i="11" s="1"/>
  <c r="F7615" i="11"/>
  <c r="G7615" i="11" s="1"/>
  <c r="I7615" i="11" s="1"/>
  <c r="F7614" i="11"/>
  <c r="G7614" i="11" s="1"/>
  <c r="I7614" i="11" s="1"/>
  <c r="F7613" i="11"/>
  <c r="G7613" i="11" s="1"/>
  <c r="I7613" i="11" s="1"/>
  <c r="F7612" i="11"/>
  <c r="G7612" i="11" s="1"/>
  <c r="I7612" i="11" s="1"/>
  <c r="F7611" i="11"/>
  <c r="G7611" i="11" s="1"/>
  <c r="I7611" i="11" s="1"/>
  <c r="F7610" i="11"/>
  <c r="G7610" i="11" s="1"/>
  <c r="I7610" i="11" s="1"/>
  <c r="F7609" i="11"/>
  <c r="G7609" i="11" s="1"/>
  <c r="I7609" i="11" s="1"/>
  <c r="F7608" i="11"/>
  <c r="G7608" i="11" s="1"/>
  <c r="I7608" i="11" s="1"/>
  <c r="F7607" i="11"/>
  <c r="G7607" i="11" s="1"/>
  <c r="I7607" i="11" s="1"/>
  <c r="F7606" i="11"/>
  <c r="G7606" i="11" s="1"/>
  <c r="I7606" i="11" s="1"/>
  <c r="F7605" i="11"/>
  <c r="G7605" i="11" s="1"/>
  <c r="I7605" i="11" s="1"/>
  <c r="F7604" i="11"/>
  <c r="G7604" i="11" s="1"/>
  <c r="I7604" i="11" s="1"/>
  <c r="F7603" i="11"/>
  <c r="G7603" i="11" s="1"/>
  <c r="I7603" i="11" s="1"/>
  <c r="F7602" i="11"/>
  <c r="G7602" i="11" s="1"/>
  <c r="I7602" i="11" s="1"/>
  <c r="F7601" i="11"/>
  <c r="G7601" i="11" s="1"/>
  <c r="I7601" i="11" s="1"/>
  <c r="F7600" i="11"/>
  <c r="G7600" i="11" s="1"/>
  <c r="I7600" i="11" s="1"/>
  <c r="F7599" i="11"/>
  <c r="G7599" i="11" s="1"/>
  <c r="I7599" i="11" s="1"/>
  <c r="F7598" i="11"/>
  <c r="G7598" i="11" s="1"/>
  <c r="I7598" i="11" s="1"/>
  <c r="F7597" i="11"/>
  <c r="G7597" i="11" s="1"/>
  <c r="I7597" i="11" s="1"/>
  <c r="F7596" i="11"/>
  <c r="G7596" i="11" s="1"/>
  <c r="I7596" i="11" s="1"/>
  <c r="F7595" i="11"/>
  <c r="G7595" i="11" s="1"/>
  <c r="I7595" i="11" s="1"/>
  <c r="F7594" i="11"/>
  <c r="G7594" i="11" s="1"/>
  <c r="I7594" i="11" s="1"/>
  <c r="F7593" i="11"/>
  <c r="G7593" i="11" s="1"/>
  <c r="I7593" i="11" s="1"/>
  <c r="F7592" i="11"/>
  <c r="G7592" i="11" s="1"/>
  <c r="I7592" i="11" s="1"/>
  <c r="F7591" i="11"/>
  <c r="G7591" i="11" s="1"/>
  <c r="I7591" i="11" s="1"/>
  <c r="F7590" i="11"/>
  <c r="G7590" i="11" s="1"/>
  <c r="I7590" i="11" s="1"/>
  <c r="F7589" i="11"/>
  <c r="G7589" i="11" s="1"/>
  <c r="I7589" i="11" s="1"/>
  <c r="F7588" i="11"/>
  <c r="G7588" i="11" s="1"/>
  <c r="I7588" i="11" s="1"/>
  <c r="F7587" i="11"/>
  <c r="G7587" i="11" s="1"/>
  <c r="I7587" i="11" s="1"/>
  <c r="F7586" i="11"/>
  <c r="G7586" i="11" s="1"/>
  <c r="I7586" i="11" s="1"/>
  <c r="F7585" i="11"/>
  <c r="G7585" i="11" s="1"/>
  <c r="I7585" i="11" s="1"/>
  <c r="F7584" i="11"/>
  <c r="G7584" i="11" s="1"/>
  <c r="I7584" i="11" s="1"/>
  <c r="F7583" i="11"/>
  <c r="G7583" i="11" s="1"/>
  <c r="I7583" i="11" s="1"/>
  <c r="F7582" i="11"/>
  <c r="G7582" i="11" s="1"/>
  <c r="I7582" i="11" s="1"/>
  <c r="F7581" i="11"/>
  <c r="G7581" i="11" s="1"/>
  <c r="I7581" i="11" s="1"/>
  <c r="F7580" i="11"/>
  <c r="G7580" i="11" s="1"/>
  <c r="I7580" i="11" s="1"/>
  <c r="F7579" i="11"/>
  <c r="G7579" i="11" s="1"/>
  <c r="I7579" i="11" s="1"/>
  <c r="F7578" i="11"/>
  <c r="G7578" i="11" s="1"/>
  <c r="I7578" i="11" s="1"/>
  <c r="F7577" i="11"/>
  <c r="G7577" i="11" s="1"/>
  <c r="I7577" i="11" s="1"/>
  <c r="F7576" i="11"/>
  <c r="G7576" i="11" s="1"/>
  <c r="I7576" i="11" s="1"/>
  <c r="F7575" i="11"/>
  <c r="G7575" i="11" s="1"/>
  <c r="I7575" i="11" s="1"/>
  <c r="F7574" i="11"/>
  <c r="G7574" i="11" s="1"/>
  <c r="I7574" i="11" s="1"/>
  <c r="F7573" i="11"/>
  <c r="G7573" i="11" s="1"/>
  <c r="I7573" i="11" s="1"/>
  <c r="F7572" i="11"/>
  <c r="G7572" i="11" s="1"/>
  <c r="I7572" i="11" s="1"/>
  <c r="F7571" i="11"/>
  <c r="G7571" i="11" s="1"/>
  <c r="I7571" i="11" s="1"/>
  <c r="F7570" i="11"/>
  <c r="G7570" i="11" s="1"/>
  <c r="I7570" i="11" s="1"/>
  <c r="F7569" i="11"/>
  <c r="G7569" i="11" s="1"/>
  <c r="I7569" i="11" s="1"/>
  <c r="F7568" i="11"/>
  <c r="G7568" i="11" s="1"/>
  <c r="I7568" i="11" s="1"/>
  <c r="F7567" i="11"/>
  <c r="G7567" i="11" s="1"/>
  <c r="I7567" i="11" s="1"/>
  <c r="F7566" i="11"/>
  <c r="G7566" i="11" s="1"/>
  <c r="I7566" i="11" s="1"/>
  <c r="F7565" i="11"/>
  <c r="G7565" i="11" s="1"/>
  <c r="I7565" i="11" s="1"/>
  <c r="F7564" i="11"/>
  <c r="G7564" i="11" s="1"/>
  <c r="I7564" i="11" s="1"/>
  <c r="F7563" i="11"/>
  <c r="G7563" i="11" s="1"/>
  <c r="I7563" i="11" s="1"/>
  <c r="F7562" i="11"/>
  <c r="G7562" i="11" s="1"/>
  <c r="I7562" i="11" s="1"/>
  <c r="F7561" i="11"/>
  <c r="G7561" i="11" s="1"/>
  <c r="I7561" i="11" s="1"/>
  <c r="F7560" i="11"/>
  <c r="G7560" i="11" s="1"/>
  <c r="I7560" i="11" s="1"/>
  <c r="F7559" i="11"/>
  <c r="G7559" i="11" s="1"/>
  <c r="I7559" i="11" s="1"/>
  <c r="F7558" i="11"/>
  <c r="G7558" i="11" s="1"/>
  <c r="I7558" i="11" s="1"/>
  <c r="F7557" i="11"/>
  <c r="G7557" i="11" s="1"/>
  <c r="I7557" i="11" s="1"/>
  <c r="F7556" i="11"/>
  <c r="G7556" i="11" s="1"/>
  <c r="I7556" i="11" s="1"/>
  <c r="F7555" i="11"/>
  <c r="G7555" i="11" s="1"/>
  <c r="I7555" i="11" s="1"/>
  <c r="F7554" i="11"/>
  <c r="G7554" i="11" s="1"/>
  <c r="I7554" i="11" s="1"/>
  <c r="F7553" i="11"/>
  <c r="G7553" i="11" s="1"/>
  <c r="I7553" i="11" s="1"/>
  <c r="F7552" i="11"/>
  <c r="G7552" i="11" s="1"/>
  <c r="I7552" i="11" s="1"/>
  <c r="F7551" i="11"/>
  <c r="G7551" i="11" s="1"/>
  <c r="I7551" i="11" s="1"/>
  <c r="F7550" i="11"/>
  <c r="G7550" i="11" s="1"/>
  <c r="I7550" i="11" s="1"/>
  <c r="F7549" i="11"/>
  <c r="G7549" i="11" s="1"/>
  <c r="I7549" i="11" s="1"/>
  <c r="F7548" i="11"/>
  <c r="G7548" i="11" s="1"/>
  <c r="I7548" i="11" s="1"/>
  <c r="F7547" i="11"/>
  <c r="G7547" i="11" s="1"/>
  <c r="I7547" i="11" s="1"/>
  <c r="F7546" i="11"/>
  <c r="G7546" i="11" s="1"/>
  <c r="I7546" i="11" s="1"/>
  <c r="F7545" i="11"/>
  <c r="G7545" i="11" s="1"/>
  <c r="I7545" i="11" s="1"/>
  <c r="F7544" i="11"/>
  <c r="G7544" i="11" s="1"/>
  <c r="I7544" i="11" s="1"/>
  <c r="F7543" i="11"/>
  <c r="G7543" i="11" s="1"/>
  <c r="I7543" i="11" s="1"/>
  <c r="F7542" i="11"/>
  <c r="G7542" i="11" s="1"/>
  <c r="I7542" i="11" s="1"/>
  <c r="F7541" i="11"/>
  <c r="G7541" i="11" s="1"/>
  <c r="I7541" i="11" s="1"/>
  <c r="F7540" i="11"/>
  <c r="G7540" i="11" s="1"/>
  <c r="I7540" i="11" s="1"/>
  <c r="F7539" i="11"/>
  <c r="G7539" i="11" s="1"/>
  <c r="I7539" i="11" s="1"/>
  <c r="F7538" i="11"/>
  <c r="G7538" i="11" s="1"/>
  <c r="I7538" i="11" s="1"/>
  <c r="F7537" i="11"/>
  <c r="G7537" i="11" s="1"/>
  <c r="I7537" i="11" s="1"/>
  <c r="F7536" i="11"/>
  <c r="G7536" i="11" s="1"/>
  <c r="I7536" i="11" s="1"/>
  <c r="F7535" i="11"/>
  <c r="G7535" i="11" s="1"/>
  <c r="I7535" i="11" s="1"/>
  <c r="F7534" i="11"/>
  <c r="G7534" i="11" s="1"/>
  <c r="I7534" i="11" s="1"/>
  <c r="F7533" i="11"/>
  <c r="G7533" i="11" s="1"/>
  <c r="I7533" i="11" s="1"/>
  <c r="F7532" i="11"/>
  <c r="G7532" i="11" s="1"/>
  <c r="I7532" i="11" s="1"/>
  <c r="F7531" i="11"/>
  <c r="G7531" i="11" s="1"/>
  <c r="I7531" i="11" s="1"/>
  <c r="F7530" i="11"/>
  <c r="G7530" i="11" s="1"/>
  <c r="I7530" i="11" s="1"/>
  <c r="F7529" i="11"/>
  <c r="G7529" i="11" s="1"/>
  <c r="I7529" i="11" s="1"/>
  <c r="F7528" i="11"/>
  <c r="G7528" i="11" s="1"/>
  <c r="I7528" i="11" s="1"/>
  <c r="F7527" i="11"/>
  <c r="G7527" i="11" s="1"/>
  <c r="I7527" i="11" s="1"/>
  <c r="F7526" i="11"/>
  <c r="G7526" i="11" s="1"/>
  <c r="I7526" i="11" s="1"/>
  <c r="F7525" i="11"/>
  <c r="G7525" i="11" s="1"/>
  <c r="I7525" i="11" s="1"/>
  <c r="F7524" i="11"/>
  <c r="G7524" i="11" s="1"/>
  <c r="I7524" i="11" s="1"/>
  <c r="F7523" i="11"/>
  <c r="G7523" i="11" s="1"/>
  <c r="I7523" i="11" s="1"/>
  <c r="F7522" i="11"/>
  <c r="G7522" i="11" s="1"/>
  <c r="I7522" i="11" s="1"/>
  <c r="F7521" i="11"/>
  <c r="G7521" i="11" s="1"/>
  <c r="I7521" i="11" s="1"/>
  <c r="F7520" i="11"/>
  <c r="G7520" i="11" s="1"/>
  <c r="I7520" i="11" s="1"/>
  <c r="F7519" i="11"/>
  <c r="G7519" i="11" s="1"/>
  <c r="I7519" i="11" s="1"/>
  <c r="F7518" i="11"/>
  <c r="G7518" i="11" s="1"/>
  <c r="I7518" i="11" s="1"/>
  <c r="F7517" i="11"/>
  <c r="G7517" i="11" s="1"/>
  <c r="I7517" i="11" s="1"/>
  <c r="F7516" i="11"/>
  <c r="G7516" i="11" s="1"/>
  <c r="I7516" i="11" s="1"/>
  <c r="F7515" i="11"/>
  <c r="G7515" i="11" s="1"/>
  <c r="I7515" i="11" s="1"/>
  <c r="F7514" i="11"/>
  <c r="G7514" i="11" s="1"/>
  <c r="I7514" i="11" s="1"/>
  <c r="F7513" i="11"/>
  <c r="G7513" i="11" s="1"/>
  <c r="I7513" i="11" s="1"/>
  <c r="F7512" i="11"/>
  <c r="G7512" i="11" s="1"/>
  <c r="I7512" i="11" s="1"/>
  <c r="F7511" i="11"/>
  <c r="G7511" i="11" s="1"/>
  <c r="I7511" i="11" s="1"/>
  <c r="F7510" i="11"/>
  <c r="G7510" i="11" s="1"/>
  <c r="I7510" i="11" s="1"/>
  <c r="F7509" i="11"/>
  <c r="G7509" i="11" s="1"/>
  <c r="I7509" i="11" s="1"/>
  <c r="F7508" i="11"/>
  <c r="G7508" i="11" s="1"/>
  <c r="I7508" i="11" s="1"/>
  <c r="F7507" i="11"/>
  <c r="G7507" i="11" s="1"/>
  <c r="I7507" i="11" s="1"/>
  <c r="F7506" i="11"/>
  <c r="G7506" i="11" s="1"/>
  <c r="I7506" i="11" s="1"/>
  <c r="F7505" i="11"/>
  <c r="G7505" i="11" s="1"/>
  <c r="I7505" i="11" s="1"/>
  <c r="F7504" i="11"/>
  <c r="G7504" i="11" s="1"/>
  <c r="I7504" i="11" s="1"/>
  <c r="F7503" i="11"/>
  <c r="G7503" i="11" s="1"/>
  <c r="I7503" i="11" s="1"/>
  <c r="F7502" i="11"/>
  <c r="G7502" i="11" s="1"/>
  <c r="I7502" i="11" s="1"/>
  <c r="F7501" i="11"/>
  <c r="G7501" i="11" s="1"/>
  <c r="I7501" i="11" s="1"/>
  <c r="F7500" i="11"/>
  <c r="G7500" i="11" s="1"/>
  <c r="I7500" i="11" s="1"/>
  <c r="F7499" i="11"/>
  <c r="G7499" i="11" s="1"/>
  <c r="I7499" i="11" s="1"/>
  <c r="F7498" i="11"/>
  <c r="G7498" i="11" s="1"/>
  <c r="I7498" i="11" s="1"/>
  <c r="F7497" i="11"/>
  <c r="G7497" i="11" s="1"/>
  <c r="I7497" i="11" s="1"/>
  <c r="F7496" i="11"/>
  <c r="G7496" i="11" s="1"/>
  <c r="I7496" i="11" s="1"/>
  <c r="F7495" i="11"/>
  <c r="G7495" i="11" s="1"/>
  <c r="I7495" i="11" s="1"/>
  <c r="F7494" i="11"/>
  <c r="G7494" i="11" s="1"/>
  <c r="I7494" i="11" s="1"/>
  <c r="F7493" i="11"/>
  <c r="G7493" i="11" s="1"/>
  <c r="I7493" i="11" s="1"/>
  <c r="F7492" i="11"/>
  <c r="G7492" i="11" s="1"/>
  <c r="I7492" i="11" s="1"/>
  <c r="F7491" i="11"/>
  <c r="G7491" i="11" s="1"/>
  <c r="I7491" i="11" s="1"/>
  <c r="F7490" i="11"/>
  <c r="G7490" i="11" s="1"/>
  <c r="I7490" i="11" s="1"/>
  <c r="F7489" i="11"/>
  <c r="G7489" i="11" s="1"/>
  <c r="I7489" i="11" s="1"/>
  <c r="F7488" i="11"/>
  <c r="G7488" i="11" s="1"/>
  <c r="I7488" i="11" s="1"/>
  <c r="F7487" i="11"/>
  <c r="G7487" i="11" s="1"/>
  <c r="I7487" i="11" s="1"/>
  <c r="F7486" i="11"/>
  <c r="G7486" i="11" s="1"/>
  <c r="I7486" i="11" s="1"/>
  <c r="F7485" i="11"/>
  <c r="G7485" i="11" s="1"/>
  <c r="I7485" i="11" s="1"/>
  <c r="F7484" i="11"/>
  <c r="G7484" i="11" s="1"/>
  <c r="I7484" i="11" s="1"/>
  <c r="F7483" i="11"/>
  <c r="G7483" i="11" s="1"/>
  <c r="I7483" i="11" s="1"/>
  <c r="F7482" i="11"/>
  <c r="G7482" i="11" s="1"/>
  <c r="I7482" i="11" s="1"/>
  <c r="F7481" i="11"/>
  <c r="G7481" i="11" s="1"/>
  <c r="I7481" i="11" s="1"/>
  <c r="F7480" i="11"/>
  <c r="G7480" i="11" s="1"/>
  <c r="I7480" i="11" s="1"/>
  <c r="F7479" i="11"/>
  <c r="G7479" i="11" s="1"/>
  <c r="I7479" i="11" s="1"/>
  <c r="F7478" i="11"/>
  <c r="G7478" i="11" s="1"/>
  <c r="I7478" i="11" s="1"/>
  <c r="F7477" i="11"/>
  <c r="G7477" i="11" s="1"/>
  <c r="I7477" i="11" s="1"/>
  <c r="F7476" i="11"/>
  <c r="G7476" i="11" s="1"/>
  <c r="I7476" i="11" s="1"/>
  <c r="F7475" i="11"/>
  <c r="G7475" i="11" s="1"/>
  <c r="I7475" i="11" s="1"/>
  <c r="F7474" i="11"/>
  <c r="G7474" i="11" s="1"/>
  <c r="I7474" i="11" s="1"/>
  <c r="F7473" i="11"/>
  <c r="G7473" i="11" s="1"/>
  <c r="I7473" i="11" s="1"/>
  <c r="F7472" i="11"/>
  <c r="G7472" i="11" s="1"/>
  <c r="I7472" i="11" s="1"/>
  <c r="F7471" i="11"/>
  <c r="G7471" i="11" s="1"/>
  <c r="I7471" i="11" s="1"/>
  <c r="F7470" i="11"/>
  <c r="G7470" i="11" s="1"/>
  <c r="I7470" i="11" s="1"/>
  <c r="F7469" i="11"/>
  <c r="G7469" i="11" s="1"/>
  <c r="I7469" i="11" s="1"/>
  <c r="F7468" i="11"/>
  <c r="G7468" i="11" s="1"/>
  <c r="I7468" i="11" s="1"/>
  <c r="F7467" i="11"/>
  <c r="G7467" i="11" s="1"/>
  <c r="I7467" i="11" s="1"/>
  <c r="F7466" i="11"/>
  <c r="G7466" i="11" s="1"/>
  <c r="I7466" i="11" s="1"/>
  <c r="F7465" i="11"/>
  <c r="G7465" i="11" s="1"/>
  <c r="I7465" i="11" s="1"/>
  <c r="F7464" i="11"/>
  <c r="G7464" i="11" s="1"/>
  <c r="I7464" i="11" s="1"/>
  <c r="F7463" i="11"/>
  <c r="G7463" i="11" s="1"/>
  <c r="I7463" i="11" s="1"/>
  <c r="F7462" i="11"/>
  <c r="G7462" i="11" s="1"/>
  <c r="I7462" i="11" s="1"/>
  <c r="F7461" i="11"/>
  <c r="G7461" i="11" s="1"/>
  <c r="I7461" i="11" s="1"/>
  <c r="F7460" i="11"/>
  <c r="G7460" i="11" s="1"/>
  <c r="I7460" i="11" s="1"/>
  <c r="F7459" i="11"/>
  <c r="G7459" i="11" s="1"/>
  <c r="I7459" i="11" s="1"/>
  <c r="F7458" i="11"/>
  <c r="G7458" i="11" s="1"/>
  <c r="I7458" i="11" s="1"/>
  <c r="F7457" i="11"/>
  <c r="G7457" i="11" s="1"/>
  <c r="I7457" i="11" s="1"/>
  <c r="F7456" i="11"/>
  <c r="G7456" i="11" s="1"/>
  <c r="I7456" i="11" s="1"/>
  <c r="F7455" i="11"/>
  <c r="G7455" i="11" s="1"/>
  <c r="I7455" i="11" s="1"/>
  <c r="F7454" i="11"/>
  <c r="G7454" i="11" s="1"/>
  <c r="I7454" i="11" s="1"/>
  <c r="F7453" i="11"/>
  <c r="G7453" i="11" s="1"/>
  <c r="I7453" i="11" s="1"/>
  <c r="F7452" i="11"/>
  <c r="G7452" i="11" s="1"/>
  <c r="I7452" i="11" s="1"/>
  <c r="F7451" i="11"/>
  <c r="G7451" i="11" s="1"/>
  <c r="I7451" i="11" s="1"/>
  <c r="F7450" i="11"/>
  <c r="G7450" i="11" s="1"/>
  <c r="I7450" i="11" s="1"/>
  <c r="F7449" i="11"/>
  <c r="G7449" i="11" s="1"/>
  <c r="I7449" i="11" s="1"/>
  <c r="F7448" i="11"/>
  <c r="G7448" i="11" s="1"/>
  <c r="I7448" i="11" s="1"/>
  <c r="F7447" i="11"/>
  <c r="G7447" i="11" s="1"/>
  <c r="I7447" i="11" s="1"/>
  <c r="F7446" i="11"/>
  <c r="G7446" i="11" s="1"/>
  <c r="I7446" i="11" s="1"/>
  <c r="F7445" i="11"/>
  <c r="G7445" i="11" s="1"/>
  <c r="I7445" i="11" s="1"/>
  <c r="F7444" i="11"/>
  <c r="G7444" i="11" s="1"/>
  <c r="I7444" i="11" s="1"/>
  <c r="F7443" i="11"/>
  <c r="G7443" i="11" s="1"/>
  <c r="I7443" i="11" s="1"/>
  <c r="F7442" i="11"/>
  <c r="G7442" i="11" s="1"/>
  <c r="I7442" i="11" s="1"/>
  <c r="F7441" i="11"/>
  <c r="G7441" i="11" s="1"/>
  <c r="I7441" i="11" s="1"/>
  <c r="F7440" i="11"/>
  <c r="G7440" i="11" s="1"/>
  <c r="I7440" i="11" s="1"/>
  <c r="F7439" i="11"/>
  <c r="G7439" i="11" s="1"/>
  <c r="I7439" i="11" s="1"/>
  <c r="F7438" i="11"/>
  <c r="G7438" i="11" s="1"/>
  <c r="I7438" i="11" s="1"/>
  <c r="F7437" i="11"/>
  <c r="G7437" i="11" s="1"/>
  <c r="I7437" i="11" s="1"/>
  <c r="F7436" i="11"/>
  <c r="G7436" i="11" s="1"/>
  <c r="I7436" i="11" s="1"/>
  <c r="F7435" i="11"/>
  <c r="G7435" i="11" s="1"/>
  <c r="I7435" i="11" s="1"/>
  <c r="F7434" i="11"/>
  <c r="G7434" i="11" s="1"/>
  <c r="I7434" i="11" s="1"/>
  <c r="F7433" i="11"/>
  <c r="G7433" i="11" s="1"/>
  <c r="I7433" i="11" s="1"/>
  <c r="F7432" i="11"/>
  <c r="G7432" i="11" s="1"/>
  <c r="I7432" i="11" s="1"/>
  <c r="F7431" i="11"/>
  <c r="G7431" i="11" s="1"/>
  <c r="I7431" i="11" s="1"/>
  <c r="F7430" i="11"/>
  <c r="G7430" i="11" s="1"/>
  <c r="I7430" i="11" s="1"/>
  <c r="F7429" i="11"/>
  <c r="G7429" i="11" s="1"/>
  <c r="I7429" i="11" s="1"/>
  <c r="F7428" i="11"/>
  <c r="G7428" i="11" s="1"/>
  <c r="I7428" i="11" s="1"/>
  <c r="F7427" i="11"/>
  <c r="G7427" i="11" s="1"/>
  <c r="I7427" i="11" s="1"/>
  <c r="F7426" i="11"/>
  <c r="G7426" i="11" s="1"/>
  <c r="I7426" i="11" s="1"/>
  <c r="F7425" i="11"/>
  <c r="G7425" i="11" s="1"/>
  <c r="I7425" i="11" s="1"/>
  <c r="F7424" i="11"/>
  <c r="G7424" i="11" s="1"/>
  <c r="I7424" i="11" s="1"/>
  <c r="F7423" i="11"/>
  <c r="G7423" i="11" s="1"/>
  <c r="I7423" i="11" s="1"/>
  <c r="F7422" i="11"/>
  <c r="G7422" i="11" s="1"/>
  <c r="I7422" i="11" s="1"/>
  <c r="F7421" i="11"/>
  <c r="G7421" i="11" s="1"/>
  <c r="I7421" i="11" s="1"/>
  <c r="F7420" i="11"/>
  <c r="G7420" i="11" s="1"/>
  <c r="I7420" i="11" s="1"/>
  <c r="F7419" i="11"/>
  <c r="G7419" i="11" s="1"/>
  <c r="I7419" i="11" s="1"/>
  <c r="F7418" i="11"/>
  <c r="G7418" i="11" s="1"/>
  <c r="I7418" i="11" s="1"/>
  <c r="F7417" i="11"/>
  <c r="G7417" i="11" s="1"/>
  <c r="I7417" i="11" s="1"/>
  <c r="F7416" i="11"/>
  <c r="G7416" i="11" s="1"/>
  <c r="I7416" i="11" s="1"/>
  <c r="F7415" i="11"/>
  <c r="G7415" i="11" s="1"/>
  <c r="I7415" i="11" s="1"/>
  <c r="F7414" i="11"/>
  <c r="G7414" i="11" s="1"/>
  <c r="I7414" i="11" s="1"/>
  <c r="F7413" i="11"/>
  <c r="G7413" i="11" s="1"/>
  <c r="I7413" i="11" s="1"/>
  <c r="F7412" i="11"/>
  <c r="G7412" i="11" s="1"/>
  <c r="I7412" i="11" s="1"/>
  <c r="F7411" i="11"/>
  <c r="G7411" i="11" s="1"/>
  <c r="I7411" i="11" s="1"/>
  <c r="F7410" i="11"/>
  <c r="G7410" i="11" s="1"/>
  <c r="I7410" i="11" s="1"/>
  <c r="F7409" i="11"/>
  <c r="G7409" i="11" s="1"/>
  <c r="I7409" i="11" s="1"/>
  <c r="F7408" i="11"/>
  <c r="G7408" i="11" s="1"/>
  <c r="I7408" i="11" s="1"/>
  <c r="F7407" i="11"/>
  <c r="G7407" i="11" s="1"/>
  <c r="I7407" i="11" s="1"/>
  <c r="F7406" i="11"/>
  <c r="G7406" i="11" s="1"/>
  <c r="I7406" i="11" s="1"/>
  <c r="F7405" i="11"/>
  <c r="G7405" i="11" s="1"/>
  <c r="I7405" i="11" s="1"/>
  <c r="F7404" i="11"/>
  <c r="G7404" i="11" s="1"/>
  <c r="I7404" i="11" s="1"/>
  <c r="F7403" i="11"/>
  <c r="G7403" i="11" s="1"/>
  <c r="I7403" i="11" s="1"/>
  <c r="F7402" i="11"/>
  <c r="G7402" i="11" s="1"/>
  <c r="I7402" i="11" s="1"/>
  <c r="F7401" i="11"/>
  <c r="G7401" i="11" s="1"/>
  <c r="I7401" i="11" s="1"/>
  <c r="F7400" i="11"/>
  <c r="G7400" i="11" s="1"/>
  <c r="I7400" i="11" s="1"/>
  <c r="F7399" i="11"/>
  <c r="G7399" i="11" s="1"/>
  <c r="I7399" i="11" s="1"/>
  <c r="F7398" i="11"/>
  <c r="G7398" i="11" s="1"/>
  <c r="I7398" i="11" s="1"/>
  <c r="F7397" i="11"/>
  <c r="G7397" i="11" s="1"/>
  <c r="I7397" i="11" s="1"/>
  <c r="F7396" i="11"/>
  <c r="G7396" i="11" s="1"/>
  <c r="I7396" i="11" s="1"/>
  <c r="F7395" i="11"/>
  <c r="G7395" i="11" s="1"/>
  <c r="I7395" i="11" s="1"/>
  <c r="F7394" i="11"/>
  <c r="G7394" i="11" s="1"/>
  <c r="I7394" i="11" s="1"/>
  <c r="F7393" i="11"/>
  <c r="G7393" i="11" s="1"/>
  <c r="I7393" i="11" s="1"/>
  <c r="F7392" i="11"/>
  <c r="G7392" i="11" s="1"/>
  <c r="I7392" i="11" s="1"/>
  <c r="F7391" i="11"/>
  <c r="G7391" i="11" s="1"/>
  <c r="I7391" i="11" s="1"/>
  <c r="F7390" i="11"/>
  <c r="G7390" i="11" s="1"/>
  <c r="I7390" i="11" s="1"/>
  <c r="F7389" i="11"/>
  <c r="G7389" i="11" s="1"/>
  <c r="I7389" i="11" s="1"/>
  <c r="F7388" i="11"/>
  <c r="G7388" i="11" s="1"/>
  <c r="I7388" i="11" s="1"/>
  <c r="F7387" i="11"/>
  <c r="G7387" i="11" s="1"/>
  <c r="I7387" i="11" s="1"/>
  <c r="F7386" i="11"/>
  <c r="G7386" i="11" s="1"/>
  <c r="I7386" i="11" s="1"/>
  <c r="F7385" i="11"/>
  <c r="G7385" i="11" s="1"/>
  <c r="I7385" i="11" s="1"/>
  <c r="F7384" i="11"/>
  <c r="G7384" i="11" s="1"/>
  <c r="I7384" i="11" s="1"/>
  <c r="F7383" i="11"/>
  <c r="G7383" i="11" s="1"/>
  <c r="I7383" i="11" s="1"/>
  <c r="F7382" i="11"/>
  <c r="G7382" i="11" s="1"/>
  <c r="I7382" i="11" s="1"/>
  <c r="F7381" i="11"/>
  <c r="G7381" i="11" s="1"/>
  <c r="I7381" i="11" s="1"/>
  <c r="F7380" i="11"/>
  <c r="G7380" i="11" s="1"/>
  <c r="I7380" i="11" s="1"/>
  <c r="F7379" i="11"/>
  <c r="G7379" i="11" s="1"/>
  <c r="I7379" i="11" s="1"/>
  <c r="F7378" i="11"/>
  <c r="G7378" i="11" s="1"/>
  <c r="I7378" i="11" s="1"/>
  <c r="F7377" i="11"/>
  <c r="G7377" i="11" s="1"/>
  <c r="I7377" i="11" s="1"/>
  <c r="F7376" i="11"/>
  <c r="G7376" i="11" s="1"/>
  <c r="I7376" i="11" s="1"/>
  <c r="F7375" i="11"/>
  <c r="G7375" i="11" s="1"/>
  <c r="I7375" i="11" s="1"/>
  <c r="F7374" i="11"/>
  <c r="G7374" i="11" s="1"/>
  <c r="I7374" i="11" s="1"/>
  <c r="F7373" i="11"/>
  <c r="G7373" i="11" s="1"/>
  <c r="I7373" i="11" s="1"/>
  <c r="F7372" i="11"/>
  <c r="G7372" i="11" s="1"/>
  <c r="I7372" i="11" s="1"/>
  <c r="F7371" i="11"/>
  <c r="G7371" i="11" s="1"/>
  <c r="I7371" i="11" s="1"/>
  <c r="F7370" i="11"/>
  <c r="G7370" i="11" s="1"/>
  <c r="I7370" i="11" s="1"/>
  <c r="F7369" i="11"/>
  <c r="G7369" i="11" s="1"/>
  <c r="I7369" i="11" s="1"/>
  <c r="F7368" i="11"/>
  <c r="G7368" i="11" s="1"/>
  <c r="I7368" i="11" s="1"/>
  <c r="F7367" i="11"/>
  <c r="G7367" i="11" s="1"/>
  <c r="I7367" i="11" s="1"/>
  <c r="F7366" i="11"/>
  <c r="G7366" i="11" s="1"/>
  <c r="I7366" i="11" s="1"/>
  <c r="F7365" i="11"/>
  <c r="G7365" i="11" s="1"/>
  <c r="I7365" i="11" s="1"/>
  <c r="F7364" i="11"/>
  <c r="G7364" i="11" s="1"/>
  <c r="I7364" i="11" s="1"/>
  <c r="F7363" i="11"/>
  <c r="G7363" i="11" s="1"/>
  <c r="I7363" i="11" s="1"/>
  <c r="F7362" i="11"/>
  <c r="G7362" i="11" s="1"/>
  <c r="I7362" i="11" s="1"/>
  <c r="F7361" i="11"/>
  <c r="G7361" i="11" s="1"/>
  <c r="I7361" i="11" s="1"/>
  <c r="F7360" i="11"/>
  <c r="G7360" i="11" s="1"/>
  <c r="I7360" i="11" s="1"/>
  <c r="F7359" i="11"/>
  <c r="G7359" i="11" s="1"/>
  <c r="I7359" i="11" s="1"/>
  <c r="F7358" i="11"/>
  <c r="G7358" i="11" s="1"/>
  <c r="I7358" i="11" s="1"/>
  <c r="F7357" i="11"/>
  <c r="G7357" i="11" s="1"/>
  <c r="I7357" i="11" s="1"/>
  <c r="F7356" i="11"/>
  <c r="G7356" i="11" s="1"/>
  <c r="I7356" i="11" s="1"/>
  <c r="F7355" i="11"/>
  <c r="G7355" i="11" s="1"/>
  <c r="I7355" i="11" s="1"/>
  <c r="F7354" i="11"/>
  <c r="G7354" i="11" s="1"/>
  <c r="I7354" i="11" s="1"/>
  <c r="F7353" i="11"/>
  <c r="G7353" i="11" s="1"/>
  <c r="I7353" i="11" s="1"/>
  <c r="F7352" i="11"/>
  <c r="G7352" i="11" s="1"/>
  <c r="I7352" i="11" s="1"/>
  <c r="F7351" i="11"/>
  <c r="G7351" i="11" s="1"/>
  <c r="I7351" i="11" s="1"/>
  <c r="F7350" i="11"/>
  <c r="G7350" i="11" s="1"/>
  <c r="I7350" i="11" s="1"/>
  <c r="F7349" i="11"/>
  <c r="G7349" i="11" s="1"/>
  <c r="I7349" i="11" s="1"/>
  <c r="F7348" i="11"/>
  <c r="G7348" i="11" s="1"/>
  <c r="I7348" i="11" s="1"/>
  <c r="F7347" i="11"/>
  <c r="G7347" i="11" s="1"/>
  <c r="I7347" i="11" s="1"/>
  <c r="F7346" i="11"/>
  <c r="G7346" i="11" s="1"/>
  <c r="I7346" i="11" s="1"/>
  <c r="F7345" i="11"/>
  <c r="G7345" i="11" s="1"/>
  <c r="I7345" i="11" s="1"/>
  <c r="F7344" i="11"/>
  <c r="G7344" i="11" s="1"/>
  <c r="I7344" i="11" s="1"/>
  <c r="F7343" i="11"/>
  <c r="G7343" i="11" s="1"/>
  <c r="I7343" i="11" s="1"/>
  <c r="F7342" i="11"/>
  <c r="G7342" i="11" s="1"/>
  <c r="I7342" i="11" s="1"/>
  <c r="F7341" i="11"/>
  <c r="G7341" i="11" s="1"/>
  <c r="I7341" i="11" s="1"/>
  <c r="F7340" i="11"/>
  <c r="G7340" i="11" s="1"/>
  <c r="I7340" i="11" s="1"/>
  <c r="F7339" i="11"/>
  <c r="G7339" i="11" s="1"/>
  <c r="I7339" i="11" s="1"/>
  <c r="F7338" i="11"/>
  <c r="G7338" i="11" s="1"/>
  <c r="I7338" i="11" s="1"/>
  <c r="F7337" i="11"/>
  <c r="G7337" i="11" s="1"/>
  <c r="I7337" i="11" s="1"/>
  <c r="F7336" i="11"/>
  <c r="G7336" i="11" s="1"/>
  <c r="I7336" i="11" s="1"/>
  <c r="F7335" i="11"/>
  <c r="G7335" i="11" s="1"/>
  <c r="I7335" i="11" s="1"/>
  <c r="F7334" i="11"/>
  <c r="G7334" i="11" s="1"/>
  <c r="I7334" i="11" s="1"/>
  <c r="F7333" i="11"/>
  <c r="G7333" i="11" s="1"/>
  <c r="I7333" i="11" s="1"/>
  <c r="F7332" i="11"/>
  <c r="G7332" i="11" s="1"/>
  <c r="I7332" i="11" s="1"/>
  <c r="F7331" i="11"/>
  <c r="G7331" i="11" s="1"/>
  <c r="I7331" i="11" s="1"/>
  <c r="F7330" i="11"/>
  <c r="G7330" i="11" s="1"/>
  <c r="I7330" i="11" s="1"/>
  <c r="F7329" i="11"/>
  <c r="G7329" i="11" s="1"/>
  <c r="I7329" i="11" s="1"/>
  <c r="F7328" i="11"/>
  <c r="G7328" i="11" s="1"/>
  <c r="I7328" i="11" s="1"/>
  <c r="F7327" i="11"/>
  <c r="G7327" i="11" s="1"/>
  <c r="I7327" i="11" s="1"/>
  <c r="F7326" i="11"/>
  <c r="G7326" i="11" s="1"/>
  <c r="I7326" i="11" s="1"/>
  <c r="F7325" i="11"/>
  <c r="G7325" i="11" s="1"/>
  <c r="I7325" i="11" s="1"/>
  <c r="F7324" i="11"/>
  <c r="G7324" i="11" s="1"/>
  <c r="I7324" i="11" s="1"/>
  <c r="F7323" i="11"/>
  <c r="G7323" i="11" s="1"/>
  <c r="I7323" i="11" s="1"/>
  <c r="F7322" i="11"/>
  <c r="G7322" i="11" s="1"/>
  <c r="I7322" i="11" s="1"/>
  <c r="F7321" i="11"/>
  <c r="G7321" i="11" s="1"/>
  <c r="I7321" i="11" s="1"/>
  <c r="F7320" i="11"/>
  <c r="G7320" i="11" s="1"/>
  <c r="I7320" i="11" s="1"/>
  <c r="F7319" i="11"/>
  <c r="G7319" i="11" s="1"/>
  <c r="I7319" i="11" s="1"/>
  <c r="F7318" i="11"/>
  <c r="G7318" i="11" s="1"/>
  <c r="I7318" i="11" s="1"/>
  <c r="F7317" i="11"/>
  <c r="G7317" i="11" s="1"/>
  <c r="I7317" i="11" s="1"/>
  <c r="F7316" i="11"/>
  <c r="G7316" i="11" s="1"/>
  <c r="I7316" i="11" s="1"/>
  <c r="F7315" i="11"/>
  <c r="G7315" i="11" s="1"/>
  <c r="I7315" i="11" s="1"/>
  <c r="F7314" i="11"/>
  <c r="G7314" i="11" s="1"/>
  <c r="I7314" i="11" s="1"/>
  <c r="F7313" i="11"/>
  <c r="G7313" i="11" s="1"/>
  <c r="I7313" i="11" s="1"/>
  <c r="F7312" i="11"/>
  <c r="G7312" i="11" s="1"/>
  <c r="I7312" i="11" s="1"/>
  <c r="F7311" i="11"/>
  <c r="G7311" i="11" s="1"/>
  <c r="I7311" i="11" s="1"/>
  <c r="F7310" i="11"/>
  <c r="G7310" i="11" s="1"/>
  <c r="I7310" i="11" s="1"/>
  <c r="F7309" i="11"/>
  <c r="G7309" i="11" s="1"/>
  <c r="I7309" i="11" s="1"/>
  <c r="F7308" i="11"/>
  <c r="G7308" i="11" s="1"/>
  <c r="I7308" i="11" s="1"/>
  <c r="F7307" i="11"/>
  <c r="G7307" i="11" s="1"/>
  <c r="I7307" i="11" s="1"/>
  <c r="F7306" i="11"/>
  <c r="G7306" i="11" s="1"/>
  <c r="I7306" i="11" s="1"/>
  <c r="F7305" i="11"/>
  <c r="G7305" i="11" s="1"/>
  <c r="I7305" i="11" s="1"/>
  <c r="F7304" i="11"/>
  <c r="G7304" i="11" s="1"/>
  <c r="I7304" i="11" s="1"/>
  <c r="F7303" i="11"/>
  <c r="G7303" i="11" s="1"/>
  <c r="I7303" i="11" s="1"/>
  <c r="F7302" i="11"/>
  <c r="G7302" i="11" s="1"/>
  <c r="I7302" i="11" s="1"/>
  <c r="F7301" i="11"/>
  <c r="G7301" i="11" s="1"/>
  <c r="I7301" i="11" s="1"/>
  <c r="F7300" i="11"/>
  <c r="G7300" i="11" s="1"/>
  <c r="I7300" i="11" s="1"/>
  <c r="F7299" i="11"/>
  <c r="G7299" i="11" s="1"/>
  <c r="I7299" i="11" s="1"/>
  <c r="F7298" i="11"/>
  <c r="G7298" i="11" s="1"/>
  <c r="I7298" i="11" s="1"/>
  <c r="F7297" i="11"/>
  <c r="G7297" i="11" s="1"/>
  <c r="I7297" i="11" s="1"/>
  <c r="F7296" i="11"/>
  <c r="G7296" i="11" s="1"/>
  <c r="I7296" i="11" s="1"/>
  <c r="F7295" i="11"/>
  <c r="G7295" i="11" s="1"/>
  <c r="I7295" i="11" s="1"/>
  <c r="F7294" i="11"/>
  <c r="G7294" i="11" s="1"/>
  <c r="I7294" i="11" s="1"/>
  <c r="F7293" i="11"/>
  <c r="G7293" i="11" s="1"/>
  <c r="I7293" i="11" s="1"/>
  <c r="F7292" i="11"/>
  <c r="G7292" i="11" s="1"/>
  <c r="I7292" i="11" s="1"/>
  <c r="F7291" i="11"/>
  <c r="G7291" i="11" s="1"/>
  <c r="I7291" i="11" s="1"/>
  <c r="F7290" i="11"/>
  <c r="G7290" i="11" s="1"/>
  <c r="I7290" i="11" s="1"/>
  <c r="F7289" i="11"/>
  <c r="G7289" i="11" s="1"/>
  <c r="I7289" i="11" s="1"/>
  <c r="F7288" i="11"/>
  <c r="G7288" i="11" s="1"/>
  <c r="I7288" i="11" s="1"/>
  <c r="F7287" i="11"/>
  <c r="G7287" i="11" s="1"/>
  <c r="I7287" i="11" s="1"/>
  <c r="F7286" i="11"/>
  <c r="G7286" i="11" s="1"/>
  <c r="I7286" i="11" s="1"/>
  <c r="F7285" i="11"/>
  <c r="G7285" i="11" s="1"/>
  <c r="I7285" i="11" s="1"/>
  <c r="F7284" i="11"/>
  <c r="G7284" i="11" s="1"/>
  <c r="I7284" i="11" s="1"/>
  <c r="F7283" i="11"/>
  <c r="G7283" i="11" s="1"/>
  <c r="I7283" i="11" s="1"/>
  <c r="F7282" i="11"/>
  <c r="G7282" i="11" s="1"/>
  <c r="I7282" i="11" s="1"/>
  <c r="F7281" i="11"/>
  <c r="G7281" i="11" s="1"/>
  <c r="I7281" i="11" s="1"/>
  <c r="F7280" i="11"/>
  <c r="G7280" i="11" s="1"/>
  <c r="I7280" i="11" s="1"/>
  <c r="F7279" i="11"/>
  <c r="G7279" i="11" s="1"/>
  <c r="I7279" i="11" s="1"/>
  <c r="F7278" i="11"/>
  <c r="G7278" i="11" s="1"/>
  <c r="I7278" i="11" s="1"/>
  <c r="F7277" i="11"/>
  <c r="G7277" i="11" s="1"/>
  <c r="I7277" i="11" s="1"/>
  <c r="F7276" i="11"/>
  <c r="G7276" i="11" s="1"/>
  <c r="I7276" i="11" s="1"/>
  <c r="F7275" i="11"/>
  <c r="G7275" i="11" s="1"/>
  <c r="I7275" i="11" s="1"/>
  <c r="F7274" i="11"/>
  <c r="G7274" i="11" s="1"/>
  <c r="I7274" i="11" s="1"/>
  <c r="F7273" i="11"/>
  <c r="G7273" i="11" s="1"/>
  <c r="I7273" i="11" s="1"/>
  <c r="F7272" i="11"/>
  <c r="G7272" i="11" s="1"/>
  <c r="I7272" i="11" s="1"/>
  <c r="F7271" i="11"/>
  <c r="G7271" i="11" s="1"/>
  <c r="I7271" i="11" s="1"/>
  <c r="F7270" i="11"/>
  <c r="G7270" i="11" s="1"/>
  <c r="I7270" i="11" s="1"/>
  <c r="F7269" i="11"/>
  <c r="G7269" i="11" s="1"/>
  <c r="I7269" i="11" s="1"/>
  <c r="F7268" i="11"/>
  <c r="G7268" i="11" s="1"/>
  <c r="I7268" i="11" s="1"/>
  <c r="F7267" i="11"/>
  <c r="G7267" i="11" s="1"/>
  <c r="I7267" i="11" s="1"/>
  <c r="F7266" i="11"/>
  <c r="G7266" i="11" s="1"/>
  <c r="I7266" i="11" s="1"/>
  <c r="F7265" i="11"/>
  <c r="G7265" i="11" s="1"/>
  <c r="I7265" i="11" s="1"/>
  <c r="F7264" i="11"/>
  <c r="G7264" i="11" s="1"/>
  <c r="I7264" i="11" s="1"/>
  <c r="F7263" i="11"/>
  <c r="G7263" i="11" s="1"/>
  <c r="I7263" i="11" s="1"/>
  <c r="F7262" i="11"/>
  <c r="G7262" i="11" s="1"/>
  <c r="I7262" i="11" s="1"/>
  <c r="F7261" i="11"/>
  <c r="G7261" i="11" s="1"/>
  <c r="I7261" i="11" s="1"/>
  <c r="F7260" i="11"/>
  <c r="G7260" i="11" s="1"/>
  <c r="I7260" i="11" s="1"/>
  <c r="F7259" i="11"/>
  <c r="G7259" i="11" s="1"/>
  <c r="I7259" i="11" s="1"/>
  <c r="F7258" i="11"/>
  <c r="G7258" i="11" s="1"/>
  <c r="I7258" i="11" s="1"/>
  <c r="F7257" i="11"/>
  <c r="G7257" i="11" s="1"/>
  <c r="I7257" i="11" s="1"/>
  <c r="F7256" i="11"/>
  <c r="G7256" i="11" s="1"/>
  <c r="I7256" i="11" s="1"/>
  <c r="F7255" i="11"/>
  <c r="G7255" i="11" s="1"/>
  <c r="I7255" i="11" s="1"/>
  <c r="F7254" i="11"/>
  <c r="G7254" i="11" s="1"/>
  <c r="I7254" i="11" s="1"/>
  <c r="F7253" i="11"/>
  <c r="G7253" i="11" s="1"/>
  <c r="I7253" i="11" s="1"/>
  <c r="F7252" i="11"/>
  <c r="G7252" i="11" s="1"/>
  <c r="I7252" i="11" s="1"/>
  <c r="F7251" i="11"/>
  <c r="G7251" i="11" s="1"/>
  <c r="I7251" i="11" s="1"/>
  <c r="F7250" i="11"/>
  <c r="G7250" i="11" s="1"/>
  <c r="I7250" i="11" s="1"/>
  <c r="F7249" i="11"/>
  <c r="G7249" i="11" s="1"/>
  <c r="I7249" i="11" s="1"/>
  <c r="F7248" i="11"/>
  <c r="G7248" i="11" s="1"/>
  <c r="I7248" i="11" s="1"/>
  <c r="F7247" i="11"/>
  <c r="G7247" i="11" s="1"/>
  <c r="I7247" i="11" s="1"/>
  <c r="F7246" i="11"/>
  <c r="G7246" i="11" s="1"/>
  <c r="I7246" i="11" s="1"/>
  <c r="F7245" i="11"/>
  <c r="G7245" i="11" s="1"/>
  <c r="I7245" i="11" s="1"/>
  <c r="F7244" i="11"/>
  <c r="G7244" i="11" s="1"/>
  <c r="I7244" i="11" s="1"/>
  <c r="F7243" i="11"/>
  <c r="G7243" i="11" s="1"/>
  <c r="I7243" i="11" s="1"/>
  <c r="F7242" i="11"/>
  <c r="G7242" i="11" s="1"/>
  <c r="I7242" i="11" s="1"/>
  <c r="F7241" i="11"/>
  <c r="G7241" i="11" s="1"/>
  <c r="I7241" i="11" s="1"/>
  <c r="F7240" i="11"/>
  <c r="G7240" i="11" s="1"/>
  <c r="I7240" i="11" s="1"/>
  <c r="F7239" i="11"/>
  <c r="G7239" i="11" s="1"/>
  <c r="I7239" i="11" s="1"/>
  <c r="F7238" i="11"/>
  <c r="G7238" i="11" s="1"/>
  <c r="I7238" i="11" s="1"/>
  <c r="F7237" i="11"/>
  <c r="G7237" i="11" s="1"/>
  <c r="I7237" i="11" s="1"/>
  <c r="F7236" i="11"/>
  <c r="G7236" i="11" s="1"/>
  <c r="I7236" i="11" s="1"/>
  <c r="F7235" i="11"/>
  <c r="G7235" i="11" s="1"/>
  <c r="I7235" i="11" s="1"/>
  <c r="F7234" i="11"/>
  <c r="G7234" i="11" s="1"/>
  <c r="I7234" i="11" s="1"/>
  <c r="F7233" i="11"/>
  <c r="G7233" i="11" s="1"/>
  <c r="I7233" i="11" s="1"/>
  <c r="F7232" i="11"/>
  <c r="G7232" i="11" s="1"/>
  <c r="I7232" i="11" s="1"/>
  <c r="F7231" i="11"/>
  <c r="G7231" i="11" s="1"/>
  <c r="I7231" i="11" s="1"/>
  <c r="F7230" i="11"/>
  <c r="G7230" i="11" s="1"/>
  <c r="I7230" i="11" s="1"/>
  <c r="F7229" i="11"/>
  <c r="G7229" i="11" s="1"/>
  <c r="I7229" i="11" s="1"/>
  <c r="F7228" i="11"/>
  <c r="G7228" i="11" s="1"/>
  <c r="I7228" i="11" s="1"/>
  <c r="F7227" i="11"/>
  <c r="G7227" i="11" s="1"/>
  <c r="I7227" i="11" s="1"/>
  <c r="F7226" i="11"/>
  <c r="G7226" i="11" s="1"/>
  <c r="I7226" i="11" s="1"/>
  <c r="F7225" i="11"/>
  <c r="G7225" i="11" s="1"/>
  <c r="I7225" i="11" s="1"/>
  <c r="F7224" i="11"/>
  <c r="G7224" i="11" s="1"/>
  <c r="I7224" i="11" s="1"/>
  <c r="F7223" i="11"/>
  <c r="G7223" i="11" s="1"/>
  <c r="I7223" i="11" s="1"/>
  <c r="F7222" i="11"/>
  <c r="G7222" i="11" s="1"/>
  <c r="I7222" i="11" s="1"/>
  <c r="F7221" i="11"/>
  <c r="G7221" i="11" s="1"/>
  <c r="I7221" i="11" s="1"/>
  <c r="F7220" i="11"/>
  <c r="G7220" i="11" s="1"/>
  <c r="I7220" i="11" s="1"/>
  <c r="F7219" i="11"/>
  <c r="G7219" i="11" s="1"/>
  <c r="I7219" i="11" s="1"/>
  <c r="F7218" i="11"/>
  <c r="G7218" i="11" s="1"/>
  <c r="I7218" i="11" s="1"/>
  <c r="F7217" i="11"/>
  <c r="G7217" i="11" s="1"/>
  <c r="I7217" i="11" s="1"/>
  <c r="F7216" i="11"/>
  <c r="G7216" i="11" s="1"/>
  <c r="I7216" i="11" s="1"/>
  <c r="F7215" i="11"/>
  <c r="G7215" i="11" s="1"/>
  <c r="I7215" i="11" s="1"/>
  <c r="F7214" i="11"/>
  <c r="G7214" i="11" s="1"/>
  <c r="I7214" i="11" s="1"/>
  <c r="F7213" i="11"/>
  <c r="G7213" i="11" s="1"/>
  <c r="I7213" i="11" s="1"/>
  <c r="F7212" i="11"/>
  <c r="G7212" i="11" s="1"/>
  <c r="I7212" i="11" s="1"/>
  <c r="F7211" i="11"/>
  <c r="G7211" i="11" s="1"/>
  <c r="I7211" i="11" s="1"/>
  <c r="F7210" i="11"/>
  <c r="G7210" i="11" s="1"/>
  <c r="I7210" i="11" s="1"/>
  <c r="F7209" i="11"/>
  <c r="G7209" i="11" s="1"/>
  <c r="I7209" i="11" s="1"/>
  <c r="F7208" i="11"/>
  <c r="G7208" i="11" s="1"/>
  <c r="I7208" i="11" s="1"/>
  <c r="F7207" i="11"/>
  <c r="G7207" i="11" s="1"/>
  <c r="I7207" i="11" s="1"/>
  <c r="F7206" i="11"/>
  <c r="G7206" i="11" s="1"/>
  <c r="I7206" i="11" s="1"/>
  <c r="F7205" i="11"/>
  <c r="G7205" i="11" s="1"/>
  <c r="I7205" i="11" s="1"/>
  <c r="F7204" i="11"/>
  <c r="G7204" i="11" s="1"/>
  <c r="I7204" i="11" s="1"/>
  <c r="F7203" i="11"/>
  <c r="G7203" i="11" s="1"/>
  <c r="I7203" i="11" s="1"/>
  <c r="F7202" i="11"/>
  <c r="G7202" i="11" s="1"/>
  <c r="I7202" i="11" s="1"/>
  <c r="F7201" i="11"/>
  <c r="G7201" i="11" s="1"/>
  <c r="I7201" i="11" s="1"/>
  <c r="F7200" i="11"/>
  <c r="G7200" i="11" s="1"/>
  <c r="I7200" i="11" s="1"/>
  <c r="F7199" i="11"/>
  <c r="G7199" i="11" s="1"/>
  <c r="I7199" i="11" s="1"/>
  <c r="F7198" i="11"/>
  <c r="G7198" i="11" s="1"/>
  <c r="I7198" i="11" s="1"/>
  <c r="F7197" i="11"/>
  <c r="G7197" i="11" s="1"/>
  <c r="I7197" i="11" s="1"/>
  <c r="F7196" i="11"/>
  <c r="G7196" i="11" s="1"/>
  <c r="I7196" i="11" s="1"/>
  <c r="F7195" i="11"/>
  <c r="G7195" i="11" s="1"/>
  <c r="I7195" i="11" s="1"/>
  <c r="F7194" i="11"/>
  <c r="G7194" i="11" s="1"/>
  <c r="I7194" i="11" s="1"/>
  <c r="F7193" i="11"/>
  <c r="G7193" i="11" s="1"/>
  <c r="I7193" i="11" s="1"/>
  <c r="F7192" i="11"/>
  <c r="G7192" i="11" s="1"/>
  <c r="I7192" i="11" s="1"/>
  <c r="F7191" i="11"/>
  <c r="G7191" i="11" s="1"/>
  <c r="I7191" i="11" s="1"/>
  <c r="F7190" i="11"/>
  <c r="G7190" i="11" s="1"/>
  <c r="I7190" i="11" s="1"/>
  <c r="F7189" i="11"/>
  <c r="G7189" i="11" s="1"/>
  <c r="I7189" i="11" s="1"/>
  <c r="F7188" i="11"/>
  <c r="G7188" i="11" s="1"/>
  <c r="I7188" i="11" s="1"/>
  <c r="F7187" i="11"/>
  <c r="G7187" i="11" s="1"/>
  <c r="I7187" i="11" s="1"/>
  <c r="F7186" i="11"/>
  <c r="G7186" i="11" s="1"/>
  <c r="I7186" i="11" s="1"/>
  <c r="F7185" i="11"/>
  <c r="G7185" i="11" s="1"/>
  <c r="I7185" i="11" s="1"/>
  <c r="F7184" i="11"/>
  <c r="G7184" i="11" s="1"/>
  <c r="I7184" i="11" s="1"/>
  <c r="F7183" i="11"/>
  <c r="G7183" i="11" s="1"/>
  <c r="I7183" i="11" s="1"/>
  <c r="F7182" i="11"/>
  <c r="G7182" i="11" s="1"/>
  <c r="I7182" i="11" s="1"/>
  <c r="F7181" i="11"/>
  <c r="G7181" i="11" s="1"/>
  <c r="I7181" i="11" s="1"/>
  <c r="F7180" i="11"/>
  <c r="G7180" i="11" s="1"/>
  <c r="I7180" i="11" s="1"/>
  <c r="F7179" i="11"/>
  <c r="G7179" i="11" s="1"/>
  <c r="I7179" i="11" s="1"/>
  <c r="F7178" i="11"/>
  <c r="G7178" i="11" s="1"/>
  <c r="I7178" i="11" s="1"/>
  <c r="F7177" i="11"/>
  <c r="G7177" i="11" s="1"/>
  <c r="I7177" i="11" s="1"/>
  <c r="F7176" i="11"/>
  <c r="G7176" i="11" s="1"/>
  <c r="I7176" i="11" s="1"/>
  <c r="F7175" i="11"/>
  <c r="G7175" i="11" s="1"/>
  <c r="I7175" i="11" s="1"/>
  <c r="F7174" i="11"/>
  <c r="G7174" i="11" s="1"/>
  <c r="I7174" i="11" s="1"/>
  <c r="F7173" i="11"/>
  <c r="G7173" i="11" s="1"/>
  <c r="I7173" i="11" s="1"/>
  <c r="F7172" i="11"/>
  <c r="G7172" i="11" s="1"/>
  <c r="I7172" i="11" s="1"/>
  <c r="F7171" i="11"/>
  <c r="G7171" i="11" s="1"/>
  <c r="I7171" i="11" s="1"/>
  <c r="F7170" i="11"/>
  <c r="G7170" i="11" s="1"/>
  <c r="I7170" i="11" s="1"/>
  <c r="F7169" i="11"/>
  <c r="G7169" i="11" s="1"/>
  <c r="I7169" i="11" s="1"/>
  <c r="F7168" i="11"/>
  <c r="G7168" i="11" s="1"/>
  <c r="I7168" i="11" s="1"/>
  <c r="F7167" i="11"/>
  <c r="G7167" i="11" s="1"/>
  <c r="I7167" i="11" s="1"/>
  <c r="F7166" i="11"/>
  <c r="G7166" i="11" s="1"/>
  <c r="I7166" i="11" s="1"/>
  <c r="F7165" i="11"/>
  <c r="G7165" i="11" s="1"/>
  <c r="I7165" i="11" s="1"/>
  <c r="F7164" i="11"/>
  <c r="G7164" i="11" s="1"/>
  <c r="I7164" i="11" s="1"/>
  <c r="F7163" i="11"/>
  <c r="G7163" i="11" s="1"/>
  <c r="I7163" i="11" s="1"/>
  <c r="F7162" i="11"/>
  <c r="G7162" i="11" s="1"/>
  <c r="I7162" i="11" s="1"/>
  <c r="F7161" i="11"/>
  <c r="G7161" i="11" s="1"/>
  <c r="I7161" i="11" s="1"/>
  <c r="F7160" i="11"/>
  <c r="G7160" i="11" s="1"/>
  <c r="I7160" i="11" s="1"/>
  <c r="F7159" i="11"/>
  <c r="G7159" i="11" s="1"/>
  <c r="I7159" i="11" s="1"/>
  <c r="F7158" i="11"/>
  <c r="G7158" i="11" s="1"/>
  <c r="I7158" i="11" s="1"/>
  <c r="F7157" i="11"/>
  <c r="G7157" i="11" s="1"/>
  <c r="I7157" i="11" s="1"/>
  <c r="F7156" i="11"/>
  <c r="G7156" i="11" s="1"/>
  <c r="I7156" i="11" s="1"/>
  <c r="F7155" i="11"/>
  <c r="G7155" i="11" s="1"/>
  <c r="I7155" i="11" s="1"/>
  <c r="F7154" i="11"/>
  <c r="G7154" i="11" s="1"/>
  <c r="I7154" i="11" s="1"/>
  <c r="F7153" i="11"/>
  <c r="G7153" i="11" s="1"/>
  <c r="I7153" i="11" s="1"/>
  <c r="F7152" i="11"/>
  <c r="G7152" i="11" s="1"/>
  <c r="I7152" i="11" s="1"/>
  <c r="F7151" i="11"/>
  <c r="G7151" i="11" s="1"/>
  <c r="I7151" i="11" s="1"/>
  <c r="F7150" i="11"/>
  <c r="G7150" i="11" s="1"/>
  <c r="I7150" i="11" s="1"/>
  <c r="F7149" i="11"/>
  <c r="G7149" i="11" s="1"/>
  <c r="I7149" i="11" s="1"/>
  <c r="F7148" i="11"/>
  <c r="G7148" i="11" s="1"/>
  <c r="I7148" i="11" s="1"/>
  <c r="F7147" i="11"/>
  <c r="G7147" i="11" s="1"/>
  <c r="I7147" i="11" s="1"/>
  <c r="F7146" i="11"/>
  <c r="G7146" i="11" s="1"/>
  <c r="I7146" i="11" s="1"/>
  <c r="F7145" i="11"/>
  <c r="G7145" i="11" s="1"/>
  <c r="I7145" i="11" s="1"/>
  <c r="F7144" i="11"/>
  <c r="G7144" i="11" s="1"/>
  <c r="I7144" i="11" s="1"/>
  <c r="F7143" i="11"/>
  <c r="G7143" i="11" s="1"/>
  <c r="I7143" i="11" s="1"/>
  <c r="F7142" i="11"/>
  <c r="G7142" i="11" s="1"/>
  <c r="I7142" i="11" s="1"/>
  <c r="F7141" i="11"/>
  <c r="G7141" i="11" s="1"/>
  <c r="I7141" i="11" s="1"/>
  <c r="F7140" i="11"/>
  <c r="G7140" i="11" s="1"/>
  <c r="I7140" i="11" s="1"/>
  <c r="F7139" i="11"/>
  <c r="G7139" i="11" s="1"/>
  <c r="I7139" i="11" s="1"/>
  <c r="F7138" i="11"/>
  <c r="G7138" i="11" s="1"/>
  <c r="I7138" i="11" s="1"/>
  <c r="F7137" i="11"/>
  <c r="G7137" i="11" s="1"/>
  <c r="I7137" i="11" s="1"/>
  <c r="F7136" i="11"/>
  <c r="G7136" i="11" s="1"/>
  <c r="I7136" i="11" s="1"/>
  <c r="F7135" i="11"/>
  <c r="G7135" i="11" s="1"/>
  <c r="I7135" i="11" s="1"/>
  <c r="F7134" i="11"/>
  <c r="G7134" i="11" s="1"/>
  <c r="I7134" i="11" s="1"/>
  <c r="F7133" i="11"/>
  <c r="G7133" i="11" s="1"/>
  <c r="I7133" i="11" s="1"/>
  <c r="F7132" i="11"/>
  <c r="G7132" i="11" s="1"/>
  <c r="I7132" i="11" s="1"/>
  <c r="F7131" i="11"/>
  <c r="G7131" i="11" s="1"/>
  <c r="I7131" i="11" s="1"/>
  <c r="F7130" i="11"/>
  <c r="G7130" i="11" s="1"/>
  <c r="I7130" i="11" s="1"/>
  <c r="F7129" i="11"/>
  <c r="G7129" i="11" s="1"/>
  <c r="I7129" i="11" s="1"/>
  <c r="F7128" i="11"/>
  <c r="G7128" i="11" s="1"/>
  <c r="I7128" i="11" s="1"/>
  <c r="F7127" i="11"/>
  <c r="G7127" i="11" s="1"/>
  <c r="I7127" i="11" s="1"/>
  <c r="F7126" i="11"/>
  <c r="G7126" i="11" s="1"/>
  <c r="I7126" i="11" s="1"/>
  <c r="F7125" i="11"/>
  <c r="G7125" i="11" s="1"/>
  <c r="I7125" i="11" s="1"/>
  <c r="F7124" i="11"/>
  <c r="G7124" i="11" s="1"/>
  <c r="I7124" i="11" s="1"/>
  <c r="F7123" i="11"/>
  <c r="G7123" i="11" s="1"/>
  <c r="I7123" i="11" s="1"/>
  <c r="F7122" i="11"/>
  <c r="G7122" i="11" s="1"/>
  <c r="I7122" i="11" s="1"/>
  <c r="F7121" i="11"/>
  <c r="G7121" i="11" s="1"/>
  <c r="I7121" i="11" s="1"/>
  <c r="F7120" i="11"/>
  <c r="G7120" i="11" s="1"/>
  <c r="I7120" i="11" s="1"/>
  <c r="F7119" i="11"/>
  <c r="G7119" i="11" s="1"/>
  <c r="I7119" i="11" s="1"/>
  <c r="F7118" i="11"/>
  <c r="G7118" i="11" s="1"/>
  <c r="I7118" i="11" s="1"/>
  <c r="F7117" i="11"/>
  <c r="G7117" i="11" s="1"/>
  <c r="I7117" i="11" s="1"/>
  <c r="F7116" i="11"/>
  <c r="G7116" i="11" s="1"/>
  <c r="I7116" i="11" s="1"/>
  <c r="F7115" i="11"/>
  <c r="G7115" i="11" s="1"/>
  <c r="I7115" i="11" s="1"/>
  <c r="F7114" i="11"/>
  <c r="G7114" i="11" s="1"/>
  <c r="I7114" i="11" s="1"/>
  <c r="F7113" i="11"/>
  <c r="G7113" i="11" s="1"/>
  <c r="I7113" i="11" s="1"/>
  <c r="F7112" i="11"/>
  <c r="G7112" i="11" s="1"/>
  <c r="I7112" i="11" s="1"/>
  <c r="F7111" i="11"/>
  <c r="G7111" i="11" s="1"/>
  <c r="I7111" i="11" s="1"/>
  <c r="F7110" i="11"/>
  <c r="G7110" i="11" s="1"/>
  <c r="I7110" i="11" s="1"/>
  <c r="F7109" i="11"/>
  <c r="G7109" i="11" s="1"/>
  <c r="I7109" i="11" s="1"/>
  <c r="F7108" i="11"/>
  <c r="G7108" i="11" s="1"/>
  <c r="I7108" i="11" s="1"/>
  <c r="F7107" i="11"/>
  <c r="G7107" i="11" s="1"/>
  <c r="I7107" i="11" s="1"/>
  <c r="F7106" i="11"/>
  <c r="G7106" i="11" s="1"/>
  <c r="I7106" i="11" s="1"/>
  <c r="F7105" i="11"/>
  <c r="G7105" i="11" s="1"/>
  <c r="I7105" i="11" s="1"/>
  <c r="F7104" i="11"/>
  <c r="G7104" i="11" s="1"/>
  <c r="I7104" i="11" s="1"/>
  <c r="F7103" i="11"/>
  <c r="G7103" i="11" s="1"/>
  <c r="I7103" i="11" s="1"/>
  <c r="F7102" i="11"/>
  <c r="G7102" i="11" s="1"/>
  <c r="I7102" i="11" s="1"/>
  <c r="F7101" i="11"/>
  <c r="G7101" i="11" s="1"/>
  <c r="I7101" i="11" s="1"/>
  <c r="F7100" i="11"/>
  <c r="G7100" i="11" s="1"/>
  <c r="I7100" i="11" s="1"/>
  <c r="F7099" i="11"/>
  <c r="G7099" i="11" s="1"/>
  <c r="I7099" i="11" s="1"/>
  <c r="F7098" i="11"/>
  <c r="G7098" i="11" s="1"/>
  <c r="I7098" i="11" s="1"/>
  <c r="F7097" i="11"/>
  <c r="G7097" i="11" s="1"/>
  <c r="I7097" i="11" s="1"/>
  <c r="F7096" i="11"/>
  <c r="G7096" i="11" s="1"/>
  <c r="I7096" i="11" s="1"/>
  <c r="F7095" i="11"/>
  <c r="G7095" i="11" s="1"/>
  <c r="I7095" i="11" s="1"/>
  <c r="F7094" i="11"/>
  <c r="G7094" i="11" s="1"/>
  <c r="I7094" i="11" s="1"/>
  <c r="F7093" i="11"/>
  <c r="G7093" i="11" s="1"/>
  <c r="I7093" i="11" s="1"/>
  <c r="F7092" i="11"/>
  <c r="G7092" i="11" s="1"/>
  <c r="I7092" i="11" s="1"/>
  <c r="F7091" i="11"/>
  <c r="G7091" i="11" s="1"/>
  <c r="I7091" i="11" s="1"/>
  <c r="F7090" i="11"/>
  <c r="G7090" i="11" s="1"/>
  <c r="I7090" i="11" s="1"/>
  <c r="F7089" i="11"/>
  <c r="G7089" i="11" s="1"/>
  <c r="I7089" i="11" s="1"/>
  <c r="F7088" i="11"/>
  <c r="G7088" i="11" s="1"/>
  <c r="I7088" i="11" s="1"/>
  <c r="F7087" i="11"/>
  <c r="G7087" i="11" s="1"/>
  <c r="I7087" i="11" s="1"/>
  <c r="F7086" i="11"/>
  <c r="G7086" i="11" s="1"/>
  <c r="I7086" i="11" s="1"/>
  <c r="F7085" i="11"/>
  <c r="G7085" i="11" s="1"/>
  <c r="I7085" i="11" s="1"/>
  <c r="F7084" i="11"/>
  <c r="G7084" i="11" s="1"/>
  <c r="I7084" i="11" s="1"/>
  <c r="F7083" i="11"/>
  <c r="G7083" i="11" s="1"/>
  <c r="I7083" i="11" s="1"/>
  <c r="F7082" i="11"/>
  <c r="G7082" i="11" s="1"/>
  <c r="I7082" i="11" s="1"/>
  <c r="F7081" i="11"/>
  <c r="G7081" i="11" s="1"/>
  <c r="I7081" i="11" s="1"/>
  <c r="F7080" i="11"/>
  <c r="G7080" i="11" s="1"/>
  <c r="I7080" i="11" s="1"/>
  <c r="F7079" i="11"/>
  <c r="G7079" i="11" s="1"/>
  <c r="I7079" i="11" s="1"/>
  <c r="F7078" i="11"/>
  <c r="G7078" i="11" s="1"/>
  <c r="I7078" i="11" s="1"/>
  <c r="G2388" i="11"/>
  <c r="H2388" i="11" s="1"/>
  <c r="J2388" i="11" s="1"/>
  <c r="G2387" i="11"/>
  <c r="H2387" i="11" s="1"/>
  <c r="J2387" i="11" s="1"/>
  <c r="G2386" i="11"/>
  <c r="H2386" i="11" s="1"/>
  <c r="J2386" i="11" s="1"/>
  <c r="G2385" i="11"/>
  <c r="H2385" i="11" s="1"/>
  <c r="J2385" i="11" s="1"/>
  <c r="G2384" i="11"/>
  <c r="H2384" i="11" s="1"/>
  <c r="J2384" i="11" s="1"/>
  <c r="G2383" i="11"/>
  <c r="H2383" i="11" s="1"/>
  <c r="J2383" i="11" s="1"/>
  <c r="G2382" i="11"/>
  <c r="H2382" i="11" s="1"/>
  <c r="J2382" i="11" s="1"/>
  <c r="G2381" i="11"/>
  <c r="H2381" i="11" s="1"/>
  <c r="J2381" i="11" s="1"/>
  <c r="G2380" i="11"/>
  <c r="H2380" i="11" s="1"/>
  <c r="J2380" i="11" s="1"/>
  <c r="G2379" i="11"/>
  <c r="H2379" i="11" s="1"/>
  <c r="J2379" i="11" s="1"/>
  <c r="G2378" i="11"/>
  <c r="H2378" i="11" s="1"/>
  <c r="J2378" i="11" s="1"/>
  <c r="G2377" i="11"/>
  <c r="H2377" i="11" s="1"/>
  <c r="J2377" i="11" s="1"/>
  <c r="G2376" i="11"/>
  <c r="H2376" i="11" s="1"/>
  <c r="J2376" i="11" s="1"/>
  <c r="G2375" i="11"/>
  <c r="H2375" i="11" s="1"/>
  <c r="J2375" i="11" s="1"/>
  <c r="G2374" i="11"/>
  <c r="H2374" i="11" s="1"/>
  <c r="J2374" i="11" s="1"/>
  <c r="G2373" i="11"/>
  <c r="H2373" i="11" s="1"/>
  <c r="J2373" i="11" s="1"/>
  <c r="G2372" i="11"/>
  <c r="H2372" i="11" s="1"/>
  <c r="J2372" i="11" s="1"/>
  <c r="G2371" i="11"/>
  <c r="H2371" i="11" s="1"/>
  <c r="J2371" i="11" s="1"/>
  <c r="G2370" i="11"/>
  <c r="H2370" i="11" s="1"/>
  <c r="J2370" i="11" s="1"/>
  <c r="G2369" i="11"/>
  <c r="H2369" i="11" s="1"/>
  <c r="J2369" i="11" s="1"/>
  <c r="G2368" i="11"/>
  <c r="H2368" i="11" s="1"/>
  <c r="J2368" i="11" s="1"/>
  <c r="G2367" i="11"/>
  <c r="H2367" i="11" s="1"/>
  <c r="J2367" i="11" s="1"/>
  <c r="G2366" i="11"/>
  <c r="H2366" i="11" s="1"/>
  <c r="J2366" i="11" s="1"/>
  <c r="G2365" i="11"/>
  <c r="H2365" i="11" s="1"/>
  <c r="J2365" i="11" s="1"/>
  <c r="G2364" i="11"/>
  <c r="H2364" i="11" s="1"/>
  <c r="J2364" i="11" s="1"/>
  <c r="G2363" i="11"/>
  <c r="H2363" i="11" s="1"/>
  <c r="J2363" i="11" s="1"/>
  <c r="G2362" i="11"/>
  <c r="H2362" i="11" s="1"/>
  <c r="J2362" i="11" s="1"/>
  <c r="G2361" i="11"/>
  <c r="H2361" i="11" s="1"/>
  <c r="J2361" i="11" s="1"/>
  <c r="G2360" i="11"/>
  <c r="H2360" i="11" s="1"/>
  <c r="J2360" i="11" s="1"/>
  <c r="G2359" i="11"/>
  <c r="H2359" i="11" s="1"/>
  <c r="J2359" i="11" s="1"/>
  <c r="G2358" i="11"/>
  <c r="H2358" i="11" s="1"/>
  <c r="J2358" i="11" s="1"/>
  <c r="G2357" i="11"/>
  <c r="H2357" i="11" s="1"/>
  <c r="J2357" i="11" s="1"/>
  <c r="G2356" i="11"/>
  <c r="H2356" i="11" s="1"/>
  <c r="J2356" i="11" s="1"/>
  <c r="G2355" i="11"/>
  <c r="H2355" i="11" s="1"/>
  <c r="J2355" i="11" s="1"/>
  <c r="G2354" i="11"/>
  <c r="H2354" i="11" s="1"/>
  <c r="J2354" i="11" s="1"/>
  <c r="G2353" i="11"/>
  <c r="H2353" i="11" s="1"/>
  <c r="J2353" i="11" s="1"/>
  <c r="G2352" i="11"/>
  <c r="H2352" i="11" s="1"/>
  <c r="J2352" i="11" s="1"/>
  <c r="G2351" i="11"/>
  <c r="H2351" i="11" s="1"/>
  <c r="J2351" i="11" s="1"/>
  <c r="G2350" i="11"/>
  <c r="H2350" i="11" s="1"/>
  <c r="J2350" i="11" s="1"/>
  <c r="G2349" i="11"/>
  <c r="H2349" i="11" s="1"/>
  <c r="J2349" i="11" s="1"/>
  <c r="G2348" i="11"/>
  <c r="H2348" i="11" s="1"/>
  <c r="J2348" i="11" s="1"/>
  <c r="G2347" i="11"/>
  <c r="H2347" i="11" s="1"/>
  <c r="J2347" i="11" s="1"/>
  <c r="G2346" i="11"/>
  <c r="H2346" i="11" s="1"/>
  <c r="J2346" i="11" s="1"/>
  <c r="G2345" i="11"/>
  <c r="H2345" i="11" s="1"/>
  <c r="J2345" i="11" s="1"/>
  <c r="G2344" i="11"/>
  <c r="H2344" i="11" s="1"/>
  <c r="J2344" i="11" s="1"/>
  <c r="G2343" i="11"/>
  <c r="H2343" i="11" s="1"/>
  <c r="J2343" i="11" s="1"/>
  <c r="G2342" i="11"/>
  <c r="H2342" i="11" s="1"/>
  <c r="J2342" i="11" s="1"/>
  <c r="G2341" i="11"/>
  <c r="H2341" i="11" s="1"/>
  <c r="J2341" i="11" s="1"/>
  <c r="G2340" i="11"/>
  <c r="H2340" i="11" s="1"/>
  <c r="J2340" i="11" s="1"/>
  <c r="G2339" i="11"/>
  <c r="H2339" i="11" s="1"/>
  <c r="J2339" i="11" s="1"/>
  <c r="G2338" i="11"/>
  <c r="H2338" i="11" s="1"/>
  <c r="J2338" i="11" s="1"/>
  <c r="G2337" i="11"/>
  <c r="H2337" i="11" s="1"/>
  <c r="J2337" i="11" s="1"/>
  <c r="G2336" i="11"/>
  <c r="H2336" i="11" s="1"/>
  <c r="J2336" i="11" s="1"/>
  <c r="G2335" i="11"/>
  <c r="H2335" i="11" s="1"/>
  <c r="J2335" i="11" s="1"/>
  <c r="G2334" i="11"/>
  <c r="H2334" i="11" s="1"/>
  <c r="J2334" i="11" s="1"/>
  <c r="G2333" i="11"/>
  <c r="H2333" i="11" s="1"/>
  <c r="J2333" i="11" s="1"/>
  <c r="G2332" i="11"/>
  <c r="H2332" i="11" s="1"/>
  <c r="J2332" i="11" s="1"/>
  <c r="G2331" i="11"/>
  <c r="H2331" i="11" s="1"/>
  <c r="J2331" i="11" s="1"/>
  <c r="G2330" i="11"/>
  <c r="H2330" i="11" s="1"/>
  <c r="J2330" i="11" s="1"/>
  <c r="G2329" i="11"/>
  <c r="H2329" i="11" s="1"/>
  <c r="J2329" i="11" s="1"/>
  <c r="G2328" i="11"/>
  <c r="H2328" i="11" s="1"/>
  <c r="J2328" i="11" s="1"/>
  <c r="G2327" i="11"/>
  <c r="H2327" i="11" s="1"/>
  <c r="J2327" i="11" s="1"/>
  <c r="G2326" i="11"/>
  <c r="H2326" i="11" s="1"/>
  <c r="J2326" i="11" s="1"/>
  <c r="G2325" i="11"/>
  <c r="H2325" i="11" s="1"/>
  <c r="J2325" i="11" s="1"/>
  <c r="G2324" i="11"/>
  <c r="H2324" i="11" s="1"/>
  <c r="J2324" i="11" s="1"/>
  <c r="G2323" i="11"/>
  <c r="H2323" i="11" s="1"/>
  <c r="J2323" i="11" s="1"/>
  <c r="G2322" i="11"/>
  <c r="H2322" i="11" s="1"/>
  <c r="J2322" i="11" s="1"/>
  <c r="G2321" i="11"/>
  <c r="H2321" i="11" s="1"/>
  <c r="J2321" i="11" s="1"/>
  <c r="G2320" i="11"/>
  <c r="H2320" i="11" s="1"/>
  <c r="J2320" i="11" s="1"/>
  <c r="G2319" i="11"/>
  <c r="H2319" i="11" s="1"/>
  <c r="J2319" i="11" s="1"/>
  <c r="G2318" i="11"/>
  <c r="H2318" i="11" s="1"/>
  <c r="J2318" i="11" s="1"/>
  <c r="G2317" i="11"/>
  <c r="H2317" i="11" s="1"/>
  <c r="J2317" i="11" s="1"/>
  <c r="G2316" i="11"/>
  <c r="H2316" i="11" s="1"/>
  <c r="J2316" i="11" s="1"/>
  <c r="G2315" i="11"/>
  <c r="H2315" i="11" s="1"/>
  <c r="J2315" i="11" s="1"/>
  <c r="G2314" i="11"/>
  <c r="H2314" i="11" s="1"/>
  <c r="J2314" i="11" s="1"/>
  <c r="G2313" i="11"/>
  <c r="H2313" i="11" s="1"/>
  <c r="J2313" i="11" s="1"/>
  <c r="G2312" i="11"/>
  <c r="H2312" i="11" s="1"/>
  <c r="J2312" i="11" s="1"/>
  <c r="G2311" i="11"/>
  <c r="H2311" i="11" s="1"/>
  <c r="J2311" i="11" s="1"/>
  <c r="G2310" i="11"/>
  <c r="H2310" i="11" s="1"/>
  <c r="J2310" i="11" s="1"/>
  <c r="G2309" i="11"/>
  <c r="H2309" i="11" s="1"/>
  <c r="J2309" i="11" s="1"/>
  <c r="G2308" i="11"/>
  <c r="H2308" i="11" s="1"/>
  <c r="J2308" i="11" s="1"/>
  <c r="G2307" i="11"/>
  <c r="H2307" i="11" s="1"/>
  <c r="J2307" i="11" s="1"/>
  <c r="G2306" i="11"/>
  <c r="H2306" i="11" s="1"/>
  <c r="J2306" i="11" s="1"/>
  <c r="G2305" i="11"/>
  <c r="H2305" i="11" s="1"/>
  <c r="J2305" i="11" s="1"/>
  <c r="G2304" i="11"/>
  <c r="H2304" i="11" s="1"/>
  <c r="J2304" i="11" s="1"/>
  <c r="G2303" i="11"/>
  <c r="H2303" i="11" s="1"/>
  <c r="J2303" i="11" s="1"/>
  <c r="G2302" i="11"/>
  <c r="H2302" i="11" s="1"/>
  <c r="J2302" i="11" s="1"/>
  <c r="G2301" i="11"/>
  <c r="H2301" i="11" s="1"/>
  <c r="J2301" i="11" s="1"/>
  <c r="G2300" i="11"/>
  <c r="H2300" i="11" s="1"/>
  <c r="J2300" i="11" s="1"/>
  <c r="G2299" i="11"/>
  <c r="H2299" i="11" s="1"/>
  <c r="J2299" i="11" s="1"/>
  <c r="G2298" i="11"/>
  <c r="H2298" i="11" s="1"/>
  <c r="J2298" i="11" s="1"/>
  <c r="G2297" i="11"/>
  <c r="H2297" i="11" s="1"/>
  <c r="J2297" i="11" s="1"/>
  <c r="G2296" i="11"/>
  <c r="H2296" i="11" s="1"/>
  <c r="J2296" i="11" s="1"/>
  <c r="G2295" i="11"/>
  <c r="H2295" i="11" s="1"/>
  <c r="J2295" i="11" s="1"/>
  <c r="G2294" i="11"/>
  <c r="H2294" i="11" s="1"/>
  <c r="J2294" i="11" s="1"/>
  <c r="G2293" i="11"/>
  <c r="H2293" i="11" s="1"/>
  <c r="J2293" i="11" s="1"/>
  <c r="G2292" i="11"/>
  <c r="H2292" i="11" s="1"/>
  <c r="J2292" i="11" s="1"/>
  <c r="G2291" i="11"/>
  <c r="H2291" i="11" s="1"/>
  <c r="J2291" i="11" s="1"/>
  <c r="G2290" i="11"/>
  <c r="H2290" i="11" s="1"/>
  <c r="J2290" i="11" s="1"/>
  <c r="G2289" i="11"/>
  <c r="H2289" i="11" s="1"/>
  <c r="J2289" i="11" s="1"/>
  <c r="G2288" i="11"/>
  <c r="H2288" i="11" s="1"/>
  <c r="J2288" i="11" s="1"/>
  <c r="G2287" i="11"/>
  <c r="H2287" i="11" s="1"/>
  <c r="J2287" i="11" s="1"/>
  <c r="G2286" i="11"/>
  <c r="H2286" i="11" s="1"/>
  <c r="J2286" i="11" s="1"/>
  <c r="G2285" i="11"/>
  <c r="H2285" i="11" s="1"/>
  <c r="J2285" i="11" s="1"/>
  <c r="G2284" i="11"/>
  <c r="H2284" i="11" s="1"/>
  <c r="J2284" i="11" s="1"/>
  <c r="G2283" i="11"/>
  <c r="H2283" i="11" s="1"/>
  <c r="J2283" i="11" s="1"/>
  <c r="G2282" i="11"/>
  <c r="H2282" i="11" s="1"/>
  <c r="J2282" i="11" s="1"/>
  <c r="G2281" i="11"/>
  <c r="H2281" i="11" s="1"/>
  <c r="J2281" i="11" s="1"/>
  <c r="G2280" i="11"/>
  <c r="H2280" i="11" s="1"/>
  <c r="J2280" i="11" s="1"/>
  <c r="G2279" i="11"/>
  <c r="H2279" i="11" s="1"/>
  <c r="J2279" i="11" s="1"/>
  <c r="G2278" i="11"/>
  <c r="H2278" i="11" s="1"/>
  <c r="J2278" i="11" s="1"/>
  <c r="G2277" i="11"/>
  <c r="H2277" i="11" s="1"/>
  <c r="J2277" i="11" s="1"/>
  <c r="G2276" i="11"/>
  <c r="H2276" i="11" s="1"/>
  <c r="J2276" i="11" s="1"/>
  <c r="G2275" i="11"/>
  <c r="H2275" i="11" s="1"/>
  <c r="J2275" i="11" s="1"/>
  <c r="G2274" i="11"/>
  <c r="H2274" i="11" s="1"/>
  <c r="J2274" i="11" s="1"/>
  <c r="G2273" i="11"/>
  <c r="H2273" i="11" s="1"/>
  <c r="J2273" i="11" s="1"/>
  <c r="G2272" i="11"/>
  <c r="H2272" i="11" s="1"/>
  <c r="J2272" i="11" s="1"/>
  <c r="G2271" i="11"/>
  <c r="H2271" i="11" s="1"/>
  <c r="J2271" i="11" s="1"/>
  <c r="G2270" i="11"/>
  <c r="H2270" i="11" s="1"/>
  <c r="J2270" i="11" s="1"/>
  <c r="G2269" i="11"/>
  <c r="H2269" i="11" s="1"/>
  <c r="J2269" i="11" s="1"/>
  <c r="G2268" i="11"/>
  <c r="H2268" i="11" s="1"/>
  <c r="J2268" i="11" s="1"/>
  <c r="G2267" i="11"/>
  <c r="H2267" i="11" s="1"/>
  <c r="J2267" i="11" s="1"/>
  <c r="G2266" i="11"/>
  <c r="H2266" i="11" s="1"/>
  <c r="J2266" i="11" s="1"/>
  <c r="G2265" i="11"/>
  <c r="H2265" i="11" s="1"/>
  <c r="J2265" i="11" s="1"/>
  <c r="G2264" i="11"/>
  <c r="H2264" i="11" s="1"/>
  <c r="J2264" i="11" s="1"/>
  <c r="G2263" i="11"/>
  <c r="H2263" i="11" s="1"/>
  <c r="J2263" i="11" s="1"/>
  <c r="G2262" i="11"/>
  <c r="H2262" i="11" s="1"/>
  <c r="J2262" i="11" s="1"/>
  <c r="G2261" i="11"/>
  <c r="H2261" i="11" s="1"/>
  <c r="J2261" i="11" s="1"/>
  <c r="G2260" i="11"/>
  <c r="H2260" i="11" s="1"/>
  <c r="J2260" i="11" s="1"/>
  <c r="G2259" i="11"/>
  <c r="H2259" i="11" s="1"/>
  <c r="J2259" i="11" s="1"/>
  <c r="G2258" i="11"/>
  <c r="H2258" i="11" s="1"/>
  <c r="J2258" i="11" s="1"/>
  <c r="G2257" i="11"/>
  <c r="H2257" i="11" s="1"/>
  <c r="J2257" i="11" s="1"/>
  <c r="G2256" i="11"/>
  <c r="H2256" i="11" s="1"/>
  <c r="J2256" i="11" s="1"/>
  <c r="G2255" i="11"/>
  <c r="H2255" i="11" s="1"/>
  <c r="J2255" i="11" s="1"/>
  <c r="G2254" i="11"/>
  <c r="H2254" i="11" s="1"/>
  <c r="J2254" i="11" s="1"/>
  <c r="G2253" i="11"/>
  <c r="H2253" i="11" s="1"/>
  <c r="J2253" i="11" s="1"/>
  <c r="G2252" i="11"/>
  <c r="H2252" i="11" s="1"/>
  <c r="J2252" i="11" s="1"/>
  <c r="G2251" i="11"/>
  <c r="H2251" i="11" s="1"/>
  <c r="J2251" i="11" s="1"/>
  <c r="G2250" i="11"/>
  <c r="H2250" i="11" s="1"/>
  <c r="J2250" i="11" s="1"/>
  <c r="G2249" i="11"/>
  <c r="H2249" i="11" s="1"/>
  <c r="J2249" i="11" s="1"/>
  <c r="G2248" i="11"/>
  <c r="H2248" i="11" s="1"/>
  <c r="J2248" i="11" s="1"/>
  <c r="G2247" i="11"/>
  <c r="H2247" i="11" s="1"/>
  <c r="J2247" i="11" s="1"/>
  <c r="G2246" i="11"/>
  <c r="H2246" i="11" s="1"/>
  <c r="J2246" i="11" s="1"/>
  <c r="G2245" i="11"/>
  <c r="H2245" i="11" s="1"/>
  <c r="J2245" i="11" s="1"/>
  <c r="G2244" i="11"/>
  <c r="H2244" i="11" s="1"/>
  <c r="J2244" i="11" s="1"/>
  <c r="G2243" i="11"/>
  <c r="H2243" i="11" s="1"/>
  <c r="J2243" i="11" s="1"/>
  <c r="G2242" i="11"/>
  <c r="H2242" i="11" s="1"/>
  <c r="J2242" i="11" s="1"/>
  <c r="G2241" i="11"/>
  <c r="H2241" i="11" s="1"/>
  <c r="J2241" i="11" s="1"/>
  <c r="G2240" i="11"/>
  <c r="H2240" i="11" s="1"/>
  <c r="J2240" i="11" s="1"/>
  <c r="G2239" i="11"/>
  <c r="H2239" i="11" s="1"/>
  <c r="J2239" i="11" s="1"/>
  <c r="G2238" i="11"/>
  <c r="H2238" i="11" s="1"/>
  <c r="J2238" i="11" s="1"/>
  <c r="G2237" i="11"/>
  <c r="H2237" i="11" s="1"/>
  <c r="J2237" i="11" s="1"/>
  <c r="G2236" i="11"/>
  <c r="H2236" i="11" s="1"/>
  <c r="J2236" i="11" s="1"/>
  <c r="G2235" i="11"/>
  <c r="H2235" i="11" s="1"/>
  <c r="J2235" i="11" s="1"/>
  <c r="G2234" i="11"/>
  <c r="H2234" i="11" s="1"/>
  <c r="J2234" i="11" s="1"/>
  <c r="G2233" i="11"/>
  <c r="H2233" i="11" s="1"/>
  <c r="J2233" i="11" s="1"/>
  <c r="G2232" i="11"/>
  <c r="H2232" i="11" s="1"/>
  <c r="J2232" i="11" s="1"/>
  <c r="G2231" i="11"/>
  <c r="H2231" i="11" s="1"/>
  <c r="J2231" i="11" s="1"/>
  <c r="G2230" i="11"/>
  <c r="H2230" i="11" s="1"/>
  <c r="J2230" i="11" s="1"/>
  <c r="G2229" i="11"/>
  <c r="H2229" i="11" s="1"/>
  <c r="J2229" i="11" s="1"/>
  <c r="G2228" i="11"/>
  <c r="H2228" i="11" s="1"/>
  <c r="J2228" i="11" s="1"/>
  <c r="G2227" i="11"/>
  <c r="H2227" i="11" s="1"/>
  <c r="J2227" i="11" s="1"/>
  <c r="G2226" i="11"/>
  <c r="H2226" i="11" s="1"/>
  <c r="J2226" i="11" s="1"/>
  <c r="G2225" i="11"/>
  <c r="H2225" i="11" s="1"/>
  <c r="J2225" i="11" s="1"/>
  <c r="G2224" i="11"/>
  <c r="H2224" i="11" s="1"/>
  <c r="J2224" i="11" s="1"/>
  <c r="G2223" i="11"/>
  <c r="H2223" i="11" s="1"/>
  <c r="J2223" i="11" s="1"/>
  <c r="G2222" i="11"/>
  <c r="H2222" i="11" s="1"/>
  <c r="J2222" i="11" s="1"/>
  <c r="G2221" i="11"/>
  <c r="H2221" i="11" s="1"/>
  <c r="J2221" i="11" s="1"/>
  <c r="G2220" i="11"/>
  <c r="H2220" i="11" s="1"/>
  <c r="J2220" i="11" s="1"/>
  <c r="G2219" i="11"/>
  <c r="H2219" i="11" s="1"/>
  <c r="J2219" i="11" s="1"/>
  <c r="G2218" i="11"/>
  <c r="H2218" i="11" s="1"/>
  <c r="J2218" i="11" s="1"/>
  <c r="G2217" i="11"/>
  <c r="H2217" i="11" s="1"/>
  <c r="J2217" i="11" s="1"/>
  <c r="G2216" i="11"/>
  <c r="H2216" i="11" s="1"/>
  <c r="J2216" i="11" s="1"/>
  <c r="G2215" i="11"/>
  <c r="H2215" i="11" s="1"/>
  <c r="J2215" i="11" s="1"/>
  <c r="G2214" i="11"/>
  <c r="H2214" i="11" s="1"/>
  <c r="J2214" i="11" s="1"/>
  <c r="G2213" i="11"/>
  <c r="H2213" i="11" s="1"/>
  <c r="J2213" i="11" s="1"/>
  <c r="G2212" i="11"/>
  <c r="H2212" i="11" s="1"/>
  <c r="J2212" i="11" s="1"/>
  <c r="G2211" i="11"/>
  <c r="H2211" i="11" s="1"/>
  <c r="J2211" i="11" s="1"/>
  <c r="G2210" i="11"/>
  <c r="H2210" i="11" s="1"/>
  <c r="J2210" i="11" s="1"/>
  <c r="G2209" i="11"/>
  <c r="H2209" i="11" s="1"/>
  <c r="J2209" i="11" s="1"/>
  <c r="G2208" i="11"/>
  <c r="H2208" i="11" s="1"/>
  <c r="J2208" i="11" s="1"/>
  <c r="G2207" i="11"/>
  <c r="H2207" i="11" s="1"/>
  <c r="J2207" i="11" s="1"/>
  <c r="G2206" i="11"/>
  <c r="H2206" i="11" s="1"/>
  <c r="J2206" i="11" s="1"/>
  <c r="G2205" i="11"/>
  <c r="H2205" i="11" s="1"/>
  <c r="J2205" i="11" s="1"/>
  <c r="G2204" i="11"/>
  <c r="H2204" i="11" s="1"/>
  <c r="J2204" i="11" s="1"/>
  <c r="G2203" i="11"/>
  <c r="H2203" i="11" s="1"/>
  <c r="J2203" i="11" s="1"/>
  <c r="G2202" i="11"/>
  <c r="H2202" i="11" s="1"/>
  <c r="J2202" i="11" s="1"/>
  <c r="G2201" i="11"/>
  <c r="H2201" i="11" s="1"/>
  <c r="J2201" i="11" s="1"/>
  <c r="G2200" i="11"/>
  <c r="H2200" i="11" s="1"/>
  <c r="J2200" i="11" s="1"/>
  <c r="G2199" i="11"/>
  <c r="H2199" i="11" s="1"/>
  <c r="J2199" i="11" s="1"/>
  <c r="G2198" i="11"/>
  <c r="H2198" i="11" s="1"/>
  <c r="J2198" i="11" s="1"/>
  <c r="G2197" i="11"/>
  <c r="H2197" i="11" s="1"/>
  <c r="J2197" i="11" s="1"/>
  <c r="G2196" i="11"/>
  <c r="H2196" i="11" s="1"/>
  <c r="J2196" i="11" s="1"/>
  <c r="G2195" i="11"/>
  <c r="H2195" i="11" s="1"/>
  <c r="J2195" i="11" s="1"/>
  <c r="G2194" i="11"/>
  <c r="H2194" i="11" s="1"/>
  <c r="J2194" i="11" s="1"/>
  <c r="G2193" i="11"/>
  <c r="H2193" i="11" s="1"/>
  <c r="J2193" i="11" s="1"/>
  <c r="G2192" i="11"/>
  <c r="H2192" i="11" s="1"/>
  <c r="J2192" i="11" s="1"/>
  <c r="G2191" i="11"/>
  <c r="H2191" i="11" s="1"/>
  <c r="J2191" i="11" s="1"/>
  <c r="G2190" i="11"/>
  <c r="H2190" i="11" s="1"/>
  <c r="J2190" i="11" s="1"/>
  <c r="G2189" i="11"/>
  <c r="H2189" i="11" s="1"/>
  <c r="J2189" i="11" s="1"/>
  <c r="G2188" i="11"/>
  <c r="H2188" i="11" s="1"/>
  <c r="J2188" i="11" s="1"/>
  <c r="G2187" i="11"/>
  <c r="H2187" i="11" s="1"/>
  <c r="J2187" i="11" s="1"/>
  <c r="G2186" i="11"/>
  <c r="H2186" i="11" s="1"/>
  <c r="J2186" i="11" s="1"/>
  <c r="G2185" i="11"/>
  <c r="H2185" i="11" s="1"/>
  <c r="J2185" i="11" s="1"/>
  <c r="G2184" i="11"/>
  <c r="H2184" i="11" s="1"/>
  <c r="J2184" i="11" s="1"/>
  <c r="G2183" i="11"/>
  <c r="H2183" i="11" s="1"/>
  <c r="J2183" i="11" s="1"/>
  <c r="G2182" i="11"/>
  <c r="H2182" i="11" s="1"/>
  <c r="J2182" i="11" s="1"/>
  <c r="G2181" i="11"/>
  <c r="H2181" i="11" s="1"/>
  <c r="J2181" i="11" s="1"/>
  <c r="G2180" i="11"/>
  <c r="H2180" i="11" s="1"/>
  <c r="J2180" i="11" s="1"/>
  <c r="G2179" i="11"/>
  <c r="H2179" i="11" s="1"/>
  <c r="J2179" i="11" s="1"/>
  <c r="G2178" i="11"/>
  <c r="H2178" i="11" s="1"/>
  <c r="J2178" i="11" s="1"/>
  <c r="G2177" i="11"/>
  <c r="H2177" i="11" s="1"/>
  <c r="J2177" i="11" s="1"/>
  <c r="G2176" i="11"/>
  <c r="H2176" i="11" s="1"/>
  <c r="J2176" i="11" s="1"/>
  <c r="G2175" i="11"/>
  <c r="H2175" i="11" s="1"/>
  <c r="J2175" i="11" s="1"/>
  <c r="G2174" i="11"/>
  <c r="H2174" i="11" s="1"/>
  <c r="J2174" i="11" s="1"/>
  <c r="G2173" i="11"/>
  <c r="H2173" i="11" s="1"/>
  <c r="J2173" i="11" s="1"/>
  <c r="G2172" i="11"/>
  <c r="H2172" i="11" s="1"/>
  <c r="J2172" i="11" s="1"/>
  <c r="G2171" i="11"/>
  <c r="H2171" i="11" s="1"/>
  <c r="J2171" i="11" s="1"/>
  <c r="G2170" i="11"/>
  <c r="H2170" i="11" s="1"/>
  <c r="J2170" i="11" s="1"/>
  <c r="G2169" i="11"/>
  <c r="H2169" i="11" s="1"/>
  <c r="J2169" i="11" s="1"/>
  <c r="G2168" i="11"/>
  <c r="H2168" i="11" s="1"/>
  <c r="J2168" i="11" s="1"/>
  <c r="G2167" i="11"/>
  <c r="H2167" i="11" s="1"/>
  <c r="J2167" i="11" s="1"/>
  <c r="G2166" i="11"/>
  <c r="H2166" i="11" s="1"/>
  <c r="J2166" i="11" s="1"/>
  <c r="G2165" i="11"/>
  <c r="H2165" i="11" s="1"/>
  <c r="J2165" i="11" s="1"/>
  <c r="G2164" i="11"/>
  <c r="H2164" i="11" s="1"/>
  <c r="J2164" i="11" s="1"/>
  <c r="G2163" i="11"/>
  <c r="H2163" i="11" s="1"/>
  <c r="J2163" i="11" s="1"/>
  <c r="G2162" i="11"/>
  <c r="H2162" i="11" s="1"/>
  <c r="J2162" i="11" s="1"/>
  <c r="G2161" i="11"/>
  <c r="H2161" i="11" s="1"/>
  <c r="J2161" i="11" s="1"/>
  <c r="G2160" i="11"/>
  <c r="H2160" i="11" s="1"/>
  <c r="J2160" i="11" s="1"/>
  <c r="G2159" i="11"/>
  <c r="H2159" i="11" s="1"/>
  <c r="J2159" i="11" s="1"/>
  <c r="G2158" i="11"/>
  <c r="H2158" i="11" s="1"/>
  <c r="J2158" i="11" s="1"/>
  <c r="G2157" i="11"/>
  <c r="H2157" i="11" s="1"/>
  <c r="J2157" i="11" s="1"/>
  <c r="G2156" i="11"/>
  <c r="H2156" i="11" s="1"/>
  <c r="J2156" i="11" s="1"/>
  <c r="G2155" i="11"/>
  <c r="H2155" i="11" s="1"/>
  <c r="J2155" i="11" s="1"/>
  <c r="G2154" i="11"/>
  <c r="H2154" i="11" s="1"/>
  <c r="J2154" i="11" s="1"/>
  <c r="G2153" i="11"/>
  <c r="H2153" i="11" s="1"/>
  <c r="J2153" i="11" s="1"/>
  <c r="G2152" i="11"/>
  <c r="H2152" i="11" s="1"/>
  <c r="J2152" i="11" s="1"/>
  <c r="G2151" i="11"/>
  <c r="H2151" i="11" s="1"/>
  <c r="J2151" i="11" s="1"/>
  <c r="G2150" i="11"/>
  <c r="H2150" i="11" s="1"/>
  <c r="J2150" i="11" s="1"/>
  <c r="G2149" i="11"/>
  <c r="H2149" i="11" s="1"/>
  <c r="J2149" i="11" s="1"/>
  <c r="G2148" i="11"/>
  <c r="H2148" i="11" s="1"/>
  <c r="J2148" i="11" s="1"/>
  <c r="G2147" i="11"/>
  <c r="H2147" i="11" s="1"/>
  <c r="J2147" i="11" s="1"/>
  <c r="G2146" i="11"/>
  <c r="H2146" i="11" s="1"/>
  <c r="J2146" i="11" s="1"/>
  <c r="G2145" i="11"/>
  <c r="H2145" i="11" s="1"/>
  <c r="J2145" i="11" s="1"/>
  <c r="G2144" i="11"/>
  <c r="H2144" i="11" s="1"/>
  <c r="J2144" i="11" s="1"/>
  <c r="G2143" i="11"/>
  <c r="H2143" i="11" s="1"/>
  <c r="J2143" i="11" s="1"/>
  <c r="G2142" i="11"/>
  <c r="H2142" i="11" s="1"/>
  <c r="J2142" i="11" s="1"/>
  <c r="G2141" i="11"/>
  <c r="H2141" i="11" s="1"/>
  <c r="J2141" i="11" s="1"/>
  <c r="G2140" i="11"/>
  <c r="H2140" i="11" s="1"/>
  <c r="J2140" i="11" s="1"/>
  <c r="G2139" i="11"/>
  <c r="H2139" i="11" s="1"/>
  <c r="J2139" i="11" s="1"/>
  <c r="G2138" i="11"/>
  <c r="H2138" i="11" s="1"/>
  <c r="J2138" i="11" s="1"/>
  <c r="G2137" i="11"/>
  <c r="H2137" i="11" s="1"/>
  <c r="J2137" i="11" s="1"/>
  <c r="G2136" i="11"/>
  <c r="H2136" i="11" s="1"/>
  <c r="J2136" i="11" s="1"/>
  <c r="G2135" i="11"/>
  <c r="H2135" i="11" s="1"/>
  <c r="J2135" i="11" s="1"/>
  <c r="G2134" i="11"/>
  <c r="H2134" i="11" s="1"/>
  <c r="J2134" i="11" s="1"/>
  <c r="G2133" i="11"/>
  <c r="H2133" i="11" s="1"/>
  <c r="J2133" i="11" s="1"/>
  <c r="G2132" i="11"/>
  <c r="H2132" i="11" s="1"/>
  <c r="J2132" i="11" s="1"/>
  <c r="G2131" i="11"/>
  <c r="H2131" i="11" s="1"/>
  <c r="J2131" i="11" s="1"/>
  <c r="G2130" i="11"/>
  <c r="H2130" i="11" s="1"/>
  <c r="J2130" i="11" s="1"/>
  <c r="G2129" i="11"/>
  <c r="H2129" i="11" s="1"/>
  <c r="J2129" i="11" s="1"/>
  <c r="G2128" i="11"/>
  <c r="H2128" i="11" s="1"/>
  <c r="J2128" i="11" s="1"/>
  <c r="G2127" i="11"/>
  <c r="H2127" i="11" s="1"/>
  <c r="J2127" i="11" s="1"/>
  <c r="G2126" i="11"/>
  <c r="H2126" i="11" s="1"/>
  <c r="J2126" i="11" s="1"/>
  <c r="G2125" i="11"/>
  <c r="H2125" i="11" s="1"/>
  <c r="J2125" i="11" s="1"/>
  <c r="G2124" i="11"/>
  <c r="H2124" i="11" s="1"/>
  <c r="J2124" i="11" s="1"/>
  <c r="G2123" i="11"/>
  <c r="H2123" i="11" s="1"/>
  <c r="J2123" i="11" s="1"/>
  <c r="G2122" i="11"/>
  <c r="H2122" i="11" s="1"/>
  <c r="J2122" i="11" s="1"/>
  <c r="G2121" i="11"/>
  <c r="H2121" i="11" s="1"/>
  <c r="J2121" i="11" s="1"/>
  <c r="G2120" i="11"/>
  <c r="H2120" i="11" s="1"/>
  <c r="J2120" i="11" s="1"/>
  <c r="G2119" i="11"/>
  <c r="H2119" i="11" s="1"/>
  <c r="J2119" i="11" s="1"/>
  <c r="G2118" i="11"/>
  <c r="H2118" i="11" s="1"/>
  <c r="J2118" i="11" s="1"/>
  <c r="G2117" i="11"/>
  <c r="H2117" i="11" s="1"/>
  <c r="J2117" i="11" s="1"/>
  <c r="G2116" i="11"/>
  <c r="H2116" i="11" s="1"/>
  <c r="J2116" i="11" s="1"/>
  <c r="G2115" i="11"/>
  <c r="H2115" i="11" s="1"/>
  <c r="J2115" i="11" s="1"/>
  <c r="G2114" i="11"/>
  <c r="H2114" i="11" s="1"/>
  <c r="J2114" i="11" s="1"/>
  <c r="G2113" i="11"/>
  <c r="H2113" i="11" s="1"/>
  <c r="J2113" i="11" s="1"/>
  <c r="G2112" i="11"/>
  <c r="H2112" i="11" s="1"/>
  <c r="J2112" i="11" s="1"/>
  <c r="G2111" i="11"/>
  <c r="H2111" i="11" s="1"/>
  <c r="J2111" i="11" s="1"/>
  <c r="G2110" i="11"/>
  <c r="H2110" i="11" s="1"/>
  <c r="J2110" i="11" s="1"/>
  <c r="G2109" i="11"/>
  <c r="H2109" i="11" s="1"/>
  <c r="J2109" i="11" s="1"/>
  <c r="G2108" i="11"/>
  <c r="H2108" i="11" s="1"/>
  <c r="J2108" i="11" s="1"/>
  <c r="G2107" i="11"/>
  <c r="H2107" i="11" s="1"/>
  <c r="J2107" i="11" s="1"/>
  <c r="G2106" i="11"/>
  <c r="H2106" i="11" s="1"/>
  <c r="J2106" i="11" s="1"/>
  <c r="G2105" i="11"/>
  <c r="H2105" i="11" s="1"/>
  <c r="J2105" i="11" s="1"/>
  <c r="G2104" i="11"/>
  <c r="H2104" i="11" s="1"/>
  <c r="J2104" i="11" s="1"/>
  <c r="G2103" i="11"/>
  <c r="H2103" i="11" s="1"/>
  <c r="J2103" i="11" s="1"/>
  <c r="G2102" i="11"/>
  <c r="H2102" i="11" s="1"/>
  <c r="J2102" i="11" s="1"/>
  <c r="G2101" i="11"/>
  <c r="H2101" i="11" s="1"/>
  <c r="J2101" i="11" s="1"/>
  <c r="G2100" i="11"/>
  <c r="H2100" i="11" s="1"/>
  <c r="J2100" i="11" s="1"/>
  <c r="G2099" i="11"/>
  <c r="H2099" i="11" s="1"/>
  <c r="J2099" i="11" s="1"/>
  <c r="G2098" i="11"/>
  <c r="H2098" i="11" s="1"/>
  <c r="J2098" i="11" s="1"/>
  <c r="G2097" i="11"/>
  <c r="H2097" i="11" s="1"/>
  <c r="J2097" i="11" s="1"/>
  <c r="G2096" i="11"/>
  <c r="H2096" i="11" s="1"/>
  <c r="J2096" i="11" s="1"/>
  <c r="G2095" i="11"/>
  <c r="H2095" i="11" s="1"/>
  <c r="J2095" i="11" s="1"/>
  <c r="G2094" i="11"/>
  <c r="H2094" i="11" s="1"/>
  <c r="J2094" i="11" s="1"/>
  <c r="G2093" i="11"/>
  <c r="H2093" i="11" s="1"/>
  <c r="J2093" i="11" s="1"/>
  <c r="G2092" i="11"/>
  <c r="H2092" i="11" s="1"/>
  <c r="J2092" i="11" s="1"/>
  <c r="G2091" i="11"/>
  <c r="H2091" i="11" s="1"/>
  <c r="J2091" i="11" s="1"/>
  <c r="G2090" i="11"/>
  <c r="H2090" i="11" s="1"/>
  <c r="J2090" i="11" s="1"/>
  <c r="G2089" i="11"/>
  <c r="H2089" i="11" s="1"/>
  <c r="J2089" i="11" s="1"/>
  <c r="G2088" i="11"/>
  <c r="H2088" i="11" s="1"/>
  <c r="J2088" i="11" s="1"/>
  <c r="G2087" i="11"/>
  <c r="H2087" i="11" s="1"/>
  <c r="J2087" i="11" s="1"/>
  <c r="G2086" i="11"/>
  <c r="H2086" i="11" s="1"/>
  <c r="J2086" i="11" s="1"/>
  <c r="G2085" i="11"/>
  <c r="H2085" i="11" s="1"/>
  <c r="J2085" i="11" s="1"/>
  <c r="G2084" i="11"/>
  <c r="H2084" i="11" s="1"/>
  <c r="J2084" i="11" s="1"/>
  <c r="G2083" i="11"/>
  <c r="H2083" i="11" s="1"/>
  <c r="J2083" i="11" s="1"/>
  <c r="G2082" i="11"/>
  <c r="H2082" i="11" s="1"/>
  <c r="J2082" i="11" s="1"/>
  <c r="G2081" i="11"/>
  <c r="H2081" i="11" s="1"/>
  <c r="J2081" i="11" s="1"/>
  <c r="G2080" i="11"/>
  <c r="H2080" i="11" s="1"/>
  <c r="J2080" i="11" s="1"/>
  <c r="G2079" i="11"/>
  <c r="H2079" i="11" s="1"/>
  <c r="J2079" i="11" s="1"/>
  <c r="G2078" i="11"/>
  <c r="H2078" i="11" s="1"/>
  <c r="J2078" i="11" s="1"/>
  <c r="G2077" i="11"/>
  <c r="H2077" i="11" s="1"/>
  <c r="J2077" i="11" s="1"/>
  <c r="G2076" i="11"/>
  <c r="H2076" i="11" s="1"/>
  <c r="J2076" i="11" s="1"/>
  <c r="G2075" i="11"/>
  <c r="H2075" i="11" s="1"/>
  <c r="J2075" i="11" s="1"/>
  <c r="G2074" i="11"/>
  <c r="H2074" i="11" s="1"/>
  <c r="J2074" i="11" s="1"/>
  <c r="G2073" i="11"/>
  <c r="H2073" i="11" s="1"/>
  <c r="J2073" i="11" s="1"/>
  <c r="G2072" i="11"/>
  <c r="H2072" i="11" s="1"/>
  <c r="J2072" i="11" s="1"/>
  <c r="G2071" i="11"/>
  <c r="H2071" i="11" s="1"/>
  <c r="J2071" i="11" s="1"/>
  <c r="G2070" i="11"/>
  <c r="H2070" i="11" s="1"/>
  <c r="J2070" i="11" s="1"/>
  <c r="G2069" i="11"/>
  <c r="H2069" i="11" s="1"/>
  <c r="J2069" i="11" s="1"/>
  <c r="G2068" i="11"/>
  <c r="H2068" i="11" s="1"/>
  <c r="J2068" i="11" s="1"/>
  <c r="G2067" i="11"/>
  <c r="H2067" i="11" s="1"/>
  <c r="J2067" i="11" s="1"/>
  <c r="G2066" i="11"/>
  <c r="H2066" i="11" s="1"/>
  <c r="J2066" i="11" s="1"/>
  <c r="G2065" i="11"/>
  <c r="H2065" i="11" s="1"/>
  <c r="J2065" i="11" s="1"/>
  <c r="G2064" i="11"/>
  <c r="H2064" i="11" s="1"/>
  <c r="J2064" i="11" s="1"/>
  <c r="G2063" i="11"/>
  <c r="H2063" i="11" s="1"/>
  <c r="J2063" i="11" s="1"/>
  <c r="G2062" i="11"/>
  <c r="H2062" i="11" s="1"/>
  <c r="J2062" i="11" s="1"/>
  <c r="G2061" i="11"/>
  <c r="H2061" i="11" s="1"/>
  <c r="J2061" i="11" s="1"/>
  <c r="G2060" i="11"/>
  <c r="H2060" i="11" s="1"/>
  <c r="J2060" i="11" s="1"/>
  <c r="G2059" i="11"/>
  <c r="H2059" i="11" s="1"/>
  <c r="J2059" i="11" s="1"/>
  <c r="G2058" i="11"/>
  <c r="H2058" i="11" s="1"/>
  <c r="J2058" i="11" s="1"/>
  <c r="G2057" i="11"/>
  <c r="H2057" i="11" s="1"/>
  <c r="J2057" i="11" s="1"/>
  <c r="G2056" i="11"/>
  <c r="H2056" i="11" s="1"/>
  <c r="J2056" i="11" s="1"/>
  <c r="G2055" i="11"/>
  <c r="H2055" i="11" s="1"/>
  <c r="J2055" i="11" s="1"/>
  <c r="G2054" i="11"/>
  <c r="H2054" i="11" s="1"/>
  <c r="J2054" i="11" s="1"/>
  <c r="G2053" i="11"/>
  <c r="H2053" i="11" s="1"/>
  <c r="J2053" i="11" s="1"/>
  <c r="G2052" i="11"/>
  <c r="H2052" i="11" s="1"/>
  <c r="J2052" i="11" s="1"/>
  <c r="G2051" i="11"/>
  <c r="H2051" i="11" s="1"/>
  <c r="J2051" i="11" s="1"/>
  <c r="G2050" i="11"/>
  <c r="H2050" i="11" s="1"/>
  <c r="J2050" i="11" s="1"/>
  <c r="G2049" i="11"/>
  <c r="H2049" i="11" s="1"/>
  <c r="J2049" i="11" s="1"/>
  <c r="G2048" i="11"/>
  <c r="H2048" i="11" s="1"/>
  <c r="J2048" i="11" s="1"/>
  <c r="G2047" i="11"/>
  <c r="H2047" i="11" s="1"/>
  <c r="J2047" i="11" s="1"/>
  <c r="G2046" i="11"/>
  <c r="H2046" i="11" s="1"/>
  <c r="J2046" i="11" s="1"/>
  <c r="G2045" i="11"/>
  <c r="H2045" i="11" s="1"/>
  <c r="J2045" i="11" s="1"/>
  <c r="G2044" i="11"/>
  <c r="H2044" i="11" s="1"/>
  <c r="J2044" i="11" s="1"/>
  <c r="G2043" i="11"/>
  <c r="H2043" i="11" s="1"/>
  <c r="J2043" i="11" s="1"/>
  <c r="G2042" i="11"/>
  <c r="H2042" i="11" s="1"/>
  <c r="J2042" i="11" s="1"/>
  <c r="G2041" i="11"/>
  <c r="H2041" i="11" s="1"/>
  <c r="J2041" i="11" s="1"/>
  <c r="G2040" i="11"/>
  <c r="H2040" i="11" s="1"/>
  <c r="J2040" i="11" s="1"/>
  <c r="G2039" i="11"/>
  <c r="H2039" i="11" s="1"/>
  <c r="J2039" i="11" s="1"/>
  <c r="G2038" i="11"/>
  <c r="H2038" i="11" s="1"/>
  <c r="J2038" i="11" s="1"/>
  <c r="G2037" i="11"/>
  <c r="H2037" i="11" s="1"/>
  <c r="J2037" i="11" s="1"/>
  <c r="G2036" i="11"/>
  <c r="H2036" i="11" s="1"/>
  <c r="J2036" i="11" s="1"/>
  <c r="G2035" i="11"/>
  <c r="H2035" i="11" s="1"/>
  <c r="J2035" i="11" s="1"/>
  <c r="G2034" i="11"/>
  <c r="H2034" i="11" s="1"/>
  <c r="J2034" i="11" s="1"/>
  <c r="G2033" i="11"/>
  <c r="H2033" i="11" s="1"/>
  <c r="J2033" i="11" s="1"/>
  <c r="G2032" i="11"/>
  <c r="H2032" i="11" s="1"/>
  <c r="J2032" i="11" s="1"/>
  <c r="G2031" i="11"/>
  <c r="H2031" i="11" s="1"/>
  <c r="J2031" i="11" s="1"/>
  <c r="G2030" i="11"/>
  <c r="H2030" i="11" s="1"/>
  <c r="J2030" i="11" s="1"/>
  <c r="G2029" i="11"/>
  <c r="H2029" i="11" s="1"/>
  <c r="J2029" i="11" s="1"/>
  <c r="G2028" i="11"/>
  <c r="H2028" i="11" s="1"/>
  <c r="J2028" i="11" s="1"/>
  <c r="G2027" i="11"/>
  <c r="H2027" i="11" s="1"/>
  <c r="J2027" i="11" s="1"/>
  <c r="G2026" i="11"/>
  <c r="H2026" i="11" s="1"/>
  <c r="J2026" i="11" s="1"/>
  <c r="G2025" i="11"/>
  <c r="H2025" i="11" s="1"/>
  <c r="J2025" i="11" s="1"/>
  <c r="G2024" i="11"/>
  <c r="H2024" i="11" s="1"/>
  <c r="J2024" i="11" s="1"/>
  <c r="G2023" i="11"/>
  <c r="H2023" i="11" s="1"/>
  <c r="J2023" i="11" s="1"/>
  <c r="G2022" i="11"/>
  <c r="H2022" i="11" s="1"/>
  <c r="J2022" i="11" s="1"/>
  <c r="G2021" i="11"/>
  <c r="H2021" i="11" s="1"/>
  <c r="J2021" i="11" s="1"/>
  <c r="G2020" i="11"/>
  <c r="H2020" i="11" s="1"/>
  <c r="J2020" i="11" s="1"/>
  <c r="G2019" i="11"/>
  <c r="H2019" i="11" s="1"/>
  <c r="J2019" i="11" s="1"/>
  <c r="G2018" i="11"/>
  <c r="H2018" i="11" s="1"/>
  <c r="J2018" i="11" s="1"/>
  <c r="G2017" i="11"/>
  <c r="H2017" i="11" s="1"/>
  <c r="J2017" i="11" s="1"/>
  <c r="G2016" i="11"/>
  <c r="H2016" i="11" s="1"/>
  <c r="J2016" i="11" s="1"/>
  <c r="G2015" i="11"/>
  <c r="H2015" i="11" s="1"/>
  <c r="J2015" i="11" s="1"/>
  <c r="G2014" i="11"/>
  <c r="H2014" i="11" s="1"/>
  <c r="J2014" i="11" s="1"/>
  <c r="G2013" i="11"/>
  <c r="H2013" i="11" s="1"/>
  <c r="J2013" i="11" s="1"/>
  <c r="G2012" i="11"/>
  <c r="H2012" i="11" s="1"/>
  <c r="J2012" i="11" s="1"/>
  <c r="G2011" i="11"/>
  <c r="H2011" i="11" s="1"/>
  <c r="J2011" i="11" s="1"/>
  <c r="G2010" i="11"/>
  <c r="H2010" i="11" s="1"/>
  <c r="J2010" i="11" s="1"/>
  <c r="G2009" i="11"/>
  <c r="H2009" i="11" s="1"/>
  <c r="J2009" i="11" s="1"/>
  <c r="G2008" i="11"/>
  <c r="H2008" i="11" s="1"/>
  <c r="J2008" i="11" s="1"/>
  <c r="G2007" i="11"/>
  <c r="H2007" i="11" s="1"/>
  <c r="J2007" i="11" s="1"/>
  <c r="G2006" i="11"/>
  <c r="H2006" i="11" s="1"/>
  <c r="J2006" i="11" s="1"/>
  <c r="G2005" i="11"/>
  <c r="H2005" i="11" s="1"/>
  <c r="J2005" i="11" s="1"/>
  <c r="G2004" i="11"/>
  <c r="H2004" i="11" s="1"/>
  <c r="J2004" i="11" s="1"/>
  <c r="G2003" i="11"/>
  <c r="H2003" i="11" s="1"/>
  <c r="J2003" i="11" s="1"/>
  <c r="G2002" i="11"/>
  <c r="H2002" i="11" s="1"/>
  <c r="J2002" i="11" s="1"/>
  <c r="G2001" i="11"/>
  <c r="H2001" i="11" s="1"/>
  <c r="J2001" i="11" s="1"/>
  <c r="G2000" i="11"/>
  <c r="H2000" i="11" s="1"/>
  <c r="J2000" i="11" s="1"/>
  <c r="G1999" i="11"/>
  <c r="H1999" i="11" s="1"/>
  <c r="J1999" i="11" s="1"/>
  <c r="G1998" i="11"/>
  <c r="H1998" i="11" s="1"/>
  <c r="J1998" i="11" s="1"/>
  <c r="G1997" i="11"/>
  <c r="H1997" i="11" s="1"/>
  <c r="J1997" i="11" s="1"/>
  <c r="G1996" i="11"/>
  <c r="H1996" i="11" s="1"/>
  <c r="J1996" i="11" s="1"/>
  <c r="G1995" i="11"/>
  <c r="H1995" i="11" s="1"/>
  <c r="J1995" i="11" s="1"/>
  <c r="G1994" i="11"/>
  <c r="H1994" i="11" s="1"/>
  <c r="J1994" i="11" s="1"/>
  <c r="G1993" i="11"/>
  <c r="H1993" i="11" s="1"/>
  <c r="J1993" i="11" s="1"/>
  <c r="G1992" i="11"/>
  <c r="H1992" i="11" s="1"/>
  <c r="J1992" i="11" s="1"/>
  <c r="G1991" i="11"/>
  <c r="H1991" i="11" s="1"/>
  <c r="J1991" i="11" s="1"/>
  <c r="G1990" i="11"/>
  <c r="H1990" i="11" s="1"/>
  <c r="J1990" i="11" s="1"/>
  <c r="G1989" i="11"/>
  <c r="H1989" i="11" s="1"/>
  <c r="J1989" i="11" s="1"/>
  <c r="G1988" i="11"/>
  <c r="H1988" i="11" s="1"/>
  <c r="J1988" i="11" s="1"/>
  <c r="G1987" i="11"/>
  <c r="H1987" i="11" s="1"/>
  <c r="J1987" i="11" s="1"/>
  <c r="G1986" i="11"/>
  <c r="H1986" i="11" s="1"/>
  <c r="J1986" i="11" s="1"/>
  <c r="G1985" i="11"/>
  <c r="H1985" i="11" s="1"/>
  <c r="J1985" i="11" s="1"/>
  <c r="G1984" i="11"/>
  <c r="H1984" i="11" s="1"/>
  <c r="J1984" i="11" s="1"/>
  <c r="G1983" i="11"/>
  <c r="H1983" i="11" s="1"/>
  <c r="J1983" i="11" s="1"/>
  <c r="G1982" i="11"/>
  <c r="H1982" i="11" s="1"/>
  <c r="J1982" i="11" s="1"/>
  <c r="G1981" i="11"/>
  <c r="H1981" i="11" s="1"/>
  <c r="J1981" i="11" s="1"/>
  <c r="G1980" i="11"/>
  <c r="H1980" i="11" s="1"/>
  <c r="J1980" i="11" s="1"/>
  <c r="G1979" i="11"/>
  <c r="H1979" i="11" s="1"/>
  <c r="J1979" i="11" s="1"/>
  <c r="G1978" i="11"/>
  <c r="H1978" i="11" s="1"/>
  <c r="J1978" i="11" s="1"/>
  <c r="G1977" i="11"/>
  <c r="H1977" i="11" s="1"/>
  <c r="J1977" i="11" s="1"/>
  <c r="G1976" i="11"/>
  <c r="H1976" i="11" s="1"/>
  <c r="J1976" i="11" s="1"/>
  <c r="G1975" i="11"/>
  <c r="H1975" i="11" s="1"/>
  <c r="J1975" i="11" s="1"/>
  <c r="G1974" i="11"/>
  <c r="H1974" i="11" s="1"/>
  <c r="J1974" i="11" s="1"/>
  <c r="G1973" i="11"/>
  <c r="H1973" i="11" s="1"/>
  <c r="J1973" i="11" s="1"/>
  <c r="G1972" i="11"/>
  <c r="H1972" i="11" s="1"/>
  <c r="J1972" i="11" s="1"/>
  <c r="G1971" i="11"/>
  <c r="H1971" i="11" s="1"/>
  <c r="J1971" i="11" s="1"/>
  <c r="G1970" i="11"/>
  <c r="H1970" i="11" s="1"/>
  <c r="J1970" i="11" s="1"/>
  <c r="G1969" i="11"/>
  <c r="H1969" i="11" s="1"/>
  <c r="J1969" i="11" s="1"/>
  <c r="G1968" i="11"/>
  <c r="H1968" i="11" s="1"/>
  <c r="J1968" i="11" s="1"/>
  <c r="G1967" i="11"/>
  <c r="H1967" i="11" s="1"/>
  <c r="J1967" i="11" s="1"/>
  <c r="G1966" i="11"/>
  <c r="H1966" i="11" s="1"/>
  <c r="J1966" i="11" s="1"/>
  <c r="G1965" i="11"/>
  <c r="H1965" i="11" s="1"/>
  <c r="J1965" i="11" s="1"/>
  <c r="G1964" i="11"/>
  <c r="H1964" i="11" s="1"/>
  <c r="J1964" i="11" s="1"/>
  <c r="G1963" i="11"/>
  <c r="H1963" i="11" s="1"/>
  <c r="J1963" i="11" s="1"/>
  <c r="G1962" i="11"/>
  <c r="H1962" i="11" s="1"/>
  <c r="J1962" i="11" s="1"/>
  <c r="G1961" i="11"/>
  <c r="H1961" i="11" s="1"/>
  <c r="J1961" i="11" s="1"/>
  <c r="G1960" i="11"/>
  <c r="H1960" i="11" s="1"/>
  <c r="J1960" i="11" s="1"/>
  <c r="G1959" i="11"/>
  <c r="H1959" i="11" s="1"/>
  <c r="J1959" i="11" s="1"/>
  <c r="G1958" i="11"/>
  <c r="H1958" i="11" s="1"/>
  <c r="J1958" i="11" s="1"/>
  <c r="G1957" i="11"/>
  <c r="H1957" i="11" s="1"/>
  <c r="J1957" i="11" s="1"/>
  <c r="G1956" i="11"/>
  <c r="H1956" i="11" s="1"/>
  <c r="J1956" i="11" s="1"/>
  <c r="G1955" i="11"/>
  <c r="H1955" i="11" s="1"/>
  <c r="J1955" i="11" s="1"/>
  <c r="G1954" i="11"/>
  <c r="H1954" i="11" s="1"/>
  <c r="J1954" i="11" s="1"/>
  <c r="G1953" i="11"/>
  <c r="H1953" i="11" s="1"/>
  <c r="J1953" i="11" s="1"/>
  <c r="G1952" i="11"/>
  <c r="H1952" i="11" s="1"/>
  <c r="J1952" i="11" s="1"/>
  <c r="G1951" i="11"/>
  <c r="H1951" i="11" s="1"/>
  <c r="J1951" i="11" s="1"/>
  <c r="G1950" i="11"/>
  <c r="H1950" i="11" s="1"/>
  <c r="J1950" i="11" s="1"/>
  <c r="G1949" i="11"/>
  <c r="H1949" i="11" s="1"/>
  <c r="J1949" i="11" s="1"/>
  <c r="G1948" i="11"/>
  <c r="H1948" i="11" s="1"/>
  <c r="J1948" i="11" s="1"/>
  <c r="G1947" i="11"/>
  <c r="H1947" i="11" s="1"/>
  <c r="J1947" i="11" s="1"/>
  <c r="G1946" i="11"/>
  <c r="H1946" i="11" s="1"/>
  <c r="J1946" i="11" s="1"/>
  <c r="G1945" i="11"/>
  <c r="H1945" i="11" s="1"/>
  <c r="J1945" i="11" s="1"/>
  <c r="G1944" i="11"/>
  <c r="H1944" i="11" s="1"/>
  <c r="J1944" i="11" s="1"/>
  <c r="G1943" i="11"/>
  <c r="H1943" i="11" s="1"/>
  <c r="J1943" i="11" s="1"/>
  <c r="G1942" i="11"/>
  <c r="H1942" i="11" s="1"/>
  <c r="J1942" i="11" s="1"/>
  <c r="G1941" i="11"/>
  <c r="H1941" i="11" s="1"/>
  <c r="J1941" i="11" s="1"/>
  <c r="G1940" i="11"/>
  <c r="H1940" i="11" s="1"/>
  <c r="J1940" i="11" s="1"/>
  <c r="G1939" i="11"/>
  <c r="H1939" i="11" s="1"/>
  <c r="J1939" i="11" s="1"/>
  <c r="G1938" i="11"/>
  <c r="H1938" i="11" s="1"/>
  <c r="J1938" i="11" s="1"/>
  <c r="G1937" i="11"/>
  <c r="H1937" i="11" s="1"/>
  <c r="J1937" i="11" s="1"/>
  <c r="G1936" i="11"/>
  <c r="H1936" i="11" s="1"/>
  <c r="J1936" i="11" s="1"/>
  <c r="G1935" i="11"/>
  <c r="H1935" i="11" s="1"/>
  <c r="J1935" i="11" s="1"/>
  <c r="G1934" i="11"/>
  <c r="H1934" i="11" s="1"/>
  <c r="J1934" i="11" s="1"/>
  <c r="G1933" i="11"/>
  <c r="H1933" i="11" s="1"/>
  <c r="J1933" i="11" s="1"/>
  <c r="G1932" i="11"/>
  <c r="H1932" i="11" s="1"/>
  <c r="J1932" i="11" s="1"/>
  <c r="G1931" i="11"/>
  <c r="H1931" i="11" s="1"/>
  <c r="J1931" i="11" s="1"/>
  <c r="G1930" i="11"/>
  <c r="H1930" i="11" s="1"/>
  <c r="J1930" i="11" s="1"/>
  <c r="G1929" i="11"/>
  <c r="H1929" i="11" s="1"/>
  <c r="J1929" i="11" s="1"/>
  <c r="G1928" i="11"/>
  <c r="H1928" i="11" s="1"/>
  <c r="J1928" i="11" s="1"/>
  <c r="G1927" i="11"/>
  <c r="H1927" i="11" s="1"/>
  <c r="J1927" i="11" s="1"/>
  <c r="G1926" i="11"/>
  <c r="H1926" i="11" s="1"/>
  <c r="J1926" i="11" s="1"/>
  <c r="G1925" i="11"/>
  <c r="H1925" i="11" s="1"/>
  <c r="J1925" i="11" s="1"/>
  <c r="G1924" i="11"/>
  <c r="H1924" i="11" s="1"/>
  <c r="J1924" i="11" s="1"/>
  <c r="G1923" i="11"/>
  <c r="H1923" i="11" s="1"/>
  <c r="J1923" i="11" s="1"/>
  <c r="G1922" i="11"/>
  <c r="H1922" i="11" s="1"/>
  <c r="J1922" i="11" s="1"/>
  <c r="G1921" i="11"/>
  <c r="H1921" i="11" s="1"/>
  <c r="J1921" i="11" s="1"/>
  <c r="G1920" i="11"/>
  <c r="H1920" i="11" s="1"/>
  <c r="J1920" i="11" s="1"/>
  <c r="G1919" i="11"/>
  <c r="H1919" i="11" s="1"/>
  <c r="J1919" i="11" s="1"/>
  <c r="G1918" i="11"/>
  <c r="H1918" i="11" s="1"/>
  <c r="J1918" i="11" s="1"/>
  <c r="G1917" i="11"/>
  <c r="H1917" i="11" s="1"/>
  <c r="J1917" i="11" s="1"/>
  <c r="G1916" i="11"/>
  <c r="H1916" i="11" s="1"/>
  <c r="J1916" i="11" s="1"/>
  <c r="G1915" i="11"/>
  <c r="H1915" i="11" s="1"/>
  <c r="J1915" i="11" s="1"/>
  <c r="G1914" i="11"/>
  <c r="H1914" i="11" s="1"/>
  <c r="J1914" i="11" s="1"/>
  <c r="G1913" i="11"/>
  <c r="H1913" i="11" s="1"/>
  <c r="J1913" i="11" s="1"/>
  <c r="G1912" i="11"/>
  <c r="H1912" i="11" s="1"/>
  <c r="J1912" i="11" s="1"/>
  <c r="G1911" i="11"/>
  <c r="H1911" i="11" s="1"/>
  <c r="J1911" i="11" s="1"/>
  <c r="G1910" i="11"/>
  <c r="H1910" i="11" s="1"/>
  <c r="J1910" i="11" s="1"/>
  <c r="G1909" i="11"/>
  <c r="H1909" i="11" s="1"/>
  <c r="J1909" i="11" s="1"/>
  <c r="G1908" i="11"/>
  <c r="H1908" i="11" s="1"/>
  <c r="J1908" i="11" s="1"/>
  <c r="G1907" i="11"/>
  <c r="H1907" i="11" s="1"/>
  <c r="J1907" i="11" s="1"/>
  <c r="G1906" i="11"/>
  <c r="H1906" i="11" s="1"/>
  <c r="J1906" i="11" s="1"/>
  <c r="G1905" i="11"/>
  <c r="H1905" i="11" s="1"/>
  <c r="J1905" i="11" s="1"/>
  <c r="G1904" i="11"/>
  <c r="H1904" i="11" s="1"/>
  <c r="J1904" i="11" s="1"/>
  <c r="G1903" i="11"/>
  <c r="H1903" i="11" s="1"/>
  <c r="J1903" i="11" s="1"/>
  <c r="G1902" i="11"/>
  <c r="H1902" i="11" s="1"/>
  <c r="J1902" i="11" s="1"/>
  <c r="G1901" i="11"/>
  <c r="H1901" i="11" s="1"/>
  <c r="J1901" i="11" s="1"/>
  <c r="G1900" i="11"/>
  <c r="H1900" i="11" s="1"/>
  <c r="J1900" i="11" s="1"/>
  <c r="G1899" i="11"/>
  <c r="H1899" i="11" s="1"/>
  <c r="J1899" i="11" s="1"/>
  <c r="G1898" i="11"/>
  <c r="H1898" i="11" s="1"/>
  <c r="J1898" i="11" s="1"/>
  <c r="G1897" i="11"/>
  <c r="H1897" i="11" s="1"/>
  <c r="J1897" i="11" s="1"/>
  <c r="G1896" i="11"/>
  <c r="H1896" i="11" s="1"/>
  <c r="J1896" i="11" s="1"/>
  <c r="G1895" i="11"/>
  <c r="H1895" i="11" s="1"/>
  <c r="J1895" i="11" s="1"/>
  <c r="G1894" i="11"/>
  <c r="H1894" i="11" s="1"/>
  <c r="J1894" i="11" s="1"/>
  <c r="G1893" i="11"/>
  <c r="H1893" i="11" s="1"/>
  <c r="J1893" i="11" s="1"/>
  <c r="G1892" i="11"/>
  <c r="H1892" i="11" s="1"/>
  <c r="J1892" i="11" s="1"/>
  <c r="G1891" i="11"/>
  <c r="H1891" i="11" s="1"/>
  <c r="J1891" i="11" s="1"/>
  <c r="G1890" i="11"/>
  <c r="H1890" i="11" s="1"/>
  <c r="J1890" i="11" s="1"/>
  <c r="G1889" i="11"/>
  <c r="H1889" i="11" s="1"/>
  <c r="J1889" i="11" s="1"/>
  <c r="G1888" i="11"/>
  <c r="H1888" i="11" s="1"/>
  <c r="J1888" i="11" s="1"/>
  <c r="G1887" i="11"/>
  <c r="H1887" i="11" s="1"/>
  <c r="J1887" i="11" s="1"/>
  <c r="G1886" i="11"/>
  <c r="H1886" i="11" s="1"/>
  <c r="J1886" i="11" s="1"/>
  <c r="G1885" i="11"/>
  <c r="H1885" i="11" s="1"/>
  <c r="J1885" i="11" s="1"/>
  <c r="G1884" i="11"/>
  <c r="H1884" i="11" s="1"/>
  <c r="J1884" i="11" s="1"/>
  <c r="G1883" i="11"/>
  <c r="H1883" i="11" s="1"/>
  <c r="J1883" i="11" s="1"/>
  <c r="G1882" i="11"/>
  <c r="H1882" i="11" s="1"/>
  <c r="J1882" i="11" s="1"/>
  <c r="G1881" i="11"/>
  <c r="H1881" i="11" s="1"/>
  <c r="J1881" i="11" s="1"/>
  <c r="G1880" i="11"/>
  <c r="H1880" i="11" s="1"/>
  <c r="J1880" i="11" s="1"/>
  <c r="G1879" i="11"/>
  <c r="H1879" i="11" s="1"/>
  <c r="J1879" i="11" s="1"/>
  <c r="G1878" i="11"/>
  <c r="H1878" i="11" s="1"/>
  <c r="J1878" i="11" s="1"/>
  <c r="G1877" i="11"/>
  <c r="H1877" i="11" s="1"/>
  <c r="J1877" i="11" s="1"/>
  <c r="G1876" i="11"/>
  <c r="H1876" i="11" s="1"/>
  <c r="J1876" i="11" s="1"/>
  <c r="G1875" i="11"/>
  <c r="H1875" i="11" s="1"/>
  <c r="J1875" i="11" s="1"/>
  <c r="G1874" i="11"/>
  <c r="H1874" i="11" s="1"/>
  <c r="J1874" i="11" s="1"/>
  <c r="G1873" i="11"/>
  <c r="H1873" i="11" s="1"/>
  <c r="J1873" i="11" s="1"/>
  <c r="G1872" i="11"/>
  <c r="H1872" i="11" s="1"/>
  <c r="J1872" i="11" s="1"/>
  <c r="G1871" i="11"/>
  <c r="H1871" i="11" s="1"/>
  <c r="J1871" i="11" s="1"/>
  <c r="G1870" i="11"/>
  <c r="H1870" i="11" s="1"/>
  <c r="J1870" i="11" s="1"/>
  <c r="G1869" i="11"/>
  <c r="H1869" i="11" s="1"/>
  <c r="J1869" i="11" s="1"/>
  <c r="G1868" i="11"/>
  <c r="H1868" i="11" s="1"/>
  <c r="J1868" i="11" s="1"/>
  <c r="G1867" i="11"/>
  <c r="H1867" i="11" s="1"/>
  <c r="J1867" i="11" s="1"/>
  <c r="G1866" i="11"/>
  <c r="H1866" i="11" s="1"/>
  <c r="J1866" i="11" s="1"/>
  <c r="G1865" i="11"/>
  <c r="H1865" i="11" s="1"/>
  <c r="J1865" i="11" s="1"/>
  <c r="G1864" i="11"/>
  <c r="H1864" i="11" s="1"/>
  <c r="J1864" i="11" s="1"/>
  <c r="G1863" i="11"/>
  <c r="H1863" i="11" s="1"/>
  <c r="J1863" i="11" s="1"/>
  <c r="G1862" i="11"/>
  <c r="H1862" i="11" s="1"/>
  <c r="J1862" i="11" s="1"/>
  <c r="G1861" i="11"/>
  <c r="H1861" i="11" s="1"/>
  <c r="J1861" i="11" s="1"/>
  <c r="G1860" i="11"/>
  <c r="H1860" i="11" s="1"/>
  <c r="J1860" i="11" s="1"/>
  <c r="G1859" i="11"/>
  <c r="H1859" i="11" s="1"/>
  <c r="J1859" i="11" s="1"/>
  <c r="G1858" i="11"/>
  <c r="H1858" i="11" s="1"/>
  <c r="J1858" i="11" s="1"/>
  <c r="G1857" i="11"/>
  <c r="H1857" i="11" s="1"/>
  <c r="J1857" i="11" s="1"/>
  <c r="G1856" i="11"/>
  <c r="H1856" i="11" s="1"/>
  <c r="J1856" i="11" s="1"/>
  <c r="G1855" i="11"/>
  <c r="H1855" i="11" s="1"/>
  <c r="J1855" i="11" s="1"/>
  <c r="G1854" i="11"/>
  <c r="H1854" i="11" s="1"/>
  <c r="J1854" i="11" s="1"/>
  <c r="G1853" i="11"/>
  <c r="H1853" i="11" s="1"/>
  <c r="J1853" i="11" s="1"/>
  <c r="G1852" i="11"/>
  <c r="H1852" i="11" s="1"/>
  <c r="J1852" i="11" s="1"/>
  <c r="G1851" i="11"/>
  <c r="H1851" i="11" s="1"/>
  <c r="J1851" i="11" s="1"/>
  <c r="G1850" i="11"/>
  <c r="H1850" i="11" s="1"/>
  <c r="J1850" i="11" s="1"/>
  <c r="G1849" i="11"/>
  <c r="H1849" i="11" s="1"/>
  <c r="J1849" i="11" s="1"/>
  <c r="G1848" i="11"/>
  <c r="H1848" i="11" s="1"/>
  <c r="J1848" i="11" s="1"/>
  <c r="G1847" i="11"/>
  <c r="H1847" i="11" s="1"/>
  <c r="J1847" i="11" s="1"/>
  <c r="G1846" i="11"/>
  <c r="H1846" i="11" s="1"/>
  <c r="J1846" i="11" s="1"/>
  <c r="G1845" i="11"/>
  <c r="H1845" i="11" s="1"/>
  <c r="J1845" i="11" s="1"/>
  <c r="G1844" i="11"/>
  <c r="H1844" i="11" s="1"/>
  <c r="J1844" i="11" s="1"/>
  <c r="G1843" i="11"/>
  <c r="H1843" i="11" s="1"/>
  <c r="J1843" i="11" s="1"/>
  <c r="G1842" i="11"/>
  <c r="H1842" i="11" s="1"/>
  <c r="J1842" i="11" s="1"/>
  <c r="G1841" i="11"/>
  <c r="H1841" i="11" s="1"/>
  <c r="J1841" i="11" s="1"/>
  <c r="G1840" i="11"/>
  <c r="H1840" i="11" s="1"/>
  <c r="J1840" i="11" s="1"/>
  <c r="G1839" i="11"/>
  <c r="H1839" i="11" s="1"/>
  <c r="J1839" i="11" s="1"/>
  <c r="G1838" i="11"/>
  <c r="H1838" i="11" s="1"/>
  <c r="J1838" i="11" s="1"/>
  <c r="G1837" i="11"/>
  <c r="H1837" i="11" s="1"/>
  <c r="J1837" i="11" s="1"/>
  <c r="G1836" i="11"/>
  <c r="H1836" i="11" s="1"/>
  <c r="J1836" i="11" s="1"/>
  <c r="G1835" i="11"/>
  <c r="H1835" i="11" s="1"/>
  <c r="J1835" i="11" s="1"/>
  <c r="G1834" i="11"/>
  <c r="H1834" i="11" s="1"/>
  <c r="J1834" i="11" s="1"/>
  <c r="G1833" i="11"/>
  <c r="H1833" i="11" s="1"/>
  <c r="J1833" i="11" s="1"/>
  <c r="G1832" i="11"/>
  <c r="H1832" i="11" s="1"/>
  <c r="J1832" i="11" s="1"/>
  <c r="G1831" i="11"/>
  <c r="H1831" i="11" s="1"/>
  <c r="J1831" i="11" s="1"/>
  <c r="G1830" i="11"/>
  <c r="H1830" i="11" s="1"/>
  <c r="J1830" i="11" s="1"/>
  <c r="G1829" i="11"/>
  <c r="H1829" i="11" s="1"/>
  <c r="J1829" i="11" s="1"/>
  <c r="G1828" i="11"/>
  <c r="H1828" i="11" s="1"/>
  <c r="J1828" i="11" s="1"/>
  <c r="G1827" i="11"/>
  <c r="H1827" i="11" s="1"/>
  <c r="J1827" i="11" s="1"/>
  <c r="G1826" i="11"/>
  <c r="H1826" i="11" s="1"/>
  <c r="J1826" i="11" s="1"/>
  <c r="G1825" i="11"/>
  <c r="H1825" i="11" s="1"/>
  <c r="J1825" i="11" s="1"/>
  <c r="G1824" i="11"/>
  <c r="H1824" i="11" s="1"/>
  <c r="J1824" i="11" s="1"/>
  <c r="G1823" i="11"/>
  <c r="H1823" i="11" s="1"/>
  <c r="J1823" i="11" s="1"/>
  <c r="G1822" i="11"/>
  <c r="H1822" i="11" s="1"/>
  <c r="J1822" i="11" s="1"/>
  <c r="G1821" i="11"/>
  <c r="H1821" i="11" s="1"/>
  <c r="J1821" i="11" s="1"/>
  <c r="G1820" i="11"/>
  <c r="H1820" i="11" s="1"/>
  <c r="J1820" i="11" s="1"/>
  <c r="G1819" i="11"/>
  <c r="H1819" i="11" s="1"/>
  <c r="J1819" i="11" s="1"/>
  <c r="G1818" i="11"/>
  <c r="H1818" i="11" s="1"/>
  <c r="J1818" i="11" s="1"/>
  <c r="G1817" i="11"/>
  <c r="H1817" i="11" s="1"/>
  <c r="J1817" i="11" s="1"/>
  <c r="G1816" i="11"/>
  <c r="H1816" i="11" s="1"/>
  <c r="J1816" i="11" s="1"/>
  <c r="G1815" i="11"/>
  <c r="H1815" i="11" s="1"/>
  <c r="J1815" i="11" s="1"/>
  <c r="G1814" i="11"/>
  <c r="H1814" i="11" s="1"/>
  <c r="J1814" i="11" s="1"/>
  <c r="G1813" i="11"/>
  <c r="H1813" i="11" s="1"/>
  <c r="J1813" i="11" s="1"/>
  <c r="G1812" i="11"/>
  <c r="H1812" i="11" s="1"/>
  <c r="J1812" i="11" s="1"/>
  <c r="G1811" i="11"/>
  <c r="H1811" i="11" s="1"/>
  <c r="J1811" i="11" s="1"/>
  <c r="G1810" i="11"/>
  <c r="H1810" i="11" s="1"/>
  <c r="J1810" i="11" s="1"/>
  <c r="G1809" i="11"/>
  <c r="H1809" i="11" s="1"/>
  <c r="J1809" i="11" s="1"/>
  <c r="G1808" i="11"/>
  <c r="H1808" i="11" s="1"/>
  <c r="J1808" i="11" s="1"/>
  <c r="G1807" i="11"/>
  <c r="H1807" i="11" s="1"/>
  <c r="J1807" i="11" s="1"/>
  <c r="G1806" i="11"/>
  <c r="H1806" i="11" s="1"/>
  <c r="J1806" i="11" s="1"/>
  <c r="G1805" i="11"/>
  <c r="H1805" i="11" s="1"/>
  <c r="J1805" i="11" s="1"/>
  <c r="G1804" i="11"/>
  <c r="H1804" i="11" s="1"/>
  <c r="J1804" i="11" s="1"/>
  <c r="G1803" i="11"/>
  <c r="H1803" i="11" s="1"/>
  <c r="J1803" i="11" s="1"/>
  <c r="G1802" i="11"/>
  <c r="H1802" i="11" s="1"/>
  <c r="J1802" i="11" s="1"/>
  <c r="G1801" i="11"/>
  <c r="H1801" i="11" s="1"/>
  <c r="J1801" i="11" s="1"/>
  <c r="G1800" i="11"/>
  <c r="H1800" i="11" s="1"/>
  <c r="J1800" i="11" s="1"/>
  <c r="G1799" i="11"/>
  <c r="H1799" i="11" s="1"/>
  <c r="J1799" i="11" s="1"/>
  <c r="G1798" i="11"/>
  <c r="H1798" i="11" s="1"/>
  <c r="J1798" i="11" s="1"/>
  <c r="G1797" i="11"/>
  <c r="H1797" i="11" s="1"/>
  <c r="J1797" i="11" s="1"/>
  <c r="G1796" i="11"/>
  <c r="H1796" i="11" s="1"/>
  <c r="J1796" i="11" s="1"/>
  <c r="G1795" i="11"/>
  <c r="H1795" i="11" s="1"/>
  <c r="J1795" i="11" s="1"/>
  <c r="G1794" i="11"/>
  <c r="H1794" i="11" s="1"/>
  <c r="J1794" i="11" s="1"/>
  <c r="G1793" i="11"/>
  <c r="H1793" i="11" s="1"/>
  <c r="J1793" i="11" s="1"/>
  <c r="G1792" i="11"/>
  <c r="H1792" i="11" s="1"/>
  <c r="J1792" i="11" s="1"/>
  <c r="G1791" i="11"/>
  <c r="H1791" i="11" s="1"/>
  <c r="J1791" i="11" s="1"/>
  <c r="G1790" i="11"/>
  <c r="H1790" i="11" s="1"/>
  <c r="J1790" i="11" s="1"/>
  <c r="G1789" i="11"/>
  <c r="H1789" i="11" s="1"/>
  <c r="J1789" i="11" s="1"/>
  <c r="G1788" i="11"/>
  <c r="H1788" i="11" s="1"/>
  <c r="J1788" i="11" s="1"/>
  <c r="G1787" i="11"/>
  <c r="H1787" i="11" s="1"/>
  <c r="J1787" i="11" s="1"/>
  <c r="G1786" i="11"/>
  <c r="H1786" i="11" s="1"/>
  <c r="J1786" i="11" s="1"/>
  <c r="G1785" i="11"/>
  <c r="H1785" i="11" s="1"/>
  <c r="J1785" i="11" s="1"/>
  <c r="G1784" i="11"/>
  <c r="H1784" i="11" s="1"/>
  <c r="J1784" i="11" s="1"/>
  <c r="G1783" i="11"/>
  <c r="H1783" i="11" s="1"/>
  <c r="J1783" i="11" s="1"/>
  <c r="G1782" i="11"/>
  <c r="H1782" i="11" s="1"/>
  <c r="J1782" i="11" s="1"/>
  <c r="G1781" i="11"/>
  <c r="H1781" i="11" s="1"/>
  <c r="J1781" i="11" s="1"/>
  <c r="G1780" i="11"/>
  <c r="H1780" i="11" s="1"/>
  <c r="J1780" i="11" s="1"/>
  <c r="G1779" i="11"/>
  <c r="H1779" i="11" s="1"/>
  <c r="J1779" i="11" s="1"/>
  <c r="G1778" i="11"/>
  <c r="H1778" i="11" s="1"/>
  <c r="J1778" i="11" s="1"/>
  <c r="G1777" i="11"/>
  <c r="H1777" i="11" s="1"/>
  <c r="J1777" i="11" s="1"/>
  <c r="G1776" i="11"/>
  <c r="H1776" i="11" s="1"/>
  <c r="J1776" i="11" s="1"/>
  <c r="G1775" i="11"/>
  <c r="H1775" i="11" s="1"/>
  <c r="J1775" i="11" s="1"/>
  <c r="G1774" i="11"/>
  <c r="H1774" i="11" s="1"/>
  <c r="J1774" i="11" s="1"/>
  <c r="G1773" i="11"/>
  <c r="H1773" i="11" s="1"/>
  <c r="J1773" i="11" s="1"/>
  <c r="G1772" i="11"/>
  <c r="H1772" i="11" s="1"/>
  <c r="J1772" i="11" s="1"/>
  <c r="G1771" i="11"/>
  <c r="H1771" i="11" s="1"/>
  <c r="J1771" i="11" s="1"/>
  <c r="G1770" i="11"/>
  <c r="H1770" i="11" s="1"/>
  <c r="J1770" i="11" s="1"/>
  <c r="G1769" i="11"/>
  <c r="H1769" i="11" s="1"/>
  <c r="J1769" i="11" s="1"/>
  <c r="G1768" i="11"/>
  <c r="H1768" i="11" s="1"/>
  <c r="J1768" i="11" s="1"/>
  <c r="G1767" i="11"/>
  <c r="H1767" i="11" s="1"/>
  <c r="J1767" i="11" s="1"/>
  <c r="G1766" i="11"/>
  <c r="H1766" i="11" s="1"/>
  <c r="J1766" i="11" s="1"/>
  <c r="G1765" i="11"/>
  <c r="H1765" i="11" s="1"/>
  <c r="J1765" i="11" s="1"/>
  <c r="G1764" i="11"/>
  <c r="H1764" i="11" s="1"/>
  <c r="J1764" i="11" s="1"/>
  <c r="G1763" i="11"/>
  <c r="H1763" i="11" s="1"/>
  <c r="J1763" i="11" s="1"/>
  <c r="G1762" i="11"/>
  <c r="H1762" i="11" s="1"/>
  <c r="J1762" i="11" s="1"/>
  <c r="G1761" i="11"/>
  <c r="H1761" i="11" s="1"/>
  <c r="J1761" i="11" s="1"/>
  <c r="G1760" i="11"/>
  <c r="H1760" i="11" s="1"/>
  <c r="J1760" i="11" s="1"/>
  <c r="G1759" i="11"/>
  <c r="H1759" i="11" s="1"/>
  <c r="J1759" i="11" s="1"/>
  <c r="G1758" i="11"/>
  <c r="H1758" i="11" s="1"/>
  <c r="J1758" i="11" s="1"/>
  <c r="G1757" i="11"/>
  <c r="H1757" i="11" s="1"/>
  <c r="J1757" i="11" s="1"/>
  <c r="G1756" i="11"/>
  <c r="H1756" i="11" s="1"/>
  <c r="J1756" i="11" s="1"/>
  <c r="G1755" i="11"/>
  <c r="H1755" i="11" s="1"/>
  <c r="J1755" i="11" s="1"/>
  <c r="G1754" i="11"/>
  <c r="H1754" i="11" s="1"/>
  <c r="J1754" i="11" s="1"/>
  <c r="G1753" i="11"/>
  <c r="H1753" i="11" s="1"/>
  <c r="J1753" i="11" s="1"/>
  <c r="G1752" i="11"/>
  <c r="H1752" i="11" s="1"/>
  <c r="J1752" i="11" s="1"/>
  <c r="G1751" i="11"/>
  <c r="H1751" i="11" s="1"/>
  <c r="J1751" i="11" s="1"/>
  <c r="G1750" i="11"/>
  <c r="H1750" i="11" s="1"/>
  <c r="J1750" i="11" s="1"/>
  <c r="G1749" i="11"/>
  <c r="H1749" i="11" s="1"/>
  <c r="J1749" i="11" s="1"/>
  <c r="G1748" i="11"/>
  <c r="H1748" i="11" s="1"/>
  <c r="J1748" i="11" s="1"/>
  <c r="G1747" i="11"/>
  <c r="H1747" i="11" s="1"/>
  <c r="J1747" i="11" s="1"/>
  <c r="G1746" i="11"/>
  <c r="H1746" i="11" s="1"/>
  <c r="J1746" i="11" s="1"/>
  <c r="G1745" i="11"/>
  <c r="H1745" i="11" s="1"/>
  <c r="J1745" i="11" s="1"/>
  <c r="G1744" i="11"/>
  <c r="H1744" i="11" s="1"/>
  <c r="J1744" i="11" s="1"/>
  <c r="G1743" i="11"/>
  <c r="H1743" i="11" s="1"/>
  <c r="J1743" i="11" s="1"/>
  <c r="G1742" i="11"/>
  <c r="H1742" i="11" s="1"/>
  <c r="J1742" i="11" s="1"/>
  <c r="G1741" i="11"/>
  <c r="H1741" i="11" s="1"/>
  <c r="J1741" i="11" s="1"/>
  <c r="G1740" i="11"/>
  <c r="H1740" i="11" s="1"/>
  <c r="J1740" i="11" s="1"/>
  <c r="G1739" i="11"/>
  <c r="H1739" i="11" s="1"/>
  <c r="J1739" i="11" s="1"/>
  <c r="G1738" i="11"/>
  <c r="H1738" i="11" s="1"/>
  <c r="J1738" i="11" s="1"/>
  <c r="G1737" i="11"/>
  <c r="H1737" i="11" s="1"/>
  <c r="J1737" i="11" s="1"/>
  <c r="G1736" i="11"/>
  <c r="H1736" i="11" s="1"/>
  <c r="J1736" i="11" s="1"/>
  <c r="G1735" i="11"/>
  <c r="H1735" i="11" s="1"/>
  <c r="J1735" i="11" s="1"/>
  <c r="G1734" i="11"/>
  <c r="H1734" i="11" s="1"/>
  <c r="J1734" i="11" s="1"/>
  <c r="G1733" i="11"/>
  <c r="H1733" i="11" s="1"/>
  <c r="J1733" i="11" s="1"/>
  <c r="G1732" i="11"/>
  <c r="H1732" i="11" s="1"/>
  <c r="J1732" i="11" s="1"/>
  <c r="G1731" i="11"/>
  <c r="H1731" i="11" s="1"/>
  <c r="J1731" i="11" s="1"/>
  <c r="G1730" i="11"/>
  <c r="H1730" i="11" s="1"/>
  <c r="J1730" i="11" s="1"/>
  <c r="G1729" i="11"/>
  <c r="H1729" i="11" s="1"/>
  <c r="J1729" i="11" s="1"/>
  <c r="G1728" i="11"/>
  <c r="H1728" i="11" s="1"/>
  <c r="J1728" i="11" s="1"/>
  <c r="G1727" i="11"/>
  <c r="H1727" i="11" s="1"/>
  <c r="J1727" i="11" s="1"/>
  <c r="G1726" i="11"/>
  <c r="H1726" i="11" s="1"/>
  <c r="J1726" i="11" s="1"/>
  <c r="G1725" i="11"/>
  <c r="H1725" i="11" s="1"/>
  <c r="J1725" i="11" s="1"/>
  <c r="G1724" i="11"/>
  <c r="H1724" i="11" s="1"/>
  <c r="J1724" i="11" s="1"/>
  <c r="G1723" i="11"/>
  <c r="H1723" i="11" s="1"/>
  <c r="J1723" i="11" s="1"/>
  <c r="G1722" i="11"/>
  <c r="H1722" i="11" s="1"/>
  <c r="J1722" i="11" s="1"/>
  <c r="G1721" i="11"/>
  <c r="H1721" i="11" s="1"/>
  <c r="J1721" i="11" s="1"/>
  <c r="G1720" i="11"/>
  <c r="H1720" i="11" s="1"/>
  <c r="J1720" i="11" s="1"/>
  <c r="G1719" i="11"/>
  <c r="H1719" i="11" s="1"/>
  <c r="J1719" i="11" s="1"/>
  <c r="G1718" i="11"/>
  <c r="H1718" i="11" s="1"/>
  <c r="J1718" i="11" s="1"/>
  <c r="G1717" i="11"/>
  <c r="H1717" i="11" s="1"/>
  <c r="J1717" i="11" s="1"/>
  <c r="G1716" i="11"/>
  <c r="H1716" i="11" s="1"/>
  <c r="J1716" i="11" s="1"/>
  <c r="G1715" i="11"/>
  <c r="H1715" i="11" s="1"/>
  <c r="J1715" i="11" s="1"/>
  <c r="G1714" i="11"/>
  <c r="H1714" i="11" s="1"/>
  <c r="J1714" i="11" s="1"/>
  <c r="G1713" i="11"/>
  <c r="H1713" i="11" s="1"/>
  <c r="J1713" i="11" s="1"/>
  <c r="G1712" i="11"/>
  <c r="H1712" i="11" s="1"/>
  <c r="J1712" i="11" s="1"/>
  <c r="G1711" i="11"/>
  <c r="H1711" i="11" s="1"/>
  <c r="J1711" i="11" s="1"/>
  <c r="G1710" i="11"/>
  <c r="H1710" i="11" s="1"/>
  <c r="J1710" i="11" s="1"/>
  <c r="G1709" i="11"/>
  <c r="H1709" i="11" s="1"/>
  <c r="J1709" i="11" s="1"/>
  <c r="G1708" i="11"/>
  <c r="H1708" i="11" s="1"/>
  <c r="J1708" i="11" s="1"/>
  <c r="G1707" i="11"/>
  <c r="H1707" i="11" s="1"/>
  <c r="J1707" i="11" s="1"/>
  <c r="G1706" i="11"/>
  <c r="H1706" i="11" s="1"/>
  <c r="J1706" i="11" s="1"/>
  <c r="G1705" i="11"/>
  <c r="H1705" i="11" s="1"/>
  <c r="J1705" i="11" s="1"/>
  <c r="G1704" i="11"/>
  <c r="H1704" i="11" s="1"/>
  <c r="J1704" i="11" s="1"/>
  <c r="G1703" i="11"/>
  <c r="H1703" i="11" s="1"/>
  <c r="J1703" i="11" s="1"/>
  <c r="G1702" i="11"/>
  <c r="H1702" i="11" s="1"/>
  <c r="J1702" i="11" s="1"/>
  <c r="G1701" i="11"/>
  <c r="H1701" i="11" s="1"/>
  <c r="J1701" i="11" s="1"/>
  <c r="G1700" i="11"/>
  <c r="H1700" i="11" s="1"/>
  <c r="J1700" i="11" s="1"/>
  <c r="G1699" i="11"/>
  <c r="H1699" i="11" s="1"/>
  <c r="J1699" i="11" s="1"/>
  <c r="G1698" i="11"/>
  <c r="H1698" i="11" s="1"/>
  <c r="J1698" i="11" s="1"/>
  <c r="G1697" i="11"/>
  <c r="H1697" i="11" s="1"/>
  <c r="J1697" i="11" s="1"/>
  <c r="G1696" i="11"/>
  <c r="H1696" i="11" s="1"/>
  <c r="J1696" i="11" s="1"/>
  <c r="G1695" i="11"/>
  <c r="H1695" i="11" s="1"/>
  <c r="J1695" i="11" s="1"/>
  <c r="G1694" i="11"/>
  <c r="H1694" i="11" s="1"/>
  <c r="J1694" i="11" s="1"/>
  <c r="G1693" i="11"/>
  <c r="H1693" i="11" s="1"/>
  <c r="J1693" i="11" s="1"/>
  <c r="G1692" i="11"/>
  <c r="H1692" i="11" s="1"/>
  <c r="J1692" i="11" s="1"/>
  <c r="G1691" i="11"/>
  <c r="H1691" i="11" s="1"/>
  <c r="J1691" i="11" s="1"/>
  <c r="G1690" i="11"/>
  <c r="H1690" i="11" s="1"/>
  <c r="J1690" i="11" s="1"/>
  <c r="G1689" i="11"/>
  <c r="H1689" i="11" s="1"/>
  <c r="J1689" i="11" s="1"/>
  <c r="G1688" i="11"/>
  <c r="H1688" i="11" s="1"/>
  <c r="J1688" i="11" s="1"/>
  <c r="G1687" i="11"/>
  <c r="H1687" i="11" s="1"/>
  <c r="J1687" i="11" s="1"/>
  <c r="G1686" i="11"/>
  <c r="H1686" i="11" s="1"/>
  <c r="J1686" i="11" s="1"/>
  <c r="G1685" i="11"/>
  <c r="H1685" i="11" s="1"/>
  <c r="J1685" i="11" s="1"/>
  <c r="G1684" i="11"/>
  <c r="H1684" i="11" s="1"/>
  <c r="J1684" i="11" s="1"/>
  <c r="G1683" i="11"/>
  <c r="H1683" i="11" s="1"/>
  <c r="J1683" i="11" s="1"/>
  <c r="G1682" i="11"/>
  <c r="H1682" i="11" s="1"/>
  <c r="J1682" i="11" s="1"/>
  <c r="G1681" i="11"/>
  <c r="H1681" i="11" s="1"/>
  <c r="J1681" i="11" s="1"/>
  <c r="G1680" i="11"/>
  <c r="H1680" i="11" s="1"/>
  <c r="J1680" i="11" s="1"/>
  <c r="G1679" i="11"/>
  <c r="H1679" i="11" s="1"/>
  <c r="J1679" i="11" s="1"/>
  <c r="G1678" i="11"/>
  <c r="H1678" i="11" s="1"/>
  <c r="J1678" i="11" s="1"/>
  <c r="G1677" i="11"/>
  <c r="H1677" i="11" s="1"/>
  <c r="J1677" i="11" s="1"/>
  <c r="G1676" i="11"/>
  <c r="H1676" i="11" s="1"/>
  <c r="J1676" i="11" s="1"/>
  <c r="G1675" i="11"/>
  <c r="H1675" i="11" s="1"/>
  <c r="J1675" i="11" s="1"/>
  <c r="G1674" i="11"/>
  <c r="H1674" i="11" s="1"/>
  <c r="J1674" i="11" s="1"/>
  <c r="G1673" i="11"/>
  <c r="H1673" i="11" s="1"/>
  <c r="J1673" i="11" s="1"/>
  <c r="G1672" i="11"/>
  <c r="H1672" i="11" s="1"/>
  <c r="J1672" i="11" s="1"/>
  <c r="G1671" i="11"/>
  <c r="H1671" i="11" s="1"/>
  <c r="J1671" i="11" s="1"/>
  <c r="G1670" i="11"/>
  <c r="H1670" i="11" s="1"/>
  <c r="J1670" i="11" s="1"/>
  <c r="G1669" i="11"/>
  <c r="H1669" i="11" s="1"/>
  <c r="J1669" i="11" s="1"/>
  <c r="G1668" i="11"/>
  <c r="H1668" i="11" s="1"/>
  <c r="J1668" i="11" s="1"/>
  <c r="G1667" i="11"/>
  <c r="H1667" i="11" s="1"/>
  <c r="J1667" i="11" s="1"/>
  <c r="G1666" i="11"/>
  <c r="H1666" i="11" s="1"/>
  <c r="J1666" i="11" s="1"/>
  <c r="G1665" i="11"/>
  <c r="H1665" i="11" s="1"/>
  <c r="J1665" i="11" s="1"/>
  <c r="G1664" i="11"/>
  <c r="H1664" i="11" s="1"/>
  <c r="J1664" i="11" s="1"/>
  <c r="G1663" i="11"/>
  <c r="H1663" i="11" s="1"/>
  <c r="J1663" i="11" s="1"/>
  <c r="G1662" i="11"/>
  <c r="H1662" i="11" s="1"/>
  <c r="J1662" i="11" s="1"/>
  <c r="G1661" i="11"/>
  <c r="H1661" i="11" s="1"/>
  <c r="J1661" i="11" s="1"/>
  <c r="G1660" i="11"/>
  <c r="H1660" i="11" s="1"/>
  <c r="J1660" i="11" s="1"/>
  <c r="G1659" i="11"/>
  <c r="H1659" i="11" s="1"/>
  <c r="J1659" i="11" s="1"/>
  <c r="G1658" i="11"/>
  <c r="H1658" i="11" s="1"/>
  <c r="J1658" i="11" s="1"/>
  <c r="G1657" i="11"/>
  <c r="H1657" i="11" s="1"/>
  <c r="J1657" i="11" s="1"/>
  <c r="G1656" i="11"/>
  <c r="H1656" i="11" s="1"/>
  <c r="J1656" i="11" s="1"/>
  <c r="G1655" i="11"/>
  <c r="H1655" i="11" s="1"/>
  <c r="J1655" i="11" s="1"/>
  <c r="G1654" i="11"/>
  <c r="H1654" i="11" s="1"/>
  <c r="J1654" i="11" s="1"/>
  <c r="G1653" i="11"/>
  <c r="H1653" i="11" s="1"/>
  <c r="J1653" i="11" s="1"/>
  <c r="G1652" i="11"/>
  <c r="H1652" i="11" s="1"/>
  <c r="J1652" i="11" s="1"/>
  <c r="G1651" i="11"/>
  <c r="H1651" i="11" s="1"/>
  <c r="J1651" i="11" s="1"/>
  <c r="G1650" i="11"/>
  <c r="H1650" i="11" s="1"/>
  <c r="J1650" i="11" s="1"/>
  <c r="G1649" i="11"/>
  <c r="H1649" i="11" s="1"/>
  <c r="J1649" i="11" s="1"/>
  <c r="G1648" i="11"/>
  <c r="H1648" i="11" s="1"/>
  <c r="J1648" i="11" s="1"/>
  <c r="G1647" i="11"/>
  <c r="H1647" i="11" s="1"/>
  <c r="J1647" i="11" s="1"/>
  <c r="G1646" i="11"/>
  <c r="H1646" i="11" s="1"/>
  <c r="J1646" i="11" s="1"/>
  <c r="G1645" i="11"/>
  <c r="H1645" i="11" s="1"/>
  <c r="J1645" i="11" s="1"/>
  <c r="G1644" i="11"/>
  <c r="H1644" i="11" s="1"/>
  <c r="J1644" i="11" s="1"/>
  <c r="G1643" i="11"/>
  <c r="H1643" i="11" s="1"/>
  <c r="J1643" i="11" s="1"/>
  <c r="G1642" i="11"/>
  <c r="H1642" i="11" s="1"/>
  <c r="J1642" i="11" s="1"/>
  <c r="G1641" i="11"/>
  <c r="H1641" i="11" s="1"/>
  <c r="J1641" i="11" s="1"/>
  <c r="G1640" i="11"/>
  <c r="H1640" i="11" s="1"/>
  <c r="J1640" i="11" s="1"/>
  <c r="G1639" i="11"/>
  <c r="H1639" i="11" s="1"/>
  <c r="J1639" i="11" s="1"/>
  <c r="G1638" i="11"/>
  <c r="H1638" i="11" s="1"/>
  <c r="J1638" i="11" s="1"/>
  <c r="G1637" i="11"/>
  <c r="H1637" i="11" s="1"/>
  <c r="J1637" i="11" s="1"/>
  <c r="G1636" i="11"/>
  <c r="H1636" i="11" s="1"/>
  <c r="J1636" i="11" s="1"/>
  <c r="G1635" i="11"/>
  <c r="H1635" i="11" s="1"/>
  <c r="J1635" i="11" s="1"/>
  <c r="G1634" i="11"/>
  <c r="H1634" i="11" s="1"/>
  <c r="J1634" i="11" s="1"/>
  <c r="G1633" i="11"/>
  <c r="H1633" i="11" s="1"/>
  <c r="J1633" i="11" s="1"/>
  <c r="G1632" i="11"/>
  <c r="H1632" i="11" s="1"/>
  <c r="J1632" i="11" s="1"/>
  <c r="G1631" i="11"/>
  <c r="H1631" i="11" s="1"/>
  <c r="J1631" i="11" s="1"/>
  <c r="G1630" i="11"/>
  <c r="H1630" i="11" s="1"/>
  <c r="J1630" i="11" s="1"/>
  <c r="G1629" i="11"/>
  <c r="H1629" i="11" s="1"/>
  <c r="J1629" i="11" s="1"/>
  <c r="G1628" i="11"/>
  <c r="H1628" i="11" s="1"/>
  <c r="J1628" i="11" s="1"/>
  <c r="G1627" i="11"/>
  <c r="H1627" i="11" s="1"/>
  <c r="J1627" i="11" s="1"/>
  <c r="G1626" i="11"/>
  <c r="H1626" i="11" s="1"/>
  <c r="J1626" i="11" s="1"/>
  <c r="G1625" i="11"/>
  <c r="H1625" i="11" s="1"/>
  <c r="J1625" i="11" s="1"/>
  <c r="G1624" i="11"/>
  <c r="H1624" i="11" s="1"/>
  <c r="J1624" i="11" s="1"/>
  <c r="G1623" i="11"/>
  <c r="H1623" i="11" s="1"/>
  <c r="J1623" i="11" s="1"/>
  <c r="G1622" i="11"/>
  <c r="H1622" i="11" s="1"/>
  <c r="J1622" i="11" s="1"/>
  <c r="G1621" i="11"/>
  <c r="H1621" i="11" s="1"/>
  <c r="J1621" i="11" s="1"/>
  <c r="G1620" i="11"/>
  <c r="H1620" i="11" s="1"/>
  <c r="J1620" i="11" s="1"/>
  <c r="G1619" i="11"/>
  <c r="H1619" i="11" s="1"/>
  <c r="J1619" i="11" s="1"/>
  <c r="G1618" i="11"/>
  <c r="H1618" i="11" s="1"/>
  <c r="J1618" i="11" s="1"/>
  <c r="G1617" i="11"/>
  <c r="H1617" i="11" s="1"/>
  <c r="J1617" i="11" s="1"/>
  <c r="G1616" i="11"/>
  <c r="H1616" i="11" s="1"/>
  <c r="J1616" i="11" s="1"/>
  <c r="G1615" i="11"/>
  <c r="H1615" i="11" s="1"/>
  <c r="J1615" i="11" s="1"/>
  <c r="G1614" i="11"/>
  <c r="H1614" i="11" s="1"/>
  <c r="J1614" i="11" s="1"/>
  <c r="G1613" i="11"/>
  <c r="H1613" i="11" s="1"/>
  <c r="J1613" i="11" s="1"/>
  <c r="G1612" i="11"/>
  <c r="H1612" i="11" s="1"/>
  <c r="J1612" i="11" s="1"/>
  <c r="G1611" i="11"/>
  <c r="H1611" i="11" s="1"/>
  <c r="J1611" i="11" s="1"/>
  <c r="G1610" i="11"/>
  <c r="H1610" i="11" s="1"/>
  <c r="J1610" i="11" s="1"/>
  <c r="G1609" i="11"/>
  <c r="H1609" i="11" s="1"/>
  <c r="J1609" i="11" s="1"/>
  <c r="G1608" i="11"/>
  <c r="H1608" i="11" s="1"/>
  <c r="J1608" i="11" s="1"/>
  <c r="G1607" i="11"/>
  <c r="H1607" i="11" s="1"/>
  <c r="J1607" i="11" s="1"/>
  <c r="G1606" i="11"/>
  <c r="H1606" i="11" s="1"/>
  <c r="J1606" i="11" s="1"/>
  <c r="G1605" i="11"/>
  <c r="H1605" i="11" s="1"/>
  <c r="J1605" i="11" s="1"/>
  <c r="G1604" i="11"/>
  <c r="H1604" i="11" s="1"/>
  <c r="J1604" i="11" s="1"/>
  <c r="G1603" i="11"/>
  <c r="H1603" i="11" s="1"/>
  <c r="J1603" i="11" s="1"/>
  <c r="G1602" i="11"/>
  <c r="H1602" i="11" s="1"/>
  <c r="J1602" i="11" s="1"/>
  <c r="G1601" i="11"/>
  <c r="H1601" i="11" s="1"/>
  <c r="J1601" i="11" s="1"/>
  <c r="G1600" i="11"/>
  <c r="H1600" i="11" s="1"/>
  <c r="J1600" i="11" s="1"/>
  <c r="G1599" i="11"/>
  <c r="H1599" i="11" s="1"/>
  <c r="J1599" i="11" s="1"/>
  <c r="G1598" i="11"/>
  <c r="H1598" i="11" s="1"/>
  <c r="J1598" i="11" s="1"/>
  <c r="G1597" i="11"/>
  <c r="H1597" i="11" s="1"/>
  <c r="J1597" i="11" s="1"/>
  <c r="G1596" i="11"/>
  <c r="H1596" i="11" s="1"/>
  <c r="J1596" i="11" s="1"/>
  <c r="G1595" i="11"/>
  <c r="H1595" i="11" s="1"/>
  <c r="J1595" i="11" s="1"/>
  <c r="G1594" i="11"/>
  <c r="H1594" i="11" s="1"/>
  <c r="J1594" i="11" s="1"/>
  <c r="G1593" i="11"/>
  <c r="H1593" i="11" s="1"/>
  <c r="J1593" i="11" s="1"/>
  <c r="G1592" i="11"/>
  <c r="H1592" i="11" s="1"/>
  <c r="J1592" i="11" s="1"/>
  <c r="G1591" i="11"/>
  <c r="H1591" i="11" s="1"/>
  <c r="J1591" i="11" s="1"/>
  <c r="G1590" i="11"/>
  <c r="H1590" i="11" s="1"/>
  <c r="J1590" i="11" s="1"/>
  <c r="G1589" i="11"/>
  <c r="H1589" i="11" s="1"/>
  <c r="J1589" i="11" s="1"/>
  <c r="G1588" i="11"/>
  <c r="H1588" i="11" s="1"/>
  <c r="J1588" i="11" s="1"/>
  <c r="G1587" i="11"/>
  <c r="H1587" i="11" s="1"/>
  <c r="J1587" i="11" s="1"/>
  <c r="G1586" i="11"/>
  <c r="H1586" i="11" s="1"/>
  <c r="J1586" i="11" s="1"/>
  <c r="G1585" i="11"/>
  <c r="H1585" i="11" s="1"/>
  <c r="J1585" i="11" s="1"/>
  <c r="G1584" i="11"/>
  <c r="H1584" i="11" s="1"/>
  <c r="J1584" i="11" s="1"/>
  <c r="G1583" i="11"/>
  <c r="H1583" i="11" s="1"/>
  <c r="J1583" i="11" s="1"/>
  <c r="G1582" i="11"/>
  <c r="H1582" i="11" s="1"/>
  <c r="J1582" i="11" s="1"/>
  <c r="G1581" i="11"/>
  <c r="H1581" i="11" s="1"/>
  <c r="J1581" i="11" s="1"/>
  <c r="G1580" i="11"/>
  <c r="H1580" i="11" s="1"/>
  <c r="J1580" i="11" s="1"/>
  <c r="G1579" i="11"/>
  <c r="H1579" i="11" s="1"/>
  <c r="J1579" i="11" s="1"/>
  <c r="G1578" i="11"/>
  <c r="H1578" i="11" s="1"/>
  <c r="J1578" i="11" s="1"/>
  <c r="G1577" i="11"/>
  <c r="H1577" i="11" s="1"/>
  <c r="J1577" i="11" s="1"/>
  <c r="G1576" i="11"/>
  <c r="H1576" i="11" s="1"/>
  <c r="J1576" i="11" s="1"/>
  <c r="G1575" i="11"/>
  <c r="H1575" i="11" s="1"/>
  <c r="J1575" i="11" s="1"/>
  <c r="G1574" i="11"/>
  <c r="H1574" i="11" s="1"/>
  <c r="J1574" i="11" s="1"/>
  <c r="G1573" i="11"/>
  <c r="H1573" i="11" s="1"/>
  <c r="J1573" i="11" s="1"/>
  <c r="G1572" i="11"/>
  <c r="H1572" i="11" s="1"/>
  <c r="J1572" i="11" s="1"/>
  <c r="G1571" i="11"/>
  <c r="H1571" i="11" s="1"/>
  <c r="J1571" i="11" s="1"/>
  <c r="G1570" i="11"/>
  <c r="H1570" i="11" s="1"/>
  <c r="J1570" i="11" s="1"/>
  <c r="G1569" i="11"/>
  <c r="H1569" i="11" s="1"/>
  <c r="J1569" i="11" s="1"/>
  <c r="G1568" i="11"/>
  <c r="H1568" i="11" s="1"/>
  <c r="J1568" i="11" s="1"/>
  <c r="G1567" i="11"/>
  <c r="H1567" i="11" s="1"/>
  <c r="J1567" i="11" s="1"/>
  <c r="G1566" i="11"/>
  <c r="H1566" i="11" s="1"/>
  <c r="J1566" i="11" s="1"/>
  <c r="G1565" i="11"/>
  <c r="H1565" i="11" s="1"/>
  <c r="J1565" i="11" s="1"/>
  <c r="G1564" i="11"/>
  <c r="H1564" i="11" s="1"/>
  <c r="J1564" i="11" s="1"/>
  <c r="G1563" i="11"/>
  <c r="H1563" i="11" s="1"/>
  <c r="J1563" i="11" s="1"/>
  <c r="G1562" i="11"/>
  <c r="H1562" i="11" s="1"/>
  <c r="J1562" i="11" s="1"/>
  <c r="G1561" i="11"/>
  <c r="H1561" i="11" s="1"/>
  <c r="J1561" i="11" s="1"/>
  <c r="G1560" i="11"/>
  <c r="H1560" i="11" s="1"/>
  <c r="J1560" i="11" s="1"/>
  <c r="G1559" i="11"/>
  <c r="H1559" i="11" s="1"/>
  <c r="J1559" i="11" s="1"/>
  <c r="G1558" i="11"/>
  <c r="H1558" i="11" s="1"/>
  <c r="J1558" i="11" s="1"/>
  <c r="G1557" i="11"/>
  <c r="H1557" i="11" s="1"/>
  <c r="J1557" i="11" s="1"/>
  <c r="G1556" i="11"/>
  <c r="H1556" i="11" s="1"/>
  <c r="J1556" i="11" s="1"/>
  <c r="G1555" i="11"/>
  <c r="H1555" i="11" s="1"/>
  <c r="J1555" i="11" s="1"/>
  <c r="G1554" i="11"/>
  <c r="H1554" i="11" s="1"/>
  <c r="J1554" i="11" s="1"/>
  <c r="G1553" i="11"/>
  <c r="H1553" i="11" s="1"/>
  <c r="J1553" i="11" s="1"/>
  <c r="G1552" i="11"/>
  <c r="H1552" i="11" s="1"/>
  <c r="J1552" i="11" s="1"/>
  <c r="G1551" i="11"/>
  <c r="H1551" i="11" s="1"/>
  <c r="J1551" i="11" s="1"/>
  <c r="G1550" i="11"/>
  <c r="H1550" i="11" s="1"/>
  <c r="J1550" i="11" s="1"/>
  <c r="G1549" i="11"/>
  <c r="H1549" i="11" s="1"/>
  <c r="J1549" i="11" s="1"/>
  <c r="G1548" i="11"/>
  <c r="H1548" i="11" s="1"/>
  <c r="J1548" i="11" s="1"/>
  <c r="G1547" i="11"/>
  <c r="H1547" i="11" s="1"/>
  <c r="J1547" i="11" s="1"/>
  <c r="G1546" i="11"/>
  <c r="H1546" i="11" s="1"/>
  <c r="J1546" i="11" s="1"/>
  <c r="G1545" i="11"/>
  <c r="H1545" i="11" s="1"/>
  <c r="J1545" i="11" s="1"/>
  <c r="G1544" i="11"/>
  <c r="H1544" i="11" s="1"/>
  <c r="J1544" i="11" s="1"/>
  <c r="G1543" i="11"/>
  <c r="H1543" i="11" s="1"/>
  <c r="J1543" i="11" s="1"/>
  <c r="G1542" i="11"/>
  <c r="H1542" i="11" s="1"/>
  <c r="J1542" i="11" s="1"/>
  <c r="G1541" i="11"/>
  <c r="H1541" i="11" s="1"/>
  <c r="J1541" i="11" s="1"/>
  <c r="G1540" i="11"/>
  <c r="H1540" i="11" s="1"/>
  <c r="J1540" i="11" s="1"/>
  <c r="G1539" i="11"/>
  <c r="H1539" i="11" s="1"/>
  <c r="J1539" i="11" s="1"/>
  <c r="G1538" i="11"/>
  <c r="H1538" i="11" s="1"/>
  <c r="J1538" i="11" s="1"/>
  <c r="G1537" i="11"/>
  <c r="H1537" i="11" s="1"/>
  <c r="J1537" i="11" s="1"/>
  <c r="G1536" i="11"/>
  <c r="H1536" i="11" s="1"/>
  <c r="J1536" i="11" s="1"/>
  <c r="G1535" i="11"/>
  <c r="H1535" i="11" s="1"/>
  <c r="J1535" i="11" s="1"/>
  <c r="G1534" i="11"/>
  <c r="H1534" i="11" s="1"/>
  <c r="J1534" i="11" s="1"/>
  <c r="G1533" i="11"/>
  <c r="H1533" i="11" s="1"/>
  <c r="J1533" i="11" s="1"/>
  <c r="G1532" i="11"/>
  <c r="H1532" i="11" s="1"/>
  <c r="J1532" i="11" s="1"/>
  <c r="G1531" i="11"/>
  <c r="H1531" i="11" s="1"/>
  <c r="J1531" i="11" s="1"/>
  <c r="G1530" i="11"/>
  <c r="H1530" i="11" s="1"/>
  <c r="J1530" i="11" s="1"/>
  <c r="G1529" i="11"/>
  <c r="H1529" i="11" s="1"/>
  <c r="J1529" i="11" s="1"/>
  <c r="G1528" i="11"/>
  <c r="H1528" i="11" s="1"/>
  <c r="J1528" i="11" s="1"/>
  <c r="G1527" i="11"/>
  <c r="H1527" i="11" s="1"/>
  <c r="J1527" i="11" s="1"/>
  <c r="G1526" i="11"/>
  <c r="H1526" i="11" s="1"/>
  <c r="J1526" i="11" s="1"/>
  <c r="G1525" i="11"/>
  <c r="H1525" i="11" s="1"/>
  <c r="J1525" i="11" s="1"/>
  <c r="G1524" i="11"/>
  <c r="H1524" i="11" s="1"/>
  <c r="J1524" i="11" s="1"/>
  <c r="G1523" i="11"/>
  <c r="H1523" i="11" s="1"/>
  <c r="J1523" i="11" s="1"/>
  <c r="G1522" i="11"/>
  <c r="H1522" i="11" s="1"/>
  <c r="J1522" i="11" s="1"/>
  <c r="G1521" i="11"/>
  <c r="H1521" i="11" s="1"/>
  <c r="J1521" i="11" s="1"/>
  <c r="G1520" i="11"/>
  <c r="H1520" i="11" s="1"/>
  <c r="J1520" i="11" s="1"/>
  <c r="G1519" i="11"/>
  <c r="H1519" i="11" s="1"/>
  <c r="J1519" i="11" s="1"/>
  <c r="G1518" i="11"/>
  <c r="H1518" i="11" s="1"/>
  <c r="J1518" i="11" s="1"/>
  <c r="G1517" i="11"/>
  <c r="H1517" i="11" s="1"/>
  <c r="J1517" i="11" s="1"/>
  <c r="G1516" i="11"/>
  <c r="H1516" i="11" s="1"/>
  <c r="J1516" i="11" s="1"/>
  <c r="G1515" i="11"/>
  <c r="H1515" i="11" s="1"/>
  <c r="J1515" i="11" s="1"/>
  <c r="G1514" i="11"/>
  <c r="H1514" i="11" s="1"/>
  <c r="J1514" i="11" s="1"/>
  <c r="G1513" i="11"/>
  <c r="H1513" i="11" s="1"/>
  <c r="J1513" i="11" s="1"/>
  <c r="G1512" i="11"/>
  <c r="H1512" i="11" s="1"/>
  <c r="J1512" i="11" s="1"/>
  <c r="G1511" i="11"/>
  <c r="H1511" i="11" s="1"/>
  <c r="J1511" i="11" s="1"/>
  <c r="G1510" i="11"/>
  <c r="H1510" i="11" s="1"/>
  <c r="J1510" i="11" s="1"/>
  <c r="G1509" i="11"/>
  <c r="H1509" i="11" s="1"/>
  <c r="J1509" i="11" s="1"/>
  <c r="G1508" i="11"/>
  <c r="H1508" i="11" s="1"/>
  <c r="J1508" i="11" s="1"/>
  <c r="G1507" i="11"/>
  <c r="H1507" i="11" s="1"/>
  <c r="J1507" i="11" s="1"/>
  <c r="G1506" i="11"/>
  <c r="H1506" i="11" s="1"/>
  <c r="J1506" i="11" s="1"/>
  <c r="G1505" i="11"/>
  <c r="H1505" i="11" s="1"/>
  <c r="J1505" i="11" s="1"/>
  <c r="G1504" i="11"/>
  <c r="H1504" i="11" s="1"/>
  <c r="J1504" i="11" s="1"/>
  <c r="G1503" i="11"/>
  <c r="H1503" i="11" s="1"/>
  <c r="J1503" i="11" s="1"/>
  <c r="G1502" i="11"/>
  <c r="H1502" i="11" s="1"/>
  <c r="J1502" i="11" s="1"/>
  <c r="G1501" i="11"/>
  <c r="H1501" i="11" s="1"/>
  <c r="J1501" i="11" s="1"/>
  <c r="G1500" i="11"/>
  <c r="H1500" i="11" s="1"/>
  <c r="J1500" i="11" s="1"/>
  <c r="G1499" i="11"/>
  <c r="H1499" i="11" s="1"/>
  <c r="J1499" i="11" s="1"/>
  <c r="G1498" i="11"/>
  <c r="H1498" i="11" s="1"/>
  <c r="J1498" i="11" s="1"/>
  <c r="G1497" i="11"/>
  <c r="H1497" i="11" s="1"/>
  <c r="J1497" i="11" s="1"/>
  <c r="G1496" i="11"/>
  <c r="H1496" i="11" s="1"/>
  <c r="J1496" i="11" s="1"/>
  <c r="G1495" i="11"/>
  <c r="H1495" i="11" s="1"/>
  <c r="J1495" i="11" s="1"/>
  <c r="G1494" i="11"/>
  <c r="H1494" i="11" s="1"/>
  <c r="J1494" i="11" s="1"/>
  <c r="G1493" i="11"/>
  <c r="H1493" i="11" s="1"/>
  <c r="J1493" i="11" s="1"/>
  <c r="G1492" i="11"/>
  <c r="H1492" i="11" s="1"/>
  <c r="J1492" i="11" s="1"/>
  <c r="G1491" i="11"/>
  <c r="H1491" i="11" s="1"/>
  <c r="J1491" i="11" s="1"/>
  <c r="G1490" i="11"/>
  <c r="H1490" i="11" s="1"/>
  <c r="J1490" i="11" s="1"/>
  <c r="G1489" i="11"/>
  <c r="H1489" i="11" s="1"/>
  <c r="J1489" i="11" s="1"/>
  <c r="G1488" i="11"/>
  <c r="H1488" i="11" s="1"/>
  <c r="J1488" i="11" s="1"/>
  <c r="G1487" i="11"/>
  <c r="H1487" i="11" s="1"/>
  <c r="J1487" i="11" s="1"/>
  <c r="G1486" i="11"/>
  <c r="H1486" i="11" s="1"/>
  <c r="J1486" i="11" s="1"/>
  <c r="G1485" i="11"/>
  <c r="H1485" i="11" s="1"/>
  <c r="J1485" i="11" s="1"/>
  <c r="G1484" i="11"/>
  <c r="H1484" i="11" s="1"/>
  <c r="J1484" i="11" s="1"/>
  <c r="G1483" i="11"/>
  <c r="H1483" i="11" s="1"/>
  <c r="J1483" i="11" s="1"/>
  <c r="G1482" i="11"/>
  <c r="H1482" i="11" s="1"/>
  <c r="J1482" i="11" s="1"/>
  <c r="G1481" i="11"/>
  <c r="H1481" i="11" s="1"/>
  <c r="J1481" i="11" s="1"/>
  <c r="G1480" i="11"/>
  <c r="H1480" i="11" s="1"/>
  <c r="J1480" i="11" s="1"/>
  <c r="G1479" i="11"/>
  <c r="H1479" i="11" s="1"/>
  <c r="J1479" i="11" s="1"/>
  <c r="G1478" i="11"/>
  <c r="H1478" i="11" s="1"/>
  <c r="J1478" i="11" s="1"/>
  <c r="G1477" i="11"/>
  <c r="H1477" i="11" s="1"/>
  <c r="J1477" i="11" s="1"/>
  <c r="G1476" i="11"/>
  <c r="H1476" i="11" s="1"/>
  <c r="J1476" i="11" s="1"/>
  <c r="G1475" i="11"/>
  <c r="H1475" i="11" s="1"/>
  <c r="J1475" i="11" s="1"/>
  <c r="G1474" i="11"/>
  <c r="H1474" i="11" s="1"/>
  <c r="J1474" i="11" s="1"/>
  <c r="G1473" i="11"/>
  <c r="H1473" i="11" s="1"/>
  <c r="J1473" i="11" s="1"/>
  <c r="G1472" i="11"/>
  <c r="H1472" i="11" s="1"/>
  <c r="J1472" i="11" s="1"/>
  <c r="G1471" i="11"/>
  <c r="H1471" i="11" s="1"/>
  <c r="J1471" i="11" s="1"/>
  <c r="G1470" i="11"/>
  <c r="H1470" i="11" s="1"/>
  <c r="J1470" i="11" s="1"/>
  <c r="G1469" i="11"/>
  <c r="H1469" i="11" s="1"/>
  <c r="J1469" i="11" s="1"/>
  <c r="G1468" i="11"/>
  <c r="H1468" i="11" s="1"/>
  <c r="J1468" i="11" s="1"/>
  <c r="G1467" i="11"/>
  <c r="H1467" i="11" s="1"/>
  <c r="J1467" i="11" s="1"/>
  <c r="G1466" i="11"/>
  <c r="H1466" i="11" s="1"/>
  <c r="J1466" i="11" s="1"/>
  <c r="G1465" i="11"/>
  <c r="H1465" i="11" s="1"/>
  <c r="J1465" i="11" s="1"/>
  <c r="G1464" i="11"/>
  <c r="H1464" i="11" s="1"/>
  <c r="J1464" i="11" s="1"/>
  <c r="G1463" i="11"/>
  <c r="H1463" i="11" s="1"/>
  <c r="J1463" i="11" s="1"/>
  <c r="G1462" i="11"/>
  <c r="H1462" i="11" s="1"/>
  <c r="J1462" i="11" s="1"/>
  <c r="G1461" i="11"/>
  <c r="H1461" i="11" s="1"/>
  <c r="J1461" i="11" s="1"/>
  <c r="G1460" i="11"/>
  <c r="H1460" i="11" s="1"/>
  <c r="J1460" i="11" s="1"/>
  <c r="G1459" i="11"/>
  <c r="H1459" i="11" s="1"/>
  <c r="J1459" i="11" s="1"/>
  <c r="G1458" i="11"/>
  <c r="H1458" i="11" s="1"/>
  <c r="J1458" i="11" s="1"/>
  <c r="G1457" i="11"/>
  <c r="H1457" i="11" s="1"/>
  <c r="J1457" i="11" s="1"/>
  <c r="G1456" i="11"/>
  <c r="H1456" i="11" s="1"/>
  <c r="J1456" i="11" s="1"/>
  <c r="G1455" i="11"/>
  <c r="H1455" i="11" s="1"/>
  <c r="J1455" i="11" s="1"/>
  <c r="G1454" i="11"/>
  <c r="H1454" i="11" s="1"/>
  <c r="J1454" i="11" s="1"/>
  <c r="G1453" i="11"/>
  <c r="H1453" i="11" s="1"/>
  <c r="J1453" i="11" s="1"/>
  <c r="G1452" i="11"/>
  <c r="H1452" i="11" s="1"/>
  <c r="J1452" i="11" s="1"/>
  <c r="G1451" i="11"/>
  <c r="H1451" i="11" s="1"/>
  <c r="J1451" i="11" s="1"/>
  <c r="G1450" i="11"/>
  <c r="H1450" i="11" s="1"/>
  <c r="J1450" i="11" s="1"/>
  <c r="G1449" i="11"/>
  <c r="H1449" i="11" s="1"/>
  <c r="J1449" i="11" s="1"/>
  <c r="G1448" i="11"/>
  <c r="H1448" i="11" s="1"/>
  <c r="J1448" i="11" s="1"/>
  <c r="G1447" i="11"/>
  <c r="H1447" i="11" s="1"/>
  <c r="J1447" i="11" s="1"/>
  <c r="G1446" i="11"/>
  <c r="H1446" i="11" s="1"/>
  <c r="J1446" i="11" s="1"/>
  <c r="G1445" i="11"/>
  <c r="H1445" i="11" s="1"/>
  <c r="J1445" i="11" s="1"/>
  <c r="G1444" i="11"/>
  <c r="H1444" i="11" s="1"/>
  <c r="J1444" i="11" s="1"/>
  <c r="G1443" i="11"/>
  <c r="H1443" i="11" s="1"/>
  <c r="J1443" i="11" s="1"/>
  <c r="G1442" i="11"/>
  <c r="H1442" i="11" s="1"/>
  <c r="J1442" i="11" s="1"/>
  <c r="G1441" i="11"/>
  <c r="H1441" i="11" s="1"/>
  <c r="J1441" i="11" s="1"/>
  <c r="G1440" i="11"/>
  <c r="H1440" i="11" s="1"/>
  <c r="J1440" i="11" s="1"/>
  <c r="G1439" i="11"/>
  <c r="H1439" i="11" s="1"/>
  <c r="J1439" i="11" s="1"/>
  <c r="G1438" i="11"/>
  <c r="H1438" i="11" s="1"/>
  <c r="J1438" i="11" s="1"/>
  <c r="G1437" i="11"/>
  <c r="H1437" i="11" s="1"/>
  <c r="J1437" i="11" s="1"/>
  <c r="G1436" i="11"/>
  <c r="H1436" i="11" s="1"/>
  <c r="J1436" i="11" s="1"/>
  <c r="G1435" i="11"/>
  <c r="H1435" i="11" s="1"/>
  <c r="J1435" i="11" s="1"/>
  <c r="G1434" i="11"/>
  <c r="H1434" i="11" s="1"/>
  <c r="J1434" i="11" s="1"/>
  <c r="G1433" i="11"/>
  <c r="H1433" i="11" s="1"/>
  <c r="J1433" i="11" s="1"/>
  <c r="G1432" i="11"/>
  <c r="H1432" i="11" s="1"/>
  <c r="J1432" i="11" s="1"/>
  <c r="G1431" i="11"/>
  <c r="H1431" i="11" s="1"/>
  <c r="J1431" i="11" s="1"/>
  <c r="G1430" i="11"/>
  <c r="H1430" i="11" s="1"/>
  <c r="J1430" i="11" s="1"/>
  <c r="G1429" i="11"/>
  <c r="H1429" i="11" s="1"/>
  <c r="J1429" i="11" s="1"/>
  <c r="G1428" i="11"/>
  <c r="H1428" i="11" s="1"/>
  <c r="J1428" i="11" s="1"/>
  <c r="G1427" i="11"/>
  <c r="H1427" i="11" s="1"/>
  <c r="J1427" i="11" s="1"/>
  <c r="G1426" i="11"/>
  <c r="H1426" i="11" s="1"/>
  <c r="J1426" i="11" s="1"/>
  <c r="G1425" i="11"/>
  <c r="H1425" i="11" s="1"/>
  <c r="J1425" i="11" s="1"/>
  <c r="G1424" i="11"/>
  <c r="H1424" i="11" s="1"/>
  <c r="J1424" i="11" s="1"/>
  <c r="G1423" i="11"/>
  <c r="H1423" i="11" s="1"/>
  <c r="J1423" i="11" s="1"/>
  <c r="G1422" i="11"/>
  <c r="H1422" i="11" s="1"/>
  <c r="J1422" i="11" s="1"/>
  <c r="G1421" i="11"/>
  <c r="H1421" i="11" s="1"/>
  <c r="J1421" i="11" s="1"/>
  <c r="G1420" i="11"/>
  <c r="H1420" i="11" s="1"/>
  <c r="J1420" i="11" s="1"/>
  <c r="G1419" i="11"/>
  <c r="H1419" i="11" s="1"/>
  <c r="J1419" i="11" s="1"/>
  <c r="G1418" i="11"/>
  <c r="H1418" i="11" s="1"/>
  <c r="J1418" i="11" s="1"/>
  <c r="G1417" i="11"/>
  <c r="H1417" i="11" s="1"/>
  <c r="J1417" i="11" s="1"/>
  <c r="G1416" i="11"/>
  <c r="H1416" i="11" s="1"/>
  <c r="J1416" i="11" s="1"/>
  <c r="G1415" i="11"/>
  <c r="H1415" i="11" s="1"/>
  <c r="J1415" i="11" s="1"/>
  <c r="G1414" i="11"/>
  <c r="H1414" i="11" s="1"/>
  <c r="J1414" i="11" s="1"/>
  <c r="G1413" i="11"/>
  <c r="H1413" i="11" s="1"/>
  <c r="J1413" i="11" s="1"/>
  <c r="G1412" i="11"/>
  <c r="H1412" i="11" s="1"/>
  <c r="J1412" i="11" s="1"/>
  <c r="G1411" i="11"/>
  <c r="H1411" i="11" s="1"/>
  <c r="J1411" i="11" s="1"/>
  <c r="G1410" i="11"/>
  <c r="H1410" i="11" s="1"/>
  <c r="J1410" i="11" s="1"/>
  <c r="G1409" i="11"/>
  <c r="H1409" i="11" s="1"/>
  <c r="J1409" i="11" s="1"/>
  <c r="G1408" i="11"/>
  <c r="H1408" i="11" s="1"/>
  <c r="J1408" i="11" s="1"/>
  <c r="G1407" i="11"/>
  <c r="H1407" i="11" s="1"/>
  <c r="J1407" i="11" s="1"/>
  <c r="G1406" i="11"/>
  <c r="H1406" i="11" s="1"/>
  <c r="J1406" i="11" s="1"/>
  <c r="G1405" i="11"/>
  <c r="H1405" i="11" s="1"/>
  <c r="J1405" i="11" s="1"/>
  <c r="G1404" i="11"/>
  <c r="H1404" i="11" s="1"/>
  <c r="J1404" i="11" s="1"/>
  <c r="G1403" i="11"/>
  <c r="H1403" i="11" s="1"/>
  <c r="J1403" i="11" s="1"/>
  <c r="G1402" i="11"/>
  <c r="H1402" i="11" s="1"/>
  <c r="J1402" i="11" s="1"/>
  <c r="G1401" i="11"/>
  <c r="H1401" i="11" s="1"/>
  <c r="J1401" i="11" s="1"/>
  <c r="G1400" i="11"/>
  <c r="H1400" i="11" s="1"/>
  <c r="J1400" i="11" s="1"/>
  <c r="G1399" i="11"/>
  <c r="H1399" i="11" s="1"/>
  <c r="J1399" i="11" s="1"/>
  <c r="G1398" i="11"/>
  <c r="H1398" i="11" s="1"/>
  <c r="J1398" i="11" s="1"/>
  <c r="G1397" i="11"/>
  <c r="H1397" i="11" s="1"/>
  <c r="J1397" i="11" s="1"/>
  <c r="G1396" i="11"/>
  <c r="H1396" i="11" s="1"/>
  <c r="J1396" i="11" s="1"/>
  <c r="G1395" i="11"/>
  <c r="H1395" i="11" s="1"/>
  <c r="J1395" i="11" s="1"/>
  <c r="G1394" i="11"/>
  <c r="H1394" i="11" s="1"/>
  <c r="J1394" i="11" s="1"/>
  <c r="G1393" i="11"/>
  <c r="H1393" i="11" s="1"/>
  <c r="J1393" i="11" s="1"/>
  <c r="G1392" i="11"/>
  <c r="H1392" i="11" s="1"/>
  <c r="J1392" i="11" s="1"/>
  <c r="G1391" i="11"/>
  <c r="H1391" i="11" s="1"/>
  <c r="J1391" i="11" s="1"/>
  <c r="G1390" i="11"/>
  <c r="H1390" i="11" s="1"/>
  <c r="J1390" i="11" s="1"/>
  <c r="G1389" i="11"/>
  <c r="H1389" i="11" s="1"/>
  <c r="J1389" i="11" s="1"/>
  <c r="G1388" i="11"/>
  <c r="H1388" i="11" s="1"/>
  <c r="J1388" i="11" s="1"/>
  <c r="G1387" i="11"/>
  <c r="H1387" i="11" s="1"/>
  <c r="J1387" i="11" s="1"/>
  <c r="G1386" i="11"/>
  <c r="H1386" i="11" s="1"/>
  <c r="J1386" i="11" s="1"/>
  <c r="G1385" i="11"/>
  <c r="H1385" i="11" s="1"/>
  <c r="J1385" i="11" s="1"/>
  <c r="G1384" i="11"/>
  <c r="H1384" i="11" s="1"/>
  <c r="J1384" i="11" s="1"/>
  <c r="G1383" i="11"/>
  <c r="H1383" i="11" s="1"/>
  <c r="J1383" i="11" s="1"/>
  <c r="G1382" i="11"/>
  <c r="H1382" i="11" s="1"/>
  <c r="J1382" i="11" s="1"/>
  <c r="G1381" i="11"/>
  <c r="H1381" i="11" s="1"/>
  <c r="J1381" i="11" s="1"/>
  <c r="G1380" i="11"/>
  <c r="H1380" i="11" s="1"/>
  <c r="J1380" i="11" s="1"/>
  <c r="G1379" i="11"/>
  <c r="H1379" i="11" s="1"/>
  <c r="J1379" i="11" s="1"/>
  <c r="G1378" i="11"/>
  <c r="H1378" i="11" s="1"/>
  <c r="J1378" i="11" s="1"/>
  <c r="G1377" i="11"/>
  <c r="H1377" i="11" s="1"/>
  <c r="J1377" i="11" s="1"/>
  <c r="G1376" i="11"/>
  <c r="H1376" i="11" s="1"/>
  <c r="J1376" i="11" s="1"/>
  <c r="G1375" i="11"/>
  <c r="H1375" i="11" s="1"/>
  <c r="J1375" i="11" s="1"/>
  <c r="G1374" i="11"/>
  <c r="H1374" i="11" s="1"/>
  <c r="J1374" i="11" s="1"/>
  <c r="G1373" i="11"/>
  <c r="H1373" i="11" s="1"/>
  <c r="J1373" i="11" s="1"/>
  <c r="G1372" i="11"/>
  <c r="H1372" i="11" s="1"/>
  <c r="J1372" i="11" s="1"/>
  <c r="G1371" i="11"/>
  <c r="H1371" i="11" s="1"/>
  <c r="J1371" i="11" s="1"/>
  <c r="G1370" i="11"/>
  <c r="H1370" i="11" s="1"/>
  <c r="J1370" i="11" s="1"/>
  <c r="G1369" i="11"/>
  <c r="H1369" i="11" s="1"/>
  <c r="J1369" i="11" s="1"/>
  <c r="G1368" i="11"/>
  <c r="H1368" i="11" s="1"/>
  <c r="J1368" i="11" s="1"/>
  <c r="G1367" i="11"/>
  <c r="H1367" i="11" s="1"/>
  <c r="J1367" i="11" s="1"/>
  <c r="G1366" i="11"/>
  <c r="H1366" i="11" s="1"/>
  <c r="J1366" i="11" s="1"/>
  <c r="G1365" i="11"/>
  <c r="H1365" i="11" s="1"/>
  <c r="J1365" i="11" s="1"/>
  <c r="G1364" i="11"/>
  <c r="H1364" i="11" s="1"/>
  <c r="J1364" i="11" s="1"/>
  <c r="G1363" i="11"/>
  <c r="H1363" i="11" s="1"/>
  <c r="J1363" i="11" s="1"/>
  <c r="G1362" i="11"/>
  <c r="H1362" i="11" s="1"/>
  <c r="J1362" i="11" s="1"/>
  <c r="G1361" i="11"/>
  <c r="H1361" i="11" s="1"/>
  <c r="J1361" i="11" s="1"/>
  <c r="G1360" i="11"/>
  <c r="H1360" i="11" s="1"/>
  <c r="J1360" i="11" s="1"/>
  <c r="G1359" i="11"/>
  <c r="H1359" i="11" s="1"/>
  <c r="J1359" i="11" s="1"/>
  <c r="G1358" i="11"/>
  <c r="H1358" i="11" s="1"/>
  <c r="J1358" i="11" s="1"/>
  <c r="G1357" i="11"/>
  <c r="H1357" i="11" s="1"/>
  <c r="J1357" i="11" s="1"/>
  <c r="G1356" i="11"/>
  <c r="H1356" i="11" s="1"/>
  <c r="J1356" i="11" s="1"/>
  <c r="G1355" i="11"/>
  <c r="H1355" i="11" s="1"/>
  <c r="J1355" i="11" s="1"/>
  <c r="G1354" i="11"/>
  <c r="H1354" i="11" s="1"/>
  <c r="J1354" i="11" s="1"/>
  <c r="G1353" i="11"/>
  <c r="H1353" i="11" s="1"/>
  <c r="J1353" i="11" s="1"/>
  <c r="G1352" i="11"/>
  <c r="H1352" i="11" s="1"/>
  <c r="J1352" i="11" s="1"/>
  <c r="G1351" i="11"/>
  <c r="H1351" i="11" s="1"/>
  <c r="J1351" i="11" s="1"/>
  <c r="G1350" i="11"/>
  <c r="H1350" i="11" s="1"/>
  <c r="J1350" i="11" s="1"/>
  <c r="G1349" i="11"/>
  <c r="H1349" i="11" s="1"/>
  <c r="J1349" i="11" s="1"/>
  <c r="G1348" i="11"/>
  <c r="H1348" i="11" s="1"/>
  <c r="J1348" i="11" s="1"/>
  <c r="G1347" i="11"/>
  <c r="H1347" i="11" s="1"/>
  <c r="J1347" i="11" s="1"/>
  <c r="G1346" i="11"/>
  <c r="H1346" i="11" s="1"/>
  <c r="J1346" i="11" s="1"/>
  <c r="G1345" i="11"/>
  <c r="H1345" i="11" s="1"/>
  <c r="J1345" i="11" s="1"/>
  <c r="G1344" i="11"/>
  <c r="H1344" i="11" s="1"/>
  <c r="J1344" i="11" s="1"/>
  <c r="G1343" i="11"/>
  <c r="H1343" i="11" s="1"/>
  <c r="J1343" i="11" s="1"/>
  <c r="G1342" i="11"/>
  <c r="H1342" i="11" s="1"/>
  <c r="J1342" i="11" s="1"/>
  <c r="G1341" i="11"/>
  <c r="H1341" i="11" s="1"/>
  <c r="J1341" i="11" s="1"/>
  <c r="G1340" i="11"/>
  <c r="H1340" i="11" s="1"/>
  <c r="J1340" i="11" s="1"/>
  <c r="G1339" i="11"/>
  <c r="H1339" i="11" s="1"/>
  <c r="J1339" i="11" s="1"/>
  <c r="G1338" i="11"/>
  <c r="H1338" i="11" s="1"/>
  <c r="J1338" i="11" s="1"/>
  <c r="G1337" i="11"/>
  <c r="H1337" i="11" s="1"/>
  <c r="J1337" i="11" s="1"/>
  <c r="G1336" i="11"/>
  <c r="H1336" i="11" s="1"/>
  <c r="J1336" i="11" s="1"/>
  <c r="G1335" i="11"/>
  <c r="H1335" i="11" s="1"/>
  <c r="J1335" i="11" s="1"/>
  <c r="G1334" i="11"/>
  <c r="H1334" i="11" s="1"/>
  <c r="J1334" i="11" s="1"/>
  <c r="G1333" i="11"/>
  <c r="H1333" i="11" s="1"/>
  <c r="J1333" i="11" s="1"/>
  <c r="G1332" i="11"/>
  <c r="H1332" i="11" s="1"/>
  <c r="J1332" i="11" s="1"/>
  <c r="G1331" i="11"/>
  <c r="H1331" i="11" s="1"/>
  <c r="J1331" i="11" s="1"/>
  <c r="G1330" i="11"/>
  <c r="H1330" i="11" s="1"/>
  <c r="J1330" i="11" s="1"/>
  <c r="G1329" i="11"/>
  <c r="H1329" i="11" s="1"/>
  <c r="J1329" i="11" s="1"/>
  <c r="G1328" i="11"/>
  <c r="H1328" i="11" s="1"/>
  <c r="J1328" i="11" s="1"/>
  <c r="G1327" i="11"/>
  <c r="H1327" i="11" s="1"/>
  <c r="J1327" i="11" s="1"/>
  <c r="G1326" i="11"/>
  <c r="H1326" i="11" s="1"/>
  <c r="J1326" i="11" s="1"/>
  <c r="G1325" i="11"/>
  <c r="H1325" i="11" s="1"/>
  <c r="J1325" i="11" s="1"/>
  <c r="G1324" i="11"/>
  <c r="H1324" i="11" s="1"/>
  <c r="J1324" i="11" s="1"/>
  <c r="G1323" i="11"/>
  <c r="H1323" i="11" s="1"/>
  <c r="J1323" i="11" s="1"/>
  <c r="G1322" i="11"/>
  <c r="H1322" i="11" s="1"/>
  <c r="J1322" i="11" s="1"/>
  <c r="G1321" i="11"/>
  <c r="H1321" i="11" s="1"/>
  <c r="J1321" i="11" s="1"/>
  <c r="G1320" i="11"/>
  <c r="H1320" i="11" s="1"/>
  <c r="J1320" i="11" s="1"/>
  <c r="G1319" i="11"/>
  <c r="H1319" i="11" s="1"/>
  <c r="J1319" i="11" s="1"/>
  <c r="G1318" i="11"/>
  <c r="H1318" i="11" s="1"/>
  <c r="J1318" i="11" s="1"/>
  <c r="G1317" i="11"/>
  <c r="H1317" i="11" s="1"/>
  <c r="J1317" i="11" s="1"/>
  <c r="G1316" i="11"/>
  <c r="H1316" i="11" s="1"/>
  <c r="J1316" i="11" s="1"/>
  <c r="G1315" i="11"/>
  <c r="H1315" i="11" s="1"/>
  <c r="J1315" i="11" s="1"/>
  <c r="G1314" i="11"/>
  <c r="H1314" i="11" s="1"/>
  <c r="J1314" i="11" s="1"/>
  <c r="G1313" i="11"/>
  <c r="H1313" i="11" s="1"/>
  <c r="J1313" i="11" s="1"/>
  <c r="G1312" i="11"/>
  <c r="H1312" i="11" s="1"/>
  <c r="J1312" i="11" s="1"/>
  <c r="G1311" i="11"/>
  <c r="H1311" i="11" s="1"/>
  <c r="J1311" i="11" s="1"/>
  <c r="G1310" i="11"/>
  <c r="H1310" i="11" s="1"/>
  <c r="J1310" i="11" s="1"/>
  <c r="G1309" i="11"/>
  <c r="H1309" i="11" s="1"/>
  <c r="J1309" i="11" s="1"/>
  <c r="G1308" i="11"/>
  <c r="H1308" i="11" s="1"/>
  <c r="J1308" i="11" s="1"/>
  <c r="G1307" i="11"/>
  <c r="H1307" i="11" s="1"/>
  <c r="J1307" i="11" s="1"/>
  <c r="G1306" i="11"/>
  <c r="H1306" i="11" s="1"/>
  <c r="J1306" i="11" s="1"/>
  <c r="G1305" i="11"/>
  <c r="H1305" i="11" s="1"/>
  <c r="J1305" i="11" s="1"/>
  <c r="G1304" i="11"/>
  <c r="H1304" i="11" s="1"/>
  <c r="J1304" i="11" s="1"/>
  <c r="G1303" i="11"/>
  <c r="H1303" i="11" s="1"/>
  <c r="J1303" i="11" s="1"/>
  <c r="G1302" i="11"/>
  <c r="H1302" i="11" s="1"/>
  <c r="J1302" i="11" s="1"/>
  <c r="G1301" i="11"/>
  <c r="H1301" i="11" s="1"/>
  <c r="J1301" i="11" s="1"/>
  <c r="G1300" i="11"/>
  <c r="H1300" i="11" s="1"/>
  <c r="J1300" i="11" s="1"/>
  <c r="G1299" i="11"/>
  <c r="H1299" i="11" s="1"/>
  <c r="J1299" i="11" s="1"/>
  <c r="G1298" i="11"/>
  <c r="H1298" i="11" s="1"/>
  <c r="J1298" i="11" s="1"/>
  <c r="G1297" i="11"/>
  <c r="H1297" i="11" s="1"/>
  <c r="J1297" i="11" s="1"/>
  <c r="G1296" i="11"/>
  <c r="H1296" i="11" s="1"/>
  <c r="J1296" i="11" s="1"/>
  <c r="G1295" i="11"/>
  <c r="H1295" i="11" s="1"/>
  <c r="J1295" i="11" s="1"/>
  <c r="G1294" i="11"/>
  <c r="H1294" i="11" s="1"/>
  <c r="J1294" i="11" s="1"/>
  <c r="G1293" i="11"/>
  <c r="H1293" i="11" s="1"/>
  <c r="J1293" i="11" s="1"/>
  <c r="G1292" i="11"/>
  <c r="H1292" i="11" s="1"/>
  <c r="J1292" i="11" s="1"/>
  <c r="G1291" i="11"/>
  <c r="H1291" i="11" s="1"/>
  <c r="J1291" i="11" s="1"/>
  <c r="G1290" i="11"/>
  <c r="H1290" i="11" s="1"/>
  <c r="J1290" i="11" s="1"/>
  <c r="G1289" i="11"/>
  <c r="H1289" i="11" s="1"/>
  <c r="J1289" i="11" s="1"/>
  <c r="G1288" i="11"/>
  <c r="H1288" i="11" s="1"/>
  <c r="J1288" i="11" s="1"/>
  <c r="G1287" i="11"/>
  <c r="H1287" i="11" s="1"/>
  <c r="J1287" i="11" s="1"/>
  <c r="G1286" i="11"/>
  <c r="H1286" i="11" s="1"/>
  <c r="J1286" i="11" s="1"/>
  <c r="G1285" i="11"/>
  <c r="H1285" i="11" s="1"/>
  <c r="J1285" i="11" s="1"/>
  <c r="G1284" i="11"/>
  <c r="H1284" i="11" s="1"/>
  <c r="J1284" i="11" s="1"/>
  <c r="G1283" i="11"/>
  <c r="H1283" i="11" s="1"/>
  <c r="J1283" i="11" s="1"/>
  <c r="G1282" i="11"/>
  <c r="H1282" i="11" s="1"/>
  <c r="J1282" i="11" s="1"/>
  <c r="G1281" i="11"/>
  <c r="H1281" i="11" s="1"/>
  <c r="J1281" i="11" s="1"/>
  <c r="G1280" i="11"/>
  <c r="H1280" i="11" s="1"/>
  <c r="J1280" i="11" s="1"/>
  <c r="G1279" i="11"/>
  <c r="H1279" i="11" s="1"/>
  <c r="J1279" i="11" s="1"/>
  <c r="G1278" i="11"/>
  <c r="H1278" i="11" s="1"/>
  <c r="J1278" i="11" s="1"/>
  <c r="G1277" i="11"/>
  <c r="H1277" i="11" s="1"/>
  <c r="J1277" i="11" s="1"/>
  <c r="G1276" i="11"/>
  <c r="H1276" i="11" s="1"/>
  <c r="J1276" i="11" s="1"/>
  <c r="G1275" i="11"/>
  <c r="H1275" i="11" s="1"/>
  <c r="J1275" i="11" s="1"/>
  <c r="G1274" i="11"/>
  <c r="H1274" i="11" s="1"/>
  <c r="J1274" i="11" s="1"/>
  <c r="G1273" i="11"/>
  <c r="H1273" i="11" s="1"/>
  <c r="J1273" i="11" s="1"/>
  <c r="G1272" i="11"/>
  <c r="H1272" i="11" s="1"/>
  <c r="J1272" i="11" s="1"/>
  <c r="G1271" i="11"/>
  <c r="H1271" i="11" s="1"/>
  <c r="J1271" i="11" s="1"/>
  <c r="G1270" i="11"/>
  <c r="H1270" i="11" s="1"/>
  <c r="J1270" i="11" s="1"/>
  <c r="G1269" i="11"/>
  <c r="H1269" i="11" s="1"/>
  <c r="J1269" i="11" s="1"/>
  <c r="G1268" i="11"/>
  <c r="H1268" i="11" s="1"/>
  <c r="J1268" i="11" s="1"/>
  <c r="G1267" i="11"/>
  <c r="H1267" i="11" s="1"/>
  <c r="J1267" i="11" s="1"/>
  <c r="G1266" i="11"/>
  <c r="H1266" i="11" s="1"/>
  <c r="J1266" i="11" s="1"/>
  <c r="G1265" i="11"/>
  <c r="H1265" i="11" s="1"/>
  <c r="J1265" i="11" s="1"/>
  <c r="G1264" i="11"/>
  <c r="H1264" i="11" s="1"/>
  <c r="J1264" i="11" s="1"/>
  <c r="G1263" i="11"/>
  <c r="H1263" i="11" s="1"/>
  <c r="J1263" i="11" s="1"/>
  <c r="G1262" i="11"/>
  <c r="H1262" i="11" s="1"/>
  <c r="J1262" i="11" s="1"/>
  <c r="G1261" i="11"/>
  <c r="H1261" i="11" s="1"/>
  <c r="J1261" i="11" s="1"/>
  <c r="G1260" i="11"/>
  <c r="H1260" i="11" s="1"/>
  <c r="J1260" i="11" s="1"/>
  <c r="G1259" i="11"/>
  <c r="H1259" i="11" s="1"/>
  <c r="J1259" i="11" s="1"/>
  <c r="G1258" i="11"/>
  <c r="H1258" i="11" s="1"/>
  <c r="J1258" i="11" s="1"/>
  <c r="G1257" i="11"/>
  <c r="H1257" i="11" s="1"/>
  <c r="J1257" i="11" s="1"/>
  <c r="G1256" i="11"/>
  <c r="H1256" i="11" s="1"/>
  <c r="J1256" i="11" s="1"/>
  <c r="G1255" i="11"/>
  <c r="H1255" i="11" s="1"/>
  <c r="J1255" i="11" s="1"/>
  <c r="G1254" i="11"/>
  <c r="H1254" i="11" s="1"/>
  <c r="J1254" i="11" s="1"/>
  <c r="G1253" i="11"/>
  <c r="H1253" i="11" s="1"/>
  <c r="J1253" i="11" s="1"/>
  <c r="G1252" i="11"/>
  <c r="H1252" i="11" s="1"/>
  <c r="J1252" i="11" s="1"/>
  <c r="G1251" i="11"/>
  <c r="H1251" i="11" s="1"/>
  <c r="J1251" i="11" s="1"/>
  <c r="G1250" i="11"/>
  <c r="H1250" i="11" s="1"/>
  <c r="J1250" i="11" s="1"/>
  <c r="G1249" i="11"/>
  <c r="H1249" i="11" s="1"/>
  <c r="J1249" i="11" s="1"/>
  <c r="G1248" i="11"/>
  <c r="H1248" i="11" s="1"/>
  <c r="J1248" i="11" s="1"/>
  <c r="G1247" i="11"/>
  <c r="H1247" i="11" s="1"/>
  <c r="J1247" i="11" s="1"/>
  <c r="G1246" i="11"/>
  <c r="H1246" i="11" s="1"/>
  <c r="J1246" i="11" s="1"/>
  <c r="G1245" i="11"/>
  <c r="H1245" i="11" s="1"/>
  <c r="J1245" i="11" s="1"/>
  <c r="G1244" i="11"/>
  <c r="H1244" i="11" s="1"/>
  <c r="J1244" i="11" s="1"/>
  <c r="G1243" i="11"/>
  <c r="H1243" i="11" s="1"/>
  <c r="J1243" i="11" s="1"/>
  <c r="G1242" i="11"/>
  <c r="H1242" i="11" s="1"/>
  <c r="J1242" i="11" s="1"/>
  <c r="G1241" i="11"/>
  <c r="H1241" i="11" s="1"/>
  <c r="J1241" i="11" s="1"/>
  <c r="G1240" i="11"/>
  <c r="H1240" i="11" s="1"/>
  <c r="J1240" i="11" s="1"/>
  <c r="G1239" i="11"/>
  <c r="H1239" i="11" s="1"/>
  <c r="J1239" i="11" s="1"/>
  <c r="G1238" i="11"/>
  <c r="H1238" i="11" s="1"/>
  <c r="J1238" i="11" s="1"/>
  <c r="G1237" i="11"/>
  <c r="H1237" i="11" s="1"/>
  <c r="J1237" i="11" s="1"/>
  <c r="G1236" i="11"/>
  <c r="H1236" i="11" s="1"/>
  <c r="J1236" i="11" s="1"/>
  <c r="G1235" i="11"/>
  <c r="H1235" i="11" s="1"/>
  <c r="J1235" i="11" s="1"/>
  <c r="G1234" i="11"/>
  <c r="H1234" i="11" s="1"/>
  <c r="J1234" i="11" s="1"/>
  <c r="G1233" i="11"/>
  <c r="H1233" i="11" s="1"/>
  <c r="J1233" i="11" s="1"/>
  <c r="G1232" i="11"/>
  <c r="H1232" i="11" s="1"/>
  <c r="J1232" i="11" s="1"/>
  <c r="G1231" i="11"/>
  <c r="H1231" i="11" s="1"/>
  <c r="J1231" i="11" s="1"/>
  <c r="G1230" i="11"/>
  <c r="H1230" i="11" s="1"/>
  <c r="J1230" i="11" s="1"/>
  <c r="G1229" i="11"/>
  <c r="H1229" i="11" s="1"/>
  <c r="J1229" i="11" s="1"/>
  <c r="G1228" i="11"/>
  <c r="H1228" i="11" s="1"/>
  <c r="J1228" i="11" s="1"/>
  <c r="G1227" i="11"/>
  <c r="H1227" i="11" s="1"/>
  <c r="J1227" i="11" s="1"/>
  <c r="G1226" i="11"/>
  <c r="H1226" i="11" s="1"/>
  <c r="J1226" i="11" s="1"/>
  <c r="G1225" i="11"/>
  <c r="H1225" i="11" s="1"/>
  <c r="J1225" i="11" s="1"/>
  <c r="G1224" i="11"/>
  <c r="H1224" i="11" s="1"/>
  <c r="J1224" i="11" s="1"/>
  <c r="G1223" i="11"/>
  <c r="H1223" i="11" s="1"/>
  <c r="J1223" i="11" s="1"/>
  <c r="G1222" i="11"/>
  <c r="H1222" i="11" s="1"/>
  <c r="J1222" i="11" s="1"/>
  <c r="G1221" i="11"/>
  <c r="H1221" i="11" s="1"/>
  <c r="J1221" i="11" s="1"/>
  <c r="G1220" i="11"/>
  <c r="H1220" i="11" s="1"/>
  <c r="J1220" i="11" s="1"/>
  <c r="G1219" i="11"/>
  <c r="H1219" i="11" s="1"/>
  <c r="J1219" i="11" s="1"/>
  <c r="G1218" i="11"/>
  <c r="H1218" i="11" s="1"/>
  <c r="J1218" i="11" s="1"/>
  <c r="G1217" i="11"/>
  <c r="H1217" i="11" s="1"/>
  <c r="J1217" i="11" s="1"/>
  <c r="G1216" i="11"/>
  <c r="H1216" i="11" s="1"/>
  <c r="J1216" i="11" s="1"/>
  <c r="G1215" i="11"/>
  <c r="H1215" i="11" s="1"/>
  <c r="J1215" i="11" s="1"/>
  <c r="G1214" i="11"/>
  <c r="H1214" i="11" s="1"/>
  <c r="J1214" i="11" s="1"/>
  <c r="G1213" i="11"/>
  <c r="H1213" i="11" s="1"/>
  <c r="J1213" i="11" s="1"/>
  <c r="G1212" i="11"/>
  <c r="H1212" i="11" s="1"/>
  <c r="J1212" i="11" s="1"/>
  <c r="G1211" i="11"/>
  <c r="H1211" i="11" s="1"/>
  <c r="J1211" i="11" s="1"/>
  <c r="G1210" i="11"/>
  <c r="H1210" i="11" s="1"/>
  <c r="J1210" i="11" s="1"/>
  <c r="G1209" i="11"/>
  <c r="H1209" i="11" s="1"/>
  <c r="J1209" i="11" s="1"/>
  <c r="G1208" i="11"/>
  <c r="H1208" i="11" s="1"/>
  <c r="J1208" i="11" s="1"/>
  <c r="G1207" i="11"/>
  <c r="H1207" i="11" s="1"/>
  <c r="J1207" i="11" s="1"/>
  <c r="G1206" i="11"/>
  <c r="H1206" i="11" s="1"/>
  <c r="J1206" i="11" s="1"/>
  <c r="G1205" i="11"/>
  <c r="H1205" i="11" s="1"/>
  <c r="J1205" i="11" s="1"/>
  <c r="G1204" i="11"/>
  <c r="H1204" i="11" s="1"/>
  <c r="J1204" i="11" s="1"/>
  <c r="G1203" i="11"/>
  <c r="H1203" i="11" s="1"/>
  <c r="J1203" i="11" s="1"/>
  <c r="G1202" i="11"/>
  <c r="H1202" i="11" s="1"/>
  <c r="J1202" i="11" s="1"/>
  <c r="G1201" i="11"/>
  <c r="H1201" i="11" s="1"/>
  <c r="J1201" i="11" s="1"/>
  <c r="G1200" i="11"/>
  <c r="H1200" i="11" s="1"/>
  <c r="J1200" i="11" s="1"/>
  <c r="G1199" i="11"/>
  <c r="H1199" i="11" s="1"/>
  <c r="J1199" i="11" s="1"/>
  <c r="G1198" i="11"/>
  <c r="H1198" i="11" s="1"/>
  <c r="J1198" i="11" s="1"/>
  <c r="G1197" i="11"/>
  <c r="H1197" i="11" s="1"/>
  <c r="J1197" i="11" s="1"/>
  <c r="G1196" i="11"/>
  <c r="H1196" i="11" s="1"/>
  <c r="J1196" i="11" s="1"/>
  <c r="G1195" i="11"/>
  <c r="H1195" i="11" s="1"/>
  <c r="J1195" i="11" s="1"/>
  <c r="G1194" i="11"/>
  <c r="H1194" i="11" s="1"/>
  <c r="J1194" i="11" s="1"/>
  <c r="G1193" i="11"/>
  <c r="H1193" i="11" s="1"/>
  <c r="J1193" i="11" s="1"/>
  <c r="G1192" i="11"/>
  <c r="H1192" i="11" s="1"/>
  <c r="J1192" i="11" s="1"/>
  <c r="G1191" i="11"/>
  <c r="H1191" i="11" s="1"/>
  <c r="J1191" i="11" s="1"/>
  <c r="G1190" i="11"/>
  <c r="H1190" i="11" s="1"/>
  <c r="J1190" i="11" s="1"/>
  <c r="G1189" i="11"/>
  <c r="H1189" i="11" s="1"/>
  <c r="J1189" i="11" s="1"/>
  <c r="G1188" i="11"/>
  <c r="H1188" i="11" s="1"/>
  <c r="J1188" i="11" s="1"/>
  <c r="G1187" i="11"/>
  <c r="H1187" i="11" s="1"/>
  <c r="J1187" i="11" s="1"/>
  <c r="G1186" i="11"/>
  <c r="H1186" i="11" s="1"/>
  <c r="J1186" i="11" s="1"/>
  <c r="G1185" i="11"/>
  <c r="H1185" i="11" s="1"/>
  <c r="J1185" i="11" s="1"/>
  <c r="G1184" i="11"/>
  <c r="H1184" i="11" s="1"/>
  <c r="J1184" i="11" s="1"/>
  <c r="G1183" i="11"/>
  <c r="H1183" i="11" s="1"/>
  <c r="J1183" i="11" s="1"/>
  <c r="G1182" i="11"/>
  <c r="H1182" i="11" s="1"/>
  <c r="J1182" i="11" s="1"/>
  <c r="G1181" i="11"/>
  <c r="H1181" i="11" s="1"/>
  <c r="J1181" i="11" s="1"/>
  <c r="G1180" i="11"/>
  <c r="H1180" i="11" s="1"/>
  <c r="J1180" i="11" s="1"/>
  <c r="G1179" i="11"/>
  <c r="H1179" i="11" s="1"/>
  <c r="J1179" i="11" s="1"/>
  <c r="G1178" i="11"/>
  <c r="H1178" i="11" s="1"/>
  <c r="J1178" i="11" s="1"/>
  <c r="G1177" i="11"/>
  <c r="H1177" i="11" s="1"/>
  <c r="J1177" i="11" s="1"/>
  <c r="G1176" i="11"/>
  <c r="H1176" i="11" s="1"/>
  <c r="J1176" i="11" s="1"/>
  <c r="G1175" i="11"/>
  <c r="H1175" i="11" s="1"/>
  <c r="J1175" i="11" s="1"/>
  <c r="G1174" i="11"/>
  <c r="H1174" i="11" s="1"/>
  <c r="J1174" i="11" s="1"/>
  <c r="G1173" i="11"/>
  <c r="H1173" i="11" s="1"/>
  <c r="J1173" i="11" s="1"/>
  <c r="G1172" i="11"/>
  <c r="H1172" i="11" s="1"/>
  <c r="J1172" i="11" s="1"/>
  <c r="G1171" i="11"/>
  <c r="H1171" i="11" s="1"/>
  <c r="J1171" i="11" s="1"/>
  <c r="G1170" i="11"/>
  <c r="H1170" i="11" s="1"/>
  <c r="J1170" i="11" s="1"/>
  <c r="G1169" i="11"/>
  <c r="H1169" i="11" s="1"/>
  <c r="J1169" i="11" s="1"/>
  <c r="G1168" i="11"/>
  <c r="H1168" i="11" s="1"/>
  <c r="J1168" i="11" s="1"/>
  <c r="G1167" i="11"/>
  <c r="H1167" i="11" s="1"/>
  <c r="J1167" i="11" s="1"/>
  <c r="G1166" i="11"/>
  <c r="H1166" i="11" s="1"/>
  <c r="J1166" i="11" s="1"/>
  <c r="G1165" i="11"/>
  <c r="H1165" i="11" s="1"/>
  <c r="J1165" i="11" s="1"/>
  <c r="G1164" i="11"/>
  <c r="H1164" i="11" s="1"/>
  <c r="J1164" i="11" s="1"/>
  <c r="G1163" i="11"/>
  <c r="H1163" i="11" s="1"/>
  <c r="J1163" i="11" s="1"/>
  <c r="G1162" i="11"/>
  <c r="H1162" i="11" s="1"/>
  <c r="J1162" i="11" s="1"/>
  <c r="G1161" i="11"/>
  <c r="H1161" i="11" s="1"/>
  <c r="J1161" i="11" s="1"/>
  <c r="G1160" i="11"/>
  <c r="H1160" i="11" s="1"/>
  <c r="J1160" i="11" s="1"/>
  <c r="G1159" i="11"/>
  <c r="H1159" i="11" s="1"/>
  <c r="J1159" i="11" s="1"/>
  <c r="G1158" i="11"/>
  <c r="H1158" i="11" s="1"/>
  <c r="J1158" i="11" s="1"/>
  <c r="G1157" i="11"/>
  <c r="H1157" i="11" s="1"/>
  <c r="J1157" i="11" s="1"/>
  <c r="G1156" i="11"/>
  <c r="H1156" i="11" s="1"/>
  <c r="J1156" i="11" s="1"/>
  <c r="G1155" i="11"/>
  <c r="H1155" i="11" s="1"/>
  <c r="J1155" i="11" s="1"/>
  <c r="G1154" i="11"/>
  <c r="H1154" i="11" s="1"/>
  <c r="J1154" i="11" s="1"/>
  <c r="G1153" i="11"/>
  <c r="H1153" i="11" s="1"/>
  <c r="J1153" i="11" s="1"/>
  <c r="G1152" i="11"/>
  <c r="H1152" i="11" s="1"/>
  <c r="J1152" i="11" s="1"/>
  <c r="G1151" i="11"/>
  <c r="H1151" i="11" s="1"/>
  <c r="J1151" i="11" s="1"/>
  <c r="G1150" i="11"/>
  <c r="H1150" i="11" s="1"/>
  <c r="J1150" i="11" s="1"/>
  <c r="G1149" i="11"/>
  <c r="H1149" i="11" s="1"/>
  <c r="J1149" i="11" s="1"/>
  <c r="G1148" i="11"/>
  <c r="H1148" i="11" s="1"/>
  <c r="J1148" i="11" s="1"/>
  <c r="G1147" i="11"/>
  <c r="H1147" i="11" s="1"/>
  <c r="J1147" i="11" s="1"/>
  <c r="G1146" i="11"/>
  <c r="H1146" i="11" s="1"/>
  <c r="J1146" i="11" s="1"/>
  <c r="G1145" i="11"/>
  <c r="H1145" i="11" s="1"/>
  <c r="J1145" i="11" s="1"/>
  <c r="G1144" i="11"/>
  <c r="H1144" i="11" s="1"/>
  <c r="J1144" i="11" s="1"/>
  <c r="G1143" i="11"/>
  <c r="H1143" i="11" s="1"/>
  <c r="J1143" i="11" s="1"/>
  <c r="G1142" i="11"/>
  <c r="H1142" i="11" s="1"/>
  <c r="J1142" i="11" s="1"/>
  <c r="G1141" i="11"/>
  <c r="H1141" i="11" s="1"/>
  <c r="J1141" i="11" s="1"/>
  <c r="G1140" i="11"/>
  <c r="H1140" i="11" s="1"/>
  <c r="J1140" i="11" s="1"/>
  <c r="G1139" i="11"/>
  <c r="H1139" i="11" s="1"/>
  <c r="J1139" i="11" s="1"/>
  <c r="G1138" i="11"/>
  <c r="H1138" i="11" s="1"/>
  <c r="J1138" i="11" s="1"/>
  <c r="G1137" i="11"/>
  <c r="H1137" i="11" s="1"/>
  <c r="J1137" i="11" s="1"/>
  <c r="G1136" i="11"/>
  <c r="H1136" i="11" s="1"/>
  <c r="J1136" i="11" s="1"/>
  <c r="G1135" i="11"/>
  <c r="H1135" i="11" s="1"/>
  <c r="J1135" i="11" s="1"/>
  <c r="G1134" i="11"/>
  <c r="H1134" i="11" s="1"/>
  <c r="J1134" i="11" s="1"/>
  <c r="G1133" i="11"/>
  <c r="H1133" i="11" s="1"/>
  <c r="J1133" i="11" s="1"/>
  <c r="G1132" i="11"/>
  <c r="H1132" i="11" s="1"/>
  <c r="J1132" i="11" s="1"/>
  <c r="G1131" i="11"/>
  <c r="H1131" i="11" s="1"/>
  <c r="J1131" i="11" s="1"/>
  <c r="G1130" i="11"/>
  <c r="H1130" i="11" s="1"/>
  <c r="J1130" i="11" s="1"/>
  <c r="G1129" i="11"/>
  <c r="H1129" i="11" s="1"/>
  <c r="J1129" i="11" s="1"/>
  <c r="G1128" i="11"/>
  <c r="H1128" i="11" s="1"/>
  <c r="J1128" i="11" s="1"/>
  <c r="G1127" i="11"/>
  <c r="H1127" i="11" s="1"/>
  <c r="J1127" i="11" s="1"/>
  <c r="G1126" i="11"/>
  <c r="H1126" i="11" s="1"/>
  <c r="J1126" i="11" s="1"/>
  <c r="G1125" i="11"/>
  <c r="H1125" i="11" s="1"/>
  <c r="J1125" i="11" s="1"/>
  <c r="G1124" i="11"/>
  <c r="H1124" i="11" s="1"/>
  <c r="J1124" i="11" s="1"/>
  <c r="G1123" i="11"/>
  <c r="H1123" i="11" s="1"/>
  <c r="J1123" i="11" s="1"/>
  <c r="G1122" i="11"/>
  <c r="H1122" i="11" s="1"/>
  <c r="J1122" i="11" s="1"/>
  <c r="G1121" i="11"/>
  <c r="H1121" i="11" s="1"/>
  <c r="J1121" i="11" s="1"/>
  <c r="G1120" i="11"/>
  <c r="H1120" i="11" s="1"/>
  <c r="J1120" i="11" s="1"/>
  <c r="G1119" i="11"/>
  <c r="H1119" i="11" s="1"/>
  <c r="J1119" i="11" s="1"/>
  <c r="G1118" i="11"/>
  <c r="H1118" i="11" s="1"/>
  <c r="J1118" i="11" s="1"/>
  <c r="G1117" i="11"/>
  <c r="H1117" i="11" s="1"/>
  <c r="J1117" i="11" s="1"/>
  <c r="G1116" i="11"/>
  <c r="H1116" i="11" s="1"/>
  <c r="J1116" i="11" s="1"/>
  <c r="G1115" i="11"/>
  <c r="H1115" i="11" s="1"/>
  <c r="J1115" i="11" s="1"/>
  <c r="G1114" i="11"/>
  <c r="H1114" i="11" s="1"/>
  <c r="J1114" i="11" s="1"/>
  <c r="G1113" i="11"/>
  <c r="H1113" i="11" s="1"/>
  <c r="J1113" i="11" s="1"/>
  <c r="G1112" i="11"/>
  <c r="H1112" i="11" s="1"/>
  <c r="J1112" i="11" s="1"/>
  <c r="G1111" i="11"/>
  <c r="H1111" i="11" s="1"/>
  <c r="J1111" i="11" s="1"/>
  <c r="G1110" i="11"/>
  <c r="H1110" i="11" s="1"/>
  <c r="J1110" i="11" s="1"/>
  <c r="G1109" i="11"/>
  <c r="H1109" i="11" s="1"/>
  <c r="J1109" i="11" s="1"/>
  <c r="G1108" i="11"/>
  <c r="H1108" i="11" s="1"/>
  <c r="J1108" i="11" s="1"/>
  <c r="G1107" i="11"/>
  <c r="H1107" i="11" s="1"/>
  <c r="J1107" i="11" s="1"/>
  <c r="G1106" i="11"/>
  <c r="H1106" i="11" s="1"/>
  <c r="J1106" i="11" s="1"/>
  <c r="G1105" i="11"/>
  <c r="H1105" i="11" s="1"/>
  <c r="J1105" i="11" s="1"/>
  <c r="G1104" i="11"/>
  <c r="H1104" i="11" s="1"/>
  <c r="J1104" i="11" s="1"/>
  <c r="G1103" i="11"/>
  <c r="H1103" i="11" s="1"/>
  <c r="J1103" i="11" s="1"/>
  <c r="G1102" i="11"/>
  <c r="H1102" i="11" s="1"/>
  <c r="J1102" i="11" s="1"/>
  <c r="G1101" i="11"/>
  <c r="H1101" i="11" s="1"/>
  <c r="J1101" i="11" s="1"/>
  <c r="G1100" i="11"/>
  <c r="H1100" i="11" s="1"/>
  <c r="J1100" i="11" s="1"/>
  <c r="G1099" i="11"/>
  <c r="H1099" i="11" s="1"/>
  <c r="J1099" i="11" s="1"/>
  <c r="G1098" i="11"/>
  <c r="H1098" i="11" s="1"/>
  <c r="J1098" i="11" s="1"/>
  <c r="G1097" i="11"/>
  <c r="H1097" i="11" s="1"/>
  <c r="J1097" i="11" s="1"/>
  <c r="G1096" i="11"/>
  <c r="H1096" i="11" s="1"/>
  <c r="J1096" i="11" s="1"/>
  <c r="G1095" i="11"/>
  <c r="H1095" i="11" s="1"/>
  <c r="J1095" i="11" s="1"/>
  <c r="G1094" i="11"/>
  <c r="H1094" i="11" s="1"/>
  <c r="J1094" i="11" s="1"/>
  <c r="G1093" i="11"/>
  <c r="H1093" i="11" s="1"/>
  <c r="J1093" i="11" s="1"/>
  <c r="G1092" i="11"/>
  <c r="H1092" i="11" s="1"/>
  <c r="J1092" i="11" s="1"/>
  <c r="G1091" i="11"/>
  <c r="H1091" i="11" s="1"/>
  <c r="J1091" i="11" s="1"/>
  <c r="G1090" i="11"/>
  <c r="H1090" i="11" s="1"/>
  <c r="J1090" i="11" s="1"/>
  <c r="G1089" i="11"/>
  <c r="H1089" i="11" s="1"/>
  <c r="J1089" i="11" s="1"/>
  <c r="G1088" i="11"/>
  <c r="H1088" i="11" s="1"/>
  <c r="J1088" i="11" s="1"/>
  <c r="G1087" i="11"/>
  <c r="H1087" i="11" s="1"/>
  <c r="J1087" i="11" s="1"/>
  <c r="G1086" i="11"/>
  <c r="H1086" i="11" s="1"/>
  <c r="J1086" i="11" s="1"/>
  <c r="G1085" i="11"/>
  <c r="H1085" i="11" s="1"/>
  <c r="J1085" i="11" s="1"/>
  <c r="G1084" i="11"/>
  <c r="H1084" i="11" s="1"/>
  <c r="J1084" i="11" s="1"/>
  <c r="G1083" i="11"/>
  <c r="H1083" i="11" s="1"/>
  <c r="J1083" i="11" s="1"/>
  <c r="G1082" i="11"/>
  <c r="H1082" i="11" s="1"/>
  <c r="J1082" i="11" s="1"/>
  <c r="G1081" i="11"/>
  <c r="H1081" i="11" s="1"/>
  <c r="J1081" i="11" s="1"/>
  <c r="G1080" i="11"/>
  <c r="H1080" i="11" s="1"/>
  <c r="J1080" i="11" s="1"/>
  <c r="G1079" i="11"/>
  <c r="H1079" i="11" s="1"/>
  <c r="J1079" i="11" s="1"/>
  <c r="G1078" i="11"/>
  <c r="H1078" i="11" s="1"/>
  <c r="J1078" i="11" s="1"/>
  <c r="G1077" i="11"/>
  <c r="H1077" i="11" s="1"/>
  <c r="J1077" i="11" s="1"/>
  <c r="G1076" i="11"/>
  <c r="H1076" i="11" s="1"/>
  <c r="J1076" i="11" s="1"/>
  <c r="G1075" i="11"/>
  <c r="H1075" i="11" s="1"/>
  <c r="J1075" i="11" s="1"/>
  <c r="G1074" i="11"/>
  <c r="H1074" i="11" s="1"/>
  <c r="J1074" i="11" s="1"/>
  <c r="G1073" i="11"/>
  <c r="H1073" i="11" s="1"/>
  <c r="J1073" i="11" s="1"/>
  <c r="G1072" i="11"/>
  <c r="H1072" i="11" s="1"/>
  <c r="J1072" i="11" s="1"/>
  <c r="G1071" i="11"/>
  <c r="H1071" i="11" s="1"/>
  <c r="J1071" i="11" s="1"/>
  <c r="G1070" i="11"/>
  <c r="H1070" i="11" s="1"/>
  <c r="J1070" i="11" s="1"/>
  <c r="G1069" i="11"/>
  <c r="H1069" i="11" s="1"/>
  <c r="J1069" i="11" s="1"/>
  <c r="G1068" i="11"/>
  <c r="H1068" i="11" s="1"/>
  <c r="J1068" i="11" s="1"/>
  <c r="G1067" i="11"/>
  <c r="H1067" i="11" s="1"/>
  <c r="J1067" i="11" s="1"/>
  <c r="G1066" i="11"/>
  <c r="H1066" i="11" s="1"/>
  <c r="J1066" i="11" s="1"/>
  <c r="G1065" i="11"/>
  <c r="H1065" i="11" s="1"/>
  <c r="J1065" i="11" s="1"/>
  <c r="G1064" i="11"/>
  <c r="H1064" i="11" s="1"/>
  <c r="J1064" i="11" s="1"/>
  <c r="G1063" i="11"/>
  <c r="H1063" i="11" s="1"/>
  <c r="J1063" i="11" s="1"/>
  <c r="G1062" i="11"/>
  <c r="H1062" i="11" s="1"/>
  <c r="J1062" i="11" s="1"/>
  <c r="G1061" i="11"/>
  <c r="H1061" i="11" s="1"/>
  <c r="J1061" i="11" s="1"/>
  <c r="G1060" i="11"/>
  <c r="H1060" i="11" s="1"/>
  <c r="J1060" i="11" s="1"/>
  <c r="G1059" i="11"/>
  <c r="H1059" i="11" s="1"/>
  <c r="J1059" i="11" s="1"/>
  <c r="G1058" i="11"/>
  <c r="H1058" i="11" s="1"/>
  <c r="J1058" i="11" s="1"/>
  <c r="G1057" i="11"/>
  <c r="H1057" i="11" s="1"/>
  <c r="J1057" i="11" s="1"/>
  <c r="G1056" i="11"/>
  <c r="H1056" i="11" s="1"/>
  <c r="J1056" i="11" s="1"/>
  <c r="G1055" i="11"/>
  <c r="H1055" i="11" s="1"/>
  <c r="J1055" i="11" s="1"/>
  <c r="G1054" i="11"/>
  <c r="H1054" i="11" s="1"/>
  <c r="J1054" i="11" s="1"/>
  <c r="G1053" i="11"/>
  <c r="H1053" i="11" s="1"/>
  <c r="J1053" i="11" s="1"/>
  <c r="G1052" i="11"/>
  <c r="H1052" i="11" s="1"/>
  <c r="J1052" i="11" s="1"/>
  <c r="G1051" i="11"/>
  <c r="H1051" i="11" s="1"/>
  <c r="J1051" i="11" s="1"/>
  <c r="G1050" i="11"/>
  <c r="H1050" i="11" s="1"/>
  <c r="J1050" i="11" s="1"/>
  <c r="G1049" i="11"/>
  <c r="H1049" i="11" s="1"/>
  <c r="J1049" i="11" s="1"/>
  <c r="G1048" i="11"/>
  <c r="H1048" i="11" s="1"/>
  <c r="J1048" i="11" s="1"/>
  <c r="G1047" i="11"/>
  <c r="H1047" i="11" s="1"/>
  <c r="J1047" i="11" s="1"/>
  <c r="G1046" i="11"/>
  <c r="H1046" i="11" s="1"/>
  <c r="J1046" i="11" s="1"/>
  <c r="G1045" i="11"/>
  <c r="H1045" i="11" s="1"/>
  <c r="J1045" i="11" s="1"/>
  <c r="G1044" i="11"/>
  <c r="H1044" i="11" s="1"/>
  <c r="J1044" i="11" s="1"/>
  <c r="G1043" i="11"/>
  <c r="H1043" i="11" s="1"/>
  <c r="J1043" i="11" s="1"/>
  <c r="G1042" i="11"/>
  <c r="H1042" i="11" s="1"/>
  <c r="J1042" i="11" s="1"/>
  <c r="G1041" i="11"/>
  <c r="H1041" i="11" s="1"/>
  <c r="J1041" i="11" s="1"/>
  <c r="G1040" i="11"/>
  <c r="H1040" i="11" s="1"/>
  <c r="J1040" i="11" s="1"/>
  <c r="G1039" i="11"/>
  <c r="H1039" i="11" s="1"/>
  <c r="J1039" i="11" s="1"/>
  <c r="G1038" i="11"/>
  <c r="H1038" i="11" s="1"/>
  <c r="J1038" i="11" s="1"/>
  <c r="G1037" i="11"/>
  <c r="H1037" i="11" s="1"/>
  <c r="J1037" i="11" s="1"/>
  <c r="G1036" i="11"/>
  <c r="H1036" i="11" s="1"/>
  <c r="J1036" i="11" s="1"/>
  <c r="G1035" i="11"/>
  <c r="H1035" i="11" s="1"/>
  <c r="J1035" i="11" s="1"/>
  <c r="G1034" i="11"/>
  <c r="H1034" i="11" s="1"/>
  <c r="J1034" i="11" s="1"/>
  <c r="G1033" i="11"/>
  <c r="H1033" i="11" s="1"/>
  <c r="J1033" i="11" s="1"/>
  <c r="G1032" i="11"/>
  <c r="H1032" i="11" s="1"/>
  <c r="J1032" i="11" s="1"/>
  <c r="G1031" i="11"/>
  <c r="H1031" i="11" s="1"/>
  <c r="J1031" i="11" s="1"/>
  <c r="G1030" i="11"/>
  <c r="H1030" i="11" s="1"/>
  <c r="J1030" i="11" s="1"/>
  <c r="G1029" i="11"/>
  <c r="H1029" i="11" s="1"/>
  <c r="J1029" i="11" s="1"/>
  <c r="G1028" i="11"/>
  <c r="H1028" i="11" s="1"/>
  <c r="J1028" i="11" s="1"/>
  <c r="G1027" i="11"/>
  <c r="H1027" i="11" s="1"/>
  <c r="J1027" i="11" s="1"/>
  <c r="G1026" i="11"/>
  <c r="H1026" i="11" s="1"/>
  <c r="J1026" i="11" s="1"/>
  <c r="G1025" i="11"/>
  <c r="H1025" i="11" s="1"/>
  <c r="J1025" i="11" s="1"/>
  <c r="G1024" i="11"/>
  <c r="H1024" i="11" s="1"/>
  <c r="J1024" i="11" s="1"/>
  <c r="G1023" i="11"/>
  <c r="H1023" i="11" s="1"/>
  <c r="J1023" i="11" s="1"/>
  <c r="G1022" i="11"/>
  <c r="H1022" i="11" s="1"/>
  <c r="J1022" i="11" s="1"/>
  <c r="G1021" i="11"/>
  <c r="H1021" i="11" s="1"/>
  <c r="J1021" i="11" s="1"/>
  <c r="G1020" i="11"/>
  <c r="H1020" i="11" s="1"/>
  <c r="J1020" i="11" s="1"/>
  <c r="G1019" i="11"/>
  <c r="H1019" i="11" s="1"/>
  <c r="J1019" i="11" s="1"/>
  <c r="G1018" i="11"/>
  <c r="H1018" i="11" s="1"/>
  <c r="J1018" i="11" s="1"/>
  <c r="G1017" i="11"/>
  <c r="H1017" i="11" s="1"/>
  <c r="J1017" i="11" s="1"/>
  <c r="G1016" i="11"/>
  <c r="H1016" i="11" s="1"/>
  <c r="J1016" i="11" s="1"/>
  <c r="G1015" i="11"/>
  <c r="H1015" i="11" s="1"/>
  <c r="J1015" i="11" s="1"/>
  <c r="G1014" i="11"/>
  <c r="H1014" i="11" s="1"/>
  <c r="J1014" i="11" s="1"/>
  <c r="G1013" i="11"/>
  <c r="H1013" i="11" s="1"/>
  <c r="J1013" i="11" s="1"/>
  <c r="G1012" i="11"/>
  <c r="H1012" i="11" s="1"/>
  <c r="J1012" i="11" s="1"/>
  <c r="G1011" i="11"/>
  <c r="H1011" i="11" s="1"/>
  <c r="J1011" i="11" s="1"/>
  <c r="G1010" i="11"/>
  <c r="H1010" i="11" s="1"/>
  <c r="J1010" i="11" s="1"/>
  <c r="G1009" i="11"/>
  <c r="H1009" i="11" s="1"/>
  <c r="J1009" i="11" s="1"/>
  <c r="G1008" i="11"/>
  <c r="H1008" i="11" s="1"/>
  <c r="J1008" i="11" s="1"/>
  <c r="G1007" i="11"/>
  <c r="H1007" i="11" s="1"/>
  <c r="J1007" i="11" s="1"/>
  <c r="G1006" i="11"/>
  <c r="H1006" i="11" s="1"/>
  <c r="J1006" i="11" s="1"/>
  <c r="G1005" i="11"/>
  <c r="H1005" i="11" s="1"/>
  <c r="J1005" i="11" s="1"/>
  <c r="G1004" i="11"/>
  <c r="H1004" i="11" s="1"/>
  <c r="J1004" i="11" s="1"/>
  <c r="G1003" i="11"/>
  <c r="H1003" i="11" s="1"/>
  <c r="J1003" i="11" s="1"/>
  <c r="G1002" i="11"/>
  <c r="H1002" i="11" s="1"/>
  <c r="J1002" i="11" s="1"/>
  <c r="G1001" i="11"/>
  <c r="H1001" i="11" s="1"/>
  <c r="J1001" i="11" s="1"/>
  <c r="G1000" i="11"/>
  <c r="H1000" i="11" s="1"/>
  <c r="J1000" i="11" s="1"/>
  <c r="G999" i="11"/>
  <c r="H999" i="11" s="1"/>
  <c r="J999" i="11" s="1"/>
  <c r="G998" i="11"/>
  <c r="H998" i="11" s="1"/>
  <c r="J998" i="11" s="1"/>
  <c r="G997" i="11"/>
  <c r="H997" i="11" s="1"/>
  <c r="J997" i="11" s="1"/>
  <c r="G996" i="11"/>
  <c r="H996" i="11" s="1"/>
  <c r="J996" i="11" s="1"/>
  <c r="G995" i="11"/>
  <c r="H995" i="11" s="1"/>
  <c r="J995" i="11" s="1"/>
  <c r="G994" i="11"/>
  <c r="H994" i="11" s="1"/>
  <c r="J994" i="11" s="1"/>
  <c r="G993" i="11"/>
  <c r="H993" i="11" s="1"/>
  <c r="J993" i="11" s="1"/>
  <c r="G992" i="11"/>
  <c r="H992" i="11" s="1"/>
  <c r="J992" i="11" s="1"/>
  <c r="G991" i="11"/>
  <c r="H991" i="11" s="1"/>
  <c r="J991" i="11" s="1"/>
  <c r="G990" i="11"/>
  <c r="H990" i="11" s="1"/>
  <c r="J990" i="11" s="1"/>
  <c r="G989" i="11"/>
  <c r="H989" i="11" s="1"/>
  <c r="J989" i="11" s="1"/>
  <c r="G988" i="11"/>
  <c r="H988" i="11" s="1"/>
  <c r="J988" i="11" s="1"/>
  <c r="G987" i="11"/>
  <c r="H987" i="11" s="1"/>
  <c r="J987" i="11" s="1"/>
  <c r="G986" i="11"/>
  <c r="H986" i="11" s="1"/>
  <c r="J986" i="11" s="1"/>
  <c r="G985" i="11"/>
  <c r="H985" i="11" s="1"/>
  <c r="J985" i="11" s="1"/>
  <c r="G984" i="11"/>
  <c r="H984" i="11" s="1"/>
  <c r="J984" i="11" s="1"/>
  <c r="G983" i="11"/>
  <c r="H983" i="11" s="1"/>
  <c r="J983" i="11" s="1"/>
  <c r="G982" i="11"/>
  <c r="H982" i="11" s="1"/>
  <c r="J982" i="11" s="1"/>
  <c r="G981" i="11"/>
  <c r="H981" i="11" s="1"/>
  <c r="J981" i="11" s="1"/>
  <c r="G980" i="11"/>
  <c r="H980" i="11" s="1"/>
  <c r="J980" i="11" s="1"/>
  <c r="G979" i="11"/>
  <c r="H979" i="11" s="1"/>
  <c r="J979" i="11" s="1"/>
  <c r="G978" i="11"/>
  <c r="H978" i="11" s="1"/>
  <c r="J978" i="11" s="1"/>
  <c r="G977" i="11"/>
  <c r="H977" i="11" s="1"/>
  <c r="J977" i="11" s="1"/>
  <c r="G976" i="11"/>
  <c r="H976" i="11" s="1"/>
  <c r="J976" i="11" s="1"/>
  <c r="G975" i="11"/>
  <c r="H975" i="11" s="1"/>
  <c r="J975" i="11" s="1"/>
  <c r="G974" i="11"/>
  <c r="H974" i="11" s="1"/>
  <c r="J974" i="11" s="1"/>
  <c r="G973" i="11"/>
  <c r="H973" i="11" s="1"/>
  <c r="J973" i="11" s="1"/>
  <c r="G972" i="11"/>
  <c r="H972" i="11" s="1"/>
  <c r="J972" i="11" s="1"/>
  <c r="G971" i="11"/>
  <c r="H971" i="11" s="1"/>
  <c r="J971" i="11" s="1"/>
  <c r="G970" i="11"/>
  <c r="H970" i="11" s="1"/>
  <c r="J970" i="11" s="1"/>
  <c r="G969" i="11"/>
  <c r="H969" i="11" s="1"/>
  <c r="J969" i="11" s="1"/>
  <c r="G968" i="11"/>
  <c r="H968" i="11" s="1"/>
  <c r="J968" i="11" s="1"/>
  <c r="G967" i="11"/>
  <c r="H967" i="11" s="1"/>
  <c r="J967" i="11" s="1"/>
  <c r="G966" i="11"/>
  <c r="H966" i="11" s="1"/>
  <c r="J966" i="11" s="1"/>
  <c r="G965" i="11"/>
  <c r="H965" i="11" s="1"/>
  <c r="J965" i="11" s="1"/>
  <c r="G964" i="11"/>
  <c r="H964" i="11" s="1"/>
  <c r="J964" i="11" s="1"/>
  <c r="G963" i="11"/>
  <c r="H963" i="11" s="1"/>
  <c r="J963" i="11" s="1"/>
  <c r="G962" i="11"/>
  <c r="H962" i="11" s="1"/>
  <c r="J962" i="11" s="1"/>
  <c r="G961" i="11"/>
  <c r="H961" i="11" s="1"/>
  <c r="J961" i="11" s="1"/>
  <c r="G960" i="11"/>
  <c r="H960" i="11" s="1"/>
  <c r="J960" i="11" s="1"/>
  <c r="G959" i="11"/>
  <c r="H959" i="11" s="1"/>
  <c r="J959" i="11" s="1"/>
  <c r="G958" i="11"/>
  <c r="H958" i="11" s="1"/>
  <c r="J958" i="11" s="1"/>
  <c r="G957" i="11"/>
  <c r="H957" i="11" s="1"/>
  <c r="J957" i="11" s="1"/>
  <c r="G956" i="11"/>
  <c r="H956" i="11" s="1"/>
  <c r="J956" i="11" s="1"/>
  <c r="G955" i="11"/>
  <c r="H955" i="11" s="1"/>
  <c r="J955" i="11" s="1"/>
  <c r="G954" i="11"/>
  <c r="H954" i="11" s="1"/>
  <c r="J954" i="11" s="1"/>
  <c r="G953" i="11"/>
  <c r="H953" i="11" s="1"/>
  <c r="J953" i="11" s="1"/>
  <c r="G952" i="11"/>
  <c r="H952" i="11" s="1"/>
  <c r="J952" i="11" s="1"/>
  <c r="G951" i="11"/>
  <c r="H951" i="11" s="1"/>
  <c r="J951" i="11" s="1"/>
  <c r="G950" i="11"/>
  <c r="H950" i="11" s="1"/>
  <c r="J950" i="11" s="1"/>
  <c r="G949" i="11"/>
  <c r="H949" i="11" s="1"/>
  <c r="J949" i="11" s="1"/>
  <c r="G948" i="11"/>
  <c r="H948" i="11" s="1"/>
  <c r="J948" i="11" s="1"/>
  <c r="G947" i="11"/>
  <c r="H947" i="11" s="1"/>
  <c r="J947" i="11" s="1"/>
  <c r="G946" i="11"/>
  <c r="H946" i="11" s="1"/>
  <c r="J946" i="11" s="1"/>
  <c r="G945" i="11"/>
  <c r="H945" i="11" s="1"/>
  <c r="J945" i="11" s="1"/>
  <c r="G944" i="11"/>
  <c r="H944" i="11" s="1"/>
  <c r="J944" i="11" s="1"/>
  <c r="G943" i="11"/>
  <c r="H943" i="11" s="1"/>
  <c r="J943" i="11" s="1"/>
  <c r="G942" i="11"/>
  <c r="H942" i="11" s="1"/>
  <c r="J942" i="11" s="1"/>
  <c r="G941" i="11"/>
  <c r="H941" i="11" s="1"/>
  <c r="J941" i="11" s="1"/>
  <c r="G940" i="11"/>
  <c r="H940" i="11" s="1"/>
  <c r="J940" i="11" s="1"/>
  <c r="G939" i="11"/>
  <c r="H939" i="11" s="1"/>
  <c r="J939" i="11" s="1"/>
  <c r="G938" i="11"/>
  <c r="H938" i="11" s="1"/>
  <c r="J938" i="11" s="1"/>
  <c r="G937" i="11"/>
  <c r="H937" i="11" s="1"/>
  <c r="J937" i="11" s="1"/>
  <c r="G936" i="11"/>
  <c r="H936" i="11" s="1"/>
  <c r="J936" i="11" s="1"/>
  <c r="G935" i="11"/>
  <c r="H935" i="11" s="1"/>
  <c r="J935" i="11" s="1"/>
  <c r="G934" i="11"/>
  <c r="H934" i="11" s="1"/>
  <c r="J934" i="11" s="1"/>
  <c r="G933" i="11"/>
  <c r="H933" i="11" s="1"/>
  <c r="J933" i="11" s="1"/>
  <c r="G932" i="11"/>
  <c r="H932" i="11" s="1"/>
  <c r="J932" i="11" s="1"/>
  <c r="G931" i="11"/>
  <c r="H931" i="11" s="1"/>
  <c r="J931" i="11" s="1"/>
  <c r="G930" i="11"/>
  <c r="H930" i="11" s="1"/>
  <c r="J930" i="11" s="1"/>
  <c r="G929" i="11"/>
  <c r="H929" i="11" s="1"/>
  <c r="J929" i="11" s="1"/>
  <c r="G928" i="11"/>
  <c r="H928" i="11" s="1"/>
  <c r="J928" i="11" s="1"/>
  <c r="G927" i="11"/>
  <c r="H927" i="11" s="1"/>
  <c r="J927" i="11" s="1"/>
  <c r="G926" i="11"/>
  <c r="H926" i="11" s="1"/>
  <c r="J926" i="11" s="1"/>
  <c r="G925" i="11"/>
  <c r="H925" i="11" s="1"/>
  <c r="J925" i="11" s="1"/>
  <c r="G924" i="11"/>
  <c r="H924" i="11" s="1"/>
  <c r="J924" i="11" s="1"/>
  <c r="G923" i="11"/>
  <c r="H923" i="11" s="1"/>
  <c r="J923" i="11" s="1"/>
  <c r="G922" i="11"/>
  <c r="H922" i="11" s="1"/>
  <c r="J922" i="11" s="1"/>
  <c r="G921" i="11"/>
  <c r="H921" i="11" s="1"/>
  <c r="J921" i="11" s="1"/>
  <c r="G920" i="11"/>
  <c r="H920" i="11" s="1"/>
  <c r="J920" i="11" s="1"/>
  <c r="G919" i="11"/>
  <c r="H919" i="11" s="1"/>
  <c r="J919" i="11" s="1"/>
  <c r="G918" i="11"/>
  <c r="H918" i="11" s="1"/>
  <c r="J918" i="11" s="1"/>
  <c r="G917" i="11"/>
  <c r="H917" i="11" s="1"/>
  <c r="J917" i="11" s="1"/>
  <c r="G916" i="11"/>
  <c r="H916" i="11" s="1"/>
  <c r="J916" i="11" s="1"/>
  <c r="G915" i="11"/>
  <c r="H915" i="11" s="1"/>
  <c r="J915" i="11" s="1"/>
  <c r="G914" i="11"/>
  <c r="H914" i="11" s="1"/>
  <c r="J914" i="11" s="1"/>
  <c r="G913" i="11"/>
  <c r="H913" i="11" s="1"/>
  <c r="J913" i="11" s="1"/>
  <c r="G912" i="11"/>
  <c r="H912" i="11" s="1"/>
  <c r="J912" i="11" s="1"/>
  <c r="G911" i="11"/>
  <c r="H911" i="11" s="1"/>
  <c r="J911" i="11" s="1"/>
  <c r="G910" i="11"/>
  <c r="H910" i="11" s="1"/>
  <c r="J910" i="11" s="1"/>
  <c r="G909" i="11"/>
  <c r="H909" i="11" s="1"/>
  <c r="J909" i="11" s="1"/>
  <c r="G908" i="11"/>
  <c r="H908" i="11" s="1"/>
  <c r="J908" i="11" s="1"/>
  <c r="G907" i="11"/>
  <c r="H907" i="11" s="1"/>
  <c r="J907" i="11" s="1"/>
  <c r="G906" i="11"/>
  <c r="H906" i="11" s="1"/>
  <c r="J906" i="11" s="1"/>
  <c r="G905" i="11"/>
  <c r="H905" i="11" s="1"/>
  <c r="J905" i="11" s="1"/>
  <c r="G904" i="11"/>
  <c r="H904" i="11" s="1"/>
  <c r="J904" i="11" s="1"/>
  <c r="G903" i="11"/>
  <c r="H903" i="11" s="1"/>
  <c r="J903" i="11" s="1"/>
  <c r="G902" i="11"/>
  <c r="H902" i="11" s="1"/>
  <c r="J902" i="11" s="1"/>
  <c r="G901" i="11"/>
  <c r="H901" i="11" s="1"/>
  <c r="J901" i="11" s="1"/>
  <c r="G900" i="11"/>
  <c r="H900" i="11" s="1"/>
  <c r="J900" i="11" s="1"/>
  <c r="G899" i="11"/>
  <c r="H899" i="11" s="1"/>
  <c r="J899" i="11" s="1"/>
  <c r="G898" i="11"/>
  <c r="H898" i="11" s="1"/>
  <c r="J898" i="11" s="1"/>
  <c r="G897" i="11"/>
  <c r="H897" i="11" s="1"/>
  <c r="J897" i="11" s="1"/>
  <c r="G896" i="11"/>
  <c r="H896" i="11" s="1"/>
  <c r="J896" i="11" s="1"/>
  <c r="G895" i="11"/>
  <c r="H895" i="11" s="1"/>
  <c r="J895" i="11" s="1"/>
  <c r="G894" i="11"/>
  <c r="H894" i="11" s="1"/>
  <c r="J894" i="11" s="1"/>
  <c r="G893" i="11"/>
  <c r="H893" i="11" s="1"/>
  <c r="J893" i="11" s="1"/>
  <c r="G892" i="11"/>
  <c r="H892" i="11" s="1"/>
  <c r="J892" i="11" s="1"/>
  <c r="G891" i="11"/>
  <c r="H891" i="11" s="1"/>
  <c r="J891" i="11" s="1"/>
  <c r="G890" i="11"/>
  <c r="H890" i="11" s="1"/>
  <c r="J890" i="11" s="1"/>
  <c r="G889" i="11"/>
  <c r="H889" i="11" s="1"/>
  <c r="J889" i="11" s="1"/>
  <c r="G888" i="11"/>
  <c r="H888" i="11" s="1"/>
  <c r="J888" i="11" s="1"/>
  <c r="G887" i="11"/>
  <c r="H887" i="11" s="1"/>
  <c r="J887" i="11" s="1"/>
  <c r="G886" i="11"/>
  <c r="H886" i="11" s="1"/>
  <c r="J886" i="11" s="1"/>
  <c r="G885" i="11"/>
  <c r="H885" i="11" s="1"/>
  <c r="J885" i="11" s="1"/>
  <c r="G884" i="11"/>
  <c r="H884" i="11" s="1"/>
  <c r="J884" i="11" s="1"/>
  <c r="G883" i="11"/>
  <c r="H883" i="11" s="1"/>
  <c r="J883" i="11" s="1"/>
  <c r="G882" i="11"/>
  <c r="H882" i="11" s="1"/>
  <c r="J882" i="11" s="1"/>
  <c r="G881" i="11"/>
  <c r="H881" i="11" s="1"/>
  <c r="J881" i="11" s="1"/>
  <c r="G880" i="11"/>
  <c r="H880" i="11" s="1"/>
  <c r="J880" i="11" s="1"/>
  <c r="G879" i="11"/>
  <c r="H879" i="11" s="1"/>
  <c r="J879" i="11" s="1"/>
  <c r="G878" i="11"/>
  <c r="H878" i="11" s="1"/>
  <c r="J878" i="11" s="1"/>
  <c r="G877" i="11"/>
  <c r="H877" i="11" s="1"/>
  <c r="J877" i="11" s="1"/>
  <c r="G876" i="11"/>
  <c r="H876" i="11" s="1"/>
  <c r="J876" i="11" s="1"/>
  <c r="G875" i="11"/>
  <c r="H875" i="11" s="1"/>
  <c r="J875" i="11" s="1"/>
  <c r="G874" i="11"/>
  <c r="H874" i="11" s="1"/>
  <c r="J874" i="11" s="1"/>
  <c r="G873" i="11"/>
  <c r="H873" i="11" s="1"/>
  <c r="J873" i="11" s="1"/>
  <c r="G872" i="11"/>
  <c r="H872" i="11" s="1"/>
  <c r="J872" i="11" s="1"/>
  <c r="G871" i="11"/>
  <c r="H871" i="11" s="1"/>
  <c r="J871" i="11" s="1"/>
  <c r="G870" i="11"/>
  <c r="H870" i="11" s="1"/>
  <c r="J870" i="11" s="1"/>
  <c r="G869" i="11"/>
  <c r="H869" i="11" s="1"/>
  <c r="J869" i="11" s="1"/>
  <c r="G868" i="11"/>
  <c r="H868" i="11" s="1"/>
  <c r="J868" i="11" s="1"/>
  <c r="G867" i="11"/>
  <c r="H867" i="11" s="1"/>
  <c r="J867" i="11" s="1"/>
  <c r="G866" i="11"/>
  <c r="H866" i="11" s="1"/>
  <c r="J866" i="11" s="1"/>
  <c r="G865" i="11"/>
  <c r="H865" i="11" s="1"/>
  <c r="J865" i="11" s="1"/>
  <c r="G864" i="11"/>
  <c r="H864" i="11" s="1"/>
  <c r="J864" i="11" s="1"/>
  <c r="G863" i="11"/>
  <c r="H863" i="11" s="1"/>
  <c r="J863" i="11" s="1"/>
  <c r="G862" i="11"/>
  <c r="H862" i="11" s="1"/>
  <c r="J862" i="11" s="1"/>
  <c r="G861" i="11"/>
  <c r="H861" i="11" s="1"/>
  <c r="J861" i="11" s="1"/>
  <c r="G860" i="11"/>
  <c r="H860" i="11" s="1"/>
  <c r="J860" i="11" s="1"/>
  <c r="G859" i="11"/>
  <c r="H859" i="11" s="1"/>
  <c r="J859" i="11" s="1"/>
  <c r="G858" i="11"/>
  <c r="H858" i="11" s="1"/>
  <c r="J858" i="11" s="1"/>
  <c r="G857" i="11"/>
  <c r="H857" i="11" s="1"/>
  <c r="J857" i="11" s="1"/>
  <c r="G856" i="11"/>
  <c r="H856" i="11" s="1"/>
  <c r="J856" i="11" s="1"/>
  <c r="G855" i="11"/>
  <c r="H855" i="11" s="1"/>
  <c r="J855" i="11" s="1"/>
  <c r="G854" i="11"/>
  <c r="H854" i="11" s="1"/>
  <c r="J854" i="11" s="1"/>
  <c r="G853" i="11"/>
  <c r="H853" i="11" s="1"/>
  <c r="J853" i="11" s="1"/>
  <c r="G852" i="11"/>
  <c r="H852" i="11" s="1"/>
  <c r="J852" i="11" s="1"/>
  <c r="G851" i="11"/>
  <c r="H851" i="11" s="1"/>
  <c r="J851" i="11" s="1"/>
  <c r="G850" i="11"/>
  <c r="H850" i="11" s="1"/>
  <c r="J850" i="11" s="1"/>
  <c r="G849" i="11"/>
  <c r="H849" i="11" s="1"/>
  <c r="J849" i="11" s="1"/>
  <c r="G848" i="11"/>
  <c r="H848" i="11" s="1"/>
  <c r="J848" i="11" s="1"/>
  <c r="G847" i="11"/>
  <c r="H847" i="11" s="1"/>
  <c r="J847" i="11" s="1"/>
  <c r="G846" i="11"/>
  <c r="H846" i="11" s="1"/>
  <c r="J846" i="11" s="1"/>
  <c r="G845" i="11"/>
  <c r="H845" i="11" s="1"/>
  <c r="J845" i="11" s="1"/>
  <c r="G844" i="11"/>
  <c r="H844" i="11" s="1"/>
  <c r="J844" i="11" s="1"/>
  <c r="G843" i="11"/>
  <c r="H843" i="11" s="1"/>
  <c r="J843" i="11" s="1"/>
  <c r="G842" i="11"/>
  <c r="H842" i="11" s="1"/>
  <c r="J842" i="11" s="1"/>
  <c r="G841" i="11"/>
  <c r="H841" i="11" s="1"/>
  <c r="J841" i="11" s="1"/>
  <c r="G840" i="11"/>
  <c r="H840" i="11" s="1"/>
  <c r="J840" i="11" s="1"/>
  <c r="G839" i="11"/>
  <c r="H839" i="11" s="1"/>
  <c r="J839" i="11" s="1"/>
  <c r="G838" i="11"/>
  <c r="H838" i="11" s="1"/>
  <c r="J838" i="11" s="1"/>
  <c r="G837" i="11"/>
  <c r="H837" i="11" s="1"/>
  <c r="J837" i="11" s="1"/>
  <c r="G836" i="11"/>
  <c r="H836" i="11" s="1"/>
  <c r="J836" i="11" s="1"/>
  <c r="G835" i="11"/>
  <c r="H835" i="11" s="1"/>
  <c r="J835" i="11" s="1"/>
  <c r="G834" i="11"/>
  <c r="H834" i="11" s="1"/>
  <c r="J834" i="11" s="1"/>
  <c r="G833" i="11"/>
  <c r="H833" i="11" s="1"/>
  <c r="J833" i="11" s="1"/>
  <c r="G832" i="11"/>
  <c r="H832" i="11" s="1"/>
  <c r="J832" i="11" s="1"/>
  <c r="G831" i="11"/>
  <c r="H831" i="11" s="1"/>
  <c r="J831" i="11" s="1"/>
  <c r="G830" i="11"/>
  <c r="H830" i="11" s="1"/>
  <c r="J830" i="11" s="1"/>
  <c r="G829" i="11"/>
  <c r="H829" i="11" s="1"/>
  <c r="J829" i="11" s="1"/>
  <c r="G828" i="11"/>
  <c r="H828" i="11" s="1"/>
  <c r="J828" i="11" s="1"/>
  <c r="G827" i="11"/>
  <c r="H827" i="11" s="1"/>
  <c r="J827" i="11" s="1"/>
  <c r="G826" i="11"/>
  <c r="H826" i="11" s="1"/>
  <c r="J826" i="11" s="1"/>
  <c r="G825" i="11"/>
  <c r="H825" i="11" s="1"/>
  <c r="J825" i="11" s="1"/>
  <c r="G824" i="11"/>
  <c r="H824" i="11" s="1"/>
  <c r="J824" i="11" s="1"/>
  <c r="G823" i="11"/>
  <c r="H823" i="11" s="1"/>
  <c r="J823" i="11" s="1"/>
  <c r="G822" i="11"/>
  <c r="H822" i="11" s="1"/>
  <c r="J822" i="11" s="1"/>
  <c r="G821" i="11"/>
  <c r="H821" i="11" s="1"/>
  <c r="J821" i="11" s="1"/>
  <c r="G820" i="11"/>
  <c r="H820" i="11" s="1"/>
  <c r="J820" i="11" s="1"/>
  <c r="G819" i="11"/>
  <c r="H819" i="11" s="1"/>
  <c r="J819" i="11" s="1"/>
  <c r="G818" i="11"/>
  <c r="H818" i="11" s="1"/>
  <c r="J818" i="11" s="1"/>
  <c r="G817" i="11"/>
  <c r="H817" i="11" s="1"/>
  <c r="J817" i="11" s="1"/>
  <c r="G816" i="11"/>
  <c r="H816" i="11" s="1"/>
  <c r="J816" i="11" s="1"/>
  <c r="G815" i="11"/>
  <c r="H815" i="11" s="1"/>
  <c r="J815" i="11" s="1"/>
  <c r="G814" i="11"/>
  <c r="H814" i="11" s="1"/>
  <c r="J814" i="11" s="1"/>
  <c r="G813" i="11"/>
  <c r="H813" i="11" s="1"/>
  <c r="J813" i="11" s="1"/>
  <c r="G812" i="11"/>
  <c r="H812" i="11" s="1"/>
  <c r="J812" i="11" s="1"/>
  <c r="G811" i="11"/>
  <c r="H811" i="11" s="1"/>
  <c r="J811" i="11" s="1"/>
  <c r="G810" i="11"/>
  <c r="H810" i="11" s="1"/>
  <c r="J810" i="11" s="1"/>
  <c r="G809" i="11"/>
  <c r="H809" i="11" s="1"/>
  <c r="J809" i="11" s="1"/>
  <c r="G808" i="11"/>
  <c r="H808" i="11" s="1"/>
  <c r="J808" i="11" s="1"/>
  <c r="G807" i="11"/>
  <c r="H807" i="11" s="1"/>
  <c r="J807" i="11" s="1"/>
  <c r="G806" i="11"/>
  <c r="H806" i="11" s="1"/>
  <c r="J806" i="11" s="1"/>
  <c r="G805" i="11"/>
  <c r="H805" i="11" s="1"/>
  <c r="J805" i="11" s="1"/>
  <c r="G804" i="11"/>
  <c r="H804" i="11" s="1"/>
  <c r="J804" i="11" s="1"/>
  <c r="G803" i="11"/>
  <c r="H803" i="11" s="1"/>
  <c r="J803" i="11" s="1"/>
  <c r="G802" i="11"/>
  <c r="H802" i="11" s="1"/>
  <c r="J802" i="11" s="1"/>
  <c r="G801" i="11"/>
  <c r="H801" i="11" s="1"/>
  <c r="J801" i="11" s="1"/>
  <c r="G800" i="11"/>
  <c r="H800" i="11" s="1"/>
  <c r="J800" i="11" s="1"/>
  <c r="G799" i="11"/>
  <c r="H799" i="11" s="1"/>
  <c r="J799" i="11" s="1"/>
  <c r="G798" i="11"/>
  <c r="H798" i="11" s="1"/>
  <c r="J798" i="11" s="1"/>
  <c r="G797" i="11"/>
  <c r="H797" i="11" s="1"/>
  <c r="J797" i="11" s="1"/>
  <c r="G796" i="11"/>
  <c r="H796" i="11" s="1"/>
  <c r="J796" i="11" s="1"/>
  <c r="G795" i="11"/>
  <c r="H795" i="11" s="1"/>
  <c r="J795" i="11" s="1"/>
  <c r="G794" i="11"/>
  <c r="H794" i="11" s="1"/>
  <c r="J794" i="11" s="1"/>
  <c r="G793" i="11"/>
  <c r="H793" i="11" s="1"/>
  <c r="J793" i="11" s="1"/>
  <c r="G792" i="11"/>
  <c r="H792" i="11" s="1"/>
  <c r="J792" i="11" s="1"/>
  <c r="G791" i="11"/>
  <c r="H791" i="11" s="1"/>
  <c r="J791" i="11" s="1"/>
  <c r="G790" i="11"/>
  <c r="H790" i="11" s="1"/>
  <c r="J790" i="11" s="1"/>
  <c r="G789" i="11"/>
  <c r="H789" i="11" s="1"/>
  <c r="J789" i="11" s="1"/>
  <c r="G788" i="11"/>
  <c r="H788" i="11" s="1"/>
  <c r="J788" i="11" s="1"/>
  <c r="G787" i="11"/>
  <c r="H787" i="11" s="1"/>
  <c r="J787" i="11" s="1"/>
  <c r="G786" i="11"/>
  <c r="H786" i="11" s="1"/>
  <c r="J786" i="11" s="1"/>
  <c r="G785" i="11"/>
  <c r="H785" i="11" s="1"/>
  <c r="J785" i="11" s="1"/>
  <c r="G784" i="11"/>
  <c r="H784" i="11" s="1"/>
  <c r="J784" i="11" s="1"/>
  <c r="G783" i="11"/>
  <c r="H783" i="11" s="1"/>
  <c r="J783" i="11" s="1"/>
  <c r="G782" i="11"/>
  <c r="H782" i="11" s="1"/>
  <c r="J782" i="11" s="1"/>
  <c r="G781" i="11"/>
  <c r="H781" i="11" s="1"/>
  <c r="J781" i="11" s="1"/>
  <c r="G780" i="11"/>
  <c r="H780" i="11" s="1"/>
  <c r="J780" i="11" s="1"/>
  <c r="G779" i="11"/>
  <c r="H779" i="11" s="1"/>
  <c r="J779" i="11" s="1"/>
  <c r="G778" i="11"/>
  <c r="H778" i="11" s="1"/>
  <c r="J778" i="11" s="1"/>
  <c r="G777" i="11"/>
  <c r="H777" i="11" s="1"/>
  <c r="J777" i="11" s="1"/>
  <c r="G776" i="11"/>
  <c r="H776" i="11" s="1"/>
  <c r="J776" i="11" s="1"/>
  <c r="G775" i="11"/>
  <c r="H775" i="11" s="1"/>
  <c r="J775" i="11" s="1"/>
  <c r="G774" i="11"/>
  <c r="H774" i="11" s="1"/>
  <c r="J774" i="11" s="1"/>
  <c r="G773" i="11"/>
  <c r="H773" i="11" s="1"/>
  <c r="J773" i="11" s="1"/>
  <c r="G772" i="11"/>
  <c r="H772" i="11" s="1"/>
  <c r="J772" i="11" s="1"/>
  <c r="G771" i="11"/>
  <c r="H771" i="11" s="1"/>
  <c r="J771" i="11" s="1"/>
  <c r="G770" i="11"/>
  <c r="H770" i="11" s="1"/>
  <c r="J770" i="11" s="1"/>
  <c r="G769" i="11"/>
  <c r="H769" i="11" s="1"/>
  <c r="J769" i="11" s="1"/>
  <c r="G768" i="11"/>
  <c r="H768" i="11" s="1"/>
  <c r="J768" i="11" s="1"/>
  <c r="G767" i="11"/>
  <c r="H767" i="11" s="1"/>
  <c r="J767" i="11" s="1"/>
  <c r="G766" i="11"/>
  <c r="H766" i="11" s="1"/>
  <c r="J766" i="11" s="1"/>
  <c r="G765" i="11"/>
  <c r="H765" i="11" s="1"/>
  <c r="J765" i="11" s="1"/>
  <c r="G764" i="11"/>
  <c r="H764" i="11" s="1"/>
  <c r="J764" i="11" s="1"/>
  <c r="G763" i="11"/>
  <c r="H763" i="11" s="1"/>
  <c r="J763" i="11" s="1"/>
  <c r="G762" i="11"/>
  <c r="H762" i="11" s="1"/>
  <c r="J762" i="11" s="1"/>
  <c r="G761" i="11"/>
  <c r="H761" i="11" s="1"/>
  <c r="J761" i="11" s="1"/>
  <c r="G760" i="11"/>
  <c r="H760" i="11" s="1"/>
  <c r="J760" i="11" s="1"/>
  <c r="G759" i="11"/>
  <c r="H759" i="11" s="1"/>
  <c r="J759" i="11" s="1"/>
  <c r="G758" i="11"/>
  <c r="H758" i="11" s="1"/>
  <c r="J758" i="11" s="1"/>
  <c r="G757" i="11"/>
  <c r="H757" i="11" s="1"/>
  <c r="J757" i="11" s="1"/>
  <c r="G756" i="11"/>
  <c r="H756" i="11" s="1"/>
  <c r="J756" i="11" s="1"/>
  <c r="G755" i="11"/>
  <c r="H755" i="11" s="1"/>
  <c r="J755" i="11" s="1"/>
  <c r="G754" i="11"/>
  <c r="H754" i="11" s="1"/>
  <c r="J754" i="11" s="1"/>
  <c r="G753" i="11"/>
  <c r="H753" i="11" s="1"/>
  <c r="J753" i="11" s="1"/>
  <c r="G752" i="11"/>
  <c r="H752" i="11" s="1"/>
  <c r="J752" i="11" s="1"/>
  <c r="G751" i="11"/>
  <c r="H751" i="11" s="1"/>
  <c r="J751" i="11" s="1"/>
  <c r="G750" i="11"/>
  <c r="H750" i="11" s="1"/>
  <c r="J750" i="11" s="1"/>
  <c r="G749" i="11"/>
  <c r="H749" i="11" s="1"/>
  <c r="J749" i="11" s="1"/>
  <c r="G748" i="11"/>
  <c r="H748" i="11" s="1"/>
  <c r="J748" i="11" s="1"/>
  <c r="G747" i="11"/>
  <c r="H747" i="11" s="1"/>
  <c r="J747" i="11" s="1"/>
  <c r="G746" i="11"/>
  <c r="H746" i="11" s="1"/>
  <c r="J746" i="11" s="1"/>
  <c r="G745" i="11"/>
  <c r="H745" i="11" s="1"/>
  <c r="J745" i="11" s="1"/>
  <c r="G744" i="11"/>
  <c r="H744" i="11" s="1"/>
  <c r="J744" i="11" s="1"/>
  <c r="G743" i="11"/>
  <c r="H743" i="11" s="1"/>
  <c r="J743" i="11" s="1"/>
  <c r="G742" i="11"/>
  <c r="H742" i="11" s="1"/>
  <c r="J742" i="11" s="1"/>
  <c r="G741" i="11"/>
  <c r="H741" i="11" s="1"/>
  <c r="J741" i="11" s="1"/>
  <c r="G740" i="11"/>
  <c r="H740" i="11" s="1"/>
  <c r="J740" i="11" s="1"/>
  <c r="G739" i="11"/>
  <c r="H739" i="11" s="1"/>
  <c r="J739" i="11" s="1"/>
  <c r="G738" i="11"/>
  <c r="H738" i="11" s="1"/>
  <c r="J738" i="11" s="1"/>
  <c r="G737" i="11"/>
  <c r="H737" i="11" s="1"/>
  <c r="J737" i="11" s="1"/>
  <c r="G736" i="11"/>
  <c r="H736" i="11" s="1"/>
  <c r="J736" i="11" s="1"/>
  <c r="G735" i="11"/>
  <c r="H735" i="11" s="1"/>
  <c r="J735" i="11" s="1"/>
  <c r="G734" i="11"/>
  <c r="H734" i="11" s="1"/>
  <c r="J734" i="11" s="1"/>
  <c r="G733" i="11"/>
  <c r="H733" i="11" s="1"/>
  <c r="J733" i="11" s="1"/>
  <c r="G732" i="11"/>
  <c r="H732" i="11" s="1"/>
  <c r="J732" i="11" s="1"/>
  <c r="G731" i="11"/>
  <c r="H731" i="11" s="1"/>
  <c r="J731" i="11" s="1"/>
  <c r="G730" i="11"/>
  <c r="H730" i="11" s="1"/>
  <c r="J730" i="11" s="1"/>
  <c r="G729" i="11"/>
  <c r="H729" i="11" s="1"/>
  <c r="J729" i="11" s="1"/>
  <c r="G728" i="11"/>
  <c r="H728" i="11" s="1"/>
  <c r="J728" i="11" s="1"/>
  <c r="G727" i="11"/>
  <c r="H727" i="11" s="1"/>
  <c r="J727" i="11" s="1"/>
  <c r="G726" i="11"/>
  <c r="H726" i="11" s="1"/>
  <c r="J726" i="11" s="1"/>
  <c r="G725" i="11"/>
  <c r="H725" i="11" s="1"/>
  <c r="J725" i="11" s="1"/>
  <c r="G724" i="11"/>
  <c r="H724" i="11" s="1"/>
  <c r="J724" i="11" s="1"/>
  <c r="G723" i="11"/>
  <c r="H723" i="11" s="1"/>
  <c r="J723" i="11" s="1"/>
  <c r="G722" i="11"/>
  <c r="H722" i="11" s="1"/>
  <c r="J722" i="11" s="1"/>
  <c r="G721" i="11"/>
  <c r="H721" i="11" s="1"/>
  <c r="J721" i="11" s="1"/>
  <c r="G720" i="11"/>
  <c r="H720" i="11" s="1"/>
  <c r="J720" i="11" s="1"/>
  <c r="G719" i="11"/>
  <c r="H719" i="11" s="1"/>
  <c r="J719" i="11" s="1"/>
  <c r="G718" i="11"/>
  <c r="H718" i="11" s="1"/>
  <c r="J718" i="11" s="1"/>
  <c r="G717" i="11"/>
  <c r="H717" i="11" s="1"/>
  <c r="J717" i="11" s="1"/>
  <c r="G716" i="11"/>
  <c r="H716" i="11" s="1"/>
  <c r="J716" i="11" s="1"/>
  <c r="G715" i="11"/>
  <c r="H715" i="11" s="1"/>
  <c r="J715" i="11" s="1"/>
  <c r="G714" i="11"/>
  <c r="H714" i="11" s="1"/>
  <c r="J714" i="11" s="1"/>
  <c r="G713" i="11"/>
  <c r="H713" i="11" s="1"/>
  <c r="J713" i="11" s="1"/>
  <c r="G712" i="11"/>
  <c r="H712" i="11" s="1"/>
  <c r="J712" i="11" s="1"/>
  <c r="G711" i="11"/>
  <c r="H711" i="11" s="1"/>
  <c r="J711" i="11" s="1"/>
  <c r="G710" i="11"/>
  <c r="H710" i="11" s="1"/>
  <c r="J710" i="11" s="1"/>
  <c r="G709" i="11"/>
  <c r="H709" i="11" s="1"/>
  <c r="J709" i="11" s="1"/>
  <c r="G708" i="11"/>
  <c r="H708" i="11" s="1"/>
  <c r="J708" i="11" s="1"/>
  <c r="G707" i="11"/>
  <c r="H707" i="11" s="1"/>
  <c r="J707" i="11" s="1"/>
  <c r="G706" i="11"/>
  <c r="H706" i="11" s="1"/>
  <c r="J706" i="11" s="1"/>
  <c r="G705" i="11"/>
  <c r="H705" i="11" s="1"/>
  <c r="J705" i="11" s="1"/>
  <c r="G704" i="11"/>
  <c r="H704" i="11" s="1"/>
  <c r="J704" i="11" s="1"/>
  <c r="G703" i="11"/>
  <c r="H703" i="11" s="1"/>
  <c r="J703" i="11" s="1"/>
  <c r="G702" i="11"/>
  <c r="H702" i="11" s="1"/>
  <c r="J702" i="11" s="1"/>
  <c r="G701" i="11"/>
  <c r="H701" i="11" s="1"/>
  <c r="J701" i="11" s="1"/>
  <c r="G700" i="11"/>
  <c r="H700" i="11" s="1"/>
  <c r="J700" i="11" s="1"/>
  <c r="G699" i="11"/>
  <c r="H699" i="11" s="1"/>
  <c r="J699" i="11" s="1"/>
  <c r="G698" i="11"/>
  <c r="H698" i="11" s="1"/>
  <c r="J698" i="11" s="1"/>
  <c r="G697" i="11"/>
  <c r="H697" i="11" s="1"/>
  <c r="J697" i="11" s="1"/>
  <c r="G696" i="11"/>
  <c r="H696" i="11" s="1"/>
  <c r="J696" i="11" s="1"/>
  <c r="G695" i="11"/>
  <c r="H695" i="11" s="1"/>
  <c r="J695" i="11" s="1"/>
  <c r="G694" i="11"/>
  <c r="H694" i="11" s="1"/>
  <c r="J694" i="11" s="1"/>
  <c r="G693" i="11"/>
  <c r="H693" i="11" s="1"/>
  <c r="J693" i="11" s="1"/>
  <c r="G692" i="11"/>
  <c r="H692" i="11" s="1"/>
  <c r="J692" i="11" s="1"/>
  <c r="G691" i="11"/>
  <c r="H691" i="11" s="1"/>
  <c r="J691" i="11" s="1"/>
  <c r="G690" i="11"/>
  <c r="H690" i="11" s="1"/>
  <c r="J690" i="11" s="1"/>
  <c r="G689" i="11"/>
  <c r="H689" i="11" s="1"/>
  <c r="J689" i="11" s="1"/>
  <c r="G688" i="11"/>
  <c r="H688" i="11" s="1"/>
  <c r="J688" i="11" s="1"/>
  <c r="G687" i="11"/>
  <c r="H687" i="11" s="1"/>
  <c r="J687" i="11" s="1"/>
  <c r="G686" i="11"/>
  <c r="H686" i="11" s="1"/>
  <c r="J686" i="11" s="1"/>
  <c r="G685" i="11"/>
  <c r="H685" i="11" s="1"/>
  <c r="J685" i="11" s="1"/>
  <c r="G684" i="11"/>
  <c r="H684" i="11" s="1"/>
  <c r="J684" i="11" s="1"/>
  <c r="G683" i="11"/>
  <c r="H683" i="11" s="1"/>
  <c r="J683" i="11" s="1"/>
  <c r="G682" i="11"/>
  <c r="H682" i="11" s="1"/>
  <c r="J682" i="11" s="1"/>
  <c r="G681" i="11"/>
  <c r="H681" i="11" s="1"/>
  <c r="J681" i="11" s="1"/>
  <c r="G680" i="11"/>
  <c r="H680" i="11" s="1"/>
  <c r="J680" i="11" s="1"/>
  <c r="G679" i="11"/>
  <c r="H679" i="11" s="1"/>
  <c r="J679" i="11" s="1"/>
  <c r="G678" i="11"/>
  <c r="H678" i="11" s="1"/>
  <c r="J678" i="11" s="1"/>
  <c r="G677" i="11"/>
  <c r="H677" i="11" s="1"/>
  <c r="J677" i="11" s="1"/>
  <c r="G676" i="11"/>
  <c r="H676" i="11" s="1"/>
  <c r="J676" i="11" s="1"/>
  <c r="G675" i="11"/>
  <c r="H675" i="11" s="1"/>
  <c r="J675" i="11" s="1"/>
  <c r="G674" i="11"/>
  <c r="H674" i="11" s="1"/>
  <c r="J674" i="11" s="1"/>
  <c r="G673" i="11"/>
  <c r="H673" i="11" s="1"/>
  <c r="J673" i="11" s="1"/>
  <c r="G672" i="11"/>
  <c r="H672" i="11" s="1"/>
  <c r="J672" i="11" s="1"/>
  <c r="G671" i="11"/>
  <c r="H671" i="11" s="1"/>
  <c r="J671" i="11" s="1"/>
  <c r="G670" i="11"/>
  <c r="H670" i="11" s="1"/>
  <c r="J670" i="11" s="1"/>
  <c r="G669" i="11"/>
  <c r="H669" i="11" s="1"/>
  <c r="J669" i="11" s="1"/>
  <c r="G668" i="11"/>
  <c r="H668" i="11" s="1"/>
  <c r="J668" i="11" s="1"/>
  <c r="G667" i="11"/>
  <c r="H667" i="11" s="1"/>
  <c r="J667" i="11" s="1"/>
  <c r="G666" i="11"/>
  <c r="H666" i="11" s="1"/>
  <c r="J666" i="11" s="1"/>
  <c r="G665" i="11"/>
  <c r="H665" i="11" s="1"/>
  <c r="J665" i="11" s="1"/>
  <c r="G664" i="11"/>
  <c r="H664" i="11" s="1"/>
  <c r="J664" i="11" s="1"/>
  <c r="G663" i="11"/>
  <c r="H663" i="11" s="1"/>
  <c r="J663" i="11" s="1"/>
  <c r="G662" i="11"/>
  <c r="H662" i="11" s="1"/>
  <c r="J662" i="11" s="1"/>
  <c r="G661" i="11"/>
  <c r="H661" i="11" s="1"/>
  <c r="J661" i="11" s="1"/>
  <c r="G660" i="11"/>
  <c r="H660" i="11" s="1"/>
  <c r="J660" i="11" s="1"/>
  <c r="G659" i="11"/>
  <c r="H659" i="11" s="1"/>
  <c r="J659" i="11" s="1"/>
  <c r="G658" i="11"/>
  <c r="H658" i="11" s="1"/>
  <c r="J658" i="11" s="1"/>
  <c r="G657" i="11"/>
  <c r="H657" i="11" s="1"/>
  <c r="J657" i="11" s="1"/>
  <c r="G656" i="11"/>
  <c r="H656" i="11" s="1"/>
  <c r="J656" i="11" s="1"/>
  <c r="G655" i="11"/>
  <c r="H655" i="11" s="1"/>
  <c r="J655" i="11" s="1"/>
  <c r="G654" i="11"/>
  <c r="H654" i="11" s="1"/>
  <c r="J654" i="11" s="1"/>
  <c r="G653" i="11"/>
  <c r="H653" i="11" s="1"/>
  <c r="J653" i="11" s="1"/>
  <c r="G652" i="11"/>
  <c r="H652" i="11" s="1"/>
  <c r="J652" i="11" s="1"/>
  <c r="G651" i="11"/>
  <c r="H651" i="11" s="1"/>
  <c r="J651" i="11" s="1"/>
  <c r="G650" i="11"/>
  <c r="H650" i="11" s="1"/>
  <c r="J650" i="11" s="1"/>
  <c r="G649" i="11"/>
  <c r="H649" i="11" s="1"/>
  <c r="J649" i="11" s="1"/>
  <c r="G648" i="11"/>
  <c r="H648" i="11" s="1"/>
  <c r="J648" i="11" s="1"/>
  <c r="G647" i="11"/>
  <c r="H647" i="11" s="1"/>
  <c r="J647" i="11" s="1"/>
  <c r="G646" i="11"/>
  <c r="H646" i="11" s="1"/>
  <c r="J646" i="11" s="1"/>
  <c r="G645" i="11"/>
  <c r="H645" i="11" s="1"/>
  <c r="J645" i="11" s="1"/>
  <c r="G644" i="11"/>
  <c r="H644" i="11" s="1"/>
  <c r="J644" i="11" s="1"/>
  <c r="G643" i="11"/>
  <c r="H643" i="11" s="1"/>
  <c r="J643" i="11" s="1"/>
  <c r="G642" i="11"/>
  <c r="H642" i="11" s="1"/>
  <c r="J642" i="11" s="1"/>
  <c r="G641" i="11"/>
  <c r="H641" i="11" s="1"/>
  <c r="J641" i="11" s="1"/>
  <c r="G640" i="11"/>
  <c r="H640" i="11" s="1"/>
  <c r="J640" i="11" s="1"/>
  <c r="G639" i="11"/>
  <c r="H639" i="11" s="1"/>
  <c r="J639" i="11" s="1"/>
  <c r="G638" i="11"/>
  <c r="H638" i="11" s="1"/>
  <c r="J638" i="11" s="1"/>
  <c r="G637" i="11"/>
  <c r="H637" i="11" s="1"/>
  <c r="J637" i="11" s="1"/>
  <c r="G636" i="11"/>
  <c r="H636" i="11" s="1"/>
  <c r="J636" i="11" s="1"/>
  <c r="G635" i="11"/>
  <c r="H635" i="11" s="1"/>
  <c r="J635" i="11" s="1"/>
  <c r="G634" i="11"/>
  <c r="H634" i="11" s="1"/>
  <c r="J634" i="11" s="1"/>
  <c r="G633" i="11"/>
  <c r="H633" i="11" s="1"/>
  <c r="J633" i="11" s="1"/>
  <c r="G632" i="11"/>
  <c r="H632" i="11" s="1"/>
  <c r="J632" i="11" s="1"/>
  <c r="G631" i="11"/>
  <c r="H631" i="11" s="1"/>
  <c r="J631" i="11" s="1"/>
  <c r="G630" i="11"/>
  <c r="H630" i="11" s="1"/>
  <c r="J630" i="11" s="1"/>
  <c r="G629" i="11"/>
  <c r="H629" i="11" s="1"/>
  <c r="J629" i="11" s="1"/>
  <c r="G628" i="11"/>
  <c r="H628" i="11" s="1"/>
  <c r="J628" i="11" s="1"/>
  <c r="G627" i="11"/>
  <c r="H627" i="11" s="1"/>
  <c r="J627" i="11" s="1"/>
  <c r="G626" i="11"/>
  <c r="H626" i="11" s="1"/>
  <c r="J626" i="11" s="1"/>
  <c r="G625" i="11"/>
  <c r="H625" i="11" s="1"/>
  <c r="J625" i="11" s="1"/>
  <c r="G624" i="11"/>
  <c r="H624" i="11" s="1"/>
  <c r="J624" i="11" s="1"/>
  <c r="G623" i="11"/>
  <c r="H623" i="11" s="1"/>
  <c r="J623" i="11" s="1"/>
  <c r="G622" i="11"/>
  <c r="H622" i="11" s="1"/>
  <c r="J622" i="11" s="1"/>
  <c r="G621" i="11"/>
  <c r="H621" i="11" s="1"/>
  <c r="J621" i="11" s="1"/>
  <c r="G620" i="11"/>
  <c r="H620" i="11" s="1"/>
  <c r="J620" i="11" s="1"/>
  <c r="G619" i="11"/>
  <c r="H619" i="11" s="1"/>
  <c r="J619" i="11" s="1"/>
  <c r="G618" i="11"/>
  <c r="H618" i="11" s="1"/>
  <c r="J618" i="11" s="1"/>
  <c r="G617" i="11"/>
  <c r="H617" i="11" s="1"/>
  <c r="J617" i="11" s="1"/>
  <c r="G616" i="11"/>
  <c r="H616" i="11" s="1"/>
  <c r="J616" i="11" s="1"/>
  <c r="G615" i="11"/>
  <c r="H615" i="11" s="1"/>
  <c r="J615" i="11" s="1"/>
  <c r="G614" i="11"/>
  <c r="H614" i="11" s="1"/>
  <c r="J614" i="11" s="1"/>
  <c r="G613" i="11"/>
  <c r="H613" i="11" s="1"/>
  <c r="J613" i="11" s="1"/>
  <c r="G612" i="11"/>
  <c r="H612" i="11" s="1"/>
  <c r="J612" i="11" s="1"/>
  <c r="G611" i="11"/>
  <c r="H611" i="11" s="1"/>
  <c r="J611" i="11" s="1"/>
  <c r="G610" i="11"/>
  <c r="H610" i="11" s="1"/>
  <c r="J610" i="11" s="1"/>
  <c r="G609" i="11"/>
  <c r="H609" i="11" s="1"/>
  <c r="J609" i="11" s="1"/>
  <c r="G608" i="11"/>
  <c r="H608" i="11" s="1"/>
  <c r="J608" i="11" s="1"/>
  <c r="G607" i="11"/>
  <c r="H607" i="11" s="1"/>
  <c r="J607" i="11" s="1"/>
  <c r="G606" i="11"/>
  <c r="H606" i="11" s="1"/>
  <c r="J606" i="11" s="1"/>
  <c r="G605" i="11"/>
  <c r="H605" i="11" s="1"/>
  <c r="J605" i="11" s="1"/>
  <c r="G604" i="11"/>
  <c r="H604" i="11" s="1"/>
  <c r="J604" i="11" s="1"/>
  <c r="G603" i="11"/>
  <c r="H603" i="11" s="1"/>
  <c r="J603" i="11" s="1"/>
  <c r="G602" i="11"/>
  <c r="H602" i="11" s="1"/>
  <c r="J602" i="11" s="1"/>
  <c r="G601" i="11"/>
  <c r="H601" i="11" s="1"/>
  <c r="J601" i="11" s="1"/>
  <c r="G600" i="11"/>
  <c r="H600" i="11" s="1"/>
  <c r="J600" i="11" s="1"/>
  <c r="G599" i="11"/>
  <c r="H599" i="11" s="1"/>
  <c r="J599" i="11" s="1"/>
  <c r="G598" i="11"/>
  <c r="H598" i="11" s="1"/>
  <c r="J598" i="11" s="1"/>
  <c r="G597" i="11"/>
  <c r="H597" i="11" s="1"/>
  <c r="J597" i="11" s="1"/>
  <c r="G596" i="11"/>
  <c r="H596" i="11" s="1"/>
  <c r="J596" i="11" s="1"/>
  <c r="G595" i="11"/>
  <c r="H595" i="11" s="1"/>
  <c r="J595" i="11" s="1"/>
  <c r="G594" i="11"/>
  <c r="H594" i="11" s="1"/>
  <c r="J594" i="11" s="1"/>
  <c r="G593" i="11"/>
  <c r="H593" i="11" s="1"/>
  <c r="J593" i="11" s="1"/>
  <c r="G592" i="11"/>
  <c r="H592" i="11" s="1"/>
  <c r="J592" i="11" s="1"/>
  <c r="G591" i="11"/>
  <c r="H591" i="11" s="1"/>
  <c r="J591" i="11" s="1"/>
  <c r="G590" i="11"/>
  <c r="H590" i="11" s="1"/>
  <c r="J590" i="11" s="1"/>
  <c r="G589" i="11"/>
  <c r="H589" i="11" s="1"/>
  <c r="J589" i="11" s="1"/>
  <c r="G588" i="11"/>
  <c r="H588" i="11" s="1"/>
  <c r="J588" i="11" s="1"/>
  <c r="G587" i="11"/>
  <c r="H587" i="11" s="1"/>
  <c r="J587" i="11" s="1"/>
  <c r="G586" i="11"/>
  <c r="H586" i="11" s="1"/>
  <c r="J586" i="11" s="1"/>
  <c r="G585" i="11"/>
  <c r="H585" i="11" s="1"/>
  <c r="J585" i="11" s="1"/>
  <c r="G584" i="11"/>
  <c r="H584" i="11" s="1"/>
  <c r="J584" i="11" s="1"/>
  <c r="G583" i="11"/>
  <c r="H583" i="11" s="1"/>
  <c r="J583" i="11" s="1"/>
  <c r="G582" i="11"/>
  <c r="H582" i="11" s="1"/>
  <c r="J582" i="11" s="1"/>
  <c r="G581" i="11"/>
  <c r="H581" i="11" s="1"/>
  <c r="J581" i="11" s="1"/>
  <c r="G580" i="11"/>
  <c r="H580" i="11" s="1"/>
  <c r="J580" i="11" s="1"/>
  <c r="G579" i="11"/>
  <c r="H579" i="11" s="1"/>
  <c r="J579" i="11" s="1"/>
  <c r="G578" i="11"/>
  <c r="H578" i="11" s="1"/>
  <c r="J578" i="11" s="1"/>
  <c r="G577" i="11"/>
  <c r="H577" i="11" s="1"/>
  <c r="J577" i="11" s="1"/>
  <c r="G576" i="11"/>
  <c r="H576" i="11" s="1"/>
  <c r="J576" i="11" s="1"/>
  <c r="G575" i="11"/>
  <c r="H575" i="11" s="1"/>
  <c r="J575" i="11" s="1"/>
  <c r="G574" i="11"/>
  <c r="H574" i="11" s="1"/>
  <c r="J574" i="11" s="1"/>
  <c r="G573" i="11"/>
  <c r="H573" i="11" s="1"/>
  <c r="J573" i="11" s="1"/>
  <c r="G572" i="11"/>
  <c r="H572" i="11" s="1"/>
  <c r="J572" i="11" s="1"/>
  <c r="G571" i="11"/>
  <c r="H571" i="11" s="1"/>
  <c r="J571" i="11" s="1"/>
  <c r="G570" i="11"/>
  <c r="H570" i="11" s="1"/>
  <c r="J570" i="11" s="1"/>
  <c r="G569" i="11"/>
  <c r="H569" i="11" s="1"/>
  <c r="J569" i="11" s="1"/>
  <c r="G568" i="11"/>
  <c r="H568" i="11" s="1"/>
  <c r="J568" i="11" s="1"/>
  <c r="G567" i="11"/>
  <c r="H567" i="11" s="1"/>
  <c r="J567" i="11" s="1"/>
  <c r="G566" i="11"/>
  <c r="H566" i="11" s="1"/>
  <c r="J566" i="11" s="1"/>
  <c r="G565" i="11"/>
  <c r="H565" i="11" s="1"/>
  <c r="J565" i="11" s="1"/>
  <c r="G564" i="11"/>
  <c r="H564" i="11" s="1"/>
  <c r="J564" i="11" s="1"/>
  <c r="G563" i="11"/>
  <c r="H563" i="11" s="1"/>
  <c r="J563" i="11" s="1"/>
  <c r="G562" i="11"/>
  <c r="H562" i="11" s="1"/>
  <c r="J562" i="11" s="1"/>
  <c r="G561" i="11"/>
  <c r="H561" i="11" s="1"/>
  <c r="J561" i="11" s="1"/>
  <c r="G560" i="11"/>
  <c r="H560" i="11" s="1"/>
  <c r="J560" i="11" s="1"/>
  <c r="G559" i="11"/>
  <c r="H559" i="11" s="1"/>
  <c r="J559" i="11" s="1"/>
  <c r="G558" i="11"/>
  <c r="H558" i="11" s="1"/>
  <c r="J558" i="11" s="1"/>
  <c r="G557" i="11"/>
  <c r="H557" i="11" s="1"/>
  <c r="J557" i="11" s="1"/>
  <c r="G556" i="11"/>
  <c r="H556" i="11" s="1"/>
  <c r="J556" i="11" s="1"/>
  <c r="G555" i="11"/>
  <c r="H555" i="11" s="1"/>
  <c r="J555" i="11" s="1"/>
  <c r="G554" i="11"/>
  <c r="H554" i="11" s="1"/>
  <c r="J554" i="11" s="1"/>
  <c r="G553" i="11"/>
  <c r="H553" i="11" s="1"/>
  <c r="J553" i="11" s="1"/>
  <c r="G552" i="11"/>
  <c r="H552" i="11" s="1"/>
  <c r="J552" i="11" s="1"/>
  <c r="G551" i="11"/>
  <c r="H551" i="11" s="1"/>
  <c r="J551" i="11" s="1"/>
  <c r="G550" i="11"/>
  <c r="H550" i="11" s="1"/>
  <c r="J550" i="11" s="1"/>
  <c r="G549" i="11"/>
  <c r="H549" i="11" s="1"/>
  <c r="J549" i="11" s="1"/>
  <c r="G548" i="11"/>
  <c r="H548" i="11" s="1"/>
  <c r="J548" i="11" s="1"/>
  <c r="G547" i="11"/>
  <c r="H547" i="11" s="1"/>
  <c r="J547" i="11" s="1"/>
  <c r="G546" i="11"/>
  <c r="H546" i="11" s="1"/>
  <c r="J546" i="11" s="1"/>
  <c r="G545" i="11"/>
  <c r="H545" i="11" s="1"/>
  <c r="J545" i="11" s="1"/>
  <c r="G544" i="11"/>
  <c r="H544" i="11" s="1"/>
  <c r="J544" i="11" s="1"/>
  <c r="G543" i="11"/>
  <c r="H543" i="11" s="1"/>
  <c r="J543" i="11" s="1"/>
  <c r="G542" i="11"/>
  <c r="H542" i="11" s="1"/>
  <c r="J542" i="11" s="1"/>
  <c r="G541" i="11"/>
  <c r="H541" i="11" s="1"/>
  <c r="J541" i="11" s="1"/>
  <c r="G540" i="11"/>
  <c r="H540" i="11" s="1"/>
  <c r="J540" i="11" s="1"/>
  <c r="G539" i="11"/>
  <c r="H539" i="11" s="1"/>
  <c r="J539" i="11" s="1"/>
  <c r="G538" i="11"/>
  <c r="H538" i="11" s="1"/>
  <c r="J538" i="11" s="1"/>
  <c r="G537" i="11"/>
  <c r="H537" i="11" s="1"/>
  <c r="J537" i="11" s="1"/>
  <c r="G536" i="11"/>
  <c r="H536" i="11" s="1"/>
  <c r="J536" i="11" s="1"/>
  <c r="G535" i="11"/>
  <c r="H535" i="11" s="1"/>
  <c r="J535" i="11" s="1"/>
  <c r="G534" i="11"/>
  <c r="H534" i="11" s="1"/>
  <c r="J534" i="11" s="1"/>
  <c r="G533" i="11"/>
  <c r="H533" i="11" s="1"/>
  <c r="J533" i="11" s="1"/>
  <c r="G532" i="11"/>
  <c r="H532" i="11" s="1"/>
  <c r="J532" i="11" s="1"/>
  <c r="G531" i="11"/>
  <c r="H531" i="11" s="1"/>
  <c r="J531" i="11" s="1"/>
  <c r="G530" i="11"/>
  <c r="H530" i="11" s="1"/>
  <c r="J530" i="11" s="1"/>
  <c r="G529" i="11"/>
  <c r="H529" i="11" s="1"/>
  <c r="J529" i="11" s="1"/>
  <c r="G528" i="11"/>
  <c r="H528" i="11" s="1"/>
  <c r="J528" i="11" s="1"/>
  <c r="G527" i="11"/>
  <c r="H527" i="11" s="1"/>
  <c r="J527" i="11" s="1"/>
  <c r="G526" i="11"/>
  <c r="H526" i="11" s="1"/>
  <c r="J526" i="11" s="1"/>
  <c r="G525" i="11"/>
  <c r="H525" i="11" s="1"/>
  <c r="J525" i="11" s="1"/>
  <c r="G524" i="11"/>
  <c r="H524" i="11" s="1"/>
  <c r="J524" i="11" s="1"/>
  <c r="G523" i="11"/>
  <c r="H523" i="11" s="1"/>
  <c r="J523" i="11" s="1"/>
  <c r="G522" i="11"/>
  <c r="H522" i="11" s="1"/>
  <c r="J522" i="11" s="1"/>
  <c r="G521" i="11"/>
  <c r="H521" i="11" s="1"/>
  <c r="J521" i="11" s="1"/>
  <c r="G520" i="11"/>
  <c r="H520" i="11" s="1"/>
  <c r="J520" i="11" s="1"/>
  <c r="G519" i="11"/>
  <c r="H519" i="11" s="1"/>
  <c r="J519" i="11" s="1"/>
  <c r="G518" i="11"/>
  <c r="H518" i="11" s="1"/>
  <c r="J518" i="11" s="1"/>
  <c r="G517" i="11"/>
  <c r="H517" i="11" s="1"/>
  <c r="J517" i="11" s="1"/>
  <c r="G516" i="11"/>
  <c r="H516" i="11" s="1"/>
  <c r="J516" i="11" s="1"/>
  <c r="G515" i="11"/>
  <c r="H515" i="11" s="1"/>
  <c r="J515" i="11" s="1"/>
  <c r="G514" i="11"/>
  <c r="H514" i="11" s="1"/>
  <c r="J514" i="11" s="1"/>
  <c r="G513" i="11"/>
  <c r="H513" i="11" s="1"/>
  <c r="J513" i="11" s="1"/>
  <c r="G512" i="11"/>
  <c r="H512" i="11" s="1"/>
  <c r="J512" i="11" s="1"/>
  <c r="G511" i="11"/>
  <c r="H511" i="11" s="1"/>
  <c r="J511" i="11" s="1"/>
  <c r="G510" i="11"/>
  <c r="H510" i="11" s="1"/>
  <c r="J510" i="11" s="1"/>
  <c r="G509" i="11"/>
  <c r="H509" i="11" s="1"/>
  <c r="J509" i="11" s="1"/>
  <c r="G508" i="11"/>
  <c r="H508" i="11" s="1"/>
  <c r="J508" i="11" s="1"/>
  <c r="G507" i="11"/>
  <c r="H507" i="11" s="1"/>
  <c r="J507" i="11" s="1"/>
  <c r="G506" i="11"/>
  <c r="H506" i="11" s="1"/>
  <c r="J506" i="11" s="1"/>
  <c r="G505" i="11"/>
  <c r="H505" i="11" s="1"/>
  <c r="J505" i="11" s="1"/>
  <c r="G504" i="11"/>
  <c r="H504" i="11" s="1"/>
  <c r="J504" i="11" s="1"/>
  <c r="G503" i="11"/>
  <c r="H503" i="11" s="1"/>
  <c r="J503" i="11" s="1"/>
  <c r="G502" i="11"/>
  <c r="H502" i="11" s="1"/>
  <c r="J502" i="11" s="1"/>
  <c r="G501" i="11"/>
  <c r="H501" i="11" s="1"/>
  <c r="J501" i="11" s="1"/>
  <c r="G500" i="11"/>
  <c r="H500" i="11" s="1"/>
  <c r="J500" i="11" s="1"/>
  <c r="G499" i="11"/>
  <c r="H499" i="11" s="1"/>
  <c r="J499" i="11" s="1"/>
  <c r="G498" i="11"/>
  <c r="H498" i="11" s="1"/>
  <c r="J498" i="11" s="1"/>
  <c r="G497" i="11"/>
  <c r="H497" i="11" s="1"/>
  <c r="J497" i="11" s="1"/>
  <c r="G496" i="11"/>
  <c r="H496" i="11" s="1"/>
  <c r="J496" i="11" s="1"/>
  <c r="G495" i="11"/>
  <c r="H495" i="11" s="1"/>
  <c r="J495" i="11" s="1"/>
  <c r="G494" i="11"/>
  <c r="H494" i="11" s="1"/>
  <c r="J494" i="11" s="1"/>
  <c r="G493" i="11"/>
  <c r="H493" i="11" s="1"/>
  <c r="J493" i="11" s="1"/>
  <c r="G492" i="11"/>
  <c r="H492" i="11" s="1"/>
  <c r="J492" i="11" s="1"/>
  <c r="G491" i="11"/>
  <c r="H491" i="11" s="1"/>
  <c r="J491" i="11" s="1"/>
  <c r="G490" i="11"/>
  <c r="H490" i="11" s="1"/>
  <c r="J490" i="11" s="1"/>
  <c r="G489" i="11"/>
  <c r="H489" i="11" s="1"/>
  <c r="J489" i="11" s="1"/>
  <c r="G488" i="11"/>
  <c r="H488" i="11" s="1"/>
  <c r="J488" i="11" s="1"/>
  <c r="G487" i="11"/>
  <c r="H487" i="11" s="1"/>
  <c r="J487" i="11" s="1"/>
  <c r="G486" i="11"/>
  <c r="H486" i="11" s="1"/>
  <c r="J486" i="11" s="1"/>
  <c r="G485" i="11"/>
  <c r="H485" i="11" s="1"/>
  <c r="J485" i="11" s="1"/>
  <c r="G484" i="11"/>
  <c r="H484" i="11" s="1"/>
  <c r="J484" i="11" s="1"/>
  <c r="G483" i="11"/>
  <c r="H483" i="11" s="1"/>
  <c r="J483" i="11" s="1"/>
  <c r="G482" i="11"/>
  <c r="H482" i="11" s="1"/>
  <c r="J482" i="11" s="1"/>
  <c r="G481" i="11"/>
  <c r="H481" i="11" s="1"/>
  <c r="J481" i="11" s="1"/>
  <c r="G480" i="11"/>
  <c r="H480" i="11" s="1"/>
  <c r="J480" i="11" s="1"/>
  <c r="G479" i="11"/>
  <c r="H479" i="11" s="1"/>
  <c r="J479" i="11" s="1"/>
  <c r="G478" i="11"/>
  <c r="H478" i="11" s="1"/>
  <c r="J478" i="11" s="1"/>
  <c r="G477" i="11"/>
  <c r="H477" i="11" s="1"/>
  <c r="J477" i="11" s="1"/>
  <c r="G476" i="11"/>
  <c r="H476" i="11" s="1"/>
  <c r="J476" i="11" s="1"/>
  <c r="G475" i="11"/>
  <c r="H475" i="11" s="1"/>
  <c r="J475" i="11" s="1"/>
  <c r="G474" i="11"/>
  <c r="H474" i="11" s="1"/>
  <c r="J474" i="11" s="1"/>
  <c r="G473" i="11"/>
  <c r="H473" i="11" s="1"/>
  <c r="J473" i="11" s="1"/>
  <c r="G472" i="11"/>
  <c r="H472" i="11" s="1"/>
  <c r="J472" i="11" s="1"/>
  <c r="G471" i="11"/>
  <c r="H471" i="11" s="1"/>
  <c r="J471" i="11" s="1"/>
  <c r="G470" i="11"/>
  <c r="H470" i="11" s="1"/>
  <c r="J470" i="11" s="1"/>
  <c r="G469" i="11"/>
  <c r="H469" i="11" s="1"/>
  <c r="J469" i="11" s="1"/>
  <c r="G468" i="11"/>
  <c r="H468" i="11" s="1"/>
  <c r="J468" i="11" s="1"/>
  <c r="G467" i="11"/>
  <c r="H467" i="11" s="1"/>
  <c r="J467" i="11" s="1"/>
  <c r="G466" i="11"/>
  <c r="H466" i="11" s="1"/>
  <c r="J466" i="11" s="1"/>
  <c r="G465" i="11"/>
  <c r="H465" i="11" s="1"/>
  <c r="J465" i="11" s="1"/>
  <c r="G464" i="11"/>
  <c r="H464" i="11" s="1"/>
  <c r="J464" i="11" s="1"/>
  <c r="G463" i="11"/>
  <c r="H463" i="11" s="1"/>
  <c r="J463" i="11" s="1"/>
  <c r="G462" i="11"/>
  <c r="H462" i="11" s="1"/>
  <c r="J462" i="11" s="1"/>
  <c r="G461" i="11"/>
  <c r="H461" i="11" s="1"/>
  <c r="J461" i="11" s="1"/>
  <c r="G460" i="11"/>
  <c r="H460" i="11" s="1"/>
  <c r="J460" i="11" s="1"/>
  <c r="G459" i="11"/>
  <c r="H459" i="11" s="1"/>
  <c r="J459" i="11" s="1"/>
  <c r="G458" i="11"/>
  <c r="H458" i="11" s="1"/>
  <c r="J458" i="11" s="1"/>
  <c r="G457" i="11"/>
  <c r="H457" i="11" s="1"/>
  <c r="J457" i="11" s="1"/>
  <c r="G456" i="11"/>
  <c r="H456" i="11" s="1"/>
  <c r="J456" i="11" s="1"/>
  <c r="G455" i="11"/>
  <c r="H455" i="11" s="1"/>
  <c r="J455" i="11" s="1"/>
  <c r="G454" i="11"/>
  <c r="H454" i="11" s="1"/>
  <c r="J454" i="11" s="1"/>
  <c r="G453" i="11"/>
  <c r="H453" i="11" s="1"/>
  <c r="J453" i="11" s="1"/>
  <c r="G452" i="11"/>
  <c r="H452" i="11" s="1"/>
  <c r="J452" i="11" s="1"/>
  <c r="G451" i="11"/>
  <c r="H451" i="11" s="1"/>
  <c r="J451" i="11" s="1"/>
  <c r="G450" i="11"/>
  <c r="H450" i="11" s="1"/>
  <c r="J450" i="11" s="1"/>
  <c r="G449" i="11"/>
  <c r="H449" i="11" s="1"/>
  <c r="J449" i="11" s="1"/>
  <c r="G448" i="11"/>
  <c r="H448" i="11" s="1"/>
  <c r="J448" i="11" s="1"/>
  <c r="G447" i="11"/>
  <c r="H447" i="11" s="1"/>
  <c r="J447" i="11" s="1"/>
  <c r="G446" i="11"/>
  <c r="H446" i="11" s="1"/>
  <c r="J446" i="11" s="1"/>
  <c r="G445" i="11"/>
  <c r="H445" i="11" s="1"/>
  <c r="J445" i="11" s="1"/>
  <c r="G444" i="11"/>
  <c r="H444" i="11" s="1"/>
  <c r="J444" i="11" s="1"/>
  <c r="G443" i="11"/>
  <c r="H443" i="11" s="1"/>
  <c r="J443" i="11" s="1"/>
  <c r="G442" i="11"/>
  <c r="H442" i="11" s="1"/>
  <c r="J442" i="11" s="1"/>
  <c r="G441" i="11"/>
  <c r="H441" i="11" s="1"/>
  <c r="J441" i="11" s="1"/>
  <c r="G440" i="11"/>
  <c r="H440" i="11" s="1"/>
  <c r="J440" i="11" s="1"/>
  <c r="G439" i="11"/>
  <c r="H439" i="11" s="1"/>
  <c r="J439" i="11" s="1"/>
  <c r="G438" i="11"/>
  <c r="H438" i="11" s="1"/>
  <c r="J438" i="11" s="1"/>
  <c r="G437" i="11"/>
  <c r="H437" i="11" s="1"/>
  <c r="J437" i="11" s="1"/>
  <c r="G436" i="11"/>
  <c r="H436" i="11" s="1"/>
  <c r="J436" i="11" s="1"/>
  <c r="G435" i="11"/>
  <c r="H435" i="11" s="1"/>
  <c r="J435" i="11" s="1"/>
  <c r="G434" i="11"/>
  <c r="H434" i="11" s="1"/>
  <c r="J434" i="11" s="1"/>
  <c r="G433" i="11"/>
  <c r="H433" i="11" s="1"/>
  <c r="J433" i="11" s="1"/>
  <c r="G432" i="11"/>
  <c r="H432" i="11" s="1"/>
  <c r="J432" i="11" s="1"/>
  <c r="G431" i="11"/>
  <c r="H431" i="11" s="1"/>
  <c r="J431" i="11" s="1"/>
  <c r="G430" i="11"/>
  <c r="H430" i="11" s="1"/>
  <c r="J430" i="11" s="1"/>
  <c r="G429" i="11"/>
  <c r="H429" i="11" s="1"/>
  <c r="J429" i="11" s="1"/>
  <c r="G428" i="11"/>
  <c r="H428" i="11" s="1"/>
  <c r="J428" i="11" s="1"/>
  <c r="G427" i="11"/>
  <c r="H427" i="11" s="1"/>
  <c r="J427" i="11" s="1"/>
  <c r="G426" i="11"/>
  <c r="H426" i="11" s="1"/>
  <c r="J426" i="11" s="1"/>
  <c r="G425" i="11"/>
  <c r="H425" i="11" s="1"/>
  <c r="J425" i="11" s="1"/>
  <c r="G424" i="11"/>
  <c r="H424" i="11" s="1"/>
  <c r="J424" i="11" s="1"/>
  <c r="G423" i="11"/>
  <c r="H423" i="11" s="1"/>
  <c r="J423" i="11" s="1"/>
  <c r="G422" i="11"/>
  <c r="H422" i="11" s="1"/>
  <c r="J422" i="11" s="1"/>
  <c r="G421" i="11"/>
  <c r="H421" i="11" s="1"/>
  <c r="J421" i="11" s="1"/>
  <c r="G420" i="11"/>
  <c r="H420" i="11" s="1"/>
  <c r="J420" i="11" s="1"/>
  <c r="G419" i="11"/>
  <c r="H419" i="11" s="1"/>
  <c r="J419" i="11" s="1"/>
  <c r="G418" i="11"/>
  <c r="H418" i="11" s="1"/>
  <c r="J418" i="11" s="1"/>
  <c r="G417" i="11"/>
  <c r="H417" i="11" s="1"/>
  <c r="J417" i="11" s="1"/>
  <c r="G416" i="11"/>
  <c r="H416" i="11" s="1"/>
  <c r="J416" i="11" s="1"/>
  <c r="G415" i="11"/>
  <c r="H415" i="11" s="1"/>
  <c r="J415" i="11" s="1"/>
  <c r="G414" i="11"/>
  <c r="H414" i="11" s="1"/>
  <c r="J414" i="11" s="1"/>
  <c r="G413" i="11"/>
  <c r="H413" i="11" s="1"/>
  <c r="J413" i="11" s="1"/>
  <c r="G412" i="11"/>
  <c r="H412" i="11" s="1"/>
  <c r="J412" i="11" s="1"/>
  <c r="G411" i="11"/>
  <c r="H411" i="11" s="1"/>
  <c r="J411" i="11" s="1"/>
  <c r="G410" i="11"/>
  <c r="H410" i="11" s="1"/>
  <c r="J410" i="11" s="1"/>
  <c r="G409" i="11"/>
  <c r="H409" i="11" s="1"/>
  <c r="J409" i="11" s="1"/>
  <c r="G408" i="11"/>
  <c r="H408" i="11" s="1"/>
  <c r="J408" i="11" s="1"/>
  <c r="G407" i="11"/>
  <c r="H407" i="11" s="1"/>
  <c r="J407" i="11" s="1"/>
  <c r="G406" i="11"/>
  <c r="H406" i="11" s="1"/>
  <c r="J406" i="11" s="1"/>
  <c r="G405" i="11"/>
  <c r="H405" i="11" s="1"/>
  <c r="J405" i="11" s="1"/>
  <c r="G404" i="11"/>
  <c r="H404" i="11" s="1"/>
  <c r="J404" i="11" s="1"/>
  <c r="G403" i="11"/>
  <c r="H403" i="11" s="1"/>
  <c r="J403" i="11" s="1"/>
  <c r="G402" i="11"/>
  <c r="H402" i="11" s="1"/>
  <c r="J402" i="11" s="1"/>
  <c r="G401" i="11"/>
  <c r="H401" i="11" s="1"/>
  <c r="J401" i="11" s="1"/>
  <c r="G400" i="11"/>
  <c r="H400" i="11" s="1"/>
  <c r="J400" i="11" s="1"/>
  <c r="G399" i="11"/>
  <c r="H399" i="11" s="1"/>
  <c r="J399" i="11" s="1"/>
  <c r="G398" i="11"/>
  <c r="H398" i="11" s="1"/>
  <c r="J398" i="11" s="1"/>
  <c r="G397" i="11"/>
  <c r="H397" i="11" s="1"/>
  <c r="J397" i="11" s="1"/>
  <c r="G396" i="11"/>
  <c r="H396" i="11" s="1"/>
  <c r="J396" i="11" s="1"/>
  <c r="G395" i="11"/>
  <c r="H395" i="11" s="1"/>
  <c r="J395" i="11" s="1"/>
  <c r="G394" i="11"/>
  <c r="H394" i="11" s="1"/>
  <c r="J394" i="11" s="1"/>
  <c r="G393" i="11"/>
  <c r="H393" i="11" s="1"/>
  <c r="J393" i="11" s="1"/>
  <c r="G392" i="11"/>
  <c r="H392" i="11" s="1"/>
  <c r="J392" i="11" s="1"/>
  <c r="G391" i="11"/>
  <c r="H391" i="11" s="1"/>
  <c r="J391" i="11" s="1"/>
  <c r="G390" i="11"/>
  <c r="H390" i="11" s="1"/>
  <c r="J390" i="11" s="1"/>
  <c r="G389" i="11"/>
  <c r="H389" i="11" s="1"/>
  <c r="J389" i="11" s="1"/>
  <c r="G388" i="11"/>
  <c r="H388" i="11" s="1"/>
  <c r="J388" i="11" s="1"/>
  <c r="G387" i="11"/>
  <c r="H387" i="11" s="1"/>
  <c r="J387" i="11" s="1"/>
  <c r="G386" i="11"/>
  <c r="H386" i="11" s="1"/>
  <c r="J386" i="11" s="1"/>
  <c r="G385" i="11"/>
  <c r="H385" i="11" s="1"/>
  <c r="J385" i="11" s="1"/>
  <c r="G384" i="11"/>
  <c r="H384" i="11" s="1"/>
  <c r="J384" i="11" s="1"/>
  <c r="G383" i="11"/>
  <c r="H383" i="11" s="1"/>
  <c r="J383" i="11" s="1"/>
  <c r="G382" i="11"/>
  <c r="H382" i="11" s="1"/>
  <c r="J382" i="11" s="1"/>
  <c r="G381" i="11"/>
  <c r="H381" i="11" s="1"/>
  <c r="J381" i="11" s="1"/>
  <c r="G380" i="11"/>
  <c r="H380" i="11" s="1"/>
  <c r="J380" i="11" s="1"/>
  <c r="G379" i="11"/>
  <c r="H379" i="11" s="1"/>
  <c r="J379" i="11" s="1"/>
  <c r="G378" i="11"/>
  <c r="H378" i="11" s="1"/>
  <c r="J378" i="11" s="1"/>
  <c r="G377" i="11"/>
  <c r="H377" i="11" s="1"/>
  <c r="J377" i="11" s="1"/>
  <c r="G376" i="11"/>
  <c r="H376" i="11" s="1"/>
  <c r="J376" i="11" s="1"/>
  <c r="G375" i="11"/>
  <c r="H375" i="11" s="1"/>
  <c r="J375" i="11" s="1"/>
  <c r="G374" i="11"/>
  <c r="H374" i="11" s="1"/>
  <c r="J374" i="11" s="1"/>
  <c r="G373" i="11"/>
  <c r="H373" i="11" s="1"/>
  <c r="J373" i="11" s="1"/>
  <c r="G372" i="11"/>
  <c r="H372" i="11" s="1"/>
  <c r="J372" i="11" s="1"/>
  <c r="G371" i="11"/>
  <c r="H371" i="11" s="1"/>
  <c r="J371" i="11" s="1"/>
  <c r="G370" i="11"/>
  <c r="H370" i="11" s="1"/>
  <c r="J370" i="11" s="1"/>
  <c r="G369" i="11"/>
  <c r="H369" i="11" s="1"/>
  <c r="J369" i="11" s="1"/>
  <c r="G368" i="11"/>
  <c r="H368" i="11" s="1"/>
  <c r="J368" i="11" s="1"/>
  <c r="G367" i="11"/>
  <c r="H367" i="11" s="1"/>
  <c r="J367" i="11" s="1"/>
  <c r="G366" i="11"/>
  <c r="H366" i="11" s="1"/>
  <c r="J366" i="11" s="1"/>
  <c r="G365" i="11"/>
  <c r="H365" i="11" s="1"/>
  <c r="J365" i="11" s="1"/>
  <c r="G364" i="11"/>
  <c r="H364" i="11" s="1"/>
  <c r="J364" i="11" s="1"/>
  <c r="G363" i="11"/>
  <c r="H363" i="11" s="1"/>
  <c r="J363" i="11" s="1"/>
  <c r="G362" i="11"/>
  <c r="H362" i="11" s="1"/>
  <c r="J362" i="11" s="1"/>
  <c r="G361" i="11"/>
  <c r="H361" i="11" s="1"/>
  <c r="J361" i="11" s="1"/>
  <c r="G360" i="11"/>
  <c r="H360" i="11" s="1"/>
  <c r="J360" i="11" s="1"/>
  <c r="G359" i="11"/>
  <c r="H359" i="11" s="1"/>
  <c r="J359" i="11" s="1"/>
  <c r="G358" i="11"/>
  <c r="H358" i="11" s="1"/>
  <c r="J358" i="11" s="1"/>
  <c r="G357" i="11"/>
  <c r="H357" i="11" s="1"/>
  <c r="J357" i="11" s="1"/>
  <c r="G356" i="11"/>
  <c r="H356" i="11" s="1"/>
  <c r="J356" i="11" s="1"/>
  <c r="G355" i="11"/>
  <c r="H355" i="11" s="1"/>
  <c r="J355" i="11" s="1"/>
  <c r="G354" i="11"/>
  <c r="H354" i="11" s="1"/>
  <c r="J354" i="11" s="1"/>
  <c r="G353" i="11"/>
  <c r="H353" i="11" s="1"/>
  <c r="J353" i="11" s="1"/>
  <c r="G352" i="11"/>
  <c r="H352" i="11" s="1"/>
  <c r="J352" i="11" s="1"/>
  <c r="G351" i="11"/>
  <c r="H351" i="11" s="1"/>
  <c r="J351" i="11" s="1"/>
  <c r="G350" i="11"/>
  <c r="H350" i="11" s="1"/>
  <c r="J350" i="11" s="1"/>
  <c r="G349" i="11"/>
  <c r="H349" i="11" s="1"/>
  <c r="J349" i="11" s="1"/>
  <c r="G348" i="11"/>
  <c r="H348" i="11" s="1"/>
  <c r="J348" i="11" s="1"/>
  <c r="G347" i="11"/>
  <c r="H347" i="11" s="1"/>
  <c r="J347" i="11" s="1"/>
  <c r="G346" i="11"/>
  <c r="H346" i="11" s="1"/>
  <c r="J346" i="11" s="1"/>
  <c r="G345" i="11"/>
  <c r="H345" i="11" s="1"/>
  <c r="J345" i="11" s="1"/>
  <c r="G344" i="11"/>
  <c r="H344" i="11" s="1"/>
  <c r="J344" i="11" s="1"/>
  <c r="G343" i="11"/>
  <c r="H343" i="11" s="1"/>
  <c r="J343" i="11" s="1"/>
  <c r="G342" i="11"/>
  <c r="H342" i="11" s="1"/>
  <c r="J342" i="11" s="1"/>
  <c r="G341" i="11"/>
  <c r="H341" i="11" s="1"/>
  <c r="J341" i="11" s="1"/>
  <c r="G340" i="11"/>
  <c r="H340" i="11" s="1"/>
  <c r="J340" i="11" s="1"/>
  <c r="G339" i="11"/>
  <c r="H339" i="11" s="1"/>
  <c r="J339" i="11" s="1"/>
  <c r="G338" i="11"/>
  <c r="H338" i="11" s="1"/>
  <c r="J338" i="11" s="1"/>
  <c r="G337" i="11"/>
  <c r="H337" i="11" s="1"/>
  <c r="J337" i="11" s="1"/>
  <c r="G336" i="11"/>
  <c r="H336" i="11" s="1"/>
  <c r="J336" i="11" s="1"/>
  <c r="G335" i="11"/>
  <c r="H335" i="11" s="1"/>
  <c r="J335" i="11" s="1"/>
  <c r="G334" i="11"/>
  <c r="H334" i="11" s="1"/>
  <c r="J334" i="11" s="1"/>
  <c r="G333" i="11"/>
  <c r="H333" i="11" s="1"/>
  <c r="J333" i="11" s="1"/>
  <c r="G332" i="11"/>
  <c r="H332" i="11" s="1"/>
  <c r="J332" i="11" s="1"/>
  <c r="G331" i="11"/>
  <c r="H331" i="11" s="1"/>
  <c r="J331" i="11" s="1"/>
  <c r="G330" i="11"/>
  <c r="H330" i="11" s="1"/>
  <c r="J330" i="11" s="1"/>
  <c r="G329" i="11"/>
  <c r="H329" i="11" s="1"/>
  <c r="J329" i="11" s="1"/>
  <c r="G328" i="11"/>
  <c r="H328" i="11" s="1"/>
  <c r="J328" i="11" s="1"/>
  <c r="G327" i="11"/>
  <c r="H327" i="11" s="1"/>
  <c r="J327" i="11" s="1"/>
  <c r="G326" i="11"/>
  <c r="H326" i="11" s="1"/>
  <c r="J326" i="11" s="1"/>
  <c r="G325" i="11"/>
  <c r="H325" i="11" s="1"/>
  <c r="J325" i="11" s="1"/>
  <c r="G324" i="11"/>
  <c r="H324" i="11" s="1"/>
  <c r="J324" i="11" s="1"/>
  <c r="G323" i="11"/>
  <c r="H323" i="11" s="1"/>
  <c r="J323" i="11" s="1"/>
  <c r="G322" i="11"/>
  <c r="H322" i="11" s="1"/>
  <c r="J322" i="11" s="1"/>
  <c r="G321" i="11"/>
  <c r="H321" i="11" s="1"/>
  <c r="J321" i="11" s="1"/>
  <c r="G320" i="11"/>
  <c r="H320" i="11" s="1"/>
  <c r="J320" i="11" s="1"/>
  <c r="G319" i="11"/>
  <c r="H319" i="11" s="1"/>
  <c r="J319" i="11" s="1"/>
  <c r="G318" i="11"/>
  <c r="H318" i="11" s="1"/>
  <c r="J318" i="11" s="1"/>
  <c r="G317" i="11"/>
  <c r="H317" i="11" s="1"/>
  <c r="J317" i="11" s="1"/>
  <c r="G316" i="11"/>
  <c r="H316" i="11" s="1"/>
  <c r="J316" i="11" s="1"/>
  <c r="G315" i="11"/>
  <c r="H315" i="11" s="1"/>
  <c r="J315" i="11" s="1"/>
  <c r="G314" i="11"/>
  <c r="H314" i="11" s="1"/>
  <c r="J314" i="11" s="1"/>
  <c r="G313" i="11"/>
  <c r="H313" i="11" s="1"/>
  <c r="J313" i="11" s="1"/>
  <c r="G312" i="11"/>
  <c r="H312" i="11" s="1"/>
  <c r="J312" i="11" s="1"/>
  <c r="G311" i="11"/>
  <c r="H311" i="11" s="1"/>
  <c r="J311" i="11" s="1"/>
  <c r="G310" i="11"/>
  <c r="H310" i="11" s="1"/>
  <c r="J310" i="11" s="1"/>
  <c r="G309" i="11"/>
  <c r="H309" i="11" s="1"/>
  <c r="J309" i="11" s="1"/>
  <c r="G308" i="11"/>
  <c r="H308" i="11" s="1"/>
  <c r="J308" i="11" s="1"/>
  <c r="G307" i="11"/>
  <c r="H307" i="11" s="1"/>
  <c r="J307" i="11" s="1"/>
  <c r="G306" i="11"/>
  <c r="H306" i="11" s="1"/>
  <c r="J306" i="11" s="1"/>
  <c r="G305" i="11"/>
  <c r="H305" i="11" s="1"/>
  <c r="J305" i="11" s="1"/>
  <c r="G304" i="11"/>
  <c r="H304" i="11" s="1"/>
  <c r="J304" i="11" s="1"/>
  <c r="G303" i="11"/>
  <c r="H303" i="11" s="1"/>
  <c r="J303" i="11" s="1"/>
  <c r="G302" i="11"/>
  <c r="H302" i="11" s="1"/>
  <c r="J302" i="11" s="1"/>
  <c r="G301" i="11"/>
  <c r="H301" i="11" s="1"/>
  <c r="J301" i="11" s="1"/>
  <c r="G300" i="11"/>
  <c r="H300" i="11" s="1"/>
  <c r="J300" i="11" s="1"/>
  <c r="G299" i="11"/>
  <c r="H299" i="11" s="1"/>
  <c r="J299" i="11" s="1"/>
  <c r="G298" i="11"/>
  <c r="H298" i="11" s="1"/>
  <c r="J298" i="11" s="1"/>
  <c r="G297" i="11"/>
  <c r="H297" i="11" s="1"/>
  <c r="J297" i="11" s="1"/>
  <c r="G296" i="11"/>
  <c r="H296" i="11" s="1"/>
  <c r="J296" i="11" s="1"/>
  <c r="G295" i="11"/>
  <c r="H295" i="11" s="1"/>
  <c r="J295" i="11" s="1"/>
  <c r="G294" i="11"/>
  <c r="H294" i="11" s="1"/>
  <c r="J294" i="11" s="1"/>
  <c r="G293" i="11"/>
  <c r="H293" i="11" s="1"/>
  <c r="J293" i="11" s="1"/>
  <c r="G292" i="11"/>
  <c r="H292" i="11" s="1"/>
  <c r="J292" i="11" s="1"/>
  <c r="G291" i="11"/>
  <c r="H291" i="11" s="1"/>
  <c r="J291" i="11" s="1"/>
  <c r="G290" i="11"/>
  <c r="H290" i="11" s="1"/>
  <c r="J290" i="11" s="1"/>
  <c r="G289" i="11"/>
  <c r="H289" i="11" s="1"/>
  <c r="J289" i="11" s="1"/>
  <c r="G288" i="11"/>
  <c r="H288" i="11" s="1"/>
  <c r="J288" i="11" s="1"/>
  <c r="G287" i="11"/>
  <c r="H287" i="11" s="1"/>
  <c r="J287" i="11" s="1"/>
  <c r="G286" i="11"/>
  <c r="H286" i="11" s="1"/>
  <c r="J286" i="11" s="1"/>
  <c r="G285" i="11"/>
  <c r="H285" i="11" s="1"/>
  <c r="J285" i="11" s="1"/>
  <c r="G284" i="11"/>
  <c r="H284" i="11" s="1"/>
  <c r="J284" i="11" s="1"/>
  <c r="G283" i="11"/>
  <c r="H283" i="11" s="1"/>
  <c r="J283" i="11" s="1"/>
  <c r="G282" i="11"/>
  <c r="H282" i="11" s="1"/>
  <c r="J282" i="11" s="1"/>
  <c r="G281" i="11"/>
  <c r="H281" i="11" s="1"/>
  <c r="J281" i="11" s="1"/>
  <c r="G280" i="11"/>
  <c r="H280" i="11" s="1"/>
  <c r="J280" i="11" s="1"/>
  <c r="G279" i="11"/>
  <c r="H279" i="11" s="1"/>
  <c r="J279" i="11" s="1"/>
  <c r="G278" i="11"/>
  <c r="H278" i="11" s="1"/>
  <c r="J278" i="11" s="1"/>
  <c r="G277" i="11"/>
  <c r="H277" i="11" s="1"/>
  <c r="J277" i="11" s="1"/>
  <c r="G276" i="11"/>
  <c r="H276" i="11" s="1"/>
  <c r="J276" i="11" s="1"/>
  <c r="G275" i="11"/>
  <c r="H275" i="11" s="1"/>
  <c r="J275" i="11" s="1"/>
  <c r="G274" i="11"/>
  <c r="H274" i="11" s="1"/>
  <c r="J274" i="11" s="1"/>
  <c r="G273" i="11"/>
  <c r="H273" i="11" s="1"/>
  <c r="J273" i="11" s="1"/>
  <c r="G272" i="11"/>
  <c r="H272" i="11" s="1"/>
  <c r="J272" i="11" s="1"/>
  <c r="G271" i="11"/>
  <c r="H271" i="11" s="1"/>
  <c r="J271" i="11" s="1"/>
  <c r="G270" i="11"/>
  <c r="H270" i="11" s="1"/>
  <c r="J270" i="11" s="1"/>
  <c r="G269" i="11"/>
  <c r="H269" i="11" s="1"/>
  <c r="J269" i="11" s="1"/>
  <c r="G268" i="11"/>
  <c r="H268" i="11" s="1"/>
  <c r="J268" i="11" s="1"/>
  <c r="G267" i="11"/>
  <c r="H267" i="11" s="1"/>
  <c r="J267" i="11" s="1"/>
  <c r="G266" i="11"/>
  <c r="H266" i="11" s="1"/>
  <c r="J266" i="11" s="1"/>
  <c r="G265" i="11"/>
  <c r="H265" i="11" s="1"/>
  <c r="J265" i="11" s="1"/>
  <c r="G264" i="11"/>
  <c r="H264" i="11" s="1"/>
  <c r="J264" i="11" s="1"/>
  <c r="G263" i="11"/>
  <c r="H263" i="11" s="1"/>
  <c r="J263" i="11" s="1"/>
  <c r="G262" i="11"/>
  <c r="H262" i="11" s="1"/>
  <c r="J262" i="11" s="1"/>
  <c r="G261" i="11"/>
  <c r="H261" i="11" s="1"/>
  <c r="J261" i="11" s="1"/>
  <c r="G260" i="11"/>
  <c r="H260" i="11" s="1"/>
  <c r="J260" i="11" s="1"/>
  <c r="G259" i="11"/>
  <c r="H259" i="11" s="1"/>
  <c r="J259" i="11" s="1"/>
  <c r="G258" i="11"/>
  <c r="H258" i="11" s="1"/>
  <c r="J258" i="11" s="1"/>
  <c r="G257" i="11"/>
  <c r="H257" i="11" s="1"/>
  <c r="J257" i="11" s="1"/>
  <c r="G256" i="11"/>
  <c r="H256" i="11" s="1"/>
  <c r="J256" i="11" s="1"/>
  <c r="G255" i="11"/>
  <c r="H255" i="11" s="1"/>
  <c r="J255" i="11" s="1"/>
  <c r="G254" i="11"/>
  <c r="H254" i="11" s="1"/>
  <c r="J254" i="11" s="1"/>
  <c r="G253" i="11"/>
  <c r="H253" i="11" s="1"/>
  <c r="J253" i="11" s="1"/>
  <c r="G252" i="11"/>
  <c r="H252" i="11" s="1"/>
  <c r="J252" i="11" s="1"/>
  <c r="G251" i="11"/>
  <c r="H251" i="11" s="1"/>
  <c r="J251" i="11" s="1"/>
  <c r="G250" i="11"/>
  <c r="H250" i="11" s="1"/>
  <c r="J250" i="11" s="1"/>
  <c r="G249" i="11"/>
  <c r="H249" i="11" s="1"/>
  <c r="J249" i="11" s="1"/>
  <c r="G248" i="11"/>
  <c r="H248" i="11" s="1"/>
  <c r="J248" i="11" s="1"/>
  <c r="G247" i="11"/>
  <c r="H247" i="11" s="1"/>
  <c r="J247" i="11" s="1"/>
  <c r="G246" i="11"/>
  <c r="H246" i="11" s="1"/>
  <c r="J246" i="11" s="1"/>
  <c r="G245" i="11"/>
  <c r="H245" i="11" s="1"/>
  <c r="J245" i="11" s="1"/>
  <c r="G244" i="11"/>
  <c r="H244" i="11" s="1"/>
  <c r="J244" i="11" s="1"/>
  <c r="G243" i="11"/>
  <c r="H243" i="11" s="1"/>
  <c r="J243" i="11" s="1"/>
  <c r="G242" i="11"/>
  <c r="H242" i="11" s="1"/>
  <c r="J242" i="11" s="1"/>
  <c r="G241" i="11"/>
  <c r="H241" i="11" s="1"/>
  <c r="J241" i="11" s="1"/>
  <c r="G240" i="11"/>
  <c r="H240" i="11" s="1"/>
  <c r="J240" i="11" s="1"/>
  <c r="G239" i="11"/>
  <c r="H239" i="11" s="1"/>
  <c r="J239" i="11" s="1"/>
  <c r="G238" i="11"/>
  <c r="H238" i="11" s="1"/>
  <c r="J238" i="11" s="1"/>
  <c r="G237" i="11"/>
  <c r="H237" i="11" s="1"/>
  <c r="J237" i="11" s="1"/>
  <c r="G236" i="11"/>
  <c r="H236" i="11" s="1"/>
  <c r="J236" i="11" s="1"/>
  <c r="G235" i="11"/>
  <c r="H235" i="11" s="1"/>
  <c r="J235" i="11" s="1"/>
  <c r="G234" i="11"/>
  <c r="H234" i="11" s="1"/>
  <c r="J234" i="11" s="1"/>
  <c r="G233" i="11"/>
  <c r="H233" i="11" s="1"/>
  <c r="J233" i="11" s="1"/>
  <c r="G232" i="11"/>
  <c r="H232" i="11" s="1"/>
  <c r="J232" i="11" s="1"/>
  <c r="G231" i="11"/>
  <c r="H231" i="11" s="1"/>
  <c r="J231" i="11" s="1"/>
  <c r="G230" i="11"/>
  <c r="H230" i="11" s="1"/>
  <c r="J230" i="11" s="1"/>
  <c r="G229" i="11"/>
  <c r="H229" i="11" s="1"/>
  <c r="J229" i="11" s="1"/>
  <c r="G228" i="11"/>
  <c r="H228" i="11" s="1"/>
  <c r="J228" i="11" s="1"/>
  <c r="G227" i="11"/>
  <c r="H227" i="11" s="1"/>
  <c r="J227" i="11" s="1"/>
  <c r="G226" i="11"/>
  <c r="H226" i="11" s="1"/>
  <c r="J226" i="11" s="1"/>
  <c r="G225" i="11"/>
  <c r="H225" i="11" s="1"/>
  <c r="J225" i="11" s="1"/>
  <c r="G224" i="11"/>
  <c r="H224" i="11" s="1"/>
  <c r="J224" i="11" s="1"/>
  <c r="G223" i="11"/>
  <c r="H223" i="11" s="1"/>
  <c r="J223" i="11" s="1"/>
  <c r="G222" i="11"/>
  <c r="H222" i="11" s="1"/>
  <c r="J222" i="11" s="1"/>
  <c r="G221" i="11"/>
  <c r="H221" i="11" s="1"/>
  <c r="J221" i="11" s="1"/>
  <c r="G220" i="11"/>
  <c r="H220" i="11" s="1"/>
  <c r="J220" i="11" s="1"/>
  <c r="G219" i="11"/>
  <c r="H219" i="11" s="1"/>
  <c r="J219" i="11" s="1"/>
  <c r="G218" i="11"/>
  <c r="H218" i="11" s="1"/>
  <c r="J218" i="11" s="1"/>
  <c r="G217" i="11"/>
  <c r="H217" i="11" s="1"/>
  <c r="J217" i="11" s="1"/>
  <c r="G216" i="11"/>
  <c r="H216" i="11" s="1"/>
  <c r="J216" i="11" s="1"/>
  <c r="G215" i="11"/>
  <c r="H215" i="11" s="1"/>
  <c r="J215" i="11" s="1"/>
  <c r="G214" i="11"/>
  <c r="H214" i="11" s="1"/>
  <c r="J214" i="11" s="1"/>
  <c r="G213" i="11"/>
  <c r="H213" i="11" s="1"/>
  <c r="J213" i="11" s="1"/>
  <c r="G212" i="11"/>
  <c r="H212" i="11" s="1"/>
  <c r="J212" i="11" s="1"/>
  <c r="G211" i="11"/>
  <c r="H211" i="11" s="1"/>
  <c r="J211" i="11" s="1"/>
  <c r="G210" i="11"/>
  <c r="H210" i="11" s="1"/>
  <c r="J210" i="11" s="1"/>
  <c r="G209" i="11"/>
  <c r="H209" i="11" s="1"/>
  <c r="J209" i="11" s="1"/>
  <c r="G208" i="11"/>
  <c r="H208" i="11" s="1"/>
  <c r="J208" i="11" s="1"/>
  <c r="G207" i="11"/>
  <c r="H207" i="11" s="1"/>
  <c r="J207" i="11" s="1"/>
  <c r="G206" i="11"/>
  <c r="H206" i="11" s="1"/>
  <c r="J206" i="11" s="1"/>
  <c r="G205" i="11"/>
  <c r="H205" i="11" s="1"/>
  <c r="J205" i="11" s="1"/>
  <c r="G204" i="11"/>
  <c r="H204" i="11" s="1"/>
  <c r="J204" i="11" s="1"/>
  <c r="G203" i="11"/>
  <c r="H203" i="11" s="1"/>
  <c r="J203" i="11" s="1"/>
  <c r="G202" i="11"/>
  <c r="H202" i="11" s="1"/>
  <c r="J202" i="11" s="1"/>
  <c r="G201" i="11"/>
  <c r="H201" i="11" s="1"/>
  <c r="J201" i="11" s="1"/>
  <c r="G200" i="11"/>
  <c r="H200" i="11" s="1"/>
  <c r="J200" i="11" s="1"/>
  <c r="G199" i="11"/>
  <c r="H199" i="11" s="1"/>
  <c r="J199" i="11" s="1"/>
  <c r="G198" i="11"/>
  <c r="H198" i="11" s="1"/>
  <c r="J198" i="11" s="1"/>
  <c r="G197" i="11"/>
  <c r="H197" i="11" s="1"/>
  <c r="J197" i="11" s="1"/>
  <c r="G196" i="11"/>
  <c r="H196" i="11" s="1"/>
  <c r="J196" i="11" s="1"/>
  <c r="G195" i="11"/>
  <c r="H195" i="11" s="1"/>
  <c r="J195" i="11" s="1"/>
  <c r="G194" i="11"/>
  <c r="H194" i="11" s="1"/>
  <c r="J194" i="11" s="1"/>
  <c r="G193" i="11"/>
  <c r="H193" i="11" s="1"/>
  <c r="J193" i="11" s="1"/>
  <c r="G192" i="11"/>
  <c r="H192" i="11" s="1"/>
  <c r="J192" i="11" s="1"/>
  <c r="G191" i="11"/>
  <c r="H191" i="11" s="1"/>
  <c r="J191" i="11" s="1"/>
  <c r="G190" i="11"/>
  <c r="H190" i="11" s="1"/>
  <c r="J190" i="11" s="1"/>
  <c r="G189" i="11"/>
  <c r="H189" i="11" s="1"/>
  <c r="J189" i="11" s="1"/>
  <c r="G188" i="11"/>
  <c r="H188" i="11" s="1"/>
  <c r="J188" i="11" s="1"/>
  <c r="G187" i="11"/>
  <c r="H187" i="11" s="1"/>
  <c r="J187" i="11" s="1"/>
  <c r="G186" i="11"/>
  <c r="H186" i="11" s="1"/>
  <c r="J186" i="11" s="1"/>
  <c r="G185" i="11"/>
  <c r="H185" i="11" s="1"/>
  <c r="J185" i="11" s="1"/>
  <c r="G184" i="11"/>
  <c r="H184" i="11" s="1"/>
  <c r="J184" i="11" s="1"/>
  <c r="G183" i="11"/>
  <c r="H183" i="11" s="1"/>
  <c r="J183" i="11" s="1"/>
  <c r="G182" i="11"/>
  <c r="H182" i="11" s="1"/>
  <c r="J182" i="11" s="1"/>
  <c r="G181" i="11"/>
  <c r="H181" i="11" s="1"/>
  <c r="J181" i="11" s="1"/>
  <c r="G180" i="11"/>
  <c r="H180" i="11" s="1"/>
  <c r="J180" i="11" s="1"/>
  <c r="G179" i="11"/>
  <c r="H179" i="11" s="1"/>
  <c r="J179" i="11" s="1"/>
  <c r="G178" i="11"/>
  <c r="H178" i="11" s="1"/>
  <c r="J178" i="11" s="1"/>
  <c r="G177" i="11"/>
  <c r="H177" i="11" s="1"/>
  <c r="J177" i="11" s="1"/>
  <c r="G176" i="11"/>
  <c r="H176" i="11" s="1"/>
  <c r="J176" i="11" s="1"/>
  <c r="G175" i="11"/>
  <c r="H175" i="11" s="1"/>
  <c r="J175" i="11" s="1"/>
  <c r="G174" i="11"/>
  <c r="H174" i="11" s="1"/>
  <c r="J174" i="11" s="1"/>
  <c r="G173" i="11"/>
  <c r="H173" i="11" s="1"/>
  <c r="J173" i="11" s="1"/>
  <c r="G172" i="11"/>
  <c r="H172" i="11" s="1"/>
  <c r="J172" i="11" s="1"/>
  <c r="G171" i="11"/>
  <c r="H171" i="11" s="1"/>
  <c r="J171" i="11" s="1"/>
  <c r="G170" i="11"/>
  <c r="H170" i="11" s="1"/>
  <c r="J170" i="11" s="1"/>
  <c r="G169" i="11"/>
  <c r="H169" i="11" s="1"/>
  <c r="J169" i="11" s="1"/>
  <c r="G168" i="11"/>
  <c r="H168" i="11" s="1"/>
  <c r="J168" i="11" s="1"/>
  <c r="G167" i="11"/>
  <c r="H167" i="11" s="1"/>
  <c r="J167" i="11" s="1"/>
  <c r="G166" i="11"/>
  <c r="H166" i="11" s="1"/>
  <c r="J166" i="11" s="1"/>
  <c r="G165" i="11"/>
  <c r="H165" i="11" s="1"/>
  <c r="J165" i="11" s="1"/>
  <c r="G164" i="11"/>
  <c r="H164" i="11" s="1"/>
  <c r="J164" i="11" s="1"/>
  <c r="G163" i="11"/>
  <c r="H163" i="11" s="1"/>
  <c r="J163" i="11" s="1"/>
  <c r="G162" i="11"/>
  <c r="H162" i="11" s="1"/>
  <c r="J162" i="11" s="1"/>
  <c r="G161" i="11"/>
  <c r="H161" i="11" s="1"/>
  <c r="J161" i="11" s="1"/>
  <c r="G160" i="11"/>
  <c r="H160" i="11" s="1"/>
  <c r="J160" i="11" s="1"/>
  <c r="G159" i="11"/>
  <c r="H159" i="11" s="1"/>
  <c r="J159" i="11" s="1"/>
  <c r="G158" i="11"/>
  <c r="H158" i="11" s="1"/>
  <c r="J158" i="11" s="1"/>
  <c r="G157" i="11"/>
  <c r="H157" i="11" s="1"/>
  <c r="J157" i="11" s="1"/>
  <c r="G156" i="11"/>
  <c r="H156" i="11" s="1"/>
  <c r="J156" i="11" s="1"/>
  <c r="G155" i="11"/>
  <c r="H155" i="11" s="1"/>
  <c r="J155" i="11" s="1"/>
  <c r="G154" i="11"/>
  <c r="H154" i="11" s="1"/>
  <c r="J154" i="11" s="1"/>
  <c r="G153" i="11"/>
  <c r="H153" i="11" s="1"/>
  <c r="J153" i="11" s="1"/>
  <c r="G152" i="11"/>
  <c r="H152" i="11" s="1"/>
  <c r="J152" i="11" s="1"/>
  <c r="G151" i="11"/>
  <c r="H151" i="11" s="1"/>
  <c r="J151" i="11" s="1"/>
  <c r="G150" i="11"/>
  <c r="H150" i="11" s="1"/>
  <c r="J150" i="11" s="1"/>
  <c r="G149" i="11"/>
  <c r="H149" i="11" s="1"/>
  <c r="J149" i="11" s="1"/>
  <c r="G148" i="11"/>
  <c r="H148" i="11" s="1"/>
  <c r="J148" i="11" s="1"/>
  <c r="G147" i="11"/>
  <c r="H147" i="11" s="1"/>
  <c r="J147" i="11" s="1"/>
  <c r="G146" i="11"/>
  <c r="H146" i="11" s="1"/>
  <c r="J146" i="11" s="1"/>
  <c r="G145" i="11"/>
  <c r="H145" i="11" s="1"/>
  <c r="J145" i="11" s="1"/>
  <c r="G144" i="11"/>
  <c r="H144" i="11" s="1"/>
  <c r="J144" i="11" s="1"/>
  <c r="G143" i="11"/>
  <c r="H143" i="11" s="1"/>
  <c r="J143" i="11" s="1"/>
  <c r="G142" i="11"/>
  <c r="H142" i="11" s="1"/>
  <c r="J142" i="11" s="1"/>
  <c r="G141" i="11"/>
  <c r="H141" i="11" s="1"/>
  <c r="J141" i="11" s="1"/>
  <c r="G140" i="11"/>
  <c r="H140" i="11" s="1"/>
  <c r="J140" i="11" s="1"/>
  <c r="G139" i="11"/>
  <c r="H139" i="11" s="1"/>
  <c r="J139" i="11" s="1"/>
  <c r="G138" i="11"/>
  <c r="H138" i="11" s="1"/>
  <c r="J138" i="11" s="1"/>
  <c r="G137" i="11"/>
  <c r="H137" i="11" s="1"/>
  <c r="J137" i="11" s="1"/>
  <c r="G136" i="11"/>
  <c r="H136" i="11" s="1"/>
  <c r="J136" i="11" s="1"/>
  <c r="G135" i="11"/>
  <c r="H135" i="11" s="1"/>
  <c r="J135" i="11" s="1"/>
  <c r="G134" i="11"/>
  <c r="H134" i="11" s="1"/>
  <c r="J134" i="11" s="1"/>
  <c r="G133" i="11"/>
  <c r="H133" i="11" s="1"/>
  <c r="J133" i="11" s="1"/>
  <c r="G132" i="11"/>
  <c r="H132" i="11" s="1"/>
  <c r="J132" i="11" s="1"/>
  <c r="G131" i="11"/>
  <c r="H131" i="11" s="1"/>
  <c r="J131" i="11" s="1"/>
  <c r="G130" i="11"/>
  <c r="H130" i="11" s="1"/>
  <c r="J130" i="11" s="1"/>
  <c r="G129" i="11"/>
  <c r="H129" i="11" s="1"/>
  <c r="J129" i="11" s="1"/>
  <c r="G128" i="11"/>
  <c r="H128" i="11" s="1"/>
  <c r="J128" i="11" s="1"/>
  <c r="G127" i="11"/>
  <c r="H127" i="11" s="1"/>
  <c r="J127" i="11" s="1"/>
  <c r="G126" i="11"/>
  <c r="H126" i="11" s="1"/>
  <c r="J126" i="11" s="1"/>
  <c r="G125" i="11"/>
  <c r="H125" i="11" s="1"/>
  <c r="J125" i="11" s="1"/>
  <c r="G124" i="11"/>
  <c r="H124" i="11" s="1"/>
  <c r="J124" i="11" s="1"/>
  <c r="G123" i="11"/>
  <c r="H123" i="11" s="1"/>
  <c r="J123" i="11" s="1"/>
  <c r="G122" i="11"/>
  <c r="H122" i="11" s="1"/>
  <c r="J122" i="11" s="1"/>
  <c r="G121" i="11"/>
  <c r="H121" i="11" s="1"/>
  <c r="J121" i="11" s="1"/>
  <c r="G120" i="11"/>
  <c r="H120" i="11" s="1"/>
  <c r="J120" i="11" s="1"/>
  <c r="G119" i="11"/>
  <c r="H119" i="11" s="1"/>
  <c r="J119" i="11" s="1"/>
  <c r="G118" i="11"/>
  <c r="H118" i="11" s="1"/>
  <c r="J118" i="11" s="1"/>
  <c r="G117" i="11"/>
  <c r="H117" i="11" s="1"/>
  <c r="J117" i="11" s="1"/>
  <c r="G116" i="11"/>
  <c r="H116" i="11" s="1"/>
  <c r="J116" i="11" s="1"/>
  <c r="G115" i="11"/>
  <c r="H115" i="11" s="1"/>
  <c r="J115" i="11" s="1"/>
  <c r="G114" i="11"/>
  <c r="H114" i="11" s="1"/>
  <c r="J114" i="11" s="1"/>
  <c r="G113" i="11"/>
  <c r="H113" i="11" s="1"/>
  <c r="J113" i="11" s="1"/>
  <c r="G112" i="11"/>
  <c r="H112" i="11" s="1"/>
  <c r="J112" i="11" s="1"/>
  <c r="G111" i="11"/>
  <c r="H111" i="11" s="1"/>
  <c r="J111" i="11" s="1"/>
  <c r="G110" i="11"/>
  <c r="H110" i="11" s="1"/>
  <c r="J110" i="11" s="1"/>
  <c r="G109" i="11"/>
  <c r="H109" i="11" s="1"/>
  <c r="J109" i="11" s="1"/>
  <c r="G108" i="11"/>
  <c r="H108" i="11" s="1"/>
  <c r="J108" i="11" s="1"/>
  <c r="G107" i="11"/>
  <c r="H107" i="11" s="1"/>
  <c r="J107" i="11" s="1"/>
  <c r="G106" i="11"/>
  <c r="H106" i="11" s="1"/>
  <c r="J106" i="11" s="1"/>
  <c r="G105" i="11"/>
  <c r="H105" i="11" s="1"/>
  <c r="J105" i="11" s="1"/>
  <c r="G104" i="11"/>
  <c r="H104" i="11" s="1"/>
  <c r="J104" i="11" s="1"/>
  <c r="G103" i="11"/>
  <c r="H103" i="11" s="1"/>
  <c r="J103" i="11" s="1"/>
  <c r="G102" i="11"/>
  <c r="H102" i="11" s="1"/>
  <c r="J102" i="11" s="1"/>
  <c r="G101" i="11"/>
  <c r="H101" i="11" s="1"/>
  <c r="J101" i="11" s="1"/>
  <c r="G100" i="11"/>
  <c r="H100" i="11" s="1"/>
  <c r="J100" i="11" s="1"/>
  <c r="G99" i="11"/>
  <c r="H99" i="11" s="1"/>
  <c r="J99" i="11" s="1"/>
  <c r="G98" i="11"/>
  <c r="H98" i="11" s="1"/>
  <c r="J98" i="11" s="1"/>
  <c r="G97" i="11"/>
  <c r="H97" i="11" s="1"/>
  <c r="J97" i="11" s="1"/>
  <c r="G96" i="11"/>
  <c r="H96" i="11" s="1"/>
  <c r="J96" i="11" s="1"/>
  <c r="G95" i="11"/>
  <c r="H95" i="11" s="1"/>
  <c r="J95" i="11" s="1"/>
  <c r="G94" i="11"/>
  <c r="H94" i="11" s="1"/>
  <c r="J94" i="11" s="1"/>
  <c r="G93" i="11"/>
  <c r="H93" i="11" s="1"/>
  <c r="J93" i="11" s="1"/>
  <c r="G92" i="11"/>
  <c r="H92" i="11" s="1"/>
  <c r="J92" i="11" s="1"/>
  <c r="G91" i="11"/>
  <c r="H91" i="11" s="1"/>
  <c r="J91" i="11" s="1"/>
  <c r="G90" i="11"/>
  <c r="H90" i="11" s="1"/>
  <c r="J90" i="11" s="1"/>
  <c r="G89" i="11"/>
  <c r="H89" i="11" s="1"/>
  <c r="J89" i="11" s="1"/>
  <c r="G88" i="11"/>
  <c r="H88" i="11" s="1"/>
  <c r="J88" i="11" s="1"/>
  <c r="G87" i="11"/>
  <c r="H87" i="11" s="1"/>
  <c r="J87" i="11" s="1"/>
  <c r="G86" i="11"/>
  <c r="H86" i="11" s="1"/>
  <c r="J86" i="11" s="1"/>
  <c r="G85" i="11"/>
  <c r="H85" i="11" s="1"/>
  <c r="J85" i="11" s="1"/>
  <c r="G84" i="11"/>
  <c r="H84" i="11" s="1"/>
  <c r="J84" i="11" s="1"/>
  <c r="G83" i="11"/>
  <c r="H83" i="11" s="1"/>
  <c r="J83" i="11" s="1"/>
  <c r="G82" i="11"/>
  <c r="H82" i="11" s="1"/>
  <c r="J82" i="11" s="1"/>
  <c r="G81" i="11"/>
  <c r="H81" i="11" s="1"/>
  <c r="J81" i="11" s="1"/>
  <c r="G80" i="11"/>
  <c r="H80" i="11" s="1"/>
  <c r="J80" i="11" s="1"/>
  <c r="G79" i="11"/>
  <c r="H79" i="11" s="1"/>
  <c r="J79" i="11" s="1"/>
  <c r="G78" i="11"/>
  <c r="H78" i="11" s="1"/>
  <c r="J78" i="11" s="1"/>
  <c r="G77" i="11"/>
  <c r="H77" i="11" s="1"/>
  <c r="J77" i="11" s="1"/>
  <c r="G76" i="11"/>
  <c r="H76" i="11" s="1"/>
  <c r="J76" i="11" s="1"/>
  <c r="G75" i="11"/>
  <c r="H75" i="11" s="1"/>
  <c r="J75" i="11" s="1"/>
  <c r="G74" i="11"/>
  <c r="H74" i="11" s="1"/>
  <c r="J74" i="11" s="1"/>
  <c r="G73" i="11"/>
  <c r="H73" i="11" s="1"/>
  <c r="J73" i="11" s="1"/>
  <c r="G72" i="11"/>
  <c r="H72" i="11" s="1"/>
  <c r="J72" i="11" s="1"/>
  <c r="G71" i="11"/>
  <c r="H71" i="11" s="1"/>
  <c r="J71" i="11" s="1"/>
  <c r="G70" i="11"/>
  <c r="H70" i="11" s="1"/>
  <c r="J70" i="11" s="1"/>
  <c r="G69" i="11"/>
  <c r="H69" i="11" s="1"/>
  <c r="J69" i="11" s="1"/>
  <c r="G68" i="11"/>
  <c r="H68" i="11" s="1"/>
  <c r="J68" i="11" s="1"/>
  <c r="G67" i="11"/>
  <c r="H67" i="11" s="1"/>
  <c r="J67" i="11" s="1"/>
  <c r="G66" i="11"/>
  <c r="H66" i="11" s="1"/>
  <c r="J66" i="11" s="1"/>
  <c r="G65" i="11"/>
  <c r="H65" i="11" s="1"/>
  <c r="J65" i="11" s="1"/>
  <c r="G64" i="11"/>
  <c r="H64" i="11" s="1"/>
  <c r="J64" i="11" s="1"/>
  <c r="G63" i="11"/>
  <c r="H63" i="11" s="1"/>
  <c r="J63" i="11" s="1"/>
  <c r="G62" i="11"/>
  <c r="H62" i="11" s="1"/>
  <c r="J62" i="11" s="1"/>
  <c r="G61" i="11"/>
  <c r="H61" i="11" s="1"/>
  <c r="J61" i="11" s="1"/>
  <c r="G60" i="11"/>
  <c r="H60" i="11" s="1"/>
  <c r="J60" i="11" s="1"/>
  <c r="G59" i="11"/>
  <c r="H59" i="11" s="1"/>
  <c r="J59" i="11" s="1"/>
  <c r="G58" i="11"/>
  <c r="H58" i="11" s="1"/>
  <c r="J58" i="11" s="1"/>
  <c r="G57" i="11"/>
  <c r="H57" i="11" s="1"/>
  <c r="J57" i="11" s="1"/>
  <c r="G56" i="11"/>
  <c r="H56" i="11" s="1"/>
  <c r="J56" i="11" s="1"/>
  <c r="G55" i="11"/>
  <c r="H55" i="11" s="1"/>
  <c r="J55" i="11" s="1"/>
  <c r="G54" i="11"/>
  <c r="H54" i="11" s="1"/>
  <c r="J54" i="11" s="1"/>
  <c r="G53" i="11"/>
  <c r="H53" i="11" s="1"/>
  <c r="J53" i="11" s="1"/>
  <c r="G52" i="11"/>
  <c r="H52" i="11" s="1"/>
  <c r="J52" i="11" s="1"/>
  <c r="G51" i="11"/>
  <c r="H51" i="11" s="1"/>
  <c r="J51" i="11" s="1"/>
  <c r="G50" i="11"/>
  <c r="H50" i="11" s="1"/>
  <c r="J50" i="11" s="1"/>
  <c r="G49" i="11"/>
  <c r="H49" i="11" s="1"/>
  <c r="J49" i="11" s="1"/>
  <c r="G48" i="11"/>
  <c r="H48" i="11" s="1"/>
  <c r="J48" i="11" s="1"/>
  <c r="G47" i="11"/>
  <c r="H47" i="11" s="1"/>
  <c r="J47" i="11" s="1"/>
  <c r="G46" i="11"/>
  <c r="H46" i="11" s="1"/>
  <c r="J46" i="11" s="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E2" i="3"/>
  <c r="E3" i="3"/>
  <c r="E4" i="3"/>
  <c r="E5" i="3"/>
  <c r="E6" i="3"/>
  <c r="E7" i="3"/>
  <c r="E8" i="3"/>
  <c r="E9" i="3"/>
  <c r="F9" i="3" s="1"/>
  <c r="H9" i="3" s="1"/>
  <c r="E10" i="3"/>
  <c r="F10" i="3" s="1"/>
  <c r="H10" i="3" s="1"/>
  <c r="E11" i="3"/>
  <c r="F11" i="3" s="1"/>
  <c r="H11" i="3" s="1"/>
  <c r="E12" i="3"/>
  <c r="F12" i="3" s="1"/>
  <c r="H12" i="3" s="1"/>
  <c r="E13" i="3"/>
  <c r="F13" i="3" s="1"/>
  <c r="H13" i="3" s="1"/>
  <c r="E14" i="3"/>
  <c r="F14" i="3" s="1"/>
  <c r="H14" i="3" s="1"/>
  <c r="E15" i="3"/>
  <c r="F15" i="3" s="1"/>
  <c r="H15" i="3" s="1"/>
  <c r="E16" i="3"/>
  <c r="F16" i="3" s="1"/>
  <c r="H16" i="3" s="1"/>
  <c r="E17" i="3"/>
  <c r="F17" i="3" s="1"/>
  <c r="H17" i="3" s="1"/>
  <c r="E18" i="3"/>
  <c r="F18" i="3" s="1"/>
  <c r="H18" i="3" s="1"/>
  <c r="E19" i="3"/>
  <c r="F19" i="3" s="1"/>
  <c r="H19" i="3" s="1"/>
  <c r="E20" i="3"/>
  <c r="F20" i="3" s="1"/>
  <c r="H20" i="3" s="1"/>
  <c r="E21" i="3"/>
  <c r="F21" i="3" s="1"/>
  <c r="H21" i="3" s="1"/>
  <c r="E22" i="3"/>
  <c r="F22" i="3" s="1"/>
  <c r="H22" i="3" s="1"/>
  <c r="E23" i="3"/>
  <c r="F23" i="3" s="1"/>
  <c r="H23" i="3" s="1"/>
  <c r="E24" i="3"/>
  <c r="F24" i="3" s="1"/>
  <c r="H24" i="3" s="1"/>
  <c r="E25" i="3"/>
  <c r="F25" i="3" s="1"/>
  <c r="H25" i="3" s="1"/>
  <c r="E26" i="3"/>
  <c r="F26" i="3" s="1"/>
  <c r="H26" i="3" s="1"/>
  <c r="E27" i="3"/>
  <c r="F27" i="3" s="1"/>
  <c r="H27" i="3" s="1"/>
  <c r="E28" i="3"/>
  <c r="F28" i="3" s="1"/>
  <c r="H28" i="3" s="1"/>
  <c r="E29" i="3"/>
  <c r="F29" i="3" s="1"/>
  <c r="H29" i="3" s="1"/>
  <c r="E30" i="3"/>
  <c r="F30" i="3" s="1"/>
  <c r="H30" i="3" s="1"/>
  <c r="E31" i="3"/>
  <c r="F31" i="3" s="1"/>
  <c r="H31" i="3" s="1"/>
  <c r="E32" i="3"/>
  <c r="F32" i="3" s="1"/>
  <c r="H32" i="3" s="1"/>
  <c r="E33" i="3"/>
  <c r="F33" i="3" s="1"/>
  <c r="H33" i="3" s="1"/>
  <c r="E34" i="3"/>
  <c r="F34" i="3" s="1"/>
  <c r="H34" i="3" s="1"/>
  <c r="E35" i="3"/>
  <c r="F35" i="3" s="1"/>
  <c r="H35" i="3" s="1"/>
  <c r="E36" i="3"/>
  <c r="F36" i="3" s="1"/>
  <c r="H36" i="3" s="1"/>
  <c r="E37" i="3"/>
  <c r="F37" i="3" s="1"/>
  <c r="H37" i="3" s="1"/>
  <c r="E38" i="3"/>
  <c r="F38" i="3" s="1"/>
  <c r="H38" i="3" s="1"/>
  <c r="E39" i="3"/>
  <c r="F39" i="3" s="1"/>
  <c r="H39" i="3" s="1"/>
  <c r="E40" i="3"/>
  <c r="F40" i="3" s="1"/>
  <c r="H40" i="3" s="1"/>
  <c r="E41" i="3"/>
  <c r="F41" i="3" s="1"/>
  <c r="H41" i="3" s="1"/>
  <c r="E42" i="3"/>
  <c r="F42" i="3" s="1"/>
  <c r="H42" i="3" s="1"/>
  <c r="E43" i="3"/>
  <c r="F43" i="3" s="1"/>
  <c r="H43" i="3" s="1"/>
  <c r="E44" i="3"/>
  <c r="F44" i="3" s="1"/>
  <c r="H44" i="3" s="1"/>
  <c r="E45" i="3"/>
  <c r="F45" i="3" s="1"/>
  <c r="H45" i="3" s="1"/>
  <c r="E46" i="3"/>
  <c r="F46" i="3" s="1"/>
  <c r="H46" i="3" s="1"/>
  <c r="E47" i="3"/>
  <c r="F47" i="3" s="1"/>
  <c r="H47" i="3" s="1"/>
  <c r="E48" i="3"/>
  <c r="F48" i="3" s="1"/>
  <c r="H48" i="3" s="1"/>
  <c r="E49" i="3"/>
  <c r="F49" i="3" s="1"/>
  <c r="H49" i="3" s="1"/>
  <c r="E50" i="3"/>
  <c r="F50" i="3" s="1"/>
  <c r="H50" i="3" s="1"/>
  <c r="E51" i="3"/>
  <c r="F51" i="3" s="1"/>
  <c r="H51" i="3" s="1"/>
  <c r="E52" i="3"/>
  <c r="F52" i="3" s="1"/>
  <c r="H52" i="3" s="1"/>
  <c r="E53" i="3"/>
  <c r="F53" i="3" s="1"/>
  <c r="H53" i="3" s="1"/>
  <c r="E54" i="3"/>
  <c r="F54" i="3" s="1"/>
  <c r="H54" i="3" s="1"/>
  <c r="E55" i="3"/>
  <c r="F55" i="3" s="1"/>
  <c r="H55" i="3" s="1"/>
  <c r="E56" i="3"/>
  <c r="F56" i="3" s="1"/>
  <c r="H56" i="3" s="1"/>
  <c r="E57" i="3"/>
  <c r="F57" i="3" s="1"/>
  <c r="H57" i="3" s="1"/>
  <c r="E58" i="3"/>
  <c r="F58" i="3" s="1"/>
  <c r="H58" i="3" s="1"/>
  <c r="E59" i="3"/>
  <c r="F59" i="3" s="1"/>
  <c r="H59" i="3" s="1"/>
  <c r="E60" i="3"/>
  <c r="F60" i="3" s="1"/>
  <c r="H60" i="3" s="1"/>
  <c r="E61" i="3"/>
  <c r="F61" i="3" s="1"/>
  <c r="H61" i="3" s="1"/>
  <c r="E62" i="3"/>
  <c r="F62" i="3" s="1"/>
  <c r="H62" i="3" s="1"/>
  <c r="E63" i="3"/>
  <c r="F63" i="3" s="1"/>
  <c r="H63" i="3" s="1"/>
  <c r="E64" i="3"/>
  <c r="F64" i="3" s="1"/>
  <c r="H64" i="3" s="1"/>
  <c r="E65" i="3"/>
  <c r="F65" i="3" s="1"/>
  <c r="H65" i="3" s="1"/>
  <c r="E66" i="3"/>
  <c r="F66" i="3" s="1"/>
  <c r="H66" i="3" s="1"/>
  <c r="E67" i="3"/>
  <c r="F67" i="3" s="1"/>
  <c r="H67" i="3" s="1"/>
  <c r="E68" i="3"/>
  <c r="F68" i="3" s="1"/>
  <c r="H68" i="3" s="1"/>
  <c r="E69" i="3"/>
  <c r="F69" i="3" s="1"/>
  <c r="H69" i="3" s="1"/>
  <c r="E70" i="3"/>
  <c r="F70" i="3" s="1"/>
  <c r="H70" i="3" s="1"/>
  <c r="E71" i="3"/>
  <c r="F71" i="3" s="1"/>
  <c r="H71" i="3" s="1"/>
  <c r="E72" i="3"/>
  <c r="F72" i="3" s="1"/>
  <c r="H72" i="3" s="1"/>
  <c r="E73" i="3"/>
  <c r="F73" i="3" s="1"/>
  <c r="H73" i="3" s="1"/>
  <c r="E74" i="3"/>
  <c r="F74" i="3" s="1"/>
  <c r="H74" i="3" s="1"/>
  <c r="E75" i="3"/>
  <c r="F75" i="3" s="1"/>
  <c r="H75" i="3" s="1"/>
  <c r="E76" i="3"/>
  <c r="F76" i="3" s="1"/>
  <c r="H76" i="3" s="1"/>
  <c r="E77" i="3"/>
  <c r="F77" i="3" s="1"/>
  <c r="H77" i="3" s="1"/>
  <c r="E78" i="3"/>
  <c r="F78" i="3" s="1"/>
  <c r="H78" i="3" s="1"/>
  <c r="E79" i="3"/>
  <c r="F79" i="3" s="1"/>
  <c r="H79" i="3" s="1"/>
  <c r="E80" i="3"/>
  <c r="F80" i="3" s="1"/>
  <c r="H80" i="3" s="1"/>
  <c r="E81" i="3"/>
  <c r="F81" i="3" s="1"/>
  <c r="H81" i="3" s="1"/>
  <c r="E82" i="3"/>
  <c r="F82" i="3" s="1"/>
  <c r="H82" i="3" s="1"/>
  <c r="E83" i="3"/>
  <c r="F83" i="3" s="1"/>
  <c r="H83" i="3" s="1"/>
  <c r="E84" i="3"/>
  <c r="F84" i="3" s="1"/>
  <c r="H84" i="3" s="1"/>
  <c r="E85" i="3"/>
  <c r="F85" i="3" s="1"/>
  <c r="H85" i="3" s="1"/>
  <c r="E86" i="3"/>
  <c r="F86" i="3" s="1"/>
  <c r="H86" i="3" s="1"/>
  <c r="E87" i="3"/>
  <c r="F87" i="3" s="1"/>
  <c r="H87" i="3" s="1"/>
  <c r="E88" i="3"/>
  <c r="F88" i="3" s="1"/>
  <c r="H88" i="3" s="1"/>
  <c r="E89" i="3"/>
  <c r="F89" i="3" s="1"/>
  <c r="H89" i="3" s="1"/>
  <c r="E90" i="3"/>
  <c r="F90" i="3" s="1"/>
  <c r="H90" i="3" s="1"/>
  <c r="E91" i="3"/>
  <c r="F91" i="3" s="1"/>
  <c r="H91" i="3" s="1"/>
  <c r="E92" i="3"/>
  <c r="F92" i="3" s="1"/>
  <c r="H92" i="3" s="1"/>
  <c r="E93" i="3"/>
  <c r="F93" i="3" s="1"/>
  <c r="H93" i="3" s="1"/>
  <c r="E94" i="3"/>
  <c r="F94" i="3" s="1"/>
  <c r="H94" i="3" s="1"/>
  <c r="E95" i="3"/>
  <c r="F95" i="3" s="1"/>
  <c r="H95" i="3" s="1"/>
  <c r="E96" i="3"/>
  <c r="F96" i="3" s="1"/>
  <c r="H96" i="3" s="1"/>
  <c r="E97" i="3"/>
  <c r="F97" i="3" s="1"/>
  <c r="H97" i="3" s="1"/>
  <c r="E98" i="3"/>
  <c r="F98" i="3" s="1"/>
  <c r="H98" i="3" s="1"/>
  <c r="E99" i="3"/>
  <c r="F99" i="3" s="1"/>
  <c r="H99" i="3" s="1"/>
  <c r="E100" i="3"/>
  <c r="F100" i="3" s="1"/>
  <c r="H100" i="3" s="1"/>
  <c r="E101" i="3"/>
  <c r="F101" i="3" s="1"/>
  <c r="H101" i="3" s="1"/>
  <c r="E102" i="3"/>
  <c r="F102" i="3" s="1"/>
  <c r="H102" i="3" s="1"/>
  <c r="E103" i="3"/>
  <c r="F103" i="3" s="1"/>
  <c r="H103" i="3" s="1"/>
  <c r="E104" i="3"/>
  <c r="F104" i="3" s="1"/>
  <c r="H104" i="3" s="1"/>
  <c r="E105" i="3"/>
  <c r="F105" i="3" s="1"/>
  <c r="H105" i="3" s="1"/>
  <c r="E106" i="3"/>
  <c r="F106" i="3" s="1"/>
  <c r="H106" i="3" s="1"/>
  <c r="E107" i="3"/>
  <c r="F107" i="3" s="1"/>
  <c r="H107" i="3" s="1"/>
  <c r="E108" i="3"/>
  <c r="F108" i="3" s="1"/>
  <c r="H108" i="3" s="1"/>
  <c r="E109" i="3"/>
  <c r="F109" i="3" s="1"/>
  <c r="H109" i="3" s="1"/>
  <c r="E110" i="3"/>
  <c r="F110" i="3" s="1"/>
  <c r="H110" i="3" s="1"/>
  <c r="E111" i="3"/>
  <c r="F111" i="3" s="1"/>
  <c r="H111" i="3" s="1"/>
  <c r="E112" i="3"/>
  <c r="F112" i="3" s="1"/>
  <c r="H112" i="3" s="1"/>
  <c r="E113" i="3"/>
  <c r="F113" i="3" s="1"/>
  <c r="H113" i="3" s="1"/>
  <c r="E114" i="3"/>
  <c r="F114" i="3" s="1"/>
  <c r="H114" i="3" s="1"/>
  <c r="E115" i="3"/>
  <c r="F115" i="3" s="1"/>
  <c r="H115" i="3" s="1"/>
  <c r="E116" i="3"/>
  <c r="F116" i="3" s="1"/>
  <c r="H116" i="3" s="1"/>
  <c r="E117" i="3"/>
  <c r="F117" i="3" s="1"/>
  <c r="H117" i="3" s="1"/>
  <c r="E118" i="3"/>
  <c r="F118" i="3" s="1"/>
  <c r="H118" i="3" s="1"/>
  <c r="E119" i="3"/>
  <c r="F119" i="3" s="1"/>
  <c r="H119" i="3" s="1"/>
  <c r="E120" i="3"/>
  <c r="F120" i="3" s="1"/>
  <c r="H120" i="3" s="1"/>
  <c r="E121" i="3"/>
  <c r="F121" i="3" s="1"/>
  <c r="H121" i="3" s="1"/>
  <c r="E122" i="3"/>
  <c r="F122" i="3" s="1"/>
  <c r="H122" i="3" s="1"/>
  <c r="E123" i="3"/>
  <c r="F123" i="3" s="1"/>
  <c r="H123" i="3" s="1"/>
  <c r="E124" i="3"/>
  <c r="F124" i="3" s="1"/>
  <c r="H124" i="3" s="1"/>
  <c r="E125" i="3"/>
  <c r="F125" i="3" s="1"/>
  <c r="H125" i="3" s="1"/>
  <c r="E126" i="3"/>
  <c r="F126" i="3" s="1"/>
  <c r="H126" i="3" s="1"/>
  <c r="E127" i="3"/>
  <c r="F127" i="3" s="1"/>
  <c r="H127" i="3" s="1"/>
  <c r="E128" i="3"/>
  <c r="F128" i="3" s="1"/>
  <c r="H128" i="3" s="1"/>
  <c r="E129" i="3"/>
  <c r="F129" i="3" s="1"/>
  <c r="H129" i="3" s="1"/>
  <c r="E130" i="3"/>
  <c r="F130" i="3" s="1"/>
  <c r="H130" i="3" s="1"/>
  <c r="E131" i="3"/>
  <c r="F131" i="3" s="1"/>
  <c r="H131" i="3" s="1"/>
  <c r="E132" i="3"/>
  <c r="F132" i="3" s="1"/>
  <c r="H132" i="3" s="1"/>
  <c r="E133" i="3"/>
  <c r="F133" i="3" s="1"/>
  <c r="H133" i="3" s="1"/>
  <c r="E134" i="3"/>
  <c r="F134" i="3" s="1"/>
  <c r="H134" i="3" s="1"/>
  <c r="E135" i="3"/>
  <c r="F135" i="3" s="1"/>
  <c r="H135" i="3" s="1"/>
  <c r="E136" i="3"/>
  <c r="F136" i="3" s="1"/>
  <c r="H136" i="3" s="1"/>
  <c r="E137" i="3"/>
  <c r="F137" i="3" s="1"/>
  <c r="H137" i="3" s="1"/>
  <c r="E138" i="3"/>
  <c r="F138" i="3" s="1"/>
  <c r="H138" i="3" s="1"/>
  <c r="E139" i="3"/>
  <c r="F139" i="3" s="1"/>
  <c r="H139" i="3" s="1"/>
  <c r="E140" i="3"/>
  <c r="F140" i="3" s="1"/>
  <c r="H140" i="3" s="1"/>
  <c r="E141" i="3"/>
  <c r="F141" i="3" s="1"/>
  <c r="H141" i="3" s="1"/>
  <c r="E142" i="3"/>
  <c r="F142" i="3" s="1"/>
  <c r="H142" i="3" s="1"/>
  <c r="E143" i="3"/>
  <c r="F143" i="3" s="1"/>
  <c r="H143" i="3" s="1"/>
  <c r="E144" i="3"/>
  <c r="F144" i="3" s="1"/>
  <c r="H144" i="3" s="1"/>
  <c r="E145" i="3"/>
  <c r="F145" i="3" s="1"/>
  <c r="H145" i="3" s="1"/>
  <c r="E146" i="3"/>
  <c r="F146" i="3" s="1"/>
  <c r="H146" i="3" s="1"/>
  <c r="E147" i="3"/>
  <c r="F147" i="3" s="1"/>
  <c r="H147" i="3" s="1"/>
  <c r="E148" i="3"/>
  <c r="F148" i="3" s="1"/>
  <c r="H148" i="3" s="1"/>
  <c r="E149" i="3"/>
  <c r="F149" i="3" s="1"/>
  <c r="H149" i="3" s="1"/>
  <c r="E150" i="3"/>
  <c r="F150" i="3" s="1"/>
  <c r="H150" i="3" s="1"/>
  <c r="E151" i="3"/>
  <c r="F151" i="3" s="1"/>
  <c r="H151" i="3" s="1"/>
  <c r="E152" i="3"/>
  <c r="F152" i="3" s="1"/>
  <c r="H152" i="3" s="1"/>
  <c r="E153" i="3"/>
  <c r="F153" i="3" s="1"/>
  <c r="H153" i="3" s="1"/>
  <c r="E154" i="3"/>
  <c r="F154" i="3" s="1"/>
  <c r="H154" i="3" s="1"/>
  <c r="E155" i="3"/>
  <c r="F155" i="3" s="1"/>
  <c r="H155" i="3" s="1"/>
  <c r="E156" i="3"/>
  <c r="F156" i="3" s="1"/>
  <c r="H156" i="3" s="1"/>
  <c r="E157" i="3"/>
  <c r="F157" i="3" s="1"/>
  <c r="H157" i="3" s="1"/>
  <c r="E158" i="3"/>
  <c r="F158" i="3" s="1"/>
  <c r="H158" i="3" s="1"/>
  <c r="E159" i="3"/>
  <c r="F159" i="3" s="1"/>
  <c r="H159" i="3" s="1"/>
  <c r="E160" i="3"/>
  <c r="F160" i="3" s="1"/>
  <c r="H160" i="3" s="1"/>
  <c r="E161" i="3"/>
  <c r="F161" i="3" s="1"/>
  <c r="H161" i="3" s="1"/>
  <c r="E162" i="3"/>
  <c r="F162" i="3" s="1"/>
  <c r="H162" i="3" s="1"/>
  <c r="E163" i="3"/>
  <c r="F163" i="3" s="1"/>
  <c r="H163" i="3" s="1"/>
  <c r="E164" i="3"/>
  <c r="F164" i="3" s="1"/>
  <c r="H164" i="3" s="1"/>
  <c r="E165" i="3"/>
  <c r="F165" i="3" s="1"/>
  <c r="H165" i="3" s="1"/>
  <c r="E166" i="3"/>
  <c r="F166" i="3" s="1"/>
  <c r="H166" i="3" s="1"/>
  <c r="E167" i="3"/>
  <c r="F167" i="3" s="1"/>
  <c r="H167" i="3" s="1"/>
  <c r="E168" i="3"/>
  <c r="F168" i="3" s="1"/>
  <c r="H168" i="3" s="1"/>
  <c r="E169" i="3"/>
  <c r="F169" i="3" s="1"/>
  <c r="H169" i="3" s="1"/>
  <c r="E170" i="3"/>
  <c r="F170" i="3" s="1"/>
  <c r="H170" i="3" s="1"/>
  <c r="E171" i="3"/>
  <c r="F171" i="3" s="1"/>
  <c r="H171" i="3" s="1"/>
  <c r="E172" i="3"/>
  <c r="F172" i="3" s="1"/>
  <c r="H172" i="3" s="1"/>
  <c r="E173" i="3"/>
  <c r="F173" i="3" s="1"/>
  <c r="H173" i="3" s="1"/>
  <c r="E174" i="3"/>
  <c r="F174" i="3" s="1"/>
  <c r="H174" i="3" s="1"/>
  <c r="E175" i="3"/>
  <c r="F175" i="3" s="1"/>
  <c r="H175" i="3" s="1"/>
  <c r="E176" i="3"/>
  <c r="F176" i="3" s="1"/>
  <c r="H176" i="3" s="1"/>
  <c r="E177" i="3"/>
  <c r="F177" i="3" s="1"/>
  <c r="H177" i="3" s="1"/>
  <c r="E178" i="3"/>
  <c r="F178" i="3" s="1"/>
  <c r="H178" i="3" s="1"/>
  <c r="E179" i="3"/>
  <c r="F179" i="3" s="1"/>
  <c r="H179" i="3" s="1"/>
  <c r="E180" i="3"/>
  <c r="F180" i="3" s="1"/>
  <c r="H180" i="3" s="1"/>
  <c r="E181" i="3"/>
  <c r="F181" i="3" s="1"/>
  <c r="H181" i="3" s="1"/>
  <c r="E182" i="3"/>
  <c r="F182" i="3" s="1"/>
  <c r="H182" i="3" s="1"/>
  <c r="E183" i="3"/>
  <c r="F183" i="3" s="1"/>
  <c r="H183" i="3" s="1"/>
  <c r="E184" i="3"/>
  <c r="F184" i="3" s="1"/>
  <c r="H184" i="3" s="1"/>
  <c r="E185" i="3"/>
  <c r="F185" i="3" s="1"/>
  <c r="H185" i="3" s="1"/>
  <c r="E186" i="3"/>
  <c r="F186" i="3" s="1"/>
  <c r="H186" i="3" s="1"/>
  <c r="E187" i="3"/>
  <c r="F187" i="3" s="1"/>
  <c r="H187" i="3" s="1"/>
  <c r="E188" i="3"/>
  <c r="F188" i="3" s="1"/>
  <c r="H188" i="3" s="1"/>
  <c r="E189" i="3"/>
  <c r="F189" i="3" s="1"/>
  <c r="H189" i="3" s="1"/>
  <c r="E190" i="3"/>
  <c r="F190" i="3" s="1"/>
  <c r="H190" i="3" s="1"/>
  <c r="E191" i="3"/>
  <c r="F191" i="3" s="1"/>
  <c r="H191" i="3" s="1"/>
  <c r="E192" i="3"/>
  <c r="F192" i="3" s="1"/>
  <c r="H192" i="3" s="1"/>
  <c r="E193" i="3"/>
  <c r="F193" i="3" s="1"/>
  <c r="H193" i="3" s="1"/>
  <c r="E194" i="3"/>
  <c r="F194" i="3" s="1"/>
  <c r="H194" i="3" s="1"/>
  <c r="E195" i="3"/>
  <c r="F195" i="3" s="1"/>
  <c r="H195" i="3" s="1"/>
  <c r="E196" i="3"/>
  <c r="F196" i="3" s="1"/>
  <c r="H196" i="3" s="1"/>
  <c r="E197" i="3"/>
  <c r="F197" i="3" s="1"/>
  <c r="H197" i="3" s="1"/>
  <c r="E198" i="3"/>
  <c r="F198" i="3" s="1"/>
  <c r="H198" i="3" s="1"/>
  <c r="E199" i="3"/>
  <c r="F199" i="3" s="1"/>
  <c r="H199" i="3" s="1"/>
  <c r="E200" i="3"/>
  <c r="F200" i="3" s="1"/>
  <c r="H200" i="3" s="1"/>
  <c r="E201" i="3"/>
  <c r="F201" i="3" s="1"/>
  <c r="H201" i="3" s="1"/>
  <c r="E202" i="3"/>
  <c r="F202" i="3" s="1"/>
  <c r="H202" i="3" s="1"/>
  <c r="E203" i="3"/>
  <c r="F203" i="3" s="1"/>
  <c r="H203" i="3" s="1"/>
  <c r="E204" i="3"/>
  <c r="F204" i="3" s="1"/>
  <c r="H204" i="3" s="1"/>
  <c r="E205" i="3"/>
  <c r="F205" i="3" s="1"/>
  <c r="H205" i="3" s="1"/>
  <c r="E206" i="3"/>
  <c r="F206" i="3" s="1"/>
  <c r="H206" i="3" s="1"/>
  <c r="E207" i="3"/>
  <c r="F207" i="3" s="1"/>
  <c r="H207" i="3" s="1"/>
  <c r="E208" i="3"/>
  <c r="F208" i="3" s="1"/>
  <c r="H208" i="3" s="1"/>
  <c r="E209" i="3"/>
  <c r="F209" i="3" s="1"/>
  <c r="H209" i="3" s="1"/>
  <c r="E210" i="3"/>
  <c r="F210" i="3" s="1"/>
  <c r="H210" i="3" s="1"/>
  <c r="E211" i="3"/>
  <c r="F211" i="3" s="1"/>
  <c r="H211" i="3" s="1"/>
  <c r="E212" i="3"/>
  <c r="F212" i="3" s="1"/>
  <c r="H212" i="3" s="1"/>
  <c r="E213" i="3"/>
  <c r="F213" i="3" s="1"/>
  <c r="H213" i="3" s="1"/>
  <c r="E214" i="3"/>
  <c r="F214" i="3" s="1"/>
  <c r="H214" i="3" s="1"/>
  <c r="E215" i="3"/>
  <c r="F215" i="3" s="1"/>
  <c r="H215" i="3" s="1"/>
  <c r="E216" i="3"/>
  <c r="F216" i="3" s="1"/>
  <c r="H216" i="3" s="1"/>
  <c r="E217" i="3"/>
  <c r="F217" i="3" s="1"/>
  <c r="H217" i="3" s="1"/>
  <c r="E218" i="3"/>
  <c r="F218" i="3" s="1"/>
  <c r="H218" i="3" s="1"/>
  <c r="E219" i="3"/>
  <c r="F219" i="3" s="1"/>
  <c r="H219" i="3" s="1"/>
  <c r="E220" i="3"/>
  <c r="F220" i="3" s="1"/>
  <c r="H220" i="3" s="1"/>
  <c r="E221" i="3"/>
  <c r="F221" i="3" s="1"/>
  <c r="H221" i="3" s="1"/>
  <c r="E222" i="3"/>
  <c r="F222" i="3" s="1"/>
  <c r="H222" i="3" s="1"/>
  <c r="E223" i="3"/>
  <c r="F223" i="3" s="1"/>
  <c r="H223" i="3" s="1"/>
  <c r="E224" i="3"/>
  <c r="F224" i="3" s="1"/>
  <c r="H224" i="3" s="1"/>
  <c r="E225" i="3"/>
  <c r="F225" i="3" s="1"/>
  <c r="H225" i="3" s="1"/>
  <c r="E226" i="3"/>
  <c r="F226" i="3" s="1"/>
  <c r="H226" i="3" s="1"/>
  <c r="E227" i="3"/>
  <c r="F227" i="3" s="1"/>
  <c r="H227" i="3" s="1"/>
  <c r="E228" i="3"/>
  <c r="F228" i="3" s="1"/>
  <c r="H228" i="3" s="1"/>
  <c r="E229" i="3"/>
  <c r="F229" i="3" s="1"/>
  <c r="H229" i="3" s="1"/>
  <c r="E230" i="3"/>
  <c r="F230" i="3" s="1"/>
  <c r="H230" i="3" s="1"/>
  <c r="E231" i="3"/>
  <c r="F231" i="3" s="1"/>
  <c r="H231" i="3" s="1"/>
  <c r="E232" i="3"/>
  <c r="F232" i="3" s="1"/>
  <c r="H232" i="3" s="1"/>
  <c r="E233" i="3"/>
  <c r="F233" i="3" s="1"/>
  <c r="H233" i="3" s="1"/>
  <c r="E234" i="3"/>
  <c r="F234" i="3" s="1"/>
  <c r="H234" i="3" s="1"/>
  <c r="E235" i="3"/>
  <c r="F235" i="3" s="1"/>
  <c r="H235" i="3" s="1"/>
  <c r="E236" i="3"/>
  <c r="F236" i="3" s="1"/>
  <c r="H236" i="3" s="1"/>
  <c r="E237" i="3"/>
  <c r="F237" i="3" s="1"/>
  <c r="H237" i="3" s="1"/>
  <c r="E238" i="3"/>
  <c r="F238" i="3" s="1"/>
  <c r="H238" i="3" s="1"/>
  <c r="E239" i="3"/>
  <c r="F239" i="3" s="1"/>
  <c r="H239" i="3" s="1"/>
  <c r="E240" i="3"/>
  <c r="F240" i="3" s="1"/>
  <c r="H240" i="3" s="1"/>
  <c r="E241" i="3"/>
  <c r="F241" i="3" s="1"/>
  <c r="H241" i="3" s="1"/>
  <c r="E242" i="3"/>
  <c r="F242" i="3" s="1"/>
  <c r="H242" i="3" s="1"/>
  <c r="E243" i="3"/>
  <c r="F243" i="3" s="1"/>
  <c r="H243" i="3" s="1"/>
  <c r="E244" i="3"/>
  <c r="F244" i="3" s="1"/>
  <c r="H244" i="3" s="1"/>
  <c r="E245" i="3"/>
  <c r="F245" i="3" s="1"/>
  <c r="H245" i="3" s="1"/>
  <c r="E246" i="3"/>
  <c r="F246" i="3" s="1"/>
  <c r="H246" i="3" s="1"/>
  <c r="E247" i="3"/>
  <c r="F247" i="3" s="1"/>
  <c r="H247" i="3" s="1"/>
  <c r="E248" i="3"/>
  <c r="F248" i="3" s="1"/>
  <c r="H248" i="3" s="1"/>
  <c r="E249" i="3"/>
  <c r="F249" i="3" s="1"/>
  <c r="H249" i="3" s="1"/>
  <c r="E250" i="3"/>
  <c r="F250" i="3" s="1"/>
  <c r="H250" i="3" s="1"/>
  <c r="E251" i="3"/>
  <c r="F251" i="3" s="1"/>
  <c r="H251" i="3" s="1"/>
  <c r="E252" i="3"/>
  <c r="F252" i="3" s="1"/>
  <c r="H252" i="3" s="1"/>
  <c r="E253" i="3"/>
  <c r="F253" i="3" s="1"/>
  <c r="H253" i="3" s="1"/>
  <c r="E254" i="3"/>
  <c r="F254" i="3" s="1"/>
  <c r="H254" i="3" s="1"/>
  <c r="E255" i="3"/>
  <c r="F255" i="3" s="1"/>
  <c r="H255" i="3" s="1"/>
  <c r="E256" i="3"/>
  <c r="F256" i="3" s="1"/>
  <c r="H256" i="3" s="1"/>
  <c r="E257" i="3"/>
  <c r="F257" i="3" s="1"/>
  <c r="H257" i="3" s="1"/>
  <c r="E258" i="3"/>
  <c r="F258" i="3" s="1"/>
  <c r="H258" i="3" s="1"/>
  <c r="E259" i="3"/>
  <c r="F259" i="3" s="1"/>
  <c r="H259" i="3" s="1"/>
  <c r="E260" i="3"/>
  <c r="F260" i="3" s="1"/>
  <c r="H260" i="3" s="1"/>
  <c r="E261" i="3"/>
  <c r="F261" i="3" s="1"/>
  <c r="H261" i="3" s="1"/>
  <c r="E262" i="3"/>
  <c r="F262" i="3" s="1"/>
  <c r="H262" i="3" s="1"/>
  <c r="E263" i="3"/>
  <c r="F263" i="3" s="1"/>
  <c r="H263" i="3" s="1"/>
  <c r="E264" i="3"/>
  <c r="F264" i="3" s="1"/>
  <c r="H264" i="3" s="1"/>
  <c r="E265" i="3"/>
  <c r="F265" i="3" s="1"/>
  <c r="H265" i="3" s="1"/>
  <c r="E266" i="3"/>
  <c r="F266" i="3" s="1"/>
  <c r="H266" i="3" s="1"/>
  <c r="E267" i="3"/>
  <c r="F267" i="3" s="1"/>
  <c r="H267" i="3" s="1"/>
  <c r="E268" i="3"/>
  <c r="F268" i="3" s="1"/>
  <c r="H268" i="3" s="1"/>
  <c r="E269" i="3"/>
  <c r="F269" i="3" s="1"/>
  <c r="H269" i="3" s="1"/>
  <c r="E270" i="3"/>
  <c r="F270" i="3" s="1"/>
  <c r="H270" i="3" s="1"/>
  <c r="E271" i="3"/>
  <c r="F271" i="3" s="1"/>
  <c r="H271" i="3" s="1"/>
  <c r="E272" i="3"/>
  <c r="F272" i="3" s="1"/>
  <c r="H272" i="3" s="1"/>
  <c r="E273" i="3"/>
  <c r="F273" i="3" s="1"/>
  <c r="H273" i="3" s="1"/>
  <c r="E274" i="3"/>
  <c r="F274" i="3" s="1"/>
  <c r="H274" i="3" s="1"/>
  <c r="E275" i="3"/>
  <c r="F275" i="3" s="1"/>
  <c r="H275" i="3" s="1"/>
  <c r="E276" i="3"/>
  <c r="F276" i="3" s="1"/>
  <c r="H276" i="3" s="1"/>
  <c r="E277" i="3"/>
  <c r="F277" i="3" s="1"/>
  <c r="H277" i="3" s="1"/>
  <c r="E278" i="3"/>
  <c r="F278" i="3" s="1"/>
  <c r="H278" i="3" s="1"/>
  <c r="E279" i="3"/>
  <c r="F279" i="3" s="1"/>
  <c r="H279" i="3" s="1"/>
  <c r="E280" i="3"/>
  <c r="F280" i="3" s="1"/>
  <c r="H280" i="3" s="1"/>
  <c r="E281" i="3"/>
  <c r="F281" i="3" s="1"/>
  <c r="H281" i="3" s="1"/>
  <c r="E282" i="3"/>
  <c r="F282" i="3" s="1"/>
  <c r="H282" i="3" s="1"/>
  <c r="E283" i="3"/>
  <c r="F283" i="3" s="1"/>
  <c r="H283" i="3" s="1"/>
  <c r="E284" i="3"/>
  <c r="F284" i="3" s="1"/>
  <c r="H284" i="3" s="1"/>
  <c r="E285" i="3"/>
  <c r="F285" i="3" s="1"/>
  <c r="H285" i="3" s="1"/>
  <c r="E286" i="3"/>
  <c r="F286" i="3" s="1"/>
  <c r="H286" i="3" s="1"/>
  <c r="E287" i="3"/>
  <c r="F287" i="3" s="1"/>
  <c r="H287" i="3" s="1"/>
  <c r="E288" i="3"/>
  <c r="F288" i="3" s="1"/>
  <c r="H288" i="3" s="1"/>
  <c r="E289" i="3"/>
  <c r="F289" i="3" s="1"/>
  <c r="H289" i="3" s="1"/>
  <c r="E290" i="3"/>
  <c r="F290" i="3" s="1"/>
  <c r="H290" i="3" s="1"/>
  <c r="E291" i="3"/>
  <c r="F291" i="3" s="1"/>
  <c r="H291" i="3" s="1"/>
  <c r="E292" i="3"/>
  <c r="F292" i="3" s="1"/>
  <c r="H292" i="3" s="1"/>
  <c r="E293" i="3"/>
  <c r="F293" i="3" s="1"/>
  <c r="H293" i="3" s="1"/>
  <c r="E294" i="3"/>
  <c r="F294" i="3" s="1"/>
  <c r="H294" i="3" s="1"/>
  <c r="E295" i="3"/>
  <c r="F295" i="3" s="1"/>
  <c r="H295" i="3" s="1"/>
  <c r="E296" i="3"/>
  <c r="F296" i="3" s="1"/>
  <c r="H296" i="3" s="1"/>
  <c r="E297" i="3"/>
  <c r="F297" i="3" s="1"/>
  <c r="H297" i="3" s="1"/>
  <c r="E298" i="3"/>
  <c r="F298" i="3" s="1"/>
  <c r="H298" i="3" s="1"/>
  <c r="E299" i="3"/>
  <c r="F299" i="3" s="1"/>
  <c r="H299" i="3" s="1"/>
  <c r="E300" i="3"/>
  <c r="F300" i="3" s="1"/>
  <c r="H300" i="3" s="1"/>
  <c r="E301" i="3"/>
  <c r="F301" i="3" s="1"/>
  <c r="H301" i="3" s="1"/>
  <c r="E302" i="3"/>
  <c r="F302" i="3" s="1"/>
  <c r="H302" i="3" s="1"/>
  <c r="E303" i="3"/>
  <c r="F303" i="3" s="1"/>
  <c r="H303" i="3" s="1"/>
  <c r="E304" i="3"/>
  <c r="F304" i="3" s="1"/>
  <c r="H304" i="3" s="1"/>
  <c r="E305" i="3"/>
  <c r="F305" i="3" s="1"/>
  <c r="H305" i="3" s="1"/>
  <c r="E306" i="3"/>
  <c r="F306" i="3" s="1"/>
  <c r="H306" i="3" s="1"/>
  <c r="E307" i="3"/>
  <c r="F307" i="3" s="1"/>
  <c r="H307" i="3" s="1"/>
  <c r="E308" i="3"/>
  <c r="F308" i="3" s="1"/>
  <c r="H308" i="3" s="1"/>
  <c r="E309" i="3"/>
  <c r="F309" i="3" s="1"/>
  <c r="H309" i="3" s="1"/>
  <c r="E310" i="3"/>
  <c r="F310" i="3" s="1"/>
  <c r="H310" i="3" s="1"/>
  <c r="E311" i="3"/>
  <c r="F311" i="3" s="1"/>
  <c r="H311" i="3" s="1"/>
  <c r="E312" i="3"/>
  <c r="F312" i="3" s="1"/>
  <c r="H312" i="3" s="1"/>
  <c r="E313" i="3"/>
  <c r="F313" i="3" s="1"/>
  <c r="H313" i="3" s="1"/>
  <c r="E314" i="3"/>
  <c r="F314" i="3" s="1"/>
  <c r="H314" i="3" s="1"/>
  <c r="E315" i="3"/>
  <c r="F315" i="3" s="1"/>
  <c r="H315" i="3" s="1"/>
  <c r="E316" i="3"/>
  <c r="F316" i="3" s="1"/>
  <c r="H316" i="3" s="1"/>
  <c r="E317" i="3"/>
  <c r="F317" i="3" s="1"/>
  <c r="H317" i="3" s="1"/>
  <c r="E318" i="3"/>
  <c r="F318" i="3" s="1"/>
  <c r="H318" i="3" s="1"/>
  <c r="E319" i="3"/>
  <c r="F319" i="3" s="1"/>
  <c r="H319" i="3" s="1"/>
  <c r="E320" i="3"/>
  <c r="F320" i="3" s="1"/>
  <c r="H320" i="3" s="1"/>
  <c r="E321" i="3"/>
  <c r="F321" i="3" s="1"/>
  <c r="H321" i="3" s="1"/>
  <c r="E322" i="3"/>
  <c r="F322" i="3" s="1"/>
  <c r="H322" i="3" s="1"/>
  <c r="E323" i="3"/>
  <c r="F323" i="3" s="1"/>
  <c r="H323" i="3" s="1"/>
  <c r="E324" i="3"/>
  <c r="F324" i="3" s="1"/>
  <c r="H324" i="3" s="1"/>
  <c r="E325" i="3"/>
  <c r="F325" i="3" s="1"/>
  <c r="H325" i="3" s="1"/>
  <c r="E326" i="3"/>
  <c r="F326" i="3" s="1"/>
  <c r="H326" i="3" s="1"/>
  <c r="E327" i="3"/>
  <c r="F327" i="3" s="1"/>
  <c r="H327" i="3" s="1"/>
  <c r="E328" i="3"/>
  <c r="F328" i="3" s="1"/>
  <c r="H328" i="3" s="1"/>
  <c r="E329" i="3"/>
  <c r="F329" i="3" s="1"/>
  <c r="H329" i="3" s="1"/>
  <c r="E330" i="3"/>
  <c r="F330" i="3" s="1"/>
  <c r="H330" i="3" s="1"/>
  <c r="E331" i="3"/>
  <c r="F331" i="3" s="1"/>
  <c r="H331" i="3" s="1"/>
  <c r="E332" i="3"/>
  <c r="F332" i="3" s="1"/>
  <c r="H332" i="3" s="1"/>
  <c r="E333" i="3"/>
  <c r="F333" i="3" s="1"/>
  <c r="H333" i="3" s="1"/>
  <c r="E334" i="3"/>
  <c r="F334" i="3" s="1"/>
  <c r="H334" i="3" s="1"/>
  <c r="E335" i="3"/>
  <c r="F335" i="3" s="1"/>
  <c r="H335" i="3" s="1"/>
  <c r="E336" i="3"/>
  <c r="F336" i="3" s="1"/>
  <c r="H336" i="3" s="1"/>
  <c r="E337" i="3"/>
  <c r="F337" i="3" s="1"/>
  <c r="H337" i="3" s="1"/>
  <c r="E338" i="3"/>
  <c r="F338" i="3" s="1"/>
  <c r="H338" i="3" s="1"/>
  <c r="E339" i="3"/>
  <c r="F339" i="3" s="1"/>
  <c r="H339" i="3" s="1"/>
  <c r="E340" i="3"/>
  <c r="F340" i="3" s="1"/>
  <c r="H340" i="3" s="1"/>
  <c r="E341" i="3"/>
  <c r="F341" i="3" s="1"/>
  <c r="H341" i="3" s="1"/>
  <c r="E342" i="3"/>
  <c r="F342" i="3" s="1"/>
  <c r="H342" i="3" s="1"/>
  <c r="E343" i="3"/>
  <c r="F343" i="3" s="1"/>
  <c r="H343" i="3" s="1"/>
  <c r="E344" i="3"/>
  <c r="F344" i="3" s="1"/>
  <c r="H344" i="3" s="1"/>
  <c r="E345" i="3"/>
  <c r="F345" i="3" s="1"/>
  <c r="H345" i="3" s="1"/>
  <c r="E346" i="3"/>
  <c r="F346" i="3" s="1"/>
  <c r="H346" i="3" s="1"/>
  <c r="E347" i="3"/>
  <c r="F347" i="3" s="1"/>
  <c r="H347" i="3" s="1"/>
  <c r="E348" i="3"/>
  <c r="F348" i="3" s="1"/>
  <c r="H348" i="3" s="1"/>
  <c r="E349" i="3"/>
  <c r="F349" i="3" s="1"/>
  <c r="H349" i="3" s="1"/>
  <c r="E350" i="3"/>
  <c r="F350" i="3" s="1"/>
  <c r="H350" i="3" s="1"/>
  <c r="E351" i="3"/>
  <c r="F351" i="3" s="1"/>
  <c r="H351" i="3" s="1"/>
  <c r="E352" i="3"/>
  <c r="F352" i="3" s="1"/>
  <c r="H352" i="3" s="1"/>
  <c r="E353" i="3"/>
  <c r="F353" i="3" s="1"/>
  <c r="H353" i="3" s="1"/>
  <c r="E354" i="3"/>
  <c r="F354" i="3" s="1"/>
  <c r="H354" i="3" s="1"/>
  <c r="E355" i="3"/>
  <c r="F355" i="3" s="1"/>
  <c r="H355" i="3" s="1"/>
  <c r="E356" i="3"/>
  <c r="F356" i="3" s="1"/>
  <c r="H356" i="3" s="1"/>
  <c r="E357" i="3"/>
  <c r="F357" i="3" s="1"/>
  <c r="H357" i="3" s="1"/>
  <c r="E358" i="3"/>
  <c r="F358" i="3" s="1"/>
  <c r="H358" i="3" s="1"/>
  <c r="E359" i="3"/>
  <c r="F359" i="3" s="1"/>
  <c r="H359" i="3" s="1"/>
  <c r="E360" i="3"/>
  <c r="F360" i="3" s="1"/>
  <c r="H360" i="3" s="1"/>
  <c r="E361" i="3"/>
  <c r="F361" i="3" s="1"/>
  <c r="H361" i="3" s="1"/>
  <c r="E362" i="3"/>
  <c r="F362" i="3" s="1"/>
  <c r="H362" i="3" s="1"/>
  <c r="E363" i="3"/>
  <c r="F363" i="3" s="1"/>
  <c r="H363" i="3" s="1"/>
  <c r="E364" i="3"/>
  <c r="F364" i="3" s="1"/>
  <c r="H364" i="3" s="1"/>
  <c r="E365" i="3"/>
  <c r="F365" i="3" s="1"/>
  <c r="H365" i="3" s="1"/>
  <c r="E366" i="3"/>
  <c r="F366" i="3" s="1"/>
  <c r="H366" i="3" s="1"/>
  <c r="E367" i="3"/>
  <c r="F367" i="3" s="1"/>
  <c r="H367" i="3" s="1"/>
  <c r="E368" i="3"/>
  <c r="F368" i="3" s="1"/>
  <c r="H368" i="3" s="1"/>
  <c r="E369" i="3"/>
  <c r="F369" i="3" s="1"/>
  <c r="H369" i="3" s="1"/>
  <c r="E370" i="3"/>
  <c r="F370" i="3" s="1"/>
  <c r="H370" i="3" s="1"/>
  <c r="E371" i="3"/>
  <c r="F371" i="3" s="1"/>
  <c r="H371" i="3" s="1"/>
  <c r="E372" i="3"/>
  <c r="F372" i="3" s="1"/>
  <c r="H372" i="3" s="1"/>
  <c r="E373" i="3"/>
  <c r="F373" i="3" s="1"/>
  <c r="H373" i="3" s="1"/>
  <c r="E374" i="3"/>
  <c r="F374" i="3" s="1"/>
  <c r="H374" i="3" s="1"/>
  <c r="E375" i="3"/>
  <c r="F375" i="3" s="1"/>
  <c r="H375" i="3" s="1"/>
  <c r="E376" i="3"/>
  <c r="F376" i="3" s="1"/>
  <c r="H376" i="3" s="1"/>
  <c r="E377" i="3"/>
  <c r="F377" i="3" s="1"/>
  <c r="H377" i="3" s="1"/>
  <c r="E378" i="3"/>
  <c r="F378" i="3" s="1"/>
  <c r="H378" i="3" s="1"/>
  <c r="E379" i="3"/>
  <c r="F379" i="3" s="1"/>
  <c r="H379" i="3" s="1"/>
  <c r="E380" i="3"/>
  <c r="F380" i="3" s="1"/>
  <c r="H380" i="3" s="1"/>
  <c r="E381" i="3"/>
  <c r="F381" i="3" s="1"/>
  <c r="H381" i="3" s="1"/>
  <c r="E382" i="3"/>
  <c r="F382" i="3" s="1"/>
  <c r="H382" i="3" s="1"/>
  <c r="E383" i="3"/>
  <c r="F383" i="3" s="1"/>
  <c r="H383" i="3" s="1"/>
  <c r="E384" i="3"/>
  <c r="F384" i="3" s="1"/>
  <c r="H384" i="3" s="1"/>
  <c r="E385" i="3"/>
  <c r="F385" i="3" s="1"/>
  <c r="H385" i="3" s="1"/>
  <c r="E386" i="3"/>
  <c r="F386" i="3" s="1"/>
  <c r="H386" i="3" s="1"/>
  <c r="E387" i="3"/>
  <c r="F387" i="3" s="1"/>
  <c r="H387" i="3" s="1"/>
  <c r="E388" i="3"/>
  <c r="F388" i="3" s="1"/>
  <c r="H388" i="3" s="1"/>
  <c r="E389" i="3"/>
  <c r="F389" i="3" s="1"/>
  <c r="H389" i="3" s="1"/>
  <c r="E390" i="3"/>
  <c r="F390" i="3" s="1"/>
  <c r="H390" i="3" s="1"/>
  <c r="E391" i="3"/>
  <c r="F391" i="3" s="1"/>
  <c r="H391" i="3" s="1"/>
  <c r="E392" i="3"/>
  <c r="F392" i="3" s="1"/>
  <c r="H392" i="3" s="1"/>
  <c r="E393" i="3"/>
  <c r="F393" i="3" s="1"/>
  <c r="H393" i="3" s="1"/>
  <c r="E394" i="3"/>
  <c r="F394" i="3" s="1"/>
  <c r="H394" i="3" s="1"/>
  <c r="E395" i="3"/>
  <c r="F395" i="3" s="1"/>
  <c r="H395" i="3" s="1"/>
  <c r="E396" i="3"/>
  <c r="F396" i="3" s="1"/>
  <c r="H396" i="3" s="1"/>
  <c r="E397" i="3"/>
  <c r="F397" i="3" s="1"/>
  <c r="H397" i="3" s="1"/>
  <c r="E398" i="3"/>
  <c r="F398" i="3" s="1"/>
  <c r="H398" i="3" s="1"/>
  <c r="E399" i="3"/>
  <c r="F399" i="3" s="1"/>
  <c r="H399" i="3" s="1"/>
  <c r="E400" i="3"/>
  <c r="F400" i="3" s="1"/>
  <c r="H400" i="3" s="1"/>
  <c r="E401" i="3"/>
  <c r="F401" i="3" s="1"/>
  <c r="H401" i="3" s="1"/>
  <c r="E402" i="3"/>
  <c r="F402" i="3" s="1"/>
  <c r="H402" i="3" s="1"/>
  <c r="E403" i="3"/>
  <c r="F403" i="3" s="1"/>
  <c r="H403" i="3" s="1"/>
  <c r="E404" i="3"/>
  <c r="F404" i="3" s="1"/>
  <c r="H404" i="3" s="1"/>
  <c r="E405" i="3"/>
  <c r="F405" i="3" s="1"/>
  <c r="H405" i="3" s="1"/>
  <c r="E406" i="3"/>
  <c r="F406" i="3" s="1"/>
  <c r="H406" i="3" s="1"/>
  <c r="E407" i="3"/>
  <c r="F407" i="3" s="1"/>
  <c r="H407" i="3" s="1"/>
  <c r="E408" i="3"/>
  <c r="F408" i="3" s="1"/>
  <c r="H408" i="3" s="1"/>
  <c r="E409" i="3"/>
  <c r="F409" i="3" s="1"/>
  <c r="H409" i="3" s="1"/>
  <c r="E410" i="3"/>
  <c r="F410" i="3" s="1"/>
  <c r="H410" i="3" s="1"/>
  <c r="E411" i="3"/>
  <c r="F411" i="3" s="1"/>
  <c r="H411" i="3" s="1"/>
  <c r="E412" i="3"/>
  <c r="F412" i="3" s="1"/>
  <c r="H412" i="3" s="1"/>
  <c r="E413" i="3"/>
  <c r="F413" i="3" s="1"/>
  <c r="H413" i="3" s="1"/>
  <c r="E414" i="3"/>
  <c r="F414" i="3" s="1"/>
  <c r="H414" i="3" s="1"/>
  <c r="E415" i="3"/>
  <c r="F415" i="3" s="1"/>
  <c r="H415" i="3" s="1"/>
  <c r="E416" i="3"/>
  <c r="F416" i="3" s="1"/>
  <c r="H416" i="3" s="1"/>
  <c r="E417" i="3"/>
  <c r="F417" i="3" s="1"/>
  <c r="H417" i="3" s="1"/>
  <c r="E418" i="3"/>
  <c r="F418" i="3" s="1"/>
  <c r="H418" i="3" s="1"/>
  <c r="E419" i="3"/>
  <c r="F419" i="3" s="1"/>
  <c r="H419" i="3" s="1"/>
  <c r="E420" i="3"/>
  <c r="F420" i="3" s="1"/>
  <c r="H420" i="3" s="1"/>
  <c r="E421" i="3"/>
  <c r="F421" i="3" s="1"/>
  <c r="H421" i="3" s="1"/>
  <c r="E422" i="3"/>
  <c r="F422" i="3" s="1"/>
  <c r="H422" i="3" s="1"/>
  <c r="E423" i="3"/>
  <c r="F423" i="3" s="1"/>
  <c r="H423" i="3" s="1"/>
  <c r="E424" i="3"/>
  <c r="F424" i="3" s="1"/>
  <c r="H424" i="3" s="1"/>
  <c r="E425" i="3"/>
  <c r="F425" i="3" s="1"/>
  <c r="H425" i="3" s="1"/>
  <c r="E426" i="3"/>
  <c r="F426" i="3" s="1"/>
  <c r="H426" i="3" s="1"/>
  <c r="E427" i="3"/>
  <c r="F427" i="3" s="1"/>
  <c r="H427" i="3" s="1"/>
  <c r="E428" i="3"/>
  <c r="F428" i="3" s="1"/>
  <c r="H428" i="3" s="1"/>
  <c r="E429" i="3"/>
  <c r="F429" i="3" s="1"/>
  <c r="H429" i="3" s="1"/>
  <c r="E430" i="3"/>
  <c r="F430" i="3" s="1"/>
  <c r="H430" i="3" s="1"/>
  <c r="E431" i="3"/>
  <c r="F431" i="3" s="1"/>
  <c r="H431" i="3" s="1"/>
  <c r="E432" i="3"/>
  <c r="F432" i="3" s="1"/>
  <c r="H432" i="3" s="1"/>
  <c r="E433" i="3"/>
  <c r="F433" i="3" s="1"/>
  <c r="H433" i="3" s="1"/>
  <c r="E434" i="3"/>
  <c r="F434" i="3" s="1"/>
  <c r="H434" i="3" s="1"/>
  <c r="E435" i="3"/>
  <c r="F435" i="3" s="1"/>
  <c r="H435" i="3" s="1"/>
  <c r="E436" i="3"/>
  <c r="F436" i="3" s="1"/>
  <c r="H436" i="3" s="1"/>
  <c r="E437" i="3"/>
  <c r="F437" i="3" s="1"/>
  <c r="H437" i="3" s="1"/>
  <c r="E438" i="3"/>
  <c r="F438" i="3" s="1"/>
  <c r="H438" i="3" s="1"/>
  <c r="E439" i="3"/>
  <c r="F439" i="3" s="1"/>
  <c r="H439" i="3" s="1"/>
  <c r="E440" i="3"/>
  <c r="F440" i="3" s="1"/>
  <c r="H440" i="3" s="1"/>
  <c r="E441" i="3"/>
  <c r="F441" i="3" s="1"/>
  <c r="H441" i="3" s="1"/>
  <c r="E442" i="3"/>
  <c r="F442" i="3" s="1"/>
  <c r="H442" i="3" s="1"/>
  <c r="E443" i="3"/>
  <c r="F443" i="3" s="1"/>
  <c r="H443" i="3" s="1"/>
  <c r="E444" i="3"/>
  <c r="F444" i="3" s="1"/>
  <c r="H444" i="3" s="1"/>
  <c r="E445" i="3"/>
  <c r="F445" i="3" s="1"/>
  <c r="H445" i="3" s="1"/>
  <c r="E446" i="3"/>
  <c r="F446" i="3" s="1"/>
  <c r="H446" i="3" s="1"/>
  <c r="E447" i="3"/>
  <c r="F447" i="3" s="1"/>
  <c r="H447" i="3" s="1"/>
  <c r="E448" i="3"/>
  <c r="F448" i="3" s="1"/>
  <c r="H448" i="3" s="1"/>
  <c r="E449" i="3"/>
  <c r="F449" i="3" s="1"/>
  <c r="H449" i="3" s="1"/>
  <c r="E450" i="3"/>
  <c r="F450" i="3" s="1"/>
  <c r="H450" i="3" s="1"/>
  <c r="E451" i="3"/>
  <c r="F451" i="3" s="1"/>
  <c r="H451" i="3" s="1"/>
  <c r="E452" i="3"/>
  <c r="F452" i="3" s="1"/>
  <c r="H452" i="3" s="1"/>
  <c r="E453" i="3"/>
  <c r="F453" i="3" s="1"/>
  <c r="H453" i="3" s="1"/>
  <c r="E454" i="3"/>
  <c r="F454" i="3" s="1"/>
  <c r="H454" i="3" s="1"/>
  <c r="E455" i="3"/>
  <c r="F455" i="3" s="1"/>
  <c r="H455" i="3" s="1"/>
  <c r="E456" i="3"/>
  <c r="F456" i="3" s="1"/>
  <c r="H456" i="3" s="1"/>
  <c r="E457" i="3"/>
  <c r="F457" i="3" s="1"/>
  <c r="H457" i="3" s="1"/>
  <c r="E458" i="3"/>
  <c r="F458" i="3" s="1"/>
  <c r="H458" i="3" s="1"/>
  <c r="E459" i="3"/>
  <c r="F459" i="3" s="1"/>
  <c r="H459" i="3" s="1"/>
  <c r="E460" i="3"/>
  <c r="F460" i="3" s="1"/>
  <c r="H460" i="3" s="1"/>
  <c r="E461" i="3"/>
  <c r="F461" i="3" s="1"/>
  <c r="H461" i="3" s="1"/>
  <c r="E462" i="3"/>
  <c r="F462" i="3" s="1"/>
  <c r="H462" i="3" s="1"/>
  <c r="E463" i="3"/>
  <c r="F463" i="3" s="1"/>
  <c r="H463" i="3" s="1"/>
  <c r="E464" i="3"/>
  <c r="F464" i="3" s="1"/>
  <c r="H464" i="3" s="1"/>
  <c r="E465" i="3"/>
  <c r="F465" i="3" s="1"/>
  <c r="H465" i="3" s="1"/>
  <c r="E466" i="3"/>
  <c r="F466" i="3" s="1"/>
  <c r="H466" i="3" s="1"/>
  <c r="E467" i="3"/>
  <c r="F467" i="3" s="1"/>
  <c r="H467" i="3" s="1"/>
  <c r="E468" i="3"/>
  <c r="F468" i="3" s="1"/>
  <c r="H468" i="3" s="1"/>
  <c r="E469" i="3"/>
  <c r="F469" i="3" s="1"/>
  <c r="H469" i="3" s="1"/>
  <c r="E470" i="3"/>
  <c r="F470" i="3" s="1"/>
  <c r="H470" i="3" s="1"/>
  <c r="E471" i="3"/>
  <c r="F471" i="3" s="1"/>
  <c r="H471" i="3" s="1"/>
  <c r="E472" i="3"/>
  <c r="F472" i="3" s="1"/>
  <c r="H472" i="3" s="1"/>
  <c r="E473" i="3"/>
  <c r="F473" i="3" s="1"/>
  <c r="H473" i="3" s="1"/>
  <c r="E474" i="3"/>
  <c r="F474" i="3" s="1"/>
  <c r="H474" i="3" s="1"/>
  <c r="E475" i="3"/>
  <c r="F475" i="3" s="1"/>
  <c r="H475" i="3" s="1"/>
  <c r="E476" i="3"/>
  <c r="F476" i="3" s="1"/>
  <c r="H476" i="3" s="1"/>
  <c r="E477" i="3"/>
  <c r="F477" i="3" s="1"/>
  <c r="H477" i="3" s="1"/>
  <c r="E478" i="3"/>
  <c r="F478" i="3" s="1"/>
  <c r="H478" i="3" s="1"/>
  <c r="E479" i="3"/>
  <c r="F479" i="3" s="1"/>
  <c r="H479" i="3" s="1"/>
  <c r="E480" i="3"/>
  <c r="F480" i="3" s="1"/>
  <c r="H480" i="3" s="1"/>
  <c r="E481" i="3"/>
  <c r="F481" i="3" s="1"/>
  <c r="H481" i="3" s="1"/>
  <c r="E482" i="3"/>
  <c r="F482" i="3" s="1"/>
  <c r="H482" i="3" s="1"/>
  <c r="E483" i="3"/>
  <c r="F483" i="3" s="1"/>
  <c r="H483" i="3" s="1"/>
  <c r="E484" i="3"/>
  <c r="F484" i="3" s="1"/>
  <c r="H484" i="3" s="1"/>
  <c r="E485" i="3"/>
  <c r="F485" i="3" s="1"/>
  <c r="H485" i="3" s="1"/>
  <c r="E486" i="3"/>
  <c r="F486" i="3" s="1"/>
  <c r="H486" i="3" s="1"/>
  <c r="E487" i="3"/>
  <c r="F487" i="3" s="1"/>
  <c r="H487" i="3" s="1"/>
  <c r="E488" i="3"/>
  <c r="F488" i="3" s="1"/>
  <c r="H488" i="3" s="1"/>
  <c r="E489" i="3"/>
  <c r="F489" i="3" s="1"/>
  <c r="H489" i="3" s="1"/>
  <c r="E490" i="3"/>
  <c r="F490" i="3" s="1"/>
  <c r="H490" i="3" s="1"/>
  <c r="E491" i="3"/>
  <c r="F491" i="3" s="1"/>
  <c r="H491" i="3" s="1"/>
  <c r="E492" i="3"/>
  <c r="F492" i="3" s="1"/>
  <c r="H492" i="3" s="1"/>
  <c r="E493" i="3"/>
  <c r="F493" i="3" s="1"/>
  <c r="H493" i="3" s="1"/>
  <c r="E494" i="3"/>
  <c r="F494" i="3" s="1"/>
  <c r="H494" i="3" s="1"/>
  <c r="E495" i="3"/>
  <c r="F495" i="3" s="1"/>
  <c r="H495" i="3" s="1"/>
  <c r="E496" i="3"/>
  <c r="F496" i="3" s="1"/>
  <c r="H496" i="3" s="1"/>
  <c r="E497" i="3"/>
  <c r="F497" i="3" s="1"/>
  <c r="H497" i="3" s="1"/>
  <c r="E498" i="3"/>
  <c r="F498" i="3" s="1"/>
  <c r="H498" i="3" s="1"/>
  <c r="E499" i="3"/>
  <c r="F499" i="3" s="1"/>
  <c r="H499" i="3" s="1"/>
  <c r="E500" i="3"/>
  <c r="F500" i="3" s="1"/>
  <c r="H500" i="3" s="1"/>
  <c r="E501" i="3"/>
  <c r="F501" i="3" s="1"/>
  <c r="H501" i="3" s="1"/>
  <c r="E502" i="3"/>
  <c r="F502" i="3" s="1"/>
  <c r="H502" i="3" s="1"/>
  <c r="E503" i="3"/>
  <c r="F503" i="3" s="1"/>
  <c r="H503" i="3" s="1"/>
  <c r="E504" i="3"/>
  <c r="F504" i="3" s="1"/>
  <c r="H504" i="3" s="1"/>
  <c r="E505" i="3"/>
  <c r="F505" i="3" s="1"/>
  <c r="H505" i="3" s="1"/>
  <c r="E506" i="3"/>
  <c r="F506" i="3" s="1"/>
  <c r="H506" i="3" s="1"/>
  <c r="E507" i="3"/>
  <c r="F507" i="3" s="1"/>
  <c r="H507" i="3" s="1"/>
  <c r="E508" i="3"/>
  <c r="F508" i="3" s="1"/>
  <c r="H508" i="3" s="1"/>
  <c r="E509" i="3"/>
  <c r="F509" i="3" s="1"/>
  <c r="H509" i="3" s="1"/>
  <c r="E510" i="3"/>
  <c r="F510" i="3" s="1"/>
  <c r="H510" i="3" s="1"/>
  <c r="E511" i="3"/>
  <c r="F511" i="3" s="1"/>
  <c r="H511" i="3" s="1"/>
  <c r="E512" i="3"/>
  <c r="F512" i="3" s="1"/>
  <c r="H512" i="3" s="1"/>
  <c r="E513" i="3"/>
  <c r="F513" i="3" s="1"/>
  <c r="H513" i="3" s="1"/>
  <c r="E514" i="3"/>
  <c r="F514" i="3" s="1"/>
  <c r="H514" i="3" s="1"/>
  <c r="E515" i="3"/>
  <c r="F515" i="3" s="1"/>
  <c r="H515" i="3" s="1"/>
  <c r="E516" i="3"/>
  <c r="F516" i="3" s="1"/>
  <c r="H516" i="3" s="1"/>
  <c r="E517" i="3"/>
  <c r="F517" i="3" s="1"/>
  <c r="H517" i="3" s="1"/>
  <c r="E518" i="3"/>
  <c r="F518" i="3" s="1"/>
  <c r="H518" i="3" s="1"/>
  <c r="E519" i="3"/>
  <c r="F519" i="3" s="1"/>
  <c r="H519" i="3" s="1"/>
  <c r="E520" i="3"/>
  <c r="F520" i="3" s="1"/>
  <c r="H520" i="3" s="1"/>
  <c r="E521" i="3"/>
  <c r="F521" i="3" s="1"/>
  <c r="H521" i="3" s="1"/>
  <c r="E522" i="3"/>
  <c r="F522" i="3" s="1"/>
  <c r="H522" i="3" s="1"/>
  <c r="E523" i="3"/>
  <c r="F523" i="3" s="1"/>
  <c r="H523" i="3" s="1"/>
  <c r="E524" i="3"/>
  <c r="F524" i="3" s="1"/>
  <c r="H524" i="3" s="1"/>
  <c r="E525" i="3"/>
  <c r="F525" i="3" s="1"/>
  <c r="H525" i="3" s="1"/>
  <c r="E526" i="3"/>
  <c r="F526" i="3" s="1"/>
  <c r="H526" i="3" s="1"/>
  <c r="E527" i="3"/>
  <c r="F527" i="3" s="1"/>
  <c r="H527" i="3" s="1"/>
  <c r="E528" i="3"/>
  <c r="F528" i="3" s="1"/>
  <c r="H528" i="3" s="1"/>
  <c r="E529" i="3"/>
  <c r="F529" i="3" s="1"/>
  <c r="H529" i="3" s="1"/>
  <c r="E530" i="3"/>
  <c r="F530" i="3" s="1"/>
  <c r="H530" i="3" s="1"/>
  <c r="E531" i="3"/>
  <c r="F531" i="3" s="1"/>
  <c r="H531" i="3" s="1"/>
  <c r="E532" i="3"/>
  <c r="F532" i="3" s="1"/>
  <c r="H532" i="3" s="1"/>
  <c r="E533" i="3"/>
  <c r="F533" i="3" s="1"/>
  <c r="H533" i="3" s="1"/>
  <c r="E534" i="3"/>
  <c r="F534" i="3" s="1"/>
  <c r="H534" i="3" s="1"/>
  <c r="E535" i="3"/>
  <c r="F535" i="3" s="1"/>
  <c r="H535" i="3" s="1"/>
  <c r="E536" i="3"/>
  <c r="F536" i="3" s="1"/>
  <c r="H536" i="3" s="1"/>
  <c r="E537" i="3"/>
  <c r="F537" i="3" s="1"/>
  <c r="H537" i="3" s="1"/>
  <c r="E538" i="3"/>
  <c r="F538" i="3" s="1"/>
  <c r="H538" i="3" s="1"/>
  <c r="E539" i="3"/>
  <c r="F539" i="3" s="1"/>
  <c r="H539" i="3" s="1"/>
  <c r="E540" i="3"/>
  <c r="F540" i="3" s="1"/>
  <c r="H540" i="3" s="1"/>
  <c r="E541" i="3"/>
  <c r="F541" i="3" s="1"/>
  <c r="H541" i="3" s="1"/>
  <c r="E542" i="3"/>
  <c r="F542" i="3" s="1"/>
  <c r="H542" i="3" s="1"/>
  <c r="E543" i="3"/>
  <c r="F543" i="3" s="1"/>
  <c r="H543" i="3" s="1"/>
  <c r="E544" i="3"/>
  <c r="F544" i="3" s="1"/>
  <c r="H544" i="3" s="1"/>
  <c r="E545" i="3"/>
  <c r="F545" i="3" s="1"/>
  <c r="H545" i="3" s="1"/>
  <c r="E546" i="3"/>
  <c r="F546" i="3" s="1"/>
  <c r="H546" i="3" s="1"/>
  <c r="E547" i="3"/>
  <c r="F547" i="3" s="1"/>
  <c r="H547" i="3" s="1"/>
  <c r="E548" i="3"/>
  <c r="F548" i="3" s="1"/>
  <c r="H548" i="3" s="1"/>
  <c r="E549" i="3"/>
  <c r="F549" i="3" s="1"/>
  <c r="H549" i="3" s="1"/>
  <c r="E550" i="3"/>
  <c r="F550" i="3" s="1"/>
  <c r="H550" i="3" s="1"/>
  <c r="E551" i="3"/>
  <c r="F551" i="3" s="1"/>
  <c r="H551" i="3" s="1"/>
  <c r="E552" i="3"/>
  <c r="F552" i="3" s="1"/>
  <c r="H552" i="3" s="1"/>
  <c r="E553" i="3"/>
  <c r="F553" i="3" s="1"/>
  <c r="H553" i="3" s="1"/>
  <c r="E554" i="3"/>
  <c r="F554" i="3" s="1"/>
  <c r="H554" i="3" s="1"/>
  <c r="E555" i="3"/>
  <c r="F555" i="3" s="1"/>
  <c r="H555" i="3" s="1"/>
  <c r="E556" i="3"/>
  <c r="F556" i="3" s="1"/>
  <c r="H556" i="3" s="1"/>
  <c r="E557" i="3"/>
  <c r="F557" i="3" s="1"/>
  <c r="H557" i="3" s="1"/>
  <c r="E558" i="3"/>
  <c r="F558" i="3" s="1"/>
  <c r="H558" i="3" s="1"/>
  <c r="E559" i="3"/>
  <c r="F559" i="3" s="1"/>
  <c r="H559" i="3" s="1"/>
  <c r="E560" i="3"/>
  <c r="F560" i="3" s="1"/>
  <c r="H560" i="3" s="1"/>
  <c r="E561" i="3"/>
  <c r="F561" i="3" s="1"/>
  <c r="H561" i="3" s="1"/>
  <c r="E562" i="3"/>
  <c r="F562" i="3" s="1"/>
  <c r="H562" i="3" s="1"/>
  <c r="E563" i="3"/>
  <c r="F563" i="3" s="1"/>
  <c r="H563" i="3" s="1"/>
  <c r="E564" i="3"/>
  <c r="F564" i="3" s="1"/>
  <c r="H564" i="3" s="1"/>
  <c r="E565" i="3"/>
  <c r="F565" i="3" s="1"/>
  <c r="H565" i="3" s="1"/>
  <c r="E566" i="3"/>
  <c r="F566" i="3" s="1"/>
  <c r="H566" i="3" s="1"/>
  <c r="E567" i="3"/>
  <c r="F567" i="3" s="1"/>
  <c r="H567" i="3" s="1"/>
  <c r="E568" i="3"/>
  <c r="F568" i="3" s="1"/>
  <c r="H568" i="3" s="1"/>
  <c r="E569" i="3"/>
  <c r="F569" i="3" s="1"/>
  <c r="H569" i="3" s="1"/>
  <c r="E570" i="3"/>
  <c r="F570" i="3" s="1"/>
  <c r="H570" i="3" s="1"/>
  <c r="E571" i="3"/>
  <c r="F571" i="3" s="1"/>
  <c r="H571" i="3" s="1"/>
  <c r="E572" i="3"/>
  <c r="F572" i="3" s="1"/>
  <c r="H572" i="3" s="1"/>
  <c r="E573" i="3"/>
  <c r="F573" i="3" s="1"/>
  <c r="H573" i="3" s="1"/>
  <c r="E574" i="3"/>
  <c r="F574" i="3" s="1"/>
  <c r="H574" i="3" s="1"/>
  <c r="E575" i="3"/>
  <c r="F575" i="3" s="1"/>
  <c r="H575" i="3" s="1"/>
  <c r="E576" i="3"/>
  <c r="F576" i="3" s="1"/>
  <c r="H576" i="3" s="1"/>
  <c r="E577" i="3"/>
  <c r="F577" i="3" s="1"/>
  <c r="H577" i="3" s="1"/>
  <c r="E578" i="3"/>
  <c r="F578" i="3" s="1"/>
  <c r="H578" i="3" s="1"/>
  <c r="E579" i="3"/>
  <c r="F579" i="3" s="1"/>
  <c r="H579" i="3" s="1"/>
  <c r="E580" i="3"/>
  <c r="F580" i="3" s="1"/>
  <c r="H580" i="3" s="1"/>
  <c r="E581" i="3"/>
  <c r="F581" i="3" s="1"/>
  <c r="H581" i="3" s="1"/>
  <c r="E582" i="3"/>
  <c r="F582" i="3" s="1"/>
  <c r="H582" i="3" s="1"/>
  <c r="E583" i="3"/>
  <c r="F583" i="3" s="1"/>
  <c r="H583" i="3" s="1"/>
  <c r="E584" i="3"/>
  <c r="F584" i="3" s="1"/>
  <c r="H584" i="3" s="1"/>
  <c r="E585" i="3"/>
  <c r="F585" i="3" s="1"/>
  <c r="H585" i="3" s="1"/>
  <c r="E586" i="3"/>
  <c r="F586" i="3" s="1"/>
  <c r="H586" i="3" s="1"/>
  <c r="E587" i="3"/>
  <c r="F587" i="3" s="1"/>
  <c r="H587" i="3" s="1"/>
  <c r="E588" i="3"/>
  <c r="F588" i="3" s="1"/>
  <c r="H588" i="3" s="1"/>
  <c r="E589" i="3"/>
  <c r="F589" i="3" s="1"/>
  <c r="H589" i="3" s="1"/>
  <c r="E590" i="3"/>
  <c r="F590" i="3" s="1"/>
  <c r="H590" i="3" s="1"/>
  <c r="E591" i="3"/>
  <c r="F591" i="3" s="1"/>
  <c r="H591" i="3" s="1"/>
  <c r="E592" i="3"/>
  <c r="F592" i="3" s="1"/>
  <c r="H592" i="3" s="1"/>
  <c r="E593" i="3"/>
  <c r="F593" i="3" s="1"/>
  <c r="H593" i="3" s="1"/>
  <c r="E594" i="3"/>
  <c r="F594" i="3" s="1"/>
  <c r="H594" i="3" s="1"/>
  <c r="E595" i="3"/>
  <c r="F595" i="3" s="1"/>
  <c r="H595" i="3" s="1"/>
  <c r="E596" i="3"/>
  <c r="F596" i="3" s="1"/>
  <c r="H596" i="3" s="1"/>
  <c r="E597" i="3"/>
  <c r="F597" i="3" s="1"/>
  <c r="H597" i="3" s="1"/>
  <c r="E598" i="3"/>
  <c r="F598" i="3" s="1"/>
  <c r="H598" i="3" s="1"/>
  <c r="E599" i="3"/>
  <c r="F599" i="3" s="1"/>
  <c r="H599" i="3" s="1"/>
  <c r="E600" i="3"/>
  <c r="F600" i="3" s="1"/>
  <c r="H600" i="3" s="1"/>
  <c r="E601" i="3"/>
  <c r="F601" i="3" s="1"/>
  <c r="H601" i="3" s="1"/>
  <c r="E602" i="3"/>
  <c r="F602" i="3" s="1"/>
  <c r="H602" i="3" s="1"/>
  <c r="E603" i="3"/>
  <c r="F603" i="3" s="1"/>
  <c r="H603" i="3" s="1"/>
  <c r="E604" i="3"/>
  <c r="F604" i="3" s="1"/>
  <c r="H604" i="3" s="1"/>
  <c r="E605" i="3"/>
  <c r="F605" i="3" s="1"/>
  <c r="H605" i="3" s="1"/>
  <c r="E606" i="3"/>
  <c r="F606" i="3" s="1"/>
  <c r="H606" i="3" s="1"/>
  <c r="E607" i="3"/>
  <c r="F607" i="3" s="1"/>
  <c r="H607" i="3" s="1"/>
  <c r="E608" i="3"/>
  <c r="F608" i="3" s="1"/>
  <c r="H608" i="3" s="1"/>
  <c r="E609" i="3"/>
  <c r="F609" i="3" s="1"/>
  <c r="H609" i="3" s="1"/>
  <c r="E610" i="3"/>
  <c r="F610" i="3" s="1"/>
  <c r="H610" i="3" s="1"/>
  <c r="E611" i="3"/>
  <c r="F611" i="3" s="1"/>
  <c r="H611" i="3" s="1"/>
  <c r="E612" i="3"/>
  <c r="F612" i="3" s="1"/>
  <c r="H612" i="3" s="1"/>
  <c r="E613" i="3"/>
  <c r="F613" i="3" s="1"/>
  <c r="H613" i="3" s="1"/>
  <c r="E614" i="3"/>
  <c r="F614" i="3" s="1"/>
  <c r="H614" i="3" s="1"/>
  <c r="E615" i="3"/>
  <c r="F615" i="3" s="1"/>
  <c r="H615" i="3" s="1"/>
  <c r="E616" i="3"/>
  <c r="F616" i="3" s="1"/>
  <c r="H616" i="3" s="1"/>
  <c r="E617" i="3"/>
  <c r="F617" i="3" s="1"/>
  <c r="H617" i="3" s="1"/>
  <c r="E618" i="3"/>
  <c r="F618" i="3" s="1"/>
  <c r="H618" i="3" s="1"/>
  <c r="E619" i="3"/>
  <c r="F619" i="3" s="1"/>
  <c r="H619" i="3" s="1"/>
  <c r="E620" i="3"/>
  <c r="F620" i="3" s="1"/>
  <c r="H620" i="3" s="1"/>
  <c r="E621" i="3"/>
  <c r="F621" i="3" s="1"/>
  <c r="H621" i="3" s="1"/>
  <c r="E622" i="3"/>
  <c r="F622" i="3" s="1"/>
  <c r="H622" i="3" s="1"/>
  <c r="E623" i="3"/>
  <c r="F623" i="3" s="1"/>
  <c r="H623" i="3" s="1"/>
  <c r="E624" i="3"/>
  <c r="F624" i="3" s="1"/>
  <c r="H624" i="3" s="1"/>
  <c r="E625" i="3"/>
  <c r="F625" i="3" s="1"/>
  <c r="H625" i="3" s="1"/>
  <c r="E626" i="3"/>
  <c r="F626" i="3" s="1"/>
  <c r="H626" i="3" s="1"/>
  <c r="E627" i="3"/>
  <c r="F627" i="3" s="1"/>
  <c r="H627" i="3" s="1"/>
  <c r="E628" i="3"/>
  <c r="F628" i="3" s="1"/>
  <c r="H628" i="3" s="1"/>
  <c r="E629" i="3"/>
  <c r="F629" i="3" s="1"/>
  <c r="H629" i="3" s="1"/>
  <c r="E630" i="3"/>
  <c r="F630" i="3" s="1"/>
  <c r="H630" i="3" s="1"/>
  <c r="E631" i="3"/>
  <c r="F631" i="3" s="1"/>
  <c r="H631" i="3" s="1"/>
  <c r="E632" i="3"/>
  <c r="F632" i="3" s="1"/>
  <c r="H632" i="3" s="1"/>
  <c r="E633" i="3"/>
  <c r="F633" i="3" s="1"/>
  <c r="H633" i="3" s="1"/>
  <c r="E634" i="3"/>
  <c r="F634" i="3" s="1"/>
  <c r="H634" i="3" s="1"/>
  <c r="E635" i="3"/>
  <c r="F635" i="3" s="1"/>
  <c r="H635" i="3" s="1"/>
  <c r="E636" i="3"/>
  <c r="F636" i="3" s="1"/>
  <c r="H636" i="3" s="1"/>
  <c r="E637" i="3"/>
  <c r="F637" i="3" s="1"/>
  <c r="H637" i="3" s="1"/>
  <c r="E638" i="3"/>
  <c r="F638" i="3" s="1"/>
  <c r="H638" i="3" s="1"/>
  <c r="E639" i="3"/>
  <c r="F639" i="3" s="1"/>
  <c r="H639" i="3" s="1"/>
  <c r="E640" i="3"/>
  <c r="F640" i="3" s="1"/>
  <c r="H640" i="3" s="1"/>
  <c r="E641" i="3"/>
  <c r="F641" i="3" s="1"/>
  <c r="H641" i="3" s="1"/>
  <c r="E642" i="3"/>
  <c r="F642" i="3" s="1"/>
  <c r="H642" i="3" s="1"/>
  <c r="E643" i="3"/>
  <c r="F643" i="3" s="1"/>
  <c r="H643" i="3" s="1"/>
  <c r="E644" i="3"/>
  <c r="F644" i="3" s="1"/>
  <c r="H644" i="3" s="1"/>
  <c r="E645" i="3"/>
  <c r="F645" i="3" s="1"/>
  <c r="H645" i="3" s="1"/>
  <c r="E646" i="3"/>
  <c r="F646" i="3" s="1"/>
  <c r="H646" i="3" s="1"/>
  <c r="E647" i="3"/>
  <c r="F647" i="3" s="1"/>
  <c r="H647" i="3" s="1"/>
  <c r="E648" i="3"/>
  <c r="F648" i="3" s="1"/>
  <c r="H648" i="3" s="1"/>
  <c r="E649" i="3"/>
  <c r="F649" i="3" s="1"/>
  <c r="H649" i="3" s="1"/>
  <c r="E650" i="3"/>
  <c r="F650" i="3" s="1"/>
  <c r="H650" i="3" s="1"/>
  <c r="E651" i="3"/>
  <c r="F651" i="3" s="1"/>
  <c r="H651" i="3" s="1"/>
  <c r="E652" i="3"/>
  <c r="F652" i="3" s="1"/>
  <c r="H652" i="3" s="1"/>
  <c r="E653" i="3"/>
  <c r="F653" i="3" s="1"/>
  <c r="H653" i="3" s="1"/>
  <c r="E654" i="3"/>
  <c r="F654" i="3" s="1"/>
  <c r="H654" i="3" s="1"/>
  <c r="E655" i="3"/>
  <c r="F655" i="3" s="1"/>
  <c r="H655" i="3" s="1"/>
  <c r="E656" i="3"/>
  <c r="F656" i="3" s="1"/>
  <c r="H656" i="3" s="1"/>
  <c r="E657" i="3"/>
  <c r="F657" i="3" s="1"/>
  <c r="H657" i="3" s="1"/>
  <c r="E658" i="3"/>
  <c r="F658" i="3" s="1"/>
  <c r="H658" i="3" s="1"/>
  <c r="E659" i="3"/>
  <c r="F659" i="3" s="1"/>
  <c r="H659" i="3" s="1"/>
  <c r="E660" i="3"/>
  <c r="F660" i="3" s="1"/>
  <c r="H660" i="3" s="1"/>
  <c r="E661" i="3"/>
  <c r="F661" i="3" s="1"/>
  <c r="H661" i="3" s="1"/>
  <c r="E662" i="3"/>
  <c r="F662" i="3" s="1"/>
  <c r="H662" i="3" s="1"/>
  <c r="E663" i="3"/>
  <c r="F663" i="3" s="1"/>
  <c r="H663" i="3" s="1"/>
  <c r="E664" i="3"/>
  <c r="F664" i="3" s="1"/>
  <c r="H664" i="3" s="1"/>
  <c r="E665" i="3"/>
  <c r="F665" i="3" s="1"/>
  <c r="H665" i="3" s="1"/>
  <c r="E666" i="3"/>
  <c r="F666" i="3" s="1"/>
  <c r="H666" i="3" s="1"/>
  <c r="E667" i="3"/>
  <c r="F667" i="3" s="1"/>
  <c r="H667" i="3" s="1"/>
  <c r="E668" i="3"/>
  <c r="F668" i="3" s="1"/>
  <c r="H668" i="3" s="1"/>
  <c r="E669" i="3"/>
  <c r="F669" i="3" s="1"/>
  <c r="H669" i="3" s="1"/>
  <c r="E670" i="3"/>
  <c r="F670" i="3" s="1"/>
  <c r="H670" i="3" s="1"/>
  <c r="E671" i="3"/>
  <c r="F671" i="3" s="1"/>
  <c r="H671" i="3" s="1"/>
  <c r="E672" i="3"/>
  <c r="F672" i="3" s="1"/>
  <c r="H672" i="3" s="1"/>
  <c r="E673" i="3"/>
  <c r="F673" i="3" s="1"/>
  <c r="H673" i="3" s="1"/>
  <c r="E674" i="3"/>
  <c r="F674" i="3" s="1"/>
  <c r="H674" i="3" s="1"/>
  <c r="E675" i="3"/>
  <c r="F675" i="3" s="1"/>
  <c r="H675" i="3" s="1"/>
  <c r="E676" i="3"/>
  <c r="F676" i="3" s="1"/>
  <c r="H676" i="3" s="1"/>
  <c r="E677" i="3"/>
  <c r="F677" i="3" s="1"/>
  <c r="H677" i="3" s="1"/>
  <c r="E678" i="3"/>
  <c r="F678" i="3" s="1"/>
  <c r="H678" i="3" s="1"/>
  <c r="E679" i="3"/>
  <c r="F679" i="3" s="1"/>
  <c r="H679" i="3" s="1"/>
  <c r="E680" i="3"/>
  <c r="F680" i="3" s="1"/>
  <c r="H680" i="3" s="1"/>
  <c r="E681" i="3"/>
  <c r="F681" i="3" s="1"/>
  <c r="H681" i="3" s="1"/>
  <c r="E682" i="3"/>
  <c r="F682" i="3" s="1"/>
  <c r="H682" i="3" s="1"/>
  <c r="E683" i="3"/>
  <c r="F683" i="3" s="1"/>
  <c r="H683" i="3" s="1"/>
  <c r="E684" i="3"/>
  <c r="F684" i="3" s="1"/>
  <c r="H684" i="3" s="1"/>
  <c r="E685" i="3"/>
  <c r="F685" i="3" s="1"/>
  <c r="H685" i="3" s="1"/>
  <c r="E686" i="3"/>
  <c r="F686" i="3" s="1"/>
  <c r="H686" i="3" s="1"/>
  <c r="E687" i="3"/>
  <c r="F687" i="3" s="1"/>
  <c r="H687" i="3" s="1"/>
  <c r="E688" i="3"/>
  <c r="F688" i="3" s="1"/>
  <c r="H688" i="3" s="1"/>
  <c r="E689" i="3"/>
  <c r="F689" i="3" s="1"/>
  <c r="H689" i="3" s="1"/>
  <c r="E690" i="3"/>
  <c r="F690" i="3" s="1"/>
  <c r="H690" i="3" s="1"/>
  <c r="E691" i="3"/>
  <c r="F691" i="3" s="1"/>
  <c r="H691" i="3" s="1"/>
  <c r="E692" i="3"/>
  <c r="F692" i="3" s="1"/>
  <c r="H692" i="3" s="1"/>
  <c r="E693" i="3"/>
  <c r="F693" i="3" s="1"/>
  <c r="H693" i="3" s="1"/>
  <c r="E694" i="3"/>
  <c r="F694" i="3" s="1"/>
  <c r="H694" i="3" s="1"/>
  <c r="E695" i="3"/>
  <c r="F695" i="3" s="1"/>
  <c r="H695" i="3" s="1"/>
  <c r="E696" i="3"/>
  <c r="F696" i="3" s="1"/>
  <c r="H696" i="3" s="1"/>
  <c r="E697" i="3"/>
  <c r="F697" i="3" s="1"/>
  <c r="H697" i="3" s="1"/>
  <c r="E698" i="3"/>
  <c r="F698" i="3" s="1"/>
  <c r="H698" i="3" s="1"/>
  <c r="E699" i="3"/>
  <c r="F699" i="3" s="1"/>
  <c r="H699" i="3" s="1"/>
  <c r="E700" i="3"/>
  <c r="F700" i="3" s="1"/>
  <c r="H700" i="3" s="1"/>
  <c r="E701" i="3"/>
  <c r="F701" i="3" s="1"/>
  <c r="H701" i="3" s="1"/>
  <c r="E702" i="3"/>
  <c r="F702" i="3" s="1"/>
  <c r="H702" i="3" s="1"/>
  <c r="E703" i="3"/>
  <c r="F703" i="3" s="1"/>
  <c r="H703" i="3" s="1"/>
  <c r="E704" i="3"/>
  <c r="F704" i="3" s="1"/>
  <c r="H704" i="3" s="1"/>
  <c r="E705" i="3"/>
  <c r="F705" i="3" s="1"/>
  <c r="H705" i="3" s="1"/>
  <c r="E706" i="3"/>
  <c r="F706" i="3" s="1"/>
  <c r="H706" i="3" s="1"/>
  <c r="E707" i="3"/>
  <c r="F707" i="3" s="1"/>
  <c r="H707" i="3" s="1"/>
  <c r="E708" i="3"/>
  <c r="F708" i="3" s="1"/>
  <c r="H708" i="3" s="1"/>
  <c r="E709" i="3"/>
  <c r="F709" i="3" s="1"/>
  <c r="H709" i="3" s="1"/>
  <c r="E710" i="3"/>
  <c r="F710" i="3" s="1"/>
  <c r="H710" i="3" s="1"/>
  <c r="E711" i="3"/>
  <c r="F711" i="3" s="1"/>
  <c r="H711" i="3" s="1"/>
  <c r="E712" i="3"/>
  <c r="F712" i="3" s="1"/>
  <c r="H712" i="3" s="1"/>
  <c r="E713" i="3"/>
  <c r="F713" i="3" s="1"/>
  <c r="H713" i="3" s="1"/>
  <c r="E714" i="3"/>
  <c r="F714" i="3" s="1"/>
  <c r="H714" i="3" s="1"/>
  <c r="E715" i="3"/>
  <c r="F715" i="3" s="1"/>
  <c r="H715" i="3" s="1"/>
  <c r="E716" i="3"/>
  <c r="F716" i="3" s="1"/>
  <c r="H716" i="3" s="1"/>
  <c r="E717" i="3"/>
  <c r="F717" i="3" s="1"/>
  <c r="H717" i="3" s="1"/>
  <c r="E718" i="3"/>
  <c r="F718" i="3" s="1"/>
  <c r="H718" i="3" s="1"/>
  <c r="E719" i="3"/>
  <c r="F719" i="3" s="1"/>
  <c r="H719" i="3" s="1"/>
  <c r="E720" i="3"/>
  <c r="F720" i="3" s="1"/>
  <c r="H720" i="3" s="1"/>
  <c r="E721" i="3"/>
  <c r="F721" i="3" s="1"/>
  <c r="H721" i="3" s="1"/>
  <c r="E722" i="3"/>
  <c r="F722" i="3" s="1"/>
  <c r="H722" i="3" s="1"/>
  <c r="E723" i="3"/>
  <c r="F723" i="3" s="1"/>
  <c r="H723" i="3" s="1"/>
  <c r="E724" i="3"/>
  <c r="F724" i="3" s="1"/>
  <c r="H724" i="3" s="1"/>
  <c r="E725" i="3"/>
  <c r="F725" i="3" s="1"/>
  <c r="H725" i="3" s="1"/>
  <c r="E726" i="3"/>
  <c r="F726" i="3" s="1"/>
  <c r="H726" i="3" s="1"/>
  <c r="E727" i="3"/>
  <c r="F727" i="3" s="1"/>
  <c r="H727" i="3" s="1"/>
  <c r="E728" i="3"/>
  <c r="F728" i="3" s="1"/>
  <c r="H728" i="3" s="1"/>
  <c r="E729" i="3"/>
  <c r="F729" i="3" s="1"/>
  <c r="H729" i="3" s="1"/>
  <c r="E730" i="3"/>
  <c r="F730" i="3" s="1"/>
  <c r="H730" i="3" s="1"/>
  <c r="E731" i="3"/>
  <c r="F731" i="3" s="1"/>
  <c r="H731" i="3" s="1"/>
  <c r="E732" i="3"/>
  <c r="F732" i="3" s="1"/>
  <c r="H732" i="3" s="1"/>
  <c r="E733" i="3"/>
  <c r="F733" i="3" s="1"/>
  <c r="H733" i="3" s="1"/>
  <c r="E734" i="3"/>
  <c r="F734" i="3" s="1"/>
  <c r="H734" i="3" s="1"/>
  <c r="E735" i="3"/>
  <c r="F735" i="3" s="1"/>
  <c r="H735" i="3" s="1"/>
  <c r="E736" i="3"/>
  <c r="F736" i="3" s="1"/>
  <c r="H736" i="3" s="1"/>
  <c r="E737" i="3"/>
  <c r="F737" i="3" s="1"/>
  <c r="H737" i="3" s="1"/>
  <c r="E738" i="3"/>
  <c r="F738" i="3" s="1"/>
  <c r="H738" i="3" s="1"/>
  <c r="E739" i="3"/>
  <c r="F739" i="3" s="1"/>
  <c r="H739" i="3" s="1"/>
  <c r="E740" i="3"/>
  <c r="F740" i="3" s="1"/>
  <c r="H740" i="3" s="1"/>
  <c r="E741" i="3"/>
  <c r="F741" i="3" s="1"/>
  <c r="H741" i="3" s="1"/>
  <c r="E742" i="3"/>
  <c r="F742" i="3" s="1"/>
  <c r="H742" i="3" s="1"/>
  <c r="E743" i="3"/>
  <c r="F743" i="3" s="1"/>
  <c r="H743" i="3" s="1"/>
  <c r="E744" i="3"/>
  <c r="F744" i="3" s="1"/>
  <c r="H744" i="3" s="1"/>
  <c r="E745" i="3"/>
  <c r="F745" i="3" s="1"/>
  <c r="H745" i="3" s="1"/>
  <c r="E746" i="3"/>
  <c r="F746" i="3" s="1"/>
  <c r="H746" i="3" s="1"/>
  <c r="E747" i="3"/>
  <c r="F747" i="3" s="1"/>
  <c r="H747" i="3" s="1"/>
  <c r="E748" i="3"/>
  <c r="F748" i="3" s="1"/>
  <c r="H748" i="3" s="1"/>
  <c r="E749" i="3"/>
  <c r="F749" i="3" s="1"/>
  <c r="H749" i="3" s="1"/>
  <c r="E750" i="3"/>
  <c r="F750" i="3" s="1"/>
  <c r="H750" i="3" s="1"/>
  <c r="E751" i="3"/>
  <c r="F751" i="3" s="1"/>
  <c r="H751" i="3" s="1"/>
  <c r="E752" i="3"/>
  <c r="F752" i="3" s="1"/>
  <c r="H752" i="3" s="1"/>
  <c r="E753" i="3"/>
  <c r="F753" i="3" s="1"/>
  <c r="H753" i="3" s="1"/>
  <c r="E754" i="3"/>
  <c r="F754" i="3" s="1"/>
  <c r="H754" i="3" s="1"/>
  <c r="E755" i="3"/>
  <c r="F755" i="3" s="1"/>
  <c r="H755" i="3" s="1"/>
  <c r="E756" i="3"/>
  <c r="F756" i="3" s="1"/>
  <c r="H756" i="3" s="1"/>
  <c r="E757" i="3"/>
  <c r="F757" i="3" s="1"/>
  <c r="H757" i="3" s="1"/>
  <c r="E758" i="3"/>
  <c r="F758" i="3" s="1"/>
  <c r="H758" i="3" s="1"/>
  <c r="E759" i="3"/>
  <c r="F759" i="3" s="1"/>
  <c r="H759" i="3" s="1"/>
  <c r="E760" i="3"/>
  <c r="F760" i="3" s="1"/>
  <c r="H760" i="3" s="1"/>
  <c r="E761" i="3"/>
  <c r="F761" i="3" s="1"/>
  <c r="H761" i="3" s="1"/>
  <c r="E762" i="3"/>
  <c r="F762" i="3" s="1"/>
  <c r="H762" i="3" s="1"/>
  <c r="E763" i="3"/>
  <c r="F763" i="3" s="1"/>
  <c r="H763" i="3" s="1"/>
  <c r="E764" i="3"/>
  <c r="F764" i="3" s="1"/>
  <c r="H764" i="3" s="1"/>
  <c r="E765" i="3"/>
  <c r="F765" i="3" s="1"/>
  <c r="H765" i="3" s="1"/>
  <c r="E766" i="3"/>
  <c r="F766" i="3" s="1"/>
  <c r="H766" i="3" s="1"/>
  <c r="E767" i="3"/>
  <c r="F767" i="3" s="1"/>
  <c r="H767" i="3" s="1"/>
  <c r="E768" i="3"/>
  <c r="F768" i="3" s="1"/>
  <c r="H768" i="3" s="1"/>
  <c r="E769" i="3"/>
  <c r="F769" i="3" s="1"/>
  <c r="H769" i="3" s="1"/>
  <c r="E770" i="3"/>
  <c r="F770" i="3" s="1"/>
  <c r="H770" i="3" s="1"/>
  <c r="E771" i="3"/>
  <c r="F771" i="3" s="1"/>
  <c r="H771" i="3" s="1"/>
  <c r="E772" i="3"/>
  <c r="F772" i="3" s="1"/>
  <c r="H772" i="3" s="1"/>
  <c r="E773" i="3"/>
  <c r="F773" i="3" s="1"/>
  <c r="H773" i="3" s="1"/>
  <c r="E774" i="3"/>
  <c r="F774" i="3" s="1"/>
  <c r="H774" i="3" s="1"/>
  <c r="E775" i="3"/>
  <c r="F775" i="3" s="1"/>
  <c r="H775" i="3" s="1"/>
  <c r="E776" i="3"/>
  <c r="F776" i="3" s="1"/>
  <c r="H776" i="3" s="1"/>
  <c r="E777" i="3"/>
  <c r="F777" i="3" s="1"/>
  <c r="H777" i="3" s="1"/>
  <c r="E778" i="3"/>
  <c r="F778" i="3" s="1"/>
  <c r="H778" i="3" s="1"/>
  <c r="E779" i="3"/>
  <c r="F779" i="3" s="1"/>
  <c r="H779" i="3" s="1"/>
  <c r="E780" i="3"/>
  <c r="F780" i="3" s="1"/>
  <c r="H780" i="3" s="1"/>
  <c r="E781" i="3"/>
  <c r="F781" i="3" s="1"/>
  <c r="H781" i="3" s="1"/>
  <c r="E782" i="3"/>
  <c r="F782" i="3" s="1"/>
  <c r="H782" i="3" s="1"/>
  <c r="E783" i="3"/>
  <c r="F783" i="3" s="1"/>
  <c r="H783" i="3" s="1"/>
  <c r="E784" i="3"/>
  <c r="F784" i="3" s="1"/>
  <c r="H784" i="3" s="1"/>
  <c r="E785" i="3"/>
  <c r="F785" i="3" s="1"/>
  <c r="H785" i="3" s="1"/>
  <c r="E786" i="3"/>
  <c r="F786" i="3" s="1"/>
  <c r="H786" i="3" s="1"/>
  <c r="E787" i="3"/>
  <c r="F787" i="3" s="1"/>
  <c r="H787" i="3" s="1"/>
  <c r="E788" i="3"/>
  <c r="F788" i="3" s="1"/>
  <c r="H788" i="3" s="1"/>
  <c r="E789" i="3"/>
  <c r="F789" i="3" s="1"/>
  <c r="H789" i="3" s="1"/>
  <c r="E790" i="3"/>
  <c r="F790" i="3" s="1"/>
  <c r="H790" i="3" s="1"/>
  <c r="E791" i="3"/>
  <c r="F791" i="3" s="1"/>
  <c r="H791" i="3" s="1"/>
  <c r="E792" i="3"/>
  <c r="F792" i="3" s="1"/>
  <c r="H792" i="3" s="1"/>
  <c r="E793" i="3"/>
  <c r="F793" i="3" s="1"/>
  <c r="H793" i="3" s="1"/>
  <c r="E794" i="3"/>
  <c r="F794" i="3" s="1"/>
  <c r="H794" i="3" s="1"/>
  <c r="E795" i="3"/>
  <c r="F795" i="3" s="1"/>
  <c r="H795" i="3" s="1"/>
  <c r="E796" i="3"/>
  <c r="F796" i="3" s="1"/>
  <c r="H796" i="3" s="1"/>
  <c r="E797" i="3"/>
  <c r="F797" i="3" s="1"/>
  <c r="H797" i="3" s="1"/>
  <c r="E798" i="3"/>
  <c r="F798" i="3" s="1"/>
  <c r="H798" i="3" s="1"/>
  <c r="E799" i="3"/>
  <c r="F799" i="3" s="1"/>
  <c r="H799" i="3" s="1"/>
  <c r="E800" i="3"/>
  <c r="F800" i="3" s="1"/>
  <c r="H800" i="3" s="1"/>
  <c r="E801" i="3"/>
  <c r="F801" i="3" s="1"/>
  <c r="H801" i="3" s="1"/>
  <c r="E802" i="3"/>
  <c r="F802" i="3" s="1"/>
  <c r="H802" i="3" s="1"/>
  <c r="E803" i="3"/>
  <c r="F803" i="3" s="1"/>
  <c r="H803" i="3" s="1"/>
  <c r="E804" i="3"/>
  <c r="F804" i="3" s="1"/>
  <c r="H804" i="3" s="1"/>
  <c r="E805" i="3"/>
  <c r="F805" i="3" s="1"/>
  <c r="H805" i="3" s="1"/>
  <c r="E806" i="3"/>
  <c r="F806" i="3" s="1"/>
  <c r="H806" i="3" s="1"/>
  <c r="E807" i="3"/>
  <c r="F807" i="3" s="1"/>
  <c r="H807" i="3" s="1"/>
  <c r="E808" i="3"/>
  <c r="F808" i="3" s="1"/>
  <c r="H808" i="3" s="1"/>
  <c r="E809" i="3"/>
  <c r="F809" i="3" s="1"/>
  <c r="H809" i="3" s="1"/>
  <c r="E810" i="3"/>
  <c r="F810" i="3" s="1"/>
  <c r="H810" i="3" s="1"/>
  <c r="E811" i="3"/>
  <c r="F811" i="3" s="1"/>
  <c r="H811" i="3" s="1"/>
  <c r="E812" i="3"/>
  <c r="F812" i="3" s="1"/>
  <c r="H812" i="3" s="1"/>
  <c r="E813" i="3"/>
  <c r="F813" i="3" s="1"/>
  <c r="H813" i="3" s="1"/>
  <c r="E814" i="3"/>
  <c r="F814" i="3" s="1"/>
  <c r="H814" i="3" s="1"/>
  <c r="E815" i="3"/>
  <c r="F815" i="3" s="1"/>
  <c r="H815" i="3" s="1"/>
  <c r="E816" i="3"/>
  <c r="F816" i="3" s="1"/>
  <c r="H816" i="3" s="1"/>
  <c r="E817" i="3"/>
  <c r="F817" i="3" s="1"/>
  <c r="H817" i="3" s="1"/>
  <c r="E818" i="3"/>
  <c r="F818" i="3" s="1"/>
  <c r="H818" i="3" s="1"/>
  <c r="E819" i="3"/>
  <c r="F819" i="3" s="1"/>
  <c r="H819" i="3" s="1"/>
  <c r="E820" i="3"/>
  <c r="F820" i="3" s="1"/>
  <c r="H820" i="3" s="1"/>
  <c r="E821" i="3"/>
  <c r="F821" i="3" s="1"/>
  <c r="H821" i="3" s="1"/>
  <c r="E822" i="3"/>
  <c r="F822" i="3" s="1"/>
  <c r="H822" i="3" s="1"/>
  <c r="E823" i="3"/>
  <c r="F823" i="3" s="1"/>
  <c r="H823" i="3" s="1"/>
  <c r="E824" i="3"/>
  <c r="F824" i="3" s="1"/>
  <c r="H824" i="3" s="1"/>
  <c r="E825" i="3"/>
  <c r="F825" i="3" s="1"/>
  <c r="H825" i="3" s="1"/>
  <c r="E826" i="3"/>
  <c r="F826" i="3" s="1"/>
  <c r="H826" i="3" s="1"/>
  <c r="E827" i="3"/>
  <c r="F827" i="3" s="1"/>
  <c r="H827" i="3" s="1"/>
  <c r="E828" i="3"/>
  <c r="F828" i="3" s="1"/>
  <c r="H828" i="3" s="1"/>
  <c r="E829" i="3"/>
  <c r="F829" i="3" s="1"/>
  <c r="H829" i="3" s="1"/>
  <c r="E830" i="3"/>
  <c r="F830" i="3" s="1"/>
  <c r="H830" i="3" s="1"/>
  <c r="E831" i="3"/>
  <c r="F831" i="3" s="1"/>
  <c r="H831" i="3" s="1"/>
  <c r="E832" i="3"/>
  <c r="F832" i="3" s="1"/>
  <c r="H832" i="3" s="1"/>
  <c r="E833" i="3"/>
  <c r="F833" i="3" s="1"/>
  <c r="H833" i="3" s="1"/>
  <c r="E834" i="3"/>
  <c r="F834" i="3" s="1"/>
  <c r="H834" i="3" s="1"/>
  <c r="E835" i="3"/>
  <c r="F835" i="3" s="1"/>
  <c r="H835" i="3" s="1"/>
  <c r="E836" i="3"/>
  <c r="F836" i="3" s="1"/>
  <c r="H836" i="3" s="1"/>
  <c r="E837" i="3"/>
  <c r="F837" i="3" s="1"/>
  <c r="H837" i="3" s="1"/>
  <c r="E838" i="3"/>
  <c r="F838" i="3" s="1"/>
  <c r="H838" i="3" s="1"/>
  <c r="E839" i="3"/>
  <c r="F839" i="3" s="1"/>
  <c r="H839" i="3" s="1"/>
  <c r="E840" i="3"/>
  <c r="F840" i="3" s="1"/>
  <c r="H840" i="3" s="1"/>
  <c r="E841" i="3"/>
  <c r="F841" i="3" s="1"/>
  <c r="H841" i="3" s="1"/>
  <c r="E842" i="3"/>
  <c r="F842" i="3" s="1"/>
  <c r="H842" i="3" s="1"/>
  <c r="E843" i="3"/>
  <c r="F843" i="3" s="1"/>
  <c r="H843" i="3" s="1"/>
  <c r="E844" i="3"/>
  <c r="F844" i="3" s="1"/>
  <c r="H844" i="3" s="1"/>
  <c r="E845" i="3"/>
  <c r="F845" i="3" s="1"/>
  <c r="H845" i="3" s="1"/>
  <c r="E846" i="3"/>
  <c r="F846" i="3" s="1"/>
  <c r="H846" i="3" s="1"/>
  <c r="E847" i="3"/>
  <c r="F847" i="3" s="1"/>
  <c r="H847" i="3" s="1"/>
  <c r="E848" i="3"/>
  <c r="F848" i="3" s="1"/>
  <c r="H848" i="3" s="1"/>
  <c r="E849" i="3"/>
  <c r="F849" i="3" s="1"/>
  <c r="H849" i="3" s="1"/>
  <c r="E850" i="3"/>
  <c r="F850" i="3" s="1"/>
  <c r="H850" i="3" s="1"/>
  <c r="E851" i="3"/>
  <c r="F851" i="3" s="1"/>
  <c r="H851" i="3" s="1"/>
  <c r="E852" i="3"/>
  <c r="F852" i="3" s="1"/>
  <c r="H852" i="3" s="1"/>
  <c r="E853" i="3"/>
  <c r="F853" i="3" s="1"/>
  <c r="H853" i="3" s="1"/>
  <c r="E854" i="3"/>
  <c r="F854" i="3" s="1"/>
  <c r="H854" i="3" s="1"/>
  <c r="E855" i="3"/>
  <c r="F855" i="3" s="1"/>
  <c r="H855" i="3" s="1"/>
  <c r="E856" i="3"/>
  <c r="F856" i="3" s="1"/>
  <c r="H856" i="3" s="1"/>
  <c r="E857" i="3"/>
  <c r="F857" i="3" s="1"/>
  <c r="H857" i="3" s="1"/>
  <c r="E858" i="3"/>
  <c r="F858" i="3" s="1"/>
  <c r="H858" i="3" s="1"/>
  <c r="E859" i="3"/>
  <c r="F859" i="3" s="1"/>
  <c r="H859" i="3" s="1"/>
  <c r="E860" i="3"/>
  <c r="F860" i="3" s="1"/>
  <c r="H860" i="3" s="1"/>
  <c r="E861" i="3"/>
  <c r="F861" i="3" s="1"/>
  <c r="H861" i="3" s="1"/>
  <c r="E862" i="3"/>
  <c r="F862" i="3" s="1"/>
  <c r="H862" i="3" s="1"/>
  <c r="E863" i="3"/>
  <c r="F863" i="3" s="1"/>
  <c r="H863" i="3" s="1"/>
  <c r="E864" i="3"/>
  <c r="F864" i="3" s="1"/>
  <c r="H864" i="3" s="1"/>
  <c r="E865" i="3"/>
  <c r="F865" i="3" s="1"/>
  <c r="H865" i="3" s="1"/>
  <c r="E866" i="3"/>
  <c r="F866" i="3" s="1"/>
  <c r="H866" i="3" s="1"/>
  <c r="E867" i="3"/>
  <c r="F867" i="3" s="1"/>
  <c r="H867" i="3" s="1"/>
  <c r="E868" i="3"/>
  <c r="F868" i="3" s="1"/>
  <c r="H868" i="3" s="1"/>
  <c r="E869" i="3"/>
  <c r="F869" i="3" s="1"/>
  <c r="H869" i="3" s="1"/>
  <c r="E870" i="3"/>
  <c r="F870" i="3" s="1"/>
  <c r="H870" i="3" s="1"/>
  <c r="E871" i="3"/>
  <c r="F871" i="3" s="1"/>
  <c r="H871" i="3" s="1"/>
  <c r="E872" i="3"/>
  <c r="F872" i="3" s="1"/>
  <c r="H872" i="3" s="1"/>
  <c r="E873" i="3"/>
  <c r="F873" i="3" s="1"/>
  <c r="H873" i="3" s="1"/>
  <c r="E874" i="3"/>
  <c r="F874" i="3" s="1"/>
  <c r="H874" i="3" s="1"/>
  <c r="E875" i="3"/>
  <c r="F875" i="3" s="1"/>
  <c r="H875" i="3" s="1"/>
  <c r="E876" i="3"/>
  <c r="F876" i="3" s="1"/>
  <c r="H876" i="3" s="1"/>
  <c r="E877" i="3"/>
  <c r="F877" i="3" s="1"/>
  <c r="H877" i="3" s="1"/>
  <c r="E878" i="3"/>
  <c r="F878" i="3" s="1"/>
  <c r="H878" i="3" s="1"/>
  <c r="E879" i="3"/>
  <c r="F879" i="3" s="1"/>
  <c r="H879" i="3" s="1"/>
  <c r="E880" i="3"/>
  <c r="F880" i="3" s="1"/>
  <c r="H880" i="3" s="1"/>
  <c r="E881" i="3"/>
  <c r="F881" i="3" s="1"/>
  <c r="H881" i="3" s="1"/>
  <c r="E882" i="3"/>
  <c r="F882" i="3" s="1"/>
  <c r="H882" i="3" s="1"/>
  <c r="E883" i="3"/>
  <c r="F883" i="3" s="1"/>
  <c r="H883" i="3" s="1"/>
  <c r="E884" i="3"/>
  <c r="F884" i="3" s="1"/>
  <c r="H884" i="3" s="1"/>
  <c r="E885" i="3"/>
  <c r="F885" i="3" s="1"/>
  <c r="H885" i="3" s="1"/>
  <c r="E886" i="3"/>
  <c r="F886" i="3" s="1"/>
  <c r="H886" i="3" s="1"/>
  <c r="E887" i="3"/>
  <c r="F887" i="3" s="1"/>
  <c r="H887" i="3" s="1"/>
  <c r="E888" i="3"/>
  <c r="F888" i="3" s="1"/>
  <c r="H888" i="3" s="1"/>
  <c r="E889" i="3"/>
  <c r="F889" i="3" s="1"/>
  <c r="H889" i="3" s="1"/>
  <c r="E890" i="3"/>
  <c r="F890" i="3" s="1"/>
  <c r="H890" i="3" s="1"/>
  <c r="E891" i="3"/>
  <c r="F891" i="3" s="1"/>
  <c r="H891" i="3" s="1"/>
  <c r="E892" i="3"/>
  <c r="F892" i="3" s="1"/>
  <c r="H892" i="3" s="1"/>
  <c r="E893" i="3"/>
  <c r="F893" i="3" s="1"/>
  <c r="H893" i="3" s="1"/>
  <c r="E894" i="3"/>
  <c r="F894" i="3" s="1"/>
  <c r="H894" i="3" s="1"/>
  <c r="E895" i="3"/>
  <c r="F895" i="3" s="1"/>
  <c r="H895" i="3" s="1"/>
  <c r="E896" i="3"/>
  <c r="F896" i="3" s="1"/>
  <c r="H896" i="3" s="1"/>
  <c r="E897" i="3"/>
  <c r="F897" i="3" s="1"/>
  <c r="H897" i="3" s="1"/>
  <c r="E898" i="3"/>
  <c r="F898" i="3" s="1"/>
  <c r="H898" i="3" s="1"/>
  <c r="E899" i="3"/>
  <c r="F899" i="3" s="1"/>
  <c r="H899" i="3" s="1"/>
  <c r="E900" i="3"/>
  <c r="F900" i="3" s="1"/>
  <c r="H900" i="3" s="1"/>
  <c r="E901" i="3"/>
  <c r="F901" i="3" s="1"/>
  <c r="H901" i="3" s="1"/>
  <c r="E902" i="3"/>
  <c r="F902" i="3" s="1"/>
  <c r="H902" i="3" s="1"/>
  <c r="E903" i="3"/>
  <c r="F903" i="3" s="1"/>
  <c r="H903" i="3" s="1"/>
  <c r="E904" i="3"/>
  <c r="F904" i="3" s="1"/>
  <c r="H904" i="3" s="1"/>
  <c r="E905" i="3"/>
  <c r="F905" i="3" s="1"/>
  <c r="H905" i="3" s="1"/>
  <c r="E906" i="3"/>
  <c r="F906" i="3" s="1"/>
  <c r="H906" i="3" s="1"/>
  <c r="E907" i="3"/>
  <c r="F907" i="3" s="1"/>
  <c r="H907" i="3" s="1"/>
  <c r="E908" i="3"/>
  <c r="F908" i="3" s="1"/>
  <c r="H908" i="3" s="1"/>
  <c r="E909" i="3"/>
  <c r="F909" i="3" s="1"/>
  <c r="H909" i="3" s="1"/>
  <c r="E910" i="3"/>
  <c r="F910" i="3" s="1"/>
  <c r="H910" i="3" s="1"/>
  <c r="E911" i="3"/>
  <c r="F911" i="3" s="1"/>
  <c r="H911" i="3" s="1"/>
  <c r="E912" i="3"/>
  <c r="F912" i="3" s="1"/>
  <c r="H912" i="3" s="1"/>
  <c r="E913" i="3"/>
  <c r="F913" i="3" s="1"/>
  <c r="H913" i="3" s="1"/>
  <c r="E914" i="3"/>
  <c r="F914" i="3" s="1"/>
  <c r="H914" i="3" s="1"/>
  <c r="E915" i="3"/>
  <c r="F915" i="3" s="1"/>
  <c r="H915" i="3" s="1"/>
  <c r="E916" i="3"/>
  <c r="F916" i="3" s="1"/>
  <c r="H916" i="3" s="1"/>
  <c r="E917" i="3"/>
  <c r="F917" i="3" s="1"/>
  <c r="H917" i="3" s="1"/>
  <c r="E918" i="3"/>
  <c r="F918" i="3" s="1"/>
  <c r="H918" i="3" s="1"/>
  <c r="E919" i="3"/>
  <c r="F919" i="3" s="1"/>
  <c r="H919" i="3" s="1"/>
  <c r="E920" i="3"/>
  <c r="F920" i="3" s="1"/>
  <c r="H920" i="3" s="1"/>
  <c r="E921" i="3"/>
  <c r="F921" i="3" s="1"/>
  <c r="H921" i="3" s="1"/>
  <c r="E922" i="3"/>
  <c r="F922" i="3" s="1"/>
  <c r="H922" i="3" s="1"/>
  <c r="E923" i="3"/>
  <c r="F923" i="3" s="1"/>
  <c r="H923" i="3" s="1"/>
  <c r="E924" i="3"/>
  <c r="F924" i="3" s="1"/>
  <c r="H924" i="3" s="1"/>
  <c r="E925" i="3"/>
  <c r="F925" i="3" s="1"/>
  <c r="H925" i="3" s="1"/>
  <c r="E926" i="3"/>
  <c r="F926" i="3" s="1"/>
  <c r="H926" i="3" s="1"/>
  <c r="E927" i="3"/>
  <c r="F927" i="3" s="1"/>
  <c r="H927" i="3" s="1"/>
  <c r="E928" i="3"/>
  <c r="F928" i="3" s="1"/>
  <c r="H928" i="3" s="1"/>
  <c r="E929" i="3"/>
  <c r="F929" i="3" s="1"/>
  <c r="H929" i="3" s="1"/>
  <c r="E930" i="3"/>
  <c r="F930" i="3" s="1"/>
  <c r="H930" i="3" s="1"/>
  <c r="E931" i="3"/>
  <c r="F931" i="3" s="1"/>
  <c r="H931" i="3" s="1"/>
  <c r="E932" i="3"/>
  <c r="F932" i="3" s="1"/>
  <c r="H932" i="3" s="1"/>
  <c r="E933" i="3"/>
  <c r="F933" i="3" s="1"/>
  <c r="H933" i="3" s="1"/>
  <c r="E934" i="3"/>
  <c r="F934" i="3" s="1"/>
  <c r="H934" i="3" s="1"/>
  <c r="E935" i="3"/>
  <c r="F935" i="3" s="1"/>
  <c r="H935" i="3" s="1"/>
  <c r="E936" i="3"/>
  <c r="F936" i="3" s="1"/>
  <c r="H936" i="3" s="1"/>
  <c r="E937" i="3"/>
  <c r="F937" i="3" s="1"/>
  <c r="H937" i="3" s="1"/>
  <c r="E938" i="3"/>
  <c r="F938" i="3" s="1"/>
  <c r="H938" i="3" s="1"/>
  <c r="E939" i="3"/>
  <c r="F939" i="3" s="1"/>
  <c r="H939" i="3" s="1"/>
  <c r="E940" i="3"/>
  <c r="F940" i="3" s="1"/>
  <c r="H940" i="3" s="1"/>
  <c r="E941" i="3"/>
  <c r="F941" i="3" s="1"/>
  <c r="H941" i="3" s="1"/>
  <c r="E942" i="3"/>
  <c r="F942" i="3" s="1"/>
  <c r="H942" i="3" s="1"/>
  <c r="E943" i="3"/>
  <c r="F943" i="3" s="1"/>
  <c r="H943" i="3" s="1"/>
  <c r="E944" i="3"/>
  <c r="F944" i="3" s="1"/>
  <c r="H944" i="3" s="1"/>
  <c r="E945" i="3"/>
  <c r="F945" i="3" s="1"/>
  <c r="H945" i="3" s="1"/>
  <c r="E946" i="3"/>
  <c r="F946" i="3" s="1"/>
  <c r="H946" i="3" s="1"/>
  <c r="E947" i="3"/>
  <c r="F947" i="3" s="1"/>
  <c r="H947" i="3" s="1"/>
  <c r="E948" i="3"/>
  <c r="F948" i="3" s="1"/>
  <c r="H948" i="3" s="1"/>
  <c r="E949" i="3"/>
  <c r="F949" i="3" s="1"/>
  <c r="H949" i="3" s="1"/>
  <c r="E950" i="3"/>
  <c r="F950" i="3" s="1"/>
  <c r="H950" i="3" s="1"/>
  <c r="E951" i="3"/>
  <c r="F951" i="3" s="1"/>
  <c r="H951" i="3" s="1"/>
  <c r="E952" i="3"/>
  <c r="F952" i="3" s="1"/>
  <c r="H952" i="3" s="1"/>
  <c r="E953" i="3"/>
  <c r="F953" i="3" s="1"/>
  <c r="H953" i="3" s="1"/>
  <c r="E954" i="3"/>
  <c r="F954" i="3" s="1"/>
  <c r="H954" i="3" s="1"/>
  <c r="E955" i="3"/>
  <c r="F955" i="3" s="1"/>
  <c r="H955" i="3" s="1"/>
  <c r="E956" i="3"/>
  <c r="F956" i="3" s="1"/>
  <c r="H956" i="3" s="1"/>
  <c r="E957" i="3"/>
  <c r="F957" i="3" s="1"/>
  <c r="H957" i="3" s="1"/>
  <c r="E958" i="3"/>
  <c r="F958" i="3" s="1"/>
  <c r="H958" i="3" s="1"/>
  <c r="E959" i="3"/>
  <c r="F959" i="3" s="1"/>
  <c r="H959" i="3" s="1"/>
  <c r="E960" i="3"/>
  <c r="F960" i="3" s="1"/>
  <c r="H960" i="3" s="1"/>
  <c r="E961" i="3"/>
  <c r="F961" i="3" s="1"/>
  <c r="H961" i="3" s="1"/>
  <c r="E962" i="3"/>
  <c r="F962" i="3" s="1"/>
  <c r="H962" i="3" s="1"/>
  <c r="E963" i="3"/>
  <c r="F963" i="3" s="1"/>
  <c r="H963" i="3" s="1"/>
  <c r="E964" i="3"/>
  <c r="F964" i="3" s="1"/>
  <c r="H964" i="3" s="1"/>
  <c r="E965" i="3"/>
  <c r="F965" i="3" s="1"/>
  <c r="H965" i="3" s="1"/>
  <c r="E966" i="3"/>
  <c r="F966" i="3" s="1"/>
  <c r="H966" i="3" s="1"/>
  <c r="E967" i="3"/>
  <c r="F967" i="3" s="1"/>
  <c r="H967" i="3" s="1"/>
  <c r="E968" i="3"/>
  <c r="F968" i="3" s="1"/>
  <c r="H968" i="3" s="1"/>
  <c r="E969" i="3"/>
  <c r="F969" i="3" s="1"/>
  <c r="H969" i="3" s="1"/>
  <c r="E970" i="3"/>
  <c r="F970" i="3" s="1"/>
  <c r="H970" i="3" s="1"/>
  <c r="E971" i="3"/>
  <c r="F971" i="3" s="1"/>
  <c r="H971" i="3" s="1"/>
  <c r="E972" i="3"/>
  <c r="F972" i="3" s="1"/>
  <c r="H972" i="3" s="1"/>
  <c r="E973" i="3"/>
  <c r="F973" i="3" s="1"/>
  <c r="H973" i="3" s="1"/>
  <c r="E974" i="3"/>
  <c r="F974" i="3" s="1"/>
  <c r="H974" i="3" s="1"/>
  <c r="E975" i="3"/>
  <c r="F975" i="3" s="1"/>
  <c r="H975" i="3" s="1"/>
  <c r="E976" i="3"/>
  <c r="F976" i="3" s="1"/>
  <c r="H976" i="3" s="1"/>
  <c r="E977" i="3"/>
  <c r="F977" i="3" s="1"/>
  <c r="H977" i="3" s="1"/>
  <c r="E978" i="3"/>
  <c r="F978" i="3" s="1"/>
  <c r="H978" i="3" s="1"/>
  <c r="E979" i="3"/>
  <c r="F979" i="3" s="1"/>
  <c r="H979" i="3" s="1"/>
  <c r="E980" i="3"/>
  <c r="F980" i="3" s="1"/>
  <c r="H980" i="3" s="1"/>
  <c r="E981" i="3"/>
  <c r="F981" i="3" s="1"/>
  <c r="H981" i="3" s="1"/>
  <c r="E982" i="3"/>
  <c r="F982" i="3" s="1"/>
  <c r="H982" i="3" s="1"/>
  <c r="E983" i="3"/>
  <c r="F983" i="3" s="1"/>
  <c r="H983" i="3" s="1"/>
  <c r="E984" i="3"/>
  <c r="F984" i="3" s="1"/>
  <c r="H984" i="3" s="1"/>
  <c r="E985" i="3"/>
  <c r="F985" i="3" s="1"/>
  <c r="H985" i="3" s="1"/>
  <c r="E986" i="3"/>
  <c r="F986" i="3" s="1"/>
  <c r="H986" i="3" s="1"/>
  <c r="E987" i="3"/>
  <c r="F987" i="3" s="1"/>
  <c r="H987" i="3" s="1"/>
  <c r="E988" i="3"/>
  <c r="F988" i="3" s="1"/>
  <c r="H988" i="3" s="1"/>
  <c r="E989" i="3"/>
  <c r="F989" i="3" s="1"/>
  <c r="H989" i="3" s="1"/>
  <c r="E990" i="3"/>
  <c r="F990" i="3" s="1"/>
  <c r="H990" i="3" s="1"/>
  <c r="E991" i="3"/>
  <c r="F991" i="3" s="1"/>
  <c r="H991" i="3" s="1"/>
  <c r="E992" i="3"/>
  <c r="F992" i="3" s="1"/>
  <c r="H992" i="3" s="1"/>
  <c r="E993" i="3"/>
  <c r="F993" i="3" s="1"/>
  <c r="H993" i="3" s="1"/>
  <c r="E994" i="3"/>
  <c r="F994" i="3" s="1"/>
  <c r="H994" i="3" s="1"/>
  <c r="E995" i="3"/>
  <c r="F995" i="3" s="1"/>
  <c r="H995" i="3" s="1"/>
  <c r="E996" i="3"/>
  <c r="F996" i="3" s="1"/>
  <c r="H996" i="3" s="1"/>
  <c r="E997" i="3"/>
  <c r="F997" i="3" s="1"/>
  <c r="H997" i="3" s="1"/>
  <c r="E998" i="3"/>
  <c r="F998" i="3" s="1"/>
  <c r="H998" i="3" s="1"/>
  <c r="E999" i="3"/>
  <c r="F999" i="3" s="1"/>
  <c r="H999" i="3" s="1"/>
  <c r="E1000" i="3"/>
  <c r="F1000" i="3" s="1"/>
  <c r="H1000" i="3" s="1"/>
  <c r="E1001" i="3"/>
  <c r="F1001" i="3" s="1"/>
  <c r="H1001" i="3" s="1"/>
  <c r="E1002" i="3"/>
  <c r="F1002" i="3" s="1"/>
  <c r="H1002" i="3" s="1"/>
  <c r="E1003" i="3"/>
  <c r="F1003" i="3" s="1"/>
  <c r="H1003" i="3" s="1"/>
  <c r="E1004" i="3"/>
  <c r="F1004" i="3" s="1"/>
  <c r="H1004" i="3" s="1"/>
  <c r="E1005" i="3"/>
  <c r="F1005" i="3" s="1"/>
  <c r="H1005" i="3" s="1"/>
  <c r="E1006" i="3"/>
  <c r="F1006" i="3" s="1"/>
  <c r="H1006" i="3" s="1"/>
  <c r="E1007" i="3"/>
  <c r="F1007" i="3" s="1"/>
  <c r="H1007" i="3" s="1"/>
  <c r="E1008" i="3"/>
  <c r="F1008" i="3" s="1"/>
  <c r="H1008" i="3" s="1"/>
  <c r="E1009" i="3"/>
  <c r="F1009" i="3" s="1"/>
  <c r="H1009" i="3" s="1"/>
  <c r="E1010" i="3"/>
  <c r="F1010" i="3" s="1"/>
  <c r="H1010" i="3" s="1"/>
  <c r="E1011" i="3"/>
  <c r="F1011" i="3" s="1"/>
  <c r="H1011" i="3" s="1"/>
  <c r="E1012" i="3"/>
  <c r="F1012" i="3" s="1"/>
  <c r="H1012" i="3" s="1"/>
  <c r="E1013" i="3"/>
  <c r="F1013" i="3" s="1"/>
  <c r="H1013" i="3" s="1"/>
  <c r="E1014" i="3"/>
  <c r="F1014" i="3" s="1"/>
  <c r="H1014" i="3" s="1"/>
  <c r="E1015" i="3"/>
  <c r="F1015" i="3" s="1"/>
  <c r="H1015" i="3" s="1"/>
  <c r="E1016" i="3"/>
  <c r="F1016" i="3" s="1"/>
  <c r="H1016" i="3" s="1"/>
  <c r="E1017" i="3"/>
  <c r="F1017" i="3" s="1"/>
  <c r="H1017" i="3" s="1"/>
  <c r="E1018" i="3"/>
  <c r="F1018" i="3" s="1"/>
  <c r="H1018" i="3" s="1"/>
  <c r="E1019" i="3"/>
  <c r="F1019" i="3" s="1"/>
  <c r="H1019" i="3" s="1"/>
  <c r="E1020" i="3"/>
  <c r="F1020" i="3" s="1"/>
  <c r="H1020" i="3" s="1"/>
  <c r="E1021" i="3"/>
  <c r="F1021" i="3" s="1"/>
  <c r="H1021" i="3" s="1"/>
  <c r="E1022" i="3"/>
  <c r="F1022" i="3" s="1"/>
  <c r="H1022" i="3" s="1"/>
  <c r="E1023" i="3"/>
  <c r="F1023" i="3" s="1"/>
  <c r="H1023" i="3" s="1"/>
  <c r="E1024" i="3"/>
  <c r="F1024" i="3" s="1"/>
  <c r="H1024" i="3" s="1"/>
  <c r="E1025" i="3"/>
  <c r="F1025" i="3" s="1"/>
  <c r="H1025" i="3" s="1"/>
  <c r="E1026" i="3"/>
  <c r="F1026" i="3" s="1"/>
  <c r="H1026" i="3" s="1"/>
  <c r="E1027" i="3"/>
  <c r="F1027" i="3" s="1"/>
  <c r="H1027" i="3" s="1"/>
  <c r="E1028" i="3"/>
  <c r="F1028" i="3" s="1"/>
  <c r="H1028" i="3" s="1"/>
  <c r="E1029" i="3"/>
  <c r="F1029" i="3" s="1"/>
  <c r="H1029" i="3" s="1"/>
  <c r="E1030" i="3"/>
  <c r="F1030" i="3" s="1"/>
  <c r="H1030" i="3" s="1"/>
  <c r="E1031" i="3"/>
  <c r="F1031" i="3" s="1"/>
  <c r="H1031" i="3" s="1"/>
  <c r="E1032" i="3"/>
  <c r="F1032" i="3" s="1"/>
  <c r="H1032" i="3" s="1"/>
  <c r="E1033" i="3"/>
  <c r="F1033" i="3" s="1"/>
  <c r="H1033" i="3" s="1"/>
  <c r="E1034" i="3"/>
  <c r="F1034" i="3" s="1"/>
  <c r="H1034" i="3" s="1"/>
  <c r="E1035" i="3"/>
  <c r="F1035" i="3" s="1"/>
  <c r="H1035" i="3" s="1"/>
  <c r="E1036" i="3"/>
  <c r="F1036" i="3" s="1"/>
  <c r="H1036" i="3" s="1"/>
  <c r="E1037" i="3"/>
  <c r="F1037" i="3" s="1"/>
  <c r="H1037" i="3" s="1"/>
  <c r="E1038" i="3"/>
  <c r="F1038" i="3" s="1"/>
  <c r="H1038" i="3" s="1"/>
  <c r="E1039" i="3"/>
  <c r="F1039" i="3" s="1"/>
  <c r="H1039" i="3" s="1"/>
  <c r="E1040" i="3"/>
  <c r="F1040" i="3" s="1"/>
  <c r="H1040" i="3" s="1"/>
  <c r="E1041" i="3"/>
  <c r="F1041" i="3" s="1"/>
  <c r="H1041" i="3" s="1"/>
  <c r="E1042" i="3"/>
  <c r="F1042" i="3" s="1"/>
  <c r="H1042" i="3" s="1"/>
  <c r="E1043" i="3"/>
  <c r="F1043" i="3" s="1"/>
  <c r="H1043" i="3" s="1"/>
  <c r="E1044" i="3"/>
  <c r="F1044" i="3" s="1"/>
  <c r="H1044" i="3" s="1"/>
  <c r="E1045" i="3"/>
  <c r="F1045" i="3" s="1"/>
  <c r="H1045" i="3" s="1"/>
  <c r="E1046" i="3"/>
  <c r="F1046" i="3" s="1"/>
  <c r="H1046" i="3" s="1"/>
  <c r="E1047" i="3"/>
  <c r="F1047" i="3" s="1"/>
  <c r="H1047" i="3" s="1"/>
  <c r="E1048" i="3"/>
  <c r="F1048" i="3" s="1"/>
  <c r="H1048" i="3" s="1"/>
  <c r="E1049" i="3"/>
  <c r="F1049" i="3" s="1"/>
  <c r="H1049" i="3" s="1"/>
  <c r="E1050" i="3"/>
  <c r="F1050" i="3" s="1"/>
  <c r="H1050" i="3" s="1"/>
  <c r="E1051" i="3"/>
  <c r="F1051" i="3" s="1"/>
  <c r="H1051" i="3" s="1"/>
  <c r="E1052" i="3"/>
  <c r="F1052" i="3" s="1"/>
  <c r="H1052" i="3" s="1"/>
  <c r="E1053" i="3"/>
  <c r="F1053" i="3" s="1"/>
  <c r="H1053" i="3" s="1"/>
  <c r="E1054" i="3"/>
  <c r="F1054" i="3" s="1"/>
  <c r="H1054" i="3" s="1"/>
  <c r="E1055" i="3"/>
  <c r="F1055" i="3" s="1"/>
  <c r="H1055" i="3" s="1"/>
  <c r="E1056" i="3"/>
  <c r="F1056" i="3" s="1"/>
  <c r="H1056" i="3" s="1"/>
  <c r="E1057" i="3"/>
  <c r="F1057" i="3" s="1"/>
  <c r="H1057" i="3" s="1"/>
  <c r="E1058" i="3"/>
  <c r="F1058" i="3" s="1"/>
  <c r="H1058" i="3" s="1"/>
  <c r="E1059" i="3"/>
  <c r="F1059" i="3" s="1"/>
  <c r="H1059" i="3" s="1"/>
  <c r="E1060" i="3"/>
  <c r="F1060" i="3" s="1"/>
  <c r="H1060" i="3" s="1"/>
  <c r="E1061" i="3"/>
  <c r="F1061" i="3" s="1"/>
  <c r="H1061" i="3" s="1"/>
  <c r="E1062" i="3"/>
  <c r="F1062" i="3" s="1"/>
  <c r="H1062" i="3" s="1"/>
  <c r="E1063" i="3"/>
  <c r="F1063" i="3" s="1"/>
  <c r="H1063" i="3" s="1"/>
  <c r="E1064" i="3"/>
  <c r="F1064" i="3" s="1"/>
  <c r="H1064" i="3" s="1"/>
  <c r="E1065" i="3"/>
  <c r="F1065" i="3" s="1"/>
  <c r="H1065" i="3" s="1"/>
  <c r="E1066" i="3"/>
  <c r="F1066" i="3" s="1"/>
  <c r="H1066" i="3" s="1"/>
  <c r="E1067" i="3"/>
  <c r="F1067" i="3" s="1"/>
  <c r="H1067" i="3" s="1"/>
  <c r="E1068" i="3"/>
  <c r="F1068" i="3" s="1"/>
  <c r="H1068" i="3" s="1"/>
  <c r="E1069" i="3"/>
  <c r="F1069" i="3" s="1"/>
  <c r="H1069" i="3" s="1"/>
  <c r="E1070" i="3"/>
  <c r="F1070" i="3" s="1"/>
  <c r="H1070" i="3" s="1"/>
  <c r="E1071" i="3"/>
  <c r="F1071" i="3" s="1"/>
  <c r="H1071" i="3" s="1"/>
  <c r="E1072" i="3"/>
  <c r="F1072" i="3" s="1"/>
  <c r="H1072" i="3" s="1"/>
  <c r="E1073" i="3"/>
  <c r="F1073" i="3" s="1"/>
  <c r="H1073" i="3" s="1"/>
  <c r="E1074" i="3"/>
  <c r="F1074" i="3" s="1"/>
  <c r="H1074" i="3" s="1"/>
  <c r="E1075" i="3"/>
  <c r="F1075" i="3" s="1"/>
  <c r="H1075" i="3" s="1"/>
  <c r="E1076" i="3"/>
  <c r="F1076" i="3" s="1"/>
  <c r="H1076" i="3" s="1"/>
  <c r="E1077" i="3"/>
  <c r="F1077" i="3" s="1"/>
  <c r="H1077" i="3" s="1"/>
  <c r="E1078" i="3"/>
  <c r="F1078" i="3" s="1"/>
  <c r="H1078" i="3" s="1"/>
  <c r="E1079" i="3"/>
  <c r="F1079" i="3" s="1"/>
  <c r="H1079" i="3" s="1"/>
  <c r="E1080" i="3"/>
  <c r="F1080" i="3" s="1"/>
  <c r="H1080" i="3" s="1"/>
  <c r="E1081" i="3"/>
  <c r="F1081" i="3" s="1"/>
  <c r="H1081" i="3" s="1"/>
  <c r="E1082" i="3"/>
  <c r="F1082" i="3" s="1"/>
  <c r="H1082" i="3" s="1"/>
  <c r="E1083" i="3"/>
  <c r="F1083" i="3" s="1"/>
  <c r="H1083" i="3" s="1"/>
  <c r="E1084" i="3"/>
  <c r="F1084" i="3" s="1"/>
  <c r="H1084" i="3" s="1"/>
  <c r="E1085" i="3"/>
  <c r="F1085" i="3" s="1"/>
  <c r="H1085" i="3" s="1"/>
  <c r="E1086" i="3"/>
  <c r="F1086" i="3" s="1"/>
  <c r="H1086" i="3" s="1"/>
  <c r="E1087" i="3"/>
  <c r="F1087" i="3" s="1"/>
  <c r="H1087" i="3" s="1"/>
  <c r="E1088" i="3"/>
  <c r="F1088" i="3" s="1"/>
  <c r="H1088" i="3" s="1"/>
  <c r="E1089" i="3"/>
  <c r="F1089" i="3" s="1"/>
  <c r="H1089" i="3" s="1"/>
  <c r="E1090" i="3"/>
  <c r="F1090" i="3" s="1"/>
  <c r="H1090" i="3" s="1"/>
  <c r="E1091" i="3"/>
  <c r="F1091" i="3" s="1"/>
  <c r="H1091" i="3" s="1"/>
  <c r="E1092" i="3"/>
  <c r="F1092" i="3" s="1"/>
  <c r="H1092" i="3" s="1"/>
  <c r="E1093" i="3"/>
  <c r="F1093" i="3" s="1"/>
  <c r="H1093" i="3" s="1"/>
  <c r="E1094" i="3"/>
  <c r="F1094" i="3" s="1"/>
  <c r="H1094" i="3" s="1"/>
  <c r="E1095" i="3"/>
  <c r="F1095" i="3" s="1"/>
  <c r="H1095" i="3" s="1"/>
  <c r="E1096" i="3"/>
  <c r="F1096" i="3" s="1"/>
  <c r="H1096" i="3" s="1"/>
  <c r="E1097" i="3"/>
  <c r="F1097" i="3" s="1"/>
  <c r="H1097" i="3" s="1"/>
  <c r="E1098" i="3"/>
  <c r="F1098" i="3" s="1"/>
  <c r="H1098" i="3" s="1"/>
  <c r="E1099" i="3"/>
  <c r="F1099" i="3" s="1"/>
  <c r="H1099" i="3" s="1"/>
  <c r="E1100" i="3"/>
  <c r="F1100" i="3" s="1"/>
  <c r="H1100" i="3" s="1"/>
  <c r="E1101" i="3"/>
  <c r="F1101" i="3" s="1"/>
  <c r="H1101" i="3" s="1"/>
  <c r="E1102" i="3"/>
  <c r="F1102" i="3" s="1"/>
  <c r="H1102" i="3" s="1"/>
  <c r="E1103" i="3"/>
  <c r="F1103" i="3" s="1"/>
  <c r="H1103" i="3" s="1"/>
  <c r="E1104" i="3"/>
  <c r="F1104" i="3" s="1"/>
  <c r="H1104" i="3" s="1"/>
  <c r="E1105" i="3"/>
  <c r="F1105" i="3" s="1"/>
  <c r="H1105" i="3" s="1"/>
  <c r="E1106" i="3"/>
  <c r="F1106" i="3" s="1"/>
  <c r="H1106" i="3" s="1"/>
  <c r="E1107" i="3"/>
  <c r="F1107" i="3" s="1"/>
  <c r="H1107" i="3" s="1"/>
  <c r="E1108" i="3"/>
  <c r="F1108" i="3" s="1"/>
  <c r="H1108" i="3" s="1"/>
  <c r="E1109" i="3"/>
  <c r="F1109" i="3" s="1"/>
  <c r="H1109" i="3" s="1"/>
  <c r="E1110" i="3"/>
  <c r="F1110" i="3" s="1"/>
  <c r="H1110" i="3" s="1"/>
  <c r="E1111" i="3"/>
  <c r="F1111" i="3" s="1"/>
  <c r="H1111" i="3" s="1"/>
  <c r="E1112" i="3"/>
  <c r="F1112" i="3" s="1"/>
  <c r="H1112" i="3" s="1"/>
  <c r="E1113" i="3"/>
  <c r="F1113" i="3" s="1"/>
  <c r="H1113" i="3" s="1"/>
  <c r="E1114" i="3"/>
  <c r="F1114" i="3" s="1"/>
  <c r="H1114" i="3" s="1"/>
  <c r="E1115" i="3"/>
  <c r="F1115" i="3" s="1"/>
  <c r="H1115" i="3" s="1"/>
  <c r="E1116" i="3"/>
  <c r="F1116" i="3" s="1"/>
  <c r="H1116" i="3" s="1"/>
  <c r="E1117" i="3"/>
  <c r="F1117" i="3" s="1"/>
  <c r="H1117" i="3" s="1"/>
  <c r="E1118" i="3"/>
  <c r="F1118" i="3" s="1"/>
  <c r="H1118" i="3" s="1"/>
  <c r="E1119" i="3"/>
  <c r="F1119" i="3" s="1"/>
  <c r="H1119" i="3" s="1"/>
  <c r="E1120" i="3"/>
  <c r="F1120" i="3" s="1"/>
  <c r="H1120" i="3" s="1"/>
  <c r="E1121" i="3"/>
  <c r="F1121" i="3" s="1"/>
  <c r="H1121" i="3" s="1"/>
  <c r="E1122" i="3"/>
  <c r="F1122" i="3" s="1"/>
  <c r="H1122" i="3" s="1"/>
  <c r="E1123" i="3"/>
  <c r="F1123" i="3" s="1"/>
  <c r="H1123" i="3" s="1"/>
  <c r="E1124" i="3"/>
  <c r="F1124" i="3" s="1"/>
  <c r="H1124" i="3" s="1"/>
  <c r="E1125" i="3"/>
  <c r="F1125" i="3" s="1"/>
  <c r="H1125" i="3" s="1"/>
  <c r="E1126" i="3"/>
  <c r="F1126" i="3" s="1"/>
  <c r="H1126" i="3" s="1"/>
  <c r="E1127" i="3"/>
  <c r="F1127" i="3" s="1"/>
  <c r="H1127" i="3" s="1"/>
  <c r="E1128" i="3"/>
  <c r="F1128" i="3" s="1"/>
  <c r="H1128" i="3" s="1"/>
  <c r="E1129" i="3"/>
  <c r="F1129" i="3" s="1"/>
  <c r="H1129" i="3" s="1"/>
  <c r="E1130" i="3"/>
  <c r="F1130" i="3" s="1"/>
  <c r="H1130" i="3" s="1"/>
  <c r="E1131" i="3"/>
  <c r="F1131" i="3" s="1"/>
  <c r="H1131" i="3" s="1"/>
  <c r="E1132" i="3"/>
  <c r="F1132" i="3" s="1"/>
  <c r="H1132" i="3" s="1"/>
  <c r="E1133" i="3"/>
  <c r="F1133" i="3" s="1"/>
  <c r="H1133" i="3" s="1"/>
  <c r="E1134" i="3"/>
  <c r="F1134" i="3" s="1"/>
  <c r="H1134" i="3" s="1"/>
  <c r="E1135" i="3"/>
  <c r="F1135" i="3" s="1"/>
  <c r="H1135" i="3" s="1"/>
  <c r="E1136" i="3"/>
  <c r="F1136" i="3" s="1"/>
  <c r="H1136" i="3" s="1"/>
  <c r="E1137" i="3"/>
  <c r="F1137" i="3" s="1"/>
  <c r="H1137" i="3" s="1"/>
  <c r="E1138" i="3"/>
  <c r="F1138" i="3" s="1"/>
  <c r="H1138" i="3" s="1"/>
  <c r="E1139" i="3"/>
  <c r="F1139" i="3" s="1"/>
  <c r="H1139" i="3" s="1"/>
  <c r="E1140" i="3"/>
  <c r="F1140" i="3" s="1"/>
  <c r="H1140" i="3" s="1"/>
  <c r="E1141" i="3"/>
  <c r="F1141" i="3" s="1"/>
  <c r="H1141" i="3" s="1"/>
  <c r="E1142" i="3"/>
  <c r="F1142" i="3" s="1"/>
  <c r="H1142" i="3" s="1"/>
  <c r="E1143" i="3"/>
  <c r="F1143" i="3" s="1"/>
  <c r="H1143" i="3" s="1"/>
  <c r="E1144" i="3"/>
  <c r="F1144" i="3" s="1"/>
  <c r="H1144" i="3" s="1"/>
  <c r="E1145" i="3"/>
  <c r="F1145" i="3" s="1"/>
  <c r="H1145" i="3" s="1"/>
  <c r="E1146" i="3"/>
  <c r="F1146" i="3" s="1"/>
  <c r="H1146" i="3" s="1"/>
  <c r="E1147" i="3"/>
  <c r="F1147" i="3" s="1"/>
  <c r="H1147" i="3" s="1"/>
  <c r="E1148" i="3"/>
  <c r="F1148" i="3" s="1"/>
  <c r="H1148" i="3" s="1"/>
  <c r="E1149" i="3"/>
  <c r="F1149" i="3" s="1"/>
  <c r="H1149" i="3" s="1"/>
  <c r="E1150" i="3"/>
  <c r="F1150" i="3" s="1"/>
  <c r="H1150" i="3" s="1"/>
  <c r="E1151" i="3"/>
  <c r="F1151" i="3" s="1"/>
  <c r="H1151" i="3" s="1"/>
  <c r="E1152" i="3"/>
  <c r="F1152" i="3" s="1"/>
  <c r="H1152" i="3" s="1"/>
  <c r="E1153" i="3"/>
  <c r="F1153" i="3" s="1"/>
  <c r="H1153" i="3" s="1"/>
  <c r="E1154" i="3"/>
  <c r="F1154" i="3" s="1"/>
  <c r="H1154" i="3" s="1"/>
  <c r="E1155" i="3"/>
  <c r="F1155" i="3" s="1"/>
  <c r="H1155" i="3" s="1"/>
  <c r="E1156" i="3"/>
  <c r="F1156" i="3" s="1"/>
  <c r="H1156" i="3" s="1"/>
  <c r="E1157" i="3"/>
  <c r="F1157" i="3" s="1"/>
  <c r="H1157" i="3" s="1"/>
  <c r="E1158" i="3"/>
  <c r="F1158" i="3" s="1"/>
  <c r="H1158" i="3" s="1"/>
  <c r="E1159" i="3"/>
  <c r="F1159" i="3" s="1"/>
  <c r="H1159" i="3" s="1"/>
  <c r="E1160" i="3"/>
  <c r="F1160" i="3" s="1"/>
  <c r="H1160" i="3" s="1"/>
  <c r="E1161" i="3"/>
  <c r="F1161" i="3" s="1"/>
  <c r="H1161" i="3" s="1"/>
  <c r="E1162" i="3"/>
  <c r="F1162" i="3" s="1"/>
  <c r="H1162" i="3" s="1"/>
  <c r="E1163" i="3"/>
  <c r="F1163" i="3" s="1"/>
  <c r="H1163" i="3" s="1"/>
  <c r="E1164" i="3"/>
  <c r="F1164" i="3" s="1"/>
  <c r="H1164" i="3" s="1"/>
  <c r="E1165" i="3"/>
  <c r="F1165" i="3" s="1"/>
  <c r="H1165" i="3" s="1"/>
  <c r="E1166" i="3"/>
  <c r="F1166" i="3" s="1"/>
  <c r="H1166" i="3" s="1"/>
  <c r="E1167" i="3"/>
  <c r="F1167" i="3" s="1"/>
  <c r="H1167" i="3" s="1"/>
  <c r="E1168" i="3"/>
  <c r="F1168" i="3" s="1"/>
  <c r="H1168" i="3" s="1"/>
  <c r="E1169" i="3"/>
  <c r="F1169" i="3" s="1"/>
  <c r="H1169" i="3" s="1"/>
  <c r="E1170" i="3"/>
  <c r="F1170" i="3" s="1"/>
  <c r="H1170" i="3" s="1"/>
  <c r="E1171" i="3"/>
  <c r="F1171" i="3" s="1"/>
  <c r="H1171" i="3" s="1"/>
  <c r="E1172" i="3"/>
  <c r="F1172" i="3" s="1"/>
  <c r="H1172" i="3" s="1"/>
  <c r="E1173" i="3"/>
  <c r="F1173" i="3" s="1"/>
  <c r="H1173" i="3" s="1"/>
  <c r="E1174" i="3"/>
  <c r="F1174" i="3" s="1"/>
  <c r="H1174" i="3" s="1"/>
  <c r="E1175" i="3"/>
  <c r="F1175" i="3" s="1"/>
  <c r="H1175" i="3" s="1"/>
  <c r="E1176" i="3"/>
  <c r="F1176" i="3" s="1"/>
  <c r="H1176" i="3" s="1"/>
  <c r="E1177" i="3"/>
  <c r="F1177" i="3" s="1"/>
  <c r="H1177" i="3" s="1"/>
  <c r="E1178" i="3"/>
  <c r="F1178" i="3" s="1"/>
  <c r="H1178" i="3" s="1"/>
  <c r="E1179" i="3"/>
  <c r="F1179" i="3" s="1"/>
  <c r="H1179" i="3" s="1"/>
  <c r="E1180" i="3"/>
  <c r="F1180" i="3" s="1"/>
  <c r="H1180" i="3" s="1"/>
  <c r="E1181" i="3"/>
  <c r="F1181" i="3" s="1"/>
  <c r="H1181" i="3" s="1"/>
  <c r="E1182" i="3"/>
  <c r="F1182" i="3" s="1"/>
  <c r="H1182" i="3" s="1"/>
  <c r="E1183" i="3"/>
  <c r="F1183" i="3" s="1"/>
  <c r="H1183" i="3" s="1"/>
  <c r="E1184" i="3"/>
  <c r="F1184" i="3" s="1"/>
  <c r="H1184" i="3" s="1"/>
  <c r="E1185" i="3"/>
  <c r="F1185" i="3" s="1"/>
  <c r="H1185" i="3" s="1"/>
  <c r="E1186" i="3"/>
  <c r="F1186" i="3" s="1"/>
  <c r="H1186" i="3" s="1"/>
  <c r="E1187" i="3"/>
  <c r="F1187" i="3" s="1"/>
  <c r="H1187" i="3" s="1"/>
  <c r="E1188" i="3"/>
  <c r="F1188" i="3" s="1"/>
  <c r="H1188" i="3" s="1"/>
  <c r="E1189" i="3"/>
  <c r="F1189" i="3" s="1"/>
  <c r="H1189" i="3" s="1"/>
  <c r="E1190" i="3"/>
  <c r="F1190" i="3" s="1"/>
  <c r="H1190" i="3" s="1"/>
  <c r="E1191" i="3"/>
  <c r="F1191" i="3" s="1"/>
  <c r="H1191" i="3" s="1"/>
  <c r="E1192" i="3"/>
  <c r="F1192" i="3" s="1"/>
  <c r="H1192" i="3" s="1"/>
  <c r="E1193" i="3"/>
  <c r="F1193" i="3" s="1"/>
  <c r="H1193" i="3" s="1"/>
  <c r="E1194" i="3"/>
  <c r="F1194" i="3" s="1"/>
  <c r="H1194" i="3" s="1"/>
  <c r="E1195" i="3"/>
  <c r="F1195" i="3" s="1"/>
  <c r="H1195" i="3" s="1"/>
  <c r="E1196" i="3"/>
  <c r="F1196" i="3" s="1"/>
  <c r="H1196" i="3" s="1"/>
  <c r="E1197" i="3"/>
  <c r="F1197" i="3" s="1"/>
  <c r="H1197" i="3" s="1"/>
  <c r="E1198" i="3"/>
  <c r="F1198" i="3" s="1"/>
  <c r="H1198" i="3" s="1"/>
  <c r="E1199" i="3"/>
  <c r="F1199" i="3" s="1"/>
  <c r="H1199" i="3" s="1"/>
  <c r="E1200" i="3"/>
  <c r="F1200" i="3" s="1"/>
  <c r="H1200" i="3" s="1"/>
  <c r="E1201" i="3"/>
  <c r="F1201" i="3" s="1"/>
  <c r="H1201" i="3" s="1"/>
  <c r="E1202" i="3"/>
  <c r="F1202" i="3" s="1"/>
  <c r="H1202" i="3" s="1"/>
  <c r="E1203" i="3"/>
  <c r="F1203" i="3" s="1"/>
  <c r="H1203" i="3" s="1"/>
  <c r="E1204" i="3"/>
  <c r="F1204" i="3" s="1"/>
  <c r="H1204" i="3" s="1"/>
  <c r="E1205" i="3"/>
  <c r="F1205" i="3" s="1"/>
  <c r="H1205" i="3" s="1"/>
  <c r="E1206" i="3"/>
  <c r="F1206" i="3" s="1"/>
  <c r="H1206" i="3" s="1"/>
  <c r="E1207" i="3"/>
  <c r="F1207" i="3" s="1"/>
  <c r="H1207" i="3" s="1"/>
  <c r="E1208" i="3"/>
  <c r="F1208" i="3" s="1"/>
  <c r="H1208" i="3" s="1"/>
  <c r="E1209" i="3"/>
  <c r="F1209" i="3" s="1"/>
  <c r="H1209" i="3" s="1"/>
  <c r="E1210" i="3"/>
  <c r="F1210" i="3" s="1"/>
  <c r="H1210" i="3" s="1"/>
  <c r="E1211" i="3"/>
  <c r="F1211" i="3" s="1"/>
  <c r="H1211" i="3" s="1"/>
  <c r="E1212" i="3"/>
  <c r="F1212" i="3" s="1"/>
  <c r="H1212" i="3" s="1"/>
  <c r="E1213" i="3"/>
  <c r="F1213" i="3" s="1"/>
  <c r="H1213" i="3" s="1"/>
  <c r="E1214" i="3"/>
  <c r="F1214" i="3" s="1"/>
  <c r="H1214" i="3" s="1"/>
  <c r="E1215" i="3"/>
  <c r="F1215" i="3" s="1"/>
  <c r="H1215" i="3" s="1"/>
  <c r="E1216" i="3"/>
  <c r="F1216" i="3" s="1"/>
  <c r="H1216" i="3" s="1"/>
  <c r="E1217" i="3"/>
  <c r="F1217" i="3" s="1"/>
  <c r="H1217" i="3" s="1"/>
  <c r="E1218" i="3"/>
  <c r="F1218" i="3" s="1"/>
  <c r="H1218" i="3" s="1"/>
  <c r="E1219" i="3"/>
  <c r="F1219" i="3" s="1"/>
  <c r="H1219" i="3" s="1"/>
  <c r="E1220" i="3"/>
  <c r="F1220" i="3" s="1"/>
  <c r="H1220" i="3" s="1"/>
  <c r="E1221" i="3"/>
  <c r="F1221" i="3" s="1"/>
  <c r="H1221" i="3" s="1"/>
  <c r="E1222" i="3"/>
  <c r="F1222" i="3" s="1"/>
  <c r="H1222" i="3" s="1"/>
  <c r="E1223" i="3"/>
  <c r="F1223" i="3" s="1"/>
  <c r="H1223" i="3" s="1"/>
  <c r="E1224" i="3"/>
  <c r="F1224" i="3" s="1"/>
  <c r="H1224" i="3" s="1"/>
  <c r="E1225" i="3"/>
  <c r="F1225" i="3" s="1"/>
  <c r="H1225" i="3" s="1"/>
  <c r="E1226" i="3"/>
  <c r="F1226" i="3" s="1"/>
  <c r="H1226" i="3" s="1"/>
  <c r="E1227" i="3"/>
  <c r="F1227" i="3" s="1"/>
  <c r="H1227" i="3" s="1"/>
  <c r="E1228" i="3"/>
  <c r="F1228" i="3" s="1"/>
  <c r="H1228" i="3" s="1"/>
  <c r="E1229" i="3"/>
  <c r="F1229" i="3" s="1"/>
  <c r="H1229" i="3" s="1"/>
  <c r="E1230" i="3"/>
  <c r="F1230" i="3" s="1"/>
  <c r="H1230" i="3" s="1"/>
  <c r="E1231" i="3"/>
  <c r="F1231" i="3" s="1"/>
  <c r="H1231" i="3" s="1"/>
  <c r="E1232" i="3"/>
  <c r="F1232" i="3" s="1"/>
  <c r="H1232" i="3" s="1"/>
  <c r="E1233" i="3"/>
  <c r="F1233" i="3" s="1"/>
  <c r="H1233" i="3" s="1"/>
  <c r="E1234" i="3"/>
  <c r="F1234" i="3" s="1"/>
  <c r="H1234" i="3" s="1"/>
  <c r="E1235" i="3"/>
  <c r="F1235" i="3" s="1"/>
  <c r="H1235" i="3" s="1"/>
  <c r="E1236" i="3"/>
  <c r="F1236" i="3" s="1"/>
  <c r="H1236" i="3" s="1"/>
  <c r="E1237" i="3"/>
  <c r="F1237" i="3" s="1"/>
  <c r="H1237" i="3" s="1"/>
  <c r="E1238" i="3"/>
  <c r="F1238" i="3" s="1"/>
  <c r="H1238" i="3" s="1"/>
  <c r="E1239" i="3"/>
  <c r="F1239" i="3" s="1"/>
  <c r="H1239" i="3" s="1"/>
  <c r="E1240" i="3"/>
  <c r="F1240" i="3" s="1"/>
  <c r="H1240" i="3" s="1"/>
  <c r="E1241" i="3"/>
  <c r="F1241" i="3" s="1"/>
  <c r="H1241" i="3" s="1"/>
  <c r="E1242" i="3"/>
  <c r="F1242" i="3" s="1"/>
  <c r="H1242" i="3" s="1"/>
  <c r="E1243" i="3"/>
  <c r="F1243" i="3" s="1"/>
  <c r="H1243" i="3" s="1"/>
  <c r="E1244" i="3"/>
  <c r="F1244" i="3" s="1"/>
  <c r="H1244" i="3" s="1"/>
  <c r="E1245" i="3"/>
  <c r="F1245" i="3" s="1"/>
  <c r="H1245" i="3" s="1"/>
  <c r="E1246" i="3"/>
  <c r="F1246" i="3" s="1"/>
  <c r="H1246" i="3" s="1"/>
  <c r="E1247" i="3"/>
  <c r="F1247" i="3" s="1"/>
  <c r="H1247" i="3" s="1"/>
  <c r="E1248" i="3"/>
  <c r="F1248" i="3" s="1"/>
  <c r="H1248" i="3" s="1"/>
  <c r="E1249" i="3"/>
  <c r="F1249" i="3" s="1"/>
  <c r="H1249" i="3" s="1"/>
  <c r="E1250" i="3"/>
  <c r="F1250" i="3" s="1"/>
  <c r="H1250" i="3" s="1"/>
  <c r="E1251" i="3"/>
  <c r="F1251" i="3" s="1"/>
  <c r="H1251" i="3" s="1"/>
  <c r="E1252" i="3"/>
  <c r="F1252" i="3" s="1"/>
  <c r="H1252" i="3" s="1"/>
  <c r="E1253" i="3"/>
  <c r="F1253" i="3" s="1"/>
  <c r="H1253" i="3" s="1"/>
  <c r="E1254" i="3"/>
  <c r="F1254" i="3" s="1"/>
  <c r="H1254" i="3" s="1"/>
  <c r="E1255" i="3"/>
  <c r="F1255" i="3" s="1"/>
  <c r="H1255" i="3" s="1"/>
  <c r="E1256" i="3"/>
  <c r="F1256" i="3" s="1"/>
  <c r="H1256" i="3" s="1"/>
  <c r="E1257" i="3"/>
  <c r="F1257" i="3" s="1"/>
  <c r="H1257" i="3" s="1"/>
  <c r="E1258" i="3"/>
  <c r="F1258" i="3" s="1"/>
  <c r="H1258" i="3" s="1"/>
  <c r="E1259" i="3"/>
  <c r="F1259" i="3" s="1"/>
  <c r="H1259" i="3" s="1"/>
  <c r="E1260" i="3"/>
  <c r="F1260" i="3" s="1"/>
  <c r="H1260" i="3" s="1"/>
  <c r="E1261" i="3"/>
  <c r="F1261" i="3" s="1"/>
  <c r="H1261" i="3" s="1"/>
  <c r="E1262" i="3"/>
  <c r="F1262" i="3" s="1"/>
  <c r="H1262" i="3" s="1"/>
  <c r="E1263" i="3"/>
  <c r="F1263" i="3" s="1"/>
  <c r="H1263" i="3" s="1"/>
  <c r="E1264" i="3"/>
  <c r="F1264" i="3" s="1"/>
  <c r="H1264" i="3" s="1"/>
  <c r="E1265" i="3"/>
  <c r="F1265" i="3" s="1"/>
  <c r="H1265" i="3" s="1"/>
  <c r="E1266" i="3"/>
  <c r="F1266" i="3" s="1"/>
  <c r="H1266" i="3" s="1"/>
  <c r="E1267" i="3"/>
  <c r="F1267" i="3" s="1"/>
  <c r="H1267" i="3" s="1"/>
  <c r="E1268" i="3"/>
  <c r="F1268" i="3" s="1"/>
  <c r="H1268" i="3" s="1"/>
  <c r="E1269" i="3"/>
  <c r="F1269" i="3" s="1"/>
  <c r="H1269" i="3" s="1"/>
  <c r="E1270" i="3"/>
  <c r="F1270" i="3" s="1"/>
  <c r="H1270" i="3" s="1"/>
  <c r="E1271" i="3"/>
  <c r="F1271" i="3" s="1"/>
  <c r="H1271" i="3" s="1"/>
  <c r="E1272" i="3"/>
  <c r="F1272" i="3" s="1"/>
  <c r="H1272" i="3" s="1"/>
  <c r="E1273" i="3"/>
  <c r="F1273" i="3" s="1"/>
  <c r="H1273" i="3" s="1"/>
  <c r="E1274" i="3"/>
  <c r="F1274" i="3" s="1"/>
  <c r="H1274" i="3" s="1"/>
  <c r="E1275" i="3"/>
  <c r="F1275" i="3" s="1"/>
  <c r="H1275" i="3" s="1"/>
  <c r="E1276" i="3"/>
  <c r="F1276" i="3" s="1"/>
  <c r="H1276" i="3" s="1"/>
  <c r="E1277" i="3"/>
  <c r="F1277" i="3" s="1"/>
  <c r="H1277" i="3" s="1"/>
  <c r="E1278" i="3"/>
  <c r="F1278" i="3" s="1"/>
  <c r="H1278" i="3" s="1"/>
  <c r="E1279" i="3"/>
  <c r="F1279" i="3" s="1"/>
  <c r="H1279" i="3" s="1"/>
  <c r="E1280" i="3"/>
  <c r="F1280" i="3" s="1"/>
  <c r="H1280" i="3" s="1"/>
  <c r="E1281" i="3"/>
  <c r="F1281" i="3" s="1"/>
  <c r="H1281" i="3" s="1"/>
  <c r="E1282" i="3"/>
  <c r="F1282" i="3" s="1"/>
  <c r="H1282" i="3" s="1"/>
  <c r="E1283" i="3"/>
  <c r="F1283" i="3" s="1"/>
  <c r="H1283" i="3" s="1"/>
  <c r="E1284" i="3"/>
  <c r="F1284" i="3" s="1"/>
  <c r="H1284" i="3" s="1"/>
  <c r="E1285" i="3"/>
  <c r="F1285" i="3" s="1"/>
  <c r="H1285" i="3" s="1"/>
  <c r="E1286" i="3"/>
  <c r="F1286" i="3" s="1"/>
  <c r="H1286" i="3" s="1"/>
  <c r="E1287" i="3"/>
  <c r="F1287" i="3" s="1"/>
  <c r="H1287" i="3" s="1"/>
  <c r="E1288" i="3"/>
  <c r="F1288" i="3" s="1"/>
  <c r="H1288" i="3" s="1"/>
  <c r="E1289" i="3"/>
  <c r="F1289" i="3" s="1"/>
  <c r="H1289" i="3" s="1"/>
  <c r="E1290" i="3"/>
  <c r="F1290" i="3" s="1"/>
  <c r="H1290" i="3" s="1"/>
  <c r="E1291" i="3"/>
  <c r="F1291" i="3" s="1"/>
  <c r="H1291" i="3" s="1"/>
  <c r="E1292" i="3"/>
  <c r="F1292" i="3" s="1"/>
  <c r="H1292" i="3" s="1"/>
  <c r="E1293" i="3"/>
  <c r="F1293" i="3" s="1"/>
  <c r="H1293" i="3" s="1"/>
  <c r="E1294" i="3"/>
  <c r="F1294" i="3" s="1"/>
  <c r="H1294" i="3" s="1"/>
  <c r="E1295" i="3"/>
  <c r="F1295" i="3" s="1"/>
  <c r="H1295" i="3" s="1"/>
  <c r="E1296" i="3"/>
  <c r="F1296" i="3" s="1"/>
  <c r="H1296" i="3" s="1"/>
  <c r="E1297" i="3"/>
  <c r="F1297" i="3" s="1"/>
  <c r="H1297" i="3" s="1"/>
  <c r="E1298" i="3"/>
  <c r="F1298" i="3" s="1"/>
  <c r="H1298" i="3" s="1"/>
  <c r="E1299" i="3"/>
  <c r="F1299" i="3" s="1"/>
  <c r="H1299" i="3" s="1"/>
  <c r="E1300" i="3"/>
  <c r="F1300" i="3" s="1"/>
  <c r="H1300" i="3" s="1"/>
  <c r="E1301" i="3"/>
  <c r="F1301" i="3" s="1"/>
  <c r="H1301" i="3" s="1"/>
  <c r="E1302" i="3"/>
  <c r="F1302" i="3" s="1"/>
  <c r="H1302" i="3" s="1"/>
  <c r="E1303" i="3"/>
  <c r="F1303" i="3" s="1"/>
  <c r="H1303" i="3" s="1"/>
  <c r="E1304" i="3"/>
  <c r="F1304" i="3" s="1"/>
  <c r="H1304" i="3" s="1"/>
  <c r="E1305" i="3"/>
  <c r="F1305" i="3" s="1"/>
  <c r="H1305" i="3" s="1"/>
  <c r="E1306" i="3"/>
  <c r="F1306" i="3" s="1"/>
  <c r="H1306" i="3" s="1"/>
  <c r="E1307" i="3"/>
  <c r="F1307" i="3" s="1"/>
  <c r="H1307" i="3" s="1"/>
  <c r="E1308" i="3"/>
  <c r="F1308" i="3" s="1"/>
  <c r="H1308" i="3" s="1"/>
  <c r="E1309" i="3"/>
  <c r="F1309" i="3" s="1"/>
  <c r="H1309" i="3" s="1"/>
  <c r="E1310" i="3"/>
  <c r="F1310" i="3" s="1"/>
  <c r="H1310" i="3" s="1"/>
  <c r="E1311" i="3"/>
  <c r="F1311" i="3" s="1"/>
  <c r="H1311" i="3" s="1"/>
  <c r="E1312" i="3"/>
  <c r="F1312" i="3" s="1"/>
  <c r="H1312" i="3" s="1"/>
  <c r="E1313" i="3"/>
  <c r="F1313" i="3" s="1"/>
  <c r="H1313" i="3" s="1"/>
  <c r="E1314" i="3"/>
  <c r="F1314" i="3" s="1"/>
  <c r="H1314" i="3" s="1"/>
  <c r="E1315" i="3"/>
  <c r="F1315" i="3" s="1"/>
  <c r="H1315" i="3" s="1"/>
  <c r="E1316" i="3"/>
  <c r="F1316" i="3" s="1"/>
  <c r="H1316" i="3" s="1"/>
  <c r="E1317" i="3"/>
  <c r="F1317" i="3" s="1"/>
  <c r="H1317" i="3" s="1"/>
  <c r="E1318" i="3"/>
  <c r="F1318" i="3" s="1"/>
  <c r="H1318" i="3" s="1"/>
  <c r="E1319" i="3"/>
  <c r="F1319" i="3" s="1"/>
  <c r="H1319" i="3" s="1"/>
  <c r="E1320" i="3"/>
  <c r="F1320" i="3" s="1"/>
  <c r="H1320" i="3" s="1"/>
  <c r="E1321" i="3"/>
  <c r="F1321" i="3" s="1"/>
  <c r="H1321" i="3" s="1"/>
  <c r="E1322" i="3"/>
  <c r="F1322" i="3" s="1"/>
  <c r="H1322" i="3" s="1"/>
  <c r="E1323" i="3"/>
  <c r="F1323" i="3" s="1"/>
  <c r="H1323" i="3" s="1"/>
  <c r="E1324" i="3"/>
  <c r="F1324" i="3" s="1"/>
  <c r="H1324" i="3" s="1"/>
  <c r="E1325" i="3"/>
  <c r="F1325" i="3" s="1"/>
  <c r="H1325" i="3" s="1"/>
  <c r="E1326" i="3"/>
  <c r="F1326" i="3" s="1"/>
  <c r="H1326" i="3" s="1"/>
  <c r="E1327" i="3"/>
  <c r="F1327" i="3" s="1"/>
  <c r="H1327" i="3" s="1"/>
  <c r="E1328" i="3"/>
  <c r="F1328" i="3" s="1"/>
  <c r="H1328" i="3" s="1"/>
  <c r="E1329" i="3"/>
  <c r="F1329" i="3" s="1"/>
  <c r="H1329" i="3" s="1"/>
  <c r="E1330" i="3"/>
  <c r="F1330" i="3" s="1"/>
  <c r="H1330" i="3" s="1"/>
  <c r="E1331" i="3"/>
  <c r="F1331" i="3" s="1"/>
  <c r="H1331" i="3" s="1"/>
  <c r="E1332" i="3"/>
  <c r="F1332" i="3" s="1"/>
  <c r="H1332" i="3" s="1"/>
  <c r="E1333" i="3"/>
  <c r="F1333" i="3" s="1"/>
  <c r="H1333" i="3" s="1"/>
  <c r="E1334" i="3"/>
  <c r="F1334" i="3" s="1"/>
  <c r="H1334" i="3" s="1"/>
  <c r="E1335" i="3"/>
  <c r="F1335" i="3" s="1"/>
  <c r="H1335" i="3" s="1"/>
  <c r="E1336" i="3"/>
  <c r="F1336" i="3" s="1"/>
  <c r="H1336" i="3" s="1"/>
  <c r="E1337" i="3"/>
  <c r="F1337" i="3" s="1"/>
  <c r="H1337" i="3" s="1"/>
  <c r="E1338" i="3"/>
  <c r="F1338" i="3" s="1"/>
  <c r="H1338" i="3" s="1"/>
  <c r="E1339" i="3"/>
  <c r="F1339" i="3" s="1"/>
  <c r="H1339" i="3" s="1"/>
  <c r="E1340" i="3"/>
  <c r="F1340" i="3" s="1"/>
  <c r="H1340" i="3" s="1"/>
  <c r="E1341" i="3"/>
  <c r="F1341" i="3" s="1"/>
  <c r="H1341" i="3" s="1"/>
  <c r="E1342" i="3"/>
  <c r="F1342" i="3" s="1"/>
  <c r="H1342" i="3" s="1"/>
  <c r="E1343" i="3"/>
  <c r="F1343" i="3" s="1"/>
  <c r="H1343" i="3" s="1"/>
  <c r="E1344" i="3"/>
  <c r="F1344" i="3" s="1"/>
  <c r="H1344" i="3" s="1"/>
  <c r="E1345" i="3"/>
  <c r="F1345" i="3" s="1"/>
  <c r="H1345" i="3" s="1"/>
  <c r="E1346" i="3"/>
  <c r="F1346" i="3" s="1"/>
  <c r="H1346" i="3" s="1"/>
  <c r="E1347" i="3"/>
  <c r="F1347" i="3" s="1"/>
  <c r="H1347" i="3" s="1"/>
  <c r="E1348" i="3"/>
  <c r="F1348" i="3" s="1"/>
  <c r="H1348" i="3" s="1"/>
  <c r="E1349" i="3"/>
  <c r="F1349" i="3" s="1"/>
  <c r="H1349" i="3" s="1"/>
  <c r="E1350" i="3"/>
  <c r="F1350" i="3" s="1"/>
  <c r="H1350" i="3" s="1"/>
  <c r="E1351" i="3"/>
  <c r="F1351" i="3" s="1"/>
  <c r="H1351" i="3" s="1"/>
  <c r="E1352" i="3"/>
  <c r="F1352" i="3" s="1"/>
  <c r="H1352" i="3" s="1"/>
  <c r="E1353" i="3"/>
  <c r="F1353" i="3" s="1"/>
  <c r="H1353" i="3" s="1"/>
  <c r="E1354" i="3"/>
  <c r="F1354" i="3" s="1"/>
  <c r="H1354" i="3" s="1"/>
  <c r="E1355" i="3"/>
  <c r="F1355" i="3" s="1"/>
  <c r="H1355" i="3" s="1"/>
  <c r="E1356" i="3"/>
  <c r="F1356" i="3" s="1"/>
  <c r="H1356" i="3" s="1"/>
  <c r="E1357" i="3"/>
  <c r="F1357" i="3" s="1"/>
  <c r="H1357" i="3" s="1"/>
  <c r="E1358" i="3"/>
  <c r="F1358" i="3" s="1"/>
  <c r="H1358" i="3" s="1"/>
  <c r="E1359" i="3"/>
  <c r="F1359" i="3" s="1"/>
  <c r="H1359" i="3" s="1"/>
  <c r="E1360" i="3"/>
  <c r="F1360" i="3" s="1"/>
  <c r="H1360" i="3" s="1"/>
  <c r="E1361" i="3"/>
  <c r="F1361" i="3" s="1"/>
  <c r="H1361" i="3" s="1"/>
  <c r="E1362" i="3"/>
  <c r="F1362" i="3" s="1"/>
  <c r="H1362" i="3" s="1"/>
  <c r="E1363" i="3"/>
  <c r="F1363" i="3" s="1"/>
  <c r="H1363" i="3" s="1"/>
  <c r="E1364" i="3"/>
  <c r="F1364" i="3" s="1"/>
  <c r="H1364" i="3" s="1"/>
  <c r="E1365" i="3"/>
  <c r="F1365" i="3" s="1"/>
  <c r="H1365" i="3" s="1"/>
  <c r="E1366" i="3"/>
  <c r="F1366" i="3" s="1"/>
  <c r="H1366" i="3" s="1"/>
  <c r="E1367" i="3"/>
  <c r="F1367" i="3" s="1"/>
  <c r="H1367" i="3" s="1"/>
  <c r="E1368" i="3"/>
  <c r="F1368" i="3" s="1"/>
  <c r="H1368" i="3" s="1"/>
  <c r="E1369" i="3"/>
  <c r="F1369" i="3" s="1"/>
  <c r="H1369" i="3" s="1"/>
  <c r="E1370" i="3"/>
  <c r="F1370" i="3" s="1"/>
  <c r="H1370" i="3" s="1"/>
  <c r="E1371" i="3"/>
  <c r="F1371" i="3" s="1"/>
  <c r="H1371" i="3" s="1"/>
  <c r="E1372" i="3"/>
  <c r="F1372" i="3" s="1"/>
  <c r="H1372" i="3" s="1"/>
  <c r="E1373" i="3"/>
  <c r="F1373" i="3" s="1"/>
  <c r="H1373" i="3" s="1"/>
  <c r="E1374" i="3"/>
  <c r="F1374" i="3" s="1"/>
  <c r="H1374" i="3" s="1"/>
  <c r="E1375" i="3"/>
  <c r="F1375" i="3" s="1"/>
  <c r="H1375" i="3" s="1"/>
  <c r="E1376" i="3"/>
  <c r="F1376" i="3" s="1"/>
  <c r="H1376" i="3" s="1"/>
  <c r="E1377" i="3"/>
  <c r="F1377" i="3" s="1"/>
  <c r="H1377" i="3" s="1"/>
  <c r="E1378" i="3"/>
  <c r="F1378" i="3" s="1"/>
  <c r="H1378" i="3" s="1"/>
  <c r="E1379" i="3"/>
  <c r="F1379" i="3" s="1"/>
  <c r="H1379" i="3" s="1"/>
  <c r="E1380" i="3"/>
  <c r="F1380" i="3" s="1"/>
  <c r="H1380" i="3" s="1"/>
  <c r="E1381" i="3"/>
  <c r="F1381" i="3" s="1"/>
  <c r="H1381" i="3" s="1"/>
  <c r="E1382" i="3"/>
  <c r="F1382" i="3" s="1"/>
  <c r="H1382" i="3" s="1"/>
  <c r="E1383" i="3"/>
  <c r="F1383" i="3" s="1"/>
  <c r="H1383" i="3" s="1"/>
  <c r="E1384" i="3"/>
  <c r="F1384" i="3" s="1"/>
  <c r="H1384" i="3" s="1"/>
  <c r="E1385" i="3"/>
  <c r="F1385" i="3" s="1"/>
  <c r="H1385" i="3" s="1"/>
  <c r="E1386" i="3"/>
  <c r="F1386" i="3" s="1"/>
  <c r="H1386" i="3" s="1"/>
  <c r="E1387" i="3"/>
  <c r="F1387" i="3" s="1"/>
  <c r="H1387" i="3" s="1"/>
  <c r="E1388" i="3"/>
  <c r="F1388" i="3" s="1"/>
  <c r="H1388" i="3" s="1"/>
  <c r="E1389" i="3"/>
  <c r="F1389" i="3" s="1"/>
  <c r="H1389" i="3" s="1"/>
  <c r="E1390" i="3"/>
  <c r="F1390" i="3" s="1"/>
  <c r="H1390" i="3" s="1"/>
  <c r="E1391" i="3"/>
  <c r="F1391" i="3" s="1"/>
  <c r="H1391" i="3" s="1"/>
  <c r="E1392" i="3"/>
  <c r="F1392" i="3" s="1"/>
  <c r="H1392" i="3" s="1"/>
  <c r="E1393" i="3"/>
  <c r="F1393" i="3" s="1"/>
  <c r="H1393" i="3" s="1"/>
  <c r="E1394" i="3"/>
  <c r="F1394" i="3" s="1"/>
  <c r="H1394" i="3" s="1"/>
  <c r="E1395" i="3"/>
  <c r="F1395" i="3" s="1"/>
  <c r="H1395" i="3" s="1"/>
  <c r="E1396" i="3"/>
  <c r="F1396" i="3" s="1"/>
  <c r="H1396" i="3" s="1"/>
  <c r="E1397" i="3"/>
  <c r="F1397" i="3" s="1"/>
  <c r="H1397" i="3" s="1"/>
  <c r="E1398" i="3"/>
  <c r="F1398" i="3" s="1"/>
  <c r="H1398" i="3" s="1"/>
  <c r="E1399" i="3"/>
  <c r="F1399" i="3" s="1"/>
  <c r="H1399" i="3" s="1"/>
  <c r="E1400" i="3"/>
  <c r="F1400" i="3" s="1"/>
  <c r="H1400" i="3" s="1"/>
  <c r="E1401" i="3"/>
  <c r="F1401" i="3" s="1"/>
  <c r="H1401" i="3" s="1"/>
  <c r="E1402" i="3"/>
  <c r="F1402" i="3" s="1"/>
  <c r="H1402" i="3" s="1"/>
  <c r="E1403" i="3"/>
  <c r="F1403" i="3" s="1"/>
  <c r="H1403" i="3" s="1"/>
  <c r="E1404" i="3"/>
  <c r="F1404" i="3" s="1"/>
  <c r="H1404" i="3" s="1"/>
  <c r="E1405" i="3"/>
  <c r="F1405" i="3" s="1"/>
  <c r="H1405" i="3" s="1"/>
  <c r="E1406" i="3"/>
  <c r="F1406" i="3" s="1"/>
  <c r="H1406" i="3" s="1"/>
  <c r="E1407" i="3"/>
  <c r="F1407" i="3" s="1"/>
  <c r="H1407" i="3" s="1"/>
  <c r="E1408" i="3"/>
  <c r="F1408" i="3" s="1"/>
  <c r="H1408" i="3" s="1"/>
  <c r="E1409" i="3"/>
  <c r="F1409" i="3" s="1"/>
  <c r="H1409" i="3" s="1"/>
  <c r="E1410" i="3"/>
  <c r="F1410" i="3" s="1"/>
  <c r="H1410" i="3" s="1"/>
  <c r="E1411" i="3"/>
  <c r="F1411" i="3" s="1"/>
  <c r="H1411" i="3" s="1"/>
  <c r="E1412" i="3"/>
  <c r="F1412" i="3" s="1"/>
  <c r="H1412" i="3" s="1"/>
  <c r="E1413" i="3"/>
  <c r="F1413" i="3" s="1"/>
  <c r="H1413" i="3" s="1"/>
  <c r="E1414" i="3"/>
  <c r="F1414" i="3" s="1"/>
  <c r="H1414" i="3" s="1"/>
  <c r="E1415" i="3"/>
  <c r="F1415" i="3" s="1"/>
  <c r="H1415" i="3" s="1"/>
  <c r="E1416" i="3"/>
  <c r="F1416" i="3" s="1"/>
  <c r="H1416" i="3" s="1"/>
  <c r="E1417" i="3"/>
  <c r="F1417" i="3" s="1"/>
  <c r="H1417" i="3" s="1"/>
  <c r="E1418" i="3"/>
  <c r="F1418" i="3" s="1"/>
  <c r="H1418" i="3" s="1"/>
  <c r="E1419" i="3"/>
  <c r="F1419" i="3" s="1"/>
  <c r="H1419" i="3" s="1"/>
  <c r="E1420" i="3"/>
  <c r="F1420" i="3" s="1"/>
  <c r="H1420" i="3" s="1"/>
  <c r="E1421" i="3"/>
  <c r="F1421" i="3" s="1"/>
  <c r="H1421" i="3" s="1"/>
  <c r="E1422" i="3"/>
  <c r="F1422" i="3" s="1"/>
  <c r="H1422" i="3" s="1"/>
  <c r="E1423" i="3"/>
  <c r="F1423" i="3" s="1"/>
  <c r="H1423" i="3" s="1"/>
  <c r="E1424" i="3"/>
  <c r="F1424" i="3" s="1"/>
  <c r="H1424" i="3" s="1"/>
  <c r="E1425" i="3"/>
  <c r="F1425" i="3" s="1"/>
  <c r="H1425" i="3" s="1"/>
  <c r="E1426" i="3"/>
  <c r="F1426" i="3" s="1"/>
  <c r="H1426" i="3" s="1"/>
  <c r="E1427" i="3"/>
  <c r="F1427" i="3" s="1"/>
  <c r="H1427" i="3" s="1"/>
  <c r="E1428" i="3"/>
  <c r="F1428" i="3" s="1"/>
  <c r="H1428" i="3" s="1"/>
  <c r="E1429" i="3"/>
  <c r="F1429" i="3" s="1"/>
  <c r="H1429" i="3" s="1"/>
  <c r="E1430" i="3"/>
  <c r="F1430" i="3" s="1"/>
  <c r="H1430" i="3" s="1"/>
  <c r="E1431" i="3"/>
  <c r="F1431" i="3" s="1"/>
  <c r="H1431" i="3" s="1"/>
  <c r="E1432" i="3"/>
  <c r="F1432" i="3" s="1"/>
  <c r="H1432" i="3" s="1"/>
  <c r="E1433" i="3"/>
  <c r="F1433" i="3" s="1"/>
  <c r="H1433" i="3" s="1"/>
  <c r="E1434" i="3"/>
  <c r="F1434" i="3" s="1"/>
  <c r="H1434" i="3" s="1"/>
  <c r="E1435" i="3"/>
  <c r="F1435" i="3" s="1"/>
  <c r="H1435" i="3" s="1"/>
  <c r="E1436" i="3"/>
  <c r="F1436" i="3" s="1"/>
  <c r="H1436" i="3" s="1"/>
  <c r="E1437" i="3"/>
  <c r="F1437" i="3" s="1"/>
  <c r="H1437" i="3" s="1"/>
  <c r="E1438" i="3"/>
  <c r="F1438" i="3" s="1"/>
  <c r="H1438" i="3" s="1"/>
  <c r="E1439" i="3"/>
  <c r="F1439" i="3" s="1"/>
  <c r="H1439" i="3" s="1"/>
  <c r="E1440" i="3"/>
  <c r="F1440" i="3" s="1"/>
  <c r="H1440" i="3" s="1"/>
  <c r="E1441" i="3"/>
  <c r="F1441" i="3" s="1"/>
  <c r="H1441" i="3" s="1"/>
  <c r="E1442" i="3"/>
  <c r="F1442" i="3" s="1"/>
  <c r="H1442" i="3" s="1"/>
  <c r="E1443" i="3"/>
  <c r="F1443" i="3" s="1"/>
  <c r="H1443" i="3" s="1"/>
  <c r="E1444" i="3"/>
  <c r="F1444" i="3" s="1"/>
  <c r="H1444" i="3" s="1"/>
  <c r="E1445" i="3"/>
  <c r="F1445" i="3" s="1"/>
  <c r="H1445" i="3" s="1"/>
  <c r="E1446" i="3"/>
  <c r="F1446" i="3" s="1"/>
  <c r="H1446" i="3" s="1"/>
  <c r="E1447" i="3"/>
  <c r="F1447" i="3" s="1"/>
  <c r="H1447" i="3" s="1"/>
  <c r="E1448" i="3"/>
  <c r="F1448" i="3" s="1"/>
  <c r="H1448" i="3" s="1"/>
  <c r="E1449" i="3"/>
  <c r="F1449" i="3" s="1"/>
  <c r="H1449" i="3" s="1"/>
  <c r="E1450" i="3"/>
  <c r="F1450" i="3" s="1"/>
  <c r="H1450" i="3" s="1"/>
  <c r="E1451" i="3"/>
  <c r="F1451" i="3" s="1"/>
  <c r="H1451" i="3" s="1"/>
  <c r="E1452" i="3"/>
  <c r="F1452" i="3" s="1"/>
  <c r="H1452" i="3" s="1"/>
  <c r="E1453" i="3"/>
  <c r="F1453" i="3" s="1"/>
  <c r="H1453" i="3" s="1"/>
  <c r="E1454" i="3"/>
  <c r="F1454" i="3" s="1"/>
  <c r="H1454" i="3" s="1"/>
  <c r="E1455" i="3"/>
  <c r="F1455" i="3" s="1"/>
  <c r="H1455" i="3" s="1"/>
  <c r="E1456" i="3"/>
  <c r="F1456" i="3" s="1"/>
  <c r="H1456" i="3" s="1"/>
  <c r="E1457" i="3"/>
  <c r="F1457" i="3" s="1"/>
  <c r="H1457" i="3" s="1"/>
  <c r="E1458" i="3"/>
  <c r="F1458" i="3" s="1"/>
  <c r="H1458" i="3" s="1"/>
  <c r="E1459" i="3"/>
  <c r="F1459" i="3" s="1"/>
  <c r="H1459" i="3" s="1"/>
  <c r="E1460" i="3"/>
  <c r="F1460" i="3" s="1"/>
  <c r="H1460" i="3" s="1"/>
  <c r="E1461" i="3"/>
  <c r="F1461" i="3" s="1"/>
  <c r="H1461" i="3" s="1"/>
  <c r="E1462" i="3"/>
  <c r="F1462" i="3" s="1"/>
  <c r="H1462" i="3" s="1"/>
  <c r="E1463" i="3"/>
  <c r="F1463" i="3" s="1"/>
  <c r="H1463" i="3" s="1"/>
  <c r="E1464" i="3"/>
  <c r="F1464" i="3" s="1"/>
  <c r="H1464" i="3" s="1"/>
  <c r="E1465" i="3"/>
  <c r="F1465" i="3" s="1"/>
  <c r="H1465" i="3" s="1"/>
  <c r="E1466" i="3"/>
  <c r="F1466" i="3" s="1"/>
  <c r="H1466" i="3" s="1"/>
  <c r="E1467" i="3"/>
  <c r="F1467" i="3" s="1"/>
  <c r="H1467" i="3" s="1"/>
  <c r="E1468" i="3"/>
  <c r="F1468" i="3" s="1"/>
  <c r="H1468" i="3" s="1"/>
  <c r="E1469" i="3"/>
  <c r="F1469" i="3" s="1"/>
  <c r="H1469" i="3" s="1"/>
  <c r="E1470" i="3"/>
  <c r="F1470" i="3" s="1"/>
  <c r="H1470" i="3" s="1"/>
  <c r="E1471" i="3"/>
  <c r="F1471" i="3" s="1"/>
  <c r="H1471" i="3" s="1"/>
  <c r="E1472" i="3"/>
  <c r="F1472" i="3" s="1"/>
  <c r="H1472" i="3" s="1"/>
  <c r="E1473" i="3"/>
  <c r="F1473" i="3" s="1"/>
  <c r="H1473" i="3" s="1"/>
  <c r="E1474" i="3"/>
  <c r="F1474" i="3" s="1"/>
  <c r="H1474" i="3" s="1"/>
  <c r="E1475" i="3"/>
  <c r="F1475" i="3" s="1"/>
  <c r="H1475" i="3" s="1"/>
  <c r="E1476" i="3"/>
  <c r="F1476" i="3" s="1"/>
  <c r="H1476" i="3" s="1"/>
  <c r="E1477" i="3"/>
  <c r="F1477" i="3" s="1"/>
  <c r="H1477" i="3" s="1"/>
  <c r="E1478" i="3"/>
  <c r="F1478" i="3" s="1"/>
  <c r="H1478" i="3" s="1"/>
  <c r="E1479" i="3"/>
  <c r="F1479" i="3" s="1"/>
  <c r="H1479" i="3" s="1"/>
  <c r="E1480" i="3"/>
  <c r="F1480" i="3" s="1"/>
  <c r="H1480" i="3" s="1"/>
  <c r="E1481" i="3"/>
  <c r="F1481" i="3" s="1"/>
  <c r="H1481" i="3" s="1"/>
  <c r="E1482" i="3"/>
  <c r="F1482" i="3" s="1"/>
  <c r="H1482" i="3" s="1"/>
  <c r="E1483" i="3"/>
  <c r="F1483" i="3" s="1"/>
  <c r="H1483" i="3" s="1"/>
  <c r="E1484" i="3"/>
  <c r="F1484" i="3" s="1"/>
  <c r="H1484" i="3" s="1"/>
  <c r="E1485" i="3"/>
  <c r="F1485" i="3" s="1"/>
  <c r="H1485" i="3" s="1"/>
  <c r="E1486" i="3"/>
  <c r="F1486" i="3" s="1"/>
  <c r="H1486" i="3" s="1"/>
  <c r="E1487" i="3"/>
  <c r="F1487" i="3" s="1"/>
  <c r="H1487" i="3" s="1"/>
  <c r="E1488" i="3"/>
  <c r="F1488" i="3" s="1"/>
  <c r="H1488" i="3" s="1"/>
  <c r="E1489" i="3"/>
  <c r="F1489" i="3" s="1"/>
  <c r="H1489" i="3" s="1"/>
  <c r="E1490" i="3"/>
  <c r="F1490" i="3" s="1"/>
  <c r="H1490" i="3" s="1"/>
  <c r="E1491" i="3"/>
  <c r="F1491" i="3" s="1"/>
  <c r="H1491" i="3" s="1"/>
  <c r="E1492" i="3"/>
  <c r="F1492" i="3" s="1"/>
  <c r="H1492" i="3" s="1"/>
  <c r="E1493" i="3"/>
  <c r="F1493" i="3" s="1"/>
  <c r="H1493" i="3" s="1"/>
  <c r="E1494" i="3"/>
  <c r="F1494" i="3" s="1"/>
  <c r="H1494" i="3" s="1"/>
  <c r="E1495" i="3"/>
  <c r="F1495" i="3" s="1"/>
  <c r="H1495" i="3" s="1"/>
  <c r="E1496" i="3"/>
  <c r="F1496" i="3" s="1"/>
  <c r="H1496" i="3" s="1"/>
  <c r="E1497" i="3"/>
  <c r="F1497" i="3" s="1"/>
  <c r="H1497" i="3" s="1"/>
  <c r="E1498" i="3"/>
  <c r="F1498" i="3" s="1"/>
  <c r="H1498" i="3" s="1"/>
  <c r="E1499" i="3"/>
  <c r="F1499" i="3" s="1"/>
  <c r="H1499" i="3" s="1"/>
  <c r="E1500" i="3"/>
  <c r="F1500" i="3" s="1"/>
  <c r="H1500" i="3" s="1"/>
  <c r="E1501" i="3"/>
  <c r="F1501" i="3" s="1"/>
  <c r="H1501" i="3" s="1"/>
  <c r="E1502" i="3"/>
  <c r="F1502" i="3" s="1"/>
  <c r="H1502" i="3" s="1"/>
  <c r="E1503" i="3"/>
  <c r="F1503" i="3" s="1"/>
  <c r="H1503" i="3" s="1"/>
  <c r="E1504" i="3"/>
  <c r="F1504" i="3" s="1"/>
  <c r="H1504" i="3" s="1"/>
  <c r="E1505" i="3"/>
  <c r="F1505" i="3" s="1"/>
  <c r="H1505" i="3" s="1"/>
  <c r="E1506" i="3"/>
  <c r="F1506" i="3" s="1"/>
  <c r="H1506" i="3" s="1"/>
  <c r="E1507" i="3"/>
  <c r="F1507" i="3" s="1"/>
  <c r="H1507" i="3" s="1"/>
  <c r="E1508" i="3"/>
  <c r="F1508" i="3" s="1"/>
  <c r="H1508" i="3" s="1"/>
  <c r="E1509" i="3"/>
  <c r="F1509" i="3" s="1"/>
  <c r="H1509" i="3" s="1"/>
  <c r="E1510" i="3"/>
  <c r="F1510" i="3" s="1"/>
  <c r="H1510" i="3" s="1"/>
  <c r="E1511" i="3"/>
  <c r="F1511" i="3" s="1"/>
  <c r="H1511" i="3" s="1"/>
  <c r="E1512" i="3"/>
  <c r="F1512" i="3" s="1"/>
  <c r="H1512" i="3" s="1"/>
  <c r="E1513" i="3"/>
  <c r="F1513" i="3" s="1"/>
  <c r="H1513" i="3" s="1"/>
  <c r="E1514" i="3"/>
  <c r="F1514" i="3" s="1"/>
  <c r="H1514" i="3" s="1"/>
  <c r="E1515" i="3"/>
  <c r="F1515" i="3" s="1"/>
  <c r="H1515" i="3" s="1"/>
  <c r="E1516" i="3"/>
  <c r="F1516" i="3" s="1"/>
  <c r="H1516" i="3" s="1"/>
  <c r="E1517" i="3"/>
  <c r="F1517" i="3" s="1"/>
  <c r="H1517" i="3" s="1"/>
  <c r="E1518" i="3"/>
  <c r="F1518" i="3" s="1"/>
  <c r="H1518" i="3" s="1"/>
  <c r="E1519" i="3"/>
  <c r="F1519" i="3" s="1"/>
  <c r="H1519" i="3" s="1"/>
  <c r="E1520" i="3"/>
  <c r="F1520" i="3" s="1"/>
  <c r="H1520" i="3" s="1"/>
  <c r="E1521" i="3"/>
  <c r="F1521" i="3" s="1"/>
  <c r="H1521" i="3" s="1"/>
  <c r="E1522" i="3"/>
  <c r="F1522" i="3" s="1"/>
  <c r="H1522" i="3" s="1"/>
  <c r="E1523" i="3"/>
  <c r="F1523" i="3" s="1"/>
  <c r="H1523" i="3" s="1"/>
  <c r="E1524" i="3"/>
  <c r="F1524" i="3" s="1"/>
  <c r="H1524" i="3" s="1"/>
  <c r="E1525" i="3"/>
  <c r="F1525" i="3" s="1"/>
  <c r="H1525" i="3" s="1"/>
  <c r="E1526" i="3"/>
  <c r="F1526" i="3" s="1"/>
  <c r="H1526" i="3" s="1"/>
  <c r="E1527" i="3"/>
  <c r="F1527" i="3" s="1"/>
  <c r="H1527" i="3" s="1"/>
  <c r="E1528" i="3"/>
  <c r="F1528" i="3" s="1"/>
  <c r="H1528" i="3" s="1"/>
  <c r="E1529" i="3"/>
  <c r="F1529" i="3" s="1"/>
  <c r="H1529" i="3" s="1"/>
  <c r="E1530" i="3"/>
  <c r="F1530" i="3" s="1"/>
  <c r="H1530" i="3" s="1"/>
  <c r="E1531" i="3"/>
  <c r="F1531" i="3" s="1"/>
  <c r="H1531" i="3" s="1"/>
  <c r="E1532" i="3"/>
  <c r="F1532" i="3" s="1"/>
  <c r="H1532" i="3" s="1"/>
  <c r="E1533" i="3"/>
  <c r="F1533" i="3" s="1"/>
  <c r="H1533" i="3" s="1"/>
  <c r="E1534" i="3"/>
  <c r="F1534" i="3" s="1"/>
  <c r="H1534" i="3" s="1"/>
  <c r="E1535" i="3"/>
  <c r="F1535" i="3" s="1"/>
  <c r="H1535" i="3" s="1"/>
  <c r="E1536" i="3"/>
  <c r="F1536" i="3" s="1"/>
  <c r="H1536" i="3" s="1"/>
  <c r="E1537" i="3"/>
  <c r="F1537" i="3" s="1"/>
  <c r="H1537" i="3" s="1"/>
  <c r="E1538" i="3"/>
  <c r="F1538" i="3" s="1"/>
  <c r="H1538" i="3" s="1"/>
  <c r="E1539" i="3"/>
  <c r="F1539" i="3" s="1"/>
  <c r="H1539" i="3" s="1"/>
  <c r="E1540" i="3"/>
  <c r="F1540" i="3" s="1"/>
  <c r="H1540" i="3" s="1"/>
  <c r="E1541" i="3"/>
  <c r="F1541" i="3" s="1"/>
  <c r="H1541" i="3" s="1"/>
  <c r="E1542" i="3"/>
  <c r="F1542" i="3" s="1"/>
  <c r="H1542" i="3" s="1"/>
  <c r="E1543" i="3"/>
  <c r="F1543" i="3" s="1"/>
  <c r="H1543" i="3" s="1"/>
  <c r="E1544" i="3"/>
  <c r="F1544" i="3" s="1"/>
  <c r="H1544" i="3" s="1"/>
  <c r="E1545" i="3"/>
  <c r="F1545" i="3" s="1"/>
  <c r="H1545" i="3" s="1"/>
  <c r="E1546" i="3"/>
  <c r="F1546" i="3" s="1"/>
  <c r="H1546" i="3" s="1"/>
  <c r="E1547" i="3"/>
  <c r="F1547" i="3" s="1"/>
  <c r="H1547" i="3" s="1"/>
  <c r="E1548" i="3"/>
  <c r="F1548" i="3" s="1"/>
  <c r="H1548" i="3" s="1"/>
  <c r="E1549" i="3"/>
  <c r="F1549" i="3" s="1"/>
  <c r="H1549" i="3" s="1"/>
  <c r="E1550" i="3"/>
  <c r="F1550" i="3" s="1"/>
  <c r="H1550" i="3" s="1"/>
  <c r="E1551" i="3"/>
  <c r="F1551" i="3" s="1"/>
  <c r="H1551" i="3" s="1"/>
  <c r="E1552" i="3"/>
  <c r="F1552" i="3" s="1"/>
  <c r="H1552" i="3" s="1"/>
  <c r="E1553" i="3"/>
  <c r="F1553" i="3" s="1"/>
  <c r="H1553" i="3" s="1"/>
  <c r="E1554" i="3"/>
  <c r="F1554" i="3" s="1"/>
  <c r="H1554" i="3" s="1"/>
  <c r="E1555" i="3"/>
  <c r="F1555" i="3" s="1"/>
  <c r="H1555" i="3" s="1"/>
  <c r="E1556" i="3"/>
  <c r="F1556" i="3" s="1"/>
  <c r="H1556" i="3" s="1"/>
  <c r="E1557" i="3"/>
  <c r="F1557" i="3" s="1"/>
  <c r="H1557" i="3" s="1"/>
  <c r="E1558" i="3"/>
  <c r="F1558" i="3" s="1"/>
  <c r="H1558" i="3" s="1"/>
  <c r="E1559" i="3"/>
  <c r="F1559" i="3" s="1"/>
  <c r="H1559" i="3" s="1"/>
  <c r="E1560" i="3"/>
  <c r="F1560" i="3" s="1"/>
  <c r="H1560" i="3" s="1"/>
  <c r="E1561" i="3"/>
  <c r="F1561" i="3" s="1"/>
  <c r="H1561" i="3" s="1"/>
  <c r="E1562" i="3"/>
  <c r="F1562" i="3" s="1"/>
  <c r="H1562" i="3" s="1"/>
  <c r="E1563" i="3"/>
  <c r="F1563" i="3" s="1"/>
  <c r="H1563" i="3" s="1"/>
  <c r="E1564" i="3"/>
  <c r="F1564" i="3" s="1"/>
  <c r="H1564" i="3" s="1"/>
  <c r="E1565" i="3"/>
  <c r="F1565" i="3" s="1"/>
  <c r="H1565" i="3" s="1"/>
  <c r="E1566" i="3"/>
  <c r="F1566" i="3" s="1"/>
  <c r="H1566" i="3" s="1"/>
  <c r="E1567" i="3"/>
  <c r="F1567" i="3" s="1"/>
  <c r="H1567" i="3" s="1"/>
  <c r="E1568" i="3"/>
  <c r="F1568" i="3" s="1"/>
  <c r="H1568" i="3" s="1"/>
  <c r="E1569" i="3"/>
  <c r="F1569" i="3" s="1"/>
  <c r="H1569" i="3" s="1"/>
  <c r="E1570" i="3"/>
  <c r="F1570" i="3" s="1"/>
  <c r="H1570" i="3" s="1"/>
  <c r="E1571" i="3"/>
  <c r="F1571" i="3" s="1"/>
  <c r="H1571" i="3" s="1"/>
  <c r="E1572" i="3"/>
  <c r="F1572" i="3" s="1"/>
  <c r="H1572" i="3" s="1"/>
  <c r="E1573" i="3"/>
  <c r="F1573" i="3" s="1"/>
  <c r="H1573" i="3" s="1"/>
  <c r="E1574" i="3"/>
  <c r="F1574" i="3" s="1"/>
  <c r="H1574" i="3" s="1"/>
  <c r="E1575" i="3"/>
  <c r="F1575" i="3" s="1"/>
  <c r="H1575" i="3" s="1"/>
  <c r="E1576" i="3"/>
  <c r="F1576" i="3" s="1"/>
  <c r="H1576" i="3" s="1"/>
  <c r="E1577" i="3"/>
  <c r="F1577" i="3" s="1"/>
  <c r="H1577" i="3" s="1"/>
  <c r="E1578" i="3"/>
  <c r="F1578" i="3" s="1"/>
  <c r="H1578" i="3" s="1"/>
  <c r="E1579" i="3"/>
  <c r="F1579" i="3" s="1"/>
  <c r="H1579" i="3" s="1"/>
  <c r="E1580" i="3"/>
  <c r="F1580" i="3" s="1"/>
  <c r="H1580" i="3" s="1"/>
  <c r="E1581" i="3"/>
  <c r="F1581" i="3" s="1"/>
  <c r="H1581" i="3" s="1"/>
  <c r="E1582" i="3"/>
  <c r="F1582" i="3" s="1"/>
  <c r="H1582" i="3" s="1"/>
  <c r="E1583" i="3"/>
  <c r="F1583" i="3" s="1"/>
  <c r="H1583" i="3" s="1"/>
  <c r="E1584" i="3"/>
  <c r="F1584" i="3" s="1"/>
  <c r="H1584" i="3" s="1"/>
  <c r="E1585" i="3"/>
  <c r="F1585" i="3" s="1"/>
  <c r="H1585" i="3" s="1"/>
  <c r="E1586" i="3"/>
  <c r="F1586" i="3" s="1"/>
  <c r="H1586" i="3" s="1"/>
  <c r="E1587" i="3"/>
  <c r="F1587" i="3" s="1"/>
  <c r="H1587" i="3" s="1"/>
  <c r="E1588" i="3"/>
  <c r="F1588" i="3" s="1"/>
  <c r="H1588" i="3" s="1"/>
  <c r="E1589" i="3"/>
  <c r="F1589" i="3" s="1"/>
  <c r="H1589" i="3" s="1"/>
  <c r="E1590" i="3"/>
  <c r="F1590" i="3" s="1"/>
  <c r="H1590" i="3" s="1"/>
  <c r="E1591" i="3"/>
  <c r="F1591" i="3" s="1"/>
  <c r="H1591" i="3" s="1"/>
  <c r="E1592" i="3"/>
  <c r="F1592" i="3" s="1"/>
  <c r="H1592" i="3" s="1"/>
  <c r="E1593" i="3"/>
  <c r="F1593" i="3" s="1"/>
  <c r="H1593" i="3" s="1"/>
  <c r="E1594" i="3"/>
  <c r="F1594" i="3" s="1"/>
  <c r="H1594" i="3" s="1"/>
  <c r="E1595" i="3"/>
  <c r="F1595" i="3" s="1"/>
  <c r="H1595" i="3" s="1"/>
  <c r="E1596" i="3"/>
  <c r="F1596" i="3" s="1"/>
  <c r="H1596" i="3" s="1"/>
  <c r="E1597" i="3"/>
  <c r="F1597" i="3" s="1"/>
  <c r="H1597" i="3" s="1"/>
  <c r="E1598" i="3"/>
  <c r="F1598" i="3" s="1"/>
  <c r="H1598" i="3" s="1"/>
  <c r="E1599" i="3"/>
  <c r="F1599" i="3" s="1"/>
  <c r="H1599" i="3" s="1"/>
  <c r="E1600" i="3"/>
  <c r="F1600" i="3" s="1"/>
  <c r="H1600" i="3" s="1"/>
  <c r="E1601" i="3"/>
  <c r="F1601" i="3" s="1"/>
  <c r="H1601" i="3" s="1"/>
  <c r="E1602" i="3"/>
  <c r="F1602" i="3" s="1"/>
  <c r="H1602" i="3" s="1"/>
  <c r="E1603" i="3"/>
  <c r="F1603" i="3" s="1"/>
  <c r="H1603" i="3" s="1"/>
  <c r="E1604" i="3"/>
  <c r="F1604" i="3" s="1"/>
  <c r="H1604" i="3" s="1"/>
  <c r="E1605" i="3"/>
  <c r="F1605" i="3" s="1"/>
  <c r="H1605" i="3" s="1"/>
  <c r="E1606" i="3"/>
  <c r="F1606" i="3" s="1"/>
  <c r="H1606" i="3" s="1"/>
  <c r="E1607" i="3"/>
  <c r="F1607" i="3" s="1"/>
  <c r="H1607" i="3" s="1"/>
  <c r="E1608" i="3"/>
  <c r="F1608" i="3" s="1"/>
  <c r="H1608" i="3" s="1"/>
  <c r="E1609" i="3"/>
  <c r="F1609" i="3" s="1"/>
  <c r="H1609" i="3" s="1"/>
  <c r="E1610" i="3"/>
  <c r="F1610" i="3" s="1"/>
  <c r="H1610" i="3" s="1"/>
  <c r="E1611" i="3"/>
  <c r="F1611" i="3" s="1"/>
  <c r="H1611" i="3" s="1"/>
  <c r="E1612" i="3"/>
  <c r="F1612" i="3" s="1"/>
  <c r="H1612" i="3" s="1"/>
  <c r="E1613" i="3"/>
  <c r="F1613" i="3" s="1"/>
  <c r="H1613" i="3" s="1"/>
  <c r="E1614" i="3"/>
  <c r="F1614" i="3" s="1"/>
  <c r="H1614" i="3" s="1"/>
  <c r="E1615" i="3"/>
  <c r="F1615" i="3" s="1"/>
  <c r="H1615" i="3" s="1"/>
  <c r="E1616" i="3"/>
  <c r="F1616" i="3" s="1"/>
  <c r="H1616" i="3" s="1"/>
  <c r="E1617" i="3"/>
  <c r="F1617" i="3" s="1"/>
  <c r="H1617" i="3" s="1"/>
  <c r="E1618" i="3"/>
  <c r="F1618" i="3" s="1"/>
  <c r="H1618" i="3" s="1"/>
  <c r="E1619" i="3"/>
  <c r="F1619" i="3" s="1"/>
  <c r="H1619" i="3" s="1"/>
  <c r="E1620" i="3"/>
  <c r="F1620" i="3" s="1"/>
  <c r="H1620" i="3" s="1"/>
  <c r="E1621" i="3"/>
  <c r="F1621" i="3" s="1"/>
  <c r="H1621" i="3" s="1"/>
  <c r="E1622" i="3"/>
  <c r="F1622" i="3" s="1"/>
  <c r="H1622" i="3" s="1"/>
  <c r="E1623" i="3"/>
  <c r="F1623" i="3" s="1"/>
  <c r="H1623" i="3" s="1"/>
  <c r="E1624" i="3"/>
  <c r="F1624" i="3" s="1"/>
  <c r="H1624" i="3" s="1"/>
  <c r="E1625" i="3"/>
  <c r="F1625" i="3" s="1"/>
  <c r="H1625" i="3" s="1"/>
  <c r="E1626" i="3"/>
  <c r="F1626" i="3" s="1"/>
  <c r="H1626" i="3" s="1"/>
  <c r="E1627" i="3"/>
  <c r="F1627" i="3" s="1"/>
  <c r="H1627" i="3" s="1"/>
  <c r="E1628" i="3"/>
  <c r="F1628" i="3" s="1"/>
  <c r="H1628" i="3" s="1"/>
  <c r="E1629" i="3"/>
  <c r="F1629" i="3" s="1"/>
  <c r="H1629" i="3" s="1"/>
  <c r="E1630" i="3"/>
  <c r="F1630" i="3" s="1"/>
  <c r="H1630" i="3" s="1"/>
  <c r="E1631" i="3"/>
  <c r="F1631" i="3" s="1"/>
  <c r="H1631" i="3" s="1"/>
  <c r="E1632" i="3"/>
  <c r="F1632" i="3" s="1"/>
  <c r="H1632" i="3" s="1"/>
  <c r="E1633" i="3"/>
  <c r="F1633" i="3" s="1"/>
  <c r="H1633" i="3" s="1"/>
  <c r="E1634" i="3"/>
  <c r="F1634" i="3" s="1"/>
  <c r="H1634" i="3" s="1"/>
  <c r="E1635" i="3"/>
  <c r="F1635" i="3" s="1"/>
  <c r="H1635" i="3" s="1"/>
  <c r="E1636" i="3"/>
  <c r="F1636" i="3" s="1"/>
  <c r="H1636" i="3" s="1"/>
  <c r="E1637" i="3"/>
  <c r="F1637" i="3" s="1"/>
  <c r="H1637" i="3" s="1"/>
  <c r="E1638" i="3"/>
  <c r="F1638" i="3" s="1"/>
  <c r="H1638" i="3" s="1"/>
  <c r="E1639" i="3"/>
  <c r="F1639" i="3" s="1"/>
  <c r="H1639" i="3" s="1"/>
  <c r="E1640" i="3"/>
  <c r="F1640" i="3" s="1"/>
  <c r="H1640" i="3" s="1"/>
  <c r="E1641" i="3"/>
  <c r="F1641" i="3" s="1"/>
  <c r="H1641" i="3" s="1"/>
  <c r="E1642" i="3"/>
  <c r="F1642" i="3" s="1"/>
  <c r="H1642" i="3" s="1"/>
  <c r="E1643" i="3"/>
  <c r="F1643" i="3" s="1"/>
  <c r="H1643" i="3" s="1"/>
  <c r="E1644" i="3"/>
  <c r="F1644" i="3" s="1"/>
  <c r="H1644" i="3" s="1"/>
  <c r="E1645" i="3"/>
  <c r="F1645" i="3" s="1"/>
  <c r="H1645" i="3" s="1"/>
  <c r="E1646" i="3"/>
  <c r="F1646" i="3" s="1"/>
  <c r="H1646" i="3" s="1"/>
  <c r="E1647" i="3"/>
  <c r="F1647" i="3" s="1"/>
  <c r="H1647" i="3" s="1"/>
  <c r="E1648" i="3"/>
  <c r="F1648" i="3" s="1"/>
  <c r="H1648" i="3" s="1"/>
  <c r="E1649" i="3"/>
  <c r="F1649" i="3" s="1"/>
  <c r="H1649" i="3" s="1"/>
  <c r="E1650" i="3"/>
  <c r="F1650" i="3" s="1"/>
  <c r="H1650" i="3" s="1"/>
  <c r="E1651" i="3"/>
  <c r="F1651" i="3" s="1"/>
  <c r="H1651" i="3" s="1"/>
  <c r="E1652" i="3"/>
  <c r="F1652" i="3" s="1"/>
  <c r="H1652" i="3" s="1"/>
  <c r="E1653" i="3"/>
  <c r="F1653" i="3" s="1"/>
  <c r="H1653" i="3" s="1"/>
  <c r="E1654" i="3"/>
  <c r="F1654" i="3" s="1"/>
  <c r="H1654" i="3" s="1"/>
  <c r="E1655" i="3"/>
  <c r="F1655" i="3" s="1"/>
  <c r="H1655" i="3" s="1"/>
  <c r="E1656" i="3"/>
  <c r="F1656" i="3" s="1"/>
  <c r="H1656" i="3" s="1"/>
  <c r="E1657" i="3"/>
  <c r="F1657" i="3" s="1"/>
  <c r="H1657" i="3" s="1"/>
  <c r="E1658" i="3"/>
  <c r="F1658" i="3" s="1"/>
  <c r="H1658" i="3" s="1"/>
  <c r="E1659" i="3"/>
  <c r="F1659" i="3" s="1"/>
  <c r="H1659" i="3" s="1"/>
  <c r="E1660" i="3"/>
  <c r="F1660" i="3" s="1"/>
  <c r="H1660" i="3" s="1"/>
  <c r="E1661" i="3"/>
  <c r="F1661" i="3" s="1"/>
  <c r="H1661" i="3" s="1"/>
  <c r="E1662" i="3"/>
  <c r="F1662" i="3" s="1"/>
  <c r="H1662" i="3" s="1"/>
  <c r="E1663" i="3"/>
  <c r="F1663" i="3" s="1"/>
  <c r="H1663" i="3" s="1"/>
  <c r="E1664" i="3"/>
  <c r="F1664" i="3" s="1"/>
  <c r="H1664" i="3" s="1"/>
  <c r="E1665" i="3"/>
  <c r="F1665" i="3" s="1"/>
  <c r="H1665" i="3" s="1"/>
  <c r="E1666" i="3"/>
  <c r="F1666" i="3" s="1"/>
  <c r="H1666" i="3" s="1"/>
  <c r="E1667" i="3"/>
  <c r="F1667" i="3" s="1"/>
  <c r="H1667" i="3" s="1"/>
  <c r="E1668" i="3"/>
  <c r="F1668" i="3" s="1"/>
  <c r="H1668" i="3" s="1"/>
  <c r="E1669" i="3"/>
  <c r="F1669" i="3" s="1"/>
  <c r="H1669" i="3" s="1"/>
  <c r="E1670" i="3"/>
  <c r="F1670" i="3" s="1"/>
  <c r="H1670" i="3" s="1"/>
  <c r="E1671" i="3"/>
  <c r="F1671" i="3" s="1"/>
  <c r="H1671" i="3" s="1"/>
  <c r="E1672" i="3"/>
  <c r="F1672" i="3" s="1"/>
  <c r="H1672" i="3" s="1"/>
  <c r="E1673" i="3"/>
  <c r="F1673" i="3" s="1"/>
  <c r="H1673" i="3" s="1"/>
  <c r="E1674" i="3"/>
  <c r="F1674" i="3" s="1"/>
  <c r="H1674" i="3" s="1"/>
  <c r="E1675" i="3"/>
  <c r="F1675" i="3" s="1"/>
  <c r="H1675" i="3" s="1"/>
  <c r="E1676" i="3"/>
  <c r="F1676" i="3" s="1"/>
  <c r="H1676" i="3" s="1"/>
  <c r="E1677" i="3"/>
  <c r="F1677" i="3" s="1"/>
  <c r="H1677" i="3" s="1"/>
  <c r="E1678" i="3"/>
  <c r="F1678" i="3" s="1"/>
  <c r="H1678" i="3" s="1"/>
  <c r="E1679" i="3"/>
  <c r="F1679" i="3" s="1"/>
  <c r="H1679" i="3" s="1"/>
  <c r="E1680" i="3"/>
  <c r="F1680" i="3" s="1"/>
  <c r="H1680" i="3" s="1"/>
  <c r="E1681" i="3"/>
  <c r="F1681" i="3" s="1"/>
  <c r="H1681" i="3" s="1"/>
  <c r="E1682" i="3"/>
  <c r="F1682" i="3" s="1"/>
  <c r="H1682" i="3" s="1"/>
  <c r="E1683" i="3"/>
  <c r="F1683" i="3" s="1"/>
  <c r="H1683" i="3" s="1"/>
  <c r="E1684" i="3"/>
  <c r="F1684" i="3" s="1"/>
  <c r="H1684" i="3" s="1"/>
  <c r="E1685" i="3"/>
  <c r="F1685" i="3" s="1"/>
  <c r="H1685" i="3" s="1"/>
  <c r="E1686" i="3"/>
  <c r="F1686" i="3" s="1"/>
  <c r="H1686" i="3" s="1"/>
  <c r="E1687" i="3"/>
  <c r="F1687" i="3" s="1"/>
  <c r="H1687" i="3" s="1"/>
  <c r="E1688" i="3"/>
  <c r="F1688" i="3" s="1"/>
  <c r="H1688" i="3" s="1"/>
  <c r="E1689" i="3"/>
  <c r="F1689" i="3" s="1"/>
  <c r="H1689" i="3" s="1"/>
  <c r="E1690" i="3"/>
  <c r="F1690" i="3" s="1"/>
  <c r="H1690" i="3" s="1"/>
  <c r="E1691" i="3"/>
  <c r="F1691" i="3" s="1"/>
  <c r="H1691" i="3" s="1"/>
  <c r="E1692" i="3"/>
  <c r="F1692" i="3" s="1"/>
  <c r="H1692" i="3" s="1"/>
  <c r="E1693" i="3"/>
  <c r="F1693" i="3" s="1"/>
  <c r="H1693" i="3" s="1"/>
  <c r="E1694" i="3"/>
  <c r="F1694" i="3" s="1"/>
  <c r="H1694" i="3" s="1"/>
  <c r="E1695" i="3"/>
  <c r="F1695" i="3" s="1"/>
  <c r="H1695" i="3" s="1"/>
  <c r="E1696" i="3"/>
  <c r="F1696" i="3" s="1"/>
  <c r="H1696" i="3" s="1"/>
  <c r="E1697" i="3"/>
  <c r="F1697" i="3" s="1"/>
  <c r="H1697" i="3" s="1"/>
  <c r="E1698" i="3"/>
  <c r="F1698" i="3" s="1"/>
  <c r="H1698" i="3" s="1"/>
  <c r="E1699" i="3"/>
  <c r="F1699" i="3" s="1"/>
  <c r="H1699" i="3" s="1"/>
  <c r="E1700" i="3"/>
  <c r="F1700" i="3" s="1"/>
  <c r="H1700" i="3" s="1"/>
  <c r="E1701" i="3"/>
  <c r="F1701" i="3" s="1"/>
  <c r="H1701" i="3" s="1"/>
  <c r="E1702" i="3"/>
  <c r="F1702" i="3" s="1"/>
  <c r="H1702" i="3" s="1"/>
  <c r="E1703" i="3"/>
  <c r="F1703" i="3" s="1"/>
  <c r="H1703" i="3" s="1"/>
  <c r="E1704" i="3"/>
  <c r="F1704" i="3" s="1"/>
  <c r="H1704" i="3" s="1"/>
  <c r="E1705" i="3"/>
  <c r="F1705" i="3" s="1"/>
  <c r="H1705" i="3" s="1"/>
  <c r="E1706" i="3"/>
  <c r="F1706" i="3" s="1"/>
  <c r="H1706" i="3" s="1"/>
  <c r="E1707" i="3"/>
  <c r="F1707" i="3" s="1"/>
  <c r="H1707" i="3" s="1"/>
  <c r="E1708" i="3"/>
  <c r="F1708" i="3" s="1"/>
  <c r="H1708" i="3" s="1"/>
  <c r="E1709" i="3"/>
  <c r="F1709" i="3" s="1"/>
  <c r="H1709" i="3" s="1"/>
  <c r="E1710" i="3"/>
  <c r="F1710" i="3" s="1"/>
  <c r="H1710" i="3" s="1"/>
  <c r="E1711" i="3"/>
  <c r="F1711" i="3" s="1"/>
  <c r="H1711" i="3" s="1"/>
  <c r="E1712" i="3"/>
  <c r="F1712" i="3" s="1"/>
  <c r="H1712" i="3" s="1"/>
  <c r="E1713" i="3"/>
  <c r="F1713" i="3" s="1"/>
  <c r="H1713" i="3" s="1"/>
  <c r="E1714" i="3"/>
  <c r="F1714" i="3" s="1"/>
  <c r="H1714" i="3" s="1"/>
  <c r="E1715" i="3"/>
  <c r="F1715" i="3" s="1"/>
  <c r="H1715" i="3" s="1"/>
  <c r="E1716" i="3"/>
  <c r="F1716" i="3" s="1"/>
  <c r="H1716" i="3" s="1"/>
  <c r="E1717" i="3"/>
  <c r="F1717" i="3" s="1"/>
  <c r="H1717" i="3" s="1"/>
  <c r="E1718" i="3"/>
  <c r="F1718" i="3" s="1"/>
  <c r="H1718" i="3" s="1"/>
  <c r="E1719" i="3"/>
  <c r="F1719" i="3" s="1"/>
  <c r="H1719" i="3" s="1"/>
  <c r="E1720" i="3"/>
  <c r="F1720" i="3" s="1"/>
  <c r="H1720" i="3" s="1"/>
  <c r="E1721" i="3"/>
  <c r="F1721" i="3" s="1"/>
  <c r="H1721" i="3" s="1"/>
  <c r="E1722" i="3"/>
  <c r="F1722" i="3" s="1"/>
  <c r="H1722" i="3" s="1"/>
  <c r="E1723" i="3"/>
  <c r="F1723" i="3" s="1"/>
  <c r="H1723" i="3" s="1"/>
  <c r="E1724" i="3"/>
  <c r="F1724" i="3" s="1"/>
  <c r="H1724" i="3" s="1"/>
  <c r="E1725" i="3"/>
  <c r="F1725" i="3" s="1"/>
  <c r="H1725" i="3" s="1"/>
  <c r="E1726" i="3"/>
  <c r="F1726" i="3" s="1"/>
  <c r="H1726" i="3" s="1"/>
  <c r="E1727" i="3"/>
  <c r="F1727" i="3" s="1"/>
  <c r="H1727" i="3" s="1"/>
  <c r="E1728" i="3"/>
  <c r="F1728" i="3" s="1"/>
  <c r="H1728" i="3" s="1"/>
  <c r="E1729" i="3"/>
  <c r="F1729" i="3" s="1"/>
  <c r="H1729" i="3" s="1"/>
  <c r="E1730" i="3"/>
  <c r="F1730" i="3" s="1"/>
  <c r="H1730" i="3" s="1"/>
  <c r="E1731" i="3"/>
  <c r="F1731" i="3" s="1"/>
  <c r="H1731" i="3" s="1"/>
  <c r="E1732" i="3"/>
  <c r="F1732" i="3" s="1"/>
  <c r="H1732" i="3" s="1"/>
  <c r="E1733" i="3"/>
  <c r="F1733" i="3" s="1"/>
  <c r="H1733" i="3" s="1"/>
  <c r="E1734" i="3"/>
  <c r="F1734" i="3" s="1"/>
  <c r="H1734" i="3" s="1"/>
  <c r="E1735" i="3"/>
  <c r="F1735" i="3" s="1"/>
  <c r="H1735" i="3" s="1"/>
  <c r="E1736" i="3"/>
  <c r="F1736" i="3" s="1"/>
  <c r="H1736" i="3" s="1"/>
  <c r="E1737" i="3"/>
  <c r="F1737" i="3" s="1"/>
  <c r="H1737" i="3" s="1"/>
  <c r="E1738" i="3"/>
  <c r="F1738" i="3" s="1"/>
  <c r="H1738" i="3" s="1"/>
  <c r="E1739" i="3"/>
  <c r="F1739" i="3" s="1"/>
  <c r="H1739" i="3" s="1"/>
  <c r="E1740" i="3"/>
  <c r="F1740" i="3" s="1"/>
  <c r="H1740" i="3" s="1"/>
  <c r="E1741" i="3"/>
  <c r="F1741" i="3" s="1"/>
  <c r="H1741" i="3" s="1"/>
  <c r="E1742" i="3"/>
  <c r="F1742" i="3" s="1"/>
  <c r="H1742" i="3" s="1"/>
  <c r="E1743" i="3"/>
  <c r="F1743" i="3" s="1"/>
  <c r="H1743" i="3" s="1"/>
  <c r="E1744" i="3"/>
  <c r="F1744" i="3" s="1"/>
  <c r="H1744" i="3" s="1"/>
  <c r="E1745" i="3"/>
  <c r="F1745" i="3" s="1"/>
  <c r="H1745" i="3" s="1"/>
  <c r="E1746" i="3"/>
  <c r="F1746" i="3" s="1"/>
  <c r="H1746" i="3" s="1"/>
  <c r="E1747" i="3"/>
  <c r="F1747" i="3" s="1"/>
  <c r="H1747" i="3" s="1"/>
  <c r="E1748" i="3"/>
  <c r="F1748" i="3" s="1"/>
  <c r="H1748" i="3" s="1"/>
  <c r="E1749" i="3"/>
  <c r="F1749" i="3" s="1"/>
  <c r="H1749" i="3" s="1"/>
  <c r="E1750" i="3"/>
  <c r="F1750" i="3" s="1"/>
  <c r="H1750" i="3" s="1"/>
  <c r="E1751" i="3"/>
  <c r="F1751" i="3" s="1"/>
  <c r="H1751" i="3" s="1"/>
  <c r="E1752" i="3"/>
  <c r="F1752" i="3" s="1"/>
  <c r="H1752" i="3" s="1"/>
  <c r="E1753" i="3"/>
  <c r="F1753" i="3" s="1"/>
  <c r="H1753" i="3" s="1"/>
  <c r="E1754" i="3"/>
  <c r="F1754" i="3" s="1"/>
  <c r="H1754" i="3" s="1"/>
  <c r="E1755" i="3"/>
  <c r="F1755" i="3" s="1"/>
  <c r="H1755" i="3" s="1"/>
  <c r="E1756" i="3"/>
  <c r="F1756" i="3" s="1"/>
  <c r="H1756" i="3" s="1"/>
  <c r="E1757" i="3"/>
  <c r="F1757" i="3" s="1"/>
  <c r="H1757" i="3" s="1"/>
  <c r="E1758" i="3"/>
  <c r="F1758" i="3" s="1"/>
  <c r="H1758" i="3" s="1"/>
  <c r="E1759" i="3"/>
  <c r="F1759" i="3" s="1"/>
  <c r="H1759" i="3" s="1"/>
  <c r="E1760" i="3"/>
  <c r="F1760" i="3" s="1"/>
  <c r="H1760" i="3" s="1"/>
  <c r="E1761" i="3"/>
  <c r="F1761" i="3" s="1"/>
  <c r="H1761" i="3" s="1"/>
  <c r="E1762" i="3"/>
  <c r="F1762" i="3" s="1"/>
  <c r="H1762" i="3" s="1"/>
  <c r="E1763" i="3"/>
  <c r="F1763" i="3" s="1"/>
  <c r="H1763" i="3" s="1"/>
  <c r="E1764" i="3"/>
  <c r="F1764" i="3" s="1"/>
  <c r="H1764" i="3" s="1"/>
  <c r="E1765" i="3"/>
  <c r="F1765" i="3" s="1"/>
  <c r="H1765" i="3" s="1"/>
  <c r="E1766" i="3"/>
  <c r="F1766" i="3" s="1"/>
  <c r="H1766" i="3" s="1"/>
  <c r="E1767" i="3"/>
  <c r="F1767" i="3" s="1"/>
  <c r="H1767" i="3" s="1"/>
  <c r="E1768" i="3"/>
  <c r="F1768" i="3" s="1"/>
  <c r="H1768" i="3" s="1"/>
  <c r="E1769" i="3"/>
  <c r="F1769" i="3" s="1"/>
  <c r="H1769" i="3" s="1"/>
  <c r="E1770" i="3"/>
  <c r="F1770" i="3" s="1"/>
  <c r="H1770" i="3" s="1"/>
  <c r="E1771" i="3"/>
  <c r="F1771" i="3" s="1"/>
  <c r="H1771" i="3" s="1"/>
  <c r="E1772" i="3"/>
  <c r="F1772" i="3" s="1"/>
  <c r="H1772" i="3" s="1"/>
  <c r="E1773" i="3"/>
  <c r="F1773" i="3" s="1"/>
  <c r="H1773" i="3" s="1"/>
  <c r="E1774" i="3"/>
  <c r="F1774" i="3" s="1"/>
  <c r="H1774" i="3" s="1"/>
  <c r="E1775" i="3"/>
  <c r="F1775" i="3" s="1"/>
  <c r="H1775" i="3" s="1"/>
  <c r="E1776" i="3"/>
  <c r="F1776" i="3" s="1"/>
  <c r="H1776" i="3" s="1"/>
  <c r="E1777" i="3"/>
  <c r="F1777" i="3" s="1"/>
  <c r="H1777" i="3" s="1"/>
  <c r="E1778" i="3"/>
  <c r="F1778" i="3" s="1"/>
  <c r="H1778" i="3" s="1"/>
  <c r="E1779" i="3"/>
  <c r="F1779" i="3" s="1"/>
  <c r="H1779" i="3" s="1"/>
  <c r="E1780" i="3"/>
  <c r="F1780" i="3" s="1"/>
  <c r="H1780" i="3" s="1"/>
  <c r="E1781" i="3"/>
  <c r="F1781" i="3" s="1"/>
  <c r="H1781" i="3" s="1"/>
  <c r="E1782" i="3"/>
  <c r="F1782" i="3" s="1"/>
  <c r="H1782" i="3" s="1"/>
  <c r="E1783" i="3"/>
  <c r="F1783" i="3" s="1"/>
  <c r="H1783" i="3" s="1"/>
  <c r="E1784" i="3"/>
  <c r="F1784" i="3" s="1"/>
  <c r="H1784" i="3" s="1"/>
  <c r="E1785" i="3"/>
  <c r="F1785" i="3" s="1"/>
  <c r="H1785" i="3" s="1"/>
  <c r="E1786" i="3"/>
  <c r="F1786" i="3" s="1"/>
  <c r="H1786" i="3" s="1"/>
  <c r="E1787" i="3"/>
  <c r="F1787" i="3" s="1"/>
  <c r="H1787" i="3" s="1"/>
  <c r="E1788" i="3"/>
  <c r="F1788" i="3" s="1"/>
  <c r="H1788" i="3" s="1"/>
  <c r="E1789" i="3"/>
  <c r="F1789" i="3" s="1"/>
  <c r="H1789" i="3" s="1"/>
  <c r="E1790" i="3"/>
  <c r="F1790" i="3" s="1"/>
  <c r="H1790" i="3" s="1"/>
  <c r="E1791" i="3"/>
  <c r="F1791" i="3" s="1"/>
  <c r="H1791" i="3" s="1"/>
  <c r="E1792" i="3"/>
  <c r="F1792" i="3" s="1"/>
  <c r="H1792" i="3" s="1"/>
  <c r="E1793" i="3"/>
  <c r="F1793" i="3" s="1"/>
  <c r="H1793" i="3" s="1"/>
  <c r="E1794" i="3"/>
  <c r="F1794" i="3" s="1"/>
  <c r="H1794" i="3" s="1"/>
  <c r="E1795" i="3"/>
  <c r="F1795" i="3" s="1"/>
  <c r="H1795" i="3" s="1"/>
  <c r="E1796" i="3"/>
  <c r="F1796" i="3" s="1"/>
  <c r="H1796" i="3" s="1"/>
  <c r="E1797" i="3"/>
  <c r="F1797" i="3" s="1"/>
  <c r="H1797" i="3" s="1"/>
  <c r="E1798" i="3"/>
  <c r="F1798" i="3" s="1"/>
  <c r="H1798" i="3" s="1"/>
  <c r="E1799" i="3"/>
  <c r="F1799" i="3" s="1"/>
  <c r="H1799" i="3" s="1"/>
  <c r="E1800" i="3"/>
  <c r="F1800" i="3" s="1"/>
  <c r="H1800" i="3" s="1"/>
  <c r="E1801" i="3"/>
  <c r="F1801" i="3" s="1"/>
  <c r="H1801" i="3" s="1"/>
  <c r="E1802" i="3"/>
  <c r="F1802" i="3" s="1"/>
  <c r="H1802" i="3" s="1"/>
  <c r="E1803" i="3"/>
  <c r="F1803" i="3" s="1"/>
  <c r="H1803" i="3" s="1"/>
  <c r="E1804" i="3"/>
  <c r="F1804" i="3" s="1"/>
  <c r="H1804" i="3" s="1"/>
  <c r="E1805" i="3"/>
  <c r="F1805" i="3" s="1"/>
  <c r="H1805" i="3" s="1"/>
  <c r="E1806" i="3"/>
  <c r="F1806" i="3" s="1"/>
  <c r="H1806" i="3" s="1"/>
  <c r="E1807" i="3"/>
  <c r="F1807" i="3" s="1"/>
  <c r="H1807" i="3" s="1"/>
  <c r="E1808" i="3"/>
  <c r="F1808" i="3" s="1"/>
  <c r="H1808" i="3" s="1"/>
  <c r="E1809" i="3"/>
  <c r="F1809" i="3" s="1"/>
  <c r="H1809" i="3" s="1"/>
  <c r="E1810" i="3"/>
  <c r="F1810" i="3" s="1"/>
  <c r="H1810" i="3" s="1"/>
  <c r="E1811" i="3"/>
  <c r="F1811" i="3" s="1"/>
  <c r="H1811" i="3" s="1"/>
  <c r="E1812" i="3"/>
  <c r="F1812" i="3" s="1"/>
  <c r="H1812" i="3" s="1"/>
  <c r="E1813" i="3"/>
  <c r="F1813" i="3" s="1"/>
  <c r="H1813" i="3" s="1"/>
  <c r="E1814" i="3"/>
  <c r="F1814" i="3" s="1"/>
  <c r="H1814" i="3" s="1"/>
  <c r="E1815" i="3"/>
  <c r="F1815" i="3" s="1"/>
  <c r="H1815" i="3" s="1"/>
  <c r="E1816" i="3"/>
  <c r="F1816" i="3" s="1"/>
  <c r="H1816" i="3" s="1"/>
  <c r="E1817" i="3"/>
  <c r="F1817" i="3" s="1"/>
  <c r="H1817" i="3" s="1"/>
  <c r="E1818" i="3"/>
  <c r="F1818" i="3" s="1"/>
  <c r="H1818" i="3" s="1"/>
  <c r="E1819" i="3"/>
  <c r="F1819" i="3" s="1"/>
  <c r="H1819" i="3" s="1"/>
  <c r="E1820" i="3"/>
  <c r="F1820" i="3" s="1"/>
  <c r="H1820" i="3" s="1"/>
  <c r="E1821" i="3"/>
  <c r="F1821" i="3" s="1"/>
  <c r="H1821" i="3" s="1"/>
  <c r="E1822" i="3"/>
  <c r="F1822" i="3" s="1"/>
  <c r="H1822" i="3" s="1"/>
  <c r="E1823" i="3"/>
  <c r="F1823" i="3" s="1"/>
  <c r="H1823" i="3" s="1"/>
  <c r="E1824" i="3"/>
  <c r="F1824" i="3" s="1"/>
  <c r="H1824" i="3" s="1"/>
  <c r="E1825" i="3"/>
  <c r="F1825" i="3" s="1"/>
  <c r="H1825" i="3" s="1"/>
  <c r="E1826" i="3"/>
  <c r="F1826" i="3" s="1"/>
  <c r="H1826" i="3" s="1"/>
  <c r="E1827" i="3"/>
  <c r="F1827" i="3" s="1"/>
  <c r="H1827" i="3" s="1"/>
  <c r="E1828" i="3"/>
  <c r="F1828" i="3" s="1"/>
  <c r="H1828" i="3" s="1"/>
  <c r="E1829" i="3"/>
  <c r="F1829" i="3" s="1"/>
  <c r="H1829" i="3" s="1"/>
  <c r="E1830" i="3"/>
  <c r="F1830" i="3" s="1"/>
  <c r="H1830" i="3" s="1"/>
  <c r="E1831" i="3"/>
  <c r="F1831" i="3" s="1"/>
  <c r="H1831" i="3" s="1"/>
  <c r="E1832" i="3"/>
  <c r="F1832" i="3" s="1"/>
  <c r="H1832" i="3" s="1"/>
  <c r="E1833" i="3"/>
  <c r="F1833" i="3" s="1"/>
  <c r="H1833" i="3" s="1"/>
  <c r="E1834" i="3"/>
  <c r="F1834" i="3" s="1"/>
  <c r="H1834" i="3" s="1"/>
  <c r="E1835" i="3"/>
  <c r="F1835" i="3" s="1"/>
  <c r="H1835" i="3" s="1"/>
  <c r="E1836" i="3"/>
  <c r="F1836" i="3" s="1"/>
  <c r="H1836" i="3" s="1"/>
  <c r="E1837" i="3"/>
  <c r="F1837" i="3" s="1"/>
  <c r="H1837" i="3" s="1"/>
  <c r="E1838" i="3"/>
  <c r="F1838" i="3" s="1"/>
  <c r="H1838" i="3" s="1"/>
  <c r="E1839" i="3"/>
  <c r="F1839" i="3" s="1"/>
  <c r="H1839" i="3" s="1"/>
  <c r="E1840" i="3"/>
  <c r="F1840" i="3" s="1"/>
  <c r="H1840" i="3" s="1"/>
  <c r="E1841" i="3"/>
  <c r="F1841" i="3" s="1"/>
  <c r="H1841" i="3" s="1"/>
  <c r="E1842" i="3"/>
  <c r="F1842" i="3" s="1"/>
  <c r="H1842" i="3" s="1"/>
  <c r="E1843" i="3"/>
  <c r="F1843" i="3" s="1"/>
  <c r="H1843" i="3" s="1"/>
  <c r="E1844" i="3"/>
  <c r="F1844" i="3" s="1"/>
  <c r="H1844" i="3" s="1"/>
  <c r="E1845" i="3"/>
  <c r="F1845" i="3" s="1"/>
  <c r="H1845" i="3" s="1"/>
  <c r="E1846" i="3"/>
  <c r="F1846" i="3" s="1"/>
  <c r="H1846" i="3" s="1"/>
  <c r="E1847" i="3"/>
  <c r="F1847" i="3" s="1"/>
  <c r="H1847" i="3" s="1"/>
  <c r="E1848" i="3"/>
  <c r="F1848" i="3" s="1"/>
  <c r="H1848" i="3" s="1"/>
  <c r="E1849" i="3"/>
  <c r="F1849" i="3" s="1"/>
  <c r="H1849" i="3" s="1"/>
  <c r="E1850" i="3"/>
  <c r="F1850" i="3" s="1"/>
  <c r="H1850" i="3" s="1"/>
  <c r="E1851" i="3"/>
  <c r="F1851" i="3" s="1"/>
  <c r="H1851" i="3" s="1"/>
  <c r="E1852" i="3"/>
  <c r="F1852" i="3" s="1"/>
  <c r="H1852" i="3" s="1"/>
  <c r="E1853" i="3"/>
  <c r="F1853" i="3" s="1"/>
  <c r="H1853" i="3" s="1"/>
  <c r="E1854" i="3"/>
  <c r="F1854" i="3" s="1"/>
  <c r="H1854" i="3" s="1"/>
  <c r="E1855" i="3"/>
  <c r="F1855" i="3" s="1"/>
  <c r="H1855" i="3" s="1"/>
  <c r="E1856" i="3"/>
  <c r="F1856" i="3" s="1"/>
  <c r="H1856" i="3" s="1"/>
  <c r="E1857" i="3"/>
  <c r="F1857" i="3" s="1"/>
  <c r="H1857" i="3" s="1"/>
  <c r="E1858" i="3"/>
  <c r="F1858" i="3" s="1"/>
  <c r="H1858" i="3" s="1"/>
  <c r="E1859" i="3"/>
  <c r="F1859" i="3" s="1"/>
  <c r="H1859" i="3" s="1"/>
  <c r="E1860" i="3"/>
  <c r="F1860" i="3" s="1"/>
  <c r="H1860" i="3" s="1"/>
  <c r="E1861" i="3"/>
  <c r="F1861" i="3" s="1"/>
  <c r="H1861" i="3" s="1"/>
  <c r="E1862" i="3"/>
  <c r="F1862" i="3" s="1"/>
  <c r="H1862" i="3" s="1"/>
  <c r="E1863" i="3"/>
  <c r="F1863" i="3" s="1"/>
  <c r="H1863" i="3" s="1"/>
  <c r="E1864" i="3"/>
  <c r="F1864" i="3" s="1"/>
  <c r="H1864" i="3" s="1"/>
  <c r="E1865" i="3"/>
  <c r="F1865" i="3" s="1"/>
  <c r="H1865" i="3" s="1"/>
  <c r="E1866" i="3"/>
  <c r="F1866" i="3" s="1"/>
  <c r="H1866" i="3" s="1"/>
  <c r="E1867" i="3"/>
  <c r="F1867" i="3" s="1"/>
  <c r="H1867" i="3" s="1"/>
  <c r="E1868" i="3"/>
  <c r="F1868" i="3" s="1"/>
  <c r="H1868" i="3" s="1"/>
  <c r="E1869" i="3"/>
  <c r="F1869" i="3" s="1"/>
  <c r="H1869" i="3" s="1"/>
  <c r="E1870" i="3"/>
  <c r="F1870" i="3" s="1"/>
  <c r="H1870" i="3" s="1"/>
  <c r="E1871" i="3"/>
  <c r="F1871" i="3" s="1"/>
  <c r="H1871" i="3" s="1"/>
  <c r="E1872" i="3"/>
  <c r="F1872" i="3" s="1"/>
  <c r="H1872" i="3" s="1"/>
  <c r="E1873" i="3"/>
  <c r="F1873" i="3" s="1"/>
  <c r="H1873" i="3" s="1"/>
  <c r="E1874" i="3"/>
  <c r="F1874" i="3" s="1"/>
  <c r="H1874" i="3" s="1"/>
  <c r="E1875" i="3"/>
  <c r="F1875" i="3" s="1"/>
  <c r="H1875" i="3" s="1"/>
  <c r="E1876" i="3"/>
  <c r="F1876" i="3" s="1"/>
  <c r="H1876" i="3" s="1"/>
  <c r="E1877" i="3"/>
  <c r="F1877" i="3" s="1"/>
  <c r="H1877" i="3" s="1"/>
  <c r="E1878" i="3"/>
  <c r="F1878" i="3" s="1"/>
  <c r="H1878" i="3" s="1"/>
  <c r="E1879" i="3"/>
  <c r="F1879" i="3" s="1"/>
  <c r="H1879" i="3" s="1"/>
  <c r="E1880" i="3"/>
  <c r="F1880" i="3" s="1"/>
  <c r="H1880" i="3" s="1"/>
  <c r="E1881" i="3"/>
  <c r="F1881" i="3" s="1"/>
  <c r="H1881" i="3" s="1"/>
  <c r="E1882" i="3"/>
  <c r="F1882" i="3" s="1"/>
  <c r="H1882" i="3" s="1"/>
  <c r="E1883" i="3"/>
  <c r="F1883" i="3" s="1"/>
  <c r="H1883" i="3" s="1"/>
  <c r="E1884" i="3"/>
  <c r="F1884" i="3" s="1"/>
  <c r="H1884" i="3" s="1"/>
  <c r="E1885" i="3"/>
  <c r="F1885" i="3" s="1"/>
  <c r="H1885" i="3" s="1"/>
  <c r="E1886" i="3"/>
  <c r="F1886" i="3" s="1"/>
  <c r="H1886" i="3" s="1"/>
  <c r="E1887" i="3"/>
  <c r="F1887" i="3" s="1"/>
  <c r="H1887" i="3" s="1"/>
  <c r="E1888" i="3"/>
  <c r="F1888" i="3" s="1"/>
  <c r="H1888" i="3" s="1"/>
  <c r="E1889" i="3"/>
  <c r="F1889" i="3" s="1"/>
  <c r="H1889" i="3" s="1"/>
  <c r="E1890" i="3"/>
  <c r="F1890" i="3" s="1"/>
  <c r="H1890" i="3" s="1"/>
  <c r="E1891" i="3"/>
  <c r="F1891" i="3" s="1"/>
  <c r="H1891" i="3" s="1"/>
  <c r="E1892" i="3"/>
  <c r="F1892" i="3" s="1"/>
  <c r="H1892" i="3" s="1"/>
  <c r="E1893" i="3"/>
  <c r="F1893" i="3" s="1"/>
  <c r="H1893" i="3" s="1"/>
  <c r="E1894" i="3"/>
  <c r="F1894" i="3" s="1"/>
  <c r="H1894" i="3" s="1"/>
  <c r="E1895" i="3"/>
  <c r="F1895" i="3" s="1"/>
  <c r="H1895" i="3" s="1"/>
  <c r="E1896" i="3"/>
  <c r="F1896" i="3" s="1"/>
  <c r="H1896" i="3" s="1"/>
  <c r="E1897" i="3"/>
  <c r="F1897" i="3" s="1"/>
  <c r="H1897" i="3" s="1"/>
  <c r="E1898" i="3"/>
  <c r="F1898" i="3" s="1"/>
  <c r="H1898" i="3" s="1"/>
  <c r="E1899" i="3"/>
  <c r="F1899" i="3" s="1"/>
  <c r="H1899" i="3" s="1"/>
  <c r="E1900" i="3"/>
  <c r="F1900" i="3" s="1"/>
  <c r="H1900" i="3" s="1"/>
  <c r="E1901" i="3"/>
  <c r="F1901" i="3" s="1"/>
  <c r="H1901" i="3" s="1"/>
  <c r="E1902" i="3"/>
  <c r="F1902" i="3" s="1"/>
  <c r="H1902" i="3" s="1"/>
  <c r="E1903" i="3"/>
  <c r="F1903" i="3" s="1"/>
  <c r="H1903" i="3" s="1"/>
  <c r="E1904" i="3"/>
  <c r="F1904" i="3" s="1"/>
  <c r="H1904" i="3" s="1"/>
  <c r="E1905" i="3"/>
  <c r="F1905" i="3" s="1"/>
  <c r="H1905" i="3" s="1"/>
  <c r="E1906" i="3"/>
  <c r="F1906" i="3" s="1"/>
  <c r="H1906" i="3" s="1"/>
  <c r="E1907" i="3"/>
  <c r="F1907" i="3" s="1"/>
  <c r="H1907" i="3" s="1"/>
  <c r="E1908" i="3"/>
  <c r="F1908" i="3" s="1"/>
  <c r="H1908" i="3" s="1"/>
  <c r="E1909" i="3"/>
  <c r="F1909" i="3" s="1"/>
  <c r="H1909" i="3" s="1"/>
  <c r="E1910" i="3"/>
  <c r="F1910" i="3" s="1"/>
  <c r="H1910" i="3" s="1"/>
  <c r="E1911" i="3"/>
  <c r="F1911" i="3" s="1"/>
  <c r="H1911" i="3" s="1"/>
  <c r="E1912" i="3"/>
  <c r="F1912" i="3" s="1"/>
  <c r="H1912" i="3" s="1"/>
  <c r="E1913" i="3"/>
  <c r="F1913" i="3" s="1"/>
  <c r="H1913" i="3" s="1"/>
  <c r="E1914" i="3"/>
  <c r="F1914" i="3" s="1"/>
  <c r="H1914" i="3" s="1"/>
  <c r="E1915" i="3"/>
  <c r="F1915" i="3" s="1"/>
  <c r="H1915" i="3" s="1"/>
  <c r="E1916" i="3"/>
  <c r="F1916" i="3" s="1"/>
  <c r="H1916" i="3" s="1"/>
  <c r="E1917" i="3"/>
  <c r="F1917" i="3" s="1"/>
  <c r="H1917" i="3" s="1"/>
  <c r="E1918" i="3"/>
  <c r="F1918" i="3" s="1"/>
  <c r="H1918" i="3" s="1"/>
  <c r="E1919" i="3"/>
  <c r="F1919" i="3" s="1"/>
  <c r="H1919" i="3" s="1"/>
  <c r="E1920" i="3"/>
  <c r="F1920" i="3" s="1"/>
  <c r="H1920" i="3" s="1"/>
  <c r="E1921" i="3"/>
  <c r="F1921" i="3" s="1"/>
  <c r="H1921" i="3" s="1"/>
  <c r="E1922" i="3"/>
  <c r="F1922" i="3" s="1"/>
  <c r="H1922" i="3" s="1"/>
  <c r="E1923" i="3"/>
  <c r="F1923" i="3" s="1"/>
  <c r="H1923" i="3" s="1"/>
  <c r="E1924" i="3"/>
  <c r="F1924" i="3" s="1"/>
  <c r="H1924" i="3" s="1"/>
  <c r="E1925" i="3"/>
  <c r="F1925" i="3" s="1"/>
  <c r="H1925" i="3" s="1"/>
  <c r="E1926" i="3"/>
  <c r="F1926" i="3" s="1"/>
  <c r="H1926" i="3" s="1"/>
  <c r="E1927" i="3"/>
  <c r="F1927" i="3" s="1"/>
  <c r="H1927" i="3" s="1"/>
  <c r="E1928" i="3"/>
  <c r="F1928" i="3" s="1"/>
  <c r="H1928" i="3" s="1"/>
  <c r="E1929" i="3"/>
  <c r="F1929" i="3" s="1"/>
  <c r="H1929" i="3" s="1"/>
  <c r="E1930" i="3"/>
  <c r="F1930" i="3" s="1"/>
  <c r="H1930" i="3" s="1"/>
  <c r="E1931" i="3"/>
  <c r="F1931" i="3" s="1"/>
  <c r="H1931" i="3" s="1"/>
  <c r="E1932" i="3"/>
  <c r="F1932" i="3" s="1"/>
  <c r="H1932" i="3" s="1"/>
  <c r="E1933" i="3"/>
  <c r="F1933" i="3" s="1"/>
  <c r="H1933" i="3" s="1"/>
  <c r="E1934" i="3"/>
  <c r="F1934" i="3" s="1"/>
  <c r="H1934" i="3" s="1"/>
  <c r="E1935" i="3"/>
  <c r="F1935" i="3" s="1"/>
  <c r="H1935" i="3" s="1"/>
  <c r="E1936" i="3"/>
  <c r="F1936" i="3" s="1"/>
  <c r="H1936" i="3" s="1"/>
  <c r="E1937" i="3"/>
  <c r="F1937" i="3" s="1"/>
  <c r="H1937" i="3" s="1"/>
  <c r="E1938" i="3"/>
  <c r="F1938" i="3" s="1"/>
  <c r="H1938" i="3" s="1"/>
  <c r="E1939" i="3"/>
  <c r="F1939" i="3" s="1"/>
  <c r="H1939" i="3" s="1"/>
  <c r="E1940" i="3"/>
  <c r="F1940" i="3" s="1"/>
  <c r="H1940" i="3" s="1"/>
  <c r="E1941" i="3"/>
  <c r="F1941" i="3" s="1"/>
  <c r="H1941" i="3" s="1"/>
  <c r="E1942" i="3"/>
  <c r="F1942" i="3" s="1"/>
  <c r="H1942" i="3" s="1"/>
  <c r="E1943" i="3"/>
  <c r="F1943" i="3" s="1"/>
  <c r="H1943" i="3" s="1"/>
  <c r="E1944" i="3"/>
  <c r="F1944" i="3" s="1"/>
  <c r="H1944" i="3" s="1"/>
  <c r="E1945" i="3"/>
  <c r="F1945" i="3" s="1"/>
  <c r="H1945" i="3" s="1"/>
  <c r="E1946" i="3"/>
  <c r="F1946" i="3" s="1"/>
  <c r="H1946" i="3" s="1"/>
  <c r="E1947" i="3"/>
  <c r="F1947" i="3" s="1"/>
  <c r="H1947" i="3" s="1"/>
  <c r="E1948" i="3"/>
  <c r="F1948" i="3" s="1"/>
  <c r="H1948" i="3" s="1"/>
  <c r="E1949" i="3"/>
  <c r="F1949" i="3" s="1"/>
  <c r="H1949" i="3" s="1"/>
  <c r="E1950" i="3"/>
  <c r="F1950" i="3" s="1"/>
  <c r="H1950" i="3" s="1"/>
  <c r="E1951" i="3"/>
  <c r="F1951" i="3" s="1"/>
  <c r="H1951" i="3" s="1"/>
  <c r="E1952" i="3"/>
  <c r="F1952" i="3" s="1"/>
  <c r="H1952" i="3" s="1"/>
  <c r="E1953" i="3"/>
  <c r="F1953" i="3" s="1"/>
  <c r="H1953" i="3" s="1"/>
  <c r="E1954" i="3"/>
  <c r="F1954" i="3" s="1"/>
  <c r="H1954" i="3" s="1"/>
  <c r="E1955" i="3"/>
  <c r="F1955" i="3" s="1"/>
  <c r="H1955" i="3" s="1"/>
  <c r="E1956" i="3"/>
  <c r="F1956" i="3" s="1"/>
  <c r="H1956" i="3" s="1"/>
  <c r="E1957" i="3"/>
  <c r="F1957" i="3" s="1"/>
  <c r="H1957" i="3" s="1"/>
  <c r="E1958" i="3"/>
  <c r="F1958" i="3" s="1"/>
  <c r="H1958" i="3" s="1"/>
  <c r="E1959" i="3"/>
  <c r="F1959" i="3" s="1"/>
  <c r="H1959" i="3" s="1"/>
  <c r="E1960" i="3"/>
  <c r="F1960" i="3" s="1"/>
  <c r="H1960" i="3" s="1"/>
  <c r="E1961" i="3"/>
  <c r="F1961" i="3" s="1"/>
  <c r="H1961" i="3" s="1"/>
  <c r="E1962" i="3"/>
  <c r="F1962" i="3" s="1"/>
  <c r="H1962" i="3" s="1"/>
  <c r="E1963" i="3"/>
  <c r="F1963" i="3" s="1"/>
  <c r="H1963" i="3" s="1"/>
  <c r="E1964" i="3"/>
  <c r="F1964" i="3" s="1"/>
  <c r="H1964" i="3" s="1"/>
  <c r="E1965" i="3"/>
  <c r="F1965" i="3" s="1"/>
  <c r="H1965" i="3" s="1"/>
  <c r="E1966" i="3"/>
  <c r="F1966" i="3" s="1"/>
  <c r="H1966" i="3" s="1"/>
  <c r="E1967" i="3"/>
  <c r="F1967" i="3" s="1"/>
  <c r="H1967" i="3" s="1"/>
  <c r="E1968" i="3"/>
  <c r="F1968" i="3" s="1"/>
  <c r="H1968" i="3" s="1"/>
  <c r="E1969" i="3"/>
  <c r="F1969" i="3" s="1"/>
  <c r="H1969" i="3" s="1"/>
  <c r="E1970" i="3"/>
  <c r="F1970" i="3" s="1"/>
  <c r="H1970" i="3" s="1"/>
  <c r="E1971" i="3"/>
  <c r="F1971" i="3" s="1"/>
  <c r="H1971" i="3" s="1"/>
  <c r="E1972" i="3"/>
  <c r="F1972" i="3" s="1"/>
  <c r="H1972" i="3" s="1"/>
  <c r="E1973" i="3"/>
  <c r="F1973" i="3" s="1"/>
  <c r="H1973" i="3" s="1"/>
  <c r="E1974" i="3"/>
  <c r="F1974" i="3" s="1"/>
  <c r="H1974" i="3" s="1"/>
  <c r="E1975" i="3"/>
  <c r="F1975" i="3" s="1"/>
  <c r="H1975" i="3" s="1"/>
  <c r="E1976" i="3"/>
  <c r="F1976" i="3" s="1"/>
  <c r="H1976" i="3" s="1"/>
  <c r="E1977" i="3"/>
  <c r="F1977" i="3" s="1"/>
  <c r="H1977" i="3" s="1"/>
  <c r="E1978" i="3"/>
  <c r="F1978" i="3" s="1"/>
  <c r="H1978" i="3" s="1"/>
  <c r="E1979" i="3"/>
  <c r="F1979" i="3" s="1"/>
  <c r="H1979" i="3" s="1"/>
  <c r="E1980" i="3"/>
  <c r="F1980" i="3" s="1"/>
  <c r="H1980" i="3" s="1"/>
  <c r="E1981" i="3"/>
  <c r="F1981" i="3" s="1"/>
  <c r="H1981" i="3" s="1"/>
  <c r="E1982" i="3"/>
  <c r="F1982" i="3" s="1"/>
  <c r="H1982" i="3" s="1"/>
  <c r="E1983" i="3"/>
  <c r="F1983" i="3" s="1"/>
  <c r="H1983" i="3" s="1"/>
  <c r="E1984" i="3"/>
  <c r="F1984" i="3" s="1"/>
  <c r="H1984" i="3" s="1"/>
  <c r="E1985" i="3"/>
  <c r="F1985" i="3" s="1"/>
  <c r="H1985" i="3" s="1"/>
  <c r="E1986" i="3"/>
  <c r="F1986" i="3" s="1"/>
  <c r="H1986" i="3" s="1"/>
  <c r="E1987" i="3"/>
  <c r="F1987" i="3" s="1"/>
  <c r="H1987" i="3" s="1"/>
  <c r="E1988" i="3"/>
  <c r="F1988" i="3" s="1"/>
  <c r="H1988" i="3" s="1"/>
  <c r="E1989" i="3"/>
  <c r="F1989" i="3" s="1"/>
  <c r="H1989" i="3" s="1"/>
  <c r="E1990" i="3"/>
  <c r="F1990" i="3" s="1"/>
  <c r="H1990" i="3" s="1"/>
  <c r="E1991" i="3"/>
  <c r="F1991" i="3" s="1"/>
  <c r="H1991" i="3" s="1"/>
  <c r="E1992" i="3"/>
  <c r="F1992" i="3" s="1"/>
  <c r="H1992" i="3" s="1"/>
  <c r="E1993" i="3"/>
  <c r="F1993" i="3" s="1"/>
  <c r="H1993" i="3" s="1"/>
  <c r="E1994" i="3"/>
  <c r="F1994" i="3" s="1"/>
  <c r="H1994" i="3" s="1"/>
  <c r="E1995" i="3"/>
  <c r="F1995" i="3" s="1"/>
  <c r="H1995" i="3" s="1"/>
  <c r="E1996" i="3"/>
  <c r="F1996" i="3" s="1"/>
  <c r="H1996" i="3" s="1"/>
  <c r="E1997" i="3"/>
  <c r="F1997" i="3" s="1"/>
  <c r="H1997" i="3" s="1"/>
  <c r="E1998" i="3"/>
  <c r="F1998" i="3" s="1"/>
  <c r="H1998" i="3" s="1"/>
  <c r="E1999" i="3"/>
  <c r="F1999" i="3" s="1"/>
  <c r="H1999" i="3" s="1"/>
  <c r="E2000" i="3"/>
  <c r="F2000" i="3" s="1"/>
  <c r="H2000" i="3" s="1"/>
  <c r="E2001" i="3"/>
  <c r="F2001" i="3" s="1"/>
  <c r="H2001" i="3" s="1"/>
  <c r="E2002" i="3"/>
  <c r="F2002" i="3" s="1"/>
  <c r="H2002" i="3" s="1"/>
  <c r="E2003" i="3"/>
  <c r="F2003" i="3" s="1"/>
  <c r="H2003" i="3" s="1"/>
  <c r="E2004" i="3"/>
  <c r="F2004" i="3" s="1"/>
  <c r="H2004" i="3" s="1"/>
  <c r="E2005" i="3"/>
  <c r="F2005" i="3" s="1"/>
  <c r="H2005" i="3" s="1"/>
  <c r="E2006" i="3"/>
  <c r="F2006" i="3" s="1"/>
  <c r="H2006" i="3" s="1"/>
  <c r="E2007" i="3"/>
  <c r="F2007" i="3" s="1"/>
  <c r="H2007" i="3" s="1"/>
  <c r="E2008" i="3"/>
  <c r="F2008" i="3" s="1"/>
  <c r="H2008" i="3" s="1"/>
  <c r="E2009" i="3"/>
  <c r="F2009" i="3" s="1"/>
  <c r="H2009" i="3" s="1"/>
  <c r="E2010" i="3"/>
  <c r="F2010" i="3" s="1"/>
  <c r="H2010" i="3" s="1"/>
  <c r="E2011" i="3"/>
  <c r="F2011" i="3" s="1"/>
  <c r="H2011" i="3" s="1"/>
  <c r="E2012" i="3"/>
  <c r="F2012" i="3" s="1"/>
  <c r="H2012" i="3" s="1"/>
  <c r="E2013" i="3"/>
  <c r="F2013" i="3" s="1"/>
  <c r="H2013" i="3" s="1"/>
  <c r="E2014" i="3"/>
  <c r="F2014" i="3" s="1"/>
  <c r="H2014" i="3" s="1"/>
  <c r="E2015" i="3"/>
  <c r="F2015" i="3" s="1"/>
  <c r="H2015" i="3" s="1"/>
  <c r="E2016" i="3"/>
  <c r="F2016" i="3" s="1"/>
  <c r="H2016" i="3" s="1"/>
  <c r="E2017" i="3"/>
  <c r="F2017" i="3" s="1"/>
  <c r="H2017" i="3" s="1"/>
  <c r="E2018" i="3"/>
  <c r="F2018" i="3" s="1"/>
  <c r="H2018" i="3" s="1"/>
  <c r="E2019" i="3"/>
  <c r="F2019" i="3" s="1"/>
  <c r="H2019" i="3" s="1"/>
  <c r="E2020" i="3"/>
  <c r="F2020" i="3" s="1"/>
  <c r="H2020" i="3" s="1"/>
  <c r="E2021" i="3"/>
  <c r="F2021" i="3" s="1"/>
  <c r="H2021" i="3" s="1"/>
  <c r="E2022" i="3"/>
  <c r="F2022" i="3" s="1"/>
  <c r="H2022" i="3" s="1"/>
  <c r="E2023" i="3"/>
  <c r="F2023" i="3" s="1"/>
  <c r="H2023" i="3" s="1"/>
  <c r="E2024" i="3"/>
  <c r="F2024" i="3" s="1"/>
  <c r="H2024" i="3" s="1"/>
  <c r="E2025" i="3"/>
  <c r="F2025" i="3" s="1"/>
  <c r="H2025" i="3" s="1"/>
  <c r="E2026" i="3"/>
  <c r="F2026" i="3" s="1"/>
  <c r="H2026" i="3" s="1"/>
  <c r="E2027" i="3"/>
  <c r="F2027" i="3" s="1"/>
  <c r="H2027" i="3" s="1"/>
  <c r="E2028" i="3"/>
  <c r="F2028" i="3" s="1"/>
  <c r="H2028" i="3" s="1"/>
  <c r="E2029" i="3"/>
  <c r="F2029" i="3" s="1"/>
  <c r="H2029" i="3" s="1"/>
  <c r="E2030" i="3"/>
  <c r="F2030" i="3" s="1"/>
  <c r="H2030" i="3" s="1"/>
  <c r="E2031" i="3"/>
  <c r="F2031" i="3" s="1"/>
  <c r="H2031" i="3" s="1"/>
  <c r="E2032" i="3"/>
  <c r="F2032" i="3" s="1"/>
  <c r="H2032" i="3" s="1"/>
  <c r="E2033" i="3"/>
  <c r="F2033" i="3" s="1"/>
  <c r="H2033" i="3" s="1"/>
  <c r="E2034" i="3"/>
  <c r="F2034" i="3" s="1"/>
  <c r="H2034" i="3" s="1"/>
  <c r="E2035" i="3"/>
  <c r="F2035" i="3" s="1"/>
  <c r="H2035" i="3" s="1"/>
  <c r="E2036" i="3"/>
  <c r="F2036" i="3" s="1"/>
  <c r="H2036" i="3" s="1"/>
  <c r="E2037" i="3"/>
  <c r="F2037" i="3" s="1"/>
  <c r="H2037" i="3" s="1"/>
  <c r="E2038" i="3"/>
  <c r="F2038" i="3" s="1"/>
  <c r="H2038" i="3" s="1"/>
  <c r="E2039" i="3"/>
  <c r="F2039" i="3" s="1"/>
  <c r="H2039" i="3" s="1"/>
  <c r="E2040" i="3"/>
  <c r="F2040" i="3" s="1"/>
  <c r="H2040" i="3" s="1"/>
  <c r="E2041" i="3"/>
  <c r="F2041" i="3" s="1"/>
  <c r="H2041" i="3" s="1"/>
  <c r="E2042" i="3"/>
  <c r="F2042" i="3" s="1"/>
  <c r="H2042" i="3" s="1"/>
  <c r="E2043" i="3"/>
  <c r="F2043" i="3" s="1"/>
  <c r="H2043" i="3" s="1"/>
  <c r="E2044" i="3"/>
  <c r="F2044" i="3" s="1"/>
  <c r="H2044" i="3" s="1"/>
  <c r="E2045" i="3"/>
  <c r="F2045" i="3" s="1"/>
  <c r="H2045" i="3" s="1"/>
  <c r="E2046" i="3"/>
  <c r="F2046" i="3" s="1"/>
  <c r="H2046" i="3" s="1"/>
  <c r="E2047" i="3"/>
  <c r="F2047" i="3" s="1"/>
  <c r="H2047" i="3" s="1"/>
  <c r="E2048" i="3"/>
  <c r="F2048" i="3" s="1"/>
  <c r="H2048" i="3" s="1"/>
  <c r="E2049" i="3"/>
  <c r="F2049" i="3" s="1"/>
  <c r="H2049" i="3" s="1"/>
  <c r="E2050" i="3"/>
  <c r="F2050" i="3" s="1"/>
  <c r="H2050" i="3" s="1"/>
  <c r="E2051" i="3"/>
  <c r="F2051" i="3" s="1"/>
  <c r="H2051" i="3" s="1"/>
  <c r="E2052" i="3"/>
  <c r="F2052" i="3" s="1"/>
  <c r="H2052" i="3" s="1"/>
  <c r="E2053" i="3"/>
  <c r="F2053" i="3" s="1"/>
  <c r="H2053" i="3" s="1"/>
  <c r="E2054" i="3"/>
  <c r="F2054" i="3" s="1"/>
  <c r="H2054" i="3" s="1"/>
  <c r="E2055" i="3"/>
  <c r="F2055" i="3" s="1"/>
  <c r="H2055" i="3" s="1"/>
  <c r="E2056" i="3"/>
  <c r="F2056" i="3" s="1"/>
  <c r="H2056" i="3" s="1"/>
  <c r="E2057" i="3"/>
  <c r="F2057" i="3" s="1"/>
  <c r="H2057" i="3" s="1"/>
  <c r="E2058" i="3"/>
  <c r="F2058" i="3" s="1"/>
  <c r="H2058" i="3" s="1"/>
  <c r="E2059" i="3"/>
  <c r="F2059" i="3" s="1"/>
  <c r="H2059" i="3" s="1"/>
  <c r="E2060" i="3"/>
  <c r="F2060" i="3" s="1"/>
  <c r="H2060" i="3" s="1"/>
  <c r="E2061" i="3"/>
  <c r="F2061" i="3" s="1"/>
  <c r="H2061" i="3" s="1"/>
  <c r="E2062" i="3"/>
  <c r="F2062" i="3" s="1"/>
  <c r="H2062" i="3" s="1"/>
  <c r="E2063" i="3"/>
  <c r="F2063" i="3" s="1"/>
  <c r="H2063" i="3" s="1"/>
  <c r="E2064" i="3"/>
  <c r="F2064" i="3" s="1"/>
  <c r="H2064" i="3" s="1"/>
  <c r="E2065" i="3"/>
  <c r="F2065" i="3" s="1"/>
  <c r="H2065" i="3" s="1"/>
  <c r="E2066" i="3"/>
  <c r="F2066" i="3" s="1"/>
  <c r="H2066" i="3" s="1"/>
  <c r="E2067" i="3"/>
  <c r="F2067" i="3" s="1"/>
  <c r="H2067" i="3" s="1"/>
  <c r="E2068" i="3"/>
  <c r="F2068" i="3" s="1"/>
  <c r="H2068" i="3" s="1"/>
  <c r="E2069" i="3"/>
  <c r="F2069" i="3" s="1"/>
  <c r="H2069" i="3" s="1"/>
  <c r="E2070" i="3"/>
  <c r="F2070" i="3" s="1"/>
  <c r="H2070" i="3" s="1"/>
  <c r="E2071" i="3"/>
  <c r="F2071" i="3" s="1"/>
  <c r="H2071" i="3" s="1"/>
  <c r="E2072" i="3"/>
  <c r="F2072" i="3" s="1"/>
  <c r="H2072" i="3" s="1"/>
  <c r="E2073" i="3"/>
  <c r="F2073" i="3" s="1"/>
  <c r="H2073" i="3" s="1"/>
  <c r="E2074" i="3"/>
  <c r="F2074" i="3" s="1"/>
  <c r="H2074" i="3" s="1"/>
  <c r="E2075" i="3"/>
  <c r="F2075" i="3" s="1"/>
  <c r="H2075" i="3" s="1"/>
  <c r="E2076" i="3"/>
  <c r="F2076" i="3" s="1"/>
  <c r="H2076" i="3" s="1"/>
  <c r="E2077" i="3"/>
  <c r="F2077" i="3" s="1"/>
  <c r="H2077" i="3" s="1"/>
  <c r="E2078" i="3"/>
  <c r="F2078" i="3" s="1"/>
  <c r="H2078" i="3" s="1"/>
  <c r="E2079" i="3"/>
  <c r="F2079" i="3" s="1"/>
  <c r="H2079" i="3" s="1"/>
  <c r="E2080" i="3"/>
  <c r="F2080" i="3" s="1"/>
  <c r="H2080" i="3" s="1"/>
  <c r="E2081" i="3"/>
  <c r="F2081" i="3" s="1"/>
  <c r="H2081" i="3" s="1"/>
  <c r="E2082" i="3"/>
  <c r="F2082" i="3" s="1"/>
  <c r="H2082" i="3" s="1"/>
  <c r="E2083" i="3"/>
  <c r="F2083" i="3" s="1"/>
  <c r="H2083" i="3" s="1"/>
  <c r="E2084" i="3"/>
  <c r="F2084" i="3" s="1"/>
  <c r="H2084" i="3" s="1"/>
  <c r="E2085" i="3"/>
  <c r="F2085" i="3" s="1"/>
  <c r="H2085" i="3" s="1"/>
  <c r="E2086" i="3"/>
  <c r="F2086" i="3" s="1"/>
  <c r="H2086" i="3" s="1"/>
  <c r="E2087" i="3"/>
  <c r="F2087" i="3" s="1"/>
  <c r="H2087" i="3" s="1"/>
  <c r="E2088" i="3"/>
  <c r="F2088" i="3" s="1"/>
  <c r="H2088" i="3" s="1"/>
  <c r="E2089" i="3"/>
  <c r="F2089" i="3" s="1"/>
  <c r="H2089" i="3" s="1"/>
  <c r="E2090" i="3"/>
  <c r="F2090" i="3" s="1"/>
  <c r="H2090" i="3" s="1"/>
  <c r="E2091" i="3"/>
  <c r="F2091" i="3" s="1"/>
  <c r="H2091" i="3" s="1"/>
  <c r="E2092" i="3"/>
  <c r="F2092" i="3" s="1"/>
  <c r="H2092" i="3" s="1"/>
  <c r="E2093" i="3"/>
  <c r="F2093" i="3" s="1"/>
  <c r="H2093" i="3" s="1"/>
  <c r="E2094" i="3"/>
  <c r="F2094" i="3" s="1"/>
  <c r="H2094" i="3" s="1"/>
  <c r="E2095" i="3"/>
  <c r="F2095" i="3" s="1"/>
  <c r="H2095" i="3" s="1"/>
  <c r="E2096" i="3"/>
  <c r="F2096" i="3" s="1"/>
  <c r="H2096" i="3" s="1"/>
  <c r="E2097" i="3"/>
  <c r="F2097" i="3" s="1"/>
  <c r="H2097" i="3" s="1"/>
  <c r="E2098" i="3"/>
  <c r="F2098" i="3" s="1"/>
  <c r="H2098" i="3" s="1"/>
  <c r="E2099" i="3"/>
  <c r="F2099" i="3" s="1"/>
  <c r="H2099" i="3" s="1"/>
  <c r="E2100" i="3"/>
  <c r="F2100" i="3" s="1"/>
  <c r="H2100" i="3" s="1"/>
  <c r="E2101" i="3"/>
  <c r="F2101" i="3" s="1"/>
  <c r="H2101" i="3" s="1"/>
  <c r="E2102" i="3"/>
  <c r="F2102" i="3" s="1"/>
  <c r="H2102" i="3" s="1"/>
  <c r="E2103" i="3"/>
  <c r="F2103" i="3" s="1"/>
  <c r="H2103" i="3" s="1"/>
  <c r="E2104" i="3"/>
  <c r="F2104" i="3" s="1"/>
  <c r="H2104" i="3" s="1"/>
  <c r="E2105" i="3"/>
  <c r="F2105" i="3" s="1"/>
  <c r="H2105" i="3" s="1"/>
  <c r="E2106" i="3"/>
  <c r="F2106" i="3" s="1"/>
  <c r="H2106" i="3" s="1"/>
  <c r="E2107" i="3"/>
  <c r="F2107" i="3" s="1"/>
  <c r="H2107" i="3" s="1"/>
  <c r="E2108" i="3"/>
  <c r="F2108" i="3" s="1"/>
  <c r="H2108" i="3" s="1"/>
  <c r="E2109" i="3"/>
  <c r="F2109" i="3" s="1"/>
  <c r="H2109" i="3" s="1"/>
  <c r="E2110" i="3"/>
  <c r="F2110" i="3" s="1"/>
  <c r="H2110" i="3" s="1"/>
  <c r="E2111" i="3"/>
  <c r="F2111" i="3" s="1"/>
  <c r="H2111" i="3" s="1"/>
  <c r="E2112" i="3"/>
  <c r="F2112" i="3" s="1"/>
  <c r="H2112" i="3" s="1"/>
  <c r="E2113" i="3"/>
  <c r="F2113" i="3" s="1"/>
  <c r="H2113" i="3" s="1"/>
  <c r="E2114" i="3"/>
  <c r="F2114" i="3" s="1"/>
  <c r="H2114" i="3" s="1"/>
  <c r="E2115" i="3"/>
  <c r="F2115" i="3" s="1"/>
  <c r="H2115" i="3" s="1"/>
  <c r="E2116" i="3"/>
  <c r="F2116" i="3" s="1"/>
  <c r="H2116" i="3" s="1"/>
  <c r="E2117" i="3"/>
  <c r="F2117" i="3" s="1"/>
  <c r="H2117" i="3" s="1"/>
  <c r="E2118" i="3"/>
  <c r="F2118" i="3" s="1"/>
  <c r="H2118" i="3" s="1"/>
  <c r="E2119" i="3"/>
  <c r="F2119" i="3" s="1"/>
  <c r="H2119" i="3" s="1"/>
  <c r="E2120" i="3"/>
  <c r="F2120" i="3" s="1"/>
  <c r="H2120" i="3" s="1"/>
  <c r="E2121" i="3"/>
  <c r="F2121" i="3" s="1"/>
  <c r="H2121" i="3" s="1"/>
  <c r="E2122" i="3"/>
  <c r="F2122" i="3" s="1"/>
  <c r="H2122" i="3" s="1"/>
  <c r="E2123" i="3"/>
  <c r="F2123" i="3" s="1"/>
  <c r="H2123" i="3" s="1"/>
  <c r="E2124" i="3"/>
  <c r="F2124" i="3" s="1"/>
  <c r="H2124" i="3" s="1"/>
  <c r="E2125" i="3"/>
  <c r="F2125" i="3" s="1"/>
  <c r="H2125" i="3" s="1"/>
  <c r="E2126" i="3"/>
  <c r="F2126" i="3" s="1"/>
  <c r="H2126" i="3" s="1"/>
  <c r="E2127" i="3"/>
  <c r="F2127" i="3" s="1"/>
  <c r="H2127" i="3" s="1"/>
  <c r="E2128" i="3"/>
  <c r="F2128" i="3" s="1"/>
  <c r="H2128" i="3" s="1"/>
  <c r="E2129" i="3"/>
  <c r="F2129" i="3" s="1"/>
  <c r="H2129" i="3" s="1"/>
  <c r="E2130" i="3"/>
  <c r="F2130" i="3" s="1"/>
  <c r="H2130" i="3" s="1"/>
  <c r="E2131" i="3"/>
  <c r="F2131" i="3" s="1"/>
  <c r="H2131" i="3" s="1"/>
  <c r="E2132" i="3"/>
  <c r="F2132" i="3" s="1"/>
  <c r="H2132" i="3" s="1"/>
  <c r="E2133" i="3"/>
  <c r="F2133" i="3" s="1"/>
  <c r="H2133" i="3" s="1"/>
  <c r="E2134" i="3"/>
  <c r="F2134" i="3" s="1"/>
  <c r="H2134" i="3" s="1"/>
  <c r="E2135" i="3"/>
  <c r="F2135" i="3" s="1"/>
  <c r="H2135" i="3" s="1"/>
  <c r="E2136" i="3"/>
  <c r="F2136" i="3" s="1"/>
  <c r="H2136" i="3" s="1"/>
  <c r="E2137" i="3"/>
  <c r="F2137" i="3" s="1"/>
  <c r="H2137" i="3" s="1"/>
  <c r="E2138" i="3"/>
  <c r="F2138" i="3" s="1"/>
  <c r="H2138" i="3" s="1"/>
  <c r="E2139" i="3"/>
  <c r="F2139" i="3" s="1"/>
  <c r="H2139" i="3" s="1"/>
  <c r="E2140" i="3"/>
  <c r="F2140" i="3" s="1"/>
  <c r="H2140" i="3" s="1"/>
  <c r="E2141" i="3"/>
  <c r="F2141" i="3" s="1"/>
  <c r="H2141" i="3" s="1"/>
  <c r="E2142" i="3"/>
  <c r="F2142" i="3" s="1"/>
  <c r="H2142" i="3" s="1"/>
  <c r="E2143" i="3"/>
  <c r="F2143" i="3" s="1"/>
  <c r="H2143" i="3" s="1"/>
  <c r="E2144" i="3"/>
  <c r="F2144" i="3" s="1"/>
  <c r="H2144" i="3" s="1"/>
  <c r="E2145" i="3"/>
  <c r="F2145" i="3" s="1"/>
  <c r="H2145" i="3" s="1"/>
  <c r="E2146" i="3"/>
  <c r="F2146" i="3" s="1"/>
  <c r="H2146" i="3" s="1"/>
  <c r="E2147" i="3"/>
  <c r="F2147" i="3" s="1"/>
  <c r="H2147" i="3" s="1"/>
  <c r="E2148" i="3"/>
  <c r="F2148" i="3" s="1"/>
  <c r="H2148" i="3" s="1"/>
  <c r="E2149" i="3"/>
  <c r="F2149" i="3" s="1"/>
  <c r="H2149" i="3" s="1"/>
  <c r="E2150" i="3"/>
  <c r="F2150" i="3" s="1"/>
  <c r="H2150" i="3" s="1"/>
  <c r="E2151" i="3"/>
  <c r="F2151" i="3" s="1"/>
  <c r="H2151" i="3" s="1"/>
  <c r="E2152" i="3"/>
  <c r="F2152" i="3" s="1"/>
  <c r="H2152" i="3" s="1"/>
  <c r="E2153" i="3"/>
  <c r="F2153" i="3" s="1"/>
  <c r="H2153" i="3" s="1"/>
  <c r="E2154" i="3"/>
  <c r="F2154" i="3" s="1"/>
  <c r="H2154" i="3" s="1"/>
  <c r="E2155" i="3"/>
  <c r="F2155" i="3" s="1"/>
  <c r="H2155" i="3" s="1"/>
  <c r="E2156" i="3"/>
  <c r="F2156" i="3" s="1"/>
  <c r="H2156" i="3" s="1"/>
  <c r="E2157" i="3"/>
  <c r="F2157" i="3" s="1"/>
  <c r="H2157" i="3" s="1"/>
  <c r="E2158" i="3"/>
  <c r="F2158" i="3" s="1"/>
  <c r="H2158" i="3" s="1"/>
  <c r="E2159" i="3"/>
  <c r="F2159" i="3" s="1"/>
  <c r="H2159" i="3" s="1"/>
  <c r="E2160" i="3"/>
  <c r="F2160" i="3" s="1"/>
  <c r="H2160" i="3" s="1"/>
  <c r="E2161" i="3"/>
  <c r="F2161" i="3" s="1"/>
  <c r="H2161" i="3" s="1"/>
  <c r="E2162" i="3"/>
  <c r="F2162" i="3" s="1"/>
  <c r="H2162" i="3" s="1"/>
  <c r="E2163" i="3"/>
  <c r="F2163" i="3" s="1"/>
  <c r="H2163" i="3" s="1"/>
  <c r="E2164" i="3"/>
  <c r="F2164" i="3" s="1"/>
  <c r="H2164" i="3" s="1"/>
  <c r="E2165" i="3"/>
  <c r="F2165" i="3" s="1"/>
  <c r="H2165" i="3" s="1"/>
  <c r="E2166" i="3"/>
  <c r="F2166" i="3" s="1"/>
  <c r="H2166" i="3" s="1"/>
  <c r="E2167" i="3"/>
  <c r="F2167" i="3" s="1"/>
  <c r="H2167" i="3" s="1"/>
  <c r="E2168" i="3"/>
  <c r="F2168" i="3" s="1"/>
  <c r="H2168" i="3" s="1"/>
  <c r="E2169" i="3"/>
  <c r="F2169" i="3" s="1"/>
  <c r="H2169" i="3" s="1"/>
  <c r="E2170" i="3"/>
  <c r="F2170" i="3" s="1"/>
  <c r="H2170" i="3" s="1"/>
  <c r="E2171" i="3"/>
  <c r="F2171" i="3" s="1"/>
  <c r="H2171" i="3" s="1"/>
  <c r="E2172" i="3"/>
  <c r="F2172" i="3" s="1"/>
  <c r="H2172" i="3" s="1"/>
  <c r="E2173" i="3"/>
  <c r="F2173" i="3" s="1"/>
  <c r="H2173" i="3" s="1"/>
  <c r="E2174" i="3"/>
  <c r="F2174" i="3" s="1"/>
  <c r="H2174" i="3" s="1"/>
  <c r="E2175" i="3"/>
  <c r="F2175" i="3" s="1"/>
  <c r="H2175" i="3" s="1"/>
  <c r="E2176" i="3"/>
  <c r="F2176" i="3" s="1"/>
  <c r="H2176" i="3" s="1"/>
  <c r="E2177" i="3"/>
  <c r="F2177" i="3" s="1"/>
  <c r="H2177" i="3" s="1"/>
  <c r="E2178" i="3"/>
  <c r="F2178" i="3" s="1"/>
  <c r="H2178" i="3" s="1"/>
  <c r="E2179" i="3"/>
  <c r="F2179" i="3" s="1"/>
  <c r="H2179" i="3" s="1"/>
  <c r="E2180" i="3"/>
  <c r="F2180" i="3" s="1"/>
  <c r="H2180" i="3" s="1"/>
  <c r="E2181" i="3"/>
  <c r="F2181" i="3" s="1"/>
  <c r="H2181" i="3" s="1"/>
  <c r="E2182" i="3"/>
  <c r="F2182" i="3" s="1"/>
  <c r="H2182" i="3" s="1"/>
  <c r="E2183" i="3"/>
  <c r="F2183" i="3" s="1"/>
  <c r="H2183" i="3" s="1"/>
  <c r="E2184" i="3"/>
  <c r="F2184" i="3" s="1"/>
  <c r="H2184" i="3" s="1"/>
  <c r="E2185" i="3"/>
  <c r="F2185" i="3" s="1"/>
  <c r="H2185" i="3" s="1"/>
  <c r="E2186" i="3"/>
  <c r="F2186" i="3" s="1"/>
  <c r="H2186" i="3" s="1"/>
  <c r="E2187" i="3"/>
  <c r="F2187" i="3" s="1"/>
  <c r="H2187" i="3" s="1"/>
  <c r="E2188" i="3"/>
  <c r="F2188" i="3" s="1"/>
  <c r="H2188" i="3" s="1"/>
  <c r="E2189" i="3"/>
  <c r="F2189" i="3" s="1"/>
  <c r="H2189" i="3" s="1"/>
  <c r="E2190" i="3"/>
  <c r="F2190" i="3" s="1"/>
  <c r="H2190" i="3" s="1"/>
  <c r="E2191" i="3"/>
  <c r="F2191" i="3" s="1"/>
  <c r="H2191" i="3" s="1"/>
  <c r="E2192" i="3"/>
  <c r="F2192" i="3" s="1"/>
  <c r="H2192" i="3" s="1"/>
  <c r="E2193" i="3"/>
  <c r="F2193" i="3" s="1"/>
  <c r="H2193" i="3" s="1"/>
  <c r="E2194" i="3"/>
  <c r="F2194" i="3" s="1"/>
  <c r="H2194" i="3" s="1"/>
  <c r="E2195" i="3"/>
  <c r="F2195" i="3" s="1"/>
  <c r="H2195" i="3" s="1"/>
  <c r="E2196" i="3"/>
  <c r="F2196" i="3" s="1"/>
  <c r="H2196" i="3" s="1"/>
  <c r="E2197" i="3"/>
  <c r="F2197" i="3" s="1"/>
  <c r="H2197" i="3" s="1"/>
  <c r="E2198" i="3"/>
  <c r="F2198" i="3" s="1"/>
  <c r="H2198" i="3" s="1"/>
  <c r="E2199" i="3"/>
  <c r="F2199" i="3" s="1"/>
  <c r="H2199" i="3" s="1"/>
  <c r="E2200" i="3"/>
  <c r="F2200" i="3" s="1"/>
  <c r="H2200" i="3" s="1"/>
  <c r="E2201" i="3"/>
  <c r="F2201" i="3" s="1"/>
  <c r="H2201" i="3" s="1"/>
  <c r="E2202" i="3"/>
  <c r="F2202" i="3" s="1"/>
  <c r="H2202" i="3" s="1"/>
  <c r="E2203" i="3"/>
  <c r="F2203" i="3" s="1"/>
  <c r="H2203" i="3" s="1"/>
  <c r="E2204" i="3"/>
  <c r="F2204" i="3" s="1"/>
  <c r="H2204" i="3" s="1"/>
  <c r="E2205" i="3"/>
  <c r="F2205" i="3" s="1"/>
  <c r="H2205" i="3" s="1"/>
  <c r="E2206" i="3"/>
  <c r="F2206" i="3" s="1"/>
  <c r="H2206" i="3" s="1"/>
  <c r="E2207" i="3"/>
  <c r="F2207" i="3" s="1"/>
  <c r="H2207" i="3" s="1"/>
  <c r="E2208" i="3"/>
  <c r="F2208" i="3" s="1"/>
  <c r="H2208" i="3" s="1"/>
  <c r="E2209" i="3"/>
  <c r="F2209" i="3" s="1"/>
  <c r="H2209" i="3" s="1"/>
  <c r="E2210" i="3"/>
  <c r="F2210" i="3" s="1"/>
  <c r="H2210" i="3" s="1"/>
  <c r="E2211" i="3"/>
  <c r="F2211" i="3" s="1"/>
  <c r="H2211" i="3" s="1"/>
  <c r="E2212" i="3"/>
  <c r="F2212" i="3" s="1"/>
  <c r="H2212" i="3" s="1"/>
  <c r="E2213" i="3"/>
  <c r="F2213" i="3" s="1"/>
  <c r="H2213" i="3" s="1"/>
  <c r="E2214" i="3"/>
  <c r="F2214" i="3" s="1"/>
  <c r="H2214" i="3" s="1"/>
  <c r="E2215" i="3"/>
  <c r="F2215" i="3" s="1"/>
  <c r="H2215" i="3" s="1"/>
  <c r="E2216" i="3"/>
  <c r="F2216" i="3" s="1"/>
  <c r="H2216" i="3" s="1"/>
  <c r="E2217" i="3"/>
  <c r="F2217" i="3" s="1"/>
  <c r="H2217" i="3" s="1"/>
  <c r="E2218" i="3"/>
  <c r="F2218" i="3" s="1"/>
  <c r="H2218" i="3" s="1"/>
  <c r="E2219" i="3"/>
  <c r="F2219" i="3" s="1"/>
  <c r="H2219" i="3" s="1"/>
  <c r="E2220" i="3"/>
  <c r="F2220" i="3" s="1"/>
  <c r="H2220" i="3" s="1"/>
  <c r="E2221" i="3"/>
  <c r="F2221" i="3" s="1"/>
  <c r="H2221" i="3" s="1"/>
  <c r="E2222" i="3"/>
  <c r="F2222" i="3" s="1"/>
  <c r="H2222" i="3" s="1"/>
  <c r="E2223" i="3"/>
  <c r="F2223" i="3" s="1"/>
  <c r="H2223" i="3" s="1"/>
  <c r="E2224" i="3"/>
  <c r="F2224" i="3" s="1"/>
  <c r="H2224" i="3" s="1"/>
  <c r="E2225" i="3"/>
  <c r="F2225" i="3" s="1"/>
  <c r="H2225" i="3" s="1"/>
  <c r="E2226" i="3"/>
  <c r="F2226" i="3" s="1"/>
  <c r="H2226" i="3" s="1"/>
  <c r="E2227" i="3"/>
  <c r="F2227" i="3" s="1"/>
  <c r="H2227" i="3" s="1"/>
  <c r="E2228" i="3"/>
  <c r="F2228" i="3" s="1"/>
  <c r="H2228" i="3" s="1"/>
  <c r="E2229" i="3"/>
  <c r="F2229" i="3" s="1"/>
  <c r="H2229" i="3" s="1"/>
  <c r="E2230" i="3"/>
  <c r="F2230" i="3" s="1"/>
  <c r="H2230" i="3" s="1"/>
  <c r="E2231" i="3"/>
  <c r="F2231" i="3" s="1"/>
  <c r="H2231" i="3" s="1"/>
  <c r="E2232" i="3"/>
  <c r="F2232" i="3" s="1"/>
  <c r="H2232" i="3" s="1"/>
  <c r="E2233" i="3"/>
  <c r="F2233" i="3" s="1"/>
  <c r="H2233" i="3" s="1"/>
  <c r="E2234" i="3"/>
  <c r="F2234" i="3" s="1"/>
  <c r="H2234" i="3" s="1"/>
  <c r="E2235" i="3"/>
  <c r="F2235" i="3" s="1"/>
  <c r="H2235" i="3" s="1"/>
  <c r="E2236" i="3"/>
  <c r="F2236" i="3" s="1"/>
  <c r="H2236" i="3" s="1"/>
  <c r="E2237" i="3"/>
  <c r="F2237" i="3" s="1"/>
  <c r="H2237" i="3" s="1"/>
  <c r="E2238" i="3"/>
  <c r="F2238" i="3" s="1"/>
  <c r="H2238" i="3" s="1"/>
  <c r="E2239" i="3"/>
  <c r="F2239" i="3" s="1"/>
  <c r="H2239" i="3" s="1"/>
  <c r="E2240" i="3"/>
  <c r="F2240" i="3" s="1"/>
  <c r="H2240" i="3" s="1"/>
  <c r="E2241" i="3"/>
  <c r="F2241" i="3" s="1"/>
  <c r="H2241" i="3" s="1"/>
  <c r="E2242" i="3"/>
  <c r="F2242" i="3" s="1"/>
  <c r="H2242" i="3" s="1"/>
  <c r="E2243" i="3"/>
  <c r="F2243" i="3" s="1"/>
  <c r="H2243" i="3" s="1"/>
  <c r="E2244" i="3"/>
  <c r="F2244" i="3" s="1"/>
  <c r="H2244" i="3" s="1"/>
  <c r="E2245" i="3"/>
  <c r="F2245" i="3" s="1"/>
  <c r="H2245" i="3" s="1"/>
  <c r="E2246" i="3"/>
  <c r="F2246" i="3" s="1"/>
  <c r="H2246" i="3" s="1"/>
  <c r="E2247" i="3"/>
  <c r="F2247" i="3" s="1"/>
  <c r="H2247" i="3" s="1"/>
  <c r="E2248" i="3"/>
  <c r="F2248" i="3" s="1"/>
  <c r="H2248" i="3" s="1"/>
  <c r="E2249" i="3"/>
  <c r="F2249" i="3" s="1"/>
  <c r="H2249" i="3" s="1"/>
  <c r="E2250" i="3"/>
  <c r="F2250" i="3" s="1"/>
  <c r="H2250" i="3" s="1"/>
  <c r="E2251" i="3"/>
  <c r="F2251" i="3" s="1"/>
  <c r="H2251" i="3" s="1"/>
  <c r="E2252" i="3"/>
  <c r="F2252" i="3" s="1"/>
  <c r="H2252" i="3" s="1"/>
  <c r="E2253" i="3"/>
  <c r="F2253" i="3" s="1"/>
  <c r="H2253" i="3" s="1"/>
  <c r="E2254" i="3"/>
  <c r="F2254" i="3" s="1"/>
  <c r="H2254" i="3" s="1"/>
  <c r="E2255" i="3"/>
  <c r="F2255" i="3" s="1"/>
  <c r="H2255" i="3" s="1"/>
  <c r="E2256" i="3"/>
  <c r="F2256" i="3" s="1"/>
  <c r="H2256" i="3" s="1"/>
  <c r="E2257" i="3"/>
  <c r="F2257" i="3" s="1"/>
  <c r="H2257" i="3" s="1"/>
  <c r="E2258" i="3"/>
  <c r="F2258" i="3" s="1"/>
  <c r="H2258" i="3" s="1"/>
  <c r="E2259" i="3"/>
  <c r="F2259" i="3" s="1"/>
  <c r="H2259" i="3" s="1"/>
  <c r="E2260" i="3"/>
  <c r="F2260" i="3" s="1"/>
  <c r="H2260" i="3" s="1"/>
  <c r="E2261" i="3"/>
  <c r="F2261" i="3" s="1"/>
  <c r="H2261" i="3" s="1"/>
  <c r="E2262" i="3"/>
  <c r="F2262" i="3" s="1"/>
  <c r="H2262" i="3" s="1"/>
  <c r="E2263" i="3"/>
  <c r="F2263" i="3" s="1"/>
  <c r="H2263" i="3" s="1"/>
  <c r="E2264" i="3"/>
  <c r="F2264" i="3" s="1"/>
  <c r="H2264" i="3" s="1"/>
  <c r="E2265" i="3"/>
  <c r="F2265" i="3" s="1"/>
  <c r="H2265" i="3" s="1"/>
  <c r="E2266" i="3"/>
  <c r="F2266" i="3" s="1"/>
  <c r="H2266" i="3" s="1"/>
  <c r="E2267" i="3"/>
  <c r="F2267" i="3" s="1"/>
  <c r="H2267" i="3" s="1"/>
  <c r="E2268" i="3"/>
  <c r="F2268" i="3" s="1"/>
  <c r="H2268" i="3" s="1"/>
  <c r="E2269" i="3"/>
  <c r="F2269" i="3" s="1"/>
  <c r="H2269" i="3" s="1"/>
  <c r="E2270" i="3"/>
  <c r="F2270" i="3" s="1"/>
  <c r="H2270" i="3" s="1"/>
  <c r="E2271" i="3"/>
  <c r="F2271" i="3" s="1"/>
  <c r="H2271" i="3" s="1"/>
  <c r="E2272" i="3"/>
  <c r="F2272" i="3" s="1"/>
  <c r="H2272" i="3" s="1"/>
  <c r="E2273" i="3"/>
  <c r="F2273" i="3" s="1"/>
  <c r="H2273" i="3" s="1"/>
  <c r="E2274" i="3"/>
  <c r="F2274" i="3" s="1"/>
  <c r="H2274" i="3" s="1"/>
  <c r="E2275" i="3"/>
  <c r="F2275" i="3" s="1"/>
  <c r="H2275" i="3" s="1"/>
  <c r="E2276" i="3"/>
  <c r="F2276" i="3" s="1"/>
  <c r="H2276" i="3" s="1"/>
  <c r="E2277" i="3"/>
  <c r="F2277" i="3" s="1"/>
  <c r="H2277" i="3" s="1"/>
  <c r="E2278" i="3"/>
  <c r="F2278" i="3" s="1"/>
  <c r="H2278" i="3" s="1"/>
  <c r="E2279" i="3"/>
  <c r="F2279" i="3" s="1"/>
  <c r="H2279" i="3" s="1"/>
  <c r="E2280" i="3"/>
  <c r="F2280" i="3" s="1"/>
  <c r="H2280" i="3" s="1"/>
  <c r="E2281" i="3"/>
  <c r="F2281" i="3" s="1"/>
  <c r="H2281" i="3" s="1"/>
  <c r="E2282" i="3"/>
  <c r="F2282" i="3" s="1"/>
  <c r="H2282" i="3" s="1"/>
  <c r="E2283" i="3"/>
  <c r="F2283" i="3" s="1"/>
  <c r="H2283" i="3" s="1"/>
  <c r="E2284" i="3"/>
  <c r="F2284" i="3" s="1"/>
  <c r="H2284" i="3" s="1"/>
  <c r="E2285" i="3"/>
  <c r="F2285" i="3" s="1"/>
  <c r="H2285" i="3" s="1"/>
  <c r="E2286" i="3"/>
  <c r="F2286" i="3" s="1"/>
  <c r="H2286" i="3" s="1"/>
  <c r="E2287" i="3"/>
  <c r="F2287" i="3" s="1"/>
  <c r="H2287" i="3" s="1"/>
  <c r="E2288" i="3"/>
  <c r="F2288" i="3" s="1"/>
  <c r="H2288" i="3" s="1"/>
  <c r="E2289" i="3"/>
  <c r="F2289" i="3" s="1"/>
  <c r="H2289" i="3" s="1"/>
  <c r="E2290" i="3"/>
  <c r="F2290" i="3" s="1"/>
  <c r="H2290" i="3" s="1"/>
  <c r="E2291" i="3"/>
  <c r="F2291" i="3" s="1"/>
  <c r="H2291" i="3" s="1"/>
  <c r="E2292" i="3"/>
  <c r="F2292" i="3" s="1"/>
  <c r="H2292" i="3" s="1"/>
  <c r="E2293" i="3"/>
  <c r="F2293" i="3" s="1"/>
  <c r="H2293" i="3" s="1"/>
  <c r="E2294" i="3"/>
  <c r="F2294" i="3" s="1"/>
  <c r="H2294" i="3" s="1"/>
  <c r="E2295" i="3"/>
  <c r="F2295" i="3" s="1"/>
  <c r="H2295" i="3" s="1"/>
  <c r="E2296" i="3"/>
  <c r="F2296" i="3" s="1"/>
  <c r="H2296" i="3" s="1"/>
  <c r="E2297" i="3"/>
  <c r="F2297" i="3" s="1"/>
  <c r="H2297" i="3" s="1"/>
  <c r="E2298" i="3"/>
  <c r="F2298" i="3" s="1"/>
  <c r="H2298" i="3" s="1"/>
  <c r="E2299" i="3"/>
  <c r="F2299" i="3" s="1"/>
  <c r="H2299" i="3" s="1"/>
  <c r="E2300" i="3"/>
  <c r="F2300" i="3" s="1"/>
  <c r="H2300" i="3" s="1"/>
  <c r="E2301" i="3"/>
  <c r="F2301" i="3" s="1"/>
  <c r="H2301" i="3" s="1"/>
  <c r="E2302" i="3"/>
  <c r="F2302" i="3" s="1"/>
  <c r="H2302" i="3" s="1"/>
  <c r="E2303" i="3"/>
  <c r="F2303" i="3" s="1"/>
  <c r="H2303" i="3" s="1"/>
  <c r="E2304" i="3"/>
  <c r="F2304" i="3" s="1"/>
  <c r="H2304" i="3" s="1"/>
  <c r="E2305" i="3"/>
  <c r="F2305" i="3" s="1"/>
  <c r="H2305" i="3" s="1"/>
  <c r="E2306" i="3"/>
  <c r="F2306" i="3" s="1"/>
  <c r="H2306" i="3" s="1"/>
  <c r="E2307" i="3"/>
  <c r="F2307" i="3" s="1"/>
  <c r="H2307" i="3" s="1"/>
  <c r="E2308" i="3"/>
  <c r="F2308" i="3" s="1"/>
  <c r="H2308" i="3" s="1"/>
  <c r="E2309" i="3"/>
  <c r="F2309" i="3" s="1"/>
  <c r="H2309" i="3" s="1"/>
  <c r="E2310" i="3"/>
  <c r="F2310" i="3" s="1"/>
  <c r="H2310" i="3" s="1"/>
  <c r="E2311" i="3"/>
  <c r="F2311" i="3" s="1"/>
  <c r="H2311" i="3" s="1"/>
  <c r="E2312" i="3"/>
  <c r="F2312" i="3" s="1"/>
  <c r="H2312" i="3" s="1"/>
  <c r="E2313" i="3"/>
  <c r="F2313" i="3" s="1"/>
  <c r="H2313" i="3" s="1"/>
  <c r="E2314" i="3"/>
  <c r="F2314" i="3" s="1"/>
  <c r="H2314" i="3" s="1"/>
  <c r="E2315" i="3"/>
  <c r="F2315" i="3" s="1"/>
  <c r="H2315" i="3" s="1"/>
  <c r="E2316" i="3"/>
  <c r="F2316" i="3" s="1"/>
  <c r="H2316" i="3" s="1"/>
  <c r="E2317" i="3"/>
  <c r="F2317" i="3" s="1"/>
  <c r="H2317" i="3" s="1"/>
  <c r="E2318" i="3"/>
  <c r="F2318" i="3" s="1"/>
  <c r="H2318" i="3" s="1"/>
  <c r="E2319" i="3"/>
  <c r="F2319" i="3" s="1"/>
  <c r="H2319" i="3" s="1"/>
  <c r="E2320" i="3"/>
  <c r="F2320" i="3" s="1"/>
  <c r="H2320" i="3" s="1"/>
  <c r="E2321" i="3"/>
  <c r="F2321" i="3" s="1"/>
  <c r="H2321" i="3" s="1"/>
  <c r="E2322" i="3"/>
  <c r="F2322" i="3" s="1"/>
  <c r="H2322" i="3" s="1"/>
  <c r="E2323" i="3"/>
  <c r="F2323" i="3" s="1"/>
  <c r="H2323" i="3" s="1"/>
  <c r="E2324" i="3"/>
  <c r="F2324" i="3" s="1"/>
  <c r="H2324" i="3" s="1"/>
  <c r="E2325" i="3"/>
  <c r="F2325" i="3" s="1"/>
  <c r="H2325" i="3" s="1"/>
  <c r="E2326" i="3"/>
  <c r="F2326" i="3" s="1"/>
  <c r="H2326" i="3" s="1"/>
  <c r="E2327" i="3"/>
  <c r="F2327" i="3" s="1"/>
  <c r="H2327" i="3" s="1"/>
  <c r="E2328" i="3"/>
  <c r="F2328" i="3" s="1"/>
  <c r="H2328" i="3" s="1"/>
  <c r="E2329" i="3"/>
  <c r="F2329" i="3" s="1"/>
  <c r="H2329" i="3" s="1"/>
  <c r="E2330" i="3"/>
  <c r="F2330" i="3" s="1"/>
  <c r="H2330" i="3" s="1"/>
  <c r="E2331" i="3"/>
  <c r="F2331" i="3" s="1"/>
  <c r="H2331" i="3" s="1"/>
  <c r="E2332" i="3"/>
  <c r="F2332" i="3" s="1"/>
  <c r="H2332" i="3" s="1"/>
  <c r="E2333" i="3"/>
  <c r="F2333" i="3" s="1"/>
  <c r="H2333" i="3" s="1"/>
  <c r="E2334" i="3"/>
  <c r="F2334" i="3" s="1"/>
  <c r="H2334" i="3" s="1"/>
  <c r="E2335" i="3"/>
  <c r="F2335" i="3" s="1"/>
  <c r="H2335" i="3" s="1"/>
  <c r="E2336" i="3"/>
  <c r="F2336" i="3" s="1"/>
  <c r="H2336" i="3" s="1"/>
  <c r="E2337" i="3"/>
  <c r="F2337" i="3" s="1"/>
  <c r="H2337" i="3" s="1"/>
  <c r="E2338" i="3"/>
  <c r="F2338" i="3" s="1"/>
  <c r="H2338" i="3" s="1"/>
  <c r="E2339" i="3"/>
  <c r="F2339" i="3" s="1"/>
  <c r="H2339" i="3" s="1"/>
  <c r="E2340" i="3"/>
  <c r="F2340" i="3" s="1"/>
  <c r="H2340" i="3" s="1"/>
  <c r="E2341" i="3"/>
  <c r="F2341" i="3" s="1"/>
  <c r="H2341" i="3" s="1"/>
  <c r="E2342" i="3"/>
  <c r="F2342" i="3" s="1"/>
  <c r="H2342" i="3" s="1"/>
  <c r="E2343" i="3"/>
  <c r="F2343" i="3" s="1"/>
  <c r="H2343" i="3" s="1"/>
  <c r="E2344" i="3"/>
  <c r="F2344" i="3" s="1"/>
  <c r="H2344" i="3" s="1"/>
  <c r="F2" i="3"/>
  <c r="H2" i="3" s="1"/>
  <c r="F3" i="3"/>
  <c r="H3" i="3" s="1"/>
  <c r="F4" i="3"/>
  <c r="H4" i="3" s="1"/>
  <c r="F5" i="3"/>
  <c r="H5" i="3" s="1"/>
  <c r="F6" i="3"/>
  <c r="H6" i="3" s="1"/>
  <c r="F7" i="3"/>
  <c r="H7" i="3" s="1"/>
  <c r="F8" i="3"/>
  <c r="H8"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409BEE-CDC2-4D0D-A5D7-895804CDEEB0}"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A8768D9B-E43C-4188-9C9D-DDC4AEAA22C4}" keepAlive="1" name="Query - Customer Names (2)" description="Connection to the 'Customer Names (2)' query in the workbook." type="5" refreshedVersion="8" background="1" saveData="1">
    <dbPr connection="Provider=Microsoft.Mashup.OleDb.1;Data Source=$Workbook$;Location=&quot;Customer Names (2)&quot;;Extended Properties=&quot;&quot;" command="SELECT * FROM [Customer Names (2)]"/>
  </connection>
  <connection id="3" xr16:uid="{10CC4272-26EA-4AE7-A521-726D44231C3B}"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4" xr16:uid="{98F39548-D3C3-4D1C-ABA1-460F6B3282A5}" keepAlive="1" name="Query - Hospitalisation Details (2)" description="Connection to the 'Hospitalisation Details (2)' query in the workbook." type="5" refreshedVersion="8" background="1" saveData="1">
    <dbPr connection="Provider=Microsoft.Mashup.OleDb.1;Data Source=$Workbook$;Location=&quot;Hospitalisation Details (2)&quot;;Extended Properties=&quot;&quot;" command="SELECT * FROM [Hospitalisation Details (2)]"/>
  </connection>
  <connection id="5" xr16:uid="{54404729-C378-438F-B2B0-F3005348B778}" keepAlive="1" name="Query - Hospitalisation Details (3)" description="Connection to the 'Hospitalisation Details (3)' query in the workbook." type="5" refreshedVersion="8" background="1" saveData="1">
    <dbPr connection="Provider=Microsoft.Mashup.OleDb.1;Data Source=$Workbook$;Location=&quot;Hospitalisation Details (3)&quot;;Extended Properties=&quot;&quot;" command="SELECT * FROM [Hospitalisation Details (3)]"/>
  </connection>
  <connection id="6" xr16:uid="{816B7A69-E7F1-4706-8CD0-49346E2E425D}" keepAlive="1" name="Query - Hospitalisation Details (4)" description="Connection to the 'Hospitalisation Details (4)' query in the workbook." type="5" refreshedVersion="8" background="1" saveData="1">
    <dbPr connection="Provider=Microsoft.Mashup.OleDb.1;Data Source=$Workbook$;Location=&quot;Hospitalisation Details (4)&quot;;Extended Properties=&quot;&quot;" command="SELECT * FROM [Hospitalisation Details (4)]"/>
  </connection>
  <connection id="7" xr16:uid="{C7149BD3-AC67-4BF0-8546-80DDAC49B165}"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8" xr16:uid="{E9FC8FC8-7A7C-4981-9833-41F608613D7C}" keepAlive="1" name="Query - Medical Examinations (2)" description="Connection to the 'Medical Examinations (2)' query in the workbook." type="5" refreshedVersion="8" background="1" saveData="1">
    <dbPr connection="Provider=Microsoft.Mashup.OleDb.1;Data Source=$Workbook$;Location=&quot;Medical Examinations (2)&quot;;Extended Properties=&quot;&quot;" command="SELECT * FROM [Medical Examinations (2)]"/>
  </connection>
</connections>
</file>

<file path=xl/sharedStrings.xml><?xml version="1.0" encoding="utf-8"?>
<sst xmlns="http://schemas.openxmlformats.org/spreadsheetml/2006/main" count="98566" uniqueCount="8480">
  <si>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</si>
  <si>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</si>
  <si>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</si>
  <si>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</si>
  <si>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</si>
  <si>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</si>
  <si>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</si>
  <si>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</si>
  <si>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</si>
  <si>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</si>
  <si>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</si>
  <si>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</si>
  <si>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</si>
  <si>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</si>
  <si>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</si>
  <si>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</si>
  <si>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</si>
  <si>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</si>
  <si>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</si>
  <si>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</si>
  <si>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</si>
  <si>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</si>
  <si>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</si>
  <si>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</si>
  <si>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</si>
  <si>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</si>
  <si>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</si>
  <si>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</si>
  <si>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</si>
  <si>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</si>
  <si>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</si>
  <si>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</si>
  <si>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</si>
  <si>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</si>
  <si>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</si>
  <si>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</si>
  <si>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</si>
  <si>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</si>
  <si>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</si>
  <si>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</si>
  <si>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</si>
  <si>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</si>
  <si>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</si>
  <si>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</si>
  <si>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</si>
  <si>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</si>
  <si>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</si>
  <si>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</si>
  <si>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</si>
  <si>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</si>
  <si>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</si>
  <si>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</si>
  <si>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</si>
  <si>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</si>
  <si>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</si>
  <si>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</si>
  <si>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</si>
  <si>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</si>
  <si>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</si>
  <si>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</si>
  <si>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</si>
  <si>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</si>
  <si>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</si>
  <si>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</si>
  <si>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</si>
  <si>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</si>
  <si>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</si>
  <si>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</si>
  <si>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</si>
  <si>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</si>
  <si>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</si>
  <si>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</si>
  <si>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</si>
  <si>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</si>
  <si>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</si>
  <si>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</si>
  <si>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</si>
  <si>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</si>
  <si>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</si>
  <si>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</si>
  <si>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</si>
  <si>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</si>
  <si>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</si>
  <si>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</si>
  <si>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</si>
  <si>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</si>
  <si>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</si>
  <si>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</si>
  <si>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</si>
  <si>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</si>
  <si>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</si>
  <si>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</si>
  <si>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</si>
  <si>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</si>
  <si>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</si>
  <si>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</si>
  <si>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</si>
  <si>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</si>
  <si>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</si>
  <si>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</si>
  <si>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</si>
  <si>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</si>
  <si>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</si>
  <si>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</si>
  <si>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</si>
  <si>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</si>
  <si>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</si>
  <si>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</si>
  <si>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</si>
  <si>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</si>
  <si>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</si>
  <si>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</si>
  <si>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</si>
  <si>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</si>
  <si>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</si>
  <si>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</si>
  <si>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</si>
  <si>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</si>
  <si>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</si>
  <si>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</si>
  <si>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</si>
  <si>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</si>
  <si>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</si>
  <si>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</si>
  <si>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</si>
  <si>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</si>
  <si>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</si>
  <si>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</si>
  <si>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</si>
  <si>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</si>
  <si>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</si>
  <si>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</si>
  <si>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</si>
  <si>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</si>
  <si>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</si>
  <si>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</si>
  <si>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</si>
  <si>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</si>
  <si>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</si>
  <si>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</si>
  <si>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</si>
  <si>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</si>
  <si>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</si>
  <si>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</si>
  <si>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</si>
  <si>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</si>
  <si>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</si>
  <si>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</si>
  <si>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</si>
  <si>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</si>
  <si>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</si>
  <si>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</si>
  <si>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</si>
  <si>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</si>
  <si>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</si>
  <si>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</si>
  <si>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</si>
  <si>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</si>
  <si>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</si>
  <si>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</si>
  <si>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</si>
  <si>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</si>
  <si>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</si>
  <si>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</si>
  <si>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</si>
  <si>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</si>
  <si>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</si>
  <si>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</si>
  <si>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</si>
  <si>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</si>
  <si>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</si>
  <si>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</si>
  <si>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</si>
  <si>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</si>
  <si>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</si>
  <si>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</si>
  <si>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</si>
  <si>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</si>
  <si>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</si>
  <si>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</si>
  <si>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</si>
  <si>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</si>
  <si>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</si>
  <si>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</si>
  <si>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</si>
  <si>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</si>
  <si>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</si>
  <si>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</si>
  <si>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</si>
  <si>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</si>
  <si>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</si>
  <si>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</si>
  <si>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</si>
  <si>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</si>
  <si>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</si>
  <si>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</si>
  <si>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</si>
  <si>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</si>
  <si>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</si>
  <si>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</si>
  <si>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</si>
  <si>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</si>
  <si>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</si>
  <si>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</si>
  <si>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</si>
  <si>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</si>
  <si>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</si>
  <si>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</si>
  <si>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</si>
  <si>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</si>
  <si>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</si>
  <si>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</si>
  <si>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</si>
  <si>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</si>
  <si>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</si>
  <si>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</si>
  <si>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</si>
  <si>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</si>
  <si>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</si>
  <si>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</si>
  <si>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</si>
  <si>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</si>
  <si>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</si>
  <si>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</si>
  <si>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</si>
  <si>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</si>
  <si>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</si>
  <si>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</si>
  <si>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</si>
  <si>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</si>
  <si>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</si>
  <si>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</si>
  <si>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</si>
  <si>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</si>
  <si>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</si>
  <si>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</si>
  <si>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</si>
  <si>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</si>
  <si>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</si>
  <si>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</si>
  <si>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</si>
  <si>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</si>
  <si>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</si>
  <si>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</si>
  <si>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</si>
  <si>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</si>
  <si>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</si>
  <si>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</si>
  <si>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</si>
  <si>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</si>
  <si>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</si>
  <si>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</si>
  <si>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</si>
  <si>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</si>
  <si>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</si>
  <si>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</si>
  <si>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</si>
  <si>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</si>
  <si>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</si>
  <si>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</si>
  <si>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</si>
  <si>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</si>
  <si>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</si>
  <si>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</si>
  <si>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</si>
  <si>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</si>
  <si>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</si>
  <si>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</si>
  <si>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</si>
  <si>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</si>
  <si>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</si>
  <si>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</si>
  <si>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</si>
  <si>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</si>
  <si>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</si>
  <si>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</si>
  <si>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</si>
  <si>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</si>
  <si>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</si>
  <si>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</si>
  <si>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</si>
  <si>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</si>
  <si>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</si>
  <si>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</si>
  <si>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</si>
  <si>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</si>
  <si>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</si>
  <si>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</si>
  <si>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</si>
  <si>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</si>
  <si>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</si>
  <si>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</si>
  <si>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</si>
  <si>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</si>
  <si>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</si>
  <si>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</si>
  <si>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</si>
  <si>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</si>
  <si>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</si>
  <si>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</si>
  <si>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</si>
  <si>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</si>
  <si>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</si>
  <si>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</si>
  <si>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</si>
  <si>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</si>
  <si>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</si>
  <si>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</si>
  <si>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</si>
  <si>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</si>
  <si>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</si>
  <si>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</si>
  <si>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</si>
  <si>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</si>
  <si>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</si>
  <si>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</si>
  <si>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</si>
  <si>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</si>
  <si>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</si>
  <si>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</si>
  <si>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</si>
  <si>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</si>
  <si>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</si>
  <si>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</si>
  <si>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</si>
  <si>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</si>
  <si>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</si>
  <si>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</si>
  <si>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</si>
  <si>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</si>
  <si>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</si>
  <si>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</si>
  <si>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</si>
  <si>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</si>
  <si>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</si>
  <si>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</si>
  <si>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</si>
  <si>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</si>
  <si>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</si>
  <si>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</si>
  <si>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</si>
  <si>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</si>
  <si>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</si>
  <si>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</si>
  <si>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</si>
  <si>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</si>
  <si>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</si>
  <si>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</si>
  <si>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</si>
  <si>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</si>
  <si>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</si>
  <si>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</si>
  <si>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</si>
  <si>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</si>
  <si>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</si>
  <si>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</si>
  <si>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</si>
  <si>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</si>
  <si>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</si>
  <si>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</si>
  <si>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</si>
  <si>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</si>
  <si>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</si>
  <si>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</si>
  <si>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</si>
  <si>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</si>
  <si>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</si>
  <si>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</si>
  <si>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</si>
  <si>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</si>
  <si>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</si>
  <si>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</si>
  <si>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</si>
  <si>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</si>
  <si>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</si>
  <si>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</si>
  <si>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</si>
  <si>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</si>
  <si>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</si>
  <si>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</si>
  <si>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</si>
  <si>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</si>
  <si>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</si>
  <si>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</si>
  <si>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</si>
  <si>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</si>
  <si>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</si>
  <si>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</si>
  <si>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</si>
  <si>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</si>
  <si>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</si>
  <si>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</si>
  <si>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</si>
  <si>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</si>
  <si>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</si>
  <si>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</si>
  <si>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</si>
  <si>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</si>
  <si>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</si>
  <si>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</si>
  <si>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</si>
  <si>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</si>
  <si>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</si>
  <si>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</si>
  <si>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</si>
  <si>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</si>
  <si>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</si>
  <si>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</si>
  <si>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</si>
  <si>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</si>
  <si>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</si>
  <si>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</si>
  <si>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</si>
  <si>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</si>
  <si>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</si>
  <si>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</si>
  <si>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</si>
  <si>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</si>
  <si>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</si>
  <si>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</si>
  <si>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</si>
  <si>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</si>
  <si>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</si>
  <si>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</si>
  <si>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</si>
  <si>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</si>
  <si>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</si>
  <si>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</si>
  <si>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</si>
  <si>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</si>
  <si>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</si>
  <si>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</si>
  <si>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</si>
  <si>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</si>
  <si>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</si>
  <si>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</si>
  <si>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</si>
  <si>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</si>
  <si>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</si>
  <si>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</si>
  <si>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</si>
  <si>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</si>
  <si>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</si>
  <si>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</si>
  <si>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</si>
  <si>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</si>
  <si>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</si>
  <si>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</si>
  <si>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</si>
  <si>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</si>
  <si>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</si>
  <si>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</si>
  <si>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</si>
  <si>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</si>
  <si>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</si>
  <si>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</si>
  <si>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</si>
  <si>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</si>
  <si>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</si>
  <si>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</si>
  <si>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</si>
  <si>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</si>
  <si>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</si>
  <si>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</si>
  <si>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</si>
  <si>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</si>
  <si>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</si>
  <si>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</si>
  <si>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</si>
  <si>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</si>
  <si>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</si>
  <si>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</si>
  <si>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</si>
  <si>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</si>
  <si>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</si>
  <si>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</si>
  <si>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</si>
  <si>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</si>
  <si>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</si>
  <si>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</si>
  <si>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</si>
  <si>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</si>
  <si>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</si>
  <si>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</si>
  <si>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</si>
  <si>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</si>
  <si>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</si>
  <si>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</si>
  <si>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</si>
  <si>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</si>
  <si>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</si>
  <si>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</si>
  <si>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</si>
  <si>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</si>
  <si>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</si>
  <si>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</si>
  <si>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</si>
  <si>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</si>
  <si>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</si>
  <si>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</si>
  <si>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</si>
  <si>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</si>
  <si>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</si>
  <si>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</si>
  <si>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</si>
  <si>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</si>
  <si>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</si>
  <si>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</si>
  <si>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</si>
  <si>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</si>
  <si>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</si>
  <si>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</si>
  <si>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</si>
  <si>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</si>
  <si>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</si>
  <si>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</si>
  <si>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</si>
  <si>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</si>
  <si>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</si>
  <si>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</si>
  <si>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</si>
  <si>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</si>
  <si>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</si>
  <si>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</si>
  <si>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</si>
  <si>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</si>
  <si>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</si>
  <si>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</si>
  <si>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</si>
  <si>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</si>
  <si>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</si>
  <si>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</si>
  <si>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</si>
  <si>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</si>
  <si>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</si>
  <si>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</si>
  <si>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</si>
  <si>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</si>
  <si>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</si>
  <si>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</si>
  <si>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</si>
  <si>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</si>
  <si>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</si>
  <si>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</si>
  <si>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</si>
  <si>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</si>
  <si>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</si>
  <si>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</si>
  <si>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</si>
  <si>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</si>
  <si>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</si>
  <si>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</si>
  <si>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</si>
  <si>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</si>
  <si>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</si>
  <si>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</si>
  <si>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</si>
  <si>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</si>
  <si>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</si>
  <si>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</si>
  <si>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</si>
  <si>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</si>
  <si>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</si>
  <si>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</si>
  <si>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</si>
  <si>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</si>
  <si>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</si>
  <si>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</si>
  <si>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</si>
  <si>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</si>
  <si>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</si>
  <si>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</si>
  <si>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</si>
  <si>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</si>
  <si>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</si>
  <si>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</si>
  <si>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</si>
  <si>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</si>
  <si>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</si>
  <si>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</si>
  <si>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</si>
  <si>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</si>
  <si>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</si>
  <si>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</si>
  <si>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</si>
  <si>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</si>
  <si>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</si>
  <si>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</si>
  <si>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</si>
  <si>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</si>
  <si>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</si>
  <si>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</si>
  <si>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</si>
  <si>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</si>
  <si>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</si>
  <si>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</si>
  <si>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</si>
  <si>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</si>
  <si>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</si>
  <si>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</si>
  <si>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</si>
  <si>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</si>
  <si>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</si>
  <si>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</si>
  <si>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</si>
  <si>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</si>
  <si>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</si>
  <si>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</si>
  <si>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</si>
  <si>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</si>
  <si>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</si>
  <si>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</si>
  <si>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</si>
  <si>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</si>
  <si>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</si>
  <si>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</si>
  <si>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</si>
  <si>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</si>
  <si>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</si>
  <si>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</si>
  <si>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</si>
  <si>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</si>
  <si>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</si>
  <si>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</si>
  <si>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</si>
  <si>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</si>
  <si>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</si>
  <si>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</si>
  <si>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</si>
  <si>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</si>
  <si>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</si>
  <si>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</si>
  <si>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</si>
  <si>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</si>
  <si>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</si>
  <si>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</si>
  <si>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</si>
  <si>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</si>
  <si>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</si>
  <si>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</si>
  <si>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</si>
  <si>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</si>
  <si>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</si>
  <si>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</si>
  <si>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</si>
  <si>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</si>
  <si>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</si>
  <si>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</si>
  <si>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</si>
  <si>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</si>
  <si>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</si>
  <si>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</si>
  <si>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</si>
  <si>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</si>
  <si>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</si>
  <si>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</si>
  <si>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</si>
  <si>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</si>
  <si>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</si>
  <si>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</si>
  <si>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</si>
  <si>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</si>
  <si>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</si>
  <si>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</si>
  <si>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</si>
  <si>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</si>
  <si>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</si>
  <si>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</si>
  <si>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</si>
  <si>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</si>
  <si>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</si>
  <si>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</si>
  <si>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</si>
  <si>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</si>
  <si>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</si>
  <si>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</si>
  <si>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</si>
  <si>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</si>
  <si>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</si>
  <si>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</si>
  <si>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</si>
  <si>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</si>
  <si>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</si>
  <si>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</si>
  <si>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</si>
  <si>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</si>
  <si>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</si>
  <si>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</si>
  <si>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</si>
  <si>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</si>
  <si>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</si>
  <si>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</si>
  <si>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</si>
  <si>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</si>
  <si>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</si>
  <si>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</si>
  <si>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</si>
  <si>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</si>
  <si>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</si>
  <si>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</si>
  <si>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</si>
  <si>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</si>
  <si>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</si>
  <si>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</si>
  <si>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</si>
  <si>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</si>
  <si>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</si>
  <si>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</si>
  <si>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</si>
  <si>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</si>
  <si>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</si>
  <si>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</si>
  <si>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</si>
  <si>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</si>
  <si>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</si>
  <si>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</si>
  <si>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</si>
  <si>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</si>
  <si>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</si>
  <si>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</si>
  <si>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</si>
  <si>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</si>
  <si>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</si>
  <si>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</si>
  <si>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</si>
  <si>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</si>
  <si>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</si>
  <si>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</si>
  <si>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</si>
  <si>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</si>
  <si>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</si>
  <si>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</si>
  <si>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</si>
  <si>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</si>
  <si>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</si>
  <si>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</si>
  <si>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</si>
  <si>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</si>
  <si>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</si>
  <si>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</si>
  <si>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</si>
  <si>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</si>
  <si>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</si>
  <si>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</si>
  <si>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</si>
  <si>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</si>
  <si>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</si>
  <si>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</si>
  <si>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</si>
  <si>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</si>
  <si>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</si>
  <si>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</si>
  <si>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</si>
  <si>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</si>
  <si>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</si>
  <si>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</si>
  <si>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</si>
  <si>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</si>
  <si>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</si>
  <si>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</si>
  <si>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</si>
  <si>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</si>
  <si>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</si>
  <si>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</si>
  <si>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</si>
  <si>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</si>
  <si>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</si>
  <si>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</si>
  <si>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</si>
  <si>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</si>
  <si>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</si>
  <si>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</si>
  <si>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</si>
  <si>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</si>
  <si>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</si>
  <si>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</si>
  <si>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</si>
  <si>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</si>
  <si>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</si>
  <si>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</si>
  <si>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</si>
  <si>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</si>
  <si>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</si>
  <si>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</si>
  <si>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</si>
  <si>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</si>
  <si>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</si>
  <si>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</si>
  <si>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</si>
  <si>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</si>
  <si>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</si>
  <si>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</si>
  <si>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</si>
  <si>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</si>
  <si>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</si>
  <si>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</si>
  <si>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</si>
  <si>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</si>
  <si>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</si>
  <si>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</si>
  <si>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</si>
  <si>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</si>
  <si>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</si>
  <si>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</si>
  <si>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</si>
  <si>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</si>
  <si>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</si>
  <si>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</si>
  <si>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</si>
  <si>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</si>
  <si>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</si>
  <si>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</si>
  <si>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</si>
  <si>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</si>
  <si>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</si>
  <si>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</si>
  <si>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</si>
  <si>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</si>
  <si>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</si>
  <si>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</si>
  <si>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</si>
  <si>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</si>
  <si>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</si>
  <si>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</si>
  <si>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</si>
  <si>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</si>
  <si>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</si>
  <si>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</si>
  <si>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</si>
  <si>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</si>
  <si>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</si>
  <si>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</si>
  <si>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</si>
  <si>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</si>
  <si>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</si>
  <si>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</si>
  <si>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</si>
  <si>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</si>
  <si>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</si>
  <si>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</si>
  <si>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</si>
  <si>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</si>
  <si>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</si>
  <si>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</si>
  <si>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</si>
  <si>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</si>
  <si>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</si>
  <si>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</si>
  <si>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</si>
  <si>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</si>
  <si>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</si>
  <si>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</si>
  <si>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</si>
  <si>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</si>
  <si>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</si>
  <si>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</si>
  <si>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</si>
  <si>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</si>
  <si>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</si>
  <si>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</si>
  <si>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</si>
  <si>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</si>
  <si>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</si>
  <si>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</si>
  <si>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</si>
  <si>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</si>
  <si>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</si>
  <si>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</si>
  <si>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</si>
  <si>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</si>
  <si>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</si>
  <si>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</si>
  <si>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</si>
  <si>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</si>
  <si>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</si>
  <si>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</si>
  <si>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</si>
  <si>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</si>
  <si>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</si>
  <si>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</si>
  <si>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</si>
  <si>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</si>
  <si>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</si>
  <si>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</si>
  <si>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</si>
  <si>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</si>
  <si>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</si>
  <si>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</si>
  <si>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</si>
  <si>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</si>
  <si>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</si>
  <si>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</si>
  <si>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</si>
  <si>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</si>
  <si>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</si>
  <si>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  Jessica</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</si>
  <si>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</si>
  <si>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</si>
  <si>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</si>
  <si>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</si>
  <si>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</si>
  <si>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</si>
  <si>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</si>
  <si>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</si>
  <si>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</si>
  <si>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</si>
  <si>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</si>
  <si>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</si>
  <si>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</si>
  <si>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</si>
  <si>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</si>
  <si>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</si>
  <si>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</si>
  <si>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</si>
  <si>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</si>
  <si>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</si>
  <si>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</si>
  <si>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</si>
  <si>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</si>
  <si>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</si>
  <si>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</si>
  <si>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</si>
  <si>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</si>
  <si>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</si>
  <si>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</si>
  <si>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</si>
  <si>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</si>
  <si>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</si>
  <si>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</si>
  <si>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</si>
  <si>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</si>
  <si>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</si>
  <si>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</si>
  <si>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</si>
  <si>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</si>
  <si>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</si>
  <si>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</si>
  <si>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</si>
  <si>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</si>
  <si>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</si>
  <si>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Anita L.</t>
  </si>
  <si>
    <t>Rogers</t>
  </si>
  <si>
    <t xml:space="preserve">  Laura E.</t>
  </si>
  <si>
    <t>Mclaughlin</t>
  </si>
  <si>
    <t>Ziegler</t>
  </si>
  <si>
    <t>.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</si>
  <si>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</si>
  <si>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</si>
  <si>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</si>
  <si>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</si>
  <si>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</si>
  <si>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</si>
  <si>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</si>
  <si>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</si>
  <si>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</si>
  <si>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</si>
  <si>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</si>
  <si>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</si>
  <si>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</si>
  <si>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</si>
  <si>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</si>
  <si>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</si>
  <si>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</si>
  <si>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</si>
  <si>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</si>
  <si>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</si>
  <si>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</si>
  <si>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</si>
  <si>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</si>
  <si>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</si>
  <si>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</si>
  <si>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</si>
  <si>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</si>
  <si>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</si>
  <si>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</si>
  <si>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</si>
  <si>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</si>
  <si>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</si>
  <si>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</si>
  <si>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</si>
  <si>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</si>
  <si>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</si>
  <si>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</si>
  <si>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</si>
  <si>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</si>
  <si>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</si>
  <si>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</si>
  <si>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</si>
  <si>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</si>
  <si>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</si>
  <si>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</si>
  <si>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</si>
  <si>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</si>
  <si>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</si>
  <si>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</si>
  <si>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</si>
  <si>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</si>
  <si>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</si>
  <si>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</si>
  <si>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</si>
  <si>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</si>
  <si>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</si>
  <si>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</si>
  <si>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</si>
  <si>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</si>
  <si>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</si>
  <si>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</si>
  <si>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</si>
  <si>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  Katie</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</si>
  <si>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</si>
  <si>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</si>
  <si>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</si>
  <si>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</si>
  <si>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</si>
  <si>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</si>
  <si>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</si>
  <si>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</si>
  <si>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</si>
  <si>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</si>
  <si>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</si>
  <si>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</si>
  <si>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</si>
  <si>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</si>
  <si>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Beth A</t>
  </si>
  <si>
    <t>Szolosi</t>
  </si>
  <si>
    <t xml:space="preserve">  Jason R</t>
  </si>
  <si>
    <t>Butler</t>
  </si>
  <si>
    <t xml:space="preserve">  Yoshinori</t>
  </si>
  <si>
    <t>Fukuchi</t>
  </si>
  <si>
    <t xml:space="preserve">  Adrienne G.</t>
  </si>
  <si>
    <t>Drucker</t>
  </si>
  <si>
    <t>.  Meredith</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</si>
  <si>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</si>
  <si>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</si>
  <si>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</si>
  <si>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</si>
  <si>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</si>
  <si>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</si>
  <si>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</si>
  <si>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</si>
  <si>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</si>
  <si>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</si>
  <si>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</si>
  <si>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</si>
  <si>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</si>
  <si>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</si>
  <si>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</si>
  <si>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</si>
  <si>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</si>
  <si>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</si>
  <si>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</si>
  <si>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</si>
  <si>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Lacey</t>
  </si>
  <si>
    <t xml:space="preserve">  Laurette</t>
  </si>
  <si>
    <t>Balinsky</t>
  </si>
  <si>
    <t>Reilly</t>
  </si>
  <si>
    <t xml:space="preserve">  Mary</t>
  </si>
  <si>
    <t xml:space="preserve">  Kati A</t>
  </si>
  <si>
    <t>Petry</t>
  </si>
  <si>
    <t>.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</si>
  <si>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</si>
  <si>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</si>
  <si>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</si>
  <si>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</si>
  <si>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</si>
  <si>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</si>
  <si>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</si>
  <si>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</si>
  <si>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</si>
  <si>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</si>
  <si>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</si>
  <si>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</si>
  <si>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</si>
  <si>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</si>
  <si>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</si>
  <si>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  Heather</t>
  </si>
  <si>
    <t>Scott</t>
  </si>
  <si>
    <t>.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</si>
  <si>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</si>
  <si>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</si>
  <si>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</si>
  <si>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</si>
  <si>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</si>
  <si>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</si>
  <si>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</si>
  <si>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</si>
  <si>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</si>
  <si>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</si>
  <si>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</si>
  <si>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Aubri</t>
  </si>
  <si>
    <t>Carman</t>
  </si>
  <si>
    <t xml:space="preserve">  Justin</t>
  </si>
  <si>
    <t>Neems</t>
  </si>
  <si>
    <t>Pesyna</t>
  </si>
  <si>
    <t xml:space="preserve">  Erika M.</t>
  </si>
  <si>
    <t>Meling</t>
  </si>
  <si>
    <t xml:space="preserve">  Daniel G.</t>
  </si>
  <si>
    <t>Widlowski</t>
  </si>
  <si>
    <t xml:space="preserve">  Devin C.</t>
  </si>
  <si>
    <t>Nadar</t>
  </si>
  <si>
    <t xml:space="preserve">  Louise A</t>
  </si>
  <si>
    <t>.  Sarah</t>
  </si>
  <si>
    <t>Leedham</t>
  </si>
  <si>
    <t>Haglund</t>
  </si>
  <si>
    <t xml:space="preserve">  Jessica L</t>
  </si>
  <si>
    <t>Mills</t>
  </si>
  <si>
    <t>.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</si>
  <si>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</si>
  <si>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</si>
  <si>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</si>
  <si>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</si>
  <si>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</si>
  <si>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</si>
  <si>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</si>
  <si>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</si>
  <si>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</si>
  <si>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</si>
  <si>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</si>
  <si>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</si>
  <si>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</si>
  <si>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Meghann R.</t>
  </si>
  <si>
    <t>Lawson</t>
  </si>
  <si>
    <t xml:space="preserve">  Scott M</t>
  </si>
  <si>
    <t>Cale</t>
  </si>
  <si>
    <t xml:space="preserve">  Caitlin E.</t>
  </si>
  <si>
    <t>.  Samantha A.</t>
  </si>
  <si>
    <t>Stewart</t>
  </si>
  <si>
    <t>Drotz</t>
  </si>
  <si>
    <t>Mutai</t>
  </si>
  <si>
    <t>.  Maya</t>
  </si>
  <si>
    <t>Lovlien</t>
  </si>
  <si>
    <t xml:space="preserve">  Zachary T</t>
  </si>
  <si>
    <t>.  Hilda</t>
  </si>
  <si>
    <t>Stoney</t>
  </si>
  <si>
    <t>Markert</t>
  </si>
  <si>
    <t>McLucas</t>
  </si>
  <si>
    <t xml:space="preserve">  Bethany N.</t>
  </si>
  <si>
    <t>Erwin</t>
  </si>
  <si>
    <t>.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</si>
  <si>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</si>
  <si>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</si>
  <si>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</si>
  <si>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</si>
  <si>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</si>
  <si>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</si>
  <si>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</si>
  <si>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</si>
  <si>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</si>
  <si>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</si>
  <si>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</si>
  <si>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</si>
  <si>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</si>
  <si>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</si>
  <si>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</si>
  <si>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</si>
  <si>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</si>
  <si>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</si>
  <si>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</si>
  <si>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</si>
  <si>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</si>
  <si>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</si>
  <si>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</si>
  <si>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</si>
  <si>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</si>
  <si>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</si>
  <si>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</si>
  <si>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</si>
  <si>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</si>
  <si>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</si>
  <si>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</si>
  <si>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</si>
  <si>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</si>
  <si>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</si>
  <si>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</si>
  <si>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</si>
  <si>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</si>
  <si>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</si>
  <si>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</si>
  <si>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</si>
  <si>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</si>
  <si>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</si>
  <si>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</si>
  <si>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</si>
  <si>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</si>
  <si>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</si>
  <si>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  Erin M.</t>
  </si>
  <si>
    <t>Flanagan</t>
  </si>
  <si>
    <t>.  Molly K.</t>
  </si>
  <si>
    <t>Funk</t>
  </si>
  <si>
    <t>Davenport</t>
  </si>
  <si>
    <t>.  Jennifer</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</si>
  <si>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</si>
  <si>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</si>
  <si>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</si>
  <si>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</si>
  <si>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</si>
  <si>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</si>
  <si>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</si>
  <si>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</si>
  <si>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</si>
  <si>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</si>
  <si>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</si>
  <si>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</si>
  <si>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Daphne</t>
  </si>
  <si>
    <t>Tsoucas</t>
  </si>
  <si>
    <t xml:space="preserve">  Margaret E</t>
  </si>
  <si>
    <t>Muhly</t>
  </si>
  <si>
    <t xml:space="preserve">  Mario J.</t>
  </si>
  <si>
    <t>Lund</t>
  </si>
  <si>
    <t>Battaglino</t>
  </si>
  <si>
    <t xml:space="preserve">  Carolina</t>
  </si>
  <si>
    <t>Pena</t>
  </si>
  <si>
    <t>.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</si>
  <si>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</si>
  <si>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</si>
  <si>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</si>
  <si>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</si>
  <si>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</si>
  <si>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</si>
  <si>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</si>
  <si>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</si>
  <si>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</si>
  <si>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</si>
  <si>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</si>
  <si>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</si>
  <si>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</si>
  <si>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</si>
  <si>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</si>
  <si>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</si>
  <si>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</si>
  <si>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</si>
  <si>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</si>
  <si>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</si>
  <si>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</si>
  <si>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</si>
  <si>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</si>
  <si>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</si>
  <si>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</si>
  <si>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</si>
  <si>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</si>
  <si>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</si>
  <si>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</si>
  <si>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</si>
  <si>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</si>
  <si>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</si>
  <si>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</si>
  <si>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</si>
  <si>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</si>
  <si>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Brianne</t>
  </si>
  <si>
    <t>Holland-Stergar</t>
  </si>
  <si>
    <t xml:space="preserve">  Hiroki</t>
  </si>
  <si>
    <t>Arai</t>
  </si>
  <si>
    <t xml:space="preserve">  Anders</t>
  </si>
  <si>
    <t>Olausson</t>
  </si>
  <si>
    <t>Wagner</t>
  </si>
  <si>
    <t xml:space="preserve">  Candace N</t>
  </si>
  <si>
    <t>Delong</t>
  </si>
  <si>
    <t xml:space="preserve">  Bruno F.</t>
  </si>
  <si>
    <t>Mehech</t>
  </si>
  <si>
    <t>Machiela</t>
  </si>
  <si>
    <t>.  Sally</t>
  </si>
  <si>
    <t>Dupere</t>
  </si>
  <si>
    <t xml:space="preserve">  Meaghan J</t>
  </si>
  <si>
    <t>Iandolo</t>
  </si>
  <si>
    <t xml:space="preserve">  Rina</t>
  </si>
  <si>
    <t>Ito</t>
  </si>
  <si>
    <t xml:space="preserve">  Kristin P.</t>
  </si>
  <si>
    <t>Barry</t>
  </si>
  <si>
    <t xml:space="preserve">  Albert</t>
  </si>
  <si>
    <t>Boyce</t>
  </si>
  <si>
    <t>.  Ashley</t>
  </si>
  <si>
    <t>Lin</t>
  </si>
  <si>
    <t>.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</si>
  <si>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</si>
  <si>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</si>
  <si>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</si>
  <si>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</si>
  <si>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</si>
  <si>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</si>
  <si>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</si>
  <si>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</si>
  <si>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</si>
  <si>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</si>
  <si>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</si>
  <si>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</si>
  <si>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</si>
  <si>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</si>
  <si>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  Lisa</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</si>
  <si>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</si>
  <si>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</si>
  <si>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</si>
  <si>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</si>
  <si>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</si>
  <si>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</si>
  <si>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</si>
  <si>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</si>
  <si>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</si>
  <si>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</si>
  <si>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</si>
  <si>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</si>
  <si>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</si>
  <si>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</si>
  <si>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</si>
  <si>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</si>
  <si>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</si>
  <si>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</si>
  <si>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</si>
  <si>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</si>
  <si>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</si>
  <si>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</si>
  <si>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</si>
  <si>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</si>
  <si>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Jill M</t>
  </si>
  <si>
    <t>Trotter</t>
  </si>
  <si>
    <t>Chavez</t>
  </si>
  <si>
    <t xml:space="preserve">  Michael E.</t>
  </si>
  <si>
    <t>Orifice</t>
  </si>
  <si>
    <t>.  Lauren</t>
  </si>
  <si>
    <t>Farkash</t>
  </si>
  <si>
    <t>.  Kathryn E</t>
  </si>
  <si>
    <t xml:space="preserve">  Polly</t>
  </si>
  <si>
    <t>Crawford</t>
  </si>
  <si>
    <t xml:space="preserve">  Mark H.</t>
  </si>
  <si>
    <t>Sittlington</t>
  </si>
  <si>
    <t>.  Jessie M.</t>
  </si>
  <si>
    <t>Silbert</t>
  </si>
  <si>
    <t>Carrique</t>
  </si>
  <si>
    <t>Kosla</t>
  </si>
  <si>
    <t>Parker</t>
  </si>
  <si>
    <t>Horton</t>
  </si>
  <si>
    <t xml:space="preserve">  Caroline S.</t>
  </si>
  <si>
    <t>Boller</t>
  </si>
  <si>
    <t xml:space="preserve">  Nuta</t>
  </si>
  <si>
    <t>Olaru</t>
  </si>
  <si>
    <t xml:space="preserve">  Margie</t>
  </si>
  <si>
    <t>Prescott</t>
  </si>
  <si>
    <t>.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</si>
  <si>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</si>
  <si>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</si>
  <si>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</si>
  <si>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</si>
  <si>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</si>
  <si>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</si>
  <si>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</si>
  <si>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</si>
  <si>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</si>
  <si>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</si>
  <si>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</si>
  <si>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</si>
  <si>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</si>
  <si>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</si>
  <si>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</si>
  <si>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</si>
  <si>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</si>
  <si>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</si>
  <si>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</si>
  <si>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</si>
  <si>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</si>
  <si>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</si>
  <si>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</si>
  <si>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</si>
  <si>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</si>
  <si>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</si>
  <si>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</si>
  <si>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</si>
  <si>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</si>
  <si>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</si>
  <si>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</si>
  <si>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</si>
  <si>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Amy L.</t>
  </si>
  <si>
    <t>Tillman</t>
  </si>
  <si>
    <t>.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</si>
  <si>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</si>
  <si>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</si>
  <si>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</si>
  <si>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</si>
  <si>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</si>
  <si>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</si>
  <si>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</si>
  <si>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</si>
  <si>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</si>
  <si>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</si>
  <si>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</si>
  <si>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</si>
  <si>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</si>
  <si>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</si>
  <si>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</si>
  <si>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</si>
  <si>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</si>
  <si>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</si>
  <si>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</si>
  <si>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</si>
  <si>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</si>
  <si>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</si>
  <si>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</si>
  <si>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</si>
  <si>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</si>
  <si>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Sheila</t>
  </si>
  <si>
    <t>Monaghan</t>
  </si>
  <si>
    <t xml:space="preserve">  Koji</t>
  </si>
  <si>
    <t>Kawamoto</t>
  </si>
  <si>
    <t>Dicharry</t>
  </si>
  <si>
    <t>.  Colleen M</t>
  </si>
  <si>
    <t>Berry</t>
  </si>
  <si>
    <t xml:space="preserve">  Deedra G.</t>
  </si>
  <si>
    <t>Porfirio</t>
  </si>
  <si>
    <t>.  Kulwinder</t>
  </si>
  <si>
    <t>Thind</t>
  </si>
  <si>
    <t xml:space="preserve">  Ann M.</t>
  </si>
  <si>
    <t xml:space="preserve">  Sarah E</t>
  </si>
  <si>
    <t>Horn</t>
  </si>
  <si>
    <t xml:space="preserve">  Apryl J.</t>
  </si>
  <si>
    <t>Sabadosa</t>
  </si>
  <si>
    <t>.  Ilana</t>
  </si>
  <si>
    <t>Casady</t>
  </si>
  <si>
    <t>Ahokas</t>
  </si>
  <si>
    <t xml:space="preserve">  Karl</t>
  </si>
  <si>
    <t>Hebert</t>
  </si>
  <si>
    <t>Fair</t>
  </si>
  <si>
    <t xml:space="preserve">  Will</t>
  </si>
  <si>
    <t>Swenson</t>
  </si>
  <si>
    <t xml:space="preserve">  Bradley D</t>
  </si>
  <si>
    <t>Revenis</t>
  </si>
  <si>
    <t>.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</si>
  <si>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</si>
  <si>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</si>
  <si>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</si>
  <si>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</si>
  <si>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</si>
  <si>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</si>
  <si>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</si>
  <si>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</si>
  <si>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</si>
  <si>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</si>
  <si>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</si>
  <si>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</si>
  <si>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</si>
  <si>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</si>
  <si>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</si>
  <si>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</si>
  <si>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</si>
  <si>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</si>
  <si>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</si>
  <si>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</si>
  <si>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</si>
  <si>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</si>
  <si>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</si>
  <si>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</si>
  <si>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</si>
  <si>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</si>
  <si>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</si>
  <si>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</si>
  <si>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</si>
  <si>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Maggie M</t>
  </si>
  <si>
    <t>.  Michelle L.</t>
  </si>
  <si>
    <t>.  Ashley K</t>
  </si>
  <si>
    <t>Gresh</t>
  </si>
  <si>
    <t>Anis</t>
  </si>
  <si>
    <t xml:space="preserve">  Ryan K.</t>
  </si>
  <si>
    <t>Swartz</t>
  </si>
  <si>
    <t xml:space="preserve">  Matthew J</t>
  </si>
  <si>
    <t>Schluneker</t>
  </si>
  <si>
    <t>.  Karine</t>
  </si>
  <si>
    <t>Bellemare</t>
  </si>
  <si>
    <t xml:space="preserve">  Antonia G</t>
  </si>
  <si>
    <t>Vitalo</t>
  </si>
  <si>
    <t xml:space="preserve">  Casondra L</t>
  </si>
  <si>
    <t xml:space="preserve">  Wendy</t>
  </si>
  <si>
    <t>Marshall</t>
  </si>
  <si>
    <t>Pittaway</t>
  </si>
  <si>
    <t xml:space="preserve">  Laura F</t>
  </si>
  <si>
    <t>Bill</t>
  </si>
  <si>
    <t xml:space="preserve">  Amelia F.</t>
  </si>
  <si>
    <t>Antrim</t>
  </si>
  <si>
    <t xml:space="preserve">  Amy L.</t>
  </si>
  <si>
    <t>Doolittle-Crider</t>
  </si>
  <si>
    <t xml:space="preserve">  Katie J</t>
  </si>
  <si>
    <t>Ruhlman</t>
  </si>
  <si>
    <t>.  Mayumi</t>
  </si>
  <si>
    <t>Uchiyama</t>
  </si>
  <si>
    <t xml:space="preserve">  Vanessa</t>
  </si>
  <si>
    <t>Desota</t>
  </si>
  <si>
    <t xml:space="preserve">  Natali N</t>
  </si>
  <si>
    <t>Edmonds</t>
  </si>
  <si>
    <t xml:space="preserve">  Beth</t>
  </si>
  <si>
    <t>Otto</t>
  </si>
  <si>
    <t>Kurt</t>
  </si>
  <si>
    <t>Duhaime</t>
  </si>
  <si>
    <t xml:space="preserve">  Andee W.</t>
  </si>
  <si>
    <t>Swann</t>
  </si>
  <si>
    <t>.  Amy</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</si>
  <si>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</si>
  <si>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</si>
  <si>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</si>
  <si>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</si>
  <si>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</si>
  <si>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</si>
  <si>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</si>
  <si>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</si>
  <si>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</si>
  <si>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</si>
  <si>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</si>
  <si>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</si>
  <si>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</si>
  <si>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</si>
  <si>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</si>
  <si>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</si>
  <si>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</si>
  <si>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</si>
  <si>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</si>
  <si>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</si>
  <si>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Erika</t>
  </si>
  <si>
    <t>Verdugo</t>
  </si>
  <si>
    <t xml:space="preserve">  Chad</t>
  </si>
  <si>
    <t>Sellers</t>
  </si>
  <si>
    <t>Bowman</t>
  </si>
  <si>
    <t>Marley</t>
  </si>
  <si>
    <t xml:space="preserve">  Matthew R</t>
  </si>
  <si>
    <t>Grey</t>
  </si>
  <si>
    <t>.  Orla</t>
  </si>
  <si>
    <t>O'Rourke</t>
  </si>
  <si>
    <t xml:space="preserve">  Shaista S</t>
  </si>
  <si>
    <t>Fatehali</t>
  </si>
  <si>
    <t>.  Emily</t>
  </si>
  <si>
    <t>Piza-Taylor</t>
  </si>
  <si>
    <t xml:space="preserve">  Julie A.</t>
  </si>
  <si>
    <t>Cavanaugh</t>
  </si>
  <si>
    <t xml:space="preserve">  Megumi</t>
  </si>
  <si>
    <t>Amako</t>
  </si>
  <si>
    <t xml:space="preserve">  Skylar</t>
  </si>
  <si>
    <t>Musa</t>
  </si>
  <si>
    <t>.  Victoria</t>
  </si>
  <si>
    <t>Phillippi</t>
  </si>
  <si>
    <t>.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</si>
  <si>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</si>
  <si>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</si>
  <si>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</si>
  <si>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</si>
  <si>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</si>
  <si>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</si>
  <si>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</si>
  <si>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</si>
  <si>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</si>
  <si>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</si>
  <si>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</si>
  <si>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</si>
  <si>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</si>
  <si>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</si>
  <si>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</si>
  <si>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</si>
  <si>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</si>
  <si>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</si>
  <si>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Kimberly M.</t>
  </si>
  <si>
    <t>Ashworth</t>
  </si>
  <si>
    <t xml:space="preserve">  Joshua E.</t>
  </si>
  <si>
    <t>Hansen</t>
  </si>
  <si>
    <t>Czyz</t>
  </si>
  <si>
    <t xml:space="preserve">  Andrew R</t>
  </si>
  <si>
    <t>Bauder</t>
  </si>
  <si>
    <t xml:space="preserve">  Francisco J. Sr.</t>
  </si>
  <si>
    <t>Mendoza</t>
  </si>
  <si>
    <t>.  Rhonda</t>
  </si>
  <si>
    <t>Glass</t>
  </si>
  <si>
    <t>Butcher</t>
  </si>
  <si>
    <t xml:space="preserve">  Miles J.</t>
  </si>
  <si>
    <t>Traiser</t>
  </si>
  <si>
    <t xml:space="preserve">  Justyna I.</t>
  </si>
  <si>
    <t>Mudy-Mader</t>
  </si>
  <si>
    <t xml:space="preserve">  Lucille</t>
  </si>
  <si>
    <t xml:space="preserve">  April</t>
  </si>
  <si>
    <t>Woo</t>
  </si>
  <si>
    <t>.  Alyssa</t>
  </si>
  <si>
    <t xml:space="preserve">  Jessica E.</t>
  </si>
  <si>
    <t>Sheppard</t>
  </si>
  <si>
    <t>Doran</t>
  </si>
  <si>
    <t xml:space="preserve">  Emilie</t>
  </si>
  <si>
    <t>Labrosse</t>
  </si>
  <si>
    <t xml:space="preserve">  Caitlin B.</t>
  </si>
  <si>
    <t>Thomas</t>
  </si>
  <si>
    <t xml:space="preserve">  Joseph W</t>
  </si>
  <si>
    <t>Lesniak</t>
  </si>
  <si>
    <t>Prowse</t>
  </si>
  <si>
    <t>.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</si>
  <si>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</si>
  <si>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</si>
  <si>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</si>
  <si>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</si>
  <si>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</si>
  <si>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</si>
  <si>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</si>
  <si>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</si>
  <si>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</si>
  <si>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</si>
  <si>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</si>
  <si>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</si>
  <si>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</si>
  <si>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</si>
  <si>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</si>
  <si>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</si>
  <si>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</si>
  <si>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</si>
  <si>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</si>
  <si>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</si>
  <si>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</si>
  <si>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</si>
  <si>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</si>
  <si>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</si>
  <si>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</si>
  <si>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</si>
  <si>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</si>
  <si>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</si>
  <si>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</si>
  <si>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</si>
  <si>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</si>
  <si>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</si>
  <si>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 xml:space="preserve">  Rebecca B.</t>
  </si>
  <si>
    <t>Tucker</t>
  </si>
  <si>
    <t xml:space="preserve">  Maria A.</t>
  </si>
  <si>
    <t>Gramelspacher</t>
  </si>
  <si>
    <t>.  Lisa M</t>
  </si>
  <si>
    <t>Goldsmith</t>
  </si>
  <si>
    <t xml:space="preserve">  Steve Jr.</t>
  </si>
  <si>
    <t>Tranter</t>
  </si>
  <si>
    <t>.  Tiffany</t>
  </si>
  <si>
    <t>Tu</t>
  </si>
  <si>
    <t>Kaczka</t>
  </si>
  <si>
    <t xml:space="preserve">  Dale</t>
  </si>
  <si>
    <t>Hunter</t>
  </si>
  <si>
    <t xml:space="preserve">  Brittany A.</t>
  </si>
  <si>
    <t xml:space="preserve">  Robert S</t>
  </si>
  <si>
    <t>Ashby</t>
  </si>
  <si>
    <t>Ausen</t>
  </si>
  <si>
    <t>.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</si>
  <si>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</si>
  <si>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</si>
  <si>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</si>
  <si>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</si>
  <si>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</si>
  <si>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</si>
  <si>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</si>
  <si>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</si>
  <si>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</si>
  <si>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</si>
  <si>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</si>
  <si>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</si>
  <si>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</si>
  <si>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</si>
  <si>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</si>
  <si>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</si>
  <si>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</si>
  <si>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</si>
  <si>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</si>
  <si>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</si>
  <si>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</si>
  <si>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</si>
  <si>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</si>
  <si>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</si>
  <si>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</si>
  <si>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</si>
  <si>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</si>
  <si>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Meghan E</t>
  </si>
  <si>
    <t>Finecey</t>
  </si>
  <si>
    <t xml:space="preserve">  Lisa B</t>
  </si>
  <si>
    <t>Roe</t>
  </si>
  <si>
    <t>.  Jane R.</t>
  </si>
  <si>
    <t>Webb</t>
  </si>
  <si>
    <t xml:space="preserve">  Allison M</t>
  </si>
  <si>
    <t>Stocker</t>
  </si>
  <si>
    <t>.  Sarah E.</t>
  </si>
  <si>
    <t>Jacobson</t>
  </si>
  <si>
    <t xml:space="preserve">  Philip J</t>
  </si>
  <si>
    <t xml:space="preserve">  Jillian A.</t>
  </si>
  <si>
    <t>Goodwin</t>
  </si>
  <si>
    <t>.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</si>
  <si>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</si>
  <si>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</si>
  <si>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</si>
  <si>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</si>
  <si>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</si>
  <si>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</si>
  <si>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</si>
  <si>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</si>
  <si>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</si>
  <si>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</si>
  <si>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</si>
  <si>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</si>
  <si>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</si>
  <si>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</si>
  <si>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</si>
  <si>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Bettina</t>
  </si>
  <si>
    <t>Varner</t>
  </si>
  <si>
    <t>.  Holli</t>
  </si>
  <si>
    <t>Dahmen</t>
  </si>
  <si>
    <t>.  Heather C</t>
  </si>
  <si>
    <t>Fraser</t>
  </si>
  <si>
    <t xml:space="preserve">  Thomas J</t>
  </si>
  <si>
    <t>Deeg</t>
  </si>
  <si>
    <t>Robertson</t>
  </si>
  <si>
    <t xml:space="preserve">  Graham</t>
  </si>
  <si>
    <t>Peck</t>
  </si>
  <si>
    <t xml:space="preserve">  Garrett</t>
  </si>
  <si>
    <t>Burger</t>
  </si>
  <si>
    <t>Blain</t>
  </si>
  <si>
    <t>.  Annabelle M</t>
  </si>
  <si>
    <t>Winters</t>
  </si>
  <si>
    <t xml:space="preserve">  Daniel T.</t>
  </si>
  <si>
    <t>McCue</t>
  </si>
  <si>
    <t xml:space="preserve">  Deanne</t>
  </si>
  <si>
    <t>Webster</t>
  </si>
  <si>
    <t>.  Suzanne</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</si>
  <si>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</si>
  <si>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</si>
  <si>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</si>
  <si>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</si>
  <si>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</si>
  <si>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</si>
  <si>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</si>
  <si>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</si>
  <si>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</si>
  <si>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</si>
  <si>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</si>
  <si>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</si>
  <si>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Courtney M.</t>
  </si>
  <si>
    <t>Susedik</t>
  </si>
  <si>
    <t xml:space="preserve">  Jose A.</t>
  </si>
  <si>
    <t>Deady</t>
  </si>
  <si>
    <t xml:space="preserve">  Jonathon M.</t>
  </si>
  <si>
    <t>.  Stephanie A</t>
  </si>
  <si>
    <t>Schaefer</t>
  </si>
  <si>
    <t>D'Alessandro</t>
  </si>
  <si>
    <t>.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</si>
  <si>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</si>
  <si>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</si>
  <si>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</si>
  <si>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</si>
  <si>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</si>
  <si>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</si>
  <si>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</si>
  <si>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</si>
  <si>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</si>
  <si>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</si>
  <si>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</si>
  <si>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</si>
  <si>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</si>
  <si>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</si>
  <si>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</si>
  <si>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</si>
  <si>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</si>
  <si>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</si>
  <si>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</si>
  <si>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 xml:space="preserve">  Ashley E</t>
  </si>
  <si>
    <t>Manlove</t>
  </si>
  <si>
    <t>Madzik</t>
  </si>
  <si>
    <t xml:space="preserve">  Valery L</t>
  </si>
  <si>
    <t>Hobson</t>
  </si>
  <si>
    <t>.  Joanna G.</t>
  </si>
  <si>
    <t>Reyes</t>
  </si>
  <si>
    <t>.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</si>
  <si>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</si>
  <si>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</si>
  <si>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</si>
  <si>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</si>
  <si>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</si>
  <si>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</si>
  <si>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</si>
  <si>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</si>
  <si>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</si>
  <si>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</si>
  <si>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</si>
  <si>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</si>
  <si>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</si>
  <si>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</si>
  <si>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</si>
  <si>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</si>
  <si>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</si>
  <si>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</si>
  <si>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</si>
  <si>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</si>
  <si>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</si>
  <si>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</si>
  <si>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</si>
  <si>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</si>
  <si>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</si>
  <si>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</si>
  <si>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</si>
  <si>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</si>
  <si>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</si>
  <si>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</si>
  <si>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</si>
  <si>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</si>
  <si>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</si>
  <si>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</si>
  <si>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</si>
  <si>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</si>
  <si>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</si>
  <si>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</si>
  <si>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</si>
  <si>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</si>
  <si>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</si>
  <si>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</si>
  <si>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</si>
  <si>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Kathya</t>
  </si>
  <si>
    <t>Kirouac</t>
  </si>
  <si>
    <t xml:space="preserve">  Wesley</t>
  </si>
  <si>
    <t>Toews</t>
  </si>
  <si>
    <t>Perry</t>
  </si>
  <si>
    <t xml:space="preserve">  Jamie L.</t>
  </si>
  <si>
    <t>Kretz</t>
  </si>
  <si>
    <t xml:space="preserve">  Alexandra</t>
  </si>
  <si>
    <t>Hempel</t>
  </si>
  <si>
    <t>McBroom</t>
  </si>
  <si>
    <t>.  Rebecca J</t>
  </si>
  <si>
    <t>Yoo</t>
  </si>
  <si>
    <t xml:space="preserve">  Austin T.</t>
  </si>
  <si>
    <t>Rand</t>
  </si>
  <si>
    <t xml:space="preserve">  Jamie T</t>
  </si>
  <si>
    <t>Wolfe</t>
  </si>
  <si>
    <t xml:space="preserve">  Matthew T.</t>
  </si>
  <si>
    <t>Vance</t>
  </si>
  <si>
    <t>Burnett</t>
  </si>
  <si>
    <t xml:space="preserve">  Gillian</t>
  </si>
  <si>
    <t>Clason</t>
  </si>
  <si>
    <t>.  Brenn E.</t>
  </si>
  <si>
    <t xml:space="preserve">  Lisa M</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</si>
  <si>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</si>
  <si>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</si>
  <si>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</si>
  <si>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</si>
  <si>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</si>
  <si>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</si>
  <si>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</si>
  <si>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</si>
  <si>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</si>
  <si>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</si>
  <si>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</si>
  <si>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</si>
  <si>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</si>
  <si>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</si>
  <si>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</si>
  <si>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</si>
  <si>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</si>
  <si>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</si>
  <si>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</si>
  <si>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</si>
  <si>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</si>
  <si>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</si>
  <si>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</si>
  <si>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</si>
  <si>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</si>
  <si>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</si>
  <si>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</si>
  <si>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</si>
  <si>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</si>
  <si>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</si>
  <si>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</si>
  <si>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</si>
  <si>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</si>
  <si>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</si>
  <si>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</si>
  <si>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</si>
  <si>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</si>
  <si>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</si>
  <si>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Lisa K.</t>
  </si>
  <si>
    <t>Swartzfager</t>
  </si>
  <si>
    <t>.  Kristine</t>
  </si>
  <si>
    <t>Clevenger</t>
  </si>
  <si>
    <t xml:space="preserve">  Paul A</t>
  </si>
  <si>
    <t>Reichardt</t>
  </si>
  <si>
    <t>Morton</t>
  </si>
  <si>
    <t>Sunstrum</t>
  </si>
  <si>
    <t xml:space="preserve">  Milah B</t>
  </si>
  <si>
    <t>Frownfelter</t>
  </si>
  <si>
    <t xml:space="preserve">  Annette M.</t>
  </si>
  <si>
    <t>Richter</t>
  </si>
  <si>
    <t>.  Yoko</t>
  </si>
  <si>
    <t>England</t>
  </si>
  <si>
    <t xml:space="preserve">  Laura</t>
  </si>
  <si>
    <t>McLean</t>
  </si>
  <si>
    <t xml:space="preserve">  Tess A.</t>
  </si>
  <si>
    <t xml:space="preserve">  William G.</t>
  </si>
  <si>
    <t>Lane</t>
  </si>
  <si>
    <t xml:space="preserve">  Paige</t>
  </si>
  <si>
    <t>Vonachen</t>
  </si>
  <si>
    <t>Kidwell</t>
  </si>
  <si>
    <t>.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</si>
  <si>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</si>
  <si>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</si>
  <si>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</si>
  <si>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</si>
  <si>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</si>
  <si>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</si>
  <si>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</si>
  <si>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</si>
  <si>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</si>
  <si>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</si>
  <si>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</si>
  <si>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</si>
  <si>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</si>
  <si>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</si>
  <si>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</si>
  <si>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</si>
  <si>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</si>
  <si>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</si>
  <si>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Sheridan H</t>
  </si>
  <si>
    <t>Bauman</t>
  </si>
  <si>
    <t>.  Sarah M.</t>
  </si>
  <si>
    <t>Bakula</t>
  </si>
  <si>
    <t>.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</si>
  <si>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</si>
  <si>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</si>
  <si>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</si>
  <si>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</si>
  <si>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</si>
  <si>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</si>
  <si>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</si>
  <si>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</si>
  <si>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</si>
  <si>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</si>
  <si>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</si>
  <si>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</si>
  <si>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</si>
  <si>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</si>
  <si>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</si>
  <si>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</si>
  <si>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</si>
  <si>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</si>
  <si>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</si>
  <si>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</si>
  <si>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</si>
  <si>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</si>
  <si>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Jamie</t>
  </si>
  <si>
    <t>O'Brien</t>
  </si>
  <si>
    <t xml:space="preserve">  Ariell</t>
  </si>
  <si>
    <t>Bachman</t>
  </si>
  <si>
    <t>Bednar</t>
  </si>
  <si>
    <t>Daye</t>
  </si>
  <si>
    <t xml:space="preserve">  Thomas B.</t>
  </si>
  <si>
    <t>Clarke</t>
  </si>
  <si>
    <t>Koren</t>
  </si>
  <si>
    <t>.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</si>
  <si>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</si>
  <si>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</si>
  <si>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</si>
  <si>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</si>
  <si>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</si>
  <si>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</si>
  <si>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</si>
  <si>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</si>
  <si>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</si>
  <si>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</si>
  <si>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</si>
  <si>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</si>
  <si>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</si>
  <si>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</si>
  <si>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</si>
  <si>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</si>
  <si>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</si>
  <si>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</si>
  <si>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</si>
  <si>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</si>
  <si>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</si>
  <si>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</si>
  <si>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</si>
  <si>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</si>
  <si>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</si>
  <si>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</si>
  <si>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</si>
  <si>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</si>
  <si>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</si>
  <si>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</si>
  <si>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</si>
  <si>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</si>
  <si>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</si>
  <si>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</si>
  <si>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</si>
  <si>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</si>
  <si>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</si>
  <si>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</si>
  <si>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</si>
  <si>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</si>
  <si>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</si>
  <si>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</si>
  <si>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</si>
  <si>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</si>
  <si>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</si>
  <si>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</si>
  <si>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</si>
  <si>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</si>
  <si>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</si>
  <si>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</si>
  <si>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</si>
  <si>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</si>
  <si>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</si>
  <si>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</si>
  <si>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</si>
  <si>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</si>
  <si>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</si>
  <si>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</si>
  <si>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</si>
  <si>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Nicole R.</t>
  </si>
  <si>
    <t>Giumarra</t>
  </si>
  <si>
    <t xml:space="preserve">  David W</t>
  </si>
  <si>
    <t xml:space="preserve">  Grant</t>
  </si>
  <si>
    <t>Bower</t>
  </si>
  <si>
    <t>.  Sophia</t>
  </si>
  <si>
    <t xml:space="preserve">  Christina</t>
  </si>
  <si>
    <t>Capriccioso</t>
  </si>
  <si>
    <t xml:space="preserve">  Sam L.</t>
  </si>
  <si>
    <t>Starbuck</t>
  </si>
  <si>
    <t>.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</si>
  <si>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</si>
  <si>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</si>
  <si>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</si>
  <si>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</si>
  <si>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</si>
  <si>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</si>
  <si>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</si>
  <si>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</si>
  <si>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</si>
  <si>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</si>
  <si>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</si>
  <si>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</si>
  <si>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</si>
  <si>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</si>
  <si>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</si>
  <si>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</si>
  <si>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</si>
  <si>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</si>
  <si>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</si>
  <si>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</si>
  <si>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</si>
  <si>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</si>
  <si>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</si>
  <si>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</si>
  <si>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</si>
  <si>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</si>
  <si>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</si>
  <si>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</si>
  <si>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</si>
  <si>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</si>
  <si>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</si>
  <si>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</si>
  <si>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</si>
  <si>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</si>
  <si>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</si>
  <si>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</si>
  <si>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</si>
  <si>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</si>
  <si>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</si>
  <si>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</si>
  <si>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</si>
  <si>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</si>
  <si>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Kaitlin M</t>
  </si>
  <si>
    <t>Salowitz</t>
  </si>
  <si>
    <t xml:space="preserve">  William R.</t>
  </si>
  <si>
    <t>Blake</t>
  </si>
  <si>
    <t>Langerak</t>
  </si>
  <si>
    <t>.  Veronica</t>
  </si>
  <si>
    <t>Bonilla</t>
  </si>
  <si>
    <t xml:space="preserve">  Warren</t>
  </si>
  <si>
    <t>Ciabattoni</t>
  </si>
  <si>
    <t>.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</si>
  <si>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</si>
  <si>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</si>
  <si>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</si>
  <si>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</si>
  <si>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</si>
  <si>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</si>
  <si>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</si>
  <si>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</si>
  <si>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</si>
  <si>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</si>
  <si>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</si>
  <si>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</si>
  <si>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</si>
  <si>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</si>
  <si>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</si>
  <si>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</si>
  <si>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</si>
  <si>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</si>
  <si>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</si>
  <si>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</si>
  <si>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</si>
  <si>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</si>
  <si>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</si>
  <si>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</si>
  <si>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</si>
  <si>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</si>
  <si>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</si>
  <si>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</si>
  <si>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</si>
  <si>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</si>
  <si>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</si>
  <si>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</si>
  <si>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</si>
  <si>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</si>
  <si>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</si>
  <si>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</si>
  <si>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</si>
  <si>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</si>
  <si>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</si>
  <si>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</si>
  <si>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</si>
  <si>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</si>
  <si>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Sarah M</t>
  </si>
  <si>
    <t>Patrick</t>
  </si>
  <si>
    <t>.  Kristin C</t>
  </si>
  <si>
    <t>Dacko</t>
  </si>
  <si>
    <t xml:space="preserve">  Casey M.</t>
  </si>
  <si>
    <t>Glassey</t>
  </si>
  <si>
    <t>Frechette</t>
  </si>
  <si>
    <t xml:space="preserve">  Braulio</t>
  </si>
  <si>
    <t>Benitez</t>
  </si>
  <si>
    <t xml:space="preserve">  Anne-Marie</t>
  </si>
  <si>
    <t>Gauthier</t>
  </si>
  <si>
    <t xml:space="preserve">  Samuel K.</t>
  </si>
  <si>
    <t>Fazioli</t>
  </si>
  <si>
    <t>.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</si>
  <si>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</si>
  <si>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</si>
  <si>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</si>
  <si>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</si>
  <si>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</si>
  <si>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</si>
  <si>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</si>
  <si>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</si>
  <si>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</si>
  <si>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</si>
  <si>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</si>
  <si>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</si>
  <si>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</si>
  <si>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</si>
  <si>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</si>
  <si>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</si>
  <si>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</si>
  <si>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</si>
  <si>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</si>
  <si>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</si>
  <si>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</si>
  <si>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</si>
  <si>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</si>
  <si>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</si>
  <si>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</si>
  <si>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</si>
  <si>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</si>
  <si>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</si>
  <si>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</si>
  <si>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</si>
  <si>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</si>
  <si>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</si>
  <si>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</si>
  <si>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</si>
  <si>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</si>
  <si>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</si>
  <si>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</si>
  <si>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</si>
  <si>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</si>
  <si>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</si>
  <si>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</si>
  <si>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</si>
  <si>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</si>
  <si>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</si>
  <si>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</si>
  <si>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</si>
  <si>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</si>
  <si>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</si>
  <si>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</si>
  <si>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</si>
  <si>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</si>
  <si>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</si>
  <si>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</si>
  <si>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</si>
  <si>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</si>
  <si>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</si>
  <si>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</si>
  <si>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</si>
  <si>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</si>
  <si>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</si>
  <si>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</si>
  <si>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</si>
  <si>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</si>
  <si>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</si>
  <si>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</si>
  <si>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</si>
  <si>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</si>
  <si>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</si>
  <si>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</si>
  <si>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</si>
  <si>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</si>
  <si>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</si>
  <si>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</si>
  <si>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</si>
  <si>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</si>
  <si>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</si>
  <si>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</si>
  <si>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</si>
  <si>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</si>
  <si>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</si>
  <si>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</si>
  <si>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</si>
  <si>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</si>
  <si>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</si>
  <si>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</si>
  <si>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</si>
  <si>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</si>
  <si>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</si>
  <si>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</si>
  <si>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</si>
  <si>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</si>
  <si>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</si>
  <si>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</si>
  <si>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</si>
  <si>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</si>
  <si>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</si>
  <si>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</si>
  <si>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</si>
  <si>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</si>
  <si>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</si>
  <si>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</si>
  <si>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</si>
  <si>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</si>
  <si>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</si>
  <si>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</si>
  <si>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</si>
  <si>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</si>
  <si>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</si>
  <si>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</si>
  <si>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</si>
  <si>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</si>
  <si>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</si>
  <si>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</si>
  <si>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</si>
  <si>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</si>
  <si>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</si>
  <si>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</si>
  <si>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</si>
  <si>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</si>
  <si>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</si>
  <si>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</si>
  <si>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</si>
  <si>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</si>
  <si>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</si>
  <si>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</si>
  <si>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</si>
  <si>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</si>
  <si>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</si>
  <si>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</si>
  <si>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</si>
  <si>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</si>
  <si>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</si>
  <si>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</si>
  <si>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</si>
  <si>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</si>
  <si>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</si>
  <si>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Elizabeth A</t>
  </si>
  <si>
    <t>Tedsen</t>
  </si>
  <si>
    <t>Koehlinger</t>
  </si>
  <si>
    <t>Pielechaty</t>
  </si>
  <si>
    <t xml:space="preserve">  Jonathan P</t>
  </si>
  <si>
    <t>Korhonen</t>
  </si>
  <si>
    <t>.  Gina</t>
  </si>
  <si>
    <t>Kehr</t>
  </si>
  <si>
    <t xml:space="preserve">  Dino</t>
  </si>
  <si>
    <t>Montagna</t>
  </si>
  <si>
    <t xml:space="preserve">  Jan</t>
  </si>
  <si>
    <t>M√ºller</t>
  </si>
  <si>
    <t xml:space="preserve">  Jonathan E.</t>
  </si>
  <si>
    <t xml:space="preserve">  Mark A</t>
  </si>
  <si>
    <t>Sidebottom</t>
  </si>
  <si>
    <t>.  Mary</t>
  </si>
  <si>
    <t>Morris</t>
  </si>
  <si>
    <t xml:space="preserve">  Stan J</t>
  </si>
  <si>
    <t>Chaisson</t>
  </si>
  <si>
    <t>.  Jessica L.</t>
  </si>
  <si>
    <t>Pigott</t>
  </si>
  <si>
    <t xml:space="preserve">  Krysta</t>
  </si>
  <si>
    <t>Cochrane</t>
  </si>
  <si>
    <t>.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</si>
  <si>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</si>
  <si>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</si>
  <si>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</si>
  <si>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</si>
  <si>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</si>
  <si>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</si>
  <si>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</si>
  <si>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</si>
  <si>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</si>
  <si>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</si>
  <si>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</si>
  <si>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</si>
  <si>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</si>
  <si>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</si>
  <si>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</si>
  <si>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</si>
  <si>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</si>
  <si>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</si>
  <si>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</si>
  <si>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</si>
  <si>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</si>
  <si>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</si>
  <si>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</si>
  <si>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</si>
  <si>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</si>
  <si>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</si>
  <si>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</si>
  <si>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</si>
  <si>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</si>
  <si>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</si>
  <si>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</si>
  <si>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</si>
  <si>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</si>
  <si>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</si>
  <si>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</si>
  <si>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</si>
  <si>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</si>
  <si>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</si>
  <si>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</si>
  <si>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</si>
  <si>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</si>
  <si>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</si>
  <si>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</si>
  <si>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</si>
  <si>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</si>
  <si>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</si>
  <si>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</si>
  <si>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</si>
  <si>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</si>
  <si>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</si>
  <si>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</si>
  <si>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</si>
  <si>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</si>
  <si>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</si>
  <si>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</si>
  <si>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</si>
  <si>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</si>
  <si>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</si>
  <si>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</si>
  <si>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</si>
  <si>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</si>
  <si>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</si>
  <si>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</si>
  <si>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</si>
  <si>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</si>
  <si>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</si>
  <si>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</si>
  <si>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</si>
  <si>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</si>
  <si>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</si>
  <si>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</si>
  <si>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</si>
  <si>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</si>
  <si>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</si>
  <si>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</si>
  <si>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</si>
  <si>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</si>
  <si>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</si>
  <si>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</si>
  <si>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</si>
  <si>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</si>
  <si>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</si>
  <si>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</si>
  <si>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</si>
  <si>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</si>
  <si>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</si>
  <si>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</si>
  <si>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</si>
  <si>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</si>
  <si>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</si>
  <si>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</si>
  <si>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</si>
  <si>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</si>
  <si>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</si>
  <si>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</si>
  <si>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</si>
  <si>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</si>
  <si>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</si>
  <si>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</si>
  <si>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</si>
  <si>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</si>
  <si>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</si>
  <si>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</si>
  <si>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</si>
  <si>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</si>
  <si>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</si>
  <si>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</si>
  <si>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</si>
  <si>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</si>
  <si>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  Amanda</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</si>
  <si>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</si>
  <si>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</si>
  <si>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</si>
  <si>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</si>
  <si>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</si>
  <si>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</si>
  <si>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</si>
  <si>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</si>
  <si>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</si>
  <si>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</si>
  <si>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</si>
  <si>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</si>
  <si>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</si>
  <si>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</si>
  <si>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</si>
  <si>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</si>
  <si>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</si>
  <si>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</si>
  <si>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</si>
  <si>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</si>
  <si>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</si>
  <si>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</si>
  <si>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</si>
  <si>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</si>
  <si>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</si>
  <si>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</si>
  <si>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</si>
  <si>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</si>
  <si>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</si>
  <si>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</si>
  <si>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</si>
  <si>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</si>
  <si>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</si>
  <si>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</si>
  <si>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</si>
  <si>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</si>
  <si>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</si>
  <si>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</si>
  <si>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</si>
  <si>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</si>
  <si>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</si>
  <si>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</si>
  <si>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</si>
  <si>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</si>
  <si>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</si>
  <si>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</si>
  <si>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</si>
  <si>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</si>
  <si>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</si>
  <si>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</si>
  <si>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</si>
  <si>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</si>
  <si>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</si>
  <si>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</si>
  <si>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</si>
  <si>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</si>
  <si>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</si>
  <si>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</si>
  <si>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</si>
  <si>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</si>
  <si>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</si>
  <si>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</si>
  <si>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</si>
  <si>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</si>
  <si>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</si>
  <si>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</si>
  <si>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</si>
  <si>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</si>
  <si>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</si>
  <si>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</si>
  <si>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</si>
  <si>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</si>
  <si>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</si>
  <si>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</si>
  <si>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</si>
  <si>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</si>
  <si>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</si>
  <si>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</si>
  <si>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</si>
  <si>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</si>
  <si>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</si>
  <si>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</si>
  <si>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</si>
  <si>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</si>
  <si>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</si>
  <si>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</si>
  <si>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</si>
  <si>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</si>
  <si>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</si>
  <si>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</si>
  <si>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</si>
  <si>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</si>
  <si>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</si>
  <si>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</si>
  <si>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</si>
  <si>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</si>
  <si>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</si>
  <si>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</si>
  <si>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</si>
  <si>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 xml:space="preserve">  Amanda L</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</si>
  <si>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</si>
  <si>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</si>
  <si>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</si>
  <si>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</si>
  <si>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</si>
  <si>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</si>
  <si>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</si>
  <si>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</si>
  <si>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</si>
  <si>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</si>
  <si>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</si>
  <si>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</si>
  <si>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</si>
  <si>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</si>
  <si>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</si>
  <si>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</si>
  <si>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 xml:space="preserve">  Elizabeth A</t>
  </si>
  <si>
    <t>Magato</t>
  </si>
  <si>
    <t xml:space="preserve">  Zeke M.</t>
  </si>
  <si>
    <t>Dombrowski</t>
  </si>
  <si>
    <t xml:space="preserve">  Chip</t>
  </si>
  <si>
    <t>Ohara</t>
  </si>
  <si>
    <t xml:space="preserve">  Miguel Angel Sr.</t>
  </si>
  <si>
    <t>Cifuentes Fetiva</t>
  </si>
  <si>
    <t>Keno</t>
  </si>
  <si>
    <t xml:space="preserve">  Meghan</t>
  </si>
  <si>
    <t>Bruce</t>
  </si>
  <si>
    <t>Lorch</t>
  </si>
  <si>
    <t>.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</si>
  <si>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</si>
  <si>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</si>
  <si>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</si>
  <si>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</si>
  <si>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</si>
  <si>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</si>
  <si>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</si>
  <si>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</si>
  <si>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</si>
  <si>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</si>
  <si>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</si>
  <si>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</si>
  <si>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</si>
  <si>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</si>
  <si>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</si>
  <si>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</si>
  <si>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</si>
  <si>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</si>
  <si>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</si>
  <si>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</si>
  <si>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</si>
  <si>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</si>
  <si>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</si>
  <si>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</si>
  <si>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</si>
  <si>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</si>
  <si>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</si>
  <si>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</si>
  <si>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</si>
  <si>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</si>
  <si>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</si>
  <si>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</si>
  <si>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</si>
  <si>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</si>
  <si>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</si>
  <si>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</si>
  <si>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</si>
  <si>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</si>
  <si>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</si>
  <si>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</si>
  <si>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</si>
  <si>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</si>
  <si>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</si>
  <si>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</si>
  <si>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</si>
  <si>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</si>
  <si>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</si>
  <si>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</si>
  <si>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</si>
  <si>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</si>
  <si>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</si>
  <si>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</si>
  <si>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</si>
  <si>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</si>
  <si>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</si>
  <si>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</si>
  <si>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</si>
  <si>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</si>
  <si>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</si>
  <si>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</si>
  <si>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</si>
  <si>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</si>
  <si>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</si>
  <si>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</si>
  <si>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</si>
  <si>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</si>
  <si>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</si>
  <si>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</si>
  <si>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</si>
  <si>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</si>
  <si>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</si>
  <si>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</si>
  <si>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</si>
  <si>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</si>
  <si>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</si>
  <si>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</si>
  <si>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</si>
  <si>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</si>
  <si>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</si>
  <si>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</si>
  <si>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</si>
  <si>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</si>
  <si>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</si>
  <si>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</si>
  <si>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</si>
  <si>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</si>
  <si>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</si>
  <si>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</si>
  <si>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</si>
  <si>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</si>
  <si>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</si>
  <si>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</si>
  <si>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</si>
  <si>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</si>
  <si>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</si>
  <si>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</si>
  <si>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</si>
  <si>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</si>
  <si>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</si>
  <si>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</si>
  <si>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</si>
  <si>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</si>
  <si>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</si>
  <si>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</si>
  <si>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</si>
  <si>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 xml:space="preserve">  Rebecca J</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</si>
  <si>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</si>
  <si>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</si>
  <si>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</si>
  <si>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</si>
  <si>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</si>
  <si>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</si>
  <si>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</si>
  <si>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</si>
  <si>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</si>
  <si>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</si>
  <si>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</si>
  <si>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</si>
  <si>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</si>
  <si>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</si>
  <si>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</si>
  <si>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</si>
  <si>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</si>
  <si>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Rochelle</t>
  </si>
  <si>
    <t>Johnston</t>
  </si>
  <si>
    <t xml:space="preserve">  Paula</t>
  </si>
  <si>
    <t>Keating</t>
  </si>
  <si>
    <t>.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</si>
  <si>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</si>
  <si>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</si>
  <si>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</si>
  <si>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</si>
  <si>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</si>
  <si>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</si>
  <si>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</si>
  <si>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</si>
  <si>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</si>
  <si>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</si>
  <si>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</si>
  <si>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</si>
  <si>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</si>
  <si>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</si>
  <si>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</si>
  <si>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</si>
  <si>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</si>
  <si>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</si>
  <si>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</si>
  <si>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</si>
  <si>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</si>
  <si>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</si>
  <si>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</si>
  <si>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</si>
  <si>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</si>
  <si>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</si>
  <si>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</si>
  <si>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</si>
  <si>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  Anne-Marie</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</si>
  <si>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</si>
  <si>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</si>
  <si>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</si>
  <si>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</si>
  <si>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</si>
  <si>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</si>
  <si>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</si>
  <si>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</si>
  <si>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</si>
  <si>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</si>
  <si>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</si>
  <si>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</si>
  <si>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</si>
  <si>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</si>
  <si>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</si>
  <si>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</si>
  <si>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</si>
  <si>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</si>
  <si>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</si>
  <si>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</si>
  <si>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 xml:space="preserve">  Stephanie A</t>
  </si>
  <si>
    <t>Wigginton</t>
  </si>
  <si>
    <t xml:space="preserve">  Bo</t>
  </si>
  <si>
    <t xml:space="preserve">  Leah</t>
  </si>
  <si>
    <t>Schroeder</t>
  </si>
  <si>
    <t xml:space="preserve">  Kara Lynne</t>
  </si>
  <si>
    <t>Leonard</t>
  </si>
  <si>
    <t>Tissue</t>
  </si>
  <si>
    <t>Wood</t>
  </si>
  <si>
    <t>Denny</t>
  </si>
  <si>
    <t>Testa</t>
  </si>
  <si>
    <t>.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</si>
  <si>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</si>
  <si>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</si>
  <si>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</si>
  <si>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</si>
  <si>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</si>
  <si>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</si>
  <si>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</si>
  <si>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</si>
  <si>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</si>
  <si>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</si>
  <si>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</si>
  <si>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</si>
  <si>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</si>
  <si>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</si>
  <si>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</si>
  <si>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</si>
  <si>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</si>
  <si>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</si>
  <si>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</si>
  <si>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</si>
  <si>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</si>
  <si>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</si>
  <si>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</si>
  <si>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</si>
  <si>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  Rachel M</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</si>
  <si>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</si>
  <si>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</si>
  <si>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</si>
  <si>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</si>
  <si>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</si>
  <si>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</si>
  <si>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</si>
  <si>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</si>
  <si>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</si>
  <si>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</si>
  <si>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</si>
  <si>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</si>
  <si>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</si>
  <si>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</si>
  <si>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</si>
  <si>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Annika</t>
  </si>
  <si>
    <t>Bannon</t>
  </si>
  <si>
    <t xml:space="preserve">  Nicholas C.</t>
  </si>
  <si>
    <t>Vetter</t>
  </si>
  <si>
    <t>.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</si>
  <si>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</si>
  <si>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</si>
  <si>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</si>
  <si>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</si>
  <si>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</si>
  <si>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</si>
  <si>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</si>
  <si>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</si>
  <si>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</si>
  <si>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</si>
  <si>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</si>
  <si>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</si>
  <si>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</si>
  <si>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</si>
  <si>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</si>
  <si>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</si>
  <si>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</si>
  <si>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</si>
  <si>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</si>
  <si>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</si>
  <si>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</si>
  <si>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</si>
  <si>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</si>
  <si>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</si>
  <si>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</si>
  <si>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</si>
  <si>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</si>
  <si>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</si>
  <si>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</si>
  <si>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</si>
  <si>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</si>
  <si>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</si>
  <si>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</si>
  <si>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</si>
  <si>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</si>
  <si>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</si>
  <si>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</si>
  <si>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</si>
  <si>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</si>
  <si>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</si>
  <si>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</si>
  <si>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</si>
  <si>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</si>
  <si>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</si>
  <si>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</si>
  <si>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</si>
  <si>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</si>
  <si>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</si>
  <si>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</si>
  <si>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</si>
  <si>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</si>
  <si>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</si>
  <si>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</si>
  <si>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</si>
  <si>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</si>
  <si>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</si>
  <si>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</si>
  <si>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</si>
  <si>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</si>
  <si>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</si>
  <si>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</si>
  <si>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</si>
  <si>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</si>
  <si>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</si>
  <si>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</si>
  <si>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</si>
  <si>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</si>
  <si>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</si>
  <si>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</si>
  <si>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</si>
  <si>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</si>
  <si>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</si>
  <si>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</si>
  <si>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</si>
  <si>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</si>
  <si>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</si>
  <si>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</si>
  <si>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</si>
  <si>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</si>
  <si>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</si>
  <si>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</si>
  <si>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</si>
  <si>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</si>
  <si>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</si>
  <si>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</si>
  <si>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</si>
  <si>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</si>
  <si>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</si>
  <si>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</si>
  <si>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</si>
  <si>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</si>
  <si>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</si>
  <si>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</si>
  <si>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</si>
  <si>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</si>
  <si>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</si>
  <si>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</si>
  <si>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</si>
  <si>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</si>
  <si>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</si>
  <si>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</si>
  <si>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</si>
  <si>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</si>
  <si>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</si>
  <si>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</si>
  <si>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</si>
  <si>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</si>
  <si>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</si>
  <si>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</si>
  <si>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</si>
  <si>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</si>
  <si>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</si>
  <si>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</si>
  <si>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</si>
  <si>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</si>
  <si>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</si>
  <si>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</si>
  <si>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</si>
  <si>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</si>
  <si>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</si>
  <si>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</si>
  <si>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</si>
  <si>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</si>
  <si>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</si>
  <si>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</si>
  <si>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</si>
  <si>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</si>
  <si>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</si>
  <si>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</si>
  <si>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Kelli N</t>
  </si>
  <si>
    <t>Fox</t>
  </si>
  <si>
    <t>Traver</t>
  </si>
  <si>
    <t xml:space="preserve">  Grant A</t>
  </si>
  <si>
    <t>Quick</t>
  </si>
  <si>
    <t xml:space="preserve">  Jonathan C</t>
  </si>
  <si>
    <t xml:space="preserve">  Rachael M.</t>
  </si>
  <si>
    <t>Theriot</t>
  </si>
  <si>
    <t xml:space="preserve">  Pilar</t>
  </si>
  <si>
    <t>Michalis</t>
  </si>
  <si>
    <t xml:space="preserve">  Kyle M</t>
  </si>
  <si>
    <t>.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</si>
  <si>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</si>
  <si>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</si>
  <si>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</si>
  <si>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</si>
  <si>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</si>
  <si>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</si>
  <si>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</si>
  <si>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</si>
  <si>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</si>
  <si>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</si>
  <si>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</si>
  <si>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</si>
  <si>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</si>
  <si>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</si>
  <si>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 xml:space="preserve">  Sarah M.</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</si>
  <si>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</si>
  <si>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</si>
  <si>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</si>
  <si>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</si>
  <si>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</si>
  <si>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</si>
  <si>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</si>
  <si>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</si>
  <si>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</si>
  <si>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</si>
  <si>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</si>
  <si>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</si>
  <si>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</si>
  <si>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</si>
  <si>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</si>
  <si>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</si>
  <si>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</si>
  <si>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</si>
  <si>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</si>
  <si>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 xml:space="preserve">  Colleen M</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</si>
  <si>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</si>
  <si>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</si>
  <si>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</si>
  <si>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</si>
  <si>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</si>
  <si>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</si>
  <si>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</si>
  <si>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</si>
  <si>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</si>
  <si>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</si>
  <si>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</si>
  <si>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</si>
  <si>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</si>
  <si>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</si>
  <si>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</si>
  <si>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</si>
  <si>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</si>
  <si>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</si>
  <si>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</si>
  <si>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</si>
  <si>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</si>
  <si>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</si>
  <si>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</si>
  <si>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</si>
  <si>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</si>
  <si>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</si>
  <si>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</si>
  <si>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</si>
  <si>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</si>
  <si>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</si>
  <si>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</si>
  <si>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</si>
  <si>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</si>
  <si>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</si>
  <si>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</si>
  <si>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</si>
  <si>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</si>
  <si>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</si>
  <si>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</si>
  <si>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</si>
  <si>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</si>
  <si>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</si>
  <si>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</si>
  <si>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</si>
  <si>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</si>
  <si>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</si>
  <si>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</si>
  <si>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</si>
  <si>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</si>
  <si>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</si>
  <si>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</si>
  <si>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</si>
  <si>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</si>
  <si>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</si>
  <si>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</si>
  <si>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</si>
  <si>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</si>
  <si>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</si>
  <si>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</si>
  <si>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</si>
  <si>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</si>
  <si>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</si>
  <si>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</si>
  <si>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</si>
  <si>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</si>
  <si>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</si>
  <si>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</si>
  <si>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</si>
  <si>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</si>
  <si>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</si>
  <si>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  Elizabeth A.</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</si>
  <si>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</si>
  <si>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</si>
  <si>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</si>
  <si>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</si>
  <si>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</si>
  <si>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</si>
  <si>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</si>
  <si>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</si>
  <si>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</si>
  <si>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</si>
  <si>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</si>
  <si>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</si>
  <si>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</si>
  <si>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</si>
  <si>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</si>
  <si>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</si>
  <si>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</si>
  <si>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</si>
  <si>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</si>
  <si>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</si>
  <si>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</si>
  <si>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</si>
  <si>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</si>
  <si>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</si>
  <si>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</si>
  <si>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</si>
  <si>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</si>
  <si>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</si>
  <si>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</si>
  <si>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</si>
  <si>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</si>
  <si>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</si>
  <si>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</si>
  <si>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</si>
  <si>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</si>
  <si>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</si>
  <si>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</si>
  <si>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</si>
  <si>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</si>
  <si>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</si>
  <si>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</si>
  <si>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</si>
  <si>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</si>
  <si>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</si>
  <si>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</si>
  <si>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</si>
  <si>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</si>
  <si>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</si>
  <si>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</si>
  <si>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</si>
  <si>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</si>
  <si>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</si>
  <si>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</si>
  <si>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</si>
  <si>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</si>
  <si>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</si>
  <si>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</si>
  <si>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</si>
  <si>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</si>
  <si>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</si>
  <si>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</si>
  <si>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</si>
  <si>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</si>
  <si>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</si>
  <si>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</si>
  <si>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</si>
  <si>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</si>
  <si>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</si>
  <si>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</si>
  <si>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</si>
  <si>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</si>
  <si>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</si>
  <si>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</si>
  <si>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</si>
  <si>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</si>
  <si>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</si>
  <si>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</si>
  <si>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</si>
  <si>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</si>
  <si>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</si>
  <si>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</si>
  <si>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</si>
  <si>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</si>
  <si>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</si>
  <si>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</si>
  <si>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</si>
  <si>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</si>
  <si>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</si>
  <si>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</si>
  <si>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</si>
  <si>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</si>
  <si>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</si>
  <si>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</si>
  <si>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</si>
  <si>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</si>
  <si>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</si>
  <si>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</si>
  <si>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</si>
  <si>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</si>
  <si>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</si>
  <si>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</si>
  <si>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</si>
  <si>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</si>
  <si>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</si>
  <si>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</si>
  <si>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</si>
  <si>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</si>
  <si>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</si>
  <si>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</si>
  <si>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</si>
  <si>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</si>
  <si>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</si>
  <si>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</si>
  <si>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</si>
  <si>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</si>
  <si>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</si>
  <si>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</si>
  <si>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</si>
  <si>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</si>
  <si>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</si>
  <si>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</si>
  <si>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</si>
  <si>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</si>
  <si>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</si>
  <si>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</si>
  <si>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</si>
  <si>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</si>
  <si>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</si>
  <si>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</si>
  <si>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</si>
  <si>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</si>
  <si>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</si>
  <si>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</si>
  <si>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</si>
  <si>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</si>
  <si>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</si>
  <si>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</si>
  <si>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</si>
  <si>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</si>
  <si>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</si>
  <si>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</si>
  <si>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</si>
  <si>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</si>
  <si>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</si>
  <si>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</si>
  <si>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</si>
  <si>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</si>
  <si>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</si>
  <si>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</si>
  <si>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</si>
  <si>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</si>
  <si>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</si>
  <si>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</si>
  <si>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</si>
  <si>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</si>
  <si>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</si>
  <si>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</si>
  <si>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</si>
  <si>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</si>
  <si>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</si>
  <si>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</si>
  <si>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</si>
  <si>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</si>
  <si>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</si>
  <si>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</si>
  <si>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</si>
  <si>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</si>
  <si>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</si>
  <si>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</si>
  <si>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</si>
  <si>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</si>
  <si>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</si>
  <si>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</si>
  <si>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</si>
  <si>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</si>
  <si>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</si>
  <si>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</si>
  <si>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</si>
  <si>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</si>
  <si>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</si>
  <si>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</si>
  <si>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</si>
  <si>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</si>
  <si>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</si>
  <si>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</si>
  <si>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</si>
  <si>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</si>
  <si>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</si>
  <si>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</si>
  <si>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</si>
  <si>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</si>
  <si>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</si>
  <si>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</si>
  <si>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</si>
  <si>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</si>
  <si>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</si>
  <si>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</si>
  <si>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</si>
  <si>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</si>
  <si>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</si>
  <si>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</si>
  <si>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</si>
  <si>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</si>
  <si>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</si>
  <si>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</si>
  <si>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</si>
  <si>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</si>
  <si>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</si>
  <si>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</si>
  <si>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</si>
  <si>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</si>
  <si>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</si>
  <si>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</si>
  <si>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</si>
  <si>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</si>
  <si>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</si>
  <si>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</si>
  <si>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  Cynthia</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</si>
  <si>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</si>
  <si>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</si>
  <si>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</si>
  <si>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</si>
  <si>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</si>
  <si>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</si>
  <si>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</si>
  <si>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</si>
  <si>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</si>
  <si>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</si>
  <si>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</si>
  <si>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</si>
  <si>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</si>
  <si>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</si>
  <si>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</si>
  <si>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</si>
  <si>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</si>
  <si>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</si>
  <si>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</si>
  <si>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</si>
  <si>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</si>
  <si>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</si>
  <si>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</si>
  <si>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</si>
  <si>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</si>
  <si>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</si>
  <si>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</si>
  <si>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</si>
  <si>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</si>
  <si>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</si>
  <si>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</si>
  <si>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</si>
  <si>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</si>
  <si>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</si>
  <si>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</si>
  <si>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</si>
  <si>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</si>
  <si>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</si>
  <si>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</si>
  <si>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</si>
  <si>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</si>
  <si>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</si>
  <si>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</si>
  <si>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</si>
  <si>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</si>
  <si>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</si>
  <si>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</si>
  <si>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</si>
  <si>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</si>
  <si>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</si>
  <si>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</si>
  <si>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</si>
  <si>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</si>
  <si>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</si>
  <si>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</si>
  <si>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</si>
  <si>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</si>
  <si>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</si>
  <si>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</si>
  <si>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</si>
  <si>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</si>
  <si>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</si>
  <si>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</si>
  <si>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</si>
  <si>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</si>
  <si>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</si>
  <si>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</si>
  <si>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</si>
  <si>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</si>
  <si>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</si>
  <si>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</si>
  <si>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</si>
  <si>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</si>
  <si>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</si>
  <si>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</si>
  <si>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</si>
  <si>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</si>
  <si>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</si>
  <si>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</si>
  <si>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</si>
  <si>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</si>
  <si>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</si>
  <si>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</si>
  <si>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</si>
  <si>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</si>
  <si>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</si>
  <si>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</si>
  <si>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</si>
  <si>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</si>
  <si>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</si>
  <si>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</si>
  <si>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</si>
  <si>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</si>
  <si>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</si>
  <si>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</si>
  <si>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</si>
  <si>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</si>
  <si>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</si>
  <si>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</si>
  <si>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</si>
  <si>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</si>
  <si>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</si>
  <si>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</si>
  <si>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</si>
  <si>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</si>
  <si>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</si>
  <si>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</si>
  <si>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</si>
  <si>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</si>
  <si>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</si>
  <si>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</si>
  <si>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</si>
  <si>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</si>
  <si>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</si>
  <si>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</si>
  <si>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</si>
  <si>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</si>
  <si>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</si>
  <si>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</si>
  <si>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</si>
  <si>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</si>
  <si>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</si>
  <si>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</si>
  <si>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</si>
  <si>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</si>
  <si>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</si>
  <si>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</si>
  <si>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</si>
  <si>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</si>
  <si>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</si>
  <si>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</si>
  <si>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</si>
  <si>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</si>
  <si>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</si>
  <si>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</si>
  <si>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</si>
  <si>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</si>
  <si>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</si>
  <si>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</si>
  <si>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</si>
  <si>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</si>
  <si>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</si>
  <si>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</si>
  <si>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</si>
  <si>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</si>
  <si>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</si>
  <si>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</si>
  <si>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</si>
  <si>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</si>
  <si>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</si>
  <si>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</si>
  <si>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</si>
  <si>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</si>
  <si>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</si>
  <si>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</si>
  <si>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</si>
  <si>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</si>
  <si>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</si>
  <si>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</si>
  <si>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</si>
  <si>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</si>
  <si>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</si>
  <si>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</si>
  <si>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</si>
  <si>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</si>
  <si>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</si>
  <si>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</si>
  <si>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</si>
  <si>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</si>
  <si>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</si>
  <si>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</si>
  <si>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</si>
  <si>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</si>
  <si>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</si>
  <si>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</si>
  <si>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</si>
  <si>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</si>
  <si>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</si>
  <si>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</si>
  <si>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</si>
  <si>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</si>
  <si>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</si>
  <si>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</si>
  <si>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</si>
  <si>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</si>
  <si>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</si>
  <si>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</si>
  <si>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</si>
  <si>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</si>
  <si>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</si>
  <si>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</si>
  <si>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</si>
  <si>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</si>
  <si>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</si>
  <si>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</si>
  <si>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</si>
  <si>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</si>
  <si>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</si>
  <si>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</si>
  <si>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</si>
  <si>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</si>
  <si>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</si>
  <si>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</si>
  <si>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</si>
  <si>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</si>
  <si>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</si>
  <si>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</si>
  <si>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</si>
  <si>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</si>
  <si>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</si>
  <si>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</si>
  <si>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</si>
  <si>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</si>
  <si>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</si>
  <si>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</si>
  <si>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</si>
  <si>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</si>
  <si>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</si>
  <si>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</si>
  <si>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</si>
  <si>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</si>
  <si>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</si>
  <si>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</si>
  <si>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</si>
  <si>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</si>
  <si>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</si>
  <si>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</si>
  <si>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</si>
  <si>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</si>
  <si>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</si>
  <si>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</si>
  <si>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</si>
  <si>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</si>
  <si>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</si>
  <si>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</si>
  <si>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</si>
  <si>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</si>
  <si>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</si>
  <si>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</si>
  <si>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</si>
  <si>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</si>
  <si>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</si>
  <si>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</si>
  <si>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</si>
  <si>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</si>
  <si>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</si>
  <si>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</si>
  <si>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</si>
  <si>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</si>
  <si>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</si>
  <si>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</si>
  <si>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</si>
  <si>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</si>
  <si>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</si>
  <si>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</si>
  <si>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</si>
  <si>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</si>
  <si>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</si>
  <si>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</si>
  <si>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</si>
  <si>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</si>
  <si>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</si>
  <si>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</si>
  <si>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</si>
  <si>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</si>
  <si>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</si>
  <si>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</si>
  <si>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</si>
  <si>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</si>
  <si>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</si>
  <si>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</si>
  <si>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</si>
  <si>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</si>
  <si>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</si>
  <si>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</si>
  <si>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</si>
  <si>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</si>
  <si>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</si>
  <si>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</si>
  <si>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</si>
  <si>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</si>
  <si>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</si>
  <si>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</si>
  <si>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</si>
  <si>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</si>
  <si>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</si>
  <si>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</si>
  <si>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</si>
  <si>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</si>
  <si>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</si>
  <si>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</si>
  <si>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</si>
  <si>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</si>
  <si>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</si>
  <si>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</si>
  <si>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</si>
  <si>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</si>
  <si>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</si>
  <si>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</si>
  <si>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</si>
  <si>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</si>
  <si>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</si>
  <si>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</si>
  <si>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</si>
  <si>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</si>
  <si>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</si>
  <si>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</si>
  <si>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</si>
  <si>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</si>
  <si>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</si>
  <si>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</si>
  <si>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</si>
  <si>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</si>
  <si>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</si>
  <si>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</si>
  <si>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</si>
  <si>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</si>
  <si>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</si>
  <si>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</si>
  <si>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</si>
  <si>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</si>
  <si>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</si>
  <si>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</si>
  <si>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</si>
  <si>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</si>
  <si>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</si>
  <si>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</si>
  <si>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</si>
  <si>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</si>
  <si>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</si>
  <si>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</si>
  <si>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</si>
  <si>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</si>
  <si>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</si>
  <si>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</si>
  <si>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</si>
  <si>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</si>
  <si>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</si>
  <si>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</si>
  <si>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</si>
  <si>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</si>
  <si>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</si>
  <si>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</si>
  <si>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</si>
  <si>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</si>
  <si>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</si>
  <si>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</si>
  <si>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</si>
  <si>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</si>
  <si>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</si>
  <si>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</si>
  <si>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</si>
  <si>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</si>
  <si>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</si>
  <si>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</si>
  <si>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</si>
  <si>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</si>
  <si>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</si>
  <si>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</si>
  <si>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</si>
  <si>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</si>
  <si>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</si>
  <si>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</si>
  <si>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</si>
  <si>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</si>
  <si>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</si>
  <si>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</si>
  <si>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</si>
  <si>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</si>
  <si>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</si>
  <si>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</si>
  <si>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</si>
  <si>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</si>
  <si>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</si>
  <si>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</si>
  <si>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</si>
  <si>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</si>
  <si>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</si>
  <si>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</si>
  <si>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</si>
  <si>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</si>
  <si>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</si>
  <si>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</si>
  <si>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</si>
  <si>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</si>
  <si>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</si>
  <si>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</si>
  <si>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</si>
  <si>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</si>
  <si>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</si>
  <si>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</si>
  <si>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</si>
  <si>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</si>
  <si>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</si>
  <si>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</si>
  <si>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</si>
  <si>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</si>
  <si>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</si>
  <si>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</si>
  <si>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</si>
  <si>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</si>
  <si>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</si>
  <si>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</si>
  <si>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</si>
  <si>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</si>
  <si>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</si>
  <si>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</si>
  <si>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</si>
  <si>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</si>
  <si>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</si>
  <si>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</si>
  <si>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</si>
  <si>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</si>
  <si>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</si>
  <si>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</si>
  <si>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</si>
  <si>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</si>
  <si>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</si>
  <si>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</si>
  <si>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</si>
  <si>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</si>
  <si>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</si>
  <si>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</si>
  <si>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</si>
  <si>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</si>
  <si>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</si>
  <si>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</si>
  <si>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</si>
  <si>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</si>
  <si>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</si>
  <si>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</si>
  <si>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</si>
  <si>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</si>
  <si>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</si>
  <si>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</si>
  <si>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</si>
  <si>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</si>
  <si>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</si>
  <si>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</si>
  <si>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</si>
  <si>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</si>
  <si>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</si>
  <si>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</si>
  <si>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</si>
  <si>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</si>
  <si>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  Kathleen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</si>
  <si>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</si>
  <si>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</si>
  <si>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</si>
  <si>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</si>
  <si>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</si>
  <si>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</si>
  <si>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</si>
  <si>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</si>
  <si>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</si>
  <si>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</si>
  <si>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</si>
  <si>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</si>
  <si>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</si>
  <si>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</si>
  <si>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</si>
  <si>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</si>
  <si>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</si>
  <si>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</si>
  <si>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</si>
  <si>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</si>
  <si>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</si>
  <si>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</si>
  <si>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</si>
  <si>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</si>
  <si>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</si>
  <si>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</si>
  <si>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</si>
  <si>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</si>
  <si>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</si>
  <si>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</si>
  <si>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</si>
  <si>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</si>
  <si>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</si>
  <si>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</si>
  <si>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Customer ID</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</si>
  <si>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</si>
  <si>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</si>
  <si>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</si>
  <si>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</si>
  <si>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</si>
  <si>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</si>
  <si>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</si>
  <si>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</si>
  <si>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</si>
  <si>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</si>
  <si>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</si>
  <si>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</si>
  <si>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</si>
  <si>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</si>
  <si>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</si>
  <si>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</si>
  <si>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</si>
  <si>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</si>
  <si>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</si>
  <si>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</si>
  <si>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</si>
  <si>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t>
  </si>
  <si>
    <t>R1015</t>
  </si>
  <si>
    <t>R1019</t>
  </si>
  <si>
    <t>R1016</t>
  </si>
  <si>
    <t>R1018</t>
  </si>
  <si>
    <t>R1025</t>
  </si>
  <si>
    <t>R1024</t>
  </si>
  <si>
    <t>R1023</t>
  </si>
  <si>
    <t>R1014</t>
  </si>
  <si>
    <t>R1021</t>
  </si>
  <si>
    <t>R1017</t>
  </si>
  <si>
    <t>R1020</t>
  </si>
  <si>
    <t>R1026</t>
  </si>
  <si>
    <t>Unknown</t>
  </si>
  <si>
    <t>R1022</t>
  </si>
  <si>
    <t>BMI</t>
  </si>
  <si>
    <t>HBA1C</t>
  </si>
  <si>
    <t>Heart Issues</t>
  </si>
  <si>
    <t>Any Transplants</t>
  </si>
  <si>
    <t>Cancer history</t>
  </si>
  <si>
    <t>NumberOfMajorSurgeries</t>
  </si>
  <si>
    <t>smoker</t>
  </si>
  <si>
    <t>No</t>
  </si>
  <si>
    <t>Yes</t>
  </si>
  <si>
    <t>yes</t>
  </si>
  <si>
    <t>Weight Status</t>
  </si>
  <si>
    <t>Diabetes Status</t>
  </si>
  <si>
    <t>Obesity</t>
  </si>
  <si>
    <t>Diabetes</t>
  </si>
  <si>
    <t>Prediabetes</t>
  </si>
  <si>
    <t>Normal</t>
  </si>
  <si>
    <t>Overweight</t>
  </si>
  <si>
    <t>Normal Weight</t>
  </si>
  <si>
    <t>Underweight</t>
  </si>
  <si>
    <t>Date of Birth</t>
  </si>
  <si>
    <t>Date of Birth2</t>
  </si>
  <si>
    <t>Number Of Major Surgeries</t>
  </si>
  <si>
    <t>Age</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</si>
  <si>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</si>
  <si>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</si>
  <si>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</si>
  <si>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</si>
  <si>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</si>
  <si>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</si>
  <si>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</si>
  <si>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</si>
  <si>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</si>
  <si>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</si>
  <si>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</si>
  <si>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</si>
  <si>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</si>
  <si>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</si>
  <si>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</si>
  <si>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</si>
  <si>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</si>
  <si>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</si>
  <si>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</si>
  <si>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</si>
  <si>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</si>
  <si>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</si>
  <si>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</si>
  <si>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</si>
  <si>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</si>
  <si>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</si>
  <si>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</si>
  <si>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</si>
  <si>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</si>
  <si>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</si>
  <si>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</si>
  <si>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</si>
  <si>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</si>
  <si>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</si>
  <si>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</si>
  <si>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</si>
  <si>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</si>
  <si>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</si>
  <si>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</si>
  <si>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</si>
  <si>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</si>
  <si>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</si>
  <si>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</si>
  <si>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</si>
  <si>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</si>
  <si>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</si>
  <si>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</si>
  <si>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</si>
  <si>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</si>
  <si>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</si>
  <si>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</si>
  <si>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</si>
  <si>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</si>
  <si>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</si>
  <si>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</si>
  <si>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</si>
  <si>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</si>
  <si>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</si>
  <si>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</si>
  <si>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</si>
  <si>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</si>
  <si>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</si>
  <si>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</si>
  <si>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</si>
  <si>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</si>
  <si>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</si>
  <si>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</si>
  <si>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</si>
  <si>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</si>
  <si>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</si>
  <si>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</si>
  <si>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</si>
  <si>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</si>
  <si>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</si>
  <si>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</si>
  <si>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</si>
  <si>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</si>
  <si>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</si>
  <si>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</si>
  <si>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</si>
  <si>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</si>
  <si>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</si>
  <si>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</si>
  <si>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</si>
  <si>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</si>
  <si>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</si>
  <si>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</si>
  <si>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</si>
  <si>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</si>
  <si>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</si>
  <si>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</si>
  <si>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</si>
  <si>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</si>
  <si>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</si>
  <si>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</si>
  <si>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</si>
  <si>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</si>
  <si>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</si>
  <si>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</si>
  <si>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</si>
  <si>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</si>
  <si>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</si>
  <si>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</si>
  <si>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</si>
  <si>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</si>
  <si>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</si>
  <si>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</si>
  <si>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</si>
  <si>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</si>
  <si>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</si>
  <si>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</si>
  <si>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</si>
  <si>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</si>
  <si>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</si>
  <si>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</si>
  <si>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</si>
  <si>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</si>
  <si>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</si>
  <si>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</si>
  <si>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</si>
  <si>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</si>
  <si>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</si>
  <si>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</si>
  <si>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</si>
  <si>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</si>
  <si>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</si>
  <si>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</si>
  <si>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</si>
  <si>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</si>
  <si>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</si>
  <si>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</si>
  <si>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</si>
  <si>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</si>
  <si>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</si>
  <si>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</si>
  <si>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</si>
  <si>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</si>
  <si>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</si>
  <si>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</si>
  <si>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</si>
  <si>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</si>
  <si>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</si>
  <si>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</si>
  <si>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</si>
  <si>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</si>
  <si>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</si>
  <si>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</si>
  <si>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</si>
  <si>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</si>
  <si>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</si>
  <si>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</si>
  <si>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</si>
  <si>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</si>
  <si>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</si>
  <si>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</si>
  <si>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</si>
  <si>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</si>
  <si>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</si>
  <si>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</si>
  <si>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</si>
  <si>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</si>
  <si>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</si>
  <si>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</si>
  <si>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</si>
  <si>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</si>
  <si>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</si>
  <si>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</si>
  <si>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</si>
  <si>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</si>
  <si>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</si>
  <si>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</si>
  <si>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</si>
  <si>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</si>
  <si>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</si>
  <si>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</si>
  <si>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</si>
  <si>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</si>
  <si>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</si>
  <si>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</si>
  <si>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</si>
  <si>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</si>
  <si>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</si>
  <si>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</si>
  <si>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</si>
  <si>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</si>
  <si>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</si>
  <si>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</si>
  <si>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</si>
  <si>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</si>
  <si>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</si>
  <si>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</si>
  <si>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</si>
  <si>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</si>
  <si>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</si>
  <si>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</si>
  <si>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</si>
  <si>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</si>
  <si>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</si>
  <si>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</si>
  <si>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</si>
  <si>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</si>
  <si>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</si>
  <si>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</si>
  <si>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</si>
  <si>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</si>
  <si>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</si>
  <si>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</si>
  <si>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</si>
  <si>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</si>
  <si>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</si>
  <si>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</si>
  <si>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</si>
  <si>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</si>
  <si>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</si>
  <si>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</si>
  <si>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</si>
  <si>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</si>
  <si>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</si>
  <si>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</si>
  <si>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</si>
  <si>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</si>
  <si>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</si>
  <si>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</si>
  <si>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</si>
  <si>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</si>
  <si>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</si>
  <si>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</si>
  <si>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</si>
  <si>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</si>
  <si>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</si>
  <si>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</si>
  <si>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</si>
  <si>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</si>
  <si>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</si>
  <si>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</si>
  <si>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</si>
  <si>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</si>
  <si>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</si>
  <si>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</si>
  <si>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</si>
  <si>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</si>
  <si>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</si>
  <si>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</si>
  <si>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</si>
  <si>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</si>
  <si>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</si>
  <si>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</si>
  <si>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</si>
  <si>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</si>
  <si>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</si>
  <si>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</si>
  <si>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</si>
  <si>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</si>
  <si>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</si>
  <si>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</si>
  <si>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</si>
  <si>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</si>
  <si>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</si>
  <si>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</si>
  <si>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</si>
  <si>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</si>
  <si>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</si>
  <si>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</si>
  <si>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</si>
  <si>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</si>
  <si>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</si>
  <si>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</si>
  <si>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</si>
  <si>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</si>
  <si>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</si>
  <si>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</si>
  <si>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</si>
  <si>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</si>
  <si>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</si>
  <si>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</si>
  <si>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</si>
  <si>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</si>
  <si>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</si>
  <si>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</si>
  <si>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</si>
  <si>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</si>
  <si>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</si>
  <si>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</si>
  <si>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</si>
  <si>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</si>
  <si>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</si>
  <si>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</si>
  <si>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</si>
  <si>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</si>
  <si>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</si>
  <si>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</si>
  <si>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</si>
  <si>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</si>
  <si>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</si>
  <si>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</si>
  <si>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</si>
  <si>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</si>
  <si>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</si>
  <si>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</si>
  <si>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</si>
  <si>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</si>
  <si>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</si>
  <si>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</si>
  <si>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</si>
  <si>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</si>
  <si>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</si>
  <si>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</si>
  <si>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</si>
  <si>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</si>
  <si>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</si>
  <si>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</si>
  <si>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</si>
  <si>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</si>
  <si>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</si>
  <si>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</si>
  <si>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</si>
  <si>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</si>
  <si>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</si>
  <si>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</si>
  <si>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</si>
  <si>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</si>
  <si>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</si>
  <si>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</si>
  <si>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</si>
  <si>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</si>
  <si>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</si>
  <si>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</si>
  <si>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</si>
  <si>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</si>
  <si>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</si>
  <si>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</si>
  <si>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</si>
  <si>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</si>
  <si>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</si>
  <si>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</si>
  <si>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</si>
  <si>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</si>
  <si>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</si>
  <si>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</si>
  <si>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</si>
  <si>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</si>
  <si>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</si>
  <si>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</si>
  <si>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</si>
  <si>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</si>
  <si>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</si>
  <si>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</si>
  <si>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</si>
  <si>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</si>
  <si>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</si>
  <si>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</si>
  <si>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</si>
  <si>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</si>
  <si>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</si>
  <si>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</si>
  <si>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</si>
  <si>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</si>
  <si>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</si>
  <si>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</si>
  <si>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</si>
  <si>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</si>
  <si>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</si>
  <si>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</si>
  <si>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</si>
  <si>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</si>
  <si>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</si>
  <si>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</si>
  <si>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</si>
  <si>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</si>
  <si>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</si>
  <si>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</si>
  <si>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</si>
  <si>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</si>
  <si>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</si>
  <si>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</si>
  <si>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</si>
  <si>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</si>
  <si>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</si>
  <si>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</si>
  <si>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</si>
  <si>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</si>
  <si>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</si>
  <si>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</si>
  <si>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</si>
  <si>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</si>
  <si>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</si>
  <si>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</si>
  <si>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</si>
  <si>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</si>
  <si>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</si>
  <si>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</si>
  <si>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</si>
  <si>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</si>
  <si>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</si>
  <si>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</si>
  <si>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</si>
  <si>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</si>
  <si>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</si>
  <si>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</si>
  <si>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</si>
  <si>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</si>
  <si>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</si>
  <si>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</si>
  <si>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</si>
  <si>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</si>
  <si>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</si>
  <si>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</si>
  <si>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</si>
  <si>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</si>
  <si>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</si>
  <si>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</si>
  <si>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</si>
  <si>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</si>
  <si>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</si>
  <si>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</si>
  <si>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</si>
  <si>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</si>
  <si>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</si>
  <si>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</si>
  <si>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</si>
  <si>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</si>
  <si>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</si>
  <si>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</si>
  <si>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</si>
  <si>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</si>
  <si>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</si>
  <si>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</si>
  <si>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</si>
  <si>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</si>
  <si>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</si>
  <si>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</si>
  <si>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</si>
  <si>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</si>
  <si>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</si>
  <si>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</si>
  <si>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</si>
  <si>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</si>
  <si>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</si>
  <si>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</si>
  <si>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</si>
  <si>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</si>
  <si>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</si>
  <si>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</si>
  <si>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</si>
  <si>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</si>
  <si>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</si>
  <si>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</si>
  <si>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</si>
  <si>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</si>
  <si>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</si>
  <si>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</si>
  <si>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</si>
  <si>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</si>
  <si>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</si>
  <si>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</si>
  <si>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</si>
  <si>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</si>
  <si>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</si>
  <si>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</si>
  <si>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</si>
  <si>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</si>
  <si>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</si>
  <si>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</si>
  <si>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</si>
  <si>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</si>
  <si>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</si>
  <si>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</si>
  <si>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</si>
  <si>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</si>
  <si>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</si>
  <si>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</si>
  <si>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</si>
  <si>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</si>
  <si>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</si>
  <si>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</si>
  <si>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</si>
  <si>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</si>
  <si>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</si>
  <si>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</si>
  <si>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</si>
  <si>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</si>
  <si>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</si>
  <si>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</si>
  <si>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</si>
  <si>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</si>
  <si>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</si>
  <si>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</si>
  <si>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</si>
  <si>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</si>
  <si>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</si>
  <si>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</si>
  <si>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</si>
  <si>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</si>
  <si>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</si>
  <si>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</si>
  <si>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</si>
  <si>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</si>
  <si>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</si>
  <si>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</si>
  <si>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</si>
  <si>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</si>
  <si>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</si>
  <si>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</si>
  <si>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</si>
  <si>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</si>
  <si>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</si>
  <si>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</si>
  <si>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</si>
  <si>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</si>
  <si>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</si>
  <si>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</si>
  <si>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</si>
  <si>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</si>
  <si>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</si>
  <si>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</si>
  <si>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</si>
  <si>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</si>
  <si>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</si>
  <si>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</si>
  <si>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</si>
  <si>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</si>
  <si>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</si>
  <si>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</si>
  <si>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</si>
  <si>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</si>
  <si>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</si>
  <si>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</si>
  <si>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</si>
  <si>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</si>
  <si>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</si>
  <si>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</si>
  <si>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</si>
  <si>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</si>
  <si>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</si>
  <si>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</si>
  <si>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</si>
  <si>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</si>
  <si>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</si>
  <si>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</si>
  <si>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</si>
  <si>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</si>
  <si>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</si>
  <si>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</si>
  <si>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</si>
  <si>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</si>
  <si>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</si>
  <si>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</si>
  <si>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</si>
  <si>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</si>
  <si>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</si>
  <si>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</si>
  <si>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</si>
  <si>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</si>
  <si>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</si>
  <si>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</si>
  <si>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</si>
  <si>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</si>
  <si>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</si>
  <si>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</si>
  <si>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</si>
  <si>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</si>
  <si>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</si>
  <si>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</si>
  <si>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</si>
  <si>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</si>
  <si>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</si>
  <si>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</si>
  <si>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</si>
  <si>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</si>
  <si>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</si>
  <si>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</si>
  <si>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</si>
  <si>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</si>
  <si>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</si>
  <si>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</si>
  <si>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</si>
  <si>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</si>
  <si>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</si>
  <si>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</si>
  <si>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</si>
  <si>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</si>
  <si>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</si>
  <si>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</si>
  <si>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</si>
  <si>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</si>
  <si>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</si>
  <si>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</si>
  <si>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</si>
  <si>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</si>
  <si>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</si>
  <si>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</si>
  <si>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</si>
  <si>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</si>
  <si>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</si>
  <si>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</si>
  <si>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</si>
  <si>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</si>
  <si>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</si>
  <si>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</si>
  <si>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</si>
  <si>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</si>
  <si>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</si>
  <si>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</si>
  <si>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</si>
  <si>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</si>
  <si>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</si>
  <si>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</si>
  <si>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</si>
  <si>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</si>
  <si>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</si>
  <si>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</si>
  <si>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</si>
  <si>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</si>
  <si>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</si>
  <si>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</si>
  <si>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</si>
  <si>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</si>
  <si>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</si>
  <si>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</si>
  <si>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</si>
  <si>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</si>
  <si>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</si>
  <si>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</si>
  <si>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</si>
  <si>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</si>
  <si>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</si>
  <si>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</si>
  <si>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</si>
  <si>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</si>
  <si>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</si>
  <si>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</si>
  <si>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</si>
  <si>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</si>
  <si>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</si>
  <si>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</si>
  <si>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</si>
  <si>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</si>
  <si>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</si>
  <si>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</si>
  <si>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</si>
  <si>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</si>
  <si>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</si>
  <si>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</si>
  <si>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</si>
  <si>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</si>
  <si>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</si>
  <si>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</si>
  <si>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</si>
  <si>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</si>
  <si>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</si>
  <si>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</si>
  <si>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</si>
  <si>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</si>
  <si>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</si>
  <si>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</si>
  <si>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</si>
  <si>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</si>
  <si>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</si>
  <si>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</si>
  <si>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</si>
  <si>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</si>
  <si>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</si>
  <si>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</si>
  <si>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</si>
  <si>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</si>
  <si>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</si>
  <si>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</si>
  <si>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</si>
  <si>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</si>
  <si>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</si>
  <si>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</si>
  <si>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</si>
  <si>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</si>
  <si>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</si>
  <si>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</si>
  <si>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</si>
  <si>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</si>
  <si>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</si>
  <si>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</si>
  <si>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</si>
  <si>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</si>
  <si>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</si>
  <si>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</si>
  <si>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</si>
  <si>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</si>
  <si>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</si>
  <si>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</si>
  <si>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</si>
  <si>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</si>
  <si>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</si>
  <si>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</si>
  <si>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</si>
  <si>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</si>
  <si>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</si>
  <si>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</si>
  <si>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</si>
  <si>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</si>
  <si>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</si>
  <si>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</si>
  <si>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</si>
  <si>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</si>
  <si>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</si>
  <si>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</si>
  <si>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</si>
  <si>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</si>
  <si>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</si>
  <si>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</si>
  <si>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</si>
  <si>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</si>
  <si>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</si>
  <si>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</si>
  <si>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</si>
  <si>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</si>
  <si>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</si>
  <si>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</si>
  <si>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</si>
  <si>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</si>
  <si>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</si>
  <si>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</si>
  <si>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</si>
  <si>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</si>
  <si>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</si>
  <si>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</si>
  <si>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</si>
  <si>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</si>
  <si>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</si>
  <si>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</si>
  <si>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</si>
  <si>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</si>
  <si>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</si>
  <si>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</si>
  <si>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</si>
  <si>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</si>
  <si>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</si>
  <si>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</si>
  <si>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</si>
  <si>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</si>
  <si>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</si>
  <si>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</si>
  <si>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</si>
  <si>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</si>
  <si>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</si>
  <si>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</si>
  <si>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</si>
  <si>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</si>
  <si>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</si>
  <si>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</si>
  <si>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</si>
  <si>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</si>
  <si>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</si>
  <si>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</si>
  <si>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</si>
  <si>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</si>
  <si>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</si>
  <si>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</si>
  <si>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</si>
  <si>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</si>
  <si>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</si>
  <si>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</si>
  <si>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</si>
  <si>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</si>
  <si>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</si>
  <si>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</si>
  <si>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</si>
  <si>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</si>
  <si>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</si>
  <si>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</si>
  <si>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</si>
  <si>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</si>
  <si>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</si>
  <si>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</si>
  <si>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</si>
  <si>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</si>
  <si>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</si>
  <si>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</si>
  <si>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</si>
  <si>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</si>
  <si>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</si>
  <si>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</si>
  <si>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</si>
  <si>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</si>
  <si>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</si>
  <si>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</si>
  <si>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</si>
  <si>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</si>
  <si>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</si>
  <si>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</si>
  <si>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</si>
  <si>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</si>
  <si>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</si>
  <si>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</si>
  <si>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</si>
  <si>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</si>
  <si>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</si>
  <si>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</si>
  <si>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</si>
  <si>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</si>
  <si>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</si>
  <si>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</si>
  <si>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</si>
  <si>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</si>
  <si>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</si>
  <si>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</si>
  <si>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</si>
  <si>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</si>
  <si>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</si>
  <si>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</si>
  <si>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</si>
  <si>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</si>
  <si>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</si>
  <si>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</si>
  <si>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</si>
  <si>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</si>
  <si>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</si>
  <si>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</si>
  <si>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</si>
  <si>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</si>
  <si>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</si>
  <si>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</si>
  <si>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</si>
  <si>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</si>
  <si>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</si>
  <si>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</si>
  <si>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</si>
  <si>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</si>
  <si>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</si>
  <si>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</si>
  <si>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</si>
  <si>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</si>
  <si>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</si>
  <si>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</si>
  <si>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</si>
  <si>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</si>
  <si>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</si>
  <si>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</si>
  <si>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</si>
  <si>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</si>
  <si>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</si>
  <si>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</si>
  <si>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</si>
  <si>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</si>
  <si>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</si>
  <si>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</si>
  <si>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</si>
  <si>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</si>
  <si>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</si>
  <si>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</si>
  <si>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</si>
  <si>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</si>
  <si>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</si>
  <si>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</si>
  <si>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</si>
  <si>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</si>
  <si>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</si>
  <si>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</si>
  <si>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</si>
  <si>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</si>
  <si>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</si>
  <si>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</si>
  <si>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</si>
  <si>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</si>
  <si>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</si>
  <si>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</si>
  <si>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</si>
  <si>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</si>
  <si>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</si>
  <si>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</si>
  <si>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</si>
  <si>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</si>
  <si>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</si>
  <si>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</si>
  <si>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</si>
  <si>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</si>
  <si>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</si>
  <si>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</si>
  <si>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</si>
  <si>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</si>
  <si>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</si>
  <si>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</si>
  <si>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</si>
  <si>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</si>
  <si>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</si>
  <si>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</si>
  <si>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</si>
  <si>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</si>
  <si>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</si>
  <si>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</si>
  <si>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</si>
  <si>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</si>
  <si>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</si>
  <si>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</si>
  <si>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</si>
  <si>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</si>
  <si>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</si>
  <si>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</si>
  <si>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</si>
  <si>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</si>
  <si>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</si>
  <si>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</si>
  <si>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</si>
  <si>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</si>
  <si>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</si>
  <si>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</si>
  <si>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</si>
  <si>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</si>
  <si>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</si>
  <si>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</si>
  <si>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</si>
  <si>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</si>
  <si>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</si>
  <si>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</si>
  <si>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</si>
  <si>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</si>
  <si>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</si>
  <si>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</si>
  <si>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</si>
  <si>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</si>
  <si>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</si>
  <si>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</si>
  <si>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</si>
  <si>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</si>
  <si>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</si>
  <si>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</si>
  <si>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</si>
  <si>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</si>
  <si>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</si>
  <si>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</si>
  <si>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</si>
  <si>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</si>
  <si>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</si>
  <si>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</si>
  <si>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</si>
  <si>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</si>
  <si>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</si>
  <si>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</si>
  <si>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</si>
  <si>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</si>
  <si>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</si>
  <si>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</si>
  <si>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</si>
  <si>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</si>
  <si>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</si>
  <si>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</si>
  <si>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</si>
  <si>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</si>
  <si>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</si>
  <si>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</si>
  <si>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</si>
  <si>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</si>
  <si>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</si>
  <si>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</si>
  <si>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</si>
  <si>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</si>
  <si>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</si>
  <si>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</si>
  <si>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</si>
  <si>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</si>
  <si>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</si>
  <si>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</si>
  <si>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</si>
  <si>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</si>
  <si>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</si>
  <si>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</si>
  <si>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</si>
  <si>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</si>
  <si>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</si>
  <si>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</si>
  <si>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</si>
  <si>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</si>
  <si>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</si>
  <si>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</si>
  <si>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</si>
  <si>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</si>
  <si>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</si>
  <si>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</si>
  <si>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</si>
  <si>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</si>
  <si>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</si>
  <si>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</si>
  <si>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</si>
  <si>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</si>
  <si>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</si>
  <si>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</si>
  <si>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</si>
  <si>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</si>
  <si>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</si>
  <si>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</si>
  <si>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</si>
  <si>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</si>
  <si>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</si>
  <si>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</si>
  <si>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</si>
  <si>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</si>
  <si>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</si>
  <si>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</si>
  <si>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</si>
  <si>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</si>
  <si>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</si>
  <si>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</si>
  <si>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</si>
  <si>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</si>
  <si>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</si>
  <si>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</si>
  <si>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</si>
  <si>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</si>
  <si>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</si>
  <si>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</si>
  <si>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</si>
  <si>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</si>
  <si>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</si>
  <si>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</si>
  <si>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</si>
  <si>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</si>
  <si>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</si>
  <si>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</si>
  <si>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</si>
  <si>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</si>
  <si>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</si>
  <si>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</si>
  <si>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</si>
  <si>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</si>
  <si>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</si>
  <si>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</si>
  <si>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</si>
  <si>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</si>
  <si>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</si>
  <si>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</si>
  <si>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</si>
  <si>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</si>
  <si>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</si>
  <si>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</si>
  <si>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</si>
  <si>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</si>
  <si>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</si>
  <si>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</si>
  <si>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</si>
  <si>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</si>
  <si>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</si>
  <si>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</si>
  <si>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</si>
  <si>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</si>
  <si>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</si>
  <si>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</si>
  <si>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</si>
  <si>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</si>
  <si>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</si>
  <si>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</si>
  <si>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</si>
  <si>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</si>
  <si>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</si>
  <si>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</si>
  <si>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</si>
  <si>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</si>
  <si>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</si>
  <si>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</si>
  <si>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</si>
  <si>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</si>
  <si>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</si>
  <si>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</si>
  <si>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</si>
  <si>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</si>
  <si>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</si>
  <si>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</si>
  <si>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</si>
  <si>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</si>
  <si>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</si>
  <si>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</si>
  <si>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</si>
  <si>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</si>
  <si>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</si>
  <si>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</si>
  <si>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</si>
  <si>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</si>
  <si>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</si>
  <si>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</si>
  <si>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</si>
  <si>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</si>
  <si>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</si>
  <si>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</si>
  <si>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</si>
  <si>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</si>
  <si>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</si>
  <si>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</si>
  <si>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</si>
  <si>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</si>
  <si>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</si>
  <si>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</si>
  <si>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</si>
  <si>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</si>
  <si>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</si>
  <si>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</si>
  <si>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</si>
  <si>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</si>
  <si>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</si>
  <si>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</si>
  <si>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</si>
  <si>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</si>
  <si>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</si>
  <si>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</si>
  <si>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</si>
  <si>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</si>
  <si>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</si>
  <si>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</si>
  <si>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</si>
  <si>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</si>
  <si>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</si>
  <si>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</si>
  <si>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</si>
  <si>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</si>
  <si>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</si>
  <si>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</si>
  <si>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</si>
  <si>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</si>
  <si>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</si>
  <si>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</si>
  <si>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</si>
  <si>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</si>
  <si>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</si>
  <si>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</si>
  <si>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</si>
  <si>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</si>
  <si>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</si>
  <si>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</si>
  <si>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</si>
  <si>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</si>
  <si>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</si>
  <si>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</si>
  <si>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</si>
  <si>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</si>
  <si>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</si>
  <si>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</si>
  <si>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</si>
  <si>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</si>
  <si>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</si>
  <si>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</si>
  <si>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</si>
  <si>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</si>
  <si>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</si>
  <si>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</si>
  <si>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</si>
  <si>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</si>
  <si>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</si>
  <si>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</si>
  <si>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</si>
  <si>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</si>
  <si>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</si>
  <si>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</si>
  <si>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</si>
  <si>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</si>
  <si>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</si>
  <si>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</si>
  <si>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</si>
  <si>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</si>
  <si>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</si>
  <si>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</si>
  <si>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</si>
  <si>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</si>
  <si>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</si>
  <si>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</si>
  <si>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</si>
  <si>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</si>
  <si>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</si>
  <si>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</si>
  <si>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</si>
  <si>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</si>
  <si>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</si>
  <si>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</si>
  <si>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</si>
  <si>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</si>
  <si>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</si>
  <si>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</si>
  <si>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</si>
  <si>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</si>
  <si>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</si>
  <si>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</si>
  <si>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</si>
  <si>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</si>
  <si>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</si>
  <si>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</si>
  <si>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</si>
  <si>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</si>
  <si>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</si>
  <si>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</si>
  <si>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</si>
  <si>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</si>
  <si>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</si>
  <si>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</si>
  <si>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</si>
  <si>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</si>
  <si>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</si>
  <si>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</si>
  <si>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</si>
  <si>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</si>
  <si>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</si>
  <si>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</si>
  <si>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</si>
  <si>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</si>
  <si>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</si>
  <si>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</si>
  <si>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</si>
  <si>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</si>
  <si>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</si>
  <si>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</si>
  <si>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</si>
  <si>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</si>
  <si>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</si>
  <si>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</si>
  <si>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</si>
  <si>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</si>
  <si>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</si>
  <si>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</si>
  <si>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</si>
  <si>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</si>
  <si>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</si>
  <si>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</si>
  <si>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</si>
  <si>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</si>
  <si>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</si>
  <si>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</si>
  <si>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</si>
  <si>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</si>
  <si>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</si>
  <si>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</si>
  <si>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</si>
  <si>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</si>
  <si>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</si>
  <si>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</si>
  <si>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</si>
  <si>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</si>
  <si>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</si>
  <si>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</si>
  <si>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</si>
  <si>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</si>
  <si>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</si>
  <si>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</si>
  <si>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</si>
  <si>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</si>
  <si>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</si>
  <si>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</si>
  <si>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</si>
  <si>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</si>
  <si>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</si>
  <si>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</si>
  <si>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</si>
  <si>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</si>
  <si>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</si>
  <si>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</si>
  <si>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</si>
  <si>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</si>
  <si>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</si>
  <si>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</si>
  <si>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</si>
  <si>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</si>
  <si>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</si>
  <si>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</si>
  <si>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</si>
  <si>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</si>
  <si>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</si>
  <si>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</si>
  <si>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</si>
  <si>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</si>
  <si>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</si>
  <si>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</si>
  <si>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</si>
  <si>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</si>
  <si>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</si>
  <si>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</si>
  <si>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</si>
  <si>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</si>
  <si>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</si>
  <si>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</si>
  <si>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</si>
  <si>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</si>
  <si>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</si>
  <si>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</si>
  <si>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</si>
  <si>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</si>
  <si>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</si>
  <si>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</si>
  <si>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</si>
  <si>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</si>
  <si>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</si>
  <si>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</si>
  <si>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</si>
  <si>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</si>
  <si>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</si>
  <si>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</si>
  <si>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</si>
  <si>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</si>
  <si>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</si>
  <si>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</si>
  <si>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</si>
  <si>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</si>
  <si>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</si>
  <si>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</si>
  <si>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</si>
  <si>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</si>
  <si>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</si>
  <si>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</si>
  <si>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</si>
  <si>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</si>
  <si>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</si>
  <si>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</si>
  <si>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</si>
  <si>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</si>
  <si>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</si>
  <si>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</si>
  <si>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</si>
  <si>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</si>
  <si>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</si>
  <si>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</si>
  <si>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</si>
  <si>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</si>
  <si>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</si>
  <si>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</si>
  <si>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</si>
  <si>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</si>
  <si>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</si>
  <si>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</si>
  <si>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</si>
  <si>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</si>
  <si>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</si>
  <si>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</si>
  <si>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</si>
  <si>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</si>
  <si>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</si>
  <si>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</si>
  <si>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</si>
  <si>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</si>
  <si>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</si>
  <si>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</si>
  <si>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</si>
  <si>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</si>
  <si>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</si>
  <si>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</si>
  <si>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</si>
  <si>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</si>
  <si>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</si>
  <si>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</si>
  <si>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</si>
  <si>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</si>
  <si>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</si>
  <si>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</si>
  <si>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</si>
  <si>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</si>
  <si>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</si>
  <si>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</si>
  <si>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</si>
  <si>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</si>
  <si>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</si>
  <si>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</si>
  <si>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</si>
  <si>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</si>
  <si>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</si>
  <si>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</si>
  <si>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</si>
  <si>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</si>
  <si>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</si>
  <si>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</si>
  <si>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</si>
  <si>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</si>
  <si>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</si>
  <si>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</si>
  <si>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</si>
  <si>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</si>
  <si>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</si>
  <si>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</si>
  <si>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</si>
  <si>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</si>
  <si>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</si>
  <si>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</si>
  <si>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</si>
  <si>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</si>
  <si>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</si>
  <si>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</si>
  <si>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</si>
  <si>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</si>
  <si>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</si>
  <si>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</si>
  <si>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</si>
  <si>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</si>
  <si>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</si>
  <si>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</si>
  <si>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</si>
  <si>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</si>
  <si>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</si>
  <si>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</si>
  <si>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</si>
  <si>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</si>
  <si>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</si>
  <si>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</si>
  <si>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</si>
  <si>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</si>
  <si>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</si>
  <si>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</si>
  <si>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</si>
  <si>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</si>
  <si>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</si>
  <si>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</si>
  <si>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</si>
  <si>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</si>
  <si>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</si>
  <si>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</si>
  <si>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</si>
  <si>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</si>
  <si>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</si>
  <si>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</si>
  <si>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</si>
  <si>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</si>
  <si>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</si>
  <si>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</si>
  <si>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</si>
  <si>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</si>
  <si>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</si>
  <si>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</si>
  <si>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</si>
  <si>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</si>
  <si>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</si>
  <si>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</si>
  <si>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</si>
  <si>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</si>
  <si>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</si>
  <si>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</si>
  <si>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</si>
  <si>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</si>
  <si>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</si>
  <si>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</si>
  <si>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</si>
  <si>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</si>
  <si>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</si>
  <si>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</si>
  <si>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</si>
  <si>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</si>
  <si>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</si>
  <si>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</si>
  <si>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</si>
  <si>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</si>
  <si>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</si>
  <si>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</si>
  <si>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</si>
  <si>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</si>
  <si>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</si>
  <si>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</si>
  <si>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</si>
  <si>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</si>
  <si>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</si>
  <si>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</si>
  <si>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</si>
  <si>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</si>
  <si>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</si>
  <si>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</si>
  <si>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</si>
  <si>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</si>
  <si>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</si>
  <si>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</si>
  <si>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</si>
  <si>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</si>
  <si>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</si>
  <si>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</si>
  <si>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</si>
  <si>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</si>
  <si>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</si>
  <si>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</si>
  <si>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</si>
  <si>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</si>
  <si>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</si>
  <si>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</si>
  <si>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</si>
  <si>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</si>
  <si>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</si>
  <si>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</si>
  <si>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</si>
  <si>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</si>
  <si>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</si>
  <si>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</si>
  <si>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</si>
  <si>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</si>
  <si>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</si>
  <si>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</si>
  <si>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</si>
  <si>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</si>
  <si>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</si>
  <si>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</si>
  <si>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</si>
  <si>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</si>
  <si>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</si>
  <si>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</si>
  <si>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</si>
  <si>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</si>
  <si>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</si>
  <si>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</si>
  <si>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</si>
  <si>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</si>
  <si>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</si>
  <si>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</si>
  <si>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</si>
  <si>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</si>
  <si>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</si>
  <si>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</si>
  <si>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</si>
  <si>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</si>
  <si>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</si>
  <si>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</si>
  <si>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</si>
  <si>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</si>
  <si>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</si>
  <si>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</si>
  <si>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</si>
  <si>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</si>
  <si>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</si>
  <si>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</si>
  <si>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</si>
  <si>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</si>
  <si>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</si>
  <si>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</si>
  <si>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</si>
  <si>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</si>
  <si>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</si>
  <si>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</si>
  <si>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</si>
  <si>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</si>
  <si>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</si>
  <si>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</si>
  <si>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</si>
  <si>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</si>
  <si>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</si>
  <si>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</si>
  <si>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</si>
  <si>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</si>
  <si>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</si>
  <si>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</si>
  <si>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</si>
  <si>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</si>
  <si>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</si>
  <si>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</si>
  <si>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</si>
  <si>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</si>
  <si>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</si>
  <si>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</si>
  <si>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</si>
  <si>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</si>
  <si>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</si>
  <si>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</si>
  <si>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</si>
  <si>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</si>
  <si>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</si>
  <si>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</si>
  <si>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</si>
  <si>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</si>
  <si>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</si>
  <si>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</si>
  <si>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</si>
  <si>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</si>
  <si>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</si>
  <si>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</si>
  <si>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</si>
  <si>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</si>
  <si>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</si>
  <si>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</si>
  <si>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</si>
  <si>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</si>
  <si>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</si>
  <si>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</si>
  <si>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</si>
  <si>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</si>
  <si>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</si>
  <si>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</si>
  <si>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</si>
  <si>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</si>
  <si>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</si>
  <si>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</si>
  <si>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</si>
  <si>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</si>
  <si>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</si>
  <si>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</si>
  <si>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</si>
  <si>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</si>
  <si>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</si>
  <si>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</si>
  <si>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</si>
  <si>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</si>
  <si>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</si>
  <si>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</si>
  <si>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</si>
  <si>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</si>
  <si>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</si>
  <si>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</si>
  <si>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</si>
  <si>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</si>
  <si>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</si>
  <si>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</si>
  <si>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</si>
  <si>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</si>
  <si>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</si>
  <si>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</si>
  <si>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</si>
  <si>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</si>
  <si>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</si>
  <si>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</si>
  <si>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</si>
  <si>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</si>
  <si>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</si>
  <si>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</si>
  <si>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</si>
  <si>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</si>
  <si>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</si>
  <si>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</si>
  <si>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</si>
  <si>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</si>
  <si>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</si>
  <si>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</si>
  <si>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</si>
  <si>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</si>
  <si>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</si>
  <si>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</si>
  <si>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</si>
  <si>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</si>
  <si>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</si>
  <si>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</si>
  <si>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</si>
  <si>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</si>
  <si>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</si>
  <si>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</si>
  <si>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</si>
  <si>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</si>
  <si>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</si>
  <si>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</si>
  <si>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</si>
  <si>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</si>
  <si>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</si>
  <si>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</si>
  <si>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</si>
  <si>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</si>
  <si>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</si>
  <si>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</si>
  <si>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</si>
  <si>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</si>
  <si>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</si>
  <si>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</si>
  <si>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</si>
  <si>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</si>
  <si>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</si>
  <si>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</si>
  <si>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</si>
  <si>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</si>
  <si>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</si>
  <si>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</si>
  <si>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</si>
  <si>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</si>
  <si>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</si>
  <si>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</si>
  <si>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</si>
  <si>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</si>
  <si>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</si>
  <si>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</si>
  <si>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</si>
  <si>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</si>
  <si>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</si>
  <si>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</si>
  <si>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</si>
  <si>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</si>
  <si>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</si>
  <si>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</si>
  <si>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</si>
  <si>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</si>
  <si>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</si>
  <si>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</si>
  <si>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</si>
  <si>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</si>
  <si>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</si>
  <si>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</si>
  <si>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</si>
  <si>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</si>
  <si>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</si>
  <si>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</si>
  <si>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</si>
  <si>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</si>
  <si>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</si>
  <si>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</si>
  <si>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</si>
  <si>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</si>
  <si>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</si>
  <si>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</si>
  <si>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</si>
  <si>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</si>
  <si>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</si>
  <si>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</si>
  <si>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</si>
  <si>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</si>
  <si>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</si>
  <si>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</si>
  <si>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</si>
  <si>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</si>
  <si>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</si>
  <si>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</si>
  <si>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</si>
  <si>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</si>
  <si>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</si>
  <si>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</si>
  <si>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</si>
  <si>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</si>
  <si>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</si>
  <si>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</si>
  <si>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</si>
  <si>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</si>
  <si>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</si>
  <si>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</si>
  <si>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</si>
  <si>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</si>
  <si>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</si>
  <si>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</si>
  <si>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</si>
  <si>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</si>
  <si>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</si>
  <si>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</si>
  <si>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</si>
  <si>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</si>
  <si>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</si>
  <si>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</si>
  <si>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</si>
  <si>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</si>
  <si>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</si>
  <si>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</si>
  <si>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</si>
  <si>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</si>
  <si>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</si>
  <si>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</si>
  <si>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</si>
  <si>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</si>
  <si>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</si>
  <si>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</si>
  <si>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</si>
  <si>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</si>
  <si>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</si>
  <si>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</si>
  <si>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</si>
  <si>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</si>
  <si>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</si>
  <si>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</si>
  <si>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</si>
  <si>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</si>
  <si>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</si>
  <si>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</si>
  <si>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</si>
  <si>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</si>
  <si>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</si>
  <si>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</si>
  <si>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</si>
  <si>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</si>
  <si>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</si>
  <si>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</si>
  <si>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</si>
  <si>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</si>
  <si>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</si>
  <si>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</si>
  <si>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</si>
  <si>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</si>
  <si>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</si>
  <si>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</si>
  <si>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</si>
  <si>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</si>
  <si>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</si>
  <si>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</si>
  <si>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</si>
  <si>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</si>
  <si>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</si>
  <si>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</si>
  <si>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</si>
  <si>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</si>
  <si>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</si>
  <si>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</si>
  <si>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</si>
  <si>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</si>
  <si>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</si>
  <si>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</si>
  <si>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</si>
  <si>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</si>
  <si>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</si>
  <si>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</si>
  <si>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</si>
  <si>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</si>
  <si>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</si>
  <si>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</si>
  <si>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</si>
  <si>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</si>
  <si>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</si>
  <si>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</si>
  <si>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</si>
  <si>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</si>
  <si>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</si>
  <si>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</si>
  <si>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</si>
  <si>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</si>
  <si>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</si>
  <si>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</si>
  <si>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</si>
  <si>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</si>
  <si>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</si>
  <si>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</si>
  <si>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</si>
  <si>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</si>
  <si>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</si>
  <si>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</si>
  <si>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</si>
  <si>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</si>
  <si>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</si>
  <si>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</si>
  <si>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</si>
  <si>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</si>
  <si>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</si>
  <si>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</si>
  <si>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</si>
  <si>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</si>
  <si>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</si>
  <si>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</si>
  <si>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</si>
  <si>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</si>
  <si>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</si>
  <si>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</si>
  <si>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</si>
  <si>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</si>
  <si>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</si>
  <si>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</si>
  <si>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</si>
  <si>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</si>
  <si>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</si>
  <si>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</si>
  <si>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</si>
  <si>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</si>
  <si>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</si>
  <si>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</si>
  <si>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</si>
  <si>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</si>
  <si>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</si>
  <si>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</si>
  <si>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</si>
  <si>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</si>
  <si>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</si>
  <si>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</si>
  <si>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</si>
  <si>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</si>
  <si>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</si>
  <si>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</si>
  <si>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</si>
  <si>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</si>
  <si>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</si>
  <si>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</si>
  <si>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</si>
  <si>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</si>
  <si>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</si>
  <si>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</si>
  <si>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</si>
  <si>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</si>
  <si>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</si>
  <si>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</si>
  <si>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</si>
  <si>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</si>
  <si>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</si>
  <si>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</si>
  <si>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</si>
  <si>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</si>
  <si>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</si>
  <si>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</si>
  <si>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</si>
  <si>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</si>
  <si>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</si>
  <si>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</si>
  <si>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</si>
  <si>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</si>
  <si>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</si>
  <si>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</si>
  <si>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</si>
  <si>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</si>
  <si>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</si>
  <si>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</si>
  <si>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</si>
  <si>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</si>
  <si>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</si>
  <si>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</si>
  <si>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</si>
  <si>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</si>
  <si>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</si>
  <si>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</si>
  <si>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</si>
  <si>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</si>
  <si>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</si>
  <si>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</si>
  <si>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</si>
  <si>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</si>
  <si>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</si>
  <si>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</si>
  <si>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</si>
  <si>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</si>
  <si>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</si>
  <si>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</si>
  <si>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</si>
  <si>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</si>
  <si>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</si>
  <si>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</si>
  <si>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</si>
  <si>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</si>
  <si>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</si>
  <si>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</si>
  <si>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</si>
  <si>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</si>
  <si>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</si>
  <si>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</si>
  <si>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</si>
  <si>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</si>
  <si>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</si>
  <si>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</si>
  <si>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</si>
  <si>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</si>
  <si>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</si>
  <si>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</si>
  <si>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</si>
  <si>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</si>
  <si>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</si>
  <si>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</si>
  <si>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</si>
  <si>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</si>
  <si>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</si>
  <si>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</si>
  <si>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</si>
  <si>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</si>
  <si>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</si>
  <si>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</si>
  <si>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</si>
  <si>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</si>
  <si>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</si>
  <si>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</si>
  <si>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</si>
  <si>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</si>
  <si>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</si>
  <si>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</si>
  <si>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</si>
  <si>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</si>
  <si>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</si>
  <si>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</si>
  <si>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</si>
  <si>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</si>
  <si>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</si>
  <si>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</si>
  <si>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</si>
  <si>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</si>
  <si>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</si>
  <si>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</si>
  <si>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</si>
  <si>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</si>
  <si>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</si>
  <si>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</si>
  <si>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</si>
  <si>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</si>
  <si>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</si>
  <si>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</si>
  <si>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</si>
  <si>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</si>
  <si>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</si>
  <si>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</si>
  <si>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</si>
  <si>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</si>
  <si>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</si>
  <si>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</si>
  <si>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</si>
  <si>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</si>
  <si>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</si>
  <si>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</si>
  <si>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</si>
  <si>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</si>
  <si>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</si>
  <si>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</si>
  <si>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</si>
  <si>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</si>
  <si>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</si>
  <si>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</si>
  <si>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</si>
  <si>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</si>
  <si>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</si>
  <si>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</si>
  <si>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</si>
  <si>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</si>
  <si>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</si>
  <si>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</si>
  <si>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</si>
  <si>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</si>
  <si>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</si>
  <si>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</si>
  <si>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</si>
  <si>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</si>
  <si>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</si>
  <si>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</si>
  <si>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</si>
  <si>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</si>
  <si>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</si>
  <si>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</si>
  <si>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</si>
  <si>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</si>
  <si>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</si>
  <si>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</si>
  <si>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</si>
  <si>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</si>
  <si>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</si>
  <si>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</si>
  <si>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</si>
  <si>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</si>
  <si>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</si>
  <si>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</si>
  <si>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</si>
  <si>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</si>
  <si>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</si>
  <si>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</si>
  <si>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</si>
  <si>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</si>
  <si>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</si>
  <si>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</si>
  <si>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</si>
  <si>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</si>
  <si>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</si>
  <si>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</si>
  <si>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</si>
  <si>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</si>
  <si>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</si>
  <si>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</si>
  <si>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</si>
  <si>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</si>
  <si>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</si>
  <si>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</si>
  <si>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</si>
  <si>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</si>
  <si>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</si>
  <si>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</si>
  <si>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</si>
  <si>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</si>
  <si>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</si>
  <si>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</si>
  <si>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</si>
  <si>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</si>
  <si>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</si>
  <si>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</si>
  <si>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</si>
  <si>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</si>
  <si>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</si>
  <si>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</si>
  <si>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</si>
  <si>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</si>
  <si>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</si>
  <si>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</si>
  <si>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</si>
  <si>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</si>
  <si>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</si>
  <si>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</si>
  <si>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</si>
  <si>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</si>
  <si>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</si>
  <si>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</si>
  <si>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</si>
  <si>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</si>
  <si>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</si>
  <si>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</si>
  <si>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</si>
  <si>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</si>
  <si>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</si>
  <si>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</si>
  <si>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</si>
  <si>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</si>
  <si>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</si>
  <si>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</si>
  <si>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</si>
  <si>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</si>
  <si>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</si>
  <si>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</si>
  <si>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</si>
  <si>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</si>
  <si>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</si>
  <si>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</si>
  <si>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</si>
  <si>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</si>
  <si>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</si>
  <si>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</si>
  <si>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</si>
  <si>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</si>
  <si>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</si>
  <si>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</si>
  <si>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</si>
  <si>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</si>
  <si>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</si>
  <si>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</si>
  <si>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</si>
  <si>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</si>
  <si>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</si>
  <si>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</si>
  <si>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</si>
  <si>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</si>
  <si>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</si>
  <si>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</si>
  <si>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</si>
  <si>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</si>
  <si>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</si>
  <si>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</si>
  <si>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</si>
  <si>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</si>
  <si>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</si>
  <si>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</si>
  <si>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</si>
  <si>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</si>
  <si>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</si>
  <si>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</si>
  <si>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</si>
  <si>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</si>
  <si>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</si>
  <si>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</si>
  <si>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</si>
  <si>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</si>
  <si>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</si>
  <si>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</si>
  <si>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</si>
  <si>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</si>
  <si>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</si>
  <si>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</si>
  <si>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</si>
  <si>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</si>
  <si>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</si>
  <si>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</si>
  <si>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</si>
  <si>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</si>
  <si>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</si>
  <si>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</si>
  <si>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</si>
  <si>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</si>
  <si>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</si>
  <si>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</si>
  <si>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</si>
  <si>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</si>
  <si>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</si>
  <si>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</si>
  <si>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</si>
  <si>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</si>
  <si>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</si>
  <si>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</si>
  <si>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</si>
  <si>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</si>
  <si>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</si>
  <si>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</si>
  <si>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</si>
  <si>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</si>
  <si>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</si>
  <si>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</si>
  <si>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</si>
  <si>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</si>
  <si>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</si>
  <si>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</si>
  <si>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</si>
  <si>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</si>
  <si>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</si>
  <si>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</si>
  <si>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</si>
  <si>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</si>
  <si>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</si>
  <si>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</si>
  <si>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</si>
  <si>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</si>
  <si>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</si>
  <si>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</si>
  <si>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</si>
  <si>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</si>
  <si>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</si>
  <si>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</si>
  <si>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</si>
  <si>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</si>
  <si>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</si>
  <si>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</si>
  <si>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</si>
  <si>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</si>
  <si>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</si>
  <si>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</si>
  <si>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</si>
  <si>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</si>
  <si>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</si>
  <si>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</si>
  <si>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</si>
  <si>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</si>
  <si>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</si>
  <si>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</si>
  <si>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</si>
  <si>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</si>
  <si>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</si>
  <si>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</si>
  <si>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</si>
  <si>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</si>
  <si>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</si>
  <si>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</si>
  <si>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</si>
  <si>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</si>
  <si>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</si>
  <si>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</si>
  <si>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</si>
  <si>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</si>
  <si>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</si>
  <si>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</si>
  <si>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</si>
  <si>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</si>
  <si>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</si>
  <si>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</si>
  <si>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</si>
  <si>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</si>
  <si>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</si>
  <si>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</si>
  <si>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</si>
  <si>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</si>
  <si>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</si>
  <si>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</si>
  <si>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</si>
  <si>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</si>
  <si>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</si>
  <si>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</si>
  <si>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</si>
  <si>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</si>
  <si>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</si>
  <si>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</si>
  <si>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</si>
  <si>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</si>
  <si>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</si>
  <si>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</si>
  <si>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</si>
  <si>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</si>
  <si>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</si>
  <si>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</si>
  <si>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</si>
  <si>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</si>
  <si>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</si>
  <si>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</si>
  <si>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</si>
  <si>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</si>
  <si>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</si>
  <si>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</si>
  <si>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</si>
  <si>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</si>
  <si>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</si>
  <si>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</si>
  <si>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</si>
  <si>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</si>
  <si>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</si>
  <si>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</si>
  <si>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</si>
  <si>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</si>
  <si>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</si>
  <si>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</si>
  <si>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</si>
  <si>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</si>
  <si>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</si>
  <si>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</si>
  <si>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</si>
  <si>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</si>
  <si>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</si>
  <si>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</si>
  <si>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</si>
  <si>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</si>
  <si>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</si>
  <si>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</si>
  <si>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</si>
  <si>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</si>
  <si>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</si>
  <si>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</si>
  <si>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</si>
  <si>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</si>
  <si>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</si>
  <si>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</si>
  <si>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</si>
  <si>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</si>
  <si>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</si>
  <si>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</si>
  <si>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</si>
  <si>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</si>
  <si>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</si>
  <si>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</si>
  <si>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</si>
  <si>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</si>
  <si>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</si>
  <si>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</si>
  <si>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</si>
  <si>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</si>
  <si>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</si>
  <si>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</si>
  <si>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</si>
  <si>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</si>
  <si>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</si>
  <si>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</si>
  <si>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</si>
  <si>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</si>
  <si>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</si>
  <si>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</si>
  <si>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</si>
  <si>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</si>
  <si>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</si>
  <si>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</si>
  <si>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</si>
  <si>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</si>
  <si>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</si>
  <si>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</si>
  <si>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</si>
  <si>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</si>
  <si>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</si>
  <si>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</si>
  <si>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</si>
  <si>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</si>
  <si>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</si>
  <si>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</si>
  <si>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</si>
  <si>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</si>
  <si>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</si>
  <si>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</si>
  <si>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</si>
  <si>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</si>
  <si>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</si>
  <si>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</si>
  <si>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</si>
  <si>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</si>
  <si>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</si>
  <si>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</si>
  <si>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</si>
  <si>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</si>
  <si>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</si>
  <si>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</si>
  <si>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</si>
  <si>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</si>
  <si>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</si>
  <si>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</si>
  <si>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</si>
  <si>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</si>
  <si>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</si>
  <si>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</si>
  <si>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</si>
  <si>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</si>
  <si>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</si>
  <si>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</si>
  <si>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ID2444</t>
  </si>
  <si>
    <t>ID3444</t>
  </si>
  <si>
    <t xml:space="preserve"> </t>
  </si>
  <si>
    <t>Grand Total</t>
  </si>
  <si>
    <t>Count of Customer ID</t>
  </si>
  <si>
    <t>smoking status</t>
  </si>
  <si>
    <t>Cancer History</t>
  </si>
  <si>
    <t>Count of Number Of Major Surgeries</t>
  </si>
  <si>
    <t>Count of HBA1C</t>
  </si>
  <si>
    <t>Count of charges</t>
  </si>
  <si>
    <t>Column1</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</si>
  <si>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</si>
  <si>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</si>
  <si>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</si>
  <si>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</si>
  <si>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</si>
  <si>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</si>
  <si>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</si>
  <si>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</si>
  <si>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</si>
  <si>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</si>
  <si>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</si>
  <si>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</si>
  <si>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</si>
  <si>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</si>
  <si>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</si>
  <si>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</si>
  <si>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</si>
  <si>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</si>
  <si>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</si>
  <si>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</si>
  <si>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</si>
  <si>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</si>
  <si>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</si>
  <si>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</si>
  <si>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</si>
  <si>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</si>
  <si>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</si>
  <si>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</si>
  <si>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</si>
  <si>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</si>
  <si>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</si>
  <si>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</si>
  <si>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</si>
  <si>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</si>
  <si>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</si>
  <si>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</si>
  <si>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</si>
  <si>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</si>
  <si>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</si>
  <si>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</si>
  <si>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</si>
  <si>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</si>
  <si>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</si>
  <si>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</si>
  <si>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</si>
  <si>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</si>
  <si>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</si>
  <si>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</si>
  <si>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</si>
  <si>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</si>
  <si>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</si>
  <si>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</si>
  <si>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</si>
  <si>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</si>
  <si>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</si>
  <si>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</si>
  <si>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</si>
  <si>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</si>
  <si>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</si>
  <si>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</si>
  <si>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</si>
  <si>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</si>
  <si>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</si>
  <si>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</si>
  <si>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</si>
  <si>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</si>
  <si>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</si>
  <si>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</si>
  <si>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</si>
  <si>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</si>
  <si>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</si>
  <si>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</si>
  <si>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</si>
  <si>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</si>
  <si>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</si>
  <si>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</si>
  <si>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</si>
  <si>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</si>
  <si>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</si>
  <si>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</si>
  <si>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</si>
  <si>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</si>
  <si>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</si>
  <si>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</si>
  <si>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</si>
  <si>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</si>
  <si>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</si>
  <si>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</si>
  <si>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</si>
  <si>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</si>
  <si>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</si>
  <si>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</si>
  <si>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</si>
  <si>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</si>
  <si>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</si>
  <si>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</si>
  <si>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</si>
  <si>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</si>
  <si>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</si>
  <si>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</si>
  <si>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</si>
  <si>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</si>
  <si>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</si>
  <si>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</si>
  <si>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</si>
  <si>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</si>
  <si>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</si>
  <si>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</si>
  <si>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</si>
  <si>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</si>
  <si>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</si>
  <si>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</si>
  <si>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</si>
  <si>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</si>
  <si>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</si>
  <si>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</si>
  <si>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</si>
  <si>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</si>
  <si>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</si>
  <si>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</si>
  <si>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</si>
  <si>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</si>
  <si>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</si>
  <si>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</si>
  <si>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</si>
  <si>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</si>
  <si>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</si>
  <si>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</si>
  <si>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</si>
  <si>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</si>
  <si>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</si>
  <si>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</si>
  <si>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</si>
  <si>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</si>
  <si>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</si>
  <si>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</si>
  <si>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</si>
  <si>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</si>
  <si>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</si>
  <si>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</si>
  <si>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</si>
  <si>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</si>
  <si>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</si>
  <si>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</si>
  <si>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</si>
  <si>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</si>
  <si>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</si>
  <si>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</si>
  <si>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</si>
  <si>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</si>
  <si>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</si>
  <si>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</si>
  <si>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</si>
  <si>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</si>
  <si>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</si>
  <si>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</si>
  <si>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</si>
  <si>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</si>
  <si>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</si>
  <si>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</si>
  <si>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</si>
  <si>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</si>
  <si>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</si>
  <si>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</si>
  <si>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</si>
  <si>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</si>
  <si>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</si>
  <si>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</si>
  <si>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</si>
  <si>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</si>
  <si>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</si>
  <si>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</si>
  <si>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</si>
  <si>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</si>
  <si>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</si>
  <si>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</si>
  <si>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</si>
  <si>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</si>
  <si>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</si>
  <si>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</si>
  <si>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</si>
  <si>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</si>
  <si>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</si>
  <si>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</si>
  <si>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</si>
  <si>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</si>
  <si>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</si>
  <si>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</si>
  <si>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</si>
  <si>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</si>
  <si>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</si>
  <si>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</si>
  <si>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</si>
  <si>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</si>
  <si>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</si>
  <si>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</si>
  <si>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</si>
  <si>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</si>
  <si>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</si>
  <si>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</si>
  <si>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</si>
  <si>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</si>
  <si>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</si>
  <si>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</si>
  <si>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</si>
  <si>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</si>
  <si>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</si>
  <si>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</si>
  <si>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</si>
  <si>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</si>
  <si>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</si>
  <si>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</si>
  <si>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</si>
  <si>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</si>
  <si>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</si>
  <si>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</si>
  <si>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</si>
  <si>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</si>
  <si>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</si>
  <si>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</si>
  <si>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</si>
  <si>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</si>
  <si>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</si>
  <si>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</si>
  <si>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</si>
  <si>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</si>
  <si>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</si>
  <si>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</si>
  <si>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</si>
  <si>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</si>
  <si>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</si>
  <si>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</si>
  <si>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</si>
  <si>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</si>
  <si>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</si>
  <si>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</si>
  <si>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</si>
  <si>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</si>
  <si>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</si>
  <si>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</si>
  <si>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</si>
  <si>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</si>
  <si>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</si>
  <si>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</si>
  <si>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</si>
  <si>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</si>
  <si>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</si>
  <si>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</si>
  <si>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</si>
  <si>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</si>
  <si>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</si>
  <si>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</si>
  <si>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</si>
  <si>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</si>
  <si>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</si>
  <si>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</si>
  <si>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</si>
  <si>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</si>
  <si>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</si>
  <si>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</si>
  <si>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</si>
  <si>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</si>
  <si>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</si>
  <si>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</si>
  <si>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</si>
  <si>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</si>
  <si>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</si>
  <si>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</si>
  <si>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</si>
  <si>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</si>
  <si>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</si>
  <si>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</si>
  <si>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</si>
  <si>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</si>
  <si>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</si>
  <si>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</si>
  <si>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</si>
  <si>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</si>
  <si>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</si>
  <si>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</si>
  <si>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</si>
  <si>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</si>
  <si>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</si>
  <si>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</si>
  <si>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</si>
  <si>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</si>
  <si>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</si>
  <si>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</si>
  <si>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</si>
  <si>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</si>
  <si>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</si>
  <si>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</si>
  <si>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</si>
  <si>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</si>
  <si>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</si>
  <si>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</si>
  <si>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</si>
  <si>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</si>
  <si>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</si>
  <si>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</si>
  <si>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</si>
  <si>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</si>
  <si>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</si>
  <si>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</si>
  <si>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</si>
  <si>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</si>
  <si>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</si>
  <si>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</si>
  <si>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</si>
  <si>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</si>
  <si>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</si>
  <si>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</si>
  <si>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</si>
  <si>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</si>
  <si>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</si>
  <si>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</si>
  <si>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</si>
  <si>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</si>
  <si>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</si>
  <si>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</si>
  <si>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</si>
  <si>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</si>
  <si>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</si>
  <si>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</si>
  <si>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</si>
  <si>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</si>
  <si>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</si>
  <si>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</si>
  <si>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</si>
  <si>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</si>
  <si>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</si>
  <si>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</si>
  <si>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</si>
  <si>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</si>
  <si>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</si>
  <si>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</si>
  <si>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</si>
  <si>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</si>
  <si>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</si>
  <si>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</si>
  <si>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</si>
  <si>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</si>
  <si>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</si>
  <si>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</si>
  <si>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</si>
  <si>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</si>
  <si>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</si>
  <si>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</si>
  <si>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</si>
  <si>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</si>
  <si>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</si>
  <si>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</si>
  <si>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</si>
  <si>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</si>
  <si>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</si>
  <si>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</si>
  <si>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</si>
  <si>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</si>
  <si>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</si>
  <si>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</si>
  <si>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</si>
  <si>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</si>
  <si>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</si>
  <si>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</si>
  <si>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</si>
  <si>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</si>
  <si>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</si>
  <si>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</si>
  <si>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</si>
  <si>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</si>
  <si>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</si>
  <si>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</si>
  <si>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</si>
  <si>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</si>
  <si>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</si>
  <si>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</si>
  <si>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</si>
  <si>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</si>
  <si>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</si>
  <si>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</si>
  <si>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</si>
  <si>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</si>
  <si>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</si>
  <si>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</si>
  <si>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</si>
  <si>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</si>
  <si>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</si>
  <si>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</si>
  <si>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</si>
  <si>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</si>
  <si>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</si>
  <si>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</si>
  <si>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</si>
  <si>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</si>
  <si>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</si>
  <si>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</si>
  <si>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</si>
  <si>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</si>
  <si>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</si>
  <si>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</si>
  <si>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</si>
  <si>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</si>
  <si>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</si>
  <si>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</si>
  <si>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</si>
  <si>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</si>
  <si>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</si>
  <si>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</si>
  <si>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</si>
  <si>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</si>
  <si>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</si>
  <si>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</si>
  <si>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</si>
  <si>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</si>
  <si>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</si>
  <si>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</si>
  <si>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</si>
  <si>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</si>
  <si>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</si>
  <si>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</si>
  <si>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</si>
  <si>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</si>
  <si>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</si>
  <si>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</si>
  <si>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</si>
  <si>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</si>
  <si>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</si>
  <si>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</si>
  <si>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</si>
  <si>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</si>
  <si>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</si>
  <si>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</si>
  <si>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</si>
  <si>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</si>
  <si>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</si>
  <si>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</si>
  <si>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</si>
  <si>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</si>
  <si>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</si>
  <si>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</si>
  <si>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</si>
  <si>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</si>
  <si>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</si>
  <si>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</si>
  <si>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</si>
  <si>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</si>
  <si>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</si>
  <si>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</si>
  <si>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</si>
  <si>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</si>
  <si>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</si>
  <si>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</si>
  <si>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</si>
  <si>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</si>
  <si>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</si>
  <si>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</si>
  <si>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</si>
  <si>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</si>
  <si>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</si>
  <si>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</si>
  <si>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</si>
  <si>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</si>
  <si>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</si>
  <si>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</si>
  <si>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</si>
  <si>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</si>
  <si>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</si>
  <si>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</si>
  <si>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</si>
  <si>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</si>
  <si>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</si>
  <si>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</si>
  <si>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</si>
  <si>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</si>
  <si>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</si>
  <si>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</si>
  <si>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</si>
  <si>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</si>
  <si>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</si>
  <si>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</si>
  <si>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</si>
  <si>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</si>
  <si>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</si>
  <si>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</si>
  <si>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</si>
  <si>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</si>
  <si>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</si>
  <si>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</si>
  <si>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</si>
  <si>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</si>
  <si>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</si>
  <si>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</si>
  <si>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</si>
  <si>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</si>
  <si>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</si>
  <si>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</si>
  <si>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</si>
  <si>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</si>
  <si>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</si>
  <si>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</si>
  <si>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</si>
  <si>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</si>
  <si>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</si>
  <si>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</si>
  <si>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</si>
  <si>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</si>
  <si>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</si>
  <si>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</si>
  <si>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</si>
  <si>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</si>
  <si>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</si>
  <si>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</si>
  <si>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</si>
  <si>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</si>
  <si>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</si>
  <si>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</si>
  <si>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</si>
  <si>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</si>
  <si>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</si>
  <si>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</si>
  <si>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</si>
  <si>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</si>
  <si>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</si>
  <si>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</si>
  <si>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</si>
  <si>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</si>
  <si>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</si>
  <si>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</si>
  <si>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</si>
  <si>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</si>
  <si>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</si>
  <si>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</si>
  <si>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</si>
  <si>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</si>
  <si>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</si>
  <si>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</si>
  <si>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</si>
  <si>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</si>
  <si>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</si>
  <si>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</si>
  <si>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</si>
  <si>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</si>
  <si>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</si>
  <si>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</si>
  <si>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</si>
  <si>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</si>
  <si>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</si>
  <si>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</si>
  <si>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</si>
  <si>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</si>
  <si>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</si>
  <si>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</si>
  <si>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</si>
  <si>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</si>
  <si>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</si>
  <si>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</si>
  <si>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</si>
  <si>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</si>
  <si>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</si>
  <si>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</si>
  <si>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</si>
  <si>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</si>
  <si>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</si>
  <si>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</si>
  <si>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</si>
  <si>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</si>
  <si>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</si>
  <si>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</si>
  <si>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</si>
  <si>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</si>
  <si>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</si>
  <si>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</si>
  <si>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</si>
  <si>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</si>
  <si>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</si>
  <si>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</si>
  <si>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</si>
  <si>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</si>
  <si>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</si>
  <si>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</si>
  <si>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</si>
  <si>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</si>
  <si>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</si>
  <si>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</si>
  <si>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</si>
  <si>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</si>
  <si>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</si>
  <si>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</si>
  <si>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</si>
  <si>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</si>
  <si>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</si>
  <si>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</si>
  <si>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</si>
  <si>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</si>
  <si>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</si>
  <si>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</si>
  <si>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</si>
  <si>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</si>
  <si>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</si>
  <si>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</si>
  <si>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</si>
  <si>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</si>
  <si>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</si>
  <si>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</si>
  <si>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</si>
  <si>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</si>
  <si>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</si>
  <si>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</si>
  <si>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</si>
  <si>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</si>
  <si>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</si>
  <si>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</si>
  <si>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</si>
  <si>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</si>
  <si>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</si>
  <si>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</si>
  <si>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</si>
  <si>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</si>
  <si>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</si>
  <si>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</si>
  <si>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</si>
  <si>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</si>
  <si>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</si>
  <si>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</si>
  <si>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</si>
  <si>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</si>
  <si>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</si>
  <si>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</si>
  <si>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</si>
  <si>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</si>
  <si>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</si>
  <si>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</si>
  <si>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</si>
  <si>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</si>
  <si>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</si>
  <si>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</si>
  <si>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</si>
  <si>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</si>
  <si>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</si>
  <si>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</si>
  <si>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</si>
  <si>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</si>
  <si>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</si>
  <si>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</si>
  <si>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</si>
  <si>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</si>
  <si>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</si>
  <si>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</si>
  <si>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</si>
  <si>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</si>
  <si>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</si>
  <si>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</si>
  <si>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</si>
  <si>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</si>
  <si>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</si>
  <si>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</si>
  <si>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</si>
  <si>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</si>
  <si>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</si>
  <si>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</si>
  <si>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</si>
  <si>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</si>
  <si>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</si>
  <si>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</si>
  <si>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</si>
  <si>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</si>
  <si>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</si>
  <si>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</si>
  <si>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</si>
  <si>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</si>
  <si>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</si>
  <si>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</si>
  <si>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</si>
  <si>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</si>
  <si>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</si>
  <si>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</si>
  <si>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</si>
  <si>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</si>
  <si>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</si>
  <si>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</si>
  <si>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</si>
  <si>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</si>
  <si>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</si>
  <si>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</si>
  <si>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</si>
  <si>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</si>
  <si>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</si>
  <si>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</si>
  <si>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</si>
  <si>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</si>
  <si>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</si>
  <si>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</si>
  <si>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</si>
  <si>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</si>
  <si>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</si>
  <si>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</si>
  <si>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</si>
  <si>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</si>
  <si>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</si>
  <si>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</si>
  <si>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</si>
  <si>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</si>
  <si>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</si>
  <si>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</si>
  <si>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</si>
  <si>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</si>
  <si>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</si>
  <si>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</si>
  <si>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</si>
  <si>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</si>
  <si>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</si>
  <si>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</si>
  <si>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</si>
  <si>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</si>
  <si>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</si>
  <si>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</si>
  <si>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</si>
  <si>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</si>
  <si>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</si>
  <si>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</si>
  <si>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</si>
  <si>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</si>
  <si>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</si>
  <si>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</si>
  <si>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</si>
  <si>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</si>
  <si>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</si>
  <si>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</si>
  <si>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</si>
  <si>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</si>
  <si>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</si>
  <si>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</si>
  <si>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</si>
  <si>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</si>
  <si>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</si>
  <si>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</si>
  <si>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</si>
  <si>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</si>
  <si>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</si>
  <si>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</si>
  <si>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</si>
  <si>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</si>
  <si>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</si>
  <si>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</si>
  <si>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</si>
  <si>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</si>
  <si>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</si>
  <si>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</si>
  <si>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</si>
  <si>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</si>
  <si>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</si>
  <si>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</si>
  <si>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</si>
  <si>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</si>
  <si>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</si>
  <si>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</si>
  <si>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</si>
  <si>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</si>
  <si>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</si>
  <si>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</si>
  <si>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</si>
  <si>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</si>
  <si>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</si>
  <si>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</si>
  <si>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</si>
  <si>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</si>
  <si>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</si>
  <si>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</si>
  <si>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</si>
  <si>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</si>
  <si>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</si>
  <si>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</si>
  <si>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</si>
  <si>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</si>
  <si>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</si>
  <si>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</si>
  <si>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</si>
  <si>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</si>
  <si>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</si>
  <si>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</si>
  <si>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</si>
  <si>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</si>
  <si>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</si>
  <si>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</si>
  <si>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</si>
  <si>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</si>
  <si>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</si>
  <si>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</si>
  <si>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</si>
  <si>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</si>
  <si>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</si>
  <si>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</si>
  <si>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</si>
  <si>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</si>
  <si>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</si>
  <si>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</si>
  <si>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</si>
  <si>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</si>
  <si>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</si>
  <si>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</si>
  <si>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</si>
  <si>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</si>
  <si>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</si>
  <si>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</si>
  <si>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</si>
  <si>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</si>
  <si>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</si>
  <si>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</si>
  <si>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</si>
  <si>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</si>
  <si>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</si>
  <si>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</si>
  <si>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</si>
  <si>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</si>
  <si>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</si>
  <si>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</si>
  <si>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</si>
  <si>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</si>
  <si>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</si>
  <si>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</si>
  <si>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</si>
  <si>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</si>
  <si>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</si>
  <si>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</si>
  <si>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</si>
  <si>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</si>
  <si>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</si>
  <si>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</si>
  <si>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</si>
  <si>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</si>
  <si>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</si>
  <si>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</si>
  <si>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</si>
  <si>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</si>
  <si>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</si>
  <si>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</si>
  <si>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</si>
  <si>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</si>
  <si>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</si>
  <si>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</si>
  <si>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</si>
  <si>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</si>
  <si>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</si>
  <si>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</si>
  <si>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</si>
  <si>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</si>
  <si>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</si>
  <si>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</si>
  <si>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</si>
  <si>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</si>
  <si>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</si>
  <si>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</si>
  <si>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</si>
  <si>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</si>
  <si>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</si>
  <si>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</si>
  <si>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</si>
  <si>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</si>
  <si>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</si>
  <si>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</si>
  <si>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</si>
  <si>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</si>
  <si>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</si>
  <si>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</si>
  <si>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</si>
  <si>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</si>
  <si>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</si>
  <si>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</si>
  <si>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</si>
  <si>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</si>
  <si>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</si>
  <si>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</si>
  <si>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</si>
  <si>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</si>
  <si>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</si>
  <si>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</si>
  <si>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</si>
  <si>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</si>
  <si>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</si>
  <si>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</si>
  <si>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</si>
  <si>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</si>
  <si>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</si>
  <si>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</si>
  <si>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</si>
  <si>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</si>
  <si>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</si>
  <si>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</si>
  <si>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</si>
  <si>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</si>
  <si>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</si>
  <si>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</si>
  <si>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</si>
  <si>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</si>
  <si>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</si>
  <si>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</si>
  <si>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</si>
  <si>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</si>
  <si>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</si>
  <si>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</si>
  <si>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</si>
  <si>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</si>
  <si>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</si>
  <si>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</si>
  <si>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</si>
  <si>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</si>
  <si>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</si>
  <si>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</si>
  <si>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</si>
  <si>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</si>
  <si>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</si>
  <si>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</si>
  <si>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</si>
  <si>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</si>
  <si>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</si>
  <si>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</si>
  <si>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</si>
  <si>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</si>
  <si>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</si>
  <si>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</si>
  <si>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</si>
  <si>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</si>
  <si>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</si>
  <si>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</si>
  <si>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</si>
  <si>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</si>
  <si>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</si>
  <si>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</si>
  <si>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</si>
  <si>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</si>
  <si>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</si>
  <si>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</si>
  <si>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</si>
  <si>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</si>
  <si>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</si>
  <si>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</si>
  <si>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</si>
  <si>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</si>
  <si>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</si>
  <si>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</si>
  <si>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</si>
  <si>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</si>
  <si>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</si>
  <si>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</si>
  <si>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</si>
  <si>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</si>
  <si>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</si>
  <si>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</si>
  <si>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</si>
  <si>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</si>
  <si>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</si>
  <si>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</si>
  <si>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</si>
  <si>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</si>
  <si>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</si>
  <si>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</si>
  <si>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</si>
  <si>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</si>
  <si>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</si>
  <si>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</si>
  <si>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</si>
  <si>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</si>
  <si>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</si>
  <si>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</si>
  <si>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</si>
  <si>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</si>
  <si>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</si>
  <si>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</si>
  <si>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</si>
  <si>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</si>
  <si>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</si>
  <si>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</si>
  <si>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</si>
  <si>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</si>
  <si>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</si>
  <si>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</si>
  <si>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</si>
  <si>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</si>
  <si>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</si>
  <si>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</si>
  <si>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</si>
  <si>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</si>
  <si>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</si>
  <si>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</si>
  <si>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</si>
  <si>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</si>
  <si>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</si>
  <si>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</si>
  <si>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</si>
  <si>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</si>
  <si>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</si>
  <si>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</si>
  <si>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</si>
  <si>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</si>
  <si>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</si>
  <si>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</si>
  <si>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</si>
  <si>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</si>
  <si>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</si>
  <si>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</si>
  <si>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</si>
  <si>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</si>
  <si>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</si>
  <si>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</si>
  <si>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</si>
  <si>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</si>
  <si>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</si>
  <si>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</si>
  <si>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</si>
  <si>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</si>
  <si>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</si>
  <si>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</si>
  <si>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</si>
  <si>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</si>
  <si>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</si>
  <si>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</si>
  <si>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</si>
  <si>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</si>
  <si>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</si>
  <si>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</si>
  <si>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</si>
  <si>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</si>
  <si>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</si>
  <si>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</si>
  <si>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</si>
  <si>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</si>
  <si>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</si>
  <si>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</si>
  <si>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</si>
  <si>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</si>
  <si>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</si>
  <si>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</si>
  <si>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</si>
  <si>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</si>
  <si>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</si>
  <si>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</si>
  <si>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</si>
  <si>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</si>
  <si>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</si>
  <si>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</si>
  <si>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</si>
  <si>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</si>
  <si>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</si>
  <si>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</si>
  <si>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</si>
  <si>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</si>
  <si>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</si>
  <si>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</si>
  <si>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</si>
  <si>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</si>
  <si>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</si>
  <si>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</si>
  <si>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</si>
  <si>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</si>
  <si>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</si>
  <si>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</si>
  <si>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</si>
  <si>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</si>
  <si>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</si>
  <si>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</si>
  <si>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</si>
  <si>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</si>
  <si>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</si>
  <si>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</si>
  <si>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</si>
  <si>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</si>
  <si>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</si>
  <si>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</si>
  <si>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</si>
  <si>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</si>
  <si>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</si>
  <si>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</si>
  <si>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</si>
  <si>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</si>
  <si>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</si>
  <si>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</si>
  <si>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</si>
  <si>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</si>
  <si>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</si>
  <si>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</si>
  <si>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</si>
  <si>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</si>
  <si>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</si>
  <si>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</si>
  <si>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</si>
  <si>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</si>
  <si>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</si>
  <si>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</si>
  <si>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</si>
  <si>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</si>
  <si>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</si>
  <si>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</si>
  <si>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</si>
  <si>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</si>
  <si>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</si>
  <si>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</si>
  <si>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</si>
  <si>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</si>
  <si>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</si>
  <si>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</si>
  <si>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</si>
  <si>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</si>
  <si>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</si>
  <si>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</si>
  <si>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</si>
  <si>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</si>
  <si>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</si>
  <si>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</si>
  <si>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</si>
  <si>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</si>
  <si>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</si>
  <si>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</si>
  <si>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</si>
  <si>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</si>
  <si>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</si>
  <si>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</si>
  <si>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</si>
  <si>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</si>
  <si>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</si>
  <si>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</si>
  <si>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</si>
  <si>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</si>
  <si>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</si>
  <si>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</si>
  <si>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</si>
  <si>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</si>
  <si>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</si>
  <si>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</si>
  <si>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</si>
  <si>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</si>
  <si>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</si>
  <si>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</si>
  <si>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</si>
  <si>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</si>
  <si>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</si>
  <si>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</si>
  <si>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</si>
  <si>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</si>
  <si>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</si>
  <si>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</si>
  <si>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</si>
  <si>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</si>
  <si>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</si>
  <si>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</si>
  <si>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</si>
  <si>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</si>
  <si>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</si>
  <si>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</si>
  <si>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</si>
  <si>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</si>
  <si>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</si>
  <si>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</si>
  <si>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</si>
  <si>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</si>
  <si>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</si>
  <si>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</si>
  <si>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</si>
  <si>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</si>
  <si>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</si>
  <si>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</si>
  <si>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</si>
  <si>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</si>
  <si>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</si>
  <si>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</si>
  <si>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</si>
  <si>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</si>
  <si>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</si>
  <si>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</si>
  <si>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</si>
  <si>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</si>
  <si>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</si>
  <si>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</si>
  <si>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</si>
  <si>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</si>
  <si>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</si>
  <si>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</si>
  <si>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</si>
  <si>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</si>
  <si>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</si>
  <si>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</si>
  <si>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</si>
  <si>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</si>
  <si>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</si>
  <si>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</si>
  <si>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</si>
  <si>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</si>
  <si>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</si>
  <si>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</si>
  <si>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</si>
  <si>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</si>
  <si>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</si>
  <si>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</si>
  <si>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</si>
  <si>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</si>
  <si>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</si>
  <si>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</si>
  <si>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</si>
  <si>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</si>
  <si>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</si>
  <si>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</si>
  <si>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</si>
  <si>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</si>
  <si>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</si>
  <si>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</si>
  <si>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</si>
  <si>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</si>
  <si>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</si>
  <si>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</si>
  <si>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</si>
  <si>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</si>
  <si>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</si>
  <si>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</si>
  <si>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</si>
  <si>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</si>
  <si>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</si>
  <si>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</si>
  <si>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</si>
  <si>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</si>
  <si>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</si>
  <si>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</si>
  <si>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</si>
  <si>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</si>
  <si>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</si>
  <si>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</si>
  <si>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</si>
  <si>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</si>
  <si>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</si>
  <si>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</si>
  <si>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</si>
  <si>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</si>
  <si>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</si>
  <si>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</si>
  <si>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</si>
  <si>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</si>
  <si>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</si>
  <si>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</si>
  <si>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</si>
  <si>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</si>
  <si>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</si>
  <si>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</si>
  <si>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</si>
  <si>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</si>
  <si>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</si>
  <si>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</si>
  <si>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</si>
  <si>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</si>
  <si>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</si>
  <si>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</si>
  <si>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</si>
  <si>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</si>
  <si>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</si>
  <si>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</si>
  <si>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</si>
  <si>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</si>
  <si>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</si>
  <si>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</si>
  <si>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</si>
  <si>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</si>
  <si>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</si>
  <si>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</si>
  <si>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</si>
  <si>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</si>
  <si>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</si>
  <si>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</si>
  <si>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</si>
  <si>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</si>
  <si>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</si>
  <si>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</si>
  <si>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</si>
  <si>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</si>
  <si>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</si>
  <si>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</si>
  <si>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</si>
  <si>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</si>
  <si>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</si>
  <si>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</si>
  <si>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</si>
  <si>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</si>
  <si>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</si>
  <si>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</si>
  <si>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</si>
  <si>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</si>
  <si>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</si>
  <si>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</si>
  <si>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</si>
  <si>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</si>
  <si>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</si>
  <si>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</si>
  <si>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</si>
  <si>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</si>
  <si>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</si>
  <si>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</si>
  <si>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</si>
  <si>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</si>
  <si>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</si>
  <si>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</si>
  <si>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</si>
  <si>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</si>
  <si>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</si>
  <si>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</si>
  <si>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</si>
  <si>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</si>
  <si>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</si>
  <si>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</si>
  <si>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</si>
  <si>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</si>
  <si>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</si>
  <si>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</si>
  <si>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</si>
  <si>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</si>
  <si>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</si>
  <si>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</si>
  <si>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</si>
  <si>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</si>
  <si>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</si>
  <si>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</si>
  <si>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</si>
  <si>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</si>
  <si>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</si>
  <si>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</si>
  <si>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</si>
  <si>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</si>
  <si>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</si>
  <si>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</si>
  <si>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</si>
  <si>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</si>
  <si>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</si>
  <si>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</si>
  <si>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</si>
  <si>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</si>
  <si>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</si>
  <si>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</si>
  <si>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</si>
  <si>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</si>
  <si>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</si>
  <si>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</si>
  <si>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</si>
  <si>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</si>
  <si>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</si>
  <si>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</si>
  <si>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</si>
  <si>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</si>
  <si>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</si>
  <si>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</si>
  <si>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</si>
  <si>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</si>
  <si>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</si>
  <si>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</si>
  <si>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</si>
  <si>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</si>
  <si>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</si>
  <si>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</si>
  <si>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</si>
  <si>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</si>
  <si>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</si>
  <si>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</si>
  <si>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</si>
  <si>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</si>
  <si>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</si>
  <si>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</si>
  <si>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</si>
  <si>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</si>
  <si>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</si>
  <si>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</si>
  <si>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</si>
  <si>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</si>
  <si>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</si>
  <si>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</si>
  <si>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</si>
  <si>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</si>
  <si>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</si>
  <si>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</si>
  <si>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</si>
  <si>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</si>
  <si>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</si>
  <si>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</si>
  <si>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</si>
  <si>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</si>
  <si>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</si>
  <si>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</si>
  <si>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</si>
  <si>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</si>
  <si>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</si>
  <si>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</si>
  <si>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</si>
  <si>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</si>
  <si>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</si>
  <si>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</si>
  <si>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</si>
  <si>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</si>
  <si>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</si>
  <si>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</si>
  <si>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</si>
  <si>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</si>
  <si>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</si>
  <si>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</si>
  <si>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</si>
  <si>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</si>
  <si>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</si>
  <si>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</si>
  <si>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</si>
  <si>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</si>
  <si>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</si>
  <si>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</si>
  <si>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</si>
  <si>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</si>
  <si>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</si>
  <si>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</si>
  <si>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</si>
  <si>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</si>
  <si>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</si>
  <si>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</si>
  <si>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</si>
  <si>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</si>
  <si>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</si>
  <si>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</si>
  <si>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</si>
  <si>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</si>
  <si>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</si>
  <si>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</si>
  <si>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</si>
  <si>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</si>
  <si>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</si>
  <si>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</si>
  <si>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</si>
  <si>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</si>
  <si>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</si>
  <si>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</si>
  <si>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</si>
  <si>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</si>
  <si>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</si>
  <si>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</si>
  <si>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</si>
  <si>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</si>
  <si>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</si>
  <si>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</si>
  <si>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</si>
  <si>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</si>
  <si>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</si>
  <si>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</si>
  <si>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</si>
  <si>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</si>
  <si>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</si>
  <si>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</si>
  <si>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</si>
  <si>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</si>
  <si>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</si>
  <si>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</si>
  <si>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</si>
  <si>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</si>
  <si>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</si>
  <si>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</si>
  <si>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</si>
  <si>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</si>
  <si>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</si>
  <si>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</si>
  <si>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</si>
  <si>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</si>
  <si>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</si>
  <si>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</si>
  <si>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</si>
  <si>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</si>
  <si>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</si>
  <si>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</si>
  <si>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</si>
  <si>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</si>
  <si>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</si>
  <si>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</si>
  <si>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</si>
  <si>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</si>
  <si>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</si>
  <si>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</si>
  <si>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</si>
  <si>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</si>
  <si>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</si>
  <si>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</si>
  <si>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</si>
  <si>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</si>
  <si>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</si>
  <si>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</si>
  <si>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</si>
  <si>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</si>
  <si>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</si>
  <si>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</si>
  <si>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</si>
  <si>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</si>
  <si>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</si>
  <si>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</si>
  <si>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</si>
  <si>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</si>
  <si>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</si>
  <si>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</si>
  <si>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</si>
  <si>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</si>
  <si>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</si>
  <si>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</si>
  <si>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</si>
  <si>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</si>
  <si>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</si>
  <si>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</si>
  <si>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</si>
  <si>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</si>
  <si>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</si>
  <si>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</si>
  <si>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</si>
  <si>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</si>
  <si>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</si>
  <si>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</si>
  <si>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</si>
  <si>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</si>
  <si>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</si>
  <si>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</si>
  <si>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</si>
  <si>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</si>
  <si>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</si>
  <si>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</si>
  <si>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</si>
  <si>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</si>
  <si>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</si>
  <si>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</si>
  <si>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</si>
  <si>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</si>
  <si>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</si>
  <si>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</si>
  <si>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</si>
  <si>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</si>
  <si>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</si>
  <si>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</si>
  <si>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</si>
  <si>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</si>
  <si>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</si>
  <si>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</si>
  <si>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</si>
  <si>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</si>
  <si>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</si>
  <si>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</si>
  <si>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</si>
  <si>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</si>
  <si>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</si>
  <si>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</si>
  <si>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</si>
  <si>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</si>
  <si>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</si>
  <si>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</si>
  <si>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</si>
  <si>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</si>
  <si>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</si>
  <si>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</si>
  <si>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</si>
  <si>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</si>
  <si>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</si>
  <si>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</si>
  <si>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</si>
  <si>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</si>
  <si>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</si>
  <si>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</si>
  <si>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</si>
  <si>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</si>
  <si>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</si>
  <si>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</si>
  <si>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</si>
  <si>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</si>
  <si>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</si>
  <si>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</si>
  <si>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</si>
  <si>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</si>
  <si>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</si>
  <si>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</si>
  <si>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</si>
  <si>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</si>
  <si>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</si>
  <si>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</si>
  <si>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</si>
  <si>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</si>
  <si>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</si>
  <si>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</si>
  <si>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</si>
  <si>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</si>
  <si>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</si>
  <si>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</si>
  <si>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</si>
  <si>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</si>
  <si>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</si>
  <si>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</si>
  <si>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</si>
  <si>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</si>
  <si>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</si>
  <si>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</si>
  <si>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</si>
  <si>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</si>
  <si>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</si>
  <si>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</si>
  <si>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</si>
  <si>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</si>
  <si>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</si>
  <si>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</si>
  <si>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</si>
  <si>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</si>
  <si>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</si>
  <si>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</si>
  <si>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</si>
  <si>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</si>
  <si>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</si>
  <si>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</si>
  <si>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</si>
  <si>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</si>
  <si>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</si>
  <si>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</si>
  <si>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</si>
  <si>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</si>
  <si>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</si>
  <si>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</si>
  <si>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</si>
  <si>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</si>
  <si>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</si>
  <si>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</si>
  <si>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</si>
  <si>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</si>
  <si>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</si>
  <si>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</si>
  <si>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</si>
  <si>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</si>
  <si>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</si>
  <si>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</si>
  <si>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</si>
  <si>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</si>
  <si>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</si>
  <si>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</si>
  <si>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</si>
  <si>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</si>
  <si>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</si>
  <si>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</si>
  <si>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</si>
  <si>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</si>
  <si>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</si>
  <si>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</si>
  <si>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</si>
  <si>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</si>
  <si>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</si>
  <si>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</si>
  <si>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</si>
  <si>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</si>
  <si>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</si>
  <si>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</si>
  <si>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</si>
  <si>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</si>
  <si>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</si>
  <si>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</si>
  <si>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</si>
  <si>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</si>
  <si>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</si>
  <si>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</si>
  <si>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</si>
  <si>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</si>
  <si>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</si>
  <si>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</si>
  <si>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</si>
  <si>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</si>
  <si>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</si>
  <si>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</si>
  <si>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</si>
  <si>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</si>
  <si>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</si>
  <si>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</si>
  <si>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</si>
  <si>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</si>
  <si>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</si>
  <si>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</si>
  <si>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</si>
  <si>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</si>
  <si>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</si>
  <si>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</si>
  <si>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</si>
  <si>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</si>
  <si>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</si>
  <si>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</si>
  <si>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</si>
  <si>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</si>
  <si>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</si>
  <si>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</si>
  <si>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</si>
  <si>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</si>
  <si>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</si>
  <si>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</si>
  <si>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</si>
  <si>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</si>
  <si>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</si>
  <si>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</si>
  <si>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</si>
  <si>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</si>
  <si>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</si>
  <si>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</si>
  <si>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</si>
  <si>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</si>
  <si>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</si>
  <si>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</si>
  <si>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</si>
  <si>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</si>
  <si>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</si>
  <si>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</si>
  <si>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</si>
  <si>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</si>
  <si>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</si>
  <si>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</si>
  <si>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</si>
  <si>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</si>
  <si>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</si>
  <si>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</si>
  <si>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</si>
  <si>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</si>
  <si>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</si>
  <si>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</si>
  <si>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</si>
  <si>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</si>
  <si>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</si>
  <si>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</si>
  <si>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</si>
  <si>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</si>
  <si>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</si>
  <si>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</si>
  <si>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</si>
  <si>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</si>
  <si>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</si>
  <si>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</si>
  <si>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</si>
  <si>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</si>
  <si>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</si>
  <si>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</si>
  <si>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</si>
  <si>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</si>
  <si>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</si>
  <si>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</si>
  <si>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</si>
  <si>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</si>
  <si>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</si>
  <si>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</si>
  <si>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</si>
  <si>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</si>
  <si>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</si>
  <si>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</si>
  <si>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</si>
  <si>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</si>
  <si>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</si>
  <si>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</si>
  <si>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</si>
  <si>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</si>
  <si>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</si>
  <si>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</si>
  <si>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</si>
  <si>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</si>
  <si>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</si>
  <si>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</si>
  <si>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</si>
  <si>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</si>
  <si>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</si>
  <si>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</si>
  <si>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</si>
  <si>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</si>
  <si>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</si>
  <si>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</si>
  <si>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</si>
  <si>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</si>
  <si>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</si>
  <si>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</si>
  <si>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</si>
  <si>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</si>
  <si>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</si>
  <si>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</si>
  <si>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</si>
  <si>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</si>
  <si>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</si>
  <si>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</si>
  <si>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</si>
  <si>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</si>
  <si>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</si>
  <si>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</si>
  <si>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</si>
  <si>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</si>
  <si>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</si>
  <si>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</si>
  <si>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</si>
  <si>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</si>
  <si>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</si>
  <si>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</si>
  <si>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</si>
  <si>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</si>
  <si>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</si>
  <si>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</si>
  <si>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</si>
  <si>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</si>
  <si>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</si>
  <si>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</si>
  <si>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</si>
  <si>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</si>
  <si>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</si>
  <si>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</si>
  <si>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</si>
  <si>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</si>
  <si>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</si>
  <si>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</si>
  <si>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</si>
  <si>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</si>
  <si>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</si>
  <si>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</si>
  <si>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</si>
  <si>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</si>
  <si>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</si>
  <si>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</si>
  <si>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</si>
  <si>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</si>
  <si>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</si>
  <si>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</si>
  <si>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</si>
  <si>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</si>
  <si>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</si>
  <si>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</si>
  <si>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</si>
  <si>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</si>
  <si>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</si>
  <si>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</si>
  <si>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</si>
  <si>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</si>
  <si>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</si>
  <si>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</si>
  <si>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</si>
  <si>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</si>
  <si>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</si>
  <si>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</si>
  <si>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</si>
  <si>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</si>
  <si>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</si>
  <si>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</si>
  <si>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</si>
  <si>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</si>
  <si>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</si>
  <si>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</si>
  <si>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</si>
  <si>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</si>
  <si>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</si>
  <si>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</si>
  <si>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</si>
  <si>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</si>
  <si>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</si>
  <si>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</si>
  <si>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</si>
  <si>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</si>
  <si>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</si>
  <si>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</si>
  <si>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</si>
  <si>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</si>
  <si>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</si>
  <si>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</si>
  <si>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</si>
  <si>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</si>
  <si>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</si>
  <si>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</si>
  <si>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</si>
  <si>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</si>
  <si>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</si>
  <si>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</si>
  <si>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</si>
  <si>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</si>
  <si>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</si>
  <si>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</si>
  <si>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</si>
  <si>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</si>
  <si>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</si>
  <si>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</si>
  <si>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</si>
  <si>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</si>
  <si>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</si>
  <si>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</si>
  <si>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</si>
  <si>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</si>
  <si>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</si>
  <si>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</si>
  <si>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</si>
  <si>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</si>
  <si>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</si>
  <si>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</si>
  <si>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</si>
  <si>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</si>
  <si>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</si>
  <si>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</si>
  <si>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</si>
  <si>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</si>
  <si>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</si>
  <si>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</si>
  <si>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</si>
  <si>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</si>
  <si>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</si>
  <si>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</si>
  <si>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</si>
  <si>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</si>
  <si>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</si>
  <si>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</si>
  <si>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</si>
  <si>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</si>
  <si>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</si>
  <si>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</si>
  <si>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</si>
  <si>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</si>
  <si>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</si>
  <si>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</si>
  <si>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</si>
  <si>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</si>
  <si>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</si>
  <si>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</si>
  <si>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</si>
  <si>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</si>
  <si>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</si>
  <si>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</si>
  <si>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</si>
  <si>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</si>
  <si>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</si>
  <si>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</si>
  <si>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</si>
  <si>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</si>
  <si>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</si>
  <si>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</si>
  <si>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</si>
  <si>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</si>
  <si>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</si>
  <si>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</si>
  <si>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</si>
  <si>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</si>
  <si>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</si>
  <si>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</si>
  <si>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</si>
  <si>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</si>
  <si>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</si>
  <si>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</si>
  <si>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</si>
  <si>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</si>
  <si>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</si>
  <si>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</si>
  <si>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</si>
  <si>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</si>
  <si>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</si>
  <si>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</si>
  <si>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</si>
  <si>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</si>
  <si>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</si>
  <si>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</si>
  <si>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</si>
  <si>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</si>
  <si>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</si>
  <si>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</si>
  <si>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</si>
  <si>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</si>
  <si>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</si>
  <si>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</si>
  <si>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</si>
  <si>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</si>
  <si>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</si>
  <si>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</si>
  <si>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</si>
  <si>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</si>
  <si>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</si>
  <si>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</si>
  <si>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</si>
  <si>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</si>
  <si>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</si>
  <si>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</si>
  <si>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</si>
  <si>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</si>
  <si>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</si>
  <si>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</si>
  <si>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</si>
  <si>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</si>
  <si>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</si>
  <si>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</si>
  <si>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</si>
  <si>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</si>
  <si>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</si>
  <si>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</si>
  <si>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</si>
  <si>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</si>
  <si>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</si>
  <si>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</si>
  <si>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</si>
  <si>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</si>
  <si>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</si>
  <si>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</si>
  <si>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</si>
  <si>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</si>
  <si>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</si>
  <si>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</si>
  <si>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</si>
  <si>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</si>
  <si>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</si>
  <si>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</si>
  <si>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</si>
  <si>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</si>
  <si>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</si>
  <si>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</si>
  <si>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</si>
  <si>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</si>
  <si>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</si>
  <si>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</si>
  <si>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</si>
  <si>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</si>
  <si>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</si>
  <si>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</si>
  <si>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</si>
  <si>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</si>
  <si>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</si>
  <si>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</si>
  <si>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</si>
  <si>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</si>
  <si>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</si>
  <si>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</si>
  <si>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</si>
  <si>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</si>
  <si>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</si>
  <si>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</si>
  <si>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</si>
  <si>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</si>
  <si>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</si>
  <si>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</si>
  <si>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</si>
  <si>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</si>
  <si>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</si>
  <si>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</si>
  <si>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</si>
  <si>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</si>
  <si>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</si>
  <si>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</si>
  <si>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</si>
  <si>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</si>
  <si>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</si>
  <si>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</si>
  <si>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</si>
  <si>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</si>
  <si>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</si>
  <si>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</si>
  <si>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</si>
  <si>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</si>
  <si>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</si>
  <si>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</si>
  <si>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</si>
  <si>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</si>
  <si>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</si>
  <si>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</si>
  <si>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</si>
  <si>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</si>
  <si>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</si>
  <si>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</si>
  <si>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</si>
  <si>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</si>
  <si>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</si>
  <si>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</si>
  <si>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</si>
  <si>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</si>
  <si>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</si>
  <si>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</si>
  <si>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</si>
  <si>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</si>
  <si>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</si>
  <si>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</si>
  <si>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</si>
  <si>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</si>
  <si>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</si>
  <si>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</si>
  <si>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</si>
  <si>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</si>
  <si>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</si>
  <si>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</si>
  <si>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</si>
  <si>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</si>
  <si>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</si>
  <si>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</si>
  <si>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</si>
  <si>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</si>
  <si>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</si>
  <si>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</si>
  <si>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</si>
  <si>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</si>
  <si>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</si>
  <si>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</si>
  <si>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</si>
  <si>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</si>
  <si>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</si>
  <si>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</si>
  <si>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</si>
  <si>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</si>
  <si>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</si>
  <si>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</si>
  <si>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</si>
  <si>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</si>
  <si>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</si>
  <si>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</si>
  <si>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</si>
  <si>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</si>
  <si>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</si>
  <si>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</si>
  <si>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</si>
  <si>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</si>
  <si>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</si>
  <si>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</si>
  <si>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</si>
  <si>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</si>
  <si>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</si>
  <si>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</si>
  <si>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</si>
  <si>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</si>
  <si>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</si>
  <si>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</si>
  <si>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</si>
  <si>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</si>
  <si>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</si>
  <si>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</si>
  <si>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</si>
  <si>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</si>
  <si>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</si>
  <si>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</si>
  <si>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</si>
  <si>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</si>
  <si>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</si>
  <si>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</si>
  <si>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</si>
  <si>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</si>
  <si>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</si>
  <si>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</si>
  <si>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</si>
  <si>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</si>
  <si>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</si>
  <si>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</si>
  <si>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</si>
  <si>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</si>
  <si>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</si>
  <si>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</si>
  <si>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</si>
  <si>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</si>
  <si>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</si>
  <si>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</si>
  <si>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</si>
  <si>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</si>
  <si>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</si>
  <si>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</si>
  <si>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</si>
  <si>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</si>
  <si>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</si>
  <si>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</si>
  <si>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</si>
  <si>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</si>
  <si>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</si>
  <si>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</si>
  <si>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</si>
  <si>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</si>
  <si>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</si>
  <si>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</si>
  <si>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</si>
  <si>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</si>
  <si>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</si>
  <si>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</si>
  <si>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</si>
  <si>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</si>
  <si>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</si>
  <si>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</si>
  <si>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</si>
  <si>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</si>
  <si>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</si>
  <si>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</si>
  <si>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</si>
  <si>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</si>
  <si>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</si>
  <si>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</si>
  <si>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</si>
  <si>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</si>
  <si>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</si>
  <si>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</si>
  <si>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</si>
  <si>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</si>
  <si>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</si>
  <si>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</si>
  <si>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</si>
  <si>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</si>
  <si>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</si>
  <si>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</si>
  <si>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</si>
  <si>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</si>
  <si>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</si>
  <si>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</si>
  <si>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</si>
  <si>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</si>
  <si>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</si>
  <si>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</si>
  <si>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</si>
  <si>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</si>
  <si>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</si>
  <si>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</si>
  <si>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</si>
  <si>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</si>
  <si>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</si>
  <si>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</si>
  <si>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</si>
  <si>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</si>
  <si>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</si>
  <si>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</si>
  <si>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</si>
  <si>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</si>
  <si>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</si>
  <si>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</si>
  <si>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</si>
  <si>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</si>
  <si>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</si>
  <si>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</si>
  <si>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</si>
  <si>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</si>
  <si>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</si>
  <si>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</si>
  <si>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</si>
  <si>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</si>
  <si>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</si>
  <si>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</si>
  <si>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</si>
  <si>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</si>
  <si>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</si>
  <si>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</si>
  <si>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</si>
  <si>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</si>
  <si>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</si>
  <si>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</si>
  <si>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</si>
  <si>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</si>
  <si>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</si>
  <si>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</si>
  <si>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</si>
  <si>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</si>
  <si>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</si>
  <si>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</si>
  <si>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</si>
  <si>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</si>
  <si>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</si>
  <si>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</si>
  <si>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</si>
  <si>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</si>
  <si>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</si>
  <si>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</si>
  <si>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</si>
  <si>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</si>
  <si>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</si>
  <si>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</si>
  <si>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</si>
  <si>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</si>
  <si>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</si>
  <si>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</si>
  <si>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</si>
  <si>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</si>
  <si>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</si>
  <si>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</si>
  <si>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</si>
  <si>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</si>
  <si>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</si>
  <si>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</si>
  <si>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</si>
  <si>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</si>
  <si>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</si>
  <si>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</si>
  <si>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</si>
  <si>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</si>
  <si>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</si>
  <si>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</si>
  <si>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</si>
  <si>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</si>
  <si>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</si>
  <si>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</si>
  <si>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</si>
  <si>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</si>
  <si>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</si>
  <si>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</si>
  <si>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</si>
  <si>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</si>
  <si>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</si>
  <si>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</si>
  <si>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</si>
  <si>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</si>
  <si>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</si>
  <si>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</si>
  <si>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</si>
  <si>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</si>
  <si>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</si>
  <si>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</si>
  <si>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</si>
  <si>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</si>
  <si>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</si>
  <si>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</si>
  <si>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</si>
  <si>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</si>
  <si>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</si>
  <si>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</si>
  <si>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</si>
  <si>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</si>
  <si>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</si>
  <si>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</si>
  <si>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</si>
  <si>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</si>
  <si>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</si>
  <si>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</si>
  <si>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</si>
  <si>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</si>
  <si>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</si>
  <si>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</si>
  <si>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</si>
  <si>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</si>
  <si>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</si>
  <si>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</si>
  <si>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</si>
  <si>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</si>
  <si>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</si>
  <si>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</si>
  <si>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</si>
  <si>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</si>
  <si>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</si>
  <si>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</si>
  <si>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</si>
  <si>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</si>
  <si>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</si>
  <si>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</si>
  <si>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</si>
  <si>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</si>
  <si>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</si>
  <si>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</si>
  <si>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</si>
  <si>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</si>
  <si>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</si>
  <si>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</si>
  <si>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</si>
  <si>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</si>
  <si>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</si>
  <si>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</si>
  <si>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</si>
  <si>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</si>
  <si>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</si>
  <si>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Average of charges</t>
  </si>
  <si>
    <t>Tansplants</t>
  </si>
  <si>
    <t>HEALTH CARE</t>
  </si>
  <si>
    <r>
      <t>1)</t>
    </r>
    <r>
      <rPr>
        <b/>
        <sz val="7"/>
        <color theme="1"/>
        <rFont val="Times New Roman"/>
        <family val="1"/>
      </rPr>
      <t xml:space="preserve">     </t>
    </r>
    <r>
      <rPr>
        <sz val="12"/>
        <color theme="1"/>
        <rFont val="Calibri"/>
        <family val="2"/>
        <scheme val="minor"/>
      </rPr>
      <t>Check for the number of missing values marked with '?' in each column of the “Medical Examinations” Table and "Hospitalization Details" Table.</t>
    </r>
  </si>
  <si>
    <t>No major surgery</t>
  </si>
  <si>
    <t>tier - 3</t>
  </si>
  <si>
    <t>tier - 1</t>
  </si>
  <si>
    <t>tier - 2</t>
  </si>
  <si>
    <t>smoker-2</t>
  </si>
  <si>
    <t>city tier-1</t>
  </si>
  <si>
    <t>state id -2</t>
  </si>
  <si>
    <t>hospital tier-1</t>
  </si>
  <si>
    <t>month-3</t>
  </si>
  <si>
    <t>customer id -6</t>
  </si>
  <si>
    <r>
      <t>2)</t>
    </r>
    <r>
      <rPr>
        <b/>
        <sz val="7"/>
        <color theme="1"/>
        <rFont val="Times New Roman"/>
        <family val="1"/>
      </rPr>
      <t xml:space="preserve">     </t>
    </r>
    <r>
      <rPr>
        <sz val="12"/>
        <color theme="1"/>
        <rFont val="Calibri"/>
        <family val="2"/>
        <scheme val="minor"/>
      </rPr>
      <t>Fill in the missing values of ‘month’ with Sep and ‘year’ with its average rounded to the nearest integer.</t>
    </r>
  </si>
  <si>
    <r>
      <rPr>
        <b/>
        <sz val="7"/>
        <color theme="1"/>
        <rFont val="Times New Roman"/>
        <family val="1"/>
      </rPr>
      <t>  </t>
    </r>
    <r>
      <rPr>
        <b/>
        <sz val="12"/>
        <color theme="1"/>
        <rFont val="Times New Roman"/>
        <family val="1"/>
      </rPr>
      <t xml:space="preserve"> 3) </t>
    </r>
    <r>
      <rPr>
        <b/>
        <sz val="7"/>
        <color theme="1"/>
        <rFont val="Times New Roman"/>
        <family val="1"/>
      </rPr>
      <t xml:space="preserve">     </t>
    </r>
    <r>
      <rPr>
        <sz val="12"/>
        <color theme="1"/>
        <rFont val="Calibri"/>
        <family val="2"/>
        <scheme val="minor"/>
      </rPr>
      <t>Determine the most frequently occurring values in the ‘smoker’, 'Hospital tier' and 'City tier' columns, and fill in the missing values accordingly.</t>
    </r>
  </si>
  <si>
    <r>
      <t xml:space="preserve">  4)</t>
    </r>
    <r>
      <rPr>
        <b/>
        <sz val="7"/>
        <color theme="1"/>
        <rFont val="Times New Roman"/>
        <family val="1"/>
      </rPr>
      <t>  </t>
    </r>
    <r>
      <rPr>
        <sz val="12"/>
        <color theme="1"/>
        <rFont val="Calibri"/>
        <family val="2"/>
        <scheme val="minor"/>
      </rPr>
      <t>If any 'State ID' values are missing, consider filling them with 'Unknown' or using another appropriate strategy.</t>
    </r>
  </si>
  <si>
    <r>
      <t>Data Cleaning:</t>
    </r>
    <r>
      <rPr>
        <b/>
        <sz val="14"/>
        <color theme="1"/>
        <rFont val="Calibri"/>
        <family val="2"/>
        <scheme val="minor"/>
      </rPr>
      <t xml:space="preserve"> </t>
    </r>
  </si>
  <si>
    <r>
      <t>Data Transformation:</t>
    </r>
    <r>
      <rPr>
        <b/>
        <sz val="14"/>
        <color theme="1"/>
        <rFont val="Calibri"/>
        <family val="2"/>
        <scheme val="minor"/>
      </rPr>
      <t xml:space="preserve"> </t>
    </r>
  </si>
  <si>
    <r>
      <t>1)</t>
    </r>
    <r>
      <rPr>
        <b/>
        <sz val="7"/>
        <color theme="1"/>
        <rFont val="Times New Roman"/>
        <family val="1"/>
      </rPr>
      <t xml:space="preserve">     </t>
    </r>
    <r>
      <rPr>
        <sz val="12"/>
        <color theme="1"/>
        <rFont val="Calibri"/>
        <family val="2"/>
        <scheme val="minor"/>
      </rPr>
      <t>Split the ‘names’ column in the “Customer Names” Table into 3 meaningful columns: ‘Title’, ‘First Name’, and ‘Last Name’.</t>
    </r>
  </si>
  <si>
    <r>
      <t>2)</t>
    </r>
    <r>
      <rPr>
        <b/>
        <sz val="7"/>
        <color theme="1"/>
        <rFont val="Times New Roman"/>
        <family val="1"/>
      </rPr>
      <t xml:space="preserve">     </t>
    </r>
    <r>
      <rPr>
        <sz val="12"/>
        <color theme="1"/>
        <rFont val="Calibri"/>
        <family val="2"/>
        <scheme val="minor"/>
      </rPr>
      <t>Convert the "NumberOfMajorSurgeries" column in the “Medical Examinations” Table to numerical data by replacing non-numeric characters with meaningful numerical values.</t>
    </r>
  </si>
  <si>
    <r>
      <t>3)</t>
    </r>
    <r>
      <rPr>
        <b/>
        <sz val="7"/>
        <color theme="1"/>
        <rFont val="Times New Roman"/>
        <family val="1"/>
      </rPr>
      <t xml:space="preserve">     </t>
    </r>
    <r>
      <rPr>
        <sz val="12"/>
        <color theme="1"/>
        <rFont val="Calibri"/>
        <family val="2"/>
        <scheme val="minor"/>
      </rPr>
      <t>Check for inconsistencies in the 'Heart Issues' and 'smoker' columns and propose corrective actions if necessary.</t>
    </r>
  </si>
  <si>
    <r>
      <t>4)</t>
    </r>
    <r>
      <rPr>
        <b/>
        <sz val="7"/>
        <color theme="1"/>
        <rFont val="Times New Roman"/>
        <family val="1"/>
      </rPr>
      <t xml:space="preserve">     </t>
    </r>
    <r>
      <rPr>
        <sz val="12"/>
        <color theme="1"/>
        <rFont val="Calibri"/>
        <family val="2"/>
        <scheme val="minor"/>
      </rPr>
      <t>Create a new column named “Weight Status” that categorizes BMI into different categories as below:</t>
    </r>
  </si>
  <si>
    <r>
      <t>5)</t>
    </r>
    <r>
      <rPr>
        <b/>
        <sz val="7"/>
        <color theme="1"/>
        <rFont val="Times New Roman"/>
        <family val="1"/>
      </rPr>
      <t xml:space="preserve">     </t>
    </r>
    <r>
      <rPr>
        <sz val="12"/>
        <color theme="1"/>
        <rFont val="Calibri"/>
        <family val="2"/>
        <scheme val="minor"/>
      </rPr>
      <t>Create a new column named “Diabetes Status” and fill it as per the information given below:</t>
    </r>
  </si>
  <si>
    <r>
      <t>6)</t>
    </r>
    <r>
      <rPr>
        <b/>
        <sz val="7"/>
        <color theme="1"/>
        <rFont val="Times New Roman"/>
        <family val="1"/>
      </rPr>
      <t xml:space="preserve">     </t>
    </r>
    <r>
      <rPr>
        <sz val="12"/>
        <color theme="1"/>
        <rFont val="Calibri"/>
        <family val="2"/>
        <scheme val="minor"/>
      </rPr>
      <t>Merge ‘year’, ‘month’ and ‘date’ columns in the “Hospitalization Details” Table into one column named ‘Date of Birth’ and format it in ‘DD-MMM-YYYY’ custom format.</t>
    </r>
  </si>
  <si>
    <r>
      <t>7)</t>
    </r>
    <r>
      <rPr>
        <b/>
        <sz val="7"/>
        <color theme="1"/>
        <rFont val="Times New Roman"/>
        <family val="1"/>
      </rPr>
      <t xml:space="preserve">     </t>
    </r>
    <r>
      <rPr>
        <sz val="12"/>
        <color theme="1"/>
        <rFont val="Calibri"/>
        <family val="2"/>
        <scheme val="minor"/>
      </rPr>
      <t>Calculate the ‘Age’ of each customer based on their ‘Date of Birth’ and the date of collection of the dataset, which is 8</t>
    </r>
    <r>
      <rPr>
        <vertAlign val="superscript"/>
        <sz val="12"/>
        <color theme="1"/>
        <rFont val="Calibri"/>
        <family val="2"/>
        <scheme val="minor"/>
      </rPr>
      <t>th</t>
    </r>
    <r>
      <rPr>
        <sz val="12"/>
        <color theme="1"/>
        <rFont val="Calibri"/>
        <family val="2"/>
        <scheme val="minor"/>
      </rPr>
      <t>June 2023.</t>
    </r>
  </si>
  <si>
    <r>
      <t>8)</t>
    </r>
    <r>
      <rPr>
        <b/>
        <sz val="7"/>
        <color theme="1"/>
        <rFont val="Times New Roman"/>
        <family val="1"/>
      </rPr>
      <t xml:space="preserve">     </t>
    </r>
    <r>
      <rPr>
        <sz val="12"/>
        <color theme="1"/>
        <rFont val="Calibri"/>
        <family val="2"/>
        <scheme val="minor"/>
      </rPr>
      <t>Format ‘charges’ column as currency ($).</t>
    </r>
  </si>
  <si>
    <t>unknown</t>
  </si>
  <si>
    <t xml:space="preserve">Data Exploration, Analysis &amp; Visualization: </t>
  </si>
  <si>
    <t>Create a new sheet named “Healthcare", combine all three tables into one, using Customer ID as the common column, utilizing VLOOKUP</t>
  </si>
  <si>
    <t>Retain the following necessary columns</t>
  </si>
  <si>
    <t>A new sheet created named "Health Care"</t>
  </si>
  <si>
    <t>Analysis using Pie/Donut Chart:</t>
  </si>
  <si>
    <r>
      <t>➢</t>
    </r>
    <r>
      <rPr>
        <sz val="7"/>
        <color theme="1"/>
        <rFont val="Times New Roman"/>
        <family val="1"/>
      </rPr>
      <t xml:space="preserve">   </t>
    </r>
    <r>
      <rPr>
        <sz val="12"/>
        <color theme="1"/>
        <rFont val="Calibri"/>
        <family val="2"/>
        <scheme val="minor"/>
      </rPr>
      <t>What is the distribution of cancer history among smokers and non-smokers?</t>
    </r>
  </si>
  <si>
    <r>
      <t>➢</t>
    </r>
    <r>
      <rPr>
        <sz val="7"/>
        <color theme="1"/>
        <rFont val="Times New Roman"/>
        <family val="1"/>
      </rPr>
      <t xml:space="preserve">   </t>
    </r>
    <r>
      <rPr>
        <sz val="12"/>
        <color theme="1"/>
        <rFont val="Calibri"/>
        <family val="2"/>
        <scheme val="minor"/>
      </rPr>
      <t>How does the total number of major surgeries and average HbA1C differ between patients with and without a history of transplants?</t>
    </r>
  </si>
  <si>
    <t>Analysis using Column/Bar Chart:</t>
  </si>
  <si>
    <r>
      <t>➢</t>
    </r>
    <r>
      <rPr>
        <sz val="7"/>
        <color theme="1"/>
        <rFont val="Times New Roman"/>
        <family val="1"/>
      </rPr>
      <t xml:space="preserve">   </t>
    </r>
    <r>
      <rPr>
        <sz val="12"/>
        <color theme="1"/>
        <rFont val="Calibri"/>
        <family val="2"/>
        <scheme val="minor"/>
      </rPr>
      <t>How do healthcare charges vary based on different weight statuses and diabetes statuses?</t>
    </r>
  </si>
  <si>
    <r>
      <t>➢</t>
    </r>
    <r>
      <rPr>
        <sz val="7"/>
        <color theme="1"/>
        <rFont val="Times New Roman"/>
        <family val="1"/>
      </rPr>
      <t xml:space="preserve">   </t>
    </r>
    <r>
      <rPr>
        <sz val="12"/>
        <color theme="1"/>
        <rFont val="Calibri"/>
        <family val="2"/>
        <scheme val="minor"/>
      </rPr>
      <t>Can you compare the average charges for each hospital tier within different states?</t>
    </r>
  </si>
  <si>
    <t>Analysis using Line/Scatter Plot:</t>
  </si>
  <si>
    <r>
      <t>➢</t>
    </r>
    <r>
      <rPr>
        <sz val="7"/>
        <color theme="1"/>
        <rFont val="Times New Roman"/>
        <family val="1"/>
      </rPr>
      <t xml:space="preserve">   </t>
    </r>
    <r>
      <rPr>
        <sz val="12"/>
        <color theme="1"/>
        <rFont val="Calibri"/>
        <family val="2"/>
        <scheme val="minor"/>
      </rPr>
      <t>Is there any correlation between age and both BMI and HbA1C in the dataset?</t>
    </r>
  </si>
  <si>
    <r>
      <t>➢</t>
    </r>
    <r>
      <rPr>
        <sz val="7"/>
        <color theme="1"/>
        <rFont val="Times New Roman"/>
        <family val="1"/>
      </rPr>
      <t xml:space="preserve">   </t>
    </r>
    <r>
      <rPr>
        <sz val="12"/>
        <color theme="1"/>
        <rFont val="Calibri"/>
        <family val="2"/>
        <scheme val="minor"/>
      </rPr>
      <t>Explore the relationship between age and healthcare charges.</t>
    </r>
  </si>
  <si>
    <t>Dashboard Creation:</t>
  </si>
  <si>
    <t xml:space="preserve">A sheet Created named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</si>
</sst>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5" formatCode="[$-F800]dddd\,\ mmmm\ dd\,\ yyyy"/>
  </numFmts>
  <fonts count="17" x14ac:knownFonts="1">
    <font>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36"/>
      <color theme="1"/>
      <name val="Calibri"/>
      <family val="2"/>
      <scheme val="minor"/>
    </font>
    <font>
      <b/>
      <sz val="7"/>
      <color theme="1"/>
      <name val="Times New Roman"/>
      <family val="1"/>
    </font>
    <font>
      <sz val="12"/>
      <color theme="1"/>
      <name val="Calibri"/>
      <family val="2"/>
      <scheme val="minor"/>
    </font>
    <font>
      <b/>
      <sz val="11"/>
      <color rgb="FF632D09"/>
      <name val="Calibri"/>
      <family val="2"/>
      <scheme val="minor"/>
    </font>
    <font>
      <b/>
      <sz val="12"/>
      <color rgb="FF002060"/>
      <name val="Calibri"/>
      <family val="2"/>
      <scheme val="minor"/>
    </font>
    <font>
      <b/>
      <sz val="12"/>
      <color theme="1"/>
      <name val="Calibri"/>
      <family val="1"/>
      <scheme val="minor"/>
    </font>
    <font>
      <b/>
      <sz val="12"/>
      <color theme="1"/>
      <name val="Times New Roman"/>
      <family val="1"/>
    </font>
    <font>
      <b/>
      <u/>
      <sz val="14"/>
      <color theme="1"/>
      <name val="Calibri"/>
      <family val="2"/>
      <scheme val="minor"/>
    </font>
    <font>
      <b/>
      <sz val="11"/>
      <color theme="1"/>
      <name val="Calibri"/>
      <family val="2"/>
      <scheme val="minor"/>
    </font>
    <font>
      <vertAlign val="superscript"/>
      <sz val="12"/>
      <color theme="1"/>
      <name val="Calibri"/>
      <family val="2"/>
      <scheme val="minor"/>
    </font>
    <font>
      <sz val="11"/>
      <color theme="1"/>
      <name val="MS PGothic"/>
      <family val="2"/>
    </font>
    <font>
      <sz val="7"/>
      <color theme="1"/>
      <name val="Times New Roman"/>
      <family val="1"/>
    </font>
    <font>
      <b/>
      <u/>
      <sz val="13"/>
      <color theme="1"/>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tint="0.39997558519241921"/>
        <bgColor theme="4" tint="0.79998168889431442"/>
      </patternFill>
    </fill>
    <fill>
      <patternFill patternType="solid">
        <fgColor rgb="FF00B0F0"/>
        <bgColor indexed="64"/>
      </patternFill>
    </fill>
    <fill>
      <patternFill patternType="solid">
        <fgColor theme="0" tint="-4.9989318521683403E-2"/>
        <bgColor theme="4" tint="0.79998168889431442"/>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theme="4" tint="0.3999755851924192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3">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Border="1" applyAlignment="1">
      <alignment horizontal="left" indent="1"/>
    </xf>
    <xf numFmtId="0" fontId="0" fillId="3" borderId="5" xfId="0" applyFill="1" applyBorder="1"/>
    <xf numFmtId="0" fontId="0" fillId="3" borderId="6" xfId="0" applyFill="1" applyBorder="1"/>
    <xf numFmtId="0" fontId="0" fillId="0" borderId="5" xfId="0" applyBorder="1"/>
    <xf numFmtId="0" fontId="0" fillId="0" borderId="6" xfId="0" applyBorder="1"/>
    <xf numFmtId="0" fontId="0" fillId="3" borderId="7" xfId="0" applyFill="1" applyBorder="1"/>
    <xf numFmtId="0" fontId="0" fillId="0" borderId="7" xfId="0" applyBorder="1"/>
    <xf numFmtId="1" fontId="0" fillId="0" borderId="1" xfId="0" applyNumberFormat="1" applyBorder="1"/>
    <xf numFmtId="0" fontId="0" fillId="4" borderId="0" xfId="0" applyFill="1"/>
    <xf numFmtId="0" fontId="2" fillId="0" borderId="0" xfId="0" applyFont="1" applyAlignment="1">
      <alignment horizontal="left" vertical="center" indent="3"/>
    </xf>
    <xf numFmtId="0" fontId="7" fillId="6" borderId="8" xfId="0" applyFont="1" applyFill="1" applyBorder="1" applyAlignment="1">
      <alignment horizontal="center" vertical="center"/>
    </xf>
    <xf numFmtId="0" fontId="0" fillId="2" borderId="2" xfId="0" applyFill="1" applyBorder="1"/>
    <xf numFmtId="0" fontId="0" fillId="2" borderId="3" xfId="0" applyFill="1" applyBorder="1"/>
    <xf numFmtId="0" fontId="0" fillId="2" borderId="4" xfId="0" applyFill="1" applyBorder="1"/>
    <xf numFmtId="0" fontId="0" fillId="0" borderId="2" xfId="0" applyBorder="1"/>
    <xf numFmtId="0" fontId="0" fillId="0" borderId="3" xfId="0" applyBorder="1"/>
    <xf numFmtId="0" fontId="0" fillId="0" borderId="4" xfId="0" applyBorder="1"/>
    <xf numFmtId="0" fontId="0" fillId="7" borderId="4" xfId="0" applyFill="1" applyBorder="1"/>
    <xf numFmtId="0" fontId="0" fillId="5" borderId="4" xfId="0" applyFill="1" applyBorder="1"/>
    <xf numFmtId="0" fontId="8" fillId="8" borderId="1" xfId="0" applyFont="1" applyFill="1" applyBorder="1" applyAlignment="1">
      <alignment horizontal="center" vertical="center"/>
    </xf>
    <xf numFmtId="0" fontId="0" fillId="7" borderId="2" xfId="0" applyFill="1" applyBorder="1"/>
    <xf numFmtId="0" fontId="0" fillId="5" borderId="2" xfId="0" applyFill="1" applyBorder="1"/>
    <xf numFmtId="0" fontId="0" fillId="7" borderId="3" xfId="0" applyFill="1" applyBorder="1"/>
    <xf numFmtId="0" fontId="0" fillId="5" borderId="3" xfId="0" applyFill="1" applyBorder="1"/>
    <xf numFmtId="0" fontId="0" fillId="9" borderId="3" xfId="0" applyFill="1" applyBorder="1"/>
    <xf numFmtId="0" fontId="2" fillId="0" borderId="0" xfId="0" applyFont="1" applyAlignment="1">
      <alignment horizontal="left" vertical="center" indent="2"/>
    </xf>
    <xf numFmtId="0" fontId="9" fillId="0" borderId="0" xfId="0" applyFont="1" applyAlignment="1">
      <alignment horizontal="left" vertical="center" indent="2"/>
    </xf>
    <xf numFmtId="0" fontId="6" fillId="0" borderId="0" xfId="0" applyFont="1" applyAlignment="1">
      <alignment vertical="center"/>
    </xf>
    <xf numFmtId="0" fontId="11" fillId="0" borderId="0" xfId="0" applyFont="1"/>
    <xf numFmtId="0" fontId="4" fillId="5" borderId="9"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0" xfId="0" applyFont="1" applyFill="1" applyAlignment="1">
      <alignment horizontal="center" vertical="center"/>
    </xf>
    <xf numFmtId="0" fontId="4" fillId="5" borderId="13"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15" xfId="0" applyFont="1" applyFill="1" applyBorder="1" applyAlignment="1">
      <alignment horizontal="center" vertical="center"/>
    </xf>
    <xf numFmtId="0" fontId="4" fillId="5" borderId="16" xfId="0" applyFont="1" applyFill="1" applyBorder="1" applyAlignment="1">
      <alignment horizontal="center" vertical="center"/>
    </xf>
    <xf numFmtId="0" fontId="2" fillId="0" borderId="0" xfId="0" applyFont="1"/>
    <xf numFmtId="0" fontId="6" fillId="0" borderId="0" xfId="0" applyFont="1"/>
    <xf numFmtId="0" fontId="12" fillId="0" borderId="0" xfId="0" applyFont="1"/>
    <xf numFmtId="0" fontId="2" fillId="0" borderId="0" xfId="0" applyFont="1" applyAlignment="1">
      <alignment vertical="center"/>
    </xf>
    <xf numFmtId="0" fontId="14" fillId="0" borderId="0" xfId="0" applyFont="1" applyAlignment="1">
      <alignment horizontal="left" vertical="center" indent="5"/>
    </xf>
    <xf numFmtId="0" fontId="14" fillId="0" borderId="0" xfId="0" applyFont="1" applyAlignment="1">
      <alignment horizontal="left" vertical="center" indent="3"/>
    </xf>
    <xf numFmtId="0" fontId="16" fillId="0" borderId="0" xfId="0" applyFont="1" applyAlignment="1">
      <alignment horizontal="justify" vertical="center"/>
    </xf>
    <xf numFmtId="0" fontId="0" fillId="0" borderId="1" xfId="0" applyNumberFormat="1" applyBorder="1"/>
  </cellXfs>
  <cellStyles count="1">
    <cellStyle name="Normal" xfId="0" builtinId="0"/>
  </cellStyles>
  <dxfs count="2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64" formatCode="_-[$$-409]* #,##0_ ;_-[$$-409]* \-#,##0\ ;_-[$$-409]* &quot;-&quot;??_ ;_-@_ "/>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_ ;_-[$$-409]* \-#,##0\ ;_-[$$-409]* &quot;-&quot;??_ ;_-@_ "/>
    </dxf>
    <dxf>
      <numFmt numFmtId="0" formatCode="General"/>
    </dxf>
    <dxf>
      <numFmt numFmtId="19" formatCode="dd/mm/yyyy"/>
    </dxf>
    <dxf>
      <numFmt numFmtId="19" formatCode="dd/mm/yyyy"/>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_ ;_-[$$-409]* \-#,##0\ ;_-[$$-409]* &quot;-&quot;??_ ;_-@_ "/>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800]dddd\,\ mmmm\ dd\,\ 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Smoke v/s Cancer</a:t>
            </a:r>
          </a:p>
        </c:rich>
      </c:tx>
      <c:layout>
        <c:manualLayout>
          <c:xMode val="edge"/>
          <c:yMode val="edge"/>
          <c:x val="0.43356933508311468"/>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812532054182882E-2"/>
          <c:y val="0.17003459576693677"/>
          <c:w val="0.42900262467191602"/>
          <c:h val="0.71500437445319331"/>
        </c:manualLayout>
      </c:layout>
      <c:doughnutChart>
        <c:varyColors val="1"/>
        <c:ser>
          <c:idx val="0"/>
          <c:order val="0"/>
          <c:tx>
            <c:strRef>
              <c:f>'work sheet'!$B$3:$B$4</c:f>
              <c:strCache>
                <c:ptCount val="1"/>
                <c:pt idx="0">
                  <c:v>No</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19-4F71-8994-E563F09ECE70}"/>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19-4F71-8994-E563F09ECE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sheet'!$A$5:$A$7</c:f>
              <c:strCache>
                <c:ptCount val="2"/>
                <c:pt idx="0">
                  <c:v>No</c:v>
                </c:pt>
                <c:pt idx="1">
                  <c:v>Yes</c:v>
                </c:pt>
              </c:strCache>
            </c:strRef>
          </c:cat>
          <c:val>
            <c:numRef>
              <c:f>'work sheet'!$B$5:$B$7</c:f>
              <c:numCache>
                <c:formatCode>General</c:formatCode>
                <c:ptCount val="2"/>
                <c:pt idx="0">
                  <c:v>1540</c:v>
                </c:pt>
                <c:pt idx="1">
                  <c:v>307</c:v>
                </c:pt>
              </c:numCache>
            </c:numRef>
          </c:val>
          <c:extLst>
            <c:ext xmlns:c16="http://schemas.microsoft.com/office/drawing/2014/chart" uri="{C3380CC4-5D6E-409C-BE32-E72D297353CC}">
              <c16:uniqueId val="{00000000-33CD-4C64-BBE5-504E0402CCF3}"/>
            </c:ext>
          </c:extLst>
        </c:ser>
        <c:ser>
          <c:idx val="1"/>
          <c:order val="1"/>
          <c:tx>
            <c:strRef>
              <c:f>'work sheet'!$C$3:$C$4</c:f>
              <c:strCache>
                <c:ptCount val="1"/>
                <c:pt idx="0">
                  <c:v>Yes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19-4F71-8994-E563F09ECE70}"/>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19-4F71-8994-E563F09ECE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sheet'!$A$5:$A$7</c:f>
              <c:strCache>
                <c:ptCount val="2"/>
                <c:pt idx="0">
                  <c:v>No</c:v>
                </c:pt>
                <c:pt idx="1">
                  <c:v>Yes</c:v>
                </c:pt>
              </c:strCache>
            </c:strRef>
          </c:cat>
          <c:val>
            <c:numRef>
              <c:f>'work sheet'!$C$5:$C$7</c:f>
              <c:numCache>
                <c:formatCode>General</c:formatCode>
                <c:ptCount val="2"/>
                <c:pt idx="0">
                  <c:v>404</c:v>
                </c:pt>
                <c:pt idx="1">
                  <c:v>84</c:v>
                </c:pt>
              </c:numCache>
            </c:numRef>
          </c:val>
          <c:extLst>
            <c:ext xmlns:c16="http://schemas.microsoft.com/office/drawing/2014/chart" uri="{C3380CC4-5D6E-409C-BE32-E72D297353CC}">
              <c16:uniqueId val="{00000006-33CD-4C64-BBE5-504E0402CCF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3657051186092231"/>
          <c:y val="0.24622637435402839"/>
          <c:w val="0.31637717121588088"/>
          <c:h val="0.2942094075534890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sheet!PivotTable3</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Major</a:t>
            </a:r>
            <a:r>
              <a:rPr lang="en-IN" baseline="0"/>
              <a:t> Surgeries V/s</a:t>
            </a:r>
          </a:p>
          <a:p>
            <a:pPr>
              <a:defRPr/>
            </a:pPr>
            <a:r>
              <a:rPr lang="en-IN" baseline="0"/>
              <a:t>HAB1C</a:t>
            </a:r>
            <a:endParaRPr lang="en-IN"/>
          </a:p>
        </c:rich>
      </c:tx>
      <c:layout>
        <c:manualLayout>
          <c:xMode val="edge"/>
          <c:yMode val="edge"/>
          <c:x val="0.54318468854759494"/>
          <c:y val="0.1887941090696996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0436351706036752E-2"/>
          <c:y val="9.6329104695246429E-2"/>
          <c:w val="0.36773840769903759"/>
          <c:h val="0.61289734616506275"/>
        </c:manualLayout>
      </c:layout>
      <c:doughnutChart>
        <c:varyColors val="1"/>
        <c:ser>
          <c:idx val="0"/>
          <c:order val="0"/>
          <c:tx>
            <c:strRef>
              <c:f>'work sheet'!$B$21</c:f>
              <c:strCache>
                <c:ptCount val="1"/>
                <c:pt idx="0">
                  <c:v>Count of Number Of Major Surgeries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5C-48D6-9592-15F4675071E0}"/>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5C-48D6-9592-15F4675071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sheet'!$A$22:$A$24</c:f>
              <c:strCache>
                <c:ptCount val="2"/>
                <c:pt idx="0">
                  <c:v>yes</c:v>
                </c:pt>
                <c:pt idx="1">
                  <c:v>No</c:v>
                </c:pt>
              </c:strCache>
            </c:strRef>
          </c:cat>
          <c:val>
            <c:numRef>
              <c:f>'work sheet'!$B$22:$B$24</c:f>
              <c:numCache>
                <c:formatCode>General</c:formatCode>
                <c:ptCount val="2"/>
                <c:pt idx="0">
                  <c:v>144</c:v>
                </c:pt>
                <c:pt idx="1">
                  <c:v>2191</c:v>
                </c:pt>
              </c:numCache>
            </c:numRef>
          </c:val>
          <c:extLst>
            <c:ext xmlns:c16="http://schemas.microsoft.com/office/drawing/2014/chart" uri="{C3380CC4-5D6E-409C-BE32-E72D297353CC}">
              <c16:uniqueId val="{00000000-5B10-4CF7-A595-37C5C236A33A}"/>
            </c:ext>
          </c:extLst>
        </c:ser>
        <c:ser>
          <c:idx val="1"/>
          <c:order val="1"/>
          <c:tx>
            <c:strRef>
              <c:f>'work sheet'!$C$21</c:f>
              <c:strCache>
                <c:ptCount val="1"/>
                <c:pt idx="0">
                  <c:v>Count of HBA1C</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5C-48D6-9592-15F4675071E0}"/>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5C-48D6-9592-15F4675071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sheet'!$A$22:$A$24</c:f>
              <c:strCache>
                <c:ptCount val="2"/>
                <c:pt idx="0">
                  <c:v>yes</c:v>
                </c:pt>
                <c:pt idx="1">
                  <c:v>No</c:v>
                </c:pt>
              </c:strCache>
            </c:strRef>
          </c:cat>
          <c:val>
            <c:numRef>
              <c:f>'work sheet'!$C$22:$C$24</c:f>
              <c:numCache>
                <c:formatCode>General</c:formatCode>
                <c:ptCount val="2"/>
                <c:pt idx="0">
                  <c:v>144</c:v>
                </c:pt>
                <c:pt idx="1">
                  <c:v>2191</c:v>
                </c:pt>
              </c:numCache>
            </c:numRef>
          </c:val>
          <c:extLst>
            <c:ext xmlns:c16="http://schemas.microsoft.com/office/drawing/2014/chart" uri="{C3380CC4-5D6E-409C-BE32-E72D297353CC}">
              <c16:uniqueId val="{00000001-5B10-4CF7-A595-37C5C236A33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44719471947194722"/>
          <c:y val="0.66827610090405365"/>
          <c:w val="0.2722772277227723"/>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sheet!PivotTable4</c:name>
    <c:fmtId val="57"/>
  </c:pivotSource>
  <c:chart>
    <c:title>
      <c:layout>
        <c:manualLayout>
          <c:xMode val="edge"/>
          <c:yMode val="edge"/>
          <c:x val="0.44527777777777783"/>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 sheet'!$B$47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'work sheet'!$A$48:$A$63</c:f>
              <c:multiLvlStrCache>
                <c:ptCount val="12"/>
                <c:lvl>
                  <c:pt idx="0">
                    <c:v>Normal Weight</c:v>
                  </c:pt>
                  <c:pt idx="1">
                    <c:v>Obesity</c:v>
                  </c:pt>
                  <c:pt idx="2">
                    <c:v>Overweight</c:v>
                  </c:pt>
                  <c:pt idx="3">
                    <c:v>Underweight</c:v>
                  </c:pt>
                  <c:pt idx="4">
                    <c:v>Normal Weight</c:v>
                  </c:pt>
                  <c:pt idx="5">
                    <c:v>Obesity</c:v>
                  </c:pt>
                  <c:pt idx="6">
                    <c:v>Overweight</c:v>
                  </c:pt>
                  <c:pt idx="7">
                    <c:v>Underweight</c:v>
                  </c:pt>
                  <c:pt idx="8">
                    <c:v>Normal Weight</c:v>
                  </c:pt>
                  <c:pt idx="9">
                    <c:v>Obesity</c:v>
                  </c:pt>
                  <c:pt idx="10">
                    <c:v>Overweight</c:v>
                  </c:pt>
                  <c:pt idx="11">
                    <c:v>Underweight</c:v>
                  </c:pt>
                </c:lvl>
                <c:lvl>
                  <c:pt idx="0">
                    <c:v>Diabetes</c:v>
                  </c:pt>
                  <c:pt idx="4">
                    <c:v>Normal</c:v>
                  </c:pt>
                  <c:pt idx="8">
                    <c:v>Prediabetes</c:v>
                  </c:pt>
                </c:lvl>
              </c:multiLvlStrCache>
            </c:multiLvlStrRef>
          </c:cat>
          <c:val>
            <c:numRef>
              <c:f>'work sheet'!$B$48:$B$63</c:f>
              <c:numCache>
                <c:formatCode>General</c:formatCode>
                <c:ptCount val="12"/>
                <c:pt idx="0">
                  <c:v>139</c:v>
                </c:pt>
                <c:pt idx="1">
                  <c:v>423</c:v>
                </c:pt>
                <c:pt idx="2">
                  <c:v>157</c:v>
                </c:pt>
                <c:pt idx="3">
                  <c:v>65</c:v>
                </c:pt>
                <c:pt idx="4">
                  <c:v>216</c:v>
                </c:pt>
                <c:pt idx="5">
                  <c:v>561</c:v>
                </c:pt>
                <c:pt idx="6">
                  <c:v>236</c:v>
                </c:pt>
                <c:pt idx="7">
                  <c:v>82</c:v>
                </c:pt>
                <c:pt idx="8">
                  <c:v>82</c:v>
                </c:pt>
                <c:pt idx="9">
                  <c:v>237</c:v>
                </c:pt>
                <c:pt idx="10">
                  <c:v>108</c:v>
                </c:pt>
                <c:pt idx="11">
                  <c:v>29</c:v>
                </c:pt>
              </c:numCache>
            </c:numRef>
          </c:val>
          <c:extLst>
            <c:ext xmlns:c16="http://schemas.microsoft.com/office/drawing/2014/chart" uri="{C3380CC4-5D6E-409C-BE32-E72D297353CC}">
              <c16:uniqueId val="{00000000-3692-4CAB-9C0B-2EFC3B712371}"/>
            </c:ext>
          </c:extLst>
        </c:ser>
        <c:dLbls>
          <c:dLblPos val="outEnd"/>
          <c:showLegendKey val="0"/>
          <c:showVal val="1"/>
          <c:showCatName val="0"/>
          <c:showSerName val="0"/>
          <c:showPercent val="0"/>
          <c:showBubbleSize val="0"/>
        </c:dLbls>
        <c:gapWidth val="100"/>
        <c:overlap val="-24"/>
        <c:axId val="810528175"/>
        <c:axId val="1049731855"/>
      </c:barChart>
      <c:catAx>
        <c:axId val="810528175"/>
        <c:scaling>
          <c:orientation val="minMax"/>
        </c:scaling>
        <c:delete val="0"/>
        <c:axPos val="b"/>
        <c:numFmt formatCode="General" sourceLinked="1"/>
        <c:majorTickMark val="none"/>
        <c:minorTickMark val="none"/>
        <c:tickLblPos val="nextTo"/>
        <c:spPr>
          <a:solidFill>
            <a:srgbClr val="7030A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731855"/>
        <c:crosses val="autoZero"/>
        <c:auto val="1"/>
        <c:lblAlgn val="ctr"/>
        <c:lblOffset val="100"/>
        <c:noMultiLvlLbl val="0"/>
      </c:catAx>
      <c:valAx>
        <c:axId val="1049731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rgbClr val="7030A0"/>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0528175"/>
        <c:crosses val="autoZero"/>
        <c:crossBetween val="between"/>
      </c:valAx>
      <c:spPr>
        <a:noFill/>
        <a:ln>
          <a:noFill/>
        </a:ln>
        <a:effectLst/>
      </c:spPr>
    </c:plotArea>
    <c:legend>
      <c:legendPos val="r"/>
      <c:overlay val="0"/>
      <c:spPr>
        <a:solidFill>
          <a:srgbClr val="7030A0"/>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a:solidFill>
        <a:schemeClr val="tx1">
          <a:lumMod val="85000"/>
          <a:lumOff val="15000"/>
          <a:alpha val="93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AGE</a:t>
            </a:r>
            <a:r>
              <a:rPr lang="en-US" baseline="0"/>
              <a:t> V/S </a:t>
            </a:r>
            <a:r>
              <a:rPr lang="en-US"/>
              <a:t>BMI</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Care'!$L$1</c:f>
              <c:strCache>
                <c:ptCount val="1"/>
                <c:pt idx="0">
                  <c:v>BMI</c:v>
                </c:pt>
              </c:strCache>
            </c:strRef>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Care'!$L$2:$L$2336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7E77-439B-BDED-6E030240DB53}"/>
            </c:ext>
          </c:extLst>
        </c:ser>
        <c:dLbls>
          <c:showLegendKey val="0"/>
          <c:showVal val="0"/>
          <c:showCatName val="0"/>
          <c:showSerName val="0"/>
          <c:showPercent val="0"/>
          <c:showBubbleSize val="0"/>
        </c:dLbls>
        <c:axId val="1753738336"/>
        <c:axId val="1617434480"/>
      </c:scatterChart>
      <c:valAx>
        <c:axId val="17537383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617434480"/>
        <c:crosses val="autoZero"/>
        <c:crossBetween val="midCat"/>
      </c:valAx>
      <c:valAx>
        <c:axId val="16174344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75373833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Care'!$N$1</c:f>
              <c:strCache>
                <c:ptCount val="1"/>
                <c:pt idx="0">
                  <c:v>HBA1C</c:v>
                </c:pt>
              </c:strCache>
            </c:strRef>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Care'!$N$2:$N$2336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2C1E-4182-B2E8-B36DDC33E052}"/>
            </c:ext>
          </c:extLst>
        </c:ser>
        <c:dLbls>
          <c:showLegendKey val="0"/>
          <c:showVal val="0"/>
          <c:showCatName val="0"/>
          <c:showSerName val="0"/>
          <c:showPercent val="0"/>
          <c:showBubbleSize val="0"/>
        </c:dLbls>
        <c:axId val="1682959696"/>
        <c:axId val="2142007952"/>
      </c:scatterChart>
      <c:valAx>
        <c:axId val="16829596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2142007952"/>
        <c:crosses val="autoZero"/>
        <c:crossBetween val="midCat"/>
      </c:valAx>
      <c:valAx>
        <c:axId val="21420079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68295969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Charges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Care'!$K$1</c:f>
              <c:strCache>
                <c:ptCount val="1"/>
                <c:pt idx="0">
                  <c:v> charges </c:v>
                </c:pt>
              </c:strCache>
            </c:strRef>
          </c:tx>
          <c:spPr>
            <a:ln w="25400" cap="rnd">
              <a:noFill/>
              <a:round/>
            </a:ln>
            <a:effectLst/>
          </c:spPr>
          <c:marker>
            <c:symbol val="circle"/>
            <c:size val="5"/>
            <c:spPr>
              <a:solidFill>
                <a:schemeClr val="accent1"/>
              </a:solidFill>
              <a:ln w="9525">
                <a:solidFill>
                  <a:schemeClr val="accent1"/>
                </a:solidFill>
              </a:ln>
              <a:effectLst/>
            </c:spPr>
          </c:marker>
          <c:dPt>
            <c:idx val="1860"/>
            <c:marker>
              <c:symbol val="circle"/>
              <c:size val="5"/>
              <c:spPr>
                <a:solidFill>
                  <a:schemeClr val="accent4">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1-123C-4E77-A791-8C0B88D730C3}"/>
              </c:ext>
            </c:extLst>
          </c:dPt>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Care'!$K$2:$K$2336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1137.01</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1137.01</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1137.01</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1137.01</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1137.01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0"/>
          <c:extLst>
            <c:ext xmlns:c16="http://schemas.microsoft.com/office/drawing/2014/chart" uri="{C3380CC4-5D6E-409C-BE32-E72D297353CC}">
              <c16:uniqueId val="{00000000-123C-4E77-A791-8C0B88D730C3}"/>
            </c:ext>
          </c:extLst>
        </c:ser>
        <c:dLbls>
          <c:showLegendKey val="0"/>
          <c:showVal val="0"/>
          <c:showCatName val="0"/>
          <c:showSerName val="0"/>
          <c:showPercent val="0"/>
          <c:showBubbleSize val="0"/>
        </c:dLbls>
        <c:axId val="543610688"/>
        <c:axId val="2142018032"/>
      </c:scatterChart>
      <c:valAx>
        <c:axId val="54361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18032"/>
        <c:crosses val="autoZero"/>
        <c:crossBetween val="midCat"/>
      </c:valAx>
      <c:valAx>
        <c:axId val="214201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10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Smoke v/s Cancer</a:t>
            </a:r>
          </a:p>
        </c:rich>
      </c:tx>
      <c:layout>
        <c:manualLayout>
          <c:xMode val="edge"/>
          <c:yMode val="edge"/>
          <c:x val="0.43356933508311468"/>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4945211221220931E-2"/>
          <c:y val="0.15978925851818798"/>
          <c:w val="0.42900262467191602"/>
          <c:h val="0.71500437445319331"/>
        </c:manualLayout>
      </c:layout>
      <c:doughnutChart>
        <c:varyColors val="1"/>
        <c:ser>
          <c:idx val="0"/>
          <c:order val="0"/>
          <c:tx>
            <c:strRef>
              <c:f>'work sheet'!$B$3:$B$4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CC-4176-82A5-44F4D465AC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CC-4176-82A5-44F4D465AC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 sheet'!$A$5:$A$7</c:f>
              <c:strCache>
                <c:ptCount val="2"/>
                <c:pt idx="0">
                  <c:v>No</c:v>
                </c:pt>
                <c:pt idx="1">
                  <c:v>Yes</c:v>
                </c:pt>
              </c:strCache>
            </c:strRef>
          </c:cat>
          <c:val>
            <c:numRef>
              <c:f>'work sheet'!$B$5:$B$7</c:f>
              <c:numCache>
                <c:formatCode>General</c:formatCode>
                <c:ptCount val="2"/>
                <c:pt idx="0">
                  <c:v>1540</c:v>
                </c:pt>
                <c:pt idx="1">
                  <c:v>307</c:v>
                </c:pt>
              </c:numCache>
            </c:numRef>
          </c:val>
          <c:extLst>
            <c:ext xmlns:c16="http://schemas.microsoft.com/office/drawing/2014/chart" uri="{C3380CC4-5D6E-409C-BE32-E72D297353CC}">
              <c16:uniqueId val="{00000004-C6CC-4176-82A5-44F4D465ACA3}"/>
            </c:ext>
          </c:extLst>
        </c:ser>
        <c:ser>
          <c:idx val="1"/>
          <c:order val="1"/>
          <c:tx>
            <c:strRef>
              <c:f>'work sheet'!$C$3:$C$4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6CC-4176-82A5-44F4D465AC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6CC-4176-82A5-44F4D465AC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'work sheet'!$A$5:$A$7</c:f>
              <c:strCache>
                <c:ptCount val="2"/>
                <c:pt idx="0">
                  <c:v>No</c:v>
                </c:pt>
                <c:pt idx="1">
                  <c:v>Yes</c:v>
                </c:pt>
              </c:strCache>
            </c:strRef>
          </c:cat>
          <c:val>
            <c:numRef>
              <c:f>'work sheet'!$C$5:$C$7</c:f>
              <c:numCache>
                <c:formatCode>General</c:formatCode>
                <c:ptCount val="2"/>
                <c:pt idx="0">
                  <c:v>404</c:v>
                </c:pt>
                <c:pt idx="1">
                  <c:v>84</c:v>
                </c:pt>
              </c:numCache>
            </c:numRef>
          </c:val>
          <c:extLst>
            <c:ext xmlns:c16="http://schemas.microsoft.com/office/drawing/2014/chart" uri="{C3380CC4-5D6E-409C-BE32-E72D297353CC}">
              <c16:uniqueId val="{00000009-C6CC-4176-82A5-44F4D465ACA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48631917241500594"/>
          <c:y val="0.27869371442206087"/>
          <c:w val="0.31637717121588088"/>
          <c:h val="0.294209407553489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sheet!PivotTable3</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Surgeries</a:t>
            </a:r>
            <a:r>
              <a:rPr lang="en-IN" baseline="0"/>
              <a:t> v/s HAB1C</a:t>
            </a:r>
            <a:endParaRPr lang="en-IN"/>
          </a:p>
        </c:rich>
      </c:tx>
      <c:layout>
        <c:manualLayout>
          <c:xMode val="edge"/>
          <c:yMode val="edge"/>
          <c:x val="0.45230191523089319"/>
          <c:y val="0.1517570720326625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0436351706036752E-2"/>
          <c:y val="9.6329104695246429E-2"/>
          <c:w val="0.36773840769903759"/>
          <c:h val="0.61289734616506275"/>
        </c:manualLayout>
      </c:layout>
      <c:doughnutChart>
        <c:varyColors val="1"/>
        <c:ser>
          <c:idx val="0"/>
          <c:order val="0"/>
          <c:tx>
            <c:strRef>
              <c:f>'work sheet'!$B$21</c:f>
              <c:strCache>
                <c:ptCount val="1"/>
                <c:pt idx="0">
                  <c:v>Count of Number Of Major Surgeries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28-4652-B5B4-482046914BA6}"/>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28-4652-B5B4-482046914B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sheet'!$A$22:$A$24</c:f>
              <c:strCache>
                <c:ptCount val="2"/>
                <c:pt idx="0">
                  <c:v>yes</c:v>
                </c:pt>
                <c:pt idx="1">
                  <c:v>No</c:v>
                </c:pt>
              </c:strCache>
            </c:strRef>
          </c:cat>
          <c:val>
            <c:numRef>
              <c:f>'work sheet'!$B$22:$B$24</c:f>
              <c:numCache>
                <c:formatCode>General</c:formatCode>
                <c:ptCount val="2"/>
                <c:pt idx="0">
                  <c:v>144</c:v>
                </c:pt>
                <c:pt idx="1">
                  <c:v>2191</c:v>
                </c:pt>
              </c:numCache>
            </c:numRef>
          </c:val>
          <c:extLst>
            <c:ext xmlns:c16="http://schemas.microsoft.com/office/drawing/2014/chart" uri="{C3380CC4-5D6E-409C-BE32-E72D297353CC}">
              <c16:uniqueId val="{00000004-4228-4652-B5B4-482046914BA6}"/>
            </c:ext>
          </c:extLst>
        </c:ser>
        <c:ser>
          <c:idx val="1"/>
          <c:order val="1"/>
          <c:tx>
            <c:strRef>
              <c:f>'work sheet'!$C$21</c:f>
              <c:strCache>
                <c:ptCount val="1"/>
                <c:pt idx="0">
                  <c:v>Count of HBA1C</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4228-4652-B5B4-482046914BA6}"/>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228-4652-B5B4-482046914B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sheet'!$A$22:$A$24</c:f>
              <c:strCache>
                <c:ptCount val="2"/>
                <c:pt idx="0">
                  <c:v>yes</c:v>
                </c:pt>
                <c:pt idx="1">
                  <c:v>No</c:v>
                </c:pt>
              </c:strCache>
            </c:strRef>
          </c:cat>
          <c:val>
            <c:numRef>
              <c:f>'work sheet'!$C$22:$C$24</c:f>
              <c:numCache>
                <c:formatCode>General</c:formatCode>
                <c:ptCount val="2"/>
                <c:pt idx="0">
                  <c:v>144</c:v>
                </c:pt>
                <c:pt idx="1">
                  <c:v>2191</c:v>
                </c:pt>
              </c:numCache>
            </c:numRef>
          </c:val>
          <c:extLst>
            <c:ext xmlns:c16="http://schemas.microsoft.com/office/drawing/2014/chart" uri="{C3380CC4-5D6E-409C-BE32-E72D297353CC}">
              <c16:uniqueId val="{00000009-4228-4652-B5B4-482046914BA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1581027667984181"/>
          <c:y val="0.39190119799381512"/>
          <c:w val="0.18115942028985507"/>
          <c:h val="0.2655652573131329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sheet!PivotTable4</c:name>
    <c:fmtId val="6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Diabetes</a:t>
            </a:r>
            <a:r>
              <a:rPr lang="en-US" baseline="0"/>
              <a:t> v/s weight status </a:t>
            </a:r>
            <a:endParaRPr lang="en-US"/>
          </a:p>
        </c:rich>
      </c:tx>
      <c:layout>
        <c:manualLayout>
          <c:xMode val="edge"/>
          <c:yMode val="edge"/>
          <c:x val="0.44527777777777783"/>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 sheet'!$B$47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'work sheet'!$A$48:$A$63</c:f>
              <c:multiLvlStrCache>
                <c:ptCount val="12"/>
                <c:lvl>
                  <c:pt idx="0">
                    <c:v>Normal Weight</c:v>
                  </c:pt>
                  <c:pt idx="1">
                    <c:v>Obesity</c:v>
                  </c:pt>
                  <c:pt idx="2">
                    <c:v>Overweight</c:v>
                  </c:pt>
                  <c:pt idx="3">
                    <c:v>Underweight</c:v>
                  </c:pt>
                  <c:pt idx="4">
                    <c:v>Normal Weight</c:v>
                  </c:pt>
                  <c:pt idx="5">
                    <c:v>Obesity</c:v>
                  </c:pt>
                  <c:pt idx="6">
                    <c:v>Overweight</c:v>
                  </c:pt>
                  <c:pt idx="7">
                    <c:v>Underweight</c:v>
                  </c:pt>
                  <c:pt idx="8">
                    <c:v>Normal Weight</c:v>
                  </c:pt>
                  <c:pt idx="9">
                    <c:v>Obesity</c:v>
                  </c:pt>
                  <c:pt idx="10">
                    <c:v>Overweight</c:v>
                  </c:pt>
                  <c:pt idx="11">
                    <c:v>Underweight</c:v>
                  </c:pt>
                </c:lvl>
                <c:lvl>
                  <c:pt idx="0">
                    <c:v>Diabetes</c:v>
                  </c:pt>
                  <c:pt idx="4">
                    <c:v>Normal</c:v>
                  </c:pt>
                  <c:pt idx="8">
                    <c:v>Prediabetes</c:v>
                  </c:pt>
                </c:lvl>
              </c:multiLvlStrCache>
            </c:multiLvlStrRef>
          </c:cat>
          <c:val>
            <c:numRef>
              <c:f>'work sheet'!$B$48:$B$63</c:f>
              <c:numCache>
                <c:formatCode>General</c:formatCode>
                <c:ptCount val="12"/>
                <c:pt idx="0">
                  <c:v>139</c:v>
                </c:pt>
                <c:pt idx="1">
                  <c:v>423</c:v>
                </c:pt>
                <c:pt idx="2">
                  <c:v>157</c:v>
                </c:pt>
                <c:pt idx="3">
                  <c:v>65</c:v>
                </c:pt>
                <c:pt idx="4">
                  <c:v>216</c:v>
                </c:pt>
                <c:pt idx="5">
                  <c:v>561</c:v>
                </c:pt>
                <c:pt idx="6">
                  <c:v>236</c:v>
                </c:pt>
                <c:pt idx="7">
                  <c:v>82</c:v>
                </c:pt>
                <c:pt idx="8">
                  <c:v>82</c:v>
                </c:pt>
                <c:pt idx="9">
                  <c:v>237</c:v>
                </c:pt>
                <c:pt idx="10">
                  <c:v>108</c:v>
                </c:pt>
                <c:pt idx="11">
                  <c:v>29</c:v>
                </c:pt>
              </c:numCache>
            </c:numRef>
          </c:val>
          <c:extLst>
            <c:ext xmlns:c16="http://schemas.microsoft.com/office/drawing/2014/chart" uri="{C3380CC4-5D6E-409C-BE32-E72D297353CC}">
              <c16:uniqueId val="{00000000-B646-4A39-A317-936E3C03E9E5}"/>
            </c:ext>
          </c:extLst>
        </c:ser>
        <c:dLbls>
          <c:dLblPos val="outEnd"/>
          <c:showLegendKey val="0"/>
          <c:showVal val="1"/>
          <c:showCatName val="0"/>
          <c:showSerName val="0"/>
          <c:showPercent val="0"/>
          <c:showBubbleSize val="0"/>
        </c:dLbls>
        <c:gapWidth val="100"/>
        <c:overlap val="-24"/>
        <c:axId val="810528175"/>
        <c:axId val="1049731855"/>
      </c:barChart>
      <c:catAx>
        <c:axId val="810528175"/>
        <c:scaling>
          <c:orientation val="minMax"/>
        </c:scaling>
        <c:delete val="0"/>
        <c:axPos val="b"/>
        <c:numFmt formatCode="General" sourceLinked="1"/>
        <c:majorTickMark val="none"/>
        <c:minorTickMark val="none"/>
        <c:tickLblPos val="nextTo"/>
        <c:spPr>
          <a:solidFill>
            <a:srgbClr val="7030A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731855"/>
        <c:crosses val="autoZero"/>
        <c:auto val="1"/>
        <c:lblAlgn val="ctr"/>
        <c:lblOffset val="100"/>
        <c:noMultiLvlLbl val="0"/>
      </c:catAx>
      <c:valAx>
        <c:axId val="1049731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rgbClr val="7030A0"/>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0528175"/>
        <c:crosses val="autoZero"/>
        <c:crossBetween val="between"/>
      </c:valAx>
      <c:spPr>
        <a:noFill/>
        <a:ln>
          <a:noFill/>
        </a:ln>
        <a:effectLst/>
      </c:spPr>
    </c:plotArea>
    <c:legend>
      <c:legendPos val="r"/>
      <c:overlay val="0"/>
      <c:spPr>
        <a:solidFill>
          <a:srgbClr val="7030A0"/>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a:solidFill>
        <a:schemeClr val="tx1">
          <a:lumMod val="85000"/>
          <a:lumOff val="15000"/>
          <a:alpha val="93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AGE</a:t>
            </a:r>
            <a:r>
              <a:rPr lang="en-US" baseline="0"/>
              <a:t> V/S </a:t>
            </a:r>
            <a:r>
              <a:rPr lang="en-US"/>
              <a:t>BMI</a:t>
            </a:r>
          </a:p>
        </c:rich>
      </c:tx>
      <c:layout>
        <c:manualLayout>
          <c:xMode val="edge"/>
          <c:yMode val="edge"/>
          <c:x val="0.32937538651824366"/>
          <c:y val="4.227053140096618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6728558280864251E-2"/>
          <c:y val="0.19566025714177029"/>
          <c:w val="0.65640887354834065"/>
          <c:h val="0.69177777241035054"/>
        </c:manualLayout>
      </c:layout>
      <c:scatterChart>
        <c:scatterStyle val="lineMarker"/>
        <c:varyColors val="0"/>
        <c:ser>
          <c:idx val="0"/>
          <c:order val="0"/>
          <c:tx>
            <c:strRef>
              <c:f>'Health Care'!$L$1</c:f>
              <c:strCache>
                <c:ptCount val="1"/>
                <c:pt idx="0">
                  <c:v>BMI</c:v>
                </c:pt>
              </c:strCache>
            </c:strRef>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Care'!$L$2:$L$2336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3AD2-4720-916E-474DE9156DAA}"/>
            </c:ext>
          </c:extLst>
        </c:ser>
        <c:dLbls>
          <c:showLegendKey val="0"/>
          <c:showVal val="0"/>
          <c:showCatName val="0"/>
          <c:showSerName val="0"/>
          <c:showPercent val="0"/>
          <c:showBubbleSize val="0"/>
        </c:dLbls>
        <c:axId val="1753738336"/>
        <c:axId val="1617434480"/>
      </c:scatterChart>
      <c:valAx>
        <c:axId val="17537383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617434480"/>
        <c:crosses val="autoZero"/>
        <c:crossBetween val="midCat"/>
      </c:valAx>
      <c:valAx>
        <c:axId val="16174344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75373833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AGE V/S HBA1C</a:t>
            </a:r>
          </a:p>
        </c:rich>
      </c:tx>
      <c:layout>
        <c:manualLayout>
          <c:xMode val="edge"/>
          <c:yMode val="edge"/>
          <c:x val="0.3554649088758271"/>
          <c:y val="8.726003490401396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5.362222339657207E-2"/>
          <c:y val="0.18732323232323234"/>
          <c:w val="0.5512207366696612"/>
          <c:h val="0.69046329436093201"/>
        </c:manualLayout>
      </c:layout>
      <c:scatterChart>
        <c:scatterStyle val="lineMarker"/>
        <c:varyColors val="0"/>
        <c:ser>
          <c:idx val="0"/>
          <c:order val="0"/>
          <c:tx>
            <c:strRef>
              <c:f>'Health Care'!$N$1</c:f>
              <c:strCache>
                <c:ptCount val="1"/>
                <c:pt idx="0">
                  <c:v>HBA1C</c:v>
                </c:pt>
              </c:strCache>
            </c:strRef>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Care'!$N$2:$N$2336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7600-47C5-834B-3186B5636FA5}"/>
            </c:ext>
          </c:extLst>
        </c:ser>
        <c:dLbls>
          <c:showLegendKey val="0"/>
          <c:showVal val="0"/>
          <c:showCatName val="0"/>
          <c:showSerName val="0"/>
          <c:showPercent val="0"/>
          <c:showBubbleSize val="0"/>
        </c:dLbls>
        <c:axId val="1682959696"/>
        <c:axId val="2142007952"/>
      </c:scatterChart>
      <c:valAx>
        <c:axId val="16829596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2142007952"/>
        <c:crosses val="autoZero"/>
        <c:crossBetween val="midCat"/>
      </c:valAx>
      <c:valAx>
        <c:axId val="21420079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68295969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r"/>
      <c:layout>
        <c:manualLayout>
          <c:xMode val="edge"/>
          <c:yMode val="edge"/>
          <c:x val="0.65766247502644259"/>
          <c:y val="0.36828223176648373"/>
          <c:w val="0.190324825168666"/>
          <c:h val="0.17045573848723455"/>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Charges </a:t>
            </a:r>
          </a:p>
        </c:rich>
      </c:tx>
      <c:layout>
        <c:manualLayout>
          <c:xMode val="edge"/>
          <c:yMode val="edge"/>
          <c:x val="0.32711879765029372"/>
          <c:y val="6.1323200378641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Care'!$K$1</c:f>
              <c:strCache>
                <c:ptCount val="1"/>
                <c:pt idx="0">
                  <c:v> charges </c:v>
                </c:pt>
              </c:strCache>
            </c:strRef>
          </c:tx>
          <c:spPr>
            <a:ln w="25400" cap="rnd">
              <a:noFill/>
              <a:round/>
            </a:ln>
            <a:effectLst/>
          </c:spPr>
          <c:marker>
            <c:symbol val="circle"/>
            <c:size val="5"/>
            <c:spPr>
              <a:solidFill>
                <a:schemeClr val="accent1"/>
              </a:solidFill>
              <a:ln w="9525">
                <a:solidFill>
                  <a:schemeClr val="accent1"/>
                </a:solidFill>
              </a:ln>
              <a:effectLst/>
            </c:spPr>
          </c:marker>
          <c:dPt>
            <c:idx val="1860"/>
            <c:marker>
              <c:symbol val="circle"/>
              <c:size val="5"/>
              <c:spPr>
                <a:solidFill>
                  <a:schemeClr val="accent4">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0-2F32-42F2-BC32-1BDC36FB0180}"/>
              </c:ext>
            </c:extLst>
          </c:dPt>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Care'!$K$2:$K$2336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1137.01</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1137.01</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1137.01</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1137.01</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1137.01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0"/>
          <c:extLst>
            <c:ext xmlns:c16="http://schemas.microsoft.com/office/drawing/2014/chart" uri="{C3380CC4-5D6E-409C-BE32-E72D297353CC}">
              <c16:uniqueId val="{00000001-2F32-42F2-BC32-1BDC36FB0180}"/>
            </c:ext>
          </c:extLst>
        </c:ser>
        <c:dLbls>
          <c:showLegendKey val="0"/>
          <c:showVal val="0"/>
          <c:showCatName val="0"/>
          <c:showSerName val="0"/>
          <c:showPercent val="0"/>
          <c:showBubbleSize val="0"/>
        </c:dLbls>
        <c:axId val="543610688"/>
        <c:axId val="2142018032"/>
      </c:scatterChart>
      <c:valAx>
        <c:axId val="54361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18032"/>
        <c:crosses val="autoZero"/>
        <c:crossBetween val="midCat"/>
      </c:valAx>
      <c:valAx>
        <c:axId val="214201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10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sheet!PivotTable1</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Smoke v/s Cancer</a:t>
            </a:r>
          </a:p>
        </c:rich>
      </c:tx>
      <c:layout>
        <c:manualLayout>
          <c:xMode val="edge"/>
          <c:yMode val="edge"/>
          <c:x val="0.43356933508311468"/>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812532054182882E-2"/>
          <c:y val="0.17003459576693677"/>
          <c:w val="0.42900262467191602"/>
          <c:h val="0.71500437445319331"/>
        </c:manualLayout>
      </c:layout>
      <c:doughnutChart>
        <c:varyColors val="1"/>
        <c:ser>
          <c:idx val="0"/>
          <c:order val="0"/>
          <c:tx>
            <c:strRef>
              <c:f>'work sheet'!$B$3:$B$4</c:f>
              <c:strCache>
                <c:ptCount val="1"/>
                <c:pt idx="0">
                  <c:v>No</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E4A-40E9-AA6B-45B2B9926D9A}"/>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E4A-40E9-AA6B-45B2B9926D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sheet'!$A$5:$A$7</c:f>
              <c:strCache>
                <c:ptCount val="2"/>
                <c:pt idx="0">
                  <c:v>No</c:v>
                </c:pt>
                <c:pt idx="1">
                  <c:v>Yes</c:v>
                </c:pt>
              </c:strCache>
            </c:strRef>
          </c:cat>
          <c:val>
            <c:numRef>
              <c:f>'work sheet'!$B$5:$B$7</c:f>
              <c:numCache>
                <c:formatCode>General</c:formatCode>
                <c:ptCount val="2"/>
                <c:pt idx="0">
                  <c:v>1540</c:v>
                </c:pt>
                <c:pt idx="1">
                  <c:v>307</c:v>
                </c:pt>
              </c:numCache>
            </c:numRef>
          </c:val>
          <c:extLst>
            <c:ext xmlns:c16="http://schemas.microsoft.com/office/drawing/2014/chart" uri="{C3380CC4-5D6E-409C-BE32-E72D297353CC}">
              <c16:uniqueId val="{00000004-FE4A-40E9-AA6B-45B2B9926D9A}"/>
            </c:ext>
          </c:extLst>
        </c:ser>
        <c:ser>
          <c:idx val="1"/>
          <c:order val="1"/>
          <c:tx>
            <c:strRef>
              <c:f>'work sheet'!$C$3:$C$4</c:f>
              <c:strCache>
                <c:ptCount val="1"/>
                <c:pt idx="0">
                  <c:v>Yes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FE4A-40E9-AA6B-45B2B9926D9A}"/>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FE4A-40E9-AA6B-45B2B9926D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sheet'!$A$5:$A$7</c:f>
              <c:strCache>
                <c:ptCount val="2"/>
                <c:pt idx="0">
                  <c:v>No</c:v>
                </c:pt>
                <c:pt idx="1">
                  <c:v>Yes</c:v>
                </c:pt>
              </c:strCache>
            </c:strRef>
          </c:cat>
          <c:val>
            <c:numRef>
              <c:f>'work sheet'!$C$5:$C$7</c:f>
              <c:numCache>
                <c:formatCode>General</c:formatCode>
                <c:ptCount val="2"/>
                <c:pt idx="0">
                  <c:v>404</c:v>
                </c:pt>
                <c:pt idx="1">
                  <c:v>84</c:v>
                </c:pt>
              </c:numCache>
            </c:numRef>
          </c:val>
          <c:extLst>
            <c:ext xmlns:c16="http://schemas.microsoft.com/office/drawing/2014/chart" uri="{C3380CC4-5D6E-409C-BE32-E72D297353CC}">
              <c16:uniqueId val="{00000009-FE4A-40E9-AA6B-45B2B9926D9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3657051186092231"/>
          <c:y val="0.24622637435402839"/>
          <c:w val="0.31637717121588088"/>
          <c:h val="0.2942094075534890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sheet!PivotTable3</c:name>
    <c:fmtId val="5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Major</a:t>
            </a:r>
            <a:r>
              <a:rPr lang="en-IN" baseline="0"/>
              <a:t> Surgeries V/s</a:t>
            </a:r>
          </a:p>
          <a:p>
            <a:pPr>
              <a:defRPr/>
            </a:pPr>
            <a:r>
              <a:rPr lang="en-IN" baseline="0"/>
              <a:t>HAB1C</a:t>
            </a:r>
            <a:endParaRPr lang="en-IN"/>
          </a:p>
        </c:rich>
      </c:tx>
      <c:layout>
        <c:manualLayout>
          <c:xMode val="edge"/>
          <c:yMode val="edge"/>
          <c:x val="0.54318468854759494"/>
          <c:y val="0.1887941090696996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0436351706036752E-2"/>
          <c:y val="9.6329104695246429E-2"/>
          <c:w val="0.36773840769903759"/>
          <c:h val="0.61289734616506275"/>
        </c:manualLayout>
      </c:layout>
      <c:doughnutChart>
        <c:varyColors val="1"/>
        <c:ser>
          <c:idx val="0"/>
          <c:order val="0"/>
          <c:tx>
            <c:strRef>
              <c:f>'work sheet'!$B$21</c:f>
              <c:strCache>
                <c:ptCount val="1"/>
                <c:pt idx="0">
                  <c:v>Count of Number Of Major Surgeries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B2-41B6-9B98-A43F0479910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B2-41B6-9B98-A43F047991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sheet'!$A$22:$A$24</c:f>
              <c:strCache>
                <c:ptCount val="2"/>
                <c:pt idx="0">
                  <c:v>yes</c:v>
                </c:pt>
                <c:pt idx="1">
                  <c:v>No</c:v>
                </c:pt>
              </c:strCache>
            </c:strRef>
          </c:cat>
          <c:val>
            <c:numRef>
              <c:f>'work sheet'!$B$22:$B$24</c:f>
              <c:numCache>
                <c:formatCode>General</c:formatCode>
                <c:ptCount val="2"/>
                <c:pt idx="0">
                  <c:v>144</c:v>
                </c:pt>
                <c:pt idx="1">
                  <c:v>2191</c:v>
                </c:pt>
              </c:numCache>
            </c:numRef>
          </c:val>
          <c:extLst>
            <c:ext xmlns:c16="http://schemas.microsoft.com/office/drawing/2014/chart" uri="{C3380CC4-5D6E-409C-BE32-E72D297353CC}">
              <c16:uniqueId val="{00000004-A0B2-41B6-9B98-A43F04799108}"/>
            </c:ext>
          </c:extLst>
        </c:ser>
        <c:ser>
          <c:idx val="1"/>
          <c:order val="1"/>
          <c:tx>
            <c:strRef>
              <c:f>'work sheet'!$C$21</c:f>
              <c:strCache>
                <c:ptCount val="1"/>
                <c:pt idx="0">
                  <c:v>Count of HBA1C</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0B2-41B6-9B98-A43F0479910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0B2-41B6-9B98-A43F047991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 sheet'!$A$22:$A$24</c:f>
              <c:strCache>
                <c:ptCount val="2"/>
                <c:pt idx="0">
                  <c:v>yes</c:v>
                </c:pt>
                <c:pt idx="1">
                  <c:v>No</c:v>
                </c:pt>
              </c:strCache>
            </c:strRef>
          </c:cat>
          <c:val>
            <c:numRef>
              <c:f>'work sheet'!$C$22:$C$24</c:f>
              <c:numCache>
                <c:formatCode>General</c:formatCode>
                <c:ptCount val="2"/>
                <c:pt idx="0">
                  <c:v>144</c:v>
                </c:pt>
                <c:pt idx="1">
                  <c:v>2191</c:v>
                </c:pt>
              </c:numCache>
            </c:numRef>
          </c:val>
          <c:extLst>
            <c:ext xmlns:c16="http://schemas.microsoft.com/office/drawing/2014/chart" uri="{C3380CC4-5D6E-409C-BE32-E72D297353CC}">
              <c16:uniqueId val="{00000009-A0B2-41B6-9B98-A43F0479910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44719471947194722"/>
          <c:y val="0.66827610090405365"/>
          <c:w val="0.2722772277227723"/>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AGE</a:t>
            </a:r>
            <a:r>
              <a:rPr lang="en-US" baseline="0"/>
              <a:t> V/S </a:t>
            </a:r>
            <a:r>
              <a:rPr lang="en-US"/>
              <a:t>BMI</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Care'!$L$1</c:f>
              <c:strCache>
                <c:ptCount val="1"/>
                <c:pt idx="0">
                  <c:v>BMI</c:v>
                </c:pt>
              </c:strCache>
            </c:strRef>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Care'!$L$2:$L$2336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0A6D-4F31-A1C3-BC3B08FB98EB}"/>
            </c:ext>
          </c:extLst>
        </c:ser>
        <c:dLbls>
          <c:showLegendKey val="0"/>
          <c:showVal val="0"/>
          <c:showCatName val="0"/>
          <c:showSerName val="0"/>
          <c:showPercent val="0"/>
          <c:showBubbleSize val="0"/>
        </c:dLbls>
        <c:axId val="1753738336"/>
        <c:axId val="1617434480"/>
      </c:scatterChart>
      <c:valAx>
        <c:axId val="17537383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617434480"/>
        <c:crosses val="autoZero"/>
        <c:crossBetween val="midCat"/>
      </c:valAx>
      <c:valAx>
        <c:axId val="16174344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75373833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Care'!$N$1</c:f>
              <c:strCache>
                <c:ptCount val="1"/>
                <c:pt idx="0">
                  <c:v>HBA1C</c:v>
                </c:pt>
              </c:strCache>
            </c:strRef>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trendline>
            <c:spPr>
              <a:ln w="9525" cap="rnd">
                <a:solidFill>
                  <a:schemeClr val="accent2"/>
                </a:solidFill>
              </a:ln>
              <a:effectLst/>
            </c:spPr>
            <c:trendlineType val="linear"/>
            <c:dispRSqr val="0"/>
            <c:dispEq val="0"/>
          </c:trendline>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Care'!$N$2:$N$2336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4523-43E4-A33E-AD0A558B7DCC}"/>
            </c:ext>
          </c:extLst>
        </c:ser>
        <c:dLbls>
          <c:showLegendKey val="0"/>
          <c:showVal val="0"/>
          <c:showCatName val="0"/>
          <c:showSerName val="0"/>
          <c:showPercent val="0"/>
          <c:showBubbleSize val="0"/>
        </c:dLbls>
        <c:axId val="1682959696"/>
        <c:axId val="2142007952"/>
      </c:scatterChart>
      <c:valAx>
        <c:axId val="16829596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2142007952"/>
        <c:crosses val="autoZero"/>
        <c:crossBetween val="midCat"/>
      </c:valAx>
      <c:valAx>
        <c:axId val="21420079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68295969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Charges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Care'!$K$1</c:f>
              <c:strCache>
                <c:ptCount val="1"/>
                <c:pt idx="0">
                  <c:v> charges </c:v>
                </c:pt>
              </c:strCache>
            </c:strRef>
          </c:tx>
          <c:spPr>
            <a:ln w="25400" cap="rnd">
              <a:noFill/>
              <a:round/>
            </a:ln>
            <a:effectLst/>
          </c:spPr>
          <c:marker>
            <c:symbol val="circle"/>
            <c:size val="5"/>
            <c:spPr>
              <a:solidFill>
                <a:schemeClr val="accent1"/>
              </a:solidFill>
              <a:ln w="9525">
                <a:solidFill>
                  <a:schemeClr val="accent1"/>
                </a:solidFill>
              </a:ln>
              <a:effectLst/>
            </c:spPr>
          </c:marker>
          <c:dPt>
            <c:idx val="1860"/>
            <c:marker>
              <c:symbol val="circle"/>
              <c:size val="5"/>
              <c:spPr>
                <a:solidFill>
                  <a:schemeClr val="accent4">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0-6E36-4DF3-82F6-E586CC9874E9}"/>
              </c:ext>
            </c:extLst>
          </c:dPt>
          <c:xVal>
            <c:numRef>
              <c:f>'Health Care'!$G$2:$G$2336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0</c:v>
                </c:pt>
                <c:pt idx="1050">
                  <c:v>41</c:v>
                </c:pt>
                <c:pt idx="1051">
                  <c:v>47</c:v>
                </c:pt>
                <c:pt idx="1052">
                  <c:v>0</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'Health Care'!$K$2:$K$2336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1137.01</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1137.01</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1137.01</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1137.01</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1137.01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0"/>
          <c:extLst>
            <c:ext xmlns:c16="http://schemas.microsoft.com/office/drawing/2014/chart" uri="{C3380CC4-5D6E-409C-BE32-E72D297353CC}">
              <c16:uniqueId val="{00000001-6E36-4DF3-82F6-E586CC9874E9}"/>
            </c:ext>
          </c:extLst>
        </c:ser>
        <c:dLbls>
          <c:showLegendKey val="0"/>
          <c:showVal val="0"/>
          <c:showCatName val="0"/>
          <c:showSerName val="0"/>
          <c:showPercent val="0"/>
          <c:showBubbleSize val="0"/>
        </c:dLbls>
        <c:axId val="543610688"/>
        <c:axId val="2142018032"/>
      </c:scatterChart>
      <c:valAx>
        <c:axId val="54361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18032"/>
        <c:crosses val="autoZero"/>
        <c:crossBetween val="midCat"/>
      </c:valAx>
      <c:valAx>
        <c:axId val="214201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10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sheet!PivotTable4</c:name>
    <c:fmtId val="6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Diabetes</a:t>
            </a:r>
            <a:r>
              <a:rPr lang="en-US" baseline="0"/>
              <a:t> v/s weight status </a:t>
            </a:r>
            <a:endParaRPr lang="en-US"/>
          </a:p>
        </c:rich>
      </c:tx>
      <c:layout>
        <c:manualLayout>
          <c:xMode val="edge"/>
          <c:yMode val="edge"/>
          <c:x val="0.44527777777777783"/>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 sheet'!$B$47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'work sheet'!$A$48:$A$63</c:f>
              <c:multiLvlStrCache>
                <c:ptCount val="12"/>
                <c:lvl>
                  <c:pt idx="0">
                    <c:v>Normal Weight</c:v>
                  </c:pt>
                  <c:pt idx="1">
                    <c:v>Obesity</c:v>
                  </c:pt>
                  <c:pt idx="2">
                    <c:v>Overweight</c:v>
                  </c:pt>
                  <c:pt idx="3">
                    <c:v>Underweight</c:v>
                  </c:pt>
                  <c:pt idx="4">
                    <c:v>Normal Weight</c:v>
                  </c:pt>
                  <c:pt idx="5">
                    <c:v>Obesity</c:v>
                  </c:pt>
                  <c:pt idx="6">
                    <c:v>Overweight</c:v>
                  </c:pt>
                  <c:pt idx="7">
                    <c:v>Underweight</c:v>
                  </c:pt>
                  <c:pt idx="8">
                    <c:v>Normal Weight</c:v>
                  </c:pt>
                  <c:pt idx="9">
                    <c:v>Obesity</c:v>
                  </c:pt>
                  <c:pt idx="10">
                    <c:v>Overweight</c:v>
                  </c:pt>
                  <c:pt idx="11">
                    <c:v>Underweight</c:v>
                  </c:pt>
                </c:lvl>
                <c:lvl>
                  <c:pt idx="0">
                    <c:v>Diabetes</c:v>
                  </c:pt>
                  <c:pt idx="4">
                    <c:v>Normal</c:v>
                  </c:pt>
                  <c:pt idx="8">
                    <c:v>Prediabetes</c:v>
                  </c:pt>
                </c:lvl>
              </c:multiLvlStrCache>
            </c:multiLvlStrRef>
          </c:cat>
          <c:val>
            <c:numRef>
              <c:f>'work sheet'!$B$48:$B$63</c:f>
              <c:numCache>
                <c:formatCode>General</c:formatCode>
                <c:ptCount val="12"/>
                <c:pt idx="0">
                  <c:v>139</c:v>
                </c:pt>
                <c:pt idx="1">
                  <c:v>423</c:v>
                </c:pt>
                <c:pt idx="2">
                  <c:v>157</c:v>
                </c:pt>
                <c:pt idx="3">
                  <c:v>65</c:v>
                </c:pt>
                <c:pt idx="4">
                  <c:v>216</c:v>
                </c:pt>
                <c:pt idx="5">
                  <c:v>561</c:v>
                </c:pt>
                <c:pt idx="6">
                  <c:v>236</c:v>
                </c:pt>
                <c:pt idx="7">
                  <c:v>82</c:v>
                </c:pt>
                <c:pt idx="8">
                  <c:v>82</c:v>
                </c:pt>
                <c:pt idx="9">
                  <c:v>237</c:v>
                </c:pt>
                <c:pt idx="10">
                  <c:v>108</c:v>
                </c:pt>
                <c:pt idx="11">
                  <c:v>29</c:v>
                </c:pt>
              </c:numCache>
            </c:numRef>
          </c:val>
          <c:extLst>
            <c:ext xmlns:c16="http://schemas.microsoft.com/office/drawing/2014/chart" uri="{C3380CC4-5D6E-409C-BE32-E72D297353CC}">
              <c16:uniqueId val="{00000000-B0D7-4EE8-98E9-7A37C11FD922}"/>
            </c:ext>
          </c:extLst>
        </c:ser>
        <c:dLbls>
          <c:dLblPos val="outEnd"/>
          <c:showLegendKey val="0"/>
          <c:showVal val="1"/>
          <c:showCatName val="0"/>
          <c:showSerName val="0"/>
          <c:showPercent val="0"/>
          <c:showBubbleSize val="0"/>
        </c:dLbls>
        <c:gapWidth val="100"/>
        <c:overlap val="-24"/>
        <c:axId val="810528175"/>
        <c:axId val="1049731855"/>
      </c:barChart>
      <c:catAx>
        <c:axId val="810528175"/>
        <c:scaling>
          <c:orientation val="minMax"/>
        </c:scaling>
        <c:delete val="0"/>
        <c:axPos val="b"/>
        <c:numFmt formatCode="General" sourceLinked="1"/>
        <c:majorTickMark val="none"/>
        <c:minorTickMark val="none"/>
        <c:tickLblPos val="nextTo"/>
        <c:spPr>
          <a:solidFill>
            <a:srgbClr val="7030A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731855"/>
        <c:crosses val="autoZero"/>
        <c:auto val="1"/>
        <c:lblAlgn val="ctr"/>
        <c:lblOffset val="100"/>
        <c:noMultiLvlLbl val="0"/>
      </c:catAx>
      <c:valAx>
        <c:axId val="1049731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rgbClr val="7030A0"/>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0528175"/>
        <c:crosses val="autoZero"/>
        <c:crossBetween val="between"/>
      </c:valAx>
      <c:spPr>
        <a:noFill/>
        <a:ln>
          <a:noFill/>
        </a:ln>
        <a:effectLst/>
      </c:spPr>
    </c:plotArea>
    <c:legend>
      <c:legendPos val="r"/>
      <c:overlay val="0"/>
      <c:spPr>
        <a:solidFill>
          <a:srgbClr val="7030A0"/>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a:solidFill>
        <a:schemeClr val="tx1">
          <a:lumMod val="85000"/>
          <a:lumOff val="15000"/>
          <a:alpha val="93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assignment.xlsx]work sheet!PivotTable4</c:name>
    <c:fmtId val="70"/>
  </c:pivotSource>
  <c:chart>
    <c:title>
      <c:layout>
        <c:manualLayout>
          <c:xMode val="edge"/>
          <c:yMode val="edge"/>
          <c:x val="0.44527777777777783"/>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 sheet'!$B$47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7030A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'work sheet'!$A$48:$A$63</c:f>
              <c:multiLvlStrCache>
                <c:ptCount val="12"/>
                <c:lvl>
                  <c:pt idx="0">
                    <c:v>Normal Weight</c:v>
                  </c:pt>
                  <c:pt idx="1">
                    <c:v>Obesity</c:v>
                  </c:pt>
                  <c:pt idx="2">
                    <c:v>Overweight</c:v>
                  </c:pt>
                  <c:pt idx="3">
                    <c:v>Underweight</c:v>
                  </c:pt>
                  <c:pt idx="4">
                    <c:v>Normal Weight</c:v>
                  </c:pt>
                  <c:pt idx="5">
                    <c:v>Obesity</c:v>
                  </c:pt>
                  <c:pt idx="6">
                    <c:v>Overweight</c:v>
                  </c:pt>
                  <c:pt idx="7">
                    <c:v>Underweight</c:v>
                  </c:pt>
                  <c:pt idx="8">
                    <c:v>Normal Weight</c:v>
                  </c:pt>
                  <c:pt idx="9">
                    <c:v>Obesity</c:v>
                  </c:pt>
                  <c:pt idx="10">
                    <c:v>Overweight</c:v>
                  </c:pt>
                  <c:pt idx="11">
                    <c:v>Underweight</c:v>
                  </c:pt>
                </c:lvl>
                <c:lvl>
                  <c:pt idx="0">
                    <c:v>Diabetes</c:v>
                  </c:pt>
                  <c:pt idx="4">
                    <c:v>Normal</c:v>
                  </c:pt>
                  <c:pt idx="8">
                    <c:v>Prediabetes</c:v>
                  </c:pt>
                </c:lvl>
              </c:multiLvlStrCache>
            </c:multiLvlStrRef>
          </c:cat>
          <c:val>
            <c:numRef>
              <c:f>'work sheet'!$B$48:$B$63</c:f>
              <c:numCache>
                <c:formatCode>General</c:formatCode>
                <c:ptCount val="12"/>
                <c:pt idx="0">
                  <c:v>139</c:v>
                </c:pt>
                <c:pt idx="1">
                  <c:v>423</c:v>
                </c:pt>
                <c:pt idx="2">
                  <c:v>157</c:v>
                </c:pt>
                <c:pt idx="3">
                  <c:v>65</c:v>
                </c:pt>
                <c:pt idx="4">
                  <c:v>216</c:v>
                </c:pt>
                <c:pt idx="5">
                  <c:v>561</c:v>
                </c:pt>
                <c:pt idx="6">
                  <c:v>236</c:v>
                </c:pt>
                <c:pt idx="7">
                  <c:v>82</c:v>
                </c:pt>
                <c:pt idx="8">
                  <c:v>82</c:v>
                </c:pt>
                <c:pt idx="9">
                  <c:v>237</c:v>
                </c:pt>
                <c:pt idx="10">
                  <c:v>108</c:v>
                </c:pt>
                <c:pt idx="11">
                  <c:v>29</c:v>
                </c:pt>
              </c:numCache>
            </c:numRef>
          </c:val>
          <c:extLst>
            <c:ext xmlns:c16="http://schemas.microsoft.com/office/drawing/2014/chart" uri="{C3380CC4-5D6E-409C-BE32-E72D297353CC}">
              <c16:uniqueId val="{00000000-FB91-4C30-9488-02E7FCEFA889}"/>
            </c:ext>
          </c:extLst>
        </c:ser>
        <c:dLbls>
          <c:dLblPos val="outEnd"/>
          <c:showLegendKey val="0"/>
          <c:showVal val="1"/>
          <c:showCatName val="0"/>
          <c:showSerName val="0"/>
          <c:showPercent val="0"/>
          <c:showBubbleSize val="0"/>
        </c:dLbls>
        <c:gapWidth val="100"/>
        <c:overlap val="-24"/>
        <c:axId val="810528175"/>
        <c:axId val="1049731855"/>
      </c:barChart>
      <c:catAx>
        <c:axId val="810528175"/>
        <c:scaling>
          <c:orientation val="minMax"/>
        </c:scaling>
        <c:delete val="0"/>
        <c:axPos val="b"/>
        <c:numFmt formatCode="General" sourceLinked="1"/>
        <c:majorTickMark val="none"/>
        <c:minorTickMark val="none"/>
        <c:tickLblPos val="nextTo"/>
        <c:spPr>
          <a:solidFill>
            <a:srgbClr val="7030A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731855"/>
        <c:crosses val="autoZero"/>
        <c:auto val="1"/>
        <c:lblAlgn val="ctr"/>
        <c:lblOffset val="100"/>
        <c:noMultiLvlLbl val="0"/>
      </c:catAx>
      <c:valAx>
        <c:axId val="1049731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rgbClr val="7030A0"/>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0528175"/>
        <c:crosses val="autoZero"/>
        <c:crossBetween val="between"/>
      </c:valAx>
      <c:spPr>
        <a:noFill/>
        <a:ln>
          <a:noFill/>
        </a:ln>
        <a:effectLst/>
      </c:spPr>
    </c:plotArea>
    <c:legend>
      <c:legendPos val="r"/>
      <c:overlay val="0"/>
      <c:spPr>
        <a:solidFill>
          <a:srgbClr val="7030A0"/>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a:solidFill>
        <a:schemeClr val="tx1">
          <a:lumMod val="85000"/>
          <a:lumOff val="15000"/>
          <a:alpha val="93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new assignment.xlsx]Solution!PivotTable4</c:name>
    <c:fmtId val="6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Solution!$D$9491:$D$9492</c:f>
              <c:strCache>
                <c:ptCount val="1"/>
                <c:pt idx="0">
                  <c:v>R1011</c:v>
                </c:pt>
              </c:strCache>
            </c:strRef>
          </c:tx>
          <c:spPr>
            <a:solidFill>
              <a:schemeClr val="accent1"/>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Solution!$D$9493:$D$9510</c:f>
              <c:numCache>
                <c:formatCode>0</c:formatCode>
                <c:ptCount val="17"/>
                <c:pt idx="0">
                  <c:v>19352.866923076905</c:v>
                </c:pt>
              </c:numCache>
            </c:numRef>
          </c:val>
          <c:extLst>
            <c:ext xmlns:c16="http://schemas.microsoft.com/office/drawing/2014/chart" uri="{C3380CC4-5D6E-409C-BE32-E72D297353CC}">
              <c16:uniqueId val="{00000000-205E-4888-B7F1-E259346C12DE}"/>
            </c:ext>
          </c:extLst>
        </c:ser>
        <c:ser>
          <c:idx val="1"/>
          <c:order val="1"/>
          <c:tx>
            <c:strRef>
              <c:f>Solution!$E$9491:$E$9492</c:f>
              <c:strCache>
                <c:ptCount val="1"/>
                <c:pt idx="0">
                  <c:v>R1012</c:v>
                </c:pt>
              </c:strCache>
            </c:strRef>
          </c:tx>
          <c:spPr>
            <a:solidFill>
              <a:schemeClr val="accent2"/>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Solution!$E$9493:$E$9510</c:f>
              <c:numCache>
                <c:formatCode>0</c:formatCode>
                <c:ptCount val="17"/>
                <c:pt idx="1">
                  <c:v>11857.444502617807</c:v>
                </c:pt>
              </c:numCache>
            </c:numRef>
          </c:val>
          <c:extLst>
            <c:ext xmlns:c16="http://schemas.microsoft.com/office/drawing/2014/chart" uri="{C3380CC4-5D6E-409C-BE32-E72D297353CC}">
              <c16:uniqueId val="{00000001-205E-4888-B7F1-E259346C12DE}"/>
            </c:ext>
          </c:extLst>
        </c:ser>
        <c:ser>
          <c:idx val="2"/>
          <c:order val="2"/>
          <c:tx>
            <c:strRef>
              <c:f>Solution!$F$9491:$F$9492</c:f>
              <c:strCache>
                <c:ptCount val="1"/>
                <c:pt idx="0">
                  <c:v>R1013</c:v>
                </c:pt>
              </c:strCache>
            </c:strRef>
          </c:tx>
          <c:spPr>
            <a:solidFill>
              <a:schemeClr val="accent3"/>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Solution!$F$9493:$F$9510</c:f>
              <c:numCache>
                <c:formatCode>0</c:formatCode>
                <c:ptCount val="17"/>
                <c:pt idx="2">
                  <c:v>10227.804269480517</c:v>
                </c:pt>
              </c:numCache>
            </c:numRef>
          </c:val>
          <c:extLst>
            <c:ext xmlns:c16="http://schemas.microsoft.com/office/drawing/2014/chart" uri="{C3380CC4-5D6E-409C-BE32-E72D297353CC}">
              <c16:uniqueId val="{00000002-205E-4888-B7F1-E259346C12DE}"/>
            </c:ext>
          </c:extLst>
        </c:ser>
        <c:ser>
          <c:idx val="3"/>
          <c:order val="3"/>
          <c:tx>
            <c:strRef>
              <c:f>Solution!$G$9491:$G$9492</c:f>
              <c:strCache>
                <c:ptCount val="1"/>
                <c:pt idx="0">
                  <c:v>R1014</c:v>
                </c:pt>
              </c:strCache>
            </c:strRef>
          </c:tx>
          <c:spPr>
            <a:solidFill>
              <a:schemeClr val="accent4"/>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Solution!$G$9493:$G$9510</c:f>
              <c:numCache>
                <c:formatCode>0</c:formatCode>
                <c:ptCount val="17"/>
                <c:pt idx="3">
                  <c:v>13478.056923076922</c:v>
                </c:pt>
              </c:numCache>
            </c:numRef>
          </c:val>
          <c:extLst>
            <c:ext xmlns:c16="http://schemas.microsoft.com/office/drawing/2014/chart" uri="{C3380CC4-5D6E-409C-BE32-E72D297353CC}">
              <c16:uniqueId val="{00000003-205E-4888-B7F1-E259346C12DE}"/>
            </c:ext>
          </c:extLst>
        </c:ser>
        <c:ser>
          <c:idx val="4"/>
          <c:order val="4"/>
          <c:tx>
            <c:strRef>
              <c:f>Solution!$H$9491:$H$9492</c:f>
              <c:strCache>
                <c:ptCount val="1"/>
                <c:pt idx="0">
                  <c:v>R1015</c:v>
                </c:pt>
              </c:strCache>
            </c:strRef>
          </c:tx>
          <c:spPr>
            <a:solidFill>
              <a:schemeClr val="accent5"/>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Solution!$H$9493:$H$9510</c:f>
              <c:numCache>
                <c:formatCode>0</c:formatCode>
                <c:ptCount val="17"/>
                <c:pt idx="4">
                  <c:v>14489.800769230769</c:v>
                </c:pt>
              </c:numCache>
            </c:numRef>
          </c:val>
          <c:extLst>
            <c:ext xmlns:c16="http://schemas.microsoft.com/office/drawing/2014/chart" uri="{C3380CC4-5D6E-409C-BE32-E72D297353CC}">
              <c16:uniqueId val="{00000004-205E-4888-B7F1-E259346C12DE}"/>
            </c:ext>
          </c:extLst>
        </c:ser>
        <c:ser>
          <c:idx val="5"/>
          <c:order val="5"/>
          <c:tx>
            <c:strRef>
              <c:f>Solution!$I$9491:$I$9492</c:f>
              <c:strCache>
                <c:ptCount val="1"/>
                <c:pt idx="0">
                  <c:v>R1016</c:v>
                </c:pt>
              </c:strCache>
            </c:strRef>
          </c:tx>
          <c:spPr>
            <a:solidFill>
              <a:schemeClr val="accent6"/>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Solution!$I$9493:$I$9510</c:f>
              <c:numCache>
                <c:formatCode>0</c:formatCode>
                <c:ptCount val="17"/>
                <c:pt idx="5">
                  <c:v>13589.263437500002</c:v>
                </c:pt>
              </c:numCache>
            </c:numRef>
          </c:val>
          <c:extLst>
            <c:ext xmlns:c16="http://schemas.microsoft.com/office/drawing/2014/chart" uri="{C3380CC4-5D6E-409C-BE32-E72D297353CC}">
              <c16:uniqueId val="{00000005-205E-4888-B7F1-E259346C12DE}"/>
            </c:ext>
          </c:extLst>
        </c:ser>
        <c:ser>
          <c:idx val="6"/>
          <c:order val="6"/>
          <c:tx>
            <c:strRef>
              <c:f>Solution!$J$9491:$J$9492</c:f>
              <c:strCache>
                <c:ptCount val="1"/>
                <c:pt idx="0">
                  <c:v>R1017</c:v>
                </c:pt>
              </c:strCache>
            </c:strRef>
          </c:tx>
          <c:spPr>
            <a:solidFill>
              <a:schemeClr val="accent1">
                <a:lumMod val="6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Solution!$J$9493:$J$9510</c:f>
              <c:numCache>
                <c:formatCode>0</c:formatCode>
                <c:ptCount val="17"/>
                <c:pt idx="6">
                  <c:v>14806.107777777775</c:v>
                </c:pt>
              </c:numCache>
            </c:numRef>
          </c:val>
          <c:extLst>
            <c:ext xmlns:c16="http://schemas.microsoft.com/office/drawing/2014/chart" uri="{C3380CC4-5D6E-409C-BE32-E72D297353CC}">
              <c16:uniqueId val="{00000006-205E-4888-B7F1-E259346C12DE}"/>
            </c:ext>
          </c:extLst>
        </c:ser>
        <c:ser>
          <c:idx val="7"/>
          <c:order val="7"/>
          <c:tx>
            <c:strRef>
              <c:f>Solution!$K$9491:$K$9492</c:f>
              <c:strCache>
                <c:ptCount val="1"/>
                <c:pt idx="0">
                  <c:v>R1018</c:v>
                </c:pt>
              </c:strCache>
            </c:strRef>
          </c:tx>
          <c:spPr>
            <a:solidFill>
              <a:schemeClr val="accent2">
                <a:lumMod val="6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Solution!$K$9493:$K$9510</c:f>
              <c:numCache>
                <c:formatCode>0</c:formatCode>
                <c:ptCount val="17"/>
                <c:pt idx="7">
                  <c:v>13272.786666666669</c:v>
                </c:pt>
              </c:numCache>
            </c:numRef>
          </c:val>
          <c:extLst>
            <c:ext xmlns:c16="http://schemas.microsoft.com/office/drawing/2014/chart" uri="{C3380CC4-5D6E-409C-BE32-E72D297353CC}">
              <c16:uniqueId val="{00000007-205E-4888-B7F1-E259346C12DE}"/>
            </c:ext>
          </c:extLst>
        </c:ser>
        <c:ser>
          <c:idx val="8"/>
          <c:order val="8"/>
          <c:tx>
            <c:strRef>
              <c:f>Solution!$L$9491:$L$9492</c:f>
              <c:strCache>
                <c:ptCount val="1"/>
                <c:pt idx="0">
                  <c:v>R1019</c:v>
                </c:pt>
              </c:strCache>
            </c:strRef>
          </c:tx>
          <c:spPr>
            <a:solidFill>
              <a:schemeClr val="accent3">
                <a:lumMod val="6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Solution!$L$9493:$L$9510</c:f>
              <c:numCache>
                <c:formatCode>0</c:formatCode>
                <c:ptCount val="17"/>
                <c:pt idx="8">
                  <c:v>13633.143461538461</c:v>
                </c:pt>
              </c:numCache>
            </c:numRef>
          </c:val>
          <c:extLst>
            <c:ext xmlns:c16="http://schemas.microsoft.com/office/drawing/2014/chart" uri="{C3380CC4-5D6E-409C-BE32-E72D297353CC}">
              <c16:uniqueId val="{00000008-205E-4888-B7F1-E259346C12DE}"/>
            </c:ext>
          </c:extLst>
        </c:ser>
        <c:ser>
          <c:idx val="9"/>
          <c:order val="9"/>
          <c:tx>
            <c:strRef>
              <c:f>Solution!$M$9491:$M$9492</c:f>
              <c:strCache>
                <c:ptCount val="1"/>
                <c:pt idx="0">
                  <c:v>R1020</c:v>
                </c:pt>
              </c:strCache>
            </c:strRef>
          </c:tx>
          <c:spPr>
            <a:solidFill>
              <a:schemeClr val="accent4">
                <a:lumMod val="6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Solution!$M$9493:$M$9510</c:f>
              <c:numCache>
                <c:formatCode>0</c:formatCode>
                <c:ptCount val="17"/>
                <c:pt idx="9">
                  <c:v>9238.4983333333312</c:v>
                </c:pt>
              </c:numCache>
            </c:numRef>
          </c:val>
          <c:extLst>
            <c:ext xmlns:c16="http://schemas.microsoft.com/office/drawing/2014/chart" uri="{C3380CC4-5D6E-409C-BE32-E72D297353CC}">
              <c16:uniqueId val="{00000009-205E-4888-B7F1-E259346C12DE}"/>
            </c:ext>
          </c:extLst>
        </c:ser>
        <c:ser>
          <c:idx val="10"/>
          <c:order val="10"/>
          <c:tx>
            <c:strRef>
              <c:f>Solution!$N$9491:$N$9492</c:f>
              <c:strCache>
                <c:ptCount val="1"/>
                <c:pt idx="0">
                  <c:v>R1021</c:v>
                </c:pt>
              </c:strCache>
            </c:strRef>
          </c:tx>
          <c:spPr>
            <a:solidFill>
              <a:schemeClr val="accent5">
                <a:lumMod val="6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Solution!$N$9493:$N$9510</c:f>
              <c:numCache>
                <c:formatCode>0</c:formatCode>
                <c:ptCount val="17"/>
                <c:pt idx="10">
                  <c:v>8933.3781428571438</c:v>
                </c:pt>
              </c:numCache>
            </c:numRef>
          </c:val>
          <c:extLst>
            <c:ext xmlns:c16="http://schemas.microsoft.com/office/drawing/2014/chart" uri="{C3380CC4-5D6E-409C-BE32-E72D297353CC}">
              <c16:uniqueId val="{0000000A-205E-4888-B7F1-E259346C12DE}"/>
            </c:ext>
          </c:extLst>
        </c:ser>
        <c:ser>
          <c:idx val="11"/>
          <c:order val="11"/>
          <c:tx>
            <c:strRef>
              <c:f>Solution!$O$9491:$O$9492</c:f>
              <c:strCache>
                <c:ptCount val="1"/>
                <c:pt idx="0">
                  <c:v>R1022</c:v>
                </c:pt>
              </c:strCache>
            </c:strRef>
          </c:tx>
          <c:spPr>
            <a:solidFill>
              <a:schemeClr val="accent6">
                <a:lumMod val="6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Solution!$O$9493:$O$9510</c:f>
              <c:numCache>
                <c:formatCode>0</c:formatCode>
                <c:ptCount val="17"/>
                <c:pt idx="11">
                  <c:v>10650.521428571428</c:v>
                </c:pt>
              </c:numCache>
            </c:numRef>
          </c:val>
          <c:extLst>
            <c:ext xmlns:c16="http://schemas.microsoft.com/office/drawing/2014/chart" uri="{C3380CC4-5D6E-409C-BE32-E72D297353CC}">
              <c16:uniqueId val="{0000000B-205E-4888-B7F1-E259346C12DE}"/>
            </c:ext>
          </c:extLst>
        </c:ser>
        <c:ser>
          <c:idx val="12"/>
          <c:order val="12"/>
          <c:tx>
            <c:strRef>
              <c:f>Solution!$P$9491:$P$9492</c:f>
              <c:strCache>
                <c:ptCount val="1"/>
                <c:pt idx="0">
                  <c:v>R1023</c:v>
                </c:pt>
              </c:strCache>
            </c:strRef>
          </c:tx>
          <c:spPr>
            <a:solidFill>
              <a:schemeClr val="accent1">
                <a:lumMod val="80000"/>
                <a:lumOff val="2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Solution!$P$9493:$P$9510</c:f>
              <c:numCache>
                <c:formatCode>0</c:formatCode>
                <c:ptCount val="17"/>
                <c:pt idx="12">
                  <c:v>13786.149210526317</c:v>
                </c:pt>
              </c:numCache>
            </c:numRef>
          </c:val>
          <c:extLst>
            <c:ext xmlns:c16="http://schemas.microsoft.com/office/drawing/2014/chart" uri="{C3380CC4-5D6E-409C-BE32-E72D297353CC}">
              <c16:uniqueId val="{0000000C-205E-4888-B7F1-E259346C12DE}"/>
            </c:ext>
          </c:extLst>
        </c:ser>
        <c:ser>
          <c:idx val="13"/>
          <c:order val="13"/>
          <c:tx>
            <c:strRef>
              <c:f>Solution!$Q$9491:$Q$9492</c:f>
              <c:strCache>
                <c:ptCount val="1"/>
                <c:pt idx="0">
                  <c:v>R1024</c:v>
                </c:pt>
              </c:strCache>
            </c:strRef>
          </c:tx>
          <c:spPr>
            <a:solidFill>
              <a:schemeClr val="accent2">
                <a:lumMod val="80000"/>
                <a:lumOff val="2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Solution!$Q$9493:$Q$9510</c:f>
              <c:numCache>
                <c:formatCode>0</c:formatCode>
                <c:ptCount val="17"/>
                <c:pt idx="13">
                  <c:v>12577.690880503143</c:v>
                </c:pt>
              </c:numCache>
            </c:numRef>
          </c:val>
          <c:extLst>
            <c:ext xmlns:c16="http://schemas.microsoft.com/office/drawing/2014/chart" uri="{C3380CC4-5D6E-409C-BE32-E72D297353CC}">
              <c16:uniqueId val="{0000000D-205E-4888-B7F1-E259346C12DE}"/>
            </c:ext>
          </c:extLst>
        </c:ser>
        <c:ser>
          <c:idx val="14"/>
          <c:order val="14"/>
          <c:tx>
            <c:strRef>
              <c:f>Solution!$R$9491:$R$9492</c:f>
              <c:strCache>
                <c:ptCount val="1"/>
                <c:pt idx="0">
                  <c:v>R1025</c:v>
                </c:pt>
              </c:strCache>
            </c:strRef>
          </c:tx>
          <c:spPr>
            <a:solidFill>
              <a:schemeClr val="accent3">
                <a:lumMod val="80000"/>
                <a:lumOff val="2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Solution!$R$9493:$R$9510</c:f>
              <c:numCache>
                <c:formatCode>0</c:formatCode>
                <c:ptCount val="17"/>
                <c:pt idx="14">
                  <c:v>8788.782250000002</c:v>
                </c:pt>
              </c:numCache>
            </c:numRef>
          </c:val>
          <c:extLst>
            <c:ext xmlns:c16="http://schemas.microsoft.com/office/drawing/2014/chart" uri="{C3380CC4-5D6E-409C-BE32-E72D297353CC}">
              <c16:uniqueId val="{0000000E-205E-4888-B7F1-E259346C12DE}"/>
            </c:ext>
          </c:extLst>
        </c:ser>
        <c:ser>
          <c:idx val="15"/>
          <c:order val="15"/>
          <c:tx>
            <c:strRef>
              <c:f>Solution!$S$9491:$S$9492</c:f>
              <c:strCache>
                <c:ptCount val="1"/>
                <c:pt idx="0">
                  <c:v>R1026</c:v>
                </c:pt>
              </c:strCache>
            </c:strRef>
          </c:tx>
          <c:spPr>
            <a:solidFill>
              <a:schemeClr val="accent4">
                <a:lumMod val="80000"/>
                <a:lumOff val="2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Solution!$S$9493:$S$9510</c:f>
              <c:numCache>
                <c:formatCode>0</c:formatCode>
                <c:ptCount val="17"/>
                <c:pt idx="15">
                  <c:v>12489.921071428576</c:v>
                </c:pt>
              </c:numCache>
            </c:numRef>
          </c:val>
          <c:extLst>
            <c:ext xmlns:c16="http://schemas.microsoft.com/office/drawing/2014/chart" uri="{C3380CC4-5D6E-409C-BE32-E72D297353CC}">
              <c16:uniqueId val="{0000000F-205E-4888-B7F1-E259346C12DE}"/>
            </c:ext>
          </c:extLst>
        </c:ser>
        <c:ser>
          <c:idx val="16"/>
          <c:order val="16"/>
          <c:tx>
            <c:strRef>
              <c:f>Solution!$T$9491:$T$9492</c:f>
              <c:strCache>
                <c:ptCount val="1"/>
                <c:pt idx="0">
                  <c:v>Unknown</c:v>
                </c:pt>
              </c:strCache>
            </c:strRef>
          </c:tx>
          <c:spPr>
            <a:solidFill>
              <a:schemeClr val="accent5">
                <a:lumMod val="80000"/>
                <a:lumOff val="20000"/>
              </a:schemeClr>
            </a:solidFill>
            <a:ln>
              <a:noFill/>
            </a:ln>
            <a:effectLst/>
          </c:spPr>
          <c:invertIfNegative val="0"/>
          <c:cat>
            <c:strRef>
              <c:f>Solution!$C$9493:$C$9510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Solution!$T$9493:$T$9510</c:f>
              <c:numCache>
                <c:formatCode>0</c:formatCode>
                <c:ptCount val="17"/>
                <c:pt idx="16">
                  <c:v>20996.530000000002</c:v>
                </c:pt>
              </c:numCache>
            </c:numRef>
          </c:val>
          <c:extLst>
            <c:ext xmlns:c16="http://schemas.microsoft.com/office/drawing/2014/chart" uri="{C3380CC4-5D6E-409C-BE32-E72D297353CC}">
              <c16:uniqueId val="{00000010-205E-4888-B7F1-E259346C12DE}"/>
            </c:ext>
          </c:extLst>
        </c:ser>
        <c:dLbls>
          <c:showLegendKey val="0"/>
          <c:showVal val="0"/>
          <c:showCatName val="0"/>
          <c:showSerName val="0"/>
          <c:showPercent val="0"/>
          <c:showBubbleSize val="0"/>
        </c:dLbls>
        <c:gapWidth val="150"/>
        <c:overlap val="100"/>
        <c:axId val="1981363119"/>
        <c:axId val="1341380751"/>
      </c:barChart>
      <c:catAx>
        <c:axId val="198136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380751"/>
        <c:crosses val="autoZero"/>
        <c:auto val="1"/>
        <c:lblAlgn val="ctr"/>
        <c:lblOffset val="100"/>
        <c:noMultiLvlLbl val="0"/>
      </c:catAx>
      <c:valAx>
        <c:axId val="13413807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3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388620</xdr:colOff>
      <xdr:row>3</xdr:row>
      <xdr:rowOff>129540</xdr:rowOff>
    </xdr:from>
    <xdr:to>
      <xdr:col>11</xdr:col>
      <xdr:colOff>152400</xdr:colOff>
      <xdr:row>15</xdr:row>
      <xdr:rowOff>19050</xdr:rowOff>
    </xdr:to>
    <xdr:graphicFrame macro="">
      <xdr:nvGraphicFramePr>
        <xdr:cNvPr id="2" name="Chart 1">
          <a:extLst>
            <a:ext uri="{FF2B5EF4-FFF2-40B4-BE49-F238E27FC236}">
              <a16:creationId xmlns:a16="http://schemas.microsoft.com/office/drawing/2014/main" id="{CE836B63-2AB0-B6D0-5146-59E49B342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25</xdr:row>
      <xdr:rowOff>125730</xdr:rowOff>
    </xdr:from>
    <xdr:to>
      <xdr:col>2</xdr:col>
      <xdr:colOff>441960</xdr:colOff>
      <xdr:row>40</xdr:row>
      <xdr:rowOff>125730</xdr:rowOff>
    </xdr:to>
    <xdr:graphicFrame macro="">
      <xdr:nvGraphicFramePr>
        <xdr:cNvPr id="3" name="Chart 2">
          <a:extLst>
            <a:ext uri="{FF2B5EF4-FFF2-40B4-BE49-F238E27FC236}">
              <a16:creationId xmlns:a16="http://schemas.microsoft.com/office/drawing/2014/main" id="{3646262B-7EA3-27DE-BF02-C405CA787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960120</xdr:colOff>
      <xdr:row>46</xdr:row>
      <xdr:rowOff>3810</xdr:rowOff>
    </xdr:from>
    <xdr:to>
      <xdr:col>9</xdr:col>
      <xdr:colOff>434340</xdr:colOff>
      <xdr:row>61</xdr:row>
      <xdr:rowOff>3810</xdr:rowOff>
    </xdr:to>
    <xdr:graphicFrame macro="">
      <xdr:nvGraphicFramePr>
        <xdr:cNvPr id="5" name="Chart 4">
          <a:extLst>
            <a:ext uri="{FF2B5EF4-FFF2-40B4-BE49-F238E27FC236}">
              <a16:creationId xmlns:a16="http://schemas.microsoft.com/office/drawing/2014/main" id="{709505A9-9BEB-C563-2D94-7A5BA7DE2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95</xdr:row>
      <xdr:rowOff>0</xdr:rowOff>
    </xdr:from>
    <xdr:to>
      <xdr:col>3</xdr:col>
      <xdr:colOff>281940</xdr:colOff>
      <xdr:row>110</xdr:row>
      <xdr:rowOff>0</xdr:rowOff>
    </xdr:to>
    <xdr:graphicFrame macro="">
      <xdr:nvGraphicFramePr>
        <xdr:cNvPr id="4" name="Chart 3">
          <a:extLst>
            <a:ext uri="{FF2B5EF4-FFF2-40B4-BE49-F238E27FC236}">
              <a16:creationId xmlns:a16="http://schemas.microsoft.com/office/drawing/2014/main" id="{AFE71440-CD5A-48EF-919B-73093409B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95</xdr:row>
      <xdr:rowOff>0</xdr:rowOff>
    </xdr:from>
    <xdr:to>
      <xdr:col>11</xdr:col>
      <xdr:colOff>297180</xdr:colOff>
      <xdr:row>110</xdr:row>
      <xdr:rowOff>0</xdr:rowOff>
    </xdr:to>
    <xdr:graphicFrame macro="">
      <xdr:nvGraphicFramePr>
        <xdr:cNvPr id="6" name="Chart 5">
          <a:extLst>
            <a:ext uri="{FF2B5EF4-FFF2-40B4-BE49-F238E27FC236}">
              <a16:creationId xmlns:a16="http://schemas.microsoft.com/office/drawing/2014/main" id="{DAC48A3B-25B0-47EA-B05E-C429C7E94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297180</xdr:colOff>
      <xdr:row>112</xdr:row>
      <xdr:rowOff>129540</xdr:rowOff>
    </xdr:from>
    <xdr:to>
      <xdr:col>5</xdr:col>
      <xdr:colOff>411480</xdr:colOff>
      <xdr:row>127</xdr:row>
      <xdr:rowOff>129540</xdr:rowOff>
    </xdr:to>
    <xdr:graphicFrame macro="">
      <xdr:nvGraphicFramePr>
        <xdr:cNvPr id="7" name="Chart 6">
          <a:extLst>
            <a:ext uri="{FF2B5EF4-FFF2-40B4-BE49-F238E27FC236}">
              <a16:creationId xmlns:a16="http://schemas.microsoft.com/office/drawing/2014/main" id="{C4BD2B86-AFD4-4F22-B603-CE67CC8FB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182880</xdr:colOff>
      <xdr:row>15</xdr:row>
      <xdr:rowOff>121920</xdr:rowOff>
    </xdr:from>
    <xdr:to>
      <xdr:col>14</xdr:col>
      <xdr:colOff>480060</xdr:colOff>
      <xdr:row>27</xdr:row>
      <xdr:rowOff>137160</xdr:rowOff>
    </xdr:to>
    <xdr:graphicFrame macro="">
      <xdr:nvGraphicFramePr>
        <xdr:cNvPr id="2" name="Chart 1">
          <a:extLst>
            <a:ext uri="{FF2B5EF4-FFF2-40B4-BE49-F238E27FC236}">
              <a16:creationId xmlns:a16="http://schemas.microsoft.com/office/drawing/2014/main" id="{23FACDB5-74F5-4C3A-A972-ABF62DAA4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594360</xdr:colOff>
      <xdr:row>15</xdr:row>
      <xdr:rowOff>160020</xdr:rowOff>
    </xdr:from>
    <xdr:to>
      <xdr:col>23</xdr:col>
      <xdr:colOff>220980</xdr:colOff>
      <xdr:row>27</xdr:row>
      <xdr:rowOff>160020</xdr:rowOff>
    </xdr:to>
    <xdr:graphicFrame macro="">
      <xdr:nvGraphicFramePr>
        <xdr:cNvPr id="3" name="Chart 2">
          <a:extLst>
            <a:ext uri="{FF2B5EF4-FFF2-40B4-BE49-F238E27FC236}">
              <a16:creationId xmlns:a16="http://schemas.microsoft.com/office/drawing/2014/main" id="{529F0E21-EA3C-40A9-98F2-CAF8F11DE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16</xdr:row>
      <xdr:rowOff>7620</xdr:rowOff>
    </xdr:from>
    <xdr:to>
      <xdr:col>8</xdr:col>
      <xdr:colOff>53340</xdr:colOff>
      <xdr:row>27</xdr:row>
      <xdr:rowOff>99060</xdr:rowOff>
    </xdr:to>
    <xdr:graphicFrame macro="">
      <xdr:nvGraphicFramePr>
        <xdr:cNvPr id="4" name="Chart 3">
          <a:extLst>
            <a:ext uri="{FF2B5EF4-FFF2-40B4-BE49-F238E27FC236}">
              <a16:creationId xmlns:a16="http://schemas.microsoft.com/office/drawing/2014/main" id="{5C3B6217-4959-43D2-915C-686024D0D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4</xdr:row>
      <xdr:rowOff>68580</xdr:rowOff>
    </xdr:from>
    <xdr:to>
      <xdr:col>8</xdr:col>
      <xdr:colOff>106680</xdr:colOff>
      <xdr:row>15</xdr:row>
      <xdr:rowOff>76200</xdr:rowOff>
    </xdr:to>
    <xdr:graphicFrame macro="">
      <xdr:nvGraphicFramePr>
        <xdr:cNvPr id="5" name="Chart 4">
          <a:extLst>
            <a:ext uri="{FF2B5EF4-FFF2-40B4-BE49-F238E27FC236}">
              <a16:creationId xmlns:a16="http://schemas.microsoft.com/office/drawing/2014/main" id="{1782087C-47E3-432B-A046-E9B0AC7D0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556260</xdr:colOff>
      <xdr:row>4</xdr:row>
      <xdr:rowOff>83820</xdr:rowOff>
    </xdr:from>
    <xdr:to>
      <xdr:col>23</xdr:col>
      <xdr:colOff>121920</xdr:colOff>
      <xdr:row>15</xdr:row>
      <xdr:rowOff>83820</xdr:rowOff>
    </xdr:to>
    <xdr:graphicFrame macro="">
      <xdr:nvGraphicFramePr>
        <xdr:cNvPr id="7" name="Chart 6">
          <a:extLst>
            <a:ext uri="{FF2B5EF4-FFF2-40B4-BE49-F238E27FC236}">
              <a16:creationId xmlns:a16="http://schemas.microsoft.com/office/drawing/2014/main" id="{2F862A04-A3B8-4546-9CD9-FE737A9CC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251460</xdr:colOff>
      <xdr:row>4</xdr:row>
      <xdr:rowOff>99060</xdr:rowOff>
    </xdr:from>
    <xdr:to>
      <xdr:col>14</xdr:col>
      <xdr:colOff>419100</xdr:colOff>
      <xdr:row>14</xdr:row>
      <xdr:rowOff>152400</xdr:rowOff>
    </xdr:to>
    <xdr:sp macro="" textlink="">
      <xdr:nvSpPr>
        <xdr:cNvPr id="8" name="Rectangle: Rounded Corners 7">
          <a:extLst>
            <a:ext uri="{FF2B5EF4-FFF2-40B4-BE49-F238E27FC236}">
              <a16:creationId xmlns:a16="http://schemas.microsoft.com/office/drawing/2014/main" id="{82E74B5C-B4B7-18F4-E319-F94D04625DC1}"/>
            </a:ext>
          </a:extLst>
        </xdr:cNvPr>
        <xdr:cNvSpPr/>
      </xdr:nvSpPr>
      <xdr:spPr>
        <a:xfrm>
          <a:off x="5128260" y="838200"/>
          <a:ext cx="3825240" cy="1882140"/>
        </a:xfrm>
        <a:prstGeom prst="roundRect">
          <a:avLst/>
        </a:prstGeom>
        <a:solidFill>
          <a:schemeClr val="accent6">
            <a:lumMod val="7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152400</xdr:colOff>
      <xdr:row>5</xdr:row>
      <xdr:rowOff>83820</xdr:rowOff>
    </xdr:from>
    <xdr:to>
      <xdr:col>13</xdr:col>
      <xdr:colOff>304800</xdr:colOff>
      <xdr:row>13</xdr:row>
      <xdr:rowOff>167640</xdr:rowOff>
    </xdr:to>
    <xdr:graphicFrame macro="">
      <xdr:nvGraphicFramePr>
        <xdr:cNvPr id="11" name="Chart 10">
          <a:extLst>
            <a:ext uri="{FF2B5EF4-FFF2-40B4-BE49-F238E27FC236}">
              <a16:creationId xmlns:a16="http://schemas.microsoft.com/office/drawing/2014/main" id="{8DA062DC-4C30-418D-A391-8445A6FAE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9432</xdr:row>
      <xdr:rowOff>0</xdr:rowOff>
    </xdr:from>
    <xdr:to>
      <xdr:col>9</xdr:col>
      <xdr:colOff>556260</xdr:colOff>
      <xdr:row>9443</xdr:row>
      <xdr:rowOff>72390</xdr:rowOff>
    </xdr:to>
    <xdr:graphicFrame macro="">
      <xdr:nvGraphicFramePr>
        <xdr:cNvPr id="2" name="Chart 1">
          <a:extLst>
            <a:ext uri="{FF2B5EF4-FFF2-40B4-BE49-F238E27FC236}">
              <a16:creationId xmlns:a16="http://schemas.microsoft.com/office/drawing/2014/main" id="{79936797-03D1-485E-9545-290046444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9448</xdr:row>
      <xdr:rowOff>0</xdr:rowOff>
    </xdr:from>
    <xdr:to>
      <xdr:col>8</xdr:col>
      <xdr:colOff>1463040</xdr:colOff>
      <xdr:row>9463</xdr:row>
      <xdr:rowOff>0</xdr:rowOff>
    </xdr:to>
    <xdr:graphicFrame macro="">
      <xdr:nvGraphicFramePr>
        <xdr:cNvPr id="3" name="Chart 2">
          <a:extLst>
            <a:ext uri="{FF2B5EF4-FFF2-40B4-BE49-F238E27FC236}">
              <a16:creationId xmlns:a16="http://schemas.microsoft.com/office/drawing/2014/main" id="{CEF200F2-7EC3-4991-9E96-52D3A8BCC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9534</xdr:row>
      <xdr:rowOff>0</xdr:rowOff>
    </xdr:from>
    <xdr:to>
      <xdr:col>8</xdr:col>
      <xdr:colOff>472440</xdr:colOff>
      <xdr:row>9549</xdr:row>
      <xdr:rowOff>0</xdr:rowOff>
    </xdr:to>
    <xdr:graphicFrame macro="">
      <xdr:nvGraphicFramePr>
        <xdr:cNvPr id="5" name="Chart 4">
          <a:extLst>
            <a:ext uri="{FF2B5EF4-FFF2-40B4-BE49-F238E27FC236}">
              <a16:creationId xmlns:a16="http://schemas.microsoft.com/office/drawing/2014/main" id="{B19BA803-3510-4649-A6D1-6EA5BB4D3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9534</xdr:row>
      <xdr:rowOff>0</xdr:rowOff>
    </xdr:from>
    <xdr:to>
      <xdr:col>18</xdr:col>
      <xdr:colOff>304800</xdr:colOff>
      <xdr:row>9549</xdr:row>
      <xdr:rowOff>0</xdr:rowOff>
    </xdr:to>
    <xdr:graphicFrame macro="">
      <xdr:nvGraphicFramePr>
        <xdr:cNvPr id="6" name="Chart 5">
          <a:extLst>
            <a:ext uri="{FF2B5EF4-FFF2-40B4-BE49-F238E27FC236}">
              <a16:creationId xmlns:a16="http://schemas.microsoft.com/office/drawing/2014/main" id="{AE18D786-0FAB-40EA-A467-606F5DE35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9553</xdr:row>
      <xdr:rowOff>0</xdr:rowOff>
    </xdr:from>
    <xdr:to>
      <xdr:col>8</xdr:col>
      <xdr:colOff>457200</xdr:colOff>
      <xdr:row>9568</xdr:row>
      <xdr:rowOff>0</xdr:rowOff>
    </xdr:to>
    <xdr:graphicFrame macro="">
      <xdr:nvGraphicFramePr>
        <xdr:cNvPr id="7" name="Chart 6">
          <a:extLst>
            <a:ext uri="{FF2B5EF4-FFF2-40B4-BE49-F238E27FC236}">
              <a16:creationId xmlns:a16="http://schemas.microsoft.com/office/drawing/2014/main" id="{D77C9B10-956C-4246-81B0-4C476ECF9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9574</xdr:row>
      <xdr:rowOff>0</xdr:rowOff>
    </xdr:from>
    <xdr:to>
      <xdr:col>8</xdr:col>
      <xdr:colOff>243840</xdr:colOff>
      <xdr:row>9585</xdr:row>
      <xdr:rowOff>91440</xdr:rowOff>
    </xdr:to>
    <xdr:graphicFrame macro="">
      <xdr:nvGraphicFramePr>
        <xdr:cNvPr id="10" name="Chart 9">
          <a:extLst>
            <a:ext uri="{FF2B5EF4-FFF2-40B4-BE49-F238E27FC236}">
              <a16:creationId xmlns:a16="http://schemas.microsoft.com/office/drawing/2014/main" id="{EFE3CD69-972E-4647-A711-5A27AFB6A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9576</xdr:row>
      <xdr:rowOff>0</xdr:rowOff>
    </xdr:from>
    <xdr:to>
      <xdr:col>12</xdr:col>
      <xdr:colOff>22860</xdr:colOff>
      <xdr:row>9582</xdr:row>
      <xdr:rowOff>0</xdr:rowOff>
    </xdr:to>
    <mc:AlternateContent xmlns:mc="http://schemas.openxmlformats.org/markup-compatibility/2006">
      <mc:Choice xmlns:a14="http://schemas.microsoft.com/office/drawing/2010/main" Requires="a14">
        <xdr:graphicFrame macro="">
          <xdr:nvGraphicFramePr>
            <xdr:cNvPr id="11" name="Diabetes Status 1">
              <a:extLst>
                <a:ext uri="{FF2B5EF4-FFF2-40B4-BE49-F238E27FC236}">
                  <a16:creationId xmlns:a16="http://schemas.microsoft.com/office/drawing/2014/main" id="{4B873169-E286-4AF5-BC09-899082BBFC0B}"/>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6385560" y="1752104700"/>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9576</xdr:row>
      <xdr:rowOff>0</xdr:rowOff>
    </xdr:from>
    <xdr:to>
      <xdr:col>15</xdr:col>
      <xdr:colOff>548640</xdr:colOff>
      <xdr:row>9583</xdr:row>
      <xdr:rowOff>99059</xdr:rowOff>
    </xdr:to>
    <mc:AlternateContent xmlns:mc="http://schemas.openxmlformats.org/markup-compatibility/2006">
      <mc:Choice xmlns:a14="http://schemas.microsoft.com/office/drawing/2010/main" Requires="a14">
        <xdr:graphicFrame macro="">
          <xdr:nvGraphicFramePr>
            <xdr:cNvPr id="12" name="Weight Status 1">
              <a:extLst>
                <a:ext uri="{FF2B5EF4-FFF2-40B4-BE49-F238E27FC236}">
                  <a16:creationId xmlns:a16="http://schemas.microsoft.com/office/drawing/2014/main" id="{5E297113-2F64-4129-8C68-AC9182F0090C}"/>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8801100" y="1752104700"/>
              <a:ext cx="176784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9471</xdr:row>
      <xdr:rowOff>0</xdr:rowOff>
    </xdr:from>
    <xdr:to>
      <xdr:col>14</xdr:col>
      <xdr:colOff>190500</xdr:colOff>
      <xdr:row>9486</xdr:row>
      <xdr:rowOff>0</xdr:rowOff>
    </xdr:to>
    <xdr:graphicFrame macro="">
      <xdr:nvGraphicFramePr>
        <xdr:cNvPr id="13" name="Chart 12">
          <a:extLst>
            <a:ext uri="{FF2B5EF4-FFF2-40B4-BE49-F238E27FC236}">
              <a16:creationId xmlns:a16="http://schemas.microsoft.com/office/drawing/2014/main" id="{8EF0AA3F-EAA7-4B7A-BA20-72604F4C9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49530</xdr:colOff>
      <xdr:row>9511</xdr:row>
      <xdr:rowOff>26670</xdr:rowOff>
    </xdr:from>
    <xdr:to>
      <xdr:col>8</xdr:col>
      <xdr:colOff>95250</xdr:colOff>
      <xdr:row>9526</xdr:row>
      <xdr:rowOff>26670</xdr:rowOff>
    </xdr:to>
    <xdr:graphicFrame macro="">
      <xdr:nvGraphicFramePr>
        <xdr:cNvPr id="14" name="Chart 13">
          <a:extLst>
            <a:ext uri="{FF2B5EF4-FFF2-40B4-BE49-F238E27FC236}">
              <a16:creationId xmlns:a16="http://schemas.microsoft.com/office/drawing/2014/main" id="{DD24B017-45D3-6A52-F63F-B81F05E76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park" refreshedDate="46307.719956018518" createdVersion="8" refreshedVersion="8" minRefreshableVersion="3" recordCount="2335" xr:uid="{209F0F1D-B32E-460A-8FD2-29F3425AA8A1}">
  <cacheSource type="worksheet">
    <worksheetSource name="Customer_Names5"/>
  </cacheSource>
  <cacheFields count="21">
    <cacheField name="Customer ID" numFmtId="0">
      <sharedItems/>
    </cacheField>
    <cacheField name="Column1" numFmtId="0">
      <sharedItems/>
    </cacheField>
    <cacheField name="Title" numFmtId="0">
      <sharedItems/>
    </cacheField>
    <cacheField name="First Name" numFmtId="0">
      <sharedItems/>
    </cacheField>
    <cacheField name="Last Name" numFmtId="0">
      <sharedItems/>
    </cacheField>
    <cacheField name="Date of Birth" numFmtId="165">
      <sharedItems/>
    </cacheField>
    <cacheField name="Age" numFmtId="0">
      <sharedItems containsMixedTypes="1" containsNumber="1" containsInteger="1" minValue="18" maxValue="65" count="49">
        <n v="30"/>
        <n v="29"/>
        <n v="24"/>
        <n v="21"/>
        <n v="27"/>
        <n v="20"/>
        <n v="25"/>
        <n v="23"/>
        <n v="26"/>
        <n v="18"/>
        <n v="22"/>
        <n v="28"/>
        <n v="19"/>
        <n v="33"/>
        <n v="31"/>
        <n v="34"/>
        <n v="32"/>
        <n v="35"/>
        <n v="36"/>
        <n v="41"/>
        <n v="37"/>
        <n v="38"/>
        <n v="39"/>
        <n v="40"/>
        <n v="42"/>
        <n v="43"/>
        <n v="45"/>
        <n v="44"/>
        <n v="48"/>
        <n v="49"/>
        <n v="50"/>
        <n v="47"/>
        <n v="51"/>
        <n v="52"/>
        <n v="53"/>
        <n v="46"/>
        <n v="54"/>
        <n v="56"/>
        <n v="58"/>
        <n v="57"/>
        <n v="55"/>
        <n v="60"/>
        <n v="59"/>
        <e v="#VALUE!"/>
        <n v="61"/>
        <n v="62"/>
        <n v="63"/>
        <n v="64"/>
        <n v="65"/>
      </sharedItems>
    </cacheField>
    <cacheField name="State ID" numFmtId="0">
      <sharedItems count="18">
        <s v="R1013"/>
        <s v="R1012"/>
        <s v="R1011"/>
        <s v="R1015"/>
        <s v="R1019"/>
        <s v="R1016"/>
        <s v="R1018"/>
        <s v="R1025"/>
        <s v="R1024"/>
        <s v="R1023"/>
        <s v="R1014"/>
        <s v="R1021"/>
        <s v="R1017"/>
        <s v="R1020"/>
        <s v="R1026"/>
        <s v="Unknown"/>
        <s v="R1022"/>
        <e v="#VALUE!" u="1"/>
      </sharedItems>
    </cacheField>
    <cacheField name="Hospital tier" numFmtId="0">
      <sharedItems count="18">
        <s v="R1013"/>
        <s v="R1012"/>
        <s v="R1011"/>
        <s v="R1015"/>
        <s v="R1019"/>
        <s v="R1016"/>
        <s v="R1018"/>
        <s v="R1025"/>
        <s v="R1024"/>
        <s v="R1023"/>
        <s v="R1014"/>
        <s v="R1021"/>
        <s v="R1017"/>
        <s v="R1020"/>
        <s v="R1026"/>
        <s v="Unknown"/>
        <s v="R1022"/>
        <e v="#VALUE!" u="1"/>
      </sharedItems>
    </cacheField>
    <cacheField name="City tier" numFmtId="0">
      <sharedItems/>
    </cacheField>
    <cacheField name="charges" numFmtId="0">
      <sharedItems containsSemiMixedTypes="0" containsString="0" containsNumber="1" minValue="563.84" maxValue="48970.25"/>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Weight Status" numFmtId="0">
      <sharedItems count="5">
        <s v="Obesity"/>
        <s v="Overweight"/>
        <s v="Normal Weight"/>
        <s v="Underweight"/>
        <e v="#VALUE!" u="1"/>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Diabetes Status" numFmtId="0">
      <sharedItems count="4">
        <s v="Diabetes"/>
        <s v="Prediabetes"/>
        <s v="Normal"/>
        <e v="#VALUE!" u="1"/>
      </sharedItems>
    </cacheField>
    <cacheField name="Heart Issues" numFmtId="0">
      <sharedItems/>
    </cacheField>
    <cacheField name="Any Transplants" numFmtId="0">
      <sharedItems count="3">
        <s v="No"/>
        <s v="yes"/>
        <e v="#VALUE!" u="1"/>
      </sharedItems>
    </cacheField>
    <cacheField name="Cancer history" numFmtId="0">
      <sharedItems count="3">
        <s v="No"/>
        <s v="Yes"/>
        <e v="#VALUE!" u="1"/>
      </sharedItems>
    </cacheField>
    <cacheField name="Number Of Major Surgeries" numFmtId="0">
      <sharedItems containsSemiMixedTypes="0" containsString="0" containsNumber="1" containsInteger="1" minValue="0" maxValue="3"/>
    </cacheField>
    <cacheField name="smoker" numFmtId="0">
      <sharedItems count="3">
        <s v="Yes"/>
        <s v="No"/>
        <e v="#VALUE!" u="1"/>
      </sharedItems>
    </cacheField>
    <cacheField name="Field1" numFmtId="0" formula=" 0" databaseField="0"/>
  </cacheFields>
  <extLst>
    <ext xmlns:x14="http://schemas.microsoft.com/office/spreadsheetml/2009/9/main" uri="{725AE2AE-9491-48be-B2B4-4EB974FC3084}">
      <x14:pivotCacheDefinition pivotCacheId="1955746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Id1"/>
    <s v=" Ms."/>
    <s v="  Kelly"/>
    <s v="Hawks"/>
    <s v="09-07-92"/>
    <x v="0"/>
    <x v="0"/>
    <x v="0"/>
    <s v="Tier - 3"/>
    <n v="563.84"/>
    <x v="0"/>
    <x v="0"/>
    <x v="0"/>
    <x v="0"/>
    <s v="No"/>
    <x v="0"/>
    <x v="0"/>
    <n v="0"/>
    <x v="0"/>
  </r>
  <r>
    <s v="ID2"/>
    <s v="Id2"/>
    <s v=" Mr."/>
    <s v="  Matthew D"/>
    <s v="Lehner"/>
    <s v="30-11-92"/>
    <x v="0"/>
    <x v="0"/>
    <x v="0"/>
    <s v="Tier - 1"/>
    <n v="570.62"/>
    <x v="1"/>
    <x v="0"/>
    <x v="1"/>
    <x v="1"/>
    <s v="No"/>
    <x v="0"/>
    <x v="0"/>
    <n v="0"/>
    <x v="0"/>
  </r>
  <r>
    <s v="ID3"/>
    <s v="Id3"/>
    <s v=" Mr."/>
    <s v="  Phil"/>
    <s v="Lu"/>
    <s v="30-06-93"/>
    <x v="1"/>
    <x v="0"/>
    <x v="0"/>
    <s v="Tier - 1"/>
    <n v="600"/>
    <x v="2"/>
    <x v="0"/>
    <x v="2"/>
    <x v="0"/>
    <s v="Yes"/>
    <x v="0"/>
    <x v="0"/>
    <n v="2"/>
    <x v="0"/>
  </r>
  <r>
    <s v="ID4"/>
    <s v="Id4"/>
    <s v=" Ms."/>
    <s v="  Kelsey"/>
    <s v="Osborne"/>
    <s v="13-09-92"/>
    <x v="0"/>
    <x v="0"/>
    <x v="0"/>
    <s v="Tier - 3"/>
    <n v="604.54"/>
    <x v="3"/>
    <x v="0"/>
    <x v="3"/>
    <x v="1"/>
    <s v="No"/>
    <x v="0"/>
    <x v="0"/>
    <n v="0"/>
    <x v="0"/>
  </r>
  <r>
    <s v="ID5"/>
    <s v="Id5"/>
    <s v=" Ms."/>
    <s v="  Kristyn"/>
    <s v="Kadala"/>
    <s v="27-07-98"/>
    <x v="2"/>
    <x v="0"/>
    <x v="0"/>
    <s v="Tier - 3"/>
    <n v="637.26"/>
    <x v="4"/>
    <x v="0"/>
    <x v="4"/>
    <x v="2"/>
    <s v="No"/>
    <x v="0"/>
    <x v="0"/>
    <n v="0"/>
    <x v="0"/>
  </r>
  <r>
    <s v="ID6"/>
    <s v="Id6"/>
    <s v=" Mr."/>
    <s v="  Russell B."/>
    <s v="Baker"/>
    <s v="20-11-01"/>
    <x v="3"/>
    <x v="1"/>
    <x v="1"/>
    <s v="Tier - 3"/>
    <n v="646.14"/>
    <x v="5"/>
    <x v="0"/>
    <x v="5"/>
    <x v="0"/>
    <s v="No"/>
    <x v="0"/>
    <x v="0"/>
    <n v="0"/>
    <x v="0"/>
  </r>
  <r>
    <s v="ID7"/>
    <s v="Id7"/>
    <s v=" Mr."/>
    <s v="  Scott"/>
    <s v="Macpherson"/>
    <s v="01-06-93"/>
    <x v="0"/>
    <x v="0"/>
    <x v="0"/>
    <s v="Tier - 3"/>
    <n v="650"/>
    <x v="6"/>
    <x v="0"/>
    <x v="6"/>
    <x v="1"/>
    <s v="No"/>
    <x v="0"/>
    <x v="0"/>
    <n v="0"/>
    <x v="0"/>
  </r>
  <r>
    <s v="ID8"/>
    <s v="Id8"/>
    <s v=" Mr."/>
    <s v="  Stephen"/>
    <s v="Hallman"/>
    <s v="04-07-95"/>
    <x v="4"/>
    <x v="0"/>
    <x v="0"/>
    <s v="Tier - 3"/>
    <n v="650"/>
    <x v="7"/>
    <x v="0"/>
    <x v="7"/>
    <x v="0"/>
    <s v="No"/>
    <x v="0"/>
    <x v="0"/>
    <n v="3"/>
    <x v="0"/>
  </r>
  <r>
    <s v="ID9"/>
    <s v="Id9"/>
    <s v=" Mr."/>
    <s v="  Patrick R."/>
    <s v="Moran"/>
    <s v="29-11-02"/>
    <x v="5"/>
    <x v="1"/>
    <x v="1"/>
    <s v="Tier - 2"/>
    <n v="668"/>
    <x v="8"/>
    <x v="0"/>
    <x v="8"/>
    <x v="0"/>
    <s v="Yes"/>
    <x v="0"/>
    <x v="1"/>
    <n v="1"/>
    <x v="0"/>
  </r>
  <r>
    <s v="ID10"/>
    <s v="Id10"/>
    <s v=" Ms."/>
    <s v="  Brooke N."/>
    <s v="Benner"/>
    <s v="09-11-97"/>
    <x v="6"/>
    <x v="0"/>
    <x v="0"/>
    <s v="Tier - 3"/>
    <n v="670"/>
    <x v="9"/>
    <x v="0"/>
    <x v="9"/>
    <x v="0"/>
    <s v="No"/>
    <x v="0"/>
    <x v="0"/>
    <n v="0"/>
    <x v="0"/>
  </r>
  <r>
    <s v="ID11"/>
    <s v="Id11"/>
    <s v=" Ms."/>
    <s v="  Paola Andrea"/>
    <s v="Fierro Vargas"/>
    <s v="12-09-01"/>
    <x v="3"/>
    <x v="0"/>
    <x v="0"/>
    <s v="Tier - 2"/>
    <n v="687.54"/>
    <x v="10"/>
    <x v="0"/>
    <x v="10"/>
    <x v="1"/>
    <s v="Yes"/>
    <x v="0"/>
    <x v="0"/>
    <n v="2"/>
    <x v="0"/>
  </r>
  <r>
    <s v="ID12"/>
    <s v="Id12"/>
    <s v=" Mr."/>
    <s v="  David"/>
    <s v="Franz"/>
    <s v="26-12-99"/>
    <x v="7"/>
    <x v="0"/>
    <x v="0"/>
    <s v="Tier - 3"/>
    <n v="700"/>
    <x v="11"/>
    <x v="0"/>
    <x v="11"/>
    <x v="0"/>
    <s v="No"/>
    <x v="0"/>
    <x v="0"/>
    <n v="0"/>
    <x v="0"/>
  </r>
  <r>
    <s v="ID13"/>
    <s v="Id13"/>
    <s v=" Mr."/>
    <s v="  Wade"/>
    <s v="Foster"/>
    <s v="14-12-99"/>
    <x v="7"/>
    <x v="0"/>
    <x v="0"/>
    <s v="Tier - 1"/>
    <n v="722.99"/>
    <x v="12"/>
    <x v="0"/>
    <x v="12"/>
    <x v="0"/>
    <s v="No"/>
    <x v="0"/>
    <x v="0"/>
    <n v="0"/>
    <x v="0"/>
  </r>
  <r>
    <s v="ID14"/>
    <s v="Id14"/>
    <s v=" Mr."/>
    <s v="  Franklin"/>
    <s v="Tenorio"/>
    <s v="19-09-02"/>
    <x v="5"/>
    <x v="1"/>
    <x v="1"/>
    <s v="Tier - 1"/>
    <n v="750"/>
    <x v="13"/>
    <x v="0"/>
    <x v="13"/>
    <x v="0"/>
    <s v="No"/>
    <x v="0"/>
    <x v="0"/>
    <n v="0"/>
    <x v="0"/>
  </r>
  <r>
    <s v="ID15"/>
    <s v="Id15"/>
    <s v=" Ms."/>
    <s v="  Leilani M."/>
    <s v="Rios"/>
    <s v="09-08-93"/>
    <x v="1"/>
    <x v="0"/>
    <x v="0"/>
    <s v="Tier - 1"/>
    <n v="760"/>
    <x v="14"/>
    <x v="0"/>
    <x v="14"/>
    <x v="0"/>
    <s v="Yes"/>
    <x v="0"/>
    <x v="0"/>
    <n v="2"/>
    <x v="0"/>
  </r>
  <r>
    <s v="ID16"/>
    <s v="Id16"/>
    <s v=" Mr."/>
    <s v="  Philippe"/>
    <s v="Viau-Dupuis"/>
    <s v="22-10-96"/>
    <x v="8"/>
    <x v="0"/>
    <x v="0"/>
    <s v="Tier - 3"/>
    <n v="760"/>
    <x v="15"/>
    <x v="0"/>
    <x v="15"/>
    <x v="0"/>
    <s v="No"/>
    <x v="0"/>
    <x v="0"/>
    <n v="0"/>
    <x v="0"/>
  </r>
  <r>
    <s v="ID17"/>
    <s v="Id17"/>
    <s v=" Ms."/>
    <s v="  Jennifer A."/>
    <s v="Cronin"/>
    <s v="28-06-93"/>
    <x v="1"/>
    <x v="0"/>
    <x v="0"/>
    <s v="Tier - 3"/>
    <n v="770"/>
    <x v="16"/>
    <x v="0"/>
    <x v="16"/>
    <x v="0"/>
    <s v="No"/>
    <x v="0"/>
    <x v="0"/>
    <n v="3"/>
    <x v="0"/>
  </r>
  <r>
    <s v="ID18"/>
    <s v="Id18"/>
    <s v=" Ms."/>
    <s v="  Christina M."/>
    <s v="Noordstar"/>
    <s v="18-09-96"/>
    <x v="8"/>
    <x v="1"/>
    <x v="1"/>
    <s v="Tier - 2"/>
    <n v="770.38"/>
    <x v="17"/>
    <x v="0"/>
    <x v="17"/>
    <x v="0"/>
    <s v="Yes"/>
    <x v="0"/>
    <x v="1"/>
    <n v="1"/>
    <x v="0"/>
  </r>
  <r>
    <s v="ID19"/>
    <s v="Id19"/>
    <s v=" Mr."/>
    <s v="  Said Sr."/>
    <s v="Boudalia"/>
    <s v="07-12-95"/>
    <x v="4"/>
    <x v="0"/>
    <x v="0"/>
    <s v="Tier - 2"/>
    <n v="773.54"/>
    <x v="18"/>
    <x v="0"/>
    <x v="18"/>
    <x v="2"/>
    <s v="Yes"/>
    <x v="0"/>
    <x v="0"/>
    <n v="1"/>
    <x v="0"/>
  </r>
  <r>
    <s v="ID20"/>
    <s v="Id20"/>
    <s v=" Mr."/>
    <s v="  John"/>
    <s v="Flor"/>
    <s v="07-10-04"/>
    <x v="9"/>
    <x v="2"/>
    <x v="2"/>
    <s v="Tier - 2"/>
    <n v="830.52"/>
    <x v="19"/>
    <x v="0"/>
    <x v="19"/>
    <x v="0"/>
    <s v="No"/>
    <x v="0"/>
    <x v="0"/>
    <n v="0"/>
    <x v="0"/>
  </r>
  <r>
    <s v="ID21"/>
    <s v="Id21"/>
    <s v=" Mr."/>
    <s v="  Myles"/>
    <s v="Fennon"/>
    <s v="18-11-00"/>
    <x v="10"/>
    <x v="0"/>
    <x v="0"/>
    <s v="Tier - 1"/>
    <n v="865.41"/>
    <x v="20"/>
    <x v="0"/>
    <x v="20"/>
    <x v="0"/>
    <s v="Yes"/>
    <x v="0"/>
    <x v="0"/>
    <n v="2"/>
    <x v="0"/>
  </r>
  <r>
    <s v="ID22"/>
    <s v="Id22"/>
    <s v=" Ms."/>
    <s v="  Madelyn C"/>
    <s v="Hribar"/>
    <s v="27-11-93"/>
    <x v="1"/>
    <x v="0"/>
    <x v="0"/>
    <s v="Tier - 1"/>
    <n v="896.21"/>
    <x v="21"/>
    <x v="0"/>
    <x v="21"/>
    <x v="1"/>
    <s v="Yes"/>
    <x v="0"/>
    <x v="0"/>
    <n v="2"/>
    <x v="0"/>
  </r>
  <r>
    <s v="ID23"/>
    <s v="Id23"/>
    <s v=" Ms."/>
    <s v="  Nicole"/>
    <s v="Tassello"/>
    <s v="30-10-94"/>
    <x v="11"/>
    <x v="0"/>
    <x v="0"/>
    <s v="Tier - 1"/>
    <n v="915.07"/>
    <x v="22"/>
    <x v="0"/>
    <x v="22"/>
    <x v="0"/>
    <s v="No"/>
    <x v="0"/>
    <x v="0"/>
    <n v="3"/>
    <x v="0"/>
  </r>
  <r>
    <s v="ID24"/>
    <s v="Id24"/>
    <s v=" Mr."/>
    <s v="  Eric A."/>
    <s v="Mauricette"/>
    <s v="28-10-95"/>
    <x v="4"/>
    <x v="0"/>
    <x v="0"/>
    <s v="Tier - 1"/>
    <n v="928.59"/>
    <x v="23"/>
    <x v="0"/>
    <x v="23"/>
    <x v="0"/>
    <s v="Yes"/>
    <x v="0"/>
    <x v="0"/>
    <n v="2"/>
    <x v="0"/>
  </r>
  <r>
    <s v="ID25"/>
    <s v="Id25"/>
    <s v=" Mr."/>
    <s v="  Emiliano I."/>
    <s v="Garcia"/>
    <s v="19-08-01"/>
    <x v="3"/>
    <x v="0"/>
    <x v="0"/>
    <s v="Tier - 2"/>
    <n v="964.71"/>
    <x v="24"/>
    <x v="0"/>
    <x v="24"/>
    <x v="2"/>
    <s v="Yes"/>
    <x v="0"/>
    <x v="0"/>
    <n v="2"/>
    <x v="0"/>
  </r>
  <r>
    <s v="ID26"/>
    <s v="Id26"/>
    <s v=" Mr."/>
    <s v="  Adam"/>
    <s v="Airoldi"/>
    <s v="22-11-94"/>
    <x v="11"/>
    <x v="0"/>
    <x v="0"/>
    <s v="Tier - 2"/>
    <n v="1006.65"/>
    <x v="25"/>
    <x v="0"/>
    <x v="25"/>
    <x v="0"/>
    <s v="No"/>
    <x v="0"/>
    <x v="0"/>
    <n v="3"/>
    <x v="0"/>
  </r>
  <r>
    <s v="ID27"/>
    <s v="Id27"/>
    <s v=" Mr."/>
    <s v="  Zach"/>
    <s v="Cater-Cyker"/>
    <s v="09-10-00"/>
    <x v="10"/>
    <x v="0"/>
    <x v="0"/>
    <s v="Tier - 2"/>
    <n v="1012"/>
    <x v="26"/>
    <x v="0"/>
    <x v="26"/>
    <x v="0"/>
    <s v="No"/>
    <x v="0"/>
    <x v="0"/>
    <n v="0"/>
    <x v="0"/>
  </r>
  <r>
    <s v="ID28"/>
    <s v="Id28"/>
    <s v=" Ms."/>
    <s v="  Stephanie W."/>
    <s v="Hamm"/>
    <s v="05-08-99"/>
    <x v="7"/>
    <x v="0"/>
    <x v="0"/>
    <s v="Tier - 2"/>
    <n v="1019"/>
    <x v="27"/>
    <x v="0"/>
    <x v="27"/>
    <x v="2"/>
    <s v="Yes"/>
    <x v="0"/>
    <x v="1"/>
    <n v="1"/>
    <x v="0"/>
  </r>
  <r>
    <s v="ID29"/>
    <s v="Id29"/>
    <s v=" Mr."/>
    <s v="  Stephen"/>
    <s v="Cox"/>
    <s v="05-10-95"/>
    <x v="4"/>
    <x v="0"/>
    <x v="0"/>
    <s v="Tier - 1"/>
    <n v="1033.74"/>
    <x v="28"/>
    <x v="0"/>
    <x v="28"/>
    <x v="0"/>
    <s v="Yes"/>
    <x v="0"/>
    <x v="0"/>
    <n v="2"/>
    <x v="0"/>
  </r>
  <r>
    <s v="ID30"/>
    <s v="Id30"/>
    <s v=" Ms."/>
    <s v="  Natalie"/>
    <s v="Sachrajda"/>
    <s v="17-11-94"/>
    <x v="11"/>
    <x v="0"/>
    <x v="0"/>
    <s v="Tier - 2"/>
    <n v="1044"/>
    <x v="29"/>
    <x v="0"/>
    <x v="29"/>
    <x v="0"/>
    <s v="No"/>
    <x v="0"/>
    <x v="0"/>
    <n v="0"/>
    <x v="0"/>
  </r>
  <r>
    <s v="ID31"/>
    <s v="Id31"/>
    <s v=" Ms."/>
    <s v="  Nicole J."/>
    <s v="Gareri"/>
    <s v="20-07-02"/>
    <x v="5"/>
    <x v="0"/>
    <x v="0"/>
    <s v="Tier - 1"/>
    <n v="1047"/>
    <x v="30"/>
    <x v="0"/>
    <x v="30"/>
    <x v="0"/>
    <s v="No"/>
    <x v="0"/>
    <x v="0"/>
    <n v="0"/>
    <x v="0"/>
  </r>
  <r>
    <s v="ID32"/>
    <s v="Id32"/>
    <s v=" Mr."/>
    <s v="  Jefferson D"/>
    <s v="Welch"/>
    <s v="01-07-02"/>
    <x v="5"/>
    <x v="1"/>
    <x v="1"/>
    <s v="Tier - 2"/>
    <n v="1049"/>
    <x v="31"/>
    <x v="0"/>
    <x v="31"/>
    <x v="2"/>
    <s v="Yes"/>
    <x v="0"/>
    <x v="0"/>
    <n v="0"/>
    <x v="0"/>
  </r>
  <r>
    <s v="ID33"/>
    <s v="Id33"/>
    <s v=" Mr."/>
    <s v="  Brendan D."/>
    <s v="Prindiville"/>
    <s v="01-06-95"/>
    <x v="11"/>
    <x v="0"/>
    <x v="0"/>
    <s v="Tier - 2"/>
    <n v="1056"/>
    <x v="32"/>
    <x v="0"/>
    <x v="32"/>
    <x v="0"/>
    <s v="No"/>
    <x v="0"/>
    <x v="0"/>
    <n v="0"/>
    <x v="0"/>
  </r>
  <r>
    <s v="ID34"/>
    <s v="Id34"/>
    <s v=" Ms."/>
    <s v="  Courtney"/>
    <s v="Kincaid"/>
    <s v="28-09-93"/>
    <x v="1"/>
    <x v="0"/>
    <x v="0"/>
    <s v="Tier - 1"/>
    <n v="1068"/>
    <x v="33"/>
    <x v="0"/>
    <x v="33"/>
    <x v="1"/>
    <s v="Yes"/>
    <x v="0"/>
    <x v="0"/>
    <n v="0"/>
    <x v="0"/>
  </r>
  <r>
    <s v="ID35"/>
    <s v="Id35"/>
    <s v=" Ms."/>
    <s v="  Sydney L."/>
    <s v="Bruestle"/>
    <s v="24-08-04"/>
    <x v="9"/>
    <x v="0"/>
    <x v="0"/>
    <s v="Tier - 3"/>
    <n v="1070"/>
    <x v="34"/>
    <x v="0"/>
    <x v="34"/>
    <x v="1"/>
    <s v="No"/>
    <x v="0"/>
    <x v="1"/>
    <n v="1"/>
    <x v="0"/>
  </r>
  <r>
    <s v="ID36"/>
    <s v="Id36"/>
    <s v=" Mr."/>
    <s v="  Julien"/>
    <s v="Lachance"/>
    <s v="13-08-97"/>
    <x v="6"/>
    <x v="0"/>
    <x v="0"/>
    <s v="Tier - 3"/>
    <n v="1071"/>
    <x v="35"/>
    <x v="0"/>
    <x v="35"/>
    <x v="0"/>
    <s v="No"/>
    <x v="0"/>
    <x v="0"/>
    <n v="0"/>
    <x v="0"/>
  </r>
  <r>
    <s v="ID37"/>
    <s v="Id37"/>
    <s v=" Mr."/>
    <s v="  Ryan M"/>
    <s v="Eason"/>
    <s v="26-12-98"/>
    <x v="2"/>
    <x v="0"/>
    <x v="0"/>
    <s v="Tier - 2"/>
    <n v="1082"/>
    <x v="13"/>
    <x v="0"/>
    <x v="36"/>
    <x v="0"/>
    <s v="No"/>
    <x v="0"/>
    <x v="0"/>
    <n v="0"/>
    <x v="0"/>
  </r>
  <r>
    <s v="ID38"/>
    <s v="Id38"/>
    <s v=" Ms."/>
    <s v="  Anna H."/>
    <s v="Grummon"/>
    <s v="13-08-02"/>
    <x v="5"/>
    <x v="0"/>
    <x v="0"/>
    <s v="Tier - 3"/>
    <n v="1086"/>
    <x v="36"/>
    <x v="0"/>
    <x v="37"/>
    <x v="0"/>
    <s v="No"/>
    <x v="0"/>
    <x v="0"/>
    <n v="0"/>
    <x v="0"/>
  </r>
  <r>
    <s v="ID39"/>
    <s v="Id39"/>
    <s v=" Ms."/>
    <s v="  Samantha"/>
    <s v="Vanwechel"/>
    <s v="12-11-04"/>
    <x v="9"/>
    <x v="0"/>
    <x v="0"/>
    <s v="Tier - 1"/>
    <n v="1121.8699999999999"/>
    <x v="37"/>
    <x v="0"/>
    <x v="38"/>
    <x v="0"/>
    <s v="No"/>
    <x v="0"/>
    <x v="0"/>
    <n v="0"/>
    <x v="0"/>
  </r>
  <r>
    <s v="ID40"/>
    <s v="Id40"/>
    <s v=" Mr."/>
    <s v="  Robert"/>
    <s v="Fisher"/>
    <s v="14-06-04"/>
    <x v="9"/>
    <x v="0"/>
    <x v="0"/>
    <s v="Tier - 1"/>
    <n v="1131.51"/>
    <x v="38"/>
    <x v="0"/>
    <x v="39"/>
    <x v="2"/>
    <s v="No"/>
    <x v="0"/>
    <x v="1"/>
    <n v="1"/>
    <x v="0"/>
  </r>
  <r>
    <s v="ID41"/>
    <s v="Id41"/>
    <s v=" Mr."/>
    <s v="  James R."/>
    <s v="Jenkins"/>
    <s v="19-07-02"/>
    <x v="5"/>
    <x v="0"/>
    <x v="0"/>
    <s v="Tier - 1"/>
    <n v="1132"/>
    <x v="39"/>
    <x v="0"/>
    <x v="40"/>
    <x v="2"/>
    <s v="No"/>
    <x v="1"/>
    <x v="0"/>
    <n v="1"/>
    <x v="0"/>
  </r>
  <r>
    <s v="ID42"/>
    <s v="Id42"/>
    <s v=" Ms."/>
    <s v="  Roseann"/>
    <s v="Peters"/>
    <s v="06-10-04"/>
    <x v="9"/>
    <x v="0"/>
    <x v="0"/>
    <s v="Tier - 3"/>
    <n v="1135"/>
    <x v="40"/>
    <x v="0"/>
    <x v="41"/>
    <x v="0"/>
    <s v="Yes"/>
    <x v="0"/>
    <x v="0"/>
    <n v="0"/>
    <x v="0"/>
  </r>
  <r>
    <s v="ID43"/>
    <s v="Id43"/>
    <s v=" Ms."/>
    <s v="  Nicole"/>
    <s v="Aha"/>
    <s v="11-06-04"/>
    <x v="9"/>
    <x v="0"/>
    <x v="0"/>
    <s v="Tier - 3"/>
    <n v="1135.94"/>
    <x v="9"/>
    <x v="0"/>
    <x v="42"/>
    <x v="0"/>
    <s v="No"/>
    <x v="0"/>
    <x v="0"/>
    <n v="0"/>
    <x v="0"/>
  </r>
  <r>
    <s v="ID44"/>
    <s v="Id44"/>
    <s v=" Mr."/>
    <s v="  Spencer"/>
    <s v="McElwain"/>
    <s v="28-11-04"/>
    <x v="9"/>
    <x v="0"/>
    <x v="0"/>
    <s v="Tier - 3"/>
    <n v="1136.4000000000001"/>
    <x v="41"/>
    <x v="0"/>
    <x v="43"/>
    <x v="0"/>
    <s v="No"/>
    <x v="0"/>
    <x v="0"/>
    <n v="0"/>
    <x v="0"/>
  </r>
  <r>
    <s v="ID45"/>
    <s v="Id45"/>
    <s v=" Mr."/>
    <s v="  Eric W"/>
    <s v="Januszewski"/>
    <s v="11-08-02"/>
    <x v="5"/>
    <x v="0"/>
    <x v="0"/>
    <s v="Tier - 1"/>
    <n v="1137"/>
    <x v="42"/>
    <x v="0"/>
    <x v="44"/>
    <x v="0"/>
    <s v="Yes"/>
    <x v="0"/>
    <x v="0"/>
    <n v="1"/>
    <x v="0"/>
  </r>
  <r>
    <s v="ID46"/>
    <s v="Id46"/>
    <s v=" Ms."/>
    <s v="  Brianna L"/>
    <s v="Rohne"/>
    <s v="06-11-04"/>
    <x v="9"/>
    <x v="0"/>
    <x v="0"/>
    <s v="Tier - 1"/>
    <n v="1137.01"/>
    <x v="43"/>
    <x v="0"/>
    <x v="45"/>
    <x v="2"/>
    <s v="Yes"/>
    <x v="0"/>
    <x v="0"/>
    <n v="1"/>
    <x v="0"/>
  </r>
  <r>
    <s v="ID47"/>
    <s v="Id47"/>
    <s v=" Mr."/>
    <s v="  Thomas J."/>
    <s v="O'Grady"/>
    <s v="15-10-04"/>
    <x v="9"/>
    <x v="0"/>
    <x v="0"/>
    <s v="Tier - 1"/>
    <n v="1137.01"/>
    <x v="44"/>
    <x v="0"/>
    <x v="46"/>
    <x v="2"/>
    <s v="Yes"/>
    <x v="0"/>
    <x v="0"/>
    <n v="2"/>
    <x v="0"/>
  </r>
  <r>
    <s v="ID48"/>
    <s v="Id48"/>
    <s v=" Ms."/>
    <s v="  Melissa L"/>
    <s v="Peters"/>
    <s v="27-11-04"/>
    <x v="9"/>
    <x v="0"/>
    <x v="0"/>
    <s v="Tier - 2"/>
    <n v="1137.47"/>
    <x v="45"/>
    <x v="0"/>
    <x v="47"/>
    <x v="2"/>
    <s v="No"/>
    <x v="0"/>
    <x v="0"/>
    <n v="0"/>
    <x v="0"/>
  </r>
  <r>
    <s v="ID49"/>
    <s v="Id49"/>
    <s v=" Mr."/>
    <s v="  Flavio"/>
    <s v="De Simone"/>
    <s v="25-10-01"/>
    <x v="3"/>
    <x v="0"/>
    <x v="0"/>
    <s v="Tier - 1"/>
    <n v="1141"/>
    <x v="46"/>
    <x v="0"/>
    <x v="48"/>
    <x v="2"/>
    <s v="Yes"/>
    <x v="0"/>
    <x v="0"/>
    <n v="2"/>
    <x v="0"/>
  </r>
  <r>
    <s v="ID50"/>
    <s v="Id50"/>
    <s v=" Mr."/>
    <s v="  Ryan"/>
    <s v="Beckett"/>
    <s v="12-09-04"/>
    <x v="9"/>
    <x v="0"/>
    <x v="0"/>
    <s v="Tier - 3"/>
    <n v="1141.45"/>
    <x v="47"/>
    <x v="0"/>
    <x v="49"/>
    <x v="2"/>
    <s v="Yes"/>
    <x v="0"/>
    <x v="0"/>
    <n v="2"/>
    <x v="0"/>
  </r>
  <r>
    <s v="ID51"/>
    <s v="Id51"/>
    <s v=" Mr."/>
    <s v="  Anthony J."/>
    <s v="Sobrilsky"/>
    <s v="01-10-02"/>
    <x v="5"/>
    <x v="2"/>
    <x v="2"/>
    <s v="Tier - 2"/>
    <n v="1142"/>
    <x v="48"/>
    <x v="0"/>
    <x v="50"/>
    <x v="0"/>
    <s v="Yes"/>
    <x v="0"/>
    <x v="0"/>
    <n v="1"/>
    <x v="0"/>
  </r>
  <r>
    <s v="ID52"/>
    <s v="Id52"/>
    <s v=" Ms."/>
    <s v="  Alex"/>
    <s v="Wang"/>
    <s v="10-06-04"/>
    <x v="9"/>
    <x v="0"/>
    <x v="0"/>
    <s v="Tier - 2"/>
    <n v="1146.8"/>
    <x v="49"/>
    <x v="0"/>
    <x v="51"/>
    <x v="0"/>
    <s v="No"/>
    <x v="0"/>
    <x v="0"/>
    <n v="0"/>
    <x v="0"/>
  </r>
  <r>
    <s v="ID53"/>
    <s v="Id53"/>
    <s v=" Mr."/>
    <s v="  David"/>
    <s v="Campa"/>
    <s v="12-06-03"/>
    <x v="12"/>
    <x v="1"/>
    <x v="1"/>
    <s v="Tier - 1"/>
    <n v="1149"/>
    <x v="50"/>
    <x v="0"/>
    <x v="52"/>
    <x v="2"/>
    <s v="Yes"/>
    <x v="0"/>
    <x v="1"/>
    <n v="1"/>
    <x v="0"/>
  </r>
  <r>
    <s v="ID54"/>
    <s v="Id54"/>
    <s v=" Mr."/>
    <s v="  Andrew B"/>
    <s v="Clifford"/>
    <s v="18-07-04"/>
    <x v="9"/>
    <x v="0"/>
    <x v="0"/>
    <s v="Tier - 2"/>
    <n v="1149.4000000000001"/>
    <x v="51"/>
    <x v="0"/>
    <x v="53"/>
    <x v="0"/>
    <s v="No"/>
    <x v="0"/>
    <x v="0"/>
    <n v="0"/>
    <x v="0"/>
  </r>
  <r>
    <s v="ID55"/>
    <s v="Id55"/>
    <s v=" Ms."/>
    <s v="  Dara E"/>
    <s v="Dalmata"/>
    <s v="26-07-94"/>
    <x v="11"/>
    <x v="0"/>
    <x v="0"/>
    <s v="Tier - 1"/>
    <n v="1158.32"/>
    <x v="52"/>
    <x v="0"/>
    <x v="54"/>
    <x v="0"/>
    <s v="No"/>
    <x v="0"/>
    <x v="0"/>
    <n v="0"/>
    <x v="0"/>
  </r>
  <r>
    <s v="ID56"/>
    <s v="Id56"/>
    <s v=" Ms."/>
    <s v="  Inna"/>
    <s v="Vishik"/>
    <s v="11-11-04"/>
    <x v="9"/>
    <x v="0"/>
    <x v="0"/>
    <s v="Tier - 3"/>
    <n v="1163.46"/>
    <x v="53"/>
    <x v="0"/>
    <x v="55"/>
    <x v="0"/>
    <s v="Yes"/>
    <x v="0"/>
    <x v="0"/>
    <n v="1"/>
    <x v="0"/>
  </r>
  <r>
    <s v="ID57"/>
    <s v="Id57"/>
    <s v=" Mr."/>
    <s v="  Ari"/>
    <s v="Schorr"/>
    <s v="11-06-02"/>
    <x v="5"/>
    <x v="1"/>
    <x v="1"/>
    <s v="Tier - 3"/>
    <n v="1165"/>
    <x v="54"/>
    <x v="0"/>
    <x v="56"/>
    <x v="1"/>
    <s v="No"/>
    <x v="0"/>
    <x v="0"/>
    <n v="2"/>
    <x v="0"/>
  </r>
  <r>
    <s v="ID58"/>
    <s v="Id58"/>
    <s v=" Ms."/>
    <s v="  Lindsey"/>
    <s v="Lusardi"/>
    <s v="12-11-01"/>
    <x v="3"/>
    <x v="0"/>
    <x v="0"/>
    <s v="Tier - 1"/>
    <n v="1167"/>
    <x v="55"/>
    <x v="0"/>
    <x v="57"/>
    <x v="0"/>
    <s v="No"/>
    <x v="0"/>
    <x v="0"/>
    <n v="0"/>
    <x v="0"/>
  </r>
  <r>
    <s v="ID59"/>
    <s v="Id59"/>
    <s v=" Mr."/>
    <s v="  Kenny"/>
    <s v="Rayner"/>
    <s v="11-08-96"/>
    <x v="8"/>
    <x v="0"/>
    <x v="0"/>
    <s v="Tier - 3"/>
    <n v="1178"/>
    <x v="56"/>
    <x v="0"/>
    <x v="58"/>
    <x v="1"/>
    <s v="No"/>
    <x v="0"/>
    <x v="0"/>
    <n v="0"/>
    <x v="0"/>
  </r>
  <r>
    <s v="ID60"/>
    <s v="Id60"/>
    <s v=" Ms."/>
    <s v="  Louise"/>
    <s v="Voghel"/>
    <s v="28-06-97"/>
    <x v="6"/>
    <x v="0"/>
    <x v="0"/>
    <s v="Tier - 2"/>
    <n v="1178.07"/>
    <x v="57"/>
    <x v="0"/>
    <x v="59"/>
    <x v="0"/>
    <s v="No"/>
    <x v="0"/>
    <x v="0"/>
    <n v="0"/>
    <x v="0"/>
  </r>
  <r>
    <s v="ID61"/>
    <s v="Id61"/>
    <s v=" Mr."/>
    <s v="  Cameron"/>
    <s v="Rieth"/>
    <s v="26-08-02"/>
    <x v="5"/>
    <x v="0"/>
    <x v="0"/>
    <s v="Tier - 1"/>
    <n v="1191"/>
    <x v="9"/>
    <x v="0"/>
    <x v="60"/>
    <x v="1"/>
    <s v="No"/>
    <x v="0"/>
    <x v="1"/>
    <n v="1"/>
    <x v="0"/>
  </r>
  <r>
    <s v="ID62"/>
    <s v="Id62"/>
    <s v=" Ms."/>
    <s v="  Katie T."/>
    <s v="Gollotto"/>
    <s v="28-06-99"/>
    <x v="7"/>
    <x v="1"/>
    <x v="1"/>
    <s v="Tier - 3"/>
    <n v="1200"/>
    <x v="58"/>
    <x v="0"/>
    <x v="61"/>
    <x v="0"/>
    <s v="Yes"/>
    <x v="0"/>
    <x v="0"/>
    <n v="0"/>
    <x v="0"/>
  </r>
  <r>
    <s v="ID63"/>
    <s v="Id63"/>
    <s v=" Ms."/>
    <s v="  Casey"/>
    <s v="Dunn"/>
    <s v="06-10-92"/>
    <x v="0"/>
    <x v="0"/>
    <x v="0"/>
    <s v="Tier - 3"/>
    <n v="1200.55"/>
    <x v="59"/>
    <x v="0"/>
    <x v="62"/>
    <x v="0"/>
    <s v="No"/>
    <x v="0"/>
    <x v="0"/>
    <n v="0"/>
    <x v="0"/>
  </r>
  <r>
    <s v="ID64"/>
    <s v="Id64"/>
    <s v=" Mr."/>
    <s v="  David"/>
    <s v="Blitzer"/>
    <s v="02-06-04"/>
    <x v="12"/>
    <x v="0"/>
    <x v="0"/>
    <s v="Tier - 1"/>
    <n v="1210"/>
    <x v="60"/>
    <x v="0"/>
    <x v="13"/>
    <x v="0"/>
    <s v="Yes"/>
    <x v="0"/>
    <x v="0"/>
    <n v="0"/>
    <x v="0"/>
  </r>
  <r>
    <s v="ID65"/>
    <s v="Id65"/>
    <s v=" Mr."/>
    <s v="  Bryson C."/>
    <s v="Smith"/>
    <s v="04-11-96"/>
    <x v="8"/>
    <x v="1"/>
    <x v="1"/>
    <s v="Tier - 3"/>
    <n v="1220"/>
    <x v="61"/>
    <x v="0"/>
    <x v="63"/>
    <x v="0"/>
    <s v="Yes"/>
    <x v="0"/>
    <x v="0"/>
    <n v="1"/>
    <x v="0"/>
  </r>
  <r>
    <s v="ID66"/>
    <s v="Id66"/>
    <s v=" Ms."/>
    <s v="  Megan"/>
    <s v="Hyland"/>
    <s v="09-07-04"/>
    <x v="9"/>
    <x v="0"/>
    <x v="0"/>
    <s v="Tier - 1"/>
    <n v="1224"/>
    <x v="62"/>
    <x v="0"/>
    <x v="64"/>
    <x v="0"/>
    <s v="No"/>
    <x v="0"/>
    <x v="0"/>
    <n v="2"/>
    <x v="0"/>
  </r>
  <r>
    <s v="ID67"/>
    <s v="Id67"/>
    <s v=" Mr."/>
    <s v="  Daniel"/>
    <s v="Ducharme"/>
    <s v="16-10-04"/>
    <x v="9"/>
    <x v="1"/>
    <x v="1"/>
    <s v="Tier - 1"/>
    <n v="1228"/>
    <x v="63"/>
    <x v="0"/>
    <x v="65"/>
    <x v="1"/>
    <s v="No"/>
    <x v="0"/>
    <x v="1"/>
    <n v="1"/>
    <x v="0"/>
  </r>
  <r>
    <s v="ID68"/>
    <s v="Id68"/>
    <s v=" Mr."/>
    <s v="  Steven M."/>
    <s v="Johnson"/>
    <s v="13-07-98"/>
    <x v="2"/>
    <x v="0"/>
    <x v="0"/>
    <s v="Tier - 1"/>
    <n v="1234"/>
    <x v="64"/>
    <x v="0"/>
    <x v="66"/>
    <x v="2"/>
    <s v="Yes"/>
    <x v="0"/>
    <x v="1"/>
    <n v="1"/>
    <x v="0"/>
  </r>
  <r>
    <s v="ID69"/>
    <s v="Id69"/>
    <s v=" Ms."/>
    <s v="  Jenna L."/>
    <s v="Mutz"/>
    <s v="12-12-02"/>
    <x v="5"/>
    <x v="0"/>
    <x v="0"/>
    <s v="Tier - 2"/>
    <n v="1237"/>
    <x v="4"/>
    <x v="0"/>
    <x v="67"/>
    <x v="2"/>
    <s v="Yes"/>
    <x v="0"/>
    <x v="0"/>
    <n v="0"/>
    <x v="0"/>
  </r>
  <r>
    <s v="ID70"/>
    <s v="Id70"/>
    <s v=" Mr."/>
    <s v="  Freeman"/>
    <s v="Lee"/>
    <s v="11-10-98"/>
    <x v="2"/>
    <x v="1"/>
    <x v="1"/>
    <s v="Tier - 1"/>
    <n v="1240"/>
    <x v="65"/>
    <x v="0"/>
    <x v="68"/>
    <x v="0"/>
    <s v="No"/>
    <x v="0"/>
    <x v="0"/>
    <n v="0"/>
    <x v="0"/>
  </r>
  <r>
    <s v="ID71"/>
    <s v="Id71"/>
    <s v=" Mr."/>
    <s v="  Jeff"/>
    <s v="Turner"/>
    <s v="01-07-02"/>
    <x v="5"/>
    <x v="0"/>
    <x v="0"/>
    <s v="Tier - 2"/>
    <n v="1241"/>
    <x v="66"/>
    <x v="0"/>
    <x v="69"/>
    <x v="2"/>
    <s v="No"/>
    <x v="0"/>
    <x v="0"/>
    <n v="1"/>
    <x v="0"/>
  </r>
  <r>
    <s v="ID72"/>
    <s v="Id72"/>
    <s v=" Mr."/>
    <s v="  Elenilton V. Sr."/>
    <s v="Rangel"/>
    <s v="02-08-03"/>
    <x v="12"/>
    <x v="2"/>
    <x v="2"/>
    <s v="Tier - 2"/>
    <n v="1241.57"/>
    <x v="67"/>
    <x v="0"/>
    <x v="70"/>
    <x v="2"/>
    <s v="No"/>
    <x v="0"/>
    <x v="0"/>
    <n v="2"/>
    <x v="0"/>
  </r>
  <r>
    <s v="ID73"/>
    <s v="Id73"/>
    <s v=" Ms."/>
    <s v="  Maurya"/>
    <s v="Lacey"/>
    <s v="15-09-03"/>
    <x v="12"/>
    <x v="2"/>
    <x v="2"/>
    <s v="Tier - 1"/>
    <n v="1242.26"/>
    <x v="68"/>
    <x v="0"/>
    <x v="21"/>
    <x v="1"/>
    <s v="Yes"/>
    <x v="0"/>
    <x v="0"/>
    <n v="2"/>
    <x v="0"/>
  </r>
  <r>
    <s v="ID74"/>
    <s v="Id74"/>
    <s v=" Ms."/>
    <s v="  Samantha C"/>
    <s v="Stiger"/>
    <s v="08-09-03"/>
    <x v="12"/>
    <x v="2"/>
    <x v="2"/>
    <s v="Tier - 1"/>
    <n v="1242.82"/>
    <x v="69"/>
    <x v="0"/>
    <x v="71"/>
    <x v="0"/>
    <s v="No"/>
    <x v="0"/>
    <x v="0"/>
    <n v="0"/>
    <x v="0"/>
  </r>
  <r>
    <s v="ID75"/>
    <s v="Id75"/>
    <s v=" Ms."/>
    <s v="  Bethany A"/>
    <s v="Caldwell"/>
    <s v="15-09-03"/>
    <x v="12"/>
    <x v="2"/>
    <x v="2"/>
    <s v="Tier - 3"/>
    <n v="1252.4100000000001"/>
    <x v="70"/>
    <x v="0"/>
    <x v="72"/>
    <x v="0"/>
    <s v="Yes"/>
    <x v="0"/>
    <x v="0"/>
    <n v="1"/>
    <x v="0"/>
  </r>
  <r>
    <s v="ID76"/>
    <s v="Id76"/>
    <s v=" Mr."/>
    <s v="  Yves"/>
    <s v="Marmillod"/>
    <s v="04-11-97"/>
    <x v="6"/>
    <x v="0"/>
    <x v="0"/>
    <s v="Tier - 2"/>
    <n v="1253"/>
    <x v="71"/>
    <x v="0"/>
    <x v="73"/>
    <x v="0"/>
    <s v="Yes"/>
    <x v="0"/>
    <x v="0"/>
    <n v="1"/>
    <x v="0"/>
  </r>
  <r>
    <s v="ID77"/>
    <s v="Id77"/>
    <s v=" Ms."/>
    <s v="  Danielle"/>
    <s v="Cloutier-Simons"/>
    <s v="10-12-03"/>
    <x v="12"/>
    <x v="2"/>
    <x v="2"/>
    <s v="Tier - 2"/>
    <n v="1253.94"/>
    <x v="72"/>
    <x v="0"/>
    <x v="74"/>
    <x v="1"/>
    <s v="Yes"/>
    <x v="0"/>
    <x v="0"/>
    <n v="0"/>
    <x v="0"/>
  </r>
  <r>
    <s v="ID78"/>
    <s v="Id78"/>
    <s v=" Ms."/>
    <s v="  Julia"/>
    <s v="Vegas"/>
    <s v="13-10-03"/>
    <x v="12"/>
    <x v="2"/>
    <x v="2"/>
    <s v="Tier - 3"/>
    <n v="1256.3"/>
    <x v="73"/>
    <x v="0"/>
    <x v="75"/>
    <x v="0"/>
    <s v="No"/>
    <x v="0"/>
    <x v="0"/>
    <n v="0"/>
    <x v="0"/>
  </r>
  <r>
    <s v="ID79"/>
    <s v="Id79"/>
    <s v=" Mr."/>
    <s v="  Joshua"/>
    <s v="Cochran"/>
    <s v="30-10-03"/>
    <x v="12"/>
    <x v="2"/>
    <x v="2"/>
    <s v="Tier - 3"/>
    <n v="1261.44"/>
    <x v="74"/>
    <x v="0"/>
    <x v="76"/>
    <x v="0"/>
    <s v="Yes"/>
    <x v="0"/>
    <x v="0"/>
    <n v="0"/>
    <x v="0"/>
  </r>
  <r>
    <s v="ID80"/>
    <s v="Id80"/>
    <s v=" Ms."/>
    <s v="  Jennifer"/>
    <s v="Holtzapple"/>
    <s v="15-08-03"/>
    <x v="12"/>
    <x v="2"/>
    <x v="2"/>
    <s v="Tier - 3"/>
    <n v="1261.8599999999999"/>
    <x v="75"/>
    <x v="0"/>
    <x v="77"/>
    <x v="0"/>
    <s v="No"/>
    <x v="0"/>
    <x v="0"/>
    <n v="0"/>
    <x v="0"/>
  </r>
  <r>
    <s v="ID81"/>
    <s v="Id81"/>
    <s v=" Ms."/>
    <s v="  Gwen M."/>
    <s v="Meyer"/>
    <s v="21-11-03"/>
    <x v="12"/>
    <x v="2"/>
    <x v="2"/>
    <s v="Tier - 3"/>
    <n v="1263.25"/>
    <x v="76"/>
    <x v="0"/>
    <x v="78"/>
    <x v="2"/>
    <s v="Yes"/>
    <x v="0"/>
    <x v="0"/>
    <n v="1"/>
    <x v="0"/>
  </r>
  <r>
    <s v="ID82"/>
    <s v="Id82"/>
    <s v=" Mr."/>
    <s v="  Patrick"/>
    <s v="Brickley"/>
    <s v="04-12-02"/>
    <x v="5"/>
    <x v="0"/>
    <x v="0"/>
    <s v="Tier - 1"/>
    <n v="1267"/>
    <x v="77"/>
    <x v="0"/>
    <x v="45"/>
    <x v="2"/>
    <s v="No"/>
    <x v="0"/>
    <x v="0"/>
    <n v="0"/>
    <x v="0"/>
  </r>
  <r>
    <s v="ID83"/>
    <s v="Id83"/>
    <s v=" Ms."/>
    <s v="  Kate"/>
    <s v="Magee"/>
    <s v="26-10-97"/>
    <x v="6"/>
    <x v="1"/>
    <x v="1"/>
    <s v="Tier - 2"/>
    <n v="1276"/>
    <x v="78"/>
    <x v="0"/>
    <x v="79"/>
    <x v="2"/>
    <s v="Yes"/>
    <x v="0"/>
    <x v="0"/>
    <n v="1"/>
    <x v="0"/>
  </r>
  <r>
    <s v="ID84"/>
    <s v="Id84"/>
    <s v=" Mr."/>
    <s v="  Kevin"/>
    <s v="Thoma"/>
    <s v="30-09-04"/>
    <x v="9"/>
    <x v="0"/>
    <x v="0"/>
    <s v="Tier - 1"/>
    <n v="1283"/>
    <x v="79"/>
    <x v="0"/>
    <x v="80"/>
    <x v="2"/>
    <s v="Yes"/>
    <x v="0"/>
    <x v="1"/>
    <n v="1"/>
    <x v="0"/>
  </r>
  <r>
    <s v="ID85"/>
    <s v="Id85"/>
    <s v=" Mr."/>
    <s v="  Stephen II"/>
    <s v="Heagy"/>
    <s v="28-07-04"/>
    <x v="9"/>
    <x v="0"/>
    <x v="0"/>
    <s v="Tier - 3"/>
    <n v="1285"/>
    <x v="80"/>
    <x v="0"/>
    <x v="81"/>
    <x v="2"/>
    <s v="No"/>
    <x v="0"/>
    <x v="0"/>
    <n v="2"/>
    <x v="0"/>
  </r>
  <r>
    <s v="ID86"/>
    <s v="Id86"/>
    <s v=" Mr."/>
    <s v="  Philip"/>
    <s v="Regnier"/>
    <s v="26-06-00"/>
    <x v="10"/>
    <x v="0"/>
    <x v="0"/>
    <s v="Tier - 2"/>
    <n v="1286"/>
    <x v="81"/>
    <x v="0"/>
    <x v="82"/>
    <x v="2"/>
    <s v="No"/>
    <x v="0"/>
    <x v="0"/>
    <n v="2"/>
    <x v="0"/>
  </r>
  <r>
    <s v="ID87"/>
    <s v="Id87"/>
    <s v=" Mr."/>
    <s v="  Brett A"/>
    <s v="Parendo"/>
    <s v="04-06-98"/>
    <x v="6"/>
    <x v="0"/>
    <x v="0"/>
    <s v="Tier - 2"/>
    <n v="1290.93"/>
    <x v="37"/>
    <x v="0"/>
    <x v="83"/>
    <x v="2"/>
    <s v="No"/>
    <x v="0"/>
    <x v="1"/>
    <n v="1"/>
    <x v="0"/>
  </r>
  <r>
    <s v="ID88"/>
    <s v="Id88"/>
    <s v=" Ms."/>
    <s v="  Rebecca"/>
    <s v="Schell"/>
    <s v="29-11-01"/>
    <x v="3"/>
    <x v="1"/>
    <x v="1"/>
    <s v="Tier - 3"/>
    <n v="1293"/>
    <x v="82"/>
    <x v="0"/>
    <x v="84"/>
    <x v="0"/>
    <s v="No"/>
    <x v="0"/>
    <x v="0"/>
    <n v="0"/>
    <x v="0"/>
  </r>
  <r>
    <s v="ID89"/>
    <s v="Id89"/>
    <s v=" Ms."/>
    <s v="  Kelley"/>
    <s v="Driscoll"/>
    <s v="10-12-02"/>
    <x v="5"/>
    <x v="1"/>
    <x v="1"/>
    <s v="Tier - 2"/>
    <n v="1304"/>
    <x v="83"/>
    <x v="0"/>
    <x v="85"/>
    <x v="1"/>
    <s v="Yes"/>
    <x v="0"/>
    <x v="1"/>
    <n v="1"/>
    <x v="0"/>
  </r>
  <r>
    <s v="ID90"/>
    <s v="Id90"/>
    <s v=" Ms."/>
    <s v="  Abigail K"/>
    <s v="Mitchell"/>
    <s v="02-12-99"/>
    <x v="7"/>
    <x v="0"/>
    <x v="0"/>
    <s v="Tier - 2"/>
    <n v="1304"/>
    <x v="84"/>
    <x v="0"/>
    <x v="86"/>
    <x v="2"/>
    <s v="No"/>
    <x v="0"/>
    <x v="1"/>
    <n v="1"/>
    <x v="0"/>
  </r>
  <r>
    <s v="ID91"/>
    <s v="Id91"/>
    <s v=" Ms."/>
    <s v="  Hope"/>
    <s v="Cutler"/>
    <s v="13-10-02"/>
    <x v="5"/>
    <x v="0"/>
    <x v="0"/>
    <s v="Tier - 2"/>
    <n v="1315"/>
    <x v="85"/>
    <x v="0"/>
    <x v="87"/>
    <x v="1"/>
    <s v="No"/>
    <x v="0"/>
    <x v="0"/>
    <n v="1"/>
    <x v="0"/>
  </r>
  <r>
    <s v="ID92"/>
    <s v="Id92"/>
    <s v=" Ms."/>
    <s v="  Elyse M."/>
    <s v="Derian"/>
    <s v="14-10-99"/>
    <x v="7"/>
    <x v="0"/>
    <x v="0"/>
    <s v="Tier - 3"/>
    <n v="1329.17"/>
    <x v="86"/>
    <x v="0"/>
    <x v="88"/>
    <x v="2"/>
    <s v="No"/>
    <x v="0"/>
    <x v="0"/>
    <n v="0"/>
    <x v="0"/>
  </r>
  <r>
    <s v="ID93"/>
    <s v="Id93"/>
    <s v=" Mr."/>
    <s v="  Nicholas"/>
    <s v="Farina"/>
    <s v="12-07-98"/>
    <x v="2"/>
    <x v="0"/>
    <x v="0"/>
    <s v="Tier - 3"/>
    <n v="1332.61"/>
    <x v="87"/>
    <x v="0"/>
    <x v="89"/>
    <x v="2"/>
    <s v="No"/>
    <x v="0"/>
    <x v="0"/>
    <n v="2"/>
    <x v="0"/>
  </r>
  <r>
    <s v="ID94"/>
    <s v="Id94"/>
    <s v=" Mr."/>
    <s v="  David"/>
    <s v="Saunders"/>
    <s v="30-07-95"/>
    <x v="4"/>
    <x v="1"/>
    <x v="1"/>
    <s v="Tier - 3"/>
    <n v="1338"/>
    <x v="88"/>
    <x v="0"/>
    <x v="90"/>
    <x v="2"/>
    <s v="Yes"/>
    <x v="0"/>
    <x v="0"/>
    <n v="0"/>
    <x v="0"/>
  </r>
  <r>
    <s v="ID95"/>
    <s v="Id95"/>
    <s v=" Ms."/>
    <s v="  Natalie"/>
    <s v="Kratz"/>
    <s v="07-11-97"/>
    <x v="6"/>
    <x v="1"/>
    <x v="1"/>
    <s v="Tier - 2"/>
    <n v="1341.16"/>
    <x v="89"/>
    <x v="0"/>
    <x v="8"/>
    <x v="0"/>
    <s v="Yes"/>
    <x v="0"/>
    <x v="0"/>
    <n v="2"/>
    <x v="0"/>
  </r>
  <r>
    <s v="ID96"/>
    <s v="Id96"/>
    <s v=" Mr."/>
    <s v="  Thomas"/>
    <s v="Boland"/>
    <s v="03-12-98"/>
    <x v="2"/>
    <x v="0"/>
    <x v="0"/>
    <s v="Tier - 1"/>
    <n v="1359"/>
    <x v="90"/>
    <x v="0"/>
    <x v="91"/>
    <x v="0"/>
    <s v="Yes"/>
    <x v="0"/>
    <x v="0"/>
    <n v="1"/>
    <x v="0"/>
  </r>
  <r>
    <s v="ID97"/>
    <s v="Id97"/>
    <s v=" Ms."/>
    <s v="  Pamela J."/>
    <s v="Van Hout"/>
    <s v="15-08-02"/>
    <x v="5"/>
    <x v="0"/>
    <x v="0"/>
    <s v="Tier - 1"/>
    <n v="1382"/>
    <x v="66"/>
    <x v="0"/>
    <x v="92"/>
    <x v="2"/>
    <s v="Yes"/>
    <x v="0"/>
    <x v="0"/>
    <n v="0"/>
    <x v="0"/>
  </r>
  <r>
    <s v="ID98"/>
    <s v="Id98"/>
    <s v=" Ms."/>
    <s v="  Jessica"/>
    <s v="Ramsey"/>
    <s v="06-07-99"/>
    <x v="7"/>
    <x v="0"/>
    <x v="0"/>
    <s v="Tier - 2"/>
    <n v="1389"/>
    <x v="91"/>
    <x v="0"/>
    <x v="93"/>
    <x v="2"/>
    <s v="Yes"/>
    <x v="0"/>
    <x v="0"/>
    <n v="2"/>
    <x v="0"/>
  </r>
  <r>
    <s v="ID99"/>
    <s v="Id99"/>
    <s v=" Mr."/>
    <s v="  Ron N"/>
    <s v="Gage"/>
    <s v="14-11-02"/>
    <x v="5"/>
    <x v="0"/>
    <x v="0"/>
    <s v="Tier - 2"/>
    <n v="1390"/>
    <x v="92"/>
    <x v="0"/>
    <x v="94"/>
    <x v="0"/>
    <s v="No"/>
    <x v="0"/>
    <x v="0"/>
    <n v="0"/>
    <x v="0"/>
  </r>
  <r>
    <s v="ID100"/>
    <s v="Id100"/>
    <s v=" Mr."/>
    <s v="  Daniel"/>
    <s v="Gollins"/>
    <s v="22-12-02"/>
    <x v="5"/>
    <x v="0"/>
    <x v="0"/>
    <s v="Tier - 1"/>
    <n v="1391.53"/>
    <x v="93"/>
    <x v="0"/>
    <x v="95"/>
    <x v="2"/>
    <s v="No"/>
    <x v="0"/>
    <x v="0"/>
    <n v="0"/>
    <x v="0"/>
  </r>
  <r>
    <s v="ID101"/>
    <s v="Id101"/>
    <s v=" Mr."/>
    <s v="  Brian"/>
    <s v="Benestad"/>
    <s v="05-09-98"/>
    <x v="2"/>
    <x v="0"/>
    <x v="0"/>
    <s v="Tier - 2"/>
    <n v="1400.44"/>
    <x v="94"/>
    <x v="0"/>
    <x v="96"/>
    <x v="0"/>
    <s v="Yes"/>
    <x v="0"/>
    <x v="0"/>
    <n v="0"/>
    <x v="0"/>
  </r>
  <r>
    <s v="ID102"/>
    <s v="Id102"/>
    <s v=" Ms."/>
    <s v="  Sari"/>
    <s v="Aviv"/>
    <s v="27-10-97"/>
    <x v="6"/>
    <x v="2"/>
    <x v="2"/>
    <s v="Tier - 3"/>
    <n v="1402"/>
    <x v="95"/>
    <x v="0"/>
    <x v="97"/>
    <x v="0"/>
    <s v="Yes"/>
    <x v="0"/>
    <x v="0"/>
    <n v="0"/>
    <x v="0"/>
  </r>
  <r>
    <s v="ID103"/>
    <s v="Id103"/>
    <s v=" Mr."/>
    <s v="  Robert M."/>
    <s v="Burns"/>
    <s v="23-06-96"/>
    <x v="8"/>
    <x v="0"/>
    <x v="0"/>
    <s v="Tier - 3"/>
    <n v="1417"/>
    <x v="96"/>
    <x v="0"/>
    <x v="98"/>
    <x v="2"/>
    <s v="No"/>
    <x v="0"/>
    <x v="1"/>
    <n v="1"/>
    <x v="0"/>
  </r>
  <r>
    <s v="ID104"/>
    <s v="Id104"/>
    <s v=" Mr."/>
    <s v="  Ricardo"/>
    <s v="Maldonado"/>
    <s v="23-08-01"/>
    <x v="3"/>
    <x v="0"/>
    <x v="0"/>
    <s v="Tier - 2"/>
    <n v="1421"/>
    <x v="97"/>
    <x v="0"/>
    <x v="46"/>
    <x v="2"/>
    <s v="Yes"/>
    <x v="0"/>
    <x v="0"/>
    <n v="0"/>
    <x v="0"/>
  </r>
  <r>
    <s v="ID105"/>
    <s v="Id105"/>
    <s v=" Mr."/>
    <s v="  Gedion"/>
    <s v="Yitref"/>
    <s v="05-12-97"/>
    <x v="6"/>
    <x v="0"/>
    <x v="0"/>
    <s v="Tier - 2"/>
    <n v="1422"/>
    <x v="98"/>
    <x v="0"/>
    <x v="99"/>
    <x v="1"/>
    <s v="Yes"/>
    <x v="0"/>
    <x v="1"/>
    <n v="1"/>
    <x v="0"/>
  </r>
  <r>
    <s v="ID106"/>
    <s v="Id106"/>
    <s v=" Mr."/>
    <s v="  Mark"/>
    <s v="Loudon-Brown"/>
    <s v="01-09-00"/>
    <x v="10"/>
    <x v="0"/>
    <x v="0"/>
    <s v="Tier - 2"/>
    <n v="1438"/>
    <x v="99"/>
    <x v="0"/>
    <x v="100"/>
    <x v="1"/>
    <s v="Yes"/>
    <x v="0"/>
    <x v="0"/>
    <n v="2"/>
    <x v="0"/>
  </r>
  <r>
    <s v="ID107"/>
    <s v="Id107"/>
    <s v=" Mr."/>
    <s v="  Gamini P."/>
    <s v="Sugathadasa"/>
    <s v="19-06-97"/>
    <x v="6"/>
    <x v="0"/>
    <x v="0"/>
    <s v="Tier - 1"/>
    <n v="1445"/>
    <x v="100"/>
    <x v="0"/>
    <x v="101"/>
    <x v="0"/>
    <s v="No"/>
    <x v="0"/>
    <x v="0"/>
    <n v="0"/>
    <x v="0"/>
  </r>
  <r>
    <s v="ID108"/>
    <s v="Id108"/>
    <s v=" Ms."/>
    <s v="  Emily J"/>
    <s v="Ganley"/>
    <s v="20-06-03"/>
    <x v="12"/>
    <x v="0"/>
    <x v="0"/>
    <s v="Tier - 2"/>
    <n v="1467"/>
    <x v="101"/>
    <x v="0"/>
    <x v="102"/>
    <x v="2"/>
    <s v="No"/>
    <x v="0"/>
    <x v="0"/>
    <n v="0"/>
    <x v="0"/>
  </r>
  <r>
    <s v="ID109"/>
    <s v="Id109"/>
    <s v=" Ms."/>
    <s v="  Amanda"/>
    <s v="Potter"/>
    <s v="07-12-98"/>
    <x v="2"/>
    <x v="0"/>
    <x v="0"/>
    <s v="Tier - 1"/>
    <n v="1477"/>
    <x v="50"/>
    <x v="0"/>
    <x v="103"/>
    <x v="2"/>
    <s v="No"/>
    <x v="0"/>
    <x v="0"/>
    <n v="1"/>
    <x v="0"/>
  </r>
  <r>
    <s v="ID110"/>
    <s v="Id110"/>
    <s v=" Mr."/>
    <s v="  Nicholas"/>
    <s v="Rasmussen"/>
    <s v="09-06-97"/>
    <x v="6"/>
    <x v="1"/>
    <x v="1"/>
    <s v="Tier - 1"/>
    <n v="1481"/>
    <x v="102"/>
    <x v="0"/>
    <x v="104"/>
    <x v="0"/>
    <s v="Yes"/>
    <x v="0"/>
    <x v="0"/>
    <n v="1"/>
    <x v="0"/>
  </r>
  <r>
    <s v="ID111"/>
    <s v="Id111"/>
    <s v=" Mr."/>
    <s v="  Knox"/>
    <s v="Robinson"/>
    <s v="07-10-95"/>
    <x v="4"/>
    <x v="0"/>
    <x v="0"/>
    <s v="Tier - 3"/>
    <n v="1493"/>
    <x v="103"/>
    <x v="0"/>
    <x v="105"/>
    <x v="1"/>
    <s v="Yes"/>
    <x v="0"/>
    <x v="0"/>
    <n v="0"/>
    <x v="0"/>
  </r>
  <r>
    <s v="ID112"/>
    <s v="Id112"/>
    <s v=" Ms."/>
    <s v="  Yianna"/>
    <s v="Antonopoulos"/>
    <s v="19-06-98"/>
    <x v="2"/>
    <x v="0"/>
    <x v="0"/>
    <s v="Tier - 2"/>
    <n v="1497"/>
    <x v="104"/>
    <x v="0"/>
    <x v="106"/>
    <x v="1"/>
    <s v="Yes"/>
    <x v="0"/>
    <x v="1"/>
    <n v="1"/>
    <x v="0"/>
  </r>
  <r>
    <s v="ID113"/>
    <s v="Id113"/>
    <s v=" Ms."/>
    <s v="  Roberta"/>
    <s v="Groner"/>
    <s v="25-08-01"/>
    <x v="3"/>
    <x v="0"/>
    <x v="0"/>
    <s v="Tier - 3"/>
    <n v="1515.34"/>
    <x v="105"/>
    <x v="0"/>
    <x v="18"/>
    <x v="2"/>
    <s v="Yes"/>
    <x v="0"/>
    <x v="0"/>
    <n v="0"/>
    <x v="0"/>
  </r>
  <r>
    <s v="ID114"/>
    <s v="Id114"/>
    <s v=" Mr."/>
    <s v="  Benjamin P."/>
    <s v="Zywicki"/>
    <s v="07-07-01"/>
    <x v="3"/>
    <x v="2"/>
    <x v="2"/>
    <s v="Tier - 3"/>
    <n v="1526.31"/>
    <x v="106"/>
    <x v="0"/>
    <x v="107"/>
    <x v="2"/>
    <s v="No"/>
    <x v="0"/>
    <x v="0"/>
    <n v="1"/>
    <x v="0"/>
  </r>
  <r>
    <s v="ID115"/>
    <s v="Id115"/>
    <s v=" Mr."/>
    <s v="  Craig"/>
    <s v="Cardinal"/>
    <s v="02-06-01"/>
    <x v="10"/>
    <x v="0"/>
    <x v="0"/>
    <s v="Tier - 2"/>
    <n v="1532.47"/>
    <x v="107"/>
    <x v="0"/>
    <x v="108"/>
    <x v="0"/>
    <s v="No"/>
    <x v="0"/>
    <x v="0"/>
    <n v="2"/>
    <x v="0"/>
  </r>
  <r>
    <s v="ID116"/>
    <s v="Id116"/>
    <s v=" Ms."/>
    <s v="  Ann"/>
    <s v="Alleman"/>
    <s v="05-12-01"/>
    <x v="3"/>
    <x v="0"/>
    <x v="0"/>
    <s v="Tier - 2"/>
    <n v="1534.3"/>
    <x v="88"/>
    <x v="0"/>
    <x v="109"/>
    <x v="1"/>
    <s v="No"/>
    <x v="0"/>
    <x v="0"/>
    <n v="0"/>
    <x v="0"/>
  </r>
  <r>
    <s v="ID117"/>
    <s v="Id117"/>
    <s v=" Mr."/>
    <s v="  Jamie P"/>
    <s v="Stroffolino"/>
    <s v="22-09-92"/>
    <x v="0"/>
    <x v="0"/>
    <x v="0"/>
    <s v="Tier - 1"/>
    <n v="1566.88"/>
    <x v="108"/>
    <x v="0"/>
    <x v="60"/>
    <x v="1"/>
    <s v="No"/>
    <x v="0"/>
    <x v="1"/>
    <n v="1"/>
    <x v="0"/>
  </r>
  <r>
    <s v="ID118"/>
    <s v="Id118"/>
    <s v=" Mr."/>
    <s v="  John"/>
    <s v="Clubb"/>
    <s v="19-11-04"/>
    <x v="9"/>
    <x v="0"/>
    <x v="0"/>
    <s v="Tier - 3"/>
    <n v="1607.51"/>
    <x v="109"/>
    <x v="0"/>
    <x v="110"/>
    <x v="0"/>
    <s v="No"/>
    <x v="0"/>
    <x v="0"/>
    <n v="0"/>
    <x v="0"/>
  </r>
  <r>
    <s v="ID119"/>
    <s v="Id119"/>
    <s v=" Mr."/>
    <s v="  Charlie"/>
    <s v="McGoogan"/>
    <s v="22-07-04"/>
    <x v="9"/>
    <x v="0"/>
    <x v="0"/>
    <s v="Tier - 1"/>
    <n v="1615.77"/>
    <x v="110"/>
    <x v="0"/>
    <x v="111"/>
    <x v="2"/>
    <s v="No"/>
    <x v="0"/>
    <x v="0"/>
    <n v="0"/>
    <x v="0"/>
  </r>
  <r>
    <s v="ID120"/>
    <s v="Id120"/>
    <s v=" Mr."/>
    <s v="  Meb"/>
    <s v="Keflezighi"/>
    <s v="05-08-95"/>
    <x v="4"/>
    <x v="0"/>
    <x v="0"/>
    <s v="Tier - 1"/>
    <n v="1617.16"/>
    <x v="11"/>
    <x v="0"/>
    <x v="112"/>
    <x v="2"/>
    <s v="Yes"/>
    <x v="0"/>
    <x v="0"/>
    <n v="1"/>
    <x v="0"/>
  </r>
  <r>
    <s v="ID121"/>
    <s v="Id121"/>
    <s v=" Mr."/>
    <s v="  Aaqib L."/>
    <s v="Syed"/>
    <s v="14-09-03"/>
    <x v="12"/>
    <x v="1"/>
    <x v="1"/>
    <s v="Tier - 2"/>
    <n v="1621.34"/>
    <x v="111"/>
    <x v="0"/>
    <x v="113"/>
    <x v="0"/>
    <s v="Yes"/>
    <x v="0"/>
    <x v="0"/>
    <n v="0"/>
    <x v="0"/>
  </r>
  <r>
    <s v="ID122"/>
    <s v="Id122"/>
    <s v=" Mr."/>
    <s v="  Craig A."/>
    <s v="Segal"/>
    <s v="21-08-04"/>
    <x v="9"/>
    <x v="0"/>
    <x v="0"/>
    <s v="Tier - 2"/>
    <n v="1621.88"/>
    <x v="32"/>
    <x v="0"/>
    <x v="114"/>
    <x v="0"/>
    <s v="No"/>
    <x v="0"/>
    <x v="0"/>
    <n v="0"/>
    <x v="0"/>
  </r>
  <r>
    <s v="ID123"/>
    <s v="Id123"/>
    <s v=" Ms."/>
    <s v="  Meredith"/>
    <s v="Defranco"/>
    <s v="25-07-04"/>
    <x v="9"/>
    <x v="0"/>
    <x v="0"/>
    <s v="Tier - 1"/>
    <n v="1622.19"/>
    <x v="112"/>
    <x v="0"/>
    <x v="115"/>
    <x v="2"/>
    <s v="Yes"/>
    <x v="0"/>
    <x v="0"/>
    <n v="2"/>
    <x v="0"/>
  </r>
  <r>
    <s v="ID124"/>
    <s v="Id124"/>
    <s v=" Mr."/>
    <s v="  Doug"/>
    <s v="Kells"/>
    <s v="09-09-03"/>
    <x v="12"/>
    <x v="1"/>
    <x v="1"/>
    <s v="Tier - 3"/>
    <n v="1625.43"/>
    <x v="113"/>
    <x v="0"/>
    <x v="116"/>
    <x v="0"/>
    <s v="No"/>
    <x v="0"/>
    <x v="0"/>
    <n v="0"/>
    <x v="0"/>
  </r>
  <r>
    <s v="ID125"/>
    <s v="Id125"/>
    <s v=" Ms."/>
    <s v="  Elizabeth J."/>
    <s v="Lawton"/>
    <s v="04-12-03"/>
    <x v="12"/>
    <x v="1"/>
    <x v="1"/>
    <s v="Tier - 2"/>
    <n v="1627.28"/>
    <x v="114"/>
    <x v="0"/>
    <x v="117"/>
    <x v="2"/>
    <s v="No"/>
    <x v="0"/>
    <x v="0"/>
    <n v="0"/>
    <x v="0"/>
  </r>
  <r>
    <s v="ID126"/>
    <s v="Id126"/>
    <s v=" Mr."/>
    <s v="  Matthew P"/>
    <s v="Bejar"/>
    <s v="17-07-03"/>
    <x v="12"/>
    <x v="1"/>
    <x v="1"/>
    <s v="Tier - 1"/>
    <n v="1628.47"/>
    <x v="115"/>
    <x v="0"/>
    <x v="109"/>
    <x v="1"/>
    <s v="No"/>
    <x v="0"/>
    <x v="0"/>
    <n v="1"/>
    <x v="0"/>
  </r>
  <r>
    <s v="ID127"/>
    <s v="Id127"/>
    <s v=" Mr."/>
    <s v="  Guillermo Sr."/>
    <s v="Navarro Castro"/>
    <s v="04-10-04"/>
    <x v="9"/>
    <x v="0"/>
    <x v="0"/>
    <s v="Tier - 2"/>
    <n v="1629.83"/>
    <x v="116"/>
    <x v="0"/>
    <x v="118"/>
    <x v="0"/>
    <s v="No"/>
    <x v="0"/>
    <x v="0"/>
    <n v="0"/>
    <x v="0"/>
  </r>
  <r>
    <s v="ID128"/>
    <s v="Id128"/>
    <s v=" Mr."/>
    <s v="  Ryan C"/>
    <s v="Tice"/>
    <s v="05-12-04"/>
    <x v="9"/>
    <x v="0"/>
    <x v="0"/>
    <s v="Tier - 3"/>
    <n v="1631.67"/>
    <x v="101"/>
    <x v="0"/>
    <x v="18"/>
    <x v="2"/>
    <s v="No"/>
    <x v="0"/>
    <x v="0"/>
    <n v="0"/>
    <x v="0"/>
  </r>
  <r>
    <s v="ID129"/>
    <s v="Id129"/>
    <s v=" Mr."/>
    <s v="  Dane"/>
    <s v="Wolf"/>
    <s v="09-07-04"/>
    <x v="9"/>
    <x v="0"/>
    <x v="0"/>
    <s v="Tier - 1"/>
    <n v="1631.82"/>
    <x v="54"/>
    <x v="0"/>
    <x v="119"/>
    <x v="1"/>
    <s v="Yes"/>
    <x v="0"/>
    <x v="0"/>
    <n v="0"/>
    <x v="0"/>
  </r>
  <r>
    <s v="ID130"/>
    <s v="Id130"/>
    <s v=" Mr."/>
    <s v="  Jonas"/>
    <s v="Oppedal"/>
    <s v="03-10-03"/>
    <x v="12"/>
    <x v="1"/>
    <x v="1"/>
    <s v="Tier - 2"/>
    <n v="1632.04"/>
    <x v="117"/>
    <x v="0"/>
    <x v="8"/>
    <x v="0"/>
    <s v="No"/>
    <x v="0"/>
    <x v="0"/>
    <n v="0"/>
    <x v="0"/>
  </r>
  <r>
    <s v="ID131"/>
    <s v="Id131"/>
    <s v=" Mr."/>
    <s v="  George E"/>
    <s v="Wright"/>
    <s v="16-09-03"/>
    <x v="12"/>
    <x v="1"/>
    <x v="1"/>
    <s v="Tier - 2"/>
    <n v="1632.56"/>
    <x v="118"/>
    <x v="0"/>
    <x v="1"/>
    <x v="1"/>
    <s v="No"/>
    <x v="0"/>
    <x v="0"/>
    <n v="0"/>
    <x v="0"/>
  </r>
  <r>
    <s v="ID132"/>
    <s v="Id132"/>
    <s v=" Ms."/>
    <s v="  Sara S"/>
    <s v="Ellis"/>
    <s v="13-12-04"/>
    <x v="9"/>
    <x v="0"/>
    <x v="0"/>
    <s v="Tier - 2"/>
    <n v="1633.04"/>
    <x v="119"/>
    <x v="0"/>
    <x v="24"/>
    <x v="2"/>
    <s v="Yes"/>
    <x v="0"/>
    <x v="0"/>
    <n v="0"/>
    <x v="0"/>
  </r>
  <r>
    <s v="ID133"/>
    <s v="Id133"/>
    <s v=" Mr."/>
    <s v="  Nick"/>
    <s v="Taormina"/>
    <s v="08-08-04"/>
    <x v="9"/>
    <x v="0"/>
    <x v="0"/>
    <s v="Tier - 1"/>
    <n v="1633.96"/>
    <x v="120"/>
    <x v="0"/>
    <x v="120"/>
    <x v="2"/>
    <s v="No"/>
    <x v="0"/>
    <x v="0"/>
    <n v="1"/>
    <x v="0"/>
  </r>
  <r>
    <s v="ID134"/>
    <s v="Id134"/>
    <s v=" Mr."/>
    <s v="  Timothy"/>
    <s v="Lynch"/>
    <s v="13-06-04"/>
    <x v="9"/>
    <x v="0"/>
    <x v="0"/>
    <s v="Tier - 2"/>
    <n v="1634.57"/>
    <x v="121"/>
    <x v="0"/>
    <x v="121"/>
    <x v="0"/>
    <s v="Yes"/>
    <x v="0"/>
    <x v="0"/>
    <n v="0"/>
    <x v="0"/>
  </r>
  <r>
    <s v="ID135"/>
    <s v="Id135"/>
    <s v=" Ms."/>
    <s v="  Becky L"/>
    <s v="Tavella"/>
    <s v="30-12-03"/>
    <x v="12"/>
    <x v="1"/>
    <x v="1"/>
    <s v="Tier - 3"/>
    <n v="1635.73"/>
    <x v="66"/>
    <x v="0"/>
    <x v="78"/>
    <x v="2"/>
    <s v="Yes"/>
    <x v="0"/>
    <x v="0"/>
    <n v="1"/>
    <x v="0"/>
  </r>
  <r>
    <s v="ID136"/>
    <s v="Id136"/>
    <s v=" Ms."/>
    <s v="  Steph K."/>
    <s v="Neufeld"/>
    <s v="16-09-03"/>
    <x v="12"/>
    <x v="1"/>
    <x v="1"/>
    <s v="Tier - 2"/>
    <n v="1639.56"/>
    <x v="122"/>
    <x v="0"/>
    <x v="69"/>
    <x v="2"/>
    <s v="No"/>
    <x v="0"/>
    <x v="1"/>
    <n v="1"/>
    <x v="0"/>
  </r>
  <r>
    <s v="ID137"/>
    <s v="Id137"/>
    <s v=" Ms."/>
    <s v="  Kristine B."/>
    <s v="Walhovd"/>
    <s v="21-08-03"/>
    <x v="12"/>
    <x v="1"/>
    <x v="1"/>
    <s v="Tier - 2"/>
    <n v="1639.56"/>
    <x v="123"/>
    <x v="0"/>
    <x v="122"/>
    <x v="2"/>
    <s v="No"/>
    <x v="1"/>
    <x v="0"/>
    <n v="1"/>
    <x v="0"/>
  </r>
  <r>
    <s v="ID138"/>
    <s v="Id138"/>
    <s v=" Mr."/>
    <s v="  Taylor B"/>
    <s v="Washburn"/>
    <s v="30-12-03"/>
    <x v="12"/>
    <x v="1"/>
    <x v="1"/>
    <s v="Tier - 1"/>
    <n v="1646.43"/>
    <x v="124"/>
    <x v="0"/>
    <x v="123"/>
    <x v="1"/>
    <s v="No"/>
    <x v="0"/>
    <x v="0"/>
    <n v="0"/>
    <x v="0"/>
  </r>
  <r>
    <s v="ID139"/>
    <s v="Id139"/>
    <s v=" Mr."/>
    <s v="  William"/>
    <s v="Mroz"/>
    <s v="23-10-00"/>
    <x v="10"/>
    <x v="0"/>
    <x v="0"/>
    <s v="Tier - 2"/>
    <n v="1665"/>
    <x v="125"/>
    <x v="0"/>
    <x v="124"/>
    <x v="2"/>
    <s v="Yes"/>
    <x v="0"/>
    <x v="0"/>
    <n v="0"/>
    <x v="0"/>
  </r>
  <r>
    <s v="ID140"/>
    <s v="Id140"/>
    <s v=" Mr."/>
    <s v="  Sage"/>
    <s v="Canaday"/>
    <s v="10-06-00"/>
    <x v="10"/>
    <x v="0"/>
    <x v="0"/>
    <s v="Tier - 2"/>
    <n v="1674.63"/>
    <x v="20"/>
    <x v="0"/>
    <x v="125"/>
    <x v="2"/>
    <s v="No"/>
    <x v="0"/>
    <x v="0"/>
    <n v="0"/>
    <x v="0"/>
  </r>
  <r>
    <s v="ID141"/>
    <s v="Id141"/>
    <s v=" Mr."/>
    <s v="  Cole"/>
    <s v="Atkins"/>
    <s v="21-10-00"/>
    <x v="10"/>
    <x v="2"/>
    <x v="2"/>
    <s v="Tier - 2"/>
    <n v="1682.6"/>
    <x v="40"/>
    <x v="0"/>
    <x v="126"/>
    <x v="0"/>
    <s v="Yes"/>
    <x v="0"/>
    <x v="0"/>
    <n v="1"/>
    <x v="0"/>
  </r>
  <r>
    <s v="ID142"/>
    <s v="Id142"/>
    <s v=" Mr."/>
    <s v="  Jesse"/>
    <s v="Kropelnicki"/>
    <s v="17-11-04"/>
    <x v="9"/>
    <x v="3"/>
    <x v="3"/>
    <s v="Tier - 2"/>
    <n v="1694.8"/>
    <x v="126"/>
    <x v="0"/>
    <x v="127"/>
    <x v="2"/>
    <s v="No"/>
    <x v="0"/>
    <x v="0"/>
    <n v="0"/>
    <x v="0"/>
  </r>
  <r>
    <s v="ID143"/>
    <s v="Id143"/>
    <s v=" Ms."/>
    <s v="  Tammi J."/>
    <s v="Braund"/>
    <s v="10-12-04"/>
    <x v="9"/>
    <x v="4"/>
    <x v="4"/>
    <s v="Tier - 3"/>
    <n v="1702.46"/>
    <x v="106"/>
    <x v="0"/>
    <x v="128"/>
    <x v="1"/>
    <s v="No"/>
    <x v="0"/>
    <x v="0"/>
    <n v="0"/>
    <x v="0"/>
  </r>
  <r>
    <s v="ID144"/>
    <s v="Id144"/>
    <s v=" Mr."/>
    <s v="  Matthew S."/>
    <s v="Anderson"/>
    <s v="07-11-04"/>
    <x v="9"/>
    <x v="5"/>
    <x v="5"/>
    <s v="Tier - 1"/>
    <n v="1704.57"/>
    <x v="127"/>
    <x v="0"/>
    <x v="129"/>
    <x v="0"/>
    <s v="Yes"/>
    <x v="0"/>
    <x v="0"/>
    <n v="1"/>
    <x v="0"/>
  </r>
  <r>
    <s v="ID145"/>
    <s v="Id145"/>
    <s v=" Mr."/>
    <s v="  Eric"/>
    <s v="Bilbrey"/>
    <s v="14-12-04"/>
    <x v="9"/>
    <x v="6"/>
    <x v="6"/>
    <s v="Tier - 3"/>
    <n v="1704.7"/>
    <x v="128"/>
    <x v="0"/>
    <x v="130"/>
    <x v="0"/>
    <s v="No"/>
    <x v="0"/>
    <x v="0"/>
    <n v="0"/>
    <x v="0"/>
  </r>
  <r>
    <s v="ID146"/>
    <s v="Id146"/>
    <s v=" Ms."/>
    <s v="  Valeria R"/>
    <s v="Curtis"/>
    <s v="06-12-04"/>
    <x v="9"/>
    <x v="3"/>
    <x v="3"/>
    <s v="Tier - 2"/>
    <n v="1705.62"/>
    <x v="129"/>
    <x v="0"/>
    <x v="131"/>
    <x v="0"/>
    <s v="Yes"/>
    <x v="0"/>
    <x v="0"/>
    <n v="2"/>
    <x v="0"/>
  </r>
  <r>
    <s v="ID147"/>
    <s v="Id147"/>
    <s v=" Mr."/>
    <s v="  Michael P"/>
    <s v="Meyer"/>
    <s v="17-10-04"/>
    <x v="9"/>
    <x v="5"/>
    <x v="5"/>
    <s v="Tier - 2"/>
    <n v="1708"/>
    <x v="130"/>
    <x v="0"/>
    <x v="132"/>
    <x v="0"/>
    <s v="No"/>
    <x v="0"/>
    <x v="0"/>
    <n v="0"/>
    <x v="0"/>
  </r>
  <r>
    <s v="ID148"/>
    <s v="Id148"/>
    <s v=" Mr."/>
    <s v="  Rami"/>
    <s v="Bardeesy"/>
    <s v="12-12-04"/>
    <x v="9"/>
    <x v="4"/>
    <x v="4"/>
    <s v="Tier - 1"/>
    <n v="1708.93"/>
    <x v="131"/>
    <x v="0"/>
    <x v="133"/>
    <x v="2"/>
    <s v="No"/>
    <x v="0"/>
    <x v="0"/>
    <n v="0"/>
    <x v="0"/>
  </r>
  <r>
    <s v="ID149"/>
    <s v="Id149"/>
    <s v=" Mr."/>
    <s v="  Denis"/>
    <s v="Shanahan"/>
    <s v="19-09-04"/>
    <x v="9"/>
    <x v="0"/>
    <x v="0"/>
    <s v="Tier - 3"/>
    <n v="1711.03"/>
    <x v="94"/>
    <x v="0"/>
    <x v="40"/>
    <x v="2"/>
    <s v="No"/>
    <x v="0"/>
    <x v="0"/>
    <n v="0"/>
    <x v="0"/>
  </r>
  <r>
    <s v="ID150"/>
    <s v="Id150"/>
    <s v=" Mr."/>
    <s v="  Brian E"/>
    <s v="Sutter"/>
    <s v="21-09-04"/>
    <x v="9"/>
    <x v="5"/>
    <x v="5"/>
    <s v="Tier - 1"/>
    <n v="1712.23"/>
    <x v="132"/>
    <x v="1"/>
    <x v="134"/>
    <x v="2"/>
    <s v="No"/>
    <x v="0"/>
    <x v="0"/>
    <n v="0"/>
    <x v="0"/>
  </r>
  <r>
    <s v="ID151"/>
    <s v="Id151"/>
    <s v=" Ms."/>
    <s v="  Bonnie"/>
    <s v="Yesian"/>
    <s v="10-06-04"/>
    <x v="9"/>
    <x v="0"/>
    <x v="0"/>
    <s v="Tier - 3"/>
    <n v="1719.44"/>
    <x v="133"/>
    <x v="0"/>
    <x v="135"/>
    <x v="2"/>
    <s v="Yes"/>
    <x v="0"/>
    <x v="0"/>
    <n v="1"/>
    <x v="0"/>
  </r>
  <r>
    <s v="ID152"/>
    <s v="Id152"/>
    <s v=" Mr."/>
    <s v="  Michael P"/>
    <s v="Meers"/>
    <s v="11-09-04"/>
    <x v="9"/>
    <x v="0"/>
    <x v="0"/>
    <s v="Tier - 3"/>
    <n v="1720.35"/>
    <x v="134"/>
    <x v="0"/>
    <x v="120"/>
    <x v="2"/>
    <s v="No"/>
    <x v="0"/>
    <x v="0"/>
    <n v="0"/>
    <x v="0"/>
  </r>
  <r>
    <s v="ID153"/>
    <s v="Id153"/>
    <s v=" Mr."/>
    <s v="  Paul"/>
    <s v="Conlon"/>
    <s v="21-10-04"/>
    <x v="9"/>
    <x v="0"/>
    <x v="0"/>
    <s v="Tier - 2"/>
    <n v="1725.55"/>
    <x v="135"/>
    <x v="0"/>
    <x v="60"/>
    <x v="1"/>
    <s v="No"/>
    <x v="0"/>
    <x v="0"/>
    <n v="2"/>
    <x v="0"/>
  </r>
  <r>
    <s v="ID154"/>
    <s v="Id154"/>
    <s v=" Mr."/>
    <s v="  Michael"/>
    <s v="Arnstein"/>
    <s v="09-09-04"/>
    <x v="9"/>
    <x v="0"/>
    <x v="0"/>
    <s v="Tier - 1"/>
    <n v="1727.54"/>
    <x v="136"/>
    <x v="0"/>
    <x v="136"/>
    <x v="1"/>
    <s v="No"/>
    <x v="0"/>
    <x v="0"/>
    <n v="1"/>
    <x v="0"/>
  </r>
  <r>
    <s v="ID155"/>
    <s v="Id155"/>
    <s v=" Mr."/>
    <s v="  Samuel"/>
    <s v="Jurek"/>
    <s v="21-11-03"/>
    <x v="12"/>
    <x v="2"/>
    <x v="2"/>
    <s v="Tier - 3"/>
    <n v="1727.79"/>
    <x v="137"/>
    <x v="1"/>
    <x v="67"/>
    <x v="2"/>
    <s v="No"/>
    <x v="0"/>
    <x v="1"/>
    <n v="1"/>
    <x v="0"/>
  </r>
  <r>
    <s v="ID156"/>
    <s v="Id156"/>
    <s v=" Mr."/>
    <s v="  Matthew"/>
    <s v="Thill"/>
    <s v="01-09-03"/>
    <x v="12"/>
    <x v="2"/>
    <x v="2"/>
    <s v="Tier - 2"/>
    <n v="1728.9"/>
    <x v="138"/>
    <x v="0"/>
    <x v="70"/>
    <x v="2"/>
    <s v="Yes"/>
    <x v="0"/>
    <x v="1"/>
    <n v="1"/>
    <x v="0"/>
  </r>
  <r>
    <s v="ID157"/>
    <s v="Id157"/>
    <s v=" Mr."/>
    <s v="  Daniel"/>
    <s v="Glaz"/>
    <s v="09-11-03"/>
    <x v="12"/>
    <x v="2"/>
    <x v="2"/>
    <s v="Tier - 2"/>
    <n v="1731.68"/>
    <x v="139"/>
    <x v="0"/>
    <x v="137"/>
    <x v="0"/>
    <s v="Yes"/>
    <x v="0"/>
    <x v="0"/>
    <n v="1"/>
    <x v="0"/>
  </r>
  <r>
    <s v="ID158"/>
    <s v="Id158"/>
    <s v=" Ms."/>
    <s v="  Syndy"/>
    <s v="Sampson"/>
    <s v="14-11-03"/>
    <x v="12"/>
    <x v="2"/>
    <x v="2"/>
    <s v="Tier - 2"/>
    <n v="1737.38"/>
    <x v="140"/>
    <x v="0"/>
    <x v="138"/>
    <x v="2"/>
    <s v="Yes"/>
    <x v="0"/>
    <x v="0"/>
    <n v="0"/>
    <x v="0"/>
  </r>
  <r>
    <s v="ID159"/>
    <s v="Id159"/>
    <s v=" Ms."/>
    <s v="  Aleksandra"/>
    <s v="Duliba"/>
    <s v="25-07-03"/>
    <x v="12"/>
    <x v="2"/>
    <x v="2"/>
    <s v="Tier - 1"/>
    <n v="1743.21"/>
    <x v="141"/>
    <x v="0"/>
    <x v="89"/>
    <x v="2"/>
    <s v="Yes"/>
    <x v="0"/>
    <x v="0"/>
    <n v="1"/>
    <x v="0"/>
  </r>
  <r>
    <s v="ID160"/>
    <s v="Id160"/>
    <s v=" Mr."/>
    <s v="  Steeve T Sr."/>
    <s v="Tanguay"/>
    <s v="28-07-03"/>
    <x v="12"/>
    <x v="2"/>
    <x v="2"/>
    <s v="Tier - 1"/>
    <n v="1744.47"/>
    <x v="142"/>
    <x v="0"/>
    <x v="116"/>
    <x v="0"/>
    <s v="Yes"/>
    <x v="0"/>
    <x v="0"/>
    <n v="2"/>
    <x v="0"/>
  </r>
  <r>
    <s v="ID161"/>
    <s v="Id161"/>
    <s v=" Mr."/>
    <s v="  Richard"/>
    <s v="McClelland"/>
    <s v="26-09-03"/>
    <x v="12"/>
    <x v="2"/>
    <x v="2"/>
    <s v="Tier - 1"/>
    <n v="1748.77"/>
    <x v="143"/>
    <x v="0"/>
    <x v="139"/>
    <x v="2"/>
    <s v="No"/>
    <x v="0"/>
    <x v="0"/>
    <n v="0"/>
    <x v="0"/>
  </r>
  <r>
    <s v="ID162"/>
    <s v="Id162"/>
    <s v=" Mr."/>
    <s v="  Aaron T"/>
    <s v="Gorman"/>
    <s v="07-10-98"/>
    <x v="2"/>
    <x v="0"/>
    <x v="0"/>
    <s v="Tier - 3"/>
    <n v="1756.6"/>
    <x v="44"/>
    <x v="0"/>
    <x v="140"/>
    <x v="2"/>
    <s v="No"/>
    <x v="0"/>
    <x v="0"/>
    <n v="0"/>
    <x v="0"/>
  </r>
  <r>
    <s v="ID163"/>
    <s v="Id163"/>
    <s v=" Mr."/>
    <s v="  Akira"/>
    <s v="Nishimura"/>
    <s v="19-11-03"/>
    <x v="12"/>
    <x v="2"/>
    <x v="2"/>
    <s v="Tier - 1"/>
    <n v="1759.34"/>
    <x v="103"/>
    <x v="0"/>
    <x v="141"/>
    <x v="2"/>
    <s v="No"/>
    <x v="1"/>
    <x v="0"/>
    <n v="1"/>
    <x v="0"/>
  </r>
  <r>
    <s v="ID164"/>
    <s v="Id164"/>
    <s v=" Mr."/>
    <s v="  Ben"/>
    <s v="Brimble"/>
    <s v="13-12-02"/>
    <x v="5"/>
    <x v="1"/>
    <x v="1"/>
    <s v="Tier - 3"/>
    <n v="1769.53"/>
    <x v="144"/>
    <x v="0"/>
    <x v="142"/>
    <x v="0"/>
    <s v="No"/>
    <x v="0"/>
    <x v="0"/>
    <n v="0"/>
    <x v="0"/>
  </r>
  <r>
    <s v="ID165"/>
    <s v="Id165"/>
    <s v=" Ms."/>
    <s v="  Jana"/>
    <s v="Trenk"/>
    <s v="25-09-99"/>
    <x v="7"/>
    <x v="0"/>
    <x v="0"/>
    <s v="Tier - 3"/>
    <n v="1815.88"/>
    <x v="145"/>
    <x v="0"/>
    <x v="143"/>
    <x v="2"/>
    <s v="No"/>
    <x v="0"/>
    <x v="1"/>
    <n v="1"/>
    <x v="0"/>
  </r>
  <r>
    <s v="ID166"/>
    <s v="Id166"/>
    <s v=" Mr."/>
    <s v="  Jay T."/>
    <s v="Wittmann"/>
    <s v="19-08-04"/>
    <x v="9"/>
    <x v="1"/>
    <x v="1"/>
    <s v="Tier - 1"/>
    <n v="1822.54"/>
    <x v="146"/>
    <x v="0"/>
    <x v="144"/>
    <x v="2"/>
    <s v="Yes"/>
    <x v="0"/>
    <x v="1"/>
    <n v="1"/>
    <x v="0"/>
  </r>
  <r>
    <s v="ID167"/>
    <s v="Id167"/>
    <s v=" Ms."/>
    <s v="  Marie-Helene"/>
    <s v="Tremblay"/>
    <s v="17-11-99"/>
    <x v="7"/>
    <x v="0"/>
    <x v="0"/>
    <s v="Tier - 3"/>
    <n v="1824.29"/>
    <x v="147"/>
    <x v="0"/>
    <x v="96"/>
    <x v="0"/>
    <s v="Yes"/>
    <x v="0"/>
    <x v="0"/>
    <n v="1"/>
    <x v="0"/>
  </r>
  <r>
    <s v="ID168"/>
    <s v="Id168"/>
    <s v=" Ms."/>
    <s v="  Bret R"/>
    <s v="Scofield"/>
    <s v="01-10-99"/>
    <x v="7"/>
    <x v="2"/>
    <x v="2"/>
    <s v="Tier - 2"/>
    <n v="1826.84"/>
    <x v="111"/>
    <x v="0"/>
    <x v="145"/>
    <x v="2"/>
    <s v="Yes"/>
    <x v="0"/>
    <x v="0"/>
    <n v="0"/>
    <x v="0"/>
  </r>
  <r>
    <s v="ID169"/>
    <s v="Id169"/>
    <s v=" Mr."/>
    <s v="  Gardner L"/>
    <s v="Yost"/>
    <s v="11-08-03"/>
    <x v="12"/>
    <x v="2"/>
    <x v="2"/>
    <s v="Tier - 3"/>
    <n v="1832.09"/>
    <x v="148"/>
    <x v="0"/>
    <x v="146"/>
    <x v="2"/>
    <s v="No"/>
    <x v="0"/>
    <x v="0"/>
    <n v="0"/>
    <x v="0"/>
  </r>
  <r>
    <s v="ID170"/>
    <s v="Id170"/>
    <s v=" Mr."/>
    <s v="  Bobby"/>
    <s v="Torphy"/>
    <s v="04-08-03"/>
    <x v="12"/>
    <x v="2"/>
    <x v="2"/>
    <s v="Tier - 2"/>
    <n v="1837.24"/>
    <x v="149"/>
    <x v="0"/>
    <x v="147"/>
    <x v="1"/>
    <s v="Yes"/>
    <x v="1"/>
    <x v="0"/>
    <n v="2"/>
    <x v="0"/>
  </r>
  <r>
    <s v="ID171"/>
    <s v="Id171"/>
    <s v=" Ms."/>
    <s v="  Natalie"/>
    <s v="Busby"/>
    <s v="12-12-99"/>
    <x v="7"/>
    <x v="0"/>
    <x v="0"/>
    <s v="Tier - 2"/>
    <n v="1837.28"/>
    <x v="61"/>
    <x v="0"/>
    <x v="148"/>
    <x v="1"/>
    <s v="Yes"/>
    <x v="0"/>
    <x v="0"/>
    <n v="1"/>
    <x v="0"/>
  </r>
  <r>
    <s v="ID172"/>
    <s v="Id172"/>
    <s v=" Ms."/>
    <s v="  Lina"/>
    <s v="Nguyen"/>
    <s v="20-07-03"/>
    <x v="12"/>
    <x v="2"/>
    <x v="2"/>
    <s v="Tier - 2"/>
    <n v="1842.52"/>
    <x v="150"/>
    <x v="0"/>
    <x v="66"/>
    <x v="2"/>
    <s v="No"/>
    <x v="0"/>
    <x v="0"/>
    <n v="0"/>
    <x v="0"/>
  </r>
  <r>
    <s v="ID173"/>
    <s v="Id173"/>
    <s v=" Mr."/>
    <s v="  Zebulon"/>
    <s v="Hanley"/>
    <s v="06-12-94"/>
    <x v="11"/>
    <x v="1"/>
    <x v="1"/>
    <s v="Tier - 2"/>
    <n v="1850.55"/>
    <x v="151"/>
    <x v="0"/>
    <x v="149"/>
    <x v="1"/>
    <s v="Yes"/>
    <x v="0"/>
    <x v="0"/>
    <n v="1"/>
    <x v="0"/>
  </r>
  <r>
    <s v="ID174"/>
    <s v="Id174"/>
    <s v=" Ms."/>
    <s v="  Amanda"/>
    <s v="Scheer"/>
    <s v="27-12-04"/>
    <x v="9"/>
    <x v="7"/>
    <x v="7"/>
    <s v="Tier - 1"/>
    <n v="1863.45"/>
    <x v="152"/>
    <x v="0"/>
    <x v="150"/>
    <x v="2"/>
    <s v="No"/>
    <x v="0"/>
    <x v="0"/>
    <n v="0"/>
    <x v="0"/>
  </r>
  <r>
    <s v="ID175"/>
    <s v="Id175"/>
    <s v=" Mr."/>
    <s v="  Greg"/>
    <s v="Rankin"/>
    <s v="02-07-96"/>
    <x v="8"/>
    <x v="1"/>
    <x v="1"/>
    <s v="Tier - 3"/>
    <n v="1865.98"/>
    <x v="153"/>
    <x v="0"/>
    <x v="151"/>
    <x v="2"/>
    <s v="No"/>
    <x v="0"/>
    <x v="0"/>
    <n v="1"/>
    <x v="0"/>
  </r>
  <r>
    <s v="ID176"/>
    <s v="Id176"/>
    <s v=" Mr."/>
    <s v="  John"/>
    <s v="Ricardi"/>
    <s v="22-09-02"/>
    <x v="5"/>
    <x v="2"/>
    <x v="2"/>
    <s v="Tier - 2"/>
    <n v="1875.34"/>
    <x v="4"/>
    <x v="0"/>
    <x v="152"/>
    <x v="2"/>
    <s v="No"/>
    <x v="0"/>
    <x v="0"/>
    <n v="1"/>
    <x v="0"/>
  </r>
  <r>
    <s v="ID177"/>
    <s v="Id177"/>
    <s v=" Ms."/>
    <s v="  Kelsey A."/>
    <s v="Karkos"/>
    <s v="29-10-02"/>
    <x v="5"/>
    <x v="0"/>
    <x v="0"/>
    <s v="Tier - 1"/>
    <n v="1877.93"/>
    <x v="154"/>
    <x v="0"/>
    <x v="149"/>
    <x v="1"/>
    <s v="No"/>
    <x v="0"/>
    <x v="0"/>
    <n v="0"/>
    <x v="0"/>
  </r>
  <r>
    <s v="ID178"/>
    <s v="Id178"/>
    <s v=" Ms."/>
    <s v="  Bronwen L"/>
    <s v="Price-Dierksen"/>
    <s v="29-08-02"/>
    <x v="5"/>
    <x v="0"/>
    <x v="0"/>
    <s v="Tier - 2"/>
    <n v="1880.07"/>
    <x v="155"/>
    <x v="0"/>
    <x v="153"/>
    <x v="0"/>
    <s v="No"/>
    <x v="0"/>
    <x v="0"/>
    <n v="0"/>
    <x v="0"/>
  </r>
  <r>
    <s v="ID179"/>
    <s v="Id179"/>
    <s v=" Ms."/>
    <s v="  Manuela"/>
    <s v="Knispel"/>
    <s v="21-08-02"/>
    <x v="5"/>
    <x v="2"/>
    <x v="2"/>
    <s v="Tier - 1"/>
    <n v="1880.49"/>
    <x v="156"/>
    <x v="0"/>
    <x v="34"/>
    <x v="1"/>
    <s v="No"/>
    <x v="0"/>
    <x v="0"/>
    <n v="0"/>
    <x v="0"/>
  </r>
  <r>
    <s v="ID180"/>
    <s v="Id180"/>
    <s v=" Ms."/>
    <s v="  Jennifer L"/>
    <s v="King"/>
    <s v="10-08-01"/>
    <x v="3"/>
    <x v="1"/>
    <x v="1"/>
    <s v="Tier - 1"/>
    <n v="1906.36"/>
    <x v="105"/>
    <x v="0"/>
    <x v="154"/>
    <x v="0"/>
    <s v="Yes"/>
    <x v="0"/>
    <x v="1"/>
    <n v="1"/>
    <x v="1"/>
  </r>
  <r>
    <s v="ID181"/>
    <s v="Id181"/>
    <s v=" Ms."/>
    <s v="  Abby W."/>
    <s v="Samuelson"/>
    <s v="06-10-94"/>
    <x v="11"/>
    <x v="0"/>
    <x v="0"/>
    <s v="Tier - 3"/>
    <n v="1908.9"/>
    <x v="157"/>
    <x v="0"/>
    <x v="144"/>
    <x v="2"/>
    <s v="No"/>
    <x v="0"/>
    <x v="1"/>
    <n v="1"/>
    <x v="0"/>
  </r>
  <r>
    <s v="ID182"/>
    <s v="Id182"/>
    <s v=" Mr."/>
    <s v="  Tyler"/>
    <s v="Fredsall"/>
    <s v="03-08-01"/>
    <x v="3"/>
    <x v="1"/>
    <x v="1"/>
    <s v="Tier - 3"/>
    <n v="1909.53"/>
    <x v="158"/>
    <x v="0"/>
    <x v="155"/>
    <x v="1"/>
    <s v="No"/>
    <x v="0"/>
    <x v="0"/>
    <n v="2"/>
    <x v="0"/>
  </r>
  <r>
    <s v="ID183"/>
    <s v="Id183"/>
    <s v=" Mr."/>
    <s v="  Jeffrey"/>
    <s v="Eggleston"/>
    <s v="09-12-01"/>
    <x v="3"/>
    <x v="1"/>
    <x v="1"/>
    <s v="Tier - 2"/>
    <n v="1917.32"/>
    <x v="98"/>
    <x v="0"/>
    <x v="34"/>
    <x v="1"/>
    <s v="No"/>
    <x v="0"/>
    <x v="0"/>
    <n v="1"/>
    <x v="0"/>
  </r>
  <r>
    <s v="ID184"/>
    <s v="Id184"/>
    <s v=" Mr."/>
    <s v="  Matthew F"/>
    <s v="Palombaro"/>
    <s v="07-09-02"/>
    <x v="5"/>
    <x v="2"/>
    <x v="2"/>
    <s v="Tier - 1"/>
    <n v="1964.78"/>
    <x v="159"/>
    <x v="0"/>
    <x v="156"/>
    <x v="0"/>
    <s v="No"/>
    <x v="0"/>
    <x v="0"/>
    <n v="0"/>
    <x v="0"/>
  </r>
  <r>
    <s v="ID185"/>
    <s v="Id185"/>
    <s v=" Mr."/>
    <s v="  Ryan J."/>
    <s v="Silva"/>
    <s v="29-07-02"/>
    <x v="5"/>
    <x v="5"/>
    <x v="5"/>
    <s v="Tier - 2"/>
    <n v="1967.02"/>
    <x v="160"/>
    <x v="0"/>
    <x v="157"/>
    <x v="0"/>
    <s v="Yes"/>
    <x v="0"/>
    <x v="0"/>
    <n v="2"/>
    <x v="0"/>
  </r>
  <r>
    <s v="ID186"/>
    <s v="Id186"/>
    <s v=" Ms."/>
    <s v="  Amy"/>
    <s v="Bugala"/>
    <s v="28-09-98"/>
    <x v="2"/>
    <x v="2"/>
    <x v="2"/>
    <s v="Tier - 3"/>
    <n v="1969.61"/>
    <x v="161"/>
    <x v="0"/>
    <x v="158"/>
    <x v="0"/>
    <s v="Yes"/>
    <x v="0"/>
    <x v="0"/>
    <n v="2"/>
    <x v="1"/>
  </r>
  <r>
    <s v="ID187"/>
    <s v="Id187"/>
    <s v=" Mr."/>
    <s v="  Andrew P"/>
    <s v="Dublin"/>
    <s v="05-10-98"/>
    <x v="2"/>
    <x v="2"/>
    <x v="2"/>
    <s v="Tier - 1"/>
    <n v="1972.95"/>
    <x v="162"/>
    <x v="0"/>
    <x v="159"/>
    <x v="2"/>
    <s v="No"/>
    <x v="0"/>
    <x v="0"/>
    <n v="1"/>
    <x v="0"/>
  </r>
  <r>
    <s v="ID188"/>
    <s v="Id188"/>
    <s v=" Mr."/>
    <s v="  George M. V"/>
    <s v="Cleland"/>
    <s v="29-09-98"/>
    <x v="2"/>
    <x v="2"/>
    <x v="2"/>
    <s v="Tier - 1"/>
    <n v="1977.82"/>
    <x v="163"/>
    <x v="0"/>
    <x v="73"/>
    <x v="0"/>
    <s v="No"/>
    <x v="0"/>
    <x v="0"/>
    <n v="2"/>
    <x v="0"/>
  </r>
  <r>
    <s v="ID189"/>
    <s v="Id189"/>
    <s v=" Ms."/>
    <s v="  Sarah"/>
    <s v="Evans"/>
    <s v="16-07-02"/>
    <x v="5"/>
    <x v="2"/>
    <x v="2"/>
    <s v="Tier - 3"/>
    <n v="1980.07"/>
    <x v="164"/>
    <x v="1"/>
    <x v="160"/>
    <x v="0"/>
    <s v="No"/>
    <x v="0"/>
    <x v="0"/>
    <n v="0"/>
    <x v="0"/>
  </r>
  <r>
    <s v="ID190"/>
    <s v="Id190"/>
    <s v=" Ms."/>
    <s v="  Lara"/>
    <s v="Boyd"/>
    <s v="29-12-98"/>
    <x v="2"/>
    <x v="0"/>
    <x v="0"/>
    <s v="Tier - 1"/>
    <n v="1981.58"/>
    <x v="165"/>
    <x v="0"/>
    <x v="161"/>
    <x v="2"/>
    <s v="No"/>
    <x v="0"/>
    <x v="1"/>
    <n v="1"/>
    <x v="0"/>
  </r>
  <r>
    <s v="ID191"/>
    <s v="Id191"/>
    <s v=" Mr."/>
    <s v="  Sebastien"/>
    <s v="Roulier"/>
    <s v="29-09-02"/>
    <x v="5"/>
    <x v="5"/>
    <x v="5"/>
    <s v="Tier - 3"/>
    <n v="1984.45"/>
    <x v="166"/>
    <x v="0"/>
    <x v="162"/>
    <x v="0"/>
    <s v="Yes"/>
    <x v="0"/>
    <x v="0"/>
    <n v="1"/>
    <x v="0"/>
  </r>
  <r>
    <s v="ID192"/>
    <s v="Id192"/>
    <s v=" Mr."/>
    <s v="  Padraig"/>
    <s v="Mullins"/>
    <s v="14-09-98"/>
    <x v="2"/>
    <x v="0"/>
    <x v="0"/>
    <s v="Tier - 2"/>
    <n v="1986.93"/>
    <x v="167"/>
    <x v="0"/>
    <x v="163"/>
    <x v="0"/>
    <s v="Yes"/>
    <x v="0"/>
    <x v="0"/>
    <n v="0"/>
    <x v="0"/>
  </r>
  <r>
    <s v="ID193"/>
    <s v="Id193"/>
    <s v=" Ms."/>
    <s v="  Heather"/>
    <s v="Hofmann"/>
    <s v="14-08-01"/>
    <x v="3"/>
    <x v="2"/>
    <x v="2"/>
    <s v="Tier - 2"/>
    <n v="2007.95"/>
    <x v="59"/>
    <x v="0"/>
    <x v="164"/>
    <x v="2"/>
    <s v="No"/>
    <x v="0"/>
    <x v="0"/>
    <n v="1"/>
    <x v="0"/>
  </r>
  <r>
    <s v="ID194"/>
    <s v="Id194"/>
    <s v=" Mr."/>
    <s v="  Jorge"/>
    <s v="Garcia Garcia"/>
    <s v="01-07-01"/>
    <x v="3"/>
    <x v="2"/>
    <x v="2"/>
    <s v="Tier - 1"/>
    <n v="2020.18"/>
    <x v="168"/>
    <x v="0"/>
    <x v="165"/>
    <x v="2"/>
    <s v="No"/>
    <x v="1"/>
    <x v="0"/>
    <n v="1"/>
    <x v="0"/>
  </r>
  <r>
    <s v="ID195"/>
    <s v="Id195"/>
    <s v=" Mr."/>
    <s v="  Jack R"/>
    <s v="Klecker"/>
    <s v="06-09-01"/>
    <x v="3"/>
    <x v="0"/>
    <x v="0"/>
    <s v="Tier - 2"/>
    <n v="2020.55"/>
    <x v="18"/>
    <x v="0"/>
    <x v="85"/>
    <x v="1"/>
    <s v="No"/>
    <x v="0"/>
    <x v="1"/>
    <n v="1"/>
    <x v="0"/>
  </r>
  <r>
    <s v="ID196"/>
    <s v="Id196"/>
    <s v=" Mr."/>
    <s v="  Felix"/>
    <s v="Cancre"/>
    <s v="04-08-01"/>
    <x v="3"/>
    <x v="0"/>
    <x v="0"/>
    <s v="Tier - 2"/>
    <n v="2026.97"/>
    <x v="169"/>
    <x v="0"/>
    <x v="166"/>
    <x v="2"/>
    <s v="No"/>
    <x v="0"/>
    <x v="1"/>
    <n v="1"/>
    <x v="0"/>
  </r>
  <r>
    <s v="ID197"/>
    <s v="Id197"/>
    <s v=" Mr."/>
    <s v="  Christopher C"/>
    <s v="Denucci"/>
    <s v="02-09-00"/>
    <x v="10"/>
    <x v="1"/>
    <x v="1"/>
    <s v="Tier - 3"/>
    <n v="2045.69"/>
    <x v="170"/>
    <x v="0"/>
    <x v="167"/>
    <x v="2"/>
    <s v="No"/>
    <x v="0"/>
    <x v="0"/>
    <n v="0"/>
    <x v="0"/>
  </r>
  <r>
    <s v="ID198"/>
    <s v="Id198"/>
    <s v=" Mr."/>
    <s v="  Jesse"/>
    <s v="Saldana"/>
    <s v="26-07-00"/>
    <x v="10"/>
    <x v="1"/>
    <x v="1"/>
    <s v="Tier - 3"/>
    <n v="2055.3200000000002"/>
    <x v="171"/>
    <x v="0"/>
    <x v="168"/>
    <x v="0"/>
    <s v="No"/>
    <x v="0"/>
    <x v="0"/>
    <n v="0"/>
    <x v="0"/>
  </r>
  <r>
    <s v="ID199"/>
    <s v="Id199"/>
    <s v=" Ms."/>
    <s v="  Jill"/>
    <s v="Weinberg"/>
    <s v="12-06-04"/>
    <x v="9"/>
    <x v="7"/>
    <x v="7"/>
    <s v="Tier - 2"/>
    <n v="2094.1"/>
    <x v="172"/>
    <x v="0"/>
    <x v="169"/>
    <x v="1"/>
    <s v="No"/>
    <x v="1"/>
    <x v="0"/>
    <n v="1"/>
    <x v="0"/>
  </r>
  <r>
    <s v="ID200"/>
    <s v="Id200"/>
    <s v=" Mr."/>
    <s v="  William"/>
    <s v="Walsh"/>
    <s v="14-08-01"/>
    <x v="3"/>
    <x v="4"/>
    <x v="4"/>
    <s v="Tier - 2"/>
    <n v="2102.2600000000002"/>
    <x v="161"/>
    <x v="0"/>
    <x v="170"/>
    <x v="2"/>
    <s v="Yes"/>
    <x v="0"/>
    <x v="1"/>
    <n v="1"/>
    <x v="0"/>
  </r>
  <r>
    <s v="ID201"/>
    <s v="Id201"/>
    <s v=" Mr."/>
    <s v="  Alejandro"/>
    <s v="Pasten"/>
    <s v="22-06-01"/>
    <x v="3"/>
    <x v="2"/>
    <x v="2"/>
    <s v="Tier - 2"/>
    <n v="2103.08"/>
    <x v="173"/>
    <x v="0"/>
    <x v="171"/>
    <x v="2"/>
    <s v="No"/>
    <x v="0"/>
    <x v="1"/>
    <n v="1"/>
    <x v="0"/>
  </r>
  <r>
    <s v="ID202"/>
    <s v="Id202"/>
    <s v=" Mr."/>
    <s v="  Ian E."/>
    <s v="LaBelle"/>
    <s v="28-11-01"/>
    <x v="3"/>
    <x v="5"/>
    <x v="5"/>
    <s v="Tier - 1"/>
    <n v="2104.11"/>
    <x v="174"/>
    <x v="0"/>
    <x v="106"/>
    <x v="1"/>
    <s v="Yes"/>
    <x v="0"/>
    <x v="0"/>
    <n v="0"/>
    <x v="0"/>
  </r>
  <r>
    <s v="ID203"/>
    <s v="Id203"/>
    <s v=" Mr."/>
    <s v="  Hector Sr."/>
    <s v="Guzman"/>
    <s v="21-07-89"/>
    <x v="13"/>
    <x v="0"/>
    <x v="0"/>
    <s v="Tier - 2"/>
    <n v="2106.2600000000002"/>
    <x v="175"/>
    <x v="1"/>
    <x v="172"/>
    <x v="0"/>
    <s v="Yes"/>
    <x v="0"/>
    <x v="1"/>
    <n v="1"/>
    <x v="0"/>
  </r>
  <r>
    <s v="ID204"/>
    <s v="Id204"/>
    <s v=" Ms."/>
    <s v="  Rebecca"/>
    <s v="Turnbull"/>
    <s v="30-09-03"/>
    <x v="12"/>
    <x v="1"/>
    <x v="1"/>
    <s v="Tier - 3"/>
    <n v="2117.34"/>
    <x v="176"/>
    <x v="0"/>
    <x v="173"/>
    <x v="2"/>
    <s v="No"/>
    <x v="0"/>
    <x v="0"/>
    <n v="0"/>
    <x v="0"/>
  </r>
  <r>
    <s v="ID205"/>
    <s v="Id205"/>
    <s v=" Mr."/>
    <s v="  Matt"/>
    <s v="Aguero"/>
    <s v="04-11-04"/>
    <x v="9"/>
    <x v="1"/>
    <x v="1"/>
    <s v="Tier - 1"/>
    <n v="2118.61"/>
    <x v="177"/>
    <x v="0"/>
    <x v="129"/>
    <x v="0"/>
    <s v="Yes"/>
    <x v="0"/>
    <x v="0"/>
    <n v="0"/>
    <x v="0"/>
  </r>
  <r>
    <s v="ID206"/>
    <s v="Id206"/>
    <s v=" Ms."/>
    <s v="  Elizabeth H"/>
    <s v="Woodward"/>
    <s v="30-08-03"/>
    <x v="12"/>
    <x v="1"/>
    <x v="1"/>
    <s v="Tier - 1"/>
    <n v="2128.4299999999998"/>
    <x v="178"/>
    <x v="0"/>
    <x v="150"/>
    <x v="2"/>
    <s v="No"/>
    <x v="0"/>
    <x v="0"/>
    <n v="1"/>
    <x v="0"/>
  </r>
  <r>
    <s v="ID207"/>
    <s v="Id207"/>
    <s v=" Ms."/>
    <s v="  Grace"/>
    <s v="McElroy"/>
    <s v="22-12-03"/>
    <x v="12"/>
    <x v="1"/>
    <x v="1"/>
    <s v="Tier - 3"/>
    <n v="2130.6799999999998"/>
    <x v="179"/>
    <x v="0"/>
    <x v="174"/>
    <x v="2"/>
    <s v="Yes"/>
    <x v="0"/>
    <x v="0"/>
    <n v="0"/>
    <x v="0"/>
  </r>
  <r>
    <s v="ID208"/>
    <s v="Id208"/>
    <s v=" Mr."/>
    <s v="  Jaime"/>
    <s v="Lopez"/>
    <s v="01-09-03"/>
    <x v="12"/>
    <x v="1"/>
    <x v="1"/>
    <s v="Tier - 3"/>
    <n v="2134.9"/>
    <x v="180"/>
    <x v="0"/>
    <x v="118"/>
    <x v="0"/>
    <s v="No"/>
    <x v="0"/>
    <x v="0"/>
    <n v="0"/>
    <x v="0"/>
  </r>
  <r>
    <s v="ID209"/>
    <s v="Id209"/>
    <s v=" Ms."/>
    <s v="  Calesse"/>
    <s v="Cardosi"/>
    <s v="26-09-03"/>
    <x v="12"/>
    <x v="1"/>
    <x v="1"/>
    <s v="Tier - 2"/>
    <n v="2136.88"/>
    <x v="172"/>
    <x v="0"/>
    <x v="175"/>
    <x v="0"/>
    <s v="No"/>
    <x v="0"/>
    <x v="0"/>
    <n v="0"/>
    <x v="0"/>
  </r>
  <r>
    <s v="ID210"/>
    <s v="Id210"/>
    <s v=" Ms."/>
    <s v="  Kate L"/>
    <s v="Looney"/>
    <s v="03-09-97"/>
    <x v="6"/>
    <x v="0"/>
    <x v="0"/>
    <s v="Tier - 1"/>
    <n v="2137.65"/>
    <x v="181"/>
    <x v="0"/>
    <x v="176"/>
    <x v="2"/>
    <s v="No"/>
    <x v="1"/>
    <x v="0"/>
    <n v="1"/>
    <x v="0"/>
  </r>
  <r>
    <s v="ID211"/>
    <s v="Id211"/>
    <s v=" Mr."/>
    <s v="  Sergey"/>
    <s v="Zyryanov"/>
    <s v="19-08-03"/>
    <x v="12"/>
    <x v="1"/>
    <x v="1"/>
    <s v="Tier - 1"/>
    <n v="2138.0700000000002"/>
    <x v="182"/>
    <x v="0"/>
    <x v="93"/>
    <x v="2"/>
    <s v="Yes"/>
    <x v="1"/>
    <x v="0"/>
    <n v="2"/>
    <x v="0"/>
  </r>
  <r>
    <s v="ID212"/>
    <s v="Id212"/>
    <s v=" Mr."/>
    <s v="  Timothy V"/>
    <s v="Gavin"/>
    <s v="04-10-04"/>
    <x v="9"/>
    <x v="2"/>
    <x v="2"/>
    <s v="Tier - 1"/>
    <n v="2144.85"/>
    <x v="124"/>
    <x v="0"/>
    <x v="177"/>
    <x v="0"/>
    <s v="No"/>
    <x v="0"/>
    <x v="0"/>
    <n v="0"/>
    <x v="0"/>
  </r>
  <r>
    <s v="ID213"/>
    <s v="Id213"/>
    <s v=" Mr."/>
    <s v="  Andrew S"/>
    <s v="Littlefield"/>
    <s v="27-12-00"/>
    <x v="10"/>
    <x v="2"/>
    <x v="2"/>
    <s v="Tier - 3"/>
    <n v="2150.4699999999998"/>
    <x v="183"/>
    <x v="1"/>
    <x v="178"/>
    <x v="1"/>
    <s v="Yes"/>
    <x v="0"/>
    <x v="0"/>
    <n v="1"/>
    <x v="0"/>
  </r>
  <r>
    <s v="ID214"/>
    <s v="Id214"/>
    <s v=" Mr."/>
    <s v="  Matthew D"/>
    <s v="Shearer"/>
    <s v="22-10-00"/>
    <x v="10"/>
    <x v="2"/>
    <x v="2"/>
    <s v="Tier - 2"/>
    <n v="2154.36"/>
    <x v="184"/>
    <x v="0"/>
    <x v="179"/>
    <x v="0"/>
    <s v="No"/>
    <x v="0"/>
    <x v="0"/>
    <n v="2"/>
    <x v="0"/>
  </r>
  <r>
    <s v="ID215"/>
    <s v="Id215"/>
    <s v=" Ms."/>
    <s v="  Jessica"/>
    <s v="Armstrong"/>
    <s v="29-11-00"/>
    <x v="10"/>
    <x v="0"/>
    <x v="0"/>
    <s v="Tier - 3"/>
    <n v="2155.6799999999998"/>
    <x v="185"/>
    <x v="0"/>
    <x v="180"/>
    <x v="2"/>
    <s v="No"/>
    <x v="0"/>
    <x v="0"/>
    <n v="1"/>
    <x v="0"/>
  </r>
  <r>
    <s v="ID216"/>
    <s v="Id216"/>
    <s v=" Mr."/>
    <s v="  Lawrence"/>
    <s v="Warriner"/>
    <s v="10-12-00"/>
    <x v="10"/>
    <x v="0"/>
    <x v="0"/>
    <s v="Tier - 2"/>
    <n v="2156.75"/>
    <x v="186"/>
    <x v="0"/>
    <x v="181"/>
    <x v="0"/>
    <s v="No"/>
    <x v="0"/>
    <x v="0"/>
    <n v="2"/>
    <x v="0"/>
  </r>
  <r>
    <s v="ID217"/>
    <s v="Id217"/>
    <s v=" Mr."/>
    <s v="  Alex"/>
    <s v="White"/>
    <s v="23-08-00"/>
    <x v="10"/>
    <x v="2"/>
    <x v="2"/>
    <s v="Tier - 2"/>
    <n v="2166.73"/>
    <x v="65"/>
    <x v="0"/>
    <x v="182"/>
    <x v="2"/>
    <s v="Yes"/>
    <x v="0"/>
    <x v="0"/>
    <n v="1"/>
    <x v="0"/>
  </r>
  <r>
    <s v="ID218"/>
    <s v="Id218"/>
    <s v=" Mr."/>
    <s v="  Kevin"/>
    <s v="Cordaro"/>
    <s v="27-09-94"/>
    <x v="11"/>
    <x v="0"/>
    <x v="0"/>
    <s v="Tier - 2"/>
    <n v="2170.08"/>
    <x v="187"/>
    <x v="0"/>
    <x v="183"/>
    <x v="0"/>
    <s v="No"/>
    <x v="0"/>
    <x v="0"/>
    <n v="0"/>
    <x v="0"/>
  </r>
  <r>
    <s v="ID219"/>
    <s v="Id219"/>
    <s v=" Mr."/>
    <s v="  Gavin M."/>
    <s v="Hamilton"/>
    <s v="16-12-91"/>
    <x v="14"/>
    <x v="1"/>
    <x v="1"/>
    <s v="Tier - 2"/>
    <n v="2193.1999999999998"/>
    <x v="188"/>
    <x v="0"/>
    <x v="3"/>
    <x v="1"/>
    <s v="Yes"/>
    <x v="0"/>
    <x v="0"/>
    <n v="1"/>
    <x v="0"/>
  </r>
  <r>
    <s v="ID220"/>
    <s v="Id220"/>
    <s v=" Mr."/>
    <s v="  Rick E"/>
    <s v="Meyer"/>
    <s v="07-12-04"/>
    <x v="9"/>
    <x v="8"/>
    <x v="8"/>
    <s v="Tier - 3"/>
    <n v="2196.4699999999998"/>
    <x v="189"/>
    <x v="0"/>
    <x v="184"/>
    <x v="1"/>
    <s v="Yes"/>
    <x v="0"/>
    <x v="1"/>
    <n v="1"/>
    <x v="0"/>
  </r>
  <r>
    <s v="ID221"/>
    <s v="Id221"/>
    <s v=" Ms."/>
    <s v="  Andrea H."/>
    <s v="Duke"/>
    <s v="03-09-04"/>
    <x v="9"/>
    <x v="9"/>
    <x v="9"/>
    <s v="Tier - 1"/>
    <n v="2198.19"/>
    <x v="190"/>
    <x v="1"/>
    <x v="185"/>
    <x v="0"/>
    <s v="Yes"/>
    <x v="0"/>
    <x v="0"/>
    <n v="0"/>
    <x v="1"/>
  </r>
  <r>
    <s v="ID222"/>
    <s v="Id222"/>
    <s v=" Mr."/>
    <s v="  Anthony S"/>
    <s v="Malatesta"/>
    <s v="12-09-04"/>
    <x v="9"/>
    <x v="8"/>
    <x v="8"/>
    <s v="Tier - 2"/>
    <n v="2200.83"/>
    <x v="191"/>
    <x v="1"/>
    <x v="89"/>
    <x v="2"/>
    <s v="No"/>
    <x v="0"/>
    <x v="0"/>
    <n v="1"/>
    <x v="0"/>
  </r>
  <r>
    <s v="ID223"/>
    <s v="Id223"/>
    <s v=" Mr."/>
    <s v="  Erik"/>
    <s v="Hinrichsen"/>
    <s v="27-07-04"/>
    <x v="9"/>
    <x v="0"/>
    <x v="0"/>
    <s v="Tier - 3"/>
    <n v="2201.1"/>
    <x v="192"/>
    <x v="2"/>
    <x v="186"/>
    <x v="1"/>
    <s v="No"/>
    <x v="0"/>
    <x v="0"/>
    <n v="0"/>
    <x v="0"/>
  </r>
  <r>
    <s v="ID224"/>
    <s v="Id224"/>
    <s v=" Ms."/>
    <s v="  Kiley D"/>
    <s v="Lucan"/>
    <s v="06-08-04"/>
    <x v="9"/>
    <x v="8"/>
    <x v="8"/>
    <s v="Tier - 2"/>
    <n v="2203.4699999999998"/>
    <x v="193"/>
    <x v="0"/>
    <x v="187"/>
    <x v="0"/>
    <s v="Yes"/>
    <x v="0"/>
    <x v="0"/>
    <n v="1"/>
    <x v="0"/>
  </r>
  <r>
    <s v="ID225"/>
    <s v="Id225"/>
    <s v=" Ms."/>
    <s v="  Jennifer"/>
    <s v="Koch"/>
    <s v="28-10-04"/>
    <x v="9"/>
    <x v="8"/>
    <x v="8"/>
    <s v="Tier - 2"/>
    <n v="2203.7399999999998"/>
    <x v="194"/>
    <x v="0"/>
    <x v="188"/>
    <x v="2"/>
    <s v="No"/>
    <x v="0"/>
    <x v="0"/>
    <n v="0"/>
    <x v="0"/>
  </r>
  <r>
    <s v="ID226"/>
    <s v="Id226"/>
    <s v=" Mr."/>
    <s v="  Chris"/>
    <s v="Smith"/>
    <s v="13-11-04"/>
    <x v="9"/>
    <x v="8"/>
    <x v="8"/>
    <s v="Tier - 3"/>
    <n v="2205.98"/>
    <x v="195"/>
    <x v="0"/>
    <x v="189"/>
    <x v="2"/>
    <s v="Yes"/>
    <x v="0"/>
    <x v="1"/>
    <n v="1"/>
    <x v="0"/>
  </r>
  <r>
    <s v="ID227"/>
    <s v="Id227"/>
    <s v=" Ms."/>
    <s v="  Marian M."/>
    <s v="O'Connor"/>
    <s v="06-08-04"/>
    <x v="9"/>
    <x v="8"/>
    <x v="8"/>
    <s v="Tier - 2"/>
    <n v="2207.6999999999998"/>
    <x v="196"/>
    <x v="0"/>
    <x v="150"/>
    <x v="2"/>
    <s v="No"/>
    <x v="0"/>
    <x v="0"/>
    <n v="1"/>
    <x v="0"/>
  </r>
  <r>
    <s v="ID228"/>
    <s v="Id228"/>
    <s v=" Mr."/>
    <s v="  Jeremy"/>
    <s v="Kampwerth"/>
    <s v="27-07-04"/>
    <x v="9"/>
    <x v="8"/>
    <x v="8"/>
    <s v="Tier - 2"/>
    <n v="2211.13"/>
    <x v="197"/>
    <x v="1"/>
    <x v="190"/>
    <x v="0"/>
    <s v="Yes"/>
    <x v="0"/>
    <x v="0"/>
    <n v="0"/>
    <x v="0"/>
  </r>
  <r>
    <s v="ID229"/>
    <s v="Id229"/>
    <s v=" Ms."/>
    <s v="  Allison H"/>
    <s v="Federoff"/>
    <s v="17-11-94"/>
    <x v="11"/>
    <x v="0"/>
    <x v="0"/>
    <s v="Tier - 2"/>
    <n v="2213.21"/>
    <x v="198"/>
    <x v="0"/>
    <x v="191"/>
    <x v="2"/>
    <s v="Yes"/>
    <x v="0"/>
    <x v="1"/>
    <n v="1"/>
    <x v="0"/>
  </r>
  <r>
    <s v="ID230"/>
    <s v="Id230"/>
    <s v=" Ms."/>
    <s v="  Elizabeth"/>
    <s v="Goya"/>
    <s v="13-06-04"/>
    <x v="9"/>
    <x v="8"/>
    <x v="8"/>
    <s v="Tier - 1"/>
    <n v="2217.4699999999998"/>
    <x v="199"/>
    <x v="0"/>
    <x v="192"/>
    <x v="2"/>
    <s v="Yes"/>
    <x v="0"/>
    <x v="0"/>
    <n v="1"/>
    <x v="0"/>
  </r>
  <r>
    <s v="ID231"/>
    <s v="Id231"/>
    <s v=" Mr."/>
    <s v="  Andrew"/>
    <s v="Hodges"/>
    <s v="25-09-04"/>
    <x v="9"/>
    <x v="8"/>
    <x v="8"/>
    <s v="Tier - 1"/>
    <n v="2217.6"/>
    <x v="200"/>
    <x v="0"/>
    <x v="21"/>
    <x v="1"/>
    <s v="No"/>
    <x v="0"/>
    <x v="1"/>
    <n v="1"/>
    <x v="0"/>
  </r>
  <r>
    <s v="ID232"/>
    <s v="Id232"/>
    <s v=" Mr."/>
    <s v="  Anders J"/>
    <s v="Erickson"/>
    <s v="12-12-04"/>
    <x v="9"/>
    <x v="0"/>
    <x v="0"/>
    <s v="Tier - 1"/>
    <n v="2219.4499999999998"/>
    <x v="201"/>
    <x v="0"/>
    <x v="193"/>
    <x v="2"/>
    <s v="Yes"/>
    <x v="0"/>
    <x v="0"/>
    <n v="1"/>
    <x v="0"/>
  </r>
  <r>
    <s v="ID233"/>
    <s v="Id233"/>
    <s v=" Mr."/>
    <s v="  Sean"/>
    <s v="Welleck"/>
    <s v="10-12-03"/>
    <x v="12"/>
    <x v="1"/>
    <x v="1"/>
    <s v="Tier - 3"/>
    <n v="2221.56"/>
    <x v="105"/>
    <x v="0"/>
    <x v="194"/>
    <x v="1"/>
    <s v="No"/>
    <x v="0"/>
    <x v="1"/>
    <n v="1"/>
    <x v="0"/>
  </r>
  <r>
    <s v="ID234"/>
    <s v="Id234"/>
    <s v=" Mr."/>
    <s v="  Brian M."/>
    <s v="Polen"/>
    <s v="30-06-00"/>
    <x v="10"/>
    <x v="6"/>
    <x v="6"/>
    <s v="Tier - 2"/>
    <n v="2250.84"/>
    <x v="202"/>
    <x v="0"/>
    <x v="171"/>
    <x v="2"/>
    <s v="No"/>
    <x v="0"/>
    <x v="0"/>
    <n v="0"/>
    <x v="0"/>
  </r>
  <r>
    <s v="ID235"/>
    <s v="Id235"/>
    <s v=" Mr."/>
    <s v="  Jeremy"/>
    <s v="Lynch"/>
    <s v="11-12-00"/>
    <x v="10"/>
    <x v="5"/>
    <x v="5"/>
    <s v="Tier - 3"/>
    <n v="2254.8000000000002"/>
    <x v="203"/>
    <x v="0"/>
    <x v="195"/>
    <x v="1"/>
    <s v="No"/>
    <x v="1"/>
    <x v="0"/>
    <n v="1"/>
    <x v="0"/>
  </r>
  <r>
    <s v="ID236"/>
    <s v="Id236"/>
    <s v=" Ms."/>
    <s v="  Susannah"/>
    <s v="Hufstader"/>
    <s v="15-07-02"/>
    <x v="5"/>
    <x v="1"/>
    <x v="1"/>
    <s v="Tier - 1"/>
    <n v="2257.48"/>
    <x v="141"/>
    <x v="0"/>
    <x v="196"/>
    <x v="2"/>
    <s v="Yes"/>
    <x v="0"/>
    <x v="0"/>
    <n v="0"/>
    <x v="0"/>
  </r>
  <r>
    <s v="ID237"/>
    <s v="Id237"/>
    <s v=" Mr."/>
    <s v="  Randy"/>
    <s v="Doak"/>
    <s v="12-11-02"/>
    <x v="5"/>
    <x v="1"/>
    <x v="1"/>
    <s v="Tier - 1"/>
    <n v="2261.5700000000002"/>
    <x v="204"/>
    <x v="0"/>
    <x v="197"/>
    <x v="2"/>
    <s v="No"/>
    <x v="0"/>
    <x v="0"/>
    <n v="1"/>
    <x v="0"/>
  </r>
  <r>
    <s v="ID238"/>
    <s v="Id238"/>
    <s v=" Mr."/>
    <s v="  Leslie"/>
    <s v="Noya"/>
    <s v="16-06-91"/>
    <x v="14"/>
    <x v="0"/>
    <x v="0"/>
    <s v="Tier - 1"/>
    <n v="2277.7199999999998"/>
    <x v="205"/>
    <x v="0"/>
    <x v="27"/>
    <x v="2"/>
    <s v="No"/>
    <x v="0"/>
    <x v="0"/>
    <n v="0"/>
    <x v="0"/>
  </r>
  <r>
    <s v="ID239"/>
    <s v="Id239"/>
    <s v=" Ms."/>
    <s v="  Brittany L."/>
    <s v="Heninger"/>
    <s v="05-10-89"/>
    <x v="13"/>
    <x v="0"/>
    <x v="0"/>
    <s v="Tier - 1"/>
    <n v="2295.2399999999998"/>
    <x v="82"/>
    <x v="0"/>
    <x v="198"/>
    <x v="2"/>
    <s v="No"/>
    <x v="0"/>
    <x v="1"/>
    <n v="1"/>
    <x v="0"/>
  </r>
  <r>
    <s v="ID240"/>
    <s v="Id240"/>
    <s v=" Ms."/>
    <s v="  Cassie J."/>
    <s v="Richardson"/>
    <s v="28-11-96"/>
    <x v="8"/>
    <x v="2"/>
    <x v="2"/>
    <s v="Tier - 2"/>
    <n v="2302.3000000000002"/>
    <x v="206"/>
    <x v="0"/>
    <x v="199"/>
    <x v="2"/>
    <s v="No"/>
    <x v="0"/>
    <x v="0"/>
    <n v="1"/>
    <x v="0"/>
  </r>
  <r>
    <s v="ID241"/>
    <s v="Id241"/>
    <s v=" Mr."/>
    <s v="  Peter W"/>
    <s v="Deucher"/>
    <s v="06-09-04"/>
    <x v="9"/>
    <x v="0"/>
    <x v="0"/>
    <s v="Tier - 3"/>
    <n v="2304"/>
    <x v="207"/>
    <x v="0"/>
    <x v="200"/>
    <x v="1"/>
    <s v="Yes"/>
    <x v="0"/>
    <x v="1"/>
    <n v="1"/>
    <x v="0"/>
  </r>
  <r>
    <s v="ID242"/>
    <s v="Id242"/>
    <s v=" Mr."/>
    <s v="  Douglas"/>
    <s v="Wilson"/>
    <s v="17-12-96"/>
    <x v="8"/>
    <x v="0"/>
    <x v="0"/>
    <s v="Tier - 1"/>
    <n v="2322.62"/>
    <x v="208"/>
    <x v="0"/>
    <x v="201"/>
    <x v="0"/>
    <s v="Yes"/>
    <x v="0"/>
    <x v="0"/>
    <n v="1"/>
    <x v="0"/>
  </r>
  <r>
    <s v="ID243"/>
    <s v="Id243"/>
    <s v=" Mr."/>
    <s v="  Dan"/>
    <s v="Hall"/>
    <s v="18-11-03"/>
    <x v="12"/>
    <x v="2"/>
    <x v="2"/>
    <s v="Tier - 3"/>
    <n v="2331.52"/>
    <x v="209"/>
    <x v="0"/>
    <x v="202"/>
    <x v="2"/>
    <s v="Yes"/>
    <x v="0"/>
    <x v="0"/>
    <n v="1"/>
    <x v="0"/>
  </r>
  <r>
    <s v="ID244"/>
    <s v="Id244"/>
    <s v=" Mr."/>
    <s v="  Dan M."/>
    <s v="Reed"/>
    <s v="21-10-98"/>
    <x v="2"/>
    <x v="1"/>
    <x v="1"/>
    <s v="Tier - 3"/>
    <n v="2352.9699999999998"/>
    <x v="210"/>
    <x v="0"/>
    <x v="203"/>
    <x v="2"/>
    <s v="No"/>
    <x v="0"/>
    <x v="0"/>
    <n v="1"/>
    <x v="0"/>
  </r>
  <r>
    <s v="ID245"/>
    <s v="Id245"/>
    <s v=" Mr."/>
    <s v="  Eric L."/>
    <s v="Frome"/>
    <s v="05-11-02"/>
    <x v="5"/>
    <x v="1"/>
    <x v="1"/>
    <s v="Tier - 1"/>
    <n v="2362.23"/>
    <x v="211"/>
    <x v="2"/>
    <x v="204"/>
    <x v="0"/>
    <s v="No"/>
    <x v="0"/>
    <x v="0"/>
    <n v="0"/>
    <x v="0"/>
  </r>
  <r>
    <s v="ID246"/>
    <s v="Id246"/>
    <s v=" Mr."/>
    <s v="  Les J"/>
    <s v="Creasy"/>
    <s v="12-12-88"/>
    <x v="15"/>
    <x v="0"/>
    <x v="0"/>
    <s v="Tier - 2"/>
    <n v="2373.3000000000002"/>
    <x v="212"/>
    <x v="0"/>
    <x v="205"/>
    <x v="0"/>
    <s v="Yes"/>
    <x v="0"/>
    <x v="0"/>
    <n v="1"/>
    <x v="0"/>
  </r>
  <r>
    <s v="ID247"/>
    <s v="Id247"/>
    <s v=" Ms."/>
    <s v="  Stephanie"/>
    <s v="Latimer"/>
    <s v="17-12-99"/>
    <x v="7"/>
    <x v="10"/>
    <x v="10"/>
    <s v="Tier - 1"/>
    <n v="2395.17"/>
    <x v="213"/>
    <x v="1"/>
    <x v="14"/>
    <x v="0"/>
    <s v="No"/>
    <x v="0"/>
    <x v="0"/>
    <n v="0"/>
    <x v="0"/>
  </r>
  <r>
    <s v="ID248"/>
    <s v="Id248"/>
    <s v=" Ms."/>
    <s v="  Melissa Y"/>
    <s v="Wei"/>
    <s v="10-08-99"/>
    <x v="7"/>
    <x v="4"/>
    <x v="4"/>
    <s v="Tier - 1"/>
    <n v="2396.1"/>
    <x v="199"/>
    <x v="0"/>
    <x v="206"/>
    <x v="2"/>
    <s v="No"/>
    <x v="0"/>
    <x v="0"/>
    <n v="0"/>
    <x v="0"/>
  </r>
  <r>
    <s v="ID249"/>
    <s v="Id249"/>
    <s v=" Ms."/>
    <s v="  Ashley"/>
    <s v="Hayes"/>
    <s v="03-06-01"/>
    <x v="10"/>
    <x v="1"/>
    <x v="1"/>
    <s v="Tier - 3"/>
    <n v="2404.73"/>
    <x v="214"/>
    <x v="0"/>
    <x v="41"/>
    <x v="0"/>
    <s v="No"/>
    <x v="0"/>
    <x v="0"/>
    <n v="0"/>
    <x v="0"/>
  </r>
  <r>
    <s v="ID250"/>
    <s v="Id250"/>
    <s v=" Ms."/>
    <s v="  Stephanie M."/>
    <s v="Velardo"/>
    <s v="12-11-99"/>
    <x v="7"/>
    <x v="2"/>
    <x v="2"/>
    <s v="Tier - 2"/>
    <n v="2416.96"/>
    <x v="215"/>
    <x v="0"/>
    <x v="40"/>
    <x v="2"/>
    <s v="No"/>
    <x v="0"/>
    <x v="0"/>
    <n v="2"/>
    <x v="0"/>
  </r>
  <r>
    <s v="ID251"/>
    <s v="Id251"/>
    <s v=" Ms."/>
    <s v="  Kylie"/>
    <s v="Kastes"/>
    <s v="21-11-99"/>
    <x v="7"/>
    <x v="0"/>
    <x v="0"/>
    <s v="Tier - 2"/>
    <n v="2438.06"/>
    <x v="216"/>
    <x v="0"/>
    <x v="138"/>
    <x v="2"/>
    <s v="No"/>
    <x v="0"/>
    <x v="0"/>
    <n v="0"/>
    <x v="0"/>
  </r>
  <r>
    <s v="ID252"/>
    <s v="Id252"/>
    <s v=" Ms."/>
    <s v="  Kelly"/>
    <s v="Escorcia"/>
    <s v="29-07-02"/>
    <x v="5"/>
    <x v="8"/>
    <x v="8"/>
    <s v="Tier - 1"/>
    <n v="2457.21"/>
    <x v="217"/>
    <x v="0"/>
    <x v="119"/>
    <x v="1"/>
    <s v="No"/>
    <x v="1"/>
    <x v="0"/>
    <n v="2"/>
    <x v="0"/>
  </r>
  <r>
    <s v="ID253"/>
    <s v="Id253"/>
    <s v=" Ms."/>
    <s v="  Carrie"/>
    <s v="Larscheid"/>
    <s v="19-11-98"/>
    <x v="2"/>
    <x v="2"/>
    <x v="2"/>
    <s v="Tier - 1"/>
    <n v="2457.5"/>
    <x v="117"/>
    <x v="0"/>
    <x v="47"/>
    <x v="2"/>
    <s v="Yes"/>
    <x v="0"/>
    <x v="1"/>
    <n v="1"/>
    <x v="0"/>
  </r>
  <r>
    <s v="ID254"/>
    <s v="Id254"/>
    <s v=" Mr."/>
    <s v="  Alex"/>
    <s v="O'Bannon"/>
    <s v="11-07-02"/>
    <x v="5"/>
    <x v="8"/>
    <x v="8"/>
    <s v="Tier - 2"/>
    <n v="2459.7199999999998"/>
    <x v="218"/>
    <x v="0"/>
    <x v="176"/>
    <x v="2"/>
    <s v="Yes"/>
    <x v="1"/>
    <x v="0"/>
    <n v="2"/>
    <x v="0"/>
  </r>
  <r>
    <s v="ID255"/>
    <s v="Id255"/>
    <s v=" Mr."/>
    <s v="  Zach S"/>
    <s v="Ridgway"/>
    <s v="17-08-98"/>
    <x v="2"/>
    <x v="0"/>
    <x v="0"/>
    <s v="Tier - 3"/>
    <n v="2464.62"/>
    <x v="219"/>
    <x v="2"/>
    <x v="207"/>
    <x v="0"/>
    <s v="No"/>
    <x v="0"/>
    <x v="0"/>
    <n v="0"/>
    <x v="0"/>
  </r>
  <r>
    <s v="ID256"/>
    <s v="Id256"/>
    <s v=" Mr."/>
    <s v="  Alan"/>
    <s v="Black"/>
    <s v="02-07-98"/>
    <x v="2"/>
    <x v="0"/>
    <x v="0"/>
    <s v="Tier - 3"/>
    <n v="2473.33"/>
    <x v="141"/>
    <x v="0"/>
    <x v="78"/>
    <x v="2"/>
    <s v="No"/>
    <x v="0"/>
    <x v="1"/>
    <n v="1"/>
    <x v="0"/>
  </r>
  <r>
    <s v="ID257"/>
    <s v="Id257"/>
    <s v=" Mr."/>
    <s v="  Nate"/>
    <s v="Canton"/>
    <s v="20-06-98"/>
    <x v="2"/>
    <x v="0"/>
    <x v="0"/>
    <s v="Tier - 2"/>
    <n v="2480.98"/>
    <x v="170"/>
    <x v="0"/>
    <x v="208"/>
    <x v="1"/>
    <s v="No"/>
    <x v="1"/>
    <x v="0"/>
    <n v="1"/>
    <x v="0"/>
  </r>
  <r>
    <s v="ID258"/>
    <s v="Id258"/>
    <s v=" Mr."/>
    <s v="  Jesse G."/>
    <s v="Fine"/>
    <s v="06-11-95"/>
    <x v="4"/>
    <x v="0"/>
    <x v="0"/>
    <s v="Tier - 2"/>
    <n v="2483.7399999999998"/>
    <x v="220"/>
    <x v="0"/>
    <x v="60"/>
    <x v="1"/>
    <s v="No"/>
    <x v="0"/>
    <x v="1"/>
    <n v="1"/>
    <x v="0"/>
  </r>
  <r>
    <s v="ID259"/>
    <s v="Id259"/>
    <s v=" Mr."/>
    <s v="  Jason"/>
    <s v="Bui"/>
    <s v="14-10-95"/>
    <x v="4"/>
    <x v="2"/>
    <x v="2"/>
    <s v="Tier - 1"/>
    <n v="2494.02"/>
    <x v="221"/>
    <x v="0"/>
    <x v="27"/>
    <x v="2"/>
    <s v="No"/>
    <x v="0"/>
    <x v="1"/>
    <n v="1"/>
    <x v="0"/>
  </r>
  <r>
    <s v="ID260"/>
    <s v="Id260"/>
    <s v=" Ms."/>
    <s v="  Megan A."/>
    <s v="Riepma"/>
    <s v="09-07-95"/>
    <x v="4"/>
    <x v="0"/>
    <x v="0"/>
    <s v="Tier - 3"/>
    <n v="2497.04"/>
    <x v="222"/>
    <x v="0"/>
    <x v="209"/>
    <x v="2"/>
    <s v="No"/>
    <x v="0"/>
    <x v="0"/>
    <n v="1"/>
    <x v="0"/>
  </r>
  <r>
    <s v="ID261"/>
    <s v="Id261"/>
    <s v=" Mr."/>
    <s v="  Luke M"/>
    <s v="Inman"/>
    <s v="15-10-95"/>
    <x v="4"/>
    <x v="0"/>
    <x v="0"/>
    <s v="Tier - 3"/>
    <n v="2498.41"/>
    <x v="60"/>
    <x v="0"/>
    <x v="210"/>
    <x v="0"/>
    <s v="No"/>
    <x v="0"/>
    <x v="0"/>
    <n v="0"/>
    <x v="0"/>
  </r>
  <r>
    <s v="ID262"/>
    <s v="Id262"/>
    <s v=" Ms."/>
    <s v="  Jacy D"/>
    <s v="Kruzel"/>
    <s v="06-09-04"/>
    <x v="9"/>
    <x v="1"/>
    <x v="1"/>
    <s v="Tier - 2"/>
    <n v="2500.9299999999998"/>
    <x v="223"/>
    <x v="0"/>
    <x v="211"/>
    <x v="0"/>
    <s v="Yes"/>
    <x v="0"/>
    <x v="0"/>
    <n v="2"/>
    <x v="1"/>
  </r>
  <r>
    <s v="ID263"/>
    <s v="Id263"/>
    <s v=" Mr."/>
    <s v="  Simon G."/>
    <s v="Lindsay"/>
    <s v="05-08-91"/>
    <x v="14"/>
    <x v="0"/>
    <x v="0"/>
    <s v="Tier - 1"/>
    <n v="2510.79"/>
    <x v="224"/>
    <x v="0"/>
    <x v="212"/>
    <x v="2"/>
    <s v="Yes"/>
    <x v="0"/>
    <x v="0"/>
    <n v="0"/>
    <x v="0"/>
  </r>
  <r>
    <s v="ID264"/>
    <s v="Id264"/>
    <s v=" Ms."/>
    <s v="  Ainsley E."/>
    <s v="Land"/>
    <s v="02-11-97"/>
    <x v="6"/>
    <x v="1"/>
    <x v="1"/>
    <s v="Tier - 1"/>
    <n v="2523.17"/>
    <x v="225"/>
    <x v="1"/>
    <x v="1"/>
    <x v="1"/>
    <s v="No"/>
    <x v="0"/>
    <x v="0"/>
    <n v="2"/>
    <x v="0"/>
  </r>
  <r>
    <s v="ID265"/>
    <s v="Id265"/>
    <s v=" Ms."/>
    <s v="  Erica A."/>
    <s v="Brecher"/>
    <s v="25-08-00"/>
    <x v="10"/>
    <x v="1"/>
    <x v="1"/>
    <s v="Tier - 3"/>
    <n v="2527.8200000000002"/>
    <x v="226"/>
    <x v="0"/>
    <x v="213"/>
    <x v="1"/>
    <s v="No"/>
    <x v="0"/>
    <x v="1"/>
    <n v="1"/>
    <x v="0"/>
  </r>
  <r>
    <s v="ID266"/>
    <s v="Id266"/>
    <s v=" Mr."/>
    <s v="  Erik"/>
    <s v="Debolt"/>
    <s v="28-07-97"/>
    <x v="6"/>
    <x v="1"/>
    <x v="1"/>
    <s v="Tier - 3"/>
    <n v="2534.39"/>
    <x v="227"/>
    <x v="0"/>
    <x v="214"/>
    <x v="1"/>
    <s v="No"/>
    <x v="0"/>
    <x v="0"/>
    <n v="0"/>
    <x v="0"/>
  </r>
  <r>
    <s v="ID267"/>
    <s v="Id267"/>
    <s v=" Ms."/>
    <s v="  Erin C."/>
    <s v="Oswalt"/>
    <s v="01-10-90"/>
    <x v="16"/>
    <x v="0"/>
    <x v="0"/>
    <s v="Tier - 2"/>
    <n v="2540.39"/>
    <x v="228"/>
    <x v="0"/>
    <x v="215"/>
    <x v="2"/>
    <s v="Yes"/>
    <x v="0"/>
    <x v="0"/>
    <n v="0"/>
    <x v="0"/>
  </r>
  <r>
    <s v="ID268"/>
    <s v="Id268"/>
    <s v=" Ms."/>
    <s v="  Adrienne"/>
    <s v="Boyd"/>
    <s v="17-11-91"/>
    <x v="14"/>
    <x v="0"/>
    <x v="0"/>
    <s v="Tier - 1"/>
    <n v="2545.6799999999998"/>
    <x v="229"/>
    <x v="1"/>
    <x v="216"/>
    <x v="1"/>
    <s v="Yes"/>
    <x v="0"/>
    <x v="1"/>
    <n v="1"/>
    <x v="0"/>
  </r>
  <r>
    <s v="ID269"/>
    <s v="Id269"/>
    <s v=" Mr."/>
    <s v="  Adam"/>
    <s v="Bulewich"/>
    <s v="11-10-02"/>
    <x v="5"/>
    <x v="0"/>
    <x v="0"/>
    <s v="Tier - 3"/>
    <n v="2566.4699999999998"/>
    <x v="230"/>
    <x v="2"/>
    <x v="217"/>
    <x v="0"/>
    <s v="No"/>
    <x v="0"/>
    <x v="0"/>
    <n v="0"/>
    <x v="0"/>
  </r>
  <r>
    <s v="ID270"/>
    <s v="Id270"/>
    <s v=" Mr."/>
    <s v="  Yutaka"/>
    <s v="Fukuda"/>
    <s v="20-07-02"/>
    <x v="5"/>
    <x v="11"/>
    <x v="11"/>
    <s v="Tier - 2"/>
    <n v="2585.04"/>
    <x v="231"/>
    <x v="0"/>
    <x v="78"/>
    <x v="2"/>
    <s v="No"/>
    <x v="0"/>
    <x v="0"/>
    <n v="0"/>
    <x v="0"/>
  </r>
  <r>
    <s v="ID271"/>
    <s v="Id271"/>
    <s v=" Mr."/>
    <s v="  Tyler M"/>
    <s v="Phillips"/>
    <s v="15-10-01"/>
    <x v="3"/>
    <x v="2"/>
    <x v="2"/>
    <s v="Tier - 3"/>
    <n v="2585.27"/>
    <x v="232"/>
    <x v="2"/>
    <x v="218"/>
    <x v="0"/>
    <s v="Yes"/>
    <x v="0"/>
    <x v="0"/>
    <n v="0"/>
    <x v="0"/>
  </r>
  <r>
    <s v="ID272"/>
    <s v="Id272"/>
    <s v=" Mr."/>
    <s v="  Stephen"/>
    <s v="Maddison"/>
    <s v="28-07-01"/>
    <x v="3"/>
    <x v="8"/>
    <x v="8"/>
    <s v="Tier - 2"/>
    <n v="2585.85"/>
    <x v="233"/>
    <x v="0"/>
    <x v="219"/>
    <x v="2"/>
    <s v="Yes"/>
    <x v="0"/>
    <x v="0"/>
    <n v="1"/>
    <x v="0"/>
  </r>
  <r>
    <s v="ID273"/>
    <s v="Id273"/>
    <s v=" Mr."/>
    <s v="  Andrew B."/>
    <s v="Lockwood"/>
    <s v="26-08-01"/>
    <x v="3"/>
    <x v="2"/>
    <x v="2"/>
    <s v="Tier - 1"/>
    <n v="2597.7800000000002"/>
    <x v="234"/>
    <x v="1"/>
    <x v="220"/>
    <x v="0"/>
    <s v="No"/>
    <x v="0"/>
    <x v="0"/>
    <n v="0"/>
    <x v="0"/>
  </r>
  <r>
    <s v="ID274"/>
    <s v="Id274"/>
    <s v=" Mr."/>
    <s v="  James"/>
    <s v="Defilippi"/>
    <s v="26-08-97"/>
    <x v="6"/>
    <x v="2"/>
    <x v="2"/>
    <s v="Tier - 1"/>
    <n v="2632.99"/>
    <x v="235"/>
    <x v="0"/>
    <x v="221"/>
    <x v="0"/>
    <s v="Yes"/>
    <x v="0"/>
    <x v="0"/>
    <n v="0"/>
    <x v="0"/>
  </r>
  <r>
    <s v="ID275"/>
    <s v="Id275"/>
    <s v=" Mr."/>
    <s v="  Shawn P."/>
    <s v="Jackson"/>
    <s v="24-06-00"/>
    <x v="10"/>
    <x v="1"/>
    <x v="1"/>
    <s v="Tier - 2"/>
    <n v="2639.04"/>
    <x v="236"/>
    <x v="0"/>
    <x v="166"/>
    <x v="2"/>
    <s v="Yes"/>
    <x v="0"/>
    <x v="0"/>
    <n v="1"/>
    <x v="0"/>
  </r>
  <r>
    <s v="ID276"/>
    <s v="Id276"/>
    <s v=" Mr."/>
    <s v="  Matt"/>
    <s v="Ozahowski"/>
    <s v="09-12-00"/>
    <x v="10"/>
    <x v="1"/>
    <x v="1"/>
    <s v="Tier - 1"/>
    <n v="2643.27"/>
    <x v="237"/>
    <x v="1"/>
    <x v="196"/>
    <x v="2"/>
    <s v="No"/>
    <x v="0"/>
    <x v="0"/>
    <n v="0"/>
    <x v="0"/>
  </r>
  <r>
    <s v="ID277"/>
    <s v="Id277"/>
    <s v=" Mr."/>
    <s v="  Nathaniel"/>
    <s v="Guthals"/>
    <s v="05-08-96"/>
    <x v="8"/>
    <x v="1"/>
    <x v="1"/>
    <s v="Tier - 2"/>
    <n v="2680.95"/>
    <x v="238"/>
    <x v="1"/>
    <x v="152"/>
    <x v="2"/>
    <s v="No"/>
    <x v="0"/>
    <x v="0"/>
    <n v="2"/>
    <x v="0"/>
  </r>
  <r>
    <s v="ID278"/>
    <s v="Id278"/>
    <s v=" Mr."/>
    <s v="  Kevin D."/>
    <s v="Yates"/>
    <s v="17-09-94"/>
    <x v="11"/>
    <x v="0"/>
    <x v="0"/>
    <s v="Tier - 2"/>
    <n v="2684.69"/>
    <x v="239"/>
    <x v="1"/>
    <x v="222"/>
    <x v="0"/>
    <s v="No"/>
    <x v="0"/>
    <x v="0"/>
    <n v="0"/>
    <x v="0"/>
  </r>
  <r>
    <s v="ID279"/>
    <s v="Id279"/>
    <s v=" Ms."/>
    <s v="  Joan"/>
    <s v="Samuelson"/>
    <s v="02-10-94"/>
    <x v="11"/>
    <x v="0"/>
    <x v="0"/>
    <s v="Tier - 2"/>
    <n v="2689.5"/>
    <x v="240"/>
    <x v="3"/>
    <x v="133"/>
    <x v="2"/>
    <s v="No"/>
    <x v="0"/>
    <x v="0"/>
    <n v="0"/>
    <x v="0"/>
  </r>
  <r>
    <s v="ID280"/>
    <s v="Id280"/>
    <s v=" Mr."/>
    <s v="  Christopher A"/>
    <s v="Lemos"/>
    <s v="11-06-99"/>
    <x v="7"/>
    <x v="1"/>
    <x v="1"/>
    <s v="Tier - 2"/>
    <n v="2690.11"/>
    <x v="241"/>
    <x v="0"/>
    <x v="99"/>
    <x v="1"/>
    <s v="No"/>
    <x v="0"/>
    <x v="0"/>
    <n v="0"/>
    <x v="0"/>
  </r>
  <r>
    <s v="ID281"/>
    <s v="Id281"/>
    <s v=" Ms."/>
    <s v="  Kacy L."/>
    <s v="Seynders"/>
    <s v="13-06-96"/>
    <x v="8"/>
    <x v="1"/>
    <x v="1"/>
    <s v="Tier - 1"/>
    <n v="2699.57"/>
    <x v="242"/>
    <x v="2"/>
    <x v="223"/>
    <x v="0"/>
    <s v="No"/>
    <x v="0"/>
    <x v="0"/>
    <n v="0"/>
    <x v="0"/>
  </r>
  <r>
    <s v="ID282"/>
    <s v="Id282"/>
    <s v=" Mr."/>
    <s v="  Benjamin H."/>
    <s v="Saunders"/>
    <s v="17-07-03"/>
    <x v="12"/>
    <x v="1"/>
    <x v="1"/>
    <s v="Tier - 2"/>
    <n v="2709.11"/>
    <x v="243"/>
    <x v="0"/>
    <x v="80"/>
    <x v="2"/>
    <s v="No"/>
    <x v="0"/>
    <x v="0"/>
    <n v="0"/>
    <x v="0"/>
  </r>
  <r>
    <s v="ID283"/>
    <s v="Id283"/>
    <s v=" Mr."/>
    <s v="  Xaviour J."/>
    <s v="Walker"/>
    <s v="21-11-03"/>
    <x v="12"/>
    <x v="1"/>
    <x v="1"/>
    <s v="Tier - 2"/>
    <n v="2709.24"/>
    <x v="215"/>
    <x v="0"/>
    <x v="224"/>
    <x v="2"/>
    <s v="No"/>
    <x v="0"/>
    <x v="1"/>
    <n v="1"/>
    <x v="0"/>
  </r>
  <r>
    <s v="ID284"/>
    <s v="Id284"/>
    <s v=" Mr."/>
    <s v="  Michael T."/>
    <s v="Lam"/>
    <s v="01-12-03"/>
    <x v="12"/>
    <x v="1"/>
    <x v="1"/>
    <s v="Tier - 3"/>
    <n v="2710.83"/>
    <x v="244"/>
    <x v="1"/>
    <x v="106"/>
    <x v="1"/>
    <s v="Yes"/>
    <x v="0"/>
    <x v="0"/>
    <n v="0"/>
    <x v="0"/>
  </r>
  <r>
    <s v="ID285"/>
    <s v="Id285"/>
    <s v=" Mr."/>
    <s v="  Bradley"/>
    <s v="Sweigart"/>
    <s v="06-08-03"/>
    <x v="12"/>
    <x v="1"/>
    <x v="1"/>
    <s v="Tier - 2"/>
    <n v="2719.28"/>
    <x v="245"/>
    <x v="0"/>
    <x v="225"/>
    <x v="0"/>
    <s v="Yes"/>
    <x v="0"/>
    <x v="0"/>
    <n v="0"/>
    <x v="0"/>
  </r>
  <r>
    <s v="ID286"/>
    <s v="Id286"/>
    <s v=" Ms."/>
    <s v="  Andrea"/>
    <s v="Sieczkowski"/>
    <s v="30-10-97"/>
    <x v="6"/>
    <x v="10"/>
    <x v="10"/>
    <s v="Tier - 3"/>
    <n v="2721.32"/>
    <x v="246"/>
    <x v="1"/>
    <x v="226"/>
    <x v="2"/>
    <s v="Yes"/>
    <x v="0"/>
    <x v="0"/>
    <n v="0"/>
    <x v="0"/>
  </r>
  <r>
    <s v="ID287"/>
    <s v="Id287"/>
    <s v=" Ms."/>
    <s v="  Nancy M"/>
    <s v="Jurgens"/>
    <s v="20-08-88"/>
    <x v="15"/>
    <x v="0"/>
    <x v="0"/>
    <s v="Tier - 2"/>
    <n v="2726.06"/>
    <x v="247"/>
    <x v="1"/>
    <x v="100"/>
    <x v="1"/>
    <s v="No"/>
    <x v="0"/>
    <x v="0"/>
    <n v="2"/>
    <x v="0"/>
  </r>
  <r>
    <s v="ID288"/>
    <s v="Id288"/>
    <s v=" Mr."/>
    <s v="  Matt"/>
    <s v="Hackman"/>
    <s v="06-10-97"/>
    <x v="6"/>
    <x v="5"/>
    <x v="5"/>
    <s v="Tier - 3"/>
    <n v="2727.4"/>
    <x v="248"/>
    <x v="0"/>
    <x v="227"/>
    <x v="0"/>
    <s v="Yes"/>
    <x v="0"/>
    <x v="0"/>
    <n v="1"/>
    <x v="0"/>
  </r>
  <r>
    <s v="ID289"/>
    <s v="Id289"/>
    <s v=" Mr."/>
    <s v="  Lee"/>
    <s v="Klarich"/>
    <s v="03-12-03"/>
    <x v="12"/>
    <x v="1"/>
    <x v="1"/>
    <s v="Tier - 3"/>
    <n v="2730.11"/>
    <x v="249"/>
    <x v="2"/>
    <x v="14"/>
    <x v="0"/>
    <s v="Yes"/>
    <x v="0"/>
    <x v="0"/>
    <n v="1"/>
    <x v="0"/>
  </r>
  <r>
    <s v="ID290"/>
    <s v="Id290"/>
    <s v=" Mr."/>
    <s v="  Chris"/>
    <s v="Schulten"/>
    <s v="17-12-00"/>
    <x v="10"/>
    <x v="8"/>
    <x v="8"/>
    <s v="Tier - 3"/>
    <n v="2731.91"/>
    <x v="250"/>
    <x v="0"/>
    <x v="228"/>
    <x v="2"/>
    <s v="No"/>
    <x v="0"/>
    <x v="0"/>
    <n v="0"/>
    <x v="0"/>
  </r>
  <r>
    <s v="ID291"/>
    <s v="Id291"/>
    <s v=" Mr."/>
    <s v="  Erik T."/>
    <s v="Fagerstrom"/>
    <s v="03-10-00"/>
    <x v="10"/>
    <x v="8"/>
    <x v="8"/>
    <s v="Tier - 3"/>
    <n v="2741.95"/>
    <x v="251"/>
    <x v="2"/>
    <x v="229"/>
    <x v="1"/>
    <s v="Yes"/>
    <x v="0"/>
    <x v="1"/>
    <n v="1"/>
    <x v="0"/>
  </r>
  <r>
    <s v="ID292"/>
    <s v="Id292"/>
    <s v=" Mr."/>
    <s v="  Rod W"/>
    <s v="Bien"/>
    <s v="11-10-00"/>
    <x v="10"/>
    <x v="8"/>
    <x v="8"/>
    <s v="Tier - 1"/>
    <n v="2755.02"/>
    <x v="252"/>
    <x v="1"/>
    <x v="230"/>
    <x v="0"/>
    <s v="No"/>
    <x v="0"/>
    <x v="0"/>
    <n v="0"/>
    <x v="1"/>
  </r>
  <r>
    <s v="ID293"/>
    <s v="Id293"/>
    <s v=" Mr."/>
    <s v="  Joey"/>
    <s v="Hess"/>
    <s v="10-08-97"/>
    <x v="6"/>
    <x v="1"/>
    <x v="1"/>
    <s v="Tier - 1"/>
    <n v="2758.99"/>
    <x v="253"/>
    <x v="0"/>
    <x v="124"/>
    <x v="2"/>
    <s v="No"/>
    <x v="0"/>
    <x v="1"/>
    <n v="1"/>
    <x v="0"/>
  </r>
  <r>
    <s v="ID294"/>
    <s v="Id294"/>
    <s v=" Ms."/>
    <s v="  Hillary L."/>
    <s v="Shaw"/>
    <s v="14-11-04"/>
    <x v="9"/>
    <x v="11"/>
    <x v="11"/>
    <s v="Tier - 1"/>
    <n v="2773.46"/>
    <x v="254"/>
    <x v="2"/>
    <x v="231"/>
    <x v="1"/>
    <s v="No"/>
    <x v="0"/>
    <x v="0"/>
    <n v="2"/>
    <x v="0"/>
  </r>
  <r>
    <s v="ID295"/>
    <s v="Id295"/>
    <s v=" Mr."/>
    <s v="  Eric J"/>
    <s v="Williams"/>
    <s v="06-11-04"/>
    <x v="9"/>
    <x v="0"/>
    <x v="0"/>
    <s v="Tier - 1"/>
    <n v="1137.01"/>
    <x v="255"/>
    <x v="1"/>
    <x v="232"/>
    <x v="0"/>
    <s v="Yes"/>
    <x v="0"/>
    <x v="0"/>
    <n v="1"/>
    <x v="0"/>
  </r>
  <r>
    <s v="ID296"/>
    <s v="Id296"/>
    <s v=" Mr."/>
    <s v="  Nicolas"/>
    <s v="Menzies"/>
    <s v="29-08-99"/>
    <x v="7"/>
    <x v="1"/>
    <x v="1"/>
    <s v="Tier - 1"/>
    <n v="2775.19"/>
    <x v="256"/>
    <x v="1"/>
    <x v="112"/>
    <x v="2"/>
    <s v="No"/>
    <x v="0"/>
    <x v="0"/>
    <n v="1"/>
    <x v="0"/>
  </r>
  <r>
    <s v="ID297"/>
    <s v="Id297"/>
    <s v=" Mr."/>
    <s v="  Marcel"/>
    <s v="Buehler"/>
    <s v="24-12-99"/>
    <x v="7"/>
    <x v="1"/>
    <x v="1"/>
    <s v="Tier - 3"/>
    <n v="2789.06"/>
    <x v="257"/>
    <x v="2"/>
    <x v="233"/>
    <x v="2"/>
    <s v="No"/>
    <x v="0"/>
    <x v="0"/>
    <n v="0"/>
    <x v="0"/>
  </r>
  <r>
    <s v="ID298"/>
    <s v="Id298"/>
    <s v=" Ms."/>
    <s v="  Ashley N"/>
    <s v="Degen"/>
    <s v="04-08-04"/>
    <x v="9"/>
    <x v="0"/>
    <x v="0"/>
    <s v="Tier - 3"/>
    <n v="2801.26"/>
    <x v="27"/>
    <x v="0"/>
    <x v="54"/>
    <x v="0"/>
    <s v="No"/>
    <x v="0"/>
    <x v="0"/>
    <n v="0"/>
    <x v="1"/>
  </r>
  <r>
    <s v="ID299"/>
    <s v="Id299"/>
    <s v=" Mr."/>
    <s v="  Evan D"/>
    <s v="Arsenault"/>
    <s v="23-09-03"/>
    <x v="12"/>
    <x v="1"/>
    <x v="1"/>
    <s v="Tier - 1"/>
    <n v="2803.7"/>
    <x v="258"/>
    <x v="2"/>
    <x v="234"/>
    <x v="0"/>
    <s v="Yes"/>
    <x v="0"/>
    <x v="0"/>
    <n v="1"/>
    <x v="0"/>
  </r>
  <r>
    <s v="ID300"/>
    <s v="Id300"/>
    <s v=" Ms."/>
    <s v="  Krisana"/>
    <s v="Hoff"/>
    <s v="01-10-00"/>
    <x v="10"/>
    <x v="2"/>
    <x v="2"/>
    <s v="Tier - 3"/>
    <n v="2819.51"/>
    <x v="259"/>
    <x v="2"/>
    <x v="235"/>
    <x v="0"/>
    <s v="No"/>
    <x v="0"/>
    <x v="0"/>
    <n v="0"/>
    <x v="0"/>
  </r>
  <r>
    <s v="ID301"/>
    <s v="Id301"/>
    <s v=" Mr."/>
    <s v="  Kyle"/>
    <s v="Hall"/>
    <s v="15-11-98"/>
    <x v="2"/>
    <x v="1"/>
    <x v="1"/>
    <s v="Tier - 3"/>
    <n v="2842.76"/>
    <x v="260"/>
    <x v="0"/>
    <x v="27"/>
    <x v="2"/>
    <s v="Yes"/>
    <x v="0"/>
    <x v="0"/>
    <n v="1"/>
    <x v="0"/>
  </r>
  <r>
    <s v="ID302"/>
    <s v="Id302"/>
    <s v=" Ms."/>
    <s v="  Kate"/>
    <s v="Ashley"/>
    <s v="17-06-98"/>
    <x v="2"/>
    <x v="1"/>
    <x v="1"/>
    <s v="Tier - 3"/>
    <n v="2850.68"/>
    <x v="261"/>
    <x v="2"/>
    <x v="12"/>
    <x v="0"/>
    <s v="No"/>
    <x v="0"/>
    <x v="0"/>
    <n v="0"/>
    <x v="0"/>
  </r>
  <r>
    <s v="ID303"/>
    <s v="Id303"/>
    <s v=" Mr."/>
    <s v="  Martin A."/>
    <s v="Rindahl"/>
    <s v="04-09-98"/>
    <x v="2"/>
    <x v="1"/>
    <x v="1"/>
    <s v="Tier - 3"/>
    <n v="2855.44"/>
    <x v="262"/>
    <x v="0"/>
    <x v="236"/>
    <x v="1"/>
    <s v="Yes"/>
    <x v="1"/>
    <x v="0"/>
    <n v="2"/>
    <x v="0"/>
  </r>
  <r>
    <s v="ID304"/>
    <s v="Id304"/>
    <s v=" Ms."/>
    <s v="  Stacey"/>
    <s v="Clark"/>
    <s v="01-11-93"/>
    <x v="1"/>
    <x v="2"/>
    <x v="2"/>
    <s v="Tier - 3"/>
    <n v="2866.09"/>
    <x v="263"/>
    <x v="0"/>
    <x v="237"/>
    <x v="2"/>
    <s v="No"/>
    <x v="1"/>
    <x v="0"/>
    <n v="1"/>
    <x v="0"/>
  </r>
  <r>
    <s v="ID305"/>
    <s v="Id305"/>
    <s v=" Ms."/>
    <s v="  Christine"/>
    <s v="Irish"/>
    <s v="12-08-93"/>
    <x v="1"/>
    <x v="0"/>
    <x v="0"/>
    <s v="Tier - 3"/>
    <n v="2867.12"/>
    <x v="264"/>
    <x v="1"/>
    <x v="238"/>
    <x v="0"/>
    <s v="Yes"/>
    <x v="0"/>
    <x v="0"/>
    <n v="2"/>
    <x v="0"/>
  </r>
  <r>
    <s v="ID306"/>
    <s v="Id306"/>
    <s v=" Ms."/>
    <s v="  Sarah C."/>
    <s v="Richardson"/>
    <s v="21-06-96"/>
    <x v="8"/>
    <x v="5"/>
    <x v="5"/>
    <s v="Tier - 3"/>
    <n v="2897.32"/>
    <x v="265"/>
    <x v="1"/>
    <x v="239"/>
    <x v="2"/>
    <s v="Yes"/>
    <x v="0"/>
    <x v="0"/>
    <n v="1"/>
    <x v="0"/>
  </r>
  <r>
    <s v="ID307"/>
    <s v="Id307"/>
    <s v=" Ms."/>
    <s v="  Megan"/>
    <s v="Dewitt"/>
    <s v="14-07-00"/>
    <x v="10"/>
    <x v="1"/>
    <x v="1"/>
    <s v="Tier - 1"/>
    <n v="2897.46"/>
    <x v="266"/>
    <x v="2"/>
    <x v="194"/>
    <x v="1"/>
    <s v="Yes"/>
    <x v="0"/>
    <x v="1"/>
    <n v="1"/>
    <x v="0"/>
  </r>
  <r>
    <s v="ID308"/>
    <s v="Id308"/>
    <s v=" Mr."/>
    <s v="  Jason W"/>
    <s v="Hickman"/>
    <s v="01-11-99"/>
    <x v="7"/>
    <x v="8"/>
    <x v="8"/>
    <s v="Tier - 2"/>
    <n v="2899.49"/>
    <x v="267"/>
    <x v="0"/>
    <x v="240"/>
    <x v="1"/>
    <s v="No"/>
    <x v="0"/>
    <x v="0"/>
    <n v="0"/>
    <x v="0"/>
  </r>
  <r>
    <s v="ID309"/>
    <s v="Id309"/>
    <s v=" Ms."/>
    <s v="  Michele"/>
    <s v="Gonzalez"/>
    <s v="24-10-96"/>
    <x v="8"/>
    <x v="0"/>
    <x v="0"/>
    <s v="Tier - 2"/>
    <n v="2902.91"/>
    <x v="268"/>
    <x v="2"/>
    <x v="241"/>
    <x v="0"/>
    <s v="Yes"/>
    <x v="0"/>
    <x v="0"/>
    <n v="2"/>
    <x v="0"/>
  </r>
  <r>
    <s v="ID310"/>
    <s v="Id310"/>
    <s v=" Ms."/>
    <s v="  Nikki"/>
    <s v="Difani"/>
    <s v="13-06-96"/>
    <x v="8"/>
    <x v="2"/>
    <x v="2"/>
    <s v="Tier - 2"/>
    <n v="2904.09"/>
    <x v="269"/>
    <x v="1"/>
    <x v="242"/>
    <x v="0"/>
    <s v="Yes"/>
    <x v="0"/>
    <x v="0"/>
    <n v="1"/>
    <x v="0"/>
  </r>
  <r>
    <s v="ID311"/>
    <s v="Id311"/>
    <s v=" Mr."/>
    <s v="  Philip J."/>
    <s v="Turner"/>
    <s v="05-06-03"/>
    <x v="5"/>
    <x v="2"/>
    <x v="2"/>
    <s v="Tier - 2"/>
    <n v="2913.57"/>
    <x v="270"/>
    <x v="2"/>
    <x v="236"/>
    <x v="1"/>
    <s v="Yes"/>
    <x v="0"/>
    <x v="1"/>
    <n v="1"/>
    <x v="0"/>
  </r>
  <r>
    <s v="ID312"/>
    <s v="Id312"/>
    <s v=" Mr."/>
    <s v="  Bryan L"/>
    <s v="Widmann"/>
    <s v="30-06-96"/>
    <x v="8"/>
    <x v="0"/>
    <x v="0"/>
    <s v="Tier - 2"/>
    <n v="2927.06"/>
    <x v="271"/>
    <x v="0"/>
    <x v="141"/>
    <x v="2"/>
    <s v="No"/>
    <x v="0"/>
    <x v="0"/>
    <n v="1"/>
    <x v="0"/>
  </r>
  <r>
    <s v="ID313"/>
    <s v="Id313"/>
    <s v=" Mr."/>
    <s v="  Timothy F"/>
    <s v="Tunney"/>
    <s v="30-09-02"/>
    <x v="5"/>
    <x v="1"/>
    <x v="1"/>
    <s v="Tier - 3"/>
    <n v="2943.41"/>
    <x v="272"/>
    <x v="3"/>
    <x v="243"/>
    <x v="2"/>
    <s v="Yes"/>
    <x v="0"/>
    <x v="0"/>
    <n v="0"/>
    <x v="0"/>
  </r>
  <r>
    <s v="ID314"/>
    <s v="Id314"/>
    <s v=" Ms."/>
    <s v="  Angielyn M"/>
    <s v="San Juan"/>
    <s v="24-09-95"/>
    <x v="4"/>
    <x v="2"/>
    <x v="2"/>
    <s v="Tier - 1"/>
    <n v="2974.13"/>
    <x v="273"/>
    <x v="3"/>
    <x v="244"/>
    <x v="2"/>
    <s v="Yes"/>
    <x v="0"/>
    <x v="1"/>
    <n v="1"/>
    <x v="0"/>
  </r>
  <r>
    <s v="ID315"/>
    <s v="Id315"/>
    <s v=" Ms."/>
    <s v="  Jeanie M."/>
    <s v="Croll"/>
    <s v="18-06-87"/>
    <x v="17"/>
    <x v="0"/>
    <x v="0"/>
    <s v="Tier - 3"/>
    <n v="2979.52"/>
    <x v="274"/>
    <x v="0"/>
    <x v="245"/>
    <x v="1"/>
    <s v="No"/>
    <x v="1"/>
    <x v="0"/>
    <n v="1"/>
    <x v="0"/>
  </r>
  <r>
    <s v="ID316"/>
    <s v="Id316"/>
    <s v=" Mr."/>
    <s v="  Greg"/>
    <s v="Rolfes"/>
    <s v="20-11-91"/>
    <x v="14"/>
    <x v="0"/>
    <x v="0"/>
    <s v="Tier - 2"/>
    <n v="2985.67"/>
    <x v="275"/>
    <x v="1"/>
    <x v="27"/>
    <x v="2"/>
    <s v="No"/>
    <x v="0"/>
    <x v="0"/>
    <n v="2"/>
    <x v="1"/>
  </r>
  <r>
    <s v="ID317"/>
    <s v="Id317"/>
    <s v=" Mr."/>
    <s v="  John"/>
    <s v="Hinkle"/>
    <s v="15-12-02"/>
    <x v="5"/>
    <x v="1"/>
    <x v="1"/>
    <s v="Tier - 3"/>
    <n v="3012.22"/>
    <x v="276"/>
    <x v="1"/>
    <x v="246"/>
    <x v="0"/>
    <s v="No"/>
    <x v="0"/>
    <x v="0"/>
    <n v="0"/>
    <x v="1"/>
  </r>
  <r>
    <s v="ID318"/>
    <s v="Id318"/>
    <s v=" Mr."/>
    <s v="  Aliaksandr"/>
    <s v="Leuchanka"/>
    <s v="28-09-88"/>
    <x v="15"/>
    <x v="1"/>
    <x v="1"/>
    <s v="Tier - 2"/>
    <n v="3018.04"/>
    <x v="277"/>
    <x v="1"/>
    <x v="247"/>
    <x v="0"/>
    <s v="Yes"/>
    <x v="0"/>
    <x v="1"/>
    <n v="1"/>
    <x v="0"/>
  </r>
  <r>
    <s v="ID319"/>
    <s v="Id319"/>
    <s v=" Mr."/>
    <s v="  Jason M."/>
    <s v="Ayr"/>
    <s v="19-12-97"/>
    <x v="6"/>
    <x v="1"/>
    <x v="1"/>
    <s v="Tier - 3"/>
    <n v="3021.81"/>
    <x v="278"/>
    <x v="2"/>
    <x v="248"/>
    <x v="0"/>
    <s v="No"/>
    <x v="0"/>
    <x v="0"/>
    <n v="3"/>
    <x v="1"/>
  </r>
  <r>
    <s v="ID320"/>
    <s v="Id320"/>
    <s v=" Ms."/>
    <s v="  Sheera K"/>
    <s v="Siegel"/>
    <s v="15-09-98"/>
    <x v="2"/>
    <x v="8"/>
    <x v="8"/>
    <s v="Tier - 3"/>
    <n v="3044.21"/>
    <x v="279"/>
    <x v="3"/>
    <x v="68"/>
    <x v="0"/>
    <s v="No"/>
    <x v="0"/>
    <x v="0"/>
    <n v="0"/>
    <x v="0"/>
  </r>
  <r>
    <s v="ID321"/>
    <s v="Id321"/>
    <s v=" Ms."/>
    <s v="  Janice"/>
    <s v="Penrose"/>
    <s v="09-08-98"/>
    <x v="2"/>
    <x v="9"/>
    <x v="9"/>
    <s v="Tier - 1"/>
    <n v="3046.06"/>
    <x v="280"/>
    <x v="2"/>
    <x v="249"/>
    <x v="2"/>
    <s v="No"/>
    <x v="0"/>
    <x v="1"/>
    <n v="1"/>
    <x v="0"/>
  </r>
  <r>
    <s v="ID322"/>
    <s v="Id322"/>
    <s v=" Mr."/>
    <s v="  Timothy G."/>
    <s v="Schuler"/>
    <s v="22-12-97"/>
    <x v="6"/>
    <x v="2"/>
    <x v="2"/>
    <s v="Tier - 2"/>
    <n v="3051.73"/>
    <x v="281"/>
    <x v="0"/>
    <x v="250"/>
    <x v="0"/>
    <s v="Yes"/>
    <x v="0"/>
    <x v="0"/>
    <n v="0"/>
    <x v="1"/>
  </r>
  <r>
    <s v="ID323"/>
    <s v="Id323"/>
    <s v=" Mr."/>
    <s v="  Alan R"/>
    <s v="Walker"/>
    <s v="21-06-02"/>
    <x v="5"/>
    <x v="0"/>
    <x v="0"/>
    <s v="Tier - 3"/>
    <n v="3056.39"/>
    <x v="282"/>
    <x v="2"/>
    <x v="201"/>
    <x v="0"/>
    <s v="Yes"/>
    <x v="0"/>
    <x v="0"/>
    <n v="0"/>
    <x v="0"/>
  </r>
  <r>
    <s v="ID324"/>
    <s v="Id324"/>
    <s v=" Mr."/>
    <s v="  Michael"/>
    <s v="Stange"/>
    <s v="26-09-94"/>
    <x v="11"/>
    <x v="1"/>
    <x v="1"/>
    <s v="Tier - 1"/>
    <n v="3062.51"/>
    <x v="283"/>
    <x v="1"/>
    <x v="251"/>
    <x v="2"/>
    <s v="No"/>
    <x v="0"/>
    <x v="0"/>
    <n v="0"/>
    <x v="0"/>
  </r>
  <r>
    <s v="ID325"/>
    <s v="Id325"/>
    <s v=" Ms."/>
    <s v="  Marie-France"/>
    <s v="Roy"/>
    <s v="01-10-89"/>
    <x v="13"/>
    <x v="1"/>
    <x v="1"/>
    <s v="Tier - 1"/>
    <n v="3065.49"/>
    <x v="272"/>
    <x v="3"/>
    <x v="252"/>
    <x v="2"/>
    <s v="Yes"/>
    <x v="0"/>
    <x v="0"/>
    <n v="0"/>
    <x v="0"/>
  </r>
  <r>
    <s v="ID326"/>
    <s v="Id326"/>
    <s v=" Mr."/>
    <s v="  Erik F."/>
    <s v="Potere"/>
    <s v="10-09-95"/>
    <x v="4"/>
    <x v="12"/>
    <x v="12"/>
    <s v="Tier - 1"/>
    <n v="3070.81"/>
    <x v="284"/>
    <x v="1"/>
    <x v="253"/>
    <x v="2"/>
    <s v="Yes"/>
    <x v="0"/>
    <x v="0"/>
    <n v="1"/>
    <x v="0"/>
  </r>
  <r>
    <s v="ID327"/>
    <s v="Id327"/>
    <s v=" Mr."/>
    <s v="  Andrew"/>
    <s v="Podgurski"/>
    <s v="13-10-01"/>
    <x v="3"/>
    <x v="1"/>
    <x v="1"/>
    <s v="Tier - 1"/>
    <n v="3077.1"/>
    <x v="285"/>
    <x v="2"/>
    <x v="254"/>
    <x v="0"/>
    <s v="Yes"/>
    <x v="0"/>
    <x v="0"/>
    <n v="1"/>
    <x v="0"/>
  </r>
  <r>
    <s v="ID328"/>
    <s v="Id328"/>
    <s v=" Mr."/>
    <s v="  Anthony"/>
    <s v="Diamond"/>
    <s v="01-08-87"/>
    <x v="17"/>
    <x v="0"/>
    <x v="0"/>
    <s v="Tier - 2"/>
    <n v="3088.06"/>
    <x v="286"/>
    <x v="1"/>
    <x v="34"/>
    <x v="1"/>
    <s v="No"/>
    <x v="0"/>
    <x v="0"/>
    <n v="0"/>
    <x v="0"/>
  </r>
  <r>
    <s v="ID329"/>
    <s v="Id329"/>
    <s v=" Mr."/>
    <s v="  Chris"/>
    <s v="Sallade"/>
    <s v="25-06-99"/>
    <x v="7"/>
    <x v="11"/>
    <x v="11"/>
    <s v="Tier - 3"/>
    <n v="3128.35"/>
    <x v="287"/>
    <x v="2"/>
    <x v="67"/>
    <x v="2"/>
    <s v="No"/>
    <x v="0"/>
    <x v="0"/>
    <n v="0"/>
    <x v="0"/>
  </r>
  <r>
    <s v="ID330"/>
    <s v="Id330"/>
    <s v=" Mr."/>
    <s v="  Yu"/>
    <s v="Zhang"/>
    <s v="10-07-94"/>
    <x v="11"/>
    <x v="2"/>
    <x v="2"/>
    <s v="Tier - 1"/>
    <n v="3161.45"/>
    <x v="288"/>
    <x v="2"/>
    <x v="255"/>
    <x v="0"/>
    <s v="Yes"/>
    <x v="0"/>
    <x v="0"/>
    <n v="0"/>
    <x v="0"/>
  </r>
  <r>
    <s v="ID331"/>
    <s v="Id331"/>
    <s v=" Mr."/>
    <s v="  Caleb N"/>
    <s v="Chatfield"/>
    <s v="25-09-93"/>
    <x v="1"/>
    <x v="0"/>
    <x v="0"/>
    <s v="Tier - 3"/>
    <n v="3162.02"/>
    <x v="289"/>
    <x v="0"/>
    <x v="256"/>
    <x v="1"/>
    <s v="No"/>
    <x v="0"/>
    <x v="0"/>
    <n v="1"/>
    <x v="0"/>
  </r>
  <r>
    <s v="ID332"/>
    <s v="Id332"/>
    <s v=" Mr."/>
    <s v="  Jason M."/>
    <s v="Bruns"/>
    <s v="29-08-01"/>
    <x v="3"/>
    <x v="8"/>
    <x v="8"/>
    <s v="Tier - 3"/>
    <n v="3167.46"/>
    <x v="290"/>
    <x v="2"/>
    <x v="257"/>
    <x v="0"/>
    <s v="No"/>
    <x v="0"/>
    <x v="0"/>
    <n v="2"/>
    <x v="0"/>
  </r>
  <r>
    <s v="ID333"/>
    <s v="Id333"/>
    <s v=" Ms."/>
    <s v="  Angela R"/>
    <s v="Yochum"/>
    <s v="25-10-94"/>
    <x v="11"/>
    <x v="0"/>
    <x v="0"/>
    <s v="Tier - 3"/>
    <n v="3171.61"/>
    <x v="291"/>
    <x v="0"/>
    <x v="87"/>
    <x v="1"/>
    <s v="No"/>
    <x v="0"/>
    <x v="1"/>
    <n v="1"/>
    <x v="0"/>
  </r>
  <r>
    <s v="ID334"/>
    <s v="Id334"/>
    <s v=" Mr."/>
    <s v="  Keith J"/>
    <s v="Freeburn"/>
    <s v="06-07-94"/>
    <x v="11"/>
    <x v="2"/>
    <x v="2"/>
    <s v="Tier - 1"/>
    <n v="3172.02"/>
    <x v="272"/>
    <x v="3"/>
    <x v="258"/>
    <x v="0"/>
    <s v="Yes"/>
    <x v="0"/>
    <x v="0"/>
    <n v="1"/>
    <x v="0"/>
  </r>
  <r>
    <s v="ID335"/>
    <s v="Id335"/>
    <s v=" Ms."/>
    <s v="  Emma"/>
    <s v="Spencer"/>
    <s v="14-08-96"/>
    <x v="8"/>
    <x v="1"/>
    <x v="1"/>
    <s v="Tier - 2"/>
    <n v="3176.29"/>
    <x v="292"/>
    <x v="1"/>
    <x v="82"/>
    <x v="2"/>
    <s v="Yes"/>
    <x v="0"/>
    <x v="0"/>
    <n v="2"/>
    <x v="0"/>
  </r>
  <r>
    <s v="ID336"/>
    <s v="Id336"/>
    <s v=" Mr."/>
    <s v="  Nathan A"/>
    <s v="Jarosik"/>
    <s v="03-07-96"/>
    <x v="8"/>
    <x v="1"/>
    <x v="1"/>
    <s v="Tier - 1"/>
    <n v="3176.82"/>
    <x v="293"/>
    <x v="2"/>
    <x v="259"/>
    <x v="1"/>
    <s v="No"/>
    <x v="0"/>
    <x v="0"/>
    <n v="1"/>
    <x v="0"/>
  </r>
  <r>
    <s v="ID337"/>
    <s v="Id337"/>
    <s v=" Ms."/>
    <s v="  Kathryn"/>
    <s v="Heinzen"/>
    <s v="23-09-00"/>
    <x v="10"/>
    <x v="1"/>
    <x v="1"/>
    <s v="Tier - 2"/>
    <n v="3179.96"/>
    <x v="294"/>
    <x v="2"/>
    <x v="141"/>
    <x v="2"/>
    <s v="Yes"/>
    <x v="0"/>
    <x v="0"/>
    <n v="0"/>
    <x v="0"/>
  </r>
  <r>
    <s v="ID338"/>
    <s v="Id338"/>
    <s v=" Ms."/>
    <s v="  Elizabeth H."/>
    <s v="Kelley"/>
    <s v="02-09-01"/>
    <x v="3"/>
    <x v="0"/>
    <x v="0"/>
    <s v="Tier - 2"/>
    <n v="3180.51"/>
    <x v="295"/>
    <x v="1"/>
    <x v="260"/>
    <x v="0"/>
    <s v="No"/>
    <x v="0"/>
    <x v="0"/>
    <n v="3"/>
    <x v="0"/>
  </r>
  <r>
    <s v="ID339"/>
    <s v="Id339"/>
    <s v=" Mr."/>
    <s v="  Ben"/>
    <s v="Thacker"/>
    <s v="11-10-96"/>
    <x v="8"/>
    <x v="1"/>
    <x v="1"/>
    <s v="Tier - 3"/>
    <n v="3201.25"/>
    <x v="296"/>
    <x v="3"/>
    <x v="217"/>
    <x v="0"/>
    <s v="No"/>
    <x v="0"/>
    <x v="0"/>
    <n v="0"/>
    <x v="0"/>
  </r>
  <r>
    <s v="ID340"/>
    <s v="Id340"/>
    <s v=" Ms."/>
    <s v="  Cheryl A"/>
    <s v="Jeseritz"/>
    <s v="05-07-97"/>
    <x v="6"/>
    <x v="8"/>
    <x v="8"/>
    <s v="Tier - 3"/>
    <n v="3206.49"/>
    <x v="67"/>
    <x v="0"/>
    <x v="143"/>
    <x v="2"/>
    <s v="Yes"/>
    <x v="0"/>
    <x v="1"/>
    <n v="1"/>
    <x v="1"/>
  </r>
  <r>
    <s v="ID341"/>
    <s v="Id341"/>
    <s v=" Ms."/>
    <s v="  Kimberly A"/>
    <s v="Hohman"/>
    <s v="22-12-97"/>
    <x v="6"/>
    <x v="2"/>
    <x v="2"/>
    <s v="Tier - 3"/>
    <n v="3208.79"/>
    <x v="297"/>
    <x v="3"/>
    <x v="261"/>
    <x v="2"/>
    <s v="Yes"/>
    <x v="0"/>
    <x v="0"/>
    <n v="0"/>
    <x v="0"/>
  </r>
  <r>
    <s v="ID342"/>
    <s v="Id342"/>
    <s v=" Ms."/>
    <s v="  Cynthia"/>
    <s v="Hill"/>
    <s v="06-07-97"/>
    <x v="6"/>
    <x v="8"/>
    <x v="8"/>
    <s v="Tier - 2"/>
    <n v="3213.62"/>
    <x v="298"/>
    <x v="1"/>
    <x v="262"/>
    <x v="0"/>
    <s v="Yes"/>
    <x v="0"/>
    <x v="0"/>
    <n v="2"/>
    <x v="0"/>
  </r>
  <r>
    <s v="ID343"/>
    <s v="Id343"/>
    <s v=" Ms."/>
    <s v="  Jessica"/>
    <s v="Kuepfer"/>
    <s v="02-08-97"/>
    <x v="6"/>
    <x v="0"/>
    <x v="0"/>
    <s v="Tier - 3"/>
    <n v="3227.12"/>
    <x v="299"/>
    <x v="3"/>
    <x v="263"/>
    <x v="0"/>
    <s v="No"/>
    <x v="0"/>
    <x v="0"/>
    <n v="0"/>
    <x v="0"/>
  </r>
  <r>
    <s v="ID344"/>
    <s v="Id344"/>
    <s v=" Mr."/>
    <s v="  Bruce"/>
    <s v="Kaczmarek"/>
    <s v="02-09-97"/>
    <x v="6"/>
    <x v="0"/>
    <x v="0"/>
    <s v="Tier - 3"/>
    <n v="3238.44"/>
    <x v="300"/>
    <x v="2"/>
    <x v="159"/>
    <x v="2"/>
    <s v="No"/>
    <x v="0"/>
    <x v="0"/>
    <n v="0"/>
    <x v="0"/>
  </r>
  <r>
    <s v="ID345"/>
    <s v="Id345"/>
    <s v=" Ms."/>
    <s v="  Allison"/>
    <s v="Pitt"/>
    <s v="13-11-91"/>
    <x v="14"/>
    <x v="2"/>
    <x v="2"/>
    <s v="Tier - 2"/>
    <n v="3260.2"/>
    <x v="301"/>
    <x v="0"/>
    <x v="139"/>
    <x v="2"/>
    <s v="No"/>
    <x v="0"/>
    <x v="0"/>
    <n v="1"/>
    <x v="0"/>
  </r>
  <r>
    <s v="ID346"/>
    <s v="Id346"/>
    <s v=" Mr."/>
    <s v="  Alex"/>
    <s v="Lorton"/>
    <s v="02-12-94"/>
    <x v="11"/>
    <x v="5"/>
    <x v="5"/>
    <s v="Tier - 1"/>
    <n v="3268.85"/>
    <x v="302"/>
    <x v="0"/>
    <x v="264"/>
    <x v="2"/>
    <s v="No"/>
    <x v="0"/>
    <x v="1"/>
    <n v="1"/>
    <x v="0"/>
  </r>
  <r>
    <s v="ID347"/>
    <s v="Id347"/>
    <s v=" Ms."/>
    <s v="  Gabriela"/>
    <s v="Castaneda"/>
    <s v="01-07-94"/>
    <x v="11"/>
    <x v="2"/>
    <x v="2"/>
    <s v="Tier - 3"/>
    <n v="3277.16"/>
    <x v="303"/>
    <x v="1"/>
    <x v="127"/>
    <x v="2"/>
    <s v="Yes"/>
    <x v="0"/>
    <x v="0"/>
    <n v="2"/>
    <x v="0"/>
  </r>
  <r>
    <s v="ID348"/>
    <s v="Id348"/>
    <s v=" Ms."/>
    <s v="  Sharon"/>
    <s v="Cherop"/>
    <s v="06-10-01"/>
    <x v="3"/>
    <x v="12"/>
    <x v="12"/>
    <s v="Tier - 1"/>
    <n v="3279.87"/>
    <x v="304"/>
    <x v="1"/>
    <x v="265"/>
    <x v="0"/>
    <s v="No"/>
    <x v="0"/>
    <x v="0"/>
    <n v="0"/>
    <x v="1"/>
  </r>
  <r>
    <s v="ID349"/>
    <s v="Id349"/>
    <s v=" Mr."/>
    <s v="  Jason A"/>
    <s v="Howell"/>
    <s v="03-07-03"/>
    <x v="12"/>
    <x v="2"/>
    <x v="2"/>
    <s v="Tier - 3"/>
    <n v="3280.22"/>
    <x v="237"/>
    <x v="1"/>
    <x v="266"/>
    <x v="0"/>
    <s v="Yes"/>
    <x v="0"/>
    <x v="0"/>
    <n v="2"/>
    <x v="0"/>
  </r>
  <r>
    <s v="ID350"/>
    <s v="Id350"/>
    <s v=" Ms."/>
    <s v="  Chelsey C."/>
    <s v="Palmer"/>
    <s v="17-11-96"/>
    <x v="8"/>
    <x v="1"/>
    <x v="1"/>
    <s v="Tier - 2"/>
    <n v="3292.53"/>
    <x v="305"/>
    <x v="2"/>
    <x v="267"/>
    <x v="2"/>
    <s v="No"/>
    <x v="0"/>
    <x v="0"/>
    <n v="0"/>
    <x v="0"/>
  </r>
  <r>
    <s v="ID351"/>
    <s v="Id351"/>
    <s v=" Mr."/>
    <s v="  Devon A."/>
    <s v="Olson"/>
    <s v="05-12-03"/>
    <x v="12"/>
    <x v="7"/>
    <x v="7"/>
    <s v="Tier - 2"/>
    <n v="3300.7"/>
    <x v="306"/>
    <x v="2"/>
    <x v="105"/>
    <x v="1"/>
    <s v="Yes"/>
    <x v="0"/>
    <x v="0"/>
    <n v="0"/>
    <x v="0"/>
  </r>
  <r>
    <s v="ID352"/>
    <s v="Id352"/>
    <s v=" Ms."/>
    <s v="  Joni L"/>
    <s v="Waldron"/>
    <s v="18-11-03"/>
    <x v="12"/>
    <x v="11"/>
    <x v="11"/>
    <s v="Tier - 1"/>
    <n v="3308.46"/>
    <x v="307"/>
    <x v="0"/>
    <x v="6"/>
    <x v="1"/>
    <s v="No"/>
    <x v="0"/>
    <x v="0"/>
    <n v="0"/>
    <x v="1"/>
  </r>
  <r>
    <s v="ID353"/>
    <s v="Id353"/>
    <s v=" Mr."/>
    <s v="  Colin"/>
    <s v="Meyer"/>
    <s v="20-06-97"/>
    <x v="6"/>
    <x v="12"/>
    <x v="12"/>
    <s v="Tier - 3"/>
    <n v="3309.79"/>
    <x v="106"/>
    <x v="0"/>
    <x v="246"/>
    <x v="0"/>
    <s v="No"/>
    <x v="0"/>
    <x v="0"/>
    <n v="0"/>
    <x v="1"/>
  </r>
  <r>
    <s v="ID354"/>
    <s v="Id354"/>
    <s v=" Ms."/>
    <s v="  Rachael"/>
    <s v="Stack"/>
    <s v="01-09-91"/>
    <x v="14"/>
    <x v="0"/>
    <x v="0"/>
    <s v="Tier - 1"/>
    <n v="3342.79"/>
    <x v="308"/>
    <x v="1"/>
    <x v="164"/>
    <x v="2"/>
    <s v="No"/>
    <x v="0"/>
    <x v="0"/>
    <n v="0"/>
    <x v="1"/>
  </r>
  <r>
    <s v="ID355"/>
    <s v="Id355"/>
    <s v=" Ms."/>
    <s v="  Maricela"/>
    <s v="Sanchez Y Torres"/>
    <s v="28-10-93"/>
    <x v="1"/>
    <x v="2"/>
    <x v="2"/>
    <s v="Tier - 1"/>
    <n v="3353.28"/>
    <x v="309"/>
    <x v="2"/>
    <x v="268"/>
    <x v="1"/>
    <s v="No"/>
    <x v="0"/>
    <x v="0"/>
    <n v="0"/>
    <x v="0"/>
  </r>
  <r>
    <s v="ID356"/>
    <s v="Id356"/>
    <s v=" Ms."/>
    <s v="  Marie"/>
    <s v="Daniels"/>
    <s v="23-06-95"/>
    <x v="4"/>
    <x v="1"/>
    <x v="1"/>
    <s v="Tier - 3"/>
    <n v="3353.47"/>
    <x v="310"/>
    <x v="0"/>
    <x v="269"/>
    <x v="0"/>
    <s v="Yes"/>
    <x v="0"/>
    <x v="1"/>
    <n v="1"/>
    <x v="1"/>
  </r>
  <r>
    <s v="ID357"/>
    <s v="Id357"/>
    <s v=" Mr."/>
    <s v="  Frank"/>
    <s v="Pepp"/>
    <s v="07-10-93"/>
    <x v="1"/>
    <x v="0"/>
    <x v="0"/>
    <s v="Tier - 2"/>
    <n v="3366.67"/>
    <x v="311"/>
    <x v="0"/>
    <x v="115"/>
    <x v="2"/>
    <s v="No"/>
    <x v="0"/>
    <x v="0"/>
    <n v="0"/>
    <x v="0"/>
  </r>
  <r>
    <s v="ID358"/>
    <s v="Id358"/>
    <s v=" Mr."/>
    <s v="  Jeffry"/>
    <s v="Buechler"/>
    <s v="14-12-96"/>
    <x v="8"/>
    <x v="2"/>
    <x v="2"/>
    <s v="Tier - 1"/>
    <n v="3378.91"/>
    <x v="312"/>
    <x v="1"/>
    <x v="205"/>
    <x v="0"/>
    <s v="No"/>
    <x v="0"/>
    <x v="0"/>
    <n v="0"/>
    <x v="0"/>
  </r>
  <r>
    <s v="ID359"/>
    <s v="Id359"/>
    <s v=" Mr."/>
    <s v="  Mike"/>
    <s v="Buenting"/>
    <s v="13-11-96"/>
    <x v="8"/>
    <x v="8"/>
    <x v="8"/>
    <s v="Tier - 2"/>
    <n v="3385.4"/>
    <x v="313"/>
    <x v="3"/>
    <x v="103"/>
    <x v="2"/>
    <s v="Yes"/>
    <x v="0"/>
    <x v="0"/>
    <n v="0"/>
    <x v="0"/>
  </r>
  <r>
    <s v="ID360"/>
    <s v="Id360"/>
    <s v=" Mr."/>
    <s v="  Rick"/>
    <s v="Evans"/>
    <s v="10-08-96"/>
    <x v="8"/>
    <x v="0"/>
    <x v="0"/>
    <s v="Tier - 3"/>
    <n v="3392.37"/>
    <x v="314"/>
    <x v="0"/>
    <x v="270"/>
    <x v="2"/>
    <s v="No"/>
    <x v="0"/>
    <x v="0"/>
    <n v="0"/>
    <x v="0"/>
  </r>
  <r>
    <s v="ID361"/>
    <s v="Id361"/>
    <s v=" Mr."/>
    <s v="  Pierre-Michel"/>
    <s v="Arcand"/>
    <s v="27-10-96"/>
    <x v="8"/>
    <x v="0"/>
    <x v="0"/>
    <s v="Tier - 3"/>
    <n v="3392.98"/>
    <x v="315"/>
    <x v="0"/>
    <x v="271"/>
    <x v="0"/>
    <s v="Yes"/>
    <x v="0"/>
    <x v="0"/>
    <n v="2"/>
    <x v="1"/>
  </r>
  <r>
    <s v="ID362"/>
    <s v="Id362"/>
    <s v=" Mr."/>
    <s v="  Daniel"/>
    <s v="Kesack"/>
    <s v="16-07-04"/>
    <x v="9"/>
    <x v="9"/>
    <x v="9"/>
    <s v="Tier - 2"/>
    <n v="3393.36"/>
    <x v="316"/>
    <x v="2"/>
    <x v="272"/>
    <x v="1"/>
    <s v="No"/>
    <x v="0"/>
    <x v="0"/>
    <n v="0"/>
    <x v="0"/>
  </r>
  <r>
    <s v="ID363"/>
    <s v="Id363"/>
    <s v=" Mr."/>
    <s v="  Brian L."/>
    <s v="Post"/>
    <s v="19-12-96"/>
    <x v="8"/>
    <x v="2"/>
    <x v="2"/>
    <s v="Tier - 2"/>
    <n v="3410.32"/>
    <x v="317"/>
    <x v="2"/>
    <x v="273"/>
    <x v="2"/>
    <s v="No"/>
    <x v="0"/>
    <x v="0"/>
    <n v="0"/>
    <x v="0"/>
  </r>
  <r>
    <s v="ID364"/>
    <s v="Id364"/>
    <s v=" Ms."/>
    <s v="  Morgan M."/>
    <s v="Dunne"/>
    <s v="26-12-01"/>
    <x v="3"/>
    <x v="2"/>
    <x v="2"/>
    <s v="Tier - 2"/>
    <n v="3434.38"/>
    <x v="318"/>
    <x v="3"/>
    <x v="274"/>
    <x v="2"/>
    <s v="Yes"/>
    <x v="0"/>
    <x v="0"/>
    <n v="0"/>
    <x v="0"/>
  </r>
  <r>
    <s v="ID365"/>
    <s v="Id365"/>
    <s v=" Ms."/>
    <s v="  Caroline"/>
    <s v="Kilel"/>
    <s v="27-08-86"/>
    <x v="18"/>
    <x v="0"/>
    <x v="0"/>
    <s v="Tier - 1"/>
    <n v="3436.5"/>
    <x v="319"/>
    <x v="1"/>
    <x v="181"/>
    <x v="0"/>
    <s v="No"/>
    <x v="0"/>
    <x v="0"/>
    <n v="0"/>
    <x v="0"/>
  </r>
  <r>
    <s v="ID366"/>
    <s v="Id366"/>
    <s v=" Mr."/>
    <s v="  Drew T."/>
    <s v="Nicholson"/>
    <s v="20-06-00"/>
    <x v="10"/>
    <x v="2"/>
    <x v="2"/>
    <s v="Tier - 1"/>
    <n v="3443.06"/>
    <x v="320"/>
    <x v="0"/>
    <x v="275"/>
    <x v="0"/>
    <s v="No"/>
    <x v="0"/>
    <x v="0"/>
    <n v="0"/>
    <x v="1"/>
  </r>
  <r>
    <s v="ID367"/>
    <s v="Id367"/>
    <s v=" Mr."/>
    <s v="  Austin W"/>
    <s v="Susmann"/>
    <s v="14-09-87"/>
    <x v="17"/>
    <x v="2"/>
    <x v="2"/>
    <s v="Tier - 1"/>
    <n v="3453.77"/>
    <x v="321"/>
    <x v="1"/>
    <x v="276"/>
    <x v="2"/>
    <s v="No"/>
    <x v="0"/>
    <x v="0"/>
    <n v="1"/>
    <x v="0"/>
  </r>
  <r>
    <s v="ID368"/>
    <s v="Id368"/>
    <s v=" Ms."/>
    <s v="  Berenice"/>
    <s v="Harsh"/>
    <s v="29-07-03"/>
    <x v="12"/>
    <x v="7"/>
    <x v="7"/>
    <s v="Tier - 1"/>
    <n v="3463.51"/>
    <x v="322"/>
    <x v="0"/>
    <x v="80"/>
    <x v="2"/>
    <s v="Yes"/>
    <x v="0"/>
    <x v="1"/>
    <n v="1"/>
    <x v="0"/>
  </r>
  <r>
    <s v="ID369"/>
    <s v="Id369"/>
    <s v=" Mr."/>
    <s v="  Kenneth A"/>
    <s v="Pocasangre"/>
    <s v="12-10-93"/>
    <x v="1"/>
    <x v="0"/>
    <x v="0"/>
    <s v="Tier - 2"/>
    <n v="3471.41"/>
    <x v="323"/>
    <x v="0"/>
    <x v="277"/>
    <x v="1"/>
    <s v="Yes"/>
    <x v="0"/>
    <x v="1"/>
    <n v="1"/>
    <x v="0"/>
  </r>
  <r>
    <s v="ID370"/>
    <s v="Id370"/>
    <s v=" Mr."/>
    <s v="  Miguel"/>
    <s v="Martinez Lopez"/>
    <s v="26-06-04"/>
    <x v="9"/>
    <x v="5"/>
    <x v="5"/>
    <s v="Tier - 3"/>
    <n v="3481.87"/>
    <x v="190"/>
    <x v="1"/>
    <x v="102"/>
    <x v="2"/>
    <s v="No"/>
    <x v="0"/>
    <x v="0"/>
    <n v="1"/>
    <x v="0"/>
  </r>
  <r>
    <s v="ID371"/>
    <s v="Id371"/>
    <s v=" Ms."/>
    <s v="  Hadley T."/>
    <s v="Riegel"/>
    <s v="19-09-96"/>
    <x v="8"/>
    <x v="2"/>
    <x v="2"/>
    <s v="Tier - 3"/>
    <n v="3484.33"/>
    <x v="324"/>
    <x v="3"/>
    <x v="212"/>
    <x v="2"/>
    <s v="Yes"/>
    <x v="0"/>
    <x v="0"/>
    <n v="0"/>
    <x v="0"/>
  </r>
  <r>
    <s v="ID372"/>
    <s v="Id372"/>
    <s v=" Mr."/>
    <s v="  Taylor"/>
    <s v="Monson"/>
    <s v="18-09-96"/>
    <x v="8"/>
    <x v="3"/>
    <x v="3"/>
    <s v="Tier - 2"/>
    <n v="3490.55"/>
    <x v="325"/>
    <x v="3"/>
    <x v="49"/>
    <x v="2"/>
    <s v="No"/>
    <x v="0"/>
    <x v="0"/>
    <n v="1"/>
    <x v="0"/>
  </r>
  <r>
    <s v="ID373"/>
    <s v="Id373"/>
    <s v=" Ms."/>
    <s v="  Tenielle M"/>
    <s v="Klubben"/>
    <s v="22-09-99"/>
    <x v="7"/>
    <x v="0"/>
    <x v="0"/>
    <s v="Tier - 2"/>
    <n v="3500.61"/>
    <x v="326"/>
    <x v="1"/>
    <x v="278"/>
    <x v="0"/>
    <s v="No"/>
    <x v="0"/>
    <x v="0"/>
    <n v="0"/>
    <x v="0"/>
  </r>
  <r>
    <s v="ID374"/>
    <s v="Id374"/>
    <s v=" Ms."/>
    <s v="  Andrea"/>
    <s v="Mascaro"/>
    <s v="16-09-98"/>
    <x v="2"/>
    <x v="1"/>
    <x v="1"/>
    <s v="Tier - 3"/>
    <n v="3537.7"/>
    <x v="327"/>
    <x v="3"/>
    <x v="279"/>
    <x v="0"/>
    <s v="Yes"/>
    <x v="0"/>
    <x v="0"/>
    <n v="0"/>
    <x v="0"/>
  </r>
  <r>
    <s v="ID375"/>
    <s v="Id375"/>
    <s v=" Ms."/>
    <s v="  Nora P"/>
    <s v="Norvell"/>
    <s v="24-08-03"/>
    <x v="12"/>
    <x v="1"/>
    <x v="1"/>
    <s v="Tier - 2"/>
    <n v="3538.9"/>
    <x v="328"/>
    <x v="3"/>
    <x v="270"/>
    <x v="2"/>
    <s v="Yes"/>
    <x v="0"/>
    <x v="0"/>
    <n v="0"/>
    <x v="0"/>
  </r>
  <r>
    <s v="ID376"/>
    <s v="Id376"/>
    <s v=" Mr."/>
    <s v="  Zachary"/>
    <s v="Ornelas"/>
    <s v="15-10-88"/>
    <x v="15"/>
    <x v="0"/>
    <x v="0"/>
    <s v="Tier - 1"/>
    <n v="3540.12"/>
    <x v="329"/>
    <x v="2"/>
    <x v="82"/>
    <x v="2"/>
    <s v="Yes"/>
    <x v="0"/>
    <x v="0"/>
    <n v="1"/>
    <x v="1"/>
  </r>
  <r>
    <s v="ID377"/>
    <s v="Id377"/>
    <s v=" Mr."/>
    <s v="  Michael"/>
    <s v="Fitzpatrick"/>
    <s v="22-12-92"/>
    <x v="0"/>
    <x v="2"/>
    <x v="2"/>
    <s v="Tier - 3"/>
    <n v="3554.2"/>
    <x v="32"/>
    <x v="0"/>
    <x v="280"/>
    <x v="2"/>
    <s v="Yes"/>
    <x v="0"/>
    <x v="1"/>
    <n v="1"/>
    <x v="1"/>
  </r>
  <r>
    <s v="ID378"/>
    <s v="Id378"/>
    <s v=" Ms."/>
    <s v="  Alyssa K."/>
    <s v="Bloomquist"/>
    <s v="24-09-94"/>
    <x v="11"/>
    <x v="1"/>
    <x v="1"/>
    <s v="Tier - 3"/>
    <n v="3556.92"/>
    <x v="330"/>
    <x v="0"/>
    <x v="57"/>
    <x v="0"/>
    <s v="No"/>
    <x v="0"/>
    <x v="0"/>
    <n v="0"/>
    <x v="1"/>
  </r>
  <r>
    <s v="ID379"/>
    <s v="Id379"/>
    <s v=" Ms."/>
    <s v="  Heather"/>
    <s v="Wick"/>
    <s v="09-10-95"/>
    <x v="4"/>
    <x v="8"/>
    <x v="8"/>
    <s v="Tier - 3"/>
    <n v="3558.62"/>
    <x v="323"/>
    <x v="0"/>
    <x v="219"/>
    <x v="2"/>
    <s v="No"/>
    <x v="0"/>
    <x v="0"/>
    <n v="0"/>
    <x v="0"/>
  </r>
  <r>
    <s v="ID380"/>
    <s v="Id380"/>
    <s v=" Mr."/>
    <s v="  Dante"/>
    <s v="Zappala"/>
    <s v="16-06-95"/>
    <x v="4"/>
    <x v="0"/>
    <x v="0"/>
    <s v="Tier - 1"/>
    <n v="3561.89"/>
    <x v="331"/>
    <x v="1"/>
    <x v="281"/>
    <x v="0"/>
    <s v="No"/>
    <x v="0"/>
    <x v="0"/>
    <n v="0"/>
    <x v="0"/>
  </r>
  <r>
    <s v="ID381"/>
    <s v="Id381"/>
    <s v=" Ms."/>
    <s v="  Sara E."/>
    <s v="Earle"/>
    <s v="10-10-81"/>
    <x v="19"/>
    <x v="0"/>
    <x v="0"/>
    <s v="Tier - 1"/>
    <n v="3562.87"/>
    <x v="332"/>
    <x v="2"/>
    <x v="282"/>
    <x v="0"/>
    <s v="Yes"/>
    <x v="0"/>
    <x v="0"/>
    <n v="2"/>
    <x v="1"/>
  </r>
  <r>
    <s v="ID382"/>
    <s v="Id382"/>
    <s v=" Mr."/>
    <s v="  Scott"/>
    <s v="Majewski"/>
    <s v="18-08-88"/>
    <x v="15"/>
    <x v="1"/>
    <x v="1"/>
    <s v="Tier - 1"/>
    <n v="3569.96"/>
    <x v="333"/>
    <x v="2"/>
    <x v="191"/>
    <x v="2"/>
    <s v="No"/>
    <x v="0"/>
    <x v="0"/>
    <n v="0"/>
    <x v="0"/>
  </r>
  <r>
    <s v="ID383"/>
    <s v="Id383"/>
    <s v=" Mr."/>
    <s v="  Sean"/>
    <s v="Apfelbaum"/>
    <s v="23-08-95"/>
    <x v="4"/>
    <x v="2"/>
    <x v="2"/>
    <s v="Tier - 3"/>
    <n v="3578"/>
    <x v="334"/>
    <x v="1"/>
    <x v="283"/>
    <x v="2"/>
    <s v="No"/>
    <x v="0"/>
    <x v="0"/>
    <n v="0"/>
    <x v="0"/>
  </r>
  <r>
    <s v="ID384"/>
    <s v="Id384"/>
    <s v=" Ms."/>
    <s v="  Danielle"/>
    <s v="Graham"/>
    <s v="11-11-01"/>
    <x v="3"/>
    <x v="1"/>
    <x v="1"/>
    <s v="Tier - 2"/>
    <n v="3579.83"/>
    <x v="335"/>
    <x v="2"/>
    <x v="284"/>
    <x v="0"/>
    <s v="No"/>
    <x v="0"/>
    <x v="0"/>
    <n v="3"/>
    <x v="0"/>
  </r>
  <r>
    <s v="ID385"/>
    <s v="Id385"/>
    <s v=" Mr."/>
    <s v="  Andrew D."/>
    <s v="Whitacre"/>
    <s v="27-12-86"/>
    <x v="18"/>
    <x v="0"/>
    <x v="0"/>
    <s v="Tier - 2"/>
    <n v="3589.14"/>
    <x v="336"/>
    <x v="0"/>
    <x v="285"/>
    <x v="0"/>
    <s v="No"/>
    <x v="0"/>
    <x v="0"/>
    <n v="0"/>
    <x v="1"/>
  </r>
  <r>
    <s v="ID386"/>
    <s v="Id386"/>
    <s v=" Mr."/>
    <s v="  Joel D"/>
    <s v="Wegener"/>
    <s v="06-06-99"/>
    <x v="2"/>
    <x v="2"/>
    <x v="2"/>
    <s v="Tier - 3"/>
    <n v="3591.48"/>
    <x v="337"/>
    <x v="0"/>
    <x v="194"/>
    <x v="1"/>
    <s v="No"/>
    <x v="1"/>
    <x v="0"/>
    <n v="2"/>
    <x v="0"/>
  </r>
  <r>
    <s v="ID387"/>
    <s v="Id387"/>
    <s v=" Ms."/>
    <s v="  Michelle"/>
    <s v="Collie"/>
    <s v="04-11-97"/>
    <x v="6"/>
    <x v="1"/>
    <x v="1"/>
    <s v="Tier - 2"/>
    <n v="3594.17"/>
    <x v="338"/>
    <x v="0"/>
    <x v="286"/>
    <x v="0"/>
    <s v="No"/>
    <x v="0"/>
    <x v="0"/>
    <n v="0"/>
    <x v="0"/>
  </r>
  <r>
    <s v="ID388"/>
    <s v="Id388"/>
    <s v=" Mr."/>
    <s v="  Michael J."/>
    <s v="Murphy"/>
    <s v="12-08-99"/>
    <x v="7"/>
    <x v="2"/>
    <x v="2"/>
    <s v="Tier - 2"/>
    <n v="3597.6"/>
    <x v="339"/>
    <x v="2"/>
    <x v="287"/>
    <x v="0"/>
    <s v="No"/>
    <x v="0"/>
    <x v="0"/>
    <n v="3"/>
    <x v="0"/>
  </r>
  <r>
    <s v="ID389"/>
    <s v="Id389"/>
    <s v=" Ms."/>
    <s v="  Nikki"/>
    <s v="Butters"/>
    <s v="04-11-88"/>
    <x v="15"/>
    <x v="0"/>
    <x v="0"/>
    <s v="Tier - 1"/>
    <n v="3603.6"/>
    <x v="340"/>
    <x v="2"/>
    <x v="288"/>
    <x v="1"/>
    <s v="No"/>
    <x v="0"/>
    <x v="0"/>
    <n v="0"/>
    <x v="0"/>
  </r>
  <r>
    <s v="ID390"/>
    <s v="Id390"/>
    <s v=" Ms."/>
    <s v="  Summer B."/>
    <s v="Cook"/>
    <s v="11-10-90"/>
    <x v="16"/>
    <x v="0"/>
    <x v="0"/>
    <s v="Tier - 1"/>
    <n v="3606.43"/>
    <x v="341"/>
    <x v="3"/>
    <x v="109"/>
    <x v="1"/>
    <s v="Yes"/>
    <x v="0"/>
    <x v="0"/>
    <n v="1"/>
    <x v="0"/>
  </r>
  <r>
    <s v="ID391"/>
    <s v="Id391"/>
    <s v=" Mr."/>
    <s v="  Edward"/>
    <s v="Breen"/>
    <s v="14-06-85"/>
    <x v="20"/>
    <x v="0"/>
    <x v="0"/>
    <s v="Tier - 1"/>
    <n v="3622.13"/>
    <x v="342"/>
    <x v="0"/>
    <x v="93"/>
    <x v="2"/>
    <s v="No"/>
    <x v="1"/>
    <x v="0"/>
    <n v="1"/>
    <x v="0"/>
  </r>
  <r>
    <s v="ID392"/>
    <s v="Id392"/>
    <s v=" Mr."/>
    <s v="  Ryan"/>
    <s v="Fitzsimons"/>
    <s v="17-11-92"/>
    <x v="0"/>
    <x v="10"/>
    <x v="10"/>
    <s v="Tier - 2"/>
    <n v="3645.09"/>
    <x v="17"/>
    <x v="0"/>
    <x v="54"/>
    <x v="0"/>
    <s v="Yes"/>
    <x v="0"/>
    <x v="0"/>
    <n v="2"/>
    <x v="1"/>
  </r>
  <r>
    <s v="ID393"/>
    <s v="Id393"/>
    <s v=" Ms."/>
    <s v="  Kacee"/>
    <s v="Houle"/>
    <s v="08-11-90"/>
    <x v="16"/>
    <x v="2"/>
    <x v="2"/>
    <s v="Tier - 3"/>
    <n v="3653.29"/>
    <x v="343"/>
    <x v="0"/>
    <x v="30"/>
    <x v="0"/>
    <s v="No"/>
    <x v="0"/>
    <x v="0"/>
    <n v="0"/>
    <x v="1"/>
  </r>
  <r>
    <s v="ID394"/>
    <s v="Id394"/>
    <s v=" Mr."/>
    <s v="  Dave"/>
    <s v="Woodward"/>
    <s v="14-09-92"/>
    <x v="0"/>
    <x v="2"/>
    <x v="2"/>
    <s v="Tier - 1"/>
    <n v="3659.35"/>
    <x v="344"/>
    <x v="0"/>
    <x v="145"/>
    <x v="2"/>
    <s v="No"/>
    <x v="1"/>
    <x v="0"/>
    <n v="1"/>
    <x v="0"/>
  </r>
  <r>
    <s v="ID395"/>
    <s v="Id395"/>
    <s v=" Ms."/>
    <s v="  Maryanna"/>
    <s v="Ray"/>
    <s v="06-07-84"/>
    <x v="21"/>
    <x v="0"/>
    <x v="0"/>
    <s v="Tier - 3"/>
    <n v="3678.86"/>
    <x v="345"/>
    <x v="2"/>
    <x v="289"/>
    <x v="0"/>
    <s v="Yes"/>
    <x v="0"/>
    <x v="0"/>
    <n v="1"/>
    <x v="1"/>
  </r>
  <r>
    <s v="ID396"/>
    <s v="Id396"/>
    <s v=" Ms."/>
    <s v="  Jessica H."/>
    <s v="Jennings"/>
    <s v="10-07-03"/>
    <x v="12"/>
    <x v="11"/>
    <x v="11"/>
    <s v="Tier - 2"/>
    <n v="3688.35"/>
    <x v="346"/>
    <x v="1"/>
    <x v="290"/>
    <x v="0"/>
    <s v="No"/>
    <x v="0"/>
    <x v="0"/>
    <n v="2"/>
    <x v="1"/>
  </r>
  <r>
    <s v="ID397"/>
    <s v="Id397"/>
    <s v=" Ms."/>
    <s v="  Deanna"/>
    <s v="Fuller"/>
    <s v="14-12-81"/>
    <x v="19"/>
    <x v="0"/>
    <x v="0"/>
    <s v="Tier - 2"/>
    <n v="3688.38"/>
    <x v="347"/>
    <x v="2"/>
    <x v="291"/>
    <x v="0"/>
    <s v="No"/>
    <x v="0"/>
    <x v="0"/>
    <n v="0"/>
    <x v="0"/>
  </r>
  <r>
    <s v="ID398"/>
    <s v="Id398"/>
    <s v=" Mr."/>
    <s v="  Peter"/>
    <s v="Lovisek"/>
    <s v="21-10-95"/>
    <x v="4"/>
    <x v="2"/>
    <x v="2"/>
    <s v="Tier - 3"/>
    <n v="3693.43"/>
    <x v="312"/>
    <x v="1"/>
    <x v="82"/>
    <x v="2"/>
    <s v="Yes"/>
    <x v="0"/>
    <x v="0"/>
    <n v="2"/>
    <x v="0"/>
  </r>
  <r>
    <s v="ID399"/>
    <s v="Id399"/>
    <s v=" Ms."/>
    <s v="  Rebecca"/>
    <s v="Painter"/>
    <s v="18-08-88"/>
    <x v="15"/>
    <x v="0"/>
    <x v="0"/>
    <s v="Tier - 3"/>
    <n v="3699.54"/>
    <x v="348"/>
    <x v="1"/>
    <x v="3"/>
    <x v="1"/>
    <s v="Yes"/>
    <x v="1"/>
    <x v="0"/>
    <n v="1"/>
    <x v="0"/>
  </r>
  <r>
    <s v="ID400"/>
    <s v="Id400"/>
    <s v=" Ms."/>
    <s v="  Elizabeth M."/>
    <s v="Edwards"/>
    <s v="02-12-89"/>
    <x v="13"/>
    <x v="0"/>
    <x v="0"/>
    <s v="Tier - 2"/>
    <n v="3704.35"/>
    <x v="349"/>
    <x v="0"/>
    <x v="82"/>
    <x v="2"/>
    <s v="Yes"/>
    <x v="0"/>
    <x v="0"/>
    <n v="0"/>
    <x v="1"/>
  </r>
  <r>
    <s v="ID401"/>
    <s v="Id401"/>
    <s v=" Mr."/>
    <s v="  Gregory"/>
    <s v="Liebl"/>
    <s v="05-11-04"/>
    <x v="9"/>
    <x v="7"/>
    <x v="7"/>
    <s v="Tier - 2"/>
    <n v="3722.23"/>
    <x v="350"/>
    <x v="1"/>
    <x v="292"/>
    <x v="0"/>
    <s v="Yes"/>
    <x v="0"/>
    <x v="0"/>
    <n v="2"/>
    <x v="1"/>
  </r>
  <r>
    <s v="ID402"/>
    <s v="Id402"/>
    <s v=" Ms."/>
    <s v="  Sarah E."/>
    <s v="Kasabian-Larson"/>
    <s v="01-12-86"/>
    <x v="18"/>
    <x v="0"/>
    <x v="0"/>
    <s v="Tier - 2"/>
    <n v="3731.6"/>
    <x v="351"/>
    <x v="2"/>
    <x v="293"/>
    <x v="0"/>
    <s v="Yes"/>
    <x v="0"/>
    <x v="1"/>
    <n v="1"/>
    <x v="0"/>
  </r>
  <r>
    <s v="ID403"/>
    <s v="Id403"/>
    <s v=" Ms."/>
    <s v="  Anne Elise"/>
    <s v="Creamer"/>
    <s v="22-08-94"/>
    <x v="11"/>
    <x v="8"/>
    <x v="8"/>
    <s v="Tier - 3"/>
    <n v="3732.63"/>
    <x v="352"/>
    <x v="1"/>
    <x v="169"/>
    <x v="1"/>
    <s v="No"/>
    <x v="0"/>
    <x v="0"/>
    <n v="2"/>
    <x v="1"/>
  </r>
  <r>
    <s v="ID404"/>
    <s v="Id404"/>
    <s v=" Mr."/>
    <s v="  Christopher R"/>
    <s v="Kimbel"/>
    <s v="22-06-93"/>
    <x v="1"/>
    <x v="1"/>
    <x v="1"/>
    <s v="Tier - 2"/>
    <n v="3736.46"/>
    <x v="353"/>
    <x v="1"/>
    <x v="219"/>
    <x v="2"/>
    <s v="Yes"/>
    <x v="0"/>
    <x v="0"/>
    <n v="0"/>
    <x v="0"/>
  </r>
  <r>
    <s v="ID405"/>
    <s v="Id405"/>
    <s v=" Mr."/>
    <s v="  Elliot"/>
    <s v="Livensparger"/>
    <s v="09-09-86"/>
    <x v="18"/>
    <x v="0"/>
    <x v="0"/>
    <s v="Tier - 2"/>
    <n v="3748.56"/>
    <x v="247"/>
    <x v="1"/>
    <x v="35"/>
    <x v="0"/>
    <s v="No"/>
    <x v="0"/>
    <x v="0"/>
    <n v="0"/>
    <x v="1"/>
  </r>
  <r>
    <s v="ID406"/>
    <s v="Id406"/>
    <s v=" Mr."/>
    <s v="  Christopher D."/>
    <s v="Grange"/>
    <s v="28-10-91"/>
    <x v="14"/>
    <x v="0"/>
    <x v="0"/>
    <s v="Tier - 2"/>
    <n v="3756.62"/>
    <x v="354"/>
    <x v="1"/>
    <x v="294"/>
    <x v="0"/>
    <s v="No"/>
    <x v="0"/>
    <x v="0"/>
    <n v="0"/>
    <x v="0"/>
  </r>
  <r>
    <s v="ID407"/>
    <s v="Id407"/>
    <s v=" Mr."/>
    <s v="  Corey"/>
    <s v="Nunlist"/>
    <s v="25-08-91"/>
    <x v="14"/>
    <x v="0"/>
    <x v="0"/>
    <s v="Tier - 1"/>
    <n v="3757.84"/>
    <x v="355"/>
    <x v="0"/>
    <x v="70"/>
    <x v="2"/>
    <s v="No"/>
    <x v="0"/>
    <x v="0"/>
    <n v="2"/>
    <x v="1"/>
  </r>
  <r>
    <s v="ID408"/>
    <s v="Id408"/>
    <s v=" Mr."/>
    <s v="  Patrick D."/>
    <s v="Cutter"/>
    <s v="24-10-91"/>
    <x v="14"/>
    <x v="2"/>
    <x v="2"/>
    <s v="Tier - 3"/>
    <n v="3761.29"/>
    <x v="356"/>
    <x v="1"/>
    <x v="295"/>
    <x v="0"/>
    <s v="Yes"/>
    <x v="0"/>
    <x v="0"/>
    <n v="1"/>
    <x v="0"/>
  </r>
  <r>
    <s v="ID409"/>
    <s v="Id409"/>
    <s v=" Mr."/>
    <s v="  Anthony D."/>
    <s v="Martin"/>
    <s v="21-11-94"/>
    <x v="11"/>
    <x v="0"/>
    <x v="0"/>
    <s v="Tier - 1"/>
    <n v="3766.88"/>
    <x v="357"/>
    <x v="2"/>
    <x v="70"/>
    <x v="2"/>
    <s v="No"/>
    <x v="0"/>
    <x v="0"/>
    <n v="1"/>
    <x v="0"/>
  </r>
  <r>
    <s v="ID410"/>
    <s v="Id410"/>
    <s v=" Ms."/>
    <s v="  Melissa"/>
    <s v="Cooney"/>
    <s v="24-10-87"/>
    <x v="17"/>
    <x v="0"/>
    <x v="0"/>
    <s v="Tier - 3"/>
    <n v="3773.23"/>
    <x v="358"/>
    <x v="2"/>
    <x v="100"/>
    <x v="1"/>
    <s v="No"/>
    <x v="0"/>
    <x v="0"/>
    <n v="1"/>
    <x v="1"/>
  </r>
  <r>
    <s v="ID411"/>
    <s v="Id411"/>
    <s v=" Ms."/>
    <s v="  Raven"/>
    <s v="Bier"/>
    <s v="13-12-81"/>
    <x v="19"/>
    <x v="0"/>
    <x v="0"/>
    <s v="Tier - 1"/>
    <n v="3785.77"/>
    <x v="359"/>
    <x v="2"/>
    <x v="212"/>
    <x v="2"/>
    <s v="Yes"/>
    <x v="0"/>
    <x v="0"/>
    <n v="1"/>
    <x v="0"/>
  </r>
  <r>
    <s v="ID412"/>
    <s v="Id412"/>
    <s v=" Mr."/>
    <s v="  Christopher"/>
    <s v="Muskopf"/>
    <s v="28-08-88"/>
    <x v="15"/>
    <x v="0"/>
    <x v="0"/>
    <s v="Tier - 3"/>
    <n v="3793.55"/>
    <x v="360"/>
    <x v="1"/>
    <x v="296"/>
    <x v="0"/>
    <s v="Yes"/>
    <x v="0"/>
    <x v="0"/>
    <n v="1"/>
    <x v="0"/>
  </r>
  <r>
    <s v="ID413"/>
    <s v="Id413"/>
    <s v=" Ms."/>
    <s v="  Kendra A"/>
    <s v="Sirak"/>
    <s v="24-06-99"/>
    <x v="7"/>
    <x v="1"/>
    <x v="1"/>
    <s v="Tier - 3"/>
    <n v="3796.36"/>
    <x v="3"/>
    <x v="0"/>
    <x v="70"/>
    <x v="2"/>
    <s v="No"/>
    <x v="0"/>
    <x v="0"/>
    <n v="1"/>
    <x v="1"/>
  </r>
  <r>
    <s v="ID414"/>
    <s v="Id414"/>
    <s v=" Ms."/>
    <s v="  Jordan"/>
    <s v="Nelsen"/>
    <s v="29-09-81"/>
    <x v="19"/>
    <x v="1"/>
    <x v="1"/>
    <s v="Tier - 3"/>
    <n v="3797.2"/>
    <x v="361"/>
    <x v="2"/>
    <x v="297"/>
    <x v="1"/>
    <s v="Yes"/>
    <x v="0"/>
    <x v="1"/>
    <n v="1"/>
    <x v="0"/>
  </r>
  <r>
    <s v="ID415"/>
    <s v="Id415"/>
    <s v=" Mr."/>
    <s v="  Nils"/>
    <s v="Schallner"/>
    <s v="12-08-94"/>
    <x v="11"/>
    <x v="2"/>
    <x v="2"/>
    <s v="Tier - 2"/>
    <n v="3847.67"/>
    <x v="362"/>
    <x v="2"/>
    <x v="298"/>
    <x v="0"/>
    <s v="Yes"/>
    <x v="0"/>
    <x v="0"/>
    <n v="2"/>
    <x v="0"/>
  </r>
  <r>
    <s v="ID416"/>
    <s v="Id416"/>
    <s v=" Mr."/>
    <s v="  Scott"/>
    <s v="Dunlap"/>
    <s v="19-08-91"/>
    <x v="14"/>
    <x v="5"/>
    <x v="5"/>
    <s v="Tier - 1"/>
    <n v="3857.76"/>
    <x v="363"/>
    <x v="2"/>
    <x v="299"/>
    <x v="2"/>
    <s v="Yes"/>
    <x v="0"/>
    <x v="0"/>
    <n v="1"/>
    <x v="0"/>
  </r>
  <r>
    <s v="ID417"/>
    <s v="Id417"/>
    <s v=" Ms."/>
    <s v="  Angela"/>
    <s v="Messing"/>
    <s v="06-06-01"/>
    <x v="10"/>
    <x v="7"/>
    <x v="7"/>
    <s v="Tier - 3"/>
    <n v="3858.51"/>
    <x v="364"/>
    <x v="2"/>
    <x v="300"/>
    <x v="1"/>
    <s v="No"/>
    <x v="0"/>
    <x v="0"/>
    <n v="0"/>
    <x v="0"/>
  </r>
  <r>
    <s v="ID418"/>
    <s v="Id418"/>
    <s v=" Ms."/>
    <s v="  Allison"/>
    <s v="Bondell"/>
    <s v="18-10-01"/>
    <x v="3"/>
    <x v="5"/>
    <x v="5"/>
    <s v="Tier - 2"/>
    <n v="3861.21"/>
    <x v="365"/>
    <x v="3"/>
    <x v="301"/>
    <x v="1"/>
    <s v="No"/>
    <x v="0"/>
    <x v="0"/>
    <n v="1"/>
    <x v="0"/>
  </r>
  <r>
    <s v="ID419"/>
    <s v="Id419"/>
    <s v=" Ms."/>
    <s v="  Caitlin O."/>
    <s v="Gaughan"/>
    <s v="24-06-90"/>
    <x v="16"/>
    <x v="1"/>
    <x v="1"/>
    <s v="Tier - 1"/>
    <n v="3866.86"/>
    <x v="366"/>
    <x v="1"/>
    <x v="141"/>
    <x v="2"/>
    <s v="Yes"/>
    <x v="0"/>
    <x v="0"/>
    <n v="0"/>
    <x v="1"/>
  </r>
  <r>
    <s v="ID420"/>
    <s v="Id420"/>
    <s v=" Ms."/>
    <s v="  Tracy M"/>
    <s v="Gruman"/>
    <s v="25-07-91"/>
    <x v="14"/>
    <x v="0"/>
    <x v="0"/>
    <s v="Tier - 3"/>
    <n v="3875.73"/>
    <x v="367"/>
    <x v="1"/>
    <x v="302"/>
    <x v="0"/>
    <s v="Yes"/>
    <x v="0"/>
    <x v="0"/>
    <n v="2"/>
    <x v="0"/>
  </r>
  <r>
    <s v="ID421"/>
    <s v="Id421"/>
    <s v=" Mr."/>
    <s v="  Dustin M."/>
    <s v="Whitlow"/>
    <s v="23-10-96"/>
    <x v="8"/>
    <x v="1"/>
    <x v="1"/>
    <s v="Tier - 3"/>
    <n v="3877.3"/>
    <x v="368"/>
    <x v="1"/>
    <x v="239"/>
    <x v="2"/>
    <s v="Yes"/>
    <x v="0"/>
    <x v="0"/>
    <n v="0"/>
    <x v="1"/>
  </r>
  <r>
    <s v="ID422"/>
    <s v="Id422"/>
    <s v=" Ms."/>
    <s v="  Jenny"/>
    <s v="Robinson"/>
    <s v="13-07-04"/>
    <x v="9"/>
    <x v="1"/>
    <x v="1"/>
    <s v="Tier - 2"/>
    <n v="3889.2"/>
    <x v="308"/>
    <x v="1"/>
    <x v="303"/>
    <x v="0"/>
    <s v="Yes"/>
    <x v="0"/>
    <x v="0"/>
    <n v="1"/>
    <x v="0"/>
  </r>
  <r>
    <s v="ID423"/>
    <s v="Id423"/>
    <s v=" Ms."/>
    <s v="  Emily"/>
    <s v="Sabo"/>
    <s v="14-09-93"/>
    <x v="1"/>
    <x v="1"/>
    <x v="1"/>
    <s v="Tier - 2"/>
    <n v="3898.35"/>
    <x v="368"/>
    <x v="1"/>
    <x v="151"/>
    <x v="2"/>
    <s v="No"/>
    <x v="0"/>
    <x v="0"/>
    <n v="2"/>
    <x v="0"/>
  </r>
  <r>
    <s v="ID424"/>
    <s v="Id424"/>
    <s v=" Ms."/>
    <s v="  Fabienne"/>
    <s v="Nazarian"/>
    <s v="27-08-81"/>
    <x v="19"/>
    <x v="0"/>
    <x v="0"/>
    <s v="Tier - 2"/>
    <n v="3902.07"/>
    <x v="369"/>
    <x v="1"/>
    <x v="304"/>
    <x v="0"/>
    <s v="Yes"/>
    <x v="0"/>
    <x v="0"/>
    <n v="2"/>
    <x v="1"/>
  </r>
  <r>
    <s v="ID425"/>
    <s v="Id425"/>
    <s v=" Mr."/>
    <s v="  Jordan"/>
    <s v="Lerma"/>
    <s v="24-11-97"/>
    <x v="6"/>
    <x v="2"/>
    <x v="2"/>
    <s v="Tier - 3"/>
    <n v="3906.13"/>
    <x v="226"/>
    <x v="0"/>
    <x v="305"/>
    <x v="0"/>
    <s v="No"/>
    <x v="0"/>
    <x v="0"/>
    <n v="0"/>
    <x v="1"/>
  </r>
  <r>
    <s v="ID426"/>
    <s v="Id426"/>
    <s v=" Mr."/>
    <s v="  Matt"/>
    <s v="Dahl"/>
    <s v="05-07-85"/>
    <x v="20"/>
    <x v="0"/>
    <x v="0"/>
    <s v="Tier - 2"/>
    <n v="3910.44"/>
    <x v="352"/>
    <x v="1"/>
    <x v="306"/>
    <x v="0"/>
    <s v="Yes"/>
    <x v="0"/>
    <x v="0"/>
    <n v="2"/>
    <x v="0"/>
  </r>
  <r>
    <s v="ID427"/>
    <s v="Id427"/>
    <s v=" Ms."/>
    <s v="  Taryn L"/>
    <s v="Surtees"/>
    <s v="10-07-00"/>
    <x v="10"/>
    <x v="8"/>
    <x v="8"/>
    <s v="Tier - 2"/>
    <n v="3925.76"/>
    <x v="370"/>
    <x v="2"/>
    <x v="49"/>
    <x v="2"/>
    <s v="No"/>
    <x v="0"/>
    <x v="0"/>
    <n v="0"/>
    <x v="0"/>
  </r>
  <r>
    <s v="ID428"/>
    <s v="Id428"/>
    <s v=" Ms."/>
    <s v="  Temima"/>
    <s v="Spetner"/>
    <s v="15-06-02"/>
    <x v="5"/>
    <x v="2"/>
    <x v="2"/>
    <s v="Tier - 3"/>
    <n v="3931.51"/>
    <x v="371"/>
    <x v="1"/>
    <x v="237"/>
    <x v="2"/>
    <s v="No"/>
    <x v="1"/>
    <x v="0"/>
    <n v="1"/>
    <x v="0"/>
  </r>
  <r>
    <s v="ID429"/>
    <s v="Id429"/>
    <s v=" Ms."/>
    <s v="  Jennifer"/>
    <s v="Brandon"/>
    <s v="24-10-88"/>
    <x v="15"/>
    <x v="0"/>
    <x v="0"/>
    <s v="Tier - 1"/>
    <n v="3935.18"/>
    <x v="372"/>
    <x v="0"/>
    <x v="213"/>
    <x v="1"/>
    <s v="Yes"/>
    <x v="0"/>
    <x v="0"/>
    <n v="1"/>
    <x v="1"/>
  </r>
  <r>
    <s v="ID430"/>
    <s v="Id430"/>
    <s v=" Ms."/>
    <s v="  Serena M."/>
    <s v="Eley"/>
    <s v="29-09-93"/>
    <x v="1"/>
    <x v="8"/>
    <x v="8"/>
    <s v="Tier - 3"/>
    <n v="3943.6"/>
    <x v="373"/>
    <x v="1"/>
    <x v="307"/>
    <x v="0"/>
    <s v="No"/>
    <x v="0"/>
    <x v="0"/>
    <n v="0"/>
    <x v="0"/>
  </r>
  <r>
    <s v="ID431"/>
    <s v="Id431"/>
    <s v=" Ms."/>
    <s v="  Victoria M."/>
    <s v="Sedicum"/>
    <s v="11-11-93"/>
    <x v="1"/>
    <x v="0"/>
    <x v="0"/>
    <s v="Tier - 2"/>
    <n v="3947.41"/>
    <x v="374"/>
    <x v="2"/>
    <x v="308"/>
    <x v="0"/>
    <s v="No"/>
    <x v="0"/>
    <x v="0"/>
    <n v="2"/>
    <x v="0"/>
  </r>
  <r>
    <s v="ID432"/>
    <s v="Id432"/>
    <s v=" Ms."/>
    <s v="  Phoebe"/>
    <s v="Markle"/>
    <s v="10-07-99"/>
    <x v="7"/>
    <x v="11"/>
    <x v="11"/>
    <s v="Tier - 3"/>
    <n v="3955.98"/>
    <x v="375"/>
    <x v="0"/>
    <x v="182"/>
    <x v="2"/>
    <s v="No"/>
    <x v="0"/>
    <x v="1"/>
    <n v="1"/>
    <x v="1"/>
  </r>
  <r>
    <s v="ID433"/>
    <s v="Id433"/>
    <s v=" Mr."/>
    <s v="  Corey"/>
    <s v="Kunz"/>
    <s v="11-07-95"/>
    <x v="4"/>
    <x v="1"/>
    <x v="1"/>
    <s v="Tier - 2"/>
    <n v="3956.07"/>
    <x v="376"/>
    <x v="2"/>
    <x v="309"/>
    <x v="0"/>
    <s v="No"/>
    <x v="0"/>
    <x v="0"/>
    <n v="0"/>
    <x v="0"/>
  </r>
  <r>
    <s v="ID434"/>
    <s v="Id434"/>
    <s v=" Ms."/>
    <s v="  Rebecca"/>
    <s v="Wimert"/>
    <s v="29-07-90"/>
    <x v="16"/>
    <x v="0"/>
    <x v="0"/>
    <s v="Tier - 3"/>
    <n v="3972.92"/>
    <x v="377"/>
    <x v="2"/>
    <x v="310"/>
    <x v="0"/>
    <s v="Yes"/>
    <x v="0"/>
    <x v="0"/>
    <n v="2"/>
    <x v="0"/>
  </r>
  <r>
    <s v="ID435"/>
    <s v="Id435"/>
    <s v=" Mr."/>
    <s v="  Nicholas D"/>
    <s v="Peterson"/>
    <s v="17-08-96"/>
    <x v="8"/>
    <x v="0"/>
    <x v="0"/>
    <s v="Tier - 2"/>
    <n v="3981.98"/>
    <x v="304"/>
    <x v="1"/>
    <x v="311"/>
    <x v="0"/>
    <s v="No"/>
    <x v="0"/>
    <x v="0"/>
    <n v="2"/>
    <x v="0"/>
  </r>
  <r>
    <s v="ID436"/>
    <s v="Id436"/>
    <s v=" Mr."/>
    <s v="  Christian"/>
    <s v="Mercier"/>
    <s v="08-09-96"/>
    <x v="8"/>
    <x v="2"/>
    <x v="2"/>
    <s v="Tier - 2"/>
    <n v="3987.93"/>
    <x v="378"/>
    <x v="1"/>
    <x v="130"/>
    <x v="0"/>
    <s v="No"/>
    <x v="0"/>
    <x v="0"/>
    <n v="0"/>
    <x v="0"/>
  </r>
  <r>
    <s v="ID437"/>
    <s v="Id437"/>
    <s v=" Mr."/>
    <s v="  Jonathon S."/>
    <s v="Laurie"/>
    <s v="22-11-90"/>
    <x v="16"/>
    <x v="2"/>
    <x v="2"/>
    <s v="Tier - 2"/>
    <n v="3989.84"/>
    <x v="97"/>
    <x v="0"/>
    <x v="138"/>
    <x v="2"/>
    <s v="Yes"/>
    <x v="0"/>
    <x v="1"/>
    <n v="1"/>
    <x v="1"/>
  </r>
  <r>
    <s v="ID438"/>
    <s v="Id438"/>
    <s v=" Ms."/>
    <s v="  Caroline"/>
    <s v="Sekaquaptewa"/>
    <s v="01-11-90"/>
    <x v="16"/>
    <x v="0"/>
    <x v="0"/>
    <s v="Tier - 2"/>
    <n v="3994.18"/>
    <x v="379"/>
    <x v="1"/>
    <x v="312"/>
    <x v="0"/>
    <s v="Yes"/>
    <x v="0"/>
    <x v="0"/>
    <n v="1"/>
    <x v="0"/>
  </r>
  <r>
    <s v="ID439"/>
    <s v="Id439"/>
    <s v=" Mr."/>
    <s v="  Joshua D."/>
    <s v="Frash"/>
    <s v="10-07-89"/>
    <x v="13"/>
    <x v="0"/>
    <x v="0"/>
    <s v="Tier - 1"/>
    <n v="4002.36"/>
    <x v="380"/>
    <x v="1"/>
    <x v="313"/>
    <x v="0"/>
    <s v="No"/>
    <x v="0"/>
    <x v="0"/>
    <n v="2"/>
    <x v="0"/>
  </r>
  <r>
    <s v="ID440"/>
    <s v="Id440"/>
    <s v=" Ms."/>
    <s v="  Nichole"/>
    <s v="Bukowski"/>
    <s v="13-09-00"/>
    <x v="10"/>
    <x v="3"/>
    <x v="3"/>
    <s v="Tier - 1"/>
    <n v="4005.42"/>
    <x v="362"/>
    <x v="2"/>
    <x v="314"/>
    <x v="1"/>
    <s v="No"/>
    <x v="0"/>
    <x v="0"/>
    <n v="0"/>
    <x v="1"/>
  </r>
  <r>
    <s v="ID441"/>
    <s v="Id441"/>
    <s v=" Ms."/>
    <s v="  Denise M"/>
    <s v="Sandahl"/>
    <s v="11-10-92"/>
    <x v="0"/>
    <x v="1"/>
    <x v="1"/>
    <s v="Tier - 3"/>
    <n v="4032.24"/>
    <x v="251"/>
    <x v="2"/>
    <x v="268"/>
    <x v="1"/>
    <s v="Yes"/>
    <x v="0"/>
    <x v="1"/>
    <n v="1"/>
    <x v="0"/>
  </r>
  <r>
    <s v="ID442"/>
    <s v="Id442"/>
    <s v=" Mr."/>
    <s v="  Peter R."/>
    <s v="Speight"/>
    <s v="07-07-84"/>
    <x v="21"/>
    <x v="0"/>
    <x v="0"/>
    <s v="Tier - 1"/>
    <n v="4038.41"/>
    <x v="381"/>
    <x v="2"/>
    <x v="46"/>
    <x v="2"/>
    <s v="Yes"/>
    <x v="0"/>
    <x v="1"/>
    <n v="1"/>
    <x v="1"/>
  </r>
  <r>
    <s v="ID443"/>
    <s v="Id443"/>
    <s v=" Mr."/>
    <s v="  Johnson K"/>
    <s v="Lee"/>
    <s v="10-11-83"/>
    <x v="22"/>
    <x v="0"/>
    <x v="0"/>
    <s v="Tier - 1"/>
    <n v="4039.9"/>
    <x v="382"/>
    <x v="0"/>
    <x v="315"/>
    <x v="2"/>
    <s v="No"/>
    <x v="0"/>
    <x v="1"/>
    <n v="1"/>
    <x v="1"/>
  </r>
  <r>
    <s v="ID444"/>
    <s v="Id444"/>
    <s v=" Ms."/>
    <s v="  Katherine"/>
    <s v="Nielsen"/>
    <s v="26-12-93"/>
    <x v="1"/>
    <x v="3"/>
    <x v="3"/>
    <s v="Tier - 3"/>
    <n v="4040.56"/>
    <x v="383"/>
    <x v="1"/>
    <x v="77"/>
    <x v="0"/>
    <s v="Yes"/>
    <x v="0"/>
    <x v="0"/>
    <n v="1"/>
    <x v="0"/>
  </r>
  <r>
    <s v="ID445"/>
    <s v="Id445"/>
    <s v=" Ms."/>
    <s v="  Lynda"/>
    <s v="Zirdok"/>
    <s v="30-11-88"/>
    <x v="15"/>
    <x v="0"/>
    <x v="0"/>
    <s v="Tier - 1"/>
    <n v="4047.94"/>
    <x v="26"/>
    <x v="0"/>
    <x v="221"/>
    <x v="0"/>
    <s v="Yes"/>
    <x v="0"/>
    <x v="0"/>
    <n v="2"/>
    <x v="1"/>
  </r>
  <r>
    <s v="ID446"/>
    <s v="Id446"/>
    <s v=" Mr."/>
    <s v="  Anthony"/>
    <s v="Crudale"/>
    <s v="13-08-93"/>
    <x v="1"/>
    <x v="0"/>
    <x v="0"/>
    <s v="Tier - 1"/>
    <n v="4058.12"/>
    <x v="384"/>
    <x v="1"/>
    <x v="69"/>
    <x v="2"/>
    <s v="No"/>
    <x v="0"/>
    <x v="1"/>
    <n v="1"/>
    <x v="1"/>
  </r>
  <r>
    <s v="ID447"/>
    <s v="Id447"/>
    <s v=" Ms."/>
    <s v="  Linnea C."/>
    <s v="Koopmans"/>
    <s v="14-09-95"/>
    <x v="4"/>
    <x v="1"/>
    <x v="1"/>
    <s v="Tier - 3"/>
    <n v="4058.71"/>
    <x v="385"/>
    <x v="1"/>
    <x v="182"/>
    <x v="2"/>
    <s v="No"/>
    <x v="0"/>
    <x v="1"/>
    <n v="1"/>
    <x v="0"/>
  </r>
  <r>
    <s v="ID448"/>
    <s v="Id448"/>
    <s v=" Mr."/>
    <s v="  Massimiliano A."/>
    <s v="Milani"/>
    <s v="16-09-83"/>
    <x v="22"/>
    <x v="0"/>
    <x v="0"/>
    <s v="Tier - 1"/>
    <n v="4070.42"/>
    <x v="386"/>
    <x v="1"/>
    <x v="10"/>
    <x v="1"/>
    <s v="Yes"/>
    <x v="0"/>
    <x v="1"/>
    <n v="1"/>
    <x v="0"/>
  </r>
  <r>
    <s v="ID449"/>
    <s v="Id449"/>
    <s v=" Mr."/>
    <s v="  James M."/>
    <s v="Kelly"/>
    <s v="18-10-02"/>
    <x v="5"/>
    <x v="1"/>
    <x v="1"/>
    <s v="Tier - 1"/>
    <n v="4070.51"/>
    <x v="387"/>
    <x v="2"/>
    <x v="144"/>
    <x v="2"/>
    <s v="Yes"/>
    <x v="0"/>
    <x v="0"/>
    <n v="2"/>
    <x v="0"/>
  </r>
  <r>
    <s v="ID450"/>
    <s v="Id450"/>
    <s v=" Ms."/>
    <s v="  Lauren"/>
    <s v="Finelli"/>
    <s v="01-12-90"/>
    <x v="16"/>
    <x v="0"/>
    <x v="0"/>
    <s v="Tier - 2"/>
    <n v="4074.45"/>
    <x v="388"/>
    <x v="2"/>
    <x v="197"/>
    <x v="2"/>
    <s v="No"/>
    <x v="0"/>
    <x v="0"/>
    <n v="0"/>
    <x v="1"/>
  </r>
  <r>
    <s v="ID451"/>
    <s v="Id451"/>
    <s v=" Ms."/>
    <s v="  Michele V."/>
    <s v="Palmer"/>
    <s v="14-12-90"/>
    <x v="16"/>
    <x v="2"/>
    <x v="2"/>
    <s v="Tier - 3"/>
    <n v="4076.5"/>
    <x v="389"/>
    <x v="1"/>
    <x v="316"/>
    <x v="2"/>
    <s v="No"/>
    <x v="0"/>
    <x v="0"/>
    <n v="0"/>
    <x v="0"/>
  </r>
  <r>
    <s v="ID452"/>
    <s v="Id452"/>
    <s v=" Mr."/>
    <s v="  Xiao"/>
    <s v="Wang"/>
    <s v="21-08-94"/>
    <x v="11"/>
    <x v="1"/>
    <x v="1"/>
    <s v="Tier - 3"/>
    <n v="4133.6400000000003"/>
    <x v="358"/>
    <x v="2"/>
    <x v="132"/>
    <x v="0"/>
    <s v="No"/>
    <x v="0"/>
    <x v="0"/>
    <n v="0"/>
    <x v="0"/>
  </r>
  <r>
    <s v="ID453"/>
    <s v="Id453"/>
    <s v=" Ms."/>
    <s v="  Harper L"/>
    <s v="Beasley"/>
    <s v="06-08-91"/>
    <x v="14"/>
    <x v="1"/>
    <x v="1"/>
    <s v="Tier - 1"/>
    <n v="4134.08"/>
    <x v="390"/>
    <x v="2"/>
    <x v="156"/>
    <x v="0"/>
    <s v="No"/>
    <x v="0"/>
    <x v="0"/>
    <n v="0"/>
    <x v="1"/>
  </r>
  <r>
    <s v="ID454"/>
    <s v="Id454"/>
    <s v=" Mr."/>
    <s v="  Nick"/>
    <s v="Bedbury"/>
    <s v="18-06-92"/>
    <x v="0"/>
    <x v="8"/>
    <x v="8"/>
    <s v="Tier - 3"/>
    <n v="4137.5200000000004"/>
    <x v="391"/>
    <x v="0"/>
    <x v="200"/>
    <x v="1"/>
    <s v="No"/>
    <x v="0"/>
    <x v="0"/>
    <n v="0"/>
    <x v="0"/>
  </r>
  <r>
    <s v="ID455"/>
    <s v="Id455"/>
    <s v=" Mr."/>
    <s v="  Scott"/>
    <s v="Stemberger"/>
    <s v="28-06-92"/>
    <x v="0"/>
    <x v="2"/>
    <x v="2"/>
    <s v="Tier - 1"/>
    <n v="4149.74"/>
    <x v="392"/>
    <x v="3"/>
    <x v="52"/>
    <x v="2"/>
    <s v="Yes"/>
    <x v="0"/>
    <x v="0"/>
    <n v="0"/>
    <x v="0"/>
  </r>
  <r>
    <s v="ID456"/>
    <s v="Id456"/>
    <s v=" Mr."/>
    <s v="  Wilson"/>
    <s v="Chebet"/>
    <s v="04-08-92"/>
    <x v="0"/>
    <x v="0"/>
    <x v="0"/>
    <s v="Tier - 2"/>
    <n v="4151.03"/>
    <x v="393"/>
    <x v="2"/>
    <x v="173"/>
    <x v="2"/>
    <s v="No"/>
    <x v="0"/>
    <x v="0"/>
    <n v="0"/>
    <x v="1"/>
  </r>
  <r>
    <s v="ID457"/>
    <s v="Id457"/>
    <s v=" Mr."/>
    <s v="  Lee"/>
    <s v="Muir"/>
    <s v="26-11-98"/>
    <x v="2"/>
    <x v="1"/>
    <x v="1"/>
    <s v="Tier - 1"/>
    <n v="4154.97"/>
    <x v="394"/>
    <x v="1"/>
    <x v="317"/>
    <x v="0"/>
    <s v="Yes"/>
    <x v="0"/>
    <x v="0"/>
    <n v="1"/>
    <x v="0"/>
  </r>
  <r>
    <s v="ID458"/>
    <s v="Id458"/>
    <s v=" Mr."/>
    <s v="  Shizhong"/>
    <s v="Yang"/>
    <s v="16-09-84"/>
    <x v="21"/>
    <x v="1"/>
    <x v="1"/>
    <s v="Tier - 2"/>
    <n v="4163.21"/>
    <x v="395"/>
    <x v="3"/>
    <x v="123"/>
    <x v="1"/>
    <s v="No"/>
    <x v="0"/>
    <x v="1"/>
    <n v="1"/>
    <x v="0"/>
  </r>
  <r>
    <s v="ID459"/>
    <s v="Id459"/>
    <s v=" Ms."/>
    <s v="  Marie-Claire"/>
    <s v="Gravel"/>
    <s v="25-06-89"/>
    <x v="13"/>
    <x v="0"/>
    <x v="0"/>
    <s v="Tier - 3"/>
    <n v="4185.1000000000004"/>
    <x v="278"/>
    <x v="2"/>
    <x v="67"/>
    <x v="2"/>
    <s v="No"/>
    <x v="0"/>
    <x v="1"/>
    <n v="1"/>
    <x v="0"/>
  </r>
  <r>
    <s v="ID460"/>
    <s v="Id460"/>
    <s v=" Mr."/>
    <s v="  Todd J."/>
    <s v="Smith"/>
    <s v="03-10-95"/>
    <x v="4"/>
    <x v="7"/>
    <x v="7"/>
    <s v="Tier - 2"/>
    <n v="4188.7299999999996"/>
    <x v="396"/>
    <x v="0"/>
    <x v="318"/>
    <x v="0"/>
    <s v="Yes"/>
    <x v="0"/>
    <x v="1"/>
    <n v="1"/>
    <x v="1"/>
  </r>
  <r>
    <s v="ID461"/>
    <s v="Id461"/>
    <s v=" Ms."/>
    <s v="  Carolyn"/>
    <s v="Williams"/>
    <s v="06-09-97"/>
    <x v="6"/>
    <x v="1"/>
    <x v="1"/>
    <s v="Tier - 2"/>
    <n v="4189.1099999999997"/>
    <x v="295"/>
    <x v="1"/>
    <x v="107"/>
    <x v="2"/>
    <s v="No"/>
    <x v="0"/>
    <x v="1"/>
    <n v="1"/>
    <x v="0"/>
  </r>
  <r>
    <s v="ID462"/>
    <s v="Id462"/>
    <s v=" Ms."/>
    <s v="  Lindsey"/>
    <s v="Meyer"/>
    <s v="14-12-98"/>
    <x v="2"/>
    <x v="2"/>
    <x v="2"/>
    <s v="Tier - 1"/>
    <n v="4234.93"/>
    <x v="397"/>
    <x v="1"/>
    <x v="319"/>
    <x v="2"/>
    <s v="No"/>
    <x v="0"/>
    <x v="1"/>
    <n v="1"/>
    <x v="0"/>
  </r>
  <r>
    <s v="ID463"/>
    <s v="Id463"/>
    <s v=" Ms."/>
    <s v="  Marissa D"/>
    <s v="Jamieson"/>
    <s v="27-06-92"/>
    <x v="0"/>
    <x v="5"/>
    <x v="5"/>
    <s v="Tier - 1"/>
    <n v="4237.13"/>
    <x v="351"/>
    <x v="2"/>
    <x v="320"/>
    <x v="2"/>
    <s v="Yes"/>
    <x v="0"/>
    <x v="0"/>
    <n v="0"/>
    <x v="0"/>
  </r>
  <r>
    <s v="ID464"/>
    <s v="Id464"/>
    <s v=" Mr."/>
    <s v="  Jean Luc"/>
    <s v="Dufeal"/>
    <s v="03-11-91"/>
    <x v="14"/>
    <x v="1"/>
    <x v="1"/>
    <s v="Tier - 2"/>
    <n v="4239.8900000000003"/>
    <x v="398"/>
    <x v="0"/>
    <x v="223"/>
    <x v="0"/>
    <s v="No"/>
    <x v="0"/>
    <x v="0"/>
    <n v="0"/>
    <x v="1"/>
  </r>
  <r>
    <s v="ID465"/>
    <s v="Id465"/>
    <s v=" Ms."/>
    <s v="  Danielle"/>
    <s v="Sansonetti"/>
    <s v="01-12-91"/>
    <x v="14"/>
    <x v="1"/>
    <x v="1"/>
    <s v="Tier - 1"/>
    <n v="4243.59"/>
    <x v="399"/>
    <x v="2"/>
    <x v="148"/>
    <x v="1"/>
    <s v="Yes"/>
    <x v="0"/>
    <x v="1"/>
    <n v="1"/>
    <x v="0"/>
  </r>
  <r>
    <s v="ID466"/>
    <s v="Id466"/>
    <s v=" Mr."/>
    <s v="  Jim"/>
    <s v="Koneazny"/>
    <s v="16-06-82"/>
    <x v="23"/>
    <x v="0"/>
    <x v="0"/>
    <s v="Tier - 3"/>
    <n v="4250.24"/>
    <x v="400"/>
    <x v="2"/>
    <x v="321"/>
    <x v="2"/>
    <s v="No"/>
    <x v="0"/>
    <x v="0"/>
    <n v="0"/>
    <x v="1"/>
  </r>
  <r>
    <s v="ID467"/>
    <s v="Id467"/>
    <s v=" Mr."/>
    <s v="  Matthew T"/>
    <s v="Johnson"/>
    <s v="14-10-95"/>
    <x v="4"/>
    <x v="2"/>
    <x v="2"/>
    <s v="Tier - 2"/>
    <n v="4260.74"/>
    <x v="389"/>
    <x v="1"/>
    <x v="259"/>
    <x v="1"/>
    <s v="No"/>
    <x v="0"/>
    <x v="0"/>
    <n v="0"/>
    <x v="0"/>
  </r>
  <r>
    <s v="ID468"/>
    <s v="Id468"/>
    <s v=" Ms."/>
    <s v="  Rachel L."/>
    <s v="Glasson"/>
    <s v="20-11-83"/>
    <x v="22"/>
    <x v="1"/>
    <x v="1"/>
    <s v="Tier - 1"/>
    <n v="4265.01"/>
    <x v="401"/>
    <x v="1"/>
    <x v="165"/>
    <x v="2"/>
    <s v="No"/>
    <x v="0"/>
    <x v="0"/>
    <n v="0"/>
    <x v="0"/>
  </r>
  <r>
    <s v="ID469"/>
    <s v="Id469"/>
    <s v=" Ms."/>
    <s v="  Corina"/>
    <s v="Canitz"/>
    <s v="18-06-92"/>
    <x v="0"/>
    <x v="0"/>
    <x v="0"/>
    <s v="Tier - 2"/>
    <n v="4266.17"/>
    <x v="402"/>
    <x v="0"/>
    <x v="233"/>
    <x v="2"/>
    <s v="No"/>
    <x v="1"/>
    <x v="0"/>
    <n v="1"/>
    <x v="1"/>
  </r>
  <r>
    <s v="ID470"/>
    <s v="Id470"/>
    <s v=" Mr."/>
    <s v="  Guannan"/>
    <s v="Li"/>
    <s v="08-06-03"/>
    <x v="5"/>
    <x v="11"/>
    <x v="11"/>
    <s v="Tier - 1"/>
    <n v="4278.55"/>
    <x v="403"/>
    <x v="2"/>
    <x v="233"/>
    <x v="2"/>
    <s v="No"/>
    <x v="0"/>
    <x v="0"/>
    <n v="0"/>
    <x v="0"/>
  </r>
  <r>
    <s v="ID471"/>
    <s v="Id471"/>
    <s v=" Mr."/>
    <s v="  Don"/>
    <s v="Parsons"/>
    <s v="25-11-00"/>
    <x v="10"/>
    <x v="1"/>
    <x v="1"/>
    <s v="Tier - 3"/>
    <n v="4296.2700000000004"/>
    <x v="404"/>
    <x v="1"/>
    <x v="322"/>
    <x v="0"/>
    <s v="No"/>
    <x v="0"/>
    <x v="0"/>
    <n v="0"/>
    <x v="1"/>
  </r>
  <r>
    <s v="ID472"/>
    <s v="Id472"/>
    <s v=" Mr."/>
    <s v="  Chris"/>
    <s v="Raulli"/>
    <s v="19-12-88"/>
    <x v="15"/>
    <x v="1"/>
    <x v="1"/>
    <s v="Tier - 1"/>
    <n v="4320.41"/>
    <x v="347"/>
    <x v="2"/>
    <x v="323"/>
    <x v="0"/>
    <s v="No"/>
    <x v="0"/>
    <x v="0"/>
    <n v="0"/>
    <x v="0"/>
  </r>
  <r>
    <s v="ID473"/>
    <s v="Id473"/>
    <s v=" Mr."/>
    <s v="  Gavin V."/>
    <s v="Frome"/>
    <s v="02-11-94"/>
    <x v="11"/>
    <x v="8"/>
    <x v="8"/>
    <s v="Tier - 1"/>
    <n v="4337.74"/>
    <x v="405"/>
    <x v="2"/>
    <x v="188"/>
    <x v="2"/>
    <s v="Yes"/>
    <x v="0"/>
    <x v="1"/>
    <n v="1"/>
    <x v="0"/>
  </r>
  <r>
    <s v="ID474"/>
    <s v="Id474"/>
    <s v=" Mr."/>
    <s v="  David"/>
    <s v="Sevcik"/>
    <s v="26-10-94"/>
    <x v="11"/>
    <x v="0"/>
    <x v="0"/>
    <s v="Tier - 1"/>
    <n v="4340.4399999999996"/>
    <x v="192"/>
    <x v="2"/>
    <x v="100"/>
    <x v="1"/>
    <s v="No"/>
    <x v="0"/>
    <x v="0"/>
    <n v="0"/>
    <x v="0"/>
  </r>
  <r>
    <s v="ID475"/>
    <s v="Id475"/>
    <s v=" Mr."/>
    <s v="  Jatin"/>
    <s v="Narang"/>
    <s v="01-06-91"/>
    <x v="16"/>
    <x v="8"/>
    <x v="8"/>
    <s v="Tier - 1"/>
    <n v="4347.0200000000004"/>
    <x v="406"/>
    <x v="1"/>
    <x v="324"/>
    <x v="2"/>
    <s v="Yes"/>
    <x v="0"/>
    <x v="1"/>
    <n v="1"/>
    <x v="0"/>
  </r>
  <r>
    <s v="ID476"/>
    <s v="Id476"/>
    <s v=" Mr."/>
    <s v="  J P. II"/>
    <s v="Royston"/>
    <s v="01-11-94"/>
    <x v="11"/>
    <x v="0"/>
    <x v="0"/>
    <s v="Tier - 2"/>
    <n v="4349.46"/>
    <x v="407"/>
    <x v="0"/>
    <x v="325"/>
    <x v="2"/>
    <s v="Yes"/>
    <x v="0"/>
    <x v="0"/>
    <n v="1"/>
    <x v="1"/>
  </r>
  <r>
    <s v="ID477"/>
    <s v="Id477"/>
    <s v=" Ms."/>
    <s v="  Angela M."/>
    <s v="Tieri"/>
    <s v="13-09-91"/>
    <x v="14"/>
    <x v="0"/>
    <x v="0"/>
    <s v="Tier - 2"/>
    <n v="4350.51"/>
    <x v="408"/>
    <x v="0"/>
    <x v="15"/>
    <x v="0"/>
    <s v="Yes"/>
    <x v="0"/>
    <x v="0"/>
    <n v="1"/>
    <x v="1"/>
  </r>
  <r>
    <s v="ID478"/>
    <s v="Id478"/>
    <s v=" Mr."/>
    <s v="  Blake K."/>
    <s v="Whitney"/>
    <s v="28-08-90"/>
    <x v="16"/>
    <x v="1"/>
    <x v="1"/>
    <s v="Tier - 3"/>
    <n v="4357.04"/>
    <x v="409"/>
    <x v="0"/>
    <x v="118"/>
    <x v="0"/>
    <s v="Yes"/>
    <x v="0"/>
    <x v="0"/>
    <n v="0"/>
    <x v="1"/>
  </r>
  <r>
    <s v="ID479"/>
    <s v="Id479"/>
    <s v=" Mr."/>
    <s v="  Brian T."/>
    <s v="Wandzilak"/>
    <s v="29-11-97"/>
    <x v="6"/>
    <x v="2"/>
    <x v="2"/>
    <s v="Tier - 2"/>
    <n v="4391.6499999999996"/>
    <x v="410"/>
    <x v="1"/>
    <x v="16"/>
    <x v="0"/>
    <s v="Yes"/>
    <x v="0"/>
    <x v="0"/>
    <n v="1"/>
    <x v="0"/>
  </r>
  <r>
    <s v="ID480"/>
    <s v="Id480"/>
    <s v=" Mr."/>
    <s v="  Damon"/>
    <s v="Valenzona"/>
    <s v="29-06-82"/>
    <x v="23"/>
    <x v="0"/>
    <x v="0"/>
    <s v="Tier - 2"/>
    <n v="4392.7"/>
    <x v="411"/>
    <x v="1"/>
    <x v="195"/>
    <x v="1"/>
    <s v="No"/>
    <x v="0"/>
    <x v="0"/>
    <n v="1"/>
    <x v="0"/>
  </r>
  <r>
    <s v="ID481"/>
    <s v="Id481"/>
    <s v=" Mr."/>
    <s v="  Jeffrey"/>
    <s v="Young"/>
    <s v="18-07-88"/>
    <x v="15"/>
    <x v="0"/>
    <x v="0"/>
    <s v="Tier - 2"/>
    <n v="4397.3100000000004"/>
    <x v="412"/>
    <x v="0"/>
    <x v="142"/>
    <x v="0"/>
    <s v="No"/>
    <x v="0"/>
    <x v="0"/>
    <n v="0"/>
    <x v="1"/>
  </r>
  <r>
    <s v="ID482"/>
    <s v="Id482"/>
    <s v=" Mr."/>
    <s v="  Malcolm J."/>
    <s v="Richards"/>
    <s v="11-08-86"/>
    <x v="18"/>
    <x v="0"/>
    <x v="0"/>
    <s v="Tier - 2"/>
    <n v="4399.7299999999996"/>
    <x v="413"/>
    <x v="0"/>
    <x v="230"/>
    <x v="0"/>
    <s v="Yes"/>
    <x v="0"/>
    <x v="0"/>
    <n v="0"/>
    <x v="1"/>
  </r>
  <r>
    <s v="ID483"/>
    <s v="Id483"/>
    <s v=" Ms."/>
    <s v="  Margaret B."/>
    <s v="Alexson"/>
    <s v="13-07-86"/>
    <x v="18"/>
    <x v="2"/>
    <x v="2"/>
    <s v="Tier - 2"/>
    <n v="4402.2299999999996"/>
    <x v="414"/>
    <x v="0"/>
    <x v="326"/>
    <x v="2"/>
    <s v="Yes"/>
    <x v="0"/>
    <x v="0"/>
    <n v="2"/>
    <x v="1"/>
  </r>
  <r>
    <s v="ID484"/>
    <s v="Id484"/>
    <s v=" Ms."/>
    <s v="  Helen"/>
    <s v="Wright"/>
    <s v="16-09-88"/>
    <x v="15"/>
    <x v="0"/>
    <x v="0"/>
    <s v="Tier - 1"/>
    <n v="4415.16"/>
    <x v="9"/>
    <x v="0"/>
    <x v="219"/>
    <x v="2"/>
    <s v="Yes"/>
    <x v="0"/>
    <x v="1"/>
    <n v="1"/>
    <x v="1"/>
  </r>
  <r>
    <s v="ID485"/>
    <s v="Id485"/>
    <s v=" Mr."/>
    <s v="  Matthew"/>
    <s v="McKenna"/>
    <s v="15-08-92"/>
    <x v="0"/>
    <x v="13"/>
    <x v="13"/>
    <s v="Tier - 3"/>
    <n v="4420.95"/>
    <x v="415"/>
    <x v="0"/>
    <x v="327"/>
    <x v="0"/>
    <s v="No"/>
    <x v="0"/>
    <x v="0"/>
    <n v="0"/>
    <x v="1"/>
  </r>
  <r>
    <s v="ID486"/>
    <s v="Id486"/>
    <s v=" Mr."/>
    <s v="  Jeff"/>
    <s v="Sallade"/>
    <s v="29-12-94"/>
    <x v="11"/>
    <x v="12"/>
    <x v="12"/>
    <s v="Tier - 1"/>
    <n v="4428.8900000000003"/>
    <x v="356"/>
    <x v="1"/>
    <x v="123"/>
    <x v="1"/>
    <s v="Yes"/>
    <x v="0"/>
    <x v="0"/>
    <n v="0"/>
    <x v="1"/>
  </r>
  <r>
    <s v="ID487"/>
    <s v="Id487"/>
    <s v=" Mrs"/>
    <s v=".  Tara R"/>
    <s v="Argall"/>
    <s v="04-09-93"/>
    <x v="1"/>
    <x v="1"/>
    <x v="1"/>
    <s v="Tier - 3"/>
    <n v="4433.3900000000003"/>
    <x v="416"/>
    <x v="0"/>
    <x v="13"/>
    <x v="0"/>
    <s v="No"/>
    <x v="0"/>
    <x v="0"/>
    <n v="0"/>
    <x v="1"/>
  </r>
  <r>
    <s v="ID488"/>
    <s v="Id488"/>
    <s v=" Ms."/>
    <s v="  Kristin"/>
    <s v="Patchell"/>
    <s v="23-12-93"/>
    <x v="1"/>
    <x v="1"/>
    <x v="1"/>
    <s v="Tier - 2"/>
    <n v="4433.92"/>
    <x v="417"/>
    <x v="1"/>
    <x v="197"/>
    <x v="2"/>
    <s v="Yes"/>
    <x v="0"/>
    <x v="0"/>
    <n v="0"/>
    <x v="0"/>
  </r>
  <r>
    <s v="ID489"/>
    <s v="Id489"/>
    <s v=" Mr."/>
    <s v="  Timothy"/>
    <s v="Catoggio"/>
    <s v="08-10-94"/>
    <x v="11"/>
    <x v="5"/>
    <x v="5"/>
    <s v="Tier - 2"/>
    <n v="4435.09"/>
    <x v="366"/>
    <x v="1"/>
    <x v="328"/>
    <x v="2"/>
    <s v="No"/>
    <x v="0"/>
    <x v="1"/>
    <n v="1"/>
    <x v="1"/>
  </r>
  <r>
    <s v="ID490"/>
    <s v="Id490"/>
    <s v=" Mr."/>
    <s v="  Scott"/>
    <s v="Adams"/>
    <s v="24-10-94"/>
    <x v="11"/>
    <x v="12"/>
    <x v="12"/>
    <s v="Tier - 3"/>
    <n v="4438.26"/>
    <x v="418"/>
    <x v="0"/>
    <x v="45"/>
    <x v="2"/>
    <s v="Yes"/>
    <x v="0"/>
    <x v="0"/>
    <n v="2"/>
    <x v="1"/>
  </r>
  <r>
    <s v="ID491"/>
    <s v="Id491"/>
    <s v=" Ms."/>
    <s v="  Carly E"/>
    <s v="Windt"/>
    <s v="03-09-91"/>
    <x v="14"/>
    <x v="10"/>
    <x v="10"/>
    <s v="Tier - 2"/>
    <n v="4441.21"/>
    <x v="410"/>
    <x v="1"/>
    <x v="120"/>
    <x v="2"/>
    <s v="No"/>
    <x v="0"/>
    <x v="0"/>
    <n v="1"/>
    <x v="0"/>
  </r>
  <r>
    <s v="ID492"/>
    <s v="Id492"/>
    <s v=" Ms."/>
    <s v="  Lisa"/>
    <s v="Ryan"/>
    <s v="28-06-94"/>
    <x v="11"/>
    <x v="0"/>
    <x v="0"/>
    <s v="Tier - 2"/>
    <n v="4449.46"/>
    <x v="419"/>
    <x v="1"/>
    <x v="326"/>
    <x v="2"/>
    <s v="No"/>
    <x v="0"/>
    <x v="0"/>
    <n v="0"/>
    <x v="1"/>
  </r>
  <r>
    <s v="ID493"/>
    <s v="Id493"/>
    <s v=" Ms."/>
    <s v="  Stacey"/>
    <s v="Marion"/>
    <s v="08-08-90"/>
    <x v="16"/>
    <x v="1"/>
    <x v="1"/>
    <s v="Tier - 3"/>
    <n v="4454.3999999999996"/>
    <x v="420"/>
    <x v="2"/>
    <x v="110"/>
    <x v="0"/>
    <s v="No"/>
    <x v="0"/>
    <x v="0"/>
    <n v="0"/>
    <x v="0"/>
  </r>
  <r>
    <s v="ID494"/>
    <s v="Id494"/>
    <s v=" Mr."/>
    <s v="  Louis"/>
    <s v="Raffetto"/>
    <s v="15-07-90"/>
    <x v="16"/>
    <x v="1"/>
    <x v="1"/>
    <s v="Tier - 3"/>
    <n v="4462.72"/>
    <x v="421"/>
    <x v="1"/>
    <x v="329"/>
    <x v="2"/>
    <s v="Yes"/>
    <x v="0"/>
    <x v="1"/>
    <n v="1"/>
    <x v="0"/>
  </r>
  <r>
    <s v="ID495"/>
    <s v="Id495"/>
    <s v=" Mr."/>
    <s v="  Brian R."/>
    <s v="Young"/>
    <s v="04-07-91"/>
    <x v="14"/>
    <x v="0"/>
    <x v="0"/>
    <s v="Tier - 3"/>
    <n v="4463.21"/>
    <x v="422"/>
    <x v="1"/>
    <x v="229"/>
    <x v="1"/>
    <s v="Yes"/>
    <x v="0"/>
    <x v="0"/>
    <n v="1"/>
    <x v="0"/>
  </r>
  <r>
    <s v="ID496"/>
    <s v="Id496"/>
    <s v=" Mrs"/>
    <s v=".  Jessica"/>
    <s v="Oehlke"/>
    <s v="20-11-99"/>
    <x v="7"/>
    <x v="1"/>
    <x v="1"/>
    <s v="Tier - 2"/>
    <n v="4466.62"/>
    <x v="423"/>
    <x v="0"/>
    <x v="244"/>
    <x v="2"/>
    <s v="Yes"/>
    <x v="0"/>
    <x v="0"/>
    <n v="2"/>
    <x v="1"/>
  </r>
  <r>
    <s v="ID497"/>
    <s v="Id497"/>
    <s v=" Ms."/>
    <s v="  Dawn M."/>
    <s v="Sudol"/>
    <s v="18-07-04"/>
    <x v="9"/>
    <x v="1"/>
    <x v="1"/>
    <s v="Tier - 2"/>
    <n v="4468.25"/>
    <x v="424"/>
    <x v="2"/>
    <x v="330"/>
    <x v="1"/>
    <s v="No"/>
    <x v="0"/>
    <x v="0"/>
    <n v="0"/>
    <x v="0"/>
  </r>
  <r>
    <s v="ID498"/>
    <s v="Id498"/>
    <s v=" Mr."/>
    <s v="  Chris"/>
    <s v="Van Es"/>
    <s v="12-07-92"/>
    <x v="0"/>
    <x v="1"/>
    <x v="1"/>
    <s v="Tier - 3"/>
    <n v="4488.58"/>
    <x v="425"/>
    <x v="1"/>
    <x v="200"/>
    <x v="1"/>
    <s v="Yes"/>
    <x v="0"/>
    <x v="1"/>
    <n v="1"/>
    <x v="0"/>
  </r>
  <r>
    <s v="ID499"/>
    <s v="Id499"/>
    <s v=" Ms."/>
    <s v="  Karen"/>
    <s v="Dolge"/>
    <s v="26-06-88"/>
    <x v="15"/>
    <x v="12"/>
    <x v="12"/>
    <s v="Tier - 1"/>
    <n v="4500.34"/>
    <x v="426"/>
    <x v="2"/>
    <x v="331"/>
    <x v="1"/>
    <s v="No"/>
    <x v="0"/>
    <x v="1"/>
    <n v="1"/>
    <x v="0"/>
  </r>
  <r>
    <s v="ID500"/>
    <s v="Id500"/>
    <s v=" Ms."/>
    <s v="  Jessica"/>
    <s v="Marlier"/>
    <s v="13-10-97"/>
    <x v="6"/>
    <x v="0"/>
    <x v="0"/>
    <s v="Tier - 2"/>
    <n v="4504.66"/>
    <x v="383"/>
    <x v="1"/>
    <x v="332"/>
    <x v="2"/>
    <s v="No"/>
    <x v="0"/>
    <x v="0"/>
    <n v="2"/>
    <x v="1"/>
  </r>
  <r>
    <s v="ID501"/>
    <s v="Id501"/>
    <s v=" Mr."/>
    <s v="  Mathieu"/>
    <s v="Girard"/>
    <s v="27-09-82"/>
    <x v="23"/>
    <x v="0"/>
    <x v="0"/>
    <s v="Tier - 3"/>
    <n v="4511.41"/>
    <x v="427"/>
    <x v="1"/>
    <x v="112"/>
    <x v="2"/>
    <s v="No"/>
    <x v="0"/>
    <x v="0"/>
    <n v="0"/>
    <x v="0"/>
  </r>
  <r>
    <s v="ID502"/>
    <s v="Id502"/>
    <s v=" Mr."/>
    <s v="  Kam S."/>
    <s v="Lee"/>
    <s v="16-06-80"/>
    <x v="24"/>
    <x v="0"/>
    <x v="0"/>
    <s v="Tier - 3"/>
    <n v="4515.71"/>
    <x v="428"/>
    <x v="0"/>
    <x v="140"/>
    <x v="2"/>
    <s v="No"/>
    <x v="0"/>
    <x v="0"/>
    <n v="0"/>
    <x v="1"/>
  </r>
  <r>
    <s v="ID503"/>
    <s v="Id503"/>
    <s v=" Ms."/>
    <s v="  Valerie A"/>
    <s v="Hubbard"/>
    <s v="02-10-03"/>
    <x v="12"/>
    <x v="14"/>
    <x v="14"/>
    <s v="Tier - 3"/>
    <n v="4518.3999999999996"/>
    <x v="429"/>
    <x v="2"/>
    <x v="181"/>
    <x v="0"/>
    <s v="No"/>
    <x v="0"/>
    <x v="0"/>
    <n v="0"/>
    <x v="0"/>
  </r>
  <r>
    <s v="ID504"/>
    <s v="Id504"/>
    <s v=" Ms."/>
    <s v="  Freya R"/>
    <s v="Koester"/>
    <s v="05-12-87"/>
    <x v="17"/>
    <x v="1"/>
    <x v="1"/>
    <s v="Tier - 3"/>
    <n v="4518.7700000000004"/>
    <x v="430"/>
    <x v="0"/>
    <x v="333"/>
    <x v="0"/>
    <s v="Yes"/>
    <x v="0"/>
    <x v="1"/>
    <n v="1"/>
    <x v="1"/>
  </r>
  <r>
    <s v="ID505"/>
    <s v="Id505"/>
    <s v=" Ms."/>
    <s v="  Jennifer"/>
    <s v="Matthews"/>
    <s v="21-12-88"/>
    <x v="15"/>
    <x v="12"/>
    <x v="12"/>
    <s v="Tier - 2"/>
    <n v="4518.83"/>
    <x v="350"/>
    <x v="1"/>
    <x v="189"/>
    <x v="2"/>
    <s v="Yes"/>
    <x v="0"/>
    <x v="0"/>
    <n v="0"/>
    <x v="0"/>
  </r>
  <r>
    <s v="ID506"/>
    <s v="Id506"/>
    <s v=" Ms."/>
    <s v="  Kara"/>
    <s v="Rubinich"/>
    <s v="13-08-92"/>
    <x v="0"/>
    <x v="1"/>
    <x v="1"/>
    <s v="Tier - 2"/>
    <n v="4527.18"/>
    <x v="431"/>
    <x v="1"/>
    <x v="6"/>
    <x v="1"/>
    <s v="No"/>
    <x v="0"/>
    <x v="0"/>
    <n v="1"/>
    <x v="0"/>
  </r>
  <r>
    <s v="ID507"/>
    <s v="Id507"/>
    <s v=" Mr."/>
    <s v="  Bradley A."/>
    <s v="Alban"/>
    <s v="29-06-93"/>
    <x v="1"/>
    <x v="2"/>
    <x v="2"/>
    <s v="Tier - 1"/>
    <n v="4529.4799999999996"/>
    <x v="432"/>
    <x v="2"/>
    <x v="280"/>
    <x v="2"/>
    <s v="No"/>
    <x v="0"/>
    <x v="0"/>
    <n v="0"/>
    <x v="0"/>
  </r>
  <r>
    <s v="ID508"/>
    <s v="Id508"/>
    <s v=" Mr."/>
    <s v="  Brendan"/>
    <s v="Corcoran"/>
    <s v="13-06-88"/>
    <x v="15"/>
    <x v="2"/>
    <x v="2"/>
    <s v="Tier - 2"/>
    <n v="4536.26"/>
    <x v="433"/>
    <x v="0"/>
    <x v="334"/>
    <x v="1"/>
    <s v="No"/>
    <x v="0"/>
    <x v="0"/>
    <n v="1"/>
    <x v="1"/>
  </r>
  <r>
    <s v="ID509"/>
    <s v="Id509"/>
    <s v=" Ms."/>
    <s v="  Amber R"/>
    <s v="Sargent"/>
    <s v="17-11-90"/>
    <x v="16"/>
    <x v="8"/>
    <x v="8"/>
    <s v="Tier - 1"/>
    <n v="4544.2299999999996"/>
    <x v="434"/>
    <x v="2"/>
    <x v="335"/>
    <x v="2"/>
    <s v="No"/>
    <x v="0"/>
    <x v="0"/>
    <n v="0"/>
    <x v="0"/>
  </r>
  <r>
    <s v="ID510"/>
    <s v="Id510"/>
    <s v=" Mr."/>
    <s v="  Sean K"/>
    <s v="Watson"/>
    <s v="22-12-04"/>
    <x v="9"/>
    <x v="8"/>
    <x v="8"/>
    <s v="Tier - 2"/>
    <n v="4561.1899999999996"/>
    <x v="408"/>
    <x v="0"/>
    <x v="270"/>
    <x v="2"/>
    <s v="No"/>
    <x v="0"/>
    <x v="1"/>
    <n v="1"/>
    <x v="1"/>
  </r>
  <r>
    <s v="ID511"/>
    <s v="Id511"/>
    <s v=" Mr."/>
    <s v="  Rick"/>
    <s v="Esponda"/>
    <s v="20-09-90"/>
    <x v="16"/>
    <x v="0"/>
    <x v="0"/>
    <s v="Tier - 2"/>
    <n v="4562.84"/>
    <x v="347"/>
    <x v="2"/>
    <x v="336"/>
    <x v="1"/>
    <s v="No"/>
    <x v="0"/>
    <x v="0"/>
    <n v="1"/>
    <x v="0"/>
  </r>
  <r>
    <s v="ID512"/>
    <s v="Id512"/>
    <s v=" Mr."/>
    <s v="  Matthew"/>
    <s v="Krall"/>
    <s v="25-12-96"/>
    <x v="8"/>
    <x v="8"/>
    <x v="8"/>
    <s v="Tier - 2"/>
    <n v="4564.1899999999996"/>
    <x v="326"/>
    <x v="1"/>
    <x v="224"/>
    <x v="2"/>
    <s v="No"/>
    <x v="0"/>
    <x v="0"/>
    <n v="0"/>
    <x v="0"/>
  </r>
  <r>
    <s v="ID513"/>
    <s v="Id513"/>
    <s v=" Mr."/>
    <s v="  Brady"/>
    <s v="Poskin"/>
    <s v="18-09-89"/>
    <x v="13"/>
    <x v="1"/>
    <x v="1"/>
    <s v="Tier - 2"/>
    <n v="4571.41"/>
    <x v="218"/>
    <x v="0"/>
    <x v="171"/>
    <x v="2"/>
    <s v="Yes"/>
    <x v="0"/>
    <x v="0"/>
    <n v="2"/>
    <x v="1"/>
  </r>
  <r>
    <s v="ID514"/>
    <s v="Id514"/>
    <s v=" Ms."/>
    <s v="  Kameko"/>
    <s v="Halfmann"/>
    <s v="02-07-00"/>
    <x v="10"/>
    <x v="2"/>
    <x v="2"/>
    <s v="Tier - 3"/>
    <n v="4608.03"/>
    <x v="435"/>
    <x v="0"/>
    <x v="222"/>
    <x v="0"/>
    <s v="Yes"/>
    <x v="0"/>
    <x v="0"/>
    <n v="0"/>
    <x v="1"/>
  </r>
  <r>
    <s v="ID515"/>
    <s v="Id515"/>
    <s v=" Mr."/>
    <s v="  Jeremy A"/>
    <s v="Klapper"/>
    <s v="29-06-98"/>
    <x v="2"/>
    <x v="1"/>
    <x v="1"/>
    <s v="Tier - 1"/>
    <n v="4618.08"/>
    <x v="71"/>
    <x v="0"/>
    <x v="315"/>
    <x v="2"/>
    <s v="Yes"/>
    <x v="0"/>
    <x v="0"/>
    <n v="0"/>
    <x v="1"/>
  </r>
  <r>
    <s v="ID516"/>
    <s v="Id516"/>
    <s v=" Mr."/>
    <s v="  Daniel"/>
    <s v="George"/>
    <s v="22-06-85"/>
    <x v="20"/>
    <x v="2"/>
    <x v="2"/>
    <s v="Tier - 1"/>
    <n v="4646.76"/>
    <x v="436"/>
    <x v="1"/>
    <x v="95"/>
    <x v="2"/>
    <s v="No"/>
    <x v="0"/>
    <x v="0"/>
    <n v="0"/>
    <x v="0"/>
  </r>
  <r>
    <s v="ID517"/>
    <s v="Id517"/>
    <s v=" Ms."/>
    <s v="  Amanda"/>
    <s v="Hicks"/>
    <s v="25-10-96"/>
    <x v="8"/>
    <x v="12"/>
    <x v="12"/>
    <s v="Tier - 1"/>
    <n v="4661.29"/>
    <x v="437"/>
    <x v="0"/>
    <x v="337"/>
    <x v="2"/>
    <s v="No"/>
    <x v="0"/>
    <x v="1"/>
    <n v="1"/>
    <x v="1"/>
  </r>
  <r>
    <s v="ID518"/>
    <s v="Id518"/>
    <s v=" Ms."/>
    <s v="  Karen"/>
    <s v="Lockyer"/>
    <s v="05-08-90"/>
    <x v="16"/>
    <x v="5"/>
    <x v="5"/>
    <s v="Tier - 3"/>
    <n v="4667.6099999999997"/>
    <x v="438"/>
    <x v="1"/>
    <x v="338"/>
    <x v="2"/>
    <s v="No"/>
    <x v="0"/>
    <x v="1"/>
    <n v="1"/>
    <x v="0"/>
  </r>
  <r>
    <s v="ID519"/>
    <s v="Id519"/>
    <s v=" Mr."/>
    <s v="  Gregory"/>
    <s v="Byrnes"/>
    <s v="26-09-90"/>
    <x v="16"/>
    <x v="2"/>
    <x v="2"/>
    <s v="Tier - 2"/>
    <n v="4670.6400000000003"/>
    <x v="346"/>
    <x v="1"/>
    <x v="208"/>
    <x v="1"/>
    <s v="No"/>
    <x v="0"/>
    <x v="0"/>
    <n v="0"/>
    <x v="0"/>
  </r>
  <r>
    <s v="ID520"/>
    <s v="Id520"/>
    <s v=" Ms."/>
    <s v="  Sabine"/>
    <s v="Norris"/>
    <s v="13-07-90"/>
    <x v="16"/>
    <x v="0"/>
    <x v="0"/>
    <s v="Tier - 1"/>
    <n v="4673.3900000000003"/>
    <x v="439"/>
    <x v="3"/>
    <x v="339"/>
    <x v="2"/>
    <s v="Yes"/>
    <x v="0"/>
    <x v="1"/>
    <n v="1"/>
    <x v="0"/>
  </r>
  <r>
    <s v="ID521"/>
    <s v="Id521"/>
    <s v=" Mr."/>
    <s v="  Joseph"/>
    <s v="Darda"/>
    <s v="18-10-79"/>
    <x v="25"/>
    <x v="0"/>
    <x v="0"/>
    <s v="Tier - 1"/>
    <n v="4674.2"/>
    <x v="367"/>
    <x v="1"/>
    <x v="340"/>
    <x v="2"/>
    <s v="Yes"/>
    <x v="0"/>
    <x v="0"/>
    <n v="1"/>
    <x v="0"/>
  </r>
  <r>
    <s v="ID522"/>
    <s v="Id522"/>
    <s v=" Mr."/>
    <s v="  Adam"/>
    <s v="Otstot"/>
    <s v="04-10-03"/>
    <x v="12"/>
    <x v="11"/>
    <x v="11"/>
    <s v="Tier - 1"/>
    <n v="4678.8"/>
    <x v="440"/>
    <x v="0"/>
    <x v="341"/>
    <x v="1"/>
    <s v="No"/>
    <x v="0"/>
    <x v="0"/>
    <n v="1"/>
    <x v="1"/>
  </r>
  <r>
    <s v="ID523"/>
    <s v="Id523"/>
    <s v=" Ms."/>
    <s v="  Karolyn A"/>
    <s v="Bowley"/>
    <s v="04-09-90"/>
    <x v="16"/>
    <x v="0"/>
    <x v="0"/>
    <s v="Tier - 3"/>
    <n v="4686.3900000000003"/>
    <x v="368"/>
    <x v="1"/>
    <x v="332"/>
    <x v="2"/>
    <s v="No"/>
    <x v="0"/>
    <x v="0"/>
    <n v="1"/>
    <x v="1"/>
  </r>
  <r>
    <s v="ID524"/>
    <s v="Id524"/>
    <s v=" Mrs"/>
    <s v=".  Anita L."/>
    <s v="Rogers"/>
    <s v="22-06-03"/>
    <x v="12"/>
    <x v="2"/>
    <x v="2"/>
    <s v="Tier - 3"/>
    <n v="4687.8"/>
    <x v="441"/>
    <x v="0"/>
    <x v="342"/>
    <x v="0"/>
    <s v="Yes"/>
    <x v="0"/>
    <x v="1"/>
    <n v="1"/>
    <x v="1"/>
  </r>
  <r>
    <s v="ID525"/>
    <s v="Id525"/>
    <s v=" Ms."/>
    <s v="  Laura E."/>
    <s v="Mclaughlin"/>
    <s v="04-12-77"/>
    <x v="26"/>
    <x v="0"/>
    <x v="0"/>
    <s v="Tier - 3"/>
    <n v="4699.47"/>
    <x v="442"/>
    <x v="0"/>
    <x v="107"/>
    <x v="2"/>
    <s v="Yes"/>
    <x v="0"/>
    <x v="1"/>
    <n v="1"/>
    <x v="1"/>
  </r>
  <r>
    <s v="ID526"/>
    <s v="Id526"/>
    <s v=" Ms."/>
    <s v="  Sarah"/>
    <s v="Ziegler"/>
    <s v="12-08-81"/>
    <x v="19"/>
    <x v="2"/>
    <x v="2"/>
    <s v="Tier - 3"/>
    <n v="4712.12"/>
    <x v="443"/>
    <x v="0"/>
    <x v="251"/>
    <x v="2"/>
    <s v="Yes"/>
    <x v="0"/>
    <x v="0"/>
    <n v="1"/>
    <x v="1"/>
  </r>
  <r>
    <s v="ID527"/>
    <s v="Id527"/>
    <s v=" Mrs"/>
    <s v=".  Ashley E"/>
    <s v="Hughey"/>
    <s v="09-10-92"/>
    <x v="0"/>
    <x v="8"/>
    <x v="8"/>
    <s v="Tier - 3"/>
    <n v="4718.2"/>
    <x v="444"/>
    <x v="0"/>
    <x v="343"/>
    <x v="0"/>
    <s v="Yes"/>
    <x v="0"/>
    <x v="1"/>
    <n v="1"/>
    <x v="1"/>
  </r>
  <r>
    <s v="ID528"/>
    <s v="Id528"/>
    <s v=" Ms."/>
    <s v="  Lindsey"/>
    <s v="Knast"/>
    <s v="28-09-92"/>
    <x v="0"/>
    <x v="8"/>
    <x v="8"/>
    <s v="Tier - 2"/>
    <n v="4719.5200000000004"/>
    <x v="445"/>
    <x v="1"/>
    <x v="145"/>
    <x v="2"/>
    <s v="No"/>
    <x v="0"/>
    <x v="1"/>
    <n v="1"/>
    <x v="1"/>
  </r>
  <r>
    <s v="ID529"/>
    <s v="Id529"/>
    <s v=" Mr."/>
    <s v="  Alan"/>
    <s v="Stob"/>
    <s v="12-08-94"/>
    <x v="11"/>
    <x v="1"/>
    <x v="1"/>
    <s v="Tier - 1"/>
    <n v="4719.74"/>
    <x v="446"/>
    <x v="0"/>
    <x v="344"/>
    <x v="0"/>
    <s v="No"/>
    <x v="0"/>
    <x v="0"/>
    <n v="0"/>
    <x v="1"/>
  </r>
  <r>
    <s v="ID530"/>
    <s v="Id530"/>
    <s v=" Mr."/>
    <s v="  Dan R."/>
    <s v="Jensen"/>
    <s v="02-07-80"/>
    <x v="24"/>
    <x v="1"/>
    <x v="1"/>
    <s v="Tier - 3"/>
    <n v="4728.71"/>
    <x v="320"/>
    <x v="0"/>
    <x v="231"/>
    <x v="1"/>
    <s v="No"/>
    <x v="0"/>
    <x v="1"/>
    <n v="1"/>
    <x v="1"/>
  </r>
  <r>
    <s v="ID531"/>
    <s v="Id531"/>
    <s v=" Ms."/>
    <s v="  Katie"/>
    <s v="Mutter"/>
    <s v="05-09-86"/>
    <x v="18"/>
    <x v="0"/>
    <x v="0"/>
    <s v="Tier - 1"/>
    <n v="4734.6400000000003"/>
    <x v="217"/>
    <x v="0"/>
    <x v="212"/>
    <x v="2"/>
    <s v="Yes"/>
    <x v="0"/>
    <x v="0"/>
    <n v="1"/>
    <x v="1"/>
  </r>
  <r>
    <s v="ID532"/>
    <s v="Id532"/>
    <s v=" Mr."/>
    <s v="  Eric"/>
    <s v="Ahern"/>
    <s v="12-10-91"/>
    <x v="14"/>
    <x v="1"/>
    <x v="1"/>
    <s v="Tier - 3"/>
    <n v="4738.2700000000004"/>
    <x v="447"/>
    <x v="2"/>
    <x v="345"/>
    <x v="1"/>
    <s v="No"/>
    <x v="0"/>
    <x v="1"/>
    <n v="1"/>
    <x v="0"/>
  </r>
  <r>
    <s v="ID533"/>
    <s v="Id533"/>
    <s v=" Ms."/>
    <s v="  Cathryn"/>
    <s v="Chviruk"/>
    <s v="24-11-04"/>
    <x v="9"/>
    <x v="11"/>
    <x v="11"/>
    <s v="Tier - 3"/>
    <n v="4740.78"/>
    <x v="351"/>
    <x v="2"/>
    <x v="39"/>
    <x v="2"/>
    <s v="No"/>
    <x v="0"/>
    <x v="0"/>
    <n v="1"/>
    <x v="0"/>
  </r>
  <r>
    <s v="ID534"/>
    <s v="Id534"/>
    <s v=" Mr."/>
    <s v="  Brendan"/>
    <s v="Meehan"/>
    <s v="05-06-87"/>
    <x v="18"/>
    <x v="2"/>
    <x v="2"/>
    <s v="Tier - 2"/>
    <n v="4746.34"/>
    <x v="448"/>
    <x v="0"/>
    <x v="68"/>
    <x v="0"/>
    <s v="Yes"/>
    <x v="0"/>
    <x v="0"/>
    <n v="0"/>
    <x v="1"/>
  </r>
  <r>
    <s v="ID535"/>
    <s v="Id535"/>
    <s v=" Ms."/>
    <s v="  Shauna"/>
    <s v="Gammon"/>
    <s v="02-09-87"/>
    <x v="17"/>
    <x v="0"/>
    <x v="0"/>
    <s v="Tier - 2"/>
    <n v="4747.05"/>
    <x v="449"/>
    <x v="0"/>
    <x v="63"/>
    <x v="0"/>
    <s v="Yes"/>
    <x v="0"/>
    <x v="0"/>
    <n v="2"/>
    <x v="1"/>
  </r>
  <r>
    <s v="ID536"/>
    <s v="Id536"/>
    <s v=" Mr."/>
    <s v="  Terence"/>
    <s v="Lee"/>
    <s v="22-11-87"/>
    <x v="17"/>
    <x v="2"/>
    <x v="2"/>
    <s v="Tier - 1"/>
    <n v="4751.07"/>
    <x v="277"/>
    <x v="1"/>
    <x v="85"/>
    <x v="1"/>
    <s v="No"/>
    <x v="0"/>
    <x v="0"/>
    <n v="1"/>
    <x v="0"/>
  </r>
  <r>
    <s v="ID537"/>
    <s v="Id537"/>
    <s v=" Ms."/>
    <s v="  Marisol"/>
    <s v="Franco"/>
    <s v="16-08-92"/>
    <x v="0"/>
    <x v="0"/>
    <x v="0"/>
    <s v="Tier - 3"/>
    <n v="4753.6400000000003"/>
    <x v="450"/>
    <x v="2"/>
    <x v="346"/>
    <x v="0"/>
    <s v="Yes"/>
    <x v="0"/>
    <x v="0"/>
    <n v="1"/>
    <x v="0"/>
  </r>
  <r>
    <s v="ID538"/>
    <s v="Id538"/>
    <s v=" Ms."/>
    <s v="  Lindsay"/>
    <s v="Patterson"/>
    <s v="27-09-87"/>
    <x v="17"/>
    <x v="2"/>
    <x v="2"/>
    <s v="Tier - 3"/>
    <n v="4762.33"/>
    <x v="451"/>
    <x v="0"/>
    <x v="69"/>
    <x v="2"/>
    <s v="Yes"/>
    <x v="0"/>
    <x v="0"/>
    <n v="1"/>
    <x v="1"/>
  </r>
  <r>
    <s v="ID539"/>
    <s v="Id539"/>
    <s v=" Ms."/>
    <s v="  Katie"/>
    <s v="Valdes"/>
    <s v="01-08-89"/>
    <x v="13"/>
    <x v="2"/>
    <x v="2"/>
    <s v="Tier - 3"/>
    <n v="4766.0200000000004"/>
    <x v="452"/>
    <x v="1"/>
    <x v="143"/>
    <x v="2"/>
    <s v="No"/>
    <x v="0"/>
    <x v="0"/>
    <n v="0"/>
    <x v="0"/>
  </r>
  <r>
    <s v="ID540"/>
    <s v="Id540"/>
    <s v=" Mr."/>
    <s v="  Daniel"/>
    <s v="Craig"/>
    <s v="09-12-89"/>
    <x v="13"/>
    <x v="0"/>
    <x v="0"/>
    <s v="Tier - 3"/>
    <n v="4779.6000000000004"/>
    <x v="191"/>
    <x v="1"/>
    <x v="122"/>
    <x v="2"/>
    <s v="Yes"/>
    <x v="0"/>
    <x v="0"/>
    <n v="1"/>
    <x v="0"/>
  </r>
  <r>
    <s v="ID541"/>
    <s v="Id541"/>
    <s v=" Mr."/>
    <s v="  Brett W"/>
    <s v="Whipple"/>
    <s v="22-06-87"/>
    <x v="17"/>
    <x v="0"/>
    <x v="0"/>
    <s v="Tier - 3"/>
    <n v="4787.42"/>
    <x v="453"/>
    <x v="2"/>
    <x v="193"/>
    <x v="2"/>
    <s v="No"/>
    <x v="0"/>
    <x v="0"/>
    <n v="1"/>
    <x v="0"/>
  </r>
  <r>
    <s v="ID542"/>
    <s v="Id542"/>
    <s v=" Mr."/>
    <s v="  Dylan J"/>
    <s v="Marton"/>
    <s v="16-12-89"/>
    <x v="13"/>
    <x v="0"/>
    <x v="0"/>
    <s v="Tier - 1"/>
    <n v="4795.66"/>
    <x v="454"/>
    <x v="1"/>
    <x v="150"/>
    <x v="2"/>
    <s v="Yes"/>
    <x v="0"/>
    <x v="0"/>
    <n v="1"/>
    <x v="0"/>
  </r>
  <r>
    <s v="ID543"/>
    <s v="Id543"/>
    <s v=" Ms."/>
    <s v="  Elizabeth"/>
    <s v="Hildebrandt"/>
    <s v="03-10-78"/>
    <x v="27"/>
    <x v="0"/>
    <x v="0"/>
    <s v="Tier - 3"/>
    <n v="4812.34"/>
    <x v="455"/>
    <x v="1"/>
    <x v="18"/>
    <x v="2"/>
    <s v="No"/>
    <x v="1"/>
    <x v="0"/>
    <n v="1"/>
    <x v="0"/>
  </r>
  <r>
    <s v="ID544"/>
    <s v="Id544"/>
    <s v=" Ms."/>
    <s v="  Brooke M."/>
    <s v="Biggs"/>
    <s v="03-07-81"/>
    <x v="19"/>
    <x v="0"/>
    <x v="0"/>
    <s v="Tier - 1"/>
    <n v="4827.1000000000004"/>
    <x v="456"/>
    <x v="0"/>
    <x v="347"/>
    <x v="2"/>
    <s v="Yes"/>
    <x v="0"/>
    <x v="1"/>
    <n v="1"/>
    <x v="1"/>
  </r>
  <r>
    <s v="ID545"/>
    <s v="Id545"/>
    <s v=" Mrs"/>
    <s v=".  Teiko"/>
    <s v="Shigezumi"/>
    <s v="01-12-95"/>
    <x v="4"/>
    <x v="15"/>
    <x v="15"/>
    <s v="Tier - 2"/>
    <n v="4827.8999999999996"/>
    <x v="457"/>
    <x v="0"/>
    <x v="168"/>
    <x v="0"/>
    <s v="Yes"/>
    <x v="0"/>
    <x v="1"/>
    <n v="1"/>
    <x v="1"/>
  </r>
  <r>
    <s v="ID546"/>
    <s v="Id546"/>
    <s v=" Mr."/>
    <s v="  Zachary"/>
    <s v="Meineke"/>
    <s v="27-06-02"/>
    <x v="5"/>
    <x v="2"/>
    <x v="2"/>
    <s v="Tier - 1"/>
    <n v="4830.63"/>
    <x v="252"/>
    <x v="1"/>
    <x v="165"/>
    <x v="2"/>
    <s v="No"/>
    <x v="0"/>
    <x v="1"/>
    <n v="1"/>
    <x v="1"/>
  </r>
  <r>
    <s v="ID547"/>
    <s v="Id547"/>
    <s v=" Ms."/>
    <s v="  Johannah"/>
    <s v="Ludington"/>
    <s v="11-12-00"/>
    <x v="10"/>
    <x v="11"/>
    <x v="11"/>
    <s v="Tier - 2"/>
    <n v="4835.43"/>
    <x v="237"/>
    <x v="1"/>
    <x v="348"/>
    <x v="1"/>
    <s v="No"/>
    <x v="0"/>
    <x v="0"/>
    <n v="0"/>
    <x v="0"/>
  </r>
  <r>
    <s v="ID548"/>
    <s v="Id548"/>
    <s v=" Mr."/>
    <s v="  Ryan A"/>
    <s v="Perrich"/>
    <s v="10-09-92"/>
    <x v="0"/>
    <x v="0"/>
    <x v="0"/>
    <s v="Tier - 2"/>
    <n v="4837.58"/>
    <x v="458"/>
    <x v="0"/>
    <x v="349"/>
    <x v="0"/>
    <s v="No"/>
    <x v="0"/>
    <x v="0"/>
    <n v="0"/>
    <x v="1"/>
  </r>
  <r>
    <s v="ID549"/>
    <s v="Id549"/>
    <s v=" Mr."/>
    <s v="  Andres Sr."/>
    <s v="Cervantes"/>
    <s v="15-10-84"/>
    <x v="21"/>
    <x v="1"/>
    <x v="1"/>
    <s v="Tier - 1"/>
    <n v="4839.18"/>
    <x v="459"/>
    <x v="0"/>
    <x v="350"/>
    <x v="0"/>
    <s v="Yes"/>
    <x v="0"/>
    <x v="0"/>
    <n v="1"/>
    <x v="1"/>
  </r>
  <r>
    <s v="ID550"/>
    <s v="Id550"/>
    <s v=" Mr."/>
    <s v="  Bryan"/>
    <s v="Andrews"/>
    <s v="29-09-95"/>
    <x v="4"/>
    <x v="11"/>
    <x v="11"/>
    <s v="Tier - 1"/>
    <n v="4840.95"/>
    <x v="460"/>
    <x v="1"/>
    <x v="351"/>
    <x v="2"/>
    <s v="Yes"/>
    <x v="0"/>
    <x v="0"/>
    <n v="0"/>
    <x v="0"/>
  </r>
  <r>
    <s v="ID551"/>
    <s v="Id551"/>
    <s v=" Ms."/>
    <s v="  Lizette"/>
    <s v="Ruvalcaba"/>
    <s v="13-12-79"/>
    <x v="25"/>
    <x v="0"/>
    <x v="0"/>
    <s v="Tier - 3"/>
    <n v="4843.79"/>
    <x v="47"/>
    <x v="0"/>
    <x v="188"/>
    <x v="2"/>
    <s v="No"/>
    <x v="0"/>
    <x v="0"/>
    <n v="0"/>
    <x v="1"/>
  </r>
  <r>
    <s v="ID552"/>
    <s v="Id552"/>
    <s v=" Mr."/>
    <s v="  Don"/>
    <s v="King"/>
    <s v="11-09-74"/>
    <x v="28"/>
    <x v="0"/>
    <x v="0"/>
    <s v="Tier - 2"/>
    <n v="4844.67"/>
    <x v="376"/>
    <x v="2"/>
    <x v="193"/>
    <x v="2"/>
    <s v="No"/>
    <x v="0"/>
    <x v="0"/>
    <n v="0"/>
    <x v="0"/>
  </r>
  <r>
    <s v="ID553"/>
    <s v="Id553"/>
    <s v=" Mr."/>
    <s v="  Jeb"/>
    <s v="Stone"/>
    <s v="07-06-01"/>
    <x v="10"/>
    <x v="11"/>
    <x v="11"/>
    <s v="Tier - 3"/>
    <n v="4846.53"/>
    <x v="461"/>
    <x v="0"/>
    <x v="103"/>
    <x v="2"/>
    <s v="No"/>
    <x v="0"/>
    <x v="1"/>
    <n v="1"/>
    <x v="1"/>
  </r>
  <r>
    <s v="ID554"/>
    <s v="Id554"/>
    <s v=" Ms."/>
    <s v="  Amy R."/>
    <s v="Campbell"/>
    <s v="27-12-95"/>
    <x v="4"/>
    <x v="12"/>
    <x v="12"/>
    <s v="Tier - 3"/>
    <n v="4846.92"/>
    <x v="462"/>
    <x v="0"/>
    <x v="299"/>
    <x v="2"/>
    <s v="Yes"/>
    <x v="0"/>
    <x v="1"/>
    <n v="1"/>
    <x v="1"/>
  </r>
  <r>
    <s v="ID555"/>
    <s v="Id555"/>
    <s v=" Mr."/>
    <s v="  Brian"/>
    <s v="Asher"/>
    <s v="01-09-89"/>
    <x v="13"/>
    <x v="2"/>
    <x v="2"/>
    <s v="Tier - 3"/>
    <n v="4859.8900000000003"/>
    <x v="463"/>
    <x v="0"/>
    <x v="352"/>
    <x v="2"/>
    <s v="Yes"/>
    <x v="0"/>
    <x v="0"/>
    <n v="0"/>
    <x v="1"/>
  </r>
  <r>
    <s v="ID556"/>
    <s v="Id556"/>
    <s v=" Mr."/>
    <s v="  Mike G"/>
    <s v="Mazzotta"/>
    <s v="29-09-97"/>
    <x v="6"/>
    <x v="1"/>
    <x v="1"/>
    <s v="Tier - 3"/>
    <n v="4877.9799999999996"/>
    <x v="464"/>
    <x v="0"/>
    <x v="263"/>
    <x v="0"/>
    <s v="Yes"/>
    <x v="0"/>
    <x v="1"/>
    <n v="1"/>
    <x v="1"/>
  </r>
  <r>
    <s v="ID557"/>
    <s v="Id557"/>
    <s v=" Ms."/>
    <s v="  Simonezitrone Sr."/>
    <s v="Huttl"/>
    <s v="23-12-86"/>
    <x v="18"/>
    <x v="2"/>
    <x v="2"/>
    <s v="Tier - 1"/>
    <n v="4883.87"/>
    <x v="465"/>
    <x v="0"/>
    <x v="79"/>
    <x v="2"/>
    <s v="No"/>
    <x v="0"/>
    <x v="1"/>
    <n v="1"/>
    <x v="1"/>
  </r>
  <r>
    <s v="ID558"/>
    <s v="Id558"/>
    <s v=" Mr."/>
    <s v="  Nicholas"/>
    <s v="Ferron"/>
    <s v="27-10-86"/>
    <x v="18"/>
    <x v="0"/>
    <x v="0"/>
    <s v="Tier - 1"/>
    <n v="4889.04"/>
    <x v="466"/>
    <x v="0"/>
    <x v="228"/>
    <x v="2"/>
    <s v="Yes"/>
    <x v="0"/>
    <x v="0"/>
    <n v="2"/>
    <x v="1"/>
  </r>
  <r>
    <s v="ID559"/>
    <s v="Id559"/>
    <s v=" Ms."/>
    <s v="  Angela M"/>
    <s v="Colarusso"/>
    <s v="10-07-89"/>
    <x v="13"/>
    <x v="0"/>
    <x v="0"/>
    <s v="Tier - 2"/>
    <n v="4890"/>
    <x v="467"/>
    <x v="1"/>
    <x v="353"/>
    <x v="2"/>
    <s v="No"/>
    <x v="0"/>
    <x v="1"/>
    <n v="1"/>
    <x v="0"/>
  </r>
  <r>
    <s v="ID560"/>
    <s v="Id560"/>
    <s v=" Mr."/>
    <s v="  Oz"/>
    <s v="Pearlman"/>
    <s v="28-11-90"/>
    <x v="16"/>
    <x v="0"/>
    <x v="0"/>
    <s v="Tier - 3"/>
    <n v="4894.3900000000003"/>
    <x v="390"/>
    <x v="2"/>
    <x v="166"/>
    <x v="2"/>
    <s v="No"/>
    <x v="0"/>
    <x v="0"/>
    <n v="0"/>
    <x v="1"/>
  </r>
  <r>
    <s v="ID561"/>
    <s v="Id561"/>
    <s v=" Ms."/>
    <s v="  Erin M."/>
    <s v="O'Mara"/>
    <s v="23-09-88"/>
    <x v="15"/>
    <x v="1"/>
    <x v="1"/>
    <s v="Tier - 3"/>
    <n v="4894.75"/>
    <x v="468"/>
    <x v="2"/>
    <x v="146"/>
    <x v="2"/>
    <s v="No"/>
    <x v="0"/>
    <x v="0"/>
    <n v="0"/>
    <x v="1"/>
  </r>
  <r>
    <s v="ID562"/>
    <s v="Id562"/>
    <s v=" Mr."/>
    <s v="  Bobby E."/>
    <s v="Niska"/>
    <s v="10-07-93"/>
    <x v="1"/>
    <x v="1"/>
    <x v="1"/>
    <s v="Tier - 1"/>
    <n v="4906.41"/>
    <x v="469"/>
    <x v="0"/>
    <x v="354"/>
    <x v="0"/>
    <s v="Yes"/>
    <x v="0"/>
    <x v="0"/>
    <n v="2"/>
    <x v="1"/>
  </r>
  <r>
    <s v="ID563"/>
    <s v="Id563"/>
    <s v=" Mr."/>
    <s v="  Daniel P."/>
    <s v="Schlich"/>
    <s v="18-10-81"/>
    <x v="19"/>
    <x v="0"/>
    <x v="0"/>
    <s v="Tier - 3"/>
    <n v="4911.8900000000003"/>
    <x v="410"/>
    <x v="1"/>
    <x v="355"/>
    <x v="0"/>
    <s v="No"/>
    <x v="0"/>
    <x v="0"/>
    <n v="0"/>
    <x v="0"/>
  </r>
  <r>
    <s v="ID564"/>
    <s v="Id564"/>
    <s v=" Ms."/>
    <s v="  Marie E."/>
    <s v="Zidek"/>
    <s v="21-08-02"/>
    <x v="5"/>
    <x v="12"/>
    <x v="12"/>
    <s v="Tier - 1"/>
    <n v="4915.0600000000004"/>
    <x v="470"/>
    <x v="0"/>
    <x v="356"/>
    <x v="0"/>
    <s v="Yes"/>
    <x v="0"/>
    <x v="1"/>
    <n v="1"/>
    <x v="1"/>
  </r>
  <r>
    <s v="ID565"/>
    <s v="Id565"/>
    <s v=" Mrs"/>
    <s v=".  Katie"/>
    <s v="Ellgass"/>
    <s v="10-08-93"/>
    <x v="1"/>
    <x v="1"/>
    <x v="1"/>
    <s v="Tier - 2"/>
    <n v="4922.92"/>
    <x v="471"/>
    <x v="0"/>
    <x v="118"/>
    <x v="0"/>
    <s v="No"/>
    <x v="0"/>
    <x v="0"/>
    <n v="0"/>
    <x v="1"/>
  </r>
  <r>
    <s v="ID566"/>
    <s v="Id566"/>
    <s v=" Mr."/>
    <s v="  Eric D"/>
    <s v="Lowe"/>
    <s v="23-08-91"/>
    <x v="14"/>
    <x v="2"/>
    <x v="2"/>
    <s v="Tier - 3"/>
    <n v="4931.6499999999996"/>
    <x v="472"/>
    <x v="0"/>
    <x v="357"/>
    <x v="0"/>
    <s v="No"/>
    <x v="0"/>
    <x v="0"/>
    <n v="0"/>
    <x v="1"/>
  </r>
  <r>
    <s v="ID567"/>
    <s v="Id567"/>
    <s v=" Ms."/>
    <s v="  Tara"/>
    <s v="Malone"/>
    <s v="27-11-91"/>
    <x v="14"/>
    <x v="2"/>
    <x v="2"/>
    <s v="Tier - 3"/>
    <n v="4934.71"/>
    <x v="473"/>
    <x v="2"/>
    <x v="358"/>
    <x v="2"/>
    <s v="No"/>
    <x v="0"/>
    <x v="0"/>
    <n v="0"/>
    <x v="0"/>
  </r>
  <r>
    <s v="ID568"/>
    <s v="Id568"/>
    <s v=" Ms."/>
    <s v="  Haley L"/>
    <s v="Dumke"/>
    <s v="26-06-74"/>
    <x v="28"/>
    <x v="0"/>
    <x v="0"/>
    <s v="Tier - 2"/>
    <n v="4942.0600000000004"/>
    <x v="474"/>
    <x v="0"/>
    <x v="359"/>
    <x v="0"/>
    <s v="No"/>
    <x v="0"/>
    <x v="0"/>
    <n v="0"/>
    <x v="1"/>
  </r>
  <r>
    <s v="ID569"/>
    <s v="Id569"/>
    <s v=" Ms."/>
    <s v="  Kayla B."/>
    <s v="Strong"/>
    <s v="30-08-91"/>
    <x v="14"/>
    <x v="0"/>
    <x v="0"/>
    <s v="Tier - 1"/>
    <n v="4949.76"/>
    <x v="237"/>
    <x v="1"/>
    <x v="109"/>
    <x v="1"/>
    <s v="No"/>
    <x v="0"/>
    <x v="1"/>
    <n v="1"/>
    <x v="0"/>
  </r>
  <r>
    <s v="ID570"/>
    <s v="Id570"/>
    <s v=" Mr."/>
    <s v="  Mark D."/>
    <s v="Ferguson"/>
    <s v="07-11-73"/>
    <x v="29"/>
    <x v="0"/>
    <x v="0"/>
    <s v="Tier - 3"/>
    <n v="4985.22"/>
    <x v="335"/>
    <x v="2"/>
    <x v="109"/>
    <x v="1"/>
    <s v="No"/>
    <x v="0"/>
    <x v="0"/>
    <n v="1"/>
    <x v="0"/>
  </r>
  <r>
    <s v="ID571"/>
    <s v="Id571"/>
    <s v=" Mr."/>
    <s v="  Patrick J."/>
    <s v="Klein"/>
    <s v="24-06-88"/>
    <x v="15"/>
    <x v="8"/>
    <x v="8"/>
    <s v="Tier - 3"/>
    <n v="4992.38"/>
    <x v="298"/>
    <x v="1"/>
    <x v="89"/>
    <x v="2"/>
    <s v="No"/>
    <x v="0"/>
    <x v="1"/>
    <n v="1"/>
    <x v="0"/>
  </r>
  <r>
    <s v="ID572"/>
    <s v="Id572"/>
    <s v=" Mr."/>
    <s v="  Alejandro"/>
    <s v="Eusebio"/>
    <s v="05-10-01"/>
    <x v="3"/>
    <x v="2"/>
    <x v="2"/>
    <s v="Tier - 2"/>
    <n v="4999.04"/>
    <x v="475"/>
    <x v="0"/>
    <x v="360"/>
    <x v="0"/>
    <s v="Yes"/>
    <x v="0"/>
    <x v="1"/>
    <n v="1"/>
    <x v="1"/>
  </r>
  <r>
    <s v="ID573"/>
    <s v="Id573"/>
    <s v=" Mrs"/>
    <s v=".  Beth A"/>
    <s v="Szolosi"/>
    <s v="04-09-88"/>
    <x v="15"/>
    <x v="0"/>
    <x v="0"/>
    <s v="Tier - 2"/>
    <n v="5002.78"/>
    <x v="476"/>
    <x v="0"/>
    <x v="232"/>
    <x v="0"/>
    <s v="Yes"/>
    <x v="0"/>
    <x v="0"/>
    <n v="1"/>
    <x v="1"/>
  </r>
  <r>
    <s v="ID574"/>
    <s v="Id574"/>
    <s v=" Mr."/>
    <s v="  Jason R"/>
    <s v="Butler"/>
    <s v="09-06-77"/>
    <x v="26"/>
    <x v="0"/>
    <x v="0"/>
    <s v="Tier - 3"/>
    <n v="5003.7700000000004"/>
    <x v="477"/>
    <x v="2"/>
    <x v="48"/>
    <x v="2"/>
    <s v="No"/>
    <x v="0"/>
    <x v="0"/>
    <n v="0"/>
    <x v="0"/>
  </r>
  <r>
    <s v="ID575"/>
    <s v="Id575"/>
    <s v=" Mr."/>
    <s v="  Yoshinori"/>
    <s v="Fukuchi"/>
    <s v="08-07-88"/>
    <x v="15"/>
    <x v="2"/>
    <x v="2"/>
    <s v="Tier - 3"/>
    <n v="5003.8500000000004"/>
    <x v="352"/>
    <x v="1"/>
    <x v="347"/>
    <x v="2"/>
    <s v="No"/>
    <x v="1"/>
    <x v="0"/>
    <n v="1"/>
    <x v="0"/>
  </r>
  <r>
    <s v="ID576"/>
    <s v="Id576"/>
    <s v=" Ms."/>
    <s v="  Adrienne G."/>
    <s v="Drucker"/>
    <s v="09-11-88"/>
    <x v="15"/>
    <x v="2"/>
    <x v="2"/>
    <s v="Tier - 3"/>
    <n v="5012.47"/>
    <x v="478"/>
    <x v="0"/>
    <x v="361"/>
    <x v="2"/>
    <s v="Yes"/>
    <x v="0"/>
    <x v="0"/>
    <n v="1"/>
    <x v="1"/>
  </r>
  <r>
    <s v="ID577"/>
    <s v="Id577"/>
    <s v=" Mrs"/>
    <s v=".  Meredith"/>
    <s v="Aziz"/>
    <s v="28-12-85"/>
    <x v="20"/>
    <x v="1"/>
    <x v="1"/>
    <s v="Tier - 2"/>
    <n v="5028.1499999999996"/>
    <x v="479"/>
    <x v="0"/>
    <x v="362"/>
    <x v="0"/>
    <s v="No"/>
    <x v="0"/>
    <x v="0"/>
    <n v="0"/>
    <x v="1"/>
  </r>
  <r>
    <s v="ID578"/>
    <s v="Id578"/>
    <s v=" Mr."/>
    <s v="  Junyong"/>
    <s v="Pak"/>
    <s v="10-09-91"/>
    <x v="14"/>
    <x v="5"/>
    <x v="5"/>
    <s v="Tier - 1"/>
    <n v="5031.2700000000004"/>
    <x v="44"/>
    <x v="0"/>
    <x v="363"/>
    <x v="2"/>
    <s v="No"/>
    <x v="0"/>
    <x v="0"/>
    <n v="1"/>
    <x v="1"/>
  </r>
  <r>
    <s v="ID579"/>
    <s v="Id579"/>
    <s v=" Ms."/>
    <s v="  Kristen A."/>
    <s v="Kieta"/>
    <s v="29-06-86"/>
    <x v="18"/>
    <x v="0"/>
    <x v="0"/>
    <s v="Tier - 2"/>
    <n v="5034.1000000000004"/>
    <x v="480"/>
    <x v="1"/>
    <x v="364"/>
    <x v="0"/>
    <s v="No"/>
    <x v="0"/>
    <x v="0"/>
    <n v="0"/>
    <x v="0"/>
  </r>
  <r>
    <s v="ID580"/>
    <s v="Id580"/>
    <s v=" Ms."/>
    <s v="  Maria I."/>
    <s v="Velez"/>
    <s v="04-12-97"/>
    <x v="6"/>
    <x v="7"/>
    <x v="7"/>
    <s v="Tier - 2"/>
    <n v="5038.57"/>
    <x v="406"/>
    <x v="1"/>
    <x v="208"/>
    <x v="1"/>
    <s v="No"/>
    <x v="0"/>
    <x v="1"/>
    <n v="1"/>
    <x v="0"/>
  </r>
  <r>
    <s v="ID581"/>
    <s v="Id581"/>
    <s v=" Mr."/>
    <s v="  Jonathan"/>
    <s v="Bussiere"/>
    <s v="16-10-01"/>
    <x v="3"/>
    <x v="2"/>
    <x v="2"/>
    <s v="Tier - 3"/>
    <n v="5043.13"/>
    <x v="481"/>
    <x v="1"/>
    <x v="300"/>
    <x v="1"/>
    <s v="Yes"/>
    <x v="0"/>
    <x v="0"/>
    <n v="0"/>
    <x v="0"/>
  </r>
  <r>
    <s v="ID582"/>
    <s v="Id582"/>
    <s v=" Mr."/>
    <s v="  Phil"/>
    <s v="McCartney"/>
    <s v="29-07-97"/>
    <x v="6"/>
    <x v="1"/>
    <x v="1"/>
    <s v="Tier - 2"/>
    <n v="5045.1499999999996"/>
    <x v="482"/>
    <x v="0"/>
    <x v="234"/>
    <x v="0"/>
    <s v="No"/>
    <x v="0"/>
    <x v="0"/>
    <n v="0"/>
    <x v="1"/>
  </r>
  <r>
    <s v="ID583"/>
    <s v="Id583"/>
    <s v=" Ms."/>
    <s v="  Benjamina C"/>
    <s v="Bambauer"/>
    <s v="07-09-80"/>
    <x v="24"/>
    <x v="0"/>
    <x v="0"/>
    <s v="Tier - 2"/>
    <n v="5054.05"/>
    <x v="483"/>
    <x v="0"/>
    <x v="111"/>
    <x v="2"/>
    <s v="No"/>
    <x v="0"/>
    <x v="0"/>
    <n v="0"/>
    <x v="1"/>
  </r>
  <r>
    <s v="ID584"/>
    <s v="Id584"/>
    <s v=" Mr."/>
    <s v="  Christopher"/>
    <s v="Mertz"/>
    <s v="11-06-93"/>
    <x v="1"/>
    <x v="11"/>
    <x v="11"/>
    <s v="Tier - 1"/>
    <n v="5059.5600000000004"/>
    <x v="484"/>
    <x v="0"/>
    <x v="252"/>
    <x v="2"/>
    <s v="No"/>
    <x v="0"/>
    <x v="0"/>
    <n v="0"/>
    <x v="1"/>
  </r>
  <r>
    <s v="ID585"/>
    <s v="Id585"/>
    <s v=" Ms."/>
    <s v="  Alison B"/>
    <s v="Mason"/>
    <s v="22-11-78"/>
    <x v="27"/>
    <x v="1"/>
    <x v="1"/>
    <s v="Tier - 3"/>
    <n v="5077.1899999999996"/>
    <x v="485"/>
    <x v="0"/>
    <x v="50"/>
    <x v="0"/>
    <s v="No"/>
    <x v="0"/>
    <x v="0"/>
    <n v="0"/>
    <x v="1"/>
  </r>
  <r>
    <s v="ID586"/>
    <s v="Id586"/>
    <s v=" Ms."/>
    <s v="  Caroline"/>
    <s v="Rotich"/>
    <s v="14-07-97"/>
    <x v="6"/>
    <x v="2"/>
    <x v="2"/>
    <s v="Tier - 2"/>
    <n v="5080.1000000000004"/>
    <x v="486"/>
    <x v="1"/>
    <x v="216"/>
    <x v="1"/>
    <s v="No"/>
    <x v="0"/>
    <x v="1"/>
    <n v="1"/>
    <x v="0"/>
  </r>
  <r>
    <s v="ID587"/>
    <s v="Id587"/>
    <s v=" Ms."/>
    <s v="  Alexis N"/>
    <s v="Fetzer"/>
    <s v="19-06-99"/>
    <x v="7"/>
    <x v="14"/>
    <x v="14"/>
    <s v="Tier - 2"/>
    <n v="5087.92"/>
    <x v="487"/>
    <x v="0"/>
    <x v="365"/>
    <x v="0"/>
    <s v="No"/>
    <x v="0"/>
    <x v="0"/>
    <n v="0"/>
    <x v="1"/>
  </r>
  <r>
    <s v="ID588"/>
    <s v="Id588"/>
    <s v=" Ms."/>
    <s v="  Shanda L"/>
    <s v="Mattis"/>
    <s v="18-11-87"/>
    <x v="17"/>
    <x v="1"/>
    <x v="1"/>
    <s v="Tier - 2"/>
    <n v="5116.5"/>
    <x v="375"/>
    <x v="0"/>
    <x v="209"/>
    <x v="2"/>
    <s v="Yes"/>
    <x v="0"/>
    <x v="0"/>
    <n v="1"/>
    <x v="1"/>
  </r>
  <r>
    <s v="ID589"/>
    <s v="Id589"/>
    <s v=" Mrs"/>
    <s v=".  Lacey"/>
    <s v="Cochran"/>
    <s v="01-11-88"/>
    <x v="15"/>
    <x v="0"/>
    <x v="0"/>
    <s v="Tier - 3"/>
    <n v="5124.1899999999996"/>
    <x v="488"/>
    <x v="0"/>
    <x v="113"/>
    <x v="0"/>
    <s v="No"/>
    <x v="0"/>
    <x v="0"/>
    <n v="0"/>
    <x v="1"/>
  </r>
  <r>
    <s v="ID590"/>
    <s v="Id590"/>
    <s v=" Ms."/>
    <s v="  Laurette"/>
    <s v="Balinsky"/>
    <s v="13-09-87"/>
    <x v="17"/>
    <x v="1"/>
    <x v="1"/>
    <s v="Tier - 2"/>
    <n v="5125.22"/>
    <x v="489"/>
    <x v="2"/>
    <x v="366"/>
    <x v="1"/>
    <s v="No"/>
    <x v="0"/>
    <x v="0"/>
    <n v="0"/>
    <x v="0"/>
  </r>
  <r>
    <s v="ID591"/>
    <s v="Id591"/>
    <s v=" Mr."/>
    <s v="  Jason"/>
    <s v="Reilly"/>
    <s v="15-09-88"/>
    <x v="15"/>
    <x v="0"/>
    <x v="0"/>
    <s v="Tier - 1"/>
    <n v="5136.75"/>
    <x v="490"/>
    <x v="0"/>
    <x v="367"/>
    <x v="0"/>
    <s v="No"/>
    <x v="0"/>
    <x v="0"/>
    <n v="0"/>
    <x v="1"/>
  </r>
  <r>
    <s v="ID592"/>
    <s v="Id592"/>
    <s v=" Ms."/>
    <s v="  Mary"/>
    <s v="Johnson"/>
    <s v="10-12-93"/>
    <x v="1"/>
    <x v="0"/>
    <x v="0"/>
    <s v="Tier - 2"/>
    <n v="5138.26"/>
    <x v="491"/>
    <x v="2"/>
    <x v="368"/>
    <x v="2"/>
    <s v="No"/>
    <x v="0"/>
    <x v="1"/>
    <n v="1"/>
    <x v="0"/>
  </r>
  <r>
    <s v="ID593"/>
    <s v="Id593"/>
    <s v=" Ms."/>
    <s v="  Kati A"/>
    <s v="Petry"/>
    <s v="22-08-84"/>
    <x v="21"/>
    <x v="0"/>
    <x v="0"/>
    <s v="Tier - 1"/>
    <n v="5144.18"/>
    <x v="492"/>
    <x v="0"/>
    <x v="152"/>
    <x v="2"/>
    <s v="No"/>
    <x v="0"/>
    <x v="0"/>
    <n v="0"/>
    <x v="1"/>
  </r>
  <r>
    <s v="ID594"/>
    <s v="Id594"/>
    <s v=" Mrs"/>
    <s v=".  Kelly J"/>
    <s v="Laleman"/>
    <s v="22-08-90"/>
    <x v="16"/>
    <x v="8"/>
    <x v="8"/>
    <s v="Tier - 2"/>
    <n v="5148.55"/>
    <x v="493"/>
    <x v="0"/>
    <x v="201"/>
    <x v="0"/>
    <s v="Yes"/>
    <x v="0"/>
    <x v="0"/>
    <n v="1"/>
    <x v="1"/>
  </r>
  <r>
    <s v="ID595"/>
    <s v="Id595"/>
    <s v=" Ms."/>
    <s v="  Greer D"/>
    <s v="Colby"/>
    <s v="09-10-90"/>
    <x v="16"/>
    <x v="2"/>
    <x v="2"/>
    <s v="Tier - 2"/>
    <n v="5152.13"/>
    <x v="494"/>
    <x v="0"/>
    <x v="369"/>
    <x v="0"/>
    <s v="Yes"/>
    <x v="0"/>
    <x v="0"/>
    <n v="2"/>
    <x v="1"/>
  </r>
  <r>
    <s v="ID596"/>
    <s v="Id596"/>
    <s v=" Mr."/>
    <s v="  Brent"/>
    <s v="Wathke"/>
    <s v="29-08-91"/>
    <x v="14"/>
    <x v="1"/>
    <x v="1"/>
    <s v="Tier - 2"/>
    <n v="5166.96"/>
    <x v="495"/>
    <x v="0"/>
    <x v="370"/>
    <x v="0"/>
    <s v="Yes"/>
    <x v="0"/>
    <x v="1"/>
    <n v="1"/>
    <x v="1"/>
  </r>
  <r>
    <s v="ID597"/>
    <s v="Id597"/>
    <s v=" Mr."/>
    <s v="  Eugene M"/>
    <s v="Daly"/>
    <s v="16-10-84"/>
    <x v="21"/>
    <x v="0"/>
    <x v="0"/>
    <s v="Tier - 1"/>
    <n v="5177.12"/>
    <x v="181"/>
    <x v="0"/>
    <x v="231"/>
    <x v="1"/>
    <s v="Yes"/>
    <x v="0"/>
    <x v="0"/>
    <n v="0"/>
    <x v="1"/>
  </r>
  <r>
    <s v="ID598"/>
    <s v="Id598"/>
    <s v=" Ms."/>
    <s v="  Erin D"/>
    <s v="Dillon"/>
    <s v="12-09-79"/>
    <x v="25"/>
    <x v="0"/>
    <x v="0"/>
    <s v="Tier - 2"/>
    <n v="5195.58"/>
    <x v="496"/>
    <x v="2"/>
    <x v="67"/>
    <x v="2"/>
    <s v="Yes"/>
    <x v="0"/>
    <x v="0"/>
    <n v="1"/>
    <x v="0"/>
  </r>
  <r>
    <s v="ID599"/>
    <s v="Id599"/>
    <s v=" Ms."/>
    <s v="  Kamilla"/>
    <s v="Pontes"/>
    <s v="06-06-04"/>
    <x v="12"/>
    <x v="16"/>
    <x v="16"/>
    <s v="Tier - 2"/>
    <n v="5198.6899999999996"/>
    <x v="402"/>
    <x v="0"/>
    <x v="371"/>
    <x v="0"/>
    <s v="No"/>
    <x v="0"/>
    <x v="0"/>
    <n v="3"/>
    <x v="1"/>
  </r>
  <r>
    <s v="ID600"/>
    <s v="Id600"/>
    <s v=" Mr."/>
    <s v="  Wayne I."/>
    <s v="Spies"/>
    <s v="24-10-83"/>
    <x v="22"/>
    <x v="1"/>
    <x v="1"/>
    <s v="Tier - 2"/>
    <n v="5207.97"/>
    <x v="497"/>
    <x v="1"/>
    <x v="138"/>
    <x v="2"/>
    <s v="No"/>
    <x v="0"/>
    <x v="1"/>
    <n v="1"/>
    <x v="0"/>
  </r>
  <r>
    <s v="ID601"/>
    <s v="Id601"/>
    <s v=" Ms."/>
    <s v="  Tracy L"/>
    <s v="Greig"/>
    <s v="17-06-93"/>
    <x v="1"/>
    <x v="12"/>
    <x v="12"/>
    <s v="Tier - 3"/>
    <n v="5209.58"/>
    <x v="426"/>
    <x v="2"/>
    <x v="372"/>
    <x v="2"/>
    <s v="Yes"/>
    <x v="0"/>
    <x v="0"/>
    <n v="1"/>
    <x v="0"/>
  </r>
  <r>
    <s v="ID602"/>
    <s v="Id602"/>
    <s v=" Mrs"/>
    <s v=".  Heather"/>
    <s v="Scott"/>
    <s v="01-12-99"/>
    <x v="7"/>
    <x v="1"/>
    <x v="1"/>
    <s v="Tier - 1"/>
    <n v="5213.22"/>
    <x v="498"/>
    <x v="0"/>
    <x v="373"/>
    <x v="0"/>
    <s v="No"/>
    <x v="0"/>
    <x v="0"/>
    <n v="0"/>
    <x v="1"/>
  </r>
  <r>
    <s v="ID603"/>
    <s v="Id603"/>
    <s v=" Mrs"/>
    <s v=".  Megan C"/>
    <s v="Erlandson"/>
    <s v="06-06-95"/>
    <x v="11"/>
    <x v="7"/>
    <x v="7"/>
    <s v="Tier - 2"/>
    <n v="5216.4799999999996"/>
    <x v="499"/>
    <x v="0"/>
    <x v="105"/>
    <x v="1"/>
    <s v="Yes"/>
    <x v="0"/>
    <x v="1"/>
    <n v="1"/>
    <x v="1"/>
  </r>
  <r>
    <s v="ID604"/>
    <s v="Id604"/>
    <s v=" Mr."/>
    <s v="  Jonathan"/>
    <s v="Autrey"/>
    <s v="29-06-87"/>
    <x v="17"/>
    <x v="8"/>
    <x v="8"/>
    <s v="Tier - 1"/>
    <n v="5227.99"/>
    <x v="500"/>
    <x v="1"/>
    <x v="374"/>
    <x v="2"/>
    <s v="No"/>
    <x v="0"/>
    <x v="1"/>
    <n v="1"/>
    <x v="0"/>
  </r>
  <r>
    <s v="ID605"/>
    <s v="Id605"/>
    <s v=" Mr."/>
    <s v="  Greg D."/>
    <s v="Alleman"/>
    <s v="26-12-87"/>
    <x v="17"/>
    <x v="2"/>
    <x v="2"/>
    <s v="Tier - 2"/>
    <n v="5240.7700000000004"/>
    <x v="501"/>
    <x v="0"/>
    <x v="375"/>
    <x v="2"/>
    <s v="No"/>
    <x v="0"/>
    <x v="0"/>
    <n v="2"/>
    <x v="1"/>
  </r>
  <r>
    <s v="ID606"/>
    <s v="Id606"/>
    <s v=" Mr."/>
    <s v="  Steven L."/>
    <s v="Michalski"/>
    <s v="05-07-87"/>
    <x v="17"/>
    <x v="0"/>
    <x v="0"/>
    <s v="Tier - 2"/>
    <n v="5245.23"/>
    <x v="502"/>
    <x v="1"/>
    <x v="57"/>
    <x v="0"/>
    <s v="No"/>
    <x v="0"/>
    <x v="0"/>
    <n v="0"/>
    <x v="0"/>
  </r>
  <r>
    <s v="ID607"/>
    <s v="Id607"/>
    <s v=" Mr."/>
    <s v="  Gianfilippo"/>
    <s v="Grillo"/>
    <s v="09-09-87"/>
    <x v="17"/>
    <x v="2"/>
    <x v="2"/>
    <s v="Tier - 3"/>
    <n v="5246.05"/>
    <x v="503"/>
    <x v="0"/>
    <x v="376"/>
    <x v="2"/>
    <s v="Yes"/>
    <x v="0"/>
    <x v="0"/>
    <n v="1"/>
    <x v="1"/>
  </r>
  <r>
    <s v="ID608"/>
    <s v="Id608"/>
    <s v=" Mr."/>
    <s v="  Hector"/>
    <s v="Coronado"/>
    <s v="06-07-90"/>
    <x v="16"/>
    <x v="2"/>
    <x v="2"/>
    <s v="Tier - 3"/>
    <n v="5253.52"/>
    <x v="504"/>
    <x v="0"/>
    <x v="152"/>
    <x v="2"/>
    <s v="Yes"/>
    <x v="0"/>
    <x v="0"/>
    <n v="1"/>
    <x v="1"/>
  </r>
  <r>
    <s v="ID609"/>
    <s v="Id609"/>
    <s v=" Mr."/>
    <s v="  Mark W."/>
    <s v="Dewine"/>
    <s v="25-11-89"/>
    <x v="13"/>
    <x v="1"/>
    <x v="1"/>
    <s v="Tier - 2"/>
    <n v="5257.51"/>
    <x v="505"/>
    <x v="0"/>
    <x v="377"/>
    <x v="0"/>
    <s v="No"/>
    <x v="0"/>
    <x v="0"/>
    <n v="0"/>
    <x v="1"/>
  </r>
  <r>
    <s v="ID610"/>
    <s v="Id610"/>
    <s v=" Mrs"/>
    <s v=".  Aubri"/>
    <s v="Carman"/>
    <s v="19-07-89"/>
    <x v="13"/>
    <x v="1"/>
    <x v="1"/>
    <s v="Tier - 2"/>
    <n v="5261.47"/>
    <x v="118"/>
    <x v="0"/>
    <x v="169"/>
    <x v="1"/>
    <s v="No"/>
    <x v="0"/>
    <x v="0"/>
    <n v="0"/>
    <x v="1"/>
  </r>
  <r>
    <s v="ID611"/>
    <s v="Id611"/>
    <s v=" Mr."/>
    <s v="  Justin"/>
    <s v="Neems"/>
    <s v="25-10-86"/>
    <x v="18"/>
    <x v="1"/>
    <x v="1"/>
    <s v="Tier - 2"/>
    <n v="5266.37"/>
    <x v="192"/>
    <x v="2"/>
    <x v="81"/>
    <x v="2"/>
    <s v="No"/>
    <x v="0"/>
    <x v="1"/>
    <n v="1"/>
    <x v="0"/>
  </r>
  <r>
    <s v="ID612"/>
    <s v="Id612"/>
    <s v=" Ms."/>
    <s v="  Megan A."/>
    <s v="Pesyna"/>
    <s v="20-09-86"/>
    <x v="18"/>
    <x v="1"/>
    <x v="1"/>
    <s v="Tier - 2"/>
    <n v="5267.82"/>
    <x v="506"/>
    <x v="0"/>
    <x v="166"/>
    <x v="2"/>
    <s v="No"/>
    <x v="0"/>
    <x v="0"/>
    <n v="1"/>
    <x v="1"/>
  </r>
  <r>
    <s v="ID613"/>
    <s v="Id613"/>
    <s v=" Ms."/>
    <s v="  Erika M."/>
    <s v="Meling"/>
    <s v="20-10-86"/>
    <x v="18"/>
    <x v="1"/>
    <x v="1"/>
    <s v="Tier - 3"/>
    <n v="5272.18"/>
    <x v="507"/>
    <x v="2"/>
    <x v="315"/>
    <x v="2"/>
    <s v="No"/>
    <x v="0"/>
    <x v="1"/>
    <n v="1"/>
    <x v="0"/>
  </r>
  <r>
    <s v="ID614"/>
    <s v="Id614"/>
    <s v=" Mr."/>
    <s v="  Daniel G."/>
    <s v="Widlowski"/>
    <s v="01-09-87"/>
    <x v="17"/>
    <x v="0"/>
    <x v="0"/>
    <s v="Tier - 2"/>
    <n v="5275.86"/>
    <x v="508"/>
    <x v="0"/>
    <x v="112"/>
    <x v="2"/>
    <s v="Yes"/>
    <x v="0"/>
    <x v="0"/>
    <n v="0"/>
    <x v="1"/>
  </r>
  <r>
    <s v="ID615"/>
    <s v="Id615"/>
    <s v=" Ms."/>
    <s v="  Devin C."/>
    <s v="Nadar"/>
    <s v="12-11-74"/>
    <x v="28"/>
    <x v="1"/>
    <x v="1"/>
    <s v="Tier - 2"/>
    <n v="5291.71"/>
    <x v="85"/>
    <x v="0"/>
    <x v="14"/>
    <x v="0"/>
    <s v="No"/>
    <x v="0"/>
    <x v="0"/>
    <n v="3"/>
    <x v="1"/>
  </r>
  <r>
    <s v="ID616"/>
    <s v="Id616"/>
    <s v=" Ms."/>
    <s v="  Louise A"/>
    <s v="Turner"/>
    <s v="22-08-04"/>
    <x v="9"/>
    <x v="16"/>
    <x v="16"/>
    <s v="Tier - 2"/>
    <n v="5293.67"/>
    <x v="80"/>
    <x v="0"/>
    <x v="378"/>
    <x v="0"/>
    <s v="No"/>
    <x v="0"/>
    <x v="0"/>
    <n v="3"/>
    <x v="1"/>
  </r>
  <r>
    <s v="ID617"/>
    <s v="Id617"/>
    <s v=" Mrs"/>
    <s v=".  Sarah"/>
    <s v="Walker"/>
    <s v="09-09-00"/>
    <x v="10"/>
    <x v="1"/>
    <x v="1"/>
    <s v="Tier - 3"/>
    <n v="5306.7"/>
    <x v="509"/>
    <x v="0"/>
    <x v="379"/>
    <x v="0"/>
    <s v="No"/>
    <x v="0"/>
    <x v="0"/>
    <n v="0"/>
    <x v="1"/>
  </r>
  <r>
    <s v="ID618"/>
    <s v="Id618"/>
    <s v=" Ms."/>
    <s v="  Amy"/>
    <s v="Leedham"/>
    <s v="13-11-94"/>
    <x v="11"/>
    <x v="1"/>
    <x v="1"/>
    <s v="Tier - 2"/>
    <n v="5312.17"/>
    <x v="510"/>
    <x v="0"/>
    <x v="324"/>
    <x v="2"/>
    <s v="Yes"/>
    <x v="0"/>
    <x v="0"/>
    <n v="1"/>
    <x v="1"/>
  </r>
  <r>
    <s v="ID619"/>
    <s v="Id619"/>
    <s v=" Ms."/>
    <s v="  Brittany L."/>
    <s v="Haglund"/>
    <s v="02-09-74"/>
    <x v="28"/>
    <x v="1"/>
    <x v="1"/>
    <s v="Tier - 1"/>
    <n v="5322.24"/>
    <x v="511"/>
    <x v="0"/>
    <x v="380"/>
    <x v="2"/>
    <s v="No"/>
    <x v="0"/>
    <x v="0"/>
    <n v="0"/>
    <x v="1"/>
  </r>
  <r>
    <s v="ID620"/>
    <s v="Id620"/>
    <s v=" Ms."/>
    <s v="  Jessica L"/>
    <s v="Mills"/>
    <s v="18-06-92"/>
    <x v="0"/>
    <x v="2"/>
    <x v="2"/>
    <s v="Tier - 1"/>
    <n v="5325.65"/>
    <x v="512"/>
    <x v="0"/>
    <x v="206"/>
    <x v="2"/>
    <s v="No"/>
    <x v="0"/>
    <x v="0"/>
    <n v="0"/>
    <x v="1"/>
  </r>
  <r>
    <s v="ID621"/>
    <s v="Id621"/>
    <s v=" Mrs"/>
    <s v=".  Kristina K"/>
    <s v="Drnjevich"/>
    <s v="28-08-91"/>
    <x v="14"/>
    <x v="1"/>
    <x v="1"/>
    <s v="Tier - 1"/>
    <n v="5327.4"/>
    <x v="513"/>
    <x v="0"/>
    <x v="18"/>
    <x v="2"/>
    <s v="No"/>
    <x v="0"/>
    <x v="0"/>
    <n v="0"/>
    <x v="1"/>
  </r>
  <r>
    <s v="ID622"/>
    <s v="Id622"/>
    <s v=" Mr."/>
    <s v="  Brad"/>
    <s v="Clay"/>
    <s v="15-12-72"/>
    <x v="30"/>
    <x v="0"/>
    <x v="0"/>
    <s v="Tier - 3"/>
    <n v="5344.81"/>
    <x v="172"/>
    <x v="0"/>
    <x v="381"/>
    <x v="0"/>
    <s v="No"/>
    <x v="0"/>
    <x v="0"/>
    <n v="0"/>
    <x v="1"/>
  </r>
  <r>
    <s v="ID623"/>
    <s v="Id623"/>
    <s v=" Ms."/>
    <s v="  Margaret O"/>
    <s v="Marbury"/>
    <s v="07-11-89"/>
    <x v="13"/>
    <x v="8"/>
    <x v="8"/>
    <s v="Tier - 3"/>
    <n v="5354.07"/>
    <x v="514"/>
    <x v="1"/>
    <x v="335"/>
    <x v="2"/>
    <s v="No"/>
    <x v="0"/>
    <x v="0"/>
    <n v="0"/>
    <x v="1"/>
  </r>
  <r>
    <s v="ID624"/>
    <s v="Id624"/>
    <s v=" Mr."/>
    <s v="  Craig R."/>
    <s v="Coon"/>
    <s v="07-12-94"/>
    <x v="11"/>
    <x v="2"/>
    <x v="2"/>
    <s v="Tier - 1"/>
    <n v="5364.66"/>
    <x v="515"/>
    <x v="2"/>
    <x v="135"/>
    <x v="2"/>
    <s v="No"/>
    <x v="0"/>
    <x v="0"/>
    <n v="1"/>
    <x v="0"/>
  </r>
  <r>
    <s v="ID625"/>
    <s v="Id625"/>
    <s v=" Mr."/>
    <s v="  Simo"/>
    <s v="Vanttinen"/>
    <s v="01-06-86"/>
    <x v="20"/>
    <x v="1"/>
    <x v="1"/>
    <s v="Tier - 2"/>
    <n v="5373.36"/>
    <x v="377"/>
    <x v="2"/>
    <x v="319"/>
    <x v="2"/>
    <s v="Yes"/>
    <x v="0"/>
    <x v="1"/>
    <n v="1"/>
    <x v="0"/>
  </r>
  <r>
    <s v="ID626"/>
    <s v="Id626"/>
    <s v=" Mr."/>
    <s v="  Christopher J"/>
    <s v="Garges"/>
    <s v="18-11-89"/>
    <x v="13"/>
    <x v="2"/>
    <x v="2"/>
    <s v="Tier - 1"/>
    <n v="5375.04"/>
    <x v="516"/>
    <x v="0"/>
    <x v="382"/>
    <x v="0"/>
    <s v="No"/>
    <x v="0"/>
    <x v="0"/>
    <n v="0"/>
    <x v="1"/>
  </r>
  <r>
    <s v="ID627"/>
    <s v="Id627"/>
    <s v=" Mr."/>
    <s v="  Mario Sr."/>
    <s v="Rivel"/>
    <s v="22-07-86"/>
    <x v="18"/>
    <x v="1"/>
    <x v="1"/>
    <s v="Tier - 3"/>
    <n v="5377.46"/>
    <x v="517"/>
    <x v="0"/>
    <x v="112"/>
    <x v="2"/>
    <s v="Yes"/>
    <x v="0"/>
    <x v="0"/>
    <n v="0"/>
    <x v="1"/>
  </r>
  <r>
    <s v="ID628"/>
    <s v="Id628"/>
    <s v=" Mrs"/>
    <s v=".  Meghann R."/>
    <s v="Lawson"/>
    <s v="01-06-84"/>
    <x v="22"/>
    <x v="2"/>
    <x v="2"/>
    <s v="Tier - 3"/>
    <n v="5383.54"/>
    <x v="518"/>
    <x v="0"/>
    <x v="383"/>
    <x v="0"/>
    <s v="No"/>
    <x v="0"/>
    <x v="0"/>
    <n v="2"/>
    <x v="1"/>
  </r>
  <r>
    <s v="ID629"/>
    <s v="Id629"/>
    <s v=" Mr."/>
    <s v="  Scott M"/>
    <s v="Cale"/>
    <s v="08-08-88"/>
    <x v="15"/>
    <x v="1"/>
    <x v="1"/>
    <s v="Tier - 3"/>
    <n v="5385.34"/>
    <x v="519"/>
    <x v="0"/>
    <x v="88"/>
    <x v="2"/>
    <s v="Yes"/>
    <x v="0"/>
    <x v="0"/>
    <n v="1"/>
    <x v="1"/>
  </r>
  <r>
    <s v="ID630"/>
    <s v="Id630"/>
    <s v=" Ms."/>
    <s v="  Caitlin E."/>
    <s v="Phillips"/>
    <s v="06-11-89"/>
    <x v="13"/>
    <x v="0"/>
    <x v="0"/>
    <s v="Tier - 3"/>
    <n v="5396.44"/>
    <x v="520"/>
    <x v="0"/>
    <x v="384"/>
    <x v="0"/>
    <s v="No"/>
    <x v="0"/>
    <x v="0"/>
    <n v="0"/>
    <x v="1"/>
  </r>
  <r>
    <s v="ID631"/>
    <s v="Id631"/>
    <s v=" Mrs"/>
    <s v=".  Samantha A."/>
    <s v="Stewart"/>
    <s v="03-09-84"/>
    <x v="21"/>
    <x v="0"/>
    <x v="0"/>
    <s v="Tier - 2"/>
    <n v="5397.62"/>
    <x v="521"/>
    <x v="0"/>
    <x v="385"/>
    <x v="0"/>
    <s v="No"/>
    <x v="0"/>
    <x v="0"/>
    <n v="0"/>
    <x v="1"/>
  </r>
  <r>
    <s v="ID632"/>
    <s v="Id632"/>
    <s v=" Mr."/>
    <s v="  Erik"/>
    <s v="Drotz"/>
    <s v="01-08-84"/>
    <x v="21"/>
    <x v="0"/>
    <x v="0"/>
    <s v="Tier - 2"/>
    <n v="5400.98"/>
    <x v="522"/>
    <x v="0"/>
    <x v="386"/>
    <x v="0"/>
    <s v="No"/>
    <x v="0"/>
    <x v="0"/>
    <n v="0"/>
    <x v="1"/>
  </r>
  <r>
    <s v="ID633"/>
    <s v="Id633"/>
    <s v=" Mr."/>
    <s v="  Christopher"/>
    <s v="Mutai"/>
    <s v="23-12-85"/>
    <x v="20"/>
    <x v="0"/>
    <x v="0"/>
    <s v="Tier - 1"/>
    <n v="5402.89"/>
    <x v="462"/>
    <x v="0"/>
    <x v="78"/>
    <x v="2"/>
    <s v="Yes"/>
    <x v="0"/>
    <x v="0"/>
    <n v="2"/>
    <x v="1"/>
  </r>
  <r>
    <s v="ID634"/>
    <s v="Id634"/>
    <s v=" Mrs"/>
    <s v=".  Maya"/>
    <s v="Lovlien"/>
    <s v="27-09-75"/>
    <x v="31"/>
    <x v="1"/>
    <x v="1"/>
    <s v="Tier - 3"/>
    <n v="5411.99"/>
    <x v="523"/>
    <x v="0"/>
    <x v="387"/>
    <x v="0"/>
    <s v="No"/>
    <x v="0"/>
    <x v="0"/>
    <n v="0"/>
    <x v="1"/>
  </r>
  <r>
    <s v="ID635"/>
    <s v="Id635"/>
    <s v=" Mr."/>
    <s v="  Zachary T"/>
    <s v="Bruns"/>
    <s v="27-09-82"/>
    <x v="23"/>
    <x v="0"/>
    <x v="0"/>
    <s v="Tier - 3"/>
    <n v="5415.66"/>
    <x v="524"/>
    <x v="1"/>
    <x v="98"/>
    <x v="2"/>
    <s v="No"/>
    <x v="1"/>
    <x v="0"/>
    <n v="1"/>
    <x v="1"/>
  </r>
  <r>
    <s v="ID636"/>
    <s v="Id636"/>
    <s v=" Mrs"/>
    <s v=".  Hilda"/>
    <s v="Stoney"/>
    <s v="06-07-91"/>
    <x v="14"/>
    <x v="1"/>
    <x v="1"/>
    <s v="Tier - 1"/>
    <n v="5425.02"/>
    <x v="525"/>
    <x v="0"/>
    <x v="145"/>
    <x v="2"/>
    <s v="Yes"/>
    <x v="0"/>
    <x v="0"/>
    <n v="0"/>
    <x v="1"/>
  </r>
  <r>
    <s v="ID637"/>
    <s v="Id637"/>
    <s v=" Ms."/>
    <s v="  Stephanie"/>
    <s v="Markert"/>
    <s v="17-09-92"/>
    <x v="0"/>
    <x v="12"/>
    <x v="12"/>
    <s v="Tier - 1"/>
    <n v="5428.73"/>
    <x v="526"/>
    <x v="0"/>
    <x v="388"/>
    <x v="2"/>
    <s v="No"/>
    <x v="0"/>
    <x v="0"/>
    <n v="0"/>
    <x v="1"/>
  </r>
  <r>
    <s v="ID638"/>
    <s v="Id638"/>
    <s v=" Mr."/>
    <s v="  Doug"/>
    <s v="McLucas"/>
    <s v="08-06-78"/>
    <x v="26"/>
    <x v="1"/>
    <x v="1"/>
    <s v="Tier - 2"/>
    <n v="5428.98"/>
    <x v="527"/>
    <x v="0"/>
    <x v="340"/>
    <x v="2"/>
    <s v="Yes"/>
    <x v="0"/>
    <x v="0"/>
    <n v="1"/>
    <x v="1"/>
  </r>
  <r>
    <s v="ID639"/>
    <s v="Id639"/>
    <s v=" Ms."/>
    <s v="  Bethany N."/>
    <s v="Erwin"/>
    <s v="25-08-82"/>
    <x v="23"/>
    <x v="0"/>
    <x v="0"/>
    <s v="Tier - 2"/>
    <n v="5438.75"/>
    <x v="528"/>
    <x v="0"/>
    <x v="389"/>
    <x v="0"/>
    <s v="No"/>
    <x v="0"/>
    <x v="0"/>
    <n v="0"/>
    <x v="1"/>
  </r>
  <r>
    <s v="ID640"/>
    <s v="Id640"/>
    <s v=" Mrs"/>
    <s v=".  Sandra H"/>
    <s v="Osborne"/>
    <s v="25-12-86"/>
    <x v="18"/>
    <x v="8"/>
    <x v="8"/>
    <s v="Tier - 2"/>
    <n v="5458.05"/>
    <x v="529"/>
    <x v="0"/>
    <x v="390"/>
    <x v="0"/>
    <s v="No"/>
    <x v="0"/>
    <x v="0"/>
    <n v="0"/>
    <x v="1"/>
  </r>
  <r>
    <s v="ID641"/>
    <s v="Id641"/>
    <s v=" Mr."/>
    <s v="  Takuo"/>
    <s v="Otsuka"/>
    <s v="24-10-73"/>
    <x v="29"/>
    <x v="0"/>
    <x v="0"/>
    <s v="Tier - 2"/>
    <n v="5466.88"/>
    <x v="530"/>
    <x v="0"/>
    <x v="391"/>
    <x v="2"/>
    <s v="Yes"/>
    <x v="0"/>
    <x v="0"/>
    <n v="1"/>
    <x v="1"/>
  </r>
  <r>
    <s v="ID642"/>
    <s v="Id642"/>
    <s v=" Ms."/>
    <s v="  Kelly A."/>
    <s v="Smith"/>
    <s v="02-12-86"/>
    <x v="18"/>
    <x v="8"/>
    <x v="8"/>
    <s v="Tier - 2"/>
    <n v="5469.01"/>
    <x v="507"/>
    <x v="2"/>
    <x v="209"/>
    <x v="2"/>
    <s v="Yes"/>
    <x v="0"/>
    <x v="0"/>
    <n v="0"/>
    <x v="0"/>
  </r>
  <r>
    <s v="ID643"/>
    <s v="Id643"/>
    <s v=" Mr."/>
    <s v="  Scott"/>
    <s v="Myers"/>
    <s v="12-07-86"/>
    <x v="18"/>
    <x v="2"/>
    <x v="2"/>
    <s v="Tier - 3"/>
    <n v="5472.45"/>
    <x v="61"/>
    <x v="0"/>
    <x v="392"/>
    <x v="0"/>
    <s v="Yes"/>
    <x v="0"/>
    <x v="1"/>
    <n v="1"/>
    <x v="1"/>
  </r>
  <r>
    <s v="ID644"/>
    <s v="Id644"/>
    <s v=" Mr."/>
    <s v="  Benoit"/>
    <s v="Cote"/>
    <s v="30-09-86"/>
    <x v="18"/>
    <x v="0"/>
    <x v="0"/>
    <s v="Tier - 3"/>
    <n v="5478.04"/>
    <x v="531"/>
    <x v="0"/>
    <x v="273"/>
    <x v="2"/>
    <s v="Yes"/>
    <x v="0"/>
    <x v="1"/>
    <n v="1"/>
    <x v="1"/>
  </r>
  <r>
    <s v="ID645"/>
    <s v="Id645"/>
    <s v=" Ms."/>
    <s v="  Elizabeth M."/>
    <s v="Ehrhardt"/>
    <s v="26-08-84"/>
    <x v="21"/>
    <x v="0"/>
    <x v="0"/>
    <s v="Tier - 2"/>
    <n v="5484.47"/>
    <x v="3"/>
    <x v="0"/>
    <x v="393"/>
    <x v="0"/>
    <s v="No"/>
    <x v="0"/>
    <x v="0"/>
    <n v="0"/>
    <x v="1"/>
  </r>
  <r>
    <s v="ID646"/>
    <s v="Id646"/>
    <s v=" Ms."/>
    <s v="  Jessica A."/>
    <s v="Petersen"/>
    <s v="17-08-84"/>
    <x v="21"/>
    <x v="2"/>
    <x v="2"/>
    <s v="Tier - 3"/>
    <n v="5488.26"/>
    <x v="532"/>
    <x v="0"/>
    <x v="394"/>
    <x v="0"/>
    <s v="No"/>
    <x v="0"/>
    <x v="0"/>
    <n v="0"/>
    <x v="1"/>
  </r>
  <r>
    <s v="ID647"/>
    <s v="Id647"/>
    <s v=" Ms."/>
    <s v="  Monica K"/>
    <s v="Ertel"/>
    <s v="29-07-88"/>
    <x v="15"/>
    <x v="1"/>
    <x v="1"/>
    <s v="Tier - 2"/>
    <n v="5503.36"/>
    <x v="533"/>
    <x v="0"/>
    <x v="156"/>
    <x v="0"/>
    <s v="No"/>
    <x v="0"/>
    <x v="0"/>
    <n v="0"/>
    <x v="1"/>
  </r>
  <r>
    <s v="ID648"/>
    <s v="Id648"/>
    <s v=" Mr."/>
    <s v="  Kevin L"/>
    <s v="Lanza"/>
    <s v="07-11-81"/>
    <x v="19"/>
    <x v="0"/>
    <x v="0"/>
    <s v="Tier - 2"/>
    <n v="5539.4"/>
    <x v="142"/>
    <x v="0"/>
    <x v="347"/>
    <x v="2"/>
    <s v="Yes"/>
    <x v="0"/>
    <x v="0"/>
    <n v="2"/>
    <x v="1"/>
  </r>
  <r>
    <s v="ID649"/>
    <s v="Id649"/>
    <s v=" Mr."/>
    <s v="  Gregory"/>
    <s v="Picklesimer"/>
    <s v="07-12-80"/>
    <x v="24"/>
    <x v="1"/>
    <x v="1"/>
    <s v="Tier - 2"/>
    <n v="5540.35"/>
    <x v="534"/>
    <x v="0"/>
    <x v="120"/>
    <x v="2"/>
    <s v="Yes"/>
    <x v="0"/>
    <x v="0"/>
    <n v="2"/>
    <x v="1"/>
  </r>
  <r>
    <s v="ID650"/>
    <s v="Id650"/>
    <s v=" Ms."/>
    <s v="  Della"/>
    <s v="Giles"/>
    <s v="22-09-99"/>
    <x v="7"/>
    <x v="14"/>
    <x v="14"/>
    <s v="Tier - 3"/>
    <n v="5552.61"/>
    <x v="38"/>
    <x v="0"/>
    <x v="395"/>
    <x v="0"/>
    <s v="No"/>
    <x v="0"/>
    <x v="0"/>
    <n v="0"/>
    <x v="1"/>
  </r>
  <r>
    <s v="ID651"/>
    <s v="Id651"/>
    <s v=" Mr."/>
    <s v="  David"/>
    <s v="Harmon"/>
    <s v="18-09-74"/>
    <x v="28"/>
    <x v="0"/>
    <x v="0"/>
    <s v="Tier - 3"/>
    <n v="5576.35"/>
    <x v="535"/>
    <x v="0"/>
    <x v="396"/>
    <x v="0"/>
    <s v="No"/>
    <x v="0"/>
    <x v="0"/>
    <n v="0"/>
    <x v="1"/>
  </r>
  <r>
    <s v="ID652"/>
    <s v="Id652"/>
    <s v=" Ms."/>
    <s v="  Victoria"/>
    <s v="Pennings"/>
    <s v="05-09-85"/>
    <x v="20"/>
    <x v="1"/>
    <x v="1"/>
    <s v="Tier - 1"/>
    <n v="5582.95"/>
    <x v="536"/>
    <x v="0"/>
    <x v="397"/>
    <x v="0"/>
    <s v="No"/>
    <x v="0"/>
    <x v="0"/>
    <n v="0"/>
    <x v="1"/>
  </r>
  <r>
    <s v="ID653"/>
    <s v="Id653"/>
    <s v=" Mr."/>
    <s v="  Tasos"/>
    <s v="Tseronis"/>
    <s v="21-11-86"/>
    <x v="18"/>
    <x v="0"/>
    <x v="0"/>
    <s v="Tier - 1"/>
    <n v="5584.31"/>
    <x v="537"/>
    <x v="0"/>
    <x v="353"/>
    <x v="2"/>
    <s v="No"/>
    <x v="0"/>
    <x v="0"/>
    <n v="2"/>
    <x v="1"/>
  </r>
  <r>
    <s v="ID654"/>
    <s v="Id654"/>
    <s v=" Mr."/>
    <s v="  Thomas"/>
    <s v="Aliff"/>
    <s v="03-10-83"/>
    <x v="22"/>
    <x v="0"/>
    <x v="0"/>
    <s v="Tier - 1"/>
    <n v="5587.59"/>
    <x v="538"/>
    <x v="0"/>
    <x v="254"/>
    <x v="0"/>
    <s v="Yes"/>
    <x v="0"/>
    <x v="0"/>
    <n v="1"/>
    <x v="1"/>
  </r>
  <r>
    <s v="ID655"/>
    <s v="Id655"/>
    <s v=" Mr."/>
    <s v="  Lukasz"/>
    <s v="Willenberg"/>
    <s v="18-11-88"/>
    <x v="15"/>
    <x v="8"/>
    <x v="8"/>
    <s v="Tier - 3"/>
    <n v="5594.85"/>
    <x v="539"/>
    <x v="0"/>
    <x v="398"/>
    <x v="0"/>
    <s v="No"/>
    <x v="0"/>
    <x v="0"/>
    <n v="0"/>
    <x v="1"/>
  </r>
  <r>
    <s v="ID656"/>
    <s v="Id656"/>
    <s v=" Mr."/>
    <s v="  Matthew A."/>
    <s v="Millett"/>
    <s v="11-09-78"/>
    <x v="27"/>
    <x v="0"/>
    <x v="0"/>
    <s v="Tier - 3"/>
    <n v="5612.83"/>
    <x v="540"/>
    <x v="0"/>
    <x v="399"/>
    <x v="0"/>
    <s v="No"/>
    <x v="0"/>
    <x v="0"/>
    <n v="0"/>
    <x v="1"/>
  </r>
  <r>
    <s v="ID657"/>
    <s v="Id657"/>
    <s v=" Ms."/>
    <s v="  Meta"/>
    <s v="Haley"/>
    <s v="15-11-94"/>
    <x v="11"/>
    <x v="2"/>
    <x v="2"/>
    <s v="Tier - 3"/>
    <n v="5615.37"/>
    <x v="478"/>
    <x v="0"/>
    <x v="26"/>
    <x v="0"/>
    <s v="Yes"/>
    <x v="0"/>
    <x v="0"/>
    <n v="2"/>
    <x v="1"/>
  </r>
  <r>
    <s v="ID658"/>
    <s v="Id658"/>
    <s v=" Ms."/>
    <s v="  Rachel E"/>
    <s v="Ackerman"/>
    <s v="09-12-87"/>
    <x v="17"/>
    <x v="1"/>
    <x v="1"/>
    <s v="Tier - 3"/>
    <n v="5630.46"/>
    <x v="541"/>
    <x v="0"/>
    <x v="202"/>
    <x v="2"/>
    <s v="No"/>
    <x v="0"/>
    <x v="1"/>
    <n v="1"/>
    <x v="1"/>
  </r>
  <r>
    <s v="ID659"/>
    <s v="Id659"/>
    <s v=" Ms."/>
    <s v="  Angelica"/>
    <s v="Valdez"/>
    <s v="08-06-83"/>
    <x v="23"/>
    <x v="2"/>
    <x v="2"/>
    <s v="Tier - 3"/>
    <n v="5649.72"/>
    <x v="88"/>
    <x v="0"/>
    <x v="201"/>
    <x v="0"/>
    <s v="No"/>
    <x v="0"/>
    <x v="0"/>
    <n v="0"/>
    <x v="1"/>
  </r>
  <r>
    <s v="ID660"/>
    <s v="Id660"/>
    <s v=" Ms."/>
    <s v="  Kathleen"/>
    <s v="Michaud"/>
    <s v="27-09-78"/>
    <x v="27"/>
    <x v="0"/>
    <x v="0"/>
    <s v="Tier - 1"/>
    <n v="5650.14"/>
    <x v="542"/>
    <x v="3"/>
    <x v="319"/>
    <x v="2"/>
    <s v="Yes"/>
    <x v="0"/>
    <x v="0"/>
    <n v="1"/>
    <x v="0"/>
  </r>
  <r>
    <s v="ID661"/>
    <s v="Id661"/>
    <s v=" Mr."/>
    <s v="  Gabriel D."/>
    <s v="Gunnink"/>
    <s v="03-09-83"/>
    <x v="22"/>
    <x v="0"/>
    <x v="0"/>
    <s v="Tier - 1"/>
    <n v="5662.23"/>
    <x v="380"/>
    <x v="1"/>
    <x v="400"/>
    <x v="0"/>
    <s v="No"/>
    <x v="0"/>
    <x v="0"/>
    <n v="3"/>
    <x v="1"/>
  </r>
  <r>
    <s v="ID662"/>
    <s v="Id662"/>
    <s v=" Mr."/>
    <s v="  Jeff T"/>
    <s v="Knight"/>
    <s v="12-08-84"/>
    <x v="21"/>
    <x v="0"/>
    <x v="0"/>
    <s v="Tier - 2"/>
    <n v="5679.13"/>
    <x v="41"/>
    <x v="0"/>
    <x v="401"/>
    <x v="0"/>
    <s v="No"/>
    <x v="0"/>
    <x v="0"/>
    <n v="0"/>
    <x v="1"/>
  </r>
  <r>
    <s v="ID663"/>
    <s v="Id663"/>
    <s v=" Mr."/>
    <s v="  Neil D"/>
    <s v="Grosscup"/>
    <s v="28-10-72"/>
    <x v="30"/>
    <x v="0"/>
    <x v="0"/>
    <s v="Tier - 1"/>
    <n v="5690.79"/>
    <x v="543"/>
    <x v="0"/>
    <x v="285"/>
    <x v="0"/>
    <s v="No"/>
    <x v="0"/>
    <x v="0"/>
    <n v="0"/>
    <x v="1"/>
  </r>
  <r>
    <s v="ID664"/>
    <s v="Id664"/>
    <s v=" Ms."/>
    <s v="  Katherine L."/>
    <s v="Koniuch"/>
    <s v="03-11-92"/>
    <x v="0"/>
    <x v="1"/>
    <x v="1"/>
    <s v="Tier - 3"/>
    <n v="5693.43"/>
    <x v="544"/>
    <x v="0"/>
    <x v="402"/>
    <x v="0"/>
    <s v="Yes"/>
    <x v="0"/>
    <x v="0"/>
    <n v="0"/>
    <x v="1"/>
  </r>
  <r>
    <s v="ID665"/>
    <s v="Id665"/>
    <s v=" Ms."/>
    <s v="  Ariel E"/>
    <s v="Heitzman"/>
    <s v="06-07-74"/>
    <x v="28"/>
    <x v="1"/>
    <x v="1"/>
    <s v="Tier - 2"/>
    <n v="5698.74"/>
    <x v="545"/>
    <x v="0"/>
    <x v="394"/>
    <x v="0"/>
    <s v="No"/>
    <x v="0"/>
    <x v="0"/>
    <n v="3"/>
    <x v="1"/>
  </r>
  <r>
    <s v="ID666"/>
    <s v="Id666"/>
    <s v=" Mr."/>
    <s v="  Christopher P"/>
    <s v="Tatton"/>
    <s v="15-06-81"/>
    <x v="19"/>
    <x v="0"/>
    <x v="0"/>
    <s v="Tier - 3"/>
    <n v="5699.84"/>
    <x v="546"/>
    <x v="0"/>
    <x v="403"/>
    <x v="0"/>
    <s v="Yes"/>
    <x v="0"/>
    <x v="0"/>
    <n v="2"/>
    <x v="1"/>
  </r>
  <r>
    <s v="ID667"/>
    <s v="Id667"/>
    <s v=" Mrs"/>
    <s v=".  Erin M."/>
    <s v="Flanagan"/>
    <s v="03-11-93"/>
    <x v="1"/>
    <x v="2"/>
    <x v="2"/>
    <s v="Tier - 1"/>
    <n v="5708.87"/>
    <x v="547"/>
    <x v="0"/>
    <x v="404"/>
    <x v="0"/>
    <s v="Yes"/>
    <x v="0"/>
    <x v="0"/>
    <n v="0"/>
    <x v="1"/>
  </r>
  <r>
    <s v="ID668"/>
    <s v="Id668"/>
    <s v=" Mrs"/>
    <s v=".  Molly K."/>
    <s v="Funk"/>
    <s v="30-08-81"/>
    <x v="19"/>
    <x v="0"/>
    <x v="0"/>
    <s v="Tier - 3"/>
    <n v="5709.16"/>
    <x v="548"/>
    <x v="0"/>
    <x v="80"/>
    <x v="2"/>
    <s v="No"/>
    <x v="0"/>
    <x v="1"/>
    <n v="1"/>
    <x v="1"/>
  </r>
  <r>
    <s v="ID669"/>
    <s v="Id669"/>
    <s v=" Mr."/>
    <s v="  Ryan J."/>
    <s v="Davenport"/>
    <s v="18-12-71"/>
    <x v="32"/>
    <x v="0"/>
    <x v="0"/>
    <s v="Tier - 1"/>
    <n v="5720.38"/>
    <x v="549"/>
    <x v="0"/>
    <x v="405"/>
    <x v="0"/>
    <s v="Yes"/>
    <x v="0"/>
    <x v="0"/>
    <n v="1"/>
    <x v="1"/>
  </r>
  <r>
    <s v="ID670"/>
    <s v="Id670"/>
    <s v=" Mrs"/>
    <s v=".  Jennifer"/>
    <s v="Nicholson"/>
    <s v="19-10-87"/>
    <x v="17"/>
    <x v="1"/>
    <x v="1"/>
    <s v="Tier - 2"/>
    <n v="5729.01"/>
    <x v="550"/>
    <x v="0"/>
    <x v="296"/>
    <x v="0"/>
    <s v="No"/>
    <x v="0"/>
    <x v="0"/>
    <n v="0"/>
    <x v="1"/>
  </r>
  <r>
    <s v="ID671"/>
    <s v="Id671"/>
    <s v=" Mr."/>
    <s v="  Daniel M"/>
    <s v="Lindbloom"/>
    <s v="21-08-72"/>
    <x v="30"/>
    <x v="0"/>
    <x v="0"/>
    <s v="Tier - 3"/>
    <n v="5741.67"/>
    <x v="551"/>
    <x v="0"/>
    <x v="406"/>
    <x v="0"/>
    <s v="No"/>
    <x v="0"/>
    <x v="0"/>
    <n v="0"/>
    <x v="1"/>
  </r>
  <r>
    <s v="ID672"/>
    <s v="Id672"/>
    <s v=" Ms."/>
    <s v="  Hiruni"/>
    <s v="Wijayaratne"/>
    <s v="10-06-93"/>
    <x v="1"/>
    <x v="11"/>
    <x v="11"/>
    <s v="Tier - 1"/>
    <n v="5748.13"/>
    <x v="329"/>
    <x v="2"/>
    <x v="28"/>
    <x v="0"/>
    <s v="No"/>
    <x v="0"/>
    <x v="0"/>
    <n v="0"/>
    <x v="0"/>
  </r>
  <r>
    <s v="ID673"/>
    <s v="Id673"/>
    <s v=" Ms."/>
    <s v="  Reina H."/>
    <s v="Ainsworth"/>
    <s v="30-08-83"/>
    <x v="22"/>
    <x v="4"/>
    <x v="4"/>
    <s v="Tier - 3"/>
    <n v="5757.41"/>
    <x v="552"/>
    <x v="0"/>
    <x v="189"/>
    <x v="2"/>
    <s v="No"/>
    <x v="0"/>
    <x v="0"/>
    <n v="0"/>
    <x v="1"/>
  </r>
  <r>
    <s v="ID674"/>
    <s v="Id674"/>
    <s v=" Ms."/>
    <s v="  Kristi"/>
    <s v="Gayagoy"/>
    <s v="01-11-04"/>
    <x v="9"/>
    <x v="16"/>
    <x v="16"/>
    <s v="Tier - 3"/>
    <n v="5778.71"/>
    <x v="520"/>
    <x v="0"/>
    <x v="407"/>
    <x v="0"/>
    <s v="No"/>
    <x v="0"/>
    <x v="0"/>
    <n v="3"/>
    <x v="1"/>
  </r>
  <r>
    <s v="ID675"/>
    <s v="Id675"/>
    <s v=" Ms."/>
    <s v="  Meredith L."/>
    <s v="Fitzmaurice"/>
    <s v="18-09-80"/>
    <x v="24"/>
    <x v="0"/>
    <x v="0"/>
    <s v="Tier - 3"/>
    <n v="5807.06"/>
    <x v="553"/>
    <x v="0"/>
    <x v="340"/>
    <x v="2"/>
    <s v="Yes"/>
    <x v="0"/>
    <x v="1"/>
    <n v="1"/>
    <x v="1"/>
  </r>
  <r>
    <s v="ID676"/>
    <s v="Id676"/>
    <s v=" Ms."/>
    <s v="  Jocelyn"/>
    <s v="Rodriguez"/>
    <s v="02-11-72"/>
    <x v="30"/>
    <x v="0"/>
    <x v="0"/>
    <s v="Tier - 2"/>
    <n v="5812.9"/>
    <x v="554"/>
    <x v="0"/>
    <x v="257"/>
    <x v="0"/>
    <s v="Yes"/>
    <x v="0"/>
    <x v="0"/>
    <n v="0"/>
    <x v="1"/>
  </r>
  <r>
    <s v="ID677"/>
    <s v="Id677"/>
    <s v=" Mrs"/>
    <s v=".  Daphne"/>
    <s v="Tsoucas"/>
    <s v="22-07-02"/>
    <x v="5"/>
    <x v="14"/>
    <x v="14"/>
    <s v="Tier - 2"/>
    <n v="5816.58"/>
    <x v="555"/>
    <x v="0"/>
    <x v="408"/>
    <x v="0"/>
    <s v="Yes"/>
    <x v="0"/>
    <x v="0"/>
    <n v="0"/>
    <x v="1"/>
  </r>
  <r>
    <s v="ID678"/>
    <s v="Id678"/>
    <s v=" Ms."/>
    <s v="  Margaret E"/>
    <s v="Muhly"/>
    <s v="27-09-71"/>
    <x v="32"/>
    <x v="1"/>
    <x v="1"/>
    <s v="Tier - 3"/>
    <n v="5832.6"/>
    <x v="556"/>
    <x v="0"/>
    <x v="409"/>
    <x v="2"/>
    <s v="No"/>
    <x v="0"/>
    <x v="0"/>
    <n v="0"/>
    <x v="1"/>
  </r>
  <r>
    <s v="ID679"/>
    <s v="Id679"/>
    <s v=" Mr."/>
    <s v="  Mario J."/>
    <s v="Lund"/>
    <s v="27-07-87"/>
    <x v="17"/>
    <x v="0"/>
    <x v="0"/>
    <s v="Tier - 3"/>
    <n v="5836.52"/>
    <x v="38"/>
    <x v="0"/>
    <x v="410"/>
    <x v="0"/>
    <s v="No"/>
    <x v="0"/>
    <x v="0"/>
    <n v="0"/>
    <x v="1"/>
  </r>
  <r>
    <s v="ID680"/>
    <s v="Id680"/>
    <s v=" Mr."/>
    <s v="  Peter"/>
    <s v="Battaglino"/>
    <s v="20-08-95"/>
    <x v="4"/>
    <x v="7"/>
    <x v="7"/>
    <s v="Tier - 2"/>
    <n v="5843.99"/>
    <x v="557"/>
    <x v="0"/>
    <x v="411"/>
    <x v="0"/>
    <s v="Yes"/>
    <x v="0"/>
    <x v="0"/>
    <n v="0"/>
    <x v="1"/>
  </r>
  <r>
    <s v="ID681"/>
    <s v="Id681"/>
    <s v=" Ms."/>
    <s v="  Carolina"/>
    <s v="Pena"/>
    <s v="30-09-87"/>
    <x v="17"/>
    <x v="0"/>
    <x v="0"/>
    <s v="Tier - 2"/>
    <n v="5846.92"/>
    <x v="443"/>
    <x v="0"/>
    <x v="210"/>
    <x v="0"/>
    <s v="Yes"/>
    <x v="0"/>
    <x v="1"/>
    <n v="1"/>
    <x v="1"/>
  </r>
  <r>
    <s v="ID682"/>
    <s v="Id682"/>
    <s v=" Mrs"/>
    <s v=".  Jenny K."/>
    <s v="Thomason"/>
    <s v="18-06-85"/>
    <x v="20"/>
    <x v="0"/>
    <x v="0"/>
    <s v="Tier - 1"/>
    <n v="5847.24"/>
    <x v="558"/>
    <x v="0"/>
    <x v="355"/>
    <x v="0"/>
    <s v="No"/>
    <x v="0"/>
    <x v="0"/>
    <n v="0"/>
    <x v="1"/>
  </r>
  <r>
    <s v="ID683"/>
    <s v="Id683"/>
    <s v=" Ms."/>
    <s v="  Jessica"/>
    <s v="Hancox"/>
    <s v="22-11-84"/>
    <x v="21"/>
    <x v="1"/>
    <x v="1"/>
    <s v="Tier - 3"/>
    <n v="5855.9"/>
    <x v="559"/>
    <x v="2"/>
    <x v="4"/>
    <x v="2"/>
    <s v="No"/>
    <x v="0"/>
    <x v="0"/>
    <n v="1"/>
    <x v="0"/>
  </r>
  <r>
    <s v="ID684"/>
    <s v="Id684"/>
    <s v=" Ms."/>
    <s v="  Kimberly D"/>
    <s v="Canarecci"/>
    <s v="19-10-93"/>
    <x v="1"/>
    <x v="11"/>
    <x v="11"/>
    <s v="Tier - 2"/>
    <n v="5877.02"/>
    <x v="483"/>
    <x v="0"/>
    <x v="136"/>
    <x v="1"/>
    <s v="No"/>
    <x v="0"/>
    <x v="0"/>
    <n v="0"/>
    <x v="1"/>
  </r>
  <r>
    <s v="ID685"/>
    <s v="Id685"/>
    <s v=" Mr."/>
    <s v="  Marc-Olivier"/>
    <s v="Toupin"/>
    <s v="08-07-82"/>
    <x v="23"/>
    <x v="2"/>
    <x v="2"/>
    <s v="Tier - 1"/>
    <n v="5910.94"/>
    <x v="560"/>
    <x v="0"/>
    <x v="66"/>
    <x v="2"/>
    <s v="No"/>
    <x v="0"/>
    <x v="0"/>
    <n v="0"/>
    <x v="1"/>
  </r>
  <r>
    <s v="ID686"/>
    <s v="Id686"/>
    <s v=" Mr."/>
    <s v="  Russell J"/>
    <s v="Mulley"/>
    <s v="21-12-82"/>
    <x v="23"/>
    <x v="0"/>
    <x v="0"/>
    <s v="Tier - 1"/>
    <n v="5920.1"/>
    <x v="561"/>
    <x v="1"/>
    <x v="348"/>
    <x v="1"/>
    <s v="No"/>
    <x v="0"/>
    <x v="1"/>
    <n v="1"/>
    <x v="1"/>
  </r>
  <r>
    <s v="ID687"/>
    <s v="Id687"/>
    <s v=" Ms."/>
    <s v="  Karine"/>
    <s v="Parry"/>
    <s v="29-07-87"/>
    <x v="17"/>
    <x v="2"/>
    <x v="2"/>
    <s v="Tier - 3"/>
    <n v="5926.85"/>
    <x v="40"/>
    <x v="0"/>
    <x v="106"/>
    <x v="1"/>
    <s v="Yes"/>
    <x v="0"/>
    <x v="0"/>
    <n v="2"/>
    <x v="1"/>
  </r>
  <r>
    <s v="ID688"/>
    <s v="Id688"/>
    <s v=" Ms."/>
    <s v="  Cheryl"/>
    <s v="Mason Cox"/>
    <s v="13-08-93"/>
    <x v="1"/>
    <x v="7"/>
    <x v="7"/>
    <s v="Tier - 2"/>
    <n v="5926.93"/>
    <x v="562"/>
    <x v="0"/>
    <x v="412"/>
    <x v="1"/>
    <s v="Yes"/>
    <x v="0"/>
    <x v="0"/>
    <n v="0"/>
    <x v="1"/>
  </r>
  <r>
    <s v="ID689"/>
    <s v="Id689"/>
    <s v=" Ms."/>
    <s v="  Allison M."/>
    <s v="Thompson"/>
    <s v="30-07-94"/>
    <x v="11"/>
    <x v="1"/>
    <x v="1"/>
    <s v="Tier - 1"/>
    <n v="5927.65"/>
    <x v="563"/>
    <x v="3"/>
    <x v="319"/>
    <x v="2"/>
    <s v="Yes"/>
    <x v="0"/>
    <x v="0"/>
    <n v="0"/>
    <x v="0"/>
  </r>
  <r>
    <s v="ID690"/>
    <s v="Id690"/>
    <s v=" Ms."/>
    <s v="  Adriana"/>
    <s v="Nelson"/>
    <s v="14-07-87"/>
    <x v="17"/>
    <x v="0"/>
    <x v="0"/>
    <s v="Tier - 2"/>
    <n v="5934.38"/>
    <x v="564"/>
    <x v="2"/>
    <x v="159"/>
    <x v="2"/>
    <s v="Yes"/>
    <x v="0"/>
    <x v="0"/>
    <n v="2"/>
    <x v="1"/>
  </r>
  <r>
    <s v="ID691"/>
    <s v="Id691"/>
    <s v=" Ms."/>
    <s v="  Miranda J"/>
    <s v="Forte"/>
    <s v="13-08-03"/>
    <x v="12"/>
    <x v="1"/>
    <x v="1"/>
    <s v="Tier - 2"/>
    <n v="5957.35"/>
    <x v="565"/>
    <x v="2"/>
    <x v="112"/>
    <x v="2"/>
    <s v="Yes"/>
    <x v="0"/>
    <x v="0"/>
    <n v="2"/>
    <x v="1"/>
  </r>
  <r>
    <s v="ID692"/>
    <s v="Id692"/>
    <s v=" Mr."/>
    <s v="  Roberto"/>
    <s v="Corona Iturriaga"/>
    <s v="15-07-04"/>
    <x v="9"/>
    <x v="14"/>
    <x v="14"/>
    <s v="Tier - 1"/>
    <n v="5960.91"/>
    <x v="566"/>
    <x v="0"/>
    <x v="210"/>
    <x v="0"/>
    <s v="Yes"/>
    <x v="0"/>
    <x v="0"/>
    <n v="0"/>
    <x v="1"/>
  </r>
  <r>
    <s v="ID693"/>
    <s v="Id693"/>
    <s v=" Mrs"/>
    <s v=".  Rebecca B."/>
    <s v="McCollum"/>
    <s v="05-08-80"/>
    <x v="24"/>
    <x v="0"/>
    <x v="0"/>
    <s v="Tier - 3"/>
    <n v="5966.89"/>
    <x v="61"/>
    <x v="0"/>
    <x v="413"/>
    <x v="0"/>
    <s v="Yes"/>
    <x v="0"/>
    <x v="0"/>
    <n v="0"/>
    <x v="1"/>
  </r>
  <r>
    <s v="ID694"/>
    <s v="Id694"/>
    <s v=" Ms."/>
    <s v="  Tiffany"/>
    <s v="Hevner"/>
    <s v="21-07-80"/>
    <x v="24"/>
    <x v="2"/>
    <x v="2"/>
    <s v="Tier - 3"/>
    <n v="5969.72"/>
    <x v="567"/>
    <x v="2"/>
    <x v="297"/>
    <x v="1"/>
    <s v="No"/>
    <x v="0"/>
    <x v="0"/>
    <n v="0"/>
    <x v="1"/>
  </r>
  <r>
    <s v="ID695"/>
    <s v="Id695"/>
    <s v=" Mr."/>
    <s v="  Alexander"/>
    <s v="Looi"/>
    <s v="22-07-89"/>
    <x v="13"/>
    <x v="2"/>
    <x v="2"/>
    <s v="Tier - 2"/>
    <n v="5972.38"/>
    <x v="568"/>
    <x v="0"/>
    <x v="359"/>
    <x v="0"/>
    <s v="No"/>
    <x v="0"/>
    <x v="0"/>
    <n v="3"/>
    <x v="1"/>
  </r>
  <r>
    <s v="ID696"/>
    <s v="Id696"/>
    <s v=" Mr."/>
    <s v="  Rich M"/>
    <s v="Power"/>
    <s v="19-09-84"/>
    <x v="21"/>
    <x v="0"/>
    <x v="0"/>
    <s v="Tier - 3"/>
    <n v="5974.38"/>
    <x v="569"/>
    <x v="0"/>
    <x v="414"/>
    <x v="0"/>
    <s v="No"/>
    <x v="0"/>
    <x v="0"/>
    <n v="3"/>
    <x v="1"/>
  </r>
  <r>
    <s v="ID697"/>
    <s v="Id697"/>
    <s v=" Mr."/>
    <s v="  Aaron C"/>
    <s v="Routon"/>
    <s v="11-11-84"/>
    <x v="21"/>
    <x v="0"/>
    <x v="0"/>
    <s v="Tier - 2"/>
    <n v="5976.83"/>
    <x v="421"/>
    <x v="1"/>
    <x v="415"/>
    <x v="0"/>
    <s v="No"/>
    <x v="0"/>
    <x v="0"/>
    <n v="3"/>
    <x v="1"/>
  </r>
  <r>
    <s v="ID698"/>
    <s v="Id698"/>
    <s v=" Ms."/>
    <s v="  Kate"/>
    <s v="Dochelli"/>
    <s v="25-06-70"/>
    <x v="33"/>
    <x v="0"/>
    <x v="0"/>
    <s v="Tier - 3"/>
    <n v="5979.66"/>
    <x v="570"/>
    <x v="1"/>
    <x v="416"/>
    <x v="0"/>
    <s v="No"/>
    <x v="0"/>
    <x v="0"/>
    <n v="0"/>
    <x v="1"/>
  </r>
  <r>
    <s v="ID699"/>
    <s v="Id699"/>
    <s v=" Ms."/>
    <s v="  Maria M"/>
    <s v="Gillespie"/>
    <s v="10-10-80"/>
    <x v="24"/>
    <x v="2"/>
    <x v="2"/>
    <s v="Tier - 2"/>
    <n v="5979.73"/>
    <x v="312"/>
    <x v="1"/>
    <x v="417"/>
    <x v="0"/>
    <s v="Yes"/>
    <x v="0"/>
    <x v="1"/>
    <n v="1"/>
    <x v="1"/>
  </r>
  <r>
    <s v="ID700"/>
    <s v="Id700"/>
    <s v=" Mr."/>
    <s v="  Daven W"/>
    <s v="Oskvig"/>
    <s v="11-10-74"/>
    <x v="28"/>
    <x v="0"/>
    <x v="0"/>
    <s v="Tier - 3"/>
    <n v="5979.99"/>
    <x v="5"/>
    <x v="0"/>
    <x v="87"/>
    <x v="1"/>
    <s v="Yes"/>
    <x v="0"/>
    <x v="0"/>
    <n v="1"/>
    <x v="1"/>
  </r>
  <r>
    <s v="ID701"/>
    <s v="Id701"/>
    <s v=" Mrs"/>
    <s v=".  Brianne"/>
    <s v="Holland-Stergar"/>
    <s v="10-06-88"/>
    <x v="15"/>
    <x v="1"/>
    <x v="1"/>
    <s v="Tier - 1"/>
    <n v="5989.52"/>
    <x v="571"/>
    <x v="0"/>
    <x v="418"/>
    <x v="0"/>
    <s v="Yes"/>
    <x v="0"/>
    <x v="0"/>
    <n v="0"/>
    <x v="1"/>
  </r>
  <r>
    <s v="ID702"/>
    <s v="Id702"/>
    <s v=" Mr."/>
    <s v="  Hiroki"/>
    <s v="Arai"/>
    <s v="17-08-74"/>
    <x v="28"/>
    <x v="0"/>
    <x v="0"/>
    <s v="Tier - 2"/>
    <n v="5990.17"/>
    <x v="565"/>
    <x v="2"/>
    <x v="419"/>
    <x v="2"/>
    <s v="Yes"/>
    <x v="0"/>
    <x v="0"/>
    <n v="2"/>
    <x v="1"/>
  </r>
  <r>
    <s v="ID703"/>
    <s v="Id703"/>
    <s v=" Mr."/>
    <s v="  Anders"/>
    <s v="Olausson"/>
    <s v="08-08-80"/>
    <x v="24"/>
    <x v="0"/>
    <x v="0"/>
    <s v="Tier - 3"/>
    <n v="5993.62"/>
    <x v="572"/>
    <x v="0"/>
    <x v="24"/>
    <x v="2"/>
    <s v="Yes"/>
    <x v="0"/>
    <x v="1"/>
    <n v="1"/>
    <x v="1"/>
  </r>
  <r>
    <s v="ID704"/>
    <s v="Id704"/>
    <s v=" Ms."/>
    <s v="  Danielle"/>
    <s v="Wagner"/>
    <s v="16-08-89"/>
    <x v="13"/>
    <x v="2"/>
    <x v="2"/>
    <s v="Tier - 1"/>
    <n v="6059.17"/>
    <x v="573"/>
    <x v="0"/>
    <x v="420"/>
    <x v="0"/>
    <s v="No"/>
    <x v="0"/>
    <x v="0"/>
    <n v="3"/>
    <x v="1"/>
  </r>
  <r>
    <s v="ID705"/>
    <s v="Id705"/>
    <s v=" Ms."/>
    <s v="  Candace N"/>
    <s v="Delong"/>
    <s v="28-07-96"/>
    <x v="8"/>
    <x v="1"/>
    <x v="1"/>
    <s v="Tier - 3"/>
    <n v="6061.8"/>
    <x v="63"/>
    <x v="0"/>
    <x v="421"/>
    <x v="0"/>
    <s v="No"/>
    <x v="0"/>
    <x v="0"/>
    <n v="3"/>
    <x v="1"/>
  </r>
  <r>
    <s v="ID706"/>
    <s v="Id706"/>
    <s v=" Mr."/>
    <s v="  Bruno F."/>
    <s v="Mehech"/>
    <s v="08-11-94"/>
    <x v="11"/>
    <x v="2"/>
    <x v="2"/>
    <s v="Tier - 2"/>
    <n v="6064.37"/>
    <x v="574"/>
    <x v="0"/>
    <x v="422"/>
    <x v="0"/>
    <s v="No"/>
    <x v="0"/>
    <x v="0"/>
    <n v="0"/>
    <x v="1"/>
  </r>
  <r>
    <s v="ID707"/>
    <s v="Id707"/>
    <s v=" Ms."/>
    <s v="  Emily"/>
    <s v="Machiela"/>
    <s v="21-09-84"/>
    <x v="21"/>
    <x v="5"/>
    <x v="5"/>
    <s v="Tier - 1"/>
    <n v="6067.13"/>
    <x v="565"/>
    <x v="2"/>
    <x v="161"/>
    <x v="2"/>
    <s v="No"/>
    <x v="1"/>
    <x v="0"/>
    <n v="1"/>
    <x v="0"/>
  </r>
  <r>
    <s v="ID708"/>
    <s v="Id708"/>
    <s v=" Mrs"/>
    <s v=".  Katie"/>
    <s v="Young"/>
    <s v="08-08-79"/>
    <x v="25"/>
    <x v="1"/>
    <x v="1"/>
    <s v="Tier - 2"/>
    <n v="6074.37"/>
    <x v="575"/>
    <x v="0"/>
    <x v="119"/>
    <x v="1"/>
    <s v="No"/>
    <x v="0"/>
    <x v="0"/>
    <n v="2"/>
    <x v="1"/>
  </r>
  <r>
    <s v="ID709"/>
    <s v="Id709"/>
    <s v=" Mrs"/>
    <s v=".  Sally"/>
    <s v="Dupere"/>
    <s v="14-10-84"/>
    <x v="21"/>
    <x v="10"/>
    <x v="10"/>
    <s v="Tier - 1"/>
    <n v="6079.67"/>
    <x v="576"/>
    <x v="0"/>
    <x v="370"/>
    <x v="0"/>
    <s v="No"/>
    <x v="0"/>
    <x v="0"/>
    <n v="0"/>
    <x v="1"/>
  </r>
  <r>
    <s v="ID710"/>
    <s v="Id710"/>
    <s v=" Ms."/>
    <s v="  Meaghan J"/>
    <s v="Iandolo"/>
    <s v="25-07-84"/>
    <x v="21"/>
    <x v="2"/>
    <x v="2"/>
    <s v="Tier - 2"/>
    <n v="6082.41"/>
    <x v="577"/>
    <x v="1"/>
    <x v="191"/>
    <x v="2"/>
    <s v="Yes"/>
    <x v="0"/>
    <x v="0"/>
    <n v="2"/>
    <x v="1"/>
  </r>
  <r>
    <s v="ID711"/>
    <s v="Id711"/>
    <s v=" Ms."/>
    <s v="  Rina"/>
    <s v="Ito"/>
    <s v="09-06-70"/>
    <x v="33"/>
    <x v="0"/>
    <x v="0"/>
    <s v="Tier - 2"/>
    <n v="6098.38"/>
    <x v="369"/>
    <x v="1"/>
    <x v="56"/>
    <x v="1"/>
    <s v="Yes"/>
    <x v="0"/>
    <x v="0"/>
    <n v="2"/>
    <x v="1"/>
  </r>
  <r>
    <s v="ID712"/>
    <s v="Id712"/>
    <s v=" Ms."/>
    <s v="  Kristin P."/>
    <s v="Barry"/>
    <s v="09-09-95"/>
    <x v="4"/>
    <x v="14"/>
    <x v="14"/>
    <s v="Tier - 3"/>
    <n v="6111.95"/>
    <x v="578"/>
    <x v="0"/>
    <x v="423"/>
    <x v="0"/>
    <s v="Yes"/>
    <x v="0"/>
    <x v="0"/>
    <n v="2"/>
    <x v="1"/>
  </r>
  <r>
    <s v="ID713"/>
    <s v="Id713"/>
    <s v=" Mr."/>
    <s v="  Albert"/>
    <s v="Boyce"/>
    <s v="21-07-85"/>
    <x v="20"/>
    <x v="1"/>
    <x v="1"/>
    <s v="Tier - 1"/>
    <n v="6112.35"/>
    <x v="579"/>
    <x v="0"/>
    <x v="355"/>
    <x v="0"/>
    <s v="No"/>
    <x v="0"/>
    <x v="0"/>
    <n v="3"/>
    <x v="1"/>
  </r>
  <r>
    <s v="ID714"/>
    <s v="Id714"/>
    <s v=" Mrs"/>
    <s v=".  Ashley"/>
    <s v="Lin"/>
    <s v="25-07-91"/>
    <x v="14"/>
    <x v="8"/>
    <x v="8"/>
    <s v="Tier - 2"/>
    <n v="6113.23"/>
    <x v="580"/>
    <x v="0"/>
    <x v="86"/>
    <x v="2"/>
    <s v="Yes"/>
    <x v="0"/>
    <x v="1"/>
    <n v="1"/>
    <x v="1"/>
  </r>
  <r>
    <s v="ID715"/>
    <s v="Id715"/>
    <s v=" Mrs"/>
    <s v=".  Shannon L"/>
    <s v="Smith"/>
    <s v="11-08-83"/>
    <x v="22"/>
    <x v="1"/>
    <x v="1"/>
    <s v="Tier - 3"/>
    <n v="6117.49"/>
    <x v="581"/>
    <x v="0"/>
    <x v="424"/>
    <x v="0"/>
    <s v="No"/>
    <x v="0"/>
    <x v="0"/>
    <n v="0"/>
    <x v="1"/>
  </r>
  <r>
    <s v="ID716"/>
    <s v="Id716"/>
    <s v=" Ms."/>
    <s v="  Amy B"/>
    <s v="Nalven"/>
    <s v="16-11-83"/>
    <x v="22"/>
    <x v="1"/>
    <x v="1"/>
    <s v="Tier - 2"/>
    <n v="6123.57"/>
    <x v="582"/>
    <x v="0"/>
    <x v="425"/>
    <x v="1"/>
    <s v="No"/>
    <x v="0"/>
    <x v="0"/>
    <n v="1"/>
    <x v="1"/>
  </r>
  <r>
    <s v="ID717"/>
    <s v="Id717"/>
    <s v=" Ms."/>
    <s v="  A Danielle"/>
    <s v="Bourgeois"/>
    <s v="18-08-90"/>
    <x v="16"/>
    <x v="1"/>
    <x v="1"/>
    <s v="Tier - 3"/>
    <n v="6128.8"/>
    <x v="166"/>
    <x v="0"/>
    <x v="49"/>
    <x v="2"/>
    <s v="No"/>
    <x v="1"/>
    <x v="0"/>
    <n v="1"/>
    <x v="1"/>
  </r>
  <r>
    <s v="ID718"/>
    <s v="Id718"/>
    <s v=" Mr."/>
    <s v="  Conrad F"/>
    <s v="Orloff"/>
    <s v="09-11-69"/>
    <x v="34"/>
    <x v="2"/>
    <x v="2"/>
    <s v="Tier - 2"/>
    <n v="6138.5"/>
    <x v="67"/>
    <x v="0"/>
    <x v="426"/>
    <x v="0"/>
    <s v="Yes"/>
    <x v="0"/>
    <x v="0"/>
    <n v="2"/>
    <x v="1"/>
  </r>
  <r>
    <s v="ID719"/>
    <s v="Id719"/>
    <s v=" Mr."/>
    <s v="  Josh"/>
    <s v="Ramirez"/>
    <s v="05-09-78"/>
    <x v="27"/>
    <x v="0"/>
    <x v="0"/>
    <s v="Tier - 1"/>
    <n v="6138.58"/>
    <x v="583"/>
    <x v="0"/>
    <x v="427"/>
    <x v="1"/>
    <s v="Yes"/>
    <x v="0"/>
    <x v="0"/>
    <n v="0"/>
    <x v="1"/>
  </r>
  <r>
    <s v="ID720"/>
    <s v="Id720"/>
    <s v=" Mr."/>
    <s v="  Maxime"/>
    <s v="Fouquet"/>
    <s v="12-12-76"/>
    <x v="35"/>
    <x v="0"/>
    <x v="0"/>
    <s v="Tier - 3"/>
    <n v="6139.14"/>
    <x v="584"/>
    <x v="0"/>
    <x v="176"/>
    <x v="2"/>
    <s v="No"/>
    <x v="0"/>
    <x v="0"/>
    <n v="0"/>
    <x v="1"/>
  </r>
  <r>
    <s v="ID721"/>
    <s v="Id721"/>
    <s v=" Ms."/>
    <s v="  Natalie"/>
    <s v="McPhillips"/>
    <s v="14-10-70"/>
    <x v="33"/>
    <x v="1"/>
    <x v="1"/>
    <s v="Tier - 3"/>
    <n v="6147.12"/>
    <x v="170"/>
    <x v="0"/>
    <x v="365"/>
    <x v="0"/>
    <s v="No"/>
    <x v="0"/>
    <x v="0"/>
    <n v="0"/>
    <x v="1"/>
  </r>
  <r>
    <s v="ID722"/>
    <s v="Id722"/>
    <s v=" Ms."/>
    <s v="  Melissa"/>
    <s v="Burgin"/>
    <s v="06-11-73"/>
    <x v="29"/>
    <x v="0"/>
    <x v="0"/>
    <s v="Tier - 3"/>
    <n v="6152.05"/>
    <x v="585"/>
    <x v="0"/>
    <x v="428"/>
    <x v="0"/>
    <s v="Yes"/>
    <x v="0"/>
    <x v="1"/>
    <n v="1"/>
    <x v="1"/>
  </r>
  <r>
    <s v="ID723"/>
    <s v="Id723"/>
    <s v=" Ms."/>
    <s v="  Laura P."/>
    <s v="Roberts"/>
    <s v="15-10-85"/>
    <x v="20"/>
    <x v="1"/>
    <x v="1"/>
    <s v="Tier - 1"/>
    <n v="6159.57"/>
    <x v="383"/>
    <x v="1"/>
    <x v="429"/>
    <x v="0"/>
    <s v="Yes"/>
    <x v="0"/>
    <x v="1"/>
    <n v="1"/>
    <x v="1"/>
  </r>
  <r>
    <s v="ID724"/>
    <s v="Id724"/>
    <s v=" Mrs"/>
    <s v=".  Lisa"/>
    <s v="Nemec"/>
    <s v="06-10-84"/>
    <x v="21"/>
    <x v="0"/>
    <x v="0"/>
    <s v="Tier - 1"/>
    <n v="6170.96"/>
    <x v="586"/>
    <x v="1"/>
    <x v="430"/>
    <x v="0"/>
    <s v="Yes"/>
    <x v="0"/>
    <x v="1"/>
    <n v="1"/>
    <x v="1"/>
  </r>
  <r>
    <s v="ID725"/>
    <s v="Id725"/>
    <s v=" Mr."/>
    <s v="  William D. Jr."/>
    <s v="Appman"/>
    <s v="09-08-85"/>
    <x v="20"/>
    <x v="1"/>
    <x v="1"/>
    <s v="Tier - 2"/>
    <n v="6183.32"/>
    <x v="17"/>
    <x v="0"/>
    <x v="338"/>
    <x v="2"/>
    <s v="Yes"/>
    <x v="0"/>
    <x v="0"/>
    <n v="2"/>
    <x v="1"/>
  </r>
  <r>
    <s v="ID726"/>
    <s v="Id726"/>
    <s v=" Mr."/>
    <s v="  James"/>
    <s v="Driscoll"/>
    <s v="05-10-70"/>
    <x v="33"/>
    <x v="1"/>
    <x v="1"/>
    <s v="Tier - 2"/>
    <n v="6183.46"/>
    <x v="587"/>
    <x v="0"/>
    <x v="337"/>
    <x v="2"/>
    <s v="No"/>
    <x v="0"/>
    <x v="0"/>
    <n v="0"/>
    <x v="1"/>
  </r>
  <r>
    <s v="ID727"/>
    <s v="Id727"/>
    <s v=" Mr."/>
    <s v="  John"/>
    <s v="Glotzbach"/>
    <s v="01-11-88"/>
    <x v="15"/>
    <x v="0"/>
    <x v="0"/>
    <s v="Tier - 3"/>
    <n v="6184.3"/>
    <x v="588"/>
    <x v="0"/>
    <x v="171"/>
    <x v="2"/>
    <s v="Yes"/>
    <x v="0"/>
    <x v="0"/>
    <n v="2"/>
    <x v="1"/>
  </r>
  <r>
    <s v="ID728"/>
    <s v="Id728"/>
    <s v=" Mr."/>
    <s v="  Adam S"/>
    <s v="Tenforde"/>
    <s v="22-11-81"/>
    <x v="19"/>
    <x v="0"/>
    <x v="0"/>
    <s v="Tier - 1"/>
    <n v="6185.32"/>
    <x v="589"/>
    <x v="1"/>
    <x v="431"/>
    <x v="0"/>
    <s v="No"/>
    <x v="0"/>
    <x v="0"/>
    <n v="0"/>
    <x v="1"/>
  </r>
  <r>
    <s v="ID729"/>
    <s v="Id729"/>
    <s v=" Mr."/>
    <s v="  Armando"/>
    <s v="Ramirez"/>
    <s v="01-10-81"/>
    <x v="19"/>
    <x v="2"/>
    <x v="2"/>
    <s v="Tier - 3"/>
    <n v="6186.13"/>
    <x v="82"/>
    <x v="0"/>
    <x v="432"/>
    <x v="0"/>
    <s v="No"/>
    <x v="0"/>
    <x v="0"/>
    <n v="0"/>
    <x v="1"/>
  </r>
  <r>
    <s v="ID730"/>
    <s v="Id730"/>
    <s v=" Ms."/>
    <s v="  Dana"/>
    <s v="Stanley Torres"/>
    <s v="23-10-88"/>
    <x v="15"/>
    <x v="2"/>
    <x v="2"/>
    <s v="Tier - 1"/>
    <n v="6196.45"/>
    <x v="172"/>
    <x v="0"/>
    <x v="200"/>
    <x v="1"/>
    <s v="Yes"/>
    <x v="0"/>
    <x v="0"/>
    <n v="2"/>
    <x v="1"/>
  </r>
  <r>
    <s v="ID731"/>
    <s v="Id731"/>
    <s v=" Ms."/>
    <s v="  Jennifer L"/>
    <s v="Vandongen"/>
    <s v="22-07-85"/>
    <x v="20"/>
    <x v="1"/>
    <x v="1"/>
    <s v="Tier - 1"/>
    <n v="6198.75"/>
    <x v="20"/>
    <x v="0"/>
    <x v="427"/>
    <x v="1"/>
    <s v="Yes"/>
    <x v="0"/>
    <x v="0"/>
    <n v="2"/>
    <x v="1"/>
  </r>
  <r>
    <s v="ID732"/>
    <s v="Id732"/>
    <s v=" Mr."/>
    <s v="  Benjamin"/>
    <s v="Liebald"/>
    <s v="06-11-04"/>
    <x v="9"/>
    <x v="0"/>
    <x v="0"/>
    <s v="Tier - 1"/>
    <n v="1137.01"/>
    <x v="590"/>
    <x v="0"/>
    <x v="363"/>
    <x v="2"/>
    <s v="Yes"/>
    <x v="0"/>
    <x v="0"/>
    <n v="0"/>
    <x v="1"/>
  </r>
  <r>
    <s v="ID733"/>
    <s v="Id733"/>
    <s v=" Ms."/>
    <s v="  Tanya"/>
    <s v="Holte"/>
    <s v="22-09-85"/>
    <x v="20"/>
    <x v="1"/>
    <x v="1"/>
    <s v="Tier - 2"/>
    <n v="6203.9"/>
    <x v="591"/>
    <x v="0"/>
    <x v="332"/>
    <x v="2"/>
    <s v="Yes"/>
    <x v="0"/>
    <x v="0"/>
    <n v="2"/>
    <x v="1"/>
  </r>
  <r>
    <s v="ID734"/>
    <s v="Id734"/>
    <s v=" Ms."/>
    <s v="  Tracy"/>
    <s v="Johnson"/>
    <s v="10-09-99"/>
    <x v="7"/>
    <x v="14"/>
    <x v="14"/>
    <s v="Tier - 2"/>
    <n v="6207.26"/>
    <x v="592"/>
    <x v="0"/>
    <x v="433"/>
    <x v="0"/>
    <s v="No"/>
    <x v="0"/>
    <x v="0"/>
    <n v="0"/>
    <x v="1"/>
  </r>
  <r>
    <s v="ID735"/>
    <s v="Id735"/>
    <s v=" Ms."/>
    <s v="  Emily S"/>
    <s v="Bartlett"/>
    <s v="12-08-92"/>
    <x v="0"/>
    <x v="11"/>
    <x v="11"/>
    <s v="Tier - 1"/>
    <n v="6208.5"/>
    <x v="349"/>
    <x v="0"/>
    <x v="2"/>
    <x v="0"/>
    <s v="No"/>
    <x v="0"/>
    <x v="0"/>
    <n v="0"/>
    <x v="1"/>
  </r>
  <r>
    <s v="ID736"/>
    <s v="Id736"/>
    <s v=" Ms."/>
    <s v="  Kelly R"/>
    <s v="Bergman"/>
    <s v="29-06-72"/>
    <x v="30"/>
    <x v="0"/>
    <x v="0"/>
    <s v="Tier - 2"/>
    <n v="6219.93"/>
    <x v="593"/>
    <x v="2"/>
    <x v="166"/>
    <x v="2"/>
    <s v="No"/>
    <x v="0"/>
    <x v="1"/>
    <n v="1"/>
    <x v="0"/>
  </r>
  <r>
    <s v="ID737"/>
    <s v="Id737"/>
    <s v=" Mr."/>
    <s v="  Kyle"/>
    <s v="Aitken"/>
    <s v="19-09-78"/>
    <x v="27"/>
    <x v="0"/>
    <x v="0"/>
    <s v="Tier - 2"/>
    <n v="6236.95"/>
    <x v="594"/>
    <x v="0"/>
    <x v="381"/>
    <x v="0"/>
    <s v="No"/>
    <x v="0"/>
    <x v="0"/>
    <n v="3"/>
    <x v="1"/>
  </r>
  <r>
    <s v="ID738"/>
    <s v="Id738"/>
    <s v=" Mr."/>
    <s v="  Bruce A Jr."/>
    <s v="Berger"/>
    <s v="11-08-83"/>
    <x v="22"/>
    <x v="2"/>
    <x v="2"/>
    <s v="Tier - 1"/>
    <n v="6238.3"/>
    <x v="224"/>
    <x v="0"/>
    <x v="434"/>
    <x v="0"/>
    <s v="No"/>
    <x v="0"/>
    <x v="0"/>
    <n v="3"/>
    <x v="1"/>
  </r>
  <r>
    <s v="ID739"/>
    <s v="Id739"/>
    <s v=" Mr."/>
    <s v="  Cary J"/>
    <s v="Richey"/>
    <s v="10-10-79"/>
    <x v="25"/>
    <x v="2"/>
    <x v="2"/>
    <s v="Tier - 1"/>
    <n v="6250.44"/>
    <x v="595"/>
    <x v="0"/>
    <x v="289"/>
    <x v="0"/>
    <s v="Yes"/>
    <x v="0"/>
    <x v="0"/>
    <n v="1"/>
    <x v="1"/>
  </r>
  <r>
    <s v="ID740"/>
    <s v="Id740"/>
    <s v=" Mrs"/>
    <s v=".  Jill M"/>
    <s v="Trotter"/>
    <s v="11-11-72"/>
    <x v="30"/>
    <x v="0"/>
    <x v="0"/>
    <s v="Tier - 2"/>
    <n v="6253.85"/>
    <x v="596"/>
    <x v="0"/>
    <x v="435"/>
    <x v="2"/>
    <s v="Yes"/>
    <x v="0"/>
    <x v="0"/>
    <n v="2"/>
    <x v="1"/>
  </r>
  <r>
    <s v="ID741"/>
    <s v="Id741"/>
    <s v=" Mr."/>
    <s v="  Chris"/>
    <s v="Chavez"/>
    <s v="08-09-72"/>
    <x v="30"/>
    <x v="1"/>
    <x v="1"/>
    <s v="Tier - 2"/>
    <n v="6254.13"/>
    <x v="237"/>
    <x v="1"/>
    <x v="10"/>
    <x v="1"/>
    <s v="Yes"/>
    <x v="0"/>
    <x v="0"/>
    <n v="2"/>
    <x v="1"/>
  </r>
  <r>
    <s v="ID742"/>
    <s v="Id742"/>
    <s v=" Mr."/>
    <s v="  Michael E."/>
    <s v="Orifice"/>
    <s v="11-10-70"/>
    <x v="33"/>
    <x v="0"/>
    <x v="0"/>
    <s v="Tier - 2"/>
    <n v="6255.38"/>
    <x v="597"/>
    <x v="2"/>
    <x v="436"/>
    <x v="2"/>
    <s v="No"/>
    <x v="1"/>
    <x v="0"/>
    <n v="1"/>
    <x v="0"/>
  </r>
  <r>
    <s v="ID743"/>
    <s v="Id743"/>
    <s v=" Mrs"/>
    <s v=".  Lauren"/>
    <s v="Farkash"/>
    <s v="17-10-95"/>
    <x v="4"/>
    <x v="14"/>
    <x v="14"/>
    <s v="Tier - 1"/>
    <n v="6261.2"/>
    <x v="598"/>
    <x v="0"/>
    <x v="127"/>
    <x v="2"/>
    <s v="Yes"/>
    <x v="0"/>
    <x v="1"/>
    <n v="1"/>
    <x v="1"/>
  </r>
  <r>
    <s v="ID744"/>
    <s v="Id744"/>
    <s v=" Mrs"/>
    <s v=".  Kathryn E"/>
    <s v="Hribar"/>
    <s v="25-09-84"/>
    <x v="21"/>
    <x v="0"/>
    <x v="0"/>
    <s v="Tier - 1"/>
    <n v="6269.33"/>
    <x v="599"/>
    <x v="0"/>
    <x v="320"/>
    <x v="2"/>
    <s v="Yes"/>
    <x v="0"/>
    <x v="0"/>
    <n v="0"/>
    <x v="1"/>
  </r>
  <r>
    <s v="ID745"/>
    <s v="Id745"/>
    <s v=" Ms."/>
    <s v="  Polly"/>
    <s v="Crawford"/>
    <s v="30-06-81"/>
    <x v="19"/>
    <x v="0"/>
    <x v="0"/>
    <s v="Tier - 3"/>
    <n v="6272.48"/>
    <x v="491"/>
    <x v="2"/>
    <x v="230"/>
    <x v="0"/>
    <s v="Yes"/>
    <x v="0"/>
    <x v="0"/>
    <n v="0"/>
    <x v="1"/>
  </r>
  <r>
    <s v="ID746"/>
    <s v="Id746"/>
    <s v=" Mr."/>
    <s v="  Mark H."/>
    <s v="Sittlington"/>
    <s v="16-10-93"/>
    <x v="1"/>
    <x v="7"/>
    <x v="7"/>
    <s v="Tier - 1"/>
    <n v="6276.3"/>
    <x v="600"/>
    <x v="0"/>
    <x v="437"/>
    <x v="0"/>
    <s v="Yes"/>
    <x v="0"/>
    <x v="0"/>
    <n v="1"/>
    <x v="1"/>
  </r>
  <r>
    <s v="ID747"/>
    <s v="Id747"/>
    <s v=" Mrs"/>
    <s v=".  Jessie M."/>
    <s v="Silbert"/>
    <s v="24-11-81"/>
    <x v="19"/>
    <x v="2"/>
    <x v="2"/>
    <s v="Tier - 1"/>
    <n v="6282.24"/>
    <x v="470"/>
    <x v="0"/>
    <x v="145"/>
    <x v="2"/>
    <s v="Yes"/>
    <x v="0"/>
    <x v="0"/>
    <n v="0"/>
    <x v="1"/>
  </r>
  <r>
    <s v="ID748"/>
    <s v="Id748"/>
    <s v=" Mr."/>
    <s v="  Chris"/>
    <s v="Carrique"/>
    <s v="26-08-81"/>
    <x v="19"/>
    <x v="0"/>
    <x v="0"/>
    <s v="Tier - 3"/>
    <n v="6289.75"/>
    <x v="601"/>
    <x v="0"/>
    <x v="438"/>
    <x v="0"/>
    <s v="Yes"/>
    <x v="0"/>
    <x v="1"/>
    <n v="1"/>
    <x v="1"/>
  </r>
  <r>
    <s v="ID749"/>
    <s v="Id749"/>
    <s v=" Mr."/>
    <s v="  Daniel"/>
    <s v="Kosla"/>
    <s v="04-07-96"/>
    <x v="8"/>
    <x v="11"/>
    <x v="11"/>
    <s v="Tier - 3"/>
    <n v="6293.63"/>
    <x v="602"/>
    <x v="0"/>
    <x v="325"/>
    <x v="2"/>
    <s v="No"/>
    <x v="0"/>
    <x v="0"/>
    <n v="1"/>
    <x v="1"/>
  </r>
  <r>
    <s v="ID750"/>
    <s v="Id750"/>
    <s v=" Ms."/>
    <s v="  Megan"/>
    <s v="Parker"/>
    <s v="17-09-74"/>
    <x v="28"/>
    <x v="0"/>
    <x v="0"/>
    <s v="Tier - 1"/>
    <n v="6302.23"/>
    <x v="343"/>
    <x v="0"/>
    <x v="379"/>
    <x v="0"/>
    <s v="Yes"/>
    <x v="0"/>
    <x v="0"/>
    <n v="2"/>
    <x v="1"/>
  </r>
  <r>
    <s v="ID751"/>
    <s v="Id751"/>
    <s v=" Mr."/>
    <s v="  Kevin"/>
    <s v="Horton"/>
    <s v="04-09-69"/>
    <x v="34"/>
    <x v="1"/>
    <x v="1"/>
    <s v="Tier - 2"/>
    <n v="6305.61"/>
    <x v="603"/>
    <x v="0"/>
    <x v="170"/>
    <x v="2"/>
    <s v="Yes"/>
    <x v="0"/>
    <x v="1"/>
    <n v="1"/>
    <x v="1"/>
  </r>
  <r>
    <s v="ID752"/>
    <s v="Id752"/>
    <s v=" Ms."/>
    <s v="  Caroline S."/>
    <s v="Boller"/>
    <s v="27-07-04"/>
    <x v="9"/>
    <x v="2"/>
    <x v="2"/>
    <s v="Tier - 2"/>
    <n v="6311.11"/>
    <x v="604"/>
    <x v="2"/>
    <x v="333"/>
    <x v="0"/>
    <s v="Yes"/>
    <x v="0"/>
    <x v="0"/>
    <n v="2"/>
    <x v="1"/>
  </r>
  <r>
    <s v="ID753"/>
    <s v="Id753"/>
    <s v=" Ms."/>
    <s v="  Nuta"/>
    <s v="Olaru"/>
    <s v="19-11-85"/>
    <x v="20"/>
    <x v="2"/>
    <x v="2"/>
    <s v="Tier - 1"/>
    <n v="6311.95"/>
    <x v="80"/>
    <x v="0"/>
    <x v="315"/>
    <x v="2"/>
    <s v="Yes"/>
    <x v="0"/>
    <x v="0"/>
    <n v="1"/>
    <x v="1"/>
  </r>
  <r>
    <s v="ID754"/>
    <s v="Id754"/>
    <s v=" Ms."/>
    <s v="  Margie"/>
    <s v="Prescott"/>
    <s v="15-12-85"/>
    <x v="20"/>
    <x v="0"/>
    <x v="0"/>
    <s v="Tier - 1"/>
    <n v="6313.76"/>
    <x v="605"/>
    <x v="0"/>
    <x v="188"/>
    <x v="2"/>
    <s v="No"/>
    <x v="0"/>
    <x v="0"/>
    <n v="1"/>
    <x v="1"/>
  </r>
  <r>
    <s v="ID755"/>
    <s v="Id755"/>
    <s v=" Mrs"/>
    <s v=".  Heidi"/>
    <s v="Hines"/>
    <s v="13-08-90"/>
    <x v="16"/>
    <x v="8"/>
    <x v="8"/>
    <s v="Tier - 2"/>
    <n v="6334.34"/>
    <x v="606"/>
    <x v="0"/>
    <x v="439"/>
    <x v="0"/>
    <s v="No"/>
    <x v="0"/>
    <x v="0"/>
    <n v="0"/>
    <x v="1"/>
  </r>
  <r>
    <s v="ID756"/>
    <s v="Id756"/>
    <s v=" Mr."/>
    <s v="  Diego J"/>
    <s v="Blanton"/>
    <s v="25-09-86"/>
    <x v="18"/>
    <x v="0"/>
    <x v="0"/>
    <s v="Tier - 2"/>
    <n v="6335.64"/>
    <x v="355"/>
    <x v="0"/>
    <x v="440"/>
    <x v="0"/>
    <s v="No"/>
    <x v="0"/>
    <x v="0"/>
    <n v="0"/>
    <x v="1"/>
  </r>
  <r>
    <s v="ID757"/>
    <s v="Id757"/>
    <s v=" Mr."/>
    <s v="  Enrique M Sr."/>
    <s v="Bustamante"/>
    <s v="21-10-83"/>
    <x v="22"/>
    <x v="0"/>
    <x v="0"/>
    <s v="Tier - 1"/>
    <n v="6338.08"/>
    <x v="607"/>
    <x v="0"/>
    <x v="441"/>
    <x v="0"/>
    <s v="Yes"/>
    <x v="0"/>
    <x v="1"/>
    <n v="1"/>
    <x v="1"/>
  </r>
  <r>
    <s v="ID758"/>
    <s v="Id758"/>
    <s v=" Mr."/>
    <s v="  Greg"/>
    <s v="McCann"/>
    <s v="19-08-83"/>
    <x v="22"/>
    <x v="0"/>
    <x v="0"/>
    <s v="Tier - 2"/>
    <n v="6356.27"/>
    <x v="608"/>
    <x v="0"/>
    <x v="315"/>
    <x v="2"/>
    <s v="No"/>
    <x v="0"/>
    <x v="0"/>
    <n v="0"/>
    <x v="1"/>
  </r>
  <r>
    <s v="ID759"/>
    <s v="Id759"/>
    <s v=" Mr."/>
    <s v="  Filip"/>
    <s v="Schmole"/>
    <s v="30-10-80"/>
    <x v="24"/>
    <x v="1"/>
    <x v="1"/>
    <s v="Tier - 1"/>
    <n v="6358.78"/>
    <x v="609"/>
    <x v="0"/>
    <x v="442"/>
    <x v="0"/>
    <s v="Yes"/>
    <x v="0"/>
    <x v="0"/>
    <n v="1"/>
    <x v="1"/>
  </r>
  <r>
    <s v="ID760"/>
    <s v="Id760"/>
    <s v=" Ms."/>
    <s v="  Rosemary E."/>
    <s v="Barber"/>
    <s v="24-06-89"/>
    <x v="13"/>
    <x v="1"/>
    <x v="1"/>
    <s v="Tier - 2"/>
    <n v="6360.99"/>
    <x v="610"/>
    <x v="0"/>
    <x v="22"/>
    <x v="0"/>
    <s v="No"/>
    <x v="0"/>
    <x v="0"/>
    <n v="0"/>
    <x v="1"/>
  </r>
  <r>
    <s v="ID761"/>
    <s v="Id761"/>
    <s v=" Ms."/>
    <s v="  Lisa"/>
    <s v="Reichmann"/>
    <s v="07-07-96"/>
    <x v="8"/>
    <x v="11"/>
    <x v="11"/>
    <s v="Tier - 3"/>
    <n v="6361.47"/>
    <x v="568"/>
    <x v="0"/>
    <x v="443"/>
    <x v="0"/>
    <s v="No"/>
    <x v="0"/>
    <x v="0"/>
    <n v="0"/>
    <x v="1"/>
  </r>
  <r>
    <s v="ID762"/>
    <s v="Id762"/>
    <s v=" Mr."/>
    <s v="  Jason"/>
    <s v="Cavatorta"/>
    <s v="09-11-70"/>
    <x v="33"/>
    <x v="0"/>
    <x v="0"/>
    <s v="Tier - 1"/>
    <n v="6367.31"/>
    <x v="611"/>
    <x v="0"/>
    <x v="264"/>
    <x v="2"/>
    <s v="Yes"/>
    <x v="0"/>
    <x v="0"/>
    <n v="0"/>
    <x v="1"/>
  </r>
  <r>
    <s v="ID763"/>
    <s v="Id763"/>
    <s v=" Ms."/>
    <s v="  Courtney"/>
    <s v="Yaeger"/>
    <s v="13-08-84"/>
    <x v="21"/>
    <x v="1"/>
    <x v="1"/>
    <s v="Tier - 1"/>
    <n v="6373.56"/>
    <x v="612"/>
    <x v="0"/>
    <x v="444"/>
    <x v="0"/>
    <s v="No"/>
    <x v="0"/>
    <x v="0"/>
    <n v="0"/>
    <x v="1"/>
  </r>
  <r>
    <s v="ID764"/>
    <s v="Id764"/>
    <s v=" Ms."/>
    <s v="  Jennifer R."/>
    <s v="Hughes"/>
    <s v="18-11-76"/>
    <x v="35"/>
    <x v="0"/>
    <x v="0"/>
    <s v="Tier - 2"/>
    <n v="6374.16"/>
    <x v="264"/>
    <x v="1"/>
    <x v="445"/>
    <x v="0"/>
    <s v="No"/>
    <x v="0"/>
    <x v="0"/>
    <n v="0"/>
    <x v="1"/>
  </r>
  <r>
    <s v="ID765"/>
    <s v="Id765"/>
    <s v=" Ms."/>
    <s v="  Lauren E"/>
    <s v="Donahue"/>
    <s v="06-08-82"/>
    <x v="23"/>
    <x v="1"/>
    <x v="1"/>
    <s v="Tier - 2"/>
    <n v="6389.38"/>
    <x v="613"/>
    <x v="1"/>
    <x v="446"/>
    <x v="0"/>
    <s v="No"/>
    <x v="0"/>
    <x v="0"/>
    <n v="0"/>
    <x v="1"/>
  </r>
  <r>
    <s v="ID766"/>
    <s v="Id766"/>
    <s v=" Ms."/>
    <s v="  Ashley M."/>
    <s v="Greenwell"/>
    <s v="16-08-97"/>
    <x v="6"/>
    <x v="11"/>
    <x v="11"/>
    <s v="Tier - 2"/>
    <n v="6389.53"/>
    <x v="614"/>
    <x v="0"/>
    <x v="447"/>
    <x v="0"/>
    <s v="Yes"/>
    <x v="0"/>
    <x v="0"/>
    <n v="1"/>
    <x v="1"/>
  </r>
  <r>
    <s v="ID767"/>
    <s v="Id767"/>
    <s v=" Ms."/>
    <s v="  Alison R."/>
    <s v="Steele"/>
    <s v="28-10-82"/>
    <x v="23"/>
    <x v="1"/>
    <x v="1"/>
    <s v="Tier - 1"/>
    <n v="6393.6"/>
    <x v="67"/>
    <x v="0"/>
    <x v="124"/>
    <x v="2"/>
    <s v="Yes"/>
    <x v="0"/>
    <x v="0"/>
    <n v="2"/>
    <x v="1"/>
  </r>
  <r>
    <s v="ID768"/>
    <s v="Id768"/>
    <s v=" Ms."/>
    <s v="  Madeleine"/>
    <s v="Gunter"/>
    <s v="09-09-87"/>
    <x v="17"/>
    <x v="8"/>
    <x v="8"/>
    <s v="Tier - 3"/>
    <n v="6402.29"/>
    <x v="49"/>
    <x v="0"/>
    <x v="448"/>
    <x v="0"/>
    <s v="Yes"/>
    <x v="0"/>
    <x v="0"/>
    <n v="2"/>
    <x v="1"/>
  </r>
  <r>
    <s v="ID769"/>
    <s v="Id769"/>
    <s v=" Ms."/>
    <s v="  Stacey"/>
    <s v="McDonough"/>
    <s v="10-12-85"/>
    <x v="20"/>
    <x v="10"/>
    <x v="10"/>
    <s v="Tier - 3"/>
    <n v="6406.41"/>
    <x v="519"/>
    <x v="0"/>
    <x v="159"/>
    <x v="2"/>
    <s v="No"/>
    <x v="0"/>
    <x v="0"/>
    <n v="0"/>
    <x v="1"/>
  </r>
  <r>
    <s v="ID770"/>
    <s v="Id770"/>
    <s v=" Ms."/>
    <s v="  Kimberly"/>
    <s v="Sweetland"/>
    <s v="20-08-70"/>
    <x v="33"/>
    <x v="0"/>
    <x v="0"/>
    <s v="Tier - 1"/>
    <n v="6407.05"/>
    <x v="615"/>
    <x v="2"/>
    <x v="449"/>
    <x v="0"/>
    <s v="Yes"/>
    <x v="0"/>
    <x v="0"/>
    <n v="2"/>
    <x v="1"/>
  </r>
  <r>
    <s v="ID771"/>
    <s v="Id771"/>
    <s v=" Mr."/>
    <s v="  Matthew D"/>
    <s v="Hammersmith"/>
    <s v="22-08-71"/>
    <x v="32"/>
    <x v="0"/>
    <x v="0"/>
    <s v="Tier - 3"/>
    <n v="6412.34"/>
    <x v="616"/>
    <x v="0"/>
    <x v="74"/>
    <x v="1"/>
    <s v="No"/>
    <x v="0"/>
    <x v="0"/>
    <n v="1"/>
    <x v="1"/>
  </r>
  <r>
    <s v="ID772"/>
    <s v="Id772"/>
    <s v=" Mr."/>
    <s v="  Michael"/>
    <s v="French"/>
    <s v="04-09-87"/>
    <x v="17"/>
    <x v="2"/>
    <x v="2"/>
    <s v="Tier - 2"/>
    <n v="6414.18"/>
    <x v="617"/>
    <x v="0"/>
    <x v="236"/>
    <x v="1"/>
    <s v="Yes"/>
    <x v="0"/>
    <x v="0"/>
    <n v="2"/>
    <x v="1"/>
  </r>
  <r>
    <s v="ID773"/>
    <s v="Id773"/>
    <s v=" Mr."/>
    <s v="  Ben"/>
    <s v="Garbe"/>
    <s v="30-12-76"/>
    <x v="35"/>
    <x v="0"/>
    <x v="0"/>
    <s v="Tier - 3"/>
    <n v="6417.28"/>
    <x v="382"/>
    <x v="0"/>
    <x v="27"/>
    <x v="2"/>
    <s v="Yes"/>
    <x v="0"/>
    <x v="0"/>
    <n v="2"/>
    <x v="1"/>
  </r>
  <r>
    <s v="ID774"/>
    <s v="Id774"/>
    <s v=" Mr."/>
    <s v="  Chris"/>
    <s v="Duncan"/>
    <s v="05-08-75"/>
    <x v="31"/>
    <x v="0"/>
    <x v="0"/>
    <s v="Tier - 3"/>
    <n v="6423.48"/>
    <x v="65"/>
    <x v="0"/>
    <x v="161"/>
    <x v="2"/>
    <s v="Yes"/>
    <x v="0"/>
    <x v="0"/>
    <n v="2"/>
    <x v="1"/>
  </r>
  <r>
    <s v="ID775"/>
    <s v="Id775"/>
    <s v=" Mr."/>
    <s v="  Jeremy J"/>
    <s v="Wallace"/>
    <s v="22-07-85"/>
    <x v="20"/>
    <x v="0"/>
    <x v="0"/>
    <s v="Tier - 2"/>
    <n v="6435.62"/>
    <x v="618"/>
    <x v="0"/>
    <x v="134"/>
    <x v="2"/>
    <s v="No"/>
    <x v="0"/>
    <x v="0"/>
    <n v="1"/>
    <x v="1"/>
  </r>
  <r>
    <s v="ID776"/>
    <s v="Id776"/>
    <s v=" Mrs"/>
    <s v=".  Amy L."/>
    <s v="Tillman"/>
    <s v="26-08-84"/>
    <x v="21"/>
    <x v="1"/>
    <x v="1"/>
    <s v="Tier - 3"/>
    <n v="6455.86"/>
    <x v="619"/>
    <x v="0"/>
    <x v="409"/>
    <x v="2"/>
    <s v="No"/>
    <x v="0"/>
    <x v="1"/>
    <n v="1"/>
    <x v="1"/>
  </r>
  <r>
    <s v="ID777"/>
    <s v="Id777"/>
    <s v=" Mrs"/>
    <s v=".  Karen L."/>
    <s v="Lee"/>
    <s v="01-11-84"/>
    <x v="21"/>
    <x v="1"/>
    <x v="1"/>
    <s v="Tier - 3"/>
    <n v="6457.84"/>
    <x v="620"/>
    <x v="0"/>
    <x v="450"/>
    <x v="2"/>
    <s v="Yes"/>
    <x v="0"/>
    <x v="0"/>
    <n v="1"/>
    <x v="1"/>
  </r>
  <r>
    <s v="ID778"/>
    <s v="Id778"/>
    <s v=" Ms."/>
    <s v="  Tennille"/>
    <s v="Taylor"/>
    <s v="27-07-81"/>
    <x v="19"/>
    <x v="0"/>
    <x v="0"/>
    <s v="Tier - 2"/>
    <n v="6473.15"/>
    <x v="621"/>
    <x v="0"/>
    <x v="319"/>
    <x v="2"/>
    <s v="No"/>
    <x v="0"/>
    <x v="0"/>
    <n v="0"/>
    <x v="1"/>
  </r>
  <r>
    <s v="ID779"/>
    <s v="Id779"/>
    <s v=" Mr."/>
    <s v="  Matt"/>
    <s v="McSween"/>
    <s v="08-06-80"/>
    <x v="25"/>
    <x v="2"/>
    <x v="2"/>
    <s v="Tier - 3"/>
    <n v="6474.01"/>
    <x v="226"/>
    <x v="0"/>
    <x v="451"/>
    <x v="0"/>
    <s v="No"/>
    <x v="0"/>
    <x v="0"/>
    <n v="0"/>
    <x v="1"/>
  </r>
  <r>
    <s v="ID780"/>
    <s v="Id780"/>
    <s v=" Ms."/>
    <s v="  Emily"/>
    <s v="Schubert"/>
    <s v="01-12-70"/>
    <x v="33"/>
    <x v="0"/>
    <x v="0"/>
    <s v="Tier - 2"/>
    <n v="6481.67"/>
    <x v="622"/>
    <x v="0"/>
    <x v="251"/>
    <x v="2"/>
    <s v="Yes"/>
    <x v="0"/>
    <x v="0"/>
    <n v="0"/>
    <x v="1"/>
  </r>
  <r>
    <s v="ID781"/>
    <s v="Id781"/>
    <s v=" Mr."/>
    <s v="  Justin E"/>
    <s v="Lalanne"/>
    <s v="09-10-82"/>
    <x v="23"/>
    <x v="2"/>
    <x v="2"/>
    <s v="Tier - 3"/>
    <n v="6496.89"/>
    <x v="623"/>
    <x v="0"/>
    <x v="326"/>
    <x v="2"/>
    <s v="No"/>
    <x v="0"/>
    <x v="0"/>
    <n v="0"/>
    <x v="1"/>
  </r>
  <r>
    <s v="ID782"/>
    <s v="Id782"/>
    <s v=" Ms."/>
    <s v="  Shalane"/>
    <s v="Flanagan"/>
    <s v="28-08-82"/>
    <x v="23"/>
    <x v="0"/>
    <x v="0"/>
    <s v="Tier - 2"/>
    <n v="6500.24"/>
    <x v="624"/>
    <x v="0"/>
    <x v="452"/>
    <x v="0"/>
    <s v="No"/>
    <x v="0"/>
    <x v="0"/>
    <n v="0"/>
    <x v="1"/>
  </r>
  <r>
    <s v="ID783"/>
    <s v="Id783"/>
    <s v=" Ms."/>
    <s v="  Jessica N."/>
    <s v="Arellano"/>
    <s v="07-07-94"/>
    <x v="11"/>
    <x v="11"/>
    <x v="11"/>
    <s v="Tier - 1"/>
    <n v="6512.24"/>
    <x v="625"/>
    <x v="1"/>
    <x v="453"/>
    <x v="0"/>
    <s v="No"/>
    <x v="0"/>
    <x v="0"/>
    <n v="0"/>
    <x v="1"/>
  </r>
  <r>
    <s v="ID784"/>
    <s v="Id784"/>
    <s v=" Ms."/>
    <s v="  Melanie"/>
    <s v="Charette"/>
    <s v="23-10-76"/>
    <x v="35"/>
    <x v="0"/>
    <x v="0"/>
    <s v="Tier - 1"/>
    <n v="6529.21"/>
    <x v="626"/>
    <x v="0"/>
    <x v="454"/>
    <x v="0"/>
    <s v="No"/>
    <x v="0"/>
    <x v="0"/>
    <n v="0"/>
    <x v="1"/>
  </r>
  <r>
    <s v="ID785"/>
    <s v="Id785"/>
    <s v=" Ms."/>
    <s v="  Ruth Angelica"/>
    <s v="Pena Reyes"/>
    <s v="12-08-82"/>
    <x v="23"/>
    <x v="0"/>
    <x v="0"/>
    <s v="Tier - 1"/>
    <n v="6532.04"/>
    <x v="589"/>
    <x v="1"/>
    <x v="455"/>
    <x v="0"/>
    <s v="No"/>
    <x v="0"/>
    <x v="0"/>
    <n v="0"/>
    <x v="1"/>
  </r>
  <r>
    <s v="ID786"/>
    <s v="Id786"/>
    <s v=" Ms."/>
    <s v="  Una M"/>
    <s v="Broderick"/>
    <s v="02-10-82"/>
    <x v="23"/>
    <x v="1"/>
    <x v="1"/>
    <s v="Tier - 2"/>
    <n v="6536.68"/>
    <x v="627"/>
    <x v="0"/>
    <x v="140"/>
    <x v="2"/>
    <s v="No"/>
    <x v="0"/>
    <x v="0"/>
    <n v="0"/>
    <x v="1"/>
  </r>
  <r>
    <s v="ID787"/>
    <s v="Id787"/>
    <s v=" Ms."/>
    <s v="  Taralyn"/>
    <s v="Summers"/>
    <s v="03-12-69"/>
    <x v="34"/>
    <x v="0"/>
    <x v="0"/>
    <s v="Tier - 3"/>
    <n v="6546.16"/>
    <x v="628"/>
    <x v="3"/>
    <x v="221"/>
    <x v="0"/>
    <s v="No"/>
    <x v="0"/>
    <x v="0"/>
    <n v="0"/>
    <x v="1"/>
  </r>
  <r>
    <s v="ID788"/>
    <s v="Id788"/>
    <s v=" Mr."/>
    <s v="  James A"/>
    <s v="Fisher"/>
    <s v="18-12-86"/>
    <x v="18"/>
    <x v="1"/>
    <x v="1"/>
    <s v="Tier - 3"/>
    <n v="6548.2"/>
    <x v="629"/>
    <x v="0"/>
    <x v="411"/>
    <x v="0"/>
    <s v="Yes"/>
    <x v="0"/>
    <x v="0"/>
    <n v="2"/>
    <x v="1"/>
  </r>
  <r>
    <s v="ID789"/>
    <s v="Id789"/>
    <s v=" Mr."/>
    <s v="  Ning"/>
    <s v="Zhou"/>
    <s v="06-08-89"/>
    <x v="13"/>
    <x v="8"/>
    <x v="8"/>
    <s v="Tier - 2"/>
    <n v="6551.75"/>
    <x v="203"/>
    <x v="0"/>
    <x v="108"/>
    <x v="0"/>
    <s v="Yes"/>
    <x v="0"/>
    <x v="0"/>
    <n v="2"/>
    <x v="1"/>
  </r>
  <r>
    <s v="ID790"/>
    <s v="Id790"/>
    <s v=" Mr."/>
    <s v="  Joel"/>
    <s v="Clarke-Ames"/>
    <s v="11-12-68"/>
    <x v="36"/>
    <x v="0"/>
    <x v="0"/>
    <s v="Tier - 2"/>
    <n v="6552.01"/>
    <x v="351"/>
    <x v="2"/>
    <x v="456"/>
    <x v="0"/>
    <s v="Yes"/>
    <x v="0"/>
    <x v="0"/>
    <n v="2"/>
    <x v="1"/>
  </r>
  <r>
    <s v="ID791"/>
    <s v="Id791"/>
    <s v=" Ms."/>
    <s v="  Pamela J."/>
    <s v="Staton"/>
    <s v="20-09-84"/>
    <x v="21"/>
    <x v="8"/>
    <x v="8"/>
    <s v="Tier - 2"/>
    <n v="6555.07"/>
    <x v="378"/>
    <x v="1"/>
    <x v="252"/>
    <x v="2"/>
    <s v="No"/>
    <x v="0"/>
    <x v="0"/>
    <n v="0"/>
    <x v="1"/>
  </r>
  <r>
    <s v="ID792"/>
    <s v="Id792"/>
    <s v=" Ms."/>
    <s v="  Brittney"/>
    <s v="Forster"/>
    <s v="20-07-81"/>
    <x v="19"/>
    <x v="1"/>
    <x v="1"/>
    <s v="Tier - 1"/>
    <n v="6571.02"/>
    <x v="322"/>
    <x v="0"/>
    <x v="457"/>
    <x v="0"/>
    <s v="Yes"/>
    <x v="0"/>
    <x v="1"/>
    <n v="1"/>
    <x v="1"/>
  </r>
  <r>
    <s v="ID793"/>
    <s v="Id793"/>
    <s v=" Mrs"/>
    <s v=".  Sheila"/>
    <s v="Monaghan"/>
    <s v="05-10-84"/>
    <x v="21"/>
    <x v="2"/>
    <x v="2"/>
    <s v="Tier - 3"/>
    <n v="6571.54"/>
    <x v="630"/>
    <x v="0"/>
    <x v="458"/>
    <x v="2"/>
    <s v="No"/>
    <x v="0"/>
    <x v="0"/>
    <n v="1"/>
    <x v="1"/>
  </r>
  <r>
    <s v="ID794"/>
    <s v="Id794"/>
    <s v=" Mr."/>
    <s v="  Koji"/>
    <s v="Kawamoto"/>
    <s v="22-11-82"/>
    <x v="23"/>
    <x v="0"/>
    <x v="0"/>
    <s v="Tier - 1"/>
    <n v="6593.51"/>
    <x v="362"/>
    <x v="2"/>
    <x v="459"/>
    <x v="0"/>
    <s v="No"/>
    <x v="0"/>
    <x v="0"/>
    <n v="0"/>
    <x v="1"/>
  </r>
  <r>
    <s v="ID795"/>
    <s v="Id795"/>
    <s v=" Ms."/>
    <s v="  Sarah"/>
    <s v="Dicharry"/>
    <s v="29-12-82"/>
    <x v="23"/>
    <x v="5"/>
    <x v="5"/>
    <s v="Tier - 2"/>
    <n v="6600.21"/>
    <x v="9"/>
    <x v="0"/>
    <x v="460"/>
    <x v="0"/>
    <s v="No"/>
    <x v="0"/>
    <x v="0"/>
    <n v="0"/>
    <x v="1"/>
  </r>
  <r>
    <s v="ID796"/>
    <s v="Id796"/>
    <s v=" Mrs"/>
    <s v=".  Colleen M"/>
    <s v="Berry"/>
    <s v="07-11-82"/>
    <x v="23"/>
    <x v="2"/>
    <x v="2"/>
    <s v="Tier - 3"/>
    <n v="6600.36"/>
    <x v="10"/>
    <x v="0"/>
    <x v="461"/>
    <x v="0"/>
    <s v="No"/>
    <x v="0"/>
    <x v="0"/>
    <n v="0"/>
    <x v="1"/>
  </r>
  <r>
    <s v="ID797"/>
    <s v="Id797"/>
    <s v=" Ms."/>
    <s v="  Deedra G."/>
    <s v="Porfirio"/>
    <s v="28-08-82"/>
    <x v="23"/>
    <x v="3"/>
    <x v="3"/>
    <s v="Tier - 2"/>
    <n v="6610.11"/>
    <x v="631"/>
    <x v="0"/>
    <x v="390"/>
    <x v="0"/>
    <s v="Yes"/>
    <x v="0"/>
    <x v="0"/>
    <n v="2"/>
    <x v="1"/>
  </r>
  <r>
    <s v="ID798"/>
    <s v="Id798"/>
    <s v=" Mrs"/>
    <s v=".  Kulwinder"/>
    <s v="Thind"/>
    <s v="29-08-73"/>
    <x v="29"/>
    <x v="0"/>
    <x v="0"/>
    <s v="Tier - 1"/>
    <n v="6630.31"/>
    <x v="632"/>
    <x v="0"/>
    <x v="65"/>
    <x v="1"/>
    <s v="Yes"/>
    <x v="0"/>
    <x v="0"/>
    <n v="0"/>
    <x v="1"/>
  </r>
  <r>
    <s v="ID799"/>
    <s v="Id799"/>
    <s v=" Ms."/>
    <s v="  Ann M."/>
    <s v="Ryan"/>
    <s v="04-09-03"/>
    <x v="12"/>
    <x v="1"/>
    <x v="1"/>
    <s v="Tier - 1"/>
    <n v="6638.16"/>
    <x v="275"/>
    <x v="1"/>
    <x v="462"/>
    <x v="0"/>
    <s v="Yes"/>
    <x v="0"/>
    <x v="0"/>
    <n v="0"/>
    <x v="1"/>
  </r>
  <r>
    <s v="ID800"/>
    <s v="Id800"/>
    <s v=" Ms."/>
    <s v="  Sarah E"/>
    <s v="Horn"/>
    <s v="06-06-90"/>
    <x v="13"/>
    <x v="11"/>
    <x v="11"/>
    <s v="Tier - 2"/>
    <n v="6639.3"/>
    <x v="633"/>
    <x v="0"/>
    <x v="85"/>
    <x v="1"/>
    <s v="Yes"/>
    <x v="0"/>
    <x v="1"/>
    <n v="1"/>
    <x v="1"/>
  </r>
  <r>
    <s v="ID801"/>
    <s v="Id801"/>
    <s v=" Ms."/>
    <s v="  Apryl J."/>
    <s v="Sabadosa"/>
    <s v="08-12-84"/>
    <x v="21"/>
    <x v="4"/>
    <x v="4"/>
    <s v="Tier - 3"/>
    <n v="6640.54"/>
    <x v="634"/>
    <x v="1"/>
    <x v="463"/>
    <x v="0"/>
    <s v="Yes"/>
    <x v="0"/>
    <x v="0"/>
    <n v="2"/>
    <x v="1"/>
  </r>
  <r>
    <s v="ID802"/>
    <s v="Id802"/>
    <s v=" Mrs"/>
    <s v=".  Ilana"/>
    <s v="Casady"/>
    <s v="08-11-70"/>
    <x v="33"/>
    <x v="0"/>
    <x v="0"/>
    <s v="Tier - 3"/>
    <n v="6651.26"/>
    <x v="635"/>
    <x v="0"/>
    <x v="464"/>
    <x v="0"/>
    <s v="No"/>
    <x v="0"/>
    <x v="0"/>
    <n v="0"/>
    <x v="1"/>
  </r>
  <r>
    <s v="ID803"/>
    <s v="Id803"/>
    <s v=" Ms."/>
    <s v="  Katherine"/>
    <s v="Phillips"/>
    <s v="01-07-84"/>
    <x v="21"/>
    <x v="0"/>
    <x v="0"/>
    <s v="Tier - 2"/>
    <n v="6652.53"/>
    <x v="443"/>
    <x v="0"/>
    <x v="159"/>
    <x v="2"/>
    <s v="Yes"/>
    <x v="0"/>
    <x v="0"/>
    <n v="1"/>
    <x v="1"/>
  </r>
  <r>
    <s v="ID804"/>
    <s v="Id804"/>
    <s v=" Ms."/>
    <s v="  Katherine"/>
    <s v="Ahokas"/>
    <s v="19-11-89"/>
    <x v="13"/>
    <x v="0"/>
    <x v="0"/>
    <s v="Tier - 1"/>
    <n v="6653.79"/>
    <x v="636"/>
    <x v="2"/>
    <x v="308"/>
    <x v="0"/>
    <s v="No"/>
    <x v="0"/>
    <x v="0"/>
    <n v="0"/>
    <x v="1"/>
  </r>
  <r>
    <s v="ID805"/>
    <s v="Id805"/>
    <s v=" Mr."/>
    <s v="  Karl"/>
    <s v="Hebert"/>
    <s v="27-09-82"/>
    <x v="23"/>
    <x v="0"/>
    <x v="0"/>
    <s v="Tier - 2"/>
    <n v="6664.32"/>
    <x v="637"/>
    <x v="0"/>
    <x v="319"/>
    <x v="2"/>
    <s v="No"/>
    <x v="0"/>
    <x v="0"/>
    <n v="2"/>
    <x v="1"/>
  </r>
  <r>
    <s v="ID806"/>
    <s v="Id806"/>
    <s v=" Mr."/>
    <s v="  Stephen"/>
    <s v="Fair"/>
    <s v="17-09-81"/>
    <x v="19"/>
    <x v="1"/>
    <x v="1"/>
    <s v="Tier - 1"/>
    <n v="6664.69"/>
    <x v="638"/>
    <x v="0"/>
    <x v="272"/>
    <x v="1"/>
    <s v="Yes"/>
    <x v="0"/>
    <x v="1"/>
    <n v="1"/>
    <x v="1"/>
  </r>
  <r>
    <s v="ID807"/>
    <s v="Id807"/>
    <s v=" Mr."/>
    <s v="  Will"/>
    <s v="Swenson"/>
    <s v="20-10-89"/>
    <x v="13"/>
    <x v="2"/>
    <x v="2"/>
    <s v="Tier - 1"/>
    <n v="6666.24"/>
    <x v="639"/>
    <x v="1"/>
    <x v="257"/>
    <x v="0"/>
    <s v="No"/>
    <x v="0"/>
    <x v="0"/>
    <n v="0"/>
    <x v="1"/>
  </r>
  <r>
    <s v="ID808"/>
    <s v="Id808"/>
    <s v=" Mr."/>
    <s v="  Bradley D"/>
    <s v="Revenis"/>
    <s v="09-07-85"/>
    <x v="20"/>
    <x v="1"/>
    <x v="1"/>
    <s v="Tier - 3"/>
    <n v="6686.43"/>
    <x v="640"/>
    <x v="0"/>
    <x v="465"/>
    <x v="0"/>
    <s v="Yes"/>
    <x v="0"/>
    <x v="0"/>
    <n v="0"/>
    <x v="1"/>
  </r>
  <r>
    <s v="ID809"/>
    <s v="Id809"/>
    <s v=" Mrs"/>
    <s v=".  Amy M"/>
    <s v="Engnes"/>
    <s v="13-07-68"/>
    <x v="36"/>
    <x v="1"/>
    <x v="1"/>
    <s v="Tier - 1"/>
    <n v="6700.56"/>
    <x v="641"/>
    <x v="0"/>
    <x v="224"/>
    <x v="2"/>
    <s v="No"/>
    <x v="0"/>
    <x v="1"/>
    <n v="1"/>
    <x v="1"/>
  </r>
  <r>
    <s v="ID810"/>
    <s v="Id810"/>
    <s v=" Mr."/>
    <s v="  Matthew W."/>
    <s v="Wiltse"/>
    <s v="12-12-71"/>
    <x v="32"/>
    <x v="0"/>
    <x v="0"/>
    <s v="Tier - 1"/>
    <n v="6706.47"/>
    <x v="642"/>
    <x v="0"/>
    <x v="356"/>
    <x v="0"/>
    <s v="No"/>
    <x v="0"/>
    <x v="0"/>
    <n v="0"/>
    <x v="1"/>
  </r>
  <r>
    <s v="ID811"/>
    <s v="Id811"/>
    <s v=" Mr."/>
    <s v="  Doug"/>
    <s v="Fernandez"/>
    <s v="12-06-83"/>
    <x v="22"/>
    <x v="1"/>
    <x v="1"/>
    <s v="Tier - 3"/>
    <n v="6710.19"/>
    <x v="440"/>
    <x v="0"/>
    <x v="466"/>
    <x v="0"/>
    <s v="No"/>
    <x v="0"/>
    <x v="0"/>
    <n v="0"/>
    <x v="1"/>
  </r>
  <r>
    <s v="ID812"/>
    <s v="Id812"/>
    <s v=" Mr."/>
    <s v="  Tom"/>
    <s v="Edwards"/>
    <s v="13-06-94"/>
    <x v="11"/>
    <x v="1"/>
    <x v="1"/>
    <s v="Tier - 1"/>
    <n v="6721.37"/>
    <x v="396"/>
    <x v="0"/>
    <x v="467"/>
    <x v="0"/>
    <s v="No"/>
    <x v="0"/>
    <x v="0"/>
    <n v="0"/>
    <x v="1"/>
  </r>
  <r>
    <s v="ID813"/>
    <s v="Id813"/>
    <s v=" Mr."/>
    <s v="  Jonathan"/>
    <s v="Pinney"/>
    <s v="21-10-78"/>
    <x v="27"/>
    <x v="0"/>
    <x v="0"/>
    <s v="Tier - 3"/>
    <n v="6737.98"/>
    <x v="643"/>
    <x v="2"/>
    <x v="211"/>
    <x v="0"/>
    <s v="No"/>
    <x v="0"/>
    <x v="0"/>
    <n v="0"/>
    <x v="1"/>
  </r>
  <r>
    <s v="ID814"/>
    <s v="Id814"/>
    <s v=" Mr."/>
    <s v="  Wayne A."/>
    <s v="Levy"/>
    <s v="18-07-68"/>
    <x v="36"/>
    <x v="1"/>
    <x v="1"/>
    <s v="Tier - 1"/>
    <n v="6738.84"/>
    <x v="644"/>
    <x v="0"/>
    <x v="296"/>
    <x v="0"/>
    <s v="Yes"/>
    <x v="0"/>
    <x v="0"/>
    <n v="2"/>
    <x v="1"/>
  </r>
  <r>
    <s v="ID815"/>
    <s v="Id815"/>
    <s v=" Mr."/>
    <s v="  Nobuyori"/>
    <s v="Takeda"/>
    <s v="07-08-86"/>
    <x v="18"/>
    <x v="5"/>
    <x v="5"/>
    <s v="Tier - 2"/>
    <n v="6746.74"/>
    <x v="534"/>
    <x v="0"/>
    <x v="140"/>
    <x v="2"/>
    <s v="Yes"/>
    <x v="0"/>
    <x v="0"/>
    <n v="2"/>
    <x v="1"/>
  </r>
  <r>
    <s v="ID816"/>
    <s v="Id816"/>
    <s v=" Mr."/>
    <s v="  Rich"/>
    <s v="Burke"/>
    <s v="05-06-86"/>
    <x v="20"/>
    <x v="5"/>
    <x v="5"/>
    <s v="Tier - 1"/>
    <n v="6748.59"/>
    <x v="47"/>
    <x v="0"/>
    <x v="468"/>
    <x v="0"/>
    <s v="Yes"/>
    <x v="0"/>
    <x v="1"/>
    <n v="1"/>
    <x v="1"/>
  </r>
  <r>
    <s v="ID817"/>
    <s v="Id817"/>
    <s v=" Mr."/>
    <s v="  Marcos S"/>
    <s v="Duarte"/>
    <s v="17-06-70"/>
    <x v="33"/>
    <x v="0"/>
    <x v="0"/>
    <s v="Tier - 1"/>
    <n v="6749.63"/>
    <x v="425"/>
    <x v="1"/>
    <x v="469"/>
    <x v="0"/>
    <s v="Yes"/>
    <x v="0"/>
    <x v="1"/>
    <n v="1"/>
    <x v="1"/>
  </r>
  <r>
    <s v="ID818"/>
    <s v="Id818"/>
    <s v=" Mr."/>
    <s v="  Dave"/>
    <s v="Clark"/>
    <s v="09-12-66"/>
    <x v="37"/>
    <x v="0"/>
    <x v="0"/>
    <s v="Tier - 2"/>
    <n v="6750.27"/>
    <x v="247"/>
    <x v="1"/>
    <x v="97"/>
    <x v="0"/>
    <s v="Yes"/>
    <x v="0"/>
    <x v="1"/>
    <n v="1"/>
    <x v="1"/>
  </r>
  <r>
    <s v="ID819"/>
    <s v="Id819"/>
    <s v=" Mr."/>
    <s v="  Andy"/>
    <s v="Nice"/>
    <s v="10-10-88"/>
    <x v="15"/>
    <x v="8"/>
    <x v="8"/>
    <s v="Tier - 2"/>
    <n v="6753.04"/>
    <x v="173"/>
    <x v="0"/>
    <x v="470"/>
    <x v="2"/>
    <s v="No"/>
    <x v="1"/>
    <x v="0"/>
    <n v="1"/>
    <x v="1"/>
  </r>
  <r>
    <s v="ID820"/>
    <s v="Id820"/>
    <s v=" Ms."/>
    <s v="  Mary"/>
    <s v="Windler"/>
    <s v="21-09-81"/>
    <x v="19"/>
    <x v="0"/>
    <x v="0"/>
    <s v="Tier - 3"/>
    <n v="6770.19"/>
    <x v="645"/>
    <x v="0"/>
    <x v="436"/>
    <x v="2"/>
    <s v="No"/>
    <x v="0"/>
    <x v="0"/>
    <n v="1"/>
    <x v="1"/>
  </r>
  <r>
    <s v="ID821"/>
    <s v="Id821"/>
    <s v=" Mr."/>
    <s v="  Marcus B"/>
    <s v="Jones"/>
    <s v="03-09-81"/>
    <x v="19"/>
    <x v="2"/>
    <x v="2"/>
    <s v="Tier - 3"/>
    <n v="6775.96"/>
    <x v="646"/>
    <x v="1"/>
    <x v="471"/>
    <x v="0"/>
    <s v="Yes"/>
    <x v="0"/>
    <x v="1"/>
    <n v="1"/>
    <x v="1"/>
  </r>
  <r>
    <s v="ID822"/>
    <s v="Id822"/>
    <s v=" Mr."/>
    <s v="  Thomas K."/>
    <s v="Stevenson"/>
    <s v="08-10-81"/>
    <x v="19"/>
    <x v="0"/>
    <x v="0"/>
    <s v="Tier - 1"/>
    <n v="6781.35"/>
    <x v="647"/>
    <x v="0"/>
    <x v="472"/>
    <x v="0"/>
    <s v="No"/>
    <x v="0"/>
    <x v="0"/>
    <n v="2"/>
    <x v="1"/>
  </r>
  <r>
    <s v="ID823"/>
    <s v="Id823"/>
    <s v=" Mr."/>
    <s v="  Robert"/>
    <s v="Humphrey"/>
    <s v="23-11-80"/>
    <x v="24"/>
    <x v="0"/>
    <x v="0"/>
    <s v="Tier - 2"/>
    <n v="6781.52"/>
    <x v="648"/>
    <x v="0"/>
    <x v="89"/>
    <x v="2"/>
    <s v="No"/>
    <x v="0"/>
    <x v="1"/>
    <n v="1"/>
    <x v="1"/>
  </r>
  <r>
    <s v="ID824"/>
    <s v="Id824"/>
    <s v=" Mr."/>
    <s v="  Geoff"/>
    <s v="Nelson"/>
    <s v="24-12-85"/>
    <x v="20"/>
    <x v="1"/>
    <x v="1"/>
    <s v="Tier - 3"/>
    <n v="6796.86"/>
    <x v="649"/>
    <x v="3"/>
    <x v="473"/>
    <x v="2"/>
    <s v="No"/>
    <x v="1"/>
    <x v="0"/>
    <n v="1"/>
    <x v="0"/>
  </r>
  <r>
    <s v="ID825"/>
    <s v="Id825"/>
    <s v=" Mr."/>
    <s v="  Chris J."/>
    <s v="Payne"/>
    <s v="29-06-91"/>
    <x v="14"/>
    <x v="10"/>
    <x v="10"/>
    <s v="Tier - 2"/>
    <n v="6799.46"/>
    <x v="650"/>
    <x v="0"/>
    <x v="474"/>
    <x v="0"/>
    <s v="Yes"/>
    <x v="0"/>
    <x v="0"/>
    <n v="0"/>
    <x v="1"/>
  </r>
  <r>
    <s v="ID826"/>
    <s v="Id826"/>
    <s v=" Ms."/>
    <s v="  Kate A."/>
    <s v="Hails"/>
    <s v="17-08-75"/>
    <x v="31"/>
    <x v="1"/>
    <x v="1"/>
    <s v="Tier - 1"/>
    <n v="6809.46"/>
    <x v="651"/>
    <x v="1"/>
    <x v="423"/>
    <x v="0"/>
    <s v="Yes"/>
    <x v="0"/>
    <x v="1"/>
    <n v="1"/>
    <x v="1"/>
  </r>
  <r>
    <s v="ID827"/>
    <s v="Id827"/>
    <s v=" Ms."/>
    <s v="  Kelli"/>
    <s v="Proctor"/>
    <s v="08-07-94"/>
    <x v="11"/>
    <x v="11"/>
    <x v="11"/>
    <s v="Tier - 2"/>
    <n v="6827.69"/>
    <x v="56"/>
    <x v="0"/>
    <x v="305"/>
    <x v="0"/>
    <s v="No"/>
    <x v="0"/>
    <x v="0"/>
    <n v="0"/>
    <x v="1"/>
  </r>
  <r>
    <s v="ID828"/>
    <s v="Id828"/>
    <s v=" Mrs"/>
    <s v=".  Maggie M"/>
    <s v="Ryan"/>
    <s v="15-07-79"/>
    <x v="25"/>
    <x v="5"/>
    <x v="5"/>
    <s v="Tier - 1"/>
    <n v="6837.37"/>
    <x v="568"/>
    <x v="0"/>
    <x v="219"/>
    <x v="2"/>
    <s v="Yes"/>
    <x v="0"/>
    <x v="1"/>
    <n v="1"/>
    <x v="1"/>
  </r>
  <r>
    <s v="ID829"/>
    <s v="Id829"/>
    <s v=" Mrs"/>
    <s v=".  Michelle L."/>
    <s v="Watson"/>
    <s v="30-11-00"/>
    <x v="10"/>
    <x v="1"/>
    <x v="1"/>
    <s v="Tier - 1"/>
    <n v="6842.28"/>
    <x v="652"/>
    <x v="1"/>
    <x v="475"/>
    <x v="0"/>
    <s v="Yes"/>
    <x v="0"/>
    <x v="1"/>
    <n v="1"/>
    <x v="1"/>
  </r>
  <r>
    <s v="ID830"/>
    <s v="Id830"/>
    <s v=" Mrs"/>
    <s v=".  Ashley K"/>
    <s v="Gresh"/>
    <s v="15-06-77"/>
    <x v="26"/>
    <x v="0"/>
    <x v="0"/>
    <s v="Tier - 1"/>
    <n v="6843.17"/>
    <x v="653"/>
    <x v="0"/>
    <x v="351"/>
    <x v="2"/>
    <s v="No"/>
    <x v="0"/>
    <x v="0"/>
    <n v="2"/>
    <x v="1"/>
  </r>
  <r>
    <s v="ID831"/>
    <s v="Id831"/>
    <s v=" Mr."/>
    <s v="  Michael"/>
    <s v="Anis"/>
    <s v="04-11-79"/>
    <x v="25"/>
    <x v="2"/>
    <x v="2"/>
    <s v="Tier - 2"/>
    <n v="6849.03"/>
    <x v="654"/>
    <x v="0"/>
    <x v="354"/>
    <x v="0"/>
    <s v="Yes"/>
    <x v="0"/>
    <x v="0"/>
    <n v="1"/>
    <x v="1"/>
  </r>
  <r>
    <s v="ID832"/>
    <s v="Id832"/>
    <s v=" Mr."/>
    <s v="  Ryan K."/>
    <s v="Swartz"/>
    <s v="19-06-81"/>
    <x v="19"/>
    <x v="4"/>
    <x v="4"/>
    <s v="Tier - 2"/>
    <n v="6858.48"/>
    <x v="18"/>
    <x v="0"/>
    <x v="476"/>
    <x v="0"/>
    <s v="No"/>
    <x v="0"/>
    <x v="0"/>
    <n v="0"/>
    <x v="1"/>
  </r>
  <r>
    <s v="ID833"/>
    <s v="Id833"/>
    <s v=" Mr."/>
    <s v="  Matthew J"/>
    <s v="Schluneker"/>
    <s v="05-08-78"/>
    <x v="27"/>
    <x v="0"/>
    <x v="0"/>
    <s v="Tier - 1"/>
    <n v="6863.49"/>
    <x v="366"/>
    <x v="1"/>
    <x v="477"/>
    <x v="0"/>
    <s v="No"/>
    <x v="0"/>
    <x v="0"/>
    <n v="0"/>
    <x v="1"/>
  </r>
  <r>
    <s v="ID834"/>
    <s v="Id834"/>
    <s v=" Mrs"/>
    <s v=".  Karine"/>
    <s v="Bellemare"/>
    <s v="23-10-69"/>
    <x v="34"/>
    <x v="0"/>
    <x v="0"/>
    <s v="Tier - 2"/>
    <n v="6868.39"/>
    <x v="655"/>
    <x v="0"/>
    <x v="478"/>
    <x v="1"/>
    <s v="Yes"/>
    <x v="0"/>
    <x v="0"/>
    <n v="1"/>
    <x v="1"/>
  </r>
  <r>
    <s v="ID835"/>
    <s v="Id835"/>
    <s v=" Ms."/>
    <s v="  Antonia G"/>
    <s v="Vitalo"/>
    <s v="23-06-81"/>
    <x v="19"/>
    <x v="2"/>
    <x v="2"/>
    <s v="Tier - 2"/>
    <n v="6875.96"/>
    <x v="656"/>
    <x v="0"/>
    <x v="463"/>
    <x v="0"/>
    <s v="Yes"/>
    <x v="0"/>
    <x v="0"/>
    <n v="2"/>
    <x v="1"/>
  </r>
  <r>
    <s v="ID836"/>
    <s v="Id836"/>
    <s v=" Ms."/>
    <s v="  Casondra L"/>
    <s v="Hamilton"/>
    <s v="24-12-04"/>
    <x v="9"/>
    <x v="1"/>
    <x v="1"/>
    <s v="Tier - 1"/>
    <n v="6876.53"/>
    <x v="657"/>
    <x v="0"/>
    <x v="184"/>
    <x v="1"/>
    <s v="Yes"/>
    <x v="0"/>
    <x v="0"/>
    <n v="1"/>
    <x v="1"/>
  </r>
  <r>
    <s v="ID837"/>
    <s v="Id837"/>
    <s v=" Ms."/>
    <s v="  Wendy"/>
    <s v="Marshall"/>
    <s v="10-09-85"/>
    <x v="20"/>
    <x v="8"/>
    <x v="8"/>
    <s v="Tier - 1"/>
    <n v="6877.98"/>
    <x v="658"/>
    <x v="0"/>
    <x v="216"/>
    <x v="1"/>
    <s v="No"/>
    <x v="0"/>
    <x v="0"/>
    <n v="1"/>
    <x v="1"/>
  </r>
  <r>
    <s v="ID838"/>
    <s v="Id838"/>
    <s v=" Mr."/>
    <s v="  Eric D"/>
    <s v="Cale"/>
    <s v="21-12-89"/>
    <x v="13"/>
    <x v="8"/>
    <x v="8"/>
    <s v="Tier - 3"/>
    <n v="6895.19"/>
    <x v="106"/>
    <x v="0"/>
    <x v="466"/>
    <x v="0"/>
    <s v="No"/>
    <x v="0"/>
    <x v="0"/>
    <n v="0"/>
    <x v="1"/>
  </r>
  <r>
    <s v="ID839"/>
    <s v="Id839"/>
    <s v=" Ms."/>
    <s v="  Elizabeth"/>
    <s v="Pittaway"/>
    <s v="05-09-84"/>
    <x v="21"/>
    <x v="1"/>
    <x v="1"/>
    <s v="Tier - 3"/>
    <n v="6933.24"/>
    <x v="9"/>
    <x v="0"/>
    <x v="479"/>
    <x v="0"/>
    <s v="No"/>
    <x v="0"/>
    <x v="0"/>
    <n v="0"/>
    <x v="1"/>
  </r>
  <r>
    <s v="ID840"/>
    <s v="Id840"/>
    <s v=" Ms."/>
    <s v="  Laura F"/>
    <s v="Bill"/>
    <s v="29-11-78"/>
    <x v="27"/>
    <x v="0"/>
    <x v="0"/>
    <s v="Tier - 2"/>
    <n v="6938.11"/>
    <x v="659"/>
    <x v="0"/>
    <x v="480"/>
    <x v="0"/>
    <s v="No"/>
    <x v="0"/>
    <x v="0"/>
    <n v="0"/>
    <x v="1"/>
  </r>
  <r>
    <s v="ID841"/>
    <s v="Id841"/>
    <s v=" Ms."/>
    <s v="  Amelia F."/>
    <s v="Antrim"/>
    <s v="30-08-80"/>
    <x v="24"/>
    <x v="1"/>
    <x v="1"/>
    <s v="Tier - 2"/>
    <n v="6940.91"/>
    <x v="660"/>
    <x v="0"/>
    <x v="481"/>
    <x v="0"/>
    <s v="No"/>
    <x v="0"/>
    <x v="0"/>
    <n v="0"/>
    <x v="1"/>
  </r>
  <r>
    <s v="ID842"/>
    <s v="Id842"/>
    <s v=" Ms."/>
    <s v="  Amy L."/>
    <s v="Doolittle-Crider"/>
    <s v="05-10-80"/>
    <x v="24"/>
    <x v="0"/>
    <x v="0"/>
    <s v="Tier - 3"/>
    <n v="6940.94"/>
    <x v="428"/>
    <x v="0"/>
    <x v="256"/>
    <x v="1"/>
    <s v="Yes"/>
    <x v="0"/>
    <x v="0"/>
    <n v="2"/>
    <x v="1"/>
  </r>
  <r>
    <s v="ID843"/>
    <s v="Id843"/>
    <s v=" Ms."/>
    <s v="  Katie J"/>
    <s v="Ruhlman"/>
    <s v="15-12-78"/>
    <x v="27"/>
    <x v="1"/>
    <x v="1"/>
    <s v="Tier - 2"/>
    <n v="6948.7"/>
    <x v="661"/>
    <x v="0"/>
    <x v="482"/>
    <x v="2"/>
    <s v="No"/>
    <x v="0"/>
    <x v="0"/>
    <n v="2"/>
    <x v="1"/>
  </r>
  <r>
    <s v="ID844"/>
    <s v="Id844"/>
    <s v=" Ms."/>
    <s v="  Laura E."/>
    <s v="Anderson"/>
    <s v="18-08-80"/>
    <x v="24"/>
    <x v="0"/>
    <x v="0"/>
    <s v="Tier - 2"/>
    <n v="6951.12"/>
    <x v="662"/>
    <x v="0"/>
    <x v="207"/>
    <x v="0"/>
    <s v="No"/>
    <x v="0"/>
    <x v="0"/>
    <n v="0"/>
    <x v="1"/>
  </r>
  <r>
    <s v="ID845"/>
    <s v="Id845"/>
    <s v=" Mrs"/>
    <s v=".  Mayumi"/>
    <s v="Uchiyama"/>
    <s v="03-06-75"/>
    <x v="28"/>
    <x v="0"/>
    <x v="0"/>
    <s v="Tier - 3"/>
    <n v="6965.21"/>
    <x v="663"/>
    <x v="2"/>
    <x v="290"/>
    <x v="0"/>
    <s v="No"/>
    <x v="0"/>
    <x v="0"/>
    <n v="0"/>
    <x v="1"/>
  </r>
  <r>
    <s v="ID846"/>
    <s v="Id846"/>
    <s v=" Ms."/>
    <s v="  Vanessa"/>
    <s v="Desota"/>
    <s v="10-12-85"/>
    <x v="20"/>
    <x v="4"/>
    <x v="4"/>
    <s v="Tier - 2"/>
    <n v="6985.51"/>
    <x v="664"/>
    <x v="1"/>
    <x v="185"/>
    <x v="0"/>
    <s v="No"/>
    <x v="0"/>
    <x v="0"/>
    <n v="0"/>
    <x v="1"/>
  </r>
  <r>
    <s v="ID847"/>
    <s v="Id847"/>
    <s v=" Ms."/>
    <s v="  Natali N"/>
    <s v="Edmonds"/>
    <s v="18-10-82"/>
    <x v="23"/>
    <x v="1"/>
    <x v="1"/>
    <s v="Tier - 1"/>
    <n v="6986.7"/>
    <x v="665"/>
    <x v="0"/>
    <x v="483"/>
    <x v="0"/>
    <s v="Yes"/>
    <x v="0"/>
    <x v="0"/>
    <n v="2"/>
    <x v="1"/>
  </r>
  <r>
    <s v="ID848"/>
    <s v="Id848"/>
    <s v=" Ms."/>
    <s v="  Beth"/>
    <s v="Otto"/>
    <s v="01-09-82"/>
    <x v="23"/>
    <x v="0"/>
    <x v="0"/>
    <s v="Tier - 1"/>
    <n v="6989.95"/>
    <x v="32"/>
    <x v="0"/>
    <x v="484"/>
    <x v="0"/>
    <s v="Yes"/>
    <x v="0"/>
    <x v="1"/>
    <n v="1"/>
    <x v="1"/>
  </r>
  <r>
    <s v="ID849"/>
    <s v="Id849"/>
    <s v=" Mr."/>
    <s v="  Alex"/>
    <s v="Kurt"/>
    <s v="06-07-69"/>
    <x v="34"/>
    <x v="0"/>
    <x v="0"/>
    <s v="Tier - 3"/>
    <n v="7003.1"/>
    <x v="666"/>
    <x v="1"/>
    <x v="388"/>
    <x v="2"/>
    <s v="No"/>
    <x v="0"/>
    <x v="0"/>
    <n v="1"/>
    <x v="1"/>
  </r>
  <r>
    <s v="ID850"/>
    <s v="Id850"/>
    <s v=" Mr."/>
    <s v="  Spencer"/>
    <s v="Duhaime"/>
    <s v="02-06-78"/>
    <x v="26"/>
    <x v="0"/>
    <x v="0"/>
    <s v="Tier - 2"/>
    <n v="7033.08"/>
    <x v="667"/>
    <x v="0"/>
    <x v="184"/>
    <x v="1"/>
    <s v="Yes"/>
    <x v="0"/>
    <x v="0"/>
    <n v="1"/>
    <x v="1"/>
  </r>
  <r>
    <s v="ID851"/>
    <s v="Id851"/>
    <s v=" Ms."/>
    <s v="  Andee W."/>
    <s v="Swann"/>
    <s v="29-10-95"/>
    <x v="4"/>
    <x v="1"/>
    <x v="1"/>
    <s v="Tier - 3"/>
    <n v="7042.11"/>
    <x v="668"/>
    <x v="0"/>
    <x v="485"/>
    <x v="0"/>
    <s v="Yes"/>
    <x v="0"/>
    <x v="0"/>
    <n v="2"/>
    <x v="1"/>
  </r>
  <r>
    <s v="ID852"/>
    <s v="Id852"/>
    <s v=" Mrs"/>
    <s v=".  Amy"/>
    <s v="Burton"/>
    <s v="26-07-80"/>
    <x v="24"/>
    <x v="2"/>
    <x v="2"/>
    <s v="Tier - 1"/>
    <n v="7045.5"/>
    <x v="669"/>
    <x v="0"/>
    <x v="93"/>
    <x v="2"/>
    <s v="Yes"/>
    <x v="0"/>
    <x v="1"/>
    <n v="1"/>
    <x v="1"/>
  </r>
  <r>
    <s v="ID853"/>
    <s v="Id853"/>
    <s v=" Mr."/>
    <s v="  Joshua"/>
    <s v="Ricardi"/>
    <s v="22-10-80"/>
    <x v="24"/>
    <x v="0"/>
    <x v="0"/>
    <s v="Tier - 3"/>
    <n v="7046.72"/>
    <x v="670"/>
    <x v="0"/>
    <x v="486"/>
    <x v="0"/>
    <s v="Yes"/>
    <x v="0"/>
    <x v="0"/>
    <n v="2"/>
    <x v="1"/>
  </r>
  <r>
    <s v="ID854"/>
    <s v="Id854"/>
    <s v=" Mr."/>
    <s v="  C Fred"/>
    <s v="Joslyn"/>
    <s v="21-07-80"/>
    <x v="24"/>
    <x v="8"/>
    <x v="8"/>
    <s v="Tier - 1"/>
    <n v="7050.02"/>
    <x v="671"/>
    <x v="0"/>
    <x v="487"/>
    <x v="0"/>
    <s v="Yes"/>
    <x v="0"/>
    <x v="0"/>
    <n v="2"/>
    <x v="1"/>
  </r>
  <r>
    <s v="ID855"/>
    <s v="Id855"/>
    <s v=" Mr."/>
    <s v="  Jeremy"/>
    <s v="Bennie"/>
    <s v="28-06-80"/>
    <x v="24"/>
    <x v="2"/>
    <x v="2"/>
    <s v="Tier - 3"/>
    <n v="7050.64"/>
    <x v="362"/>
    <x v="2"/>
    <x v="488"/>
    <x v="0"/>
    <s v="No"/>
    <x v="0"/>
    <x v="0"/>
    <n v="0"/>
    <x v="1"/>
  </r>
  <r>
    <s v="ID856"/>
    <s v="Id856"/>
    <s v=" Mr."/>
    <s v="  Patrick Sr."/>
    <s v="Kanyane"/>
    <s v="24-06-78"/>
    <x v="27"/>
    <x v="0"/>
    <x v="0"/>
    <s v="Tier - 2"/>
    <n v="7054.41"/>
    <x v="672"/>
    <x v="0"/>
    <x v="473"/>
    <x v="2"/>
    <s v="Yes"/>
    <x v="0"/>
    <x v="0"/>
    <n v="2"/>
    <x v="1"/>
  </r>
  <r>
    <s v="ID857"/>
    <s v="Id857"/>
    <s v=" Ms."/>
    <s v="  Kelly M."/>
    <s v="McFadden"/>
    <s v="06-10-82"/>
    <x v="23"/>
    <x v="8"/>
    <x v="8"/>
    <s v="Tier - 3"/>
    <n v="7077.19"/>
    <x v="673"/>
    <x v="0"/>
    <x v="266"/>
    <x v="0"/>
    <s v="No"/>
    <x v="0"/>
    <x v="0"/>
    <n v="0"/>
    <x v="1"/>
  </r>
  <r>
    <s v="ID858"/>
    <s v="Id858"/>
    <s v=" Ms."/>
    <s v="  Katherine"/>
    <s v="Connolly"/>
    <s v="18-06-92"/>
    <x v="0"/>
    <x v="1"/>
    <x v="1"/>
    <s v="Tier - 2"/>
    <n v="7096.98"/>
    <x v="674"/>
    <x v="0"/>
    <x v="489"/>
    <x v="0"/>
    <s v="Yes"/>
    <x v="0"/>
    <x v="0"/>
    <n v="0"/>
    <x v="1"/>
  </r>
  <r>
    <s v="ID859"/>
    <s v="Id859"/>
    <s v=" Ms."/>
    <s v="  Keila L"/>
    <s v="Merino"/>
    <s v="11-08-87"/>
    <x v="17"/>
    <x v="1"/>
    <x v="1"/>
    <s v="Tier - 1"/>
    <n v="7106.81"/>
    <x v="403"/>
    <x v="2"/>
    <x v="488"/>
    <x v="0"/>
    <s v="No"/>
    <x v="0"/>
    <x v="0"/>
    <n v="0"/>
    <x v="1"/>
  </r>
  <r>
    <s v="ID860"/>
    <s v="Id860"/>
    <s v=" Ms."/>
    <s v="  Zanae E"/>
    <s v="Baird"/>
    <s v="29-06-68"/>
    <x v="36"/>
    <x v="0"/>
    <x v="0"/>
    <s v="Tier - 2"/>
    <n v="7125.25"/>
    <x v="675"/>
    <x v="2"/>
    <x v="490"/>
    <x v="0"/>
    <s v="No"/>
    <x v="0"/>
    <x v="0"/>
    <n v="0"/>
    <x v="1"/>
  </r>
  <r>
    <s v="ID861"/>
    <s v="Id861"/>
    <s v=" Mr."/>
    <s v="  Alex"/>
    <s v="Locatelli"/>
    <s v="01-08-93"/>
    <x v="1"/>
    <x v="11"/>
    <x v="11"/>
    <s v="Tier - 2"/>
    <n v="7128.64"/>
    <x v="676"/>
    <x v="0"/>
    <x v="98"/>
    <x v="2"/>
    <s v="Yes"/>
    <x v="0"/>
    <x v="0"/>
    <n v="1"/>
    <x v="1"/>
  </r>
  <r>
    <s v="ID862"/>
    <s v="Id862"/>
    <s v=" Ms."/>
    <s v="  Kathryn"/>
    <s v="Brake"/>
    <s v="07-07-84"/>
    <x v="21"/>
    <x v="8"/>
    <x v="8"/>
    <s v="Tier - 1"/>
    <n v="7133.9"/>
    <x v="520"/>
    <x v="0"/>
    <x v="259"/>
    <x v="1"/>
    <s v="Yes"/>
    <x v="0"/>
    <x v="0"/>
    <n v="1"/>
    <x v="1"/>
  </r>
  <r>
    <s v="ID863"/>
    <s v="Id863"/>
    <s v=" Mr."/>
    <s v="  Jason L."/>
    <s v="Jacobs"/>
    <s v="08-08-99"/>
    <x v="7"/>
    <x v="16"/>
    <x v="16"/>
    <s v="Tier - 1"/>
    <n v="7144.4"/>
    <x v="677"/>
    <x v="0"/>
    <x v="473"/>
    <x v="2"/>
    <s v="No"/>
    <x v="0"/>
    <x v="1"/>
    <n v="1"/>
    <x v="1"/>
  </r>
  <r>
    <s v="ID864"/>
    <s v="Id864"/>
    <s v=" Mr."/>
    <s v="  Benjamin J."/>
    <s v="Vaught"/>
    <s v="21-11-84"/>
    <x v="21"/>
    <x v="8"/>
    <x v="8"/>
    <s v="Tier - 2"/>
    <n v="7144.86"/>
    <x v="606"/>
    <x v="0"/>
    <x v="189"/>
    <x v="2"/>
    <s v="No"/>
    <x v="0"/>
    <x v="0"/>
    <n v="2"/>
    <x v="1"/>
  </r>
  <r>
    <s v="ID865"/>
    <s v="Id865"/>
    <s v=" Mr."/>
    <s v="  Steven M."/>
    <s v="Monteleone"/>
    <s v="24-06-76"/>
    <x v="35"/>
    <x v="2"/>
    <x v="2"/>
    <s v="Tier - 2"/>
    <n v="7147.11"/>
    <x v="678"/>
    <x v="0"/>
    <x v="368"/>
    <x v="2"/>
    <s v="No"/>
    <x v="0"/>
    <x v="0"/>
    <n v="0"/>
    <x v="1"/>
  </r>
  <r>
    <s v="ID866"/>
    <s v="Id866"/>
    <s v=" Mrs"/>
    <s v=".  Erika"/>
    <s v="Verdugo"/>
    <s v="30-07-78"/>
    <x v="27"/>
    <x v="0"/>
    <x v="0"/>
    <s v="Tier - 3"/>
    <n v="7147.47"/>
    <x v="679"/>
    <x v="1"/>
    <x v="398"/>
    <x v="0"/>
    <s v="No"/>
    <x v="0"/>
    <x v="0"/>
    <n v="0"/>
    <x v="1"/>
  </r>
  <r>
    <s v="ID867"/>
    <s v="Id867"/>
    <s v=" Mr."/>
    <s v="  Chad"/>
    <s v="Sellers"/>
    <s v="29-06-84"/>
    <x v="21"/>
    <x v="2"/>
    <x v="2"/>
    <s v="Tier - 2"/>
    <n v="7151.09"/>
    <x v="315"/>
    <x v="0"/>
    <x v="120"/>
    <x v="2"/>
    <s v="Yes"/>
    <x v="0"/>
    <x v="0"/>
    <n v="2"/>
    <x v="1"/>
  </r>
  <r>
    <s v="ID868"/>
    <s v="Id868"/>
    <s v=" Mr."/>
    <s v="  Mark"/>
    <s v="Bowman"/>
    <s v="06-09-78"/>
    <x v="27"/>
    <x v="0"/>
    <x v="0"/>
    <s v="Tier - 2"/>
    <n v="7152.67"/>
    <x v="680"/>
    <x v="0"/>
    <x v="491"/>
    <x v="0"/>
    <s v="Yes"/>
    <x v="0"/>
    <x v="1"/>
    <n v="1"/>
    <x v="1"/>
  </r>
  <r>
    <s v="ID869"/>
    <s v="Id869"/>
    <s v=" Mr."/>
    <s v="  David"/>
    <s v="Marley"/>
    <s v="17-07-81"/>
    <x v="19"/>
    <x v="1"/>
    <x v="1"/>
    <s v="Tier - 1"/>
    <n v="7153.55"/>
    <x v="419"/>
    <x v="1"/>
    <x v="492"/>
    <x v="0"/>
    <s v="Yes"/>
    <x v="0"/>
    <x v="1"/>
    <n v="1"/>
    <x v="1"/>
  </r>
  <r>
    <s v="ID870"/>
    <s v="Id870"/>
    <s v=" Mr."/>
    <s v="  Matthew R"/>
    <s v="Grey"/>
    <s v="22-06-80"/>
    <x v="24"/>
    <x v="2"/>
    <x v="2"/>
    <s v="Tier - 2"/>
    <n v="7160.09"/>
    <x v="278"/>
    <x v="2"/>
    <x v="493"/>
    <x v="0"/>
    <s v="Yes"/>
    <x v="0"/>
    <x v="1"/>
    <n v="1"/>
    <x v="1"/>
  </r>
  <r>
    <s v="ID871"/>
    <s v="Id871"/>
    <s v=" Mrs"/>
    <s v=".  Orla"/>
    <s v="O'Rourke"/>
    <s v="07-10-80"/>
    <x v="24"/>
    <x v="0"/>
    <x v="0"/>
    <s v="Tier - 1"/>
    <n v="7160.33"/>
    <x v="681"/>
    <x v="1"/>
    <x v="494"/>
    <x v="0"/>
    <s v="Yes"/>
    <x v="0"/>
    <x v="1"/>
    <n v="1"/>
    <x v="1"/>
  </r>
  <r>
    <s v="ID872"/>
    <s v="Id872"/>
    <s v=" Ms."/>
    <s v="  Shaista S"/>
    <s v="Fatehali"/>
    <s v="30-09-80"/>
    <x v="24"/>
    <x v="0"/>
    <x v="0"/>
    <s v="Tier - 3"/>
    <n v="7162.01"/>
    <x v="682"/>
    <x v="0"/>
    <x v="239"/>
    <x v="2"/>
    <s v="No"/>
    <x v="0"/>
    <x v="0"/>
    <n v="0"/>
    <x v="1"/>
  </r>
  <r>
    <s v="ID873"/>
    <s v="Id873"/>
    <s v=" Mrs"/>
    <s v=".  Emily"/>
    <s v="Piza-Taylor"/>
    <s v="16-08-82"/>
    <x v="23"/>
    <x v="5"/>
    <x v="5"/>
    <s v="Tier - 2"/>
    <n v="7173.36"/>
    <x v="683"/>
    <x v="1"/>
    <x v="495"/>
    <x v="2"/>
    <s v="Yes"/>
    <x v="0"/>
    <x v="0"/>
    <n v="2"/>
    <x v="1"/>
  </r>
  <r>
    <s v="ID874"/>
    <s v="Id874"/>
    <s v=" Ms."/>
    <s v="  Julie A."/>
    <s v="Cavanaugh"/>
    <s v="19-07-75"/>
    <x v="31"/>
    <x v="0"/>
    <x v="0"/>
    <s v="Tier - 3"/>
    <n v="7175.51"/>
    <x v="203"/>
    <x v="0"/>
    <x v="295"/>
    <x v="0"/>
    <s v="Yes"/>
    <x v="0"/>
    <x v="0"/>
    <n v="0"/>
    <x v="1"/>
  </r>
  <r>
    <s v="ID875"/>
    <s v="Id875"/>
    <s v=" Ms."/>
    <s v="  Megumi"/>
    <s v="Amako"/>
    <s v="26-08-68"/>
    <x v="36"/>
    <x v="0"/>
    <x v="0"/>
    <s v="Tier - 3"/>
    <n v="7179.52"/>
    <x v="101"/>
    <x v="0"/>
    <x v="68"/>
    <x v="0"/>
    <s v="Yes"/>
    <x v="0"/>
    <x v="0"/>
    <n v="0"/>
    <x v="1"/>
  </r>
  <r>
    <s v="ID876"/>
    <s v="Id876"/>
    <s v=" Ms."/>
    <s v="  Skylar"/>
    <s v="Musa"/>
    <s v="14-09-82"/>
    <x v="23"/>
    <x v="2"/>
    <x v="2"/>
    <s v="Tier - 2"/>
    <n v="7196.87"/>
    <x v="684"/>
    <x v="0"/>
    <x v="335"/>
    <x v="2"/>
    <s v="Yes"/>
    <x v="0"/>
    <x v="0"/>
    <n v="2"/>
    <x v="1"/>
  </r>
  <r>
    <s v="ID877"/>
    <s v="Id877"/>
    <s v=" Mrs"/>
    <s v=".  Victoria"/>
    <s v="Phillippi"/>
    <s v="11-08-83"/>
    <x v="22"/>
    <x v="1"/>
    <x v="1"/>
    <s v="Tier - 3"/>
    <n v="7201.7"/>
    <x v="685"/>
    <x v="0"/>
    <x v="496"/>
    <x v="0"/>
    <s v="Yes"/>
    <x v="0"/>
    <x v="0"/>
    <n v="1"/>
    <x v="1"/>
  </r>
  <r>
    <s v="ID878"/>
    <s v="Id878"/>
    <s v=" Mrs"/>
    <s v=".  Amanda L"/>
    <s v="Hoskins"/>
    <s v="21-11-83"/>
    <x v="22"/>
    <x v="1"/>
    <x v="1"/>
    <s v="Tier - 3"/>
    <n v="7209.49"/>
    <x v="11"/>
    <x v="0"/>
    <x v="497"/>
    <x v="2"/>
    <s v="No"/>
    <x v="0"/>
    <x v="0"/>
    <n v="0"/>
    <x v="1"/>
  </r>
  <r>
    <s v="ID879"/>
    <s v="Id879"/>
    <s v=" Ms."/>
    <s v="  Renee"/>
    <s v="Imbalzano Zegar"/>
    <s v="28-06-91"/>
    <x v="14"/>
    <x v="11"/>
    <x v="11"/>
    <s v="Tier - 2"/>
    <n v="7220.25"/>
    <x v="243"/>
    <x v="0"/>
    <x v="498"/>
    <x v="0"/>
    <s v="No"/>
    <x v="0"/>
    <x v="0"/>
    <n v="0"/>
    <x v="1"/>
  </r>
  <r>
    <s v="ID880"/>
    <s v="Id880"/>
    <s v=" Ms."/>
    <s v="  Nellie A."/>
    <s v="Triedman"/>
    <s v="15-09-77"/>
    <x v="26"/>
    <x v="1"/>
    <x v="1"/>
    <s v="Tier - 3"/>
    <n v="7222.79"/>
    <x v="40"/>
    <x v="0"/>
    <x v="55"/>
    <x v="0"/>
    <s v="Yes"/>
    <x v="0"/>
    <x v="1"/>
    <n v="1"/>
    <x v="1"/>
  </r>
  <r>
    <s v="ID881"/>
    <s v="Id881"/>
    <s v=" Ms."/>
    <s v="  Tamara"/>
    <s v="Lovuolo"/>
    <s v="13-07-86"/>
    <x v="18"/>
    <x v="8"/>
    <x v="8"/>
    <s v="Tier - 1"/>
    <n v="7228.22"/>
    <x v="686"/>
    <x v="1"/>
    <x v="122"/>
    <x v="2"/>
    <s v="Yes"/>
    <x v="0"/>
    <x v="0"/>
    <n v="2"/>
    <x v="1"/>
  </r>
  <r>
    <s v="ID882"/>
    <s v="Id882"/>
    <s v=" Ms."/>
    <s v="  Joan"/>
    <s v="Chung"/>
    <s v="02-09-86"/>
    <x v="18"/>
    <x v="0"/>
    <x v="0"/>
    <s v="Tier - 3"/>
    <n v="7243.81"/>
    <x v="56"/>
    <x v="0"/>
    <x v="203"/>
    <x v="2"/>
    <s v="Yes"/>
    <x v="0"/>
    <x v="0"/>
    <n v="1"/>
    <x v="1"/>
  </r>
  <r>
    <s v="ID883"/>
    <s v="Id883"/>
    <s v=" Ms."/>
    <s v="  Aimee J."/>
    <s v="Newsom"/>
    <s v="24-07-82"/>
    <x v="23"/>
    <x v="0"/>
    <x v="0"/>
    <s v="Tier - 1"/>
    <n v="7248.71"/>
    <x v="419"/>
    <x v="1"/>
    <x v="404"/>
    <x v="0"/>
    <s v="Yes"/>
    <x v="0"/>
    <x v="1"/>
    <n v="1"/>
    <x v="1"/>
  </r>
  <r>
    <s v="ID884"/>
    <s v="Id884"/>
    <s v=" Ms."/>
    <s v="  Suzanne"/>
    <s v="Harrington"/>
    <s v="14-08-81"/>
    <x v="19"/>
    <x v="1"/>
    <x v="1"/>
    <s v="Tier - 2"/>
    <n v="7256.72"/>
    <x v="687"/>
    <x v="0"/>
    <x v="229"/>
    <x v="1"/>
    <s v="Yes"/>
    <x v="0"/>
    <x v="0"/>
    <n v="1"/>
    <x v="1"/>
  </r>
  <r>
    <s v="ID885"/>
    <s v="Id885"/>
    <s v=" Ms."/>
    <s v="  Kristin A."/>
    <s v="Hoffman"/>
    <s v="13-06-81"/>
    <x v="19"/>
    <x v="1"/>
    <x v="1"/>
    <s v="Tier - 3"/>
    <n v="7261.74"/>
    <x v="360"/>
    <x v="1"/>
    <x v="109"/>
    <x v="1"/>
    <s v="Yes"/>
    <x v="0"/>
    <x v="0"/>
    <n v="1"/>
    <x v="1"/>
  </r>
  <r>
    <s v="ID886"/>
    <s v="Id886"/>
    <s v=" Ms."/>
    <s v="  Bronwyn"/>
    <s v="Van Vugt"/>
    <s v="25-10-73"/>
    <x v="29"/>
    <x v="0"/>
    <x v="0"/>
    <s v="Tier - 2"/>
    <n v="7265.58"/>
    <x v="688"/>
    <x v="1"/>
    <x v="85"/>
    <x v="1"/>
    <s v="Yes"/>
    <x v="0"/>
    <x v="0"/>
    <n v="1"/>
    <x v="1"/>
  </r>
  <r>
    <s v="ID887"/>
    <s v="Id887"/>
    <s v=" Ms."/>
    <s v="  Taylor J"/>
    <s v="Feehley"/>
    <s v="04-08-81"/>
    <x v="19"/>
    <x v="1"/>
    <x v="1"/>
    <s v="Tier - 3"/>
    <n v="7265.7"/>
    <x v="689"/>
    <x v="0"/>
    <x v="65"/>
    <x v="1"/>
    <s v="No"/>
    <x v="0"/>
    <x v="0"/>
    <n v="0"/>
    <x v="1"/>
  </r>
  <r>
    <s v="ID888"/>
    <s v="Id888"/>
    <s v=" Mrs"/>
    <s v=".  Kimberly M."/>
    <s v="Ashworth"/>
    <s v="18-12-76"/>
    <x v="35"/>
    <x v="0"/>
    <x v="0"/>
    <s v="Tier - 1"/>
    <n v="7273.02"/>
    <x v="690"/>
    <x v="0"/>
    <x v="149"/>
    <x v="1"/>
    <s v="No"/>
    <x v="0"/>
    <x v="0"/>
    <n v="0"/>
    <x v="1"/>
  </r>
  <r>
    <s v="ID889"/>
    <s v="Id889"/>
    <s v=" Mr."/>
    <s v="  Joshua E."/>
    <s v="Hansen"/>
    <s v="02-11-85"/>
    <x v="20"/>
    <x v="1"/>
    <x v="1"/>
    <s v="Tier - 1"/>
    <n v="7281.51"/>
    <x v="691"/>
    <x v="0"/>
    <x v="178"/>
    <x v="1"/>
    <s v="No"/>
    <x v="0"/>
    <x v="0"/>
    <n v="1"/>
    <x v="1"/>
  </r>
  <r>
    <s v="ID890"/>
    <s v="Id890"/>
    <s v=" Mr."/>
    <s v="  Jeffrey"/>
    <s v="Czyz"/>
    <s v="26-12-66"/>
    <x v="37"/>
    <x v="1"/>
    <x v="1"/>
    <s v="Tier - 1"/>
    <n v="7302.46"/>
    <x v="692"/>
    <x v="1"/>
    <x v="499"/>
    <x v="0"/>
    <s v="No"/>
    <x v="0"/>
    <x v="0"/>
    <n v="0"/>
    <x v="1"/>
  </r>
  <r>
    <s v="ID891"/>
    <s v="Id891"/>
    <s v=" Mr."/>
    <s v="  Andrew R"/>
    <s v="Bauder"/>
    <s v="06-06-65"/>
    <x v="38"/>
    <x v="0"/>
    <x v="0"/>
    <s v="Tier - 3"/>
    <n v="7304.65"/>
    <x v="664"/>
    <x v="1"/>
    <x v="469"/>
    <x v="0"/>
    <s v="No"/>
    <x v="0"/>
    <x v="0"/>
    <n v="0"/>
    <x v="1"/>
  </r>
  <r>
    <s v="ID892"/>
    <s v="Id892"/>
    <s v=" Mr."/>
    <s v="  Francisco J. Sr."/>
    <s v="Mendoza"/>
    <s v="25-06-65"/>
    <x v="39"/>
    <x v="0"/>
    <x v="0"/>
    <s v="Tier - 1"/>
    <n v="7318.21"/>
    <x v="693"/>
    <x v="0"/>
    <x v="265"/>
    <x v="0"/>
    <s v="No"/>
    <x v="0"/>
    <x v="0"/>
    <n v="0"/>
    <x v="1"/>
  </r>
  <r>
    <s v="ID893"/>
    <s v="Id893"/>
    <s v=" Mrs"/>
    <s v=".  Rhonda"/>
    <s v="Glass"/>
    <s v="11-08-72"/>
    <x v="30"/>
    <x v="1"/>
    <x v="1"/>
    <s v="Tier - 3"/>
    <n v="7318.22"/>
    <x v="694"/>
    <x v="0"/>
    <x v="500"/>
    <x v="2"/>
    <s v="No"/>
    <x v="0"/>
    <x v="0"/>
    <n v="0"/>
    <x v="1"/>
  </r>
  <r>
    <s v="ID894"/>
    <s v="Id894"/>
    <s v=" Mr."/>
    <s v="  John"/>
    <s v="Butcher"/>
    <s v="11-07-65"/>
    <x v="39"/>
    <x v="1"/>
    <x v="1"/>
    <s v="Tier - 3"/>
    <n v="7322.86"/>
    <x v="570"/>
    <x v="1"/>
    <x v="501"/>
    <x v="0"/>
    <s v="Yes"/>
    <x v="0"/>
    <x v="1"/>
    <n v="1"/>
    <x v="1"/>
  </r>
  <r>
    <s v="ID895"/>
    <s v="Id895"/>
    <s v=" Mr."/>
    <s v="  Miles J."/>
    <s v="Traiser"/>
    <s v="15-11-04"/>
    <x v="9"/>
    <x v="8"/>
    <x v="8"/>
    <s v="Tier - 2"/>
    <n v="7323.73"/>
    <x v="247"/>
    <x v="1"/>
    <x v="453"/>
    <x v="0"/>
    <s v="Yes"/>
    <x v="0"/>
    <x v="1"/>
    <n v="1"/>
    <x v="1"/>
  </r>
  <r>
    <s v="ID896"/>
    <s v="Id896"/>
    <s v=" Ms."/>
    <s v="  Justyna I."/>
    <s v="Mudy-Mader"/>
    <s v="19-06-79"/>
    <x v="25"/>
    <x v="8"/>
    <x v="8"/>
    <s v="Tier - 3"/>
    <n v="7325.05"/>
    <x v="65"/>
    <x v="0"/>
    <x v="400"/>
    <x v="0"/>
    <s v="No"/>
    <x v="0"/>
    <x v="0"/>
    <n v="0"/>
    <x v="1"/>
  </r>
  <r>
    <s v="ID897"/>
    <s v="Id897"/>
    <s v=" Ms."/>
    <s v="  Lucille"/>
    <s v="Rogers"/>
    <s v="25-07-84"/>
    <x v="21"/>
    <x v="1"/>
    <x v="1"/>
    <s v="Tier - 1"/>
    <n v="7325.47"/>
    <x v="467"/>
    <x v="1"/>
    <x v="20"/>
    <x v="0"/>
    <s v="No"/>
    <x v="0"/>
    <x v="0"/>
    <n v="0"/>
    <x v="1"/>
  </r>
  <r>
    <s v="ID898"/>
    <s v="Id898"/>
    <s v=" Ms."/>
    <s v="  April"/>
    <s v="Woo"/>
    <s v="19-09-79"/>
    <x v="25"/>
    <x v="2"/>
    <x v="2"/>
    <s v="Tier - 3"/>
    <n v="7337.75"/>
    <x v="257"/>
    <x v="2"/>
    <x v="502"/>
    <x v="0"/>
    <s v="No"/>
    <x v="0"/>
    <x v="0"/>
    <n v="0"/>
    <x v="1"/>
  </r>
  <r>
    <s v="ID899"/>
    <s v="Id899"/>
    <s v=" Mr."/>
    <s v="  Robert"/>
    <s v="Walsh"/>
    <s v="15-06-86"/>
    <x v="18"/>
    <x v="1"/>
    <x v="1"/>
    <s v="Tier - 2"/>
    <n v="7339.93"/>
    <x v="695"/>
    <x v="0"/>
    <x v="58"/>
    <x v="1"/>
    <s v="No"/>
    <x v="0"/>
    <x v="0"/>
    <n v="1"/>
    <x v="1"/>
  </r>
  <r>
    <s v="ID900"/>
    <s v="Id900"/>
    <s v=" Mrs"/>
    <s v=".  Alyssa"/>
    <s v="White"/>
    <s v="18-12-77"/>
    <x v="26"/>
    <x v="2"/>
    <x v="2"/>
    <s v="Tier - 1"/>
    <n v="7345.08"/>
    <x v="696"/>
    <x v="0"/>
    <x v="12"/>
    <x v="0"/>
    <s v="Yes"/>
    <x v="0"/>
    <x v="0"/>
    <n v="1"/>
    <x v="1"/>
  </r>
  <r>
    <s v="ID901"/>
    <s v="Id901"/>
    <s v=" Ms."/>
    <s v="  Jessica E."/>
    <s v="Sheppard"/>
    <s v="26-06-79"/>
    <x v="25"/>
    <x v="0"/>
    <x v="0"/>
    <s v="Tier - 1"/>
    <n v="7345.73"/>
    <x v="401"/>
    <x v="1"/>
    <x v="103"/>
    <x v="2"/>
    <s v="Yes"/>
    <x v="0"/>
    <x v="0"/>
    <n v="2"/>
    <x v="1"/>
  </r>
  <r>
    <s v="ID902"/>
    <s v="Id902"/>
    <s v=" Mr."/>
    <s v="  Patrick J."/>
    <s v="Doran"/>
    <s v="01-12-77"/>
    <x v="26"/>
    <x v="2"/>
    <x v="2"/>
    <s v="Tier - 1"/>
    <n v="7348.14"/>
    <x v="697"/>
    <x v="0"/>
    <x v="81"/>
    <x v="2"/>
    <s v="No"/>
    <x v="0"/>
    <x v="1"/>
    <n v="1"/>
    <x v="1"/>
  </r>
  <r>
    <s v="ID903"/>
    <s v="Id903"/>
    <s v=" Ms."/>
    <s v="  Emilie"/>
    <s v="Labrosse"/>
    <s v="05-10-93"/>
    <x v="1"/>
    <x v="11"/>
    <x v="11"/>
    <s v="Tier - 2"/>
    <n v="7349.12"/>
    <x v="698"/>
    <x v="2"/>
    <x v="130"/>
    <x v="0"/>
    <s v="No"/>
    <x v="0"/>
    <x v="0"/>
    <n v="0"/>
    <x v="1"/>
  </r>
  <r>
    <s v="ID904"/>
    <s v="Id904"/>
    <s v=" Ms."/>
    <s v="  Caitlin B."/>
    <s v="Thomas"/>
    <s v="21-06-83"/>
    <x v="22"/>
    <x v="1"/>
    <x v="1"/>
    <s v="Tier - 2"/>
    <n v="7357.49"/>
    <x v="699"/>
    <x v="2"/>
    <x v="503"/>
    <x v="0"/>
    <s v="No"/>
    <x v="0"/>
    <x v="0"/>
    <n v="0"/>
    <x v="1"/>
  </r>
  <r>
    <s v="ID905"/>
    <s v="Id905"/>
    <s v=" Mr."/>
    <s v="  Joseph W"/>
    <s v="Lesniak"/>
    <s v="16-07-81"/>
    <x v="19"/>
    <x v="8"/>
    <x v="8"/>
    <s v="Tier - 3"/>
    <n v="7358.18"/>
    <x v="566"/>
    <x v="0"/>
    <x v="200"/>
    <x v="1"/>
    <s v="No"/>
    <x v="0"/>
    <x v="0"/>
    <n v="0"/>
    <x v="1"/>
  </r>
  <r>
    <s v="ID906"/>
    <s v="Id906"/>
    <s v=" Ms."/>
    <s v="  Wendy"/>
    <s v="Prowse"/>
    <s v="09-12-65"/>
    <x v="39"/>
    <x v="0"/>
    <x v="0"/>
    <s v="Tier - 3"/>
    <n v="7362.31"/>
    <x v="700"/>
    <x v="0"/>
    <x v="70"/>
    <x v="2"/>
    <s v="No"/>
    <x v="0"/>
    <x v="1"/>
    <n v="1"/>
    <x v="1"/>
  </r>
  <r>
    <s v="ID907"/>
    <s v="Id907"/>
    <s v=" Mrs"/>
    <s v=".  Leah L."/>
    <s v="Seigel"/>
    <s v="24-11-81"/>
    <x v="19"/>
    <x v="2"/>
    <x v="2"/>
    <s v="Tier - 1"/>
    <n v="7371.77"/>
    <x v="677"/>
    <x v="0"/>
    <x v="208"/>
    <x v="1"/>
    <s v="Yes"/>
    <x v="0"/>
    <x v="1"/>
    <n v="1"/>
    <x v="1"/>
  </r>
  <r>
    <s v="ID908"/>
    <s v="Id908"/>
    <s v=" Mr."/>
    <s v="  Wayne L."/>
    <s v="Blas"/>
    <s v="22-07-93"/>
    <x v="1"/>
    <x v="14"/>
    <x v="14"/>
    <s v="Tier - 2"/>
    <n v="7388.85"/>
    <x v="25"/>
    <x v="0"/>
    <x v="386"/>
    <x v="0"/>
    <s v="Yes"/>
    <x v="0"/>
    <x v="0"/>
    <n v="0"/>
    <x v="1"/>
  </r>
  <r>
    <s v="ID909"/>
    <s v="Id909"/>
    <s v=" Mr."/>
    <s v="  Jason M."/>
    <s v="Simpson"/>
    <s v="05-12-65"/>
    <x v="39"/>
    <x v="0"/>
    <x v="0"/>
    <s v="Tier - 2"/>
    <n v="7403.98"/>
    <x v="701"/>
    <x v="0"/>
    <x v="31"/>
    <x v="2"/>
    <s v="Yes"/>
    <x v="0"/>
    <x v="0"/>
    <n v="1"/>
    <x v="1"/>
  </r>
  <r>
    <s v="ID910"/>
    <s v="Id910"/>
    <s v=" Mr."/>
    <s v="  Floris"/>
    <s v="Gierman"/>
    <s v="19-09-83"/>
    <x v="22"/>
    <x v="2"/>
    <x v="2"/>
    <s v="Tier - 2"/>
    <n v="7418.52"/>
    <x v="44"/>
    <x v="0"/>
    <x v="271"/>
    <x v="0"/>
    <s v="No"/>
    <x v="0"/>
    <x v="0"/>
    <n v="0"/>
    <x v="1"/>
  </r>
  <r>
    <s v="ID911"/>
    <s v="Id911"/>
    <s v=" Mr."/>
    <s v="  Marc"/>
    <s v="Jeuland"/>
    <s v="12-11-78"/>
    <x v="27"/>
    <x v="1"/>
    <x v="1"/>
    <s v="Tier - 2"/>
    <n v="7419.48"/>
    <x v="702"/>
    <x v="0"/>
    <x v="353"/>
    <x v="2"/>
    <s v="Yes"/>
    <x v="0"/>
    <x v="0"/>
    <n v="1"/>
    <x v="1"/>
  </r>
  <r>
    <s v="ID912"/>
    <s v="Id912"/>
    <s v=" Mr."/>
    <s v="  Christopher"/>
    <s v="Chorney"/>
    <s v="02-12-78"/>
    <x v="27"/>
    <x v="1"/>
    <x v="1"/>
    <s v="Tier - 3"/>
    <n v="7421.19"/>
    <x v="525"/>
    <x v="0"/>
    <x v="374"/>
    <x v="2"/>
    <s v="No"/>
    <x v="0"/>
    <x v="0"/>
    <n v="0"/>
    <x v="1"/>
  </r>
  <r>
    <s v="ID913"/>
    <s v="Id913"/>
    <s v=" Mr."/>
    <s v="  Kevin"/>
    <s v="Rook"/>
    <s v="25-08-77"/>
    <x v="26"/>
    <x v="2"/>
    <x v="2"/>
    <s v="Tier - 2"/>
    <n v="7441.05"/>
    <x v="703"/>
    <x v="0"/>
    <x v="159"/>
    <x v="2"/>
    <s v="Yes"/>
    <x v="0"/>
    <x v="0"/>
    <n v="1"/>
    <x v="1"/>
  </r>
  <r>
    <s v="ID914"/>
    <s v="Id914"/>
    <s v=" Mr."/>
    <s v="  Aharon N"/>
    <s v="Wright"/>
    <s v="01-09-79"/>
    <x v="25"/>
    <x v="2"/>
    <x v="2"/>
    <s v="Tier - 2"/>
    <n v="7441.5"/>
    <x v="524"/>
    <x v="1"/>
    <x v="252"/>
    <x v="2"/>
    <s v="Yes"/>
    <x v="0"/>
    <x v="0"/>
    <n v="1"/>
    <x v="1"/>
  </r>
  <r>
    <s v="ID915"/>
    <s v="Id915"/>
    <s v=" Mr."/>
    <s v="  Lawrence D."/>
    <s v="Chin"/>
    <s v="07-07-80"/>
    <x v="24"/>
    <x v="1"/>
    <x v="1"/>
    <s v="Tier - 3"/>
    <n v="7443.64"/>
    <x v="190"/>
    <x v="1"/>
    <x v="251"/>
    <x v="2"/>
    <s v="Yes"/>
    <x v="0"/>
    <x v="0"/>
    <n v="1"/>
    <x v="1"/>
  </r>
  <r>
    <s v="ID916"/>
    <s v="Id916"/>
    <s v=" Mr."/>
    <s v="  Malcolm"/>
    <s v="White"/>
    <s v="25-09-77"/>
    <x v="26"/>
    <x v="2"/>
    <x v="2"/>
    <s v="Tier - 1"/>
    <n v="7445.92"/>
    <x v="704"/>
    <x v="2"/>
    <x v="352"/>
    <x v="2"/>
    <s v="No"/>
    <x v="1"/>
    <x v="0"/>
    <n v="1"/>
    <x v="1"/>
  </r>
  <r>
    <s v="ID917"/>
    <s v="Id917"/>
    <s v=" Ms."/>
    <s v="  Anna E."/>
    <s v="Savage"/>
    <s v="30-09-77"/>
    <x v="26"/>
    <x v="12"/>
    <x v="12"/>
    <s v="Tier - 3"/>
    <n v="7448.4"/>
    <x v="705"/>
    <x v="0"/>
    <x v="306"/>
    <x v="0"/>
    <s v="Yes"/>
    <x v="0"/>
    <x v="0"/>
    <n v="0"/>
    <x v="1"/>
  </r>
  <r>
    <s v="ID918"/>
    <s v="Id918"/>
    <s v=" Ms."/>
    <s v="  Jenny"/>
    <s v="Hitchings"/>
    <s v="01-06-01"/>
    <x v="10"/>
    <x v="1"/>
    <x v="1"/>
    <s v="Tier - 2"/>
    <n v="7450.36"/>
    <x v="425"/>
    <x v="1"/>
    <x v="423"/>
    <x v="0"/>
    <s v="Yes"/>
    <x v="0"/>
    <x v="0"/>
    <n v="0"/>
    <x v="1"/>
  </r>
  <r>
    <s v="ID919"/>
    <s v="Id919"/>
    <s v=" Ms."/>
    <s v="  Melissa L"/>
    <s v="Truitt"/>
    <s v="04-08-67"/>
    <x v="40"/>
    <x v="0"/>
    <x v="0"/>
    <s v="Tier - 3"/>
    <n v="7463.51"/>
    <x v="443"/>
    <x v="0"/>
    <x v="504"/>
    <x v="0"/>
    <s v="Yes"/>
    <x v="0"/>
    <x v="0"/>
    <n v="0"/>
    <x v="1"/>
  </r>
  <r>
    <s v="ID920"/>
    <s v="Id920"/>
    <s v=" Ms."/>
    <s v="  Chia J."/>
    <s v="Chang"/>
    <s v="14-06-96"/>
    <x v="8"/>
    <x v="1"/>
    <x v="1"/>
    <s v="Tier - 3"/>
    <n v="7487.38"/>
    <x v="171"/>
    <x v="0"/>
    <x v="279"/>
    <x v="0"/>
    <s v="No"/>
    <x v="0"/>
    <x v="0"/>
    <n v="0"/>
    <x v="1"/>
  </r>
  <r>
    <s v="ID921"/>
    <s v="Id921"/>
    <s v=" Ms."/>
    <s v="  Laura A"/>
    <s v="Frey"/>
    <s v="15-12-88"/>
    <x v="15"/>
    <x v="7"/>
    <x v="7"/>
    <s v="Tier - 3"/>
    <n v="7494.63"/>
    <x v="85"/>
    <x v="0"/>
    <x v="173"/>
    <x v="2"/>
    <s v="Yes"/>
    <x v="0"/>
    <x v="0"/>
    <n v="1"/>
    <x v="1"/>
  </r>
  <r>
    <s v="ID922"/>
    <s v="Id922"/>
    <s v=" Ms."/>
    <s v="  Aditi"/>
    <s v="Krishna"/>
    <s v="28-10-97"/>
    <x v="6"/>
    <x v="1"/>
    <x v="1"/>
    <s v="Tier - 1"/>
    <n v="7504.3"/>
    <x v="382"/>
    <x v="0"/>
    <x v="339"/>
    <x v="2"/>
    <s v="Yes"/>
    <x v="0"/>
    <x v="0"/>
    <n v="1"/>
    <x v="1"/>
  </r>
  <r>
    <s v="ID923"/>
    <s v="Id923"/>
    <s v=" Ms."/>
    <s v="  Leah A."/>
    <s v="Maher"/>
    <s v="10-07-83"/>
    <x v="22"/>
    <x v="2"/>
    <x v="2"/>
    <s v="Tier - 2"/>
    <n v="7512.27"/>
    <x v="80"/>
    <x v="0"/>
    <x v="480"/>
    <x v="0"/>
    <s v="No"/>
    <x v="0"/>
    <x v="0"/>
    <n v="0"/>
    <x v="1"/>
  </r>
  <r>
    <s v="ID924"/>
    <s v="Id924"/>
    <s v=" Ms."/>
    <s v="  Marianne"/>
    <s v="Boivin"/>
    <s v="18-10-78"/>
    <x v="27"/>
    <x v="1"/>
    <x v="1"/>
    <s v="Tier - 3"/>
    <n v="7518.03"/>
    <x v="683"/>
    <x v="1"/>
    <x v="69"/>
    <x v="2"/>
    <s v="Yes"/>
    <x v="0"/>
    <x v="0"/>
    <n v="1"/>
    <x v="1"/>
  </r>
  <r>
    <s v="ID925"/>
    <s v="Id925"/>
    <s v=" Ms."/>
    <s v="  Carla"/>
    <s v="McAlister"/>
    <s v="10-10-76"/>
    <x v="35"/>
    <x v="1"/>
    <x v="1"/>
    <s v="Tier - 1"/>
    <n v="7526.71"/>
    <x v="88"/>
    <x v="0"/>
    <x v="64"/>
    <x v="0"/>
    <s v="No"/>
    <x v="0"/>
    <x v="0"/>
    <n v="0"/>
    <x v="1"/>
  </r>
  <r>
    <s v="ID926"/>
    <s v="Id926"/>
    <s v=" Ms."/>
    <s v="  Oksana"/>
    <s v="Akhmedova"/>
    <s v="14-12-78"/>
    <x v="27"/>
    <x v="0"/>
    <x v="0"/>
    <s v="Tier - 1"/>
    <n v="7531.7"/>
    <x v="706"/>
    <x v="1"/>
    <x v="178"/>
    <x v="1"/>
    <s v="Yes"/>
    <x v="0"/>
    <x v="0"/>
    <n v="1"/>
    <x v="1"/>
  </r>
  <r>
    <s v="ID927"/>
    <s v="Id927"/>
    <s v=" Ms."/>
    <s v="  Rebecca B."/>
    <s v="Tucker"/>
    <s v="22-08-84"/>
    <x v="21"/>
    <x v="1"/>
    <x v="1"/>
    <s v="Tier - 2"/>
    <n v="7537.16"/>
    <x v="316"/>
    <x v="2"/>
    <x v="47"/>
    <x v="2"/>
    <s v="Yes"/>
    <x v="0"/>
    <x v="0"/>
    <n v="1"/>
    <x v="1"/>
  </r>
  <r>
    <s v="ID928"/>
    <s v="Id928"/>
    <s v=" Ms."/>
    <s v="  Maria A."/>
    <s v="Gramelspacher"/>
    <s v="15-12-88"/>
    <x v="15"/>
    <x v="1"/>
    <x v="1"/>
    <s v="Tier - 2"/>
    <n v="7538.52"/>
    <x v="567"/>
    <x v="2"/>
    <x v="205"/>
    <x v="0"/>
    <s v="No"/>
    <x v="0"/>
    <x v="0"/>
    <n v="0"/>
    <x v="1"/>
  </r>
  <r>
    <s v="ID929"/>
    <s v="Id929"/>
    <s v=" Mrs"/>
    <s v=".  Lisa M"/>
    <s v="Goldsmith"/>
    <s v="14-08-94"/>
    <x v="11"/>
    <x v="11"/>
    <x v="11"/>
    <s v="Tier - 2"/>
    <n v="7567.13"/>
    <x v="707"/>
    <x v="0"/>
    <x v="251"/>
    <x v="2"/>
    <s v="No"/>
    <x v="0"/>
    <x v="0"/>
    <n v="0"/>
    <x v="1"/>
  </r>
  <r>
    <s v="ID930"/>
    <s v="Id930"/>
    <s v=" Mr."/>
    <s v="  Steve Jr."/>
    <s v="Tranter"/>
    <s v="17-07-67"/>
    <x v="40"/>
    <x v="0"/>
    <x v="0"/>
    <s v="Tier - 2"/>
    <n v="7585.62"/>
    <x v="355"/>
    <x v="0"/>
    <x v="505"/>
    <x v="2"/>
    <s v="Yes"/>
    <x v="0"/>
    <x v="0"/>
    <n v="2"/>
    <x v="1"/>
  </r>
  <r>
    <s v="ID931"/>
    <s v="Id931"/>
    <s v=" Mrs"/>
    <s v=".  Tiffany"/>
    <s v="Tu"/>
    <s v="30-09-97"/>
    <x v="6"/>
    <x v="1"/>
    <x v="1"/>
    <s v="Tier - 2"/>
    <n v="7607.03"/>
    <x v="708"/>
    <x v="0"/>
    <x v="478"/>
    <x v="1"/>
    <s v="No"/>
    <x v="0"/>
    <x v="1"/>
    <n v="1"/>
    <x v="1"/>
  </r>
  <r>
    <s v="ID932"/>
    <s v="Id932"/>
    <s v=" Mr."/>
    <s v="  Greg"/>
    <s v="Kaczka"/>
    <s v="03-07-68"/>
    <x v="36"/>
    <x v="1"/>
    <x v="1"/>
    <s v="Tier - 2"/>
    <n v="7609.6"/>
    <x v="124"/>
    <x v="0"/>
    <x v="288"/>
    <x v="1"/>
    <s v="Yes"/>
    <x v="0"/>
    <x v="0"/>
    <n v="1"/>
    <x v="1"/>
  </r>
  <r>
    <s v="ID933"/>
    <s v="Id933"/>
    <s v=" Mr."/>
    <s v="  Dale"/>
    <s v="Hunter"/>
    <s v="17-09-96"/>
    <x v="8"/>
    <x v="2"/>
    <x v="2"/>
    <s v="Tier - 3"/>
    <n v="7623.13"/>
    <x v="350"/>
    <x v="1"/>
    <x v="506"/>
    <x v="0"/>
    <s v="Yes"/>
    <x v="0"/>
    <x v="1"/>
    <n v="1"/>
    <x v="1"/>
  </r>
  <r>
    <s v="ID934"/>
    <s v="Id934"/>
    <s v=" Ms."/>
    <s v="  Brittany A."/>
    <s v="Moran"/>
    <s v="28-11-78"/>
    <x v="27"/>
    <x v="2"/>
    <x v="2"/>
    <s v="Tier - 1"/>
    <n v="7623.52"/>
    <x v="709"/>
    <x v="1"/>
    <x v="427"/>
    <x v="1"/>
    <s v="Yes"/>
    <x v="0"/>
    <x v="1"/>
    <n v="1"/>
    <x v="1"/>
  </r>
  <r>
    <s v="ID935"/>
    <s v="Id935"/>
    <s v=" Mr."/>
    <s v="  Robert S"/>
    <s v="Ashby"/>
    <s v="06-11-78"/>
    <x v="27"/>
    <x v="2"/>
    <x v="2"/>
    <s v="Tier - 1"/>
    <n v="7624.63"/>
    <x v="710"/>
    <x v="1"/>
    <x v="117"/>
    <x v="2"/>
    <s v="Yes"/>
    <x v="0"/>
    <x v="0"/>
    <n v="1"/>
    <x v="1"/>
  </r>
  <r>
    <s v="ID936"/>
    <s v="Id936"/>
    <s v=" Mr."/>
    <s v="  Cameron"/>
    <s v="Ausen"/>
    <s v="29-11-78"/>
    <x v="27"/>
    <x v="2"/>
    <x v="2"/>
    <s v="Tier - 2"/>
    <n v="7626.99"/>
    <x v="276"/>
    <x v="1"/>
    <x v="82"/>
    <x v="2"/>
    <s v="Yes"/>
    <x v="0"/>
    <x v="0"/>
    <n v="1"/>
    <x v="1"/>
  </r>
  <r>
    <s v="ID937"/>
    <s v="Id937"/>
    <s v=" Mrs"/>
    <s v=".  Ulrike"/>
    <s v="Savage"/>
    <s v="24-08-78"/>
    <x v="27"/>
    <x v="0"/>
    <x v="0"/>
    <s v="Tier - 1"/>
    <n v="7633.72"/>
    <x v="677"/>
    <x v="0"/>
    <x v="169"/>
    <x v="1"/>
    <s v="No"/>
    <x v="0"/>
    <x v="0"/>
    <n v="1"/>
    <x v="1"/>
  </r>
  <r>
    <s v="ID938"/>
    <s v="Id938"/>
    <s v=" Ms."/>
    <s v="  Katlyn A."/>
    <s v="O'Leary"/>
    <s v="13-12-01"/>
    <x v="3"/>
    <x v="1"/>
    <x v="1"/>
    <s v="Tier - 3"/>
    <n v="7636.92"/>
    <x v="711"/>
    <x v="2"/>
    <x v="140"/>
    <x v="2"/>
    <s v="Yes"/>
    <x v="0"/>
    <x v="1"/>
    <n v="1"/>
    <x v="1"/>
  </r>
  <r>
    <s v="ID939"/>
    <s v="Id939"/>
    <s v=" Mr."/>
    <s v="  Morgan B."/>
    <s v="Scoville"/>
    <s v="20-06-80"/>
    <x v="24"/>
    <x v="8"/>
    <x v="8"/>
    <s v="Tier - 2"/>
    <n v="7639.42"/>
    <x v="712"/>
    <x v="0"/>
    <x v="243"/>
    <x v="2"/>
    <s v="No"/>
    <x v="0"/>
    <x v="0"/>
    <n v="0"/>
    <x v="1"/>
  </r>
  <r>
    <s v="ID940"/>
    <s v="Id940"/>
    <s v=" Mr."/>
    <s v="  Peter"/>
    <s v="Kaus"/>
    <s v="24-07-80"/>
    <x v="24"/>
    <x v="0"/>
    <x v="0"/>
    <s v="Tier - 1"/>
    <n v="7640.31"/>
    <x v="713"/>
    <x v="0"/>
    <x v="310"/>
    <x v="0"/>
    <s v="Yes"/>
    <x v="0"/>
    <x v="0"/>
    <n v="2"/>
    <x v="1"/>
  </r>
  <r>
    <s v="ID941"/>
    <s v="Id941"/>
    <s v=" Ms."/>
    <s v="  Chandler"/>
    <s v="Rainey"/>
    <s v="15-06-99"/>
    <x v="7"/>
    <x v="14"/>
    <x v="14"/>
    <s v="Tier - 2"/>
    <n v="7642.05"/>
    <x v="184"/>
    <x v="0"/>
    <x v="507"/>
    <x v="2"/>
    <s v="Yes"/>
    <x v="0"/>
    <x v="0"/>
    <n v="2"/>
    <x v="1"/>
  </r>
  <r>
    <s v="ID942"/>
    <s v="Id942"/>
    <s v=" Ms."/>
    <s v="  Silvana M."/>
    <s v="Rasch"/>
    <s v="16-10-80"/>
    <x v="24"/>
    <x v="8"/>
    <x v="8"/>
    <s v="Tier - 2"/>
    <n v="7650.77"/>
    <x v="570"/>
    <x v="1"/>
    <x v="180"/>
    <x v="2"/>
    <s v="Yes"/>
    <x v="0"/>
    <x v="0"/>
    <n v="2"/>
    <x v="1"/>
  </r>
  <r>
    <s v="ID943"/>
    <s v="Id943"/>
    <s v=" Ms."/>
    <s v="  Natty"/>
    <s v="Plunkett"/>
    <s v="10-08-93"/>
    <x v="1"/>
    <x v="1"/>
    <x v="1"/>
    <s v="Tier - 2"/>
    <n v="7650.8"/>
    <x v="276"/>
    <x v="1"/>
    <x v="98"/>
    <x v="2"/>
    <s v="Yes"/>
    <x v="0"/>
    <x v="0"/>
    <n v="2"/>
    <x v="1"/>
  </r>
  <r>
    <s v="ID944"/>
    <s v="Id944"/>
    <s v=" Mr."/>
    <s v="  Nicholas T"/>
    <s v="Murphy"/>
    <s v="30-09-98"/>
    <x v="2"/>
    <x v="9"/>
    <x v="9"/>
    <s v="Tier - 3"/>
    <n v="7652.26"/>
    <x v="209"/>
    <x v="0"/>
    <x v="83"/>
    <x v="2"/>
    <s v="No"/>
    <x v="0"/>
    <x v="0"/>
    <n v="0"/>
    <x v="1"/>
  </r>
  <r>
    <s v="ID945"/>
    <s v="Id945"/>
    <s v=" Ms."/>
    <s v="  Rebecca"/>
    <s v="Gusmer"/>
    <s v="27-12-65"/>
    <x v="39"/>
    <x v="1"/>
    <x v="1"/>
    <s v="Tier - 3"/>
    <n v="7657.69"/>
    <x v="237"/>
    <x v="1"/>
    <x v="508"/>
    <x v="2"/>
    <s v="Yes"/>
    <x v="0"/>
    <x v="0"/>
    <n v="2"/>
    <x v="1"/>
  </r>
  <r>
    <s v="ID946"/>
    <s v="Id946"/>
    <s v=" Mr."/>
    <s v="  John"/>
    <s v="Loftus"/>
    <s v="09-10-76"/>
    <x v="35"/>
    <x v="2"/>
    <x v="2"/>
    <s v="Tier - 1"/>
    <n v="7662.47"/>
    <x v="66"/>
    <x v="0"/>
    <x v="509"/>
    <x v="0"/>
    <s v="Yes"/>
    <x v="0"/>
    <x v="0"/>
    <n v="1"/>
    <x v="1"/>
  </r>
  <r>
    <s v="ID947"/>
    <s v="Id947"/>
    <s v=" Mr."/>
    <s v="  Antony G"/>
    <s v="Scott"/>
    <s v="24-11-96"/>
    <x v="8"/>
    <x v="16"/>
    <x v="16"/>
    <s v="Tier - 2"/>
    <n v="7670.75"/>
    <x v="714"/>
    <x v="1"/>
    <x v="507"/>
    <x v="2"/>
    <s v="Yes"/>
    <x v="0"/>
    <x v="0"/>
    <n v="1"/>
    <x v="1"/>
  </r>
  <r>
    <s v="ID948"/>
    <s v="Id948"/>
    <s v=" Mr."/>
    <s v="  Eric"/>
    <s v="Alvarez"/>
    <s v="13-09-95"/>
    <x v="4"/>
    <x v="1"/>
    <x v="1"/>
    <s v="Tier - 1"/>
    <n v="7676.4"/>
    <x v="715"/>
    <x v="0"/>
    <x v="510"/>
    <x v="0"/>
    <s v="No"/>
    <x v="0"/>
    <x v="0"/>
    <n v="0"/>
    <x v="1"/>
  </r>
  <r>
    <s v="ID949"/>
    <s v="Id949"/>
    <s v=" Mr."/>
    <s v="  Erik"/>
    <s v="Petersson"/>
    <s v="11-10-71"/>
    <x v="32"/>
    <x v="0"/>
    <x v="0"/>
    <s v="Tier - 1"/>
    <n v="7680.92"/>
    <x v="716"/>
    <x v="0"/>
    <x v="511"/>
    <x v="0"/>
    <s v="No"/>
    <x v="0"/>
    <x v="0"/>
    <n v="0"/>
    <x v="1"/>
  </r>
  <r>
    <s v="ID950"/>
    <s v="Id950"/>
    <s v=" Mr."/>
    <s v="  Matthew T"/>
    <s v="Liaw"/>
    <s v="19-12-81"/>
    <x v="19"/>
    <x v="13"/>
    <x v="13"/>
    <s v="Tier - 2"/>
    <n v="7681.17"/>
    <x v="438"/>
    <x v="1"/>
    <x v="487"/>
    <x v="0"/>
    <s v="No"/>
    <x v="0"/>
    <x v="0"/>
    <n v="0"/>
    <x v="1"/>
  </r>
  <r>
    <s v="ID951"/>
    <s v="Id951"/>
    <s v=" Ms."/>
    <s v="  Cassandra"/>
    <s v="Tripaldi"/>
    <s v="18-12-82"/>
    <x v="23"/>
    <x v="0"/>
    <x v="0"/>
    <s v="Tier - 1"/>
    <n v="7682.67"/>
    <x v="330"/>
    <x v="0"/>
    <x v="371"/>
    <x v="0"/>
    <s v="No"/>
    <x v="0"/>
    <x v="0"/>
    <n v="2"/>
    <x v="1"/>
  </r>
  <r>
    <s v="ID952"/>
    <s v="Id952"/>
    <s v=" Ms."/>
    <s v="  Rosemary C"/>
    <s v="Kelley"/>
    <s v="12-07-87"/>
    <x v="17"/>
    <x v="11"/>
    <x v="11"/>
    <s v="Tier - 3"/>
    <n v="7684.62"/>
    <x v="717"/>
    <x v="0"/>
    <x v="512"/>
    <x v="0"/>
    <s v="No"/>
    <x v="0"/>
    <x v="0"/>
    <n v="0"/>
    <x v="1"/>
  </r>
  <r>
    <s v="ID953"/>
    <s v="Id953"/>
    <s v=" Ms."/>
    <s v="  Carrie A."/>
    <s v="Endara"/>
    <s v="29-12-78"/>
    <x v="27"/>
    <x v="2"/>
    <x v="2"/>
    <s v="Tier - 2"/>
    <n v="7726.85"/>
    <x v="516"/>
    <x v="0"/>
    <x v="333"/>
    <x v="0"/>
    <s v="No"/>
    <x v="0"/>
    <x v="0"/>
    <n v="0"/>
    <x v="1"/>
  </r>
  <r>
    <s v="ID954"/>
    <s v="Id954"/>
    <s v=" Mr."/>
    <s v="  Gerardo Sr."/>
    <s v="Valle"/>
    <s v="02-06-79"/>
    <x v="27"/>
    <x v="1"/>
    <x v="1"/>
    <s v="Tier - 3"/>
    <n v="7727.25"/>
    <x v="628"/>
    <x v="3"/>
    <x v="187"/>
    <x v="0"/>
    <s v="No"/>
    <x v="0"/>
    <x v="0"/>
    <n v="0"/>
    <x v="1"/>
  </r>
  <r>
    <s v="ID955"/>
    <s v="Id955"/>
    <s v=" Mr."/>
    <s v="  Matthew R."/>
    <s v="Germain"/>
    <s v="10-09-80"/>
    <x v="24"/>
    <x v="5"/>
    <x v="5"/>
    <s v="Tier - 1"/>
    <n v="7729.65"/>
    <x v="718"/>
    <x v="0"/>
    <x v="513"/>
    <x v="0"/>
    <s v="Yes"/>
    <x v="0"/>
    <x v="0"/>
    <n v="2"/>
    <x v="1"/>
  </r>
  <r>
    <s v="ID956"/>
    <s v="Id956"/>
    <s v=" Mrs"/>
    <s v=".  Meghan E"/>
    <s v="Finecey"/>
    <s v="04-12-78"/>
    <x v="27"/>
    <x v="0"/>
    <x v="0"/>
    <s v="Tier - 2"/>
    <n v="7731.43"/>
    <x v="719"/>
    <x v="0"/>
    <x v="133"/>
    <x v="2"/>
    <s v="Yes"/>
    <x v="0"/>
    <x v="0"/>
    <n v="1"/>
    <x v="1"/>
  </r>
  <r>
    <s v="ID957"/>
    <s v="Id957"/>
    <s v=" Mr."/>
    <s v="  Eric"/>
    <s v="Mendoza"/>
    <s v="29-08-77"/>
    <x v="26"/>
    <x v="1"/>
    <x v="1"/>
    <s v="Tier - 3"/>
    <n v="7731.86"/>
    <x v="720"/>
    <x v="2"/>
    <x v="323"/>
    <x v="0"/>
    <s v="No"/>
    <x v="0"/>
    <x v="0"/>
    <n v="0"/>
    <x v="1"/>
  </r>
  <r>
    <s v="ID958"/>
    <s v="Id958"/>
    <s v=" Ms."/>
    <s v="  Lisa B"/>
    <s v="Roe"/>
    <s v="18-07-65"/>
    <x v="39"/>
    <x v="0"/>
    <x v="0"/>
    <s v="Tier - 2"/>
    <n v="7736.39"/>
    <x v="67"/>
    <x v="0"/>
    <x v="514"/>
    <x v="0"/>
    <s v="No"/>
    <x v="0"/>
    <x v="0"/>
    <n v="0"/>
    <x v="1"/>
  </r>
  <r>
    <s v="ID959"/>
    <s v="Id959"/>
    <s v=" Mrs"/>
    <s v=".  Jane R."/>
    <s v="Webb"/>
    <s v="04-09-78"/>
    <x v="27"/>
    <x v="2"/>
    <x v="2"/>
    <s v="Tier - 1"/>
    <n v="7740.34"/>
    <x v="721"/>
    <x v="0"/>
    <x v="39"/>
    <x v="2"/>
    <s v="No"/>
    <x v="0"/>
    <x v="0"/>
    <n v="0"/>
    <x v="1"/>
  </r>
  <r>
    <s v="ID960"/>
    <s v="Id960"/>
    <s v=" Ms."/>
    <s v="  Allison M"/>
    <s v="Stocker"/>
    <s v="12-12-76"/>
    <x v="35"/>
    <x v="0"/>
    <x v="0"/>
    <s v="Tier - 2"/>
    <n v="7742.11"/>
    <x v="391"/>
    <x v="0"/>
    <x v="515"/>
    <x v="2"/>
    <s v="Yes"/>
    <x v="0"/>
    <x v="1"/>
    <n v="1"/>
    <x v="1"/>
  </r>
  <r>
    <s v="ID961"/>
    <s v="Id961"/>
    <s v=" Mrs"/>
    <s v=".  Sarah E."/>
    <s v="Jacobson"/>
    <s v="30-06-81"/>
    <x v="19"/>
    <x v="1"/>
    <x v="1"/>
    <s v="Tier - 1"/>
    <n v="7749.16"/>
    <x v="722"/>
    <x v="0"/>
    <x v="49"/>
    <x v="2"/>
    <s v="Yes"/>
    <x v="0"/>
    <x v="1"/>
    <n v="1"/>
    <x v="1"/>
  </r>
  <r>
    <s v="ID962"/>
    <s v="Id962"/>
    <s v=" Mr."/>
    <s v="  Philip J"/>
    <s v="Shaw"/>
    <s v="21-12-97"/>
    <x v="6"/>
    <x v="1"/>
    <x v="1"/>
    <s v="Tier - 1"/>
    <n v="7763.06"/>
    <x v="723"/>
    <x v="0"/>
    <x v="354"/>
    <x v="0"/>
    <s v="Yes"/>
    <x v="0"/>
    <x v="0"/>
    <n v="2"/>
    <x v="1"/>
  </r>
  <r>
    <s v="ID963"/>
    <s v="Id963"/>
    <s v=" Ms."/>
    <s v="  Jillian A."/>
    <s v="Goodwin"/>
    <s v="06-12-74"/>
    <x v="28"/>
    <x v="0"/>
    <x v="0"/>
    <s v="Tier - 3"/>
    <n v="7789.64"/>
    <x v="25"/>
    <x v="0"/>
    <x v="82"/>
    <x v="2"/>
    <s v="No"/>
    <x v="1"/>
    <x v="0"/>
    <n v="1"/>
    <x v="1"/>
  </r>
  <r>
    <s v="ID964"/>
    <s v="Id964"/>
    <s v=" Mrs"/>
    <s v=".  Laura D"/>
    <s v="Brock"/>
    <s v="25-12-99"/>
    <x v="7"/>
    <x v="14"/>
    <x v="14"/>
    <s v="Tier - 2"/>
    <n v="7794.68"/>
    <x v="724"/>
    <x v="1"/>
    <x v="67"/>
    <x v="2"/>
    <s v="Yes"/>
    <x v="0"/>
    <x v="0"/>
    <n v="2"/>
    <x v="1"/>
  </r>
  <r>
    <s v="ID965"/>
    <s v="Id965"/>
    <s v=" Ms."/>
    <s v="  Megan E."/>
    <s v="Papp"/>
    <s v="02-12-97"/>
    <x v="6"/>
    <x v="1"/>
    <x v="1"/>
    <s v="Tier - 3"/>
    <n v="7803.77"/>
    <x v="625"/>
    <x v="1"/>
    <x v="516"/>
    <x v="0"/>
    <s v="No"/>
    <x v="0"/>
    <x v="0"/>
    <n v="0"/>
    <x v="1"/>
  </r>
  <r>
    <s v="ID966"/>
    <s v="Id966"/>
    <s v=" Ms."/>
    <s v="  Shannon J."/>
    <s v="Siragusa"/>
    <s v="09-11-74"/>
    <x v="28"/>
    <x v="0"/>
    <x v="0"/>
    <s v="Tier - 3"/>
    <n v="7804.16"/>
    <x v="725"/>
    <x v="1"/>
    <x v="458"/>
    <x v="2"/>
    <s v="Yes"/>
    <x v="0"/>
    <x v="0"/>
    <n v="2"/>
    <x v="1"/>
  </r>
  <r>
    <s v="ID967"/>
    <s v="Id967"/>
    <s v=" Ms."/>
    <s v="  Rachelle M"/>
    <s v="Pizarro"/>
    <s v="21-12-91"/>
    <x v="14"/>
    <x v="1"/>
    <x v="1"/>
    <s v="Tier - 1"/>
    <n v="7812.67"/>
    <x v="14"/>
    <x v="0"/>
    <x v="517"/>
    <x v="0"/>
    <s v="No"/>
    <x v="0"/>
    <x v="0"/>
    <n v="0"/>
    <x v="1"/>
  </r>
  <r>
    <s v="ID968"/>
    <s v="Id968"/>
    <s v=" Mr."/>
    <s v="  Casey"/>
    <s v="Strange"/>
    <s v="12-10-89"/>
    <x v="13"/>
    <x v="1"/>
    <x v="1"/>
    <s v="Tier - 2"/>
    <n v="7824.37"/>
    <x v="726"/>
    <x v="0"/>
    <x v="120"/>
    <x v="2"/>
    <s v="No"/>
    <x v="0"/>
    <x v="0"/>
    <n v="0"/>
    <x v="1"/>
  </r>
  <r>
    <s v="ID969"/>
    <s v="Id969"/>
    <s v=" Ms."/>
    <s v="  Jessica L"/>
    <s v="Eidinger"/>
    <s v="05-10-01"/>
    <x v="3"/>
    <x v="1"/>
    <x v="1"/>
    <s v="Tier - 2"/>
    <n v="7844.8"/>
    <x v="727"/>
    <x v="0"/>
    <x v="144"/>
    <x v="2"/>
    <s v="Yes"/>
    <x v="0"/>
    <x v="0"/>
    <n v="0"/>
    <x v="1"/>
  </r>
  <r>
    <s v="ID970"/>
    <s v="Id970"/>
    <s v=" Mr."/>
    <s v="  Brandon F"/>
    <s v="Ginsburg"/>
    <s v="17-11-94"/>
    <x v="11"/>
    <x v="1"/>
    <x v="1"/>
    <s v="Tier - 3"/>
    <n v="7851.85"/>
    <x v="728"/>
    <x v="0"/>
    <x v="435"/>
    <x v="2"/>
    <s v="Yes"/>
    <x v="0"/>
    <x v="1"/>
    <n v="1"/>
    <x v="1"/>
  </r>
  <r>
    <s v="ID971"/>
    <s v="Id971"/>
    <s v=" Ms."/>
    <s v="  Melissa"/>
    <s v="Truex"/>
    <s v="10-10-62"/>
    <x v="41"/>
    <x v="0"/>
    <x v="0"/>
    <s v="Tier - 2"/>
    <n v="7896.41"/>
    <x v="729"/>
    <x v="0"/>
    <x v="518"/>
    <x v="0"/>
    <s v="Yes"/>
    <x v="0"/>
    <x v="0"/>
    <n v="2"/>
    <x v="1"/>
  </r>
  <r>
    <s v="ID972"/>
    <s v="Id972"/>
    <s v=" Ms."/>
    <s v="  Danielle N"/>
    <s v="Higgins"/>
    <s v="20-07-77"/>
    <x v="26"/>
    <x v="8"/>
    <x v="8"/>
    <s v="Tier - 1"/>
    <n v="7935.29"/>
    <x v="644"/>
    <x v="0"/>
    <x v="519"/>
    <x v="0"/>
    <s v="Yes"/>
    <x v="0"/>
    <x v="0"/>
    <n v="2"/>
    <x v="1"/>
  </r>
  <r>
    <s v="ID973"/>
    <s v="Id973"/>
    <s v=" Mr."/>
    <s v="  Matthew"/>
    <s v="McCurdy"/>
    <s v="29-10-87"/>
    <x v="17"/>
    <x v="7"/>
    <x v="7"/>
    <s v="Tier - 3"/>
    <n v="7948.22"/>
    <x v="678"/>
    <x v="0"/>
    <x v="520"/>
    <x v="0"/>
    <s v="Yes"/>
    <x v="0"/>
    <x v="0"/>
    <n v="0"/>
    <x v="1"/>
  </r>
  <r>
    <s v="ID974"/>
    <s v="Id974"/>
    <s v=" Mrs"/>
    <s v=".  Bettina"/>
    <s v="Hughes"/>
    <s v="09-07-66"/>
    <x v="37"/>
    <x v="1"/>
    <x v="1"/>
    <s v="Tier - 3"/>
    <n v="7953.72"/>
    <x v="730"/>
    <x v="0"/>
    <x v="199"/>
    <x v="2"/>
    <s v="Yes"/>
    <x v="0"/>
    <x v="1"/>
    <n v="1"/>
    <x v="1"/>
  </r>
  <r>
    <s v="ID975"/>
    <s v="Id975"/>
    <s v=" Mr."/>
    <s v="  Alexander"/>
    <s v="Varner"/>
    <s v="28-12-81"/>
    <x v="19"/>
    <x v="2"/>
    <x v="2"/>
    <s v="Tier - 2"/>
    <n v="7954.52"/>
    <x v="731"/>
    <x v="0"/>
    <x v="508"/>
    <x v="2"/>
    <s v="Yes"/>
    <x v="0"/>
    <x v="0"/>
    <n v="1"/>
    <x v="1"/>
  </r>
  <r>
    <s v="ID976"/>
    <s v="Id976"/>
    <s v=" Mrs"/>
    <s v=".  Holli"/>
    <s v="Dahmen"/>
    <s v="19-06-70"/>
    <x v="33"/>
    <x v="0"/>
    <x v="0"/>
    <s v="Tier - 2"/>
    <n v="7958.13"/>
    <x v="732"/>
    <x v="0"/>
    <x v="99"/>
    <x v="1"/>
    <s v="No"/>
    <x v="0"/>
    <x v="0"/>
    <n v="2"/>
    <x v="1"/>
  </r>
  <r>
    <s v="ID977"/>
    <s v="Id977"/>
    <s v=" Mrs"/>
    <s v=".  Heather C"/>
    <s v="Young"/>
    <s v="10-08-75"/>
    <x v="31"/>
    <x v="0"/>
    <x v="0"/>
    <s v="Tier - 2"/>
    <n v="7966.81"/>
    <x v="733"/>
    <x v="0"/>
    <x v="3"/>
    <x v="1"/>
    <s v="No"/>
    <x v="0"/>
    <x v="1"/>
    <n v="1"/>
    <x v="1"/>
  </r>
  <r>
    <s v="ID978"/>
    <s v="Id978"/>
    <s v=" Mr."/>
    <s v="  Kyle"/>
    <s v="Fraser"/>
    <s v="23-11-72"/>
    <x v="30"/>
    <x v="0"/>
    <x v="0"/>
    <s v="Tier - 2"/>
    <n v="7980.34"/>
    <x v="659"/>
    <x v="0"/>
    <x v="245"/>
    <x v="1"/>
    <s v="Yes"/>
    <x v="0"/>
    <x v="0"/>
    <n v="1"/>
    <x v="1"/>
  </r>
  <r>
    <s v="ID979"/>
    <s v="Id979"/>
    <s v=" Mr."/>
    <s v="  Thomas J"/>
    <s v="Deeg"/>
    <s v="28-08-83"/>
    <x v="22"/>
    <x v="8"/>
    <x v="8"/>
    <s v="Tier - 1"/>
    <n v="7985.82"/>
    <x v="61"/>
    <x v="0"/>
    <x v="208"/>
    <x v="1"/>
    <s v="Yes"/>
    <x v="0"/>
    <x v="0"/>
    <n v="1"/>
    <x v="1"/>
  </r>
  <r>
    <s v="ID980"/>
    <s v="Id980"/>
    <s v=" Mr."/>
    <s v="  Chris"/>
    <s v="Robertson"/>
    <s v="20-08-83"/>
    <x v="22"/>
    <x v="8"/>
    <x v="8"/>
    <s v="Tier - 3"/>
    <n v="7986.48"/>
    <x v="697"/>
    <x v="0"/>
    <x v="324"/>
    <x v="2"/>
    <s v="Yes"/>
    <x v="0"/>
    <x v="0"/>
    <n v="1"/>
    <x v="1"/>
  </r>
  <r>
    <s v="ID981"/>
    <s v="Id981"/>
    <s v=" Mr."/>
    <s v="  Graham"/>
    <s v="Peck"/>
    <s v="22-08-62"/>
    <x v="41"/>
    <x v="0"/>
    <x v="0"/>
    <s v="Tier - 1"/>
    <n v="8004.96"/>
    <x v="734"/>
    <x v="0"/>
    <x v="521"/>
    <x v="0"/>
    <s v="No"/>
    <x v="0"/>
    <x v="0"/>
    <n v="0"/>
    <x v="1"/>
  </r>
  <r>
    <s v="ID982"/>
    <s v="Id982"/>
    <s v=" Mr."/>
    <s v="  Garrett"/>
    <s v="Burger"/>
    <s v="18-09-95"/>
    <x v="4"/>
    <x v="1"/>
    <x v="1"/>
    <s v="Tier - 3"/>
    <n v="8014.62"/>
    <x v="735"/>
    <x v="0"/>
    <x v="379"/>
    <x v="0"/>
    <s v="No"/>
    <x v="0"/>
    <x v="0"/>
    <n v="0"/>
    <x v="1"/>
  </r>
  <r>
    <s v="ID983"/>
    <s v="Id983"/>
    <s v=" Mr."/>
    <s v="  Andrew"/>
    <s v="Blain"/>
    <s v="08-11-80"/>
    <x v="24"/>
    <x v="1"/>
    <x v="1"/>
    <s v="Tier - 2"/>
    <n v="8017.06"/>
    <x v="736"/>
    <x v="2"/>
    <x v="332"/>
    <x v="2"/>
    <s v="Yes"/>
    <x v="0"/>
    <x v="0"/>
    <n v="1"/>
    <x v="1"/>
  </r>
  <r>
    <s v="ID984"/>
    <s v="Id984"/>
    <s v=" Mrs"/>
    <s v=".  Annabelle M"/>
    <s v="Winters"/>
    <s v="03-11-89"/>
    <x v="13"/>
    <x v="1"/>
    <x v="1"/>
    <s v="Tier - 1"/>
    <n v="8021.11"/>
    <x v="737"/>
    <x v="1"/>
    <x v="502"/>
    <x v="0"/>
    <s v="No"/>
    <x v="0"/>
    <x v="0"/>
    <n v="0"/>
    <x v="1"/>
  </r>
  <r>
    <s v="ID985"/>
    <s v="Id985"/>
    <s v=" Mr."/>
    <s v="  Daniel T."/>
    <s v="McCue"/>
    <s v="17-07-78"/>
    <x v="27"/>
    <x v="1"/>
    <x v="1"/>
    <s v="Tier - 3"/>
    <n v="8023.14"/>
    <x v="738"/>
    <x v="0"/>
    <x v="92"/>
    <x v="2"/>
    <s v="No"/>
    <x v="0"/>
    <x v="0"/>
    <n v="0"/>
    <x v="1"/>
  </r>
  <r>
    <s v="ID986"/>
    <s v="Id986"/>
    <s v=" Ms."/>
    <s v="  Deanne"/>
    <s v="Webster"/>
    <s v="20-12-76"/>
    <x v="35"/>
    <x v="1"/>
    <x v="1"/>
    <s v="Tier - 2"/>
    <n v="8026.67"/>
    <x v="414"/>
    <x v="0"/>
    <x v="488"/>
    <x v="0"/>
    <s v="No"/>
    <x v="0"/>
    <x v="0"/>
    <n v="0"/>
    <x v="1"/>
  </r>
  <r>
    <s v="ID987"/>
    <s v="Id987"/>
    <s v=" Ms."/>
    <s v="  Carrie"/>
    <s v="Anderson"/>
    <s v="06-11-77"/>
    <x v="26"/>
    <x v="2"/>
    <x v="2"/>
    <s v="Tier - 2"/>
    <n v="8027.97"/>
    <x v="739"/>
    <x v="2"/>
    <x v="522"/>
    <x v="0"/>
    <s v="Yes"/>
    <x v="0"/>
    <x v="1"/>
    <n v="1"/>
    <x v="1"/>
  </r>
  <r>
    <s v="ID988"/>
    <s v="Id988"/>
    <s v=" Mrs"/>
    <s v=".  Suzanne"/>
    <s v="Chiappone"/>
    <s v="12-12-03"/>
    <x v="12"/>
    <x v="1"/>
    <x v="1"/>
    <s v="Tier - 2"/>
    <n v="8035.64"/>
    <x v="740"/>
    <x v="0"/>
    <x v="523"/>
    <x v="2"/>
    <s v="Yes"/>
    <x v="0"/>
    <x v="0"/>
    <n v="1"/>
    <x v="1"/>
  </r>
  <r>
    <s v="ID989"/>
    <s v="Id989"/>
    <s v=" Ms."/>
    <s v="  Jasmine P."/>
    <s v="Opie"/>
    <s v="28-11-85"/>
    <x v="20"/>
    <x v="1"/>
    <x v="1"/>
    <s v="Tier - 3"/>
    <n v="8059.06"/>
    <x v="741"/>
    <x v="2"/>
    <x v="524"/>
    <x v="0"/>
    <s v="Yes"/>
    <x v="0"/>
    <x v="1"/>
    <n v="1"/>
    <x v="1"/>
  </r>
  <r>
    <s v="ID990"/>
    <s v="Id990"/>
    <s v=" Ms."/>
    <s v="  Jennifer"/>
    <s v="Donnelly"/>
    <s v="27-12-82"/>
    <x v="23"/>
    <x v="1"/>
    <x v="1"/>
    <s v="Tier - 3"/>
    <n v="8059.68"/>
    <x v="308"/>
    <x v="1"/>
    <x v="525"/>
    <x v="0"/>
    <s v="No"/>
    <x v="0"/>
    <x v="0"/>
    <n v="0"/>
    <x v="1"/>
  </r>
  <r>
    <s v="ID991"/>
    <s v="Id991"/>
    <s v=" Ms."/>
    <s v="  Tracie"/>
    <s v="Rall"/>
    <s v="12-12-70"/>
    <x v="33"/>
    <x v="0"/>
    <x v="0"/>
    <s v="Tier - 1"/>
    <n v="8062.31"/>
    <x v="742"/>
    <x v="0"/>
    <x v="138"/>
    <x v="2"/>
    <s v="No"/>
    <x v="0"/>
    <x v="0"/>
    <n v="2"/>
    <x v="1"/>
  </r>
  <r>
    <s v="ID992"/>
    <s v="Id992"/>
    <s v=" Mr."/>
    <s v="  Tristan D."/>
    <s v="Mitchell"/>
    <s v="28-06-75"/>
    <x v="31"/>
    <x v="2"/>
    <x v="2"/>
    <s v="Tier - 3"/>
    <n v="8062.76"/>
    <x v="743"/>
    <x v="0"/>
    <x v="409"/>
    <x v="2"/>
    <s v="Yes"/>
    <x v="0"/>
    <x v="0"/>
    <n v="1"/>
    <x v="1"/>
  </r>
  <r>
    <s v="ID993"/>
    <s v="Id993"/>
    <s v=" Mr."/>
    <s v="  Peiweng"/>
    <s v="Chen"/>
    <s v="11-08-65"/>
    <x v="39"/>
    <x v="0"/>
    <x v="0"/>
    <s v="Tier - 1"/>
    <n v="8067.83"/>
    <x v="101"/>
    <x v="0"/>
    <x v="526"/>
    <x v="0"/>
    <s v="Yes"/>
    <x v="0"/>
    <x v="0"/>
    <n v="2"/>
    <x v="1"/>
  </r>
  <r>
    <s v="ID994"/>
    <s v="Id994"/>
    <s v=" Ms."/>
    <s v="  Theresa M."/>
    <s v="Tufaro"/>
    <s v="15-12-75"/>
    <x v="31"/>
    <x v="2"/>
    <x v="2"/>
    <s v="Tier - 2"/>
    <n v="8068.19"/>
    <x v="277"/>
    <x v="1"/>
    <x v="527"/>
    <x v="0"/>
    <s v="Yes"/>
    <x v="0"/>
    <x v="0"/>
    <n v="0"/>
    <x v="1"/>
  </r>
  <r>
    <s v="ID995"/>
    <s v="Id995"/>
    <s v=" Mr."/>
    <s v="  Daniel J"/>
    <s v="Peters"/>
    <s v="21-10-65"/>
    <x v="39"/>
    <x v="2"/>
    <x v="2"/>
    <s v="Tier - 1"/>
    <n v="8071.57"/>
    <x v="237"/>
    <x v="1"/>
    <x v="188"/>
    <x v="2"/>
    <s v="No"/>
    <x v="1"/>
    <x v="0"/>
    <n v="1"/>
    <x v="1"/>
  </r>
  <r>
    <s v="ID996"/>
    <s v="Id996"/>
    <s v=" Mrs"/>
    <s v=".  Courtney M."/>
    <s v="Susedik"/>
    <s v="07-11-93"/>
    <x v="1"/>
    <x v="14"/>
    <x v="14"/>
    <s v="Tier - 1"/>
    <n v="8077.41"/>
    <x v="744"/>
    <x v="1"/>
    <x v="211"/>
    <x v="0"/>
    <s v="No"/>
    <x v="0"/>
    <x v="0"/>
    <n v="0"/>
    <x v="1"/>
  </r>
  <r>
    <s v="ID997"/>
    <s v="Id997"/>
    <s v=" Mr."/>
    <s v="  Jose A."/>
    <s v="Garcia"/>
    <s v="28-08-01"/>
    <x v="3"/>
    <x v="1"/>
    <x v="1"/>
    <s v="Tier - 2"/>
    <n v="8081.26"/>
    <x v="745"/>
    <x v="0"/>
    <x v="112"/>
    <x v="2"/>
    <s v="Yes"/>
    <x v="0"/>
    <x v="1"/>
    <n v="1"/>
    <x v="1"/>
  </r>
  <r>
    <s v="ID998"/>
    <s v="Id998"/>
    <s v=" Mrs"/>
    <s v=".  Lauren"/>
    <s v="Deady"/>
    <s v="12-10-94"/>
    <x v="11"/>
    <x v="14"/>
    <x v="14"/>
    <s v="Tier - 2"/>
    <n v="8081.74"/>
    <x v="746"/>
    <x v="0"/>
    <x v="528"/>
    <x v="0"/>
    <s v="Yes"/>
    <x v="0"/>
    <x v="0"/>
    <n v="0"/>
    <x v="1"/>
  </r>
  <r>
    <s v="ID999"/>
    <s v="Id999"/>
    <s v=" Mr."/>
    <s v="  Jonathon M."/>
    <s v="Campbell"/>
    <s v="21-12-75"/>
    <x v="31"/>
    <x v="0"/>
    <x v="0"/>
    <s v="Tier - 3"/>
    <n v="8083.92"/>
    <x v="747"/>
    <x v="1"/>
    <x v="209"/>
    <x v="2"/>
    <s v="Yes"/>
    <x v="0"/>
    <x v="1"/>
    <n v="1"/>
    <x v="1"/>
  </r>
  <r>
    <s v="ID1000"/>
    <s v="Id1000"/>
    <s v=" Mrs"/>
    <s v=".  Stephanie A"/>
    <s v="Schaefer"/>
    <s v="10-06-67"/>
    <x v="40"/>
    <x v="1"/>
    <x v="1"/>
    <s v="Tier - 1"/>
    <n v="8091.3"/>
    <x v="748"/>
    <x v="0"/>
    <x v="325"/>
    <x v="2"/>
    <s v="No"/>
    <x v="0"/>
    <x v="0"/>
    <n v="0"/>
    <x v="1"/>
  </r>
  <r>
    <s v="ID1001"/>
    <s v="Id1001"/>
    <s v=" Mr."/>
    <s v="  Patrick"/>
    <s v="D'Alessandro"/>
    <s v="11-10-73"/>
    <x v="29"/>
    <x v="0"/>
    <x v="0"/>
    <s v="Tier - 2"/>
    <n v="8112.59"/>
    <x v="421"/>
    <x v="1"/>
    <x v="74"/>
    <x v="1"/>
    <s v="Yes"/>
    <x v="0"/>
    <x v="1"/>
    <n v="1"/>
    <x v="1"/>
  </r>
  <r>
    <s v="ID1002"/>
    <s v="Id1002"/>
    <s v=" Mrs"/>
    <s v=".  Krista"/>
    <s v="Wyss"/>
    <s v="01-09-78"/>
    <x v="27"/>
    <x v="1"/>
    <x v="1"/>
    <s v="Tier - 1"/>
    <n v="8116.27"/>
    <x v="749"/>
    <x v="0"/>
    <x v="330"/>
    <x v="1"/>
    <s v="Yes"/>
    <x v="0"/>
    <x v="0"/>
    <n v="0"/>
    <x v="1"/>
  </r>
  <r>
    <s v="ID1003"/>
    <s v="Id1003"/>
    <s v=" Ms."/>
    <s v="  Jenessa"/>
    <s v="Rose"/>
    <s v="16-12-73"/>
    <x v="29"/>
    <x v="2"/>
    <x v="2"/>
    <s v="Tier - 1"/>
    <n v="8116.68"/>
    <x v="170"/>
    <x v="0"/>
    <x v="179"/>
    <x v="0"/>
    <s v="Yes"/>
    <x v="0"/>
    <x v="0"/>
    <n v="2"/>
    <x v="1"/>
  </r>
  <r>
    <s v="ID1004"/>
    <s v="Id1004"/>
    <s v=" Mr."/>
    <s v="  Ryan M."/>
    <s v="Hopper"/>
    <s v="30-08-73"/>
    <x v="29"/>
    <x v="0"/>
    <x v="0"/>
    <s v="Tier - 1"/>
    <n v="8124.41"/>
    <x v="750"/>
    <x v="0"/>
    <x v="361"/>
    <x v="2"/>
    <s v="No"/>
    <x v="0"/>
    <x v="0"/>
    <n v="2"/>
    <x v="1"/>
  </r>
  <r>
    <s v="ID1005"/>
    <s v="Id1005"/>
    <s v=" Mr."/>
    <s v="  Thomas"/>
    <s v="Finneran"/>
    <s v="03-09-73"/>
    <x v="29"/>
    <x v="0"/>
    <x v="0"/>
    <s v="Tier - 2"/>
    <n v="8125.78"/>
    <x v="751"/>
    <x v="1"/>
    <x v="10"/>
    <x v="1"/>
    <s v="Yes"/>
    <x v="0"/>
    <x v="0"/>
    <n v="2"/>
    <x v="1"/>
  </r>
  <r>
    <s v="ID1006"/>
    <s v="Id1006"/>
    <s v=" Ms."/>
    <s v="  Amanda N."/>
    <s v="Basham"/>
    <s v="21-06-90"/>
    <x v="16"/>
    <x v="7"/>
    <x v="7"/>
    <s v="Tier - 3"/>
    <n v="8157.92"/>
    <x v="752"/>
    <x v="0"/>
    <x v="239"/>
    <x v="2"/>
    <s v="Yes"/>
    <x v="0"/>
    <x v="1"/>
    <n v="1"/>
    <x v="1"/>
  </r>
  <r>
    <s v="ID1007"/>
    <s v="Id1007"/>
    <s v=" Ms."/>
    <s v="  Teresa P."/>
    <s v="Inman"/>
    <s v="28-06-82"/>
    <x v="23"/>
    <x v="1"/>
    <x v="1"/>
    <s v="Tier - 3"/>
    <n v="8162.72"/>
    <x v="385"/>
    <x v="1"/>
    <x v="111"/>
    <x v="2"/>
    <s v="Yes"/>
    <x v="0"/>
    <x v="1"/>
    <n v="1"/>
    <x v="1"/>
  </r>
  <r>
    <s v="ID1008"/>
    <s v="Id1008"/>
    <s v=" Mr."/>
    <s v="  Dorian"/>
    <s v="Oscal"/>
    <s v="05-11-63"/>
    <x v="42"/>
    <x v="0"/>
    <x v="0"/>
    <s v="Tier - 1"/>
    <n v="8177.9"/>
    <x v="753"/>
    <x v="0"/>
    <x v="529"/>
    <x v="2"/>
    <s v="No"/>
    <x v="0"/>
    <x v="0"/>
    <n v="0"/>
    <x v="1"/>
  </r>
  <r>
    <s v="ID1009"/>
    <s v="Id1009"/>
    <s v=" Ms."/>
    <s v="  Amy"/>
    <s v="Craft"/>
    <s v="08-06-83"/>
    <x v="23"/>
    <x v="13"/>
    <x v="13"/>
    <s v="Tier - 2"/>
    <n v="8179.51"/>
    <x v="372"/>
    <x v="0"/>
    <x v="329"/>
    <x v="2"/>
    <s v="Yes"/>
    <x v="0"/>
    <x v="0"/>
    <n v="2"/>
    <x v="1"/>
  </r>
  <r>
    <s v="ID1010"/>
    <s v="Id1010"/>
    <s v=" Ms."/>
    <s v="  Aberu"/>
    <s v="Kebede"/>
    <s v="21-10-97"/>
    <x v="6"/>
    <x v="14"/>
    <x v="14"/>
    <s v="Tier - 1"/>
    <n v="8182.89"/>
    <x v="754"/>
    <x v="0"/>
    <x v="3"/>
    <x v="1"/>
    <s v="Yes"/>
    <x v="0"/>
    <x v="0"/>
    <n v="2"/>
    <x v="1"/>
  </r>
  <r>
    <s v="ID1011"/>
    <s v="Id1011"/>
    <s v=" Ms."/>
    <s v="  Ashley"/>
    <s v="Strobel"/>
    <s v="23-11-62"/>
    <x v="41"/>
    <x v="0"/>
    <x v="0"/>
    <s v="Tier - 3"/>
    <n v="8188.12"/>
    <x v="389"/>
    <x v="1"/>
    <x v="145"/>
    <x v="2"/>
    <s v="No"/>
    <x v="0"/>
    <x v="0"/>
    <n v="2"/>
    <x v="1"/>
  </r>
  <r>
    <s v="ID1012"/>
    <s v="Id1012"/>
    <s v=" Ms."/>
    <s v="  Anna E"/>
    <s v="Dalton"/>
    <s v="24-10-78"/>
    <x v="27"/>
    <x v="0"/>
    <x v="0"/>
    <s v="Tier - 3"/>
    <n v="8211.1"/>
    <x v="303"/>
    <x v="1"/>
    <x v="241"/>
    <x v="0"/>
    <s v="Yes"/>
    <x v="0"/>
    <x v="0"/>
    <n v="0"/>
    <x v="1"/>
  </r>
  <r>
    <s v="ID1013"/>
    <s v="Id1013"/>
    <s v=" Ms."/>
    <s v="  Tania K."/>
    <s v="Morimoto"/>
    <s v="30-06-78"/>
    <x v="27"/>
    <x v="0"/>
    <x v="0"/>
    <s v="Tier - 2"/>
    <n v="8219.2000000000007"/>
    <x v="755"/>
    <x v="1"/>
    <x v="87"/>
    <x v="1"/>
    <s v="Yes"/>
    <x v="0"/>
    <x v="0"/>
    <n v="2"/>
    <x v="1"/>
  </r>
  <r>
    <s v="ID1014"/>
    <s v="Id1014"/>
    <s v=" Ms."/>
    <s v="  Ashley E"/>
    <s v="Manlove"/>
    <s v="03-09-76"/>
    <x v="35"/>
    <x v="0"/>
    <x v="0"/>
    <s v="Tier - 3"/>
    <n v="8232.64"/>
    <x v="367"/>
    <x v="1"/>
    <x v="27"/>
    <x v="2"/>
    <s v="Yes"/>
    <x v="0"/>
    <x v="0"/>
    <n v="2"/>
    <x v="1"/>
  </r>
  <r>
    <s v="ID1015"/>
    <s v="Id1015"/>
    <s v=" Ms."/>
    <s v="  Aleksandra"/>
    <s v="Madzik"/>
    <s v="30-06-76"/>
    <x v="35"/>
    <x v="0"/>
    <x v="0"/>
    <s v="Tier - 2"/>
    <n v="8233.1"/>
    <x v="215"/>
    <x v="0"/>
    <x v="307"/>
    <x v="0"/>
    <s v="No"/>
    <x v="0"/>
    <x v="0"/>
    <n v="0"/>
    <x v="1"/>
  </r>
  <r>
    <s v="ID1016"/>
    <s v="Id1016"/>
    <s v=" Ms."/>
    <s v="  Valery L"/>
    <s v="Hobson"/>
    <s v="02-09-76"/>
    <x v="35"/>
    <x v="0"/>
    <x v="0"/>
    <s v="Tier - 2"/>
    <n v="8240.59"/>
    <x v="756"/>
    <x v="0"/>
    <x v="82"/>
    <x v="2"/>
    <s v="Yes"/>
    <x v="1"/>
    <x v="0"/>
    <n v="2"/>
    <x v="1"/>
  </r>
  <r>
    <s v="ID1017"/>
    <s v="Id1017"/>
    <s v=" Mrs"/>
    <s v=".  Joanna G."/>
    <s v="Reyes"/>
    <s v="27-09-82"/>
    <x v="23"/>
    <x v="8"/>
    <x v="8"/>
    <s v="Tier - 2"/>
    <n v="8252.2800000000007"/>
    <x v="508"/>
    <x v="0"/>
    <x v="134"/>
    <x v="2"/>
    <s v="Yes"/>
    <x v="0"/>
    <x v="0"/>
    <n v="0"/>
    <x v="1"/>
  </r>
  <r>
    <s v="ID1018"/>
    <s v="Id1018"/>
    <s v=" Mrs"/>
    <s v=".  Stefanie F."/>
    <s v="Tierney"/>
    <s v="05-09-64"/>
    <x v="38"/>
    <x v="0"/>
    <x v="0"/>
    <s v="Tier - 3"/>
    <n v="8268"/>
    <x v="757"/>
    <x v="0"/>
    <x v="530"/>
    <x v="0"/>
    <s v="No"/>
    <x v="0"/>
    <x v="0"/>
    <n v="0"/>
    <x v="1"/>
  </r>
  <r>
    <s v="ID1019"/>
    <s v="Id1019"/>
    <s v=" Mr."/>
    <s v="  Stephen"/>
    <s v="Gabris"/>
    <s v="05-08-74"/>
    <x v="28"/>
    <x v="2"/>
    <x v="2"/>
    <s v="Tier - 1"/>
    <n v="8269.0400000000009"/>
    <x v="758"/>
    <x v="0"/>
    <x v="122"/>
    <x v="2"/>
    <s v="No"/>
    <x v="0"/>
    <x v="0"/>
    <n v="0"/>
    <x v="1"/>
  </r>
  <r>
    <s v="ID1020"/>
    <s v="Id1020"/>
    <s v=" Ms."/>
    <s v="  Liza J."/>
    <s v="Howard"/>
    <s v="28-11-00"/>
    <x v="10"/>
    <x v="9"/>
    <x v="9"/>
    <s v="Tier - 1"/>
    <n v="8271.4599999999991"/>
    <x v="759"/>
    <x v="0"/>
    <x v="457"/>
    <x v="0"/>
    <s v="No"/>
    <x v="0"/>
    <x v="0"/>
    <n v="0"/>
    <x v="1"/>
  </r>
  <r>
    <s v="ID1021"/>
    <s v="Id1021"/>
    <s v=" Mr."/>
    <s v="  Ian M."/>
    <s v="Kallay"/>
    <s v="26-09-74"/>
    <x v="28"/>
    <x v="2"/>
    <x v="2"/>
    <s v="Tier - 2"/>
    <n v="8277.52"/>
    <x v="760"/>
    <x v="0"/>
    <x v="267"/>
    <x v="2"/>
    <s v="Yes"/>
    <x v="0"/>
    <x v="0"/>
    <n v="0"/>
    <x v="1"/>
  </r>
  <r>
    <s v="ID1022"/>
    <s v="Id1022"/>
    <s v=" Ms."/>
    <s v="  Claudia L."/>
    <s v="Leguizamo"/>
    <s v="22-12-74"/>
    <x v="28"/>
    <x v="0"/>
    <x v="0"/>
    <s v="Tier - 2"/>
    <n v="8280.6200000000008"/>
    <x v="761"/>
    <x v="0"/>
    <x v="450"/>
    <x v="2"/>
    <s v="No"/>
    <x v="0"/>
    <x v="0"/>
    <n v="0"/>
    <x v="1"/>
  </r>
  <r>
    <s v="ID1023"/>
    <s v="Id1023"/>
    <s v=" Ms."/>
    <s v="  Jessica M"/>
    <s v="Escartin"/>
    <s v="06-06-74"/>
    <x v="29"/>
    <x v="0"/>
    <x v="0"/>
    <s v="Tier - 3"/>
    <n v="8283.68"/>
    <x v="445"/>
    <x v="1"/>
    <x v="531"/>
    <x v="0"/>
    <s v="No"/>
    <x v="0"/>
    <x v="0"/>
    <n v="0"/>
    <x v="1"/>
  </r>
  <r>
    <s v="ID1024"/>
    <s v="Id1024"/>
    <s v=" Mr."/>
    <s v="  Billy Jr."/>
    <s v="Chorey"/>
    <s v="26-06-78"/>
    <x v="27"/>
    <x v="5"/>
    <x v="5"/>
    <s v="Tier - 3"/>
    <n v="8302.5400000000009"/>
    <x v="762"/>
    <x v="2"/>
    <x v="36"/>
    <x v="0"/>
    <s v="No"/>
    <x v="0"/>
    <x v="0"/>
    <n v="0"/>
    <x v="1"/>
  </r>
  <r>
    <s v="ID1025"/>
    <s v="Id1025"/>
    <s v=" Mr."/>
    <s v="  David"/>
    <s v="McVay"/>
    <s v="07-08-79"/>
    <x v="25"/>
    <x v="1"/>
    <x v="1"/>
    <s v="Tier - 2"/>
    <n v="8310.84"/>
    <x v="763"/>
    <x v="0"/>
    <x v="388"/>
    <x v="2"/>
    <s v="Yes"/>
    <x v="1"/>
    <x v="0"/>
    <n v="2"/>
    <x v="1"/>
  </r>
  <r>
    <s v="ID1026"/>
    <s v="Id1026"/>
    <s v=" Mr."/>
    <s v="  Tim"/>
    <s v="Vinson"/>
    <s v="22-06-93"/>
    <x v="1"/>
    <x v="1"/>
    <x v="1"/>
    <s v="Tier - 1"/>
    <n v="8314.65"/>
    <x v="45"/>
    <x v="0"/>
    <x v="465"/>
    <x v="0"/>
    <s v="No"/>
    <x v="0"/>
    <x v="0"/>
    <n v="0"/>
    <x v="1"/>
  </r>
  <r>
    <s v="ID1027"/>
    <s v="Id1027"/>
    <s v=" Ms."/>
    <s v="  Emma M"/>
    <s v="Astrike-Davis"/>
    <s v="12-07-76"/>
    <x v="35"/>
    <x v="5"/>
    <x v="5"/>
    <s v="Tier - 2"/>
    <n v="8334.4599999999991"/>
    <x v="617"/>
    <x v="0"/>
    <x v="532"/>
    <x v="0"/>
    <s v="No"/>
    <x v="0"/>
    <x v="0"/>
    <n v="2"/>
    <x v="1"/>
  </r>
  <r>
    <s v="ID1028"/>
    <s v="Id1028"/>
    <s v=" Mr."/>
    <s v="  Tim"/>
    <s v="Harder"/>
    <s v="20-07-76"/>
    <x v="35"/>
    <x v="5"/>
    <x v="5"/>
    <s v="Tier - 2"/>
    <n v="8334.59"/>
    <x v="764"/>
    <x v="0"/>
    <x v="49"/>
    <x v="2"/>
    <s v="Yes"/>
    <x v="0"/>
    <x v="0"/>
    <n v="2"/>
    <x v="1"/>
  </r>
  <r>
    <s v="ID1029"/>
    <s v="Id1029"/>
    <s v=" Mr."/>
    <s v="  Patrick"/>
    <s v="Bell"/>
    <s v="07-07-76"/>
    <x v="35"/>
    <x v="5"/>
    <x v="5"/>
    <s v="Tier - 1"/>
    <n v="8342.91"/>
    <x v="709"/>
    <x v="1"/>
    <x v="533"/>
    <x v="0"/>
    <s v="No"/>
    <x v="0"/>
    <x v="0"/>
    <n v="0"/>
    <x v="1"/>
  </r>
  <r>
    <s v="ID1030"/>
    <s v="Id1030"/>
    <s v=" Ms."/>
    <s v="  Bridget K."/>
    <s v="Dawes"/>
    <s v="12-06-76"/>
    <x v="35"/>
    <x v="0"/>
    <x v="0"/>
    <s v="Tier - 1"/>
    <n v="8347.16"/>
    <x v="661"/>
    <x v="0"/>
    <x v="261"/>
    <x v="2"/>
    <s v="Yes"/>
    <x v="0"/>
    <x v="1"/>
    <n v="1"/>
    <x v="1"/>
  </r>
  <r>
    <s v="ID1031"/>
    <s v="Id1031"/>
    <s v=" Mr."/>
    <s v="  Gabriel"/>
    <s v="Larios"/>
    <s v="21-09-63"/>
    <x v="42"/>
    <x v="1"/>
    <x v="1"/>
    <s v="Tier - 3"/>
    <n v="8355.5400000000009"/>
    <x v="765"/>
    <x v="2"/>
    <x v="446"/>
    <x v="0"/>
    <s v="No"/>
    <x v="0"/>
    <x v="0"/>
    <n v="0"/>
    <x v="1"/>
  </r>
  <r>
    <s v="ID1032"/>
    <s v="Id1032"/>
    <s v=" Ms."/>
    <s v="  Natasha"/>
    <s v="Yaremczuk"/>
    <s v="04-09-71"/>
    <x v="32"/>
    <x v="0"/>
    <x v="0"/>
    <s v="Tier - 3"/>
    <n v="8396.6200000000008"/>
    <x v="376"/>
    <x v="2"/>
    <x v="212"/>
    <x v="2"/>
    <s v="Yes"/>
    <x v="0"/>
    <x v="1"/>
    <n v="1"/>
    <x v="1"/>
  </r>
  <r>
    <s v="ID1033"/>
    <s v="Id1033"/>
    <s v=" Ms."/>
    <s v="  Abby A."/>
    <s v="Knight"/>
    <s v="18-09-71"/>
    <x v="32"/>
    <x v="0"/>
    <x v="0"/>
    <s v="Tier - 3"/>
    <n v="8400.01"/>
    <x v="330"/>
    <x v="0"/>
    <x v="43"/>
    <x v="0"/>
    <s v="No"/>
    <x v="0"/>
    <x v="0"/>
    <n v="0"/>
    <x v="1"/>
  </r>
  <r>
    <s v="ID1034"/>
    <s v="Id1034"/>
    <s v=" Ms."/>
    <s v="  Michelle"/>
    <s v="Eversman"/>
    <s v="11-06-79"/>
    <x v="25"/>
    <x v="1"/>
    <x v="1"/>
    <s v="Tier - 2"/>
    <n v="8410.0499999999993"/>
    <x v="349"/>
    <x v="0"/>
    <x v="534"/>
    <x v="0"/>
    <s v="No"/>
    <x v="0"/>
    <x v="0"/>
    <n v="0"/>
    <x v="1"/>
  </r>
  <r>
    <s v="ID1035"/>
    <s v="Id1035"/>
    <s v=" Ms."/>
    <s v="  Mckendree"/>
    <s v="Hickory"/>
    <s v="04-09-77"/>
    <x v="26"/>
    <x v="1"/>
    <x v="1"/>
    <s v="Tier - 1"/>
    <n v="8413.4599999999991"/>
    <x v="482"/>
    <x v="0"/>
    <x v="283"/>
    <x v="2"/>
    <s v="No"/>
    <x v="0"/>
    <x v="0"/>
    <n v="0"/>
    <x v="1"/>
  </r>
  <r>
    <s v="ID1036"/>
    <s v="Id1036"/>
    <s v=" Ms."/>
    <s v="  Tara"/>
    <s v="Mooney"/>
    <s v="28-09-75"/>
    <x v="31"/>
    <x v="1"/>
    <x v="1"/>
    <s v="Tier - 2"/>
    <n v="8428.07"/>
    <x v="106"/>
    <x v="0"/>
    <x v="535"/>
    <x v="0"/>
    <s v="No"/>
    <x v="0"/>
    <x v="0"/>
    <n v="0"/>
    <x v="1"/>
  </r>
  <r>
    <s v="ID1037"/>
    <s v="Id1037"/>
    <s v=" Mr."/>
    <s v="  Daniel"/>
    <s v="Craighead"/>
    <s v="24-09-63"/>
    <x v="42"/>
    <x v="0"/>
    <x v="0"/>
    <s v="Tier - 2"/>
    <n v="8440.0499999999993"/>
    <x v="44"/>
    <x v="0"/>
    <x v="291"/>
    <x v="0"/>
    <s v="No"/>
    <x v="0"/>
    <x v="0"/>
    <n v="0"/>
    <x v="1"/>
  </r>
  <r>
    <s v="ID1038"/>
    <s v="Id1038"/>
    <s v=" Mr."/>
    <s v="  Joshua P"/>
    <s v="Gardner"/>
    <s v="09-09-72"/>
    <x v="30"/>
    <x v="0"/>
    <x v="0"/>
    <s v="Tier - 3"/>
    <n v="8442.67"/>
    <x v="235"/>
    <x v="0"/>
    <x v="536"/>
    <x v="0"/>
    <s v="Yes"/>
    <x v="0"/>
    <x v="0"/>
    <n v="0"/>
    <x v="1"/>
  </r>
  <r>
    <s v="ID1039"/>
    <s v="Id1039"/>
    <s v=" Ms."/>
    <s v="  Erin C"/>
    <s v="Lohrenz"/>
    <s v="04-09-72"/>
    <x v="30"/>
    <x v="2"/>
    <x v="2"/>
    <s v="Tier - 1"/>
    <n v="8444.4699999999993"/>
    <x v="766"/>
    <x v="0"/>
    <x v="296"/>
    <x v="0"/>
    <s v="Yes"/>
    <x v="0"/>
    <x v="0"/>
    <n v="2"/>
    <x v="1"/>
  </r>
  <r>
    <s v="ID1040"/>
    <s v="Id1040"/>
    <s v=" Ms."/>
    <s v="  Shure"/>
    <s v="Demise"/>
    <s v="12-06-66"/>
    <x v="37"/>
    <x v="0"/>
    <x v="0"/>
    <s v="Tier - 1"/>
    <n v="8448.66"/>
    <x v="111"/>
    <x v="0"/>
    <x v="537"/>
    <x v="0"/>
    <s v="Yes"/>
    <x v="0"/>
    <x v="0"/>
    <n v="2"/>
    <x v="1"/>
  </r>
  <r>
    <s v="ID1041"/>
    <s v="Id1041"/>
    <s v=" Mr."/>
    <s v="  Richard"/>
    <s v="Nelson"/>
    <s v="19-06-84"/>
    <x v="21"/>
    <x v="7"/>
    <x v="7"/>
    <s v="Tier - 2"/>
    <n v="8450.82"/>
    <x v="331"/>
    <x v="1"/>
    <x v="469"/>
    <x v="0"/>
    <s v="Yes"/>
    <x v="0"/>
    <x v="0"/>
    <n v="0"/>
    <x v="1"/>
  </r>
  <r>
    <s v="ID1042"/>
    <s v="Id1042"/>
    <s v=" Ms."/>
    <s v="  Brenda"/>
    <s v="Guitard"/>
    <s v="26-12-72"/>
    <x v="30"/>
    <x v="2"/>
    <x v="2"/>
    <s v="Tier - 3"/>
    <n v="8457.82"/>
    <x v="127"/>
    <x v="0"/>
    <x v="95"/>
    <x v="2"/>
    <s v="No"/>
    <x v="0"/>
    <x v="0"/>
    <n v="0"/>
    <x v="1"/>
  </r>
  <r>
    <s v="ID1043"/>
    <s v="Id1043"/>
    <s v=" Mr."/>
    <s v="  Joseph M"/>
    <s v="Navas"/>
    <s v="09-09-92"/>
    <x v="0"/>
    <x v="1"/>
    <x v="1"/>
    <s v="Tier - 2"/>
    <n v="8466.35"/>
    <x v="767"/>
    <x v="2"/>
    <x v="68"/>
    <x v="0"/>
    <s v="Yes"/>
    <x v="0"/>
    <x v="0"/>
    <n v="0"/>
    <x v="1"/>
  </r>
  <r>
    <s v="ID1044"/>
    <s v="Id1044"/>
    <s v=" Mr."/>
    <s v="  Stephen J."/>
    <s v="Ptucha"/>
    <s v="10-11-93"/>
    <x v="1"/>
    <x v="1"/>
    <x v="1"/>
    <s v="Tier - 1"/>
    <n v="8471.65"/>
    <x v="641"/>
    <x v="0"/>
    <x v="85"/>
    <x v="1"/>
    <s v="No"/>
    <x v="0"/>
    <x v="0"/>
    <n v="0"/>
    <x v="1"/>
  </r>
  <r>
    <s v="ID1045"/>
    <s v="Id1045"/>
    <s v=" Mrs"/>
    <s v=".  Kathya"/>
    <s v="Kirouac"/>
    <s v="26-12-77"/>
    <x v="26"/>
    <x v="0"/>
    <x v="0"/>
    <s v="Tier - 2"/>
    <n v="8515.76"/>
    <x v="768"/>
    <x v="0"/>
    <x v="234"/>
    <x v="0"/>
    <s v="Yes"/>
    <x v="0"/>
    <x v="0"/>
    <n v="1"/>
    <x v="1"/>
  </r>
  <r>
    <s v="ID1046"/>
    <s v="Id1046"/>
    <s v=" Mr."/>
    <s v="  Wesley"/>
    <s v="Toews"/>
    <s v="21-06-77"/>
    <x v="26"/>
    <x v="0"/>
    <x v="0"/>
    <s v="Tier - 1"/>
    <n v="8516.83"/>
    <x v="144"/>
    <x v="0"/>
    <x v="9"/>
    <x v="0"/>
    <s v="No"/>
    <x v="0"/>
    <x v="0"/>
    <n v="0"/>
    <x v="1"/>
  </r>
  <r>
    <s v="ID1047"/>
    <s v="Id1047"/>
    <s v=" Mr."/>
    <s v="  Tim"/>
    <s v="Perry"/>
    <s v="29-12-77"/>
    <x v="26"/>
    <x v="2"/>
    <x v="2"/>
    <s v="Tier - 3"/>
    <n v="8520.0300000000007"/>
    <x v="769"/>
    <x v="0"/>
    <x v="538"/>
    <x v="2"/>
    <s v="No"/>
    <x v="0"/>
    <x v="0"/>
    <n v="1"/>
    <x v="1"/>
  </r>
  <r>
    <s v="ID1048"/>
    <s v="Id1048"/>
    <s v=" Ms."/>
    <s v="  Jamie L."/>
    <s v="Kretz"/>
    <s v="13-08-79"/>
    <x v="25"/>
    <x v="2"/>
    <x v="2"/>
    <s v="Tier - 2"/>
    <n v="8522"/>
    <x v="680"/>
    <x v="0"/>
    <x v="463"/>
    <x v="0"/>
    <s v="Yes"/>
    <x v="0"/>
    <x v="0"/>
    <n v="0"/>
    <x v="1"/>
  </r>
  <r>
    <s v="ID1049"/>
    <s v="Id1049"/>
    <s v=" Ms."/>
    <s v="  Alexandra"/>
    <s v="Hempel"/>
    <s v="26-07-77"/>
    <x v="26"/>
    <x v="0"/>
    <x v="0"/>
    <s v="Tier - 2"/>
    <n v="8527.5300000000007"/>
    <x v="662"/>
    <x v="0"/>
    <x v="539"/>
    <x v="0"/>
    <s v="Yes"/>
    <x v="0"/>
    <x v="0"/>
    <n v="0"/>
    <x v="1"/>
  </r>
  <r>
    <s v="ID1050"/>
    <s v="Id1050"/>
    <s v=" Ms."/>
    <s v="  Tiffany"/>
    <s v="McBroom"/>
    <s v="24-Jul-"/>
    <x v="43"/>
    <x v="8"/>
    <x v="8"/>
    <s v="Tier - 3"/>
    <n v="8534.67"/>
    <x v="225"/>
    <x v="1"/>
    <x v="209"/>
    <x v="2"/>
    <s v="No"/>
    <x v="0"/>
    <x v="0"/>
    <n v="2"/>
    <x v="1"/>
  </r>
  <r>
    <s v="ID1051"/>
    <s v="Id1051"/>
    <s v=" Mrs"/>
    <s v=".  Rebecca J"/>
    <s v="Yoo"/>
    <s v="27-12-81"/>
    <x v="19"/>
    <x v="8"/>
    <x v="8"/>
    <s v="Tier - 3"/>
    <n v="8538.2900000000009"/>
    <x v="770"/>
    <x v="1"/>
    <x v="409"/>
    <x v="2"/>
    <s v="Yes"/>
    <x v="0"/>
    <x v="0"/>
    <n v="0"/>
    <x v="1"/>
  </r>
  <r>
    <s v="ID1052"/>
    <s v="Id1052"/>
    <s v=" Mr."/>
    <s v="  Austin T."/>
    <s v="Rand"/>
    <s v="06-11-75"/>
    <x v="31"/>
    <x v="2"/>
    <x v="2"/>
    <s v="Tier - 3"/>
    <n v="8539.67"/>
    <x v="771"/>
    <x v="0"/>
    <x v="347"/>
    <x v="2"/>
    <s v="No"/>
    <x v="0"/>
    <x v="0"/>
    <n v="0"/>
    <x v="1"/>
  </r>
  <r>
    <s v="ID1053"/>
    <s v="Id1053"/>
    <s v=" Ms."/>
    <s v="  Jamie T"/>
    <s v="Wolfe"/>
    <s v="12-Dec-"/>
    <x v="43"/>
    <x v="0"/>
    <x v="0"/>
    <s v="Tier - 1"/>
    <n v="8547.69"/>
    <x v="772"/>
    <x v="2"/>
    <x v="290"/>
    <x v="0"/>
    <s v="No"/>
    <x v="0"/>
    <x v="0"/>
    <n v="0"/>
    <x v="1"/>
  </r>
  <r>
    <s v="ID1054"/>
    <s v="Id1054"/>
    <s v=" Mr."/>
    <s v="  Matthew T."/>
    <s v="Vance"/>
    <s v="06-08-75"/>
    <x v="31"/>
    <x v="2"/>
    <x v="2"/>
    <s v="Tier - 2"/>
    <n v="8551.35"/>
    <x v="773"/>
    <x v="1"/>
    <x v="193"/>
    <x v="2"/>
    <s v="Yes"/>
    <x v="0"/>
    <x v="0"/>
    <n v="0"/>
    <x v="1"/>
  </r>
  <r>
    <s v="ID1055"/>
    <s v="Id1055"/>
    <s v=" Mrs"/>
    <s v=".  Emily"/>
    <s v="Burnett"/>
    <s v="21-08-75"/>
    <x v="31"/>
    <x v="2"/>
    <x v="2"/>
    <s v="Tier - 1"/>
    <n v="8556.91"/>
    <x v="774"/>
    <x v="1"/>
    <x v="473"/>
    <x v="2"/>
    <s v="Yes"/>
    <x v="0"/>
    <x v="0"/>
    <n v="1"/>
    <x v="1"/>
  </r>
  <r>
    <s v="ID1056"/>
    <s v="Id1056"/>
    <s v=" Ms."/>
    <s v="  Gillian"/>
    <s v="Clason"/>
    <s v="21-09-88"/>
    <x v="15"/>
    <x v="1"/>
    <x v="1"/>
    <s v="Tier - 1"/>
    <n v="8567.25"/>
    <x v="775"/>
    <x v="0"/>
    <x v="231"/>
    <x v="1"/>
    <s v="No"/>
    <x v="0"/>
    <x v="0"/>
    <n v="0"/>
    <x v="1"/>
  </r>
  <r>
    <s v="ID1057"/>
    <s v="Id1057"/>
    <s v=" Mrs"/>
    <s v=".  Brenn E."/>
    <s v="Donnelly"/>
    <s v="26-09-75"/>
    <x v="31"/>
    <x v="0"/>
    <x v="0"/>
    <s v="Tier - 3"/>
    <n v="8569.86"/>
    <x v="776"/>
    <x v="0"/>
    <x v="268"/>
    <x v="1"/>
    <s v="No"/>
    <x v="0"/>
    <x v="0"/>
    <n v="1"/>
    <x v="1"/>
  </r>
  <r>
    <s v="ID1058"/>
    <s v="Id1058"/>
    <s v=" Ms."/>
    <s v="  Lisa M"/>
    <s v="Pietz"/>
    <s v="06-12-82"/>
    <x v="23"/>
    <x v="11"/>
    <x v="11"/>
    <s v="Tier - 2"/>
    <n v="8572.0400000000009"/>
    <x v="777"/>
    <x v="2"/>
    <x v="232"/>
    <x v="0"/>
    <s v="No"/>
    <x v="0"/>
    <x v="0"/>
    <n v="0"/>
    <x v="1"/>
  </r>
  <r>
    <s v="ID1059"/>
    <s v="Id1059"/>
    <s v=" Mr."/>
    <s v="  Matt"/>
    <s v="Tegenkamp"/>
    <s v="11-11-87"/>
    <x v="17"/>
    <x v="11"/>
    <x v="11"/>
    <s v="Tier - 2"/>
    <n v="8573.2999999999993"/>
    <x v="778"/>
    <x v="0"/>
    <x v="352"/>
    <x v="2"/>
    <s v="Yes"/>
    <x v="0"/>
    <x v="0"/>
    <n v="2"/>
    <x v="1"/>
  </r>
  <r>
    <s v="ID1060"/>
    <s v="Id1060"/>
    <s v=" Mr."/>
    <s v="  Thomas A."/>
    <s v="Dover"/>
    <s v="30-12-83"/>
    <x v="22"/>
    <x v="0"/>
    <x v="0"/>
    <s v="Tier - 1"/>
    <n v="8582.2999999999993"/>
    <x v="101"/>
    <x v="0"/>
    <x v="439"/>
    <x v="0"/>
    <s v="Yes"/>
    <x v="0"/>
    <x v="0"/>
    <n v="0"/>
    <x v="1"/>
  </r>
  <r>
    <s v="ID1061"/>
    <s v="Id1061"/>
    <s v=" Mr."/>
    <s v="  Kevin J"/>
    <s v="Dockemeyer"/>
    <s v="25-07-83"/>
    <x v="22"/>
    <x v="0"/>
    <x v="0"/>
    <s v="Tier - 3"/>
    <n v="8596.83"/>
    <x v="529"/>
    <x v="0"/>
    <x v="78"/>
    <x v="2"/>
    <s v="Yes"/>
    <x v="0"/>
    <x v="0"/>
    <n v="2"/>
    <x v="1"/>
  </r>
  <r>
    <s v="ID1062"/>
    <s v="Id1062"/>
    <s v=" Mr."/>
    <s v="  William H. III"/>
    <s v="Steele"/>
    <s v="11-07-73"/>
    <x v="29"/>
    <x v="0"/>
    <x v="0"/>
    <s v="Tier - 1"/>
    <n v="8601.33"/>
    <x v="779"/>
    <x v="0"/>
    <x v="540"/>
    <x v="2"/>
    <s v="No"/>
    <x v="0"/>
    <x v="0"/>
    <n v="2"/>
    <x v="1"/>
  </r>
  <r>
    <s v="ID1063"/>
    <s v="Id1063"/>
    <s v=" Mr."/>
    <s v="  Gal"/>
    <s v="Harel"/>
    <s v="24-09-77"/>
    <x v="26"/>
    <x v="4"/>
    <x v="4"/>
    <s v="Tier - 1"/>
    <n v="8603.82"/>
    <x v="308"/>
    <x v="1"/>
    <x v="541"/>
    <x v="0"/>
    <s v="Yes"/>
    <x v="0"/>
    <x v="0"/>
    <n v="0"/>
    <x v="1"/>
  </r>
  <r>
    <s v="ID1064"/>
    <s v="Id1064"/>
    <s v=" Mr."/>
    <s v="  Anton"/>
    <s v="Aguila"/>
    <s v="12-11-77"/>
    <x v="26"/>
    <x v="5"/>
    <x v="5"/>
    <s v="Tier - 2"/>
    <n v="8604.48"/>
    <x v="139"/>
    <x v="0"/>
    <x v="10"/>
    <x v="1"/>
    <s v="Yes"/>
    <x v="0"/>
    <x v="0"/>
    <n v="2"/>
    <x v="1"/>
  </r>
  <r>
    <s v="ID1065"/>
    <s v="Id1065"/>
    <s v=" Ms."/>
    <s v="  Yazmin"/>
    <s v="Vallejo Sarmiento"/>
    <s v="15-10-77"/>
    <x v="26"/>
    <x v="0"/>
    <x v="0"/>
    <s v="Tier - 2"/>
    <n v="8605.36"/>
    <x v="529"/>
    <x v="0"/>
    <x v="321"/>
    <x v="2"/>
    <s v="Yes"/>
    <x v="0"/>
    <x v="1"/>
    <n v="1"/>
    <x v="1"/>
  </r>
  <r>
    <s v="ID1066"/>
    <s v="Id1066"/>
    <s v=" Mr."/>
    <s v="  Florian"/>
    <s v="Beisheim"/>
    <s v="17-07-79"/>
    <x v="25"/>
    <x v="10"/>
    <x v="10"/>
    <s v="Tier - 2"/>
    <n v="8606.2199999999993"/>
    <x v="780"/>
    <x v="2"/>
    <x v="347"/>
    <x v="2"/>
    <s v="Yes"/>
    <x v="0"/>
    <x v="0"/>
    <n v="2"/>
    <x v="1"/>
  </r>
  <r>
    <s v="ID1067"/>
    <s v="Id1067"/>
    <s v=" Ms."/>
    <s v="  Karen L"/>
    <s v="Lenhoff"/>
    <s v="02-09-77"/>
    <x v="26"/>
    <x v="2"/>
    <x v="2"/>
    <s v="Tier - 3"/>
    <n v="8615.2999999999993"/>
    <x v="781"/>
    <x v="0"/>
    <x v="409"/>
    <x v="2"/>
    <s v="Yes"/>
    <x v="0"/>
    <x v="1"/>
    <n v="1"/>
    <x v="1"/>
  </r>
  <r>
    <s v="ID1068"/>
    <s v="Id1068"/>
    <s v=" Mr."/>
    <s v="  Scott"/>
    <s v="Wehrwein"/>
    <s v="03-08-75"/>
    <x v="31"/>
    <x v="12"/>
    <x v="12"/>
    <s v="Tier - 2"/>
    <n v="8627.5400000000009"/>
    <x v="161"/>
    <x v="0"/>
    <x v="542"/>
    <x v="0"/>
    <s v="No"/>
    <x v="0"/>
    <x v="0"/>
    <n v="0"/>
    <x v="1"/>
  </r>
  <r>
    <s v="ID1069"/>
    <s v="Id1069"/>
    <s v=" Ms."/>
    <s v="  Claire"/>
    <s v="Wallace"/>
    <s v="21-10-65"/>
    <x v="39"/>
    <x v="1"/>
    <x v="1"/>
    <s v="Tier - 2"/>
    <n v="8665.09"/>
    <x v="662"/>
    <x v="0"/>
    <x v="9"/>
    <x v="0"/>
    <s v="No"/>
    <x v="0"/>
    <x v="0"/>
    <n v="0"/>
    <x v="1"/>
  </r>
  <r>
    <s v="ID1070"/>
    <s v="Id1070"/>
    <s v=" Ms."/>
    <s v="  Lynn M."/>
    <s v="Markowitz"/>
    <s v="10-08-69"/>
    <x v="34"/>
    <x v="0"/>
    <x v="0"/>
    <s v="Tier - 3"/>
    <n v="8665.14"/>
    <x v="782"/>
    <x v="0"/>
    <x v="180"/>
    <x v="2"/>
    <s v="No"/>
    <x v="0"/>
    <x v="0"/>
    <n v="0"/>
    <x v="1"/>
  </r>
  <r>
    <s v="ID1071"/>
    <s v="Id1071"/>
    <s v=" Ms."/>
    <s v="  Sharon"/>
    <s v="Vos"/>
    <s v="16-08-74"/>
    <x v="28"/>
    <x v="1"/>
    <x v="1"/>
    <s v="Tier - 1"/>
    <n v="8671.19"/>
    <x v="577"/>
    <x v="1"/>
    <x v="334"/>
    <x v="1"/>
    <s v="No"/>
    <x v="0"/>
    <x v="0"/>
    <n v="2"/>
    <x v="1"/>
  </r>
  <r>
    <s v="ID1072"/>
    <s v="Id1072"/>
    <s v=" Mrs"/>
    <s v=".  Candice"/>
    <s v="McLeod"/>
    <s v="11-10-73"/>
    <x v="29"/>
    <x v="12"/>
    <x v="12"/>
    <s v="Tier - 1"/>
    <n v="8688.86"/>
    <x v="783"/>
    <x v="1"/>
    <x v="543"/>
    <x v="0"/>
    <s v="No"/>
    <x v="0"/>
    <x v="0"/>
    <n v="0"/>
    <x v="1"/>
  </r>
  <r>
    <s v="ID1073"/>
    <s v="Id1073"/>
    <s v=" Ms."/>
    <s v="  Jennifer D"/>
    <s v="Balcom"/>
    <s v="28-10-80"/>
    <x v="24"/>
    <x v="11"/>
    <x v="11"/>
    <s v="Tier - 3"/>
    <n v="8701.84"/>
    <x v="784"/>
    <x v="0"/>
    <x v="213"/>
    <x v="1"/>
    <s v="No"/>
    <x v="0"/>
    <x v="0"/>
    <n v="1"/>
    <x v="1"/>
  </r>
  <r>
    <s v="ID1074"/>
    <s v="Id1074"/>
    <s v=" Mr."/>
    <s v="  Eric"/>
    <s v="Dirth"/>
    <s v="25-06-73"/>
    <x v="29"/>
    <x v="2"/>
    <x v="2"/>
    <s v="Tier - 3"/>
    <n v="8703.4599999999991"/>
    <x v="49"/>
    <x v="0"/>
    <x v="228"/>
    <x v="2"/>
    <s v="Yes"/>
    <x v="0"/>
    <x v="1"/>
    <n v="1"/>
    <x v="1"/>
  </r>
  <r>
    <s v="ID1075"/>
    <s v="Id1075"/>
    <s v=" Mr."/>
    <s v="  Bryan"/>
    <s v="Inglish"/>
    <s v="17-06-76"/>
    <x v="35"/>
    <x v="1"/>
    <x v="1"/>
    <s v="Tier - 3"/>
    <n v="8733.23"/>
    <x v="785"/>
    <x v="1"/>
    <x v="98"/>
    <x v="2"/>
    <s v="Yes"/>
    <x v="0"/>
    <x v="0"/>
    <n v="1"/>
    <x v="1"/>
  </r>
  <r>
    <s v="ID1076"/>
    <s v="Id1076"/>
    <s v=" Mr."/>
    <s v="  Devon R."/>
    <s v="Matthews"/>
    <s v="23-08-99"/>
    <x v="7"/>
    <x v="2"/>
    <x v="2"/>
    <s v="Tier - 3"/>
    <n v="8747.68"/>
    <x v="786"/>
    <x v="1"/>
    <x v="544"/>
    <x v="2"/>
    <s v="Yes"/>
    <x v="0"/>
    <x v="0"/>
    <n v="0"/>
    <x v="1"/>
  </r>
  <r>
    <s v="ID1077"/>
    <s v="Id1077"/>
    <s v=" Ms."/>
    <s v="  Elena"/>
    <s v="Massa-Musiak"/>
    <s v="09-09-69"/>
    <x v="34"/>
    <x v="0"/>
    <x v="0"/>
    <s v="Tier - 1"/>
    <n v="8760.1200000000008"/>
    <x v="787"/>
    <x v="2"/>
    <x v="325"/>
    <x v="2"/>
    <s v="Yes"/>
    <x v="0"/>
    <x v="0"/>
    <n v="1"/>
    <x v="1"/>
  </r>
  <r>
    <s v="ID1078"/>
    <s v="Id1078"/>
    <s v=" Mr."/>
    <s v="  Chris"/>
    <s v="Bailey"/>
    <s v="06-09-74"/>
    <x v="28"/>
    <x v="1"/>
    <x v="1"/>
    <s v="Tier - 3"/>
    <n v="8765.25"/>
    <x v="529"/>
    <x v="0"/>
    <x v="545"/>
    <x v="0"/>
    <s v="No"/>
    <x v="0"/>
    <x v="0"/>
    <n v="0"/>
    <x v="1"/>
  </r>
  <r>
    <s v="ID1079"/>
    <s v="Id1079"/>
    <s v=" Mr."/>
    <s v="  Bert"/>
    <s v="Jacoby"/>
    <s v="23-08-71"/>
    <x v="32"/>
    <x v="2"/>
    <x v="2"/>
    <s v="Tier - 3"/>
    <n v="8782.4699999999993"/>
    <x v="788"/>
    <x v="1"/>
    <x v="546"/>
    <x v="0"/>
    <s v="No"/>
    <x v="0"/>
    <x v="0"/>
    <n v="0"/>
    <x v="1"/>
  </r>
  <r>
    <s v="ID1080"/>
    <s v="Id1080"/>
    <s v=" Mr."/>
    <s v="  John P."/>
    <s v="Crimmings"/>
    <s v="18-06-71"/>
    <x v="32"/>
    <x v="2"/>
    <x v="2"/>
    <s v="Tier - 1"/>
    <n v="8798.59"/>
    <x v="101"/>
    <x v="0"/>
    <x v="547"/>
    <x v="0"/>
    <s v="No"/>
    <x v="0"/>
    <x v="0"/>
    <n v="0"/>
    <x v="1"/>
  </r>
  <r>
    <s v="ID1081"/>
    <s v="Id1081"/>
    <s v=" Mr."/>
    <s v="  Daniel P"/>
    <s v="Crane"/>
    <s v="29-08-65"/>
    <x v="39"/>
    <x v="0"/>
    <x v="0"/>
    <s v="Tier - 2"/>
    <n v="8800.49"/>
    <x v="636"/>
    <x v="2"/>
    <x v="519"/>
    <x v="0"/>
    <s v="No"/>
    <x v="0"/>
    <x v="0"/>
    <n v="0"/>
    <x v="1"/>
  </r>
  <r>
    <s v="ID1082"/>
    <s v="Id1082"/>
    <s v=" Mrs"/>
    <s v=".  Lisa K."/>
    <s v="Swartzfager"/>
    <s v="07-11-01"/>
    <x v="3"/>
    <x v="9"/>
    <x v="9"/>
    <s v="Tier - 3"/>
    <n v="8821.8799999999992"/>
    <x v="789"/>
    <x v="0"/>
    <x v="256"/>
    <x v="1"/>
    <s v="No"/>
    <x v="0"/>
    <x v="1"/>
    <n v="1"/>
    <x v="1"/>
  </r>
  <r>
    <s v="ID1083"/>
    <s v="Id1083"/>
    <s v=" Mrs"/>
    <s v=".  Kristine"/>
    <s v="Clevenger"/>
    <s v="14-06-76"/>
    <x v="35"/>
    <x v="2"/>
    <x v="2"/>
    <s v="Tier - 1"/>
    <n v="8823.2800000000007"/>
    <x v="646"/>
    <x v="1"/>
    <x v="548"/>
    <x v="0"/>
    <s v="No"/>
    <x v="0"/>
    <x v="0"/>
    <n v="2"/>
    <x v="1"/>
  </r>
  <r>
    <s v="ID1084"/>
    <s v="Id1084"/>
    <s v=" Mr."/>
    <s v="  Paul A"/>
    <s v="Reichardt"/>
    <s v="19-10-76"/>
    <x v="35"/>
    <x v="8"/>
    <x v="8"/>
    <s v="Tier - 3"/>
    <n v="8823.99"/>
    <x v="790"/>
    <x v="0"/>
    <x v="92"/>
    <x v="2"/>
    <s v="No"/>
    <x v="0"/>
    <x v="0"/>
    <n v="0"/>
    <x v="1"/>
  </r>
  <r>
    <s v="ID1085"/>
    <s v="Id1085"/>
    <s v=" Mr."/>
    <s v="  Bryan"/>
    <s v="Morton"/>
    <s v="22-08-88"/>
    <x v="15"/>
    <x v="7"/>
    <x v="7"/>
    <s v="Tier - 1"/>
    <n v="8824.27"/>
    <x v="360"/>
    <x v="1"/>
    <x v="549"/>
    <x v="0"/>
    <s v="Yes"/>
    <x v="0"/>
    <x v="0"/>
    <n v="1"/>
    <x v="1"/>
  </r>
  <r>
    <s v="ID1086"/>
    <s v="Id1086"/>
    <s v=" Mr."/>
    <s v="  Chris"/>
    <s v="Sunstrum"/>
    <s v="14-07-76"/>
    <x v="35"/>
    <x v="2"/>
    <x v="2"/>
    <s v="Tier - 3"/>
    <n v="8825.09"/>
    <x v="791"/>
    <x v="1"/>
    <x v="550"/>
    <x v="2"/>
    <s v="Yes"/>
    <x v="0"/>
    <x v="1"/>
    <n v="1"/>
    <x v="1"/>
  </r>
  <r>
    <s v="ID1087"/>
    <s v="Id1087"/>
    <s v=" Ms."/>
    <s v="  Milah B"/>
    <s v="Frownfelter"/>
    <s v="14-11-72"/>
    <x v="30"/>
    <x v="1"/>
    <x v="1"/>
    <s v="Tier - 1"/>
    <n v="8827.2099999999991"/>
    <x v="53"/>
    <x v="0"/>
    <x v="551"/>
    <x v="0"/>
    <s v="No"/>
    <x v="0"/>
    <x v="0"/>
    <n v="2"/>
    <x v="1"/>
  </r>
  <r>
    <s v="ID1088"/>
    <s v="Id1088"/>
    <s v=" Ms."/>
    <s v="  Annette M."/>
    <s v="Richter"/>
    <s v="22-11-72"/>
    <x v="30"/>
    <x v="1"/>
    <x v="1"/>
    <s v="Tier - 2"/>
    <n v="8835.26"/>
    <x v="408"/>
    <x v="0"/>
    <x v="524"/>
    <x v="0"/>
    <s v="No"/>
    <x v="0"/>
    <x v="0"/>
    <n v="2"/>
    <x v="1"/>
  </r>
  <r>
    <s v="ID1089"/>
    <s v="Id1089"/>
    <s v=" Mrs"/>
    <s v=".  Yoko"/>
    <s v="England"/>
    <s v="18-06-74"/>
    <x v="28"/>
    <x v="0"/>
    <x v="0"/>
    <s v="Tier - 3"/>
    <n v="8871.15"/>
    <x v="792"/>
    <x v="1"/>
    <x v="381"/>
    <x v="0"/>
    <s v="No"/>
    <x v="0"/>
    <x v="0"/>
    <n v="0"/>
    <x v="1"/>
  </r>
  <r>
    <s v="ID1090"/>
    <s v="Id1090"/>
    <s v=" Ms."/>
    <s v="  Laura"/>
    <s v="McLean"/>
    <s v="09-09-73"/>
    <x v="29"/>
    <x v="1"/>
    <x v="1"/>
    <s v="Tier - 3"/>
    <n v="8890.59"/>
    <x v="401"/>
    <x v="1"/>
    <x v="173"/>
    <x v="2"/>
    <s v="Yes"/>
    <x v="0"/>
    <x v="1"/>
    <n v="1"/>
    <x v="1"/>
  </r>
  <r>
    <s v="ID1091"/>
    <s v="Id1091"/>
    <s v=" Ms."/>
    <s v="  Tess A."/>
    <s v="Gardner"/>
    <s v="16-12-78"/>
    <x v="27"/>
    <x v="12"/>
    <x v="12"/>
    <s v="Tier - 3"/>
    <n v="8891.14"/>
    <x v="793"/>
    <x v="0"/>
    <x v="55"/>
    <x v="0"/>
    <s v="No"/>
    <x v="0"/>
    <x v="0"/>
    <n v="0"/>
    <x v="1"/>
  </r>
  <r>
    <s v="ID1092"/>
    <s v="Id1092"/>
    <s v=" Mr."/>
    <s v="  William G."/>
    <s v="Lane"/>
    <s v="28-11-97"/>
    <x v="6"/>
    <x v="1"/>
    <x v="1"/>
    <s v="Tier - 2"/>
    <n v="8906.14"/>
    <x v="794"/>
    <x v="1"/>
    <x v="64"/>
    <x v="0"/>
    <s v="No"/>
    <x v="0"/>
    <x v="0"/>
    <n v="2"/>
    <x v="1"/>
  </r>
  <r>
    <s v="ID1093"/>
    <s v="Id1093"/>
    <s v=" Ms."/>
    <s v="  Paige"/>
    <s v="Vonachen"/>
    <s v="06-09-67"/>
    <x v="40"/>
    <x v="0"/>
    <x v="0"/>
    <s v="Tier - 2"/>
    <n v="8908.4699999999993"/>
    <x v="718"/>
    <x v="0"/>
    <x v="552"/>
    <x v="0"/>
    <s v="No"/>
    <x v="0"/>
    <x v="0"/>
    <n v="0"/>
    <x v="1"/>
  </r>
  <r>
    <s v="ID1094"/>
    <s v="Id1094"/>
    <s v=" Mr."/>
    <s v="  Matthew J"/>
    <s v="Smith"/>
    <s v="07-07-75"/>
    <x v="31"/>
    <x v="1"/>
    <x v="1"/>
    <s v="Tier - 2"/>
    <n v="8930.93"/>
    <x v="735"/>
    <x v="0"/>
    <x v="321"/>
    <x v="2"/>
    <s v="No"/>
    <x v="0"/>
    <x v="0"/>
    <n v="0"/>
    <x v="1"/>
  </r>
  <r>
    <s v="ID1095"/>
    <s v="Id1095"/>
    <s v=" Mr."/>
    <s v="  Matthew"/>
    <s v="Kidwell"/>
    <s v="06-06-72"/>
    <x v="32"/>
    <x v="2"/>
    <x v="2"/>
    <s v="Tier - 1"/>
    <n v="8932.08"/>
    <x v="795"/>
    <x v="0"/>
    <x v="463"/>
    <x v="0"/>
    <s v="Yes"/>
    <x v="0"/>
    <x v="0"/>
    <n v="2"/>
    <x v="1"/>
  </r>
  <r>
    <s v="ID1096"/>
    <s v="Id1096"/>
    <s v=" Mrs"/>
    <s v=".  Maria"/>
    <s v="Betancourth"/>
    <s v="25-12-76"/>
    <x v="35"/>
    <x v="0"/>
    <x v="0"/>
    <s v="Tier - 2"/>
    <n v="8944.1200000000008"/>
    <x v="796"/>
    <x v="0"/>
    <x v="87"/>
    <x v="1"/>
    <s v="No"/>
    <x v="0"/>
    <x v="0"/>
    <n v="0"/>
    <x v="1"/>
  </r>
  <r>
    <s v="ID1097"/>
    <s v="Id1097"/>
    <s v=" Ms."/>
    <s v="  Stephanie D"/>
    <s v="Henstrom"/>
    <s v="27-09-92"/>
    <x v="0"/>
    <x v="14"/>
    <x v="14"/>
    <s v="Tier - 3"/>
    <n v="8954.99"/>
    <x v="797"/>
    <x v="0"/>
    <x v="89"/>
    <x v="2"/>
    <s v="No"/>
    <x v="0"/>
    <x v="0"/>
    <n v="0"/>
    <x v="1"/>
  </r>
  <r>
    <s v="ID1098"/>
    <s v="Id1098"/>
    <s v=" Ms."/>
    <s v="  Tiffany"/>
    <s v="Pereira"/>
    <s v="17-08-74"/>
    <x v="28"/>
    <x v="5"/>
    <x v="5"/>
    <s v="Tier - 2"/>
    <n v="8964.06"/>
    <x v="359"/>
    <x v="2"/>
    <x v="553"/>
    <x v="0"/>
    <s v="No"/>
    <x v="0"/>
    <x v="0"/>
    <n v="0"/>
    <x v="1"/>
  </r>
  <r>
    <s v="ID1099"/>
    <s v="Id1099"/>
    <s v=" Ms."/>
    <s v="  Sara M."/>
    <s v="Black"/>
    <s v="15-07-83"/>
    <x v="22"/>
    <x v="1"/>
    <x v="1"/>
    <s v="Tier - 3"/>
    <n v="8965.7999999999993"/>
    <x v="798"/>
    <x v="2"/>
    <x v="8"/>
    <x v="0"/>
    <s v="Yes"/>
    <x v="0"/>
    <x v="1"/>
    <n v="1"/>
    <x v="1"/>
  </r>
  <r>
    <s v="ID1100"/>
    <s v="Id1100"/>
    <s v=" Mr."/>
    <s v="  Scott A."/>
    <s v="Brown"/>
    <s v="08-09-74"/>
    <x v="28"/>
    <x v="2"/>
    <x v="2"/>
    <s v="Tier - 2"/>
    <n v="8968.33"/>
    <x v="746"/>
    <x v="0"/>
    <x v="554"/>
    <x v="1"/>
    <s v="Yes"/>
    <x v="0"/>
    <x v="0"/>
    <n v="1"/>
    <x v="1"/>
  </r>
  <r>
    <s v="ID1101"/>
    <s v="Id1101"/>
    <s v=" Mrs"/>
    <s v=".  Lauren"/>
    <s v="Reasoner"/>
    <s v="21-07-74"/>
    <x v="28"/>
    <x v="0"/>
    <x v="0"/>
    <s v="Tier - 2"/>
    <n v="8978.19"/>
    <x v="799"/>
    <x v="1"/>
    <x v="555"/>
    <x v="0"/>
    <s v="Yes"/>
    <x v="0"/>
    <x v="0"/>
    <n v="2"/>
    <x v="1"/>
  </r>
  <r>
    <s v="ID1102"/>
    <s v="Id1102"/>
    <s v=" Mr."/>
    <s v="  Scott"/>
    <s v="Wandzilak"/>
    <s v="11-10-73"/>
    <x v="29"/>
    <x v="1"/>
    <x v="1"/>
    <s v="Tier - 1"/>
    <n v="8988.16"/>
    <x v="67"/>
    <x v="0"/>
    <x v="556"/>
    <x v="0"/>
    <s v="No"/>
    <x v="0"/>
    <x v="0"/>
    <n v="2"/>
    <x v="1"/>
  </r>
  <r>
    <s v="ID1103"/>
    <s v="Id1103"/>
    <s v=" Mr."/>
    <s v="  Brian A."/>
    <s v="Carver"/>
    <s v="16-12-79"/>
    <x v="25"/>
    <x v="7"/>
    <x v="7"/>
    <s v="Tier - 1"/>
    <n v="8998.43"/>
    <x v="411"/>
    <x v="1"/>
    <x v="557"/>
    <x v="0"/>
    <s v="No"/>
    <x v="0"/>
    <x v="0"/>
    <n v="2"/>
    <x v="1"/>
  </r>
  <r>
    <s v="ID1104"/>
    <s v="Id1104"/>
    <s v=" Ms."/>
    <s v="  Kaitlin R."/>
    <s v="Borror"/>
    <s v="01-12-93"/>
    <x v="1"/>
    <x v="14"/>
    <x v="14"/>
    <s v="Tier - 3"/>
    <n v="9010.2000000000007"/>
    <x v="800"/>
    <x v="0"/>
    <x v="457"/>
    <x v="0"/>
    <s v="Yes"/>
    <x v="0"/>
    <x v="0"/>
    <n v="1"/>
    <x v="1"/>
  </r>
  <r>
    <s v="ID1105"/>
    <s v="Id1105"/>
    <s v=" Mr."/>
    <s v="  Mohammad"/>
    <s v="Saad"/>
    <s v="07-12-72"/>
    <x v="30"/>
    <x v="0"/>
    <x v="0"/>
    <s v="Tier - 2"/>
    <n v="9048.0300000000007"/>
    <x v="43"/>
    <x v="0"/>
    <x v="558"/>
    <x v="0"/>
    <s v="No"/>
    <x v="0"/>
    <x v="0"/>
    <n v="0"/>
    <x v="1"/>
  </r>
  <r>
    <s v="ID1106"/>
    <s v="Id1106"/>
    <s v=" Mr."/>
    <s v="  Charlie"/>
    <s v="Paul"/>
    <s v="02-12-72"/>
    <x v="30"/>
    <x v="0"/>
    <x v="0"/>
    <s v="Tier - 2"/>
    <n v="9058.73"/>
    <x v="166"/>
    <x v="0"/>
    <x v="559"/>
    <x v="0"/>
    <s v="Yes"/>
    <x v="0"/>
    <x v="0"/>
    <n v="0"/>
    <x v="1"/>
  </r>
  <r>
    <s v="ID1107"/>
    <s v="Id1107"/>
    <s v=" Mr."/>
    <s v="  Brent"/>
    <s v="Trail"/>
    <s v="04-11-77"/>
    <x v="26"/>
    <x v="8"/>
    <x v="8"/>
    <s v="Tier - 2"/>
    <n v="9095.07"/>
    <x v="801"/>
    <x v="1"/>
    <x v="254"/>
    <x v="0"/>
    <s v="Yes"/>
    <x v="0"/>
    <x v="0"/>
    <n v="0"/>
    <x v="1"/>
  </r>
  <r>
    <s v="ID1108"/>
    <s v="Id1108"/>
    <s v=" Ms."/>
    <s v="  Kelli M"/>
    <s v="Benton"/>
    <s v="09-11-65"/>
    <x v="39"/>
    <x v="2"/>
    <x v="2"/>
    <s v="Tier - 1"/>
    <n v="9095.94"/>
    <x v="567"/>
    <x v="2"/>
    <x v="560"/>
    <x v="0"/>
    <s v="Yes"/>
    <x v="0"/>
    <x v="0"/>
    <n v="2"/>
    <x v="1"/>
  </r>
  <r>
    <s v="ID1109"/>
    <s v="Id1109"/>
    <s v=" Mrs"/>
    <s v=".  Sheridan H"/>
    <s v="Bauman"/>
    <s v="02-12-77"/>
    <x v="26"/>
    <x v="2"/>
    <x v="2"/>
    <s v="Tier - 1"/>
    <n v="9101.7999999999993"/>
    <x v="802"/>
    <x v="0"/>
    <x v="103"/>
    <x v="2"/>
    <s v="Yes"/>
    <x v="0"/>
    <x v="0"/>
    <n v="0"/>
    <x v="1"/>
  </r>
  <r>
    <s v="ID1110"/>
    <s v="Id1110"/>
    <s v=" Mrs"/>
    <s v=".  Sarah M."/>
    <s v="Bakula"/>
    <s v="12-08-70"/>
    <x v="33"/>
    <x v="0"/>
    <x v="0"/>
    <s v="Tier - 3"/>
    <n v="9140.9500000000007"/>
    <x v="803"/>
    <x v="1"/>
    <x v="561"/>
    <x v="1"/>
    <s v="No"/>
    <x v="0"/>
    <x v="0"/>
    <n v="2"/>
    <x v="1"/>
  </r>
  <r>
    <s v="ID1111"/>
    <s v="Id1111"/>
    <s v=" Ms."/>
    <s v="  Jennifer"/>
    <s v="Edwards"/>
    <s v="18-10-70"/>
    <x v="33"/>
    <x v="2"/>
    <x v="2"/>
    <s v="Tier - 2"/>
    <n v="9144.57"/>
    <x v="567"/>
    <x v="2"/>
    <x v="525"/>
    <x v="0"/>
    <s v="No"/>
    <x v="0"/>
    <x v="0"/>
    <n v="2"/>
    <x v="1"/>
  </r>
  <r>
    <s v="ID1112"/>
    <s v="Id1112"/>
    <s v=" Mrs"/>
    <s v=".  Laura J"/>
    <s v="Davis"/>
    <s v="08-12-82"/>
    <x v="23"/>
    <x v="1"/>
    <x v="1"/>
    <s v="Tier - 1"/>
    <n v="9147.5"/>
    <x v="804"/>
    <x v="0"/>
    <x v="282"/>
    <x v="0"/>
    <s v="Yes"/>
    <x v="0"/>
    <x v="0"/>
    <n v="0"/>
    <x v="1"/>
  </r>
  <r>
    <s v="ID1113"/>
    <s v="Id1113"/>
    <s v=" Mr."/>
    <s v="  Thomas"/>
    <s v="Weiler"/>
    <s v="23-08-90"/>
    <x v="16"/>
    <x v="11"/>
    <x v="11"/>
    <s v="Tier - 2"/>
    <n v="9159.51"/>
    <x v="111"/>
    <x v="0"/>
    <x v="447"/>
    <x v="0"/>
    <s v="No"/>
    <x v="0"/>
    <x v="0"/>
    <n v="0"/>
    <x v="1"/>
  </r>
  <r>
    <s v="ID1114"/>
    <s v="Id1114"/>
    <s v=" Ms."/>
    <s v="  Gisele"/>
    <s v="Schaaf"/>
    <s v="24-10-70"/>
    <x v="33"/>
    <x v="1"/>
    <x v="1"/>
    <s v="Tier - 2"/>
    <n v="9171.75"/>
    <x v="805"/>
    <x v="0"/>
    <x v="109"/>
    <x v="1"/>
    <s v="Yes"/>
    <x v="0"/>
    <x v="1"/>
    <n v="1"/>
    <x v="1"/>
  </r>
  <r>
    <s v="ID1115"/>
    <s v="Id1115"/>
    <s v=" Ms."/>
    <s v="  Myra L"/>
    <s v="Sack"/>
    <s v="29-12-71"/>
    <x v="32"/>
    <x v="1"/>
    <x v="1"/>
    <s v="Tier - 1"/>
    <n v="9174.14"/>
    <x v="806"/>
    <x v="0"/>
    <x v="56"/>
    <x v="1"/>
    <s v="No"/>
    <x v="0"/>
    <x v="0"/>
    <n v="2"/>
    <x v="1"/>
  </r>
  <r>
    <s v="ID1116"/>
    <s v="Id1116"/>
    <s v=" Ms."/>
    <s v="  Melissa M."/>
    <s v="Chenard"/>
    <s v="25-12-73"/>
    <x v="29"/>
    <x v="2"/>
    <x v="2"/>
    <s v="Tier - 3"/>
    <n v="9182.17"/>
    <x v="629"/>
    <x v="0"/>
    <x v="485"/>
    <x v="0"/>
    <s v="Yes"/>
    <x v="0"/>
    <x v="0"/>
    <n v="1"/>
    <x v="1"/>
  </r>
  <r>
    <s v="ID1117"/>
    <s v="Id1117"/>
    <s v=" Ms."/>
    <s v="  Eleanor F."/>
    <s v="Williamson"/>
    <s v="10-09-76"/>
    <x v="35"/>
    <x v="1"/>
    <x v="1"/>
    <s v="Tier - 1"/>
    <n v="9193.84"/>
    <x v="807"/>
    <x v="2"/>
    <x v="199"/>
    <x v="2"/>
    <s v="No"/>
    <x v="0"/>
    <x v="0"/>
    <n v="2"/>
    <x v="1"/>
  </r>
  <r>
    <s v="ID1118"/>
    <s v="Id1118"/>
    <s v=" Ms."/>
    <s v="  Elizabeth"/>
    <s v="Dollas"/>
    <s v="25-12-86"/>
    <x v="18"/>
    <x v="11"/>
    <x v="11"/>
    <s v="Tier - 3"/>
    <n v="9210.06"/>
    <x v="808"/>
    <x v="1"/>
    <x v="500"/>
    <x v="2"/>
    <s v="No"/>
    <x v="0"/>
    <x v="0"/>
    <n v="2"/>
    <x v="1"/>
  </r>
  <r>
    <s v="ID1119"/>
    <s v="Id1119"/>
    <s v=" Mr."/>
    <s v="  Kenneth"/>
    <s v="Sprague"/>
    <s v="05-12-81"/>
    <x v="19"/>
    <x v="4"/>
    <x v="4"/>
    <s v="Tier - 3"/>
    <n v="9222.4"/>
    <x v="809"/>
    <x v="1"/>
    <x v="315"/>
    <x v="2"/>
    <s v="Yes"/>
    <x v="0"/>
    <x v="0"/>
    <n v="0"/>
    <x v="1"/>
  </r>
  <r>
    <s v="ID1120"/>
    <s v="Id1120"/>
    <s v=" Mr."/>
    <s v="  Robert G."/>
    <s v="Michell"/>
    <s v="06-12-75"/>
    <x v="31"/>
    <x v="3"/>
    <x v="3"/>
    <s v="Tier - 3"/>
    <n v="9225.26"/>
    <x v="315"/>
    <x v="0"/>
    <x v="473"/>
    <x v="2"/>
    <s v="Yes"/>
    <x v="0"/>
    <x v="1"/>
    <n v="1"/>
    <x v="1"/>
  </r>
  <r>
    <s v="ID1121"/>
    <s v="Id1121"/>
    <s v=" Mr."/>
    <s v="  Thomas C."/>
    <s v="Datwyler"/>
    <s v="05-10-80"/>
    <x v="24"/>
    <x v="11"/>
    <x v="11"/>
    <s v="Tier - 1"/>
    <n v="9247.94"/>
    <x v="88"/>
    <x v="0"/>
    <x v="300"/>
    <x v="1"/>
    <s v="Yes"/>
    <x v="0"/>
    <x v="1"/>
    <n v="1"/>
    <x v="1"/>
  </r>
  <r>
    <s v="ID1122"/>
    <s v="Id1122"/>
    <s v=" Mr."/>
    <s v="  Matthew J."/>
    <s v="Mead"/>
    <s v="21-08-74"/>
    <x v="28"/>
    <x v="1"/>
    <x v="1"/>
    <s v="Tier - 1"/>
    <n v="9249.5"/>
    <x v="643"/>
    <x v="2"/>
    <x v="562"/>
    <x v="1"/>
    <s v="Yes"/>
    <x v="0"/>
    <x v="1"/>
    <n v="1"/>
    <x v="1"/>
  </r>
  <r>
    <s v="ID1123"/>
    <s v="Id1123"/>
    <s v=" Ms."/>
    <s v="  Mallory D."/>
    <s v="Kennedy"/>
    <s v="06-08-71"/>
    <x v="32"/>
    <x v="2"/>
    <x v="2"/>
    <s v="Tier - 1"/>
    <n v="9264.7999999999993"/>
    <x v="67"/>
    <x v="0"/>
    <x v="172"/>
    <x v="0"/>
    <s v="No"/>
    <x v="0"/>
    <x v="0"/>
    <n v="0"/>
    <x v="1"/>
  </r>
  <r>
    <s v="ID1124"/>
    <s v="Id1124"/>
    <s v=" Mr."/>
    <s v="  Christopher D."/>
    <s v="Czech"/>
    <s v="27-10-73"/>
    <x v="29"/>
    <x v="5"/>
    <x v="5"/>
    <s v="Tier - 2"/>
    <n v="9282.48"/>
    <x v="175"/>
    <x v="1"/>
    <x v="561"/>
    <x v="1"/>
    <s v="No"/>
    <x v="0"/>
    <x v="1"/>
    <n v="1"/>
    <x v="1"/>
  </r>
  <r>
    <s v="ID1125"/>
    <s v="Id1125"/>
    <s v=" Mrs"/>
    <s v=".  Jamie"/>
    <s v="O'Brien"/>
    <s v="02-07-71"/>
    <x v="32"/>
    <x v="0"/>
    <x v="0"/>
    <s v="Tier - 3"/>
    <n v="9283.56"/>
    <x v="810"/>
    <x v="0"/>
    <x v="563"/>
    <x v="1"/>
    <s v="Yes"/>
    <x v="0"/>
    <x v="0"/>
    <n v="1"/>
    <x v="1"/>
  </r>
  <r>
    <s v="ID1126"/>
    <s v="Id1126"/>
    <s v=" Ms."/>
    <s v="  Ariell"/>
    <s v="Bachman"/>
    <s v="26-11-69"/>
    <x v="34"/>
    <x v="0"/>
    <x v="0"/>
    <s v="Tier - 3"/>
    <n v="9285.8700000000008"/>
    <x v="628"/>
    <x v="3"/>
    <x v="564"/>
    <x v="0"/>
    <s v="Yes"/>
    <x v="0"/>
    <x v="0"/>
    <n v="2"/>
    <x v="1"/>
  </r>
  <r>
    <s v="ID1127"/>
    <s v="Id1127"/>
    <s v=" Mr."/>
    <s v="  Christopher"/>
    <s v="Bednar"/>
    <s v="16-10-73"/>
    <x v="29"/>
    <x v="6"/>
    <x v="6"/>
    <s v="Tier - 3"/>
    <n v="9288.0300000000007"/>
    <x v="67"/>
    <x v="0"/>
    <x v="399"/>
    <x v="0"/>
    <s v="No"/>
    <x v="0"/>
    <x v="0"/>
    <n v="0"/>
    <x v="1"/>
  </r>
  <r>
    <s v="ID1128"/>
    <s v="Id1128"/>
    <s v=" Mr."/>
    <s v="  Ryan"/>
    <s v="Daye"/>
    <s v="18-09-73"/>
    <x v="29"/>
    <x v="5"/>
    <x v="5"/>
    <s v="Tier - 3"/>
    <n v="9290.14"/>
    <x v="292"/>
    <x v="1"/>
    <x v="410"/>
    <x v="0"/>
    <s v="No"/>
    <x v="0"/>
    <x v="0"/>
    <n v="0"/>
    <x v="1"/>
  </r>
  <r>
    <s v="ID1129"/>
    <s v="Id1129"/>
    <s v=" Mr."/>
    <s v="  Thomas B."/>
    <s v="Clarke"/>
    <s v="03-11-76"/>
    <x v="35"/>
    <x v="1"/>
    <x v="1"/>
    <s v="Tier - 1"/>
    <n v="9301.89"/>
    <x v="811"/>
    <x v="2"/>
    <x v="138"/>
    <x v="2"/>
    <s v="Yes"/>
    <x v="0"/>
    <x v="0"/>
    <n v="1"/>
    <x v="1"/>
  </r>
  <r>
    <s v="ID1130"/>
    <s v="Id1130"/>
    <s v=" Ms."/>
    <s v="  Katie"/>
    <s v="Koren"/>
    <s v="16-10-73"/>
    <x v="29"/>
    <x v="0"/>
    <x v="0"/>
    <s v="Tier - 3"/>
    <n v="9304.7000000000007"/>
    <x v="607"/>
    <x v="0"/>
    <x v="180"/>
    <x v="2"/>
    <s v="Yes"/>
    <x v="0"/>
    <x v="1"/>
    <n v="1"/>
    <x v="1"/>
  </r>
  <r>
    <s v="ID1131"/>
    <s v="Id1131"/>
    <s v=" Mrs"/>
    <s v=".  Rachelle L"/>
    <s v="Kuramoto"/>
    <s v="08-06-63"/>
    <x v="41"/>
    <x v="0"/>
    <x v="0"/>
    <s v="Tier - 1"/>
    <n v="9310.81"/>
    <x v="812"/>
    <x v="0"/>
    <x v="332"/>
    <x v="2"/>
    <s v="Yes"/>
    <x v="0"/>
    <x v="0"/>
    <n v="0"/>
    <x v="1"/>
  </r>
  <r>
    <s v="ID1132"/>
    <s v="Id1132"/>
    <s v=" Ms."/>
    <s v="  Colleen"/>
    <s v="Lynn"/>
    <s v="12-10-77"/>
    <x v="26"/>
    <x v="8"/>
    <x v="8"/>
    <s v="Tier - 1"/>
    <n v="9315.41"/>
    <x v="402"/>
    <x v="0"/>
    <x v="115"/>
    <x v="2"/>
    <s v="No"/>
    <x v="0"/>
    <x v="0"/>
    <n v="2"/>
    <x v="1"/>
  </r>
  <r>
    <s v="ID1133"/>
    <s v="Id1133"/>
    <s v=" Mr."/>
    <s v="  Gregory A"/>
    <s v="Dierksen"/>
    <s v="09-07-88"/>
    <x v="15"/>
    <x v="1"/>
    <x v="1"/>
    <s v="Tier - 1"/>
    <n v="9320.26"/>
    <x v="813"/>
    <x v="2"/>
    <x v="64"/>
    <x v="0"/>
    <s v="No"/>
    <x v="0"/>
    <x v="0"/>
    <n v="0"/>
    <x v="1"/>
  </r>
  <r>
    <s v="ID1134"/>
    <s v="Id1134"/>
    <s v=" Ms."/>
    <s v="  Lara"/>
    <s v="Zoeller"/>
    <s v="12-10-96"/>
    <x v="8"/>
    <x v="14"/>
    <x v="14"/>
    <s v="Tier - 1"/>
    <n v="9338.61"/>
    <x v="814"/>
    <x v="0"/>
    <x v="80"/>
    <x v="2"/>
    <s v="Yes"/>
    <x v="0"/>
    <x v="0"/>
    <n v="0"/>
    <x v="1"/>
  </r>
  <r>
    <s v="ID1135"/>
    <s v="Id1135"/>
    <s v=" Ms."/>
    <s v="  Megan"/>
    <s v="Flesch"/>
    <s v="01-07-88"/>
    <x v="15"/>
    <x v="11"/>
    <x v="11"/>
    <s v="Tier - 1"/>
    <n v="9344.2000000000007"/>
    <x v="613"/>
    <x v="1"/>
    <x v="134"/>
    <x v="2"/>
    <s v="Yes"/>
    <x v="0"/>
    <x v="0"/>
    <n v="2"/>
    <x v="1"/>
  </r>
  <r>
    <s v="ID1136"/>
    <s v="Id1136"/>
    <s v=" Ms."/>
    <s v="  Sara"/>
    <s v="Maltby"/>
    <s v="08-10-71"/>
    <x v="32"/>
    <x v="5"/>
    <x v="5"/>
    <s v="Tier - 1"/>
    <n v="9361.33"/>
    <x v="815"/>
    <x v="0"/>
    <x v="485"/>
    <x v="0"/>
    <s v="No"/>
    <x v="0"/>
    <x v="0"/>
    <n v="0"/>
    <x v="1"/>
  </r>
  <r>
    <s v="ID1137"/>
    <s v="Id1137"/>
    <s v=" Ms."/>
    <s v="  Lucie J."/>
    <s v="Custance"/>
    <s v="24-11-69"/>
    <x v="34"/>
    <x v="0"/>
    <x v="0"/>
    <s v="Tier - 3"/>
    <n v="9377.4500000000007"/>
    <x v="816"/>
    <x v="0"/>
    <x v="565"/>
    <x v="0"/>
    <s v="No"/>
    <x v="0"/>
    <x v="0"/>
    <n v="0"/>
    <x v="1"/>
  </r>
  <r>
    <s v="ID1138"/>
    <s v="Id1138"/>
    <s v=" Ms."/>
    <s v="  Elizabeth S."/>
    <s v="Choi"/>
    <s v="26-11-71"/>
    <x v="32"/>
    <x v="0"/>
    <x v="0"/>
    <s v="Tier - 1"/>
    <n v="9377.9"/>
    <x v="817"/>
    <x v="0"/>
    <x v="220"/>
    <x v="0"/>
    <s v="No"/>
    <x v="0"/>
    <x v="0"/>
    <n v="0"/>
    <x v="1"/>
  </r>
  <r>
    <s v="ID1139"/>
    <s v="Id1139"/>
    <s v=" Ms."/>
    <s v="  Carma S"/>
    <s v="Barnett"/>
    <s v="02-12-75"/>
    <x v="31"/>
    <x v="8"/>
    <x v="8"/>
    <s v="Tier - 2"/>
    <n v="9380.75"/>
    <x v="54"/>
    <x v="0"/>
    <x v="566"/>
    <x v="0"/>
    <s v="No"/>
    <x v="0"/>
    <x v="0"/>
    <n v="0"/>
    <x v="1"/>
  </r>
  <r>
    <s v="ID1140"/>
    <s v="Id1140"/>
    <s v=" Mr."/>
    <s v="  Ryan"/>
    <s v="Proulx"/>
    <s v="29-12-71"/>
    <x v="32"/>
    <x v="0"/>
    <x v="0"/>
    <s v="Tier - 2"/>
    <n v="9386.16"/>
    <x v="547"/>
    <x v="0"/>
    <x v="85"/>
    <x v="1"/>
    <s v="No"/>
    <x v="0"/>
    <x v="0"/>
    <n v="1"/>
    <x v="1"/>
  </r>
  <r>
    <s v="ID1141"/>
    <s v="Id1141"/>
    <s v=" Mr."/>
    <s v="  Daniel"/>
    <s v="Hamilton"/>
    <s v="20-10-71"/>
    <x v="32"/>
    <x v="2"/>
    <x v="2"/>
    <s v="Tier - 3"/>
    <n v="9391.35"/>
    <x v="467"/>
    <x v="1"/>
    <x v="320"/>
    <x v="2"/>
    <s v="Yes"/>
    <x v="0"/>
    <x v="1"/>
    <n v="1"/>
    <x v="1"/>
  </r>
  <r>
    <s v="ID1142"/>
    <s v="Id1142"/>
    <s v=" Ms."/>
    <s v="  Sarah"/>
    <s v="Lundine"/>
    <s v="17-10-76"/>
    <x v="35"/>
    <x v="8"/>
    <x v="8"/>
    <s v="Tier - 3"/>
    <n v="9411.01"/>
    <x v="629"/>
    <x v="0"/>
    <x v="453"/>
    <x v="0"/>
    <s v="No"/>
    <x v="0"/>
    <x v="0"/>
    <n v="0"/>
    <x v="1"/>
  </r>
  <r>
    <s v="ID1143"/>
    <s v="Id1143"/>
    <s v=" Mr."/>
    <s v="  Matthew J"/>
    <s v="Paullin"/>
    <s v="30-10-76"/>
    <x v="35"/>
    <x v="2"/>
    <x v="2"/>
    <s v="Tier - 2"/>
    <n v="9414.92"/>
    <x v="362"/>
    <x v="2"/>
    <x v="259"/>
    <x v="1"/>
    <s v="Yes"/>
    <x v="0"/>
    <x v="1"/>
    <n v="1"/>
    <x v="1"/>
  </r>
  <r>
    <s v="ID1144"/>
    <s v="Id1144"/>
    <s v=" Ms."/>
    <s v="  Francesca"/>
    <s v="Delucia"/>
    <s v="03-11-76"/>
    <x v="35"/>
    <x v="8"/>
    <x v="8"/>
    <s v="Tier - 1"/>
    <n v="9432.93"/>
    <x v="809"/>
    <x v="1"/>
    <x v="567"/>
    <x v="0"/>
    <s v="No"/>
    <x v="0"/>
    <x v="0"/>
    <n v="0"/>
    <x v="1"/>
  </r>
  <r>
    <s v="ID1145"/>
    <s v="Id1145"/>
    <s v=" Ms."/>
    <s v="  Nicole"/>
    <s v="Valentine"/>
    <s v="27-11-74"/>
    <x v="28"/>
    <x v="8"/>
    <x v="8"/>
    <s v="Tier - 1"/>
    <n v="9447.25"/>
    <x v="818"/>
    <x v="2"/>
    <x v="525"/>
    <x v="0"/>
    <s v="No"/>
    <x v="0"/>
    <x v="0"/>
    <n v="0"/>
    <x v="1"/>
  </r>
  <r>
    <s v="ID1146"/>
    <s v="Id1146"/>
    <s v=" Mr."/>
    <s v="  Toshiyuki"/>
    <s v="Mohara"/>
    <s v="08-06-74"/>
    <x v="29"/>
    <x v="8"/>
    <x v="8"/>
    <s v="Tier - 3"/>
    <n v="9447.3799999999992"/>
    <x v="806"/>
    <x v="0"/>
    <x v="423"/>
    <x v="0"/>
    <s v="No"/>
    <x v="0"/>
    <x v="0"/>
    <n v="0"/>
    <x v="1"/>
  </r>
  <r>
    <s v="ID1147"/>
    <s v="Id1147"/>
    <s v=" Mr."/>
    <s v="  Tom L."/>
    <s v="Fairbrother"/>
    <s v="14-11-87"/>
    <x v="17"/>
    <x v="11"/>
    <x v="11"/>
    <s v="Tier - 3"/>
    <n v="9448.42"/>
    <x v="819"/>
    <x v="0"/>
    <x v="375"/>
    <x v="2"/>
    <s v="No"/>
    <x v="0"/>
    <x v="0"/>
    <n v="1"/>
    <x v="1"/>
  </r>
  <r>
    <s v="ID1148"/>
    <s v="Id1148"/>
    <s v=" Mr."/>
    <s v="  Brian"/>
    <s v="Fagan"/>
    <s v="17-07-79"/>
    <x v="25"/>
    <x v="11"/>
    <x v="11"/>
    <s v="Tier - 2"/>
    <n v="9453.92"/>
    <x v="820"/>
    <x v="1"/>
    <x v="56"/>
    <x v="1"/>
    <s v="No"/>
    <x v="0"/>
    <x v="0"/>
    <n v="2"/>
    <x v="1"/>
  </r>
  <r>
    <s v="ID1149"/>
    <s v="Id1149"/>
    <s v=" Mr."/>
    <s v="  Matthew"/>
    <s v="Toth"/>
    <s v="04-06-69"/>
    <x v="36"/>
    <x v="0"/>
    <x v="0"/>
    <s v="Tier - 2"/>
    <n v="9487.64"/>
    <x v="821"/>
    <x v="1"/>
    <x v="336"/>
    <x v="1"/>
    <s v="No"/>
    <x v="0"/>
    <x v="0"/>
    <n v="2"/>
    <x v="1"/>
  </r>
  <r>
    <s v="ID1150"/>
    <s v="Id1150"/>
    <s v=" Ms."/>
    <s v="  Julee"/>
    <s v="Guinn"/>
    <s v="28-11-76"/>
    <x v="35"/>
    <x v="12"/>
    <x v="12"/>
    <s v="Tier - 3"/>
    <n v="9500.57"/>
    <x v="822"/>
    <x v="0"/>
    <x v="568"/>
    <x v="0"/>
    <s v="No"/>
    <x v="0"/>
    <x v="0"/>
    <n v="2"/>
    <x v="1"/>
  </r>
  <r>
    <s v="ID1151"/>
    <s v="Id1151"/>
    <s v=" Mr."/>
    <s v="  Christopher M."/>
    <s v="Rogers"/>
    <s v="24-08-69"/>
    <x v="34"/>
    <x v="0"/>
    <x v="0"/>
    <s v="Tier - 2"/>
    <n v="9504.31"/>
    <x v="823"/>
    <x v="2"/>
    <x v="240"/>
    <x v="1"/>
    <s v="No"/>
    <x v="0"/>
    <x v="0"/>
    <n v="0"/>
    <x v="1"/>
  </r>
  <r>
    <s v="ID1152"/>
    <s v="Id1152"/>
    <s v=" Mr."/>
    <s v="  Ciaran"/>
    <s v="Diviney"/>
    <s v="22-08-92"/>
    <x v="0"/>
    <x v="1"/>
    <x v="1"/>
    <s v="Tier - 1"/>
    <n v="9507.68"/>
    <x v="824"/>
    <x v="0"/>
    <x v="111"/>
    <x v="2"/>
    <s v="Yes"/>
    <x v="0"/>
    <x v="0"/>
    <n v="0"/>
    <x v="1"/>
  </r>
  <r>
    <s v="ID1153"/>
    <s v="Id1153"/>
    <s v=" Ms."/>
    <s v="  Kara"/>
    <s v="Marlatt"/>
    <s v="29-11-71"/>
    <x v="32"/>
    <x v="2"/>
    <x v="2"/>
    <s v="Tier - 2"/>
    <n v="9528.9"/>
    <x v="111"/>
    <x v="0"/>
    <x v="569"/>
    <x v="0"/>
    <s v="No"/>
    <x v="0"/>
    <x v="0"/>
    <n v="2"/>
    <x v="1"/>
  </r>
  <r>
    <s v="ID1154"/>
    <s v="Id1154"/>
    <s v=" Ms."/>
    <s v="  Makie"/>
    <s v="Ohler"/>
    <s v="21-12-73"/>
    <x v="29"/>
    <x v="11"/>
    <x v="11"/>
    <s v="Tier - 3"/>
    <n v="9538.65"/>
    <x v="825"/>
    <x v="2"/>
    <x v="400"/>
    <x v="0"/>
    <s v="No"/>
    <x v="0"/>
    <x v="0"/>
    <n v="0"/>
    <x v="1"/>
  </r>
  <r>
    <s v="ID1155"/>
    <s v="Id1155"/>
    <s v=" Ms."/>
    <s v="  Emily E"/>
    <s v="Mossler"/>
    <s v="28-07-75"/>
    <x v="31"/>
    <x v="8"/>
    <x v="8"/>
    <s v="Tier - 2"/>
    <n v="9540.17"/>
    <x v="469"/>
    <x v="0"/>
    <x v="562"/>
    <x v="1"/>
    <s v="Yes"/>
    <x v="0"/>
    <x v="0"/>
    <n v="0"/>
    <x v="1"/>
  </r>
  <r>
    <s v="ID1156"/>
    <s v="Id1156"/>
    <s v=" Mr."/>
    <s v="  Cary"/>
    <s v="Segall"/>
    <s v="22-09-72"/>
    <x v="30"/>
    <x v="8"/>
    <x v="8"/>
    <s v="Tier - 1"/>
    <n v="9541.7000000000007"/>
    <x v="826"/>
    <x v="0"/>
    <x v="424"/>
    <x v="0"/>
    <s v="Yes"/>
    <x v="0"/>
    <x v="0"/>
    <n v="2"/>
    <x v="1"/>
  </r>
  <r>
    <s v="ID1157"/>
    <s v="Id1157"/>
    <s v=" Mr."/>
    <s v="  Steven"/>
    <s v="Sprieser"/>
    <s v="22-09-72"/>
    <x v="30"/>
    <x v="0"/>
    <x v="0"/>
    <s v="Tier - 1"/>
    <n v="9549.57"/>
    <x v="117"/>
    <x v="0"/>
    <x v="502"/>
    <x v="0"/>
    <s v="Yes"/>
    <x v="0"/>
    <x v="0"/>
    <n v="2"/>
    <x v="1"/>
  </r>
  <r>
    <s v="ID1158"/>
    <s v="Id1158"/>
    <s v=" Mr."/>
    <s v="  Jose Antonio Sr."/>
    <s v="Blanco"/>
    <s v="14-08-74"/>
    <x v="28"/>
    <x v="2"/>
    <x v="2"/>
    <s v="Tier - 1"/>
    <n v="9563.0300000000007"/>
    <x v="781"/>
    <x v="0"/>
    <x v="513"/>
    <x v="0"/>
    <s v="Yes"/>
    <x v="0"/>
    <x v="0"/>
    <n v="2"/>
    <x v="1"/>
  </r>
  <r>
    <s v="ID1159"/>
    <s v="Id1159"/>
    <s v=" Ms."/>
    <s v="  Tatiana"/>
    <s v="Sheptock"/>
    <s v="01-12-73"/>
    <x v="29"/>
    <x v="1"/>
    <x v="1"/>
    <s v="Tier - 1"/>
    <n v="9566.99"/>
    <x v="401"/>
    <x v="1"/>
    <x v="113"/>
    <x v="0"/>
    <s v="Yes"/>
    <x v="0"/>
    <x v="0"/>
    <n v="1"/>
    <x v="1"/>
  </r>
  <r>
    <s v="ID1160"/>
    <s v="Id1160"/>
    <s v=" Mr."/>
    <s v="  Dan T."/>
    <s v="Chruniak"/>
    <s v="04-12-66"/>
    <x v="37"/>
    <x v="0"/>
    <x v="0"/>
    <s v="Tier - 2"/>
    <n v="9582.5400000000009"/>
    <x v="827"/>
    <x v="1"/>
    <x v="200"/>
    <x v="1"/>
    <s v="No"/>
    <x v="0"/>
    <x v="0"/>
    <n v="2"/>
    <x v="1"/>
  </r>
  <r>
    <s v="ID1161"/>
    <s v="Id1161"/>
    <s v=" Ms."/>
    <s v="  Liisa A."/>
    <s v="Miller"/>
    <s v="28-11-73"/>
    <x v="29"/>
    <x v="1"/>
    <x v="1"/>
    <s v="Tier - 3"/>
    <n v="9583.89"/>
    <x v="828"/>
    <x v="0"/>
    <x v="347"/>
    <x v="2"/>
    <s v="No"/>
    <x v="0"/>
    <x v="0"/>
    <n v="0"/>
    <x v="1"/>
  </r>
  <r>
    <s v="ID1162"/>
    <s v="Id1162"/>
    <s v=" Ms."/>
    <s v="  Kathryn E."/>
    <s v="Theis"/>
    <s v="18-10-81"/>
    <x v="19"/>
    <x v="11"/>
    <x v="11"/>
    <s v="Tier - 1"/>
    <n v="9584.0400000000009"/>
    <x v="829"/>
    <x v="2"/>
    <x v="231"/>
    <x v="1"/>
    <s v="Yes"/>
    <x v="0"/>
    <x v="0"/>
    <n v="1"/>
    <x v="1"/>
  </r>
  <r>
    <s v="ID1163"/>
    <s v="Id1163"/>
    <s v=" Mr."/>
    <s v="  Maxwell"/>
    <s v="Sadler"/>
    <s v="15-12-64"/>
    <x v="38"/>
    <x v="0"/>
    <x v="0"/>
    <s v="Tier - 3"/>
    <n v="9597.6299999999992"/>
    <x v="830"/>
    <x v="2"/>
    <x v="180"/>
    <x v="2"/>
    <s v="Yes"/>
    <x v="0"/>
    <x v="0"/>
    <n v="2"/>
    <x v="1"/>
  </r>
  <r>
    <s v="ID1164"/>
    <s v="Id1164"/>
    <s v=" Ms."/>
    <s v="  Pascale"/>
    <s v="Auger"/>
    <s v="27-12-72"/>
    <x v="30"/>
    <x v="5"/>
    <x v="5"/>
    <s v="Tier - 3"/>
    <n v="9617.66"/>
    <x v="831"/>
    <x v="0"/>
    <x v="570"/>
    <x v="0"/>
    <s v="Yes"/>
    <x v="0"/>
    <x v="0"/>
    <n v="0"/>
    <x v="1"/>
  </r>
  <r>
    <s v="ID1165"/>
    <s v="Id1165"/>
    <s v=" Ms."/>
    <s v="  Becca"/>
    <s v="Steadman"/>
    <s v="29-08-82"/>
    <x v="23"/>
    <x v="7"/>
    <x v="7"/>
    <s v="Tier - 1"/>
    <n v="9619.18"/>
    <x v="705"/>
    <x v="0"/>
    <x v="571"/>
    <x v="0"/>
    <s v="No"/>
    <x v="0"/>
    <x v="0"/>
    <n v="0"/>
    <x v="1"/>
  </r>
  <r>
    <s v="ID1166"/>
    <s v="Id1166"/>
    <s v=" Ms."/>
    <s v="  Grace"/>
    <s v="McCarron"/>
    <s v="29-10-75"/>
    <x v="31"/>
    <x v="1"/>
    <x v="1"/>
    <s v="Tier - 3"/>
    <n v="9620.33"/>
    <x v="832"/>
    <x v="3"/>
    <x v="457"/>
    <x v="0"/>
    <s v="No"/>
    <x v="0"/>
    <x v="0"/>
    <n v="0"/>
    <x v="1"/>
  </r>
  <r>
    <s v="ID1167"/>
    <s v="Id1167"/>
    <s v=" Ms."/>
    <s v="  Samantha"/>
    <s v="Roecker"/>
    <s v="16-12-70"/>
    <x v="33"/>
    <x v="2"/>
    <x v="2"/>
    <s v="Tier - 3"/>
    <n v="9625.92"/>
    <x v="396"/>
    <x v="0"/>
    <x v="521"/>
    <x v="0"/>
    <s v="Yes"/>
    <x v="0"/>
    <x v="0"/>
    <n v="2"/>
    <x v="1"/>
  </r>
  <r>
    <s v="ID1168"/>
    <s v="Id1168"/>
    <s v=" Mrs"/>
    <s v=".  Nicole R."/>
    <s v="Giumarra"/>
    <s v="23-06-98"/>
    <x v="2"/>
    <x v="14"/>
    <x v="14"/>
    <s v="Tier - 2"/>
    <n v="9628.7900000000009"/>
    <x v="833"/>
    <x v="1"/>
    <x v="572"/>
    <x v="0"/>
    <s v="No"/>
    <x v="0"/>
    <x v="0"/>
    <n v="0"/>
    <x v="1"/>
  </r>
  <r>
    <s v="ID1169"/>
    <s v="Id1169"/>
    <s v=" Mr."/>
    <s v="  David W"/>
    <s v="Peters"/>
    <s v="19-12-79"/>
    <x v="25"/>
    <x v="11"/>
    <x v="11"/>
    <s v="Tier - 2"/>
    <n v="9630.2999999999993"/>
    <x v="67"/>
    <x v="0"/>
    <x v="161"/>
    <x v="2"/>
    <s v="No"/>
    <x v="0"/>
    <x v="0"/>
    <n v="2"/>
    <x v="1"/>
  </r>
  <r>
    <s v="ID1170"/>
    <s v="Id1170"/>
    <s v=" Mr."/>
    <s v="  Grant"/>
    <s v="Bower"/>
    <s v="23-10-72"/>
    <x v="30"/>
    <x v="2"/>
    <x v="2"/>
    <s v="Tier - 2"/>
    <n v="9630.4"/>
    <x v="834"/>
    <x v="1"/>
    <x v="136"/>
    <x v="1"/>
    <s v="No"/>
    <x v="0"/>
    <x v="1"/>
    <n v="1"/>
    <x v="1"/>
  </r>
  <r>
    <s v="ID1171"/>
    <s v="Id1171"/>
    <s v=" Mrs"/>
    <s v=".  Sophia"/>
    <s v="Chen"/>
    <s v="22-06-68"/>
    <x v="36"/>
    <x v="0"/>
    <x v="0"/>
    <s v="Tier - 2"/>
    <n v="9630.91"/>
    <x v="78"/>
    <x v="0"/>
    <x v="98"/>
    <x v="2"/>
    <s v="No"/>
    <x v="0"/>
    <x v="0"/>
    <n v="1"/>
    <x v="1"/>
  </r>
  <r>
    <s v="ID1172"/>
    <s v="Id1172"/>
    <s v=" Ms."/>
    <s v="  Christina"/>
    <s v="Capriccioso"/>
    <s v="30-09-70"/>
    <x v="33"/>
    <x v="2"/>
    <x v="2"/>
    <s v="Tier - 2"/>
    <n v="9634.5400000000009"/>
    <x v="835"/>
    <x v="0"/>
    <x v="573"/>
    <x v="0"/>
    <s v="Yes"/>
    <x v="0"/>
    <x v="0"/>
    <n v="2"/>
    <x v="1"/>
  </r>
  <r>
    <s v="ID1173"/>
    <s v="Id1173"/>
    <s v=" Mr."/>
    <s v="  Sam L."/>
    <s v="Starbuck"/>
    <s v="19-07-71"/>
    <x v="32"/>
    <x v="1"/>
    <x v="1"/>
    <s v="Tier - 1"/>
    <n v="9644.25"/>
    <x v="277"/>
    <x v="1"/>
    <x v="570"/>
    <x v="0"/>
    <s v="Yes"/>
    <x v="0"/>
    <x v="0"/>
    <n v="1"/>
    <x v="1"/>
  </r>
  <r>
    <s v="ID1174"/>
    <s v="Id1174"/>
    <s v=" Mrs"/>
    <s v=".  Haley R."/>
    <s v="McMahon"/>
    <s v="08-07-74"/>
    <x v="28"/>
    <x v="2"/>
    <x v="2"/>
    <s v="Tier - 2"/>
    <n v="9653.81"/>
    <x v="183"/>
    <x v="1"/>
    <x v="188"/>
    <x v="2"/>
    <s v="No"/>
    <x v="0"/>
    <x v="0"/>
    <n v="0"/>
    <x v="1"/>
  </r>
  <r>
    <s v="ID1175"/>
    <s v="Id1175"/>
    <s v=" Mr."/>
    <s v="  Ethan"/>
    <s v="Rissell"/>
    <s v="08-08-81"/>
    <x v="19"/>
    <x v="2"/>
    <x v="2"/>
    <s v="Tier - 3"/>
    <n v="9664.34"/>
    <x v="836"/>
    <x v="1"/>
    <x v="297"/>
    <x v="1"/>
    <s v="No"/>
    <x v="0"/>
    <x v="0"/>
    <n v="2"/>
    <x v="1"/>
  </r>
  <r>
    <s v="ID1176"/>
    <s v="Id1176"/>
    <s v=" Mr."/>
    <s v="  Andrew W"/>
    <s v="Kromroy"/>
    <s v="16-09-66"/>
    <x v="37"/>
    <x v="0"/>
    <x v="0"/>
    <s v="Tier - 2"/>
    <n v="9684.2900000000009"/>
    <x v="837"/>
    <x v="2"/>
    <x v="60"/>
    <x v="1"/>
    <s v="Yes"/>
    <x v="0"/>
    <x v="0"/>
    <n v="1"/>
    <x v="1"/>
  </r>
  <r>
    <s v="ID1177"/>
    <s v="Id1177"/>
    <s v=" Mr."/>
    <s v="  Mark G"/>
    <s v="Manfredi"/>
    <s v="07-11-64"/>
    <x v="38"/>
    <x v="0"/>
    <x v="0"/>
    <s v="Tier - 3"/>
    <n v="9698.42"/>
    <x v="757"/>
    <x v="0"/>
    <x v="574"/>
    <x v="0"/>
    <s v="Yes"/>
    <x v="0"/>
    <x v="0"/>
    <n v="0"/>
    <x v="1"/>
  </r>
  <r>
    <s v="ID1178"/>
    <s v="Id1178"/>
    <s v=" Ms."/>
    <s v="  Kasey E."/>
    <s v="Manwaring"/>
    <s v="19-09-77"/>
    <x v="26"/>
    <x v="8"/>
    <x v="8"/>
    <s v="Tier - 3"/>
    <n v="9704.67"/>
    <x v="838"/>
    <x v="0"/>
    <x v="116"/>
    <x v="0"/>
    <s v="No"/>
    <x v="0"/>
    <x v="0"/>
    <n v="2"/>
    <x v="1"/>
  </r>
  <r>
    <s v="ID1179"/>
    <s v="Id1179"/>
    <s v=" Mr."/>
    <s v="  Jeff"/>
    <s v="Tomaszewski"/>
    <s v="10-07-72"/>
    <x v="30"/>
    <x v="11"/>
    <x v="11"/>
    <s v="Tier - 1"/>
    <n v="9710.7099999999991"/>
    <x v="839"/>
    <x v="2"/>
    <x v="161"/>
    <x v="2"/>
    <s v="Yes"/>
    <x v="0"/>
    <x v="0"/>
    <n v="2"/>
    <x v="1"/>
  </r>
  <r>
    <s v="ID1180"/>
    <s v="Id1180"/>
    <s v=" Ms."/>
    <s v="  Amy"/>
    <s v="Gannon"/>
    <s v="27-06-75"/>
    <x v="31"/>
    <x v="8"/>
    <x v="8"/>
    <s v="Tier - 1"/>
    <n v="9715.84"/>
    <x v="361"/>
    <x v="2"/>
    <x v="575"/>
    <x v="0"/>
    <s v="No"/>
    <x v="0"/>
    <x v="0"/>
    <n v="2"/>
    <x v="1"/>
  </r>
  <r>
    <s v="ID1181"/>
    <s v="Id1181"/>
    <s v=" Mr."/>
    <s v="  Adam"/>
    <s v="Frye"/>
    <s v="12-09-70"/>
    <x v="33"/>
    <x v="5"/>
    <x v="5"/>
    <s v="Tier - 1"/>
    <n v="9722.77"/>
    <x v="606"/>
    <x v="0"/>
    <x v="410"/>
    <x v="0"/>
    <s v="No"/>
    <x v="0"/>
    <x v="0"/>
    <n v="0"/>
    <x v="1"/>
  </r>
  <r>
    <s v="ID1182"/>
    <s v="Id1182"/>
    <s v=" Ms."/>
    <s v="  Kristin M"/>
    <s v="Jenkins"/>
    <s v="18-08-70"/>
    <x v="33"/>
    <x v="2"/>
    <x v="2"/>
    <s v="Tier - 1"/>
    <n v="9724.5300000000007"/>
    <x v="840"/>
    <x v="0"/>
    <x v="576"/>
    <x v="2"/>
    <s v="No"/>
    <x v="0"/>
    <x v="0"/>
    <n v="2"/>
    <x v="1"/>
  </r>
  <r>
    <s v="ID1183"/>
    <s v="Id1183"/>
    <s v=" Ms."/>
    <s v="  Mary-Lynn B."/>
    <s v="Currier"/>
    <s v="04-07-70"/>
    <x v="33"/>
    <x v="0"/>
    <x v="0"/>
    <s v="Tier - 1"/>
    <n v="9748.91"/>
    <x v="841"/>
    <x v="0"/>
    <x v="27"/>
    <x v="2"/>
    <s v="No"/>
    <x v="0"/>
    <x v="0"/>
    <n v="2"/>
    <x v="1"/>
  </r>
  <r>
    <s v="ID1184"/>
    <s v="Id1184"/>
    <s v=" Mrs"/>
    <s v=".  Jamie A"/>
    <s v="Whittendale"/>
    <s v="14-07-01"/>
    <x v="3"/>
    <x v="1"/>
    <x v="1"/>
    <s v="Tier - 2"/>
    <n v="9753.49"/>
    <x v="842"/>
    <x v="1"/>
    <x v="242"/>
    <x v="0"/>
    <s v="Yes"/>
    <x v="0"/>
    <x v="0"/>
    <n v="1"/>
    <x v="1"/>
  </r>
  <r>
    <s v="ID1185"/>
    <s v="Id1185"/>
    <s v=" Mr."/>
    <s v="  Jeffrey A."/>
    <s v="Rixe"/>
    <s v="05-09-65"/>
    <x v="39"/>
    <x v="1"/>
    <x v="1"/>
    <s v="Tier - 1"/>
    <n v="9764.08"/>
    <x v="401"/>
    <x v="1"/>
    <x v="354"/>
    <x v="0"/>
    <s v="No"/>
    <x v="0"/>
    <x v="0"/>
    <n v="2"/>
    <x v="1"/>
  </r>
  <r>
    <s v="ID1186"/>
    <s v="Id1186"/>
    <s v=" Ms."/>
    <s v="  Nicole"/>
    <s v="Ballon-Landa"/>
    <s v="07-07-73"/>
    <x v="29"/>
    <x v="8"/>
    <x v="8"/>
    <s v="Tier - 2"/>
    <n v="9778.35"/>
    <x v="419"/>
    <x v="1"/>
    <x v="483"/>
    <x v="0"/>
    <s v="No"/>
    <x v="0"/>
    <x v="0"/>
    <n v="0"/>
    <x v="1"/>
  </r>
  <r>
    <s v="ID1187"/>
    <s v="Id1187"/>
    <s v=" Ms."/>
    <s v="  Audrey"/>
    <s v="Zaferos"/>
    <s v="08-08-96"/>
    <x v="8"/>
    <x v="9"/>
    <x v="9"/>
    <s v="Tier - 3"/>
    <n v="9787.32"/>
    <x v="843"/>
    <x v="0"/>
    <x v="152"/>
    <x v="2"/>
    <s v="No"/>
    <x v="0"/>
    <x v="0"/>
    <n v="1"/>
    <x v="1"/>
  </r>
  <r>
    <s v="ID1188"/>
    <s v="Id1188"/>
    <s v=" Mr."/>
    <s v="  Jacob"/>
    <s v="Jackson"/>
    <s v="07-06-77"/>
    <x v="35"/>
    <x v="0"/>
    <x v="0"/>
    <s v="Tier - 2"/>
    <n v="9788.8700000000008"/>
    <x v="617"/>
    <x v="0"/>
    <x v="577"/>
    <x v="2"/>
    <s v="Yes"/>
    <x v="0"/>
    <x v="1"/>
    <n v="1"/>
    <x v="1"/>
  </r>
  <r>
    <s v="ID1189"/>
    <s v="Id1189"/>
    <s v=" Mr."/>
    <s v="  Daniel S"/>
    <s v="Evans Marke"/>
    <s v="17-09-73"/>
    <x v="29"/>
    <x v="0"/>
    <x v="0"/>
    <s v="Tier - 1"/>
    <n v="9800.89"/>
    <x v="376"/>
    <x v="2"/>
    <x v="3"/>
    <x v="1"/>
    <s v="Yes"/>
    <x v="0"/>
    <x v="0"/>
    <n v="0"/>
    <x v="1"/>
  </r>
  <r>
    <s v="ID1190"/>
    <s v="Id1190"/>
    <s v=" Mr."/>
    <s v="  Marc C."/>
    <s v="Samland"/>
    <s v="28-06-72"/>
    <x v="30"/>
    <x v="11"/>
    <x v="11"/>
    <s v="Tier - 2"/>
    <n v="9819.25"/>
    <x v="844"/>
    <x v="1"/>
    <x v="507"/>
    <x v="2"/>
    <s v="Yes"/>
    <x v="0"/>
    <x v="1"/>
    <n v="1"/>
    <x v="1"/>
  </r>
  <r>
    <s v="ID1191"/>
    <s v="Id1191"/>
    <s v=" Mr."/>
    <s v="  Mark S"/>
    <s v="Shapiro"/>
    <s v="26-09-72"/>
    <x v="30"/>
    <x v="11"/>
    <x v="11"/>
    <s v="Tier - 3"/>
    <n v="9836.2099999999991"/>
    <x v="845"/>
    <x v="1"/>
    <x v="87"/>
    <x v="1"/>
    <s v="No"/>
    <x v="0"/>
    <x v="1"/>
    <n v="1"/>
    <x v="1"/>
  </r>
  <r>
    <s v="ID1192"/>
    <s v="Id1192"/>
    <s v=" Mr."/>
    <s v="  Dan"/>
    <s v="Snitzer"/>
    <s v="13-08-92"/>
    <x v="0"/>
    <x v="1"/>
    <x v="1"/>
    <s v="Tier - 1"/>
    <n v="9844.4500000000007"/>
    <x v="558"/>
    <x v="0"/>
    <x v="27"/>
    <x v="2"/>
    <s v="No"/>
    <x v="0"/>
    <x v="0"/>
    <n v="1"/>
    <x v="1"/>
  </r>
  <r>
    <s v="ID1193"/>
    <s v="Id1193"/>
    <s v=" Ms."/>
    <s v="  Gabriela"/>
    <s v="Herra Arroyo"/>
    <s v="04-11-68"/>
    <x v="36"/>
    <x v="2"/>
    <x v="2"/>
    <s v="Tier - 3"/>
    <n v="9850.43"/>
    <x v="352"/>
    <x v="1"/>
    <x v="254"/>
    <x v="0"/>
    <s v="No"/>
    <x v="0"/>
    <x v="0"/>
    <n v="0"/>
    <x v="1"/>
  </r>
  <r>
    <s v="ID1194"/>
    <s v="Id1194"/>
    <s v=" Ms."/>
    <s v="  Amanda"/>
    <s v="Watters"/>
    <s v="23-10-71"/>
    <x v="32"/>
    <x v="0"/>
    <x v="0"/>
    <s v="Tier - 3"/>
    <n v="9855.1299999999992"/>
    <x v="384"/>
    <x v="1"/>
    <x v="271"/>
    <x v="0"/>
    <s v="No"/>
    <x v="0"/>
    <x v="0"/>
    <n v="0"/>
    <x v="1"/>
  </r>
  <r>
    <s v="ID1195"/>
    <s v="Id1195"/>
    <s v=" Ms."/>
    <s v="  Dara"/>
    <s v="Steele-Belkin"/>
    <s v="17-07-71"/>
    <x v="32"/>
    <x v="2"/>
    <x v="2"/>
    <s v="Tier - 2"/>
    <n v="9861.0300000000007"/>
    <x v="846"/>
    <x v="0"/>
    <x v="81"/>
    <x v="2"/>
    <s v="Yes"/>
    <x v="0"/>
    <x v="0"/>
    <n v="0"/>
    <x v="1"/>
  </r>
  <r>
    <s v="ID1196"/>
    <s v="Id1196"/>
    <s v=" Ms."/>
    <s v="  Rachelle R"/>
    <s v="Christensen"/>
    <s v="20-10-69"/>
    <x v="34"/>
    <x v="1"/>
    <x v="1"/>
    <s v="Tier - 3"/>
    <n v="9863.4699999999993"/>
    <x v="65"/>
    <x v="0"/>
    <x v="182"/>
    <x v="2"/>
    <s v="Yes"/>
    <x v="0"/>
    <x v="0"/>
    <n v="0"/>
    <x v="1"/>
  </r>
  <r>
    <s v="ID1197"/>
    <s v="Id1197"/>
    <s v=" Ms."/>
    <s v="  Brenda J"/>
    <s v="Hodge"/>
    <s v="09-11-71"/>
    <x v="32"/>
    <x v="8"/>
    <x v="8"/>
    <s v="Tier - 3"/>
    <n v="9866.2999999999993"/>
    <x v="67"/>
    <x v="0"/>
    <x v="203"/>
    <x v="2"/>
    <s v="Yes"/>
    <x v="0"/>
    <x v="0"/>
    <n v="0"/>
    <x v="1"/>
  </r>
  <r>
    <s v="ID1198"/>
    <s v="Id1198"/>
    <s v=" Mr."/>
    <s v="  Tim"/>
    <s v="Rusterholz"/>
    <s v="13-08-69"/>
    <x v="34"/>
    <x v="1"/>
    <x v="1"/>
    <s v="Tier - 3"/>
    <n v="9869.81"/>
    <x v="573"/>
    <x v="0"/>
    <x v="578"/>
    <x v="0"/>
    <s v="No"/>
    <x v="0"/>
    <x v="0"/>
    <n v="0"/>
    <x v="1"/>
  </r>
  <r>
    <s v="ID1199"/>
    <s v="Id1199"/>
    <s v=" Mr."/>
    <s v="  Sylvain"/>
    <s v="Lafrance"/>
    <s v="06-07-98"/>
    <x v="2"/>
    <x v="9"/>
    <x v="9"/>
    <s v="Tier - 2"/>
    <n v="9870.59"/>
    <x v="63"/>
    <x v="0"/>
    <x v="480"/>
    <x v="0"/>
    <s v="No"/>
    <x v="0"/>
    <x v="0"/>
    <n v="0"/>
    <x v="1"/>
  </r>
  <r>
    <s v="ID1200"/>
    <s v="Id1200"/>
    <s v=" Mrs"/>
    <s v=".  Lisa M"/>
    <s v="Hallis"/>
    <s v="22-12-71"/>
    <x v="32"/>
    <x v="2"/>
    <x v="2"/>
    <s v="Tier - 2"/>
    <n v="9872.7000000000007"/>
    <x v="847"/>
    <x v="1"/>
    <x v="407"/>
    <x v="0"/>
    <s v="Yes"/>
    <x v="0"/>
    <x v="0"/>
    <n v="1"/>
    <x v="1"/>
  </r>
  <r>
    <s v="ID1201"/>
    <s v="Id1201"/>
    <s v=" Mr."/>
    <s v="  Ryan"/>
    <s v="Marshall"/>
    <s v="03-07-71"/>
    <x v="32"/>
    <x v="8"/>
    <x v="8"/>
    <s v="Tier - 3"/>
    <n v="9875.68"/>
    <x v="848"/>
    <x v="0"/>
    <x v="73"/>
    <x v="0"/>
    <s v="No"/>
    <x v="0"/>
    <x v="0"/>
    <n v="0"/>
    <x v="1"/>
  </r>
  <r>
    <s v="ID1202"/>
    <s v="Id1202"/>
    <s v=" Mrs"/>
    <s v=".  Kaitlin M"/>
    <s v="Salowitz"/>
    <s v="03-10-71"/>
    <x v="32"/>
    <x v="0"/>
    <x v="0"/>
    <s v="Tier - 1"/>
    <n v="9877.61"/>
    <x v="849"/>
    <x v="1"/>
    <x v="216"/>
    <x v="1"/>
    <s v="Yes"/>
    <x v="0"/>
    <x v="1"/>
    <n v="1"/>
    <x v="1"/>
  </r>
  <r>
    <s v="ID1203"/>
    <s v="Id1203"/>
    <s v=" Mr."/>
    <s v="  William R."/>
    <s v="Blake"/>
    <s v="08-11-71"/>
    <x v="32"/>
    <x v="2"/>
    <x v="2"/>
    <s v="Tier - 3"/>
    <n v="9880.07"/>
    <x v="329"/>
    <x v="2"/>
    <x v="71"/>
    <x v="0"/>
    <s v="No"/>
    <x v="0"/>
    <x v="0"/>
    <n v="0"/>
    <x v="1"/>
  </r>
  <r>
    <s v="ID1204"/>
    <s v="Id1204"/>
    <s v=" Mr."/>
    <s v="  Bruce"/>
    <s v="Langerak"/>
    <s v="05-11-66"/>
    <x v="37"/>
    <x v="0"/>
    <x v="0"/>
    <s v="Tier - 3"/>
    <n v="9890.23"/>
    <x v="314"/>
    <x v="0"/>
    <x v="214"/>
    <x v="1"/>
    <s v="Yes"/>
    <x v="0"/>
    <x v="0"/>
    <n v="1"/>
    <x v="1"/>
  </r>
  <r>
    <s v="ID1205"/>
    <s v="Id1205"/>
    <s v=" Mrs"/>
    <s v=".  Veronica"/>
    <s v="Bonilla"/>
    <s v="08-07-96"/>
    <x v="8"/>
    <x v="1"/>
    <x v="1"/>
    <s v="Tier - 3"/>
    <n v="9894.69"/>
    <x v="850"/>
    <x v="0"/>
    <x v="229"/>
    <x v="1"/>
    <s v="Yes"/>
    <x v="0"/>
    <x v="0"/>
    <n v="0"/>
    <x v="1"/>
  </r>
  <r>
    <s v="ID1206"/>
    <s v="Id1206"/>
    <s v=" Mr."/>
    <s v="  Warren"/>
    <s v="Ciabattoni"/>
    <s v="17-08-62"/>
    <x v="41"/>
    <x v="0"/>
    <x v="0"/>
    <s v="Tier - 2"/>
    <n v="9907.83"/>
    <x v="851"/>
    <x v="0"/>
    <x v="326"/>
    <x v="2"/>
    <s v="Yes"/>
    <x v="0"/>
    <x v="0"/>
    <n v="1"/>
    <x v="1"/>
  </r>
  <r>
    <s v="ID1207"/>
    <s v="Id1207"/>
    <s v=" Mrs"/>
    <s v=".  Daniela"/>
    <s v="Escanero Palmer"/>
    <s v="14-09-72"/>
    <x v="30"/>
    <x v="1"/>
    <x v="1"/>
    <s v="Tier - 3"/>
    <n v="9910.36"/>
    <x v="852"/>
    <x v="1"/>
    <x v="178"/>
    <x v="1"/>
    <s v="No"/>
    <x v="0"/>
    <x v="0"/>
    <n v="0"/>
    <x v="1"/>
  </r>
  <r>
    <s v="ID1208"/>
    <s v="Id1208"/>
    <s v=" Ms."/>
    <s v="  Deirdre A"/>
    <s v="Lowe"/>
    <s v="19-08-85"/>
    <x v="20"/>
    <x v="7"/>
    <x v="7"/>
    <s v="Tier - 3"/>
    <n v="9930.64"/>
    <x v="853"/>
    <x v="2"/>
    <x v="385"/>
    <x v="0"/>
    <s v="Yes"/>
    <x v="0"/>
    <x v="1"/>
    <n v="1"/>
    <x v="1"/>
  </r>
  <r>
    <s v="ID1209"/>
    <s v="Id1209"/>
    <s v=" Mr."/>
    <s v="  Mathias"/>
    <s v="Osmark"/>
    <s v="03-12-83"/>
    <x v="22"/>
    <x v="1"/>
    <x v="1"/>
    <s v="Tier - 2"/>
    <n v="9931.9599999999991"/>
    <x v="684"/>
    <x v="0"/>
    <x v="579"/>
    <x v="0"/>
    <s v="No"/>
    <x v="0"/>
    <x v="0"/>
    <n v="2"/>
    <x v="1"/>
  </r>
  <r>
    <s v="ID1210"/>
    <s v="Id1210"/>
    <s v=" Mr."/>
    <s v="  Matthew"/>
    <s v="Lawson"/>
    <s v="11-09-64"/>
    <x v="38"/>
    <x v="0"/>
    <x v="0"/>
    <s v="Tier - 3"/>
    <n v="9933.44"/>
    <x v="854"/>
    <x v="1"/>
    <x v="184"/>
    <x v="1"/>
    <s v="Yes"/>
    <x v="0"/>
    <x v="0"/>
    <n v="0"/>
    <x v="1"/>
  </r>
  <r>
    <s v="ID1211"/>
    <s v="Id1211"/>
    <s v=" Mr."/>
    <s v="  Kurt"/>
    <s v="Warwick"/>
    <s v="26-12-71"/>
    <x v="32"/>
    <x v="6"/>
    <x v="6"/>
    <s v="Tier - 3"/>
    <n v="9957.7199999999993"/>
    <x v="32"/>
    <x v="0"/>
    <x v="517"/>
    <x v="0"/>
    <s v="No"/>
    <x v="0"/>
    <x v="0"/>
    <n v="2"/>
    <x v="1"/>
  </r>
  <r>
    <s v="ID1212"/>
    <s v="Id1212"/>
    <s v=" Mr."/>
    <s v="  Samuel"/>
    <s v="Magnuson"/>
    <s v="06-10-71"/>
    <x v="32"/>
    <x v="4"/>
    <x v="4"/>
    <s v="Tier - 2"/>
    <n v="9964.06"/>
    <x v="277"/>
    <x v="1"/>
    <x v="64"/>
    <x v="0"/>
    <s v="No"/>
    <x v="0"/>
    <x v="0"/>
    <n v="2"/>
    <x v="1"/>
  </r>
  <r>
    <s v="ID1213"/>
    <s v="Id1213"/>
    <s v=" Mrs"/>
    <s v=".  Emily"/>
    <s v="Marsh"/>
    <s v="11-08-70"/>
    <x v="33"/>
    <x v="1"/>
    <x v="1"/>
    <s v="Tier - 3"/>
    <n v="9991.0400000000009"/>
    <x v="855"/>
    <x v="1"/>
    <x v="251"/>
    <x v="2"/>
    <s v="Yes"/>
    <x v="0"/>
    <x v="1"/>
    <n v="1"/>
    <x v="1"/>
  </r>
  <r>
    <s v="ID1214"/>
    <s v="Id1214"/>
    <s v=" Ms."/>
    <s v="  Tiffany"/>
    <s v="Kari"/>
    <s v="03-07-88"/>
    <x v="15"/>
    <x v="14"/>
    <x v="14"/>
    <s v="Tier - 3"/>
    <n v="10011.44"/>
    <x v="97"/>
    <x v="0"/>
    <x v="113"/>
    <x v="0"/>
    <s v="No"/>
    <x v="0"/>
    <x v="0"/>
    <n v="0"/>
    <x v="1"/>
  </r>
  <r>
    <s v="ID1215"/>
    <s v="Id1215"/>
    <s v=" Mr."/>
    <s v="  Alex F"/>
    <s v="Standiford"/>
    <s v="28-12-79"/>
    <x v="25"/>
    <x v="11"/>
    <x v="11"/>
    <s v="Tier - 1"/>
    <n v="10027.15"/>
    <x v="304"/>
    <x v="1"/>
    <x v="349"/>
    <x v="0"/>
    <s v="No"/>
    <x v="0"/>
    <x v="0"/>
    <n v="2"/>
    <x v="1"/>
  </r>
  <r>
    <s v="ID1216"/>
    <s v="Id1216"/>
    <s v=" Ms."/>
    <s v="  Alice"/>
    <s v="Sherwin"/>
    <s v="30-08-74"/>
    <x v="28"/>
    <x v="8"/>
    <x v="8"/>
    <s v="Tier - 2"/>
    <n v="10043.25"/>
    <x v="856"/>
    <x v="2"/>
    <x v="580"/>
    <x v="0"/>
    <s v="No"/>
    <x v="0"/>
    <x v="0"/>
    <n v="0"/>
    <x v="1"/>
  </r>
  <r>
    <s v="ID1217"/>
    <s v="Id1217"/>
    <s v=" Ms."/>
    <s v="  Allison M."/>
    <s v="Parker"/>
    <s v="22-08-69"/>
    <x v="34"/>
    <x v="2"/>
    <x v="2"/>
    <s v="Tier - 2"/>
    <n v="10065.41"/>
    <x v="467"/>
    <x v="1"/>
    <x v="581"/>
    <x v="0"/>
    <s v="No"/>
    <x v="0"/>
    <x v="0"/>
    <n v="0"/>
    <x v="1"/>
  </r>
  <r>
    <s v="ID1218"/>
    <s v="Id1218"/>
    <s v=" Mr."/>
    <s v="  Johannes Fiskerstand"/>
    <s v="Blekeli"/>
    <s v="27-10-69"/>
    <x v="34"/>
    <x v="12"/>
    <x v="12"/>
    <s v="Tier - 1"/>
    <n v="10072.06"/>
    <x v="857"/>
    <x v="1"/>
    <x v="332"/>
    <x v="2"/>
    <s v="No"/>
    <x v="0"/>
    <x v="0"/>
    <n v="0"/>
    <x v="1"/>
  </r>
  <r>
    <s v="ID1219"/>
    <s v="Id1219"/>
    <s v=" Mr."/>
    <s v="  Stephen"/>
    <s v="Vangampleare"/>
    <s v="03-07-69"/>
    <x v="34"/>
    <x v="2"/>
    <x v="2"/>
    <s v="Tier - 3"/>
    <n v="10085.85"/>
    <x v="247"/>
    <x v="1"/>
    <x v="384"/>
    <x v="0"/>
    <s v="Yes"/>
    <x v="0"/>
    <x v="0"/>
    <n v="1"/>
    <x v="1"/>
  </r>
  <r>
    <s v="ID1220"/>
    <s v="Id1220"/>
    <s v=" Mr."/>
    <s v="  Jon M"/>
    <s v="Hiatt"/>
    <s v="19-12-76"/>
    <x v="35"/>
    <x v="2"/>
    <x v="2"/>
    <s v="Tier - 2"/>
    <n v="10096.969999999999"/>
    <x v="366"/>
    <x v="1"/>
    <x v="137"/>
    <x v="0"/>
    <s v="Yes"/>
    <x v="0"/>
    <x v="0"/>
    <n v="0"/>
    <x v="1"/>
  </r>
  <r>
    <s v="ID1221"/>
    <s v="Id1221"/>
    <s v=" Mr."/>
    <s v="  Fasil"/>
    <s v="Tadesse"/>
    <s v="19-10-72"/>
    <x v="30"/>
    <x v="8"/>
    <x v="8"/>
    <s v="Tier - 1"/>
    <n v="10106.129999999999"/>
    <x v="858"/>
    <x v="0"/>
    <x v="582"/>
    <x v="0"/>
    <s v="Yes"/>
    <x v="0"/>
    <x v="0"/>
    <n v="1"/>
    <x v="1"/>
  </r>
  <r>
    <s v="ID1222"/>
    <s v="Id1222"/>
    <s v=" Ms."/>
    <s v="  Megan C."/>
    <s v="Jaswell"/>
    <s v="08-08-72"/>
    <x v="30"/>
    <x v="0"/>
    <x v="0"/>
    <s v="Tier - 1"/>
    <n v="10107.219999999999"/>
    <x v="387"/>
    <x v="2"/>
    <x v="149"/>
    <x v="1"/>
    <s v="Yes"/>
    <x v="0"/>
    <x v="0"/>
    <n v="0"/>
    <x v="1"/>
  </r>
  <r>
    <s v="ID1223"/>
    <s v="Id1223"/>
    <s v=" Ms."/>
    <s v="  Lisa J."/>
    <s v="Phillips-Cook"/>
    <s v="02-07-75"/>
    <x v="31"/>
    <x v="1"/>
    <x v="1"/>
    <s v="Tier - 3"/>
    <n v="10115.01"/>
    <x v="859"/>
    <x v="2"/>
    <x v="583"/>
    <x v="0"/>
    <s v="No"/>
    <x v="0"/>
    <x v="0"/>
    <n v="2"/>
    <x v="1"/>
  </r>
  <r>
    <s v="ID1224"/>
    <s v="Id1224"/>
    <s v=" Mr."/>
    <s v="  Doron P"/>
    <s v="Clark"/>
    <s v="16-11-72"/>
    <x v="30"/>
    <x v="2"/>
    <x v="2"/>
    <s v="Tier - 3"/>
    <n v="10118.42"/>
    <x v="860"/>
    <x v="0"/>
    <x v="498"/>
    <x v="0"/>
    <s v="No"/>
    <x v="0"/>
    <x v="0"/>
    <n v="0"/>
    <x v="1"/>
  </r>
  <r>
    <s v="ID1225"/>
    <s v="Id1225"/>
    <s v=" Ms."/>
    <s v="  Katharina"/>
    <s v="Wang"/>
    <s v="05-09-97"/>
    <x v="6"/>
    <x v="1"/>
    <x v="1"/>
    <s v="Tier - 2"/>
    <n v="10139.84"/>
    <x v="861"/>
    <x v="2"/>
    <x v="16"/>
    <x v="0"/>
    <s v="Yes"/>
    <x v="0"/>
    <x v="0"/>
    <n v="2"/>
    <x v="1"/>
  </r>
  <r>
    <s v="ID1226"/>
    <s v="Id1226"/>
    <s v=" Mr."/>
    <s v="  Carl"/>
    <s v="Desruisseaux"/>
    <s v="30-12-74"/>
    <x v="28"/>
    <x v="5"/>
    <x v="5"/>
    <s v="Tier - 1"/>
    <n v="10141.14"/>
    <x v="851"/>
    <x v="0"/>
    <x v="259"/>
    <x v="1"/>
    <s v="No"/>
    <x v="0"/>
    <x v="0"/>
    <n v="0"/>
    <x v="1"/>
  </r>
  <r>
    <s v="ID1227"/>
    <s v="Id1227"/>
    <s v=" Ms."/>
    <s v="  Kelsey J."/>
    <s v="Ripp"/>
    <s v="12-06-81"/>
    <x v="19"/>
    <x v="7"/>
    <x v="7"/>
    <s v="Tier - 1"/>
    <n v="10146.129999999999"/>
    <x v="256"/>
    <x v="1"/>
    <x v="268"/>
    <x v="1"/>
    <s v="No"/>
    <x v="0"/>
    <x v="0"/>
    <n v="0"/>
    <x v="1"/>
  </r>
  <r>
    <s v="ID1228"/>
    <s v="Id1228"/>
    <s v=" Mr."/>
    <s v="  Stephen A."/>
    <s v="Harris"/>
    <s v="13-10-73"/>
    <x v="29"/>
    <x v="1"/>
    <x v="1"/>
    <s v="Tier - 2"/>
    <n v="10156.780000000001"/>
    <x v="862"/>
    <x v="0"/>
    <x v="234"/>
    <x v="0"/>
    <s v="Yes"/>
    <x v="0"/>
    <x v="0"/>
    <n v="2"/>
    <x v="1"/>
  </r>
  <r>
    <s v="ID1229"/>
    <s v="Id1229"/>
    <s v=" Mr."/>
    <s v="  Dan"/>
    <s v="Shafer"/>
    <s v="10-07-72"/>
    <x v="30"/>
    <x v="7"/>
    <x v="7"/>
    <s v="Tier - 3"/>
    <n v="10160.870000000001"/>
    <x v="97"/>
    <x v="0"/>
    <x v="275"/>
    <x v="0"/>
    <s v="Yes"/>
    <x v="0"/>
    <x v="0"/>
    <n v="2"/>
    <x v="1"/>
  </r>
  <r>
    <s v="ID1230"/>
    <s v="Id1230"/>
    <s v=" Ms."/>
    <s v="  Katie C"/>
    <s v="Hemesath"/>
    <s v="16-10-85"/>
    <x v="20"/>
    <x v="14"/>
    <x v="14"/>
    <s v="Tier - 2"/>
    <n v="10191.82"/>
    <x v="460"/>
    <x v="1"/>
    <x v="515"/>
    <x v="2"/>
    <s v="No"/>
    <x v="0"/>
    <x v="0"/>
    <n v="0"/>
    <x v="1"/>
  </r>
  <r>
    <s v="ID1231"/>
    <s v="Id1231"/>
    <s v=" Ms."/>
    <s v="  Melissa K"/>
    <s v="Vinci"/>
    <s v="24-12-70"/>
    <x v="33"/>
    <x v="8"/>
    <x v="8"/>
    <s v="Tier - 1"/>
    <n v="10197.77"/>
    <x v="863"/>
    <x v="2"/>
    <x v="584"/>
    <x v="0"/>
    <s v="No"/>
    <x v="0"/>
    <x v="0"/>
    <n v="0"/>
    <x v="1"/>
  </r>
  <r>
    <s v="ID1232"/>
    <s v="Id1232"/>
    <s v=" Ms."/>
    <s v="  Kara H"/>
    <s v="Diamond-Husmann"/>
    <s v="26-09-67"/>
    <x v="40"/>
    <x v="2"/>
    <x v="2"/>
    <s v="Tier - 2"/>
    <n v="10214.64"/>
    <x v="524"/>
    <x v="1"/>
    <x v="435"/>
    <x v="2"/>
    <s v="No"/>
    <x v="0"/>
    <x v="0"/>
    <n v="0"/>
    <x v="1"/>
  </r>
  <r>
    <s v="ID1233"/>
    <s v="Id1233"/>
    <s v=" Mr."/>
    <s v="  Juan Carlos"/>
    <s v="Soto"/>
    <s v="28-06-67"/>
    <x v="40"/>
    <x v="0"/>
    <x v="0"/>
    <s v="Tier - 3"/>
    <n v="10226.280000000001"/>
    <x v="864"/>
    <x v="0"/>
    <x v="81"/>
    <x v="2"/>
    <s v="No"/>
    <x v="0"/>
    <x v="0"/>
    <n v="2"/>
    <x v="1"/>
  </r>
  <r>
    <s v="ID1234"/>
    <s v="Id1234"/>
    <s v=" Mr."/>
    <s v="  John III"/>
    <s v="Howard"/>
    <s v="23-09-68"/>
    <x v="36"/>
    <x v="1"/>
    <x v="1"/>
    <s v="Tier - 1"/>
    <n v="10231.5"/>
    <x v="103"/>
    <x v="0"/>
    <x v="363"/>
    <x v="2"/>
    <s v="No"/>
    <x v="0"/>
    <x v="0"/>
    <n v="2"/>
    <x v="1"/>
  </r>
  <r>
    <s v="ID1235"/>
    <s v="Id1235"/>
    <s v=" Mrs"/>
    <s v=".  Sarah M"/>
    <s v="Patrick"/>
    <s v="15-08-75"/>
    <x v="31"/>
    <x v="2"/>
    <x v="2"/>
    <s v="Tier - 2"/>
    <n v="10259.129999999999"/>
    <x v="142"/>
    <x v="0"/>
    <x v="585"/>
    <x v="2"/>
    <s v="No"/>
    <x v="0"/>
    <x v="1"/>
    <n v="1"/>
    <x v="1"/>
  </r>
  <r>
    <s v="ID1236"/>
    <s v="Id1236"/>
    <s v=" Mrs"/>
    <s v=".  Kristin C"/>
    <s v="Dacko"/>
    <s v="05-09-73"/>
    <x v="29"/>
    <x v="1"/>
    <x v="1"/>
    <s v="Tier - 2"/>
    <n v="10264.44"/>
    <x v="865"/>
    <x v="1"/>
    <x v="538"/>
    <x v="2"/>
    <s v="No"/>
    <x v="0"/>
    <x v="1"/>
    <n v="1"/>
    <x v="1"/>
  </r>
  <r>
    <s v="ID1237"/>
    <s v="Id1237"/>
    <s v=" Ms."/>
    <s v="  Casey M."/>
    <s v="Glassey"/>
    <s v="27-11-73"/>
    <x v="29"/>
    <x v="1"/>
    <x v="1"/>
    <s v="Tier - 3"/>
    <n v="10269.459999999999"/>
    <x v="386"/>
    <x v="1"/>
    <x v="586"/>
    <x v="0"/>
    <s v="No"/>
    <x v="0"/>
    <x v="0"/>
    <n v="2"/>
    <x v="1"/>
  </r>
  <r>
    <s v="ID1238"/>
    <s v="Id1238"/>
    <s v=" Mr."/>
    <s v="  Samuel"/>
    <s v="Frechette"/>
    <s v="21-06-70"/>
    <x v="33"/>
    <x v="8"/>
    <x v="8"/>
    <s v="Tier - 1"/>
    <n v="10274.33"/>
    <x v="866"/>
    <x v="0"/>
    <x v="284"/>
    <x v="0"/>
    <s v="No"/>
    <x v="0"/>
    <x v="0"/>
    <n v="0"/>
    <x v="1"/>
  </r>
  <r>
    <s v="ID1239"/>
    <s v="Id1239"/>
    <s v=" Mr."/>
    <s v="  Braulio"/>
    <s v="Benitez"/>
    <s v="14-09-88"/>
    <x v="15"/>
    <x v="11"/>
    <x v="11"/>
    <s v="Tier - 1"/>
    <n v="10276.99"/>
    <x v="117"/>
    <x v="0"/>
    <x v="499"/>
    <x v="0"/>
    <s v="No"/>
    <x v="0"/>
    <x v="0"/>
    <n v="0"/>
    <x v="1"/>
  </r>
  <r>
    <s v="ID1240"/>
    <s v="Id1240"/>
    <s v=" Ms."/>
    <s v="  Anne-Marie"/>
    <s v="Gauthier"/>
    <s v="24-09-63"/>
    <x v="42"/>
    <x v="0"/>
    <x v="0"/>
    <s v="Tier - 1"/>
    <n v="10308.040000000001"/>
    <x v="388"/>
    <x v="2"/>
    <x v="69"/>
    <x v="2"/>
    <s v="Yes"/>
    <x v="0"/>
    <x v="1"/>
    <n v="1"/>
    <x v="1"/>
  </r>
  <r>
    <s v="ID1241"/>
    <s v="Id1241"/>
    <s v=" Mr."/>
    <s v="  Samuel K."/>
    <s v="Fazioli"/>
    <s v="12-07-62"/>
    <x v="41"/>
    <x v="1"/>
    <x v="1"/>
    <s v="Tier - 3"/>
    <n v="10310.780000000001"/>
    <x v="588"/>
    <x v="0"/>
    <x v="509"/>
    <x v="0"/>
    <s v="No"/>
    <x v="0"/>
    <x v="0"/>
    <n v="0"/>
    <x v="1"/>
  </r>
  <r>
    <s v="ID1242"/>
    <s v="Id1242"/>
    <s v=" Mrs"/>
    <s v=".  Yuki"/>
    <s v="Chorney"/>
    <s v="17-11-91"/>
    <x v="14"/>
    <x v="1"/>
    <x v="1"/>
    <s v="Tier - 2"/>
    <n v="10315.91"/>
    <x v="867"/>
    <x v="0"/>
    <x v="144"/>
    <x v="2"/>
    <s v="No"/>
    <x v="0"/>
    <x v="0"/>
    <n v="1"/>
    <x v="1"/>
  </r>
  <r>
    <s v="ID1243"/>
    <s v="Id1243"/>
    <s v=" Mr."/>
    <s v="  Rafer"/>
    <s v="Dannenhauer"/>
    <s v="21-08-91"/>
    <x v="14"/>
    <x v="14"/>
    <x v="14"/>
    <s v="Tier - 1"/>
    <n v="10322.9"/>
    <x v="30"/>
    <x v="0"/>
    <x v="147"/>
    <x v="1"/>
    <s v="Yes"/>
    <x v="0"/>
    <x v="0"/>
    <n v="0"/>
    <x v="1"/>
  </r>
  <r>
    <s v="ID1244"/>
    <s v="Id1244"/>
    <s v=" Ms."/>
    <s v="  Claire"/>
    <s v="McComb"/>
    <s v="01-12-70"/>
    <x v="33"/>
    <x v="2"/>
    <x v="2"/>
    <s v="Tier - 3"/>
    <n v="10325.209999999999"/>
    <x v="380"/>
    <x v="1"/>
    <x v="120"/>
    <x v="2"/>
    <s v="No"/>
    <x v="0"/>
    <x v="0"/>
    <n v="2"/>
    <x v="1"/>
  </r>
  <r>
    <s v="ID1245"/>
    <s v="Id1245"/>
    <s v=" Ms."/>
    <s v="  Erynn J."/>
    <s v="Blake"/>
    <s v="21-07-82"/>
    <x v="23"/>
    <x v="11"/>
    <x v="11"/>
    <s v="Tier - 1"/>
    <n v="10329.06"/>
    <x v="868"/>
    <x v="1"/>
    <x v="12"/>
    <x v="0"/>
    <s v="Yes"/>
    <x v="0"/>
    <x v="0"/>
    <n v="1"/>
    <x v="1"/>
  </r>
  <r>
    <s v="ID1246"/>
    <s v="Id1246"/>
    <s v=" Mr."/>
    <s v="  Mahesh"/>
    <s v="Sambasivam"/>
    <s v="19-07-68"/>
    <x v="36"/>
    <x v="0"/>
    <x v="0"/>
    <s v="Tier - 1"/>
    <n v="10338.93"/>
    <x v="869"/>
    <x v="2"/>
    <x v="499"/>
    <x v="0"/>
    <s v="Yes"/>
    <x v="0"/>
    <x v="0"/>
    <n v="0"/>
    <x v="1"/>
  </r>
  <r>
    <s v="ID1247"/>
    <s v="Id1247"/>
    <s v=" Mr."/>
    <s v="  Stanley"/>
    <s v="Maina"/>
    <s v="08-08-73"/>
    <x v="29"/>
    <x v="11"/>
    <x v="11"/>
    <s v="Tier - 2"/>
    <n v="10345.93"/>
    <x v="870"/>
    <x v="0"/>
    <x v="587"/>
    <x v="2"/>
    <s v="Yes"/>
    <x v="0"/>
    <x v="1"/>
    <n v="1"/>
    <x v="1"/>
  </r>
  <r>
    <s v="ID1248"/>
    <s v="Id1248"/>
    <s v=" Mr."/>
    <s v="  Gregory"/>
    <s v="Keshian"/>
    <s v="29-09-74"/>
    <x v="28"/>
    <x v="1"/>
    <x v="1"/>
    <s v="Tier - 1"/>
    <n v="10352.48"/>
    <x v="507"/>
    <x v="2"/>
    <x v="548"/>
    <x v="0"/>
    <s v="No"/>
    <x v="0"/>
    <x v="0"/>
    <n v="0"/>
    <x v="1"/>
  </r>
  <r>
    <s v="ID1249"/>
    <s v="Id1249"/>
    <s v=" Mr."/>
    <s v="  Eric"/>
    <s v="Maas"/>
    <s v="17-06-69"/>
    <x v="34"/>
    <x v="1"/>
    <x v="1"/>
    <s v="Tier - 1"/>
    <n v="10355.64"/>
    <x v="871"/>
    <x v="1"/>
    <x v="588"/>
    <x v="0"/>
    <s v="No"/>
    <x v="0"/>
    <x v="0"/>
    <n v="2"/>
    <x v="1"/>
  </r>
  <r>
    <s v="ID1250"/>
    <s v="Id1250"/>
    <s v=" Ms."/>
    <s v="  Rachel M"/>
    <s v="Sinasac"/>
    <s v="06-09-71"/>
    <x v="32"/>
    <x v="7"/>
    <x v="7"/>
    <s v="Tier - 1"/>
    <n v="10356.67"/>
    <x v="456"/>
    <x v="0"/>
    <x v="350"/>
    <x v="0"/>
    <s v="No"/>
    <x v="0"/>
    <x v="0"/>
    <n v="0"/>
    <x v="1"/>
  </r>
  <r>
    <s v="ID1251"/>
    <s v="Id1251"/>
    <s v=" Mr."/>
    <s v="  Fritz"/>
    <s v="Van De Kamp"/>
    <s v="29-09-73"/>
    <x v="29"/>
    <x v="8"/>
    <x v="8"/>
    <s v="Tier - 3"/>
    <n v="10370.91"/>
    <x v="723"/>
    <x v="0"/>
    <x v="105"/>
    <x v="1"/>
    <s v="No"/>
    <x v="0"/>
    <x v="0"/>
    <n v="2"/>
    <x v="1"/>
  </r>
  <r>
    <s v="ID1252"/>
    <s v="Id1252"/>
    <s v=" Mr."/>
    <s v="  Brad"/>
    <s v="Ruffo"/>
    <s v="19-09-73"/>
    <x v="29"/>
    <x v="0"/>
    <x v="0"/>
    <s v="Tier - 3"/>
    <n v="10381.48"/>
    <x v="421"/>
    <x v="1"/>
    <x v="337"/>
    <x v="2"/>
    <s v="No"/>
    <x v="0"/>
    <x v="0"/>
    <n v="2"/>
    <x v="1"/>
  </r>
  <r>
    <s v="ID1253"/>
    <s v="Id1253"/>
    <s v=" Ms."/>
    <s v="  Claire M"/>
    <s v="Long"/>
    <s v="07-07-69"/>
    <x v="34"/>
    <x v="13"/>
    <x v="13"/>
    <s v="Tier - 2"/>
    <n v="10403.27"/>
    <x v="117"/>
    <x v="0"/>
    <x v="178"/>
    <x v="1"/>
    <s v="Yes"/>
    <x v="0"/>
    <x v="0"/>
    <n v="0"/>
    <x v="1"/>
  </r>
  <r>
    <s v="ID1254"/>
    <s v="Id1254"/>
    <s v=" Mrs"/>
    <s v=".  Jennifer"/>
    <s v="Rohde"/>
    <s v="05-06-75"/>
    <x v="28"/>
    <x v="3"/>
    <x v="3"/>
    <s v="Tier - 1"/>
    <n v="10407.09"/>
    <x v="872"/>
    <x v="0"/>
    <x v="425"/>
    <x v="1"/>
    <s v="Yes"/>
    <x v="0"/>
    <x v="0"/>
    <n v="1"/>
    <x v="1"/>
  </r>
  <r>
    <s v="ID1255"/>
    <s v="Id1255"/>
    <s v=" Ms."/>
    <s v="  Maria S."/>
    <s v="Bonzi"/>
    <s v="24-10-80"/>
    <x v="24"/>
    <x v="11"/>
    <x v="11"/>
    <s v="Tier - 1"/>
    <n v="10407.98"/>
    <x v="764"/>
    <x v="0"/>
    <x v="589"/>
    <x v="1"/>
    <s v="Yes"/>
    <x v="0"/>
    <x v="0"/>
    <n v="0"/>
    <x v="1"/>
  </r>
  <r>
    <s v="ID1256"/>
    <s v="Id1256"/>
    <s v=" Ms."/>
    <s v="  Katherine E"/>
    <s v="Moore"/>
    <s v="11-10-73"/>
    <x v="29"/>
    <x v="7"/>
    <x v="7"/>
    <s v="Tier - 2"/>
    <n v="10419.59"/>
    <x v="692"/>
    <x v="1"/>
    <x v="300"/>
    <x v="1"/>
    <s v="Yes"/>
    <x v="0"/>
    <x v="0"/>
    <n v="0"/>
    <x v="1"/>
  </r>
  <r>
    <s v="ID1257"/>
    <s v="Id1257"/>
    <s v=" Mr."/>
    <s v="  Michael"/>
    <s v="McGrane"/>
    <s v="25-11-79"/>
    <x v="25"/>
    <x v="7"/>
    <x v="7"/>
    <s v="Tier - 2"/>
    <n v="10419.65"/>
    <x v="873"/>
    <x v="0"/>
    <x v="46"/>
    <x v="2"/>
    <s v="Yes"/>
    <x v="0"/>
    <x v="0"/>
    <n v="0"/>
    <x v="1"/>
  </r>
  <r>
    <s v="ID1258"/>
    <s v="Id1258"/>
    <s v=" Ms."/>
    <s v="  Roxanne"/>
    <s v="Stepnowski"/>
    <s v="27-12-68"/>
    <x v="36"/>
    <x v="12"/>
    <x v="12"/>
    <s v="Tier - 1"/>
    <n v="10422.92"/>
    <x v="874"/>
    <x v="2"/>
    <x v="364"/>
    <x v="0"/>
    <s v="No"/>
    <x v="0"/>
    <x v="0"/>
    <n v="0"/>
    <x v="1"/>
  </r>
  <r>
    <s v="ID1259"/>
    <s v="Id1259"/>
    <s v=" Mr."/>
    <s v="  Israel"/>
    <s v="Merkle"/>
    <s v="23-08-68"/>
    <x v="36"/>
    <x v="5"/>
    <x v="5"/>
    <s v="Tier - 1"/>
    <n v="10435.07"/>
    <x v="875"/>
    <x v="0"/>
    <x v="356"/>
    <x v="0"/>
    <s v="No"/>
    <x v="0"/>
    <x v="0"/>
    <n v="0"/>
    <x v="1"/>
  </r>
  <r>
    <s v="ID1260"/>
    <s v="Id1260"/>
    <s v=" Mr."/>
    <s v="  Samalya"/>
    <s v="Schaefer"/>
    <s v="29-08-68"/>
    <x v="36"/>
    <x v="2"/>
    <x v="2"/>
    <s v="Tier - 3"/>
    <n v="10436.1"/>
    <x v="876"/>
    <x v="1"/>
    <x v="499"/>
    <x v="0"/>
    <s v="No"/>
    <x v="0"/>
    <x v="0"/>
    <n v="0"/>
    <x v="1"/>
  </r>
  <r>
    <s v="ID1261"/>
    <s v="Id1261"/>
    <s v=" Mr."/>
    <s v="  Peter"/>
    <s v="Vigneron"/>
    <s v="08-11-68"/>
    <x v="36"/>
    <x v="2"/>
    <x v="2"/>
    <s v="Tier - 1"/>
    <n v="10450.549999999999"/>
    <x v="67"/>
    <x v="0"/>
    <x v="116"/>
    <x v="0"/>
    <s v="No"/>
    <x v="0"/>
    <x v="0"/>
    <n v="0"/>
    <x v="1"/>
  </r>
  <r>
    <s v="ID1262"/>
    <s v="Id1262"/>
    <s v=" Ms."/>
    <s v="  Alicia"/>
    <s v="Mucci"/>
    <s v="14-10-64"/>
    <x v="38"/>
    <x v="1"/>
    <x v="1"/>
    <s v="Tier - 1"/>
    <n v="10455.1"/>
    <x v="305"/>
    <x v="2"/>
    <x v="117"/>
    <x v="2"/>
    <s v="Yes"/>
    <x v="0"/>
    <x v="1"/>
    <n v="1"/>
    <x v="1"/>
  </r>
  <r>
    <s v="ID1263"/>
    <s v="Id1263"/>
    <s v=" Ms."/>
    <s v="  Sarah K."/>
    <s v="MacDonald"/>
    <s v="03-08-76"/>
    <x v="35"/>
    <x v="11"/>
    <x v="11"/>
    <s v="Tier - 2"/>
    <n v="10455.14"/>
    <x v="441"/>
    <x v="0"/>
    <x v="268"/>
    <x v="1"/>
    <s v="No"/>
    <x v="0"/>
    <x v="0"/>
    <n v="0"/>
    <x v="1"/>
  </r>
  <r>
    <s v="ID1264"/>
    <s v="Id1264"/>
    <s v=" Mr."/>
    <s v="  Guomin"/>
    <s v="Deng"/>
    <s v="27-07-64"/>
    <x v="38"/>
    <x v="0"/>
    <x v="0"/>
    <s v="Tier - 1"/>
    <n v="10459.19"/>
    <x v="877"/>
    <x v="0"/>
    <x v="178"/>
    <x v="1"/>
    <s v="Yes"/>
    <x v="0"/>
    <x v="0"/>
    <n v="0"/>
    <x v="1"/>
  </r>
  <r>
    <s v="ID1265"/>
    <s v="Id1265"/>
    <s v=" Mr."/>
    <s v="  Javier"/>
    <s v="De Mata"/>
    <s v="22-09-69"/>
    <x v="34"/>
    <x v="1"/>
    <x v="1"/>
    <s v="Tier - 1"/>
    <n v="10461.98"/>
    <x v="625"/>
    <x v="1"/>
    <x v="302"/>
    <x v="0"/>
    <s v="No"/>
    <x v="0"/>
    <x v="0"/>
    <n v="2"/>
    <x v="1"/>
  </r>
  <r>
    <s v="ID1266"/>
    <s v="Id1266"/>
    <s v=" Mr."/>
    <s v="  Matt"/>
    <s v="Strickland"/>
    <s v="28-06-87"/>
    <x v="17"/>
    <x v="1"/>
    <x v="1"/>
    <s v="Tier - 1"/>
    <n v="10464.83"/>
    <x v="724"/>
    <x v="1"/>
    <x v="155"/>
    <x v="1"/>
    <s v="No"/>
    <x v="0"/>
    <x v="0"/>
    <n v="0"/>
    <x v="1"/>
  </r>
  <r>
    <s v="ID1267"/>
    <s v="Id1267"/>
    <s v=" Mr."/>
    <s v="  Thomas S"/>
    <s v="Cheney"/>
    <s v="21-08-78"/>
    <x v="27"/>
    <x v="7"/>
    <x v="7"/>
    <s v="Tier - 3"/>
    <n v="10486.55"/>
    <x v="878"/>
    <x v="2"/>
    <x v="590"/>
    <x v="0"/>
    <s v="No"/>
    <x v="0"/>
    <x v="0"/>
    <n v="2"/>
    <x v="1"/>
  </r>
  <r>
    <s v="ID1268"/>
    <s v="Id1268"/>
    <s v=" Ms."/>
    <s v="  Martha Patricia"/>
    <s v="Godoy"/>
    <s v="19-10-72"/>
    <x v="30"/>
    <x v="1"/>
    <x v="1"/>
    <s v="Tier - 1"/>
    <n v="10493.95"/>
    <x v="879"/>
    <x v="0"/>
    <x v="455"/>
    <x v="0"/>
    <s v="No"/>
    <x v="0"/>
    <x v="0"/>
    <n v="0"/>
    <x v="1"/>
  </r>
  <r>
    <s v="ID1269"/>
    <s v="Id1269"/>
    <s v=" Ms."/>
    <s v="  Alicia"/>
    <s v="Rider"/>
    <s v="25-10-77"/>
    <x v="26"/>
    <x v="1"/>
    <x v="1"/>
    <s v="Tier - 1"/>
    <n v="10495.6"/>
    <x v="880"/>
    <x v="2"/>
    <x v="78"/>
    <x v="2"/>
    <s v="Yes"/>
    <x v="0"/>
    <x v="1"/>
    <n v="1"/>
    <x v="1"/>
  </r>
  <r>
    <s v="ID1270"/>
    <s v="Id1270"/>
    <s v=" Ms."/>
    <s v="  Jennifer V."/>
    <s v="Evans"/>
    <s v="26-09-71"/>
    <x v="32"/>
    <x v="2"/>
    <x v="2"/>
    <s v="Tier - 3"/>
    <n v="10546.48"/>
    <x v="881"/>
    <x v="2"/>
    <x v="591"/>
    <x v="0"/>
    <s v="No"/>
    <x v="0"/>
    <x v="0"/>
    <n v="0"/>
    <x v="1"/>
  </r>
  <r>
    <s v="ID1271"/>
    <s v="Id1271"/>
    <s v=" Mr."/>
    <s v="  Michael W."/>
    <s v="Anderson"/>
    <s v="29-06-71"/>
    <x v="32"/>
    <x v="0"/>
    <x v="0"/>
    <s v="Tier - 2"/>
    <n v="10560.49"/>
    <x v="882"/>
    <x v="2"/>
    <x v="367"/>
    <x v="0"/>
    <s v="Yes"/>
    <x v="0"/>
    <x v="0"/>
    <n v="1"/>
    <x v="1"/>
  </r>
  <r>
    <s v="ID1272"/>
    <s v="Id1272"/>
    <s v=" Mr."/>
    <s v="  Eddie C"/>
    <s v="Walters"/>
    <s v="17-07-69"/>
    <x v="34"/>
    <x v="8"/>
    <x v="8"/>
    <s v="Tier - 1"/>
    <n v="10564.88"/>
    <x v="419"/>
    <x v="1"/>
    <x v="100"/>
    <x v="1"/>
    <s v="No"/>
    <x v="0"/>
    <x v="0"/>
    <n v="0"/>
    <x v="1"/>
  </r>
  <r>
    <s v="ID1273"/>
    <s v="Id1273"/>
    <s v=" Mr."/>
    <s v="  Maxime M"/>
    <s v="Leboeuf"/>
    <s v="11-12-66"/>
    <x v="37"/>
    <x v="2"/>
    <x v="2"/>
    <s v="Tier - 3"/>
    <n v="10577.09"/>
    <x v="352"/>
    <x v="1"/>
    <x v="10"/>
    <x v="1"/>
    <s v="No"/>
    <x v="0"/>
    <x v="1"/>
    <n v="1"/>
    <x v="1"/>
  </r>
  <r>
    <s v="ID1274"/>
    <s v="Id1274"/>
    <s v=" Mr."/>
    <s v="  Mark D"/>
    <s v="Scheibel"/>
    <s v="25-12-69"/>
    <x v="34"/>
    <x v="0"/>
    <x v="0"/>
    <s v="Tier - 3"/>
    <n v="10579.71"/>
    <x v="883"/>
    <x v="2"/>
    <x v="243"/>
    <x v="2"/>
    <s v="No"/>
    <x v="0"/>
    <x v="0"/>
    <n v="0"/>
    <x v="1"/>
  </r>
  <r>
    <s v="ID1275"/>
    <s v="Id1275"/>
    <s v=" Mr."/>
    <s v="  Adam"/>
    <s v="Ritter"/>
    <s v="03-11-66"/>
    <x v="37"/>
    <x v="0"/>
    <x v="0"/>
    <s v="Tier - 3"/>
    <n v="10594.23"/>
    <x v="636"/>
    <x v="2"/>
    <x v="184"/>
    <x v="1"/>
    <s v="No"/>
    <x v="0"/>
    <x v="0"/>
    <n v="0"/>
    <x v="1"/>
  </r>
  <r>
    <s v="ID1276"/>
    <s v="Id1276"/>
    <s v=" Mr."/>
    <s v="  Justin M"/>
    <s v="Deeg"/>
    <s v="29-11-67"/>
    <x v="40"/>
    <x v="1"/>
    <x v="1"/>
    <s v="Tier - 1"/>
    <n v="10594.5"/>
    <x v="288"/>
    <x v="2"/>
    <x v="412"/>
    <x v="1"/>
    <s v="No"/>
    <x v="0"/>
    <x v="0"/>
    <n v="0"/>
    <x v="1"/>
  </r>
  <r>
    <s v="ID1277"/>
    <s v="Id1277"/>
    <s v=" Ms."/>
    <s v="  Svetlana V."/>
    <s v="Pretot"/>
    <s v="14-12-72"/>
    <x v="30"/>
    <x v="1"/>
    <x v="1"/>
    <s v="Tier - 1"/>
    <n v="10600.55"/>
    <x v="688"/>
    <x v="1"/>
    <x v="592"/>
    <x v="0"/>
    <s v="No"/>
    <x v="0"/>
    <x v="0"/>
    <n v="2"/>
    <x v="1"/>
  </r>
  <r>
    <s v="ID1278"/>
    <s v="Id1278"/>
    <s v=" Ms."/>
    <s v="  Jana L"/>
    <s v="Willsey"/>
    <s v="20-07-66"/>
    <x v="37"/>
    <x v="2"/>
    <x v="2"/>
    <s v="Tier - 2"/>
    <n v="10601.41"/>
    <x v="884"/>
    <x v="0"/>
    <x v="155"/>
    <x v="1"/>
    <s v="Yes"/>
    <x v="0"/>
    <x v="1"/>
    <n v="1"/>
    <x v="1"/>
  </r>
  <r>
    <s v="ID1279"/>
    <s v="Id1279"/>
    <s v=" Ms."/>
    <s v="  Laura"/>
    <s v="Roach"/>
    <s v="23-06-67"/>
    <x v="40"/>
    <x v="1"/>
    <x v="1"/>
    <s v="Tier - 2"/>
    <n v="10601.63"/>
    <x v="885"/>
    <x v="2"/>
    <x v="372"/>
    <x v="2"/>
    <s v="Yes"/>
    <x v="0"/>
    <x v="1"/>
    <n v="1"/>
    <x v="1"/>
  </r>
  <r>
    <s v="ID1280"/>
    <s v="Id1280"/>
    <s v=" Mr."/>
    <s v="  Torrey C III"/>
    <s v="Jacobsen"/>
    <s v="02-07-66"/>
    <x v="37"/>
    <x v="2"/>
    <x v="2"/>
    <s v="Tier - 3"/>
    <n v="10602.39"/>
    <x v="886"/>
    <x v="0"/>
    <x v="69"/>
    <x v="2"/>
    <s v="No"/>
    <x v="0"/>
    <x v="0"/>
    <n v="1"/>
    <x v="1"/>
  </r>
  <r>
    <s v="ID1281"/>
    <s v="Id1281"/>
    <s v=" Mr."/>
    <s v="  Paul"/>
    <s v="O'Hora"/>
    <s v="27-06-65"/>
    <x v="39"/>
    <x v="1"/>
    <x v="1"/>
    <s v="Tier - 3"/>
    <n v="10608.67"/>
    <x v="865"/>
    <x v="1"/>
    <x v="315"/>
    <x v="2"/>
    <s v="No"/>
    <x v="0"/>
    <x v="0"/>
    <n v="0"/>
    <x v="1"/>
  </r>
  <r>
    <s v="ID1282"/>
    <s v="Id1282"/>
    <s v=" Ms."/>
    <s v="  Jennifer D."/>
    <s v="Amato"/>
    <s v="23-07-92"/>
    <x v="0"/>
    <x v="14"/>
    <x v="14"/>
    <s v="Tier - 3"/>
    <n v="10617.04"/>
    <x v="887"/>
    <x v="0"/>
    <x v="593"/>
    <x v="0"/>
    <s v="Yes"/>
    <x v="0"/>
    <x v="0"/>
    <n v="1"/>
    <x v="1"/>
  </r>
  <r>
    <s v="ID1283"/>
    <s v="Id1283"/>
    <s v=" Mr."/>
    <s v="  Erik"/>
    <s v="Reed"/>
    <s v="06-07-90"/>
    <x v="16"/>
    <x v="1"/>
    <x v="1"/>
    <s v="Tier - 3"/>
    <n v="10620.26"/>
    <x v="888"/>
    <x v="0"/>
    <x v="48"/>
    <x v="2"/>
    <s v="Yes"/>
    <x v="0"/>
    <x v="0"/>
    <n v="1"/>
    <x v="1"/>
  </r>
  <r>
    <s v="ID1284"/>
    <s v="Id1284"/>
    <s v=" Ms."/>
    <s v="  Lana J"/>
    <s v="Wegner"/>
    <s v="08-08-64"/>
    <x v="38"/>
    <x v="0"/>
    <x v="0"/>
    <s v="Tier - 3"/>
    <n v="10627.81"/>
    <x v="889"/>
    <x v="0"/>
    <x v="539"/>
    <x v="0"/>
    <s v="Yes"/>
    <x v="0"/>
    <x v="0"/>
    <n v="1"/>
    <x v="1"/>
  </r>
  <r>
    <s v="ID1285"/>
    <s v="Id1285"/>
    <s v=" Ms."/>
    <s v="  Rebecca E"/>
    <s v="Bokun"/>
    <s v="22-11-76"/>
    <x v="35"/>
    <x v="11"/>
    <x v="11"/>
    <s v="Tier - 2"/>
    <n v="10665.44"/>
    <x v="890"/>
    <x v="0"/>
    <x v="594"/>
    <x v="0"/>
    <s v="Yes"/>
    <x v="0"/>
    <x v="0"/>
    <n v="1"/>
    <x v="1"/>
  </r>
  <r>
    <s v="ID1286"/>
    <s v="Id1286"/>
    <s v=" Ms."/>
    <s v="  Katie M."/>
    <s v="Ainsley"/>
    <s v="07-09-62"/>
    <x v="41"/>
    <x v="0"/>
    <x v="0"/>
    <s v="Tier - 3"/>
    <n v="10676.83"/>
    <x v="891"/>
    <x v="1"/>
    <x v="126"/>
    <x v="0"/>
    <s v="Yes"/>
    <x v="0"/>
    <x v="0"/>
    <n v="1"/>
    <x v="1"/>
  </r>
  <r>
    <s v="ID1287"/>
    <s v="Id1287"/>
    <s v=" Ms."/>
    <s v="  Elizabeth A."/>
    <s v="Foster"/>
    <s v="02-08-77"/>
    <x v="26"/>
    <x v="11"/>
    <x v="11"/>
    <s v="Tier - 2"/>
    <n v="10690.11"/>
    <x v="892"/>
    <x v="2"/>
    <x v="565"/>
    <x v="0"/>
    <s v="Yes"/>
    <x v="0"/>
    <x v="0"/>
    <n v="1"/>
    <x v="1"/>
  </r>
  <r>
    <s v="ID1288"/>
    <s v="Id1288"/>
    <s v=" Ms."/>
    <s v="  Sarah"/>
    <s v="Overpeck"/>
    <s v="30-09-76"/>
    <x v="35"/>
    <x v="7"/>
    <x v="7"/>
    <s v="Tier - 1"/>
    <n v="10698.38"/>
    <x v="893"/>
    <x v="0"/>
    <x v="354"/>
    <x v="0"/>
    <s v="Yes"/>
    <x v="0"/>
    <x v="0"/>
    <n v="0"/>
    <x v="1"/>
  </r>
  <r>
    <s v="ID1289"/>
    <s v="Id1289"/>
    <s v=" Ms."/>
    <s v="  Annie J."/>
    <s v="Levine"/>
    <s v="24-10-72"/>
    <x v="30"/>
    <x v="0"/>
    <x v="0"/>
    <s v="Tier - 3"/>
    <n v="10702.64"/>
    <x v="362"/>
    <x v="2"/>
    <x v="162"/>
    <x v="0"/>
    <s v="Yes"/>
    <x v="0"/>
    <x v="0"/>
    <n v="1"/>
    <x v="1"/>
  </r>
  <r>
    <s v="ID1290"/>
    <s v="Id1290"/>
    <s v=" Ms."/>
    <s v="  Annie"/>
    <s v="Jean"/>
    <s v="30-07-67"/>
    <x v="40"/>
    <x v="2"/>
    <x v="2"/>
    <s v="Tier - 2"/>
    <n v="10704.47"/>
    <x v="20"/>
    <x v="0"/>
    <x v="152"/>
    <x v="2"/>
    <s v="No"/>
    <x v="0"/>
    <x v="0"/>
    <n v="0"/>
    <x v="1"/>
  </r>
  <r>
    <s v="ID1291"/>
    <s v="Id1291"/>
    <s v=" Ms."/>
    <s v="  Lindsey"/>
    <s v="Wild"/>
    <s v="05-10-67"/>
    <x v="40"/>
    <x v="2"/>
    <x v="2"/>
    <s v="Tier - 3"/>
    <n v="10713.64"/>
    <x v="169"/>
    <x v="0"/>
    <x v="436"/>
    <x v="2"/>
    <s v="No"/>
    <x v="0"/>
    <x v="1"/>
    <n v="1"/>
    <x v="1"/>
  </r>
  <r>
    <s v="ID1292"/>
    <s v="Id1292"/>
    <s v=" Ms."/>
    <s v="  Laura"/>
    <s v="Tabor"/>
    <s v="25-06-92"/>
    <x v="0"/>
    <x v="1"/>
    <x v="1"/>
    <s v="Tier - 1"/>
    <n v="10719.57"/>
    <x v="107"/>
    <x v="0"/>
    <x v="264"/>
    <x v="2"/>
    <s v="No"/>
    <x v="0"/>
    <x v="0"/>
    <n v="0"/>
    <x v="1"/>
  </r>
  <r>
    <s v="ID1293"/>
    <s v="Id1293"/>
    <s v=" Ms."/>
    <s v="  Amy T"/>
    <s v="Steffen"/>
    <s v="09-12-74"/>
    <x v="28"/>
    <x v="5"/>
    <x v="5"/>
    <s v="Tier - 1"/>
    <n v="10736.87"/>
    <x v="747"/>
    <x v="1"/>
    <x v="140"/>
    <x v="2"/>
    <s v="No"/>
    <x v="0"/>
    <x v="0"/>
    <n v="0"/>
    <x v="1"/>
  </r>
  <r>
    <s v="ID1294"/>
    <s v="Id1294"/>
    <s v=" Ms."/>
    <s v="  Katarina D"/>
    <s v="Tadich"/>
    <s v="29-08-86"/>
    <x v="18"/>
    <x v="14"/>
    <x v="14"/>
    <s v="Tier - 1"/>
    <n v="10749.02"/>
    <x v="383"/>
    <x v="1"/>
    <x v="125"/>
    <x v="2"/>
    <s v="No"/>
    <x v="0"/>
    <x v="0"/>
    <n v="0"/>
    <x v="1"/>
  </r>
  <r>
    <s v="ID1295"/>
    <s v="Id1295"/>
    <s v=" Mr."/>
    <s v="  B.j."/>
    <s v="Christenson"/>
    <s v="25-11-89"/>
    <x v="13"/>
    <x v="16"/>
    <x v="16"/>
    <s v="Tier - 2"/>
    <n v="10769.75"/>
    <x v="894"/>
    <x v="0"/>
    <x v="272"/>
    <x v="1"/>
    <s v="No"/>
    <x v="0"/>
    <x v="1"/>
    <n v="1"/>
    <x v="1"/>
  </r>
  <r>
    <s v="ID1296"/>
    <s v="Id1296"/>
    <s v=" Ms."/>
    <s v="  Alison"/>
    <s v="Shell"/>
    <s v="11-11-67"/>
    <x v="40"/>
    <x v="2"/>
    <x v="2"/>
    <s v="Tier - 2"/>
    <n v="10791.96"/>
    <x v="895"/>
    <x v="0"/>
    <x v="216"/>
    <x v="1"/>
    <s v="No"/>
    <x v="0"/>
    <x v="0"/>
    <n v="1"/>
    <x v="1"/>
  </r>
  <r>
    <s v="ID1297"/>
    <s v="Id1297"/>
    <s v=" Mr."/>
    <s v="  Neil K."/>
    <s v="Rao"/>
    <s v="24-12-99"/>
    <x v="7"/>
    <x v="2"/>
    <x v="2"/>
    <s v="Tier - 1"/>
    <n v="10795.94"/>
    <x v="896"/>
    <x v="0"/>
    <x v="473"/>
    <x v="2"/>
    <s v="No"/>
    <x v="0"/>
    <x v="0"/>
    <n v="2"/>
    <x v="1"/>
  </r>
  <r>
    <s v="ID1298"/>
    <s v="Id1298"/>
    <s v=" Mrs"/>
    <s v=".  Anne Hunter"/>
    <s v="Myers"/>
    <s v="23-10-67"/>
    <x v="40"/>
    <x v="4"/>
    <x v="4"/>
    <s v="Tier - 1"/>
    <n v="10796.35"/>
    <x v="897"/>
    <x v="1"/>
    <x v="450"/>
    <x v="2"/>
    <s v="No"/>
    <x v="0"/>
    <x v="0"/>
    <n v="1"/>
    <x v="1"/>
  </r>
  <r>
    <s v="ID1299"/>
    <s v="Id1299"/>
    <s v=" Ms."/>
    <s v="  Sandra"/>
    <s v="McLean"/>
    <s v="28-10-70"/>
    <x v="33"/>
    <x v="9"/>
    <x v="9"/>
    <s v="Tier - 2"/>
    <n v="10797.34"/>
    <x v="898"/>
    <x v="2"/>
    <x v="107"/>
    <x v="2"/>
    <s v="Yes"/>
    <x v="0"/>
    <x v="0"/>
    <n v="2"/>
    <x v="1"/>
  </r>
  <r>
    <s v="ID1300"/>
    <s v="Id1300"/>
    <s v=" Mr."/>
    <s v="  Robert"/>
    <s v="Gomez"/>
    <s v="18-12-70"/>
    <x v="33"/>
    <x v="2"/>
    <x v="2"/>
    <s v="Tier - 2"/>
    <n v="10806.84"/>
    <x v="401"/>
    <x v="1"/>
    <x v="109"/>
    <x v="1"/>
    <s v="No"/>
    <x v="0"/>
    <x v="0"/>
    <n v="2"/>
    <x v="1"/>
  </r>
  <r>
    <s v="ID1301"/>
    <s v="Id1301"/>
    <s v=" Mr."/>
    <s v="  Rodney"/>
    <s v="Hemingway"/>
    <s v="02-10-67"/>
    <x v="40"/>
    <x v="0"/>
    <x v="0"/>
    <s v="Tier - 2"/>
    <n v="10807.49"/>
    <x v="367"/>
    <x v="1"/>
    <x v="326"/>
    <x v="2"/>
    <s v="No"/>
    <x v="0"/>
    <x v="0"/>
    <n v="2"/>
    <x v="1"/>
  </r>
  <r>
    <s v="ID1302"/>
    <s v="Id1302"/>
    <s v=" Mr."/>
    <s v="  Carl R"/>
    <s v="Pett"/>
    <s v="28-07-68"/>
    <x v="36"/>
    <x v="1"/>
    <x v="1"/>
    <s v="Tier - 3"/>
    <n v="10825.25"/>
    <x v="899"/>
    <x v="2"/>
    <x v="131"/>
    <x v="0"/>
    <s v="Yes"/>
    <x v="0"/>
    <x v="1"/>
    <n v="1"/>
    <x v="1"/>
  </r>
  <r>
    <s v="ID1303"/>
    <s v="Id1303"/>
    <s v=" Mr."/>
    <s v="  Maximilian"/>
    <s v="Meingast"/>
    <s v="20-12-71"/>
    <x v="32"/>
    <x v="1"/>
    <x v="1"/>
    <s v="Tier - 3"/>
    <n v="10848.13"/>
    <x v="900"/>
    <x v="2"/>
    <x v="534"/>
    <x v="0"/>
    <s v="Yes"/>
    <x v="0"/>
    <x v="0"/>
    <n v="1"/>
    <x v="1"/>
  </r>
  <r>
    <s v="ID1304"/>
    <s v="Id1304"/>
    <s v=" Mr."/>
    <s v="  Erik"/>
    <s v="McCarthy"/>
    <s v="06-09-94"/>
    <x v="11"/>
    <x v="1"/>
    <x v="1"/>
    <s v="Tier - 3"/>
    <n v="10886.66"/>
    <x v="88"/>
    <x v="0"/>
    <x v="412"/>
    <x v="1"/>
    <s v="No"/>
    <x v="0"/>
    <x v="0"/>
    <n v="0"/>
    <x v="1"/>
  </r>
  <r>
    <s v="ID1305"/>
    <s v="Id1305"/>
    <s v=" Mr."/>
    <s v="  Christopher"/>
    <s v="Boyle"/>
    <s v="13-11-68"/>
    <x v="36"/>
    <x v="8"/>
    <x v="8"/>
    <s v="Tier - 1"/>
    <n v="10923.93"/>
    <x v="402"/>
    <x v="0"/>
    <x v="300"/>
    <x v="1"/>
    <s v="No"/>
    <x v="0"/>
    <x v="1"/>
    <n v="1"/>
    <x v="1"/>
  </r>
  <r>
    <s v="ID1306"/>
    <s v="Id1306"/>
    <s v=" Mr."/>
    <s v="  Eirik"/>
    <s v="Gundersen"/>
    <s v="12-11-68"/>
    <x v="36"/>
    <x v="0"/>
    <x v="0"/>
    <s v="Tier - 3"/>
    <n v="10928.85"/>
    <x v="830"/>
    <x v="2"/>
    <x v="571"/>
    <x v="0"/>
    <s v="No"/>
    <x v="0"/>
    <x v="0"/>
    <n v="0"/>
    <x v="1"/>
  </r>
  <r>
    <s v="ID1307"/>
    <s v="Id1307"/>
    <s v=" Mr."/>
    <s v="  Rik"/>
    <s v="Wolswinkel"/>
    <s v="10-11-69"/>
    <x v="34"/>
    <x v="1"/>
    <x v="1"/>
    <s v="Tier - 3"/>
    <n v="10942.13"/>
    <x v="901"/>
    <x v="2"/>
    <x v="14"/>
    <x v="0"/>
    <s v="No"/>
    <x v="0"/>
    <x v="0"/>
    <n v="0"/>
    <x v="1"/>
  </r>
  <r>
    <s v="ID1308"/>
    <s v="Id1308"/>
    <s v=" Mr."/>
    <s v="  Matthew R"/>
    <s v="Bomberger"/>
    <s v="04-12-65"/>
    <x v="39"/>
    <x v="2"/>
    <x v="2"/>
    <s v="Tier - 3"/>
    <n v="10959.33"/>
    <x v="902"/>
    <x v="3"/>
    <x v="42"/>
    <x v="0"/>
    <s v="Yes"/>
    <x v="0"/>
    <x v="1"/>
    <n v="1"/>
    <x v="1"/>
  </r>
  <r>
    <s v="ID1309"/>
    <s v="Id1309"/>
    <s v=" Mr."/>
    <s v="  Daniel G"/>
    <s v="Roy"/>
    <s v="14-08-69"/>
    <x v="34"/>
    <x v="1"/>
    <x v="1"/>
    <s v="Tier - 3"/>
    <n v="10959.69"/>
    <x v="168"/>
    <x v="0"/>
    <x v="376"/>
    <x v="2"/>
    <s v="Yes"/>
    <x v="0"/>
    <x v="0"/>
    <n v="0"/>
    <x v="1"/>
  </r>
  <r>
    <s v="ID1310"/>
    <s v="Id1310"/>
    <s v=" Mr."/>
    <s v="  Yannick"/>
    <s v="Lapierre"/>
    <s v="19-06-65"/>
    <x v="39"/>
    <x v="2"/>
    <x v="2"/>
    <s v="Tier - 2"/>
    <n v="10965.45"/>
    <x v="903"/>
    <x v="0"/>
    <x v="70"/>
    <x v="2"/>
    <s v="Yes"/>
    <x v="0"/>
    <x v="0"/>
    <n v="0"/>
    <x v="1"/>
  </r>
  <r>
    <s v="ID1311"/>
    <s v="Id1311"/>
    <s v=" Mr."/>
    <s v="  Sean R"/>
    <s v="Beaty"/>
    <s v="09-07-66"/>
    <x v="37"/>
    <x v="1"/>
    <x v="1"/>
    <s v="Tier - 2"/>
    <n v="10976.25"/>
    <x v="687"/>
    <x v="0"/>
    <x v="149"/>
    <x v="1"/>
    <s v="Yes"/>
    <x v="0"/>
    <x v="0"/>
    <n v="0"/>
    <x v="1"/>
  </r>
  <r>
    <s v="ID1312"/>
    <s v="Id1312"/>
    <s v=" Mr."/>
    <s v="  Peter"/>
    <s v="Hammer"/>
    <s v="21-10-73"/>
    <x v="29"/>
    <x v="0"/>
    <x v="0"/>
    <s v="Tier - 1"/>
    <n v="10977.21"/>
    <x v="408"/>
    <x v="0"/>
    <x v="576"/>
    <x v="2"/>
    <s v="Yes"/>
    <x v="0"/>
    <x v="0"/>
    <n v="0"/>
    <x v="1"/>
  </r>
  <r>
    <s v="ID1313"/>
    <s v="Id1313"/>
    <s v=" Ms."/>
    <s v="  Sara A."/>
    <s v="Randolph"/>
    <s v="18-12-65"/>
    <x v="39"/>
    <x v="0"/>
    <x v="0"/>
    <s v="Tier - 3"/>
    <n v="10982.5"/>
    <x v="904"/>
    <x v="0"/>
    <x v="31"/>
    <x v="2"/>
    <s v="No"/>
    <x v="0"/>
    <x v="1"/>
    <n v="1"/>
    <x v="1"/>
  </r>
  <r>
    <s v="ID1314"/>
    <s v="Id1314"/>
    <s v=" Ms."/>
    <s v="  Erin C."/>
    <s v="Masterson"/>
    <s v="17-09-00"/>
    <x v="10"/>
    <x v="1"/>
    <x v="1"/>
    <s v="Tier - 3"/>
    <n v="10991.58"/>
    <x v="60"/>
    <x v="0"/>
    <x v="189"/>
    <x v="2"/>
    <s v="No"/>
    <x v="0"/>
    <x v="1"/>
    <n v="1"/>
    <x v="1"/>
  </r>
  <r>
    <s v="ID1315"/>
    <s v="Id1315"/>
    <s v=" Mr."/>
    <s v="  Thibaud"/>
    <s v="Friess"/>
    <s v="24-10-68"/>
    <x v="36"/>
    <x v="0"/>
    <x v="0"/>
    <s v="Tier - 1"/>
    <n v="11013.71"/>
    <x v="905"/>
    <x v="2"/>
    <x v="595"/>
    <x v="0"/>
    <s v="No"/>
    <x v="0"/>
    <x v="0"/>
    <n v="0"/>
    <x v="1"/>
  </r>
  <r>
    <s v="ID1316"/>
    <s v="Id1316"/>
    <s v=" Ms."/>
    <s v="  Lisa"/>
    <s v="Mantoni"/>
    <s v="15-12-74"/>
    <x v="28"/>
    <x v="1"/>
    <x v="1"/>
    <s v="Tier - 1"/>
    <n v="11015.17"/>
    <x v="161"/>
    <x v="0"/>
    <x v="596"/>
    <x v="0"/>
    <s v="No"/>
    <x v="0"/>
    <x v="0"/>
    <n v="0"/>
    <x v="1"/>
  </r>
  <r>
    <s v="ID1317"/>
    <s v="Id1317"/>
    <s v=" Ms."/>
    <s v="  Gretchen K."/>
    <s v="Bodeen"/>
    <s v="26-06-91"/>
    <x v="14"/>
    <x v="1"/>
    <x v="1"/>
    <s v="Tier - 2"/>
    <n v="11018.05"/>
    <x v="201"/>
    <x v="0"/>
    <x v="481"/>
    <x v="0"/>
    <s v="No"/>
    <x v="0"/>
    <x v="0"/>
    <n v="0"/>
    <x v="1"/>
  </r>
  <r>
    <s v="ID1318"/>
    <s v="Id1318"/>
    <s v=" Ms."/>
    <s v="  Martina"/>
    <s v="McPherson"/>
    <s v="21-07-96"/>
    <x v="8"/>
    <x v="1"/>
    <x v="1"/>
    <s v="Tier - 3"/>
    <n v="11028.56"/>
    <x v="692"/>
    <x v="1"/>
    <x v="454"/>
    <x v="0"/>
    <s v="No"/>
    <x v="0"/>
    <x v="0"/>
    <n v="0"/>
    <x v="1"/>
  </r>
  <r>
    <s v="ID1319"/>
    <s v="Id1319"/>
    <s v=" Mr."/>
    <s v="  Dustin J"/>
    <s v="Palko"/>
    <s v="10-12-74"/>
    <x v="28"/>
    <x v="1"/>
    <x v="1"/>
    <s v="Tier - 3"/>
    <n v="11033.66"/>
    <x v="906"/>
    <x v="0"/>
    <x v="148"/>
    <x v="1"/>
    <s v="Yes"/>
    <x v="1"/>
    <x v="0"/>
    <n v="1"/>
    <x v="1"/>
  </r>
  <r>
    <s v="ID1320"/>
    <s v="Id1320"/>
    <s v=" Ms."/>
    <s v="  Kelsey"/>
    <s v="Breathitt"/>
    <s v="25-10-89"/>
    <x v="13"/>
    <x v="1"/>
    <x v="1"/>
    <s v="Tier - 1"/>
    <n v="11037.51"/>
    <x v="907"/>
    <x v="2"/>
    <x v="42"/>
    <x v="0"/>
    <s v="No"/>
    <x v="0"/>
    <x v="0"/>
    <n v="0"/>
    <x v="1"/>
  </r>
  <r>
    <s v="ID1321"/>
    <s v="Id1321"/>
    <s v=" Mr."/>
    <s v="  Daniel V."/>
    <s v="Evora"/>
    <s v="30-08-74"/>
    <x v="28"/>
    <x v="7"/>
    <x v="7"/>
    <s v="Tier - 2"/>
    <n v="11037.85"/>
    <x v="908"/>
    <x v="2"/>
    <x v="544"/>
    <x v="2"/>
    <s v="Yes"/>
    <x v="0"/>
    <x v="0"/>
    <n v="1"/>
    <x v="1"/>
  </r>
  <r>
    <s v="ID1322"/>
    <s v="Id1322"/>
    <s v=" Ms."/>
    <s v="  Saeger"/>
    <s v="Fischer"/>
    <s v="17-12-01"/>
    <x v="3"/>
    <x v="14"/>
    <x v="14"/>
    <s v="Tier - 1"/>
    <n v="11046.02"/>
    <x v="424"/>
    <x v="2"/>
    <x v="80"/>
    <x v="2"/>
    <s v="No"/>
    <x v="0"/>
    <x v="0"/>
    <n v="0"/>
    <x v="1"/>
  </r>
  <r>
    <s v="ID1323"/>
    <s v="Id1323"/>
    <s v=" Ms."/>
    <s v="  Buzunesh"/>
    <s v="Deba"/>
    <s v="18-09-00"/>
    <x v="10"/>
    <x v="2"/>
    <x v="2"/>
    <s v="Tier - 1"/>
    <n v="11068.7"/>
    <x v="687"/>
    <x v="0"/>
    <x v="18"/>
    <x v="2"/>
    <s v="Yes"/>
    <x v="0"/>
    <x v="0"/>
    <n v="0"/>
    <x v="1"/>
  </r>
  <r>
    <s v="ID1324"/>
    <s v="Id1324"/>
    <s v=" Ms."/>
    <s v="  Mirte"/>
    <s v="Leloup"/>
    <s v="09-11-71"/>
    <x v="32"/>
    <x v="1"/>
    <x v="1"/>
    <s v="Tier - 2"/>
    <n v="11068.77"/>
    <x v="909"/>
    <x v="1"/>
    <x v="507"/>
    <x v="2"/>
    <s v="Yes"/>
    <x v="0"/>
    <x v="0"/>
    <n v="0"/>
    <x v="1"/>
  </r>
  <r>
    <s v="ID1325"/>
    <s v="Id1325"/>
    <s v=" Ms."/>
    <s v="  Megan"/>
    <s v="Labare"/>
    <s v="07-11-66"/>
    <x v="37"/>
    <x v="2"/>
    <x v="2"/>
    <s v="Tier - 3"/>
    <n v="11070.54"/>
    <x v="586"/>
    <x v="1"/>
    <x v="334"/>
    <x v="1"/>
    <s v="Yes"/>
    <x v="0"/>
    <x v="0"/>
    <n v="0"/>
    <x v="1"/>
  </r>
  <r>
    <s v="ID1326"/>
    <s v="Id1326"/>
    <s v=" Ms."/>
    <s v="  Kerry A."/>
    <s v="Arouca"/>
    <s v="20-11-66"/>
    <x v="37"/>
    <x v="2"/>
    <x v="2"/>
    <s v="Tier - 3"/>
    <n v="11073.18"/>
    <x v="326"/>
    <x v="1"/>
    <x v="572"/>
    <x v="0"/>
    <s v="No"/>
    <x v="0"/>
    <x v="0"/>
    <n v="0"/>
    <x v="1"/>
  </r>
  <r>
    <s v="ID1327"/>
    <s v="Id1327"/>
    <s v=" Ms."/>
    <s v="  Kristin"/>
    <s v="Reese"/>
    <s v="04-09-67"/>
    <x v="40"/>
    <x v="1"/>
    <x v="1"/>
    <s v="Tier - 2"/>
    <n v="11082.58"/>
    <x v="390"/>
    <x v="2"/>
    <x v="514"/>
    <x v="0"/>
    <s v="No"/>
    <x v="0"/>
    <x v="0"/>
    <n v="0"/>
    <x v="1"/>
  </r>
  <r>
    <s v="ID1328"/>
    <s v="Id1328"/>
    <s v=" Mr."/>
    <s v="  Christopher R."/>
    <s v="McCloskey"/>
    <s v="07-10-72"/>
    <x v="30"/>
    <x v="1"/>
    <x v="1"/>
    <s v="Tier - 2"/>
    <n v="11085.59"/>
    <x v="910"/>
    <x v="3"/>
    <x v="597"/>
    <x v="0"/>
    <s v="No"/>
    <x v="0"/>
    <x v="0"/>
    <n v="0"/>
    <x v="1"/>
  </r>
  <r>
    <s v="ID1329"/>
    <s v="Id1329"/>
    <s v=" Mrs"/>
    <s v=".  Elizabeth A"/>
    <s v="Tedsen"/>
    <s v="09-09-66"/>
    <x v="37"/>
    <x v="0"/>
    <x v="0"/>
    <s v="Tier - 1"/>
    <n v="11090.72"/>
    <x v="911"/>
    <x v="0"/>
    <x v="180"/>
    <x v="2"/>
    <s v="Yes"/>
    <x v="0"/>
    <x v="1"/>
    <n v="1"/>
    <x v="1"/>
  </r>
  <r>
    <s v="ID1330"/>
    <s v="Id1330"/>
    <s v=" Mr."/>
    <s v="  Andrew"/>
    <s v="Koehlinger"/>
    <s v="05-07-66"/>
    <x v="37"/>
    <x v="0"/>
    <x v="0"/>
    <s v="Tier - 1"/>
    <n v="11093.62"/>
    <x v="912"/>
    <x v="1"/>
    <x v="82"/>
    <x v="2"/>
    <s v="Yes"/>
    <x v="0"/>
    <x v="1"/>
    <n v="1"/>
    <x v="1"/>
  </r>
  <r>
    <s v="ID1331"/>
    <s v="Id1331"/>
    <s v=" Ms."/>
    <s v="  Dawn M."/>
    <s v="Pielechaty"/>
    <s v="20-08-80"/>
    <x v="24"/>
    <x v="11"/>
    <x v="11"/>
    <s v="Tier - 1"/>
    <n v="11103.33"/>
    <x v="913"/>
    <x v="3"/>
    <x v="598"/>
    <x v="0"/>
    <s v="Yes"/>
    <x v="0"/>
    <x v="1"/>
    <n v="1"/>
    <x v="1"/>
  </r>
  <r>
    <s v="ID1332"/>
    <s v="Id1332"/>
    <s v=" Mr."/>
    <s v="  Jonathan P"/>
    <s v="Korhonen"/>
    <s v="30-11-69"/>
    <x v="34"/>
    <x v="2"/>
    <x v="2"/>
    <s v="Tier - 2"/>
    <n v="11150.78"/>
    <x v="26"/>
    <x v="0"/>
    <x v="276"/>
    <x v="2"/>
    <s v="No"/>
    <x v="0"/>
    <x v="0"/>
    <n v="0"/>
    <x v="1"/>
  </r>
  <r>
    <s v="ID1333"/>
    <s v="Id1333"/>
    <s v=" Mrs"/>
    <s v=".  Gina"/>
    <s v="Kehr"/>
    <s v="25-06-69"/>
    <x v="34"/>
    <x v="2"/>
    <x v="2"/>
    <s v="Tier - 2"/>
    <n v="11163.57"/>
    <x v="914"/>
    <x v="0"/>
    <x v="326"/>
    <x v="2"/>
    <s v="No"/>
    <x v="0"/>
    <x v="0"/>
    <n v="0"/>
    <x v="1"/>
  </r>
  <r>
    <s v="ID1334"/>
    <s v="Id1334"/>
    <s v=" Mr."/>
    <s v="  Dino"/>
    <s v="Montagna"/>
    <s v="06-08-66"/>
    <x v="37"/>
    <x v="5"/>
    <x v="5"/>
    <s v="Tier - 1"/>
    <n v="11165.42"/>
    <x v="172"/>
    <x v="0"/>
    <x v="63"/>
    <x v="0"/>
    <s v="No"/>
    <x v="0"/>
    <x v="0"/>
    <n v="2"/>
    <x v="1"/>
  </r>
  <r>
    <s v="ID1335"/>
    <s v="Id1335"/>
    <s v=" Mr."/>
    <s v="  Jan"/>
    <s v="M√ºller"/>
    <s v="03-09-72"/>
    <x v="30"/>
    <x v="11"/>
    <x v="11"/>
    <s v="Tier - 2"/>
    <n v="11186.2"/>
    <x v="28"/>
    <x v="0"/>
    <x v="7"/>
    <x v="0"/>
    <s v="No"/>
    <x v="0"/>
    <x v="0"/>
    <n v="2"/>
    <x v="1"/>
  </r>
  <r>
    <s v="ID1336"/>
    <s v="Id1336"/>
    <s v=" Mr."/>
    <s v="  Jonathan E."/>
    <s v="Baker"/>
    <s v="14-06-70"/>
    <x v="33"/>
    <x v="1"/>
    <x v="1"/>
    <s v="Tier - 2"/>
    <n v="11187.66"/>
    <x v="782"/>
    <x v="0"/>
    <x v="306"/>
    <x v="0"/>
    <s v="No"/>
    <x v="0"/>
    <x v="0"/>
    <n v="2"/>
    <x v="1"/>
  </r>
  <r>
    <s v="ID1337"/>
    <s v="Id1337"/>
    <s v=" Mr."/>
    <s v="  Mark A"/>
    <s v="Sidebottom"/>
    <s v="28-06-76"/>
    <x v="35"/>
    <x v="7"/>
    <x v="7"/>
    <s v="Tier - 2"/>
    <n v="11217.35"/>
    <x v="35"/>
    <x v="0"/>
    <x v="16"/>
    <x v="0"/>
    <s v="No"/>
    <x v="0"/>
    <x v="0"/>
    <n v="0"/>
    <x v="1"/>
  </r>
  <r>
    <s v="ID1338"/>
    <s v="Id1338"/>
    <s v=" Mrs"/>
    <s v=".  Mary"/>
    <s v="Johnson"/>
    <s v="30-12-69"/>
    <x v="34"/>
    <x v="5"/>
    <x v="5"/>
    <s v="Tier - 1"/>
    <n v="11244.38"/>
    <x v="915"/>
    <x v="1"/>
    <x v="317"/>
    <x v="0"/>
    <s v="No"/>
    <x v="0"/>
    <x v="0"/>
    <n v="2"/>
    <x v="1"/>
  </r>
  <r>
    <s v="ID1339"/>
    <s v="Id1339"/>
    <s v=" Mr."/>
    <s v="  Samuel"/>
    <s v="Morris"/>
    <s v="17-12-89"/>
    <x v="13"/>
    <x v="14"/>
    <x v="14"/>
    <s v="Tier - 2"/>
    <n v="11250.43"/>
    <x v="916"/>
    <x v="2"/>
    <x v="220"/>
    <x v="0"/>
    <s v="Yes"/>
    <x v="0"/>
    <x v="0"/>
    <n v="0"/>
    <x v="1"/>
  </r>
  <r>
    <s v="ID1340"/>
    <s v="Id1340"/>
    <s v=" Mr."/>
    <s v="  Stan J"/>
    <s v="Chaisson"/>
    <s v="20-08-69"/>
    <x v="34"/>
    <x v="2"/>
    <x v="2"/>
    <s v="Tier - 1"/>
    <n v="11253.42"/>
    <x v="917"/>
    <x v="0"/>
    <x v="271"/>
    <x v="0"/>
    <s v="Yes"/>
    <x v="0"/>
    <x v="0"/>
    <n v="1"/>
    <x v="1"/>
  </r>
  <r>
    <s v="ID1341"/>
    <s v="Id1341"/>
    <s v=" Mrs"/>
    <s v=".  Jessica L."/>
    <s v="Pigott"/>
    <s v="02-10-81"/>
    <x v="19"/>
    <x v="14"/>
    <x v="14"/>
    <s v="Tier - 1"/>
    <n v="11255.29"/>
    <x v="227"/>
    <x v="0"/>
    <x v="341"/>
    <x v="1"/>
    <s v="No"/>
    <x v="0"/>
    <x v="0"/>
    <n v="0"/>
    <x v="1"/>
  </r>
  <r>
    <s v="ID1342"/>
    <s v="Id1342"/>
    <s v=" Ms."/>
    <s v="  Krysta"/>
    <s v="Cochrane"/>
    <s v="11-10-69"/>
    <x v="34"/>
    <x v="2"/>
    <x v="2"/>
    <s v="Tier - 2"/>
    <n v="11264.54"/>
    <x v="918"/>
    <x v="0"/>
    <x v="391"/>
    <x v="2"/>
    <s v="Yes"/>
    <x v="0"/>
    <x v="0"/>
    <n v="0"/>
    <x v="1"/>
  </r>
  <r>
    <s v="ID1343"/>
    <s v="Id1343"/>
    <s v=" Mrs"/>
    <s v=".  Natascia"/>
    <s v="Armitage"/>
    <s v="26-12-71"/>
    <x v="32"/>
    <x v="7"/>
    <x v="7"/>
    <s v="Tier - 1"/>
    <n v="11265.71"/>
    <x v="29"/>
    <x v="0"/>
    <x v="435"/>
    <x v="2"/>
    <s v="No"/>
    <x v="0"/>
    <x v="1"/>
    <n v="1"/>
    <x v="1"/>
  </r>
  <r>
    <s v="ID1344"/>
    <s v="Id1344"/>
    <s v=" Ms."/>
    <s v="  Jenny"/>
    <s v="Shen"/>
    <s v="04-10-04"/>
    <x v="9"/>
    <x v="4"/>
    <x v="4"/>
    <s v="Tier - 2"/>
    <n v="11272.33"/>
    <x v="919"/>
    <x v="2"/>
    <x v="441"/>
    <x v="0"/>
    <s v="No"/>
    <x v="0"/>
    <x v="0"/>
    <n v="0"/>
    <x v="1"/>
  </r>
  <r>
    <s v="ID1345"/>
    <s v="Id1345"/>
    <s v=" Mr."/>
    <s v="  Brian"/>
    <s v="O'Kelly"/>
    <s v="14-06-67"/>
    <x v="40"/>
    <x v="8"/>
    <x v="8"/>
    <s v="Tier - 3"/>
    <n v="11286.54"/>
    <x v="896"/>
    <x v="0"/>
    <x v="599"/>
    <x v="0"/>
    <s v="Yes"/>
    <x v="0"/>
    <x v="0"/>
    <n v="1"/>
    <x v="1"/>
  </r>
  <r>
    <s v="ID1346"/>
    <s v="Id1346"/>
    <s v=" Ms."/>
    <s v="  Monica"/>
    <s v="Huff"/>
    <s v="22-06-70"/>
    <x v="33"/>
    <x v="1"/>
    <x v="1"/>
    <s v="Tier - 1"/>
    <n v="11289.11"/>
    <x v="920"/>
    <x v="2"/>
    <x v="432"/>
    <x v="0"/>
    <s v="No"/>
    <x v="0"/>
    <x v="0"/>
    <n v="0"/>
    <x v="1"/>
  </r>
  <r>
    <s v="ID1347"/>
    <s v="Id1347"/>
    <s v=" Mr."/>
    <s v="  Tyler"/>
    <s v="Dye"/>
    <s v="14-11-88"/>
    <x v="15"/>
    <x v="16"/>
    <x v="16"/>
    <s v="Tier - 1"/>
    <n v="11294.57"/>
    <x v="67"/>
    <x v="0"/>
    <x v="28"/>
    <x v="0"/>
    <s v="Yes"/>
    <x v="0"/>
    <x v="0"/>
    <n v="1"/>
    <x v="1"/>
  </r>
  <r>
    <s v="ID1348"/>
    <s v="Id1348"/>
    <s v=" Ms."/>
    <s v="  Kelly C"/>
    <s v="Willard"/>
    <s v="25-09-72"/>
    <x v="30"/>
    <x v="2"/>
    <x v="2"/>
    <s v="Tier - 2"/>
    <n v="11299.34"/>
    <x v="921"/>
    <x v="2"/>
    <x v="600"/>
    <x v="0"/>
    <s v="Yes"/>
    <x v="0"/>
    <x v="0"/>
    <n v="2"/>
    <x v="1"/>
  </r>
  <r>
    <s v="ID1349"/>
    <s v="Id1349"/>
    <s v=" Mrs"/>
    <s v=".  Emily"/>
    <s v="D'Addario"/>
    <s v="06-10-68"/>
    <x v="36"/>
    <x v="1"/>
    <x v="1"/>
    <s v="Tier - 1"/>
    <n v="11305.93"/>
    <x v="411"/>
    <x v="1"/>
    <x v="66"/>
    <x v="2"/>
    <s v="No"/>
    <x v="0"/>
    <x v="0"/>
    <n v="0"/>
    <x v="1"/>
  </r>
  <r>
    <s v="ID1350"/>
    <s v="Id1350"/>
    <s v=" Mr."/>
    <s v="  James V"/>
    <s v="Buchanan"/>
    <s v="22-11-63"/>
    <x v="42"/>
    <x v="1"/>
    <x v="1"/>
    <s v="Tier - 3"/>
    <n v="11312.33"/>
    <x v="225"/>
    <x v="1"/>
    <x v="224"/>
    <x v="2"/>
    <s v="Yes"/>
    <x v="0"/>
    <x v="0"/>
    <n v="0"/>
    <x v="1"/>
  </r>
  <r>
    <s v="ID1351"/>
    <s v="Id1351"/>
    <s v=" Ms."/>
    <s v="  Angie"/>
    <s v="Clark"/>
    <s v="10-12-95"/>
    <x v="4"/>
    <x v="14"/>
    <x v="14"/>
    <s v="Tier - 2"/>
    <n v="11318.57"/>
    <x v="64"/>
    <x v="0"/>
    <x v="85"/>
    <x v="1"/>
    <s v="No"/>
    <x v="0"/>
    <x v="1"/>
    <n v="1"/>
    <x v="1"/>
  </r>
  <r>
    <s v="ID1352"/>
    <s v="Id1352"/>
    <s v=" Mr."/>
    <s v="  Michael J."/>
    <s v="Waterson"/>
    <s v="11-07-63"/>
    <x v="42"/>
    <x v="1"/>
    <x v="1"/>
    <s v="Tier - 1"/>
    <n v="11319.12"/>
    <x v="625"/>
    <x v="1"/>
    <x v="267"/>
    <x v="2"/>
    <s v="No"/>
    <x v="0"/>
    <x v="0"/>
    <n v="0"/>
    <x v="1"/>
  </r>
  <r>
    <s v="ID1353"/>
    <s v="Id1353"/>
    <s v=" Ms."/>
    <s v="  Sabina"/>
    <s v="Piras"/>
    <s v="20-09-02"/>
    <x v="5"/>
    <x v="1"/>
    <x v="1"/>
    <s v="Tier - 3"/>
    <n v="11321.49"/>
    <x v="292"/>
    <x v="1"/>
    <x v="87"/>
    <x v="1"/>
    <s v="Yes"/>
    <x v="0"/>
    <x v="0"/>
    <n v="0"/>
    <x v="1"/>
  </r>
  <r>
    <s v="ID1354"/>
    <s v="Id1354"/>
    <s v=" Ms."/>
    <s v="  Amy C"/>
    <s v="Olson"/>
    <s v="19-08-89"/>
    <x v="13"/>
    <x v="0"/>
    <x v="0"/>
    <s v="Tier - 3"/>
    <n v="11326.71"/>
    <x v="18"/>
    <x v="0"/>
    <x v="601"/>
    <x v="0"/>
    <s v="No"/>
    <x v="0"/>
    <x v="0"/>
    <n v="0"/>
    <x v="1"/>
  </r>
  <r>
    <s v="ID1355"/>
    <s v="Id1355"/>
    <s v=" Ms."/>
    <s v="  Victoria U"/>
    <s v="Manfredi"/>
    <s v="02-11-68"/>
    <x v="36"/>
    <x v="7"/>
    <x v="7"/>
    <s v="Tier - 2"/>
    <n v="11344.32"/>
    <x v="713"/>
    <x v="0"/>
    <x v="259"/>
    <x v="1"/>
    <s v="No"/>
    <x v="0"/>
    <x v="0"/>
    <n v="0"/>
    <x v="1"/>
  </r>
  <r>
    <s v="ID1356"/>
    <s v="Id1356"/>
    <s v=" Ms."/>
    <s v="  Amelia B"/>
    <s v="Landberg"/>
    <s v="12-07-64"/>
    <x v="38"/>
    <x v="2"/>
    <x v="2"/>
    <s v="Tier - 3"/>
    <n v="11345.52"/>
    <x v="381"/>
    <x v="2"/>
    <x v="176"/>
    <x v="2"/>
    <s v="No"/>
    <x v="0"/>
    <x v="0"/>
    <n v="0"/>
    <x v="1"/>
  </r>
  <r>
    <s v="ID1357"/>
    <s v="Id1357"/>
    <s v=" Ms."/>
    <s v="  Jackie J"/>
    <s v="Flynn"/>
    <s v="29-11-65"/>
    <x v="39"/>
    <x v="1"/>
    <x v="1"/>
    <s v="Tier - 1"/>
    <n v="11353.23"/>
    <x v="922"/>
    <x v="0"/>
    <x v="18"/>
    <x v="2"/>
    <s v="Yes"/>
    <x v="0"/>
    <x v="0"/>
    <n v="1"/>
    <x v="1"/>
  </r>
  <r>
    <s v="ID1358"/>
    <s v="Id1358"/>
    <s v=" Mr."/>
    <s v="  Justin"/>
    <s v="Bishop"/>
    <s v="26-09-65"/>
    <x v="39"/>
    <x v="1"/>
    <x v="1"/>
    <s v="Tier - 3"/>
    <n v="11356.66"/>
    <x v="923"/>
    <x v="3"/>
    <x v="602"/>
    <x v="0"/>
    <s v="No"/>
    <x v="0"/>
    <x v="0"/>
    <n v="0"/>
    <x v="1"/>
  </r>
  <r>
    <s v="ID1359"/>
    <s v="Id1359"/>
    <s v=" Ms."/>
    <s v="  Kerry"/>
    <s v="Devitt"/>
    <s v="04-07-64"/>
    <x v="38"/>
    <x v="2"/>
    <x v="2"/>
    <s v="Tier - 1"/>
    <n v="11362.76"/>
    <x v="924"/>
    <x v="2"/>
    <x v="106"/>
    <x v="1"/>
    <s v="Yes"/>
    <x v="0"/>
    <x v="1"/>
    <n v="1"/>
    <x v="1"/>
  </r>
  <r>
    <s v="ID1360"/>
    <s v="Id1360"/>
    <s v=" Ms."/>
    <s v="  Cindy G."/>
    <s v="Lynch"/>
    <s v="03-07-64"/>
    <x v="38"/>
    <x v="0"/>
    <x v="0"/>
    <s v="Tier - 1"/>
    <n v="11363.28"/>
    <x v="907"/>
    <x v="2"/>
    <x v="144"/>
    <x v="2"/>
    <s v="Yes"/>
    <x v="0"/>
    <x v="1"/>
    <n v="1"/>
    <x v="1"/>
  </r>
  <r>
    <s v="ID1361"/>
    <s v="Id1361"/>
    <s v=" Mr."/>
    <s v="  Gennaro"/>
    <s v="Tramontano"/>
    <s v="13-12-64"/>
    <x v="38"/>
    <x v="2"/>
    <x v="2"/>
    <s v="Tier - 2"/>
    <n v="11365.95"/>
    <x v="925"/>
    <x v="2"/>
    <x v="508"/>
    <x v="2"/>
    <s v="No"/>
    <x v="0"/>
    <x v="0"/>
    <n v="2"/>
    <x v="1"/>
  </r>
  <r>
    <s v="ID1362"/>
    <s v="Id1362"/>
    <s v=" Mr."/>
    <s v="  Terry"/>
    <s v="Davidson"/>
    <s v="07-06-79"/>
    <x v="27"/>
    <x v="14"/>
    <x v="14"/>
    <s v="Tier - 1"/>
    <n v="11369.39"/>
    <x v="926"/>
    <x v="1"/>
    <x v="96"/>
    <x v="0"/>
    <s v="Yes"/>
    <x v="0"/>
    <x v="0"/>
    <n v="1"/>
    <x v="1"/>
  </r>
  <r>
    <s v="ID1363"/>
    <s v="Id1363"/>
    <s v=" Mr."/>
    <s v="  Patrick J"/>
    <s v="Burke"/>
    <s v="06-12-72"/>
    <x v="30"/>
    <x v="7"/>
    <x v="7"/>
    <s v="Tier - 2"/>
    <n v="11378.57"/>
    <x v="309"/>
    <x v="2"/>
    <x v="531"/>
    <x v="0"/>
    <s v="Yes"/>
    <x v="0"/>
    <x v="0"/>
    <n v="2"/>
    <x v="1"/>
  </r>
  <r>
    <s v="ID1364"/>
    <s v="Id1364"/>
    <s v=" Ms."/>
    <s v="  Keara"/>
    <s v="McGraw"/>
    <s v="13-06-64"/>
    <x v="38"/>
    <x v="0"/>
    <x v="0"/>
    <s v="Tier - 2"/>
    <n v="11381.33"/>
    <x v="927"/>
    <x v="0"/>
    <x v="555"/>
    <x v="0"/>
    <s v="Yes"/>
    <x v="0"/>
    <x v="0"/>
    <n v="0"/>
    <x v="1"/>
  </r>
  <r>
    <s v="ID1365"/>
    <s v="Id1365"/>
    <s v=" Ms."/>
    <s v="  Nicole"/>
    <s v="Fellure"/>
    <s v="28-07-97"/>
    <x v="6"/>
    <x v="14"/>
    <x v="14"/>
    <s v="Tier - 2"/>
    <n v="11388.27"/>
    <x v="928"/>
    <x v="3"/>
    <x v="21"/>
    <x v="1"/>
    <s v="Yes"/>
    <x v="0"/>
    <x v="0"/>
    <n v="2"/>
    <x v="1"/>
  </r>
  <r>
    <s v="ID1366"/>
    <s v="Id1366"/>
    <s v=" Mrs"/>
    <s v=".  Katena"/>
    <s v="Sanford"/>
    <s v="19-12-67"/>
    <x v="40"/>
    <x v="6"/>
    <x v="6"/>
    <s v="Tier - 1"/>
    <n v="11394.07"/>
    <x v="929"/>
    <x v="1"/>
    <x v="427"/>
    <x v="1"/>
    <s v="No"/>
    <x v="0"/>
    <x v="0"/>
    <n v="1"/>
    <x v="1"/>
  </r>
  <r>
    <s v="ID1367"/>
    <s v="Id1367"/>
    <s v=" Ms."/>
    <s v="  Bean K."/>
    <s v="Wrenn"/>
    <s v="02-10-70"/>
    <x v="33"/>
    <x v="8"/>
    <x v="8"/>
    <s v="Tier - 3"/>
    <n v="11396.9"/>
    <x v="930"/>
    <x v="0"/>
    <x v="86"/>
    <x v="2"/>
    <s v="No"/>
    <x v="0"/>
    <x v="0"/>
    <n v="0"/>
    <x v="1"/>
  </r>
  <r>
    <s v="ID1368"/>
    <s v="Id1368"/>
    <s v=" Mr."/>
    <s v="  Brian"/>
    <s v="Lindsey"/>
    <s v="07-10-70"/>
    <x v="33"/>
    <x v="2"/>
    <x v="2"/>
    <s v="Tier - 2"/>
    <n v="11411.69"/>
    <x v="931"/>
    <x v="3"/>
    <x v="53"/>
    <x v="0"/>
    <s v="No"/>
    <x v="0"/>
    <x v="0"/>
    <n v="0"/>
    <x v="1"/>
  </r>
  <r>
    <s v="ID1369"/>
    <s v="Id1369"/>
    <s v=" Mr."/>
    <s v="  Jan-Patrick"/>
    <s v="Krueger"/>
    <s v="23-10-83"/>
    <x v="22"/>
    <x v="11"/>
    <x v="11"/>
    <s v="Tier - 1"/>
    <n v="11412.02"/>
    <x v="932"/>
    <x v="0"/>
    <x v="128"/>
    <x v="1"/>
    <s v="No"/>
    <x v="0"/>
    <x v="0"/>
    <n v="0"/>
    <x v="1"/>
  </r>
  <r>
    <s v="ID1370"/>
    <s v="Id1370"/>
    <s v=" Mr."/>
    <s v="  Jesse J"/>
    <s v="Babler"/>
    <s v="09-06-85"/>
    <x v="20"/>
    <x v="1"/>
    <x v="1"/>
    <s v="Tier - 1"/>
    <n v="11419.49"/>
    <x v="933"/>
    <x v="0"/>
    <x v="372"/>
    <x v="2"/>
    <s v="Yes"/>
    <x v="0"/>
    <x v="0"/>
    <n v="0"/>
    <x v="1"/>
  </r>
  <r>
    <s v="ID1371"/>
    <s v="Id1371"/>
    <s v=" Ms."/>
    <s v="  Lindsey M"/>
    <s v="Brezenski"/>
    <s v="17-07-80"/>
    <x v="24"/>
    <x v="11"/>
    <x v="11"/>
    <s v="Tier - 3"/>
    <n v="11435.74"/>
    <x v="934"/>
    <x v="0"/>
    <x v="337"/>
    <x v="2"/>
    <s v="No"/>
    <x v="0"/>
    <x v="0"/>
    <n v="0"/>
    <x v="1"/>
  </r>
  <r>
    <s v="ID1372"/>
    <s v="Id1372"/>
    <s v=" Ms."/>
    <s v="  Marguerite K."/>
    <s v="Marschner"/>
    <s v="12-09-71"/>
    <x v="32"/>
    <x v="1"/>
    <x v="1"/>
    <s v="Tier - 3"/>
    <n v="11436.74"/>
    <x v="935"/>
    <x v="0"/>
    <x v="214"/>
    <x v="1"/>
    <s v="No"/>
    <x v="0"/>
    <x v="0"/>
    <n v="0"/>
    <x v="1"/>
  </r>
  <r>
    <s v="ID1373"/>
    <s v="Id1373"/>
    <s v=" Mr."/>
    <s v="  Travis"/>
    <s v="King"/>
    <s v="14-06-66"/>
    <x v="37"/>
    <x v="1"/>
    <x v="1"/>
    <s v="Tier - 1"/>
    <n v="11454.02"/>
    <x v="136"/>
    <x v="0"/>
    <x v="496"/>
    <x v="0"/>
    <s v="No"/>
    <x v="0"/>
    <x v="0"/>
    <n v="0"/>
    <x v="1"/>
  </r>
  <r>
    <s v="ID1374"/>
    <s v="Id1374"/>
    <s v=" Mr."/>
    <s v="  Ricky"/>
    <s v="Montez"/>
    <s v="23-06-65"/>
    <x v="39"/>
    <x v="2"/>
    <x v="2"/>
    <s v="Tier - 2"/>
    <n v="11455.28"/>
    <x v="627"/>
    <x v="0"/>
    <x v="128"/>
    <x v="1"/>
    <s v="Yes"/>
    <x v="0"/>
    <x v="1"/>
    <n v="1"/>
    <x v="1"/>
  </r>
  <r>
    <s v="ID1375"/>
    <s v="Id1375"/>
    <s v=" Mrs"/>
    <s v=".  Colleen L."/>
    <s v="Campbell"/>
    <s v="07-09-66"/>
    <x v="37"/>
    <x v="7"/>
    <x v="7"/>
    <s v="Tier - 2"/>
    <n v="11478.14"/>
    <x v="936"/>
    <x v="0"/>
    <x v="124"/>
    <x v="2"/>
    <s v="No"/>
    <x v="0"/>
    <x v="0"/>
    <n v="0"/>
    <x v="1"/>
  </r>
  <r>
    <s v="ID1376"/>
    <s v="Id1376"/>
    <s v=" Mr."/>
    <s v="  Charlie A"/>
    <s v="Hurt"/>
    <s v="10-09-04"/>
    <x v="9"/>
    <x v="0"/>
    <x v="0"/>
    <s v="Tier - 2"/>
    <n v="11482.63"/>
    <x v="425"/>
    <x v="1"/>
    <x v="355"/>
    <x v="0"/>
    <s v="No"/>
    <x v="0"/>
    <x v="0"/>
    <n v="0"/>
    <x v="1"/>
  </r>
  <r>
    <s v="ID1377"/>
    <s v="Id1377"/>
    <s v=" Mr."/>
    <s v="  Rick"/>
    <s v="Garey"/>
    <s v="13-10-70"/>
    <x v="33"/>
    <x v="10"/>
    <x v="10"/>
    <s v="Tier - 1"/>
    <n v="11488.32"/>
    <x v="937"/>
    <x v="0"/>
    <x v="134"/>
    <x v="2"/>
    <s v="Yes"/>
    <x v="0"/>
    <x v="1"/>
    <n v="1"/>
    <x v="1"/>
  </r>
  <r>
    <s v="ID1378"/>
    <s v="Id1378"/>
    <s v=" Ms."/>
    <s v="  Lauren C"/>
    <s v="Reddy"/>
    <s v="07-06-83"/>
    <x v="23"/>
    <x v="14"/>
    <x v="14"/>
    <s v="Tier - 3"/>
    <n v="11492.46"/>
    <x v="938"/>
    <x v="0"/>
    <x v="399"/>
    <x v="0"/>
    <s v="Yes"/>
    <x v="0"/>
    <x v="0"/>
    <n v="0"/>
    <x v="1"/>
  </r>
  <r>
    <s v="ID1379"/>
    <s v="Id1379"/>
    <s v=" Mr."/>
    <s v="  Daniel"/>
    <s v="Mueller"/>
    <s v="11-08-69"/>
    <x v="34"/>
    <x v="1"/>
    <x v="1"/>
    <s v="Tier - 1"/>
    <n v="11497.69"/>
    <x v="234"/>
    <x v="1"/>
    <x v="259"/>
    <x v="1"/>
    <s v="Yes"/>
    <x v="0"/>
    <x v="0"/>
    <n v="0"/>
    <x v="1"/>
  </r>
  <r>
    <s v="ID1380"/>
    <s v="Id1380"/>
    <s v=" Mr."/>
    <s v="  Jaime"/>
    <s v="Julia"/>
    <s v="06-10-89"/>
    <x v="13"/>
    <x v="14"/>
    <x v="14"/>
    <s v="Tier - 3"/>
    <n v="11511.61"/>
    <x v="680"/>
    <x v="0"/>
    <x v="421"/>
    <x v="0"/>
    <s v="No"/>
    <x v="0"/>
    <x v="0"/>
    <n v="0"/>
    <x v="1"/>
  </r>
  <r>
    <s v="ID1381"/>
    <s v="Id1381"/>
    <s v=" Mr."/>
    <s v="  Erik R"/>
    <s v="Uribe"/>
    <s v="24-06-68"/>
    <x v="36"/>
    <x v="8"/>
    <x v="8"/>
    <s v="Tier - 1"/>
    <n v="11512.41"/>
    <x v="939"/>
    <x v="3"/>
    <x v="547"/>
    <x v="0"/>
    <s v="No"/>
    <x v="0"/>
    <x v="0"/>
    <n v="0"/>
    <x v="1"/>
  </r>
  <r>
    <s v="ID1382"/>
    <s v="Id1382"/>
    <s v=" Ms."/>
    <s v="  Katie"/>
    <s v="Hand"/>
    <s v="19-12-71"/>
    <x v="32"/>
    <x v="1"/>
    <x v="1"/>
    <s v="Tier - 1"/>
    <n v="11520.1"/>
    <x v="673"/>
    <x v="0"/>
    <x v="195"/>
    <x v="1"/>
    <s v="No"/>
    <x v="0"/>
    <x v="0"/>
    <n v="0"/>
    <x v="1"/>
  </r>
  <r>
    <s v="ID1383"/>
    <s v="Id1383"/>
    <s v=" Mr."/>
    <s v="  Thomas A"/>
    <s v="Petersen"/>
    <s v="12-06-88"/>
    <x v="15"/>
    <x v="14"/>
    <x v="14"/>
    <s v="Tier - 1"/>
    <n v="11524.25"/>
    <x v="713"/>
    <x v="0"/>
    <x v="364"/>
    <x v="0"/>
    <s v="No"/>
    <x v="0"/>
    <x v="0"/>
    <n v="0"/>
    <x v="1"/>
  </r>
  <r>
    <s v="ID1384"/>
    <s v="Id1384"/>
    <s v=" Mr."/>
    <s v="  Jean-Marc"/>
    <s v="Mac-Thiong"/>
    <s v="23-07-70"/>
    <x v="33"/>
    <x v="1"/>
    <x v="1"/>
    <s v="Tier - 1"/>
    <n v="11530.12"/>
    <x v="379"/>
    <x v="1"/>
    <x v="151"/>
    <x v="2"/>
    <s v="No"/>
    <x v="0"/>
    <x v="0"/>
    <n v="0"/>
    <x v="1"/>
  </r>
  <r>
    <s v="ID1385"/>
    <s v="Id1385"/>
    <s v=" Ms."/>
    <s v="  Kerry L"/>
    <s v="Walker"/>
    <s v="03-10-65"/>
    <x v="39"/>
    <x v="12"/>
    <x v="12"/>
    <s v="Tier - 1"/>
    <n v="11534.87"/>
    <x v="940"/>
    <x v="0"/>
    <x v="562"/>
    <x v="1"/>
    <s v="No"/>
    <x v="0"/>
    <x v="1"/>
    <n v="1"/>
    <x v="1"/>
  </r>
  <r>
    <s v="ID1386"/>
    <s v="Id1386"/>
    <s v=" Mr."/>
    <s v="  Ulrich"/>
    <s v="Steidl"/>
    <s v="14-11-68"/>
    <x v="36"/>
    <x v="2"/>
    <x v="2"/>
    <s v="Tier - 1"/>
    <n v="11538.42"/>
    <x v="941"/>
    <x v="1"/>
    <x v="603"/>
    <x v="0"/>
    <s v="No"/>
    <x v="0"/>
    <x v="0"/>
    <n v="0"/>
    <x v="1"/>
  </r>
  <r>
    <s v="ID1387"/>
    <s v="Id1387"/>
    <s v=" Mr."/>
    <s v="  Justin P"/>
    <s v="Rose"/>
    <s v="01-12-71"/>
    <x v="32"/>
    <x v="1"/>
    <x v="1"/>
    <s v="Tier - 1"/>
    <n v="11540.25"/>
    <x v="942"/>
    <x v="1"/>
    <x v="92"/>
    <x v="2"/>
    <s v="No"/>
    <x v="0"/>
    <x v="0"/>
    <n v="1"/>
    <x v="1"/>
  </r>
  <r>
    <s v="ID1388"/>
    <s v="Id1388"/>
    <s v=" Ms."/>
    <s v="  Hannah E."/>
    <s v="Alderfer"/>
    <s v="23-07-73"/>
    <x v="29"/>
    <x v="2"/>
    <x v="2"/>
    <s v="Tier - 2"/>
    <n v="11552.9"/>
    <x v="409"/>
    <x v="0"/>
    <x v="90"/>
    <x v="2"/>
    <s v="No"/>
    <x v="0"/>
    <x v="0"/>
    <n v="0"/>
    <x v="1"/>
  </r>
  <r>
    <s v="ID1389"/>
    <s v="Id1389"/>
    <s v=" Mr."/>
    <s v="  David"/>
    <s v="Ryland"/>
    <s v="27-10-65"/>
    <x v="39"/>
    <x v="0"/>
    <x v="0"/>
    <s v="Tier - 1"/>
    <n v="11554.22"/>
    <x v="852"/>
    <x v="1"/>
    <x v="579"/>
    <x v="0"/>
    <s v="Yes"/>
    <x v="0"/>
    <x v="0"/>
    <n v="0"/>
    <x v="1"/>
  </r>
  <r>
    <s v="ID1390"/>
    <s v="Id1390"/>
    <s v=" Mr."/>
    <s v="  Jim"/>
    <s v="Bethea"/>
    <s v="25-12-65"/>
    <x v="39"/>
    <x v="5"/>
    <x v="5"/>
    <s v="Tier - 3"/>
    <n v="11566.3"/>
    <x v="943"/>
    <x v="2"/>
    <x v="604"/>
    <x v="0"/>
    <s v="No"/>
    <x v="0"/>
    <x v="0"/>
    <n v="0"/>
    <x v="1"/>
  </r>
  <r>
    <s v="ID1391"/>
    <s v="Id1391"/>
    <s v=" Mr."/>
    <s v="  Joseph P"/>
    <s v="Kelly"/>
    <s v="06-11-65"/>
    <x v="39"/>
    <x v="2"/>
    <x v="2"/>
    <s v="Tier - 3"/>
    <n v="11576.13"/>
    <x v="944"/>
    <x v="0"/>
    <x v="105"/>
    <x v="1"/>
    <s v="Yes"/>
    <x v="0"/>
    <x v="0"/>
    <n v="1"/>
    <x v="1"/>
  </r>
  <r>
    <s v="ID1392"/>
    <s v="Id1392"/>
    <s v=" Mr."/>
    <s v="  Michael"/>
    <s v="Blois"/>
    <s v="20-06-64"/>
    <x v="38"/>
    <x v="13"/>
    <x v="13"/>
    <s v="Tier - 1"/>
    <n v="11602.75"/>
    <x v="945"/>
    <x v="0"/>
    <x v="4"/>
    <x v="2"/>
    <s v="Yes"/>
    <x v="0"/>
    <x v="0"/>
    <n v="0"/>
    <x v="1"/>
  </r>
  <r>
    <s v="ID1393"/>
    <s v="Id1393"/>
    <s v=" Ms."/>
    <s v="  Gina M"/>
    <s v="Dayton"/>
    <s v="17-07-86"/>
    <x v="18"/>
    <x v="16"/>
    <x v="16"/>
    <s v="Tier - 3"/>
    <n v="11625.11"/>
    <x v="946"/>
    <x v="2"/>
    <x v="105"/>
    <x v="1"/>
    <s v="Yes"/>
    <x v="0"/>
    <x v="0"/>
    <n v="0"/>
    <x v="1"/>
  </r>
  <r>
    <s v="ID1394"/>
    <s v="Id1394"/>
    <s v=" Ms."/>
    <s v="  Shantel C."/>
    <s v="Cloud"/>
    <s v="04-10-66"/>
    <x v="37"/>
    <x v="8"/>
    <x v="8"/>
    <s v="Tier - 2"/>
    <n v="11657.72"/>
    <x v="947"/>
    <x v="3"/>
    <x v="594"/>
    <x v="0"/>
    <s v="No"/>
    <x v="0"/>
    <x v="0"/>
    <n v="0"/>
    <x v="1"/>
  </r>
  <r>
    <s v="ID1395"/>
    <s v="Id1395"/>
    <s v=" Mr."/>
    <s v="  Brian"/>
    <s v="Betournay"/>
    <s v="20-07-94"/>
    <x v="11"/>
    <x v="9"/>
    <x v="9"/>
    <s v="Tier - 2"/>
    <n v="11657.81"/>
    <x v="758"/>
    <x v="0"/>
    <x v="197"/>
    <x v="2"/>
    <s v="No"/>
    <x v="0"/>
    <x v="0"/>
    <n v="1"/>
    <x v="1"/>
  </r>
  <r>
    <s v="ID1396"/>
    <s v="Id1396"/>
    <s v=" Mr."/>
    <s v="  Brian"/>
    <s v="Temple"/>
    <s v="06-07-66"/>
    <x v="37"/>
    <x v="8"/>
    <x v="8"/>
    <s v="Tier - 1"/>
    <n v="11658.12"/>
    <x v="948"/>
    <x v="0"/>
    <x v="473"/>
    <x v="2"/>
    <s v="No"/>
    <x v="0"/>
    <x v="1"/>
    <n v="1"/>
    <x v="1"/>
  </r>
  <r>
    <s v="ID1397"/>
    <s v="Id1397"/>
    <s v=" Ms."/>
    <s v="  Jessica R"/>
    <s v="Rollie"/>
    <s v="23-08-66"/>
    <x v="37"/>
    <x v="8"/>
    <x v="8"/>
    <s v="Tier - 3"/>
    <n v="11658.38"/>
    <x v="462"/>
    <x v="0"/>
    <x v="1"/>
    <x v="1"/>
    <s v="No"/>
    <x v="0"/>
    <x v="0"/>
    <n v="0"/>
    <x v="1"/>
  </r>
  <r>
    <s v="ID1398"/>
    <s v="Id1398"/>
    <s v=" Mrs"/>
    <s v=".  Robyn"/>
    <s v="Roybal"/>
    <s v="09-11-66"/>
    <x v="37"/>
    <x v="2"/>
    <x v="2"/>
    <s v="Tier - 1"/>
    <n v="11674.13"/>
    <x v="949"/>
    <x v="0"/>
    <x v="85"/>
    <x v="1"/>
    <s v="No"/>
    <x v="0"/>
    <x v="0"/>
    <n v="0"/>
    <x v="1"/>
  </r>
  <r>
    <s v="ID1399"/>
    <s v="Id1399"/>
    <s v=" Ms."/>
    <s v="  Ashley"/>
    <s v="Turgeon"/>
    <s v="01-12-70"/>
    <x v="33"/>
    <x v="11"/>
    <x v="11"/>
    <s v="Tier - 1"/>
    <n v="11696.52"/>
    <x v="844"/>
    <x v="1"/>
    <x v="470"/>
    <x v="2"/>
    <s v="No"/>
    <x v="0"/>
    <x v="0"/>
    <n v="0"/>
    <x v="1"/>
  </r>
  <r>
    <s v="ID1400"/>
    <s v="Id1400"/>
    <s v=" Ms."/>
    <s v="  Dana"/>
    <s v="Deingenis"/>
    <s v="21-10-82"/>
    <x v="23"/>
    <x v="11"/>
    <x v="11"/>
    <s v="Tier - 2"/>
    <n v="11712.97"/>
    <x v="893"/>
    <x v="0"/>
    <x v="103"/>
    <x v="2"/>
    <s v="No"/>
    <x v="0"/>
    <x v="0"/>
    <n v="0"/>
    <x v="1"/>
  </r>
  <r>
    <s v="ID1401"/>
    <s v="Id1401"/>
    <s v=" Ms."/>
    <s v="  Jessica F."/>
    <s v="Hodge"/>
    <s v="12-10-69"/>
    <x v="34"/>
    <x v="8"/>
    <x v="8"/>
    <s v="Tier - 1"/>
    <n v="11729.68"/>
    <x v="950"/>
    <x v="0"/>
    <x v="336"/>
    <x v="1"/>
    <s v="Yes"/>
    <x v="0"/>
    <x v="0"/>
    <n v="0"/>
    <x v="1"/>
  </r>
  <r>
    <s v="ID1402"/>
    <s v="Id1402"/>
    <s v=" Ms."/>
    <s v="  Lindsey"/>
    <s v="Gibbs"/>
    <s v="26-11-84"/>
    <x v="21"/>
    <x v="14"/>
    <x v="14"/>
    <s v="Tier - 3"/>
    <n v="11730.82"/>
    <x v="951"/>
    <x v="0"/>
    <x v="533"/>
    <x v="0"/>
    <s v="No"/>
    <x v="0"/>
    <x v="0"/>
    <n v="0"/>
    <x v="1"/>
  </r>
  <r>
    <s v="ID1403"/>
    <s v="Id1403"/>
    <s v=" Ms."/>
    <s v="  Kelly A"/>
    <s v="Trom"/>
    <s v="09-11-64"/>
    <x v="38"/>
    <x v="1"/>
    <x v="1"/>
    <s v="Tier - 1"/>
    <n v="11735.88"/>
    <x v="419"/>
    <x v="1"/>
    <x v="605"/>
    <x v="0"/>
    <s v="No"/>
    <x v="0"/>
    <x v="0"/>
    <n v="0"/>
    <x v="1"/>
  </r>
  <r>
    <s v="ID1404"/>
    <s v="Id1404"/>
    <s v=" Ms."/>
    <s v="  Brooke E"/>
    <s v="Sizer"/>
    <s v="05-09-88"/>
    <x v="15"/>
    <x v="2"/>
    <x v="2"/>
    <s v="Tier - 1"/>
    <n v="11737.85"/>
    <x v="809"/>
    <x v="1"/>
    <x v="606"/>
    <x v="0"/>
    <s v="No"/>
    <x v="0"/>
    <x v="0"/>
    <n v="0"/>
    <x v="1"/>
  </r>
  <r>
    <s v="ID1405"/>
    <s v="Id1405"/>
    <s v=" Ms."/>
    <s v="  Katelyn E."/>
    <s v="Ellison"/>
    <s v="12-11-69"/>
    <x v="34"/>
    <x v="2"/>
    <x v="2"/>
    <s v="Tier - 1"/>
    <n v="11741.73"/>
    <x v="613"/>
    <x v="1"/>
    <x v="607"/>
    <x v="0"/>
    <s v="No"/>
    <x v="0"/>
    <x v="0"/>
    <n v="0"/>
    <x v="1"/>
  </r>
  <r>
    <s v="ID1406"/>
    <s v="Id1406"/>
    <s v=" Mr."/>
    <s v="  Adam"/>
    <s v="Sulkowski"/>
    <s v="09-06-63"/>
    <x v="42"/>
    <x v="0"/>
    <x v="0"/>
    <s v="Tier - 3"/>
    <n v="11743.3"/>
    <x v="645"/>
    <x v="0"/>
    <x v="237"/>
    <x v="2"/>
    <s v="Yes"/>
    <x v="0"/>
    <x v="0"/>
    <n v="0"/>
    <x v="1"/>
  </r>
  <r>
    <s v="ID1407"/>
    <s v="Id1407"/>
    <s v=" Ms."/>
    <s v="  Dana"/>
    <s v="Maringo"/>
    <s v="02-12-64"/>
    <x v="38"/>
    <x v="1"/>
    <x v="1"/>
    <s v="Tier - 1"/>
    <n v="11743.93"/>
    <x v="952"/>
    <x v="3"/>
    <x v="608"/>
    <x v="0"/>
    <s v="No"/>
    <x v="0"/>
    <x v="0"/>
    <n v="0"/>
    <x v="1"/>
  </r>
  <r>
    <s v="ID1408"/>
    <s v="Id1408"/>
    <s v=" Mr."/>
    <s v="  Eric W"/>
    <s v="Lattin"/>
    <s v="06-11-79"/>
    <x v="25"/>
    <x v="14"/>
    <x v="14"/>
    <s v="Tier - 1"/>
    <n v="11752.68"/>
    <x v="953"/>
    <x v="0"/>
    <x v="21"/>
    <x v="1"/>
    <s v="Yes"/>
    <x v="0"/>
    <x v="1"/>
    <n v="1"/>
    <x v="1"/>
  </r>
  <r>
    <s v="ID1409"/>
    <s v="Id1409"/>
    <s v=" Mr."/>
    <s v="  Matthew D"/>
    <s v="Deblander"/>
    <s v="25-07-66"/>
    <x v="37"/>
    <x v="5"/>
    <x v="5"/>
    <s v="Tier - 3"/>
    <n v="11763"/>
    <x v="954"/>
    <x v="2"/>
    <x v="609"/>
    <x v="0"/>
    <s v="Yes"/>
    <x v="0"/>
    <x v="0"/>
    <n v="0"/>
    <x v="1"/>
  </r>
  <r>
    <s v="ID1410"/>
    <s v="Id1410"/>
    <s v=" Mr."/>
    <s v="  Eoghan"/>
    <s v="O'Neill"/>
    <s v="20-11-82"/>
    <x v="23"/>
    <x v="14"/>
    <x v="14"/>
    <s v="Tier - 3"/>
    <n v="11773.06"/>
    <x v="955"/>
    <x v="0"/>
    <x v="259"/>
    <x v="1"/>
    <s v="No"/>
    <x v="0"/>
    <x v="0"/>
    <n v="0"/>
    <x v="1"/>
  </r>
  <r>
    <s v="ID1411"/>
    <s v="Id1411"/>
    <s v=" Ms."/>
    <s v="  Pamela W"/>
    <s v="Davis"/>
    <s v="03-10-65"/>
    <x v="39"/>
    <x v="1"/>
    <x v="1"/>
    <s v="Tier - 1"/>
    <n v="11830.61"/>
    <x v="956"/>
    <x v="1"/>
    <x v="120"/>
    <x v="2"/>
    <s v="Yes"/>
    <x v="0"/>
    <x v="0"/>
    <n v="1"/>
    <x v="1"/>
  </r>
  <r>
    <s v="ID1412"/>
    <s v="Id1412"/>
    <s v=" Ms."/>
    <s v="  Lindsey M."/>
    <s v="Stanek"/>
    <s v="27-06-64"/>
    <x v="38"/>
    <x v="0"/>
    <x v="0"/>
    <s v="Tier - 3"/>
    <n v="11833.78"/>
    <x v="43"/>
    <x v="0"/>
    <x v="335"/>
    <x v="2"/>
    <s v="No"/>
    <x v="0"/>
    <x v="0"/>
    <n v="1"/>
    <x v="1"/>
  </r>
  <r>
    <s v="ID1413"/>
    <s v="Id1413"/>
    <s v=" Ms."/>
    <s v="  Kassie"/>
    <s v="Harris"/>
    <s v="11-09-64"/>
    <x v="38"/>
    <x v="2"/>
    <x v="2"/>
    <s v="Tier - 3"/>
    <n v="11837.16"/>
    <x v="957"/>
    <x v="2"/>
    <x v="96"/>
    <x v="0"/>
    <s v="No"/>
    <x v="0"/>
    <x v="0"/>
    <n v="0"/>
    <x v="1"/>
  </r>
  <r>
    <s v="ID1414"/>
    <s v="Id1414"/>
    <s v=" Mr."/>
    <s v="  Matthew"/>
    <s v="Manning"/>
    <s v="25-09-65"/>
    <x v="39"/>
    <x v="1"/>
    <x v="1"/>
    <s v="Tier - 2"/>
    <n v="11840.78"/>
    <x v="958"/>
    <x v="2"/>
    <x v="268"/>
    <x v="1"/>
    <s v="Yes"/>
    <x v="0"/>
    <x v="0"/>
    <n v="0"/>
    <x v="1"/>
  </r>
  <r>
    <s v="ID1415"/>
    <s v="Id1415"/>
    <s v=" Mr."/>
    <s v="  Ruben Dario"/>
    <s v="Barrera Munoz"/>
    <s v="11-07-64"/>
    <x v="38"/>
    <x v="2"/>
    <x v="2"/>
    <s v="Tier - 2"/>
    <n v="11842.44"/>
    <x v="275"/>
    <x v="1"/>
    <x v="308"/>
    <x v="0"/>
    <s v="No"/>
    <x v="0"/>
    <x v="0"/>
    <n v="0"/>
    <x v="1"/>
  </r>
  <r>
    <s v="ID1416"/>
    <s v="Id1416"/>
    <s v=" Mr."/>
    <s v="  Kevin"/>
    <s v="Schauwaers"/>
    <s v="10-11-65"/>
    <x v="39"/>
    <x v="1"/>
    <x v="1"/>
    <s v="Tier - 3"/>
    <n v="11842.62"/>
    <x v="404"/>
    <x v="1"/>
    <x v="331"/>
    <x v="1"/>
    <s v="Yes"/>
    <x v="0"/>
    <x v="1"/>
    <n v="1"/>
    <x v="1"/>
  </r>
  <r>
    <s v="ID1417"/>
    <s v="Id1417"/>
    <s v=" Ms."/>
    <s v="  Lindsay M"/>
    <s v="Hartman"/>
    <s v="27-06-64"/>
    <x v="38"/>
    <x v="2"/>
    <x v="2"/>
    <s v="Tier - 2"/>
    <n v="11848.14"/>
    <x v="959"/>
    <x v="0"/>
    <x v="148"/>
    <x v="1"/>
    <s v="Yes"/>
    <x v="0"/>
    <x v="1"/>
    <n v="1"/>
    <x v="1"/>
  </r>
  <r>
    <s v="ID1418"/>
    <s v="Id1418"/>
    <s v=" Mrs"/>
    <s v=".  Amanda"/>
    <s v="Fire"/>
    <s v="29-09-64"/>
    <x v="38"/>
    <x v="0"/>
    <x v="0"/>
    <s v="Tier - 2"/>
    <n v="11856.41"/>
    <x v="960"/>
    <x v="1"/>
    <x v="27"/>
    <x v="2"/>
    <s v="Yes"/>
    <x v="0"/>
    <x v="0"/>
    <n v="1"/>
    <x v="1"/>
  </r>
  <r>
    <s v="ID1419"/>
    <s v="Id1419"/>
    <s v=" Mr."/>
    <s v="  James"/>
    <s v="Waliaula"/>
    <s v="07-07-74"/>
    <x v="28"/>
    <x v="2"/>
    <x v="2"/>
    <s v="Tier - 3"/>
    <n v="11858.56"/>
    <x v="961"/>
    <x v="0"/>
    <x v="191"/>
    <x v="2"/>
    <s v="Yes"/>
    <x v="0"/>
    <x v="0"/>
    <n v="0"/>
    <x v="1"/>
  </r>
  <r>
    <s v="ID1420"/>
    <s v="Id1420"/>
    <s v=" Mr."/>
    <s v="  Samuel H."/>
    <s v="Blackshear"/>
    <s v="24-08-67"/>
    <x v="40"/>
    <x v="8"/>
    <x v="8"/>
    <s v="Tier - 3"/>
    <n v="11879.1"/>
    <x v="962"/>
    <x v="2"/>
    <x v="137"/>
    <x v="0"/>
    <s v="Yes"/>
    <x v="0"/>
    <x v="0"/>
    <n v="0"/>
    <x v="1"/>
  </r>
  <r>
    <s v="ID1421"/>
    <s v="Id1421"/>
    <s v=" Ms."/>
    <s v="  Jenni"/>
    <s v="Nettik"/>
    <s v="14-07-67"/>
    <x v="40"/>
    <x v="2"/>
    <x v="2"/>
    <s v="Tier - 2"/>
    <n v="11881.36"/>
    <x v="963"/>
    <x v="0"/>
    <x v="87"/>
    <x v="1"/>
    <s v="Yes"/>
    <x v="0"/>
    <x v="0"/>
    <n v="0"/>
    <x v="1"/>
  </r>
  <r>
    <s v="ID1422"/>
    <s v="Id1422"/>
    <s v=" Mr."/>
    <s v="  Estuardo F"/>
    <s v="Novales"/>
    <s v="29-10-67"/>
    <x v="40"/>
    <x v="0"/>
    <x v="0"/>
    <s v="Tier - 1"/>
    <n v="11881.97"/>
    <x v="964"/>
    <x v="0"/>
    <x v="119"/>
    <x v="1"/>
    <s v="No"/>
    <x v="0"/>
    <x v="0"/>
    <n v="0"/>
    <x v="1"/>
  </r>
  <r>
    <s v="ID1423"/>
    <s v="Id1423"/>
    <s v=" Mr."/>
    <s v="  Brett"/>
    <s v="Rosauer"/>
    <s v="02-06-04"/>
    <x v="12"/>
    <x v="0"/>
    <x v="0"/>
    <s v="Tier - 3"/>
    <n v="11884.05"/>
    <x v="742"/>
    <x v="0"/>
    <x v="231"/>
    <x v="1"/>
    <s v="No"/>
    <x v="0"/>
    <x v="0"/>
    <n v="0"/>
    <x v="1"/>
  </r>
  <r>
    <s v="ID1424"/>
    <s v="Id1424"/>
    <s v=" Ms."/>
    <s v="  Sharon E."/>
    <s v="Ryder"/>
    <s v="19-11-64"/>
    <x v="38"/>
    <x v="11"/>
    <x v="11"/>
    <s v="Tier - 1"/>
    <n v="11918.2"/>
    <x v="965"/>
    <x v="0"/>
    <x v="21"/>
    <x v="1"/>
    <s v="No"/>
    <x v="0"/>
    <x v="0"/>
    <n v="0"/>
    <x v="1"/>
  </r>
  <r>
    <s v="ID1425"/>
    <s v="Id1425"/>
    <s v=" Mr."/>
    <s v="  Jacob W√¶ver"/>
    <s v="Larsen"/>
    <s v="20-12-64"/>
    <x v="38"/>
    <x v="4"/>
    <x v="4"/>
    <s v="Tier - 1"/>
    <n v="11931.13"/>
    <x v="927"/>
    <x v="0"/>
    <x v="208"/>
    <x v="1"/>
    <s v="No"/>
    <x v="0"/>
    <x v="1"/>
    <n v="1"/>
    <x v="1"/>
  </r>
  <r>
    <s v="ID1426"/>
    <s v="Id1426"/>
    <s v=" Mr."/>
    <s v="  Scott"/>
    <s v="Keate"/>
    <s v="02-08-64"/>
    <x v="38"/>
    <x v="4"/>
    <x v="4"/>
    <s v="Tier - 3"/>
    <n v="11938.26"/>
    <x v="117"/>
    <x v="0"/>
    <x v="155"/>
    <x v="1"/>
    <s v="No"/>
    <x v="0"/>
    <x v="0"/>
    <n v="0"/>
    <x v="1"/>
  </r>
  <r>
    <s v="ID1427"/>
    <s v="Id1427"/>
    <s v=" Ms."/>
    <s v="  Brooke S."/>
    <s v="Williams"/>
    <s v="19-10-91"/>
    <x v="14"/>
    <x v="9"/>
    <x v="9"/>
    <s v="Tier - 1"/>
    <n v="11941.83"/>
    <x v="308"/>
    <x v="1"/>
    <x v="418"/>
    <x v="0"/>
    <s v="No"/>
    <x v="0"/>
    <x v="0"/>
    <n v="0"/>
    <x v="1"/>
  </r>
  <r>
    <s v="ID1428"/>
    <s v="Id1428"/>
    <s v=" Ms."/>
    <s v="  Kaye A."/>
    <s v="Starosciak"/>
    <s v="25-12-64"/>
    <x v="38"/>
    <x v="5"/>
    <x v="5"/>
    <s v="Tier - 2"/>
    <n v="11944.59"/>
    <x v="421"/>
    <x v="1"/>
    <x v="154"/>
    <x v="0"/>
    <s v="No"/>
    <x v="0"/>
    <x v="0"/>
    <n v="0"/>
    <x v="1"/>
  </r>
  <r>
    <s v="ID1429"/>
    <s v="Id1429"/>
    <s v=" Ms."/>
    <s v="  Carolyn"/>
    <s v="Smith"/>
    <s v="01-11-65"/>
    <x v="39"/>
    <x v="1"/>
    <x v="1"/>
    <s v="Tier - 2"/>
    <n v="11945.13"/>
    <x v="97"/>
    <x v="0"/>
    <x v="109"/>
    <x v="1"/>
    <s v="Yes"/>
    <x v="0"/>
    <x v="1"/>
    <n v="1"/>
    <x v="1"/>
  </r>
  <r>
    <s v="ID1430"/>
    <s v="Id1430"/>
    <s v=" Mr."/>
    <s v="  Daniel C."/>
    <s v="Henderson"/>
    <s v="29-09-64"/>
    <x v="38"/>
    <x v="0"/>
    <x v="0"/>
    <s v="Tier - 2"/>
    <n v="11946.63"/>
    <x v="966"/>
    <x v="3"/>
    <x v="568"/>
    <x v="0"/>
    <s v="No"/>
    <x v="0"/>
    <x v="0"/>
    <n v="0"/>
    <x v="1"/>
  </r>
  <r>
    <s v="ID1431"/>
    <s v="Id1431"/>
    <s v=" Mrs"/>
    <s v=".  Laurie A"/>
    <s v="Winkelman"/>
    <s v="22-12-67"/>
    <x v="40"/>
    <x v="0"/>
    <x v="0"/>
    <s v="Tier - 3"/>
    <n v="11987.17"/>
    <x v="967"/>
    <x v="0"/>
    <x v="226"/>
    <x v="2"/>
    <s v="No"/>
    <x v="0"/>
    <x v="1"/>
    <n v="1"/>
    <x v="1"/>
  </r>
  <r>
    <s v="ID1432"/>
    <s v="Id1432"/>
    <s v=" Ms."/>
    <s v="  Nicole"/>
    <s v="Monette"/>
    <s v="04-07-83"/>
    <x v="22"/>
    <x v="14"/>
    <x v="14"/>
    <s v="Tier - 2"/>
    <n v="11987.68"/>
    <x v="680"/>
    <x v="0"/>
    <x v="541"/>
    <x v="0"/>
    <s v="Yes"/>
    <x v="0"/>
    <x v="0"/>
    <n v="0"/>
    <x v="1"/>
  </r>
  <r>
    <s v="ID1433"/>
    <s v="Id1433"/>
    <s v=" Ms."/>
    <s v="  Shelby"/>
    <s v="Kramer"/>
    <s v="12-12-93"/>
    <x v="1"/>
    <x v="1"/>
    <x v="1"/>
    <s v="Tier - 2"/>
    <n v="11994.89"/>
    <x v="968"/>
    <x v="3"/>
    <x v="154"/>
    <x v="0"/>
    <s v="No"/>
    <x v="0"/>
    <x v="0"/>
    <n v="0"/>
    <x v="1"/>
  </r>
  <r>
    <s v="ID1434"/>
    <s v="Id1434"/>
    <s v=" Ms."/>
    <s v="  Allison"/>
    <s v="Goldstein"/>
    <s v="17-10-82"/>
    <x v="23"/>
    <x v="11"/>
    <x v="11"/>
    <s v="Tier - 3"/>
    <n v="12001.29"/>
    <x v="860"/>
    <x v="0"/>
    <x v="402"/>
    <x v="0"/>
    <s v="Yes"/>
    <x v="0"/>
    <x v="0"/>
    <n v="0"/>
    <x v="1"/>
  </r>
  <r>
    <s v="ID1435"/>
    <s v="Id1435"/>
    <s v=" Ms."/>
    <s v="  Leticia"/>
    <s v="Gonzalez"/>
    <s v="09-06-65"/>
    <x v="39"/>
    <x v="8"/>
    <x v="8"/>
    <s v="Tier - 2"/>
    <n v="12029.29"/>
    <x v="969"/>
    <x v="2"/>
    <x v="21"/>
    <x v="1"/>
    <s v="Yes"/>
    <x v="0"/>
    <x v="1"/>
    <n v="1"/>
    <x v="1"/>
  </r>
  <r>
    <s v="ID1436"/>
    <s v="Id1436"/>
    <s v=" Mr."/>
    <s v="  John S."/>
    <s v="Barrett"/>
    <s v="29-10-65"/>
    <x v="39"/>
    <x v="2"/>
    <x v="2"/>
    <s v="Tier - 1"/>
    <n v="12032.33"/>
    <x v="970"/>
    <x v="0"/>
    <x v="229"/>
    <x v="1"/>
    <s v="No"/>
    <x v="0"/>
    <x v="1"/>
    <n v="1"/>
    <x v="1"/>
  </r>
  <r>
    <s v="ID1437"/>
    <s v="Id1437"/>
    <s v=" Ms."/>
    <s v="  April"/>
    <s v="Irwin"/>
    <s v="16-10-79"/>
    <x v="25"/>
    <x v="11"/>
    <x v="11"/>
    <s v="Tier - 3"/>
    <n v="12035.18"/>
    <x v="98"/>
    <x v="0"/>
    <x v="150"/>
    <x v="2"/>
    <s v="No"/>
    <x v="0"/>
    <x v="0"/>
    <n v="0"/>
    <x v="1"/>
  </r>
  <r>
    <s v="ID1438"/>
    <s v="Id1438"/>
    <s v=" Ms."/>
    <s v="  Ashley N."/>
    <s v="Glenn"/>
    <s v="24-11-66"/>
    <x v="37"/>
    <x v="1"/>
    <x v="1"/>
    <s v="Tier - 1"/>
    <n v="12044.34"/>
    <x v="971"/>
    <x v="0"/>
    <x v="331"/>
    <x v="1"/>
    <s v="No"/>
    <x v="0"/>
    <x v="1"/>
    <n v="1"/>
    <x v="1"/>
  </r>
  <r>
    <s v="ID1439"/>
    <s v="Id1439"/>
    <s v=" Ms."/>
    <s v="  Madeleine"/>
    <s v="O'Meara"/>
    <s v="07-09-86"/>
    <x v="18"/>
    <x v="14"/>
    <x v="14"/>
    <s v="Tier - 2"/>
    <n v="12048.13"/>
    <x v="382"/>
    <x v="0"/>
    <x v="328"/>
    <x v="2"/>
    <s v="No"/>
    <x v="0"/>
    <x v="0"/>
    <n v="0"/>
    <x v="1"/>
  </r>
  <r>
    <s v="ID1440"/>
    <s v="Id1440"/>
    <s v=" Ms."/>
    <s v="  Nelly S"/>
    <s v="Budrow"/>
    <s v="02-09-84"/>
    <x v="21"/>
    <x v="16"/>
    <x v="16"/>
    <s v="Tier - 2"/>
    <n v="12091.34"/>
    <x v="421"/>
    <x v="1"/>
    <x v="179"/>
    <x v="0"/>
    <s v="Yes"/>
    <x v="0"/>
    <x v="0"/>
    <n v="1"/>
    <x v="1"/>
  </r>
  <r>
    <s v="ID1441"/>
    <s v="Id1441"/>
    <s v=" Ms."/>
    <s v="  Meredith S"/>
    <s v="Anderson"/>
    <s v="21-06-68"/>
    <x v="36"/>
    <x v="2"/>
    <x v="2"/>
    <s v="Tier - 3"/>
    <n v="12094.48"/>
    <x v="801"/>
    <x v="1"/>
    <x v="173"/>
    <x v="2"/>
    <s v="No"/>
    <x v="0"/>
    <x v="1"/>
    <n v="1"/>
    <x v="1"/>
  </r>
  <r>
    <s v="ID1442"/>
    <s v="Id1442"/>
    <s v=" Mr."/>
    <s v="  Kevin"/>
    <s v="Douglas"/>
    <s v="09-12-68"/>
    <x v="36"/>
    <x v="8"/>
    <x v="8"/>
    <s v="Tier - 1"/>
    <n v="12096.65"/>
    <x v="972"/>
    <x v="1"/>
    <x v="99"/>
    <x v="1"/>
    <s v="No"/>
    <x v="0"/>
    <x v="0"/>
    <n v="1"/>
    <x v="1"/>
  </r>
  <r>
    <s v="ID1443"/>
    <s v="Id1443"/>
    <s v=" Ms."/>
    <s v="  Lisa"/>
    <s v="Tecklenburg"/>
    <s v="25-10-68"/>
    <x v="36"/>
    <x v="2"/>
    <x v="2"/>
    <s v="Tier - 3"/>
    <n v="12105.32"/>
    <x v="369"/>
    <x v="1"/>
    <x v="330"/>
    <x v="1"/>
    <s v="No"/>
    <x v="0"/>
    <x v="1"/>
    <n v="1"/>
    <x v="1"/>
  </r>
  <r>
    <s v="ID1444"/>
    <s v="Id1444"/>
    <s v=" Ms."/>
    <s v="  Katherine A"/>
    <s v="Baker"/>
    <s v="20-07-63"/>
    <x v="42"/>
    <x v="1"/>
    <x v="1"/>
    <s v="Tier - 1"/>
    <n v="12124.99"/>
    <x v="973"/>
    <x v="1"/>
    <x v="189"/>
    <x v="2"/>
    <s v="No"/>
    <x v="1"/>
    <x v="0"/>
    <n v="1"/>
    <x v="1"/>
  </r>
  <r>
    <s v="ID1445"/>
    <s v="Id1445"/>
    <s v=" Mr."/>
    <s v="  Steve"/>
    <s v="Schenck"/>
    <s v="04-06-63"/>
    <x v="41"/>
    <x v="1"/>
    <x v="1"/>
    <s v="Tier - 1"/>
    <n v="12129.61"/>
    <x v="974"/>
    <x v="3"/>
    <x v="584"/>
    <x v="0"/>
    <s v="No"/>
    <x v="0"/>
    <x v="0"/>
    <n v="0"/>
    <x v="1"/>
  </r>
  <r>
    <s v="ID1446"/>
    <s v="Id1446"/>
    <s v=" Ms."/>
    <s v="  Kate L."/>
    <s v="Johnson"/>
    <s v="06-11-91"/>
    <x v="14"/>
    <x v="14"/>
    <x v="14"/>
    <s v="Tier - 3"/>
    <n v="12130.8"/>
    <x v="387"/>
    <x v="2"/>
    <x v="67"/>
    <x v="2"/>
    <s v="No"/>
    <x v="0"/>
    <x v="0"/>
    <n v="2"/>
    <x v="1"/>
  </r>
  <r>
    <s v="ID1447"/>
    <s v="Id1447"/>
    <s v=" Ms."/>
    <s v="  Beth"/>
    <s v="Blendell"/>
    <s v="16-09-74"/>
    <x v="28"/>
    <x v="1"/>
    <x v="1"/>
    <s v="Tier - 3"/>
    <n v="12137.6"/>
    <x v="975"/>
    <x v="3"/>
    <x v="405"/>
    <x v="0"/>
    <s v="No"/>
    <x v="0"/>
    <x v="0"/>
    <n v="0"/>
    <x v="1"/>
  </r>
  <r>
    <s v="ID1448"/>
    <s v="Id1448"/>
    <s v=" Ms."/>
    <s v="  Katharine"/>
    <s v="Parodi"/>
    <s v="04-11-62"/>
    <x v="41"/>
    <x v="0"/>
    <x v="0"/>
    <s v="Tier - 2"/>
    <n v="12142.58"/>
    <x v="976"/>
    <x v="3"/>
    <x v="610"/>
    <x v="0"/>
    <s v="No"/>
    <x v="0"/>
    <x v="0"/>
    <n v="0"/>
    <x v="1"/>
  </r>
  <r>
    <s v="ID1449"/>
    <s v="Id1449"/>
    <s v=" Ms."/>
    <s v="  Heather L"/>
    <s v="Morgan"/>
    <s v="15-09-62"/>
    <x v="41"/>
    <x v="2"/>
    <x v="2"/>
    <s v="Tier - 3"/>
    <n v="12146.97"/>
    <x v="977"/>
    <x v="3"/>
    <x v="206"/>
    <x v="2"/>
    <s v="Yes"/>
    <x v="0"/>
    <x v="0"/>
    <n v="2"/>
    <x v="1"/>
  </r>
  <r>
    <s v="ID1450"/>
    <s v="Id1450"/>
    <s v=" Ms."/>
    <s v="  Desiree"/>
    <s v="Linden"/>
    <s v="05-10-87"/>
    <x v="17"/>
    <x v="1"/>
    <x v="1"/>
    <s v="Tier - 3"/>
    <n v="12148.2"/>
    <x v="292"/>
    <x v="1"/>
    <x v="10"/>
    <x v="1"/>
    <s v="Yes"/>
    <x v="0"/>
    <x v="0"/>
    <n v="0"/>
    <x v="1"/>
  </r>
  <r>
    <s v="ID1451"/>
    <s v="Id1451"/>
    <s v=" Mr."/>
    <s v="  Peter B."/>
    <s v="Horning"/>
    <s v="29-08-91"/>
    <x v="14"/>
    <x v="14"/>
    <x v="14"/>
    <s v="Tier - 3"/>
    <n v="12198.64"/>
    <x v="978"/>
    <x v="2"/>
    <x v="473"/>
    <x v="2"/>
    <s v="Yes"/>
    <x v="0"/>
    <x v="0"/>
    <n v="0"/>
    <x v="1"/>
  </r>
  <r>
    <s v="ID1452"/>
    <s v="Id1452"/>
    <s v=" Mr."/>
    <s v="  Adam"/>
    <s v="Goode"/>
    <s v="14-08-77"/>
    <x v="26"/>
    <x v="1"/>
    <x v="1"/>
    <s v="Tier - 1"/>
    <n v="12218.7"/>
    <x v="29"/>
    <x v="0"/>
    <x v="531"/>
    <x v="0"/>
    <s v="Yes"/>
    <x v="0"/>
    <x v="0"/>
    <n v="0"/>
    <x v="1"/>
  </r>
  <r>
    <s v="ID1453"/>
    <s v="Id1453"/>
    <s v=" Mr."/>
    <s v="  Jeremy J"/>
    <s v="Doden"/>
    <s v="20-07-64"/>
    <x v="38"/>
    <x v="1"/>
    <x v="1"/>
    <s v="Tier - 2"/>
    <n v="12222.9"/>
    <x v="979"/>
    <x v="2"/>
    <x v="317"/>
    <x v="0"/>
    <s v="No"/>
    <x v="0"/>
    <x v="0"/>
    <n v="2"/>
    <x v="1"/>
  </r>
  <r>
    <s v="ID1454"/>
    <s v="Id1454"/>
    <s v=" Mr."/>
    <s v="  Adam C"/>
    <s v="Groff"/>
    <s v="02-07-64"/>
    <x v="38"/>
    <x v="1"/>
    <x v="1"/>
    <s v="Tier - 1"/>
    <n v="12224.35"/>
    <x v="54"/>
    <x v="0"/>
    <x v="611"/>
    <x v="0"/>
    <s v="Yes"/>
    <x v="0"/>
    <x v="0"/>
    <n v="0"/>
    <x v="1"/>
  </r>
  <r>
    <s v="ID1455"/>
    <s v="Id1455"/>
    <s v=" Mr."/>
    <s v="  Jon"/>
    <s v="Kuehler"/>
    <s v="24-06-64"/>
    <x v="38"/>
    <x v="1"/>
    <x v="1"/>
    <s v="Tier - 3"/>
    <n v="12231.61"/>
    <x v="375"/>
    <x v="0"/>
    <x v="612"/>
    <x v="0"/>
    <s v="Yes"/>
    <x v="0"/>
    <x v="0"/>
    <n v="0"/>
    <x v="1"/>
  </r>
  <r>
    <s v="ID1456"/>
    <s v="Id1456"/>
    <s v=" Mr."/>
    <s v="  Steven J"/>
    <s v="Daniels"/>
    <s v="19-07-63"/>
    <x v="42"/>
    <x v="2"/>
    <x v="2"/>
    <s v="Tier - 1"/>
    <n v="12233.83"/>
    <x v="980"/>
    <x v="1"/>
    <x v="3"/>
    <x v="1"/>
    <s v="No"/>
    <x v="0"/>
    <x v="0"/>
    <n v="0"/>
    <x v="1"/>
  </r>
  <r>
    <s v="ID1457"/>
    <s v="Id1457"/>
    <s v=" Ms."/>
    <s v="  Jessica P."/>
    <s v="Gibby"/>
    <s v="15-10-64"/>
    <x v="38"/>
    <x v="1"/>
    <x v="1"/>
    <s v="Tier - 3"/>
    <n v="12235.84"/>
    <x v="981"/>
    <x v="1"/>
    <x v="525"/>
    <x v="0"/>
    <s v="Yes"/>
    <x v="0"/>
    <x v="0"/>
    <n v="1"/>
    <x v="1"/>
  </r>
  <r>
    <s v="ID1458"/>
    <s v="Id1458"/>
    <s v=" Ms."/>
    <s v="  Ashley"/>
    <s v="Busa"/>
    <s v="29-07-66"/>
    <x v="37"/>
    <x v="1"/>
    <x v="1"/>
    <s v="Tier - 3"/>
    <n v="12237.73"/>
    <x v="905"/>
    <x v="2"/>
    <x v="592"/>
    <x v="0"/>
    <s v="Yes"/>
    <x v="0"/>
    <x v="0"/>
    <n v="1"/>
    <x v="1"/>
  </r>
  <r>
    <s v="ID1459"/>
    <s v="Id1459"/>
    <s v=" Mr."/>
    <s v="  Arturo H."/>
    <s v="Moyo"/>
    <s v="17-07-63"/>
    <x v="42"/>
    <x v="0"/>
    <x v="0"/>
    <s v="Tier - 1"/>
    <n v="12244.53"/>
    <x v="982"/>
    <x v="2"/>
    <x v="538"/>
    <x v="2"/>
    <s v="No"/>
    <x v="0"/>
    <x v="0"/>
    <n v="0"/>
    <x v="1"/>
  </r>
  <r>
    <s v="ID1460"/>
    <s v="Id1460"/>
    <s v=" Mr."/>
    <s v="  Ketil"/>
    <s v="Horn"/>
    <s v="23-06-74"/>
    <x v="28"/>
    <x v="1"/>
    <x v="1"/>
    <s v="Tier - 1"/>
    <n v="12245.17"/>
    <x v="983"/>
    <x v="1"/>
    <x v="161"/>
    <x v="2"/>
    <s v="No"/>
    <x v="0"/>
    <x v="0"/>
    <n v="0"/>
    <x v="1"/>
  </r>
  <r>
    <s v="ID1461"/>
    <s v="Id1461"/>
    <s v=" Ms."/>
    <s v="  Katie"/>
    <s v="Bien"/>
    <s v="23-11-89"/>
    <x v="13"/>
    <x v="14"/>
    <x v="14"/>
    <s v="Tier - 3"/>
    <n v="12254.44"/>
    <x v="141"/>
    <x v="0"/>
    <x v="358"/>
    <x v="2"/>
    <s v="Yes"/>
    <x v="0"/>
    <x v="1"/>
    <n v="1"/>
    <x v="1"/>
  </r>
  <r>
    <s v="ID1462"/>
    <s v="Id1462"/>
    <s v=" Ms."/>
    <s v="  Christi"/>
    <s v="O'Connor"/>
    <s v="13-08-86"/>
    <x v="18"/>
    <x v="14"/>
    <x v="14"/>
    <s v="Tier - 2"/>
    <n v="12255.04"/>
    <x v="984"/>
    <x v="1"/>
    <x v="176"/>
    <x v="2"/>
    <s v="Yes"/>
    <x v="0"/>
    <x v="1"/>
    <n v="1"/>
    <x v="1"/>
  </r>
  <r>
    <s v="ID1463"/>
    <s v="Id1463"/>
    <s v=" Mr."/>
    <s v="  Alan"/>
    <s v="Ash"/>
    <s v="06-12-66"/>
    <x v="37"/>
    <x v="0"/>
    <x v="0"/>
    <s v="Tier - 3"/>
    <n v="12265.51"/>
    <x v="98"/>
    <x v="0"/>
    <x v="495"/>
    <x v="2"/>
    <s v="No"/>
    <x v="0"/>
    <x v="0"/>
    <n v="0"/>
    <x v="1"/>
  </r>
  <r>
    <s v="ID1464"/>
    <s v="Id1464"/>
    <s v=" Mr."/>
    <s v="  Edivaldo B. Sr."/>
    <s v="Do Prado"/>
    <s v="30-12-67"/>
    <x v="40"/>
    <x v="1"/>
    <x v="1"/>
    <s v="Tier - 1"/>
    <n v="12268.63"/>
    <x v="985"/>
    <x v="2"/>
    <x v="613"/>
    <x v="0"/>
    <s v="No"/>
    <x v="0"/>
    <x v="0"/>
    <n v="0"/>
    <x v="1"/>
  </r>
  <r>
    <s v="ID1465"/>
    <s v="Id1465"/>
    <s v=" Ms."/>
    <s v="  Eve"/>
    <s v="Phillips"/>
    <s v="28-08-67"/>
    <x v="40"/>
    <x v="1"/>
    <x v="1"/>
    <s v="Tier - 2"/>
    <n v="12269.69"/>
    <x v="813"/>
    <x v="2"/>
    <x v="433"/>
    <x v="0"/>
    <s v="Yes"/>
    <x v="0"/>
    <x v="0"/>
    <n v="1"/>
    <x v="1"/>
  </r>
  <r>
    <s v="ID1466"/>
    <s v="Id1466"/>
    <s v=" Mr."/>
    <s v="  Devin"/>
    <s v="Kelly"/>
    <s v="16-11-66"/>
    <x v="37"/>
    <x v="7"/>
    <x v="7"/>
    <s v="Tier - 1"/>
    <n v="12282.03"/>
    <x v="393"/>
    <x v="2"/>
    <x v="105"/>
    <x v="1"/>
    <s v="No"/>
    <x v="0"/>
    <x v="0"/>
    <n v="0"/>
    <x v="1"/>
  </r>
  <r>
    <s v="ID1467"/>
    <s v="Id1467"/>
    <s v=" Mr."/>
    <s v="  Shaun R"/>
    <s v="Dever"/>
    <s v="29-10-90"/>
    <x v="16"/>
    <x v="2"/>
    <x v="2"/>
    <s v="Tier - 1"/>
    <n v="12282.38"/>
    <x v="160"/>
    <x v="0"/>
    <x v="143"/>
    <x v="2"/>
    <s v="No"/>
    <x v="0"/>
    <x v="0"/>
    <n v="0"/>
    <x v="1"/>
  </r>
  <r>
    <s v="ID1468"/>
    <s v="Id1468"/>
    <s v=" Mr."/>
    <s v="  Adrian"/>
    <s v="Horvath"/>
    <s v="28-10-63"/>
    <x v="42"/>
    <x v="7"/>
    <x v="7"/>
    <s v="Tier - 1"/>
    <n v="12299.59"/>
    <x v="63"/>
    <x v="0"/>
    <x v="192"/>
    <x v="2"/>
    <s v="No"/>
    <x v="0"/>
    <x v="0"/>
    <n v="0"/>
    <x v="1"/>
  </r>
  <r>
    <s v="ID1469"/>
    <s v="Id1469"/>
    <s v=" Mr."/>
    <s v="  Andrew"/>
    <s v="Danner"/>
    <s v="29-08-63"/>
    <x v="42"/>
    <x v="12"/>
    <x v="12"/>
    <s v="Tier - 3"/>
    <n v="12323.94"/>
    <x v="184"/>
    <x v="0"/>
    <x v="614"/>
    <x v="2"/>
    <s v="No"/>
    <x v="0"/>
    <x v="0"/>
    <n v="0"/>
    <x v="1"/>
  </r>
  <r>
    <s v="ID1470"/>
    <s v="Id1470"/>
    <s v=" Ms."/>
    <s v="  Mallory"/>
    <s v="Weiss"/>
    <s v="02-08-63"/>
    <x v="42"/>
    <x v="2"/>
    <x v="2"/>
    <s v="Tier - 2"/>
    <n v="12333.83"/>
    <x v="237"/>
    <x v="1"/>
    <x v="488"/>
    <x v="0"/>
    <s v="Yes"/>
    <x v="0"/>
    <x v="0"/>
    <n v="0"/>
    <x v="1"/>
  </r>
  <r>
    <s v="ID1471"/>
    <s v="Id1471"/>
    <s v=" Mr."/>
    <s v="  Shawn E"/>
    <s v="D'Andrea"/>
    <s v="22-09-63"/>
    <x v="42"/>
    <x v="2"/>
    <x v="2"/>
    <s v="Tier - 3"/>
    <n v="12347.17"/>
    <x v="9"/>
    <x v="0"/>
    <x v="537"/>
    <x v="0"/>
    <s v="No"/>
    <x v="0"/>
    <x v="0"/>
    <n v="0"/>
    <x v="1"/>
  </r>
  <r>
    <s v="ID1472"/>
    <s v="Id1472"/>
    <s v=" Ms."/>
    <s v="  Sarah E"/>
    <s v="Olesky"/>
    <s v="29-12-66"/>
    <x v="37"/>
    <x v="2"/>
    <x v="2"/>
    <s v="Tier - 3"/>
    <n v="12363.55"/>
    <x v="378"/>
    <x v="1"/>
    <x v="27"/>
    <x v="2"/>
    <s v="No"/>
    <x v="0"/>
    <x v="0"/>
    <n v="1"/>
    <x v="1"/>
  </r>
  <r>
    <s v="ID1473"/>
    <s v="Id1473"/>
    <s v=" Mr."/>
    <s v="  Josh"/>
    <s v="Whitcraft"/>
    <s v="26-09-62"/>
    <x v="41"/>
    <x v="8"/>
    <x v="8"/>
    <s v="Tier - 2"/>
    <n v="12369.89"/>
    <x v="884"/>
    <x v="0"/>
    <x v="401"/>
    <x v="0"/>
    <s v="No"/>
    <x v="0"/>
    <x v="0"/>
    <n v="0"/>
    <x v="1"/>
  </r>
  <r>
    <s v="ID1474"/>
    <s v="Id1474"/>
    <s v=" Mr."/>
    <s v="  Johann A"/>
    <s v="Salazar"/>
    <s v="29-12-89"/>
    <x v="13"/>
    <x v="5"/>
    <x v="5"/>
    <s v="Tier - 3"/>
    <n v="12404.88"/>
    <x v="986"/>
    <x v="2"/>
    <x v="436"/>
    <x v="2"/>
    <s v="Yes"/>
    <x v="0"/>
    <x v="0"/>
    <n v="0"/>
    <x v="1"/>
  </r>
  <r>
    <s v="ID1475"/>
    <s v="Id1475"/>
    <s v=" Ms."/>
    <s v="  Robin M."/>
    <s v="Todd"/>
    <s v="21-08-72"/>
    <x v="30"/>
    <x v="11"/>
    <x v="11"/>
    <s v="Tier - 2"/>
    <n v="12407.3"/>
    <x v="422"/>
    <x v="1"/>
    <x v="100"/>
    <x v="1"/>
    <s v="No"/>
    <x v="0"/>
    <x v="0"/>
    <n v="1"/>
    <x v="1"/>
  </r>
  <r>
    <s v="ID1476"/>
    <s v="Id1476"/>
    <s v=" Mr."/>
    <s v="  Kyle K"/>
    <s v="Pond"/>
    <s v="14-07-79"/>
    <x v="25"/>
    <x v="16"/>
    <x v="16"/>
    <s v="Tier - 1"/>
    <n v="12408.29"/>
    <x v="488"/>
    <x v="0"/>
    <x v="332"/>
    <x v="2"/>
    <s v="No"/>
    <x v="0"/>
    <x v="0"/>
    <n v="0"/>
    <x v="1"/>
  </r>
  <r>
    <s v="ID1477"/>
    <s v="Id1477"/>
    <s v=" Ms."/>
    <s v="  Alison"/>
    <s v="Egan"/>
    <s v="04-08-64"/>
    <x v="38"/>
    <x v="8"/>
    <x v="8"/>
    <s v="Tier - 3"/>
    <n v="12430.95"/>
    <x v="387"/>
    <x v="2"/>
    <x v="184"/>
    <x v="1"/>
    <s v="No"/>
    <x v="0"/>
    <x v="0"/>
    <n v="1"/>
    <x v="1"/>
  </r>
  <r>
    <s v="ID1478"/>
    <s v="Id1478"/>
    <s v=" Mr."/>
    <s v="  Michael A."/>
    <s v="Bersani"/>
    <s v="09-08-95"/>
    <x v="4"/>
    <x v="1"/>
    <x v="1"/>
    <s v="Tier - 3"/>
    <n v="12452.25"/>
    <x v="987"/>
    <x v="0"/>
    <x v="316"/>
    <x v="2"/>
    <s v="No"/>
    <x v="0"/>
    <x v="1"/>
    <n v="1"/>
    <x v="1"/>
  </r>
  <r>
    <s v="ID1479"/>
    <s v="Id1479"/>
    <s v=" Mr."/>
    <s v="  Byron A"/>
    <s v="Creech"/>
    <s v="26-11-68"/>
    <x v="36"/>
    <x v="1"/>
    <x v="1"/>
    <s v="Tier - 1"/>
    <n v="12475.35"/>
    <x v="988"/>
    <x v="2"/>
    <x v="379"/>
    <x v="0"/>
    <s v="No"/>
    <x v="0"/>
    <x v="0"/>
    <n v="0"/>
    <x v="1"/>
  </r>
  <r>
    <s v="ID1480"/>
    <s v="Id1480"/>
    <s v=" Ms."/>
    <s v="  Carine A"/>
    <s v="Sudres"/>
    <s v="12-11-68"/>
    <x v="36"/>
    <x v="1"/>
    <x v="1"/>
    <s v="Tier - 3"/>
    <n v="12479.71"/>
    <x v="989"/>
    <x v="1"/>
    <x v="267"/>
    <x v="2"/>
    <s v="No"/>
    <x v="0"/>
    <x v="0"/>
    <n v="1"/>
    <x v="1"/>
  </r>
  <r>
    <s v="ID1481"/>
    <s v="Id1481"/>
    <s v=" Mr."/>
    <s v="  Nathaniel"/>
    <s v="Couture"/>
    <s v="01-09-67"/>
    <x v="40"/>
    <x v="0"/>
    <x v="0"/>
    <s v="Tier - 3"/>
    <n v="12485.8"/>
    <x v="990"/>
    <x v="0"/>
    <x v="427"/>
    <x v="1"/>
    <s v="No"/>
    <x v="0"/>
    <x v="0"/>
    <n v="1"/>
    <x v="1"/>
  </r>
  <r>
    <s v="ID1482"/>
    <s v="Id1482"/>
    <s v=" Ms."/>
    <s v="  Lindsay A."/>
    <s v="Willard"/>
    <s v="03-12-68"/>
    <x v="36"/>
    <x v="1"/>
    <x v="1"/>
    <s v="Tier - 3"/>
    <n v="12495.29"/>
    <x v="247"/>
    <x v="1"/>
    <x v="144"/>
    <x v="2"/>
    <s v="No"/>
    <x v="0"/>
    <x v="0"/>
    <n v="0"/>
    <x v="1"/>
  </r>
  <r>
    <s v="ID1483"/>
    <s v="Id1483"/>
    <s v=" Mr."/>
    <s v="  Justin R"/>
    <s v="Patronick"/>
    <s v="12-07-66"/>
    <x v="37"/>
    <x v="1"/>
    <x v="1"/>
    <s v="Tier - 2"/>
    <n v="12499.88"/>
    <x v="991"/>
    <x v="2"/>
    <x v="615"/>
    <x v="0"/>
    <s v="No"/>
    <x v="0"/>
    <x v="0"/>
    <n v="0"/>
    <x v="1"/>
  </r>
  <r>
    <s v="ID1484"/>
    <s v="Id1484"/>
    <s v=" Ms."/>
    <s v="  Casey"/>
    <s v="Depasquale"/>
    <s v="16-10-62"/>
    <x v="41"/>
    <x v="1"/>
    <x v="1"/>
    <s v="Tier - 3"/>
    <n v="12523.6"/>
    <x v="683"/>
    <x v="1"/>
    <x v="176"/>
    <x v="2"/>
    <s v="No"/>
    <x v="0"/>
    <x v="0"/>
    <n v="0"/>
    <x v="1"/>
  </r>
  <r>
    <s v="ID1485"/>
    <s v="Id1485"/>
    <s v=" Ms."/>
    <s v="  Amanda L"/>
    <s v="Lavergne"/>
    <s v="28-11-61"/>
    <x v="44"/>
    <x v="0"/>
    <x v="0"/>
    <s v="Tier - 3"/>
    <n v="12557.61"/>
    <x v="992"/>
    <x v="0"/>
    <x v="196"/>
    <x v="2"/>
    <s v="No"/>
    <x v="0"/>
    <x v="0"/>
    <n v="0"/>
    <x v="1"/>
  </r>
  <r>
    <s v="ID1486"/>
    <s v="Id1486"/>
    <s v=" Ms."/>
    <s v="  Ayako N."/>
    <s v="Kawakami"/>
    <s v="28-11-61"/>
    <x v="44"/>
    <x v="2"/>
    <x v="2"/>
    <s v="Tier - 1"/>
    <n v="12574.05"/>
    <x v="993"/>
    <x v="1"/>
    <x v="507"/>
    <x v="2"/>
    <s v="No"/>
    <x v="0"/>
    <x v="0"/>
    <n v="0"/>
    <x v="1"/>
  </r>
  <r>
    <s v="ID1487"/>
    <s v="Id1487"/>
    <s v=" Ms."/>
    <s v="  Emilee"/>
    <s v="Gonsalves"/>
    <s v="26-11-69"/>
    <x v="34"/>
    <x v="7"/>
    <x v="7"/>
    <s v="Tier - 1"/>
    <n v="12579.92"/>
    <x v="367"/>
    <x v="1"/>
    <x v="89"/>
    <x v="2"/>
    <s v="No"/>
    <x v="0"/>
    <x v="0"/>
    <n v="0"/>
    <x v="1"/>
  </r>
  <r>
    <s v="ID1488"/>
    <s v="Id1488"/>
    <s v=" Mr."/>
    <s v="  Stephen M"/>
    <s v="Peck"/>
    <s v="18-06-70"/>
    <x v="33"/>
    <x v="0"/>
    <x v="0"/>
    <s v="Tier - 2"/>
    <n v="12592.53"/>
    <x v="994"/>
    <x v="0"/>
    <x v="616"/>
    <x v="2"/>
    <s v="Yes"/>
    <x v="0"/>
    <x v="0"/>
    <n v="1"/>
    <x v="1"/>
  </r>
  <r>
    <s v="ID1489"/>
    <s v="Id1489"/>
    <s v=" Ms."/>
    <s v="  Annemarie A"/>
    <s v="Aure"/>
    <s v="11-08-88"/>
    <x v="15"/>
    <x v="9"/>
    <x v="9"/>
    <s v="Tier - 1"/>
    <n v="12600.46"/>
    <x v="995"/>
    <x v="2"/>
    <x v="617"/>
    <x v="0"/>
    <s v="No"/>
    <x v="0"/>
    <x v="0"/>
    <n v="0"/>
    <x v="1"/>
  </r>
  <r>
    <s v="ID1490"/>
    <s v="Id1490"/>
    <s v=" Ms."/>
    <s v="  Ashley R"/>
    <s v="Mattingly"/>
    <s v="18-11-98"/>
    <x v="2"/>
    <x v="1"/>
    <x v="1"/>
    <s v="Tier - 3"/>
    <n v="12609.89"/>
    <x v="996"/>
    <x v="2"/>
    <x v="316"/>
    <x v="2"/>
    <s v="Yes"/>
    <x v="0"/>
    <x v="1"/>
    <n v="1"/>
    <x v="1"/>
  </r>
  <r>
    <s v="ID1491"/>
    <s v="Id1491"/>
    <s v=" Ms."/>
    <s v="  Leslie A"/>
    <s v="Stelpflug"/>
    <s v="19-08-63"/>
    <x v="42"/>
    <x v="1"/>
    <x v="1"/>
    <s v="Tier - 1"/>
    <n v="12622.18"/>
    <x v="997"/>
    <x v="2"/>
    <x v="252"/>
    <x v="2"/>
    <s v="No"/>
    <x v="0"/>
    <x v="0"/>
    <n v="0"/>
    <x v="1"/>
  </r>
  <r>
    <s v="ID1492"/>
    <s v="Id1492"/>
    <s v=" Mr."/>
    <s v="  Mauricio J. Sr."/>
    <s v="Sanchez Antognini"/>
    <s v="28-12-70"/>
    <x v="33"/>
    <x v="1"/>
    <x v="1"/>
    <s v="Tier - 1"/>
    <n v="12624.74"/>
    <x v="67"/>
    <x v="0"/>
    <x v="391"/>
    <x v="2"/>
    <s v="No"/>
    <x v="0"/>
    <x v="0"/>
    <n v="0"/>
    <x v="1"/>
  </r>
  <r>
    <s v="ID1493"/>
    <s v="Id1493"/>
    <s v=" Mr."/>
    <s v="  Kieran"/>
    <s v="Condon"/>
    <s v="04-10-65"/>
    <x v="39"/>
    <x v="0"/>
    <x v="0"/>
    <s v="Tier - 1"/>
    <n v="12629.17"/>
    <x v="393"/>
    <x v="2"/>
    <x v="90"/>
    <x v="2"/>
    <s v="Yes"/>
    <x v="0"/>
    <x v="0"/>
    <n v="0"/>
    <x v="1"/>
  </r>
  <r>
    <s v="ID1494"/>
    <s v="Id1494"/>
    <s v=" Ms."/>
    <s v="  Elizabeth A"/>
    <s v="Magato"/>
    <s v="22-11-62"/>
    <x v="41"/>
    <x v="0"/>
    <x v="0"/>
    <s v="Tier - 3"/>
    <n v="12629.9"/>
    <x v="998"/>
    <x v="2"/>
    <x v="234"/>
    <x v="0"/>
    <s v="Yes"/>
    <x v="0"/>
    <x v="0"/>
    <n v="1"/>
    <x v="1"/>
  </r>
  <r>
    <s v="ID1495"/>
    <s v="Id1495"/>
    <s v=" Mr."/>
    <s v="  Zeke M."/>
    <s v="Dombrowski"/>
    <s v="22-07-62"/>
    <x v="41"/>
    <x v="2"/>
    <x v="2"/>
    <s v="Tier - 1"/>
    <n v="12638.2"/>
    <x v="999"/>
    <x v="2"/>
    <x v="70"/>
    <x v="2"/>
    <s v="No"/>
    <x v="0"/>
    <x v="0"/>
    <n v="0"/>
    <x v="1"/>
  </r>
  <r>
    <s v="ID1496"/>
    <s v="Id1496"/>
    <s v=" Mr."/>
    <s v="  Chip"/>
    <s v="Ohara"/>
    <s v="05-09-72"/>
    <x v="30"/>
    <x v="2"/>
    <x v="2"/>
    <s v="Tier - 1"/>
    <n v="12640.24"/>
    <x v="1000"/>
    <x v="0"/>
    <x v="536"/>
    <x v="0"/>
    <s v="No"/>
    <x v="0"/>
    <x v="0"/>
    <n v="0"/>
    <x v="1"/>
  </r>
  <r>
    <s v="ID1497"/>
    <s v="Id1497"/>
    <s v=" Mr."/>
    <s v="  Miguel Angel Sr."/>
    <s v="Cifuentes Fetiva"/>
    <s v="17-12-66"/>
    <x v="37"/>
    <x v="1"/>
    <x v="1"/>
    <s v="Tier - 1"/>
    <n v="12643.38"/>
    <x v="1001"/>
    <x v="2"/>
    <x v="145"/>
    <x v="2"/>
    <s v="No"/>
    <x v="0"/>
    <x v="0"/>
    <n v="0"/>
    <x v="1"/>
  </r>
  <r>
    <s v="ID1498"/>
    <s v="Id1498"/>
    <s v=" Mr."/>
    <s v="  Brian"/>
    <s v="Keno"/>
    <s v="11-07-62"/>
    <x v="41"/>
    <x v="2"/>
    <x v="2"/>
    <s v="Tier - 2"/>
    <n v="12644.59"/>
    <x v="984"/>
    <x v="1"/>
    <x v="216"/>
    <x v="1"/>
    <s v="No"/>
    <x v="0"/>
    <x v="0"/>
    <n v="0"/>
    <x v="1"/>
  </r>
  <r>
    <s v="ID1499"/>
    <s v="Id1499"/>
    <s v=" Ms."/>
    <s v="  Meghan"/>
    <s v="Bruce"/>
    <s v="14-09-65"/>
    <x v="39"/>
    <x v="2"/>
    <x v="2"/>
    <s v="Tier - 2"/>
    <n v="12646.21"/>
    <x v="1002"/>
    <x v="2"/>
    <x v="258"/>
    <x v="0"/>
    <s v="No"/>
    <x v="0"/>
    <x v="0"/>
    <n v="0"/>
    <x v="1"/>
  </r>
  <r>
    <s v="ID1500"/>
    <s v="Id1500"/>
    <s v=" Ms."/>
    <s v="  Meredith L."/>
    <s v="Lorch"/>
    <s v="27-08-62"/>
    <x v="41"/>
    <x v="0"/>
    <x v="0"/>
    <s v="Tier - 2"/>
    <n v="12648.7"/>
    <x v="1003"/>
    <x v="2"/>
    <x v="435"/>
    <x v="2"/>
    <s v="No"/>
    <x v="0"/>
    <x v="0"/>
    <n v="1"/>
    <x v="1"/>
  </r>
  <r>
    <s v="ID1501"/>
    <s v="Id1501"/>
    <s v=" Mrs"/>
    <s v=".  Millicent M"/>
    <s v="Sullivan"/>
    <s v="24-09-74"/>
    <x v="28"/>
    <x v="11"/>
    <x v="11"/>
    <s v="Tier - 3"/>
    <n v="12697.48"/>
    <x v="842"/>
    <x v="1"/>
    <x v="270"/>
    <x v="2"/>
    <s v="No"/>
    <x v="0"/>
    <x v="0"/>
    <n v="0"/>
    <x v="1"/>
  </r>
  <r>
    <s v="ID1502"/>
    <s v="Id1502"/>
    <s v=" Ms."/>
    <s v="  Kathleen"/>
    <s v="Cave"/>
    <s v="07-07-92"/>
    <x v="0"/>
    <x v="2"/>
    <x v="2"/>
    <s v="Tier - 2"/>
    <n v="12699.56"/>
    <x v="649"/>
    <x v="3"/>
    <x v="353"/>
    <x v="2"/>
    <s v="Yes"/>
    <x v="0"/>
    <x v="0"/>
    <n v="0"/>
    <x v="1"/>
  </r>
  <r>
    <s v="ID1503"/>
    <s v="Id1503"/>
    <s v=" Ms."/>
    <s v="  Kimberly K"/>
    <s v="Gudenkauf"/>
    <s v="28-11-64"/>
    <x v="38"/>
    <x v="2"/>
    <x v="2"/>
    <s v="Tier - 3"/>
    <n v="12700.63"/>
    <x v="1004"/>
    <x v="0"/>
    <x v="189"/>
    <x v="2"/>
    <s v="No"/>
    <x v="1"/>
    <x v="0"/>
    <n v="1"/>
    <x v="1"/>
  </r>
  <r>
    <s v="ID1504"/>
    <s v="Id1504"/>
    <s v=" Mr."/>
    <s v="  Justin C"/>
    <s v="Thomas"/>
    <s v="08-07-70"/>
    <x v="33"/>
    <x v="2"/>
    <x v="2"/>
    <s v="Tier - 1"/>
    <n v="12713"/>
    <x v="21"/>
    <x v="0"/>
    <x v="618"/>
    <x v="0"/>
    <s v="Yes"/>
    <x v="0"/>
    <x v="0"/>
    <n v="0"/>
    <x v="1"/>
  </r>
  <r>
    <s v="ID1505"/>
    <s v="Id1505"/>
    <s v=" Mr."/>
    <s v="  Tristan P."/>
    <s v="Holley"/>
    <s v="17-07-88"/>
    <x v="15"/>
    <x v="14"/>
    <x v="14"/>
    <s v="Tier - 1"/>
    <n v="12718.21"/>
    <x v="988"/>
    <x v="2"/>
    <x v="324"/>
    <x v="2"/>
    <s v="Yes"/>
    <x v="0"/>
    <x v="1"/>
    <n v="1"/>
    <x v="1"/>
  </r>
  <r>
    <s v="ID1506"/>
    <s v="Id1506"/>
    <s v=" Ms."/>
    <s v="  Traci A"/>
    <s v="Kemble"/>
    <s v="02-09-62"/>
    <x v="41"/>
    <x v="5"/>
    <x v="5"/>
    <s v="Tier - 3"/>
    <n v="12731"/>
    <x v="1005"/>
    <x v="2"/>
    <x v="461"/>
    <x v="0"/>
    <s v="No"/>
    <x v="0"/>
    <x v="0"/>
    <n v="0"/>
    <x v="1"/>
  </r>
  <r>
    <s v="ID1507"/>
    <s v="Id1507"/>
    <s v=" Mr."/>
    <s v="  Justin P"/>
    <s v="Bentley"/>
    <s v="01-10-62"/>
    <x v="41"/>
    <x v="12"/>
    <x v="12"/>
    <s v="Tier - 1"/>
    <n v="12741.17"/>
    <x v="305"/>
    <x v="2"/>
    <x v="537"/>
    <x v="0"/>
    <s v="Yes"/>
    <x v="0"/>
    <x v="0"/>
    <n v="0"/>
    <x v="1"/>
  </r>
  <r>
    <s v="ID1508"/>
    <s v="Id1508"/>
    <s v=" Mr."/>
    <s v="  Logan M"/>
    <s v="Jones"/>
    <s v="25-09-75"/>
    <x v="31"/>
    <x v="11"/>
    <x v="11"/>
    <s v="Tier - 3"/>
    <n v="12770.27"/>
    <x v="1006"/>
    <x v="0"/>
    <x v="495"/>
    <x v="2"/>
    <s v="No"/>
    <x v="0"/>
    <x v="1"/>
    <n v="1"/>
    <x v="1"/>
  </r>
  <r>
    <s v="ID1509"/>
    <s v="Id1509"/>
    <s v=" Mr."/>
    <s v="  Sebastien"/>
    <s v="Tremblay"/>
    <s v="07-10-72"/>
    <x v="30"/>
    <x v="14"/>
    <x v="14"/>
    <s v="Tier - 3"/>
    <n v="12776.05"/>
    <x v="1007"/>
    <x v="2"/>
    <x v="562"/>
    <x v="1"/>
    <s v="No"/>
    <x v="0"/>
    <x v="0"/>
    <n v="0"/>
    <x v="1"/>
  </r>
  <r>
    <s v="ID1510"/>
    <s v="Id1510"/>
    <s v=" Ms."/>
    <s v="  Tiffany A"/>
    <s v="Bellucci"/>
    <s v="05-12-63"/>
    <x v="42"/>
    <x v="7"/>
    <x v="7"/>
    <s v="Tier - 3"/>
    <n v="12788.03"/>
    <x v="1008"/>
    <x v="0"/>
    <x v="86"/>
    <x v="2"/>
    <s v="No"/>
    <x v="1"/>
    <x v="0"/>
    <n v="1"/>
    <x v="1"/>
  </r>
  <r>
    <s v="ID1511"/>
    <s v="Id1511"/>
    <s v=" Mr."/>
    <s v="  Matthew"/>
    <s v="Collins"/>
    <s v="29-10-83"/>
    <x v="22"/>
    <x v="14"/>
    <x v="14"/>
    <s v="Tier - 1"/>
    <n v="12788.18"/>
    <x v="497"/>
    <x v="1"/>
    <x v="47"/>
    <x v="2"/>
    <s v="No"/>
    <x v="0"/>
    <x v="1"/>
    <n v="1"/>
    <x v="1"/>
  </r>
  <r>
    <s v="ID1512"/>
    <s v="Id1512"/>
    <s v=" Mr."/>
    <s v="  Luke"/>
    <s v="Gillman"/>
    <s v="24-07-78"/>
    <x v="27"/>
    <x v="8"/>
    <x v="8"/>
    <s v="Tier - 1"/>
    <n v="12797.21"/>
    <x v="1009"/>
    <x v="0"/>
    <x v="106"/>
    <x v="1"/>
    <s v="No"/>
    <x v="0"/>
    <x v="0"/>
    <n v="0"/>
    <x v="1"/>
  </r>
  <r>
    <s v="ID1513"/>
    <s v="Id1513"/>
    <s v=" Ms."/>
    <s v="  Leigh"/>
    <s v="West"/>
    <s v="20-07-63"/>
    <x v="42"/>
    <x v="8"/>
    <x v="8"/>
    <s v="Tier - 3"/>
    <n v="12815.44"/>
    <x v="1010"/>
    <x v="2"/>
    <x v="619"/>
    <x v="0"/>
    <s v="Yes"/>
    <x v="0"/>
    <x v="0"/>
    <n v="1"/>
    <x v="1"/>
  </r>
  <r>
    <s v="ID1514"/>
    <s v="Id1514"/>
    <s v=" Mr."/>
    <s v="  Yosuke"/>
    <s v="Chida"/>
    <s v="25-09-67"/>
    <x v="40"/>
    <x v="11"/>
    <x v="11"/>
    <s v="Tier - 3"/>
    <n v="12823.25"/>
    <x v="191"/>
    <x v="1"/>
    <x v="67"/>
    <x v="2"/>
    <s v="No"/>
    <x v="0"/>
    <x v="0"/>
    <n v="0"/>
    <x v="1"/>
  </r>
  <r>
    <s v="ID1515"/>
    <s v="Id1515"/>
    <s v=" Mr."/>
    <s v="  Matthew"/>
    <s v="Reisenauer"/>
    <s v="09-11-04"/>
    <x v="9"/>
    <x v="5"/>
    <x v="5"/>
    <s v="Tier - 3"/>
    <n v="12829.46"/>
    <x v="26"/>
    <x v="0"/>
    <x v="419"/>
    <x v="2"/>
    <s v="Yes"/>
    <x v="0"/>
    <x v="0"/>
    <n v="0"/>
    <x v="1"/>
  </r>
  <r>
    <s v="ID1516"/>
    <s v="Id1516"/>
    <s v=" Mr."/>
    <s v="  Jacob"/>
    <s v="Rosenberg-Wohl"/>
    <s v="27-09-93"/>
    <x v="1"/>
    <x v="1"/>
    <x v="1"/>
    <s v="Tier - 2"/>
    <n v="12847.24"/>
    <x v="1011"/>
    <x v="2"/>
    <x v="24"/>
    <x v="2"/>
    <s v="No"/>
    <x v="0"/>
    <x v="0"/>
    <n v="0"/>
    <x v="1"/>
  </r>
  <r>
    <s v="ID1517"/>
    <s v="Id1517"/>
    <s v=" Ms."/>
    <s v="  Jodi"/>
    <s v="Theriault"/>
    <s v="22-09-73"/>
    <x v="29"/>
    <x v="1"/>
    <x v="1"/>
    <s v="Tier - 1"/>
    <n v="12852.37"/>
    <x v="61"/>
    <x v="0"/>
    <x v="429"/>
    <x v="0"/>
    <s v="Yes"/>
    <x v="0"/>
    <x v="0"/>
    <n v="0"/>
    <x v="1"/>
  </r>
  <r>
    <s v="ID1518"/>
    <s v="Id1518"/>
    <s v=" Ms."/>
    <s v="  Lauren"/>
    <s v="Manuel"/>
    <s v="27-09-63"/>
    <x v="42"/>
    <x v="11"/>
    <x v="11"/>
    <s v="Tier - 3"/>
    <n v="12856.84"/>
    <x v="21"/>
    <x v="0"/>
    <x v="620"/>
    <x v="0"/>
    <s v="Yes"/>
    <x v="0"/>
    <x v="0"/>
    <n v="0"/>
    <x v="1"/>
  </r>
  <r>
    <s v="ID1519"/>
    <s v="Id1519"/>
    <s v=" Ms."/>
    <s v="  Misti C"/>
    <s v="Demko"/>
    <s v="06-08-84"/>
    <x v="21"/>
    <x v="1"/>
    <x v="1"/>
    <s v="Tier - 3"/>
    <n v="12870.31"/>
    <x v="909"/>
    <x v="1"/>
    <x v="543"/>
    <x v="0"/>
    <s v="Yes"/>
    <x v="0"/>
    <x v="0"/>
    <n v="0"/>
    <x v="1"/>
  </r>
  <r>
    <s v="ID1520"/>
    <s v="Id1520"/>
    <s v=" Ms."/>
    <s v="  Angela J"/>
    <s v="Battaglia"/>
    <s v="09-07-04"/>
    <x v="9"/>
    <x v="4"/>
    <x v="4"/>
    <s v="Tier - 1"/>
    <n v="12890.06"/>
    <x v="1012"/>
    <x v="2"/>
    <x v="339"/>
    <x v="2"/>
    <s v="Yes"/>
    <x v="0"/>
    <x v="0"/>
    <n v="1"/>
    <x v="1"/>
  </r>
  <r>
    <s v="ID1521"/>
    <s v="Id1521"/>
    <s v=" Mr."/>
    <s v="  Jonathan D."/>
    <s v="Follo"/>
    <s v="16-08-63"/>
    <x v="42"/>
    <x v="5"/>
    <x v="5"/>
    <s v="Tier - 2"/>
    <n v="12913.99"/>
    <x v="1013"/>
    <x v="3"/>
    <x v="117"/>
    <x v="2"/>
    <s v="Yes"/>
    <x v="0"/>
    <x v="0"/>
    <n v="2"/>
    <x v="1"/>
  </r>
  <r>
    <s v="ID1522"/>
    <s v="Id1522"/>
    <s v=" Ms."/>
    <s v="  Victoria"/>
    <s v="Barana"/>
    <s v="01-09-63"/>
    <x v="42"/>
    <x v="0"/>
    <x v="0"/>
    <s v="Tier - 2"/>
    <n v="12925.89"/>
    <x v="1014"/>
    <x v="2"/>
    <x v="621"/>
    <x v="0"/>
    <s v="Yes"/>
    <x v="0"/>
    <x v="0"/>
    <n v="2"/>
    <x v="1"/>
  </r>
  <r>
    <s v="ID1523"/>
    <s v="Id1523"/>
    <s v=" Mr."/>
    <s v="  Adrian R."/>
    <s v="Lysaght"/>
    <s v="14-08-63"/>
    <x v="42"/>
    <x v="0"/>
    <x v="0"/>
    <s v="Tier - 2"/>
    <n v="12928.79"/>
    <x v="467"/>
    <x v="1"/>
    <x v="5"/>
    <x v="0"/>
    <s v="Yes"/>
    <x v="0"/>
    <x v="0"/>
    <n v="1"/>
    <x v="1"/>
  </r>
  <r>
    <s v="ID1524"/>
    <s v="Id1524"/>
    <s v=" Mr."/>
    <s v="  Andrew"/>
    <s v="Chalmers"/>
    <s v="22-12-66"/>
    <x v="37"/>
    <x v="0"/>
    <x v="0"/>
    <s v="Tier - 3"/>
    <n v="12949.16"/>
    <x v="589"/>
    <x v="1"/>
    <x v="535"/>
    <x v="0"/>
    <s v="Yes"/>
    <x v="0"/>
    <x v="0"/>
    <n v="1"/>
    <x v="1"/>
  </r>
  <r>
    <s v="ID1525"/>
    <s v="Id1525"/>
    <s v=" Mr."/>
    <s v="  Jason A."/>
    <s v="Phillippi"/>
    <s v="20-08-61"/>
    <x v="44"/>
    <x v="1"/>
    <x v="1"/>
    <s v="Tier - 1"/>
    <n v="12950.07"/>
    <x v="1015"/>
    <x v="3"/>
    <x v="461"/>
    <x v="0"/>
    <s v="No"/>
    <x v="0"/>
    <x v="0"/>
    <n v="0"/>
    <x v="1"/>
  </r>
  <r>
    <s v="ID1526"/>
    <s v="Id1526"/>
    <s v=" Ms."/>
    <s v="  Rachel"/>
    <s v="Macpherson"/>
    <s v="04-11-60"/>
    <x v="45"/>
    <x v="2"/>
    <x v="2"/>
    <s v="Tier - 1"/>
    <n v="12957.12"/>
    <x v="1016"/>
    <x v="2"/>
    <x v="104"/>
    <x v="0"/>
    <s v="No"/>
    <x v="0"/>
    <x v="0"/>
    <n v="0"/>
    <x v="1"/>
  </r>
  <r>
    <s v="ID1527"/>
    <s v="Id1527"/>
    <s v=" Ms."/>
    <s v="  Susan"/>
    <s v="Delfidio"/>
    <s v="22-06-60"/>
    <x v="45"/>
    <x v="2"/>
    <x v="2"/>
    <s v="Tier - 1"/>
    <n v="12979.36"/>
    <x v="1017"/>
    <x v="0"/>
    <x v="56"/>
    <x v="1"/>
    <s v="No"/>
    <x v="0"/>
    <x v="0"/>
    <n v="0"/>
    <x v="1"/>
  </r>
  <r>
    <s v="ID1528"/>
    <s v="Id1528"/>
    <s v=" Mr."/>
    <s v="  Cameron M."/>
    <s v="Cummings"/>
    <s v="23-09-60"/>
    <x v="45"/>
    <x v="0"/>
    <x v="0"/>
    <s v="Tier - 3"/>
    <n v="12981.35"/>
    <x v="1018"/>
    <x v="2"/>
    <x v="249"/>
    <x v="2"/>
    <s v="Yes"/>
    <x v="0"/>
    <x v="1"/>
    <n v="1"/>
    <x v="1"/>
  </r>
  <r>
    <s v="ID1529"/>
    <s v="Id1529"/>
    <s v=" Ms."/>
    <s v="  Claudia A."/>
    <s v="Schroegel"/>
    <s v="28-11-60"/>
    <x v="45"/>
    <x v="0"/>
    <x v="0"/>
    <s v="Tier - 1"/>
    <n v="12982.87"/>
    <x v="1019"/>
    <x v="2"/>
    <x v="398"/>
    <x v="0"/>
    <s v="No"/>
    <x v="0"/>
    <x v="0"/>
    <n v="0"/>
    <x v="1"/>
  </r>
  <r>
    <s v="ID1530"/>
    <s v="Id1530"/>
    <s v=" Ms."/>
    <s v="  Kate"/>
    <s v="Williams"/>
    <s v="27-11-79"/>
    <x v="25"/>
    <x v="14"/>
    <x v="14"/>
    <s v="Tier - 2"/>
    <n v="12994.12"/>
    <x v="1020"/>
    <x v="3"/>
    <x v="12"/>
    <x v="0"/>
    <s v="No"/>
    <x v="0"/>
    <x v="0"/>
    <n v="0"/>
    <x v="1"/>
  </r>
  <r>
    <s v="ID1531"/>
    <s v="Id1531"/>
    <s v=" Ms."/>
    <s v="  Nicole M."/>
    <s v="Casey"/>
    <s v="30-10-81"/>
    <x v="19"/>
    <x v="1"/>
    <x v="1"/>
    <s v="Tier - 1"/>
    <n v="13002.91"/>
    <x v="424"/>
    <x v="2"/>
    <x v="450"/>
    <x v="2"/>
    <s v="Yes"/>
    <x v="0"/>
    <x v="0"/>
    <n v="0"/>
    <x v="1"/>
  </r>
  <r>
    <s v="ID1532"/>
    <s v="Id1532"/>
    <s v=" Mr."/>
    <s v="  Jack"/>
    <s v="Randall"/>
    <s v="24-06-62"/>
    <x v="41"/>
    <x v="1"/>
    <x v="1"/>
    <s v="Tier - 1"/>
    <n v="13004.95"/>
    <x v="1021"/>
    <x v="0"/>
    <x v="81"/>
    <x v="2"/>
    <s v="No"/>
    <x v="0"/>
    <x v="0"/>
    <n v="0"/>
    <x v="1"/>
  </r>
  <r>
    <s v="ID1533"/>
    <s v="Id1533"/>
    <s v=" Mr."/>
    <s v="  Gregory"/>
    <s v="Doyon"/>
    <s v="13-12-69"/>
    <x v="34"/>
    <x v="1"/>
    <x v="1"/>
    <s v="Tier - 3"/>
    <n v="13008.07"/>
    <x v="1022"/>
    <x v="1"/>
    <x v="13"/>
    <x v="0"/>
    <s v="Yes"/>
    <x v="0"/>
    <x v="0"/>
    <n v="0"/>
    <x v="1"/>
  </r>
  <r>
    <s v="ID1534"/>
    <s v="Id1534"/>
    <s v=" Ms."/>
    <s v="  Rebecca"/>
    <s v="Sankey"/>
    <s v="27-09-72"/>
    <x v="30"/>
    <x v="1"/>
    <x v="1"/>
    <s v="Tier - 2"/>
    <n v="13010.86"/>
    <x v="1023"/>
    <x v="2"/>
    <x v="47"/>
    <x v="2"/>
    <s v="No"/>
    <x v="0"/>
    <x v="0"/>
    <n v="0"/>
    <x v="1"/>
  </r>
  <r>
    <s v="ID1535"/>
    <s v="Id1535"/>
    <s v=" Mr."/>
    <s v="  Adam"/>
    <s v="Stilgenbauer"/>
    <s v="20-07-62"/>
    <x v="41"/>
    <x v="1"/>
    <x v="1"/>
    <s v="Tier - 1"/>
    <n v="13012.21"/>
    <x v="687"/>
    <x v="0"/>
    <x v="117"/>
    <x v="2"/>
    <s v="No"/>
    <x v="0"/>
    <x v="0"/>
    <n v="0"/>
    <x v="1"/>
  </r>
  <r>
    <s v="ID1536"/>
    <s v="Id1536"/>
    <s v=" Mr."/>
    <s v="  Ryan"/>
    <s v="Jaskiewicz"/>
    <s v="23-09-64"/>
    <x v="38"/>
    <x v="8"/>
    <x v="8"/>
    <s v="Tier - 1"/>
    <n v="13019.16"/>
    <x v="1024"/>
    <x v="2"/>
    <x v="115"/>
    <x v="2"/>
    <s v="No"/>
    <x v="0"/>
    <x v="0"/>
    <n v="1"/>
    <x v="1"/>
  </r>
  <r>
    <s v="ID1537"/>
    <s v="Id1537"/>
    <s v=" Ms."/>
    <s v="  Jackie K."/>
    <s v="Deppen"/>
    <s v="04-11-65"/>
    <x v="39"/>
    <x v="7"/>
    <x v="7"/>
    <s v="Tier - 2"/>
    <n v="13023.93"/>
    <x v="1025"/>
    <x v="3"/>
    <x v="293"/>
    <x v="0"/>
    <s v="Yes"/>
    <x v="0"/>
    <x v="0"/>
    <n v="2"/>
    <x v="1"/>
  </r>
  <r>
    <s v="ID1538"/>
    <s v="Id1538"/>
    <s v=" Mr."/>
    <s v="  Chris"/>
    <s v="Hine"/>
    <s v="09-11-61"/>
    <x v="44"/>
    <x v="2"/>
    <x v="2"/>
    <s v="Tier - 1"/>
    <n v="13041.92"/>
    <x v="1026"/>
    <x v="3"/>
    <x v="507"/>
    <x v="2"/>
    <s v="No"/>
    <x v="0"/>
    <x v="0"/>
    <n v="1"/>
    <x v="1"/>
  </r>
  <r>
    <s v="ID1539"/>
    <s v="Id1539"/>
    <s v=" Mr."/>
    <s v="  Tyler C"/>
    <s v="Mathews"/>
    <s v="23-09-69"/>
    <x v="34"/>
    <x v="1"/>
    <x v="1"/>
    <s v="Tier - 1"/>
    <n v="13044.41"/>
    <x v="820"/>
    <x v="1"/>
    <x v="419"/>
    <x v="2"/>
    <s v="No"/>
    <x v="0"/>
    <x v="0"/>
    <n v="0"/>
    <x v="1"/>
  </r>
  <r>
    <s v="ID1540"/>
    <s v="Id1540"/>
    <s v=" Ms."/>
    <s v="  Yoshie"/>
    <s v="Yabu"/>
    <s v="06-08-67"/>
    <x v="40"/>
    <x v="8"/>
    <x v="8"/>
    <s v="Tier - 3"/>
    <n v="13047.33"/>
    <x v="307"/>
    <x v="0"/>
    <x v="587"/>
    <x v="2"/>
    <s v="No"/>
    <x v="0"/>
    <x v="1"/>
    <n v="1"/>
    <x v="1"/>
  </r>
  <r>
    <s v="ID1541"/>
    <s v="Id1541"/>
    <s v=" Ms."/>
    <s v="  Lauren A"/>
    <s v="Strang"/>
    <s v="26-10-85"/>
    <x v="20"/>
    <x v="14"/>
    <x v="14"/>
    <s v="Tier - 1"/>
    <n v="13051.22"/>
    <x v="1027"/>
    <x v="2"/>
    <x v="622"/>
    <x v="0"/>
    <s v="No"/>
    <x v="0"/>
    <x v="0"/>
    <n v="2"/>
    <x v="1"/>
  </r>
  <r>
    <s v="ID1542"/>
    <s v="Id1542"/>
    <s v=" Mr."/>
    <s v="  Mason D."/>
    <s v="Frank"/>
    <s v="06-11-61"/>
    <x v="44"/>
    <x v="2"/>
    <x v="2"/>
    <s v="Tier - 2"/>
    <n v="13063.88"/>
    <x v="759"/>
    <x v="0"/>
    <x v="180"/>
    <x v="2"/>
    <s v="No"/>
    <x v="0"/>
    <x v="0"/>
    <n v="0"/>
    <x v="1"/>
  </r>
  <r>
    <s v="ID1543"/>
    <s v="Id1543"/>
    <s v=" Mr."/>
    <s v="  Ryan"/>
    <s v="Shanley"/>
    <s v="17-07-78"/>
    <x v="27"/>
    <x v="14"/>
    <x v="14"/>
    <s v="Tier - 2"/>
    <n v="13101.74"/>
    <x v="801"/>
    <x v="1"/>
    <x v="119"/>
    <x v="1"/>
    <s v="No"/>
    <x v="0"/>
    <x v="0"/>
    <n v="0"/>
    <x v="1"/>
  </r>
  <r>
    <s v="ID1544"/>
    <s v="Id1544"/>
    <s v=" Mr."/>
    <s v="  Arturo"/>
    <s v="Mancebo Garcia"/>
    <s v="30-10-71"/>
    <x v="32"/>
    <x v="2"/>
    <x v="2"/>
    <s v="Tier - 2"/>
    <n v="13110.79"/>
    <x v="50"/>
    <x v="0"/>
    <x v="623"/>
    <x v="1"/>
    <s v="No"/>
    <x v="0"/>
    <x v="0"/>
    <n v="0"/>
    <x v="1"/>
  </r>
  <r>
    <s v="ID1545"/>
    <s v="Id1545"/>
    <s v=" Mr."/>
    <s v="  Jake"/>
    <s v="Keehan"/>
    <s v="02-08-62"/>
    <x v="41"/>
    <x v="1"/>
    <x v="1"/>
    <s v="Tier - 3"/>
    <n v="13112.6"/>
    <x v="1028"/>
    <x v="2"/>
    <x v="585"/>
    <x v="2"/>
    <s v="No"/>
    <x v="0"/>
    <x v="0"/>
    <n v="0"/>
    <x v="1"/>
  </r>
  <r>
    <s v="ID1546"/>
    <s v="Id1546"/>
    <s v=" Ms."/>
    <s v="  Sarah E"/>
    <s v="Mahaney"/>
    <s v="12-08-92"/>
    <x v="0"/>
    <x v="14"/>
    <x v="14"/>
    <s v="Tier - 2"/>
    <n v="13113.51"/>
    <x v="105"/>
    <x v="0"/>
    <x v="40"/>
    <x v="2"/>
    <s v="No"/>
    <x v="0"/>
    <x v="0"/>
    <n v="1"/>
    <x v="1"/>
  </r>
  <r>
    <s v="ID1547"/>
    <s v="Id1547"/>
    <s v=" Ms."/>
    <s v="  Alison L."/>
    <s v="Nolan"/>
    <s v="14-09-63"/>
    <x v="42"/>
    <x v="1"/>
    <x v="1"/>
    <s v="Tier - 1"/>
    <n v="13116.84"/>
    <x v="520"/>
    <x v="0"/>
    <x v="624"/>
    <x v="0"/>
    <s v="Yes"/>
    <x v="0"/>
    <x v="0"/>
    <n v="0"/>
    <x v="1"/>
  </r>
  <r>
    <s v="ID1548"/>
    <s v="Id1548"/>
    <s v=" Ms."/>
    <s v="  Karen A."/>
    <s v="Sobrino"/>
    <s v="16-08-99"/>
    <x v="7"/>
    <x v="2"/>
    <x v="2"/>
    <s v="Tier - 3"/>
    <n v="13126.68"/>
    <x v="384"/>
    <x v="1"/>
    <x v="49"/>
    <x v="2"/>
    <s v="No"/>
    <x v="0"/>
    <x v="0"/>
    <n v="1"/>
    <x v="1"/>
  </r>
  <r>
    <s v="ID1549"/>
    <s v="Id1549"/>
    <s v=" Mr."/>
    <s v="  Thomas R. Jr."/>
    <s v="Gennaro"/>
    <s v="07-09-61"/>
    <x v="44"/>
    <x v="12"/>
    <x v="12"/>
    <s v="Tier - 2"/>
    <n v="13129.6"/>
    <x v="1029"/>
    <x v="3"/>
    <x v="519"/>
    <x v="0"/>
    <s v="No"/>
    <x v="0"/>
    <x v="0"/>
    <n v="0"/>
    <x v="1"/>
  </r>
  <r>
    <s v="ID1550"/>
    <s v="Id1550"/>
    <s v=" Ms."/>
    <s v="  Stephanie W."/>
    <s v="Mayer"/>
    <s v="06-12-61"/>
    <x v="44"/>
    <x v="13"/>
    <x v="13"/>
    <s v="Tier - 2"/>
    <n v="13143.34"/>
    <x v="1030"/>
    <x v="0"/>
    <x v="195"/>
    <x v="1"/>
    <s v="No"/>
    <x v="0"/>
    <x v="0"/>
    <n v="0"/>
    <x v="1"/>
  </r>
  <r>
    <s v="ID1551"/>
    <s v="Id1551"/>
    <s v=" Mr."/>
    <s v="  Ezra"/>
    <s v="Becker"/>
    <s v="06-12-61"/>
    <x v="44"/>
    <x v="5"/>
    <x v="5"/>
    <s v="Tier - 2"/>
    <n v="13143.86"/>
    <x v="276"/>
    <x v="1"/>
    <x v="625"/>
    <x v="0"/>
    <s v="Yes"/>
    <x v="0"/>
    <x v="0"/>
    <n v="1"/>
    <x v="1"/>
  </r>
  <r>
    <s v="ID1552"/>
    <s v="Id1552"/>
    <s v=" Mr."/>
    <s v="  Jim"/>
    <s v="Moore"/>
    <s v="05-08-62"/>
    <x v="41"/>
    <x v="8"/>
    <x v="8"/>
    <s v="Tier - 1"/>
    <n v="13204.29"/>
    <x v="1031"/>
    <x v="3"/>
    <x v="56"/>
    <x v="1"/>
    <s v="Yes"/>
    <x v="0"/>
    <x v="1"/>
    <n v="1"/>
    <x v="1"/>
  </r>
  <r>
    <s v="ID1553"/>
    <s v="Id1553"/>
    <s v=" Mr."/>
    <s v="  Ari L."/>
    <s v="Platt"/>
    <s v="15-10-82"/>
    <x v="23"/>
    <x v="1"/>
    <x v="1"/>
    <s v="Tier - 2"/>
    <n v="13214.43"/>
    <x v="643"/>
    <x v="2"/>
    <x v="374"/>
    <x v="2"/>
    <s v="No"/>
    <x v="0"/>
    <x v="0"/>
    <n v="0"/>
    <x v="1"/>
  </r>
  <r>
    <s v="ID1554"/>
    <s v="Id1554"/>
    <s v=" Ms."/>
    <s v="  Fanny"/>
    <s v="Brodeur"/>
    <s v="07-12-62"/>
    <x v="41"/>
    <x v="8"/>
    <x v="8"/>
    <s v="Tier - 1"/>
    <n v="13217.09"/>
    <x v="837"/>
    <x v="2"/>
    <x v="82"/>
    <x v="2"/>
    <s v="No"/>
    <x v="0"/>
    <x v="0"/>
    <n v="0"/>
    <x v="1"/>
  </r>
  <r>
    <s v="ID1555"/>
    <s v="Id1555"/>
    <s v=" Ms."/>
    <s v="  Heather"/>
    <s v="Knight Pech"/>
    <s v="13-11-65"/>
    <x v="39"/>
    <x v="8"/>
    <x v="8"/>
    <s v="Tier - 3"/>
    <n v="13224.06"/>
    <x v="1032"/>
    <x v="2"/>
    <x v="133"/>
    <x v="2"/>
    <s v="Yes"/>
    <x v="0"/>
    <x v="0"/>
    <n v="0"/>
    <x v="1"/>
  </r>
  <r>
    <s v="ID1556"/>
    <s v="Id1556"/>
    <s v=" Mr."/>
    <s v="  Peter W. Sr."/>
    <s v="Richter"/>
    <s v="24-11-62"/>
    <x v="41"/>
    <x v="2"/>
    <x v="2"/>
    <s v="Tier - 2"/>
    <n v="13224.69"/>
    <x v="222"/>
    <x v="0"/>
    <x v="31"/>
    <x v="2"/>
    <s v="No"/>
    <x v="0"/>
    <x v="0"/>
    <n v="0"/>
    <x v="1"/>
  </r>
  <r>
    <s v="ID1557"/>
    <s v="Id1557"/>
    <s v=" Ms."/>
    <s v="  Catherine A"/>
    <s v="Jubinski"/>
    <s v="11-10-62"/>
    <x v="41"/>
    <x v="9"/>
    <x v="9"/>
    <s v="Tier - 3"/>
    <n v="13228.85"/>
    <x v="326"/>
    <x v="1"/>
    <x v="124"/>
    <x v="2"/>
    <s v="No"/>
    <x v="0"/>
    <x v="0"/>
    <n v="0"/>
    <x v="1"/>
  </r>
  <r>
    <s v="ID1558"/>
    <s v="Id1558"/>
    <s v=" Ms."/>
    <s v="  Kelly A"/>
    <s v="Wall"/>
    <s v="01-07-94"/>
    <x v="11"/>
    <x v="1"/>
    <x v="1"/>
    <s v="Tier - 3"/>
    <n v="13292.52"/>
    <x v="941"/>
    <x v="1"/>
    <x v="152"/>
    <x v="2"/>
    <s v="No"/>
    <x v="0"/>
    <x v="0"/>
    <n v="0"/>
    <x v="1"/>
  </r>
  <r>
    <s v="ID1559"/>
    <s v="Id1559"/>
    <s v=" Ms."/>
    <s v="  Janel N."/>
    <s v="McKay"/>
    <s v="23-08-76"/>
    <x v="35"/>
    <x v="1"/>
    <x v="1"/>
    <s v="Tier - 2"/>
    <n v="13333.71"/>
    <x v="1033"/>
    <x v="3"/>
    <x v="428"/>
    <x v="0"/>
    <s v="Yes"/>
    <x v="0"/>
    <x v="0"/>
    <n v="2"/>
    <x v="1"/>
  </r>
  <r>
    <s v="ID1560"/>
    <s v="Id1560"/>
    <s v=" Ms."/>
    <s v="  Yann Kai"/>
    <s v="Oh"/>
    <s v="11-11-60"/>
    <x v="45"/>
    <x v="1"/>
    <x v="1"/>
    <s v="Tier - 1"/>
    <n v="13352.1"/>
    <x v="528"/>
    <x v="0"/>
    <x v="334"/>
    <x v="1"/>
    <s v="No"/>
    <x v="0"/>
    <x v="0"/>
    <n v="0"/>
    <x v="1"/>
  </r>
  <r>
    <s v="ID1561"/>
    <s v="Id1561"/>
    <s v=" Mr."/>
    <s v="  Zachary R."/>
    <s v="Kessell"/>
    <s v="02-10-90"/>
    <x v="16"/>
    <x v="1"/>
    <x v="1"/>
    <s v="Tier - 1"/>
    <n v="13360.94"/>
    <x v="397"/>
    <x v="1"/>
    <x v="42"/>
    <x v="0"/>
    <s v="Yes"/>
    <x v="0"/>
    <x v="0"/>
    <n v="0"/>
    <x v="1"/>
  </r>
  <r>
    <s v="ID1562"/>
    <s v="Id1562"/>
    <s v=" Mr."/>
    <s v="  Alejandro Sr."/>
    <s v="Hidalgo Zambrano"/>
    <s v="24-09-64"/>
    <x v="38"/>
    <x v="7"/>
    <x v="7"/>
    <s v="Tier - 2"/>
    <n v="13375.76"/>
    <x v="1034"/>
    <x v="1"/>
    <x v="79"/>
    <x v="2"/>
    <s v="No"/>
    <x v="0"/>
    <x v="0"/>
    <n v="1"/>
    <x v="1"/>
  </r>
  <r>
    <s v="ID1563"/>
    <s v="Id1563"/>
    <s v=" Mr."/>
    <s v="  Nicholas R."/>
    <s v="Caprario"/>
    <s v="30-09-79"/>
    <x v="25"/>
    <x v="14"/>
    <x v="14"/>
    <s v="Tier - 3"/>
    <n v="13377.41"/>
    <x v="422"/>
    <x v="1"/>
    <x v="176"/>
    <x v="2"/>
    <s v="No"/>
    <x v="0"/>
    <x v="0"/>
    <n v="1"/>
    <x v="1"/>
  </r>
  <r>
    <s v="ID1564"/>
    <s v="Id1564"/>
    <s v=" Mr."/>
    <s v="  Paul"/>
    <s v="Ryan"/>
    <s v="06-06-84"/>
    <x v="22"/>
    <x v="9"/>
    <x v="9"/>
    <s v="Tier - 2"/>
    <n v="13383.67"/>
    <x v="1035"/>
    <x v="0"/>
    <x v="626"/>
    <x v="2"/>
    <s v="Yes"/>
    <x v="0"/>
    <x v="0"/>
    <n v="0"/>
    <x v="1"/>
  </r>
  <r>
    <s v="ID1565"/>
    <s v="Id1565"/>
    <s v=" Mr."/>
    <s v="  Michael D"/>
    <s v="Hoffman"/>
    <s v="09-12-59"/>
    <x v="46"/>
    <x v="2"/>
    <x v="2"/>
    <s v="Tier - 3"/>
    <n v="13390.56"/>
    <x v="1036"/>
    <x v="2"/>
    <x v="573"/>
    <x v="0"/>
    <s v="Yes"/>
    <x v="0"/>
    <x v="0"/>
    <n v="1"/>
    <x v="1"/>
  </r>
  <r>
    <s v="ID1566"/>
    <s v="Id1566"/>
    <s v=" Ms."/>
    <s v="  Marina"/>
    <s v="Wong"/>
    <s v="25-11-59"/>
    <x v="46"/>
    <x v="2"/>
    <x v="2"/>
    <s v="Tier - 1"/>
    <n v="13393.76"/>
    <x v="1037"/>
    <x v="2"/>
    <x v="34"/>
    <x v="1"/>
    <s v="Yes"/>
    <x v="0"/>
    <x v="0"/>
    <n v="0"/>
    <x v="1"/>
  </r>
  <r>
    <s v="ID1567"/>
    <s v="Id1567"/>
    <s v=" Ms."/>
    <s v="  Caroline"/>
    <s v="Lea"/>
    <s v="20-12-59"/>
    <x v="46"/>
    <x v="0"/>
    <x v="0"/>
    <s v="Tier - 3"/>
    <n v="13405.39"/>
    <x v="500"/>
    <x v="1"/>
    <x v="380"/>
    <x v="2"/>
    <s v="No"/>
    <x v="0"/>
    <x v="0"/>
    <n v="1"/>
    <x v="1"/>
  </r>
  <r>
    <s v="ID1568"/>
    <s v="Id1568"/>
    <s v=" Mr."/>
    <s v="  Ross P"/>
    <s v="Patterson"/>
    <s v="19-12-92"/>
    <x v="0"/>
    <x v="9"/>
    <x v="9"/>
    <s v="Tier - 3"/>
    <n v="13412.97"/>
    <x v="1038"/>
    <x v="2"/>
    <x v="222"/>
    <x v="0"/>
    <s v="No"/>
    <x v="0"/>
    <x v="0"/>
    <n v="0"/>
    <x v="1"/>
  </r>
  <r>
    <s v="ID1569"/>
    <s v="Id1569"/>
    <s v=" Ms."/>
    <s v="  Aoife"/>
    <s v="Quigley"/>
    <s v="22-07-61"/>
    <x v="44"/>
    <x v="1"/>
    <x v="1"/>
    <s v="Tier - 2"/>
    <n v="13415.04"/>
    <x v="1039"/>
    <x v="3"/>
    <x v="590"/>
    <x v="0"/>
    <s v="Yes"/>
    <x v="0"/>
    <x v="0"/>
    <n v="2"/>
    <x v="1"/>
  </r>
  <r>
    <s v="ID1570"/>
    <s v="Id1570"/>
    <s v=" Mr."/>
    <s v="  Wesley"/>
    <s v="Korir"/>
    <s v="17-06-94"/>
    <x v="11"/>
    <x v="1"/>
    <x v="1"/>
    <s v="Tier - 3"/>
    <n v="13417.05"/>
    <x v="277"/>
    <x v="1"/>
    <x v="52"/>
    <x v="2"/>
    <s v="Yes"/>
    <x v="0"/>
    <x v="0"/>
    <n v="0"/>
    <x v="1"/>
  </r>
  <r>
    <s v="ID1571"/>
    <s v="Id1571"/>
    <s v=" Ms."/>
    <s v="  Rebecca J"/>
    <s v="Downs"/>
    <s v="03-11-61"/>
    <x v="44"/>
    <x v="1"/>
    <x v="1"/>
    <s v="Tier - 3"/>
    <n v="13429.04"/>
    <x v="1040"/>
    <x v="2"/>
    <x v="209"/>
    <x v="2"/>
    <s v="No"/>
    <x v="0"/>
    <x v="0"/>
    <n v="1"/>
    <x v="1"/>
  </r>
  <r>
    <s v="ID1572"/>
    <s v="Id1572"/>
    <s v=" Mr."/>
    <s v="  Barry P."/>
    <s v="Young"/>
    <s v="14-11-66"/>
    <x v="37"/>
    <x v="8"/>
    <x v="8"/>
    <s v="Tier - 3"/>
    <n v="13430.27"/>
    <x v="1041"/>
    <x v="1"/>
    <x v="280"/>
    <x v="2"/>
    <s v="No"/>
    <x v="0"/>
    <x v="0"/>
    <n v="0"/>
    <x v="1"/>
  </r>
  <r>
    <s v="ID1573"/>
    <s v="Id1573"/>
    <s v=" Mr."/>
    <s v="  Maciej"/>
    <s v="Zywek"/>
    <s v="29-06-75"/>
    <x v="31"/>
    <x v="1"/>
    <x v="1"/>
    <s v="Tier - 2"/>
    <n v="13440.7"/>
    <x v="728"/>
    <x v="0"/>
    <x v="127"/>
    <x v="2"/>
    <s v="Yes"/>
    <x v="0"/>
    <x v="1"/>
    <n v="1"/>
    <x v="1"/>
  </r>
  <r>
    <s v="ID1574"/>
    <s v="Id1574"/>
    <s v=" Mr."/>
    <s v="  Jerry D."/>
    <s v="Faulkner"/>
    <s v="13-08-60"/>
    <x v="45"/>
    <x v="2"/>
    <x v="2"/>
    <s v="Tier - 1"/>
    <n v="13451.12"/>
    <x v="984"/>
    <x v="1"/>
    <x v="256"/>
    <x v="1"/>
    <s v="No"/>
    <x v="0"/>
    <x v="0"/>
    <n v="0"/>
    <x v="1"/>
  </r>
  <r>
    <s v="ID1575"/>
    <s v="Id1575"/>
    <s v=" Mr."/>
    <s v="  Eric A."/>
    <s v="Erspamer"/>
    <s v="11-07-60"/>
    <x v="45"/>
    <x v="0"/>
    <x v="0"/>
    <s v="Tier - 1"/>
    <n v="13457.96"/>
    <x v="1042"/>
    <x v="2"/>
    <x v="358"/>
    <x v="2"/>
    <s v="Yes"/>
    <x v="0"/>
    <x v="0"/>
    <n v="0"/>
    <x v="1"/>
  </r>
  <r>
    <s v="ID1576"/>
    <s v="Id1576"/>
    <s v=" Ms."/>
    <s v="  Cathi"/>
    <s v="Campbell"/>
    <s v="16-12-60"/>
    <x v="45"/>
    <x v="2"/>
    <x v="2"/>
    <s v="Tier - 2"/>
    <n v="13462.52"/>
    <x v="13"/>
    <x v="0"/>
    <x v="585"/>
    <x v="2"/>
    <s v="No"/>
    <x v="0"/>
    <x v="0"/>
    <n v="1"/>
    <x v="1"/>
  </r>
  <r>
    <s v="ID1577"/>
    <s v="Id1577"/>
    <s v=" Mr."/>
    <s v="  Alex M"/>
    <s v="Addison"/>
    <s v="19-08-85"/>
    <x v="20"/>
    <x v="1"/>
    <x v="1"/>
    <s v="Tier - 1"/>
    <n v="13465.8"/>
    <x v="1043"/>
    <x v="3"/>
    <x v="627"/>
    <x v="0"/>
    <s v="Yes"/>
    <x v="0"/>
    <x v="0"/>
    <n v="2"/>
    <x v="1"/>
  </r>
  <r>
    <s v="ID1578"/>
    <s v="Id1578"/>
    <s v=" Mr."/>
    <s v="  Liang"/>
    <s v="Wu"/>
    <s v="28-07-60"/>
    <x v="45"/>
    <x v="0"/>
    <x v="0"/>
    <s v="Tier - 2"/>
    <n v="13470.8"/>
    <x v="1044"/>
    <x v="0"/>
    <x v="213"/>
    <x v="1"/>
    <s v="Yes"/>
    <x v="0"/>
    <x v="0"/>
    <n v="0"/>
    <x v="1"/>
  </r>
  <r>
    <s v="ID1579"/>
    <s v="Id1579"/>
    <s v=" Ms."/>
    <s v="  Lexy"/>
    <s v="Millett"/>
    <s v="24-07-60"/>
    <x v="45"/>
    <x v="2"/>
    <x v="2"/>
    <s v="Tier - 3"/>
    <n v="13470.86"/>
    <x v="1045"/>
    <x v="0"/>
    <x v="83"/>
    <x v="2"/>
    <s v="No"/>
    <x v="0"/>
    <x v="0"/>
    <n v="0"/>
    <x v="1"/>
  </r>
  <r>
    <s v="ID1580"/>
    <s v="Id1580"/>
    <s v=" Mr."/>
    <s v="  Michael"/>
    <s v="Bosl"/>
    <s v="07-08-75"/>
    <x v="31"/>
    <x v="1"/>
    <x v="1"/>
    <s v="Tier - 2"/>
    <n v="13472.19"/>
    <x v="1046"/>
    <x v="0"/>
    <x v="587"/>
    <x v="2"/>
    <s v="No"/>
    <x v="0"/>
    <x v="0"/>
    <n v="0"/>
    <x v="1"/>
  </r>
  <r>
    <s v="ID1581"/>
    <s v="Id1581"/>
    <s v=" Mr."/>
    <s v="  Samuel L"/>
    <s v="Goldberg"/>
    <s v="30-08-90"/>
    <x v="16"/>
    <x v="9"/>
    <x v="9"/>
    <s v="Tier - 2"/>
    <n v="13480.83"/>
    <x v="1047"/>
    <x v="0"/>
    <x v="80"/>
    <x v="2"/>
    <s v="Yes"/>
    <x v="0"/>
    <x v="1"/>
    <n v="1"/>
    <x v="1"/>
  </r>
  <r>
    <s v="ID1582"/>
    <s v="Id1582"/>
    <s v=" Mr."/>
    <s v="  Spencer A."/>
    <s v="Kelley"/>
    <s v="14-10-63"/>
    <x v="42"/>
    <x v="1"/>
    <x v="1"/>
    <s v="Tier - 1"/>
    <n v="13511.28"/>
    <x v="951"/>
    <x v="0"/>
    <x v="316"/>
    <x v="2"/>
    <s v="Yes"/>
    <x v="0"/>
    <x v="1"/>
    <n v="1"/>
    <x v="1"/>
  </r>
  <r>
    <s v="ID1583"/>
    <s v="Id1583"/>
    <s v=" Mrs"/>
    <s v=".  Rochelle"/>
    <s v="Johnston"/>
    <s v="11-07-60"/>
    <x v="45"/>
    <x v="12"/>
    <x v="12"/>
    <s v="Tier - 3"/>
    <n v="13555"/>
    <x v="247"/>
    <x v="1"/>
    <x v="628"/>
    <x v="0"/>
    <s v="Yes"/>
    <x v="0"/>
    <x v="0"/>
    <n v="1"/>
    <x v="1"/>
  </r>
  <r>
    <s v="ID1584"/>
    <s v="Id1584"/>
    <s v=" Ms."/>
    <s v="  Paula"/>
    <s v="Keating"/>
    <s v="15-07-68"/>
    <x v="36"/>
    <x v="14"/>
    <x v="14"/>
    <s v="Tier - 3"/>
    <n v="13566.04"/>
    <x v="1048"/>
    <x v="0"/>
    <x v="134"/>
    <x v="2"/>
    <s v="No"/>
    <x v="0"/>
    <x v="0"/>
    <n v="0"/>
    <x v="1"/>
  </r>
  <r>
    <s v="ID1585"/>
    <s v="Id1585"/>
    <s v=" Mrs"/>
    <s v=".  Madeline E."/>
    <s v="Duhon"/>
    <s v="14-08-92"/>
    <x v="0"/>
    <x v="1"/>
    <x v="1"/>
    <s v="Tier - 1"/>
    <n v="13588.17"/>
    <x v="65"/>
    <x v="0"/>
    <x v="334"/>
    <x v="1"/>
    <s v="Yes"/>
    <x v="0"/>
    <x v="0"/>
    <n v="0"/>
    <x v="1"/>
  </r>
  <r>
    <s v="ID1586"/>
    <s v="Id1586"/>
    <s v=" Ms."/>
    <s v="  Maria Isabel"/>
    <s v="Briseno"/>
    <s v="10-09-64"/>
    <x v="38"/>
    <x v="8"/>
    <x v="8"/>
    <s v="Tier - 1"/>
    <n v="13607.37"/>
    <x v="1049"/>
    <x v="1"/>
    <x v="540"/>
    <x v="2"/>
    <s v="Yes"/>
    <x v="0"/>
    <x v="0"/>
    <n v="0"/>
    <x v="1"/>
  </r>
  <r>
    <s v="ID1587"/>
    <s v="Id1587"/>
    <s v=" Mr."/>
    <s v="  Arthur M."/>
    <s v="Besse"/>
    <s v="18-11-61"/>
    <x v="44"/>
    <x v="8"/>
    <x v="8"/>
    <s v="Tier - 3"/>
    <n v="13616.36"/>
    <x v="1050"/>
    <x v="0"/>
    <x v="561"/>
    <x v="1"/>
    <s v="No"/>
    <x v="1"/>
    <x v="0"/>
    <n v="1"/>
    <x v="1"/>
  </r>
  <r>
    <s v="ID1588"/>
    <s v="Id1588"/>
    <s v=" Mr."/>
    <s v="  Joseph R."/>
    <s v="Shillings"/>
    <s v="26-07-69"/>
    <x v="34"/>
    <x v="1"/>
    <x v="1"/>
    <s v="Tier - 3"/>
    <n v="13622.01"/>
    <x v="1051"/>
    <x v="3"/>
    <x v="239"/>
    <x v="2"/>
    <s v="Yes"/>
    <x v="0"/>
    <x v="1"/>
    <n v="1"/>
    <x v="1"/>
  </r>
  <r>
    <s v="ID1589"/>
    <s v="Id1589"/>
    <s v=" Ms."/>
    <s v="  Sachiko"/>
    <s v="Tate"/>
    <s v="24-12-61"/>
    <x v="44"/>
    <x v="8"/>
    <x v="8"/>
    <s v="Tier - 3"/>
    <n v="13635.64"/>
    <x v="1052"/>
    <x v="2"/>
    <x v="305"/>
    <x v="0"/>
    <s v="No"/>
    <x v="0"/>
    <x v="0"/>
    <n v="0"/>
    <x v="1"/>
  </r>
  <r>
    <s v="ID1590"/>
    <s v="Id1590"/>
    <s v=" Mr."/>
    <s v="  Christopher"/>
    <s v="Arsenault"/>
    <s v="20-07-84"/>
    <x v="21"/>
    <x v="9"/>
    <x v="9"/>
    <s v="Tier - 3"/>
    <n v="13638.06"/>
    <x v="1053"/>
    <x v="0"/>
    <x v="224"/>
    <x v="2"/>
    <s v="Yes"/>
    <x v="0"/>
    <x v="0"/>
    <n v="0"/>
    <x v="1"/>
  </r>
  <r>
    <s v="ID1591"/>
    <s v="Id1591"/>
    <s v=" Mr."/>
    <s v="  Joseph"/>
    <s v="Hengoed"/>
    <s v="04-08-63"/>
    <x v="42"/>
    <x v="11"/>
    <x v="11"/>
    <s v="Tier - 2"/>
    <n v="13677.68"/>
    <x v="41"/>
    <x v="0"/>
    <x v="318"/>
    <x v="0"/>
    <s v="Yes"/>
    <x v="0"/>
    <x v="0"/>
    <n v="0"/>
    <x v="1"/>
  </r>
  <r>
    <s v="ID1592"/>
    <s v="Id1592"/>
    <s v=" Mr."/>
    <s v="  Lawrence"/>
    <s v="Aller"/>
    <s v="14-09-85"/>
    <x v="20"/>
    <x v="14"/>
    <x v="14"/>
    <s v="Tier - 1"/>
    <n v="13685.51"/>
    <x v="1054"/>
    <x v="1"/>
    <x v="19"/>
    <x v="0"/>
    <s v="Yes"/>
    <x v="0"/>
    <x v="0"/>
    <n v="0"/>
    <x v="1"/>
  </r>
  <r>
    <s v="ID1593"/>
    <s v="Id1593"/>
    <s v=" Mrs"/>
    <s v=".  Katie"/>
    <s v="Pisano"/>
    <s v="24-11-86"/>
    <x v="18"/>
    <x v="9"/>
    <x v="9"/>
    <s v="Tier - 2"/>
    <n v="13714.55"/>
    <x v="650"/>
    <x v="0"/>
    <x v="135"/>
    <x v="2"/>
    <s v="No"/>
    <x v="0"/>
    <x v="1"/>
    <n v="1"/>
    <x v="1"/>
  </r>
  <r>
    <s v="ID1594"/>
    <s v="Id1594"/>
    <s v=" Mr."/>
    <s v="  Ruben"/>
    <s v="Sanca"/>
    <s v="02-08-81"/>
    <x v="19"/>
    <x v="8"/>
    <x v="8"/>
    <s v="Tier - 2"/>
    <n v="13725.47"/>
    <x v="704"/>
    <x v="2"/>
    <x v="629"/>
    <x v="0"/>
    <s v="Yes"/>
    <x v="0"/>
    <x v="0"/>
    <n v="0"/>
    <x v="1"/>
  </r>
  <r>
    <s v="ID1595"/>
    <s v="Id1595"/>
    <s v=" Ms."/>
    <s v="  Sarah"/>
    <s v="Bond"/>
    <s v="29-08-85"/>
    <x v="20"/>
    <x v="14"/>
    <x v="14"/>
    <s v="Tier - 3"/>
    <n v="13726.21"/>
    <x v="711"/>
    <x v="2"/>
    <x v="52"/>
    <x v="2"/>
    <s v="No"/>
    <x v="0"/>
    <x v="0"/>
    <n v="1"/>
    <x v="1"/>
  </r>
  <r>
    <s v="ID1596"/>
    <s v="Id1596"/>
    <s v=" Mrs"/>
    <s v=".  Angela R."/>
    <s v="Carron"/>
    <s v="23-10-69"/>
    <x v="34"/>
    <x v="14"/>
    <x v="14"/>
    <s v="Tier - 2"/>
    <n v="13746.74"/>
    <x v="1055"/>
    <x v="0"/>
    <x v="103"/>
    <x v="2"/>
    <s v="Yes"/>
    <x v="0"/>
    <x v="0"/>
    <n v="1"/>
    <x v="1"/>
  </r>
  <r>
    <s v="ID1597"/>
    <s v="Id1597"/>
    <s v=" Mr."/>
    <s v="  Chatham"/>
    <s v="Ellwanger"/>
    <s v="16-07-04"/>
    <x v="9"/>
    <x v="6"/>
    <x v="6"/>
    <s v="Tier - 2"/>
    <n v="13747.87"/>
    <x v="1056"/>
    <x v="3"/>
    <x v="583"/>
    <x v="0"/>
    <s v="Yes"/>
    <x v="0"/>
    <x v="0"/>
    <n v="2"/>
    <x v="1"/>
  </r>
  <r>
    <s v="ID1598"/>
    <s v="Id1598"/>
    <s v=" Mr."/>
    <s v="  Derek"/>
    <s v="Hanson"/>
    <s v="06-08-59"/>
    <x v="46"/>
    <x v="1"/>
    <x v="1"/>
    <s v="Tier - 1"/>
    <n v="13770.1"/>
    <x v="1057"/>
    <x v="3"/>
    <x v="589"/>
    <x v="1"/>
    <s v="No"/>
    <x v="0"/>
    <x v="0"/>
    <n v="2"/>
    <x v="1"/>
  </r>
  <r>
    <s v="ID1599"/>
    <s v="Id1599"/>
    <s v=" Mr."/>
    <s v="  Kalvin J."/>
    <s v="Tucker"/>
    <s v="10-11-66"/>
    <x v="37"/>
    <x v="14"/>
    <x v="14"/>
    <s v="Tier - 3"/>
    <n v="13801.61"/>
    <x v="1058"/>
    <x v="2"/>
    <x v="315"/>
    <x v="2"/>
    <s v="No"/>
    <x v="0"/>
    <x v="0"/>
    <n v="2"/>
    <x v="1"/>
  </r>
  <r>
    <s v="ID1600"/>
    <s v="Id1600"/>
    <s v=" Mr."/>
    <s v="  Dave"/>
    <s v="Counts"/>
    <s v="08-12-86"/>
    <x v="18"/>
    <x v="1"/>
    <x v="1"/>
    <s v="Tier - 2"/>
    <n v="13819.49"/>
    <x v="1059"/>
    <x v="2"/>
    <x v="500"/>
    <x v="2"/>
    <s v="No"/>
    <x v="0"/>
    <x v="1"/>
    <n v="1"/>
    <x v="1"/>
  </r>
  <r>
    <s v="ID1601"/>
    <s v="Id1601"/>
    <s v=" Ms."/>
    <s v="  Barbara G."/>
    <s v="Carson"/>
    <s v="25-11-58"/>
    <x v="47"/>
    <x v="2"/>
    <x v="2"/>
    <s v="Tier - 3"/>
    <n v="13822.8"/>
    <x v="1060"/>
    <x v="0"/>
    <x v="164"/>
    <x v="2"/>
    <s v="Yes"/>
    <x v="0"/>
    <x v="1"/>
    <n v="1"/>
    <x v="1"/>
  </r>
  <r>
    <s v="ID1602"/>
    <s v="Id1602"/>
    <s v=" Mr."/>
    <s v="  Skylar"/>
    <s v="Haines"/>
    <s v="10-12-58"/>
    <x v="47"/>
    <x v="0"/>
    <x v="0"/>
    <s v="Tier - 1"/>
    <n v="13831.12"/>
    <x v="405"/>
    <x v="2"/>
    <x v="457"/>
    <x v="0"/>
    <s v="No"/>
    <x v="0"/>
    <x v="0"/>
    <n v="0"/>
    <x v="1"/>
  </r>
  <r>
    <s v="ID1603"/>
    <s v="Id1603"/>
    <s v=" Mr."/>
    <s v="  Nick"/>
    <s v="Schnabel"/>
    <s v="07-06-03"/>
    <x v="5"/>
    <x v="2"/>
    <x v="2"/>
    <s v="Tier - 1"/>
    <n v="13844.51"/>
    <x v="1061"/>
    <x v="2"/>
    <x v="261"/>
    <x v="2"/>
    <s v="No"/>
    <x v="0"/>
    <x v="0"/>
    <n v="2"/>
    <x v="1"/>
  </r>
  <r>
    <s v="ID1604"/>
    <s v="Id1604"/>
    <s v=" Mr."/>
    <s v="  Sunny S"/>
    <s v="Thind"/>
    <s v="21-07-60"/>
    <x v="45"/>
    <x v="1"/>
    <x v="1"/>
    <s v="Tier - 2"/>
    <n v="13844.8"/>
    <x v="1062"/>
    <x v="0"/>
    <x v="124"/>
    <x v="2"/>
    <s v="No"/>
    <x v="0"/>
    <x v="0"/>
    <n v="1"/>
    <x v="1"/>
  </r>
  <r>
    <s v="ID1605"/>
    <s v="Id1605"/>
    <s v=" Mrs"/>
    <s v=".  Anne-Marie"/>
    <s v="Simon"/>
    <s v="19-12-78"/>
    <x v="27"/>
    <x v="1"/>
    <x v="1"/>
    <s v="Tier - 1"/>
    <n v="13874.89"/>
    <x v="61"/>
    <x v="0"/>
    <x v="144"/>
    <x v="2"/>
    <s v="No"/>
    <x v="0"/>
    <x v="0"/>
    <n v="0"/>
    <x v="1"/>
  </r>
  <r>
    <s v="ID1606"/>
    <s v="Id1606"/>
    <s v=" Mr."/>
    <s v="  Nicholas"/>
    <s v="Arciniaga"/>
    <s v="05-10-59"/>
    <x v="46"/>
    <x v="2"/>
    <x v="2"/>
    <s v="Tier - 2"/>
    <n v="13880.95"/>
    <x v="410"/>
    <x v="1"/>
    <x v="363"/>
    <x v="2"/>
    <s v="Yes"/>
    <x v="0"/>
    <x v="0"/>
    <n v="0"/>
    <x v="1"/>
  </r>
  <r>
    <s v="ID1607"/>
    <s v="Id1607"/>
    <s v=" Mr."/>
    <s v="  Scott M."/>
    <s v="Ryan"/>
    <s v="25-09-85"/>
    <x v="20"/>
    <x v="1"/>
    <x v="1"/>
    <s v="Tier - 2"/>
    <n v="13886.4"/>
    <x v="362"/>
    <x v="2"/>
    <x v="209"/>
    <x v="2"/>
    <s v="Yes"/>
    <x v="0"/>
    <x v="0"/>
    <n v="0"/>
    <x v="1"/>
  </r>
  <r>
    <s v="ID1608"/>
    <s v="Id1608"/>
    <s v=" Ms."/>
    <s v="  Marisa A"/>
    <s v="Lizak"/>
    <s v="29-12-59"/>
    <x v="46"/>
    <x v="0"/>
    <x v="0"/>
    <s v="Tier - 3"/>
    <n v="13887.2"/>
    <x v="659"/>
    <x v="0"/>
    <x v="86"/>
    <x v="2"/>
    <s v="Yes"/>
    <x v="0"/>
    <x v="0"/>
    <n v="1"/>
    <x v="1"/>
  </r>
  <r>
    <s v="ID1609"/>
    <s v="Id1609"/>
    <s v=" Ms."/>
    <s v="  Katie"/>
    <s v="Howery"/>
    <s v="07-07-59"/>
    <x v="46"/>
    <x v="0"/>
    <x v="0"/>
    <s v="Tier - 2"/>
    <n v="13887.97"/>
    <x v="806"/>
    <x v="0"/>
    <x v="218"/>
    <x v="0"/>
    <s v="Yes"/>
    <x v="0"/>
    <x v="0"/>
    <n v="0"/>
    <x v="1"/>
  </r>
  <r>
    <s v="ID1610"/>
    <s v="Id1610"/>
    <s v=" Ms."/>
    <s v="  Amy L"/>
    <s v="Crain"/>
    <s v="27-07-62"/>
    <x v="41"/>
    <x v="0"/>
    <x v="0"/>
    <s v="Tier - 2"/>
    <n v="13919.82"/>
    <x v="181"/>
    <x v="0"/>
    <x v="630"/>
    <x v="0"/>
    <s v="Yes"/>
    <x v="0"/>
    <x v="0"/>
    <n v="0"/>
    <x v="1"/>
  </r>
  <r>
    <s v="ID1611"/>
    <s v="Id1611"/>
    <s v=" Ms."/>
    <s v="  Jenna M"/>
    <s v="Hotze"/>
    <s v="18-06-60"/>
    <x v="45"/>
    <x v="1"/>
    <x v="1"/>
    <s v="Tier - 1"/>
    <n v="13937.67"/>
    <x v="1034"/>
    <x v="1"/>
    <x v="251"/>
    <x v="2"/>
    <s v="Yes"/>
    <x v="0"/>
    <x v="0"/>
    <n v="1"/>
    <x v="1"/>
  </r>
  <r>
    <s v="ID1612"/>
    <s v="Id1612"/>
    <s v=" Ms."/>
    <s v="  Elizabeth M."/>
    <s v="Chauhan"/>
    <s v="29-08-59"/>
    <x v="46"/>
    <x v="4"/>
    <x v="4"/>
    <s v="Tier - 2"/>
    <n v="13974.46"/>
    <x v="1063"/>
    <x v="3"/>
    <x v="14"/>
    <x v="0"/>
    <s v="Yes"/>
    <x v="0"/>
    <x v="0"/>
    <n v="2"/>
    <x v="1"/>
  </r>
  <r>
    <s v="ID1613"/>
    <s v="Id1613"/>
    <s v=" Mr."/>
    <s v="  Lyazid"/>
    <s v="Raab"/>
    <s v="13-07-90"/>
    <x v="16"/>
    <x v="9"/>
    <x v="9"/>
    <s v="Tier - 1"/>
    <n v="13979.45"/>
    <x v="1064"/>
    <x v="2"/>
    <x v="111"/>
    <x v="2"/>
    <s v="Yes"/>
    <x v="0"/>
    <x v="0"/>
    <n v="0"/>
    <x v="1"/>
  </r>
  <r>
    <s v="ID1614"/>
    <s v="Id1614"/>
    <s v=" Ms."/>
    <s v="  Lindsey A."/>
    <s v="McKown"/>
    <s v="06-09-59"/>
    <x v="46"/>
    <x v="5"/>
    <x v="5"/>
    <s v="Tier - 1"/>
    <n v="13981.85"/>
    <x v="1065"/>
    <x v="2"/>
    <x v="139"/>
    <x v="2"/>
    <s v="No"/>
    <x v="0"/>
    <x v="0"/>
    <n v="1"/>
    <x v="1"/>
  </r>
  <r>
    <s v="ID1615"/>
    <s v="Id1615"/>
    <s v=" Mr."/>
    <s v="  Chris"/>
    <s v="Schiemann"/>
    <s v="23-12-63"/>
    <x v="42"/>
    <x v="0"/>
    <x v="0"/>
    <s v="Tier - 1"/>
    <n v="14001.13"/>
    <x v="1066"/>
    <x v="2"/>
    <x v="83"/>
    <x v="2"/>
    <s v="Yes"/>
    <x v="0"/>
    <x v="0"/>
    <n v="0"/>
    <x v="1"/>
  </r>
  <r>
    <s v="ID1616"/>
    <s v="Id1616"/>
    <s v=" Ms."/>
    <s v="  Jennifer A"/>
    <s v="Cress"/>
    <s v="06-07-63"/>
    <x v="42"/>
    <x v="0"/>
    <x v="0"/>
    <s v="Tier - 2"/>
    <n v="14001.29"/>
    <x v="1067"/>
    <x v="2"/>
    <x v="543"/>
    <x v="0"/>
    <s v="No"/>
    <x v="0"/>
    <x v="0"/>
    <n v="2"/>
    <x v="1"/>
  </r>
  <r>
    <s v="ID1617"/>
    <s v="Id1617"/>
    <s v=" Mr."/>
    <s v="  Leif S."/>
    <s v="Mawson"/>
    <s v="08-07-63"/>
    <x v="42"/>
    <x v="2"/>
    <x v="2"/>
    <s v="Tier - 3"/>
    <n v="14007.22"/>
    <x v="1068"/>
    <x v="3"/>
    <x v="631"/>
    <x v="0"/>
    <s v="Yes"/>
    <x v="0"/>
    <x v="0"/>
    <n v="2"/>
    <x v="1"/>
  </r>
  <r>
    <s v="ID1618"/>
    <s v="Id1618"/>
    <s v=" Ms."/>
    <s v="  Stephanie A"/>
    <s v="Wigginton"/>
    <s v="08-11-60"/>
    <x v="45"/>
    <x v="8"/>
    <x v="8"/>
    <s v="Tier - 3"/>
    <n v="14043.48"/>
    <x v="1069"/>
    <x v="2"/>
    <x v="319"/>
    <x v="2"/>
    <s v="Yes"/>
    <x v="0"/>
    <x v="0"/>
    <n v="0"/>
    <x v="1"/>
  </r>
  <r>
    <s v="ID1619"/>
    <s v="Id1619"/>
    <s v=" Mr."/>
    <s v="  Bo"/>
    <s v="Wang"/>
    <s v="12-09-91"/>
    <x v="14"/>
    <x v="1"/>
    <x v="1"/>
    <s v="Tier - 3"/>
    <n v="14081.93"/>
    <x v="1070"/>
    <x v="2"/>
    <x v="632"/>
    <x v="0"/>
    <s v="No"/>
    <x v="0"/>
    <x v="0"/>
    <n v="0"/>
    <x v="1"/>
  </r>
  <r>
    <s v="ID1620"/>
    <s v="Id1620"/>
    <s v=" Ms."/>
    <s v="  Leah"/>
    <s v="Schroeder"/>
    <s v="26-09-76"/>
    <x v="35"/>
    <x v="9"/>
    <x v="9"/>
    <s v="Tier - 3"/>
    <n v="14098.07"/>
    <x v="1071"/>
    <x v="3"/>
    <x v="90"/>
    <x v="2"/>
    <s v="Yes"/>
    <x v="0"/>
    <x v="1"/>
    <n v="1"/>
    <x v="1"/>
  </r>
  <r>
    <s v="ID1621"/>
    <s v="Id1621"/>
    <s v=" Ms."/>
    <s v="  Kara Lynne"/>
    <s v="Leonard"/>
    <s v="14-06-61"/>
    <x v="44"/>
    <x v="1"/>
    <x v="1"/>
    <s v="Tier - 1"/>
    <n v="14119.62"/>
    <x v="893"/>
    <x v="0"/>
    <x v="538"/>
    <x v="2"/>
    <s v="No"/>
    <x v="0"/>
    <x v="0"/>
    <n v="0"/>
    <x v="1"/>
  </r>
  <r>
    <s v="ID1622"/>
    <s v="Id1622"/>
    <s v=" Mr."/>
    <s v="  Jeffrey"/>
    <s v="Tissue"/>
    <s v="06-07-04"/>
    <x v="9"/>
    <x v="0"/>
    <x v="0"/>
    <s v="Tier - 3"/>
    <n v="14133.04"/>
    <x v="577"/>
    <x v="1"/>
    <x v="252"/>
    <x v="2"/>
    <s v="Yes"/>
    <x v="0"/>
    <x v="1"/>
    <n v="1"/>
    <x v="1"/>
  </r>
  <r>
    <s v="ID1623"/>
    <s v="Id1623"/>
    <s v=" Mr."/>
    <s v="  Justin"/>
    <s v="Wood"/>
    <s v="07-07-84"/>
    <x v="21"/>
    <x v="1"/>
    <x v="1"/>
    <s v="Tier - 1"/>
    <n v="14152.46"/>
    <x v="507"/>
    <x v="2"/>
    <x v="274"/>
    <x v="2"/>
    <s v="Yes"/>
    <x v="0"/>
    <x v="1"/>
    <n v="1"/>
    <x v="1"/>
  </r>
  <r>
    <s v="ID1624"/>
    <s v="Id1624"/>
    <s v=" Ms."/>
    <s v="  Emily"/>
    <s v="Denny"/>
    <s v="25-12-68"/>
    <x v="36"/>
    <x v="14"/>
    <x v="14"/>
    <s v="Tier - 1"/>
    <n v="14193.55"/>
    <x v="88"/>
    <x v="0"/>
    <x v="178"/>
    <x v="1"/>
    <s v="No"/>
    <x v="0"/>
    <x v="0"/>
    <n v="0"/>
    <x v="1"/>
  </r>
  <r>
    <s v="ID1625"/>
    <s v="Id1625"/>
    <s v=" Ms."/>
    <s v="  Rebecca"/>
    <s v="Testa"/>
    <s v="17-11-83"/>
    <x v="22"/>
    <x v="14"/>
    <x v="14"/>
    <s v="Tier - 1"/>
    <n v="14209.4"/>
    <x v="50"/>
    <x v="0"/>
    <x v="215"/>
    <x v="2"/>
    <s v="Yes"/>
    <x v="0"/>
    <x v="0"/>
    <n v="0"/>
    <x v="1"/>
  </r>
  <r>
    <s v="ID1626"/>
    <s v="Id1626"/>
    <s v=" Mrs"/>
    <s v=".  Allie"/>
    <s v="Mooney"/>
    <s v="21-09-58"/>
    <x v="47"/>
    <x v="1"/>
    <x v="1"/>
    <s v="Tier - 2"/>
    <n v="14210.54"/>
    <x v="1072"/>
    <x v="0"/>
    <x v="614"/>
    <x v="2"/>
    <s v="Yes"/>
    <x v="0"/>
    <x v="0"/>
    <n v="1"/>
    <x v="1"/>
  </r>
  <r>
    <s v="ID1627"/>
    <s v="Id1627"/>
    <s v=" Ms."/>
    <s v="  Trasi"/>
    <s v="Buchholtz"/>
    <s v="25-09-61"/>
    <x v="44"/>
    <x v="2"/>
    <x v="2"/>
    <s v="Tier - 1"/>
    <n v="14235.07"/>
    <x v="1073"/>
    <x v="3"/>
    <x v="35"/>
    <x v="0"/>
    <s v="Yes"/>
    <x v="0"/>
    <x v="0"/>
    <n v="2"/>
    <x v="1"/>
  </r>
  <r>
    <s v="ID1628"/>
    <s v="Id1628"/>
    <s v=" Mr."/>
    <s v="  Kevin"/>
    <s v="Hoyt"/>
    <s v="10-10-59"/>
    <x v="46"/>
    <x v="1"/>
    <x v="1"/>
    <s v="Tier - 1"/>
    <n v="14254.61"/>
    <x v="165"/>
    <x v="0"/>
    <x v="87"/>
    <x v="1"/>
    <s v="No"/>
    <x v="0"/>
    <x v="0"/>
    <n v="1"/>
    <x v="1"/>
  </r>
  <r>
    <s v="ID1629"/>
    <s v="Id1629"/>
    <s v=" Mr."/>
    <s v="  Fernando"/>
    <s v="Cabada"/>
    <s v="08-11-59"/>
    <x v="46"/>
    <x v="1"/>
    <x v="1"/>
    <s v="Tier - 3"/>
    <n v="14256.19"/>
    <x v="29"/>
    <x v="0"/>
    <x v="233"/>
    <x v="2"/>
    <s v="No"/>
    <x v="0"/>
    <x v="0"/>
    <n v="1"/>
    <x v="1"/>
  </r>
  <r>
    <s v="ID1630"/>
    <s v="Id1630"/>
    <s v=" Ms."/>
    <s v="  Ieva"/>
    <s v="Lobaciute"/>
    <s v="26-12-74"/>
    <x v="28"/>
    <x v="14"/>
    <x v="14"/>
    <s v="Tier - 2"/>
    <n v="14256.79"/>
    <x v="1074"/>
    <x v="2"/>
    <x v="150"/>
    <x v="2"/>
    <s v="No"/>
    <x v="0"/>
    <x v="1"/>
    <n v="1"/>
    <x v="1"/>
  </r>
  <r>
    <s v="ID1631"/>
    <s v="Id1631"/>
    <s v=" Mr."/>
    <s v="  Chris"/>
    <s v="Dawes"/>
    <s v="13-07-72"/>
    <x v="30"/>
    <x v="14"/>
    <x v="14"/>
    <s v="Tier - 2"/>
    <n v="14258.33"/>
    <x v="410"/>
    <x v="1"/>
    <x v="633"/>
    <x v="2"/>
    <s v="No"/>
    <x v="0"/>
    <x v="0"/>
    <n v="1"/>
    <x v="1"/>
  </r>
  <r>
    <s v="ID1632"/>
    <s v="Id1632"/>
    <s v=" Mr."/>
    <s v="  Drew L."/>
    <s v="Deppen"/>
    <s v="06-09-04"/>
    <x v="9"/>
    <x v="8"/>
    <x v="8"/>
    <s v="Tier - 2"/>
    <n v="14283.46"/>
    <x v="24"/>
    <x v="0"/>
    <x v="85"/>
    <x v="1"/>
    <s v="No"/>
    <x v="0"/>
    <x v="0"/>
    <n v="0"/>
    <x v="1"/>
  </r>
  <r>
    <s v="ID1633"/>
    <s v="Id1633"/>
    <s v=" Ms."/>
    <s v="  Christina"/>
    <s v="Oberndorfer"/>
    <s v="15-12-68"/>
    <x v="36"/>
    <x v="1"/>
    <x v="1"/>
    <s v="Tier - 3"/>
    <n v="14285.9"/>
    <x v="1075"/>
    <x v="0"/>
    <x v="127"/>
    <x v="2"/>
    <s v="Yes"/>
    <x v="0"/>
    <x v="0"/>
    <n v="0"/>
    <x v="1"/>
  </r>
  <r>
    <s v="ID1634"/>
    <s v="Id1634"/>
    <s v=" Mr."/>
    <s v="  Alexander G"/>
    <s v="Hetherington"/>
    <s v="15-10-58"/>
    <x v="47"/>
    <x v="0"/>
    <x v="0"/>
    <s v="Tier - 3"/>
    <n v="14313.85"/>
    <x v="1076"/>
    <x v="1"/>
    <x v="228"/>
    <x v="2"/>
    <s v="No"/>
    <x v="0"/>
    <x v="0"/>
    <n v="0"/>
    <x v="1"/>
  </r>
  <r>
    <s v="ID1635"/>
    <s v="Id1635"/>
    <s v=" Ms."/>
    <s v="  Meaghan"/>
    <s v="Murray"/>
    <s v="10-07-58"/>
    <x v="47"/>
    <x v="2"/>
    <x v="2"/>
    <s v="Tier - 2"/>
    <n v="14319.03"/>
    <x v="1077"/>
    <x v="2"/>
    <x v="550"/>
    <x v="2"/>
    <s v="No"/>
    <x v="0"/>
    <x v="0"/>
    <n v="0"/>
    <x v="1"/>
  </r>
  <r>
    <s v="ID1636"/>
    <s v="Id1636"/>
    <s v=" Ms."/>
    <s v="  Kristin"/>
    <s v="Higden"/>
    <s v="26-09-69"/>
    <x v="34"/>
    <x v="16"/>
    <x v="16"/>
    <s v="Tier - 3"/>
    <n v="14337.91"/>
    <x v="1078"/>
    <x v="2"/>
    <x v="499"/>
    <x v="0"/>
    <s v="No"/>
    <x v="0"/>
    <x v="0"/>
    <n v="0"/>
    <x v="1"/>
  </r>
  <r>
    <s v="ID1637"/>
    <s v="Id1637"/>
    <s v=" Ms."/>
    <s v="  Andrea K."/>
    <s v="Rediger"/>
    <s v="24-12-59"/>
    <x v="46"/>
    <x v="1"/>
    <x v="1"/>
    <s v="Tier - 2"/>
    <n v="14349.85"/>
    <x v="1079"/>
    <x v="0"/>
    <x v="106"/>
    <x v="1"/>
    <s v="Yes"/>
    <x v="0"/>
    <x v="0"/>
    <n v="1"/>
    <x v="1"/>
  </r>
  <r>
    <s v="ID1638"/>
    <s v="Id1638"/>
    <s v=" Ms."/>
    <s v="  Kris"/>
    <s v="Huff"/>
    <s v="10-10-67"/>
    <x v="40"/>
    <x v="14"/>
    <x v="14"/>
    <s v="Tier - 1"/>
    <n v="14355.43"/>
    <x v="1037"/>
    <x v="2"/>
    <x v="41"/>
    <x v="0"/>
    <s v="No"/>
    <x v="0"/>
    <x v="0"/>
    <n v="0"/>
    <x v="1"/>
  </r>
  <r>
    <s v="ID1639"/>
    <s v="Id1639"/>
    <s v=" Mr."/>
    <s v="  Alden W"/>
    <s v="Hall"/>
    <s v="16-11-88"/>
    <x v="15"/>
    <x v="2"/>
    <x v="2"/>
    <s v="Tier - 2"/>
    <n v="14358.36"/>
    <x v="97"/>
    <x v="0"/>
    <x v="361"/>
    <x v="2"/>
    <s v="No"/>
    <x v="0"/>
    <x v="0"/>
    <n v="0"/>
    <x v="1"/>
  </r>
  <r>
    <s v="ID1640"/>
    <s v="Id1640"/>
    <s v=" Ms."/>
    <s v="  Suzanne M"/>
    <s v="Grise"/>
    <s v="16-07-63"/>
    <x v="42"/>
    <x v="1"/>
    <x v="1"/>
    <s v="Tier - 2"/>
    <n v="14382.71"/>
    <x v="1080"/>
    <x v="3"/>
    <x v="452"/>
    <x v="0"/>
    <s v="Yes"/>
    <x v="0"/>
    <x v="0"/>
    <n v="2"/>
    <x v="1"/>
  </r>
  <r>
    <s v="ID1641"/>
    <s v="Id1641"/>
    <s v=" Ms."/>
    <s v="  Heidi Z."/>
    <s v="Skildum"/>
    <s v="22-06-65"/>
    <x v="39"/>
    <x v="8"/>
    <x v="8"/>
    <s v="Tier - 3"/>
    <n v="14394.4"/>
    <x v="713"/>
    <x v="0"/>
    <x v="249"/>
    <x v="2"/>
    <s v="No"/>
    <x v="0"/>
    <x v="0"/>
    <n v="1"/>
    <x v="1"/>
  </r>
  <r>
    <s v="ID1642"/>
    <s v="Id1642"/>
    <s v=" Ms."/>
    <s v="  Carolyn"/>
    <s v="Yang"/>
    <s v="14-09-58"/>
    <x v="47"/>
    <x v="6"/>
    <x v="6"/>
    <s v="Tier - 1"/>
    <n v="14394.56"/>
    <x v="427"/>
    <x v="1"/>
    <x v="189"/>
    <x v="2"/>
    <s v="No"/>
    <x v="0"/>
    <x v="0"/>
    <n v="1"/>
    <x v="1"/>
  </r>
  <r>
    <s v="ID1643"/>
    <s v="Id1643"/>
    <s v=" Ms."/>
    <s v="  Sabine"/>
    <s v="Fischer-Daly"/>
    <s v="29-07-58"/>
    <x v="47"/>
    <x v="5"/>
    <x v="5"/>
    <s v="Tier - 2"/>
    <n v="14410.93"/>
    <x v="1081"/>
    <x v="0"/>
    <x v="141"/>
    <x v="2"/>
    <s v="No"/>
    <x v="0"/>
    <x v="0"/>
    <n v="0"/>
    <x v="1"/>
  </r>
  <r>
    <s v="ID1644"/>
    <s v="Id1644"/>
    <s v=" Mr."/>
    <s v="  Bobby"/>
    <s v="Asher"/>
    <s v="20-09-58"/>
    <x v="47"/>
    <x v="0"/>
    <x v="0"/>
    <s v="Tier - 3"/>
    <n v="14418.28"/>
    <x v="1082"/>
    <x v="1"/>
    <x v="212"/>
    <x v="2"/>
    <s v="No"/>
    <x v="0"/>
    <x v="0"/>
    <n v="0"/>
    <x v="1"/>
  </r>
  <r>
    <s v="ID1645"/>
    <s v="Id1645"/>
    <s v=" Mr."/>
    <s v="  Fan"/>
    <s v="Zhou"/>
    <s v="10-08-99"/>
    <x v="7"/>
    <x v="1"/>
    <x v="1"/>
    <s v="Tier - 1"/>
    <n v="14426.07"/>
    <x v="332"/>
    <x v="2"/>
    <x v="195"/>
    <x v="1"/>
    <s v="No"/>
    <x v="0"/>
    <x v="0"/>
    <n v="0"/>
    <x v="1"/>
  </r>
  <r>
    <s v="ID1646"/>
    <s v="Id1646"/>
    <s v=" Mrs"/>
    <s v=".  Rachel M"/>
    <s v="Rudder"/>
    <s v="15-08-67"/>
    <x v="40"/>
    <x v="14"/>
    <x v="14"/>
    <s v="Tier - 2"/>
    <n v="14426.66"/>
    <x v="173"/>
    <x v="0"/>
    <x v="149"/>
    <x v="1"/>
    <s v="No"/>
    <x v="1"/>
    <x v="0"/>
    <n v="1"/>
    <x v="1"/>
  </r>
  <r>
    <s v="ID1647"/>
    <s v="Id1647"/>
    <s v=" Mr."/>
    <s v="  Greg"/>
    <s v="Cartmell"/>
    <s v="04-11-67"/>
    <x v="40"/>
    <x v="11"/>
    <x v="11"/>
    <s v="Tier - 2"/>
    <n v="14427.63"/>
    <x v="142"/>
    <x v="0"/>
    <x v="331"/>
    <x v="1"/>
    <s v="No"/>
    <x v="0"/>
    <x v="1"/>
    <n v="1"/>
    <x v="1"/>
  </r>
  <r>
    <s v="ID1648"/>
    <s v="Id1648"/>
    <s v=" Mr."/>
    <s v="  Dan"/>
    <s v="Troland"/>
    <s v="29-06-59"/>
    <x v="46"/>
    <x v="8"/>
    <x v="8"/>
    <s v="Tier - 1"/>
    <n v="14449.85"/>
    <x v="884"/>
    <x v="0"/>
    <x v="361"/>
    <x v="2"/>
    <s v="No"/>
    <x v="0"/>
    <x v="0"/>
    <n v="1"/>
    <x v="1"/>
  </r>
  <r>
    <s v="ID1649"/>
    <s v="Id1649"/>
    <s v=" Ms."/>
    <s v="  Jennifer A"/>
    <s v="Hall"/>
    <s v="03-08-59"/>
    <x v="46"/>
    <x v="9"/>
    <x v="9"/>
    <s v="Tier - 3"/>
    <n v="14451.84"/>
    <x v="1083"/>
    <x v="0"/>
    <x v="167"/>
    <x v="2"/>
    <s v="No"/>
    <x v="0"/>
    <x v="0"/>
    <n v="0"/>
    <x v="1"/>
  </r>
  <r>
    <s v="ID1650"/>
    <s v="Id1650"/>
    <s v=" Mrs"/>
    <s v=".  Jessica"/>
    <s v="Berg"/>
    <s v="10-11-96"/>
    <x v="8"/>
    <x v="8"/>
    <x v="8"/>
    <s v="Tier - 3"/>
    <n v="14455.64"/>
    <x v="620"/>
    <x v="0"/>
    <x v="105"/>
    <x v="1"/>
    <s v="No"/>
    <x v="0"/>
    <x v="1"/>
    <n v="1"/>
    <x v="1"/>
  </r>
  <r>
    <s v="ID1651"/>
    <s v="Id1651"/>
    <s v=" Mr."/>
    <s v="  Chaiwat"/>
    <s v="Engtrakul"/>
    <s v="27-11-76"/>
    <x v="35"/>
    <x v="1"/>
    <x v="1"/>
    <s v="Tier - 3"/>
    <n v="14470.01"/>
    <x v="692"/>
    <x v="1"/>
    <x v="332"/>
    <x v="2"/>
    <s v="No"/>
    <x v="0"/>
    <x v="0"/>
    <n v="1"/>
    <x v="1"/>
  </r>
  <r>
    <s v="ID1652"/>
    <s v="Id1652"/>
    <s v=" Ms."/>
    <s v="  Kerri"/>
    <s v="Leonhardt"/>
    <s v="20-11-59"/>
    <x v="46"/>
    <x v="0"/>
    <x v="0"/>
    <s v="Tier - 2"/>
    <n v="14474.68"/>
    <x v="71"/>
    <x v="0"/>
    <x v="167"/>
    <x v="2"/>
    <s v="No"/>
    <x v="0"/>
    <x v="0"/>
    <n v="0"/>
    <x v="1"/>
  </r>
  <r>
    <s v="ID1653"/>
    <s v="Id1653"/>
    <s v=" Ms."/>
    <s v="  Lisa"/>
    <s v="Goetz"/>
    <s v="20-10-79"/>
    <x v="25"/>
    <x v="0"/>
    <x v="0"/>
    <s v="Tier - 2"/>
    <n v="14478.33"/>
    <x v="404"/>
    <x v="1"/>
    <x v="197"/>
    <x v="2"/>
    <s v="No"/>
    <x v="0"/>
    <x v="0"/>
    <n v="0"/>
    <x v="1"/>
  </r>
  <r>
    <s v="ID1654"/>
    <s v="Id1654"/>
    <s v=" Mr."/>
    <s v="  Nicholas G"/>
    <s v="Cacharelis"/>
    <s v="22-07-89"/>
    <x v="13"/>
    <x v="1"/>
    <x v="1"/>
    <s v="Tier - 3"/>
    <n v="14507.46"/>
    <x v="1084"/>
    <x v="0"/>
    <x v="128"/>
    <x v="1"/>
    <s v="No"/>
    <x v="0"/>
    <x v="1"/>
    <n v="1"/>
    <x v="1"/>
  </r>
  <r>
    <s v="ID1655"/>
    <s v="Id1655"/>
    <s v=" Mr."/>
    <s v="  Vasilis S"/>
    <s v="Kariolis"/>
    <s v="14-07-89"/>
    <x v="13"/>
    <x v="2"/>
    <x v="2"/>
    <s v="Tier - 3"/>
    <n v="14547.26"/>
    <x v="387"/>
    <x v="2"/>
    <x v="125"/>
    <x v="2"/>
    <s v="No"/>
    <x v="0"/>
    <x v="0"/>
    <n v="1"/>
    <x v="1"/>
  </r>
  <r>
    <s v="ID1656"/>
    <s v="Id1656"/>
    <s v=" Mr."/>
    <s v="  Michael P"/>
    <s v="Zelwin"/>
    <s v="12-09-98"/>
    <x v="2"/>
    <x v="8"/>
    <x v="8"/>
    <s v="Tier - 1"/>
    <n v="14571.89"/>
    <x v="468"/>
    <x v="2"/>
    <x v="56"/>
    <x v="1"/>
    <s v="Yes"/>
    <x v="0"/>
    <x v="0"/>
    <n v="0"/>
    <x v="1"/>
  </r>
  <r>
    <s v="ID1657"/>
    <s v="Id1657"/>
    <s v=" Ms."/>
    <s v="  Colleen C."/>
    <s v="Barry"/>
    <s v="03-12-62"/>
    <x v="41"/>
    <x v="7"/>
    <x v="7"/>
    <s v="Tier - 1"/>
    <n v="14574.64"/>
    <x v="1085"/>
    <x v="0"/>
    <x v="470"/>
    <x v="2"/>
    <s v="No"/>
    <x v="0"/>
    <x v="0"/>
    <n v="1"/>
    <x v="1"/>
  </r>
  <r>
    <s v="ID1658"/>
    <s v="Id1658"/>
    <s v=" Mrs"/>
    <s v=".  Annika"/>
    <s v="Bannon"/>
    <s v="14-10-63"/>
    <x v="42"/>
    <x v="8"/>
    <x v="8"/>
    <s v="Tier - 1"/>
    <n v="14590.63"/>
    <x v="1086"/>
    <x v="0"/>
    <x v="135"/>
    <x v="2"/>
    <s v="Yes"/>
    <x v="0"/>
    <x v="0"/>
    <n v="1"/>
    <x v="1"/>
  </r>
  <r>
    <s v="ID1659"/>
    <s v="Id1659"/>
    <s v=" Ms."/>
    <s v="  Kelly"/>
    <s v="Chang"/>
    <s v="18-07-67"/>
    <x v="40"/>
    <x v="16"/>
    <x v="16"/>
    <s v="Tier - 3"/>
    <n v="14600.62"/>
    <x v="28"/>
    <x v="0"/>
    <x v="21"/>
    <x v="1"/>
    <s v="No"/>
    <x v="0"/>
    <x v="0"/>
    <n v="1"/>
    <x v="1"/>
  </r>
  <r>
    <s v="ID1660"/>
    <s v="Id1660"/>
    <s v=" Mr."/>
    <s v="  Nicholas C."/>
    <s v="Vetter"/>
    <s v="08-11-65"/>
    <x v="39"/>
    <x v="11"/>
    <x v="11"/>
    <s v="Tier - 3"/>
    <n v="14612.33"/>
    <x v="1087"/>
    <x v="3"/>
    <x v="163"/>
    <x v="0"/>
    <s v="No"/>
    <x v="0"/>
    <x v="0"/>
    <n v="0"/>
    <x v="1"/>
  </r>
  <r>
    <s v="ID1661"/>
    <s v="Id1661"/>
    <s v=" Mrs"/>
    <s v=".  Kelly K"/>
    <s v="Jablonski"/>
    <s v="21-08-91"/>
    <x v="14"/>
    <x v="2"/>
    <x v="2"/>
    <s v="Tier - 3"/>
    <n v="14630.52"/>
    <x v="1088"/>
    <x v="0"/>
    <x v="417"/>
    <x v="0"/>
    <s v="No"/>
    <x v="0"/>
    <x v="0"/>
    <n v="0"/>
    <x v="1"/>
  </r>
  <r>
    <s v="ID1662"/>
    <s v="Id1662"/>
    <s v=" Mr."/>
    <s v="  Andrew"/>
    <s v="Jakubowitch"/>
    <s v="01-09-67"/>
    <x v="40"/>
    <x v="14"/>
    <x v="14"/>
    <s v="Tier - 3"/>
    <n v="14640.35"/>
    <x v="1089"/>
    <x v="3"/>
    <x v="497"/>
    <x v="2"/>
    <s v="No"/>
    <x v="0"/>
    <x v="0"/>
    <n v="2"/>
    <x v="1"/>
  </r>
  <r>
    <s v="ID1663"/>
    <s v="Id1663"/>
    <s v=" Ms."/>
    <s v="  Hannah"/>
    <s v="Altshuler"/>
    <s v="13-11-81"/>
    <x v="19"/>
    <x v="1"/>
    <x v="1"/>
    <s v="Tier - 1"/>
    <n v="14657.2"/>
    <x v="1090"/>
    <x v="2"/>
    <x v="106"/>
    <x v="1"/>
    <s v="No"/>
    <x v="0"/>
    <x v="0"/>
    <n v="0"/>
    <x v="1"/>
  </r>
  <r>
    <s v="ID1664"/>
    <s v="Id1664"/>
    <s v=" Mr."/>
    <s v="  Patricio Sr."/>
    <s v="Ugarte"/>
    <s v="20-10-69"/>
    <x v="34"/>
    <x v="1"/>
    <x v="1"/>
    <s v="Tier - 1"/>
    <n v="14665.75"/>
    <x v="1091"/>
    <x v="0"/>
    <x v="127"/>
    <x v="2"/>
    <s v="No"/>
    <x v="1"/>
    <x v="0"/>
    <n v="1"/>
    <x v="1"/>
  </r>
  <r>
    <s v="ID1665"/>
    <s v="Id1665"/>
    <s v=" Mr."/>
    <s v="  Robert B"/>
    <s v="Tusso"/>
    <s v="23-07-58"/>
    <x v="47"/>
    <x v="1"/>
    <x v="1"/>
    <s v="Tier - 1"/>
    <n v="14692.67"/>
    <x v="1092"/>
    <x v="0"/>
    <x v="425"/>
    <x v="1"/>
    <s v="Yes"/>
    <x v="0"/>
    <x v="1"/>
    <n v="1"/>
    <x v="1"/>
  </r>
  <r>
    <s v="ID1666"/>
    <s v="Id1666"/>
    <s v=" Mr."/>
    <s v="  Benjamin M"/>
    <s v="Johnson"/>
    <s v="04-09-82"/>
    <x v="23"/>
    <x v="2"/>
    <x v="2"/>
    <s v="Tier - 2"/>
    <n v="14696.77"/>
    <x v="1093"/>
    <x v="0"/>
    <x v="45"/>
    <x v="2"/>
    <s v="No"/>
    <x v="0"/>
    <x v="1"/>
    <n v="1"/>
    <x v="1"/>
  </r>
  <r>
    <s v="ID1667"/>
    <s v="Id1667"/>
    <s v=" Mr."/>
    <s v="  Robert"/>
    <s v="Landry"/>
    <s v="24-09-02"/>
    <x v="5"/>
    <x v="1"/>
    <x v="1"/>
    <s v="Tier - 2"/>
    <n v="14711.74"/>
    <x v="1056"/>
    <x v="3"/>
    <x v="245"/>
    <x v="1"/>
    <s v="No"/>
    <x v="0"/>
    <x v="0"/>
    <n v="2"/>
    <x v="1"/>
  </r>
  <r>
    <s v="ID1668"/>
    <s v="Id1668"/>
    <s v=" Mr."/>
    <s v="  Eric R."/>
    <s v="McDonald"/>
    <s v="29-07-62"/>
    <x v="41"/>
    <x v="11"/>
    <x v="11"/>
    <s v="Tier - 3"/>
    <n v="14738.43"/>
    <x v="838"/>
    <x v="0"/>
    <x v="47"/>
    <x v="2"/>
    <s v="No"/>
    <x v="0"/>
    <x v="0"/>
    <n v="1"/>
    <x v="1"/>
  </r>
  <r>
    <s v="ID1669"/>
    <s v="Id1669"/>
    <s v=" Mr."/>
    <s v="  Matthew"/>
    <s v="Dunlap"/>
    <s v="27-07-65"/>
    <x v="39"/>
    <x v="14"/>
    <x v="14"/>
    <s v="Tier - 2"/>
    <n v="14750.42"/>
    <x v="1094"/>
    <x v="3"/>
    <x v="531"/>
    <x v="0"/>
    <s v="No"/>
    <x v="0"/>
    <x v="0"/>
    <n v="0"/>
    <x v="1"/>
  </r>
  <r>
    <s v="ID1670"/>
    <s v="Id1670"/>
    <s v=" Mr."/>
    <s v="  Bob R"/>
    <s v="Larue"/>
    <s v="10-12-75"/>
    <x v="31"/>
    <x v="9"/>
    <x v="9"/>
    <s v="Tier - 3"/>
    <n v="14819"/>
    <x v="1095"/>
    <x v="0"/>
    <x v="634"/>
    <x v="0"/>
    <s v="Yes"/>
    <x v="0"/>
    <x v="0"/>
    <n v="0"/>
    <x v="1"/>
  </r>
  <r>
    <s v="ID1671"/>
    <s v="Id1671"/>
    <s v=" Ms."/>
    <s v="  Stephanie J."/>
    <s v="Hodge"/>
    <s v="18-10-79"/>
    <x v="25"/>
    <x v="14"/>
    <x v="14"/>
    <s v="Tier - 3"/>
    <n v="14839.34"/>
    <x v="380"/>
    <x v="1"/>
    <x v="100"/>
    <x v="1"/>
    <s v="No"/>
    <x v="0"/>
    <x v="1"/>
    <n v="1"/>
    <x v="1"/>
  </r>
  <r>
    <s v="ID1672"/>
    <s v="Id1672"/>
    <s v=" Mr."/>
    <s v="  Jake"/>
    <s v="Marcus"/>
    <s v="05-06-81"/>
    <x v="24"/>
    <x v="14"/>
    <x v="14"/>
    <s v="Tier - 3"/>
    <n v="14843.96"/>
    <x v="1096"/>
    <x v="0"/>
    <x v="333"/>
    <x v="0"/>
    <s v="Yes"/>
    <x v="0"/>
    <x v="0"/>
    <n v="0"/>
    <x v="1"/>
  </r>
  <r>
    <s v="ID1673"/>
    <s v="Id1673"/>
    <s v=" Ms."/>
    <s v="  Alison L."/>
    <s v="Daubert"/>
    <s v="11-11-70"/>
    <x v="33"/>
    <x v="9"/>
    <x v="9"/>
    <s v="Tier - 2"/>
    <n v="14847.63"/>
    <x v="1097"/>
    <x v="3"/>
    <x v="627"/>
    <x v="0"/>
    <s v="No"/>
    <x v="0"/>
    <x v="0"/>
    <n v="0"/>
    <x v="1"/>
  </r>
  <r>
    <s v="ID1674"/>
    <s v="Id1674"/>
    <s v=" Ms."/>
    <s v="  Lindsay M"/>
    <s v="Close"/>
    <s v="17-10-58"/>
    <x v="47"/>
    <x v="8"/>
    <x v="8"/>
    <s v="Tier - 2"/>
    <n v="14901.52"/>
    <x v="387"/>
    <x v="2"/>
    <x v="458"/>
    <x v="2"/>
    <s v="No"/>
    <x v="0"/>
    <x v="0"/>
    <n v="1"/>
    <x v="1"/>
  </r>
  <r>
    <s v="ID1675"/>
    <s v="Id1675"/>
    <s v=" Mr."/>
    <s v="  Guillaume"/>
    <s v="Roels"/>
    <s v="04-07-81"/>
    <x v="19"/>
    <x v="2"/>
    <x v="2"/>
    <s v="Tier - 1"/>
    <n v="14908.27"/>
    <x v="1098"/>
    <x v="3"/>
    <x v="80"/>
    <x v="2"/>
    <s v="No"/>
    <x v="0"/>
    <x v="0"/>
    <n v="2"/>
    <x v="1"/>
  </r>
  <r>
    <s v="ID1676"/>
    <s v="Id1676"/>
    <s v=" Ms."/>
    <s v="  Kaylee"/>
    <s v="Venosky"/>
    <s v="08-11-68"/>
    <x v="36"/>
    <x v="1"/>
    <x v="1"/>
    <s v="Tier - 2"/>
    <n v="14926.97"/>
    <x v="1099"/>
    <x v="2"/>
    <x v="170"/>
    <x v="2"/>
    <s v="No"/>
    <x v="0"/>
    <x v="0"/>
    <n v="1"/>
    <x v="1"/>
  </r>
  <r>
    <s v="ID1677"/>
    <s v="Id1677"/>
    <s v=" Ms."/>
    <s v="  Theresa"/>
    <s v="Gosnell"/>
    <s v="29-11-62"/>
    <x v="41"/>
    <x v="11"/>
    <x v="11"/>
    <s v="Tier - 1"/>
    <n v="14945.34"/>
    <x v="23"/>
    <x v="0"/>
    <x v="99"/>
    <x v="1"/>
    <s v="Yes"/>
    <x v="0"/>
    <x v="1"/>
    <n v="1"/>
    <x v="1"/>
  </r>
  <r>
    <s v="ID1678"/>
    <s v="Id1678"/>
    <s v=" Mr."/>
    <s v="  Travis G."/>
    <s v="Chewning-Kulick"/>
    <s v="29-07-58"/>
    <x v="47"/>
    <x v="2"/>
    <x v="2"/>
    <s v="Tier - 3"/>
    <n v="14988.43"/>
    <x v="261"/>
    <x v="2"/>
    <x v="569"/>
    <x v="0"/>
    <s v="No"/>
    <x v="0"/>
    <x v="0"/>
    <n v="0"/>
    <x v="1"/>
  </r>
  <r>
    <s v="ID1679"/>
    <s v="Id1679"/>
    <s v=" Ms."/>
    <s v="  Emma L."/>
    <s v="McCarron"/>
    <s v="02-08-95"/>
    <x v="4"/>
    <x v="8"/>
    <x v="8"/>
    <s v="Tier - 2"/>
    <n v="15006.58"/>
    <x v="5"/>
    <x v="0"/>
    <x v="635"/>
    <x v="1"/>
    <s v="Yes"/>
    <x v="0"/>
    <x v="1"/>
    <n v="1"/>
    <x v="1"/>
  </r>
  <r>
    <s v="ID1680"/>
    <s v="Id1680"/>
    <s v=" Ms."/>
    <s v="  Linda"/>
    <s v="Manion"/>
    <s v="08-08-60"/>
    <x v="45"/>
    <x v="1"/>
    <x v="1"/>
    <s v="Tier - 2"/>
    <n v="15019.76"/>
    <x v="673"/>
    <x v="0"/>
    <x v="325"/>
    <x v="2"/>
    <s v="No"/>
    <x v="0"/>
    <x v="0"/>
    <n v="1"/>
    <x v="1"/>
  </r>
  <r>
    <s v="ID1681"/>
    <s v="Id1681"/>
    <s v=" Mr."/>
    <s v="  Owen R"/>
    <s v="Strong"/>
    <s v="25-11-79"/>
    <x v="25"/>
    <x v="2"/>
    <x v="2"/>
    <s v="Tier - 1"/>
    <n v="15025.76"/>
    <x v="925"/>
    <x v="2"/>
    <x v="195"/>
    <x v="1"/>
    <s v="No"/>
    <x v="0"/>
    <x v="0"/>
    <n v="0"/>
    <x v="1"/>
  </r>
  <r>
    <s v="ID1682"/>
    <s v="Id1682"/>
    <s v=" Mr."/>
    <s v="  Jacob"/>
    <s v="Leblanc"/>
    <s v="11-09-70"/>
    <x v="33"/>
    <x v="2"/>
    <x v="2"/>
    <s v="Tier - 3"/>
    <n v="15026.3"/>
    <x v="1100"/>
    <x v="2"/>
    <x v="534"/>
    <x v="0"/>
    <s v="No"/>
    <x v="0"/>
    <x v="0"/>
    <n v="0"/>
    <x v="1"/>
  </r>
  <r>
    <s v="ID1683"/>
    <s v="Id1683"/>
    <s v=" Ms."/>
    <s v="  Jacqueline"/>
    <s v="Palmer"/>
    <s v="15-08-71"/>
    <x v="32"/>
    <x v="9"/>
    <x v="9"/>
    <s v="Tier - 3"/>
    <n v="15038.51"/>
    <x v="781"/>
    <x v="0"/>
    <x v="133"/>
    <x v="2"/>
    <s v="Yes"/>
    <x v="0"/>
    <x v="0"/>
    <n v="1"/>
    <x v="1"/>
  </r>
  <r>
    <s v="ID1684"/>
    <s v="Id1684"/>
    <s v=" Mr."/>
    <s v="  Yefeng"/>
    <s v="Shen"/>
    <s v="12-06-68"/>
    <x v="36"/>
    <x v="16"/>
    <x v="16"/>
    <s v="Tier - 2"/>
    <n v="15052.68"/>
    <x v="1101"/>
    <x v="2"/>
    <x v="117"/>
    <x v="2"/>
    <s v="Yes"/>
    <x v="0"/>
    <x v="1"/>
    <n v="1"/>
    <x v="1"/>
  </r>
  <r>
    <s v="ID1685"/>
    <s v="Id1685"/>
    <s v=" Mr."/>
    <s v="  Thomas J"/>
    <s v="Goldsby"/>
    <s v="26-10-75"/>
    <x v="31"/>
    <x v="9"/>
    <x v="9"/>
    <s v="Tier - 1"/>
    <n v="15090.35"/>
    <x v="139"/>
    <x v="0"/>
    <x v="636"/>
    <x v="0"/>
    <s v="Yes"/>
    <x v="0"/>
    <x v="0"/>
    <n v="1"/>
    <x v="1"/>
  </r>
  <r>
    <s v="ID1686"/>
    <s v="Id1686"/>
    <s v=" Mr."/>
    <s v="  Ken"/>
    <s v="Whitney"/>
    <s v="07-11-72"/>
    <x v="30"/>
    <x v="1"/>
    <x v="1"/>
    <s v="Tier - 1"/>
    <n v="15103.69"/>
    <x v="1102"/>
    <x v="2"/>
    <x v="67"/>
    <x v="2"/>
    <s v="Yes"/>
    <x v="0"/>
    <x v="0"/>
    <n v="0"/>
    <x v="1"/>
  </r>
  <r>
    <s v="ID1687"/>
    <s v="Id1687"/>
    <s v=" Ms."/>
    <s v="  Annie E"/>
    <s v="Mahoney"/>
    <s v="05-09-78"/>
    <x v="27"/>
    <x v="2"/>
    <x v="2"/>
    <s v="Tier - 1"/>
    <n v="15123.19"/>
    <x v="1103"/>
    <x v="3"/>
    <x v="564"/>
    <x v="0"/>
    <s v="No"/>
    <x v="0"/>
    <x v="0"/>
    <n v="0"/>
    <x v="1"/>
  </r>
  <r>
    <s v="ID1688"/>
    <s v="Id1688"/>
    <s v=" Mrs"/>
    <s v=".  Noel K."/>
    <s v="McCracken"/>
    <s v="25-11-71"/>
    <x v="32"/>
    <x v="9"/>
    <x v="9"/>
    <s v="Tier - 1"/>
    <n v="15150.44"/>
    <x v="851"/>
    <x v="0"/>
    <x v="140"/>
    <x v="2"/>
    <s v="No"/>
    <x v="0"/>
    <x v="0"/>
    <n v="0"/>
    <x v="1"/>
  </r>
  <r>
    <s v="ID1689"/>
    <s v="Id1689"/>
    <s v=" Mr."/>
    <s v="  Mark S"/>
    <s v="Spewak"/>
    <s v="25-10-62"/>
    <x v="41"/>
    <x v="1"/>
    <x v="1"/>
    <s v="Tier - 2"/>
    <n v="15161.25"/>
    <x v="1104"/>
    <x v="3"/>
    <x v="89"/>
    <x v="2"/>
    <s v="No"/>
    <x v="0"/>
    <x v="0"/>
    <n v="0"/>
    <x v="1"/>
  </r>
  <r>
    <s v="ID1690"/>
    <s v="Id1690"/>
    <s v=" Ms."/>
    <s v="  Federica"/>
    <s v="Cottini"/>
    <s v="04-06-59"/>
    <x v="47"/>
    <x v="0"/>
    <x v="0"/>
    <s v="Tier - 1"/>
    <n v="15161.53"/>
    <x v="1105"/>
    <x v="2"/>
    <x v="77"/>
    <x v="0"/>
    <s v="Yes"/>
    <x v="0"/>
    <x v="0"/>
    <n v="0"/>
    <x v="1"/>
  </r>
  <r>
    <s v="ID1691"/>
    <s v="Id1691"/>
    <s v=" Ms."/>
    <s v="  Pamela L"/>
    <s v="Findlay"/>
    <s v="03-12-59"/>
    <x v="46"/>
    <x v="2"/>
    <x v="2"/>
    <s v="Tier - 3"/>
    <n v="15170.07"/>
    <x v="1106"/>
    <x v="2"/>
    <x v="637"/>
    <x v="1"/>
    <s v="Yes"/>
    <x v="0"/>
    <x v="0"/>
    <n v="1"/>
    <x v="1"/>
  </r>
  <r>
    <s v="ID1692"/>
    <s v="Id1692"/>
    <s v=" Mr."/>
    <s v="  Andrew W."/>
    <s v="Strasburg"/>
    <s v="17-06-62"/>
    <x v="41"/>
    <x v="1"/>
    <x v="1"/>
    <s v="Tier - 1"/>
    <n v="15174.81"/>
    <x v="1107"/>
    <x v="0"/>
    <x v="372"/>
    <x v="2"/>
    <s v="No"/>
    <x v="0"/>
    <x v="0"/>
    <n v="1"/>
    <x v="1"/>
  </r>
  <r>
    <s v="ID1693"/>
    <s v="Id1693"/>
    <s v=" Mr."/>
    <s v="  Randall"/>
    <s v="Adams"/>
    <s v="23-11-78"/>
    <x v="27"/>
    <x v="1"/>
    <x v="1"/>
    <s v="Tier - 1"/>
    <n v="15207.92"/>
    <x v="1108"/>
    <x v="1"/>
    <x v="473"/>
    <x v="2"/>
    <s v="No"/>
    <x v="0"/>
    <x v="0"/>
    <n v="1"/>
    <x v="1"/>
  </r>
  <r>
    <s v="ID1694"/>
    <s v="Id1694"/>
    <s v=" Ms."/>
    <s v="  Tracy L"/>
    <s v="Deeter"/>
    <s v="25-07-60"/>
    <x v="45"/>
    <x v="8"/>
    <x v="8"/>
    <s v="Tier - 2"/>
    <n v="15230.32"/>
    <x v="264"/>
    <x v="1"/>
    <x v="269"/>
    <x v="0"/>
    <s v="Yes"/>
    <x v="0"/>
    <x v="0"/>
    <n v="1"/>
    <x v="1"/>
  </r>
  <r>
    <s v="ID1695"/>
    <s v="Id1695"/>
    <s v=" Ms."/>
    <s v="  Azelie"/>
    <s v="Arpin"/>
    <s v="16-09-69"/>
    <x v="34"/>
    <x v="9"/>
    <x v="9"/>
    <s v="Tier - 2"/>
    <n v="15260.52"/>
    <x v="436"/>
    <x v="1"/>
    <x v="438"/>
    <x v="0"/>
    <s v="Yes"/>
    <x v="0"/>
    <x v="0"/>
    <n v="1"/>
    <x v="1"/>
  </r>
  <r>
    <s v="ID1696"/>
    <s v="Id1696"/>
    <s v=" Ms."/>
    <s v="  Monica M."/>
    <s v="Schoeneck"/>
    <s v="13-12-63"/>
    <x v="42"/>
    <x v="11"/>
    <x v="11"/>
    <s v="Tier - 3"/>
    <n v="15322.77"/>
    <x v="292"/>
    <x v="1"/>
    <x v="179"/>
    <x v="0"/>
    <s v="Yes"/>
    <x v="0"/>
    <x v="0"/>
    <n v="1"/>
    <x v="1"/>
  </r>
  <r>
    <s v="ID1697"/>
    <s v="Id1697"/>
    <s v=" Ms."/>
    <s v="  Katarina K."/>
    <s v="Mueller"/>
    <s v="14-07-01"/>
    <x v="3"/>
    <x v="8"/>
    <x v="8"/>
    <s v="Tier - 3"/>
    <n v="15359.1"/>
    <x v="1109"/>
    <x v="3"/>
    <x v="638"/>
    <x v="0"/>
    <s v="No"/>
    <x v="0"/>
    <x v="0"/>
    <n v="2"/>
    <x v="1"/>
  </r>
  <r>
    <s v="ID1698"/>
    <s v="Id1698"/>
    <s v=" Ms."/>
    <s v="  Jamie L."/>
    <s v="Willits"/>
    <s v="17-12-88"/>
    <x v="15"/>
    <x v="9"/>
    <x v="9"/>
    <s v="Tier - 3"/>
    <n v="15361.5"/>
    <x v="958"/>
    <x v="2"/>
    <x v="639"/>
    <x v="0"/>
    <s v="Yes"/>
    <x v="0"/>
    <x v="0"/>
    <n v="1"/>
    <x v="1"/>
  </r>
  <r>
    <s v="ID1699"/>
    <s v="Id1699"/>
    <s v=" Mr."/>
    <s v="  Brian"/>
    <s v="Syring"/>
    <s v="18-07-68"/>
    <x v="36"/>
    <x v="14"/>
    <x v="14"/>
    <s v="Tier - 1"/>
    <n v="15363.77"/>
    <x v="1110"/>
    <x v="0"/>
    <x v="123"/>
    <x v="1"/>
    <s v="No"/>
    <x v="0"/>
    <x v="0"/>
    <n v="0"/>
    <x v="1"/>
  </r>
  <r>
    <s v="ID1700"/>
    <s v="Id1700"/>
    <s v=" Ms."/>
    <s v="  Stacey L."/>
    <s v="Strike"/>
    <s v="06-09-62"/>
    <x v="41"/>
    <x v="2"/>
    <x v="2"/>
    <s v="Tier - 2"/>
    <n v="15368.22"/>
    <x v="1111"/>
    <x v="3"/>
    <x v="446"/>
    <x v="0"/>
    <s v="No"/>
    <x v="0"/>
    <x v="0"/>
    <n v="0"/>
    <x v="1"/>
  </r>
  <r>
    <s v="ID1701"/>
    <s v="Id1701"/>
    <s v=" Mr."/>
    <s v="  Stephen"/>
    <s v="Hennigar"/>
    <s v="04-09-64"/>
    <x v="38"/>
    <x v="1"/>
    <x v="1"/>
    <s v="Tier - 2"/>
    <n v="15377.77"/>
    <x v="661"/>
    <x v="0"/>
    <x v="193"/>
    <x v="2"/>
    <s v="No"/>
    <x v="0"/>
    <x v="0"/>
    <n v="1"/>
    <x v="1"/>
  </r>
  <r>
    <s v="ID1702"/>
    <s v="Id1702"/>
    <s v=" Mr."/>
    <s v="  Joshua"/>
    <s v="May"/>
    <s v="25-10-90"/>
    <x v="16"/>
    <x v="1"/>
    <x v="1"/>
    <s v="Tier - 1"/>
    <n v="15440.2"/>
    <x v="210"/>
    <x v="0"/>
    <x v="268"/>
    <x v="1"/>
    <s v="No"/>
    <x v="0"/>
    <x v="0"/>
    <n v="0"/>
    <x v="1"/>
  </r>
  <r>
    <s v="ID1703"/>
    <s v="Id1703"/>
    <s v=" Mr."/>
    <s v="  Josh"/>
    <s v="Metcalf"/>
    <s v="20-07-76"/>
    <x v="35"/>
    <x v="14"/>
    <x v="14"/>
    <s v="Tier - 1"/>
    <n v="15450.48"/>
    <x v="369"/>
    <x v="1"/>
    <x v="372"/>
    <x v="2"/>
    <s v="No"/>
    <x v="0"/>
    <x v="0"/>
    <n v="0"/>
    <x v="1"/>
  </r>
  <r>
    <s v="ID1704"/>
    <s v="Id1704"/>
    <s v=" Ms."/>
    <s v="  Heather"/>
    <s v="Tiska"/>
    <s v="17-07-04"/>
    <x v="9"/>
    <x v="3"/>
    <x v="3"/>
    <s v="Tier - 3"/>
    <n v="15518.18"/>
    <x v="1087"/>
    <x v="3"/>
    <x v="570"/>
    <x v="0"/>
    <s v="Yes"/>
    <x v="0"/>
    <x v="0"/>
    <n v="1"/>
    <x v="1"/>
  </r>
  <r>
    <s v="ID1705"/>
    <s v="Id1705"/>
    <s v=" Mr."/>
    <s v="  James C."/>
    <s v="McDonough"/>
    <s v="28-06-74"/>
    <x v="28"/>
    <x v="14"/>
    <x v="14"/>
    <s v="Tier - 2"/>
    <n v="15532.16"/>
    <x v="1112"/>
    <x v="2"/>
    <x v="27"/>
    <x v="2"/>
    <s v="Yes"/>
    <x v="0"/>
    <x v="0"/>
    <n v="0"/>
    <x v="1"/>
  </r>
  <r>
    <s v="ID1706"/>
    <s v="Id1706"/>
    <s v=" Ms."/>
    <s v="  Kim"/>
    <s v="Fairley"/>
    <s v="02-10-59"/>
    <x v="46"/>
    <x v="1"/>
    <x v="1"/>
    <s v="Tier - 3"/>
    <n v="15555.19"/>
    <x v="136"/>
    <x v="0"/>
    <x v="623"/>
    <x v="1"/>
    <s v="No"/>
    <x v="0"/>
    <x v="0"/>
    <n v="1"/>
    <x v="1"/>
  </r>
  <r>
    <s v="ID1707"/>
    <s v="Id1707"/>
    <s v=" Ms."/>
    <s v="  Marie E."/>
    <s v="Barnett"/>
    <s v="30-07-74"/>
    <x v="28"/>
    <x v="1"/>
    <x v="1"/>
    <s v="Tier - 2"/>
    <n v="15556.67"/>
    <x v="816"/>
    <x v="0"/>
    <x v="109"/>
    <x v="1"/>
    <s v="No"/>
    <x v="0"/>
    <x v="0"/>
    <n v="1"/>
    <x v="1"/>
  </r>
  <r>
    <s v="ID1708"/>
    <s v="Id1708"/>
    <s v=" Mr."/>
    <s v="  Dariusz"/>
    <s v="Piasta"/>
    <s v="28-10-65"/>
    <x v="39"/>
    <x v="14"/>
    <x v="14"/>
    <s v="Tier - 2"/>
    <n v="15608.58"/>
    <x v="1113"/>
    <x v="1"/>
    <x v="166"/>
    <x v="2"/>
    <s v="No"/>
    <x v="0"/>
    <x v="0"/>
    <n v="0"/>
    <x v="1"/>
  </r>
  <r>
    <s v="ID1709"/>
    <s v="Id1709"/>
    <s v=" Ms."/>
    <s v="  Jessica E."/>
    <s v="Mueller"/>
    <s v="06-06-60"/>
    <x v="46"/>
    <x v="1"/>
    <x v="1"/>
    <s v="Tier - 2"/>
    <n v="15612.19"/>
    <x v="421"/>
    <x v="1"/>
    <x v="103"/>
    <x v="2"/>
    <s v="Yes"/>
    <x v="0"/>
    <x v="0"/>
    <n v="1"/>
    <x v="1"/>
  </r>
  <r>
    <s v="ID1710"/>
    <s v="Id1710"/>
    <s v=" Ms."/>
    <s v="  Kristen"/>
    <s v="Olsen"/>
    <s v="22-12-88"/>
    <x v="15"/>
    <x v="2"/>
    <x v="2"/>
    <s v="Tier - 2"/>
    <n v="15646.28"/>
    <x v="368"/>
    <x v="1"/>
    <x v="196"/>
    <x v="2"/>
    <s v="No"/>
    <x v="0"/>
    <x v="0"/>
    <n v="1"/>
    <x v="1"/>
  </r>
  <r>
    <s v="ID1711"/>
    <s v="Id1711"/>
    <s v=" Mr."/>
    <s v="  Jose Guadalupe P. Sr."/>
    <s v="De Jesus"/>
    <s v="26-06-73"/>
    <x v="29"/>
    <x v="14"/>
    <x v="14"/>
    <s v="Tier - 2"/>
    <n v="15670.3"/>
    <x v="428"/>
    <x v="0"/>
    <x v="640"/>
    <x v="0"/>
    <s v="Yes"/>
    <x v="0"/>
    <x v="0"/>
    <n v="1"/>
    <x v="1"/>
  </r>
  <r>
    <s v="ID1712"/>
    <s v="Id1712"/>
    <s v=" Ms."/>
    <s v="  Cynthia"/>
    <s v="Bartus"/>
    <s v="20-09-76"/>
    <x v="35"/>
    <x v="1"/>
    <x v="1"/>
    <s v="Tier - 2"/>
    <n v="15698.86"/>
    <x v="174"/>
    <x v="0"/>
    <x v="261"/>
    <x v="2"/>
    <s v="No"/>
    <x v="0"/>
    <x v="0"/>
    <n v="0"/>
    <x v="1"/>
  </r>
  <r>
    <s v="ID1713"/>
    <s v="Id1713"/>
    <s v=" Mr."/>
    <s v="  Tyler"/>
    <s v="Stevens"/>
    <s v="29-08-74"/>
    <x v="28"/>
    <x v="1"/>
    <x v="1"/>
    <s v="Tier - 1"/>
    <n v="15746.62"/>
    <x v="26"/>
    <x v="0"/>
    <x v="114"/>
    <x v="0"/>
    <s v="Yes"/>
    <x v="0"/>
    <x v="0"/>
    <n v="1"/>
    <x v="1"/>
  </r>
  <r>
    <s v="ID1714"/>
    <s v="Id1714"/>
    <s v=" Ms."/>
    <s v="  Holly J"/>
    <s v="Rich"/>
    <s v="09-10-97"/>
    <x v="6"/>
    <x v="1"/>
    <x v="1"/>
    <s v="Tier - 2"/>
    <n v="15817.99"/>
    <x v="1114"/>
    <x v="0"/>
    <x v="119"/>
    <x v="1"/>
    <s v="No"/>
    <x v="0"/>
    <x v="0"/>
    <n v="0"/>
    <x v="1"/>
  </r>
  <r>
    <s v="ID1715"/>
    <s v="Id1715"/>
    <s v=" Ms."/>
    <s v="  Kristen"/>
    <s v="Fayter"/>
    <s v="26-06-84"/>
    <x v="21"/>
    <x v="2"/>
    <x v="2"/>
    <s v="Tier - 3"/>
    <n v="15820.7"/>
    <x v="905"/>
    <x v="2"/>
    <x v="199"/>
    <x v="2"/>
    <s v="No"/>
    <x v="0"/>
    <x v="0"/>
    <n v="0"/>
    <x v="1"/>
  </r>
  <r>
    <s v="ID1716"/>
    <s v="Id1716"/>
    <s v=" Mr."/>
    <s v="  Thomas"/>
    <s v="Parise"/>
    <s v="11-11-82"/>
    <x v="23"/>
    <x v="2"/>
    <x v="2"/>
    <s v="Tier - 3"/>
    <n v="15828.82"/>
    <x v="1115"/>
    <x v="3"/>
    <x v="31"/>
    <x v="2"/>
    <s v="No"/>
    <x v="0"/>
    <x v="0"/>
    <n v="2"/>
    <x v="1"/>
  </r>
  <r>
    <s v="ID1717"/>
    <s v="Id1717"/>
    <s v=" Ms."/>
    <s v="  Tricity M"/>
    <s v="Andrew"/>
    <s v="25-12-62"/>
    <x v="41"/>
    <x v="16"/>
    <x v="16"/>
    <s v="Tier - 1"/>
    <n v="15840.81"/>
    <x v="101"/>
    <x v="0"/>
    <x v="505"/>
    <x v="2"/>
    <s v="No"/>
    <x v="0"/>
    <x v="0"/>
    <n v="0"/>
    <x v="1"/>
  </r>
  <r>
    <s v="ID1718"/>
    <s v="Id1718"/>
    <s v=" Ms."/>
    <s v="  Sarah A"/>
    <s v="Gryniewicz"/>
    <s v="12-10-80"/>
    <x v="24"/>
    <x v="14"/>
    <x v="14"/>
    <s v="Tier - 3"/>
    <n v="15922.29"/>
    <x v="107"/>
    <x v="0"/>
    <x v="3"/>
    <x v="1"/>
    <s v="No"/>
    <x v="0"/>
    <x v="0"/>
    <n v="1"/>
    <x v="1"/>
  </r>
  <r>
    <s v="ID1719"/>
    <s v="Id1719"/>
    <s v=" Ms."/>
    <s v="  Lisa M."/>
    <s v="Panora"/>
    <s v="24-07-82"/>
    <x v="23"/>
    <x v="1"/>
    <x v="1"/>
    <s v="Tier - 1"/>
    <n v="15965.29"/>
    <x v="1116"/>
    <x v="3"/>
    <x v="162"/>
    <x v="0"/>
    <s v="No"/>
    <x v="0"/>
    <x v="0"/>
    <n v="0"/>
    <x v="1"/>
  </r>
  <r>
    <s v="ID1720"/>
    <s v="Id1720"/>
    <s v=" Ms."/>
    <s v="  Tracy A."/>
    <s v="Woodward"/>
    <s v="19-09-80"/>
    <x v="24"/>
    <x v="1"/>
    <x v="1"/>
    <s v="Tier - 2"/>
    <n v="15966.19"/>
    <x v="984"/>
    <x v="1"/>
    <x v="136"/>
    <x v="1"/>
    <s v="No"/>
    <x v="0"/>
    <x v="0"/>
    <n v="0"/>
    <x v="1"/>
  </r>
  <r>
    <s v="ID1721"/>
    <s v="Id1721"/>
    <s v=" Mr."/>
    <s v="  Patrick"/>
    <s v="Lambe"/>
    <s v="05-12-88"/>
    <x v="15"/>
    <x v="1"/>
    <x v="1"/>
    <s v="Tier - 3"/>
    <n v="16059.06"/>
    <x v="1117"/>
    <x v="0"/>
    <x v="120"/>
    <x v="2"/>
    <s v="No"/>
    <x v="1"/>
    <x v="0"/>
    <n v="1"/>
    <x v="1"/>
  </r>
  <r>
    <s v="ID1722"/>
    <s v="Id1722"/>
    <s v=" Mr."/>
    <s v="  Trent"/>
    <s v="Casto"/>
    <s v="16-09-78"/>
    <x v="27"/>
    <x v="14"/>
    <x v="14"/>
    <s v="Tier - 2"/>
    <n v="16062.89"/>
    <x v="1118"/>
    <x v="0"/>
    <x v="169"/>
    <x v="1"/>
    <s v="No"/>
    <x v="1"/>
    <x v="0"/>
    <n v="1"/>
    <x v="1"/>
  </r>
  <r>
    <s v="ID1723"/>
    <s v="Id1723"/>
    <s v=" Ms."/>
    <s v="  Julie"/>
    <s v="Martelli"/>
    <s v="22-10-58"/>
    <x v="47"/>
    <x v="8"/>
    <x v="8"/>
    <s v="Tier - 2"/>
    <n v="16069.08"/>
    <x v="1119"/>
    <x v="3"/>
    <x v="327"/>
    <x v="0"/>
    <s v="No"/>
    <x v="0"/>
    <x v="0"/>
    <n v="0"/>
    <x v="1"/>
  </r>
  <r>
    <s v="ID1724"/>
    <s v="Id1724"/>
    <s v=" Mr."/>
    <s v="  Sawomir"/>
    <s v="Naskret"/>
    <s v="21-06-58"/>
    <x v="47"/>
    <x v="0"/>
    <x v="0"/>
    <s v="Tier - 2"/>
    <n v="16085.13"/>
    <x v="1120"/>
    <x v="2"/>
    <x v="149"/>
    <x v="1"/>
    <s v="No"/>
    <x v="0"/>
    <x v="0"/>
    <n v="1"/>
    <x v="1"/>
  </r>
  <r>
    <s v="ID1725"/>
    <s v="Id1725"/>
    <s v=" Ms."/>
    <s v="  Micah"/>
    <s v="Morgan"/>
    <s v="27-08-85"/>
    <x v="20"/>
    <x v="1"/>
    <x v="1"/>
    <s v="Tier - 3"/>
    <n v="16097.94"/>
    <x v="226"/>
    <x v="0"/>
    <x v="281"/>
    <x v="0"/>
    <s v="Yes"/>
    <x v="0"/>
    <x v="0"/>
    <n v="1"/>
    <x v="1"/>
  </r>
  <r>
    <s v="ID1726"/>
    <s v="Id1726"/>
    <s v=" Ms."/>
    <s v="  Kelly H."/>
    <s v="Maloney"/>
    <s v="08-08-93"/>
    <x v="1"/>
    <x v="8"/>
    <x v="8"/>
    <s v="Tier - 1"/>
    <n v="16115.3"/>
    <x v="295"/>
    <x v="1"/>
    <x v="262"/>
    <x v="0"/>
    <s v="Yes"/>
    <x v="0"/>
    <x v="0"/>
    <n v="1"/>
    <x v="1"/>
  </r>
  <r>
    <s v="ID1727"/>
    <s v="Id1727"/>
    <s v=" Ms."/>
    <s v="  Lindsay M."/>
    <s v="Amherst"/>
    <s v="06-10-87"/>
    <x v="17"/>
    <x v="2"/>
    <x v="2"/>
    <s v="Tier - 1"/>
    <n v="16122.65"/>
    <x v="304"/>
    <x v="1"/>
    <x v="641"/>
    <x v="0"/>
    <s v="Yes"/>
    <x v="0"/>
    <x v="0"/>
    <n v="1"/>
    <x v="1"/>
  </r>
  <r>
    <s v="ID1728"/>
    <s v="Id1728"/>
    <s v=" Mr."/>
    <s v="  Austen G"/>
    <s v="Davenport"/>
    <s v="12-12-93"/>
    <x v="1"/>
    <x v="12"/>
    <x v="12"/>
    <s v="Tier - 3"/>
    <n v="16138.76"/>
    <x v="836"/>
    <x v="1"/>
    <x v="117"/>
    <x v="2"/>
    <s v="No"/>
    <x v="0"/>
    <x v="0"/>
    <n v="0"/>
    <x v="1"/>
  </r>
  <r>
    <s v="ID1729"/>
    <s v="Id1729"/>
    <s v=" Mr."/>
    <s v="  Tory J."/>
    <s v="Johansen"/>
    <s v="06-07-82"/>
    <x v="23"/>
    <x v="14"/>
    <x v="14"/>
    <s v="Tier - 1"/>
    <n v="16152.04"/>
    <x v="403"/>
    <x v="2"/>
    <x v="155"/>
    <x v="1"/>
    <s v="No"/>
    <x v="0"/>
    <x v="0"/>
    <n v="0"/>
    <x v="1"/>
  </r>
  <r>
    <s v="ID1730"/>
    <s v="Id1730"/>
    <s v=" Mr."/>
    <s v="  Robert J."/>
    <s v="Bond"/>
    <s v="11-09-74"/>
    <x v="28"/>
    <x v="1"/>
    <x v="1"/>
    <s v="Tier - 3"/>
    <n v="16190.97"/>
    <x v="65"/>
    <x v="0"/>
    <x v="103"/>
    <x v="2"/>
    <s v="No"/>
    <x v="0"/>
    <x v="0"/>
    <n v="0"/>
    <x v="1"/>
  </r>
  <r>
    <s v="ID1731"/>
    <s v="Id1731"/>
    <s v=" Ms."/>
    <s v="  Steph"/>
    <s v="Reilly"/>
    <s v="06-08-88"/>
    <x v="15"/>
    <x v="1"/>
    <x v="1"/>
    <s v="Tier - 2"/>
    <n v="16199.1"/>
    <x v="105"/>
    <x v="0"/>
    <x v="24"/>
    <x v="2"/>
    <s v="No"/>
    <x v="0"/>
    <x v="0"/>
    <n v="1"/>
    <x v="1"/>
  </r>
  <r>
    <s v="ID1732"/>
    <s v="Id1732"/>
    <s v=" Ms."/>
    <s v="  Kate"/>
    <s v="Chandler"/>
    <s v="21-08-88"/>
    <x v="15"/>
    <x v="1"/>
    <x v="1"/>
    <s v="Tier - 1"/>
    <n v="16205.88"/>
    <x v="41"/>
    <x v="0"/>
    <x v="117"/>
    <x v="2"/>
    <s v="No"/>
    <x v="0"/>
    <x v="0"/>
    <n v="1"/>
    <x v="1"/>
  </r>
  <r>
    <s v="ID1733"/>
    <s v="Id1733"/>
    <s v=" Ms."/>
    <s v="  Kristina"/>
    <s v="Kaufmann"/>
    <s v="08-09-02"/>
    <x v="5"/>
    <x v="2"/>
    <x v="2"/>
    <s v="Tier - 1"/>
    <n v="16232.85"/>
    <x v="1107"/>
    <x v="0"/>
    <x v="626"/>
    <x v="2"/>
    <s v="No"/>
    <x v="0"/>
    <x v="0"/>
    <n v="1"/>
    <x v="1"/>
  </r>
  <r>
    <s v="ID1734"/>
    <s v="Id1734"/>
    <s v=" Ms."/>
    <s v="  Flo"/>
    <s v="Barnes-Zurkinden"/>
    <s v="30-07-72"/>
    <x v="30"/>
    <x v="9"/>
    <x v="9"/>
    <s v="Tier - 2"/>
    <n v="16267.32"/>
    <x v="379"/>
    <x v="1"/>
    <x v="122"/>
    <x v="2"/>
    <s v="No"/>
    <x v="0"/>
    <x v="0"/>
    <n v="1"/>
    <x v="1"/>
  </r>
  <r>
    <s v="ID1735"/>
    <s v="Id1735"/>
    <s v=" Mrs"/>
    <s v=".  Sarah P."/>
    <s v="Wolter"/>
    <s v="24-08-03"/>
    <x v="12"/>
    <x v="2"/>
    <x v="2"/>
    <s v="Tier - 3"/>
    <n v="16297.85"/>
    <x v="1121"/>
    <x v="0"/>
    <x v="79"/>
    <x v="2"/>
    <s v="Yes"/>
    <x v="0"/>
    <x v="0"/>
    <n v="1"/>
    <x v="1"/>
  </r>
  <r>
    <s v="ID1736"/>
    <s v="Id1736"/>
    <s v=" Ms."/>
    <s v="  Anabel"/>
    <s v="Pearson"/>
    <s v="08-08-69"/>
    <x v="34"/>
    <x v="14"/>
    <x v="14"/>
    <s v="Tier - 3"/>
    <n v="16311.05"/>
    <x v="1122"/>
    <x v="0"/>
    <x v="40"/>
    <x v="2"/>
    <s v="No"/>
    <x v="0"/>
    <x v="0"/>
    <n v="0"/>
    <x v="1"/>
  </r>
  <r>
    <s v="ID1737"/>
    <s v="Id1737"/>
    <s v=" Mr."/>
    <s v="  Ian"/>
    <s v="Thomas"/>
    <s v="05-12-65"/>
    <x v="39"/>
    <x v="14"/>
    <x v="14"/>
    <s v="Tier - 3"/>
    <n v="16351.42"/>
    <x v="878"/>
    <x v="2"/>
    <x v="161"/>
    <x v="2"/>
    <s v="No"/>
    <x v="0"/>
    <x v="1"/>
    <n v="1"/>
    <x v="1"/>
  </r>
  <r>
    <s v="ID1738"/>
    <s v="Id1738"/>
    <s v=" Mr."/>
    <s v="  Alex"/>
    <s v="Leon"/>
    <s v="28-09-95"/>
    <x v="4"/>
    <x v="1"/>
    <x v="1"/>
    <s v="Tier - 3"/>
    <n v="16420.490000000002"/>
    <x v="1123"/>
    <x v="3"/>
    <x v="391"/>
    <x v="2"/>
    <s v="Yes"/>
    <x v="0"/>
    <x v="1"/>
    <n v="1"/>
    <x v="1"/>
  </r>
  <r>
    <s v="ID1739"/>
    <s v="Id1739"/>
    <s v=" Mr."/>
    <s v="  Richard J"/>
    <s v="Marriott"/>
    <s v="20-12-03"/>
    <x v="12"/>
    <x v="1"/>
    <x v="1"/>
    <s v="Tier - 1"/>
    <n v="16450.89"/>
    <x v="1124"/>
    <x v="0"/>
    <x v="497"/>
    <x v="2"/>
    <s v="No"/>
    <x v="1"/>
    <x v="0"/>
    <n v="1"/>
    <x v="1"/>
  </r>
  <r>
    <s v="ID1740"/>
    <s v="Id1740"/>
    <s v=" Ms."/>
    <s v="  Jacqueline N."/>
    <s v="Wilkins"/>
    <s v="10-10-58"/>
    <x v="47"/>
    <x v="1"/>
    <x v="1"/>
    <s v="Tier - 2"/>
    <n v="16455.71"/>
    <x v="1125"/>
    <x v="3"/>
    <x v="366"/>
    <x v="1"/>
    <s v="No"/>
    <x v="0"/>
    <x v="1"/>
    <n v="1"/>
    <x v="1"/>
  </r>
  <r>
    <s v="ID1741"/>
    <s v="Id1741"/>
    <s v=" Ms."/>
    <s v="  Cindy"/>
    <s v="Saiter"/>
    <s v="23-12-95"/>
    <x v="4"/>
    <x v="0"/>
    <x v="0"/>
    <s v="Tier - 1"/>
    <n v="16577.78"/>
    <x v="1126"/>
    <x v="2"/>
    <x v="320"/>
    <x v="2"/>
    <s v="No"/>
    <x v="0"/>
    <x v="0"/>
    <n v="1"/>
    <x v="1"/>
  </r>
  <r>
    <s v="ID1742"/>
    <s v="Id1742"/>
    <s v=" Ms."/>
    <s v="  Marcia"/>
    <s v="Winrow"/>
    <s v="25-06-01"/>
    <x v="3"/>
    <x v="0"/>
    <x v="0"/>
    <s v="Tier - 1"/>
    <n v="16586.5"/>
    <x v="1127"/>
    <x v="2"/>
    <x v="435"/>
    <x v="2"/>
    <s v="No"/>
    <x v="0"/>
    <x v="0"/>
    <n v="0"/>
    <x v="1"/>
  </r>
  <r>
    <s v="ID1743"/>
    <s v="Id1743"/>
    <s v=" Ms."/>
    <s v="  Samantha R."/>
    <s v="Gries"/>
    <s v="25-06-63"/>
    <x v="42"/>
    <x v="9"/>
    <x v="9"/>
    <s v="Tier - 2"/>
    <n v="16587.96"/>
    <x v="356"/>
    <x v="1"/>
    <x v="100"/>
    <x v="1"/>
    <s v="No"/>
    <x v="0"/>
    <x v="0"/>
    <n v="0"/>
    <x v="1"/>
  </r>
  <r>
    <s v="ID1744"/>
    <s v="Id1744"/>
    <s v=" Ms."/>
    <s v="  Katie"/>
    <s v="Strohschein"/>
    <s v="10-07-70"/>
    <x v="33"/>
    <x v="2"/>
    <x v="2"/>
    <s v="Tier - 2"/>
    <n v="16600.16"/>
    <x v="735"/>
    <x v="0"/>
    <x v="380"/>
    <x v="2"/>
    <s v="No"/>
    <x v="0"/>
    <x v="0"/>
    <n v="0"/>
    <x v="1"/>
  </r>
  <r>
    <s v="ID1745"/>
    <s v="Id1745"/>
    <s v=" Mr."/>
    <s v="  John P"/>
    <s v="Berger"/>
    <s v="24-07-75"/>
    <x v="31"/>
    <x v="14"/>
    <x v="14"/>
    <s v="Tier - 1"/>
    <n v="16602.18"/>
    <x v="1128"/>
    <x v="2"/>
    <x v="122"/>
    <x v="2"/>
    <s v="No"/>
    <x v="0"/>
    <x v="0"/>
    <n v="1"/>
    <x v="1"/>
  </r>
  <r>
    <s v="ID1746"/>
    <s v="Id1746"/>
    <s v=" Ms."/>
    <s v="  Rachel"/>
    <s v="Coogan"/>
    <s v="25-09-77"/>
    <x v="26"/>
    <x v="1"/>
    <x v="1"/>
    <s v="Tier - 1"/>
    <n v="16631.61"/>
    <x v="440"/>
    <x v="0"/>
    <x v="226"/>
    <x v="2"/>
    <s v="No"/>
    <x v="0"/>
    <x v="1"/>
    <n v="1"/>
    <x v="1"/>
  </r>
  <r>
    <s v="ID1747"/>
    <s v="Id1747"/>
    <s v=" Ms."/>
    <s v="  Isabelle"/>
    <s v="Gagnon"/>
    <s v="05-11-93"/>
    <x v="1"/>
    <x v="8"/>
    <x v="8"/>
    <s v="Tier - 1"/>
    <n v="16657.72"/>
    <x v="1129"/>
    <x v="2"/>
    <x v="347"/>
    <x v="2"/>
    <s v="Yes"/>
    <x v="0"/>
    <x v="0"/>
    <n v="1"/>
    <x v="1"/>
  </r>
  <r>
    <s v="ID1748"/>
    <s v="Id1748"/>
    <s v=" Mr."/>
    <s v="  Neil"/>
    <s v="Pearson"/>
    <s v="28-08-74"/>
    <x v="28"/>
    <x v="1"/>
    <x v="1"/>
    <s v="Tier - 1"/>
    <n v="16770.990000000002"/>
    <x v="377"/>
    <x v="2"/>
    <x v="112"/>
    <x v="2"/>
    <s v="No"/>
    <x v="0"/>
    <x v="0"/>
    <n v="1"/>
    <x v="1"/>
  </r>
  <r>
    <s v="ID1749"/>
    <s v="Id1749"/>
    <s v=" Mr."/>
    <s v="  Tom"/>
    <s v="Brian"/>
    <s v="23-09-89"/>
    <x v="13"/>
    <x v="8"/>
    <x v="8"/>
    <s v="Tier - 2"/>
    <n v="16776.3"/>
    <x v="11"/>
    <x v="0"/>
    <x v="117"/>
    <x v="2"/>
    <s v="Yes"/>
    <x v="0"/>
    <x v="0"/>
    <n v="1"/>
    <x v="1"/>
  </r>
  <r>
    <s v="ID1750"/>
    <s v="Id1750"/>
    <s v=" Mr."/>
    <s v="  Nathan"/>
    <s v="Brown"/>
    <s v="29-07-62"/>
    <x v="41"/>
    <x v="14"/>
    <x v="14"/>
    <s v="Tier - 2"/>
    <n v="16779.400000000001"/>
    <x v="1130"/>
    <x v="3"/>
    <x v="92"/>
    <x v="2"/>
    <s v="No"/>
    <x v="0"/>
    <x v="0"/>
    <n v="1"/>
    <x v="1"/>
  </r>
  <r>
    <s v="ID1751"/>
    <s v="Id1751"/>
    <s v=" Mrs"/>
    <s v=".  Kelli N"/>
    <s v="Fox"/>
    <s v="19-10-95"/>
    <x v="4"/>
    <x v="8"/>
    <x v="8"/>
    <s v="Tier - 3"/>
    <n v="16796.41"/>
    <x v="176"/>
    <x v="0"/>
    <x v="368"/>
    <x v="2"/>
    <s v="No"/>
    <x v="0"/>
    <x v="0"/>
    <n v="0"/>
    <x v="1"/>
  </r>
  <r>
    <s v="ID1752"/>
    <s v="Id1752"/>
    <s v=" Mr."/>
    <s v="  Scott M."/>
    <s v="Traver"/>
    <s v="08-08-74"/>
    <x v="28"/>
    <x v="2"/>
    <x v="2"/>
    <s v="Tier - 3"/>
    <n v="16841.32"/>
    <x v="861"/>
    <x v="2"/>
    <x v="87"/>
    <x v="1"/>
    <s v="Yes"/>
    <x v="0"/>
    <x v="1"/>
    <n v="1"/>
    <x v="1"/>
  </r>
  <r>
    <s v="ID1753"/>
    <s v="Id1753"/>
    <s v=" Mr."/>
    <s v="  Grant A"/>
    <s v="Quick"/>
    <s v="10-09-03"/>
    <x v="12"/>
    <x v="2"/>
    <x v="2"/>
    <s v="Tier - 2"/>
    <n v="16884.919999999998"/>
    <x v="1131"/>
    <x v="3"/>
    <x v="642"/>
    <x v="0"/>
    <s v="No"/>
    <x v="0"/>
    <x v="0"/>
    <n v="0"/>
    <x v="1"/>
  </r>
  <r>
    <s v="ID1754"/>
    <s v="Id1754"/>
    <s v=" Mr."/>
    <s v="  Jonathan C"/>
    <s v="Scott"/>
    <s v="21-10-68"/>
    <x v="36"/>
    <x v="1"/>
    <x v="1"/>
    <s v="Tier - 3"/>
    <n v="16903.5"/>
    <x v="1132"/>
    <x v="1"/>
    <x v="49"/>
    <x v="2"/>
    <s v="No"/>
    <x v="0"/>
    <x v="1"/>
    <n v="1"/>
    <x v="1"/>
  </r>
  <r>
    <s v="ID1755"/>
    <s v="Id1755"/>
    <s v=" Ms."/>
    <s v="  Rachael M."/>
    <s v="Theriot"/>
    <s v="25-08-77"/>
    <x v="26"/>
    <x v="9"/>
    <x v="9"/>
    <s v="Tier - 3"/>
    <n v="16921.09"/>
    <x v="1133"/>
    <x v="2"/>
    <x v="436"/>
    <x v="2"/>
    <s v="No"/>
    <x v="0"/>
    <x v="0"/>
    <n v="0"/>
    <x v="1"/>
  </r>
  <r>
    <s v="ID1756"/>
    <s v="Id1756"/>
    <s v=" Ms."/>
    <s v="  Pilar"/>
    <s v="Michalis"/>
    <s v="16-07-80"/>
    <x v="24"/>
    <x v="1"/>
    <x v="1"/>
    <s v="Tier - 3"/>
    <n v="16990.55"/>
    <x v="1134"/>
    <x v="0"/>
    <x v="643"/>
    <x v="1"/>
    <s v="Yes"/>
    <x v="0"/>
    <x v="1"/>
    <n v="1"/>
    <x v="1"/>
  </r>
  <r>
    <s v="ID1757"/>
    <s v="Id1757"/>
    <s v=" Mr."/>
    <s v="  Kyle M"/>
    <s v="Hall"/>
    <s v="22-08-71"/>
    <x v="32"/>
    <x v="9"/>
    <x v="9"/>
    <s v="Tier - 2"/>
    <n v="17016.009999999998"/>
    <x v="1135"/>
    <x v="0"/>
    <x v="3"/>
    <x v="1"/>
    <s v="Yes"/>
    <x v="0"/>
    <x v="0"/>
    <n v="0"/>
    <x v="1"/>
  </r>
  <r>
    <s v="ID1758"/>
    <s v="Id1758"/>
    <s v=" Mrs"/>
    <s v=".  Christie"/>
    <s v="Tjong Clemons"/>
    <s v="10-06-96"/>
    <x v="8"/>
    <x v="0"/>
    <x v="0"/>
    <s v="Tier - 3"/>
    <n v="17043.34"/>
    <x v="1136"/>
    <x v="0"/>
    <x v="70"/>
    <x v="2"/>
    <s v="Yes"/>
    <x v="0"/>
    <x v="1"/>
    <n v="1"/>
    <x v="1"/>
  </r>
  <r>
    <s v="ID1759"/>
    <s v="Id1759"/>
    <s v=" Mr."/>
    <s v="  David A."/>
    <s v="Palma"/>
    <s v="26-12-03"/>
    <x v="12"/>
    <x v="2"/>
    <x v="2"/>
    <s v="Tier - 2"/>
    <n v="17081.080000000002"/>
    <x v="1099"/>
    <x v="2"/>
    <x v="379"/>
    <x v="0"/>
    <s v="Yes"/>
    <x v="0"/>
    <x v="0"/>
    <n v="1"/>
    <x v="1"/>
  </r>
  <r>
    <s v="ID1760"/>
    <s v="Id1760"/>
    <s v=" Mr."/>
    <s v="  Masahiro"/>
    <s v="Takaoka"/>
    <s v="28-06-02"/>
    <x v="5"/>
    <x v="0"/>
    <x v="0"/>
    <s v="Tier - 3"/>
    <n v="17085.27"/>
    <x v="308"/>
    <x v="1"/>
    <x v="155"/>
    <x v="1"/>
    <s v="No"/>
    <x v="0"/>
    <x v="0"/>
    <n v="0"/>
    <x v="1"/>
  </r>
  <r>
    <s v="ID1761"/>
    <s v="Id1761"/>
    <s v=" Mr."/>
    <s v="  Logan B."/>
    <s v="Sherman"/>
    <s v="03-06-98"/>
    <x v="6"/>
    <x v="5"/>
    <x v="5"/>
    <s v="Tier - 3"/>
    <n v="17128.43"/>
    <x v="366"/>
    <x v="1"/>
    <x v="391"/>
    <x v="2"/>
    <s v="Yes"/>
    <x v="0"/>
    <x v="0"/>
    <n v="0"/>
    <x v="1"/>
  </r>
  <r>
    <s v="ID1762"/>
    <s v="Id1762"/>
    <s v=" Ms."/>
    <s v="  Stephanie L."/>
    <s v="Andre"/>
    <s v="16-09-65"/>
    <x v="39"/>
    <x v="14"/>
    <x v="14"/>
    <s v="Tier - 2"/>
    <n v="17172.27"/>
    <x v="742"/>
    <x v="0"/>
    <x v="538"/>
    <x v="2"/>
    <s v="Yes"/>
    <x v="0"/>
    <x v="0"/>
    <n v="1"/>
    <x v="1"/>
  </r>
  <r>
    <s v="ID1763"/>
    <s v="Id1763"/>
    <s v=" Ms."/>
    <s v="  Angela H"/>
    <s v="Switt"/>
    <s v="07-06-64"/>
    <x v="42"/>
    <x v="1"/>
    <x v="1"/>
    <s v="Tier - 2"/>
    <n v="17174.52"/>
    <x v="419"/>
    <x v="1"/>
    <x v="80"/>
    <x v="2"/>
    <s v="Yes"/>
    <x v="0"/>
    <x v="0"/>
    <n v="1"/>
    <x v="1"/>
  </r>
  <r>
    <s v="ID1764"/>
    <s v="Id1764"/>
    <s v=" Ms."/>
    <s v="  Britt K"/>
    <s v="Erickson"/>
    <s v="18-08-04"/>
    <x v="9"/>
    <x v="4"/>
    <x v="4"/>
    <s v="Tier - 2"/>
    <n v="17178.68"/>
    <x v="1111"/>
    <x v="3"/>
    <x v="34"/>
    <x v="1"/>
    <s v="No"/>
    <x v="0"/>
    <x v="0"/>
    <n v="0"/>
    <x v="1"/>
  </r>
  <r>
    <s v="ID1765"/>
    <s v="Id1765"/>
    <s v=" Ms."/>
    <s v="  Joyce R."/>
    <s v="Miller"/>
    <s v="22-10-82"/>
    <x v="23"/>
    <x v="0"/>
    <x v="0"/>
    <s v="Tier - 1"/>
    <n v="17179.52"/>
    <x v="1137"/>
    <x v="1"/>
    <x v="435"/>
    <x v="2"/>
    <s v="Yes"/>
    <x v="0"/>
    <x v="0"/>
    <n v="1"/>
    <x v="1"/>
  </r>
  <r>
    <s v="ID1766"/>
    <s v="Id1766"/>
    <s v=" Mr."/>
    <s v="  Ben"/>
    <s v="Whitbeck"/>
    <s v="25-08-75"/>
    <x v="31"/>
    <x v="14"/>
    <x v="14"/>
    <s v="Tier - 3"/>
    <n v="17253.43"/>
    <x v="1138"/>
    <x v="0"/>
    <x v="195"/>
    <x v="1"/>
    <s v="Yes"/>
    <x v="0"/>
    <x v="0"/>
    <n v="0"/>
    <x v="1"/>
  </r>
  <r>
    <s v="ID1767"/>
    <s v="Id1767"/>
    <s v=" Ms."/>
    <s v="  Sarah M."/>
    <s v="Auer"/>
    <s v="12-07-63"/>
    <x v="42"/>
    <x v="9"/>
    <x v="9"/>
    <s v="Tier - 3"/>
    <n v="17337.580000000002"/>
    <x v="288"/>
    <x v="2"/>
    <x v="4"/>
    <x v="2"/>
    <s v="Yes"/>
    <x v="0"/>
    <x v="0"/>
    <n v="1"/>
    <x v="1"/>
  </r>
  <r>
    <s v="ID1768"/>
    <s v="Id1768"/>
    <s v=" Ms."/>
    <s v="  Sarah"/>
    <s v="Attar"/>
    <s v="01-11-03"/>
    <x v="12"/>
    <x v="1"/>
    <x v="1"/>
    <s v="Tier - 3"/>
    <n v="17352.68"/>
    <x v="1139"/>
    <x v="3"/>
    <x v="532"/>
    <x v="0"/>
    <s v="No"/>
    <x v="0"/>
    <x v="0"/>
    <n v="2"/>
    <x v="1"/>
  </r>
  <r>
    <s v="ID1769"/>
    <s v="Id1769"/>
    <s v=" Ms."/>
    <s v="  Katie"/>
    <s v="Misuraca"/>
    <s v="18-10-92"/>
    <x v="0"/>
    <x v="1"/>
    <x v="1"/>
    <s v="Tier - 1"/>
    <n v="17361.77"/>
    <x v="53"/>
    <x v="0"/>
    <x v="616"/>
    <x v="2"/>
    <s v="No"/>
    <x v="0"/>
    <x v="0"/>
    <n v="0"/>
    <x v="1"/>
  </r>
  <r>
    <s v="ID1770"/>
    <s v="Id1770"/>
    <s v=" Ms."/>
    <s v="  Michaela L"/>
    <s v="Spannaus"/>
    <s v="02-11-03"/>
    <x v="12"/>
    <x v="1"/>
    <x v="1"/>
    <s v="Tier - 1"/>
    <n v="17468.98"/>
    <x v="1140"/>
    <x v="3"/>
    <x v="644"/>
    <x v="0"/>
    <s v="No"/>
    <x v="0"/>
    <x v="0"/>
    <n v="0"/>
    <x v="1"/>
  </r>
  <r>
    <s v="ID1771"/>
    <s v="Id1771"/>
    <s v=" Ms."/>
    <s v="  Shalaleh"/>
    <s v="Tarbiat"/>
    <s v="08-06-71"/>
    <x v="33"/>
    <x v="1"/>
    <x v="1"/>
    <s v="Tier - 1"/>
    <n v="17479.53"/>
    <x v="809"/>
    <x v="1"/>
    <x v="319"/>
    <x v="2"/>
    <s v="No"/>
    <x v="0"/>
    <x v="0"/>
    <n v="0"/>
    <x v="1"/>
  </r>
  <r>
    <s v="ID1772"/>
    <s v="Id1772"/>
    <s v=" Ms."/>
    <s v="  Karen"/>
    <s v="Pulkkinen"/>
    <s v="29-12-90"/>
    <x v="16"/>
    <x v="2"/>
    <x v="2"/>
    <s v="Tier - 2"/>
    <n v="17496.310000000001"/>
    <x v="892"/>
    <x v="2"/>
    <x v="280"/>
    <x v="2"/>
    <s v="No"/>
    <x v="0"/>
    <x v="0"/>
    <n v="0"/>
    <x v="1"/>
  </r>
  <r>
    <s v="ID1773"/>
    <s v="Id1773"/>
    <s v=" Ms."/>
    <s v="  Zuzana"/>
    <s v="Trnovcova"/>
    <s v="16-06-65"/>
    <x v="39"/>
    <x v="9"/>
    <x v="9"/>
    <s v="Tier - 2"/>
    <n v="17505.650000000001"/>
    <x v="355"/>
    <x v="0"/>
    <x v="149"/>
    <x v="1"/>
    <s v="No"/>
    <x v="0"/>
    <x v="1"/>
    <n v="1"/>
    <x v="1"/>
  </r>
  <r>
    <s v="ID1774"/>
    <s v="Id1774"/>
    <s v=" Mr."/>
    <s v="  Daniel J."/>
    <s v="Anthony"/>
    <s v="12-07-68"/>
    <x v="36"/>
    <x v="14"/>
    <x v="14"/>
    <s v="Tier - 1"/>
    <n v="17507.47"/>
    <x v="402"/>
    <x v="0"/>
    <x v="429"/>
    <x v="0"/>
    <s v="No"/>
    <x v="0"/>
    <x v="0"/>
    <n v="0"/>
    <x v="1"/>
  </r>
  <r>
    <s v="ID1775"/>
    <s v="Id1775"/>
    <s v=" Ms."/>
    <s v="  Alexandra"/>
    <s v="Hetrick"/>
    <s v="16-11-63"/>
    <x v="42"/>
    <x v="1"/>
    <x v="1"/>
    <s v="Tier - 2"/>
    <n v="17556.88"/>
    <x v="1141"/>
    <x v="2"/>
    <x v="445"/>
    <x v="0"/>
    <s v="Yes"/>
    <x v="0"/>
    <x v="0"/>
    <n v="0"/>
    <x v="1"/>
  </r>
  <r>
    <s v="ID1776"/>
    <s v="Id1776"/>
    <s v=" Ms."/>
    <s v="  Jessica"/>
    <s v="Stern"/>
    <s v="25-08-02"/>
    <x v="5"/>
    <x v="1"/>
    <x v="1"/>
    <s v="Tier - 1"/>
    <n v="17560.38"/>
    <x v="429"/>
    <x v="2"/>
    <x v="27"/>
    <x v="2"/>
    <s v="No"/>
    <x v="0"/>
    <x v="1"/>
    <n v="1"/>
    <x v="1"/>
  </r>
  <r>
    <s v="ID1777"/>
    <s v="Id1777"/>
    <s v=" Mr."/>
    <s v="  Matthew M"/>
    <s v="Newman"/>
    <s v="26-07-70"/>
    <x v="33"/>
    <x v="1"/>
    <x v="1"/>
    <s v="Tier - 3"/>
    <n v="17584.72"/>
    <x v="397"/>
    <x v="1"/>
    <x v="155"/>
    <x v="1"/>
    <s v="Yes"/>
    <x v="0"/>
    <x v="0"/>
    <n v="1"/>
    <x v="1"/>
  </r>
  <r>
    <s v="ID1778"/>
    <s v="Id1778"/>
    <s v=" Ms."/>
    <s v="  Nadine A."/>
    <s v="Reasoner"/>
    <s v="25-10-90"/>
    <x v="16"/>
    <x v="0"/>
    <x v="0"/>
    <s v="Tier - 3"/>
    <n v="17626.240000000002"/>
    <x v="1142"/>
    <x v="2"/>
    <x v="259"/>
    <x v="1"/>
    <s v="No"/>
    <x v="0"/>
    <x v="0"/>
    <n v="0"/>
    <x v="1"/>
  </r>
  <r>
    <s v="ID1779"/>
    <s v="Id1779"/>
    <s v=" Mr."/>
    <s v="  Peter J. Jr."/>
    <s v="Mone"/>
    <s v="01-07-94"/>
    <x v="11"/>
    <x v="0"/>
    <x v="0"/>
    <s v="Tier - 3"/>
    <n v="17663.14"/>
    <x v="94"/>
    <x v="0"/>
    <x v="103"/>
    <x v="2"/>
    <s v="No"/>
    <x v="0"/>
    <x v="0"/>
    <n v="0"/>
    <x v="1"/>
  </r>
  <r>
    <s v="ID1780"/>
    <s v="Id1780"/>
    <s v=" Ms."/>
    <s v="  Colleen M"/>
    <s v="Powers"/>
    <s v="14-07-03"/>
    <x v="12"/>
    <x v="1"/>
    <x v="1"/>
    <s v="Tier - 1"/>
    <n v="17748.509999999998"/>
    <x v="264"/>
    <x v="1"/>
    <x v="221"/>
    <x v="0"/>
    <s v="Yes"/>
    <x v="0"/>
    <x v="0"/>
    <n v="1"/>
    <x v="1"/>
  </r>
  <r>
    <s v="ID1781"/>
    <s v="Id1781"/>
    <s v=" Ms."/>
    <s v="  Julie A."/>
    <s v="Ulery"/>
    <s v="21-06-66"/>
    <x v="37"/>
    <x v="1"/>
    <x v="1"/>
    <s v="Tier - 3"/>
    <n v="17777.73"/>
    <x v="1143"/>
    <x v="1"/>
    <x v="185"/>
    <x v="0"/>
    <s v="Yes"/>
    <x v="0"/>
    <x v="0"/>
    <n v="1"/>
    <x v="1"/>
  </r>
  <r>
    <s v="ID1782"/>
    <s v="Id1782"/>
    <s v=" Mr."/>
    <s v="  Douglas W"/>
    <s v="Haines"/>
    <s v="10-10-79"/>
    <x v="25"/>
    <x v="1"/>
    <x v="1"/>
    <s v="Tier - 2"/>
    <n v="17779.939999999999"/>
    <x v="312"/>
    <x v="1"/>
    <x v="139"/>
    <x v="2"/>
    <s v="Yes"/>
    <x v="0"/>
    <x v="1"/>
    <n v="1"/>
    <x v="1"/>
  </r>
  <r>
    <s v="ID1783"/>
    <s v="Id1783"/>
    <s v=" Ms."/>
    <s v="  Catherine"/>
    <s v="Airoldi"/>
    <s v="08-12-63"/>
    <x v="42"/>
    <x v="1"/>
    <x v="1"/>
    <s v="Tier - 2"/>
    <n v="17832.599999999999"/>
    <x v="1144"/>
    <x v="2"/>
    <x v="335"/>
    <x v="2"/>
    <s v="No"/>
    <x v="0"/>
    <x v="0"/>
    <n v="0"/>
    <x v="1"/>
  </r>
  <r>
    <s v="ID1784"/>
    <s v="Id1784"/>
    <s v=" Mr."/>
    <s v="  James A"/>
    <s v="Mattis"/>
    <s v="12-12-76"/>
    <x v="35"/>
    <x v="1"/>
    <x v="1"/>
    <s v="Tier - 2"/>
    <n v="17862.919999999998"/>
    <x v="1145"/>
    <x v="0"/>
    <x v="328"/>
    <x v="2"/>
    <s v="Yes"/>
    <x v="0"/>
    <x v="0"/>
    <n v="1"/>
    <x v="1"/>
  </r>
  <r>
    <s v="ID1785"/>
    <s v="Id1785"/>
    <s v=" Mr."/>
    <s v="  Youngseong"/>
    <s v="Cho"/>
    <s v="26-08-97"/>
    <x v="6"/>
    <x v="8"/>
    <x v="8"/>
    <s v="Tier - 2"/>
    <n v="17878.900000000001"/>
    <x v="1146"/>
    <x v="0"/>
    <x v="374"/>
    <x v="2"/>
    <s v="Yes"/>
    <x v="0"/>
    <x v="0"/>
    <n v="0"/>
    <x v="1"/>
  </r>
  <r>
    <s v="ID1786"/>
    <s v="Id1786"/>
    <s v=" Mr."/>
    <s v="  John"/>
    <s v="Reumann"/>
    <s v="12-11-79"/>
    <x v="25"/>
    <x v="1"/>
    <x v="1"/>
    <s v="Tier - 3"/>
    <n v="17882.669999999998"/>
    <x v="1147"/>
    <x v="3"/>
    <x v="645"/>
    <x v="0"/>
    <s v="No"/>
    <x v="0"/>
    <x v="0"/>
    <n v="0"/>
    <x v="1"/>
  </r>
  <r>
    <s v="ID1787"/>
    <s v="Id1787"/>
    <s v=" Mr."/>
    <s v="  Brandon S."/>
    <s v="Cooper"/>
    <s v="04-12-89"/>
    <x v="13"/>
    <x v="12"/>
    <x v="12"/>
    <s v="Tier - 2"/>
    <n v="17904.53"/>
    <x v="1098"/>
    <x v="3"/>
    <x v="623"/>
    <x v="1"/>
    <s v="No"/>
    <x v="0"/>
    <x v="1"/>
    <n v="1"/>
    <x v="1"/>
  </r>
  <r>
    <s v="ID1788"/>
    <s v="Id1788"/>
    <s v=" Mr."/>
    <s v="  Sean P"/>
    <s v="Kennedy"/>
    <s v="17-10-77"/>
    <x v="26"/>
    <x v="0"/>
    <x v="0"/>
    <s v="Tier - 2"/>
    <n v="17929.3"/>
    <x v="1148"/>
    <x v="1"/>
    <x v="109"/>
    <x v="1"/>
    <s v="Yes"/>
    <x v="0"/>
    <x v="0"/>
    <n v="1"/>
    <x v="1"/>
  </r>
  <r>
    <s v="ID1789"/>
    <s v="Id1789"/>
    <s v=" Mr."/>
    <s v="  Scott"/>
    <s v="Cichon"/>
    <s v="28-09-01"/>
    <x v="3"/>
    <x v="2"/>
    <x v="2"/>
    <s v="Tier - 2"/>
    <n v="17942.11"/>
    <x v="1089"/>
    <x v="3"/>
    <x v="120"/>
    <x v="2"/>
    <s v="No"/>
    <x v="0"/>
    <x v="0"/>
    <n v="1"/>
    <x v="1"/>
  </r>
  <r>
    <s v="ID1790"/>
    <s v="Id1790"/>
    <s v=" Mr."/>
    <s v="  Janez"/>
    <s v="Maroevic"/>
    <s v="27-06-75"/>
    <x v="31"/>
    <x v="9"/>
    <x v="9"/>
    <s v="Tier - 3"/>
    <n v="18031.16"/>
    <x v="671"/>
    <x v="0"/>
    <x v="259"/>
    <x v="1"/>
    <s v="No"/>
    <x v="0"/>
    <x v="0"/>
    <n v="1"/>
    <x v="1"/>
  </r>
  <r>
    <s v="ID1791"/>
    <s v="Id1791"/>
    <s v=" Mr."/>
    <s v="  John I. Jr."/>
    <s v="Martin"/>
    <s v="17-10-65"/>
    <x v="39"/>
    <x v="1"/>
    <x v="1"/>
    <s v="Tier - 2"/>
    <n v="18031.189999999999"/>
    <x v="314"/>
    <x v="0"/>
    <x v="151"/>
    <x v="2"/>
    <s v="No"/>
    <x v="1"/>
    <x v="0"/>
    <n v="1"/>
    <x v="1"/>
  </r>
  <r>
    <s v="ID1792"/>
    <s v="Id1792"/>
    <s v=" Ms."/>
    <s v="  Heather"/>
    <s v="Schulz"/>
    <s v="24-10-99"/>
    <x v="7"/>
    <x v="1"/>
    <x v="1"/>
    <s v="Tier - 1"/>
    <n v="18033.97"/>
    <x v="875"/>
    <x v="0"/>
    <x v="278"/>
    <x v="0"/>
    <s v="No"/>
    <x v="0"/>
    <x v="0"/>
    <n v="0"/>
    <x v="1"/>
  </r>
  <r>
    <s v="ID1793"/>
    <s v="Id1793"/>
    <s v=" Mr."/>
    <s v="  Michael"/>
    <s v="Capriolo"/>
    <s v="12-07-93"/>
    <x v="1"/>
    <x v="1"/>
    <x v="1"/>
    <s v="Tier - 1"/>
    <n v="18157.88"/>
    <x v="1149"/>
    <x v="2"/>
    <x v="470"/>
    <x v="2"/>
    <s v="Yes"/>
    <x v="0"/>
    <x v="0"/>
    <n v="1"/>
    <x v="1"/>
  </r>
  <r>
    <s v="ID1794"/>
    <s v="Id1794"/>
    <s v=" Ms."/>
    <s v="  Kathleen"/>
    <s v="Borleis"/>
    <s v="04-07-63"/>
    <x v="42"/>
    <x v="14"/>
    <x v="14"/>
    <s v="Tier - 2"/>
    <n v="18208.34"/>
    <x v="306"/>
    <x v="2"/>
    <x v="646"/>
    <x v="0"/>
    <s v="Yes"/>
    <x v="0"/>
    <x v="0"/>
    <n v="0"/>
    <x v="1"/>
  </r>
  <r>
    <s v="ID1795"/>
    <s v="Id1795"/>
    <s v=" Mr."/>
    <s v="  Ryan M"/>
    <s v="Kramer"/>
    <s v="15-06-97"/>
    <x v="6"/>
    <x v="0"/>
    <x v="0"/>
    <s v="Tier - 1"/>
    <n v="18218.16"/>
    <x v="1150"/>
    <x v="3"/>
    <x v="647"/>
    <x v="0"/>
    <s v="No"/>
    <x v="0"/>
    <x v="0"/>
    <n v="0"/>
    <x v="1"/>
  </r>
  <r>
    <s v="ID1796"/>
    <s v="Id1796"/>
    <s v=" Ms."/>
    <s v="  Sara"/>
    <s v="Conrad"/>
    <s v="10-09-04"/>
    <x v="9"/>
    <x v="0"/>
    <x v="0"/>
    <s v="Tier - 3"/>
    <n v="18223.45"/>
    <x v="754"/>
    <x v="0"/>
    <x v="87"/>
    <x v="1"/>
    <s v="No"/>
    <x v="0"/>
    <x v="0"/>
    <n v="0"/>
    <x v="1"/>
  </r>
  <r>
    <s v="ID1797"/>
    <s v="Id1797"/>
    <s v=" Mr."/>
    <s v="  Deniz"/>
    <s v="Karakoyunlu"/>
    <s v="03-08-95"/>
    <x v="4"/>
    <x v="0"/>
    <x v="0"/>
    <s v="Tier - 1"/>
    <n v="18246.5"/>
    <x v="604"/>
    <x v="2"/>
    <x v="236"/>
    <x v="1"/>
    <s v="No"/>
    <x v="0"/>
    <x v="0"/>
    <n v="1"/>
    <x v="1"/>
  </r>
  <r>
    <s v="ID1798"/>
    <s v="Id1798"/>
    <s v=" Ms."/>
    <s v="  Shannon L."/>
    <s v="Desrosiers"/>
    <s v="25-12-92"/>
    <x v="0"/>
    <x v="2"/>
    <x v="2"/>
    <s v="Tier - 3"/>
    <n v="18259.22"/>
    <x v="1108"/>
    <x v="1"/>
    <x v="196"/>
    <x v="2"/>
    <s v="No"/>
    <x v="0"/>
    <x v="0"/>
    <n v="0"/>
    <x v="1"/>
  </r>
  <r>
    <s v="ID1799"/>
    <s v="Id1799"/>
    <s v=" Ms."/>
    <s v="  Kaitlin M."/>
    <s v="O'Mara"/>
    <s v="04-07-95"/>
    <x v="4"/>
    <x v="1"/>
    <x v="1"/>
    <s v="Tier - 3"/>
    <n v="18310.740000000002"/>
    <x v="1151"/>
    <x v="2"/>
    <x v="196"/>
    <x v="2"/>
    <s v="No"/>
    <x v="0"/>
    <x v="0"/>
    <n v="0"/>
    <x v="1"/>
  </r>
  <r>
    <s v="ID1800"/>
    <s v="Id1800"/>
    <s v=" Mr."/>
    <s v="  Alfredo"/>
    <s v="Shabot Marcos"/>
    <s v="15-12-99"/>
    <x v="7"/>
    <x v="0"/>
    <x v="0"/>
    <s v="Tier - 2"/>
    <n v="18328.240000000002"/>
    <x v="795"/>
    <x v="0"/>
    <x v="216"/>
    <x v="1"/>
    <s v="No"/>
    <x v="0"/>
    <x v="0"/>
    <n v="1"/>
    <x v="1"/>
  </r>
  <r>
    <s v="ID1801"/>
    <s v="Id1801"/>
    <s v=" Ms."/>
    <s v="  Kristen"/>
    <s v="Comment"/>
    <s v="26-09-64"/>
    <x v="38"/>
    <x v="1"/>
    <x v="1"/>
    <s v="Tier - 2"/>
    <n v="18443.11"/>
    <x v="1152"/>
    <x v="0"/>
    <x v="178"/>
    <x v="1"/>
    <s v="No"/>
    <x v="0"/>
    <x v="0"/>
    <n v="1"/>
    <x v="1"/>
  </r>
  <r>
    <s v="ID1802"/>
    <s v="Id1802"/>
    <s v=" Mr."/>
    <s v="  Daniel"/>
    <s v="Moss"/>
    <s v="12-08-86"/>
    <x v="18"/>
    <x v="2"/>
    <x v="2"/>
    <s v="Tier - 3"/>
    <n v="18608.259999999998"/>
    <x v="662"/>
    <x v="0"/>
    <x v="358"/>
    <x v="2"/>
    <s v="No"/>
    <x v="0"/>
    <x v="0"/>
    <n v="1"/>
    <x v="1"/>
  </r>
  <r>
    <s v="ID1803"/>
    <s v="Id1803"/>
    <s v=" Mr."/>
    <s v="  Jonathan"/>
    <s v="Guzman"/>
    <s v="23-09-98"/>
    <x v="2"/>
    <x v="4"/>
    <x v="4"/>
    <s v="Tier - 1"/>
    <n v="18648.419999999998"/>
    <x v="1153"/>
    <x v="1"/>
    <x v="192"/>
    <x v="2"/>
    <s v="No"/>
    <x v="0"/>
    <x v="0"/>
    <n v="1"/>
    <x v="1"/>
  </r>
  <r>
    <s v="ID1804"/>
    <s v="Id1804"/>
    <s v=" Mr."/>
    <s v="  Troy"/>
    <s v="Cox"/>
    <s v="17-10-70"/>
    <x v="33"/>
    <x v="1"/>
    <x v="1"/>
    <s v="Tier - 3"/>
    <n v="18682.740000000002"/>
    <x v="346"/>
    <x v="1"/>
    <x v="31"/>
    <x v="2"/>
    <s v="No"/>
    <x v="0"/>
    <x v="0"/>
    <n v="1"/>
    <x v="1"/>
  </r>
  <r>
    <s v="ID1805"/>
    <s v="Id1805"/>
    <s v=" Mr."/>
    <s v="  Daniel C"/>
    <s v="Clash"/>
    <s v="30-08-67"/>
    <x v="40"/>
    <x v="9"/>
    <x v="9"/>
    <s v="Tier - 1"/>
    <n v="18694.689999999999"/>
    <x v="746"/>
    <x v="0"/>
    <x v="508"/>
    <x v="2"/>
    <s v="No"/>
    <x v="1"/>
    <x v="0"/>
    <n v="1"/>
    <x v="1"/>
  </r>
  <r>
    <s v="ID1806"/>
    <s v="Id1806"/>
    <s v=" Ms."/>
    <s v="  Lauren"/>
    <s v="Blankenship"/>
    <s v="27-12-92"/>
    <x v="0"/>
    <x v="1"/>
    <x v="1"/>
    <s v="Tier - 2"/>
    <n v="18765.88"/>
    <x v="349"/>
    <x v="0"/>
    <x v="576"/>
    <x v="2"/>
    <s v="No"/>
    <x v="0"/>
    <x v="0"/>
    <n v="0"/>
    <x v="1"/>
  </r>
  <r>
    <s v="ID1807"/>
    <s v="Id1807"/>
    <s v=" Ms."/>
    <s v="  Jennefer"/>
    <s v="Lloyd"/>
    <s v="19-11-79"/>
    <x v="25"/>
    <x v="0"/>
    <x v="0"/>
    <s v="Tier - 1"/>
    <n v="18767.740000000002"/>
    <x v="1154"/>
    <x v="2"/>
    <x v="648"/>
    <x v="0"/>
    <s v="Yes"/>
    <x v="0"/>
    <x v="0"/>
    <n v="1"/>
    <x v="1"/>
  </r>
  <r>
    <s v="ID1808"/>
    <s v="Id1808"/>
    <s v=" Ms."/>
    <s v="  Tracey L."/>
    <s v="Kong"/>
    <s v="28-11-95"/>
    <x v="4"/>
    <x v="1"/>
    <x v="1"/>
    <s v="Tier - 1"/>
    <n v="18804.75"/>
    <x v="1155"/>
    <x v="3"/>
    <x v="6"/>
    <x v="1"/>
    <s v="No"/>
    <x v="0"/>
    <x v="0"/>
    <n v="0"/>
    <x v="1"/>
  </r>
  <r>
    <s v="ID1809"/>
    <s v="Id1809"/>
    <s v=" Ms."/>
    <s v="  Ashley"/>
    <s v="Benson"/>
    <s v="15-10-79"/>
    <x v="25"/>
    <x v="0"/>
    <x v="0"/>
    <s v="Tier - 2"/>
    <n v="18806.150000000001"/>
    <x v="374"/>
    <x v="2"/>
    <x v="67"/>
    <x v="2"/>
    <s v="No"/>
    <x v="0"/>
    <x v="0"/>
    <n v="0"/>
    <x v="1"/>
  </r>
  <r>
    <s v="ID1810"/>
    <s v="Id1810"/>
    <s v=" Ms."/>
    <s v="  Cindy"/>
    <s v="Huntington"/>
    <s v="18-12-62"/>
    <x v="41"/>
    <x v="9"/>
    <x v="9"/>
    <s v="Tier - 1"/>
    <n v="18815.53"/>
    <x v="192"/>
    <x v="2"/>
    <x v="219"/>
    <x v="2"/>
    <s v="No"/>
    <x v="0"/>
    <x v="0"/>
    <n v="1"/>
    <x v="1"/>
  </r>
  <r>
    <s v="ID1811"/>
    <s v="Id1811"/>
    <s v=" Ms."/>
    <s v="  Esther"/>
    <s v="Kendall"/>
    <s v="24-07-03"/>
    <x v="12"/>
    <x v="1"/>
    <x v="1"/>
    <s v="Tier - 3"/>
    <n v="18838.7"/>
    <x v="1156"/>
    <x v="2"/>
    <x v="191"/>
    <x v="2"/>
    <s v="No"/>
    <x v="0"/>
    <x v="0"/>
    <n v="1"/>
    <x v="1"/>
  </r>
  <r>
    <s v="ID1812"/>
    <s v="Id1812"/>
    <s v=" Ms."/>
    <s v="  Jackie"/>
    <s v="Gast"/>
    <s v="06-12-63"/>
    <x v="42"/>
    <x v="14"/>
    <x v="14"/>
    <s v="Tier - 1"/>
    <n v="18883.330000000002"/>
    <x v="1157"/>
    <x v="2"/>
    <x v="416"/>
    <x v="0"/>
    <s v="Yes"/>
    <x v="0"/>
    <x v="0"/>
    <n v="0"/>
    <x v="1"/>
  </r>
  <r>
    <s v="ID1813"/>
    <s v="Id1813"/>
    <s v=" Mr."/>
    <s v="  Timothy P."/>
    <s v="Scanlin"/>
    <s v="27-09-95"/>
    <x v="4"/>
    <x v="8"/>
    <x v="8"/>
    <s v="Tier - 2"/>
    <n v="18903.490000000002"/>
    <x v="1158"/>
    <x v="3"/>
    <x v="1"/>
    <x v="1"/>
    <s v="No"/>
    <x v="0"/>
    <x v="0"/>
    <n v="0"/>
    <x v="1"/>
  </r>
  <r>
    <s v="ID1814"/>
    <s v="Id1814"/>
    <s v=" Ms."/>
    <s v="  Lauren"/>
    <s v="Philbrook"/>
    <s v="03-08-69"/>
    <x v="34"/>
    <x v="1"/>
    <x v="1"/>
    <s v="Tier - 3"/>
    <n v="18932.810000000001"/>
    <x v="747"/>
    <x v="1"/>
    <x v="637"/>
    <x v="1"/>
    <s v="No"/>
    <x v="0"/>
    <x v="1"/>
    <n v="1"/>
    <x v="1"/>
  </r>
  <r>
    <s v="ID1815"/>
    <s v="Id1815"/>
    <s v=" Mr."/>
    <s v="  Benjamin"/>
    <s v="Cowan"/>
    <s v="20-10-63"/>
    <x v="42"/>
    <x v="14"/>
    <x v="14"/>
    <s v="Tier - 1"/>
    <n v="18954.560000000001"/>
    <x v="1035"/>
    <x v="0"/>
    <x v="243"/>
    <x v="2"/>
    <s v="No"/>
    <x v="0"/>
    <x v="0"/>
    <n v="0"/>
    <x v="1"/>
  </r>
  <r>
    <s v="ID1816"/>
    <s v="Id1816"/>
    <s v=" Mr."/>
    <s v="  Hugo M"/>
    <s v="Sousa"/>
    <s v="06-08-98"/>
    <x v="2"/>
    <x v="2"/>
    <x v="2"/>
    <s v="Tier - 3"/>
    <n v="18955.22"/>
    <x v="1159"/>
    <x v="0"/>
    <x v="199"/>
    <x v="2"/>
    <s v="No"/>
    <x v="0"/>
    <x v="1"/>
    <n v="1"/>
    <x v="1"/>
  </r>
  <r>
    <s v="ID1817"/>
    <s v="Id1817"/>
    <s v=" Mr."/>
    <s v="  Daniel J. Jr."/>
    <s v="Stanton"/>
    <s v="30-11-92"/>
    <x v="0"/>
    <x v="0"/>
    <x v="0"/>
    <s v="Tier - 1"/>
    <n v="18963.169999999998"/>
    <x v="1160"/>
    <x v="3"/>
    <x v="352"/>
    <x v="2"/>
    <s v="No"/>
    <x v="0"/>
    <x v="1"/>
    <n v="1"/>
    <x v="1"/>
  </r>
  <r>
    <s v="ID1818"/>
    <s v="Id1818"/>
    <s v=" Mr."/>
    <s v="  Justin R"/>
    <s v="Mollak"/>
    <s v="24-10-88"/>
    <x v="15"/>
    <x v="0"/>
    <x v="0"/>
    <s v="Tier - 3"/>
    <n v="18972.5"/>
    <x v="160"/>
    <x v="0"/>
    <x v="166"/>
    <x v="2"/>
    <s v="No"/>
    <x v="0"/>
    <x v="0"/>
    <n v="0"/>
    <x v="1"/>
  </r>
  <r>
    <s v="ID1819"/>
    <s v="Id1819"/>
    <s v=" Mr."/>
    <s v="  Colin"/>
    <s v="Bell"/>
    <s v="19-12-83"/>
    <x v="22"/>
    <x v="2"/>
    <x v="2"/>
    <s v="Tier - 3"/>
    <n v="19023.259999999998"/>
    <x v="40"/>
    <x v="0"/>
    <x v="122"/>
    <x v="2"/>
    <s v="No"/>
    <x v="0"/>
    <x v="0"/>
    <n v="0"/>
    <x v="1"/>
  </r>
  <r>
    <s v="ID1820"/>
    <s v="Id1820"/>
    <s v=" Mr."/>
    <s v="  Rob"/>
    <s v="Weston"/>
    <s v="05-06-89"/>
    <x v="15"/>
    <x v="2"/>
    <x v="2"/>
    <s v="Tier - 3"/>
    <n v="19040.88"/>
    <x v="1079"/>
    <x v="0"/>
    <x v="436"/>
    <x v="2"/>
    <s v="No"/>
    <x v="0"/>
    <x v="0"/>
    <n v="0"/>
    <x v="1"/>
  </r>
  <r>
    <s v="ID1821"/>
    <s v="Id1821"/>
    <s v=" Mr."/>
    <s v="  Patrick"/>
    <s v="Rabuzzi"/>
    <s v="28-09-93"/>
    <x v="1"/>
    <x v="0"/>
    <x v="0"/>
    <s v="Tier - 2"/>
    <n v="19107.78"/>
    <x v="384"/>
    <x v="1"/>
    <x v="649"/>
    <x v="1"/>
    <s v="Yes"/>
    <x v="0"/>
    <x v="0"/>
    <n v="0"/>
    <x v="1"/>
  </r>
  <r>
    <s v="ID1822"/>
    <s v="Id1822"/>
    <s v=" Mr."/>
    <s v="  Austin D"/>
    <s v="Hendrix"/>
    <s v="02-07-79"/>
    <x v="25"/>
    <x v="8"/>
    <x v="8"/>
    <s v="Tier - 1"/>
    <n v="19144.580000000002"/>
    <x v="65"/>
    <x v="0"/>
    <x v="166"/>
    <x v="2"/>
    <s v="Yes"/>
    <x v="0"/>
    <x v="0"/>
    <n v="0"/>
    <x v="1"/>
  </r>
  <r>
    <s v="ID1823"/>
    <s v="Id1823"/>
    <s v=" Ms."/>
    <s v="  Brittany"/>
    <s v="Van Nielen"/>
    <s v="16-09-91"/>
    <x v="14"/>
    <x v="2"/>
    <x v="2"/>
    <s v="Tier - 3"/>
    <n v="19199.939999999999"/>
    <x v="43"/>
    <x v="0"/>
    <x v="127"/>
    <x v="2"/>
    <s v="No"/>
    <x v="0"/>
    <x v="0"/>
    <n v="1"/>
    <x v="1"/>
  </r>
  <r>
    <s v="ID1824"/>
    <s v="Id1824"/>
    <s v=" Mr."/>
    <s v="  Matthew T"/>
    <s v="Blanton"/>
    <s v="28-12-85"/>
    <x v="20"/>
    <x v="0"/>
    <x v="0"/>
    <s v="Tier - 3"/>
    <n v="19214.71"/>
    <x v="722"/>
    <x v="0"/>
    <x v="351"/>
    <x v="2"/>
    <s v="No"/>
    <x v="1"/>
    <x v="0"/>
    <n v="1"/>
    <x v="1"/>
  </r>
  <r>
    <s v="ID1825"/>
    <s v="Id1825"/>
    <s v=" Ms."/>
    <s v="  Becky G."/>
    <s v="Schout"/>
    <s v="29-07-67"/>
    <x v="40"/>
    <x v="1"/>
    <x v="1"/>
    <s v="Tier - 1"/>
    <n v="19259.96"/>
    <x v="312"/>
    <x v="1"/>
    <x v="124"/>
    <x v="2"/>
    <s v="No"/>
    <x v="0"/>
    <x v="0"/>
    <n v="0"/>
    <x v="1"/>
  </r>
  <r>
    <s v="ID1826"/>
    <s v="Id1826"/>
    <s v=" Ms."/>
    <s v="  Virginie"/>
    <s v="Schmaltz"/>
    <s v="15-11-66"/>
    <x v="37"/>
    <x v="1"/>
    <x v="1"/>
    <s v="Tier - 1"/>
    <n v="19321.060000000001"/>
    <x v="1041"/>
    <x v="1"/>
    <x v="82"/>
    <x v="2"/>
    <s v="Yes"/>
    <x v="0"/>
    <x v="0"/>
    <n v="0"/>
    <x v="1"/>
  </r>
  <r>
    <s v="ID1827"/>
    <s v="Id1827"/>
    <s v=" Ms."/>
    <s v="  Allison A"/>
    <s v="Eagen"/>
    <s v="24-08-91"/>
    <x v="14"/>
    <x v="0"/>
    <x v="0"/>
    <s v="Tier - 3"/>
    <n v="19350.37"/>
    <x v="1161"/>
    <x v="1"/>
    <x v="81"/>
    <x v="2"/>
    <s v="No"/>
    <x v="0"/>
    <x v="0"/>
    <n v="0"/>
    <x v="1"/>
  </r>
  <r>
    <s v="ID1828"/>
    <s v="Id1828"/>
    <s v=" Ms."/>
    <s v="  Julie"/>
    <s v="Rotramel"/>
    <s v="30-06-87"/>
    <x v="17"/>
    <x v="0"/>
    <x v="0"/>
    <s v="Tier - 3"/>
    <n v="19362"/>
    <x v="32"/>
    <x v="0"/>
    <x v="267"/>
    <x v="2"/>
    <s v="No"/>
    <x v="1"/>
    <x v="0"/>
    <n v="1"/>
    <x v="1"/>
  </r>
  <r>
    <s v="ID1829"/>
    <s v="Id1829"/>
    <s v=" Ms."/>
    <s v="  Katherine"/>
    <s v="Prevost"/>
    <s v="06-09-93"/>
    <x v="1"/>
    <x v="1"/>
    <x v="1"/>
    <s v="Tier - 3"/>
    <n v="19442.349999999999"/>
    <x v="559"/>
    <x v="2"/>
    <x v="249"/>
    <x v="2"/>
    <s v="No"/>
    <x v="0"/>
    <x v="0"/>
    <n v="0"/>
    <x v="1"/>
  </r>
  <r>
    <s v="ID1830"/>
    <s v="Id1830"/>
    <s v=" Mr."/>
    <s v="  Caleb"/>
    <s v="Boyd"/>
    <s v="15-12-82"/>
    <x v="23"/>
    <x v="0"/>
    <x v="0"/>
    <s v="Tier - 1"/>
    <n v="19444.27"/>
    <x v="19"/>
    <x v="0"/>
    <x v="189"/>
    <x v="2"/>
    <s v="Yes"/>
    <x v="0"/>
    <x v="0"/>
    <n v="1"/>
    <x v="1"/>
  </r>
  <r>
    <s v="ID1831"/>
    <s v="Id1831"/>
    <s v=" Ms."/>
    <s v="  Jaime"/>
    <s v="Dawes"/>
    <s v="30-11-87"/>
    <x v="17"/>
    <x v="4"/>
    <x v="4"/>
    <s v="Tier - 3"/>
    <n v="19496.72"/>
    <x v="473"/>
    <x v="2"/>
    <x v="236"/>
    <x v="1"/>
    <s v="No"/>
    <x v="0"/>
    <x v="1"/>
    <n v="1"/>
    <x v="1"/>
  </r>
  <r>
    <s v="ID1832"/>
    <s v="Id1832"/>
    <s v=" Ms."/>
    <s v="  Hannah"/>
    <s v="Jennings"/>
    <s v="08-11-80"/>
    <x v="24"/>
    <x v="0"/>
    <x v="0"/>
    <s v="Tier - 1"/>
    <n v="19515.54"/>
    <x v="1022"/>
    <x v="1"/>
    <x v="198"/>
    <x v="2"/>
    <s v="No"/>
    <x v="0"/>
    <x v="0"/>
    <n v="1"/>
    <x v="1"/>
  </r>
  <r>
    <s v="ID1833"/>
    <s v="Id1833"/>
    <s v=" Mr."/>
    <s v="  Zachariah"/>
    <s v="Nyambaso"/>
    <s v="19-08-92"/>
    <x v="0"/>
    <x v="0"/>
    <x v="0"/>
    <s v="Tier - 2"/>
    <n v="19521.97"/>
    <x v="1162"/>
    <x v="0"/>
    <x v="268"/>
    <x v="1"/>
    <s v="Yes"/>
    <x v="0"/>
    <x v="0"/>
    <n v="1"/>
    <x v="1"/>
  </r>
  <r>
    <s v="ID1834"/>
    <s v="Id1834"/>
    <s v=" Ms."/>
    <s v="  Patricia A"/>
    <s v="Shaffer"/>
    <s v="17-09-85"/>
    <x v="20"/>
    <x v="0"/>
    <x v="0"/>
    <s v="Tier - 1"/>
    <n v="19539.240000000002"/>
    <x v="1163"/>
    <x v="2"/>
    <x v="100"/>
    <x v="1"/>
    <s v="No"/>
    <x v="0"/>
    <x v="0"/>
    <n v="1"/>
    <x v="1"/>
  </r>
  <r>
    <s v="ID1835"/>
    <s v="Id1835"/>
    <s v=" Mrs"/>
    <s v=".  Elizabeth A."/>
    <s v="Corkum"/>
    <s v="14-07-63"/>
    <x v="42"/>
    <x v="1"/>
    <x v="1"/>
    <s v="Tier - 3"/>
    <n v="19551.34"/>
    <x v="1164"/>
    <x v="0"/>
    <x v="120"/>
    <x v="2"/>
    <s v="No"/>
    <x v="0"/>
    <x v="1"/>
    <n v="1"/>
    <x v="1"/>
  </r>
  <r>
    <s v="ID1836"/>
    <s v="Id1836"/>
    <s v=" Mr."/>
    <s v="  Benjamin"/>
    <s v="Pedersen"/>
    <s v="24-09-78"/>
    <x v="27"/>
    <x v="8"/>
    <x v="8"/>
    <s v="Tier - 1"/>
    <n v="19594.810000000001"/>
    <x v="910"/>
    <x v="3"/>
    <x v="203"/>
    <x v="2"/>
    <s v="No"/>
    <x v="0"/>
    <x v="0"/>
    <n v="0"/>
    <x v="1"/>
  </r>
  <r>
    <s v="ID1837"/>
    <s v="Id1837"/>
    <s v=" Mr."/>
    <s v="  Breno"/>
    <s v="Melo"/>
    <s v="27-08-94"/>
    <x v="11"/>
    <x v="1"/>
    <x v="1"/>
    <s v="Tier - 2"/>
    <n v="19673.34"/>
    <x v="1165"/>
    <x v="3"/>
    <x v="106"/>
    <x v="1"/>
    <s v="No"/>
    <x v="0"/>
    <x v="0"/>
    <n v="0"/>
    <x v="1"/>
  </r>
  <r>
    <s v="ID1838"/>
    <s v="Id1838"/>
    <s v=" Mr."/>
    <s v="  Takaya"/>
    <s v="Sakamoto"/>
    <s v="08-08-90"/>
    <x v="16"/>
    <x v="0"/>
    <x v="0"/>
    <s v="Tier - 2"/>
    <n v="19719.689999999999"/>
    <x v="534"/>
    <x v="0"/>
    <x v="337"/>
    <x v="2"/>
    <s v="Yes"/>
    <x v="0"/>
    <x v="1"/>
    <n v="1"/>
    <x v="1"/>
  </r>
  <r>
    <s v="ID1839"/>
    <s v="Id1839"/>
    <s v=" Mr."/>
    <s v="  Thomas IV"/>
    <s v="McMahon"/>
    <s v="14-06-72"/>
    <x v="30"/>
    <x v="0"/>
    <x v="0"/>
    <s v="Tier - 3"/>
    <n v="19749.38"/>
    <x v="982"/>
    <x v="2"/>
    <x v="366"/>
    <x v="1"/>
    <s v="Yes"/>
    <x v="0"/>
    <x v="0"/>
    <n v="1"/>
    <x v="1"/>
  </r>
  <r>
    <s v="ID1840"/>
    <s v="Id1840"/>
    <s v=" Mr."/>
    <s v="  Bradley E"/>
    <s v="Harris"/>
    <s v="30-10-79"/>
    <x v="25"/>
    <x v="8"/>
    <x v="8"/>
    <s v="Tier - 1"/>
    <n v="19798.05"/>
    <x v="1166"/>
    <x v="1"/>
    <x v="214"/>
    <x v="1"/>
    <s v="No"/>
    <x v="0"/>
    <x v="0"/>
    <n v="1"/>
    <x v="1"/>
  </r>
  <r>
    <s v="ID1841"/>
    <s v="Id1841"/>
    <s v=" Ms."/>
    <s v="  Megan"/>
    <s v="Lombardo"/>
    <s v="18-10-97"/>
    <x v="6"/>
    <x v="2"/>
    <x v="2"/>
    <s v="Tier - 3"/>
    <n v="19933.46"/>
    <x v="1167"/>
    <x v="0"/>
    <x v="6"/>
    <x v="1"/>
    <s v="No"/>
    <x v="1"/>
    <x v="0"/>
    <n v="1"/>
    <x v="1"/>
  </r>
  <r>
    <s v="ID1842"/>
    <s v="Id1842"/>
    <s v=" Ms."/>
    <s v="  Ruby J"/>
    <s v="Bode"/>
    <s v="09-10-80"/>
    <x v="24"/>
    <x v="8"/>
    <x v="8"/>
    <s v="Tier - 2"/>
    <n v="19964.75"/>
    <x v="37"/>
    <x v="0"/>
    <x v="507"/>
    <x v="2"/>
    <s v="No"/>
    <x v="0"/>
    <x v="0"/>
    <n v="0"/>
    <x v="1"/>
  </r>
  <r>
    <s v="ID1843"/>
    <s v="Id1843"/>
    <s v=" Mr."/>
    <s v="  Bart"/>
    <s v="Johnson"/>
    <s v="10-08-66"/>
    <x v="37"/>
    <x v="14"/>
    <x v="14"/>
    <s v="Tier - 3"/>
    <n v="19995.29"/>
    <x v="66"/>
    <x v="0"/>
    <x v="3"/>
    <x v="1"/>
    <s v="No"/>
    <x v="0"/>
    <x v="0"/>
    <n v="0"/>
    <x v="1"/>
  </r>
  <r>
    <s v="ID1844"/>
    <s v="Id1844"/>
    <s v=" Mr."/>
    <s v="  Robert A."/>
    <s v="Norcross"/>
    <s v="25-07-88"/>
    <x v="15"/>
    <x v="1"/>
    <x v="1"/>
    <s v="Tier - 1"/>
    <n v="20009.63"/>
    <x v="428"/>
    <x v="0"/>
    <x v="347"/>
    <x v="2"/>
    <s v="No"/>
    <x v="0"/>
    <x v="0"/>
    <n v="0"/>
    <x v="1"/>
  </r>
  <r>
    <s v="ID1845"/>
    <s v="Id1845"/>
    <s v=" Mr."/>
    <s v="  Adam"/>
    <s v="Lazrus"/>
    <s v="06-10-83"/>
    <x v="22"/>
    <x v="5"/>
    <x v="5"/>
    <s v="Tier - 1"/>
    <n v="20149.32"/>
    <x v="422"/>
    <x v="1"/>
    <x v="191"/>
    <x v="2"/>
    <s v="No"/>
    <x v="0"/>
    <x v="0"/>
    <n v="0"/>
    <x v="1"/>
  </r>
  <r>
    <s v="ID1846"/>
    <s v="Id1846"/>
    <s v=" Mr."/>
    <s v="  Yemane Adhane"/>
    <s v="Tsegay"/>
    <s v="09-07-02"/>
    <x v="5"/>
    <x v="2"/>
    <x v="2"/>
    <s v="Tier - 3"/>
    <n v="20167.34"/>
    <x v="409"/>
    <x v="0"/>
    <x v="125"/>
    <x v="2"/>
    <s v="No"/>
    <x v="0"/>
    <x v="0"/>
    <n v="0"/>
    <x v="1"/>
  </r>
  <r>
    <s v="ID1847"/>
    <s v="Id1847"/>
    <s v=" Mr."/>
    <s v="  Jesse A."/>
    <s v="Schneider"/>
    <s v="08-06-94"/>
    <x v="1"/>
    <x v="2"/>
    <x v="2"/>
    <s v="Tier - 1"/>
    <n v="20177.669999999998"/>
    <x v="295"/>
    <x v="1"/>
    <x v="236"/>
    <x v="1"/>
    <s v="No"/>
    <x v="0"/>
    <x v="0"/>
    <n v="0"/>
    <x v="1"/>
  </r>
  <r>
    <s v="ID1848"/>
    <s v="Id1848"/>
    <s v=" Mr."/>
    <s v="  Bird"/>
    <s v="Loreto"/>
    <s v="17-10-87"/>
    <x v="17"/>
    <x v="1"/>
    <x v="1"/>
    <s v="Tier - 3"/>
    <n v="20234.849999999999"/>
    <x v="1034"/>
    <x v="1"/>
    <x v="321"/>
    <x v="2"/>
    <s v="No"/>
    <x v="0"/>
    <x v="0"/>
    <n v="0"/>
    <x v="1"/>
  </r>
  <r>
    <s v="ID1849"/>
    <s v="Id1849"/>
    <s v=" Mr."/>
    <s v="  Patrick M."/>
    <s v="Callahan"/>
    <s v="22-08-66"/>
    <x v="37"/>
    <x v="1"/>
    <x v="1"/>
    <s v="Tier - 3"/>
    <n v="20253.84"/>
    <x v="303"/>
    <x v="1"/>
    <x v="500"/>
    <x v="2"/>
    <s v="No"/>
    <x v="0"/>
    <x v="0"/>
    <n v="0"/>
    <x v="1"/>
  </r>
  <r>
    <s v="ID1850"/>
    <s v="Id1850"/>
    <s v=" Mr."/>
    <s v="  Kyle"/>
    <s v="Timko"/>
    <s v="07-09-93"/>
    <x v="1"/>
    <x v="5"/>
    <x v="5"/>
    <s v="Tier - 3"/>
    <n v="20277.810000000001"/>
    <x v="355"/>
    <x v="0"/>
    <x v="27"/>
    <x v="2"/>
    <s v="No"/>
    <x v="0"/>
    <x v="1"/>
    <n v="1"/>
    <x v="1"/>
  </r>
  <r>
    <s v="ID1851"/>
    <s v="Id1851"/>
    <s v=" Mr."/>
    <s v="  Ryan"/>
    <s v="Achatz"/>
    <s v="17-09-85"/>
    <x v="20"/>
    <x v="8"/>
    <x v="8"/>
    <s v="Tier - 1"/>
    <n v="20296.86"/>
    <x v="170"/>
    <x v="0"/>
    <x v="361"/>
    <x v="2"/>
    <s v="No"/>
    <x v="0"/>
    <x v="1"/>
    <n v="1"/>
    <x v="1"/>
  </r>
  <r>
    <s v="ID1852"/>
    <s v="Id1852"/>
    <s v=" Mr."/>
    <s v="  Yuri"/>
    <s v="Horwitz"/>
    <s v="02-07-62"/>
    <x v="41"/>
    <x v="14"/>
    <x v="14"/>
    <s v="Tier - 2"/>
    <n v="20354.5"/>
    <x v="878"/>
    <x v="2"/>
    <x v="180"/>
    <x v="2"/>
    <s v="No"/>
    <x v="0"/>
    <x v="0"/>
    <n v="0"/>
    <x v="1"/>
  </r>
  <r>
    <s v="ID1853"/>
    <s v="Id1853"/>
    <s v=" Mr."/>
    <s v="  Ryan"/>
    <s v="Gordyan"/>
    <s v="12-07-85"/>
    <x v="20"/>
    <x v="2"/>
    <x v="2"/>
    <s v="Tier - 2"/>
    <n v="20420.599999999999"/>
    <x v="436"/>
    <x v="1"/>
    <x v="4"/>
    <x v="2"/>
    <s v="No"/>
    <x v="0"/>
    <x v="0"/>
    <n v="1"/>
    <x v="1"/>
  </r>
  <r>
    <s v="ID1854"/>
    <s v="Id1854"/>
    <s v=" Ms."/>
    <s v="  Debbie"/>
    <s v="Hetherington"/>
    <s v="18-10-62"/>
    <x v="41"/>
    <x v="1"/>
    <x v="1"/>
    <s v="Tier - 1"/>
    <n v="20446.849999999999"/>
    <x v="586"/>
    <x v="1"/>
    <x v="52"/>
    <x v="2"/>
    <s v="Yes"/>
    <x v="0"/>
    <x v="0"/>
    <n v="1"/>
    <x v="1"/>
  </r>
  <r>
    <s v="ID1855"/>
    <s v="Id1855"/>
    <s v=" Mr."/>
    <s v="  Mark D"/>
    <s v="Thompson"/>
    <s v="13-10-69"/>
    <x v="34"/>
    <x v="0"/>
    <x v="0"/>
    <s v="Tier - 2"/>
    <n v="20463"/>
    <x v="1168"/>
    <x v="0"/>
    <x v="385"/>
    <x v="0"/>
    <s v="Yes"/>
    <x v="0"/>
    <x v="0"/>
    <n v="1"/>
    <x v="1"/>
  </r>
  <r>
    <s v="ID1856"/>
    <s v="Id1856"/>
    <s v=" Mr."/>
    <s v="  Christopher"/>
    <s v="Battoo"/>
    <s v="09-07-66"/>
    <x v="37"/>
    <x v="1"/>
    <x v="1"/>
    <s v="Tier - 2"/>
    <n v="20568.32"/>
    <x v="425"/>
    <x v="1"/>
    <x v="650"/>
    <x v="0"/>
    <s v="Yes"/>
    <x v="0"/>
    <x v="0"/>
    <n v="1"/>
    <x v="1"/>
  </r>
  <r>
    <s v="ID1857"/>
    <s v="Id1857"/>
    <s v=" Ms."/>
    <s v="  Daniell L"/>
    <s v="Barker"/>
    <s v="17-12-67"/>
    <x v="40"/>
    <x v="2"/>
    <x v="2"/>
    <s v="Tier - 3"/>
    <n v="20630.28"/>
    <x v="1169"/>
    <x v="2"/>
    <x v="332"/>
    <x v="2"/>
    <s v="Yes"/>
    <x v="0"/>
    <x v="0"/>
    <n v="1"/>
    <x v="1"/>
  </r>
  <r>
    <s v="ID1858"/>
    <s v="Id1858"/>
    <s v=" Mr."/>
    <s v="  Janne"/>
    <s v="Saarnilehto"/>
    <s v="01-08-65"/>
    <x v="39"/>
    <x v="4"/>
    <x v="4"/>
    <s v="Tier - 2"/>
    <n v="20709.02"/>
    <x v="1170"/>
    <x v="3"/>
    <x v="363"/>
    <x v="2"/>
    <s v="No"/>
    <x v="0"/>
    <x v="0"/>
    <n v="0"/>
    <x v="1"/>
  </r>
  <r>
    <s v="ID1859"/>
    <s v="Id1859"/>
    <s v=" Ms."/>
    <s v="  Martina"/>
    <s v="Morton"/>
    <s v="14-09-92"/>
    <x v="0"/>
    <x v="1"/>
    <x v="1"/>
    <s v="Tier - 1"/>
    <n v="20745.990000000002"/>
    <x v="925"/>
    <x v="2"/>
    <x v="166"/>
    <x v="2"/>
    <s v="Yes"/>
    <x v="0"/>
    <x v="1"/>
    <n v="1"/>
    <x v="1"/>
  </r>
  <r>
    <s v="ID1860"/>
    <s v="Id1860"/>
    <s v=" Ms."/>
    <s v="  Elizabeth L"/>
    <s v="Thomas"/>
    <s v="04-08-86"/>
    <x v="18"/>
    <x v="12"/>
    <x v="12"/>
    <s v="Tier - 3"/>
    <n v="20773.63"/>
    <x v="252"/>
    <x v="1"/>
    <x v="123"/>
    <x v="1"/>
    <s v="No"/>
    <x v="0"/>
    <x v="0"/>
    <n v="0"/>
    <x v="1"/>
  </r>
  <r>
    <s v="ID1861"/>
    <s v="Id1861"/>
    <s v=" Ms."/>
    <s v="  Stephanie C."/>
    <s v="Hillman"/>
    <s v="08-09-67"/>
    <x v="40"/>
    <x v="0"/>
    <x v="0"/>
    <s v="Tier - 3"/>
    <n v="20781.490000000002"/>
    <x v="1034"/>
    <x v="1"/>
    <x v="577"/>
    <x v="2"/>
    <s v="No"/>
    <x v="0"/>
    <x v="0"/>
    <n v="0"/>
    <x v="1"/>
  </r>
  <r>
    <s v="ID1862"/>
    <s v="Id1862"/>
    <s v=" Ms."/>
    <s v="  Katie"/>
    <s v="Edwards"/>
    <s v="08-12-75"/>
    <x v="31"/>
    <x v="8"/>
    <x v="8"/>
    <s v="Tier - 1"/>
    <n v="20878.78"/>
    <x v="409"/>
    <x v="0"/>
    <x v="288"/>
    <x v="1"/>
    <s v="No"/>
    <x v="0"/>
    <x v="0"/>
    <n v="0"/>
    <x v="1"/>
  </r>
  <r>
    <s v="ID1863"/>
    <s v="Id1863"/>
    <s v=" Ms."/>
    <s v="  Callie"/>
    <s v="Bartel"/>
    <s v="19-11-64"/>
    <x v="38"/>
    <x v="1"/>
    <x v="1"/>
    <s v="Tier - 3"/>
    <n v="20893.060000000001"/>
    <x v="210"/>
    <x v="0"/>
    <x v="80"/>
    <x v="2"/>
    <s v="No"/>
    <x v="0"/>
    <x v="0"/>
    <n v="0"/>
    <x v="1"/>
  </r>
  <r>
    <s v="ID1864"/>
    <s v="Id1864"/>
    <s v=" Ms."/>
    <s v="  Inna"/>
    <s v="Potekhina"/>
    <s v="27-11-87"/>
    <x v="17"/>
    <x v="3"/>
    <x v="3"/>
    <s v="Tier - 2"/>
    <n v="20984.09"/>
    <x v="1171"/>
    <x v="1"/>
    <x v="331"/>
    <x v="1"/>
    <s v="No"/>
    <x v="0"/>
    <x v="0"/>
    <n v="0"/>
    <x v="1"/>
  </r>
  <r>
    <s v="ID1865"/>
    <s v="Id1865"/>
    <s v=" Ms."/>
    <s v="  Mary K."/>
    <s v="Kelly"/>
    <s v="02-07-83"/>
    <x v="22"/>
    <x v="2"/>
    <x v="2"/>
    <s v="Tier - 2"/>
    <n v="21082.16"/>
    <x v="467"/>
    <x v="1"/>
    <x v="98"/>
    <x v="2"/>
    <s v="No"/>
    <x v="0"/>
    <x v="0"/>
    <n v="0"/>
    <x v="1"/>
  </r>
  <r>
    <s v="ID1866"/>
    <s v="Id1866"/>
    <s v=" Mr."/>
    <s v="  Samuel M."/>
    <s v="Lapp"/>
    <s v="23-11-77"/>
    <x v="26"/>
    <x v="1"/>
    <x v="1"/>
    <s v="Tier - 3"/>
    <n v="21098.55"/>
    <x v="673"/>
    <x v="0"/>
    <x v="78"/>
    <x v="2"/>
    <s v="Yes"/>
    <x v="0"/>
    <x v="0"/>
    <n v="1"/>
    <x v="1"/>
  </r>
  <r>
    <s v="ID1867"/>
    <s v="Id1867"/>
    <s v=" Ms."/>
    <s v="  Kimberly"/>
    <s v="Burke"/>
    <s v="26-08-69"/>
    <x v="34"/>
    <x v="0"/>
    <x v="0"/>
    <s v="Tier - 1"/>
    <n v="21195.82"/>
    <x v="1172"/>
    <x v="2"/>
    <x v="458"/>
    <x v="2"/>
    <s v="No"/>
    <x v="1"/>
    <x v="0"/>
    <n v="1"/>
    <x v="1"/>
  </r>
  <r>
    <s v="ID1868"/>
    <s v="Id1868"/>
    <s v=" Mr."/>
    <s v="  Tom J."/>
    <s v="Barry"/>
    <s v="14-10-74"/>
    <x v="28"/>
    <x v="0"/>
    <x v="0"/>
    <s v="Tier - 2"/>
    <n v="21223.68"/>
    <x v="1173"/>
    <x v="0"/>
    <x v="651"/>
    <x v="1"/>
    <s v="No"/>
    <x v="0"/>
    <x v="1"/>
    <n v="1"/>
    <x v="1"/>
  </r>
  <r>
    <s v="ID1869"/>
    <s v="Id1869"/>
    <s v=" Mr."/>
    <s v="  Zachary"/>
    <s v="McCormick"/>
    <s v="03-09-74"/>
    <x v="28"/>
    <x v="2"/>
    <x v="2"/>
    <s v="Tier - 2"/>
    <n v="21232.18"/>
    <x v="1174"/>
    <x v="0"/>
    <x v="40"/>
    <x v="2"/>
    <s v="No"/>
    <x v="0"/>
    <x v="0"/>
    <n v="1"/>
    <x v="1"/>
  </r>
  <r>
    <s v="ID1870"/>
    <s v="Id1870"/>
    <s v=" Mr."/>
    <s v="  Dane"/>
    <s v="McElroy"/>
    <s v="10-12-80"/>
    <x v="24"/>
    <x v="4"/>
    <x v="4"/>
    <s v="Tier - 3"/>
    <n v="21259.38"/>
    <x v="1175"/>
    <x v="3"/>
    <x v="115"/>
    <x v="2"/>
    <s v="Yes"/>
    <x v="0"/>
    <x v="1"/>
    <n v="1"/>
    <x v="1"/>
  </r>
  <r>
    <s v="ID1871"/>
    <s v="Id1871"/>
    <s v=" Mr."/>
    <s v="  Dougie J"/>
    <s v="Coffed"/>
    <s v="04-08-04"/>
    <x v="9"/>
    <x v="8"/>
    <x v="8"/>
    <s v="Tier - 1"/>
    <n v="21344.85"/>
    <x v="782"/>
    <x v="0"/>
    <x v="372"/>
    <x v="2"/>
    <s v="Yes"/>
    <x v="0"/>
    <x v="0"/>
    <n v="1"/>
    <x v="1"/>
  </r>
  <r>
    <s v="ID1872"/>
    <s v="Id1872"/>
    <s v=" Mr."/>
    <s v="  Jeremiah H"/>
    <s v="Estes"/>
    <s v="04-09-80"/>
    <x v="24"/>
    <x v="1"/>
    <x v="1"/>
    <s v="Tier - 1"/>
    <n v="21348.71"/>
    <x v="1176"/>
    <x v="3"/>
    <x v="339"/>
    <x v="2"/>
    <s v="No"/>
    <x v="0"/>
    <x v="0"/>
    <n v="0"/>
    <x v="1"/>
  </r>
  <r>
    <s v="ID1873"/>
    <s v="Id1873"/>
    <s v=" Mr."/>
    <s v="  Ashley J."/>
    <s v="Miles"/>
    <s v="21-11-90"/>
    <x v="16"/>
    <x v="1"/>
    <x v="1"/>
    <s v="Tier - 2"/>
    <n v="21472.48"/>
    <x v="276"/>
    <x v="1"/>
    <x v="508"/>
    <x v="2"/>
    <s v="No"/>
    <x v="0"/>
    <x v="0"/>
    <n v="0"/>
    <x v="1"/>
  </r>
  <r>
    <s v="ID1874"/>
    <s v="Id1874"/>
    <s v=" Mr."/>
    <s v="  Turner J."/>
    <s v="Zamore"/>
    <s v="12-06-99"/>
    <x v="7"/>
    <x v="1"/>
    <x v="1"/>
    <s v="Tier - 3"/>
    <n v="21595.38"/>
    <x v="751"/>
    <x v="1"/>
    <x v="144"/>
    <x v="2"/>
    <s v="No"/>
    <x v="0"/>
    <x v="0"/>
    <n v="0"/>
    <x v="1"/>
  </r>
  <r>
    <s v="ID1875"/>
    <s v="Id1875"/>
    <s v=" Mr."/>
    <s v="  Roger"/>
    <s v="Donaghy"/>
    <s v="25-12-83"/>
    <x v="22"/>
    <x v="8"/>
    <x v="8"/>
    <s v="Tier - 3"/>
    <n v="21659.93"/>
    <x v="308"/>
    <x v="1"/>
    <x v="174"/>
    <x v="2"/>
    <s v="No"/>
    <x v="0"/>
    <x v="0"/>
    <n v="1"/>
    <x v="1"/>
  </r>
  <r>
    <s v="ID1876"/>
    <s v="Id1876"/>
    <s v=" Ms."/>
    <s v="  Pamela"/>
    <s v="Kennedy"/>
    <s v="16-11-62"/>
    <x v="41"/>
    <x v="1"/>
    <x v="1"/>
    <s v="Tier - 2"/>
    <n v="21661.16"/>
    <x v="1006"/>
    <x v="0"/>
    <x v="299"/>
    <x v="2"/>
    <s v="No"/>
    <x v="0"/>
    <x v="0"/>
    <n v="1"/>
    <x v="1"/>
  </r>
  <r>
    <s v="ID1877"/>
    <s v="Id1877"/>
    <s v=" Ms."/>
    <s v="  Allison M."/>
    <s v="Fiorini"/>
    <s v="18-07-76"/>
    <x v="35"/>
    <x v="1"/>
    <x v="1"/>
    <s v="Tier - 1"/>
    <n v="21677.279999999999"/>
    <x v="666"/>
    <x v="1"/>
    <x v="633"/>
    <x v="2"/>
    <s v="Yes"/>
    <x v="0"/>
    <x v="1"/>
    <n v="1"/>
    <x v="1"/>
  </r>
  <r>
    <s v="ID1878"/>
    <s v="Id1878"/>
    <s v=" Mrs"/>
    <s v=".  Katherine H."/>
    <s v="Alexander"/>
    <s v="20-09-79"/>
    <x v="25"/>
    <x v="8"/>
    <x v="8"/>
    <s v="Tier - 1"/>
    <n v="21771.34"/>
    <x v="346"/>
    <x v="1"/>
    <x v="138"/>
    <x v="2"/>
    <s v="Yes"/>
    <x v="0"/>
    <x v="0"/>
    <n v="1"/>
    <x v="1"/>
  </r>
  <r>
    <s v="ID1879"/>
    <s v="Id1879"/>
    <s v=" Ms."/>
    <s v="  Robin"/>
    <s v="Watkins"/>
    <s v="28-09-79"/>
    <x v="25"/>
    <x v="1"/>
    <x v="1"/>
    <s v="Tier - 2"/>
    <n v="21774.32"/>
    <x v="823"/>
    <x v="2"/>
    <x v="66"/>
    <x v="2"/>
    <s v="No"/>
    <x v="0"/>
    <x v="0"/>
    <n v="0"/>
    <x v="1"/>
  </r>
  <r>
    <s v="ID1880"/>
    <s v="Id1880"/>
    <s v=" Ms."/>
    <s v="  Terri"/>
    <s v="Cassel"/>
    <s v="27-08-63"/>
    <x v="42"/>
    <x v="2"/>
    <x v="2"/>
    <s v="Tier - 1"/>
    <n v="21797"/>
    <x v="1177"/>
    <x v="3"/>
    <x v="336"/>
    <x v="1"/>
    <s v="No"/>
    <x v="0"/>
    <x v="0"/>
    <n v="1"/>
    <x v="1"/>
  </r>
  <r>
    <s v="ID1881"/>
    <s v="Id1881"/>
    <s v=" Mr."/>
    <s v="  Eddie"/>
    <s v="Ferguson"/>
    <s v="17-08-79"/>
    <x v="25"/>
    <x v="1"/>
    <x v="1"/>
    <s v="Tier - 1"/>
    <n v="21880.82"/>
    <x v="750"/>
    <x v="0"/>
    <x v="99"/>
    <x v="1"/>
    <s v="No"/>
    <x v="0"/>
    <x v="0"/>
    <n v="1"/>
    <x v="1"/>
  </r>
  <r>
    <s v="ID1882"/>
    <s v="Id1882"/>
    <s v=" Ms."/>
    <s v="  Pamela"/>
    <s v="O'Sullivan"/>
    <s v="28-09-03"/>
    <x v="12"/>
    <x v="2"/>
    <x v="2"/>
    <s v="Tier - 1"/>
    <n v="21882.400000000001"/>
    <x v="161"/>
    <x v="0"/>
    <x v="48"/>
    <x v="2"/>
    <s v="No"/>
    <x v="0"/>
    <x v="0"/>
    <n v="1"/>
    <x v="1"/>
  </r>
  <r>
    <s v="ID1883"/>
    <s v="Id1883"/>
    <s v=" Ms."/>
    <s v="  Joyce"/>
    <s v="Chepkirui"/>
    <s v="19-12-75"/>
    <x v="31"/>
    <x v="0"/>
    <x v="0"/>
    <s v="Tier - 3"/>
    <n v="21978.68"/>
    <x v="1178"/>
    <x v="0"/>
    <x v="31"/>
    <x v="2"/>
    <s v="No"/>
    <x v="0"/>
    <x v="0"/>
    <n v="1"/>
    <x v="1"/>
  </r>
  <r>
    <s v="ID1884"/>
    <s v="Id1884"/>
    <s v=" Ms."/>
    <s v="  Alison W."/>
    <s v="Gurney"/>
    <s v="14-10-89"/>
    <x v="13"/>
    <x v="1"/>
    <x v="1"/>
    <s v="Tier - 1"/>
    <n v="21984.47"/>
    <x v="445"/>
    <x v="1"/>
    <x v="450"/>
    <x v="2"/>
    <s v="No"/>
    <x v="0"/>
    <x v="0"/>
    <n v="1"/>
    <x v="1"/>
  </r>
  <r>
    <s v="ID1885"/>
    <s v="Id1885"/>
    <s v=" Ms."/>
    <s v="  Tammara C"/>
    <s v="Francis"/>
    <s v="28-08-01"/>
    <x v="3"/>
    <x v="2"/>
    <x v="2"/>
    <s v="Tier - 1"/>
    <n v="22097.62"/>
    <x v="491"/>
    <x v="2"/>
    <x v="89"/>
    <x v="2"/>
    <s v="No"/>
    <x v="0"/>
    <x v="0"/>
    <n v="0"/>
    <x v="1"/>
  </r>
  <r>
    <s v="ID1886"/>
    <s v="Id1886"/>
    <s v=" Ms."/>
    <s v="  Dorota"/>
    <s v="Gruca"/>
    <s v="12-09-80"/>
    <x v="24"/>
    <x v="2"/>
    <x v="2"/>
    <s v="Tier - 2"/>
    <n v="22144.03"/>
    <x v="751"/>
    <x v="1"/>
    <x v="436"/>
    <x v="2"/>
    <s v="No"/>
    <x v="0"/>
    <x v="0"/>
    <n v="0"/>
    <x v="1"/>
  </r>
  <r>
    <s v="ID1887"/>
    <s v="Id1887"/>
    <s v=" Mr."/>
    <s v="  Jose Norberto Sr."/>
    <s v="Rojas Alvarez"/>
    <s v="24-08-65"/>
    <x v="39"/>
    <x v="0"/>
    <x v="0"/>
    <s v="Tier - 1"/>
    <n v="22192.44"/>
    <x v="1168"/>
    <x v="0"/>
    <x v="635"/>
    <x v="1"/>
    <s v="No"/>
    <x v="0"/>
    <x v="0"/>
    <n v="0"/>
    <x v="1"/>
  </r>
  <r>
    <s v="ID1888"/>
    <s v="Id1888"/>
    <s v=" Mr."/>
    <s v="  Peter"/>
    <s v="Denton"/>
    <s v="16-06-71"/>
    <x v="32"/>
    <x v="0"/>
    <x v="0"/>
    <s v="Tier - 3"/>
    <n v="22218.11"/>
    <x v="848"/>
    <x v="0"/>
    <x v="652"/>
    <x v="1"/>
    <s v="No"/>
    <x v="0"/>
    <x v="0"/>
    <n v="0"/>
    <x v="1"/>
  </r>
  <r>
    <s v="ID1889"/>
    <s v="Id1889"/>
    <s v=" Mr."/>
    <s v="  Bryant"/>
    <s v="Mason"/>
    <s v="27-12-82"/>
    <x v="23"/>
    <x v="8"/>
    <x v="8"/>
    <s v="Tier - 3"/>
    <n v="22331.57"/>
    <x v="596"/>
    <x v="0"/>
    <x v="653"/>
    <x v="0"/>
    <s v="No"/>
    <x v="0"/>
    <x v="0"/>
    <n v="0"/>
    <x v="1"/>
  </r>
  <r>
    <s v="ID1890"/>
    <s v="Id1890"/>
    <s v=" Ms."/>
    <s v="  Christina"/>
    <s v="Trout"/>
    <s v="26-08-99"/>
    <x v="7"/>
    <x v="8"/>
    <x v="8"/>
    <s v="Tier - 2"/>
    <n v="22395.74"/>
    <x v="1179"/>
    <x v="3"/>
    <x v="614"/>
    <x v="2"/>
    <s v="Yes"/>
    <x v="0"/>
    <x v="1"/>
    <n v="1"/>
    <x v="1"/>
  </r>
  <r>
    <s v="ID1891"/>
    <s v="Id1891"/>
    <s v=" Mr."/>
    <s v="  John"/>
    <s v="Gilbert"/>
    <s v="18-08-66"/>
    <x v="37"/>
    <x v="10"/>
    <x v="10"/>
    <s v="Tier - 3"/>
    <n v="22412.65"/>
    <x v="893"/>
    <x v="0"/>
    <x v="352"/>
    <x v="2"/>
    <s v="Yes"/>
    <x v="0"/>
    <x v="0"/>
    <n v="1"/>
    <x v="1"/>
  </r>
  <r>
    <s v="ID1892"/>
    <s v="Id1892"/>
    <s v=" Mr."/>
    <s v="  Eduardo"/>
    <s v="Chong"/>
    <s v="21-12-83"/>
    <x v="22"/>
    <x v="4"/>
    <x v="4"/>
    <s v="Tier - 1"/>
    <n v="22462.04"/>
    <x v="866"/>
    <x v="0"/>
    <x v="202"/>
    <x v="2"/>
    <s v="No"/>
    <x v="0"/>
    <x v="1"/>
    <n v="1"/>
    <x v="1"/>
  </r>
  <r>
    <s v="ID1893"/>
    <s v="Id1893"/>
    <s v=" Ms."/>
    <s v="  Laura M."/>
    <s v="Henry"/>
    <s v="14-11-79"/>
    <x v="25"/>
    <x v="2"/>
    <x v="2"/>
    <s v="Tier - 2"/>
    <n v="22478.6"/>
    <x v="1180"/>
    <x v="2"/>
    <x v="635"/>
    <x v="1"/>
    <s v="Yes"/>
    <x v="0"/>
    <x v="0"/>
    <n v="1"/>
    <x v="1"/>
  </r>
  <r>
    <s v="ID1894"/>
    <s v="Id1894"/>
    <s v=" Mr."/>
    <s v="  Charlie"/>
    <s v="Brenneman"/>
    <s v="25-07-03"/>
    <x v="12"/>
    <x v="1"/>
    <x v="1"/>
    <s v="Tier - 1"/>
    <n v="22493.66"/>
    <x v="331"/>
    <x v="1"/>
    <x v="198"/>
    <x v="2"/>
    <s v="No"/>
    <x v="0"/>
    <x v="1"/>
    <n v="1"/>
    <x v="1"/>
  </r>
  <r>
    <s v="ID1895"/>
    <s v="Id1895"/>
    <s v=" Ms."/>
    <s v="  Melissa D."/>
    <s v="Kemp"/>
    <s v="09-11-70"/>
    <x v="33"/>
    <x v="8"/>
    <x v="8"/>
    <s v="Tier - 2"/>
    <n v="23045.57"/>
    <x v="1181"/>
    <x v="3"/>
    <x v="1"/>
    <x v="1"/>
    <s v="Yes"/>
    <x v="0"/>
    <x v="1"/>
    <n v="1"/>
    <x v="1"/>
  </r>
  <r>
    <s v="ID1896"/>
    <s v="Id1896"/>
    <s v=" Mr."/>
    <s v="  Dan C. Jr."/>
    <s v="Wilson"/>
    <s v="09-09-75"/>
    <x v="31"/>
    <x v="0"/>
    <x v="0"/>
    <s v="Tier - 2"/>
    <n v="23065.42"/>
    <x v="1182"/>
    <x v="3"/>
    <x v="58"/>
    <x v="1"/>
    <s v="No"/>
    <x v="0"/>
    <x v="0"/>
    <n v="1"/>
    <x v="1"/>
  </r>
  <r>
    <s v="ID1897"/>
    <s v="Id1897"/>
    <s v=" Mr."/>
    <s v="  Matthew"/>
    <s v="Hillyard"/>
    <s v="14-12-03"/>
    <x v="12"/>
    <x v="2"/>
    <x v="2"/>
    <s v="Tier - 2"/>
    <n v="23082.959999999999"/>
    <x v="377"/>
    <x v="2"/>
    <x v="495"/>
    <x v="2"/>
    <s v="No"/>
    <x v="0"/>
    <x v="0"/>
    <n v="1"/>
    <x v="1"/>
  </r>
  <r>
    <s v="ID1898"/>
    <s v="Id1898"/>
    <s v=" Mr."/>
    <s v="  Wesley C."/>
    <s v="Turner"/>
    <s v="07-08-97"/>
    <x v="6"/>
    <x v="6"/>
    <x v="6"/>
    <s v="Tier - 3"/>
    <n v="23241.47"/>
    <x v="387"/>
    <x v="2"/>
    <x v="273"/>
    <x v="2"/>
    <s v="No"/>
    <x v="1"/>
    <x v="0"/>
    <n v="2"/>
    <x v="1"/>
  </r>
  <r>
    <s v="ID1899"/>
    <s v="Id1899"/>
    <s v=" Mr."/>
    <s v="  Christopher"/>
    <s v="Benestad"/>
    <s v="14-11-69"/>
    <x v="34"/>
    <x v="0"/>
    <x v="0"/>
    <s v="Tier - 3"/>
    <n v="23244.79"/>
    <x v="317"/>
    <x v="2"/>
    <x v="326"/>
    <x v="2"/>
    <s v="No"/>
    <x v="0"/>
    <x v="0"/>
    <n v="0"/>
    <x v="1"/>
  </r>
  <r>
    <s v="ID1900"/>
    <s v="Id1900"/>
    <s v=" Ms."/>
    <s v="  Jessica"/>
    <s v="Gonzales"/>
    <s v="03-10-94"/>
    <x v="11"/>
    <x v="8"/>
    <x v="8"/>
    <s v="Tier - 3"/>
    <n v="23288.93"/>
    <x v="1174"/>
    <x v="0"/>
    <x v="348"/>
    <x v="1"/>
    <s v="No"/>
    <x v="0"/>
    <x v="0"/>
    <n v="0"/>
    <x v="1"/>
  </r>
  <r>
    <s v="ID1901"/>
    <s v="Id1901"/>
    <s v=" Ms."/>
    <s v="  Christin"/>
    <s v="Newman"/>
    <s v="22-10-73"/>
    <x v="29"/>
    <x v="2"/>
    <x v="2"/>
    <s v="Tier - 2"/>
    <n v="23306.55"/>
    <x v="1183"/>
    <x v="0"/>
    <x v="427"/>
    <x v="1"/>
    <s v="No"/>
    <x v="0"/>
    <x v="0"/>
    <n v="0"/>
    <x v="1"/>
  </r>
  <r>
    <s v="ID1902"/>
    <s v="Id1902"/>
    <s v=" Ms."/>
    <s v="  Sara"/>
    <s v="Sayre"/>
    <s v="13-11-75"/>
    <x v="31"/>
    <x v="8"/>
    <x v="8"/>
    <s v="Tier - 3"/>
    <n v="23401.31"/>
    <x v="54"/>
    <x v="0"/>
    <x v="226"/>
    <x v="2"/>
    <s v="Yes"/>
    <x v="0"/>
    <x v="0"/>
    <n v="0"/>
    <x v="1"/>
  </r>
  <r>
    <s v="ID1903"/>
    <s v="Id1903"/>
    <s v=" Ms."/>
    <s v="  Elizabeth"/>
    <s v="Panke"/>
    <s v="26-08-83"/>
    <x v="22"/>
    <x v="0"/>
    <x v="0"/>
    <s v="Tier - 2"/>
    <n v="23563.02"/>
    <x v="264"/>
    <x v="1"/>
    <x v="216"/>
    <x v="1"/>
    <s v="Yes"/>
    <x v="0"/>
    <x v="0"/>
    <n v="0"/>
    <x v="1"/>
  </r>
  <r>
    <s v="ID1904"/>
    <s v="Id1904"/>
    <s v=" Ms."/>
    <s v="  Margaret P."/>
    <s v="Brennan"/>
    <s v="02-06-74"/>
    <x v="29"/>
    <x v="2"/>
    <x v="2"/>
    <s v="Tier - 2"/>
    <n v="23568.27"/>
    <x v="427"/>
    <x v="1"/>
    <x v="321"/>
    <x v="2"/>
    <s v="No"/>
    <x v="0"/>
    <x v="0"/>
    <n v="0"/>
    <x v="1"/>
  </r>
  <r>
    <s v="ID1905"/>
    <s v="Id1905"/>
    <s v=" Ms."/>
    <s v="  Tiffany K"/>
    <s v="Ngo"/>
    <s v="27-06-73"/>
    <x v="29"/>
    <x v="1"/>
    <x v="1"/>
    <s v="Tier - 3"/>
    <n v="23807.24"/>
    <x v="1046"/>
    <x v="0"/>
    <x v="85"/>
    <x v="1"/>
    <s v="Yes"/>
    <x v="0"/>
    <x v="0"/>
    <n v="1"/>
    <x v="1"/>
  </r>
  <r>
    <s v="ID1906"/>
    <s v="Id1906"/>
    <s v=" Mr."/>
    <s v="  David M."/>
    <s v="Guerdan"/>
    <s v="08-08-70"/>
    <x v="33"/>
    <x v="1"/>
    <x v="1"/>
    <s v="Tier - 3"/>
    <n v="23887.66"/>
    <x v="277"/>
    <x v="1"/>
    <x v="125"/>
    <x v="2"/>
    <s v="No"/>
    <x v="0"/>
    <x v="0"/>
    <n v="0"/>
    <x v="1"/>
  </r>
  <r>
    <s v="ID1907"/>
    <s v="Id1907"/>
    <s v=" Ms."/>
    <s v="  Christine E"/>
    <s v="Shaw"/>
    <s v="10-07-71"/>
    <x v="32"/>
    <x v="1"/>
    <x v="1"/>
    <s v="Tier - 2"/>
    <n v="23967.38"/>
    <x v="1161"/>
    <x v="1"/>
    <x v="635"/>
    <x v="1"/>
    <s v="No"/>
    <x v="0"/>
    <x v="1"/>
    <n v="1"/>
    <x v="1"/>
  </r>
  <r>
    <s v="ID1908"/>
    <s v="Id1908"/>
    <s v=" Ms."/>
    <s v="  Donna"/>
    <s v="Mills-Honarvar"/>
    <s v="30-12-03"/>
    <x v="12"/>
    <x v="1"/>
    <x v="1"/>
    <s v="Tier - 2"/>
    <n v="24059.68"/>
    <x v="49"/>
    <x v="0"/>
    <x v="326"/>
    <x v="2"/>
    <s v="No"/>
    <x v="0"/>
    <x v="1"/>
    <n v="1"/>
    <x v="1"/>
  </r>
  <r>
    <s v="ID1909"/>
    <s v="Id1909"/>
    <s v=" Mr."/>
    <s v="  Rod"/>
    <s v="Farvard"/>
    <s v="13-06-73"/>
    <x v="29"/>
    <x v="8"/>
    <x v="8"/>
    <s v="Tier - 2"/>
    <n v="24106.91"/>
    <x v="41"/>
    <x v="0"/>
    <x v="338"/>
    <x v="2"/>
    <s v="Yes"/>
    <x v="0"/>
    <x v="0"/>
    <n v="1"/>
    <x v="1"/>
  </r>
  <r>
    <s v="ID1910"/>
    <s v="Id1910"/>
    <s v=" Mr."/>
    <s v="  Joe"/>
    <s v="Kelly"/>
    <s v="10-09-74"/>
    <x v="28"/>
    <x v="0"/>
    <x v="0"/>
    <s v="Tier - 1"/>
    <n v="24180.93"/>
    <x v="1184"/>
    <x v="0"/>
    <x v="221"/>
    <x v="0"/>
    <s v="No"/>
    <x v="0"/>
    <x v="0"/>
    <n v="0"/>
    <x v="1"/>
  </r>
  <r>
    <s v="ID1911"/>
    <s v="Id1911"/>
    <s v=" Ms."/>
    <s v="  Kayleigh"/>
    <s v="Skinner"/>
    <s v="16-12-64"/>
    <x v="38"/>
    <x v="0"/>
    <x v="0"/>
    <s v="Tier - 1"/>
    <n v="24227.34"/>
    <x v="940"/>
    <x v="0"/>
    <x v="39"/>
    <x v="2"/>
    <s v="No"/>
    <x v="1"/>
    <x v="0"/>
    <n v="2"/>
    <x v="1"/>
  </r>
  <r>
    <s v="ID1912"/>
    <s v="Id1912"/>
    <s v=" Mr."/>
    <s v="  Lorcan A."/>
    <s v="Murphy"/>
    <s v="03-08-04"/>
    <x v="9"/>
    <x v="2"/>
    <x v="2"/>
    <s v="Tier - 1"/>
    <n v="24294.02"/>
    <x v="279"/>
    <x v="3"/>
    <x v="587"/>
    <x v="2"/>
    <s v="Yes"/>
    <x v="0"/>
    <x v="0"/>
    <n v="0"/>
    <x v="1"/>
  </r>
  <r>
    <s v="ID1913"/>
    <s v="Id1913"/>
    <s v=" Mr."/>
    <s v="  Billy"/>
    <s v="Shue"/>
    <s v="07-10-99"/>
    <x v="7"/>
    <x v="2"/>
    <x v="2"/>
    <s v="Tier - 1"/>
    <n v="24387.74"/>
    <x v="190"/>
    <x v="1"/>
    <x v="194"/>
    <x v="1"/>
    <s v="Yes"/>
    <x v="0"/>
    <x v="1"/>
    <n v="1"/>
    <x v="1"/>
  </r>
  <r>
    <s v="ID1914"/>
    <s v="Id1914"/>
    <s v=" Mr."/>
    <s v="  Paul M."/>
    <s v="Reilly"/>
    <s v="30-11-70"/>
    <x v="33"/>
    <x v="1"/>
    <x v="1"/>
    <s v="Tier - 3"/>
    <n v="24393.62"/>
    <x v="1185"/>
    <x v="3"/>
    <x v="269"/>
    <x v="0"/>
    <s v="Yes"/>
    <x v="0"/>
    <x v="0"/>
    <n v="0"/>
    <x v="1"/>
  </r>
  <r>
    <s v="ID1915"/>
    <s v="Id1915"/>
    <s v=" Ms."/>
    <s v="  Brenda M."/>
    <s v="Blinn"/>
    <s v="06-07-68"/>
    <x v="36"/>
    <x v="1"/>
    <x v="1"/>
    <s v="Tier - 2"/>
    <n v="24476.48"/>
    <x v="1186"/>
    <x v="1"/>
    <x v="46"/>
    <x v="2"/>
    <s v="No"/>
    <x v="0"/>
    <x v="1"/>
    <n v="1"/>
    <x v="1"/>
  </r>
  <r>
    <s v="ID1916"/>
    <s v="Id1916"/>
    <s v=" Mr."/>
    <s v="  Jeff H"/>
    <s v="Duyn"/>
    <s v="21-10-61"/>
    <x v="44"/>
    <x v="0"/>
    <x v="0"/>
    <s v="Tier - 2"/>
    <n v="24513.09"/>
    <x v="1187"/>
    <x v="0"/>
    <x v="550"/>
    <x v="2"/>
    <s v="No"/>
    <x v="1"/>
    <x v="0"/>
    <n v="1"/>
    <x v="1"/>
  </r>
  <r>
    <s v="ID1917"/>
    <s v="Id1917"/>
    <s v=" Mr."/>
    <s v="  Michael"/>
    <s v="Wardian"/>
    <s v="14-09-72"/>
    <x v="30"/>
    <x v="2"/>
    <x v="2"/>
    <s v="Tier - 3"/>
    <n v="24520.26"/>
    <x v="26"/>
    <x v="0"/>
    <x v="436"/>
    <x v="2"/>
    <s v="Yes"/>
    <x v="0"/>
    <x v="0"/>
    <n v="0"/>
    <x v="1"/>
  </r>
  <r>
    <s v="ID1918"/>
    <s v="Id1918"/>
    <s v=" Mr."/>
    <s v="  Jan"/>
    <s v="Heuninck"/>
    <s v="13-06-75"/>
    <x v="31"/>
    <x v="1"/>
    <x v="1"/>
    <s v="Tier - 2"/>
    <n v="24535.7"/>
    <x v="1188"/>
    <x v="0"/>
    <x v="273"/>
    <x v="2"/>
    <s v="No"/>
    <x v="0"/>
    <x v="0"/>
    <n v="0"/>
    <x v="1"/>
  </r>
  <r>
    <s v="ID1919"/>
    <s v="Id1919"/>
    <s v=" Mr."/>
    <s v="  Bernard"/>
    <s v="Kipyego"/>
    <s v="12-10-76"/>
    <x v="35"/>
    <x v="2"/>
    <x v="2"/>
    <s v="Tier - 2"/>
    <n v="24603.05"/>
    <x v="467"/>
    <x v="1"/>
    <x v="276"/>
    <x v="2"/>
    <s v="No"/>
    <x v="0"/>
    <x v="0"/>
    <n v="0"/>
    <x v="1"/>
  </r>
  <r>
    <s v="ID1920"/>
    <s v="Id1920"/>
    <s v=" Mr."/>
    <s v="  Craig"/>
    <s v="Kuehl"/>
    <s v="12-06-70"/>
    <x v="33"/>
    <x v="0"/>
    <x v="0"/>
    <s v="Tier - 3"/>
    <n v="24667.42"/>
    <x v="429"/>
    <x v="2"/>
    <x v="170"/>
    <x v="2"/>
    <s v="Yes"/>
    <x v="0"/>
    <x v="0"/>
    <n v="0"/>
    <x v="1"/>
  </r>
  <r>
    <s v="ID1921"/>
    <s v="Id1921"/>
    <s v=" Mrs"/>
    <s v=".  Bryn"/>
    <s v="Burkholder"/>
    <s v="28-08-96"/>
    <x v="8"/>
    <x v="8"/>
    <x v="8"/>
    <s v="Tier - 1"/>
    <n v="24671.66"/>
    <x v="1189"/>
    <x v="0"/>
    <x v="111"/>
    <x v="2"/>
    <s v="Yes"/>
    <x v="0"/>
    <x v="0"/>
    <n v="0"/>
    <x v="1"/>
  </r>
  <r>
    <s v="ID1922"/>
    <s v="Id1922"/>
    <s v=" Mr."/>
    <s v="  Michael"/>
    <s v="Stadolnik"/>
    <s v="11-10-92"/>
    <x v="0"/>
    <x v="2"/>
    <x v="2"/>
    <s v="Tier - 3"/>
    <n v="24795.040000000001"/>
    <x v="26"/>
    <x v="0"/>
    <x v="651"/>
    <x v="1"/>
    <s v="No"/>
    <x v="0"/>
    <x v="0"/>
    <n v="0"/>
    <x v="1"/>
  </r>
  <r>
    <s v="ID1923"/>
    <s v="Id1923"/>
    <s v=" Mr."/>
    <s v="  Benjamin"/>
    <s v="Shields"/>
    <s v="09-09-94"/>
    <x v="11"/>
    <x v="2"/>
    <x v="2"/>
    <s v="Tier - 2"/>
    <n v="24817.25"/>
    <x v="1190"/>
    <x v="2"/>
    <x v="337"/>
    <x v="2"/>
    <s v="No"/>
    <x v="0"/>
    <x v="0"/>
    <n v="0"/>
    <x v="1"/>
  </r>
  <r>
    <s v="ID1924"/>
    <s v="Id1924"/>
    <s v=" Mr."/>
    <s v="  Jay"/>
    <s v="Margolis"/>
    <s v="10-06-95"/>
    <x v="4"/>
    <x v="2"/>
    <x v="2"/>
    <s v="Tier - 3"/>
    <n v="24863.25"/>
    <x v="1068"/>
    <x v="3"/>
    <x v="447"/>
    <x v="0"/>
    <s v="Yes"/>
    <x v="0"/>
    <x v="0"/>
    <n v="0"/>
    <x v="1"/>
  </r>
  <r>
    <s v="ID1925"/>
    <s v="Id1925"/>
    <s v=" Mr."/>
    <s v="  William"/>
    <s v="Uffenbeck"/>
    <s v="26-11-70"/>
    <x v="33"/>
    <x v="5"/>
    <x v="5"/>
    <s v="Tier - 2"/>
    <n v="24869.84"/>
    <x v="217"/>
    <x v="0"/>
    <x v="124"/>
    <x v="2"/>
    <s v="No"/>
    <x v="0"/>
    <x v="0"/>
    <n v="0"/>
    <x v="1"/>
  </r>
  <r>
    <s v="ID1926"/>
    <s v="Id1926"/>
    <s v=" Ms."/>
    <s v="  Shelley"/>
    <s v="Brake"/>
    <s v="23-07-69"/>
    <x v="34"/>
    <x v="8"/>
    <x v="8"/>
    <s v="Tier - 1"/>
    <n v="24873.38"/>
    <x v="1191"/>
    <x v="2"/>
    <x v="507"/>
    <x v="2"/>
    <s v="Yes"/>
    <x v="0"/>
    <x v="0"/>
    <n v="1"/>
    <x v="1"/>
  </r>
  <r>
    <s v="ID1927"/>
    <s v="Id1927"/>
    <s v=" Ms."/>
    <s v="  Jekaterina"/>
    <s v="Stepanova"/>
    <s v="14-06-87"/>
    <x v="17"/>
    <x v="8"/>
    <x v="8"/>
    <s v="Tier - 1"/>
    <n v="24915.05"/>
    <x v="1192"/>
    <x v="3"/>
    <x v="62"/>
    <x v="0"/>
    <s v="Yes"/>
    <x v="0"/>
    <x v="0"/>
    <n v="0"/>
    <x v="1"/>
  </r>
  <r>
    <s v="ID1928"/>
    <s v="Id1928"/>
    <s v=" Mr."/>
    <s v="  Daniel"/>
    <s v="Verdi"/>
    <s v="14-11-75"/>
    <x v="31"/>
    <x v="1"/>
    <x v="1"/>
    <s v="Tier - 3"/>
    <n v="24915.22"/>
    <x v="1193"/>
    <x v="2"/>
    <x v="329"/>
    <x v="2"/>
    <s v="No"/>
    <x v="0"/>
    <x v="0"/>
    <n v="1"/>
    <x v="1"/>
  </r>
  <r>
    <s v="ID1929"/>
    <s v="Id1929"/>
    <s v=" Ms."/>
    <s v="  Pauline"/>
    <s v="McLean"/>
    <s v="04-12-95"/>
    <x v="4"/>
    <x v="2"/>
    <x v="2"/>
    <s v="Tier - 2"/>
    <n v="25075.97"/>
    <x v="149"/>
    <x v="0"/>
    <x v="237"/>
    <x v="2"/>
    <s v="No"/>
    <x v="0"/>
    <x v="0"/>
    <n v="0"/>
    <x v="1"/>
  </r>
  <r>
    <s v="ID1930"/>
    <s v="Id1930"/>
    <s v=" Ms."/>
    <s v="  Colleen"/>
    <s v="Ryan"/>
    <s v="14-06-98"/>
    <x v="2"/>
    <x v="0"/>
    <x v="0"/>
    <s v="Tier - 2"/>
    <n v="25081.77"/>
    <x v="770"/>
    <x v="1"/>
    <x v="145"/>
    <x v="2"/>
    <s v="No"/>
    <x v="0"/>
    <x v="0"/>
    <n v="0"/>
    <x v="1"/>
  </r>
  <r>
    <s v="ID1931"/>
    <s v="Id1931"/>
    <s v=" Ms."/>
    <s v="  Aleah K"/>
    <s v="Mickelson"/>
    <s v="24-11-98"/>
    <x v="2"/>
    <x v="2"/>
    <x v="2"/>
    <s v="Tier - 3"/>
    <n v="25127.22"/>
    <x v="234"/>
    <x v="1"/>
    <x v="149"/>
    <x v="1"/>
    <s v="No"/>
    <x v="0"/>
    <x v="0"/>
    <n v="0"/>
    <x v="1"/>
  </r>
  <r>
    <s v="ID1932"/>
    <s v="Id1932"/>
    <s v=" Ms."/>
    <s v="  Mare"/>
    <s v="Dibaba"/>
    <s v="14-12-75"/>
    <x v="31"/>
    <x v="2"/>
    <x v="2"/>
    <s v="Tier - 1"/>
    <n v="25309.49"/>
    <x v="664"/>
    <x v="1"/>
    <x v="74"/>
    <x v="1"/>
    <s v="No"/>
    <x v="0"/>
    <x v="0"/>
    <n v="0"/>
    <x v="1"/>
  </r>
  <r>
    <s v="ID1933"/>
    <s v="Id1933"/>
    <s v=" Mr."/>
    <s v="  Kevin"/>
    <s v="Shilling"/>
    <s v="26-09-72"/>
    <x v="30"/>
    <x v="12"/>
    <x v="12"/>
    <s v="Tier - 2"/>
    <n v="25333.33"/>
    <x v="1194"/>
    <x v="3"/>
    <x v="172"/>
    <x v="0"/>
    <s v="Yes"/>
    <x v="0"/>
    <x v="0"/>
    <n v="1"/>
    <x v="1"/>
  </r>
  <r>
    <s v="ID1934"/>
    <s v="Id1934"/>
    <s v=" Ms."/>
    <s v="  Jessica"/>
    <s v="Bashaw"/>
    <s v="22-08-68"/>
    <x v="36"/>
    <x v="2"/>
    <x v="2"/>
    <s v="Tier - 2"/>
    <n v="25382.3"/>
    <x v="497"/>
    <x v="1"/>
    <x v="412"/>
    <x v="1"/>
    <s v="No"/>
    <x v="0"/>
    <x v="1"/>
    <n v="1"/>
    <x v="1"/>
  </r>
  <r>
    <s v="ID1935"/>
    <s v="Id1935"/>
    <s v=" Ms."/>
    <s v="  Amanda R"/>
    <s v="Jacob"/>
    <s v="11-12-68"/>
    <x v="36"/>
    <x v="12"/>
    <x v="12"/>
    <s v="Tier - 3"/>
    <n v="25517.11"/>
    <x v="649"/>
    <x v="3"/>
    <x v="244"/>
    <x v="2"/>
    <s v="No"/>
    <x v="0"/>
    <x v="0"/>
    <n v="0"/>
    <x v="1"/>
  </r>
  <r>
    <s v="ID1936"/>
    <s v="Id1936"/>
    <s v=" Mr."/>
    <s v="  Murray W."/>
    <s v="McCutcheon"/>
    <s v="02-08-01"/>
    <x v="3"/>
    <x v="2"/>
    <x v="2"/>
    <s v="Tier - 1"/>
    <n v="25648.98"/>
    <x v="1195"/>
    <x v="3"/>
    <x v="654"/>
    <x v="0"/>
    <s v="Yes"/>
    <x v="0"/>
    <x v="0"/>
    <n v="1"/>
    <x v="1"/>
  </r>
  <r>
    <s v="ID1937"/>
    <s v="Id1937"/>
    <s v=" Mrs"/>
    <s v=".  Meghan P."/>
    <s v="Connor"/>
    <s v="17-07-72"/>
    <x v="30"/>
    <x v="8"/>
    <x v="8"/>
    <s v="Tier - 3"/>
    <n v="25656.58"/>
    <x v="342"/>
    <x v="0"/>
    <x v="245"/>
    <x v="1"/>
    <s v="No"/>
    <x v="1"/>
    <x v="0"/>
    <n v="1"/>
    <x v="1"/>
  </r>
  <r>
    <s v="ID1938"/>
    <s v="Id1938"/>
    <s v=" Mr."/>
    <s v="  David"/>
    <s v="May"/>
    <s v="21-08-63"/>
    <x v="42"/>
    <x v="1"/>
    <x v="1"/>
    <s v="Tier - 3"/>
    <n v="25678.78"/>
    <x v="215"/>
    <x v="0"/>
    <x v="372"/>
    <x v="2"/>
    <s v="No"/>
    <x v="0"/>
    <x v="0"/>
    <n v="0"/>
    <x v="1"/>
  </r>
  <r>
    <s v="ID1939"/>
    <s v="Id1939"/>
    <s v=" Mr."/>
    <s v="  Seth"/>
    <s v="Geoghegan"/>
    <s v="03-12-70"/>
    <x v="33"/>
    <x v="0"/>
    <x v="0"/>
    <s v="Tier - 2"/>
    <n v="25992.82"/>
    <x v="1196"/>
    <x v="2"/>
    <x v="60"/>
    <x v="1"/>
    <s v="Yes"/>
    <x v="0"/>
    <x v="0"/>
    <n v="1"/>
    <x v="1"/>
  </r>
  <r>
    <s v="ID1940"/>
    <s v="Id1940"/>
    <s v=" Mr."/>
    <s v="  Michael P."/>
    <s v="McGinn"/>
    <s v="05-06-01"/>
    <x v="10"/>
    <x v="1"/>
    <x v="1"/>
    <s v="Tier - 2"/>
    <n v="26018.95"/>
    <x v="595"/>
    <x v="0"/>
    <x v="167"/>
    <x v="2"/>
    <s v="Yes"/>
    <x v="0"/>
    <x v="0"/>
    <n v="1"/>
    <x v="1"/>
  </r>
  <r>
    <s v="ID1941"/>
    <s v="Id1941"/>
    <s v=" Mr."/>
    <s v="  Russell M"/>
    <s v="Jones"/>
    <s v="26-12-00"/>
    <x v="10"/>
    <x v="2"/>
    <x v="2"/>
    <s v="Tier - 3"/>
    <n v="26026.97"/>
    <x v="1029"/>
    <x v="3"/>
    <x v="356"/>
    <x v="0"/>
    <s v="Yes"/>
    <x v="0"/>
    <x v="0"/>
    <n v="0"/>
    <x v="1"/>
  </r>
  <r>
    <s v="ID1942"/>
    <s v="Id1942"/>
    <s v=" Mr."/>
    <s v="  Martin"/>
    <s v="Quinteros"/>
    <s v="09-07-66"/>
    <x v="37"/>
    <x v="1"/>
    <x v="1"/>
    <s v="Tier - 3"/>
    <n v="26109.33"/>
    <x v="1197"/>
    <x v="0"/>
    <x v="174"/>
    <x v="2"/>
    <s v="No"/>
    <x v="0"/>
    <x v="1"/>
    <n v="1"/>
    <x v="1"/>
  </r>
  <r>
    <s v="ID1943"/>
    <s v="Id1943"/>
    <s v=" Mr."/>
    <s v="  Michael"/>
    <s v="Loenser"/>
    <s v="11-10-02"/>
    <x v="5"/>
    <x v="0"/>
    <x v="0"/>
    <s v="Tier - 1"/>
    <n v="26125.67"/>
    <x v="1080"/>
    <x v="3"/>
    <x v="52"/>
    <x v="2"/>
    <s v="No"/>
    <x v="0"/>
    <x v="0"/>
    <n v="1"/>
    <x v="1"/>
  </r>
  <r>
    <s v="ID1944"/>
    <s v="Id1944"/>
    <s v=" Mr."/>
    <s v="  Miles"/>
    <s v="Aitken"/>
    <s v="07-07-73"/>
    <x v="29"/>
    <x v="2"/>
    <x v="2"/>
    <s v="Tier - 3"/>
    <n v="26140.36"/>
    <x v="199"/>
    <x v="0"/>
    <x v="169"/>
    <x v="1"/>
    <s v="No"/>
    <x v="0"/>
    <x v="0"/>
    <n v="1"/>
    <x v="1"/>
  </r>
  <r>
    <s v="ID1945"/>
    <s v="Id1945"/>
    <s v=" Ms."/>
    <s v="  Amanda"/>
    <s v="Furrer"/>
    <s v="04-06-75"/>
    <x v="28"/>
    <x v="2"/>
    <x v="2"/>
    <s v="Tier - 1"/>
    <n v="26236.58"/>
    <x v="1198"/>
    <x v="2"/>
    <x v="326"/>
    <x v="2"/>
    <s v="No"/>
    <x v="0"/>
    <x v="0"/>
    <n v="0"/>
    <x v="1"/>
  </r>
  <r>
    <s v="ID1946"/>
    <s v="Id1946"/>
    <s v=" Mr."/>
    <s v="  Roger"/>
    <s v="Konigs"/>
    <s v="05-12-04"/>
    <x v="9"/>
    <x v="2"/>
    <x v="2"/>
    <s v="Tier - 3"/>
    <n v="26316.59"/>
    <x v="247"/>
    <x v="1"/>
    <x v="419"/>
    <x v="2"/>
    <s v="No"/>
    <x v="0"/>
    <x v="0"/>
    <n v="1"/>
    <x v="1"/>
  </r>
  <r>
    <s v="ID1947"/>
    <s v="Id1947"/>
    <s v=" Mr."/>
    <s v="  Brock J"/>
    <s v="Tesdahl"/>
    <s v="21-09-74"/>
    <x v="28"/>
    <x v="8"/>
    <x v="8"/>
    <s v="Tier - 2"/>
    <n v="26392.26"/>
    <x v="1170"/>
    <x v="3"/>
    <x v="330"/>
    <x v="1"/>
    <s v="Yes"/>
    <x v="0"/>
    <x v="0"/>
    <n v="0"/>
    <x v="1"/>
  </r>
  <r>
    <s v="ID1948"/>
    <s v="Id1948"/>
    <s v=" Mr."/>
    <s v="  Stephen F."/>
    <s v="Engel"/>
    <s v="27-08-70"/>
    <x v="33"/>
    <x v="1"/>
    <x v="1"/>
    <s v="Tier - 3"/>
    <n v="26467.1"/>
    <x v="1199"/>
    <x v="2"/>
    <x v="89"/>
    <x v="2"/>
    <s v="No"/>
    <x v="0"/>
    <x v="0"/>
    <n v="0"/>
    <x v="1"/>
  </r>
  <r>
    <s v="ID1949"/>
    <s v="Id1949"/>
    <s v=" Ms."/>
    <s v="  Missy"/>
    <s v="Kuck"/>
    <s v="05-09-04"/>
    <x v="9"/>
    <x v="2"/>
    <x v="2"/>
    <s v="Tier - 2"/>
    <n v="26479.4"/>
    <x v="1038"/>
    <x v="2"/>
    <x v="213"/>
    <x v="1"/>
    <s v="Yes"/>
    <x v="0"/>
    <x v="0"/>
    <n v="1"/>
    <x v="1"/>
  </r>
  <r>
    <s v="ID1950"/>
    <s v="Id1950"/>
    <s v=" Mr."/>
    <s v="  William"/>
    <s v="Dillon"/>
    <s v="22-07-88"/>
    <x v="15"/>
    <x v="2"/>
    <x v="2"/>
    <s v="Tier - 1"/>
    <n v="26607.89"/>
    <x v="680"/>
    <x v="0"/>
    <x v="339"/>
    <x v="2"/>
    <s v="No"/>
    <x v="0"/>
    <x v="0"/>
    <n v="0"/>
    <x v="1"/>
  </r>
  <r>
    <s v="ID1951"/>
    <s v="Id1951"/>
    <s v=" Ms."/>
    <s v="  Lauren M"/>
    <s v="Neuschel"/>
    <s v="22-08-91"/>
    <x v="14"/>
    <x v="2"/>
    <x v="2"/>
    <s v="Tier - 2"/>
    <n v="26912.560000000001"/>
    <x v="878"/>
    <x v="2"/>
    <x v="470"/>
    <x v="2"/>
    <s v="Yes"/>
    <x v="0"/>
    <x v="1"/>
    <n v="1"/>
    <x v="1"/>
  </r>
  <r>
    <s v="ID1952"/>
    <s v="Id1952"/>
    <s v=" Mr."/>
    <s v="  Apolo U."/>
    <s v="Rosales Ramirez"/>
    <s v="25-12-58"/>
    <x v="47"/>
    <x v="0"/>
    <x v="0"/>
    <s v="Tier - 1"/>
    <n v="26926.51"/>
    <x v="204"/>
    <x v="0"/>
    <x v="497"/>
    <x v="2"/>
    <s v="No"/>
    <x v="0"/>
    <x v="0"/>
    <n v="0"/>
    <x v="1"/>
  </r>
  <r>
    <s v="ID1953"/>
    <s v="Id1953"/>
    <s v=" Mr."/>
    <s v="  Alfons"/>
    <s v="Marquez"/>
    <s v="17-06-02"/>
    <x v="5"/>
    <x v="2"/>
    <x v="2"/>
    <s v="Tier - 2"/>
    <n v="26927.69"/>
    <x v="1200"/>
    <x v="3"/>
    <x v="555"/>
    <x v="0"/>
    <s v="Yes"/>
    <x v="0"/>
    <x v="0"/>
    <n v="1"/>
    <x v="1"/>
  </r>
  <r>
    <s v="ID1954"/>
    <s v="Id1954"/>
    <s v=" Ms."/>
    <s v="  Amber"/>
    <s v="Green"/>
    <s v="09-11-00"/>
    <x v="10"/>
    <x v="2"/>
    <x v="2"/>
    <s v="Tier - 3"/>
    <n v="26936.98"/>
    <x v="44"/>
    <x v="0"/>
    <x v="47"/>
    <x v="2"/>
    <s v="Yes"/>
    <x v="0"/>
    <x v="0"/>
    <n v="0"/>
    <x v="1"/>
  </r>
  <r>
    <s v="ID1955"/>
    <s v="Id1955"/>
    <s v=" Ms."/>
    <s v="  Leah C."/>
    <s v="Schubel"/>
    <s v="09-07-60"/>
    <x v="45"/>
    <x v="0"/>
    <x v="0"/>
    <s v="Tier - 2"/>
    <n v="27000.98"/>
    <x v="105"/>
    <x v="0"/>
    <x v="337"/>
    <x v="2"/>
    <s v="Yes"/>
    <x v="0"/>
    <x v="0"/>
    <n v="1"/>
    <x v="1"/>
  </r>
  <r>
    <s v="ID1956"/>
    <s v="Id1956"/>
    <s v=" Ms."/>
    <s v="  Lilia"/>
    <s v="Jimenez"/>
    <s v="30-06-58"/>
    <x v="47"/>
    <x v="0"/>
    <x v="0"/>
    <s v="Tier - 2"/>
    <n v="27037.91"/>
    <x v="1201"/>
    <x v="3"/>
    <x v="49"/>
    <x v="2"/>
    <s v="Yes"/>
    <x v="0"/>
    <x v="0"/>
    <n v="1"/>
    <x v="1"/>
  </r>
  <r>
    <s v="ID1957"/>
    <s v="Id1957"/>
    <s v=" Mr."/>
    <s v="  Danny"/>
    <s v="Zimny-Schmitt"/>
    <s v="02-07-94"/>
    <x v="11"/>
    <x v="2"/>
    <x v="2"/>
    <s v="Tier - 2"/>
    <n v="27080.639999999999"/>
    <x v="1097"/>
    <x v="3"/>
    <x v="655"/>
    <x v="0"/>
    <s v="Yes"/>
    <x v="0"/>
    <x v="0"/>
    <n v="0"/>
    <x v="1"/>
  </r>
  <r>
    <s v="ID1958"/>
    <s v="Id1958"/>
    <s v=" Ms."/>
    <s v="  Lauren"/>
    <s v="Hill"/>
    <s v="13-12-90"/>
    <x v="16"/>
    <x v="2"/>
    <x v="2"/>
    <s v="Tier - 3"/>
    <n v="27092.38"/>
    <x v="358"/>
    <x v="2"/>
    <x v="39"/>
    <x v="2"/>
    <s v="Yes"/>
    <x v="0"/>
    <x v="0"/>
    <n v="1"/>
    <x v="1"/>
  </r>
  <r>
    <s v="ID1959"/>
    <s v="Id1959"/>
    <s v=" Ms."/>
    <s v="  Courtney"/>
    <s v="Brohart"/>
    <s v="02-10-70"/>
    <x v="33"/>
    <x v="0"/>
    <x v="0"/>
    <s v="Tier - 2"/>
    <n v="27117.99"/>
    <x v="524"/>
    <x v="1"/>
    <x v="127"/>
    <x v="2"/>
    <s v="Yes"/>
    <x v="0"/>
    <x v="0"/>
    <n v="1"/>
    <x v="1"/>
  </r>
  <r>
    <s v="ID1960"/>
    <s v="Id1960"/>
    <s v=" Ms."/>
    <s v="  Elizabeth"/>
    <s v="Ryan"/>
    <s v="21-12-65"/>
    <x v="39"/>
    <x v="12"/>
    <x v="12"/>
    <s v="Tier - 1"/>
    <n v="27218.44"/>
    <x v="838"/>
    <x v="0"/>
    <x v="195"/>
    <x v="1"/>
    <s v="No"/>
    <x v="0"/>
    <x v="0"/>
    <n v="0"/>
    <x v="1"/>
  </r>
  <r>
    <s v="ID1961"/>
    <s v="Id1961"/>
    <s v=" Ms."/>
    <s v="  Satomi"/>
    <s v="Oka"/>
    <s v="02-12-99"/>
    <x v="7"/>
    <x v="2"/>
    <x v="2"/>
    <s v="Tier - 1"/>
    <n v="27236.959999999999"/>
    <x v="500"/>
    <x v="1"/>
    <x v="374"/>
    <x v="2"/>
    <s v="No"/>
    <x v="0"/>
    <x v="0"/>
    <n v="1"/>
    <x v="1"/>
  </r>
  <r>
    <s v="ID1962"/>
    <s v="Id1962"/>
    <s v=" Mr."/>
    <s v="  Matthew D"/>
    <s v="Newman"/>
    <s v="06-06-68"/>
    <x v="40"/>
    <x v="0"/>
    <x v="0"/>
    <s v="Tier - 2"/>
    <n v="27322.73"/>
    <x v="1202"/>
    <x v="2"/>
    <x v="18"/>
    <x v="2"/>
    <s v="Yes"/>
    <x v="0"/>
    <x v="0"/>
    <n v="1"/>
    <x v="1"/>
  </r>
  <r>
    <s v="ID1963"/>
    <s v="Id1963"/>
    <s v=" Mr."/>
    <s v="  Peter T II"/>
    <s v="Metzger"/>
    <s v="16-10-69"/>
    <x v="34"/>
    <x v="0"/>
    <x v="0"/>
    <s v="Tier - 2"/>
    <n v="27346.04"/>
    <x v="235"/>
    <x v="0"/>
    <x v="145"/>
    <x v="2"/>
    <s v="No"/>
    <x v="0"/>
    <x v="1"/>
    <n v="1"/>
    <x v="1"/>
  </r>
  <r>
    <s v="ID1964"/>
    <s v="Id1964"/>
    <s v=" Mr."/>
    <s v="  Manuel"/>
    <s v="Gonzalez"/>
    <s v="15-09-88"/>
    <x v="15"/>
    <x v="3"/>
    <x v="3"/>
    <s v="Tier - 3"/>
    <n v="27375.9"/>
    <x v="191"/>
    <x v="1"/>
    <x v="184"/>
    <x v="1"/>
    <s v="No"/>
    <x v="0"/>
    <x v="0"/>
    <n v="1"/>
    <x v="1"/>
  </r>
  <r>
    <s v="ID1965"/>
    <s v="Id1965"/>
    <s v=" Ms."/>
    <s v="  Kindsey P."/>
    <s v="Vaughn"/>
    <s v="05-12-85"/>
    <x v="20"/>
    <x v="2"/>
    <x v="2"/>
    <s v="Tier - 1"/>
    <n v="27432.73"/>
    <x v="619"/>
    <x v="0"/>
    <x v="178"/>
    <x v="1"/>
    <s v="No"/>
    <x v="0"/>
    <x v="0"/>
    <n v="0"/>
    <x v="1"/>
  </r>
  <r>
    <s v="ID1966"/>
    <s v="Id1966"/>
    <s v=" Mr."/>
    <s v="  Thomas G."/>
    <s v="Clifford"/>
    <s v="03-10-81"/>
    <x v="19"/>
    <x v="2"/>
    <x v="2"/>
    <s v="Tier - 1"/>
    <n v="27495.59"/>
    <x v="157"/>
    <x v="0"/>
    <x v="544"/>
    <x v="2"/>
    <s v="Yes"/>
    <x v="0"/>
    <x v="0"/>
    <n v="0"/>
    <x v="1"/>
  </r>
  <r>
    <s v="ID1967"/>
    <s v="Id1967"/>
    <s v=" Mr."/>
    <s v="  Kyle S"/>
    <s v="Petty"/>
    <s v="19-10-65"/>
    <x v="39"/>
    <x v="0"/>
    <x v="0"/>
    <s v="Tier - 3"/>
    <n v="27533.91"/>
    <x v="765"/>
    <x v="2"/>
    <x v="122"/>
    <x v="2"/>
    <s v="Yes"/>
    <x v="0"/>
    <x v="0"/>
    <n v="0"/>
    <x v="1"/>
  </r>
  <r>
    <s v="ID1968"/>
    <s v="Id1968"/>
    <s v=" Mr."/>
    <s v="  Alexander J."/>
    <s v="Sanford"/>
    <s v="22-07-84"/>
    <x v="21"/>
    <x v="2"/>
    <x v="2"/>
    <s v="Tier - 2"/>
    <n v="27534.53"/>
    <x v="217"/>
    <x v="0"/>
    <x v="33"/>
    <x v="1"/>
    <s v="No"/>
    <x v="1"/>
    <x v="0"/>
    <n v="1"/>
    <x v="1"/>
  </r>
  <r>
    <s v="ID1969"/>
    <s v="Id1969"/>
    <s v=" Mr."/>
    <s v="  Dustin L"/>
    <s v="Sprague"/>
    <s v="06-11-85"/>
    <x v="20"/>
    <x v="2"/>
    <x v="2"/>
    <s v="Tier - 1"/>
    <n v="27598.93"/>
    <x v="42"/>
    <x v="0"/>
    <x v="67"/>
    <x v="2"/>
    <s v="No"/>
    <x v="0"/>
    <x v="1"/>
    <n v="1"/>
    <x v="1"/>
  </r>
  <r>
    <s v="ID1970"/>
    <s v="Id1970"/>
    <s v=" Mrs"/>
    <s v=".  Chloe"/>
    <s v="Lasseron"/>
    <s v="11-06-92"/>
    <x v="0"/>
    <x v="2"/>
    <x v="2"/>
    <s v="Tier - 3"/>
    <n v="27614.71"/>
    <x v="181"/>
    <x v="0"/>
    <x v="95"/>
    <x v="2"/>
    <s v="No"/>
    <x v="0"/>
    <x v="1"/>
    <n v="1"/>
    <x v="1"/>
  </r>
  <r>
    <s v="ID1971"/>
    <s v="Id1971"/>
    <s v=" Ms."/>
    <s v="  Cailtlin"/>
    <s v="Bushong"/>
    <s v="09-09-97"/>
    <x v="6"/>
    <x v="2"/>
    <x v="2"/>
    <s v="Tier - 3"/>
    <n v="27619.360000000001"/>
    <x v="1203"/>
    <x v="3"/>
    <x v="176"/>
    <x v="2"/>
    <s v="No"/>
    <x v="0"/>
    <x v="0"/>
    <n v="1"/>
    <x v="1"/>
  </r>
  <r>
    <s v="ID1972"/>
    <s v="Id1972"/>
    <s v=" Mr."/>
    <s v="  Joshua"/>
    <s v="Dennison"/>
    <s v="07-10-97"/>
    <x v="6"/>
    <x v="2"/>
    <x v="2"/>
    <s v="Tier - 1"/>
    <n v="27625.17"/>
    <x v="105"/>
    <x v="0"/>
    <x v="614"/>
    <x v="2"/>
    <s v="Yes"/>
    <x v="1"/>
    <x v="0"/>
    <n v="2"/>
    <x v="1"/>
  </r>
  <r>
    <s v="ID1973"/>
    <s v="Id1973"/>
    <s v=" Mr."/>
    <s v="  Chuy"/>
    <s v="Lira"/>
    <s v="03-07-92"/>
    <x v="0"/>
    <x v="2"/>
    <x v="2"/>
    <s v="Tier - 2"/>
    <n v="27696.11"/>
    <x v="966"/>
    <x v="3"/>
    <x v="223"/>
    <x v="0"/>
    <s v="Yes"/>
    <x v="0"/>
    <x v="0"/>
    <n v="1"/>
    <x v="1"/>
  </r>
  <r>
    <s v="ID1974"/>
    <s v="Id1974"/>
    <s v=" Ms."/>
    <s v="  Laurie B"/>
    <s v="Nahigian"/>
    <s v="06-12-02"/>
    <x v="5"/>
    <x v="0"/>
    <x v="0"/>
    <s v="Tier - 3"/>
    <n v="27724.29"/>
    <x v="812"/>
    <x v="0"/>
    <x v="112"/>
    <x v="2"/>
    <s v="Yes"/>
    <x v="0"/>
    <x v="0"/>
    <n v="0"/>
    <x v="1"/>
  </r>
  <r>
    <s v="ID1975"/>
    <s v="Id1975"/>
    <s v=" Ms."/>
    <s v="  Rachel B."/>
    <s v="Cackett"/>
    <s v="06-07-60"/>
    <x v="45"/>
    <x v="0"/>
    <x v="0"/>
    <s v="Tier - 1"/>
    <n v="27808.73"/>
    <x v="1021"/>
    <x v="0"/>
    <x v="102"/>
    <x v="2"/>
    <s v="Yes"/>
    <x v="0"/>
    <x v="0"/>
    <n v="0"/>
    <x v="1"/>
  </r>
  <r>
    <s v="ID1976"/>
    <s v="Id1976"/>
    <s v=" Ms."/>
    <s v="  Liza"/>
    <s v="Hunter-Galvan"/>
    <s v="04-12-85"/>
    <x v="20"/>
    <x v="2"/>
    <x v="2"/>
    <s v="Tier - 1"/>
    <n v="27849.94"/>
    <x v="1204"/>
    <x v="0"/>
    <x v="320"/>
    <x v="2"/>
    <s v="No"/>
    <x v="1"/>
    <x v="0"/>
    <n v="1"/>
    <x v="1"/>
  </r>
  <r>
    <s v="ID1977"/>
    <s v="Id1977"/>
    <s v=" Ms."/>
    <s v="  Lindsey"/>
    <s v="Pierret"/>
    <s v="21-11-89"/>
    <x v="13"/>
    <x v="2"/>
    <x v="2"/>
    <s v="Tier - 2"/>
    <n v="27925.86"/>
    <x v="264"/>
    <x v="1"/>
    <x v="206"/>
    <x v="2"/>
    <s v="Yes"/>
    <x v="0"/>
    <x v="0"/>
    <n v="0"/>
    <x v="1"/>
  </r>
  <r>
    <s v="ID1978"/>
    <s v="Id1978"/>
    <s v=" Ms."/>
    <s v="  Lindsay E."/>
    <s v="White"/>
    <s v="04-06-91"/>
    <x v="16"/>
    <x v="2"/>
    <x v="2"/>
    <s v="Tier - 3"/>
    <n v="27931.11"/>
    <x v="844"/>
    <x v="1"/>
    <x v="197"/>
    <x v="2"/>
    <s v="Yes"/>
    <x v="0"/>
    <x v="0"/>
    <n v="0"/>
    <x v="1"/>
  </r>
  <r>
    <s v="ID1979"/>
    <s v="Id1979"/>
    <s v=" Ms."/>
    <s v="  Kathleen M."/>
    <s v="O'Neil"/>
    <s v="28-07-61"/>
    <x v="44"/>
    <x v="2"/>
    <x v="2"/>
    <s v="Tier - 3"/>
    <n v="27941.29"/>
    <x v="570"/>
    <x v="1"/>
    <x v="283"/>
    <x v="2"/>
    <s v="Yes"/>
    <x v="0"/>
    <x v="0"/>
    <n v="0"/>
    <x v="1"/>
  </r>
  <r>
    <s v="ID1980"/>
    <s v="Id1980"/>
    <s v=" Ms."/>
    <s v="  Aya"/>
    <s v="Leitz"/>
    <s v="21-12-99"/>
    <x v="7"/>
    <x v="2"/>
    <x v="2"/>
    <s v="Tier - 1"/>
    <n v="27980.77"/>
    <x v="477"/>
    <x v="2"/>
    <x v="544"/>
    <x v="2"/>
    <s v="Yes"/>
    <x v="0"/>
    <x v="0"/>
    <n v="0"/>
    <x v="1"/>
  </r>
  <r>
    <s v="ID1981"/>
    <s v="Id1981"/>
    <s v=" Ms."/>
    <s v="  Carolyn R"/>
    <s v="Durfee"/>
    <s v="29-11-85"/>
    <x v="20"/>
    <x v="2"/>
    <x v="2"/>
    <s v="Tier - 2"/>
    <n v="28006.94"/>
    <x v="4"/>
    <x v="0"/>
    <x v="82"/>
    <x v="2"/>
    <s v="No"/>
    <x v="0"/>
    <x v="1"/>
    <n v="1"/>
    <x v="1"/>
  </r>
  <r>
    <s v="ID1982"/>
    <s v="Id1982"/>
    <s v=" Ms."/>
    <s v="  Bethany"/>
    <s v="Maylone"/>
    <s v="22-11-60"/>
    <x v="45"/>
    <x v="4"/>
    <x v="4"/>
    <s v="Tier - 2"/>
    <n v="28101.33"/>
    <x v="675"/>
    <x v="2"/>
    <x v="93"/>
    <x v="2"/>
    <s v="Yes"/>
    <x v="0"/>
    <x v="0"/>
    <n v="1"/>
    <x v="1"/>
  </r>
  <r>
    <s v="ID1983"/>
    <s v="Id1983"/>
    <s v=" Ms."/>
    <s v="  Holly A"/>
    <s v="Reiland"/>
    <s v="06-09-99"/>
    <x v="7"/>
    <x v="2"/>
    <x v="2"/>
    <s v="Tier - 3"/>
    <n v="28245.34"/>
    <x v="436"/>
    <x v="1"/>
    <x v="89"/>
    <x v="2"/>
    <s v="No"/>
    <x v="0"/>
    <x v="1"/>
    <n v="1"/>
    <x v="1"/>
  </r>
  <r>
    <s v="ID1984"/>
    <s v="Id1984"/>
    <s v=" Mr."/>
    <s v="  Ping"/>
    <s v="Hu"/>
    <s v="25-11-63"/>
    <x v="42"/>
    <x v="0"/>
    <x v="0"/>
    <s v="Tier - 1"/>
    <n v="28287.9"/>
    <x v="1205"/>
    <x v="2"/>
    <x v="315"/>
    <x v="2"/>
    <s v="No"/>
    <x v="0"/>
    <x v="0"/>
    <n v="0"/>
    <x v="1"/>
  </r>
  <r>
    <s v="ID1985"/>
    <s v="Id1985"/>
    <s v=" Mr."/>
    <s v="  Tim"/>
    <s v="Lessek"/>
    <s v="24-12-90"/>
    <x v="16"/>
    <x v="2"/>
    <x v="2"/>
    <s v="Tier - 2"/>
    <n v="28302.33"/>
    <x v="304"/>
    <x v="1"/>
    <x v="336"/>
    <x v="1"/>
    <s v="Yes"/>
    <x v="0"/>
    <x v="1"/>
    <n v="1"/>
    <x v="1"/>
  </r>
  <r>
    <s v="ID1986"/>
    <s v="Id1986"/>
    <s v=" Mr."/>
    <s v="  John"/>
    <s v="Colavincenzo"/>
    <s v="02-12-77"/>
    <x v="26"/>
    <x v="1"/>
    <x v="1"/>
    <s v="Tier - 2"/>
    <n v="28340.19"/>
    <x v="1084"/>
    <x v="0"/>
    <x v="361"/>
    <x v="2"/>
    <s v="No"/>
    <x v="0"/>
    <x v="1"/>
    <n v="1"/>
    <x v="1"/>
  </r>
  <r>
    <s v="ID1987"/>
    <s v="Id1987"/>
    <s v=" Mrs"/>
    <s v=".  Cynthia"/>
    <s v="Mendez-Karr"/>
    <s v="16-09-74"/>
    <x v="28"/>
    <x v="1"/>
    <x v="1"/>
    <s v="Tier - 1"/>
    <n v="28468.92"/>
    <x v="1206"/>
    <x v="0"/>
    <x v="633"/>
    <x v="2"/>
    <s v="No"/>
    <x v="0"/>
    <x v="1"/>
    <n v="1"/>
    <x v="1"/>
  </r>
  <r>
    <s v="ID1988"/>
    <s v="Id1988"/>
    <s v=" Mr."/>
    <s v="  Emmett"/>
    <s v="Saulnier"/>
    <s v="11-12-82"/>
    <x v="23"/>
    <x v="1"/>
    <x v="1"/>
    <s v="Tier - 2"/>
    <n v="28476.73"/>
    <x v="629"/>
    <x v="0"/>
    <x v="85"/>
    <x v="1"/>
    <s v="Yes"/>
    <x v="0"/>
    <x v="0"/>
    <n v="0"/>
    <x v="1"/>
  </r>
  <r>
    <s v="ID1989"/>
    <s v="Id1989"/>
    <s v=" Ms."/>
    <s v="  Kate"/>
    <s v="Schoonover"/>
    <s v="27-09-85"/>
    <x v="20"/>
    <x v="2"/>
    <x v="2"/>
    <s v="Tier - 3"/>
    <n v="28542.86"/>
    <x v="1207"/>
    <x v="0"/>
    <x v="40"/>
    <x v="2"/>
    <s v="No"/>
    <x v="0"/>
    <x v="1"/>
    <n v="1"/>
    <x v="1"/>
  </r>
  <r>
    <s v="ID1990"/>
    <s v="Id1990"/>
    <s v=" Mr."/>
    <s v="  Christopher L."/>
    <s v="Hass"/>
    <s v="05-12-90"/>
    <x v="16"/>
    <x v="2"/>
    <x v="2"/>
    <s v="Tier - 3"/>
    <n v="28716.14"/>
    <x v="854"/>
    <x v="1"/>
    <x v="473"/>
    <x v="2"/>
    <s v="Yes"/>
    <x v="0"/>
    <x v="0"/>
    <n v="0"/>
    <x v="1"/>
  </r>
  <r>
    <s v="ID1991"/>
    <s v="Id1991"/>
    <s v=" Mr."/>
    <s v="  Christopher P."/>
    <s v="Cadotte"/>
    <s v="03-08-61"/>
    <x v="44"/>
    <x v="1"/>
    <x v="1"/>
    <s v="Tier - 2"/>
    <n v="28868.66"/>
    <x v="680"/>
    <x v="0"/>
    <x v="149"/>
    <x v="1"/>
    <s v="No"/>
    <x v="0"/>
    <x v="0"/>
    <n v="0"/>
    <x v="1"/>
  </r>
  <r>
    <s v="ID1992"/>
    <s v="Id1992"/>
    <s v=" Mr."/>
    <s v="  Christopher W"/>
    <s v="Cacciapaglia"/>
    <s v="25-07-62"/>
    <x v="41"/>
    <x v="1"/>
    <x v="1"/>
    <s v="Tier - 1"/>
    <n v="28923.14"/>
    <x v="1208"/>
    <x v="0"/>
    <x v="336"/>
    <x v="1"/>
    <s v="No"/>
    <x v="0"/>
    <x v="0"/>
    <n v="0"/>
    <x v="1"/>
  </r>
  <r>
    <s v="ID1993"/>
    <s v="Id1993"/>
    <s v=" Mr."/>
    <s v="  Norman H."/>
    <s v="Mininger"/>
    <s v="05-12-59"/>
    <x v="46"/>
    <x v="1"/>
    <x v="1"/>
    <s v="Tier - 1"/>
    <n v="28950.47"/>
    <x v="1209"/>
    <x v="2"/>
    <x v="249"/>
    <x v="2"/>
    <s v="No"/>
    <x v="0"/>
    <x v="0"/>
    <n v="0"/>
    <x v="1"/>
  </r>
  <r>
    <s v="ID1994"/>
    <s v="Id1994"/>
    <s v=" Ms."/>
    <s v="  Susan"/>
    <s v="Mayo"/>
    <s v="01-09-03"/>
    <x v="12"/>
    <x v="2"/>
    <x v="2"/>
    <s v="Tier - 3"/>
    <n v="28998.68"/>
    <x v="11"/>
    <x v="0"/>
    <x v="186"/>
    <x v="1"/>
    <s v="Yes"/>
    <x v="0"/>
    <x v="1"/>
    <n v="1"/>
    <x v="1"/>
  </r>
  <r>
    <s v="ID1995"/>
    <s v="Id1995"/>
    <s v=" Ms."/>
    <s v="  Tatyana K"/>
    <s v="Zicko"/>
    <s v="07-07-92"/>
    <x v="0"/>
    <x v="2"/>
    <x v="2"/>
    <s v="Tier - 3"/>
    <n v="29007.82"/>
    <x v="1210"/>
    <x v="0"/>
    <x v="249"/>
    <x v="2"/>
    <s v="Yes"/>
    <x v="0"/>
    <x v="1"/>
    <n v="1"/>
    <x v="1"/>
  </r>
  <r>
    <s v="ID1996"/>
    <s v="Id1996"/>
    <s v=" Ms."/>
    <s v="  Chrissy"/>
    <s v="Graham"/>
    <s v="14-07-80"/>
    <x v="24"/>
    <x v="2"/>
    <x v="2"/>
    <s v="Tier - 3"/>
    <n v="29114.21"/>
    <x v="276"/>
    <x v="1"/>
    <x v="419"/>
    <x v="2"/>
    <s v="Yes"/>
    <x v="0"/>
    <x v="1"/>
    <n v="1"/>
    <x v="1"/>
  </r>
  <r>
    <s v="ID1997"/>
    <s v="Id1997"/>
    <s v=" Ms."/>
    <s v="  Carrie"/>
    <s v="Boland"/>
    <s v="29-11-78"/>
    <x v="27"/>
    <x v="2"/>
    <x v="2"/>
    <s v="Tier - 1"/>
    <n v="29114.77"/>
    <x v="1211"/>
    <x v="2"/>
    <x v="212"/>
    <x v="2"/>
    <s v="Yes"/>
    <x v="0"/>
    <x v="1"/>
    <n v="1"/>
    <x v="1"/>
  </r>
  <r>
    <s v="ID1998"/>
    <s v="Id1998"/>
    <s v=" Ms."/>
    <s v="  Halle"/>
    <s v="Cupp"/>
    <s v="24-12-61"/>
    <x v="44"/>
    <x v="1"/>
    <x v="1"/>
    <s v="Tier - 3"/>
    <n v="29141.360000000001"/>
    <x v="1040"/>
    <x v="2"/>
    <x v="106"/>
    <x v="1"/>
    <s v="Yes"/>
    <x v="0"/>
    <x v="1"/>
    <n v="1"/>
    <x v="1"/>
  </r>
  <r>
    <s v="ID1999"/>
    <s v="Id1999"/>
    <s v=" Ms."/>
    <s v="  Carolyn"/>
    <s v="Shaw"/>
    <s v="08-11-76"/>
    <x v="35"/>
    <x v="2"/>
    <x v="2"/>
    <s v="Tier - 2"/>
    <n v="29160.39"/>
    <x v="1212"/>
    <x v="0"/>
    <x v="169"/>
    <x v="1"/>
    <s v="Yes"/>
    <x v="0"/>
    <x v="0"/>
    <n v="0"/>
    <x v="1"/>
  </r>
  <r>
    <s v="ID2000"/>
    <s v="Id2000"/>
    <s v=" Ms."/>
    <s v="  Tara D."/>
    <s v="Klassen"/>
    <s v="09-07-69"/>
    <x v="34"/>
    <x v="8"/>
    <x v="8"/>
    <s v="Tier - 3"/>
    <n v="29186.48"/>
    <x v="1213"/>
    <x v="2"/>
    <x v="186"/>
    <x v="1"/>
    <s v="Yes"/>
    <x v="0"/>
    <x v="0"/>
    <n v="0"/>
    <x v="1"/>
  </r>
  <r>
    <s v="ID2001"/>
    <s v="Id2001"/>
    <s v=" Mr."/>
    <s v="  Rasim M"/>
    <s v="Musal"/>
    <s v="21-07-78"/>
    <x v="27"/>
    <x v="1"/>
    <x v="1"/>
    <s v="Tier - 3"/>
    <n v="29227.599999999999"/>
    <x v="1214"/>
    <x v="1"/>
    <x v="34"/>
    <x v="1"/>
    <s v="Yes"/>
    <x v="1"/>
    <x v="0"/>
    <n v="2"/>
    <x v="1"/>
  </r>
  <r>
    <s v="ID2002"/>
    <s v="Id2002"/>
    <s v=" Ms."/>
    <s v="  Dina"/>
    <s v="Kitayama"/>
    <s v="05-06-58"/>
    <x v="48"/>
    <x v="1"/>
    <x v="1"/>
    <s v="Tier - 2"/>
    <n v="29330.98"/>
    <x v="361"/>
    <x v="2"/>
    <x v="69"/>
    <x v="2"/>
    <s v="Yes"/>
    <x v="0"/>
    <x v="0"/>
    <n v="0"/>
    <x v="1"/>
  </r>
  <r>
    <s v="ID2003"/>
    <s v="Id2003"/>
    <s v=" Ms."/>
    <s v="  Lisa"/>
    <s v="Altman"/>
    <s v="07-11-85"/>
    <x v="20"/>
    <x v="2"/>
    <x v="2"/>
    <s v="Tier - 1"/>
    <n v="29352.560000000001"/>
    <x v="699"/>
    <x v="2"/>
    <x v="34"/>
    <x v="1"/>
    <s v="Yes"/>
    <x v="0"/>
    <x v="0"/>
    <n v="0"/>
    <x v="1"/>
  </r>
  <r>
    <s v="ID2004"/>
    <s v="Id2004"/>
    <s v=" Ms."/>
    <s v="  Caitrin"/>
    <s v="Demchko"/>
    <s v="16-07-87"/>
    <x v="17"/>
    <x v="2"/>
    <x v="2"/>
    <s v="Tier - 1"/>
    <n v="29443.59"/>
    <x v="127"/>
    <x v="0"/>
    <x v="49"/>
    <x v="2"/>
    <s v="No"/>
    <x v="0"/>
    <x v="0"/>
    <n v="0"/>
    <x v="1"/>
  </r>
  <r>
    <s v="ID2005"/>
    <s v="Id2005"/>
    <s v=" Ms."/>
    <s v="  Adriana S"/>
    <s v="Wild"/>
    <s v="20-10-59"/>
    <x v="46"/>
    <x v="8"/>
    <x v="8"/>
    <s v="Tier - 2"/>
    <n v="29523.17"/>
    <x v="82"/>
    <x v="0"/>
    <x v="507"/>
    <x v="2"/>
    <s v="No"/>
    <x v="0"/>
    <x v="0"/>
    <n v="0"/>
    <x v="1"/>
  </r>
  <r>
    <s v="ID2006"/>
    <s v="Id2006"/>
    <s v=" Ms."/>
    <s v="  Megan"/>
    <s v="Betts"/>
    <s v="03-11-75"/>
    <x v="31"/>
    <x v="2"/>
    <x v="2"/>
    <s v="Tier - 1"/>
    <n v="29583.8"/>
    <x v="1026"/>
    <x v="3"/>
    <x v="319"/>
    <x v="2"/>
    <s v="Yes"/>
    <x v="0"/>
    <x v="0"/>
    <n v="0"/>
    <x v="1"/>
  </r>
  <r>
    <s v="ID2007"/>
    <s v="Id2007"/>
    <s v=" Mrs"/>
    <s v=".  Kristen M"/>
    <s v="Martin"/>
    <s v="27-07-93"/>
    <x v="1"/>
    <x v="2"/>
    <x v="2"/>
    <s v="Tier - 1"/>
    <n v="29622.69"/>
    <x v="1215"/>
    <x v="1"/>
    <x v="544"/>
    <x v="2"/>
    <s v="No"/>
    <x v="0"/>
    <x v="1"/>
    <n v="1"/>
    <x v="1"/>
  </r>
  <r>
    <s v="ID2008"/>
    <s v="Id2008"/>
    <s v=" Ms."/>
    <s v="  Alix"/>
    <s v="Vandeventer"/>
    <s v="23-08-73"/>
    <x v="29"/>
    <x v="2"/>
    <x v="2"/>
    <s v="Tier - 3"/>
    <n v="29757.69"/>
    <x v="809"/>
    <x v="1"/>
    <x v="206"/>
    <x v="2"/>
    <s v="No"/>
    <x v="0"/>
    <x v="0"/>
    <n v="0"/>
    <x v="1"/>
  </r>
  <r>
    <s v="ID2009"/>
    <s v="Id2009"/>
    <s v=" Mr."/>
    <s v="  Kakushin"/>
    <s v="Hirano"/>
    <s v="20-06-98"/>
    <x v="2"/>
    <x v="2"/>
    <x v="2"/>
    <s v="Tier - 2"/>
    <n v="29760.6"/>
    <x v="1216"/>
    <x v="1"/>
    <x v="45"/>
    <x v="2"/>
    <s v="No"/>
    <x v="0"/>
    <x v="0"/>
    <n v="0"/>
    <x v="1"/>
  </r>
  <r>
    <s v="ID2010"/>
    <s v="Id2010"/>
    <s v=" Mr."/>
    <s v="  Michael J"/>
    <s v="Davi"/>
    <s v="13-08-81"/>
    <x v="19"/>
    <x v="2"/>
    <x v="2"/>
    <s v="Tier - 2"/>
    <n v="29816.639999999999"/>
    <x v="1217"/>
    <x v="3"/>
    <x v="198"/>
    <x v="2"/>
    <s v="No"/>
    <x v="0"/>
    <x v="0"/>
    <n v="1"/>
    <x v="1"/>
  </r>
  <r>
    <s v="ID2011"/>
    <s v="Id2011"/>
    <s v=" Mr."/>
    <s v="  Bradley"/>
    <s v="Sloan"/>
    <s v="29-10-82"/>
    <x v="23"/>
    <x v="1"/>
    <x v="1"/>
    <s v="Tier - 1"/>
    <n v="29818.76"/>
    <x v="711"/>
    <x v="2"/>
    <x v="206"/>
    <x v="2"/>
    <s v="Yes"/>
    <x v="0"/>
    <x v="0"/>
    <n v="0"/>
    <x v="1"/>
  </r>
  <r>
    <s v="ID2012"/>
    <s v="Id2012"/>
    <s v=" Mr."/>
    <s v="  Matt"/>
    <s v="Homich"/>
    <s v="30-12-89"/>
    <x v="13"/>
    <x v="2"/>
    <x v="2"/>
    <s v="Tier - 3"/>
    <n v="29852.48"/>
    <x v="497"/>
    <x v="1"/>
    <x v="78"/>
    <x v="2"/>
    <s v="Yes"/>
    <x v="0"/>
    <x v="0"/>
    <n v="1"/>
    <x v="1"/>
  </r>
  <r>
    <s v="ID2013"/>
    <s v="Id2013"/>
    <s v=" Ms."/>
    <s v="  Amanda C."/>
    <s v="Bell"/>
    <s v="19-08-75"/>
    <x v="31"/>
    <x v="2"/>
    <x v="2"/>
    <s v="Tier - 3"/>
    <n v="29899.25"/>
    <x v="1218"/>
    <x v="3"/>
    <x v="425"/>
    <x v="1"/>
    <s v="No"/>
    <x v="0"/>
    <x v="0"/>
    <n v="0"/>
    <x v="1"/>
  </r>
  <r>
    <s v="ID2014"/>
    <s v="Id2014"/>
    <s v=" Mr."/>
    <s v="  Valur"/>
    <s v="Kristjansson"/>
    <s v="30-12-88"/>
    <x v="15"/>
    <x v="2"/>
    <x v="2"/>
    <s v="Tier - 1"/>
    <n v="29929.56"/>
    <x v="26"/>
    <x v="0"/>
    <x v="540"/>
    <x v="2"/>
    <s v="No"/>
    <x v="0"/>
    <x v="0"/>
    <n v="0"/>
    <x v="1"/>
  </r>
  <r>
    <s v="ID2015"/>
    <s v="Id2015"/>
    <s v=" Ms."/>
    <s v="  Erica J"/>
    <s v="Pitman"/>
    <s v="12-06-76"/>
    <x v="35"/>
    <x v="2"/>
    <x v="2"/>
    <s v="Tier - 1"/>
    <n v="29933.75"/>
    <x v="47"/>
    <x v="0"/>
    <x v="656"/>
    <x v="0"/>
    <s v="No"/>
    <x v="0"/>
    <x v="0"/>
    <n v="0"/>
    <x v="1"/>
  </r>
  <r>
    <s v="ID2016"/>
    <s v="Id2016"/>
    <s v=" Mr."/>
    <s v="  Stephen F."/>
    <s v="Curley"/>
    <s v="05-10-91"/>
    <x v="14"/>
    <x v="2"/>
    <x v="2"/>
    <s v="Tier - 1"/>
    <n v="29969.67"/>
    <x v="1219"/>
    <x v="1"/>
    <x v="21"/>
    <x v="1"/>
    <s v="Yes"/>
    <x v="0"/>
    <x v="1"/>
    <n v="1"/>
    <x v="1"/>
  </r>
  <r>
    <s v="ID2017"/>
    <s v="Id2017"/>
    <s v=" Ms."/>
    <s v="  Lissa"/>
    <s v="Zimmer"/>
    <s v="04-08-81"/>
    <x v="19"/>
    <x v="1"/>
    <x v="1"/>
    <s v="Tier - 3"/>
    <n v="30026.87"/>
    <x v="401"/>
    <x v="1"/>
    <x v="280"/>
    <x v="2"/>
    <s v="No"/>
    <x v="0"/>
    <x v="0"/>
    <n v="1"/>
    <x v="1"/>
  </r>
  <r>
    <s v="ID2018"/>
    <s v="Id2018"/>
    <s v=" Ms."/>
    <s v="  Megan"/>
    <s v="Granski"/>
    <s v="16-06-67"/>
    <x v="40"/>
    <x v="1"/>
    <x v="1"/>
    <s v="Tier - 1"/>
    <n v="30063.58"/>
    <x v="397"/>
    <x v="1"/>
    <x v="334"/>
    <x v="1"/>
    <s v="No"/>
    <x v="0"/>
    <x v="0"/>
    <n v="1"/>
    <x v="1"/>
  </r>
  <r>
    <s v="ID2019"/>
    <s v="Id2019"/>
    <s v=" Ms."/>
    <s v="  Alyson"/>
    <s v="Dunn"/>
    <s v="02-09-79"/>
    <x v="25"/>
    <x v="2"/>
    <x v="2"/>
    <s v="Tier - 3"/>
    <n v="30095.97"/>
    <x v="2"/>
    <x v="0"/>
    <x v="577"/>
    <x v="2"/>
    <s v="Yes"/>
    <x v="0"/>
    <x v="1"/>
    <n v="1"/>
    <x v="1"/>
  </r>
  <r>
    <s v="ID2020"/>
    <s v="Id2020"/>
    <s v=" Mr."/>
    <s v="  Chance B"/>
    <s v="Regina"/>
    <s v="25-12-71"/>
    <x v="32"/>
    <x v="2"/>
    <x v="2"/>
    <s v="Tier - 3"/>
    <n v="30134.75"/>
    <x v="1155"/>
    <x v="3"/>
    <x v="212"/>
    <x v="2"/>
    <s v="Yes"/>
    <x v="0"/>
    <x v="0"/>
    <n v="1"/>
    <x v="1"/>
  </r>
  <r>
    <s v="ID2021"/>
    <s v="Id2021"/>
    <s v=" Mr."/>
    <s v="  Sean P"/>
    <s v="O'Connor"/>
    <s v="11-08-58"/>
    <x v="47"/>
    <x v="1"/>
    <x v="1"/>
    <s v="Tier - 3"/>
    <n v="30166.62"/>
    <x v="1"/>
    <x v="0"/>
    <x v="464"/>
    <x v="0"/>
    <s v="No"/>
    <x v="0"/>
    <x v="0"/>
    <n v="0"/>
    <x v="1"/>
  </r>
  <r>
    <s v="ID2022"/>
    <s v="Id2022"/>
    <s v=" Ms."/>
    <s v="  Therese"/>
    <s v="Howe"/>
    <s v="13-09-63"/>
    <x v="42"/>
    <x v="10"/>
    <x v="10"/>
    <s v="Tier - 1"/>
    <n v="30184.94"/>
    <x v="1220"/>
    <x v="2"/>
    <x v="237"/>
    <x v="2"/>
    <s v="No"/>
    <x v="0"/>
    <x v="0"/>
    <n v="0"/>
    <x v="1"/>
  </r>
  <r>
    <s v="ID2023"/>
    <s v="Id2023"/>
    <s v=" Mr."/>
    <s v="  Beau"/>
    <s v="Atwater"/>
    <s v="15-09-62"/>
    <x v="41"/>
    <x v="10"/>
    <x v="10"/>
    <s v="Tier - 1"/>
    <n v="30260"/>
    <x v="1221"/>
    <x v="3"/>
    <x v="237"/>
    <x v="2"/>
    <s v="No"/>
    <x v="0"/>
    <x v="0"/>
    <n v="1"/>
    <x v="1"/>
  </r>
  <r>
    <s v="ID2024"/>
    <s v="Id2024"/>
    <s v=" Ms."/>
    <s v="  Kelsey M"/>
    <s v="Gurganus"/>
    <s v="24-07-72"/>
    <x v="30"/>
    <x v="1"/>
    <x v="1"/>
    <s v="Tier - 1"/>
    <n v="30284.639999999999"/>
    <x v="345"/>
    <x v="2"/>
    <x v="171"/>
    <x v="2"/>
    <s v="Yes"/>
    <x v="0"/>
    <x v="0"/>
    <n v="1"/>
    <x v="1"/>
  </r>
  <r>
    <s v="ID2025"/>
    <s v="Id2025"/>
    <s v=" Ms."/>
    <s v="  Gretchen"/>
    <s v="Holden"/>
    <s v="01-06-04"/>
    <x v="12"/>
    <x v="2"/>
    <x v="2"/>
    <s v="Tier - 2"/>
    <n v="30328.27"/>
    <x v="1222"/>
    <x v="1"/>
    <x v="207"/>
    <x v="0"/>
    <s v="No"/>
    <x v="0"/>
    <x v="0"/>
    <n v="0"/>
    <x v="1"/>
  </r>
  <r>
    <s v="ID2026"/>
    <s v="Id2026"/>
    <s v=" Mr."/>
    <s v="  Nicholas E."/>
    <s v="Parton"/>
    <s v="30-07-69"/>
    <x v="34"/>
    <x v="2"/>
    <x v="2"/>
    <s v="Tier - 2"/>
    <n v="30366.93"/>
    <x v="1035"/>
    <x v="0"/>
    <x v="95"/>
    <x v="2"/>
    <s v="Yes"/>
    <x v="0"/>
    <x v="0"/>
    <n v="0"/>
    <x v="1"/>
  </r>
  <r>
    <s v="ID2027"/>
    <s v="Id2027"/>
    <s v=" Ms."/>
    <s v="  Deborah"/>
    <s v="Downs"/>
    <s v="03-09-76"/>
    <x v="35"/>
    <x v="1"/>
    <x v="1"/>
    <s v="Tier - 3"/>
    <n v="30409.53"/>
    <x v="1023"/>
    <x v="2"/>
    <x v="102"/>
    <x v="2"/>
    <s v="No"/>
    <x v="0"/>
    <x v="1"/>
    <n v="1"/>
    <x v="1"/>
  </r>
  <r>
    <s v="ID2028"/>
    <s v="Id2028"/>
    <s v=" Mr."/>
    <s v="  Chuck W. Jr."/>
    <s v="Dent"/>
    <s v="28-10-98"/>
    <x v="2"/>
    <x v="2"/>
    <x v="2"/>
    <s v="Tier - 3"/>
    <n v="30422.03"/>
    <x v="391"/>
    <x v="0"/>
    <x v="280"/>
    <x v="2"/>
    <s v="Yes"/>
    <x v="0"/>
    <x v="0"/>
    <n v="0"/>
    <x v="1"/>
  </r>
  <r>
    <s v="ID2029"/>
    <s v="Id2029"/>
    <s v=" Mr."/>
    <s v="  Daniel"/>
    <s v="Ranti"/>
    <s v="03-09-83"/>
    <x v="22"/>
    <x v="1"/>
    <x v="1"/>
    <s v="Tier - 1"/>
    <n v="30457.37"/>
    <x v="454"/>
    <x v="1"/>
    <x v="470"/>
    <x v="2"/>
    <s v="Yes"/>
    <x v="0"/>
    <x v="0"/>
    <n v="0"/>
    <x v="1"/>
  </r>
  <r>
    <s v="ID2030"/>
    <s v="Id2030"/>
    <s v=" Ms."/>
    <s v="  Amany"/>
    <s v="Ishaq"/>
    <s v="10-08-86"/>
    <x v="18"/>
    <x v="2"/>
    <x v="2"/>
    <s v="Tier - 1"/>
    <n v="30530.5"/>
    <x v="702"/>
    <x v="0"/>
    <x v="375"/>
    <x v="2"/>
    <s v="No"/>
    <x v="0"/>
    <x v="0"/>
    <n v="0"/>
    <x v="1"/>
  </r>
  <r>
    <s v="ID2031"/>
    <s v="Id2031"/>
    <s v=" Ms."/>
    <s v="  Kipling"/>
    <s v="Wiles"/>
    <s v="11-11-70"/>
    <x v="33"/>
    <x v="2"/>
    <x v="2"/>
    <s v="Tier - 3"/>
    <n v="30625.65"/>
    <x v="389"/>
    <x v="1"/>
    <x v="122"/>
    <x v="2"/>
    <s v="Yes"/>
    <x v="1"/>
    <x v="0"/>
    <n v="2"/>
    <x v="1"/>
  </r>
  <r>
    <s v="ID2032"/>
    <s v="Id2032"/>
    <s v=" Mr."/>
    <s v="  Duncan"/>
    <s v="Roberts"/>
    <s v="21-09-99"/>
    <x v="7"/>
    <x v="2"/>
    <x v="2"/>
    <s v="Tier - 2"/>
    <n v="30697.71"/>
    <x v="1223"/>
    <x v="1"/>
    <x v="219"/>
    <x v="2"/>
    <s v="Yes"/>
    <x v="0"/>
    <x v="0"/>
    <n v="0"/>
    <x v="1"/>
  </r>
  <r>
    <s v="ID2033"/>
    <s v="Id2033"/>
    <s v=" Mr."/>
    <s v="  Louis C."/>
    <s v="Serafini"/>
    <s v="21-12-83"/>
    <x v="22"/>
    <x v="2"/>
    <x v="2"/>
    <s v="Tier - 3"/>
    <n v="30724.44"/>
    <x v="438"/>
    <x v="1"/>
    <x v="637"/>
    <x v="1"/>
    <s v="No"/>
    <x v="0"/>
    <x v="1"/>
    <n v="1"/>
    <x v="1"/>
  </r>
  <r>
    <s v="ID2034"/>
    <s v="Id2034"/>
    <s v=" Mr."/>
    <s v="  Daniel J"/>
    <s v="Button"/>
    <s v="05-09-88"/>
    <x v="15"/>
    <x v="2"/>
    <x v="2"/>
    <s v="Tier - 1"/>
    <n v="30763.01"/>
    <x v="755"/>
    <x v="1"/>
    <x v="334"/>
    <x v="1"/>
    <s v="No"/>
    <x v="0"/>
    <x v="1"/>
    <n v="1"/>
    <x v="1"/>
  </r>
  <r>
    <s v="ID2035"/>
    <s v="Id2035"/>
    <s v=" Ms."/>
    <s v="  Ildiko M."/>
    <s v="Gaal"/>
    <s v="09-09-61"/>
    <x v="44"/>
    <x v="0"/>
    <x v="0"/>
    <s v="Tier - 2"/>
    <n v="30942.19"/>
    <x v="408"/>
    <x v="0"/>
    <x v="144"/>
    <x v="2"/>
    <s v="No"/>
    <x v="0"/>
    <x v="0"/>
    <n v="1"/>
    <x v="1"/>
  </r>
  <r>
    <s v="ID2036"/>
    <s v="Id2036"/>
    <s v=" Ms."/>
    <s v="  Melinda E."/>
    <s v="Liptak"/>
    <s v="09-11-04"/>
    <x v="9"/>
    <x v="2"/>
    <x v="2"/>
    <s v="Tier - 1"/>
    <n v="31196.61"/>
    <x v="386"/>
    <x v="1"/>
    <x v="352"/>
    <x v="2"/>
    <s v="No"/>
    <x v="0"/>
    <x v="0"/>
    <n v="1"/>
    <x v="1"/>
  </r>
  <r>
    <s v="ID2037"/>
    <s v="Id2037"/>
    <s v=" Ms."/>
    <s v="  Ashley M"/>
    <s v="Kellam"/>
    <s v="22-07-00"/>
    <x v="10"/>
    <x v="2"/>
    <x v="2"/>
    <s v="Tier - 1"/>
    <n v="31234.560000000001"/>
    <x v="388"/>
    <x v="2"/>
    <x v="614"/>
    <x v="2"/>
    <s v="No"/>
    <x v="0"/>
    <x v="0"/>
    <n v="1"/>
    <x v="1"/>
  </r>
  <r>
    <s v="ID2038"/>
    <s v="Id2038"/>
    <s v=" Ms."/>
    <s v="  Stephanie"/>
    <s v="Gordon"/>
    <s v="09-07-68"/>
    <x v="36"/>
    <x v="2"/>
    <x v="2"/>
    <s v="Tier - 1"/>
    <n v="31322.53"/>
    <x v="1224"/>
    <x v="1"/>
    <x v="251"/>
    <x v="2"/>
    <s v="No"/>
    <x v="1"/>
    <x v="0"/>
    <n v="1"/>
    <x v="1"/>
  </r>
  <r>
    <s v="ID2039"/>
    <s v="Id2039"/>
    <s v=" Mr."/>
    <s v="  Sean P."/>
    <s v="Hyland"/>
    <s v="27-09-95"/>
    <x v="4"/>
    <x v="2"/>
    <x v="2"/>
    <s v="Tier - 2"/>
    <n v="31328.27"/>
    <x v="1225"/>
    <x v="2"/>
    <x v="3"/>
    <x v="1"/>
    <s v="No"/>
    <x v="0"/>
    <x v="1"/>
    <n v="1"/>
    <x v="1"/>
  </r>
  <r>
    <s v="ID2040"/>
    <s v="Id2040"/>
    <s v=" Ms."/>
    <s v="  Emily G"/>
    <s v="Wagoner"/>
    <s v="08-10-74"/>
    <x v="28"/>
    <x v="2"/>
    <x v="2"/>
    <s v="Tier - 3"/>
    <n v="31368.81"/>
    <x v="1226"/>
    <x v="0"/>
    <x v="196"/>
    <x v="2"/>
    <s v="No"/>
    <x v="1"/>
    <x v="0"/>
    <n v="1"/>
    <x v="1"/>
  </r>
  <r>
    <s v="ID2041"/>
    <s v="Id2041"/>
    <s v=" Mr."/>
    <s v="  Malcolm"/>
    <s v="Thomas"/>
    <s v="29-10-75"/>
    <x v="31"/>
    <x v="2"/>
    <x v="2"/>
    <s v="Tier - 1"/>
    <n v="31591.82"/>
    <x v="352"/>
    <x v="1"/>
    <x v="21"/>
    <x v="1"/>
    <s v="No"/>
    <x v="0"/>
    <x v="0"/>
    <n v="0"/>
    <x v="1"/>
  </r>
  <r>
    <s v="ID2042"/>
    <s v="Id2042"/>
    <s v=" Mr."/>
    <s v="  Danilo"/>
    <s v="Goffi"/>
    <s v="13-12-60"/>
    <x v="45"/>
    <x v="8"/>
    <x v="8"/>
    <s v="Tier - 1"/>
    <n v="31620"/>
    <x v="1227"/>
    <x v="3"/>
    <x v="85"/>
    <x v="1"/>
    <s v="No"/>
    <x v="0"/>
    <x v="0"/>
    <n v="0"/>
    <x v="1"/>
  </r>
  <r>
    <s v="ID2043"/>
    <s v="Id2043"/>
    <s v=" Mr."/>
    <s v="  Mikko"/>
    <s v="Salovaara"/>
    <s v="14-10-77"/>
    <x v="26"/>
    <x v="1"/>
    <x v="1"/>
    <s v="Tier - 2"/>
    <n v="31736.7"/>
    <x v="1121"/>
    <x v="0"/>
    <x v="268"/>
    <x v="1"/>
    <s v="No"/>
    <x v="1"/>
    <x v="0"/>
    <n v="1"/>
    <x v="1"/>
  </r>
  <r>
    <s v="ID2044"/>
    <s v="Id2044"/>
    <s v=" Ms."/>
    <s v="  Paula C."/>
    <s v="Reid"/>
    <s v="10-09-84"/>
    <x v="21"/>
    <x v="2"/>
    <x v="2"/>
    <s v="Tier - 1"/>
    <n v="31743.919999999998"/>
    <x v="1228"/>
    <x v="1"/>
    <x v="60"/>
    <x v="1"/>
    <s v="Yes"/>
    <x v="0"/>
    <x v="1"/>
    <n v="1"/>
    <x v="1"/>
  </r>
  <r>
    <s v="ID2045"/>
    <s v="Id2045"/>
    <s v=" Ms."/>
    <s v="  Kirsten N."/>
    <s v="Allan"/>
    <s v="25-09-75"/>
    <x v="31"/>
    <x v="2"/>
    <x v="2"/>
    <s v="Tier - 3"/>
    <n v="31897.1"/>
    <x v="964"/>
    <x v="0"/>
    <x v="24"/>
    <x v="2"/>
    <s v="No"/>
    <x v="1"/>
    <x v="0"/>
    <n v="1"/>
    <x v="1"/>
  </r>
  <r>
    <s v="ID2046"/>
    <s v="Id2046"/>
    <s v=" Ms."/>
    <s v="  Christy"/>
    <s v="McLaughlin"/>
    <s v="21-09-72"/>
    <x v="30"/>
    <x v="2"/>
    <x v="2"/>
    <s v="Tier - 1"/>
    <n v="31980.89"/>
    <x v="217"/>
    <x v="0"/>
    <x v="209"/>
    <x v="2"/>
    <s v="Yes"/>
    <x v="1"/>
    <x v="0"/>
    <n v="1"/>
    <x v="1"/>
  </r>
  <r>
    <s v="ID2047"/>
    <s v="Id2047"/>
    <s v=" Ms."/>
    <s v="  Jennifer"/>
    <s v="Lee"/>
    <s v="13-09-93"/>
    <x v="1"/>
    <x v="2"/>
    <x v="2"/>
    <s v="Tier - 3"/>
    <n v="32086.21"/>
    <x v="567"/>
    <x v="2"/>
    <x v="180"/>
    <x v="2"/>
    <s v="No"/>
    <x v="1"/>
    <x v="0"/>
    <n v="1"/>
    <x v="1"/>
  </r>
  <r>
    <s v="ID2048"/>
    <s v="Id2048"/>
    <s v=" Ms."/>
    <s v="  Jingjing"/>
    <s v="Tang"/>
    <s v="10-11-78"/>
    <x v="27"/>
    <x v="12"/>
    <x v="12"/>
    <s v="Tier - 3"/>
    <n v="32108.66"/>
    <x v="1229"/>
    <x v="0"/>
    <x v="147"/>
    <x v="1"/>
    <s v="No"/>
    <x v="0"/>
    <x v="1"/>
    <n v="1"/>
    <x v="1"/>
  </r>
  <r>
    <s v="ID2049"/>
    <s v="Id2049"/>
    <s v=" Mr."/>
    <s v="  Morgan"/>
    <s v="Kennedy"/>
    <s v="11-09-69"/>
    <x v="34"/>
    <x v="2"/>
    <x v="2"/>
    <s v="Tier - 2"/>
    <n v="32192.76"/>
    <x v="375"/>
    <x v="0"/>
    <x v="562"/>
    <x v="1"/>
    <s v="Yes"/>
    <x v="0"/>
    <x v="1"/>
    <n v="1"/>
    <x v="1"/>
  </r>
  <r>
    <s v="ID2050"/>
    <s v="Id2050"/>
    <s v=" Mr."/>
    <s v="  Patrick J."/>
    <s v="Condon"/>
    <s v="08-09-94"/>
    <x v="11"/>
    <x v="2"/>
    <x v="2"/>
    <s v="Tier - 1"/>
    <n v="32222.81"/>
    <x v="1230"/>
    <x v="3"/>
    <x v="24"/>
    <x v="2"/>
    <s v="Yes"/>
    <x v="0"/>
    <x v="0"/>
    <n v="1"/>
    <x v="1"/>
  </r>
  <r>
    <s v="ID2051"/>
    <s v="Id2051"/>
    <s v=" Mr."/>
    <s v="  Frankline"/>
    <s v="Chepkwony"/>
    <s v="17-12-75"/>
    <x v="31"/>
    <x v="1"/>
    <x v="1"/>
    <s v="Tier - 3"/>
    <n v="32259.96"/>
    <x v="577"/>
    <x v="1"/>
    <x v="347"/>
    <x v="2"/>
    <s v="Yes"/>
    <x v="0"/>
    <x v="1"/>
    <n v="1"/>
    <x v="1"/>
  </r>
  <r>
    <s v="ID2052"/>
    <s v="Id2052"/>
    <s v=" Ms."/>
    <s v="  Laura T."/>
    <s v="Rodriguez"/>
    <s v="02-12-86"/>
    <x v="18"/>
    <x v="2"/>
    <x v="2"/>
    <s v="Tier - 2"/>
    <n v="32288.49"/>
    <x v="80"/>
    <x v="0"/>
    <x v="577"/>
    <x v="2"/>
    <s v="No"/>
    <x v="0"/>
    <x v="1"/>
    <n v="1"/>
    <x v="1"/>
  </r>
  <r>
    <s v="ID2053"/>
    <s v="Id2053"/>
    <s v=" Ms."/>
    <s v="  Natalia"/>
    <s v="Szynkarczuk"/>
    <s v="19-10-72"/>
    <x v="30"/>
    <x v="2"/>
    <x v="2"/>
    <s v="Tier - 2"/>
    <n v="32428.63"/>
    <x v="854"/>
    <x v="1"/>
    <x v="83"/>
    <x v="2"/>
    <s v="No"/>
    <x v="0"/>
    <x v="1"/>
    <n v="1"/>
    <x v="1"/>
  </r>
  <r>
    <s v="ID2054"/>
    <s v="Id2054"/>
    <s v=" Ms."/>
    <s v="  Jennifer L."/>
    <s v="Brill"/>
    <s v="09-08-76"/>
    <x v="35"/>
    <x v="2"/>
    <x v="2"/>
    <s v="Tier - 3"/>
    <n v="32430.22"/>
    <x v="403"/>
    <x v="2"/>
    <x v="133"/>
    <x v="2"/>
    <s v="No"/>
    <x v="0"/>
    <x v="1"/>
    <n v="1"/>
    <x v="1"/>
  </r>
  <r>
    <s v="ID2055"/>
    <s v="Id2055"/>
    <s v=" Ms."/>
    <s v="  Brooke"/>
    <s v="Adams"/>
    <s v="27-09-81"/>
    <x v="19"/>
    <x v="2"/>
    <x v="2"/>
    <s v="Tier - 2"/>
    <n v="32462.35"/>
    <x v="1018"/>
    <x v="2"/>
    <x v="180"/>
    <x v="2"/>
    <s v="No"/>
    <x v="0"/>
    <x v="1"/>
    <n v="1"/>
    <x v="1"/>
  </r>
  <r>
    <s v="ID2056"/>
    <s v="Id2056"/>
    <s v=" Mr."/>
    <s v="  Jeremy M"/>
    <s v="Nunn"/>
    <s v="19-09-76"/>
    <x v="35"/>
    <x v="2"/>
    <x v="2"/>
    <s v="Tier - 1"/>
    <n v="32485.46"/>
    <x v="210"/>
    <x v="0"/>
    <x v="90"/>
    <x v="2"/>
    <s v="Yes"/>
    <x v="0"/>
    <x v="0"/>
    <n v="0"/>
    <x v="1"/>
  </r>
  <r>
    <s v="ID2057"/>
    <s v="Id2057"/>
    <s v=" Ms."/>
    <s v="  Megan L."/>
    <s v="Blair"/>
    <s v="08-10-03"/>
    <x v="12"/>
    <x v="0"/>
    <x v="0"/>
    <s v="Tier - 2"/>
    <n v="32548.34"/>
    <x v="389"/>
    <x v="1"/>
    <x v="203"/>
    <x v="2"/>
    <s v="No"/>
    <x v="0"/>
    <x v="0"/>
    <n v="0"/>
    <x v="1"/>
  </r>
  <r>
    <s v="ID2058"/>
    <s v="Id2058"/>
    <s v=" Mr."/>
    <s v="  Bryan"/>
    <s v="Sharkey"/>
    <s v="13-07-90"/>
    <x v="16"/>
    <x v="2"/>
    <x v="2"/>
    <s v="Tier - 1"/>
    <n v="32672.11"/>
    <x v="9"/>
    <x v="0"/>
    <x v="635"/>
    <x v="1"/>
    <s v="No"/>
    <x v="0"/>
    <x v="0"/>
    <n v="0"/>
    <x v="1"/>
  </r>
  <r>
    <s v="ID2059"/>
    <s v="Id2059"/>
    <s v=" Ms."/>
    <s v="  Marny"/>
    <s v="Scalard"/>
    <s v="01-11-68"/>
    <x v="36"/>
    <x v="2"/>
    <x v="2"/>
    <s v="Tier - 3"/>
    <n v="32686.080000000002"/>
    <x v="1231"/>
    <x v="2"/>
    <x v="90"/>
    <x v="2"/>
    <s v="No"/>
    <x v="0"/>
    <x v="0"/>
    <n v="0"/>
    <x v="1"/>
  </r>
  <r>
    <s v="ID2060"/>
    <s v="Id2060"/>
    <s v=" Mr."/>
    <s v="  Marc"/>
    <s v="Burget"/>
    <s v="30-09-90"/>
    <x v="16"/>
    <x v="2"/>
    <x v="2"/>
    <s v="Tier - 2"/>
    <n v="32716.2"/>
    <x v="1232"/>
    <x v="3"/>
    <x v="102"/>
    <x v="2"/>
    <s v="Yes"/>
    <x v="0"/>
    <x v="0"/>
    <n v="0"/>
    <x v="1"/>
  </r>
  <r>
    <s v="ID2061"/>
    <s v="Id2061"/>
    <s v=" Mr."/>
    <s v="  Benjamin L"/>
    <s v="English"/>
    <s v="09-07-90"/>
    <x v="16"/>
    <x v="1"/>
    <x v="1"/>
    <s v="Tier - 1"/>
    <n v="32734.19"/>
    <x v="32"/>
    <x v="0"/>
    <x v="85"/>
    <x v="1"/>
    <s v="No"/>
    <x v="1"/>
    <x v="0"/>
    <n v="1"/>
    <x v="1"/>
  </r>
  <r>
    <s v="ID2062"/>
    <s v="Id2062"/>
    <s v=" Mr."/>
    <s v="  Rob G"/>
    <s v="Hampton"/>
    <s v="06-12-74"/>
    <x v="28"/>
    <x v="2"/>
    <x v="2"/>
    <s v="Tier - 1"/>
    <n v="32760.48"/>
    <x v="237"/>
    <x v="1"/>
    <x v="652"/>
    <x v="1"/>
    <s v="No"/>
    <x v="1"/>
    <x v="0"/>
    <n v="1"/>
    <x v="1"/>
  </r>
  <r>
    <s v="ID2063"/>
    <s v="Id2063"/>
    <s v=" Ms."/>
    <s v="  Stefanie A"/>
    <s v="Flynn"/>
    <s v="07-11-72"/>
    <x v="30"/>
    <x v="1"/>
    <x v="1"/>
    <s v="Tier - 2"/>
    <n v="32765.33"/>
    <x v="782"/>
    <x v="0"/>
    <x v="376"/>
    <x v="2"/>
    <s v="Yes"/>
    <x v="0"/>
    <x v="1"/>
    <n v="1"/>
    <x v="1"/>
  </r>
  <r>
    <s v="ID2064"/>
    <s v="Id2064"/>
    <s v=" Ms."/>
    <s v="  Stephanie"/>
    <s v="Knast"/>
    <s v="12-12-80"/>
    <x v="24"/>
    <x v="1"/>
    <x v="1"/>
    <s v="Tier - 3"/>
    <n v="32787.46"/>
    <x v="350"/>
    <x v="1"/>
    <x v="21"/>
    <x v="1"/>
    <s v="Yes"/>
    <x v="0"/>
    <x v="0"/>
    <n v="0"/>
    <x v="1"/>
  </r>
  <r>
    <s v="ID2065"/>
    <s v="Id2065"/>
    <s v=" Ms."/>
    <s v="  Caroline F."/>
    <s v="Lucas"/>
    <s v="04-12-95"/>
    <x v="4"/>
    <x v="2"/>
    <x v="2"/>
    <s v="Tier - 2"/>
    <n v="32827.51"/>
    <x v="905"/>
    <x v="2"/>
    <x v="135"/>
    <x v="2"/>
    <s v="Yes"/>
    <x v="0"/>
    <x v="0"/>
    <n v="0"/>
    <x v="1"/>
  </r>
  <r>
    <s v="ID2066"/>
    <s v="Id2066"/>
    <s v=" Ms."/>
    <s v="  Julia J."/>
    <s v="Thomas"/>
    <s v="17-11-81"/>
    <x v="19"/>
    <x v="2"/>
    <x v="2"/>
    <s v="Tier - 3"/>
    <n v="32906.69"/>
    <x v="1233"/>
    <x v="3"/>
    <x v="146"/>
    <x v="2"/>
    <s v="Yes"/>
    <x v="0"/>
    <x v="0"/>
    <n v="0"/>
    <x v="1"/>
  </r>
  <r>
    <s v="ID2067"/>
    <s v="Id2067"/>
    <s v=" Mr."/>
    <s v="  Jack"/>
    <s v="Cherewatti"/>
    <s v="24-08-71"/>
    <x v="32"/>
    <x v="2"/>
    <x v="2"/>
    <s v="Tier - 1"/>
    <n v="32947.629999999997"/>
    <x v="1234"/>
    <x v="1"/>
    <x v="640"/>
    <x v="0"/>
    <s v="No"/>
    <x v="0"/>
    <x v="0"/>
    <n v="0"/>
    <x v="1"/>
  </r>
  <r>
    <s v="ID2068"/>
    <s v="Id2068"/>
    <s v=" Mr."/>
    <s v="  Bernat"/>
    <s v="Olle"/>
    <s v="08-07-95"/>
    <x v="4"/>
    <x v="2"/>
    <x v="2"/>
    <s v="Tier - 1"/>
    <n v="33017.46"/>
    <x v="201"/>
    <x v="0"/>
    <x v="657"/>
    <x v="0"/>
    <s v="No"/>
    <x v="0"/>
    <x v="0"/>
    <n v="0"/>
    <x v="1"/>
  </r>
  <r>
    <s v="ID2069"/>
    <s v="Id2069"/>
    <s v=" Mr."/>
    <s v="  Hicham"/>
    <s v="Hamsi"/>
    <s v="10-07-67"/>
    <x v="40"/>
    <x v="2"/>
    <x v="2"/>
    <s v="Tier - 3"/>
    <n v="33025.32"/>
    <x v="1235"/>
    <x v="3"/>
    <x v="174"/>
    <x v="2"/>
    <s v="No"/>
    <x v="0"/>
    <x v="0"/>
    <n v="0"/>
    <x v="1"/>
  </r>
  <r>
    <s v="ID2070"/>
    <s v="Id2070"/>
    <s v=" Ms."/>
    <s v="  Sarah"/>
    <s v="Finnegan"/>
    <s v="28-07-94"/>
    <x v="11"/>
    <x v="2"/>
    <x v="2"/>
    <s v="Tier - 2"/>
    <n v="33057.230000000003"/>
    <x v="966"/>
    <x v="3"/>
    <x v="505"/>
    <x v="2"/>
    <s v="No"/>
    <x v="0"/>
    <x v="0"/>
    <n v="0"/>
    <x v="1"/>
  </r>
  <r>
    <s v="ID2071"/>
    <s v="Id2071"/>
    <s v=" Mr."/>
    <s v="  Anthony S"/>
    <s v="Walsh"/>
    <s v="01-07-62"/>
    <x v="41"/>
    <x v="2"/>
    <x v="2"/>
    <s v="Tier - 2"/>
    <n v="33074.94"/>
    <x v="144"/>
    <x v="0"/>
    <x v="82"/>
    <x v="2"/>
    <s v="Yes"/>
    <x v="0"/>
    <x v="1"/>
    <n v="1"/>
    <x v="1"/>
  </r>
  <r>
    <s v="ID2072"/>
    <s v="Id2072"/>
    <s v=" Ms."/>
    <s v="  Elisabetta"/>
    <s v="Villa"/>
    <s v="30-10-69"/>
    <x v="34"/>
    <x v="2"/>
    <x v="2"/>
    <s v="Tier - 2"/>
    <n v="33090.660000000003"/>
    <x v="429"/>
    <x v="2"/>
    <x v="331"/>
    <x v="1"/>
    <s v="Yes"/>
    <x v="1"/>
    <x v="0"/>
    <n v="2"/>
    <x v="1"/>
  </r>
  <r>
    <s v="ID2073"/>
    <s v="Id2073"/>
    <s v=" Mr."/>
    <s v="  Trevor N."/>
    <s v="Cable"/>
    <s v="15-07-85"/>
    <x v="20"/>
    <x v="2"/>
    <x v="2"/>
    <s v="Tier - 1"/>
    <n v="33121"/>
    <x v="589"/>
    <x v="1"/>
    <x v="176"/>
    <x v="2"/>
    <s v="Yes"/>
    <x v="0"/>
    <x v="1"/>
    <n v="1"/>
    <x v="1"/>
  </r>
  <r>
    <s v="ID2074"/>
    <s v="Id2074"/>
    <s v=" Ms."/>
    <s v="  Nancy"/>
    <s v="Eiring"/>
    <s v="12-10-90"/>
    <x v="16"/>
    <x v="2"/>
    <x v="2"/>
    <s v="Tier - 1"/>
    <n v="33292.83"/>
    <x v="1236"/>
    <x v="3"/>
    <x v="562"/>
    <x v="1"/>
    <s v="No"/>
    <x v="0"/>
    <x v="0"/>
    <n v="0"/>
    <x v="1"/>
  </r>
  <r>
    <s v="ID2075"/>
    <s v="Id2075"/>
    <s v=" Ms."/>
    <s v="  Allison R."/>
    <s v="Connor"/>
    <s v="28-11-03"/>
    <x v="12"/>
    <x v="1"/>
    <x v="1"/>
    <s v="Tier - 3"/>
    <n v="33307.550000000003"/>
    <x v="1237"/>
    <x v="1"/>
    <x v="100"/>
    <x v="1"/>
    <s v="No"/>
    <x v="1"/>
    <x v="0"/>
    <n v="1"/>
    <x v="1"/>
  </r>
  <r>
    <s v="ID2076"/>
    <s v="Id2076"/>
    <s v=" Mr."/>
    <s v="  Robert J."/>
    <s v="Friedman"/>
    <s v="05-09-72"/>
    <x v="30"/>
    <x v="2"/>
    <x v="2"/>
    <s v="Tier - 3"/>
    <n v="33344.449999999997"/>
    <x v="534"/>
    <x v="0"/>
    <x v="267"/>
    <x v="2"/>
    <s v="Yes"/>
    <x v="0"/>
    <x v="0"/>
    <n v="1"/>
    <x v="1"/>
  </r>
  <r>
    <s v="ID2077"/>
    <s v="Id2077"/>
    <s v=" Mr."/>
    <s v="  Nicholas"/>
    <s v="Croker"/>
    <s v="07-12-85"/>
    <x v="20"/>
    <x v="2"/>
    <x v="2"/>
    <s v="Tier - 2"/>
    <n v="33450.99"/>
    <x v="235"/>
    <x v="0"/>
    <x v="515"/>
    <x v="2"/>
    <s v="Yes"/>
    <x v="0"/>
    <x v="0"/>
    <n v="1"/>
    <x v="1"/>
  </r>
  <r>
    <s v="ID2078"/>
    <s v="Id2078"/>
    <s v=" Mr."/>
    <s v="  Kevin L"/>
    <s v="Beganics"/>
    <s v="18-06-70"/>
    <x v="33"/>
    <x v="1"/>
    <x v="1"/>
    <s v="Tier - 2"/>
    <n v="33471.97"/>
    <x v="662"/>
    <x v="0"/>
    <x v="169"/>
    <x v="1"/>
    <s v="Yes"/>
    <x v="0"/>
    <x v="0"/>
    <n v="1"/>
    <x v="1"/>
  </r>
  <r>
    <s v="ID2079"/>
    <s v="Id2079"/>
    <s v=" Mr."/>
    <s v="  Bryan"/>
    <s v="Huberty"/>
    <s v="25-08-02"/>
    <x v="5"/>
    <x v="6"/>
    <x v="6"/>
    <s v="Tier - 1"/>
    <n v="33475.82"/>
    <x v="1238"/>
    <x v="2"/>
    <x v="563"/>
    <x v="1"/>
    <s v="Yes"/>
    <x v="0"/>
    <x v="0"/>
    <n v="1"/>
    <x v="1"/>
  </r>
  <r>
    <s v="ID2080"/>
    <s v="Id2080"/>
    <s v=" Ms."/>
    <s v="  Janae N."/>
    <s v="Jacobs"/>
    <s v="22-07-84"/>
    <x v="21"/>
    <x v="2"/>
    <x v="2"/>
    <s v="Tier - 3"/>
    <n v="33527.1"/>
    <x v="1188"/>
    <x v="0"/>
    <x v="358"/>
    <x v="2"/>
    <s v="No"/>
    <x v="0"/>
    <x v="0"/>
    <n v="1"/>
    <x v="1"/>
  </r>
  <r>
    <s v="ID2081"/>
    <s v="Id2081"/>
    <s v=" Ms."/>
    <s v="  Audrey"/>
    <s v="Hazlehurst"/>
    <s v="09-09-03"/>
    <x v="12"/>
    <x v="2"/>
    <x v="2"/>
    <s v="Tier - 2"/>
    <n v="33611.71"/>
    <x v="1210"/>
    <x v="0"/>
    <x v="188"/>
    <x v="2"/>
    <s v="No"/>
    <x v="0"/>
    <x v="0"/>
    <n v="1"/>
    <x v="1"/>
  </r>
  <r>
    <s v="ID2082"/>
    <s v="Id2082"/>
    <s v=" Ms."/>
    <s v="  Laura"/>
    <s v="Marin"/>
    <s v="28-11-93"/>
    <x v="1"/>
    <x v="2"/>
    <x v="2"/>
    <s v="Tier - 2"/>
    <n v="33707.550000000003"/>
    <x v="586"/>
    <x v="1"/>
    <x v="658"/>
    <x v="1"/>
    <s v="No"/>
    <x v="0"/>
    <x v="0"/>
    <n v="1"/>
    <x v="1"/>
  </r>
  <r>
    <s v="ID2083"/>
    <s v="Id2083"/>
    <s v=" Ms."/>
    <s v="  Nicole F"/>
    <s v="Dear"/>
    <s v="01-11-04"/>
    <x v="9"/>
    <x v="12"/>
    <x v="12"/>
    <s v="Tier - 1"/>
    <n v="33732.69"/>
    <x v="375"/>
    <x v="0"/>
    <x v="659"/>
    <x v="0"/>
    <s v="No"/>
    <x v="0"/>
    <x v="0"/>
    <n v="0"/>
    <x v="1"/>
  </r>
  <r>
    <s v="ID2084"/>
    <s v="Id2084"/>
    <s v=" Ms."/>
    <s v="  Krista L"/>
    <s v="Lederer"/>
    <s v="12-09-03"/>
    <x v="12"/>
    <x v="1"/>
    <x v="1"/>
    <s v="Tier - 3"/>
    <n v="33750.29"/>
    <x v="450"/>
    <x v="2"/>
    <x v="60"/>
    <x v="1"/>
    <s v="No"/>
    <x v="0"/>
    <x v="0"/>
    <n v="1"/>
    <x v="1"/>
  </r>
  <r>
    <s v="ID2085"/>
    <s v="Id2085"/>
    <s v=" Ms."/>
    <s v="  Denise"/>
    <s v="Robson"/>
    <s v="11-12-62"/>
    <x v="41"/>
    <x v="2"/>
    <x v="2"/>
    <s v="Tier - 3"/>
    <n v="33753.32"/>
    <x v="570"/>
    <x v="1"/>
    <x v="163"/>
    <x v="0"/>
    <s v="No"/>
    <x v="0"/>
    <x v="0"/>
    <n v="0"/>
    <x v="1"/>
  </r>
  <r>
    <s v="ID2086"/>
    <s v="Id2086"/>
    <s v=" Mr."/>
    <s v="  Ariel"/>
    <s v="Galvan"/>
    <s v="26-10-00"/>
    <x v="10"/>
    <x v="2"/>
    <x v="2"/>
    <s v="Tier - 3"/>
    <n v="33829.39"/>
    <x v="1239"/>
    <x v="0"/>
    <x v="330"/>
    <x v="1"/>
    <s v="No"/>
    <x v="0"/>
    <x v="0"/>
    <n v="0"/>
    <x v="1"/>
  </r>
  <r>
    <s v="ID2087"/>
    <s v="Id2087"/>
    <s v=" Mr."/>
    <s v="  Jeremy"/>
    <s v="Walsh"/>
    <s v="09-08-97"/>
    <x v="6"/>
    <x v="2"/>
    <x v="2"/>
    <s v="Tier - 3"/>
    <n v="33900.65"/>
    <x v="40"/>
    <x v="0"/>
    <x v="141"/>
    <x v="2"/>
    <s v="No"/>
    <x v="0"/>
    <x v="0"/>
    <n v="0"/>
    <x v="1"/>
  </r>
  <r>
    <s v="ID2088"/>
    <s v="Id2088"/>
    <s v=" Ms."/>
    <s v="  Rosalie"/>
    <s v="Teeuwen"/>
    <s v="27-12-00"/>
    <x v="10"/>
    <x v="1"/>
    <x v="1"/>
    <s v="Tier - 2"/>
    <n v="33907.550000000003"/>
    <x v="437"/>
    <x v="0"/>
    <x v="335"/>
    <x v="2"/>
    <s v="Yes"/>
    <x v="0"/>
    <x v="0"/>
    <n v="0"/>
    <x v="1"/>
  </r>
  <r>
    <s v="ID2089"/>
    <s v="Id2089"/>
    <s v=" Mr."/>
    <s v="  Jay"/>
    <s v="List"/>
    <s v="25-09-94"/>
    <x v="11"/>
    <x v="2"/>
    <x v="2"/>
    <s v="Tier - 2"/>
    <n v="33975.47"/>
    <x v="1018"/>
    <x v="2"/>
    <x v="164"/>
    <x v="2"/>
    <s v="No"/>
    <x v="0"/>
    <x v="0"/>
    <n v="0"/>
    <x v="1"/>
  </r>
  <r>
    <s v="ID2090"/>
    <s v="Id2090"/>
    <s v=" Mr."/>
    <s v="  Vitaliy"/>
    <s v="Shafar"/>
    <s v="26-07-72"/>
    <x v="30"/>
    <x v="2"/>
    <x v="2"/>
    <s v="Tier - 2"/>
    <n v="34053.360000000001"/>
    <x v="374"/>
    <x v="2"/>
    <x v="46"/>
    <x v="2"/>
    <s v="No"/>
    <x v="0"/>
    <x v="0"/>
    <n v="0"/>
    <x v="1"/>
  </r>
  <r>
    <s v="ID2091"/>
    <s v="Id2091"/>
    <s v=" Mr."/>
    <s v="  Benjamin W."/>
    <s v="Copenhaver"/>
    <s v="26-12-02"/>
    <x v="5"/>
    <x v="2"/>
    <x v="2"/>
    <s v="Tier - 3"/>
    <n v="34084.68"/>
    <x v="1240"/>
    <x v="3"/>
    <x v="635"/>
    <x v="1"/>
    <s v="Yes"/>
    <x v="0"/>
    <x v="0"/>
    <n v="1"/>
    <x v="1"/>
  </r>
  <r>
    <s v="ID2092"/>
    <s v="Id2092"/>
    <s v=" Mr."/>
    <s v="  Jesse"/>
    <s v="Stump"/>
    <s v="06-11-99"/>
    <x v="7"/>
    <x v="2"/>
    <x v="2"/>
    <s v="Tier - 3"/>
    <n v="34166.269999999997"/>
    <x v="443"/>
    <x v="0"/>
    <x v="485"/>
    <x v="0"/>
    <s v="No"/>
    <x v="0"/>
    <x v="0"/>
    <n v="0"/>
    <x v="1"/>
  </r>
  <r>
    <s v="ID2093"/>
    <s v="Id2093"/>
    <s v=" Mr."/>
    <s v="  Mark"/>
    <s v="Wehrman"/>
    <s v="25-08-71"/>
    <x v="32"/>
    <x v="2"/>
    <x v="2"/>
    <s v="Tier - 2"/>
    <n v="34205.07"/>
    <x v="351"/>
    <x v="2"/>
    <x v="563"/>
    <x v="1"/>
    <s v="No"/>
    <x v="0"/>
    <x v="0"/>
    <n v="1"/>
    <x v="1"/>
  </r>
  <r>
    <s v="ID2094"/>
    <s v="Id2094"/>
    <s v=" Ms."/>
    <s v="  Lauren"/>
    <s v="Sischo"/>
    <s v="21-07-75"/>
    <x v="31"/>
    <x v="1"/>
    <x v="1"/>
    <s v="Tier - 1"/>
    <n v="34210.33"/>
    <x v="1241"/>
    <x v="1"/>
    <x v="412"/>
    <x v="1"/>
    <s v="No"/>
    <x v="0"/>
    <x v="1"/>
    <n v="1"/>
    <x v="1"/>
  </r>
  <r>
    <s v="ID2095"/>
    <s v="Id2095"/>
    <s v=" Mr."/>
    <s v="  Massimiliano"/>
    <s v="Fonti"/>
    <s v="05-07-62"/>
    <x v="41"/>
    <x v="2"/>
    <x v="2"/>
    <s v="Tier - 1"/>
    <n v="34218.019999999997"/>
    <x v="768"/>
    <x v="0"/>
    <x v="202"/>
    <x v="2"/>
    <s v="Yes"/>
    <x v="0"/>
    <x v="0"/>
    <n v="0"/>
    <x v="1"/>
  </r>
  <r>
    <s v="ID2096"/>
    <s v="Id2096"/>
    <s v=" Mr."/>
    <s v="  Josh"/>
    <s v="Merlis"/>
    <s v="11-06-98"/>
    <x v="2"/>
    <x v="4"/>
    <x v="4"/>
    <s v="Tier - 3"/>
    <n v="34254.050000000003"/>
    <x v="993"/>
    <x v="1"/>
    <x v="65"/>
    <x v="1"/>
    <s v="No"/>
    <x v="1"/>
    <x v="0"/>
    <n v="1"/>
    <x v="1"/>
  </r>
  <r>
    <s v="ID2097"/>
    <s v="Id2097"/>
    <s v=" Mr."/>
    <s v="  Kiyokatsu"/>
    <s v="Hasegawa"/>
    <s v="30-10-95"/>
    <x v="4"/>
    <x v="2"/>
    <x v="2"/>
    <s v="Tier - 1"/>
    <n v="34289.43"/>
    <x v="1211"/>
    <x v="2"/>
    <x v="189"/>
    <x v="2"/>
    <s v="Yes"/>
    <x v="0"/>
    <x v="0"/>
    <n v="0"/>
    <x v="1"/>
  </r>
  <r>
    <s v="ID2098"/>
    <s v="Id2098"/>
    <s v=" Ms."/>
    <s v="  Amanda L"/>
    <s v="Haselden"/>
    <s v="11-10-86"/>
    <x v="18"/>
    <x v="2"/>
    <x v="2"/>
    <s v="Tier - 2"/>
    <n v="34293.120000000003"/>
    <x v="1242"/>
    <x v="3"/>
    <x v="192"/>
    <x v="2"/>
    <s v="No"/>
    <x v="0"/>
    <x v="0"/>
    <n v="0"/>
    <x v="1"/>
  </r>
  <r>
    <s v="ID2099"/>
    <s v="Id2099"/>
    <s v=" Mr."/>
    <s v="  Matthew"/>
    <s v="Simonson"/>
    <s v="01-11-04"/>
    <x v="9"/>
    <x v="0"/>
    <x v="0"/>
    <s v="Tier - 3"/>
    <n v="34303.17"/>
    <x v="1232"/>
    <x v="3"/>
    <x v="226"/>
    <x v="2"/>
    <s v="No"/>
    <x v="0"/>
    <x v="0"/>
    <n v="0"/>
    <x v="1"/>
  </r>
  <r>
    <s v="ID2100"/>
    <s v="Id2100"/>
    <s v=" Ms."/>
    <s v="  Julia M"/>
    <s v="Montag"/>
    <s v="02-10-83"/>
    <x v="22"/>
    <x v="1"/>
    <x v="1"/>
    <s v="Tier - 2"/>
    <n v="34307.22"/>
    <x v="141"/>
    <x v="0"/>
    <x v="53"/>
    <x v="0"/>
    <s v="No"/>
    <x v="0"/>
    <x v="0"/>
    <n v="0"/>
    <x v="1"/>
  </r>
  <r>
    <s v="ID2101"/>
    <s v="Id2101"/>
    <s v=" Ms."/>
    <s v="  Rhea"/>
    <s v="Deroian"/>
    <s v="01-10-84"/>
    <x v="21"/>
    <x v="2"/>
    <x v="2"/>
    <s v="Tier - 3"/>
    <n v="34402.22"/>
    <x v="331"/>
    <x v="1"/>
    <x v="580"/>
    <x v="0"/>
    <s v="No"/>
    <x v="0"/>
    <x v="0"/>
    <n v="0"/>
    <x v="1"/>
  </r>
  <r>
    <s v="ID2102"/>
    <s v="Id2102"/>
    <s v=" Mr."/>
    <s v="  Justin"/>
    <s v="Goetz"/>
    <s v="05-10-03"/>
    <x v="12"/>
    <x v="0"/>
    <x v="0"/>
    <s v="Tier - 1"/>
    <n v="34439.86"/>
    <x v="170"/>
    <x v="0"/>
    <x v="226"/>
    <x v="2"/>
    <s v="Yes"/>
    <x v="1"/>
    <x v="0"/>
    <n v="2"/>
    <x v="1"/>
  </r>
  <r>
    <s v="ID2103"/>
    <s v="Id2103"/>
    <s v=" Mr."/>
    <s v="  Shamus M."/>
    <s v="Brady"/>
    <s v="24-09-90"/>
    <x v="16"/>
    <x v="2"/>
    <x v="2"/>
    <s v="Tier - 2"/>
    <n v="34456.269999999997"/>
    <x v="467"/>
    <x v="1"/>
    <x v="34"/>
    <x v="1"/>
    <s v="Yes"/>
    <x v="1"/>
    <x v="0"/>
    <n v="2"/>
    <x v="1"/>
  </r>
  <r>
    <s v="ID2104"/>
    <s v="Id2104"/>
    <s v=" Mr."/>
    <s v="  Mike"/>
    <s v="Moran"/>
    <s v="24-06-98"/>
    <x v="2"/>
    <x v="2"/>
    <x v="2"/>
    <s v="Tier - 3"/>
    <n v="34472.839999999997"/>
    <x v="417"/>
    <x v="1"/>
    <x v="78"/>
    <x v="2"/>
    <s v="No"/>
    <x v="0"/>
    <x v="1"/>
    <n v="1"/>
    <x v="1"/>
  </r>
  <r>
    <s v="ID2105"/>
    <s v="Id2105"/>
    <s v=" Ms."/>
    <s v="  Mary Beth"/>
    <s v="Strickler"/>
    <s v="25-11-76"/>
    <x v="35"/>
    <x v="2"/>
    <x v="2"/>
    <s v="Tier - 3"/>
    <n v="34543.39"/>
    <x v="866"/>
    <x v="0"/>
    <x v="135"/>
    <x v="2"/>
    <s v="No"/>
    <x v="1"/>
    <x v="0"/>
    <n v="1"/>
    <x v="1"/>
  </r>
  <r>
    <s v="ID2106"/>
    <s v="Id2106"/>
    <s v=" Ms."/>
    <s v="  Erin"/>
    <s v="Simone"/>
    <s v="09-10-04"/>
    <x v="9"/>
    <x v="5"/>
    <x v="5"/>
    <s v="Tier - 3"/>
    <n v="34617.839999999997"/>
    <x v="412"/>
    <x v="0"/>
    <x v="184"/>
    <x v="1"/>
    <s v="No"/>
    <x v="1"/>
    <x v="0"/>
    <n v="1"/>
    <x v="1"/>
  </r>
  <r>
    <s v="ID2107"/>
    <s v="Id2107"/>
    <s v=" Ms."/>
    <s v="  Hallie"/>
    <s v="Von Rock"/>
    <s v="07-07-94"/>
    <x v="11"/>
    <x v="0"/>
    <x v="0"/>
    <s v="Tier - 3"/>
    <n v="34672.15"/>
    <x v="1212"/>
    <x v="0"/>
    <x v="497"/>
    <x v="2"/>
    <s v="No"/>
    <x v="1"/>
    <x v="0"/>
    <n v="1"/>
    <x v="1"/>
  </r>
  <r>
    <s v="ID2108"/>
    <s v="Id2108"/>
    <s v=" Ms."/>
    <s v="  Paige P"/>
    <s v="Woodard"/>
    <s v="03-07-03"/>
    <x v="12"/>
    <x v="2"/>
    <x v="2"/>
    <s v="Tier - 2"/>
    <n v="34779.620000000003"/>
    <x v="1243"/>
    <x v="2"/>
    <x v="105"/>
    <x v="1"/>
    <s v="No"/>
    <x v="0"/>
    <x v="0"/>
    <n v="0"/>
    <x v="1"/>
  </r>
  <r>
    <s v="ID2109"/>
    <s v="Id2109"/>
    <s v=" Ms."/>
    <s v="  Ji"/>
    <s v="Li"/>
    <s v="27-12-95"/>
    <x v="4"/>
    <x v="0"/>
    <x v="0"/>
    <s v="Tier - 2"/>
    <n v="34806.47"/>
    <x v="144"/>
    <x v="0"/>
    <x v="200"/>
    <x v="1"/>
    <s v="No"/>
    <x v="1"/>
    <x v="0"/>
    <n v="1"/>
    <x v="1"/>
  </r>
  <r>
    <s v="ID2110"/>
    <s v="Id2110"/>
    <s v=" Ms."/>
    <s v="  Carissa A"/>
    <s v="Sinda"/>
    <s v="17-09-03"/>
    <x v="12"/>
    <x v="2"/>
    <x v="2"/>
    <s v="Tier - 3"/>
    <n v="34828.65"/>
    <x v="893"/>
    <x v="0"/>
    <x v="192"/>
    <x v="2"/>
    <s v="No"/>
    <x v="1"/>
    <x v="0"/>
    <n v="1"/>
    <x v="1"/>
  </r>
  <r>
    <s v="ID2111"/>
    <s v="Id2111"/>
    <s v=" Ms."/>
    <s v="  Mona"/>
    <s v="Rydland"/>
    <s v="17-10-95"/>
    <x v="4"/>
    <x v="2"/>
    <x v="2"/>
    <s v="Tier - 3"/>
    <n v="34838.870000000003"/>
    <x v="141"/>
    <x v="0"/>
    <x v="264"/>
    <x v="2"/>
    <s v="No"/>
    <x v="1"/>
    <x v="0"/>
    <n v="1"/>
    <x v="1"/>
  </r>
  <r>
    <s v="ID2112"/>
    <s v="Id2112"/>
    <s v=" Ms."/>
    <s v="  Kristin R."/>
    <s v="Vespa"/>
    <s v="29-07-83"/>
    <x v="22"/>
    <x v="2"/>
    <x v="2"/>
    <s v="Tier - 3"/>
    <n v="34940.61"/>
    <x v="703"/>
    <x v="0"/>
    <x v="31"/>
    <x v="2"/>
    <s v="No"/>
    <x v="1"/>
    <x v="0"/>
    <n v="1"/>
    <x v="1"/>
  </r>
  <r>
    <s v="ID2113"/>
    <s v="Id2113"/>
    <s v=" Ms."/>
    <s v="  Beth"/>
    <s v="Meadows"/>
    <s v="07-10-67"/>
    <x v="40"/>
    <x v="2"/>
    <x v="2"/>
    <s v="Tier - 2"/>
    <n v="34975.68"/>
    <x v="402"/>
    <x v="0"/>
    <x v="24"/>
    <x v="2"/>
    <s v="No"/>
    <x v="1"/>
    <x v="0"/>
    <n v="1"/>
    <x v="1"/>
  </r>
  <r>
    <s v="ID2114"/>
    <s v="Id2114"/>
    <s v=" Ms."/>
    <s v="  Allison"/>
    <s v="Toppen"/>
    <s v="22-08-98"/>
    <x v="2"/>
    <x v="2"/>
    <x v="2"/>
    <s v="Tier - 1"/>
    <n v="34976.42"/>
    <x v="1244"/>
    <x v="2"/>
    <x v="270"/>
    <x v="2"/>
    <s v="No"/>
    <x v="1"/>
    <x v="0"/>
    <n v="1"/>
    <x v="1"/>
  </r>
  <r>
    <s v="ID2115"/>
    <s v="Id2115"/>
    <s v=" Ms."/>
    <s v="  Ashley E"/>
    <s v="Ermer"/>
    <s v="22-08-97"/>
    <x v="6"/>
    <x v="2"/>
    <x v="2"/>
    <s v="Tier - 2"/>
    <n v="34979.86"/>
    <x v="360"/>
    <x v="1"/>
    <x v="139"/>
    <x v="2"/>
    <s v="No"/>
    <x v="1"/>
    <x v="0"/>
    <n v="1"/>
    <x v="1"/>
  </r>
  <r>
    <s v="ID2116"/>
    <s v="Id2116"/>
    <s v=" Ms."/>
    <s v="  Hilary K."/>
    <s v="Dionne"/>
    <s v="05-07-82"/>
    <x v="23"/>
    <x v="2"/>
    <x v="2"/>
    <s v="Tier - 3"/>
    <n v="35000.730000000003"/>
    <x v="984"/>
    <x v="1"/>
    <x v="324"/>
    <x v="2"/>
    <s v="No"/>
    <x v="1"/>
    <x v="0"/>
    <n v="1"/>
    <x v="1"/>
  </r>
  <r>
    <s v="ID2117"/>
    <s v="Id2117"/>
    <s v=" Ms."/>
    <s v="  Dominique"/>
    <s v="Stasulli"/>
    <s v="29-08-75"/>
    <x v="31"/>
    <x v="2"/>
    <x v="2"/>
    <s v="Tier - 1"/>
    <n v="35050.620000000003"/>
    <x v="369"/>
    <x v="1"/>
    <x v="111"/>
    <x v="2"/>
    <s v="No"/>
    <x v="1"/>
    <x v="0"/>
    <n v="1"/>
    <x v="1"/>
  </r>
  <r>
    <s v="ID2118"/>
    <s v="Id2118"/>
    <s v=" Mr."/>
    <s v="  Carlos I"/>
    <s v="Duran"/>
    <s v="29-06-77"/>
    <x v="26"/>
    <x v="12"/>
    <x v="12"/>
    <s v="Tier - 1"/>
    <n v="35069.370000000003"/>
    <x v="1245"/>
    <x v="3"/>
    <x v="31"/>
    <x v="2"/>
    <s v="No"/>
    <x v="0"/>
    <x v="0"/>
    <n v="0"/>
    <x v="1"/>
  </r>
  <r>
    <s v="ID2119"/>
    <s v="Id2119"/>
    <s v=" Mr."/>
    <s v="  Matthew"/>
    <s v="Klundt"/>
    <s v="22-12-98"/>
    <x v="2"/>
    <x v="5"/>
    <x v="5"/>
    <s v="Tier - 1"/>
    <n v="35147.53"/>
    <x v="1246"/>
    <x v="2"/>
    <x v="251"/>
    <x v="2"/>
    <s v="No"/>
    <x v="0"/>
    <x v="0"/>
    <n v="0"/>
    <x v="1"/>
  </r>
  <r>
    <s v="ID2120"/>
    <s v="Id2120"/>
    <s v=" Ms."/>
    <s v="  Kara"/>
    <s v="Waters"/>
    <s v="30-12-67"/>
    <x v="40"/>
    <x v="2"/>
    <x v="2"/>
    <s v="Tier - 2"/>
    <n v="35160.129999999997"/>
    <x v="889"/>
    <x v="0"/>
    <x v="497"/>
    <x v="2"/>
    <s v="No"/>
    <x v="1"/>
    <x v="0"/>
    <n v="1"/>
    <x v="1"/>
  </r>
  <r>
    <s v="ID2121"/>
    <s v="Id2121"/>
    <s v=" Ms."/>
    <s v="  Sarah S"/>
    <s v="Rusk"/>
    <s v="09-07-97"/>
    <x v="6"/>
    <x v="2"/>
    <x v="2"/>
    <s v="Tier - 2"/>
    <n v="35302.089999999997"/>
    <x v="1247"/>
    <x v="1"/>
    <x v="450"/>
    <x v="2"/>
    <s v="No"/>
    <x v="1"/>
    <x v="0"/>
    <n v="1"/>
    <x v="1"/>
  </r>
  <r>
    <s v="ID2122"/>
    <s v="Id2122"/>
    <s v=" Ms."/>
    <s v="  Shauna R."/>
    <s v="Gersbach"/>
    <s v="19-09-88"/>
    <x v="15"/>
    <x v="2"/>
    <x v="2"/>
    <s v="Tier - 1"/>
    <n v="35315.96"/>
    <x v="909"/>
    <x v="1"/>
    <x v="58"/>
    <x v="1"/>
    <s v="No"/>
    <x v="1"/>
    <x v="0"/>
    <n v="1"/>
    <x v="1"/>
  </r>
  <r>
    <s v="ID2123"/>
    <s v="Id2123"/>
    <s v=" Ms."/>
    <s v="  Lindsay J."/>
    <s v="Taylor-Watson"/>
    <s v="22-09-71"/>
    <x v="32"/>
    <x v="2"/>
    <x v="2"/>
    <s v="Tier - 3"/>
    <n v="35345.730000000003"/>
    <x v="346"/>
    <x v="1"/>
    <x v="150"/>
    <x v="2"/>
    <s v="No"/>
    <x v="1"/>
    <x v="0"/>
    <n v="1"/>
    <x v="1"/>
  </r>
  <r>
    <s v="ID2124"/>
    <s v="Id2124"/>
    <s v=" Ms."/>
    <s v="  Danya A."/>
    <s v="Crawford"/>
    <s v="20-11-88"/>
    <x v="15"/>
    <x v="2"/>
    <x v="2"/>
    <s v="Tier - 2"/>
    <n v="35491.64"/>
    <x v="925"/>
    <x v="2"/>
    <x v="148"/>
    <x v="1"/>
    <s v="Yes"/>
    <x v="1"/>
    <x v="0"/>
    <n v="1"/>
    <x v="1"/>
  </r>
  <r>
    <s v="ID2125"/>
    <s v="Id2125"/>
    <s v=" Ms."/>
    <s v="  Lorraine"/>
    <s v="Levitsky"/>
    <s v="16-12-73"/>
    <x v="29"/>
    <x v="2"/>
    <x v="2"/>
    <s v="Tier - 2"/>
    <n v="35517.19"/>
    <x v="1248"/>
    <x v="0"/>
    <x v="87"/>
    <x v="1"/>
    <s v="No"/>
    <x v="1"/>
    <x v="0"/>
    <n v="1"/>
    <x v="1"/>
  </r>
  <r>
    <s v="ID2126"/>
    <s v="Id2126"/>
    <s v=" Ms."/>
    <s v="  Jennifer L."/>
    <s v="Carroll"/>
    <s v="13-09-92"/>
    <x v="0"/>
    <x v="2"/>
    <x v="2"/>
    <s v="Tier - 3"/>
    <n v="35547.47"/>
    <x v="661"/>
    <x v="0"/>
    <x v="176"/>
    <x v="2"/>
    <s v="No"/>
    <x v="0"/>
    <x v="1"/>
    <n v="1"/>
    <x v="1"/>
  </r>
  <r>
    <s v="ID2127"/>
    <s v="Id2127"/>
    <s v=" Mr."/>
    <s v="  Jesus Sr."/>
    <s v="Campos"/>
    <s v="27-10-73"/>
    <x v="29"/>
    <x v="2"/>
    <x v="2"/>
    <s v="Tier - 1"/>
    <n v="35547.72"/>
    <x v="664"/>
    <x v="1"/>
    <x v="652"/>
    <x v="1"/>
    <s v="Yes"/>
    <x v="0"/>
    <x v="1"/>
    <n v="1"/>
    <x v="1"/>
  </r>
  <r>
    <s v="ID2128"/>
    <s v="Id2128"/>
    <s v=" Ms."/>
    <s v="  Kristen"/>
    <s v="Flajslik"/>
    <s v="29-08-64"/>
    <x v="38"/>
    <x v="2"/>
    <x v="2"/>
    <s v="Tier - 1"/>
    <n v="35573.26"/>
    <x v="879"/>
    <x v="0"/>
    <x v="252"/>
    <x v="2"/>
    <s v="No"/>
    <x v="0"/>
    <x v="1"/>
    <n v="1"/>
    <x v="1"/>
  </r>
  <r>
    <s v="ID2129"/>
    <s v="Id2129"/>
    <s v=" Ms."/>
    <s v="  Catherine C."/>
    <s v="Chua"/>
    <s v="10-08-71"/>
    <x v="32"/>
    <x v="2"/>
    <x v="2"/>
    <s v="Tier - 3"/>
    <n v="35583.17"/>
    <x v="1249"/>
    <x v="0"/>
    <x v="324"/>
    <x v="2"/>
    <s v="No"/>
    <x v="0"/>
    <x v="1"/>
    <n v="1"/>
    <x v="1"/>
  </r>
  <r>
    <s v="ID2130"/>
    <s v="Id2130"/>
    <s v=" Ms."/>
    <s v="  Paula"/>
    <s v="Wiltse"/>
    <s v="06-11-04"/>
    <x v="9"/>
    <x v="0"/>
    <x v="0"/>
    <s v="Tier - 1"/>
    <n v="1137.01"/>
    <x v="355"/>
    <x v="0"/>
    <x v="46"/>
    <x v="2"/>
    <s v="No"/>
    <x v="0"/>
    <x v="1"/>
    <n v="1"/>
    <x v="1"/>
  </r>
  <r>
    <s v="ID2131"/>
    <s v="Id2131"/>
    <s v=" Ms."/>
    <s v="  Evan"/>
    <s v="Fisher"/>
    <s v="19-11-00"/>
    <x v="10"/>
    <x v="2"/>
    <x v="2"/>
    <s v="Tier - 3"/>
    <n v="35585.58"/>
    <x v="88"/>
    <x v="0"/>
    <x v="436"/>
    <x v="2"/>
    <s v="No"/>
    <x v="0"/>
    <x v="1"/>
    <n v="1"/>
    <x v="1"/>
  </r>
  <r>
    <s v="ID2132"/>
    <s v="Id2132"/>
    <s v=" Mr."/>
    <s v="  Nathan J"/>
    <s v="Wilzbacher"/>
    <s v="17-12-00"/>
    <x v="10"/>
    <x v="0"/>
    <x v="0"/>
    <s v="Tier - 3"/>
    <n v="35595.589999999997"/>
    <x v="1250"/>
    <x v="1"/>
    <x v="299"/>
    <x v="2"/>
    <s v="No"/>
    <x v="1"/>
    <x v="0"/>
    <n v="1"/>
    <x v="1"/>
  </r>
  <r>
    <s v="ID2133"/>
    <s v="Id2133"/>
    <s v=" Ms."/>
    <s v="  Ashley M"/>
    <s v="Thayer"/>
    <s v="19-12-78"/>
    <x v="27"/>
    <x v="2"/>
    <x v="2"/>
    <s v="Tier - 1"/>
    <n v="35701.9"/>
    <x v="878"/>
    <x v="2"/>
    <x v="623"/>
    <x v="1"/>
    <s v="No"/>
    <x v="0"/>
    <x v="1"/>
    <n v="1"/>
    <x v="1"/>
  </r>
  <r>
    <s v="ID2134"/>
    <s v="Id2134"/>
    <s v=" Mr."/>
    <s v="  Jason"/>
    <s v="Brosseau"/>
    <s v="15-07-74"/>
    <x v="28"/>
    <x v="1"/>
    <x v="1"/>
    <s v="Tier - 3"/>
    <n v="35711.39"/>
    <x v="947"/>
    <x v="3"/>
    <x v="80"/>
    <x v="2"/>
    <s v="No"/>
    <x v="0"/>
    <x v="0"/>
    <n v="0"/>
    <x v="1"/>
  </r>
  <r>
    <s v="ID2135"/>
    <s v="Id2135"/>
    <s v=" Mr."/>
    <s v="  Marshall"/>
    <s v="Phares"/>
    <s v="04-10-76"/>
    <x v="35"/>
    <x v="2"/>
    <x v="2"/>
    <s v="Tier - 2"/>
    <n v="35733.96"/>
    <x v="352"/>
    <x v="1"/>
    <x v="450"/>
    <x v="2"/>
    <s v="Yes"/>
    <x v="0"/>
    <x v="0"/>
    <n v="0"/>
    <x v="1"/>
  </r>
  <r>
    <s v="ID2136"/>
    <s v="Id2136"/>
    <s v=" Mr."/>
    <s v="  Lavar"/>
    <s v="Curley"/>
    <s v="18-06-92"/>
    <x v="0"/>
    <x v="2"/>
    <x v="2"/>
    <s v="Tier - 1"/>
    <n v="35883.269999999997"/>
    <x v="986"/>
    <x v="2"/>
    <x v="143"/>
    <x v="2"/>
    <s v="Yes"/>
    <x v="0"/>
    <x v="0"/>
    <n v="0"/>
    <x v="1"/>
  </r>
  <r>
    <s v="ID2137"/>
    <s v="Id2137"/>
    <s v=" Mr."/>
    <s v="  Charlie T."/>
    <s v="Johnston"/>
    <s v="22-11-81"/>
    <x v="19"/>
    <x v="2"/>
    <x v="2"/>
    <s v="Tier - 3"/>
    <n v="35952.65"/>
    <x v="497"/>
    <x v="1"/>
    <x v="336"/>
    <x v="1"/>
    <s v="Yes"/>
    <x v="0"/>
    <x v="0"/>
    <n v="0"/>
    <x v="1"/>
  </r>
  <r>
    <s v="ID2138"/>
    <s v="Id2138"/>
    <s v=" Mrs"/>
    <s v=".  Lauren"/>
    <s v="Padula"/>
    <s v="04-09-99"/>
    <x v="7"/>
    <x v="0"/>
    <x v="0"/>
    <s v="Tier - 3"/>
    <n v="36021.01"/>
    <x v="292"/>
    <x v="1"/>
    <x v="144"/>
    <x v="2"/>
    <s v="No"/>
    <x v="1"/>
    <x v="0"/>
    <n v="1"/>
    <x v="1"/>
  </r>
  <r>
    <s v="ID2139"/>
    <s v="Id2139"/>
    <s v=" Mr."/>
    <s v="  Arthur"/>
    <s v="Gamirov"/>
    <s v="22-07-63"/>
    <x v="42"/>
    <x v="2"/>
    <x v="2"/>
    <s v="Tier - 1"/>
    <n v="36074.339999999997"/>
    <x v="355"/>
    <x v="0"/>
    <x v="79"/>
    <x v="2"/>
    <s v="Yes"/>
    <x v="1"/>
    <x v="0"/>
    <n v="2"/>
    <x v="1"/>
  </r>
  <r>
    <s v="ID2140"/>
    <s v="Id2140"/>
    <s v=" Mr."/>
    <s v="  Thomas"/>
    <s v="Briot"/>
    <s v="20-08-96"/>
    <x v="8"/>
    <x v="2"/>
    <x v="2"/>
    <s v="Tier - 1"/>
    <n v="36085.22"/>
    <x v="524"/>
    <x v="1"/>
    <x v="109"/>
    <x v="1"/>
    <s v="Yes"/>
    <x v="1"/>
    <x v="0"/>
    <n v="2"/>
    <x v="1"/>
  </r>
  <r>
    <s v="ID2141"/>
    <s v="Id2141"/>
    <s v=" Ms."/>
    <s v="  Jennifer"/>
    <s v="De Hueck"/>
    <s v="04-11-79"/>
    <x v="25"/>
    <x v="2"/>
    <x v="2"/>
    <s v="Tier - 2"/>
    <n v="36090.49"/>
    <x v="1188"/>
    <x v="0"/>
    <x v="338"/>
    <x v="2"/>
    <s v="Yes"/>
    <x v="0"/>
    <x v="0"/>
    <n v="0"/>
    <x v="1"/>
  </r>
  <r>
    <s v="ID2142"/>
    <s v="Id2142"/>
    <s v=" Ms."/>
    <s v="  Tammy"/>
    <s v="Putt"/>
    <s v="12-06-97"/>
    <x v="6"/>
    <x v="0"/>
    <x v="0"/>
    <s v="Tier - 3"/>
    <n v="36124.57"/>
    <x v="1251"/>
    <x v="0"/>
    <x v="49"/>
    <x v="2"/>
    <s v="Yes"/>
    <x v="0"/>
    <x v="0"/>
    <n v="0"/>
    <x v="1"/>
  </r>
  <r>
    <s v="ID2143"/>
    <s v="Id2143"/>
    <s v=" Ms."/>
    <s v="  Lena"/>
    <s v="Deiman"/>
    <s v="30-08-04"/>
    <x v="9"/>
    <x v="0"/>
    <x v="0"/>
    <s v="Tier - 2"/>
    <n v="36149.480000000003"/>
    <x v="72"/>
    <x v="0"/>
    <x v="146"/>
    <x v="2"/>
    <s v="Yes"/>
    <x v="0"/>
    <x v="0"/>
    <n v="0"/>
    <x v="1"/>
  </r>
  <r>
    <s v="ID2144"/>
    <s v="Id2144"/>
    <s v=" Ms."/>
    <s v="  Valentina"/>
    <s v="Bonanni"/>
    <s v="06-12-74"/>
    <x v="28"/>
    <x v="1"/>
    <x v="1"/>
    <s v="Tier - 3"/>
    <n v="36182.870000000003"/>
    <x v="809"/>
    <x v="1"/>
    <x v="109"/>
    <x v="1"/>
    <s v="Yes"/>
    <x v="0"/>
    <x v="0"/>
    <n v="0"/>
    <x v="1"/>
  </r>
  <r>
    <s v="ID2145"/>
    <s v="Id2145"/>
    <s v=" Mr."/>
    <s v="  Russell N."/>
    <s v="Stein"/>
    <s v="01-10-99"/>
    <x v="7"/>
    <x v="5"/>
    <x v="5"/>
    <s v="Tier - 3"/>
    <n v="36189.1"/>
    <x v="28"/>
    <x v="0"/>
    <x v="280"/>
    <x v="2"/>
    <s v="No"/>
    <x v="0"/>
    <x v="0"/>
    <n v="1"/>
    <x v="1"/>
  </r>
  <r>
    <s v="ID2146"/>
    <s v="Id2146"/>
    <s v=" Mr."/>
    <s v="  Scott R."/>
    <s v="Laumann"/>
    <s v="28-12-93"/>
    <x v="1"/>
    <x v="2"/>
    <x v="2"/>
    <s v="Tier - 3"/>
    <n v="36197.699999999997"/>
    <x v="1252"/>
    <x v="0"/>
    <x v="660"/>
    <x v="0"/>
    <s v="No"/>
    <x v="0"/>
    <x v="0"/>
    <n v="0"/>
    <x v="1"/>
  </r>
  <r>
    <s v="ID2147"/>
    <s v="Id2147"/>
    <s v=" Mr."/>
    <s v="  Jose Francisco Sr."/>
    <s v="Galaviz"/>
    <s v="05-09-03"/>
    <x v="12"/>
    <x v="1"/>
    <x v="1"/>
    <s v="Tier - 1"/>
    <n v="36219.410000000003"/>
    <x v="701"/>
    <x v="0"/>
    <x v="589"/>
    <x v="1"/>
    <s v="No"/>
    <x v="0"/>
    <x v="0"/>
    <n v="1"/>
    <x v="1"/>
  </r>
  <r>
    <s v="ID2148"/>
    <s v="Id2148"/>
    <s v=" Mr."/>
    <s v="  Paul J"/>
    <s v="Piper"/>
    <s v="25-12-04"/>
    <x v="9"/>
    <x v="0"/>
    <x v="0"/>
    <s v="Tier - 2"/>
    <n v="36307.800000000003"/>
    <x v="409"/>
    <x v="0"/>
    <x v="101"/>
    <x v="0"/>
    <s v="No"/>
    <x v="0"/>
    <x v="0"/>
    <n v="0"/>
    <x v="1"/>
  </r>
  <r>
    <s v="ID2149"/>
    <s v="Id2149"/>
    <s v=" Mr."/>
    <s v="  Adam"/>
    <s v="Cantini"/>
    <s v="16-06-92"/>
    <x v="0"/>
    <x v="2"/>
    <x v="2"/>
    <s v="Tier - 2"/>
    <n v="36314.050000000003"/>
    <x v="514"/>
    <x v="1"/>
    <x v="259"/>
    <x v="1"/>
    <s v="No"/>
    <x v="0"/>
    <x v="0"/>
    <n v="1"/>
    <x v="1"/>
  </r>
  <r>
    <s v="ID2150"/>
    <s v="Id2150"/>
    <s v=" Mr."/>
    <s v="  Edward J."/>
    <s v="Hartman"/>
    <s v="18-10-67"/>
    <x v="40"/>
    <x v="2"/>
    <x v="2"/>
    <s v="Tier - 3"/>
    <n v="36332.449999999997"/>
    <x v="809"/>
    <x v="1"/>
    <x v="351"/>
    <x v="2"/>
    <s v="No"/>
    <x v="0"/>
    <x v="0"/>
    <n v="1"/>
    <x v="1"/>
  </r>
  <r>
    <s v="ID2151"/>
    <s v="Id2151"/>
    <s v=" Mr."/>
    <s v="  Patrick A."/>
    <s v="Werhane"/>
    <s v="05-06-75"/>
    <x v="28"/>
    <x v="2"/>
    <x v="2"/>
    <s v="Tier - 2"/>
    <n v="36350.71"/>
    <x v="1023"/>
    <x v="2"/>
    <x v="180"/>
    <x v="2"/>
    <s v="No"/>
    <x v="0"/>
    <x v="0"/>
    <n v="1"/>
    <x v="1"/>
  </r>
  <r>
    <s v="ID2152"/>
    <s v="Id2152"/>
    <s v=" Mr."/>
    <s v="  Geraint H"/>
    <s v="Davies"/>
    <s v="09-12-03"/>
    <x v="12"/>
    <x v="2"/>
    <x v="2"/>
    <s v="Tier - 3"/>
    <n v="36397.58"/>
    <x v="445"/>
    <x v="1"/>
    <x v="502"/>
    <x v="0"/>
    <s v="No"/>
    <x v="0"/>
    <x v="0"/>
    <n v="0"/>
    <x v="1"/>
  </r>
  <r>
    <s v="ID2153"/>
    <s v="Id2153"/>
    <s v=" Mr."/>
    <s v="  Dj"/>
    <s v="Hummel"/>
    <s v="19-11-62"/>
    <x v="41"/>
    <x v="2"/>
    <x v="2"/>
    <s v="Tier - 2"/>
    <n v="36445.550000000003"/>
    <x v="1253"/>
    <x v="2"/>
    <x v="292"/>
    <x v="0"/>
    <s v="No"/>
    <x v="0"/>
    <x v="0"/>
    <n v="0"/>
    <x v="1"/>
  </r>
  <r>
    <s v="ID2154"/>
    <s v="Id2154"/>
    <s v=" Mr."/>
    <s v="  Zachary A"/>
    <s v="Lutz"/>
    <s v="09-08-73"/>
    <x v="29"/>
    <x v="2"/>
    <x v="2"/>
    <s v="Tier - 3"/>
    <n v="36541.550000000003"/>
    <x v="27"/>
    <x v="0"/>
    <x v="482"/>
    <x v="2"/>
    <s v="Yes"/>
    <x v="0"/>
    <x v="0"/>
    <n v="0"/>
    <x v="1"/>
  </r>
  <r>
    <s v="ID2155"/>
    <s v="Id2155"/>
    <s v=" Mr."/>
    <s v="  Brian W."/>
    <s v="Waters"/>
    <s v="09-10-92"/>
    <x v="0"/>
    <x v="2"/>
    <x v="2"/>
    <s v="Tier - 2"/>
    <n v="36572.800000000003"/>
    <x v="1046"/>
    <x v="0"/>
    <x v="206"/>
    <x v="2"/>
    <s v="Yes"/>
    <x v="0"/>
    <x v="0"/>
    <n v="0"/>
    <x v="1"/>
  </r>
  <r>
    <s v="ID2156"/>
    <s v="Id2156"/>
    <s v=" Mr."/>
    <s v="  Joe"/>
    <s v="Viglienzoni"/>
    <s v="29-07-61"/>
    <x v="44"/>
    <x v="0"/>
    <x v="0"/>
    <s v="Tier - 2"/>
    <n v="36580.28"/>
    <x v="1254"/>
    <x v="2"/>
    <x v="47"/>
    <x v="2"/>
    <s v="No"/>
    <x v="0"/>
    <x v="0"/>
    <n v="0"/>
    <x v="1"/>
  </r>
  <r>
    <s v="ID2157"/>
    <s v="Id2157"/>
    <s v=" Mr."/>
    <s v="  Stephen"/>
    <s v="Rathbun"/>
    <s v="14-07-70"/>
    <x v="33"/>
    <x v="2"/>
    <x v="2"/>
    <s v="Tier - 1"/>
    <n v="36786.370000000003"/>
    <x v="331"/>
    <x v="1"/>
    <x v="83"/>
    <x v="2"/>
    <s v="Yes"/>
    <x v="0"/>
    <x v="0"/>
    <n v="0"/>
    <x v="1"/>
  </r>
  <r>
    <s v="ID2158"/>
    <s v="Id2158"/>
    <s v=" Ms."/>
    <s v="  Ellen L."/>
    <s v="crane"/>
    <s v="28-12-65"/>
    <x v="39"/>
    <x v="2"/>
    <x v="2"/>
    <s v="Tier - 1"/>
    <n v="36795.29"/>
    <x v="766"/>
    <x v="0"/>
    <x v="661"/>
    <x v="0"/>
    <s v="No"/>
    <x v="0"/>
    <x v="0"/>
    <n v="0"/>
    <x v="1"/>
  </r>
  <r>
    <s v="ID2159"/>
    <s v="Id2159"/>
    <s v=" Ms."/>
    <s v="  Cindy"/>
    <s v="Conant"/>
    <s v="06-11-04"/>
    <x v="9"/>
    <x v="0"/>
    <x v="0"/>
    <s v="Tier - 1"/>
    <n v="1137.01"/>
    <x v="409"/>
    <x v="0"/>
    <x v="307"/>
    <x v="0"/>
    <s v="No"/>
    <x v="0"/>
    <x v="0"/>
    <n v="0"/>
    <x v="1"/>
  </r>
  <r>
    <s v="ID2160"/>
    <s v="Id2160"/>
    <s v=" Ms."/>
    <s v="  Abigail R."/>
    <s v="Huyser-Wierenga"/>
    <s v="04-07-92"/>
    <x v="0"/>
    <x v="2"/>
    <x v="2"/>
    <s v="Tier - 3"/>
    <n v="36837.47"/>
    <x v="336"/>
    <x v="0"/>
    <x v="217"/>
    <x v="0"/>
    <s v="No"/>
    <x v="0"/>
    <x v="0"/>
    <n v="0"/>
    <x v="1"/>
  </r>
  <r>
    <s v="ID2161"/>
    <s v="Id2161"/>
    <s v=" Ms."/>
    <s v="  Amy L."/>
    <s v="Natalini"/>
    <s v="05-12-72"/>
    <x v="30"/>
    <x v="2"/>
    <x v="2"/>
    <s v="Tier - 3"/>
    <n v="36889.99"/>
    <x v="404"/>
    <x v="1"/>
    <x v="303"/>
    <x v="0"/>
    <s v="No"/>
    <x v="0"/>
    <x v="0"/>
    <n v="0"/>
    <x v="1"/>
  </r>
  <r>
    <s v="ID2162"/>
    <s v="Id2162"/>
    <s v=" Ms."/>
    <s v="  Amy"/>
    <s v="Robbins"/>
    <s v="21-06-03"/>
    <x v="12"/>
    <x v="1"/>
    <x v="1"/>
    <s v="Tier - 1"/>
    <n v="36898.730000000003"/>
    <x v="1255"/>
    <x v="2"/>
    <x v="46"/>
    <x v="2"/>
    <s v="Yes"/>
    <x v="0"/>
    <x v="0"/>
    <n v="0"/>
    <x v="1"/>
  </r>
  <r>
    <s v="ID2163"/>
    <s v="Id2163"/>
    <s v=" Mrs"/>
    <s v=".  Grace H"/>
    <s v="Stanislav"/>
    <s v="24-07-63"/>
    <x v="42"/>
    <x v="2"/>
    <x v="2"/>
    <s v="Tier - 2"/>
    <n v="36910.61"/>
    <x v="481"/>
    <x v="1"/>
    <x v="105"/>
    <x v="1"/>
    <s v="No"/>
    <x v="1"/>
    <x v="0"/>
    <n v="1"/>
    <x v="1"/>
  </r>
  <r>
    <s v="ID2164"/>
    <s v="Id2164"/>
    <s v=" Ms."/>
    <s v="  Caitie J."/>
    <s v="Meyer"/>
    <s v="10-06-91"/>
    <x v="14"/>
    <x v="2"/>
    <x v="2"/>
    <s v="Tier - 2"/>
    <n v="36911.99"/>
    <x v="1256"/>
    <x v="2"/>
    <x v="189"/>
    <x v="2"/>
    <s v="No"/>
    <x v="0"/>
    <x v="0"/>
    <n v="0"/>
    <x v="1"/>
  </r>
  <r>
    <s v="ID2165"/>
    <s v="Id2165"/>
    <s v=" Mr."/>
    <s v="  Benjamin"/>
    <s v="Mears"/>
    <s v="22-10-68"/>
    <x v="36"/>
    <x v="2"/>
    <x v="2"/>
    <s v="Tier - 1"/>
    <n v="36922.61"/>
    <x v="1241"/>
    <x v="1"/>
    <x v="167"/>
    <x v="2"/>
    <s v="No"/>
    <x v="0"/>
    <x v="1"/>
    <n v="1"/>
    <x v="1"/>
  </r>
  <r>
    <s v="ID2166"/>
    <s v="Id2166"/>
    <s v=" Mr."/>
    <s v="  Ian T"/>
    <s v="Neill"/>
    <s v="13-08-77"/>
    <x v="26"/>
    <x v="2"/>
    <x v="2"/>
    <s v="Tier - 1"/>
    <n v="36935.64"/>
    <x v="372"/>
    <x v="0"/>
    <x v="366"/>
    <x v="1"/>
    <s v="No"/>
    <x v="0"/>
    <x v="0"/>
    <n v="0"/>
    <x v="1"/>
  </r>
  <r>
    <s v="ID2167"/>
    <s v="Id2167"/>
    <s v=" Mr."/>
    <s v="  Tadese"/>
    <s v="Tola"/>
    <s v="25-08-92"/>
    <x v="0"/>
    <x v="0"/>
    <x v="0"/>
    <s v="Tier - 1"/>
    <n v="36950.26"/>
    <x v="473"/>
    <x v="2"/>
    <x v="366"/>
    <x v="1"/>
    <s v="No"/>
    <x v="0"/>
    <x v="1"/>
    <n v="1"/>
    <x v="1"/>
  </r>
  <r>
    <s v="ID2168"/>
    <s v="Id2168"/>
    <s v=" Mr."/>
    <s v="  Jonathan"/>
    <s v="Briskman"/>
    <s v="13-09-92"/>
    <x v="0"/>
    <x v="2"/>
    <x v="2"/>
    <s v="Tier - 3"/>
    <n v="36976.449999999997"/>
    <x v="405"/>
    <x v="2"/>
    <x v="89"/>
    <x v="2"/>
    <s v="No"/>
    <x v="0"/>
    <x v="1"/>
    <n v="1"/>
    <x v="1"/>
  </r>
  <r>
    <s v="ID2169"/>
    <s v="Id2169"/>
    <s v=" Mr."/>
    <s v="  Dathan"/>
    <s v="Ritzenhein"/>
    <s v="01-11-91"/>
    <x v="14"/>
    <x v="2"/>
    <x v="2"/>
    <s v="Tier - 2"/>
    <n v="37040.879999999997"/>
    <x v="169"/>
    <x v="0"/>
    <x v="299"/>
    <x v="2"/>
    <s v="No"/>
    <x v="0"/>
    <x v="0"/>
    <n v="0"/>
    <x v="1"/>
  </r>
  <r>
    <s v="ID2170"/>
    <s v="Id2170"/>
    <s v=" Mr."/>
    <s v="  Eric"/>
    <s v="Malkowski"/>
    <s v="17-12-88"/>
    <x v="15"/>
    <x v="2"/>
    <x v="2"/>
    <s v="Tier - 1"/>
    <n v="37076.370000000003"/>
    <x v="84"/>
    <x v="0"/>
    <x v="332"/>
    <x v="2"/>
    <s v="No"/>
    <x v="0"/>
    <x v="0"/>
    <n v="0"/>
    <x v="1"/>
  </r>
  <r>
    <s v="ID2171"/>
    <s v="Id2171"/>
    <s v=" Ms."/>
    <s v="  Allison M"/>
    <s v="Andreyko"/>
    <s v="10-06-89"/>
    <x v="13"/>
    <x v="2"/>
    <x v="2"/>
    <s v="Tier - 3"/>
    <n v="37079.370000000003"/>
    <x v="1257"/>
    <x v="1"/>
    <x v="24"/>
    <x v="2"/>
    <s v="No"/>
    <x v="1"/>
    <x v="0"/>
    <n v="1"/>
    <x v="1"/>
  </r>
  <r>
    <s v="ID2172"/>
    <s v="Id2172"/>
    <s v=" Mr."/>
    <s v="  Paul"/>
    <s v="Landry"/>
    <s v="30-10-95"/>
    <x v="4"/>
    <x v="0"/>
    <x v="0"/>
    <s v="Tier - 2"/>
    <n v="37133.9"/>
    <x v="1171"/>
    <x v="1"/>
    <x v="253"/>
    <x v="2"/>
    <s v="No"/>
    <x v="0"/>
    <x v="0"/>
    <n v="0"/>
    <x v="1"/>
  </r>
  <r>
    <s v="ID2173"/>
    <s v="Id2173"/>
    <s v=" Mr."/>
    <s v="  Aaron R"/>
    <s v="Lozier"/>
    <s v="05-09-00"/>
    <x v="10"/>
    <x v="15"/>
    <x v="15"/>
    <s v="Tier - 3"/>
    <n v="37165.160000000003"/>
    <x v="252"/>
    <x v="1"/>
    <x v="397"/>
    <x v="0"/>
    <s v="No"/>
    <x v="0"/>
    <x v="0"/>
    <n v="0"/>
    <x v="1"/>
  </r>
  <r>
    <s v="ID2174"/>
    <s v="Id2174"/>
    <s v=" Ms."/>
    <s v="  Caitlin H."/>
    <s v="O'Brien"/>
    <s v="17-10-90"/>
    <x v="16"/>
    <x v="2"/>
    <x v="2"/>
    <s v="Tier - 2"/>
    <n v="37251.22"/>
    <x v="1258"/>
    <x v="0"/>
    <x v="66"/>
    <x v="2"/>
    <s v="No"/>
    <x v="0"/>
    <x v="1"/>
    <n v="1"/>
    <x v="1"/>
  </r>
  <r>
    <s v="ID2175"/>
    <s v="Id2175"/>
    <s v=" Mr."/>
    <s v="  Harald E."/>
    <s v="Rodas"/>
    <s v="17-11-85"/>
    <x v="20"/>
    <x v="8"/>
    <x v="8"/>
    <s v="Tier - 1"/>
    <n v="37270.15"/>
    <x v="1259"/>
    <x v="1"/>
    <x v="70"/>
    <x v="2"/>
    <s v="No"/>
    <x v="0"/>
    <x v="0"/>
    <n v="1"/>
    <x v="1"/>
  </r>
  <r>
    <s v="ID2176"/>
    <s v="Id2176"/>
    <s v=" Ms."/>
    <s v="  Siobhan A."/>
    <s v="O'Connor"/>
    <s v="09-11-75"/>
    <x v="31"/>
    <x v="2"/>
    <x v="2"/>
    <s v="Tier - 3"/>
    <n v="37272.339999999997"/>
    <x v="174"/>
    <x v="0"/>
    <x v="226"/>
    <x v="2"/>
    <s v="No"/>
    <x v="0"/>
    <x v="1"/>
    <n v="1"/>
    <x v="1"/>
  </r>
  <r>
    <s v="ID2177"/>
    <s v="Id2177"/>
    <s v=" Ms."/>
    <s v="  Andrea J."/>
    <s v="White"/>
    <s v="30-10-69"/>
    <x v="34"/>
    <x v="2"/>
    <x v="2"/>
    <s v="Tier - 3"/>
    <n v="37277.269999999997"/>
    <x v="356"/>
    <x v="1"/>
    <x v="228"/>
    <x v="2"/>
    <s v="No"/>
    <x v="0"/>
    <x v="1"/>
    <n v="1"/>
    <x v="1"/>
  </r>
  <r>
    <s v="ID2178"/>
    <s v="Id2178"/>
    <s v=" Ms."/>
    <s v="  Marie"/>
    <s v="Davenport"/>
    <s v="03-08-79"/>
    <x v="25"/>
    <x v="2"/>
    <x v="2"/>
    <s v="Tier - 1"/>
    <n v="37425.94"/>
    <x v="692"/>
    <x v="1"/>
    <x v="561"/>
    <x v="1"/>
    <s v="No"/>
    <x v="0"/>
    <x v="1"/>
    <n v="1"/>
    <x v="1"/>
  </r>
  <r>
    <s v="ID2179"/>
    <s v="Id2179"/>
    <s v=" Ms."/>
    <s v="  Rachel A."/>
    <s v="Karmen"/>
    <s v="27-09-02"/>
    <x v="5"/>
    <x v="1"/>
    <x v="1"/>
    <s v="Tier - 2"/>
    <n v="37465.339999999997"/>
    <x v="278"/>
    <x v="2"/>
    <x v="134"/>
    <x v="2"/>
    <s v="No"/>
    <x v="0"/>
    <x v="1"/>
    <n v="1"/>
    <x v="1"/>
  </r>
  <r>
    <s v="ID2180"/>
    <s v="Id2180"/>
    <s v=" Ms."/>
    <s v="  Emma"/>
    <s v="Miller"/>
    <s v="12-10-00"/>
    <x v="10"/>
    <x v="0"/>
    <x v="0"/>
    <s v="Tier - 1"/>
    <n v="37484.449999999997"/>
    <x v="856"/>
    <x v="2"/>
    <x v="39"/>
    <x v="2"/>
    <s v="No"/>
    <x v="0"/>
    <x v="1"/>
    <n v="1"/>
    <x v="1"/>
  </r>
  <r>
    <s v="ID2181"/>
    <s v="Id2181"/>
    <s v=" Ms."/>
    <s v="  Kiersten"/>
    <s v="Lippmann"/>
    <s v="16-11-90"/>
    <x v="16"/>
    <x v="4"/>
    <x v="4"/>
    <s v="Tier - 2"/>
    <n v="37607.53"/>
    <x v="1260"/>
    <x v="2"/>
    <x v="633"/>
    <x v="2"/>
    <s v="No"/>
    <x v="0"/>
    <x v="1"/>
    <n v="1"/>
    <x v="1"/>
  </r>
  <r>
    <s v="ID2182"/>
    <s v="Id2182"/>
    <s v=" Ms."/>
    <s v="  Rachael"/>
    <s v="Klehm"/>
    <s v="20-06-82"/>
    <x v="23"/>
    <x v="1"/>
    <x v="1"/>
    <s v="Tier - 2"/>
    <n v="37650.74"/>
    <x v="1031"/>
    <x v="3"/>
    <x v="188"/>
    <x v="2"/>
    <s v="No"/>
    <x v="0"/>
    <x v="1"/>
    <n v="1"/>
    <x v="1"/>
  </r>
  <r>
    <s v="ID2183"/>
    <s v="Id2183"/>
    <s v=" Mr."/>
    <s v="  Timothy P."/>
    <s v="Murphy"/>
    <s v="28-10-70"/>
    <x v="33"/>
    <x v="2"/>
    <x v="2"/>
    <s v="Tier - 3"/>
    <n v="37675.06"/>
    <x v="40"/>
    <x v="0"/>
    <x v="412"/>
    <x v="1"/>
    <s v="No"/>
    <x v="1"/>
    <x v="0"/>
    <n v="1"/>
    <x v="1"/>
  </r>
  <r>
    <s v="ID2184"/>
    <s v="Id2184"/>
    <s v=" Mr."/>
    <s v="  Lelisa"/>
    <s v="Desisa"/>
    <s v="10-10-88"/>
    <x v="15"/>
    <x v="9"/>
    <x v="9"/>
    <s v="Tier - 3"/>
    <n v="37701.879999999997"/>
    <x v="1261"/>
    <x v="0"/>
    <x v="93"/>
    <x v="2"/>
    <s v="No"/>
    <x v="1"/>
    <x v="0"/>
    <n v="1"/>
    <x v="1"/>
  </r>
  <r>
    <s v="ID2185"/>
    <s v="Id2185"/>
    <s v=" Mr."/>
    <s v="  Nate"/>
    <s v="Brooks"/>
    <s v="18-09-76"/>
    <x v="35"/>
    <x v="2"/>
    <x v="2"/>
    <s v="Tier - 2"/>
    <n v="37735.199999999997"/>
    <x v="848"/>
    <x v="0"/>
    <x v="299"/>
    <x v="2"/>
    <s v="No"/>
    <x v="1"/>
    <x v="0"/>
    <n v="1"/>
    <x v="1"/>
  </r>
  <r>
    <s v="ID2186"/>
    <s v="Id2186"/>
    <s v=" Mr."/>
    <s v="  Chris C."/>
    <s v="Stone"/>
    <s v="15-08-86"/>
    <x v="18"/>
    <x v="0"/>
    <x v="0"/>
    <s v="Tier - 1"/>
    <n v="37742.58"/>
    <x v="891"/>
    <x v="1"/>
    <x v="540"/>
    <x v="2"/>
    <s v="No"/>
    <x v="1"/>
    <x v="0"/>
    <n v="1"/>
    <x v="1"/>
  </r>
  <r>
    <s v="ID2187"/>
    <s v="Id2187"/>
    <s v=" Mr."/>
    <s v="  Scott"/>
    <s v="Weispfennig"/>
    <s v="26-07-83"/>
    <x v="22"/>
    <x v="2"/>
    <x v="2"/>
    <s v="Tier - 2"/>
    <n v="37800.980000000003"/>
    <x v="191"/>
    <x v="1"/>
    <x v="79"/>
    <x v="2"/>
    <s v="No"/>
    <x v="1"/>
    <x v="0"/>
    <n v="1"/>
    <x v="1"/>
  </r>
  <r>
    <s v="ID2188"/>
    <s v="Id2188"/>
    <s v=" Mr."/>
    <s v="  Kevin"/>
    <s v="Sorrell"/>
    <s v="09-09-79"/>
    <x v="25"/>
    <x v="2"/>
    <x v="2"/>
    <s v="Tier - 2"/>
    <n v="37829.72"/>
    <x v="1262"/>
    <x v="2"/>
    <x v="133"/>
    <x v="2"/>
    <s v="No"/>
    <x v="1"/>
    <x v="0"/>
    <n v="1"/>
    <x v="1"/>
  </r>
  <r>
    <s v="ID2189"/>
    <s v="Id2189"/>
    <s v=" Mr."/>
    <s v="  Erik C."/>
    <s v="Morris"/>
    <s v="29-07-98"/>
    <x v="2"/>
    <x v="0"/>
    <x v="0"/>
    <s v="Tier - 3"/>
    <n v="38126.25"/>
    <x v="379"/>
    <x v="1"/>
    <x v="173"/>
    <x v="2"/>
    <s v="No"/>
    <x v="1"/>
    <x v="0"/>
    <n v="1"/>
    <x v="1"/>
  </r>
  <r>
    <s v="ID2190"/>
    <s v="Id2190"/>
    <s v=" Mr."/>
    <s v="  Shawn C"/>
    <s v="Marek"/>
    <s v="19-11-72"/>
    <x v="30"/>
    <x v="2"/>
    <x v="2"/>
    <s v="Tier - 2"/>
    <n v="38189.1"/>
    <x v="247"/>
    <x v="1"/>
    <x v="107"/>
    <x v="2"/>
    <s v="No"/>
    <x v="1"/>
    <x v="0"/>
    <n v="1"/>
    <x v="1"/>
  </r>
  <r>
    <s v="ID2191"/>
    <s v="Id2191"/>
    <s v=" Mr."/>
    <s v="  Vajin L."/>
    <s v="Armstrong"/>
    <s v="08-09-89"/>
    <x v="13"/>
    <x v="2"/>
    <x v="2"/>
    <s v="Tier - 3"/>
    <n v="38237.339999999997"/>
    <x v="711"/>
    <x v="2"/>
    <x v="173"/>
    <x v="2"/>
    <s v="No"/>
    <x v="1"/>
    <x v="0"/>
    <n v="1"/>
    <x v="1"/>
  </r>
  <r>
    <s v="ID2192"/>
    <s v="Id2192"/>
    <s v=" Mr."/>
    <s v="  John K. Jr."/>
    <s v="Werner"/>
    <s v="16-06-64"/>
    <x v="38"/>
    <x v="2"/>
    <x v="2"/>
    <s v="Tier - 3"/>
    <n v="38241.74"/>
    <x v="564"/>
    <x v="2"/>
    <x v="133"/>
    <x v="2"/>
    <s v="No"/>
    <x v="1"/>
    <x v="0"/>
    <n v="1"/>
    <x v="1"/>
  </r>
  <r>
    <s v="ID2193"/>
    <s v="Id2193"/>
    <s v=" Mr."/>
    <s v="  Kevin J."/>
    <s v="Gries"/>
    <s v="16-08-80"/>
    <x v="24"/>
    <x v="0"/>
    <x v="0"/>
    <s v="Tier - 2"/>
    <n v="38245.589999999997"/>
    <x v="335"/>
    <x v="2"/>
    <x v="388"/>
    <x v="2"/>
    <s v="No"/>
    <x v="1"/>
    <x v="0"/>
    <n v="1"/>
    <x v="1"/>
  </r>
  <r>
    <s v="ID2194"/>
    <s v="Id2194"/>
    <s v=" Mr."/>
    <s v="  Kirby W."/>
    <s v="Mills"/>
    <s v="30-10-89"/>
    <x v="13"/>
    <x v="0"/>
    <x v="0"/>
    <s v="Tier - 2"/>
    <n v="38282.75"/>
    <x v="675"/>
    <x v="2"/>
    <x v="164"/>
    <x v="2"/>
    <s v="No"/>
    <x v="1"/>
    <x v="0"/>
    <n v="1"/>
    <x v="1"/>
  </r>
  <r>
    <s v="ID2195"/>
    <s v="Id2195"/>
    <s v=" Mr."/>
    <s v="  J A"/>
    <s v="Penny"/>
    <s v="12-06-80"/>
    <x v="24"/>
    <x v="2"/>
    <x v="2"/>
    <s v="Tier - 3"/>
    <n v="38313.129999999997"/>
    <x v="1263"/>
    <x v="3"/>
    <x v="576"/>
    <x v="2"/>
    <s v="No"/>
    <x v="1"/>
    <x v="0"/>
    <n v="1"/>
    <x v="1"/>
  </r>
  <r>
    <s v="ID2196"/>
    <s v="Id2196"/>
    <s v=" Mr."/>
    <s v="  Dustin G."/>
    <s v="Hicks"/>
    <s v="17-09-02"/>
    <x v="5"/>
    <x v="2"/>
    <x v="2"/>
    <s v="Tier - 3"/>
    <n v="38344.57"/>
    <x v="815"/>
    <x v="0"/>
    <x v="203"/>
    <x v="2"/>
    <s v="No"/>
    <x v="1"/>
    <x v="0"/>
    <n v="1"/>
    <x v="1"/>
  </r>
  <r>
    <s v="ID2197"/>
    <s v="Id2197"/>
    <s v=" Mr."/>
    <s v="  Anthony G"/>
    <s v="Masayesva"/>
    <s v="22-08-70"/>
    <x v="33"/>
    <x v="2"/>
    <x v="2"/>
    <s v="Tier - 3"/>
    <n v="38389.79"/>
    <x v="1261"/>
    <x v="0"/>
    <x v="272"/>
    <x v="1"/>
    <s v="No"/>
    <x v="1"/>
    <x v="0"/>
    <n v="1"/>
    <x v="1"/>
  </r>
  <r>
    <s v="ID2198"/>
    <s v="Id2198"/>
    <s v=" Mr."/>
    <s v="  Ryan"/>
    <s v="Paavola"/>
    <s v="23-12-71"/>
    <x v="32"/>
    <x v="2"/>
    <x v="2"/>
    <s v="Tier - 1"/>
    <n v="38405.26"/>
    <x v="480"/>
    <x v="1"/>
    <x v="74"/>
    <x v="1"/>
    <s v="Yes"/>
    <x v="1"/>
    <x v="0"/>
    <n v="1"/>
    <x v="1"/>
  </r>
  <r>
    <s v="ID2199"/>
    <s v="Id2199"/>
    <s v=" Mr."/>
    <s v="  Eric N"/>
    <s v="Gehlsen"/>
    <s v="21-06-86"/>
    <x v="18"/>
    <x v="2"/>
    <x v="2"/>
    <s v="Tier - 2"/>
    <n v="38415.47"/>
    <x v="4"/>
    <x v="0"/>
    <x v="67"/>
    <x v="2"/>
    <s v="No"/>
    <x v="0"/>
    <x v="1"/>
    <n v="1"/>
    <x v="1"/>
  </r>
  <r>
    <s v="ID2200"/>
    <s v="Id2200"/>
    <s v=" Mr."/>
    <s v="  Connor"/>
    <s v="Roche"/>
    <s v="12-11-99"/>
    <x v="7"/>
    <x v="8"/>
    <x v="8"/>
    <s v="Tier - 2"/>
    <n v="38511.629999999997"/>
    <x v="375"/>
    <x v="0"/>
    <x v="500"/>
    <x v="2"/>
    <s v="No"/>
    <x v="0"/>
    <x v="1"/>
    <n v="1"/>
    <x v="1"/>
  </r>
  <r>
    <s v="ID2201"/>
    <s v="Id2201"/>
    <s v=" Mr."/>
    <s v="  Patrick H."/>
    <s v="Hearn"/>
    <s v="13-07-90"/>
    <x v="16"/>
    <x v="2"/>
    <x v="2"/>
    <s v="Tier - 2"/>
    <n v="38652.089999999997"/>
    <x v="375"/>
    <x v="0"/>
    <x v="550"/>
    <x v="2"/>
    <s v="No"/>
    <x v="0"/>
    <x v="1"/>
    <n v="1"/>
    <x v="1"/>
  </r>
  <r>
    <s v="ID2202"/>
    <s v="Id2202"/>
    <s v=" Mr."/>
    <s v="  Tyler"/>
    <s v="Dimson"/>
    <s v="20-07-86"/>
    <x v="18"/>
    <x v="0"/>
    <x v="0"/>
    <s v="Tier - 3"/>
    <n v="38709.18"/>
    <x v="422"/>
    <x v="1"/>
    <x v="321"/>
    <x v="2"/>
    <s v="No"/>
    <x v="0"/>
    <x v="1"/>
    <n v="1"/>
    <x v="1"/>
  </r>
  <r>
    <s v="ID2203"/>
    <s v="Id2203"/>
    <s v=" Ms."/>
    <s v="  Deborah L."/>
    <s v="Slason"/>
    <s v="06-11-04"/>
    <x v="9"/>
    <x v="0"/>
    <x v="0"/>
    <s v="Tier - 1"/>
    <n v="1137.01"/>
    <x v="1095"/>
    <x v="0"/>
    <x v="315"/>
    <x v="2"/>
    <s v="No"/>
    <x v="1"/>
    <x v="0"/>
    <n v="1"/>
    <x v="1"/>
  </r>
  <r>
    <s v="ID2204"/>
    <s v="Id2204"/>
    <s v=" Ms."/>
    <s v="  Andrea K"/>
    <s v="Gibson"/>
    <s v="02-11-91"/>
    <x v="14"/>
    <x v="2"/>
    <x v="2"/>
    <s v="Tier - 2"/>
    <n v="38711"/>
    <x v="754"/>
    <x v="0"/>
    <x v="214"/>
    <x v="1"/>
    <s v="No"/>
    <x v="1"/>
    <x v="0"/>
    <n v="1"/>
    <x v="1"/>
  </r>
  <r>
    <s v="ID2205"/>
    <s v="Id2205"/>
    <s v=" Ms."/>
    <s v="  Elleree"/>
    <s v="Erdos"/>
    <s v="15-06-76"/>
    <x v="35"/>
    <x v="1"/>
    <x v="1"/>
    <s v="Tier - 2"/>
    <n v="38740.120000000003"/>
    <x v="568"/>
    <x v="0"/>
    <x v="336"/>
    <x v="1"/>
    <s v="No"/>
    <x v="1"/>
    <x v="0"/>
    <n v="1"/>
    <x v="1"/>
  </r>
  <r>
    <s v="ID2206"/>
    <s v="Id2206"/>
    <s v=" Mr."/>
    <s v="  Brandon J"/>
    <s v="Cushman"/>
    <s v="08-11-91"/>
    <x v="14"/>
    <x v="1"/>
    <x v="1"/>
    <s v="Tier - 2"/>
    <n v="38746.36"/>
    <x v="417"/>
    <x v="1"/>
    <x v="161"/>
    <x v="2"/>
    <s v="No"/>
    <x v="0"/>
    <x v="1"/>
    <n v="1"/>
    <x v="1"/>
  </r>
  <r>
    <s v="ID2207"/>
    <s v="Id2207"/>
    <s v=" Mr."/>
    <s v="  Steve"/>
    <s v="Hammel"/>
    <s v="05-12-04"/>
    <x v="9"/>
    <x v="0"/>
    <x v="0"/>
    <s v="Tier - 2"/>
    <n v="38792.69"/>
    <x v="524"/>
    <x v="1"/>
    <x v="300"/>
    <x v="1"/>
    <s v="No"/>
    <x v="0"/>
    <x v="1"/>
    <n v="1"/>
    <x v="1"/>
  </r>
  <r>
    <s v="ID2208"/>
    <s v="Id2208"/>
    <s v=" Ms."/>
    <s v="  Nina Wavik Sr."/>
    <s v="Ytterstad"/>
    <s v="03-12-79"/>
    <x v="25"/>
    <x v="2"/>
    <x v="2"/>
    <s v="Tier - 1"/>
    <n v="38836.980000000003"/>
    <x v="166"/>
    <x v="0"/>
    <x v="125"/>
    <x v="2"/>
    <s v="No"/>
    <x v="1"/>
    <x v="0"/>
    <n v="1"/>
    <x v="1"/>
  </r>
  <r>
    <s v="ID2209"/>
    <s v="Id2209"/>
    <s v=" Ms."/>
    <s v="  Dani"/>
    <s v="Prince"/>
    <s v="06-06-64"/>
    <x v="42"/>
    <x v="2"/>
    <x v="2"/>
    <s v="Tier - 2"/>
    <n v="38869.25"/>
    <x v="168"/>
    <x v="0"/>
    <x v="212"/>
    <x v="2"/>
    <s v="No"/>
    <x v="1"/>
    <x v="0"/>
    <n v="1"/>
    <x v="1"/>
  </r>
  <r>
    <s v="ID2210"/>
    <s v="Id2210"/>
    <s v=" Ms."/>
    <s v="  Jennifer A."/>
    <s v="Freeman"/>
    <s v="30-07-67"/>
    <x v="40"/>
    <x v="2"/>
    <x v="2"/>
    <s v="Tier - 2"/>
    <n v="38893.360000000001"/>
    <x v="172"/>
    <x v="0"/>
    <x v="206"/>
    <x v="2"/>
    <s v="No"/>
    <x v="1"/>
    <x v="0"/>
    <n v="1"/>
    <x v="1"/>
  </r>
  <r>
    <s v="ID2211"/>
    <s v="Id2211"/>
    <s v=" Mr."/>
    <s v="  Martin"/>
    <s v="Petrulak"/>
    <s v="16-06-87"/>
    <x v="17"/>
    <x v="2"/>
    <x v="2"/>
    <s v="Tier - 2"/>
    <n v="38924.04"/>
    <x v="361"/>
    <x v="2"/>
    <x v="251"/>
    <x v="2"/>
    <s v="No"/>
    <x v="0"/>
    <x v="1"/>
    <n v="1"/>
    <x v="1"/>
  </r>
  <r>
    <s v="ID2212"/>
    <s v="Id2212"/>
    <s v=" Mr."/>
    <s v="  Steve"/>
    <s v="Lloyd"/>
    <s v="15-12-76"/>
    <x v="35"/>
    <x v="2"/>
    <x v="2"/>
    <s v="Tier - 3"/>
    <n v="38932.559999999998"/>
    <x v="491"/>
    <x v="2"/>
    <x v="34"/>
    <x v="1"/>
    <s v="No"/>
    <x v="0"/>
    <x v="1"/>
    <n v="1"/>
    <x v="1"/>
  </r>
  <r>
    <s v="ID2213"/>
    <s v="Id2213"/>
    <s v=" Mr."/>
    <s v="  Christopher"/>
    <s v="Zablocki"/>
    <s v="24-09-80"/>
    <x v="24"/>
    <x v="2"/>
    <x v="2"/>
    <s v="Tier - 3"/>
    <n v="38947.43"/>
    <x v="1264"/>
    <x v="2"/>
    <x v="102"/>
    <x v="2"/>
    <s v="No"/>
    <x v="0"/>
    <x v="1"/>
    <n v="1"/>
    <x v="1"/>
  </r>
  <r>
    <s v="ID2214"/>
    <s v="Id2214"/>
    <s v=" Ms."/>
    <s v="  Kathryn M."/>
    <s v="Van Meter"/>
    <s v="12-10-78"/>
    <x v="27"/>
    <x v="2"/>
    <x v="2"/>
    <s v="Tier - 1"/>
    <n v="38998.550000000003"/>
    <x v="32"/>
    <x v="0"/>
    <x v="141"/>
    <x v="2"/>
    <s v="No"/>
    <x v="1"/>
    <x v="0"/>
    <n v="1"/>
    <x v="1"/>
  </r>
  <r>
    <s v="ID2215"/>
    <s v="Id2215"/>
    <s v=" Ms."/>
    <s v="  Emily"/>
    <s v="Babay"/>
    <s v="20-09-85"/>
    <x v="20"/>
    <x v="12"/>
    <x v="12"/>
    <s v="Tier - 3"/>
    <n v="39047.29"/>
    <x v="201"/>
    <x v="0"/>
    <x v="214"/>
    <x v="1"/>
    <s v="No"/>
    <x v="1"/>
    <x v="0"/>
    <n v="1"/>
    <x v="1"/>
  </r>
  <r>
    <s v="ID2216"/>
    <s v="Id2216"/>
    <s v=" Mr."/>
    <s v="  Trent A"/>
    <s v="Taylor"/>
    <s v="04-08-82"/>
    <x v="23"/>
    <x v="5"/>
    <x v="5"/>
    <s v="Tier - 1"/>
    <n v="39125.33"/>
    <x v="1265"/>
    <x v="3"/>
    <x v="662"/>
    <x v="2"/>
    <s v="No"/>
    <x v="0"/>
    <x v="1"/>
    <n v="1"/>
    <x v="1"/>
  </r>
  <r>
    <s v="ID2217"/>
    <s v="Id2217"/>
    <s v=" Ms."/>
    <s v="  Jennifer E"/>
    <s v="Smith"/>
    <s v="07-07-62"/>
    <x v="41"/>
    <x v="2"/>
    <x v="2"/>
    <s v="Tier - 1"/>
    <n v="39221.120000000003"/>
    <x v="1266"/>
    <x v="2"/>
    <x v="330"/>
    <x v="1"/>
    <s v="Yes"/>
    <x v="0"/>
    <x v="0"/>
    <n v="1"/>
    <x v="1"/>
  </r>
  <r>
    <s v="ID2218"/>
    <s v="Id2218"/>
    <s v=" Ms."/>
    <s v="  Polly"/>
    <s v="Moody"/>
    <s v="30-11-92"/>
    <x v="0"/>
    <x v="2"/>
    <x v="2"/>
    <s v="Tier - 3"/>
    <n v="39241.440000000002"/>
    <x v="1137"/>
    <x v="1"/>
    <x v="31"/>
    <x v="2"/>
    <s v="No"/>
    <x v="1"/>
    <x v="0"/>
    <n v="1"/>
    <x v="1"/>
  </r>
  <r>
    <s v="ID2219"/>
    <s v="Id2219"/>
    <s v=" Ms."/>
    <s v="  Elizabeth"/>
    <s v="Swierzbinski"/>
    <s v="16-08-82"/>
    <x v="23"/>
    <x v="2"/>
    <x v="2"/>
    <s v="Tier - 3"/>
    <n v="39315.279999999999"/>
    <x v="1267"/>
    <x v="2"/>
    <x v="85"/>
    <x v="1"/>
    <s v="No"/>
    <x v="1"/>
    <x v="0"/>
    <n v="1"/>
    <x v="1"/>
  </r>
  <r>
    <s v="ID2220"/>
    <s v="Id2220"/>
    <s v=" Ms."/>
    <s v="  Tiffany A."/>
    <s v="Schwartz"/>
    <s v="05-08-78"/>
    <x v="27"/>
    <x v="2"/>
    <x v="2"/>
    <s v="Tier - 3"/>
    <n v="39352.6"/>
    <x v="1268"/>
    <x v="2"/>
    <x v="325"/>
    <x v="2"/>
    <s v="No"/>
    <x v="0"/>
    <x v="0"/>
    <n v="1"/>
    <x v="1"/>
  </r>
  <r>
    <s v="ID2221"/>
    <s v="Id2221"/>
    <s v=" Mr."/>
    <s v="  Cole"/>
    <s v="Sanseverino"/>
    <s v="24-06-66"/>
    <x v="37"/>
    <x v="2"/>
    <x v="2"/>
    <s v="Tier - 2"/>
    <n v="39396.86"/>
    <x v="172"/>
    <x v="0"/>
    <x v="67"/>
    <x v="2"/>
    <s v="Yes"/>
    <x v="0"/>
    <x v="0"/>
    <n v="0"/>
    <x v="1"/>
  </r>
  <r>
    <s v="ID2222"/>
    <s v="Id2222"/>
    <s v=" Mr."/>
    <s v="  Matthew T."/>
    <s v="Lawder"/>
    <s v="12-07-78"/>
    <x v="27"/>
    <x v="3"/>
    <x v="3"/>
    <s v="Tier - 2"/>
    <n v="39556.49"/>
    <x v="4"/>
    <x v="0"/>
    <x v="188"/>
    <x v="2"/>
    <s v="Yes"/>
    <x v="0"/>
    <x v="0"/>
    <n v="0"/>
    <x v="1"/>
  </r>
  <r>
    <s v="ID2223"/>
    <s v="Id2223"/>
    <s v=" Mr."/>
    <s v="  Zachary"/>
    <s v="Young"/>
    <s v="05-07-81"/>
    <x v="19"/>
    <x v="12"/>
    <x v="12"/>
    <s v="Tier - 2"/>
    <n v="39597.410000000003"/>
    <x v="1269"/>
    <x v="0"/>
    <x v="161"/>
    <x v="2"/>
    <s v="Yes"/>
    <x v="0"/>
    <x v="0"/>
    <n v="0"/>
    <x v="1"/>
  </r>
  <r>
    <s v="ID2224"/>
    <s v="Id2224"/>
    <s v=" Mr."/>
    <s v="  Matthew T."/>
    <s v="Hoerner"/>
    <s v="07-08-95"/>
    <x v="4"/>
    <x v="0"/>
    <x v="0"/>
    <s v="Tier - 3"/>
    <n v="39611.760000000002"/>
    <x v="358"/>
    <x v="2"/>
    <x v="219"/>
    <x v="2"/>
    <s v="Yes"/>
    <x v="0"/>
    <x v="0"/>
    <n v="0"/>
    <x v="1"/>
  </r>
  <r>
    <s v="ID2225"/>
    <s v="Id2225"/>
    <s v=" Mr."/>
    <s v="  Pat"/>
    <s v="Benson"/>
    <s v="17-12-77"/>
    <x v="26"/>
    <x v="1"/>
    <x v="1"/>
    <s v="Tier - 1"/>
    <n v="39670.44"/>
    <x v="1270"/>
    <x v="3"/>
    <x v="10"/>
    <x v="1"/>
    <s v="No"/>
    <x v="0"/>
    <x v="0"/>
    <n v="1"/>
    <x v="1"/>
  </r>
  <r>
    <s v="ID2226"/>
    <s v="Id2226"/>
    <s v=" Ms."/>
    <s v="  Ashley"/>
    <s v="Horton"/>
    <s v="29-09-68"/>
    <x v="36"/>
    <x v="2"/>
    <x v="2"/>
    <s v="Tier - 2"/>
    <n v="39721.93"/>
    <x v="1271"/>
    <x v="3"/>
    <x v="70"/>
    <x v="2"/>
    <s v="Yes"/>
    <x v="0"/>
    <x v="0"/>
    <n v="1"/>
    <x v="1"/>
  </r>
  <r>
    <s v="ID2227"/>
    <s v="Id2227"/>
    <s v=" Ms."/>
    <s v="  Elizabeth A."/>
    <s v="McGraw"/>
    <s v="16-07-03"/>
    <x v="12"/>
    <x v="0"/>
    <x v="0"/>
    <s v="Tier - 1"/>
    <n v="39722.75"/>
    <x v="1272"/>
    <x v="3"/>
    <x v="167"/>
    <x v="2"/>
    <s v="Yes"/>
    <x v="0"/>
    <x v="1"/>
    <n v="1"/>
    <x v="1"/>
  </r>
  <r>
    <s v="ID2228"/>
    <s v="Id2228"/>
    <s v=" Ms."/>
    <s v="  Rebecca M."/>
    <s v="Beaulne"/>
    <s v="12-08-77"/>
    <x v="26"/>
    <x v="1"/>
    <x v="1"/>
    <s v="Tier - 1"/>
    <n v="39725.519999999997"/>
    <x v="1273"/>
    <x v="3"/>
    <x v="146"/>
    <x v="2"/>
    <s v="No"/>
    <x v="0"/>
    <x v="0"/>
    <n v="1"/>
    <x v="1"/>
  </r>
  <r>
    <s v="ID2229"/>
    <s v="Id2229"/>
    <s v=" Ms."/>
    <s v="  Ruth"/>
    <s v="Lunz"/>
    <s v="17-12-73"/>
    <x v="29"/>
    <x v="2"/>
    <x v="2"/>
    <s v="Tier - 2"/>
    <n v="39727.61"/>
    <x v="1274"/>
    <x v="2"/>
    <x v="450"/>
    <x v="2"/>
    <s v="No"/>
    <x v="0"/>
    <x v="1"/>
    <n v="1"/>
    <x v="1"/>
  </r>
  <r>
    <s v="ID2230"/>
    <s v="Id2230"/>
    <s v=" Mr."/>
    <s v="  Gregory S"/>
    <s v="Kyle"/>
    <s v="24-07-87"/>
    <x v="17"/>
    <x v="10"/>
    <x v="10"/>
    <s v="Tier - 1"/>
    <n v="39774.28"/>
    <x v="910"/>
    <x v="3"/>
    <x v="109"/>
    <x v="1"/>
    <s v="Yes"/>
    <x v="0"/>
    <x v="1"/>
    <n v="1"/>
    <x v="1"/>
  </r>
  <r>
    <s v="ID2231"/>
    <s v="Id2231"/>
    <s v=" Ms."/>
    <s v="  Alexandra S"/>
    <s v="Brackenwagen"/>
    <s v="17-07-85"/>
    <x v="20"/>
    <x v="2"/>
    <x v="2"/>
    <s v="Tier - 1"/>
    <n v="39836.519999999997"/>
    <x v="279"/>
    <x v="3"/>
    <x v="40"/>
    <x v="2"/>
    <s v="No"/>
    <x v="1"/>
    <x v="0"/>
    <n v="1"/>
    <x v="1"/>
  </r>
  <r>
    <s v="ID2232"/>
    <s v="Id2232"/>
    <s v=" Ms."/>
    <s v="  Hillary"/>
    <s v="Schmitt"/>
    <s v="01-06-83"/>
    <x v="23"/>
    <x v="2"/>
    <x v="2"/>
    <s v="Tier - 2"/>
    <n v="39865.699999999997"/>
    <x v="1176"/>
    <x v="3"/>
    <x v="577"/>
    <x v="2"/>
    <s v="Yes"/>
    <x v="0"/>
    <x v="1"/>
    <n v="1"/>
    <x v="1"/>
  </r>
  <r>
    <s v="ID2233"/>
    <s v="Id2233"/>
    <s v=" Ms."/>
    <s v="  Amy K."/>
    <s v="Borden"/>
    <s v="22-08-85"/>
    <x v="20"/>
    <x v="0"/>
    <x v="0"/>
    <s v="Tier - 2"/>
    <n v="39871.699999999997"/>
    <x v="1036"/>
    <x v="2"/>
    <x v="409"/>
    <x v="2"/>
    <s v="Yes"/>
    <x v="0"/>
    <x v="0"/>
    <n v="0"/>
    <x v="1"/>
  </r>
  <r>
    <s v="ID2234"/>
    <s v="Id2234"/>
    <s v=" Mr."/>
    <s v="  Scott"/>
    <s v="McLean"/>
    <s v="02-12-75"/>
    <x v="31"/>
    <x v="2"/>
    <x v="2"/>
    <s v="Tier - 2"/>
    <n v="39963.120000000003"/>
    <x v="1080"/>
    <x v="3"/>
    <x v="92"/>
    <x v="2"/>
    <s v="Yes"/>
    <x v="0"/>
    <x v="0"/>
    <n v="0"/>
    <x v="1"/>
  </r>
  <r>
    <s v="ID2235"/>
    <s v="Id2235"/>
    <s v=" Mr."/>
    <s v="  John"/>
    <s v="Regan"/>
    <s v="08-08-87"/>
    <x v="17"/>
    <x v="1"/>
    <x v="1"/>
    <s v="Tier - 3"/>
    <n v="39983.43"/>
    <x v="1245"/>
    <x v="3"/>
    <x v="508"/>
    <x v="2"/>
    <s v="Yes"/>
    <x v="0"/>
    <x v="1"/>
    <n v="1"/>
    <x v="1"/>
  </r>
  <r>
    <s v="ID2236"/>
    <s v="Id2236"/>
    <s v=" Mr."/>
    <s v="  Maaikel"/>
    <s v="Koenis"/>
    <s v="25-12-82"/>
    <x v="23"/>
    <x v="1"/>
    <x v="1"/>
    <s v="Tier - 1"/>
    <n v="40003.33"/>
    <x v="1275"/>
    <x v="2"/>
    <x v="24"/>
    <x v="2"/>
    <s v="No"/>
    <x v="0"/>
    <x v="0"/>
    <n v="1"/>
    <x v="1"/>
  </r>
  <r>
    <s v="ID2237"/>
    <s v="Id2237"/>
    <s v=" Mr."/>
    <s v="  Daniel C"/>
    <s v="Kittaka"/>
    <s v="20-12-78"/>
    <x v="27"/>
    <x v="2"/>
    <x v="2"/>
    <s v="Tier - 3"/>
    <n v="40054.730000000003"/>
    <x v="161"/>
    <x v="0"/>
    <x v="663"/>
    <x v="0"/>
    <s v="No"/>
    <x v="0"/>
    <x v="0"/>
    <n v="0"/>
    <x v="1"/>
  </r>
  <r>
    <s v="ID2238"/>
    <s v="Id2238"/>
    <s v=" Mr."/>
    <s v="  Christopher S."/>
    <s v="Concannon"/>
    <s v="12-08-66"/>
    <x v="37"/>
    <x v="2"/>
    <x v="2"/>
    <s v="Tier - 3"/>
    <n v="40069.440000000002"/>
    <x v="1151"/>
    <x v="2"/>
    <x v="496"/>
    <x v="0"/>
    <s v="No"/>
    <x v="0"/>
    <x v="0"/>
    <n v="0"/>
    <x v="1"/>
  </r>
  <r>
    <s v="ID2239"/>
    <s v="Id2239"/>
    <s v=" Mr."/>
    <s v="  William R"/>
    <s v="Johnson"/>
    <s v="14-10-83"/>
    <x v="22"/>
    <x v="2"/>
    <x v="2"/>
    <s v="Tier - 2"/>
    <n v="40103.89"/>
    <x v="1276"/>
    <x v="2"/>
    <x v="21"/>
    <x v="1"/>
    <s v="No"/>
    <x v="0"/>
    <x v="0"/>
    <n v="0"/>
    <x v="1"/>
  </r>
  <r>
    <s v="ID2240"/>
    <s v="Id2240"/>
    <s v=" Ms."/>
    <s v="  Lyndsy"/>
    <s v="Schultz"/>
    <s v="21-10-85"/>
    <x v="20"/>
    <x v="2"/>
    <x v="2"/>
    <s v="Tier - 2"/>
    <n v="40182.25"/>
    <x v="1277"/>
    <x v="3"/>
    <x v="564"/>
    <x v="0"/>
    <s v="No"/>
    <x v="0"/>
    <x v="0"/>
    <n v="0"/>
    <x v="1"/>
  </r>
  <r>
    <s v="ID2241"/>
    <s v="Id2241"/>
    <s v=" Ms."/>
    <s v="  Jessica"/>
    <s v="Brannigan"/>
    <s v="18-08-79"/>
    <x v="25"/>
    <x v="1"/>
    <x v="1"/>
    <s v="Tier - 3"/>
    <n v="40204.83"/>
    <x v="300"/>
    <x v="2"/>
    <x v="538"/>
    <x v="2"/>
    <s v="No"/>
    <x v="0"/>
    <x v="0"/>
    <n v="1"/>
    <x v="1"/>
  </r>
  <r>
    <s v="ID2242"/>
    <s v="Id2242"/>
    <s v=" Ms."/>
    <s v="  Anna"/>
    <s v="Cavallo"/>
    <s v="28-07-81"/>
    <x v="19"/>
    <x v="2"/>
    <x v="2"/>
    <s v="Tier - 2"/>
    <n v="40208.559999999998"/>
    <x v="1169"/>
    <x v="2"/>
    <x v="120"/>
    <x v="2"/>
    <s v="Yes"/>
    <x v="0"/>
    <x v="1"/>
    <n v="1"/>
    <x v="1"/>
  </r>
  <r>
    <s v="ID2243"/>
    <s v="Id2243"/>
    <s v=" Mr."/>
    <s v="  Jordan"/>
    <s v="Chang"/>
    <s v="04-10-81"/>
    <x v="19"/>
    <x v="0"/>
    <x v="0"/>
    <s v="Tier - 3"/>
    <n v="40273.65"/>
    <x v="1015"/>
    <x v="3"/>
    <x v="198"/>
    <x v="2"/>
    <s v="Yes"/>
    <x v="0"/>
    <x v="0"/>
    <n v="1"/>
    <x v="1"/>
  </r>
  <r>
    <s v="ID2244"/>
    <s v="Id2244"/>
    <s v=" Mr."/>
    <s v="  Brian"/>
    <s v="Axelrod"/>
    <s v="27-06-77"/>
    <x v="26"/>
    <x v="1"/>
    <x v="1"/>
    <s v="Tier - 3"/>
    <n v="40284.379999999997"/>
    <x v="1278"/>
    <x v="2"/>
    <x v="149"/>
    <x v="1"/>
    <s v="No"/>
    <x v="0"/>
    <x v="0"/>
    <n v="1"/>
    <x v="1"/>
  </r>
  <r>
    <s v="ID2245"/>
    <s v="Id2245"/>
    <s v=" Ms."/>
    <s v="  Katherine A"/>
    <s v="Davenport"/>
    <s v="04-09-62"/>
    <x v="41"/>
    <x v="2"/>
    <x v="2"/>
    <s v="Tier - 3"/>
    <n v="40309.93"/>
    <x v="496"/>
    <x v="2"/>
    <x v="249"/>
    <x v="2"/>
    <s v="No"/>
    <x v="0"/>
    <x v="0"/>
    <n v="0"/>
    <x v="1"/>
  </r>
  <r>
    <s v="ID2246"/>
    <s v="Id2246"/>
    <s v=" Ms."/>
    <s v="  Melanie"/>
    <s v="Roberge"/>
    <s v="12-08-66"/>
    <x v="37"/>
    <x v="2"/>
    <x v="2"/>
    <s v="Tier - 3"/>
    <n v="40373.74"/>
    <x v="1279"/>
    <x v="2"/>
    <x v="565"/>
    <x v="0"/>
    <s v="No"/>
    <x v="0"/>
    <x v="0"/>
    <n v="0"/>
    <x v="1"/>
  </r>
  <r>
    <s v="ID2247"/>
    <s v="Id2247"/>
    <s v=" Ms."/>
    <s v="  Jessica"/>
    <s v="Schmidt"/>
    <s v="03-11-85"/>
    <x v="20"/>
    <x v="0"/>
    <x v="0"/>
    <s v="Tier - 2"/>
    <n v="40419.019999999997"/>
    <x v="1280"/>
    <x v="2"/>
    <x v="117"/>
    <x v="2"/>
    <s v="No"/>
    <x v="0"/>
    <x v="0"/>
    <n v="0"/>
    <x v="1"/>
  </r>
  <r>
    <s v="ID2248"/>
    <s v="Id2248"/>
    <s v=" Mr."/>
    <s v="  Eric S"/>
    <s v="Kosters"/>
    <s v="10-07-75"/>
    <x v="31"/>
    <x v="1"/>
    <x v="1"/>
    <s v="Tier - 3"/>
    <n v="40590.550000000003"/>
    <x v="1281"/>
    <x v="3"/>
    <x v="498"/>
    <x v="0"/>
    <s v="No"/>
    <x v="0"/>
    <x v="0"/>
    <n v="0"/>
    <x v="1"/>
  </r>
  <r>
    <s v="ID2249"/>
    <s v="Id2249"/>
    <s v=" Mr."/>
    <s v="  Joseph"/>
    <s v="Dykes"/>
    <s v="25-09-70"/>
    <x v="33"/>
    <x v="2"/>
    <x v="2"/>
    <s v="Tier - 1"/>
    <n v="40692.910000000003"/>
    <x v="1282"/>
    <x v="3"/>
    <x v="79"/>
    <x v="2"/>
    <s v="Yes"/>
    <x v="0"/>
    <x v="0"/>
    <n v="0"/>
    <x v="1"/>
  </r>
  <r>
    <s v="ID2250"/>
    <s v="Id2250"/>
    <s v=" Ms."/>
    <s v="  Mary"/>
    <s v="Velan"/>
    <s v="26-12-76"/>
    <x v="35"/>
    <x v="1"/>
    <x v="1"/>
    <s v="Tier - 3"/>
    <n v="40720.550000000003"/>
    <x v="1283"/>
    <x v="2"/>
    <x v="523"/>
    <x v="2"/>
    <s v="No"/>
    <x v="0"/>
    <x v="0"/>
    <n v="1"/>
    <x v="1"/>
  </r>
  <r>
    <s v="ID2251"/>
    <s v="Id2251"/>
    <s v=" Ms."/>
    <s v="  Natalie"/>
    <s v="Goolik"/>
    <s v="10-06-72"/>
    <x v="30"/>
    <x v="2"/>
    <x v="2"/>
    <s v="Tier - 3"/>
    <n v="40817.85"/>
    <x v="1013"/>
    <x v="3"/>
    <x v="209"/>
    <x v="2"/>
    <s v="No"/>
    <x v="1"/>
    <x v="0"/>
    <n v="1"/>
    <x v="1"/>
  </r>
  <r>
    <s v="ID2252"/>
    <s v="Id2252"/>
    <s v=" Mr."/>
    <s v="  Christopher"/>
    <s v="Bain"/>
    <s v="02-07-99"/>
    <x v="7"/>
    <x v="8"/>
    <x v="8"/>
    <s v="Tier - 1"/>
    <n v="40904.199999999997"/>
    <x v="1244"/>
    <x v="2"/>
    <x v="276"/>
    <x v="2"/>
    <s v="No"/>
    <x v="1"/>
    <x v="0"/>
    <n v="1"/>
    <x v="1"/>
  </r>
  <r>
    <s v="ID2253"/>
    <s v="Id2253"/>
    <s v=" Ms."/>
    <s v="  Sonja"/>
    <s v="Wieck"/>
    <s v="04-08-92"/>
    <x v="0"/>
    <x v="0"/>
    <x v="0"/>
    <s v="Tier - 2"/>
    <n v="40932.43"/>
    <x v="1284"/>
    <x v="2"/>
    <x v="561"/>
    <x v="1"/>
    <s v="No"/>
    <x v="1"/>
    <x v="0"/>
    <n v="1"/>
    <x v="1"/>
  </r>
  <r>
    <s v="ID2254"/>
    <s v="Id2254"/>
    <s v=" Ms."/>
    <s v="  Alexandra"/>
    <s v="Friel"/>
    <s v="16-09-79"/>
    <x v="25"/>
    <x v="0"/>
    <x v="0"/>
    <s v="Tier - 2"/>
    <n v="40941.29"/>
    <x v="1285"/>
    <x v="3"/>
    <x v="329"/>
    <x v="2"/>
    <s v="Yes"/>
    <x v="0"/>
    <x v="1"/>
    <n v="1"/>
    <x v="1"/>
  </r>
  <r>
    <s v="ID2255"/>
    <s v="Id2255"/>
    <s v=" Ms."/>
    <s v="  Martha L."/>
    <s v="Santandreu"/>
    <s v="08-09-83"/>
    <x v="22"/>
    <x v="2"/>
    <x v="2"/>
    <s v="Tier - 2"/>
    <n v="40961.29"/>
    <x v="1286"/>
    <x v="2"/>
    <x v="403"/>
    <x v="0"/>
    <s v="No"/>
    <x v="0"/>
    <x v="0"/>
    <n v="0"/>
    <x v="1"/>
  </r>
  <r>
    <s v="ID2256"/>
    <s v="Id2256"/>
    <s v=" Mr."/>
    <s v="  Ryan C."/>
    <s v="Johnson"/>
    <s v="05-06-74"/>
    <x v="29"/>
    <x v="0"/>
    <x v="0"/>
    <s v="Tier - 2"/>
    <n v="40974.160000000003"/>
    <x v="1287"/>
    <x v="0"/>
    <x v="425"/>
    <x v="1"/>
    <s v="No"/>
    <x v="0"/>
    <x v="1"/>
    <n v="1"/>
    <x v="1"/>
  </r>
  <r>
    <s v="ID2257"/>
    <s v="Id2257"/>
    <s v=" Mr."/>
    <s v="  Cliff"/>
    <s v="Gerber"/>
    <s v="11-10-79"/>
    <x v="25"/>
    <x v="12"/>
    <x v="12"/>
    <s v="Tier - 3"/>
    <n v="41034.22"/>
    <x v="169"/>
    <x v="0"/>
    <x v="155"/>
    <x v="1"/>
    <s v="No"/>
    <x v="0"/>
    <x v="1"/>
    <n v="1"/>
    <x v="1"/>
  </r>
  <r>
    <s v="ID2258"/>
    <s v="Id2258"/>
    <s v=" Mr."/>
    <s v="  Blue"/>
    <s v="Benadum"/>
    <s v="12-08-72"/>
    <x v="30"/>
    <x v="2"/>
    <x v="2"/>
    <s v="Tier - 2"/>
    <n v="41055.29"/>
    <x v="97"/>
    <x v="0"/>
    <x v="351"/>
    <x v="2"/>
    <s v="No"/>
    <x v="0"/>
    <x v="1"/>
    <n v="1"/>
    <x v="1"/>
  </r>
  <r>
    <s v="ID2259"/>
    <s v="Id2259"/>
    <s v=" Mr."/>
    <s v="  Jeffrey M"/>
    <s v="Ragazzini"/>
    <s v="06-09-72"/>
    <x v="30"/>
    <x v="5"/>
    <x v="5"/>
    <s v="Tier - 3"/>
    <n v="41097.160000000003"/>
    <x v="217"/>
    <x v="0"/>
    <x v="372"/>
    <x v="2"/>
    <s v="No"/>
    <x v="0"/>
    <x v="1"/>
    <n v="1"/>
    <x v="1"/>
  </r>
  <r>
    <s v="ID2260"/>
    <s v="Id2260"/>
    <s v=" Mr."/>
    <s v="  Andrew"/>
    <s v="Kessinger"/>
    <s v="08-08-69"/>
    <x v="34"/>
    <x v="2"/>
    <x v="2"/>
    <s v="Tier - 2"/>
    <n v="41191.57"/>
    <x v="625"/>
    <x v="1"/>
    <x v="115"/>
    <x v="2"/>
    <s v="No"/>
    <x v="0"/>
    <x v="1"/>
    <n v="1"/>
    <x v="1"/>
  </r>
  <r>
    <s v="ID2261"/>
    <s v="Id2261"/>
    <s v=" Ms."/>
    <s v="  Julia"/>
    <s v="Bezgin"/>
    <s v="06-06-64"/>
    <x v="42"/>
    <x v="2"/>
    <x v="2"/>
    <s v="Tier - 3"/>
    <n v="41250.39"/>
    <x v="1165"/>
    <x v="3"/>
    <x v="614"/>
    <x v="2"/>
    <s v="Yes"/>
    <x v="0"/>
    <x v="1"/>
    <n v="1"/>
    <x v="1"/>
  </r>
  <r>
    <s v="ID2262"/>
    <s v="Id2262"/>
    <s v=" Mr."/>
    <s v="  Daniel"/>
    <s v="Woldesilassie"/>
    <s v="27-08-77"/>
    <x v="26"/>
    <x v="2"/>
    <x v="2"/>
    <s v="Tier - 2"/>
    <n v="41271.5"/>
    <x v="368"/>
    <x v="1"/>
    <x v="138"/>
    <x v="2"/>
    <s v="No"/>
    <x v="0"/>
    <x v="1"/>
    <n v="1"/>
    <x v="1"/>
  </r>
  <r>
    <s v="ID2263"/>
    <s v="Id2263"/>
    <s v=" Mr."/>
    <s v="  Jaime"/>
    <s v="Ruiz Herrero"/>
    <s v="07-10-64"/>
    <x v="38"/>
    <x v="2"/>
    <x v="2"/>
    <s v="Tier - 2"/>
    <n v="41331.79"/>
    <x v="1288"/>
    <x v="2"/>
    <x v="326"/>
    <x v="2"/>
    <s v="No"/>
    <x v="0"/>
    <x v="1"/>
    <n v="1"/>
    <x v="1"/>
  </r>
  <r>
    <s v="ID2264"/>
    <s v="Id2264"/>
    <s v=" Mr."/>
    <s v="  Mohd Syahidan"/>
    <s v="Bin Alias"/>
    <s v="16-10-71"/>
    <x v="32"/>
    <x v="2"/>
    <x v="2"/>
    <s v="Tier - 2"/>
    <n v="41351.879999999997"/>
    <x v="1289"/>
    <x v="2"/>
    <x v="240"/>
    <x v="1"/>
    <s v="No"/>
    <x v="0"/>
    <x v="1"/>
    <n v="1"/>
    <x v="1"/>
  </r>
  <r>
    <s v="ID2265"/>
    <s v="Id2265"/>
    <s v=" Mr."/>
    <s v="  Matthew"/>
    <s v="Fischer-Daly"/>
    <s v="22-12-67"/>
    <x v="40"/>
    <x v="2"/>
    <x v="2"/>
    <s v="Tier - 2"/>
    <n v="41505.15"/>
    <x v="477"/>
    <x v="2"/>
    <x v="89"/>
    <x v="2"/>
    <s v="No"/>
    <x v="0"/>
    <x v="1"/>
    <n v="1"/>
    <x v="1"/>
  </r>
  <r>
    <s v="ID2266"/>
    <s v="Id2266"/>
    <s v=" Ms."/>
    <s v="  Elizabeth S."/>
    <s v="Pulliam"/>
    <s v="24-11-74"/>
    <x v="28"/>
    <x v="2"/>
    <x v="2"/>
    <s v="Tier - 1"/>
    <n v="41636.199999999997"/>
    <x v="1290"/>
    <x v="2"/>
    <x v="350"/>
    <x v="0"/>
    <s v="No"/>
    <x v="0"/>
    <x v="0"/>
    <n v="0"/>
    <x v="1"/>
  </r>
  <r>
    <s v="ID2267"/>
    <s v="Id2267"/>
    <s v=" Ms."/>
    <s v="  Katie"/>
    <s v="Guisinger"/>
    <s v="29-10-76"/>
    <x v="35"/>
    <x v="2"/>
    <x v="2"/>
    <s v="Tier - 3"/>
    <n v="41661.599999999999"/>
    <x v="1291"/>
    <x v="3"/>
    <x v="231"/>
    <x v="1"/>
    <s v="No"/>
    <x v="0"/>
    <x v="0"/>
    <n v="1"/>
    <x v="1"/>
  </r>
  <r>
    <s v="ID2268"/>
    <s v="Id2268"/>
    <s v=" Ms."/>
    <s v="  Christi A."/>
    <s v="Arnerich"/>
    <s v="14-11-75"/>
    <x v="31"/>
    <x v="0"/>
    <x v="0"/>
    <s v="Tier - 2"/>
    <n v="41676.080000000002"/>
    <x v="1292"/>
    <x v="2"/>
    <x v="355"/>
    <x v="0"/>
    <s v="No"/>
    <x v="0"/>
    <x v="0"/>
    <n v="0"/>
    <x v="1"/>
  </r>
  <r>
    <s v="ID2269"/>
    <s v="Id2269"/>
    <s v=" Ms."/>
    <s v="  Sandra K."/>
    <s v="Lynch"/>
    <s v="29-09-75"/>
    <x v="31"/>
    <x v="2"/>
    <x v="2"/>
    <s v="Tier - 1"/>
    <n v="41681.86"/>
    <x v="1293"/>
    <x v="2"/>
    <x v="49"/>
    <x v="2"/>
    <s v="No"/>
    <x v="0"/>
    <x v="0"/>
    <n v="1"/>
    <x v="1"/>
  </r>
  <r>
    <s v="ID2270"/>
    <s v="Id2270"/>
    <s v=" Ms."/>
    <s v="  Katharine"/>
    <s v="Reilly"/>
    <s v="22-09-62"/>
    <x v="41"/>
    <x v="2"/>
    <x v="2"/>
    <s v="Tier - 3"/>
    <n v="41794.629999999997"/>
    <x v="1058"/>
    <x v="2"/>
    <x v="70"/>
    <x v="2"/>
    <s v="No"/>
    <x v="1"/>
    <x v="0"/>
    <n v="1"/>
    <x v="1"/>
  </r>
  <r>
    <s v="ID2271"/>
    <s v="Id2271"/>
    <s v=" Mr."/>
    <s v="  Jerome"/>
    <s v="Nolette"/>
    <s v="21-09-66"/>
    <x v="37"/>
    <x v="2"/>
    <x v="2"/>
    <s v="Tier - 3"/>
    <n v="41886.54"/>
    <x v="515"/>
    <x v="2"/>
    <x v="577"/>
    <x v="2"/>
    <s v="No"/>
    <x v="1"/>
    <x v="0"/>
    <n v="1"/>
    <x v="1"/>
  </r>
  <r>
    <s v="ID2272"/>
    <s v="Id2272"/>
    <s v=" Ms."/>
    <s v="  Julia R"/>
    <s v="Chabrier"/>
    <s v="08-06-72"/>
    <x v="32"/>
    <x v="5"/>
    <x v="5"/>
    <s v="Tier - 1"/>
    <n v="41919.1"/>
    <x v="1294"/>
    <x v="3"/>
    <x v="200"/>
    <x v="1"/>
    <s v="Yes"/>
    <x v="0"/>
    <x v="0"/>
    <n v="0"/>
    <x v="1"/>
  </r>
  <r>
    <s v="ID2273"/>
    <s v="Id2273"/>
    <s v=" Mr."/>
    <s v="  Sean Henry"/>
    <s v="Lee"/>
    <s v="10-11-84"/>
    <x v="21"/>
    <x v="0"/>
    <x v="0"/>
    <s v="Tier - 1"/>
    <n v="41949.24"/>
    <x v="1295"/>
    <x v="3"/>
    <x v="193"/>
    <x v="2"/>
    <s v="No"/>
    <x v="1"/>
    <x v="0"/>
    <n v="1"/>
    <x v="1"/>
  </r>
  <r>
    <s v="ID2274"/>
    <s v="Id2274"/>
    <s v=" Ms."/>
    <s v="  Rachel A."/>
    <s v="Knotts"/>
    <s v="19-12-68"/>
    <x v="36"/>
    <x v="0"/>
    <x v="0"/>
    <s v="Tier - 3"/>
    <n v="41999.519999999997"/>
    <x v="1296"/>
    <x v="2"/>
    <x v="4"/>
    <x v="2"/>
    <s v="No"/>
    <x v="0"/>
    <x v="0"/>
    <n v="1"/>
    <x v="1"/>
  </r>
  <r>
    <s v="ID2275"/>
    <s v="Id2275"/>
    <s v=" Mr."/>
    <s v="  Jim"/>
    <s v="Pultorak"/>
    <s v="28-11-76"/>
    <x v="35"/>
    <x v="8"/>
    <x v="8"/>
    <s v="Tier - 1"/>
    <n v="42111.66"/>
    <x v="1297"/>
    <x v="3"/>
    <x v="614"/>
    <x v="2"/>
    <s v="No"/>
    <x v="0"/>
    <x v="0"/>
    <n v="0"/>
    <x v="1"/>
  </r>
  <r>
    <s v="ID2276"/>
    <s v="Id2276"/>
    <s v=" Mr."/>
    <s v="  Tim"/>
    <s v="Maxon"/>
    <s v="09-12-97"/>
    <x v="6"/>
    <x v="0"/>
    <x v="0"/>
    <s v="Tier - 3"/>
    <n v="42112.24"/>
    <x v="1298"/>
    <x v="2"/>
    <x v="664"/>
    <x v="0"/>
    <s v="No"/>
    <x v="0"/>
    <x v="0"/>
    <n v="0"/>
    <x v="1"/>
  </r>
  <r>
    <s v="ID2277"/>
    <s v="Id2277"/>
    <s v=" Ms."/>
    <s v="  Abby L."/>
    <s v="Kraai"/>
    <s v="03-07-79"/>
    <x v="25"/>
    <x v="0"/>
    <x v="0"/>
    <s v="Tier - 1"/>
    <n v="42124.52"/>
    <x v="1299"/>
    <x v="2"/>
    <x v="259"/>
    <x v="1"/>
    <s v="Yes"/>
    <x v="0"/>
    <x v="1"/>
    <n v="1"/>
    <x v="1"/>
  </r>
  <r>
    <s v="ID2278"/>
    <s v="Id2278"/>
    <s v=" Mr."/>
    <s v="  Mark"/>
    <s v="Larosa"/>
    <s v="18-09-73"/>
    <x v="29"/>
    <x v="2"/>
    <x v="2"/>
    <s v="Tier - 1"/>
    <n v="42188.15"/>
    <x v="1300"/>
    <x v="3"/>
    <x v="273"/>
    <x v="2"/>
    <s v="Yes"/>
    <x v="0"/>
    <x v="0"/>
    <n v="0"/>
    <x v="1"/>
  </r>
  <r>
    <s v="ID2279"/>
    <s v="Id2279"/>
    <s v=" Mr."/>
    <s v="  Ali"/>
    <s v="King"/>
    <s v="15-08-75"/>
    <x v="31"/>
    <x v="0"/>
    <x v="0"/>
    <s v="Tier - 3"/>
    <n v="42211.14"/>
    <x v="1010"/>
    <x v="2"/>
    <x v="98"/>
    <x v="2"/>
    <s v="Yes"/>
    <x v="0"/>
    <x v="0"/>
    <n v="0"/>
    <x v="1"/>
  </r>
  <r>
    <s v="ID2280"/>
    <s v="Id2280"/>
    <s v=" Mr."/>
    <s v="  Joshua"/>
    <s v="Haney"/>
    <s v="28-06-67"/>
    <x v="40"/>
    <x v="5"/>
    <x v="5"/>
    <s v="Tier - 2"/>
    <n v="42303.69"/>
    <x v="1301"/>
    <x v="3"/>
    <x v="400"/>
    <x v="0"/>
    <s v="No"/>
    <x v="0"/>
    <x v="0"/>
    <n v="0"/>
    <x v="1"/>
  </r>
  <r>
    <s v="ID2281"/>
    <s v="Id2281"/>
    <s v=" Mr."/>
    <s v="  Pierre"/>
    <s v="Boulay"/>
    <s v="03-08-68"/>
    <x v="36"/>
    <x v="2"/>
    <x v="2"/>
    <s v="Tier - 2"/>
    <n v="42478.6"/>
    <x v="1302"/>
    <x v="0"/>
    <x v="321"/>
    <x v="2"/>
    <s v="No"/>
    <x v="1"/>
    <x v="0"/>
    <n v="1"/>
    <x v="1"/>
  </r>
  <r>
    <s v="ID2282"/>
    <s v="Id2282"/>
    <s v=" Ms."/>
    <s v="  Kate"/>
    <s v="Peters"/>
    <s v="27-06-67"/>
    <x v="40"/>
    <x v="2"/>
    <x v="2"/>
    <s v="Tier - 3"/>
    <n v="42538.720000000001"/>
    <x v="1303"/>
    <x v="2"/>
    <x v="93"/>
    <x v="2"/>
    <s v="No"/>
    <x v="0"/>
    <x v="0"/>
    <n v="0"/>
    <x v="1"/>
  </r>
  <r>
    <s v="ID2283"/>
    <s v="Id2283"/>
    <s v=" Mr."/>
    <s v="  David"/>
    <s v="Luy"/>
    <s v="27-12-79"/>
    <x v="25"/>
    <x v="0"/>
    <x v="0"/>
    <s v="Tier - 3"/>
    <n v="42560.43"/>
    <x v="1304"/>
    <x v="0"/>
    <x v="576"/>
    <x v="2"/>
    <s v="No"/>
    <x v="1"/>
    <x v="0"/>
    <n v="1"/>
    <x v="1"/>
  </r>
  <r>
    <s v="ID2284"/>
    <s v="Id2284"/>
    <s v=" Ms."/>
    <s v="  Carla"/>
    <s v="Fava"/>
    <s v="03-11-71"/>
    <x v="32"/>
    <x v="2"/>
    <x v="2"/>
    <s v="Tier - 3"/>
    <n v="42644.2"/>
    <x v="1305"/>
    <x v="3"/>
    <x v="325"/>
    <x v="2"/>
    <s v="No"/>
    <x v="0"/>
    <x v="1"/>
    <n v="1"/>
    <x v="1"/>
  </r>
  <r>
    <s v="ID2285"/>
    <s v="Id2285"/>
    <s v=" Mr."/>
    <s v="  Alvaro Sr."/>
    <s v="Montoya"/>
    <s v="21-10-77"/>
    <x v="26"/>
    <x v="1"/>
    <x v="1"/>
    <s v="Tier - 2"/>
    <n v="42760.5"/>
    <x v="8"/>
    <x v="0"/>
    <x v="216"/>
    <x v="1"/>
    <s v="No"/>
    <x v="1"/>
    <x v="0"/>
    <n v="1"/>
    <x v="1"/>
  </r>
  <r>
    <s v="ID2286"/>
    <s v="Id2286"/>
    <s v=" Ms."/>
    <s v="  Hope"/>
    <s v="Bain"/>
    <s v="29-10-65"/>
    <x v="39"/>
    <x v="2"/>
    <x v="2"/>
    <s v="Tier - 2"/>
    <n v="42764.12"/>
    <x v="1306"/>
    <x v="3"/>
    <x v="582"/>
    <x v="0"/>
    <s v="No"/>
    <x v="0"/>
    <x v="0"/>
    <n v="0"/>
    <x v="1"/>
  </r>
  <r>
    <s v="ID2287"/>
    <s v="Id2287"/>
    <s v=" Mr."/>
    <s v="  Mark P."/>
    <s v="Albertson"/>
    <s v="10-09-72"/>
    <x v="30"/>
    <x v="2"/>
    <x v="2"/>
    <s v="Tier - 1"/>
    <n v="42856.84"/>
    <x v="866"/>
    <x v="0"/>
    <x v="52"/>
    <x v="2"/>
    <s v="No"/>
    <x v="1"/>
    <x v="0"/>
    <n v="1"/>
    <x v="1"/>
  </r>
  <r>
    <s v="ID2288"/>
    <s v="Id2288"/>
    <s v=" Ms."/>
    <s v="  Desiree"/>
    <s v="Barger"/>
    <s v="23-10-75"/>
    <x v="31"/>
    <x v="0"/>
    <x v="0"/>
    <s v="Tier - 3"/>
    <n v="42969.85"/>
    <x v="1307"/>
    <x v="3"/>
    <x v="337"/>
    <x v="2"/>
    <s v="Yes"/>
    <x v="0"/>
    <x v="0"/>
    <n v="0"/>
    <x v="1"/>
  </r>
  <r>
    <s v="ID2289"/>
    <s v="Id2289"/>
    <s v=" Mr."/>
    <s v="  Mario Jr."/>
    <s v="Fraioli"/>
    <s v="04-11-78"/>
    <x v="27"/>
    <x v="1"/>
    <x v="1"/>
    <s v="Tier - 2"/>
    <n v="42983.46"/>
    <x v="139"/>
    <x v="0"/>
    <x v="159"/>
    <x v="2"/>
    <s v="No"/>
    <x v="1"/>
    <x v="0"/>
    <n v="1"/>
    <x v="1"/>
  </r>
  <r>
    <s v="ID2290"/>
    <s v="Id2290"/>
    <s v=" Mr."/>
    <s v="  Lusapho"/>
    <s v="April"/>
    <s v="29-11-65"/>
    <x v="39"/>
    <x v="2"/>
    <x v="2"/>
    <s v="Tier - 2"/>
    <n v="43073.760000000002"/>
    <x v="97"/>
    <x v="0"/>
    <x v="212"/>
    <x v="2"/>
    <s v="No"/>
    <x v="1"/>
    <x v="0"/>
    <n v="1"/>
    <x v="1"/>
  </r>
  <r>
    <s v="ID2291"/>
    <s v="Id2291"/>
    <s v=" Ms."/>
    <s v="  Erin C."/>
    <s v="King"/>
    <s v="03-12-69"/>
    <x v="34"/>
    <x v="5"/>
    <x v="5"/>
    <s v="Tier - 2"/>
    <n v="43254.42"/>
    <x v="515"/>
    <x v="2"/>
    <x v="665"/>
    <x v="0"/>
    <s v="No"/>
    <x v="0"/>
    <x v="0"/>
    <n v="0"/>
    <x v="1"/>
  </r>
  <r>
    <s v="ID2292"/>
    <s v="Id2292"/>
    <s v=" Mr."/>
    <s v="  Alan F"/>
    <s v="Talhelm"/>
    <s v="22-08-65"/>
    <x v="39"/>
    <x v="1"/>
    <x v="1"/>
    <s v="Tier - 2"/>
    <n v="43578.94"/>
    <x v="534"/>
    <x v="0"/>
    <x v="268"/>
    <x v="1"/>
    <s v="No"/>
    <x v="1"/>
    <x v="0"/>
    <n v="1"/>
    <x v="1"/>
  </r>
  <r>
    <s v="ID2293"/>
    <s v="Id2293"/>
    <s v=" Mr."/>
    <s v="  Ryan"/>
    <s v="Regnier"/>
    <s v="29-12-86"/>
    <x v="18"/>
    <x v="3"/>
    <x v="3"/>
    <s v="Tier - 1"/>
    <n v="43753.34"/>
    <x v="161"/>
    <x v="0"/>
    <x v="637"/>
    <x v="1"/>
    <s v="No"/>
    <x v="1"/>
    <x v="0"/>
    <n v="1"/>
    <x v="1"/>
  </r>
  <r>
    <s v="ID2294"/>
    <s v="Id2294"/>
    <s v=" Ms."/>
    <s v="  Hope"/>
    <s v="Treece"/>
    <s v="25-10-66"/>
    <x v="37"/>
    <x v="0"/>
    <x v="0"/>
    <s v="Tier - 2"/>
    <n v="43813.87"/>
    <x v="1308"/>
    <x v="2"/>
    <x v="268"/>
    <x v="1"/>
    <s v="No"/>
    <x v="1"/>
    <x v="0"/>
    <n v="1"/>
    <x v="1"/>
  </r>
  <r>
    <s v="ID2295"/>
    <s v="Id2295"/>
    <s v=" Mr."/>
    <s v="  Josh"/>
    <s v="Beisel"/>
    <s v="02-07-66"/>
    <x v="37"/>
    <x v="1"/>
    <x v="1"/>
    <s v="Tier - 3"/>
    <n v="43817.45"/>
    <x v="1309"/>
    <x v="3"/>
    <x v="402"/>
    <x v="0"/>
    <s v="No"/>
    <x v="0"/>
    <x v="0"/>
    <n v="0"/>
    <x v="1"/>
  </r>
  <r>
    <s v="ID2296"/>
    <s v="Id2296"/>
    <s v=" Mr."/>
    <s v="  Jacob J"/>
    <s v="Enke"/>
    <s v="10-11-80"/>
    <x v="24"/>
    <x v="0"/>
    <x v="0"/>
    <s v="Tier - 1"/>
    <n v="43896.38"/>
    <x v="705"/>
    <x v="0"/>
    <x v="206"/>
    <x v="2"/>
    <s v="No"/>
    <x v="1"/>
    <x v="0"/>
    <n v="1"/>
    <x v="1"/>
  </r>
  <r>
    <s v="ID2297"/>
    <s v="Id2297"/>
    <s v=" Mr."/>
    <s v="  Jose Tomas"/>
    <s v="Ruiz-Tagle Barros"/>
    <s v="05-10-66"/>
    <x v="37"/>
    <x v="1"/>
    <x v="1"/>
    <s v="Tier - 2"/>
    <n v="43921.18"/>
    <x v="358"/>
    <x v="2"/>
    <x v="161"/>
    <x v="2"/>
    <s v="No"/>
    <x v="1"/>
    <x v="0"/>
    <n v="1"/>
    <x v="1"/>
  </r>
  <r>
    <s v="ID2298"/>
    <s v="Id2298"/>
    <s v=" Ms."/>
    <s v="  Mary Evan"/>
    <s v="Ferrell"/>
    <s v="16-07-88"/>
    <x v="15"/>
    <x v="1"/>
    <x v="1"/>
    <s v="Tier - 1"/>
    <n v="43943.88"/>
    <x v="1310"/>
    <x v="3"/>
    <x v="666"/>
    <x v="0"/>
    <s v="No"/>
    <x v="0"/>
    <x v="0"/>
    <n v="0"/>
    <x v="1"/>
  </r>
  <r>
    <s v="ID2299"/>
    <s v="Id2299"/>
    <s v=" Mr."/>
    <s v="  Justin K."/>
    <s v="Gates"/>
    <s v="01-06-75"/>
    <x v="28"/>
    <x v="0"/>
    <x v="0"/>
    <s v="Tier - 2"/>
    <n v="44202.65"/>
    <x v="1158"/>
    <x v="3"/>
    <x v="124"/>
    <x v="2"/>
    <s v="No"/>
    <x v="0"/>
    <x v="0"/>
    <n v="1"/>
    <x v="1"/>
  </r>
  <r>
    <s v="ID2300"/>
    <s v="Id2300"/>
    <s v=" Mr."/>
    <s v="  Patrick"/>
    <s v="Jeffers"/>
    <s v="24-11-68"/>
    <x v="36"/>
    <x v="0"/>
    <x v="0"/>
    <s v="Tier - 1"/>
    <n v="44260.75"/>
    <x v="1033"/>
    <x v="3"/>
    <x v="196"/>
    <x v="2"/>
    <s v="Yes"/>
    <x v="0"/>
    <x v="1"/>
    <n v="1"/>
    <x v="1"/>
  </r>
  <r>
    <s v="ID2301"/>
    <s v="Id2301"/>
    <s v=" Mr."/>
    <s v="  Roman"/>
    <s v="Sulhanek"/>
    <s v="29-10-71"/>
    <x v="32"/>
    <x v="0"/>
    <x v="0"/>
    <s v="Tier - 2"/>
    <n v="44400.41"/>
    <x v="1311"/>
    <x v="2"/>
    <x v="335"/>
    <x v="2"/>
    <s v="No"/>
    <x v="1"/>
    <x v="0"/>
    <n v="1"/>
    <x v="1"/>
  </r>
  <r>
    <s v="ID2302"/>
    <s v="Id2302"/>
    <s v=" Mr."/>
    <s v="  David"/>
    <s v="Ozahowski"/>
    <s v="14-09-67"/>
    <x v="40"/>
    <x v="0"/>
    <x v="0"/>
    <s v="Tier - 3"/>
    <n v="44423.8"/>
    <x v="1312"/>
    <x v="3"/>
    <x v="66"/>
    <x v="2"/>
    <s v="No"/>
    <x v="0"/>
    <x v="1"/>
    <n v="1"/>
    <x v="1"/>
  </r>
  <r>
    <s v="ID2303"/>
    <s v="Id2303"/>
    <s v=" Ms."/>
    <s v="  Evelyn L"/>
    <s v="Caron"/>
    <s v="02-08-00"/>
    <x v="10"/>
    <x v="0"/>
    <x v="0"/>
    <s v="Tier - 3"/>
    <n v="44501.4"/>
    <x v="1313"/>
    <x v="3"/>
    <x v="3"/>
    <x v="1"/>
    <s v="Yes"/>
    <x v="0"/>
    <x v="0"/>
    <n v="1"/>
    <x v="1"/>
  </r>
  <r>
    <s v="ID2304"/>
    <s v="Id2304"/>
    <s v=" Mr."/>
    <s v="  Jim"/>
    <s v="Fullarton"/>
    <s v="11-10-93"/>
    <x v="1"/>
    <x v="2"/>
    <x v="2"/>
    <s v="Tier - 2"/>
    <n v="44585.46"/>
    <x v="1314"/>
    <x v="3"/>
    <x v="467"/>
    <x v="0"/>
    <s v="No"/>
    <x v="0"/>
    <x v="0"/>
    <n v="0"/>
    <x v="1"/>
  </r>
  <r>
    <s v="ID2305"/>
    <s v="Id2305"/>
    <s v=" Mr."/>
    <s v="  Matthew S"/>
    <s v="Lindgren"/>
    <s v="13-08-71"/>
    <x v="32"/>
    <x v="8"/>
    <x v="8"/>
    <s v="Tier - 3"/>
    <n v="44641.2"/>
    <x v="1315"/>
    <x v="3"/>
    <x v="456"/>
    <x v="0"/>
    <s v="No"/>
    <x v="0"/>
    <x v="0"/>
    <n v="0"/>
    <x v="1"/>
  </r>
  <r>
    <s v="ID2306"/>
    <s v="Id2306"/>
    <s v=" Mr."/>
    <s v="  Kenneth"/>
    <s v="Akiha"/>
    <s v="17-12-62"/>
    <x v="41"/>
    <x v="0"/>
    <x v="0"/>
    <s v="Tier - 2"/>
    <n v="45008.959999999999"/>
    <x v="1316"/>
    <x v="3"/>
    <x v="320"/>
    <x v="2"/>
    <s v="No"/>
    <x v="0"/>
    <x v="0"/>
    <n v="0"/>
    <x v="1"/>
  </r>
  <r>
    <s v="ID2307"/>
    <s v="Id2307"/>
    <s v=" Ms."/>
    <s v="  Andrea"/>
    <s v="Sweny"/>
    <s v="09-08-74"/>
    <x v="28"/>
    <x v="1"/>
    <x v="1"/>
    <s v="Tier - 2"/>
    <n v="45702.02"/>
    <x v="1317"/>
    <x v="2"/>
    <x v="150"/>
    <x v="2"/>
    <s v="Yes"/>
    <x v="0"/>
    <x v="0"/>
    <n v="1"/>
    <x v="1"/>
  </r>
  <r>
    <s v="ID2308"/>
    <s v="Id2308"/>
    <s v=" Ms."/>
    <s v="  Kristina"/>
    <s v="Tobin"/>
    <s v="21-12-60"/>
    <x v="45"/>
    <x v="5"/>
    <x v="5"/>
    <s v="Tier - 2"/>
    <n v="45710.21"/>
    <x v="1318"/>
    <x v="3"/>
    <x v="67"/>
    <x v="2"/>
    <s v="No"/>
    <x v="0"/>
    <x v="0"/>
    <n v="0"/>
    <x v="1"/>
  </r>
  <r>
    <s v="ID2309"/>
    <s v="Id2309"/>
    <s v=" Ms."/>
    <s v="  Kristen"/>
    <s v="Pedersen"/>
    <s v="12-08-79"/>
    <x v="25"/>
    <x v="0"/>
    <x v="0"/>
    <s v="Tier - 1"/>
    <n v="45863.21"/>
    <x v="1319"/>
    <x v="2"/>
    <x v="330"/>
    <x v="1"/>
    <s v="No"/>
    <x v="1"/>
    <x v="0"/>
    <n v="1"/>
    <x v="1"/>
  </r>
  <r>
    <s v="ID2310"/>
    <s v="Id2310"/>
    <s v=" Mr."/>
    <s v="  Matthew"/>
    <s v="Lynch"/>
    <s v="30-09-85"/>
    <x v="20"/>
    <x v="2"/>
    <x v="2"/>
    <s v="Tier - 3"/>
    <n v="46113.51"/>
    <x v="1209"/>
    <x v="2"/>
    <x v="173"/>
    <x v="2"/>
    <s v="No"/>
    <x v="0"/>
    <x v="0"/>
    <n v="0"/>
    <x v="1"/>
  </r>
  <r>
    <s v="ID2311"/>
    <s v="Id2311"/>
    <s v=" Mrs"/>
    <s v=".  Kathleen"/>
    <s v="Keys"/>
    <s v="04-12-62"/>
    <x v="41"/>
    <x v="1"/>
    <x v="1"/>
    <s v="Tier - 1"/>
    <n v="46130.53"/>
    <x v="1320"/>
    <x v="1"/>
    <x v="409"/>
    <x v="2"/>
    <s v="Yes"/>
    <x v="0"/>
    <x v="0"/>
    <n v="0"/>
    <x v="1"/>
  </r>
  <r>
    <s v="ID2312"/>
    <s v="Id2312"/>
    <s v=" Ms."/>
    <s v="  Lindsey"/>
    <s v="Wilbur"/>
    <s v="02-12-76"/>
    <x v="35"/>
    <x v="0"/>
    <x v="0"/>
    <s v="Tier - 3"/>
    <n v="46151.12"/>
    <x v="1321"/>
    <x v="2"/>
    <x v="267"/>
    <x v="2"/>
    <s v="Yes"/>
    <x v="0"/>
    <x v="0"/>
    <n v="1"/>
    <x v="1"/>
  </r>
  <r>
    <s v="ID2313"/>
    <s v="Id2313"/>
    <s v=" Mr."/>
    <s v="  Robert"/>
    <s v="Ditota"/>
    <s v="17-08-78"/>
    <x v="27"/>
    <x v="0"/>
    <x v="0"/>
    <s v="Tier - 1"/>
    <n v="46200.99"/>
    <x v="447"/>
    <x v="2"/>
    <x v="140"/>
    <x v="2"/>
    <s v="No"/>
    <x v="0"/>
    <x v="0"/>
    <n v="0"/>
    <x v="1"/>
  </r>
  <r>
    <s v="ID2314"/>
    <s v="Id2314"/>
    <s v=" Ms."/>
    <s v="  Sarah E."/>
    <s v="Horbol"/>
    <s v="06-12-71"/>
    <x v="32"/>
    <x v="8"/>
    <x v="8"/>
    <s v="Tier - 3"/>
    <n v="46255.11"/>
    <x v="1322"/>
    <x v="2"/>
    <x v="184"/>
    <x v="1"/>
    <s v="No"/>
    <x v="0"/>
    <x v="1"/>
    <n v="1"/>
    <x v="1"/>
  </r>
  <r>
    <s v="ID2315"/>
    <s v="Id2315"/>
    <s v=" Ms."/>
    <s v="  Flannery"/>
    <s v="O'Rourke"/>
    <s v="08-08-61"/>
    <x v="44"/>
    <x v="0"/>
    <x v="0"/>
    <s v="Tier - 1"/>
    <n v="46599.11"/>
    <x v="254"/>
    <x v="2"/>
    <x v="319"/>
    <x v="2"/>
    <s v="No"/>
    <x v="1"/>
    <x v="0"/>
    <n v="1"/>
    <x v="1"/>
  </r>
  <r>
    <s v="ID2316"/>
    <s v="Id2316"/>
    <s v=" Mr."/>
    <s v="  John T"/>
    <s v="Williams"/>
    <s v="23-06-69"/>
    <x v="34"/>
    <x v="1"/>
    <x v="1"/>
    <s v="Tier - 3"/>
    <n v="46661.440000000002"/>
    <x v="1323"/>
    <x v="1"/>
    <x v="119"/>
    <x v="1"/>
    <s v="No"/>
    <x v="1"/>
    <x v="0"/>
    <n v="1"/>
    <x v="1"/>
  </r>
  <r>
    <s v="ID2317"/>
    <s v="Id2317"/>
    <s v=" Mr."/>
    <s v="  Koji"/>
    <s v="Murakami"/>
    <s v="17-11-60"/>
    <x v="45"/>
    <x v="1"/>
    <x v="1"/>
    <s v="Tier - 1"/>
    <n v="46718.16"/>
    <x v="1324"/>
    <x v="2"/>
    <x v="336"/>
    <x v="1"/>
    <s v="Yes"/>
    <x v="0"/>
    <x v="0"/>
    <n v="1"/>
    <x v="1"/>
  </r>
  <r>
    <s v="ID2318"/>
    <s v="Id2318"/>
    <s v=" Ms."/>
    <s v="  Candice M"/>
    <s v="Gagnon"/>
    <s v="15-09-58"/>
    <x v="47"/>
    <x v="0"/>
    <x v="0"/>
    <s v="Tier - 3"/>
    <n v="46889.26"/>
    <x v="1325"/>
    <x v="2"/>
    <x v="49"/>
    <x v="2"/>
    <s v="Yes"/>
    <x v="0"/>
    <x v="0"/>
    <n v="0"/>
    <x v="1"/>
  </r>
  <r>
    <s v="ID2319"/>
    <s v="Id2319"/>
    <s v=" Mr."/>
    <s v="  Theodore A."/>
    <s v="Petermann"/>
    <s v="14-07-59"/>
    <x v="46"/>
    <x v="0"/>
    <x v="0"/>
    <s v="Tier - 1"/>
    <n v="47055.53"/>
    <x v="1326"/>
    <x v="3"/>
    <x v="208"/>
    <x v="1"/>
    <s v="No"/>
    <x v="0"/>
    <x v="1"/>
    <n v="1"/>
    <x v="1"/>
  </r>
  <r>
    <s v="ID2320"/>
    <s v="Id2320"/>
    <s v=" Ms."/>
    <s v="  Lindy"/>
    <s v="Graves - Rostro"/>
    <s v="28-12-70"/>
    <x v="33"/>
    <x v="0"/>
    <x v="0"/>
    <s v="Tier - 2"/>
    <n v="47269.85"/>
    <x v="1058"/>
    <x v="2"/>
    <x v="102"/>
    <x v="2"/>
    <s v="Yes"/>
    <x v="0"/>
    <x v="0"/>
    <n v="0"/>
    <x v="1"/>
  </r>
  <r>
    <s v="ID2321"/>
    <s v="Id2321"/>
    <s v=" Mr."/>
    <s v="  Thomas"/>
    <s v="Danielson"/>
    <s v="03-09-58"/>
    <x v="47"/>
    <x v="2"/>
    <x v="2"/>
    <s v="Tier - 1"/>
    <n v="47291.06"/>
    <x v="1130"/>
    <x v="3"/>
    <x v="508"/>
    <x v="2"/>
    <s v="No"/>
    <x v="0"/>
    <x v="1"/>
    <n v="1"/>
    <x v="1"/>
  </r>
  <r>
    <s v="ID2322"/>
    <s v="Id2322"/>
    <s v=" Ms."/>
    <s v="  Holly"/>
    <s v="Street"/>
    <s v="04-10-59"/>
    <x v="46"/>
    <x v="2"/>
    <x v="2"/>
    <s v="Tier - 1"/>
    <n v="47305.31"/>
    <x v="1327"/>
    <x v="2"/>
    <x v="126"/>
    <x v="0"/>
    <s v="No"/>
    <x v="0"/>
    <x v="0"/>
    <n v="0"/>
    <x v="1"/>
  </r>
  <r>
    <s v="ID2323"/>
    <s v="Id2323"/>
    <s v=" Mr."/>
    <s v="  Matthew"/>
    <s v="Buss"/>
    <s v="13-06-61"/>
    <x v="44"/>
    <x v="2"/>
    <x v="2"/>
    <s v="Tier - 3"/>
    <n v="47403.88"/>
    <x v="1328"/>
    <x v="2"/>
    <x v="425"/>
    <x v="1"/>
    <s v="No"/>
    <x v="0"/>
    <x v="0"/>
    <n v="0"/>
    <x v="1"/>
  </r>
  <r>
    <s v="ID2324"/>
    <s v="Id2324"/>
    <s v=" Ms."/>
    <s v="  Meghan K"/>
    <s v="Duffy"/>
    <s v="27-09-71"/>
    <x v="32"/>
    <x v="0"/>
    <x v="0"/>
    <s v="Tier - 2"/>
    <n v="47462.89"/>
    <x v="1329"/>
    <x v="2"/>
    <x v="264"/>
    <x v="2"/>
    <s v="No"/>
    <x v="0"/>
    <x v="0"/>
    <n v="0"/>
    <x v="1"/>
  </r>
  <r>
    <s v="ID2325"/>
    <s v="Id2325"/>
    <s v=" Mr."/>
    <s v="  Fred"/>
    <s v="Hines"/>
    <s v="07-11-64"/>
    <x v="38"/>
    <x v="1"/>
    <x v="1"/>
    <s v="Tier - 3"/>
    <n v="47496.49"/>
    <x v="1330"/>
    <x v="2"/>
    <x v="117"/>
    <x v="2"/>
    <s v="Yes"/>
    <x v="0"/>
    <x v="0"/>
    <n v="0"/>
    <x v="1"/>
  </r>
  <r>
    <s v="ID2326"/>
    <s v="Id2326"/>
    <s v=" Mr."/>
    <s v="  Sebastian"/>
    <s v="Castro"/>
    <s v="05-08-63"/>
    <x v="42"/>
    <x v="8"/>
    <x v="8"/>
    <s v="Tier - 3"/>
    <n v="47896.79"/>
    <x v="698"/>
    <x v="2"/>
    <x v="374"/>
    <x v="2"/>
    <s v="Yes"/>
    <x v="0"/>
    <x v="1"/>
    <n v="1"/>
    <x v="1"/>
  </r>
  <r>
    <s v="ID2327"/>
    <s v="Id2327"/>
    <s v=" Ms."/>
    <s v="  Laura"/>
    <s v="Howell"/>
    <s v="16-11-58"/>
    <x v="47"/>
    <x v="2"/>
    <x v="2"/>
    <s v="Tier - 3"/>
    <n v="47928.03"/>
    <x v="1331"/>
    <x v="2"/>
    <x v="156"/>
    <x v="0"/>
    <s v="No"/>
    <x v="0"/>
    <x v="0"/>
    <n v="0"/>
    <x v="1"/>
  </r>
  <r>
    <s v="ID2328"/>
    <s v="Id2328"/>
    <s v=" Ms."/>
    <s v="  Nicole"/>
    <s v="Avery"/>
    <s v="27-08-62"/>
    <x v="41"/>
    <x v="2"/>
    <x v="2"/>
    <s v="Tier - 3"/>
    <n v="48173.36"/>
    <x v="1332"/>
    <x v="3"/>
    <x v="274"/>
    <x v="2"/>
    <s v="Yes"/>
    <x v="0"/>
    <x v="0"/>
    <n v="1"/>
    <x v="1"/>
  </r>
  <r>
    <s v="ID2329"/>
    <s v="Id2329"/>
    <s v=" Ms."/>
    <s v="  Susan E"/>
    <s v="Bohinski"/>
    <s v="21-12-61"/>
    <x v="44"/>
    <x v="8"/>
    <x v="8"/>
    <s v="Tier - 3"/>
    <n v="48517.56"/>
    <x v="1333"/>
    <x v="3"/>
    <x v="151"/>
    <x v="2"/>
    <s v="No"/>
    <x v="0"/>
    <x v="1"/>
    <n v="1"/>
    <x v="1"/>
  </r>
  <r>
    <s v="ID2330"/>
    <s v="Id2330"/>
    <s v=" Ms."/>
    <s v="  Katy"/>
    <s v="Kohls"/>
    <s v="01-12-68"/>
    <x v="36"/>
    <x v="5"/>
    <x v="5"/>
    <s v="Tier - 3"/>
    <n v="48549.18"/>
    <x v="1329"/>
    <x v="2"/>
    <x v="144"/>
    <x v="2"/>
    <s v="Yes"/>
    <x v="0"/>
    <x v="0"/>
    <n v="0"/>
    <x v="1"/>
  </r>
  <r>
    <s v="ID2331"/>
    <s v="Id2331"/>
    <s v=" Mr."/>
    <s v="  Jordan"/>
    <s v="Brietzke"/>
    <s v="11-10-62"/>
    <x v="41"/>
    <x v="0"/>
    <x v="0"/>
    <s v="Tier - 2"/>
    <n v="48673.56"/>
    <x v="1112"/>
    <x v="2"/>
    <x v="252"/>
    <x v="2"/>
    <s v="No"/>
    <x v="0"/>
    <x v="0"/>
    <n v="1"/>
    <x v="1"/>
  </r>
  <r>
    <s v="ID2332"/>
    <s v="Id2332"/>
    <s v=" Mr."/>
    <s v="  Juan D. Sr."/>
    <s v="Riveros Gonzalez"/>
    <s v="27-10-65"/>
    <x v="39"/>
    <x v="0"/>
    <x v="0"/>
    <s v="Tier - 2"/>
    <n v="48675.519999999997"/>
    <x v="1056"/>
    <x v="3"/>
    <x v="288"/>
    <x v="1"/>
    <s v="No"/>
    <x v="0"/>
    <x v="0"/>
    <n v="1"/>
    <x v="1"/>
  </r>
  <r>
    <s v="ID2333"/>
    <s v="Id2333"/>
    <s v=" Ms."/>
    <s v="  Julie"/>
    <s v="Albano"/>
    <s v="22-07-59"/>
    <x v="46"/>
    <x v="2"/>
    <x v="2"/>
    <s v="Tier - 1"/>
    <n v="48824.45"/>
    <x v="1140"/>
    <x v="3"/>
    <x v="348"/>
    <x v="1"/>
    <s v="No"/>
    <x v="0"/>
    <x v="1"/>
    <n v="1"/>
    <x v="1"/>
  </r>
  <r>
    <s v="ID2334"/>
    <s v="Id2334"/>
    <s v=" Mr."/>
    <s v="  Evan P"/>
    <s v="Rosendahl"/>
    <s v="29-12-78"/>
    <x v="27"/>
    <x v="0"/>
    <x v="0"/>
    <s v="Tier - 2"/>
    <n v="48885.14"/>
    <x v="318"/>
    <x v="3"/>
    <x v="495"/>
    <x v="2"/>
    <s v="No"/>
    <x v="0"/>
    <x v="0"/>
    <n v="1"/>
    <x v="1"/>
  </r>
  <r>
    <s v="ID2335"/>
    <s v="Id2335"/>
    <s v=" Mr."/>
    <s v="  Aaron K"/>
    <s v="German"/>
    <s v="04-09-63"/>
    <x v="42"/>
    <x v="0"/>
    <x v="0"/>
    <s v="Tier - 2"/>
    <n v="48970.25"/>
    <x v="1334"/>
    <x v="3"/>
    <x v="523"/>
    <x v="2"/>
    <s v="No"/>
    <x v="0"/>
    <x v="0"/>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74454C-F72F-41CE-BCA8-45E0718C4B4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rowHeaderCaption="smoking status" colHeaderCaption="Cancer History">
  <location ref="A3:D7"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m="1" x="2"/>
        <item t="default"/>
      </items>
    </pivotField>
    <pivotField showAll="0"/>
    <pivotField axis="axisCol" showAll="0">
      <items count="4">
        <item x="1"/>
        <item x="0"/>
        <item h="1" m="1" x="2"/>
        <item t="default"/>
      </items>
    </pivotField>
    <pivotField dragToRow="0" dragToCol="0" dragToPage="0" showAll="0" defaultSubtotal="0"/>
  </pivotFields>
  <rowFields count="1">
    <field x="17"/>
  </rowFields>
  <rowItems count="3">
    <i>
      <x/>
    </i>
    <i>
      <x v="1"/>
    </i>
    <i t="grand">
      <x/>
    </i>
  </rowItems>
  <colFields count="1">
    <field x="19"/>
  </colFields>
  <colItems count="3">
    <i>
      <x/>
    </i>
    <i>
      <x v="1"/>
    </i>
    <i t="grand">
      <x/>
    </i>
  </colItems>
  <dataFields count="1">
    <dataField name="Count of Customer ID" fld="0" subtotal="count" baseField="0" baseItem="0"/>
  </dataFields>
  <formats count="10">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17" type="button" dataOnly="0" labelOnly="1" outline="0" axis="axisRow" fieldPosition="0"/>
    </format>
    <format dxfId="159">
      <pivotArea type="topRight" dataOnly="0" labelOnly="1" outline="0" fieldPosition="0"/>
    </format>
    <format dxfId="158">
      <pivotArea field="19" type="button" dataOnly="0" labelOnly="1" outline="0" axis="axisCol" fieldPosition="0"/>
    </format>
    <format dxfId="157">
      <pivotArea dataOnly="0" labelOnly="1" fieldPosition="0">
        <references count="1">
          <reference field="19" count="0"/>
        </references>
      </pivotArea>
    </format>
    <format dxfId="156">
      <pivotArea dataOnly="0" labelOnly="1" grandRow="1" outline="0" fieldPosition="0"/>
    </format>
    <format dxfId="155">
      <pivotArea dataOnly="0" labelOnly="1" fieldPosition="0">
        <references count="1">
          <reference field="17" count="0"/>
        </references>
      </pivotArea>
    </format>
    <format dxfId="154">
      <pivotArea dataOnly="0" labelOnly="1" grandCol="1" outline="0" fieldPosition="0"/>
    </format>
  </formats>
  <chartFormats count="21">
    <chartFormat chart="3" format="0" series="1">
      <pivotArea type="data" outline="0" fieldPosition="0">
        <references count="2">
          <reference field="4294967294" count="1" selected="0">
            <x v="0"/>
          </reference>
          <reference field="17" count="1" selected="0">
            <x v="0"/>
          </reference>
        </references>
      </pivotArea>
    </chartFormat>
    <chartFormat chart="3" format="1" series="1">
      <pivotArea type="data" outline="0" fieldPosition="0">
        <references count="2">
          <reference field="4294967294" count="1" selected="0">
            <x v="0"/>
          </reference>
          <reference field="17"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pivotArea type="data" outline="0" fieldPosition="0">
        <references count="3">
          <reference field="4294967294" count="1" selected="0">
            <x v="0"/>
          </reference>
          <reference field="17" count="1" selected="0">
            <x v="0"/>
          </reference>
          <reference field="19" count="1" selected="0">
            <x v="0"/>
          </reference>
        </references>
      </pivotArea>
    </chartFormat>
    <chartFormat chart="3" format="6">
      <pivotArea type="data" outline="0" fieldPosition="0">
        <references count="3">
          <reference field="4294967294" count="1" selected="0">
            <x v="0"/>
          </reference>
          <reference field="17" count="1" selected="0">
            <x v="1"/>
          </reference>
          <reference field="19" count="1" selected="0">
            <x v="0"/>
          </reference>
        </references>
      </pivotArea>
    </chartFormat>
    <chartFormat chart="3" format="7">
      <pivotArea type="data" outline="0" fieldPosition="0">
        <references count="3">
          <reference field="4294967294" count="1" selected="0">
            <x v="0"/>
          </reference>
          <reference field="17" count="1" selected="0">
            <x v="0"/>
          </reference>
          <reference field="19" count="1" selected="0">
            <x v="1"/>
          </reference>
        </references>
      </pivotArea>
    </chartFormat>
    <chartFormat chart="3" format="8">
      <pivotArea type="data" outline="0" fieldPosition="0">
        <references count="3">
          <reference field="4294967294" count="1" selected="0">
            <x v="0"/>
          </reference>
          <reference field="17" count="1" selected="0">
            <x v="1"/>
          </reference>
          <reference field="19" count="1" selected="0">
            <x v="1"/>
          </reference>
        </references>
      </pivotArea>
    </chartFormat>
    <chartFormat chart="15" format="15" series="1">
      <pivotArea type="data" outline="0" fieldPosition="0">
        <references count="2">
          <reference field="4294967294" count="1" selected="0">
            <x v="0"/>
          </reference>
          <reference field="19" count="1" selected="0">
            <x v="0"/>
          </reference>
        </references>
      </pivotArea>
    </chartFormat>
    <chartFormat chart="15" format="16">
      <pivotArea type="data" outline="0" fieldPosition="0">
        <references count="3">
          <reference field="4294967294" count="1" selected="0">
            <x v="0"/>
          </reference>
          <reference field="17" count="1" selected="0">
            <x v="0"/>
          </reference>
          <reference field="19" count="1" selected="0">
            <x v="0"/>
          </reference>
        </references>
      </pivotArea>
    </chartFormat>
    <chartFormat chart="15" format="17">
      <pivotArea type="data" outline="0" fieldPosition="0">
        <references count="3">
          <reference field="4294967294" count="1" selected="0">
            <x v="0"/>
          </reference>
          <reference field="17" count="1" selected="0">
            <x v="1"/>
          </reference>
          <reference field="19" count="1" selected="0">
            <x v="0"/>
          </reference>
        </references>
      </pivotArea>
    </chartFormat>
    <chartFormat chart="15" format="18" series="1">
      <pivotArea type="data" outline="0" fieldPosition="0">
        <references count="2">
          <reference field="4294967294" count="1" selected="0">
            <x v="0"/>
          </reference>
          <reference field="19" count="1" selected="0">
            <x v="1"/>
          </reference>
        </references>
      </pivotArea>
    </chartFormat>
    <chartFormat chart="15" format="19">
      <pivotArea type="data" outline="0" fieldPosition="0">
        <references count="3">
          <reference field="4294967294" count="1" selected="0">
            <x v="0"/>
          </reference>
          <reference field="17" count="1" selected="0">
            <x v="0"/>
          </reference>
          <reference field="19" count="1" selected="0">
            <x v="1"/>
          </reference>
        </references>
      </pivotArea>
    </chartFormat>
    <chartFormat chart="15" format="20">
      <pivotArea type="data" outline="0" fieldPosition="0">
        <references count="3">
          <reference field="4294967294" count="1" selected="0">
            <x v="0"/>
          </reference>
          <reference field="17" count="1" selected="0">
            <x v="1"/>
          </reference>
          <reference field="19" count="1" selected="0">
            <x v="1"/>
          </reference>
        </references>
      </pivotArea>
    </chartFormat>
    <chartFormat chart="26" format="15" series="1">
      <pivotArea type="data" outline="0" fieldPosition="0">
        <references count="2">
          <reference field="4294967294" count="1" selected="0">
            <x v="0"/>
          </reference>
          <reference field="19" count="1" selected="0">
            <x v="0"/>
          </reference>
        </references>
      </pivotArea>
    </chartFormat>
    <chartFormat chart="26" format="16">
      <pivotArea type="data" outline="0" fieldPosition="0">
        <references count="3">
          <reference field="4294967294" count="1" selected="0">
            <x v="0"/>
          </reference>
          <reference field="17" count="1" selected="0">
            <x v="0"/>
          </reference>
          <reference field="19" count="1" selected="0">
            <x v="0"/>
          </reference>
        </references>
      </pivotArea>
    </chartFormat>
    <chartFormat chart="26" format="17">
      <pivotArea type="data" outline="0" fieldPosition="0">
        <references count="3">
          <reference field="4294967294" count="1" selected="0">
            <x v="0"/>
          </reference>
          <reference field="17" count="1" selected="0">
            <x v="1"/>
          </reference>
          <reference field="19" count="1" selected="0">
            <x v="0"/>
          </reference>
        </references>
      </pivotArea>
    </chartFormat>
    <chartFormat chart="26" format="18" series="1">
      <pivotArea type="data" outline="0" fieldPosition="0">
        <references count="2">
          <reference field="4294967294" count="1" selected="0">
            <x v="0"/>
          </reference>
          <reference field="19" count="1" selected="0">
            <x v="1"/>
          </reference>
        </references>
      </pivotArea>
    </chartFormat>
    <chartFormat chart="26" format="19">
      <pivotArea type="data" outline="0" fieldPosition="0">
        <references count="3">
          <reference field="4294967294" count="1" selected="0">
            <x v="0"/>
          </reference>
          <reference field="17" count="1" selected="0">
            <x v="0"/>
          </reference>
          <reference field="19" count="1" selected="0">
            <x v="1"/>
          </reference>
        </references>
      </pivotArea>
    </chartFormat>
    <chartFormat chart="26" format="20">
      <pivotArea type="data" outline="0" fieldPosition="0">
        <references count="3">
          <reference field="4294967294" count="1" selected="0">
            <x v="0"/>
          </reference>
          <reference field="17" count="1" selected="0">
            <x v="1"/>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3F3BC1-FEE5-4512-AA19-74636E12ED0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1" rowHeaderCaption="State ID" colHeaderCaption="Cancer History">
  <location ref="A68:S87" firstHeaderRow="1" firstDataRow="2" firstDataCol="1"/>
  <pivotFields count="21">
    <pivotField showAll="0"/>
    <pivotField showAll="0"/>
    <pivotField showAll="0"/>
    <pivotField showAll="0"/>
    <pivotField showAll="0"/>
    <pivotField showAll="0"/>
    <pivotField showAll="0"/>
    <pivotField axis="axisRow" showAll="0">
      <items count="19">
        <item x="2"/>
        <item x="1"/>
        <item x="0"/>
        <item x="10"/>
        <item x="3"/>
        <item x="5"/>
        <item x="12"/>
        <item x="6"/>
        <item x="4"/>
        <item x="13"/>
        <item x="11"/>
        <item x="16"/>
        <item x="9"/>
        <item x="8"/>
        <item x="7"/>
        <item x="14"/>
        <item x="15"/>
        <item m="1" x="17"/>
        <item t="default"/>
      </items>
    </pivotField>
    <pivotField axis="axisCol" showAll="0">
      <items count="19">
        <item x="2"/>
        <item x="1"/>
        <item x="0"/>
        <item x="10"/>
        <item x="3"/>
        <item x="5"/>
        <item x="12"/>
        <item x="6"/>
        <item x="4"/>
        <item x="13"/>
        <item x="11"/>
        <item x="16"/>
        <item x="9"/>
        <item x="8"/>
        <item x="7"/>
        <item x="14"/>
        <item x="15"/>
        <item m="1" x="17"/>
        <item t="default"/>
      </items>
    </pivotField>
    <pivotField showAll="0"/>
    <pivotField dataField="1" showAll="0"/>
    <pivotField showAll="0"/>
    <pivotField showAll="0"/>
    <pivotField showAll="0"/>
    <pivotField showAll="0"/>
    <pivotField showAll="0"/>
    <pivotField showAll="0" sortType="descending"/>
    <pivotField showAll="0">
      <items count="4">
        <item x="0"/>
        <item x="1"/>
        <item h="1" m="1" x="2"/>
        <item t="default"/>
      </items>
    </pivotField>
    <pivotField showAll="0"/>
    <pivotField showAll="0">
      <items count="4">
        <item x="1"/>
        <item x="0"/>
        <item h="1" m="1" x="2"/>
        <item t="default"/>
      </items>
    </pivotField>
    <pivotField dragToRow="0" dragToCol="0" dragToPage="0" showAll="0" defaultSubtotal="0"/>
  </pivotFields>
  <rowFields count="1">
    <field x="7"/>
  </rowFields>
  <rowItems count="18">
    <i>
      <x/>
    </i>
    <i>
      <x v="1"/>
    </i>
    <i>
      <x v="2"/>
    </i>
    <i>
      <x v="3"/>
    </i>
    <i>
      <x v="4"/>
    </i>
    <i>
      <x v="5"/>
    </i>
    <i>
      <x v="6"/>
    </i>
    <i>
      <x v="7"/>
    </i>
    <i>
      <x v="8"/>
    </i>
    <i>
      <x v="9"/>
    </i>
    <i>
      <x v="10"/>
    </i>
    <i>
      <x v="11"/>
    </i>
    <i>
      <x v="12"/>
    </i>
    <i>
      <x v="13"/>
    </i>
    <i>
      <x v="14"/>
    </i>
    <i>
      <x v="15"/>
    </i>
    <i>
      <x v="16"/>
    </i>
    <i t="grand">
      <x/>
    </i>
  </rowItems>
  <colFields count="1">
    <field x="8"/>
  </colFields>
  <colItems count="18">
    <i>
      <x/>
    </i>
    <i>
      <x v="1"/>
    </i>
    <i>
      <x v="2"/>
    </i>
    <i>
      <x v="3"/>
    </i>
    <i>
      <x v="4"/>
    </i>
    <i>
      <x v="5"/>
    </i>
    <i>
      <x v="6"/>
    </i>
    <i>
      <x v="7"/>
    </i>
    <i>
      <x v="8"/>
    </i>
    <i>
      <x v="9"/>
    </i>
    <i>
      <x v="10"/>
    </i>
    <i>
      <x v="11"/>
    </i>
    <i>
      <x v="12"/>
    </i>
    <i>
      <x v="13"/>
    </i>
    <i>
      <x v="14"/>
    </i>
    <i>
      <x v="15"/>
    </i>
    <i>
      <x v="16"/>
    </i>
    <i t="grand">
      <x/>
    </i>
  </colItems>
  <dataFields count="1">
    <dataField name="Average of charges" fld="10" subtotal="average" baseField="7" baseItem="0" numFmtId="1"/>
  </dataFields>
  <formats count="9">
    <format dxfId="172">
      <pivotArea type="all" dataOnly="0" outline="0" fieldPosition="0"/>
    </format>
    <format dxfId="171">
      <pivotArea outline="0" collapsedLevelsAreSubtotals="1" fieldPosition="0"/>
    </format>
    <format dxfId="170">
      <pivotArea type="origin" dataOnly="0" labelOnly="1" outline="0" fieldPosition="0"/>
    </format>
    <format dxfId="169">
      <pivotArea field="17" type="button" dataOnly="0" labelOnly="1" outline="0"/>
    </format>
    <format dxfId="168">
      <pivotArea type="topRight" dataOnly="0" labelOnly="1" outline="0" fieldPosition="0"/>
    </format>
    <format dxfId="167">
      <pivotArea field="19" type="button" dataOnly="0" labelOnly="1" outline="0"/>
    </format>
    <format dxfId="166">
      <pivotArea dataOnly="0" labelOnly="1" grandRow="1" outline="0" fieldPosition="0"/>
    </format>
    <format dxfId="165">
      <pivotArea dataOnly="0" labelOnly="1" grandCol="1" outline="0" fieldPosition="0"/>
    </format>
    <format dxfId="164">
      <pivotArea outline="0" collapsedLevelsAreSubtotals="1" fieldPosition="0"/>
    </format>
  </formats>
  <chartFormats count="2">
    <chartFormat chart="35" format="6"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057DB6-1810-4988-A90B-4F1570AF5A9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1" rowHeaderCaption="Diabetes Status" colHeaderCaption="Cancer History">
  <location ref="A47:B63" firstHeaderRow="1" firstDataRow="1" firstDataCol="1"/>
  <pivotFields count="21">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2"/>
        <item x="0"/>
        <item x="1"/>
        <item x="3"/>
        <item m="1" x="4"/>
        <item t="default"/>
      </items>
    </pivotField>
    <pivotField showAll="0"/>
    <pivotField axis="axisRow" showAll="0">
      <items count="5">
        <item x="0"/>
        <item x="2"/>
        <item x="1"/>
        <item m="1" x="3"/>
        <item t="default"/>
      </items>
    </pivotField>
    <pivotField showAll="0"/>
    <pivotField showAll="0" sortType="descending"/>
    <pivotField showAll="0">
      <items count="4">
        <item x="0"/>
        <item x="1"/>
        <item h="1" m="1" x="2"/>
        <item t="default"/>
      </items>
    </pivotField>
    <pivotField showAll="0"/>
    <pivotField showAll="0">
      <items count="4">
        <item x="1"/>
        <item x="0"/>
        <item h="1" m="1" x="2"/>
        <item t="default"/>
      </items>
    </pivotField>
    <pivotField dragToRow="0" dragToCol="0" dragToPage="0" showAll="0" defaultSubtotal="0"/>
  </pivotFields>
  <rowFields count="2">
    <field x="14"/>
    <field x="12"/>
  </rowFields>
  <rowItems count="16">
    <i>
      <x/>
    </i>
    <i r="1">
      <x/>
    </i>
    <i r="1">
      <x v="1"/>
    </i>
    <i r="1">
      <x v="2"/>
    </i>
    <i r="1">
      <x v="3"/>
    </i>
    <i>
      <x v="1"/>
    </i>
    <i r="1">
      <x/>
    </i>
    <i r="1">
      <x v="1"/>
    </i>
    <i r="1">
      <x v="2"/>
    </i>
    <i r="1">
      <x v="3"/>
    </i>
    <i>
      <x v="2"/>
    </i>
    <i r="1">
      <x/>
    </i>
    <i r="1">
      <x v="1"/>
    </i>
    <i r="1">
      <x v="2"/>
    </i>
    <i r="1">
      <x v="3"/>
    </i>
    <i t="grand">
      <x/>
    </i>
  </rowItems>
  <colItems count="1">
    <i/>
  </colItems>
  <dataFields count="1">
    <dataField name="Count of charges" fld="10" subtotal="count" baseField="0" baseItem="0"/>
  </dataFields>
  <formats count="8">
    <format dxfId="72">
      <pivotArea type="all" dataOnly="0" outline="0" fieldPosition="0"/>
    </format>
    <format dxfId="73">
      <pivotArea outline="0" collapsedLevelsAreSubtotals="1" fieldPosition="0"/>
    </format>
    <format dxfId="74">
      <pivotArea type="origin" dataOnly="0" labelOnly="1" outline="0" fieldPosition="0"/>
    </format>
    <format dxfId="75">
      <pivotArea field="17" type="button" dataOnly="0" labelOnly="1" outline="0"/>
    </format>
    <format dxfId="76">
      <pivotArea type="topRight" dataOnly="0" labelOnly="1" outline="0" fieldPosition="0"/>
    </format>
    <format dxfId="77">
      <pivotArea field="19" type="button" dataOnly="0" labelOnly="1" outline="0"/>
    </format>
    <format dxfId="78">
      <pivotArea dataOnly="0" labelOnly="1" grandRow="1" outline="0" fieldPosition="0"/>
    </format>
    <format dxfId="79">
      <pivotArea dataOnly="0" labelOnly="1" grandCol="1" outline="0" fieldPosition="0"/>
    </format>
  </formats>
  <chartFormats count="5">
    <chartFormat chart="57"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7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5A46C0-EF94-48F1-A2A5-7BFE0BCB946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1" rowHeaderCaption="Tansplants" colHeaderCaption="Cancer History">
  <location ref="A21:C24"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4">
        <item h="1" m="1" x="2"/>
        <item x="1"/>
        <item x="0"/>
        <item t="default"/>
      </items>
    </pivotField>
    <pivotField showAll="0">
      <items count="4">
        <item x="0"/>
        <item x="1"/>
        <item h="1" m="1" x="2"/>
        <item t="default"/>
      </items>
    </pivotField>
    <pivotField dataField="1" showAll="0"/>
    <pivotField showAll="0">
      <items count="4">
        <item x="1"/>
        <item x="0"/>
        <item h="1" m="1" x="2"/>
        <item t="default"/>
      </items>
    </pivotField>
    <pivotField dragToRow="0" dragToCol="0" dragToPage="0" showAll="0" defaultSubtotal="0"/>
  </pivotFields>
  <rowFields count="1">
    <field x="16"/>
  </rowFields>
  <rowItems count="3">
    <i>
      <x v="1"/>
    </i>
    <i>
      <x v="2"/>
    </i>
    <i t="grand">
      <x/>
    </i>
  </rowItems>
  <colFields count="1">
    <field x="-2"/>
  </colFields>
  <colItems count="2">
    <i>
      <x/>
    </i>
    <i i="1">
      <x v="1"/>
    </i>
  </colItems>
  <dataFields count="2">
    <dataField name="Count of Number Of Major Surgeries" fld="18" subtotal="count" baseField="0" baseItem="0"/>
    <dataField name="Count of HBA1C" fld="13" subtotal="count" baseField="0" baseItem="0"/>
  </dataFields>
  <formats count="8">
    <format dxfId="180">
      <pivotArea type="all" dataOnly="0" outline="0" fieldPosition="0"/>
    </format>
    <format dxfId="179">
      <pivotArea outline="0" collapsedLevelsAreSubtotals="1" fieldPosition="0"/>
    </format>
    <format dxfId="178">
      <pivotArea type="origin" dataOnly="0" labelOnly="1" outline="0" fieldPosition="0"/>
    </format>
    <format dxfId="177">
      <pivotArea field="17" type="button" dataOnly="0" labelOnly="1" outline="0"/>
    </format>
    <format dxfId="176">
      <pivotArea type="topRight" dataOnly="0" labelOnly="1" outline="0" fieldPosition="0"/>
    </format>
    <format dxfId="175">
      <pivotArea field="19" type="button" dataOnly="0" labelOnly="1" outline="0"/>
    </format>
    <format dxfId="174">
      <pivotArea dataOnly="0" labelOnly="1" grandRow="1" outline="0" fieldPosition="0"/>
    </format>
    <format dxfId="173">
      <pivotArea dataOnly="0" labelOnly="1" grandCol="1" outline="0" fieldPosition="0"/>
    </format>
  </formats>
  <chartFormats count="18">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pivotArea type="data" outline="0" fieldPosition="0">
        <references count="2">
          <reference field="4294967294" count="1" selected="0">
            <x v="0"/>
          </reference>
          <reference field="16" count="1" selected="0">
            <x v="1"/>
          </reference>
        </references>
      </pivotArea>
    </chartFormat>
    <chartFormat chart="19" format="3">
      <pivotArea type="data" outline="0" fieldPosition="0">
        <references count="2">
          <reference field="4294967294" count="1" selected="0">
            <x v="0"/>
          </reference>
          <reference field="16" count="1" selected="0">
            <x v="2"/>
          </reference>
        </references>
      </pivotArea>
    </chartFormat>
    <chartFormat chart="19" format="4">
      <pivotArea type="data" outline="0" fieldPosition="0">
        <references count="2">
          <reference field="4294967294" count="1" selected="0">
            <x v="1"/>
          </reference>
          <reference field="16" count="1" selected="0">
            <x v="1"/>
          </reference>
        </references>
      </pivotArea>
    </chartFormat>
    <chartFormat chart="19" format="5">
      <pivotArea type="data" outline="0" fieldPosition="0">
        <references count="2">
          <reference field="4294967294" count="1" selected="0">
            <x v="1"/>
          </reference>
          <reference field="16" count="1" selected="0">
            <x v="2"/>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16" count="1" selected="0">
            <x v="1"/>
          </reference>
        </references>
      </pivotArea>
    </chartFormat>
    <chartFormat chart="38" format="14">
      <pivotArea type="data" outline="0" fieldPosition="0">
        <references count="2">
          <reference field="4294967294" count="1" selected="0">
            <x v="0"/>
          </reference>
          <reference field="16" count="1" selected="0">
            <x v="2"/>
          </reference>
        </references>
      </pivotArea>
    </chartFormat>
    <chartFormat chart="38" format="15" series="1">
      <pivotArea type="data" outline="0" fieldPosition="0">
        <references count="1">
          <reference field="4294967294" count="1" selected="0">
            <x v="1"/>
          </reference>
        </references>
      </pivotArea>
    </chartFormat>
    <chartFormat chart="38" format="16">
      <pivotArea type="data" outline="0" fieldPosition="0">
        <references count="2">
          <reference field="4294967294" count="1" selected="0">
            <x v="1"/>
          </reference>
          <reference field="16" count="1" selected="0">
            <x v="1"/>
          </reference>
        </references>
      </pivotArea>
    </chartFormat>
    <chartFormat chart="38" format="17">
      <pivotArea type="data" outline="0" fieldPosition="0">
        <references count="2">
          <reference field="4294967294" count="1" selected="0">
            <x v="1"/>
          </reference>
          <reference field="16" count="1" selected="0">
            <x v="2"/>
          </reference>
        </references>
      </pivotArea>
    </chartFormat>
    <chartFormat chart="50" format="12" series="1">
      <pivotArea type="data" outline="0" fieldPosition="0">
        <references count="1">
          <reference field="4294967294" count="1" selected="0">
            <x v="0"/>
          </reference>
        </references>
      </pivotArea>
    </chartFormat>
    <chartFormat chart="50" format="13">
      <pivotArea type="data" outline="0" fieldPosition="0">
        <references count="2">
          <reference field="4294967294" count="1" selected="0">
            <x v="0"/>
          </reference>
          <reference field="16" count="1" selected="0">
            <x v="1"/>
          </reference>
        </references>
      </pivotArea>
    </chartFormat>
    <chartFormat chart="50" format="14">
      <pivotArea type="data" outline="0" fieldPosition="0">
        <references count="2">
          <reference field="4294967294" count="1" selected="0">
            <x v="0"/>
          </reference>
          <reference field="16" count="1" selected="0">
            <x v="2"/>
          </reference>
        </references>
      </pivotArea>
    </chartFormat>
    <chartFormat chart="50" format="15" series="1">
      <pivotArea type="data" outline="0" fieldPosition="0">
        <references count="1">
          <reference field="4294967294" count="1" selected="0">
            <x v="1"/>
          </reference>
        </references>
      </pivotArea>
    </chartFormat>
    <chartFormat chart="50" format="16">
      <pivotArea type="data" outline="0" fieldPosition="0">
        <references count="2">
          <reference field="4294967294" count="1" selected="0">
            <x v="1"/>
          </reference>
          <reference field="16" count="1" selected="0">
            <x v="1"/>
          </reference>
        </references>
      </pivotArea>
    </chartFormat>
    <chartFormat chart="50" format="17">
      <pivotArea type="data" outline="0" fieldPosition="0">
        <references count="2">
          <reference field="4294967294"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1F9E95-7565-4D38-B55B-C1A082DF31A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6" rowHeaderCaption="State ID" colHeaderCaption="Cancer History">
  <location ref="C9491:U9510" firstHeaderRow="1" firstDataRow="2" firstDataCol="1"/>
  <pivotFields count="21">
    <pivotField showAll="0"/>
    <pivotField showAll="0"/>
    <pivotField showAll="0"/>
    <pivotField showAll="0"/>
    <pivotField showAll="0"/>
    <pivotField showAll="0"/>
    <pivotField showAll="0"/>
    <pivotField axis="axisRow" showAll="0">
      <items count="19">
        <item x="2"/>
        <item x="1"/>
        <item x="0"/>
        <item x="10"/>
        <item x="3"/>
        <item x="5"/>
        <item x="12"/>
        <item x="6"/>
        <item x="4"/>
        <item x="13"/>
        <item x="11"/>
        <item x="16"/>
        <item x="9"/>
        <item x="8"/>
        <item x="7"/>
        <item x="14"/>
        <item x="15"/>
        <item m="1" x="17"/>
        <item t="default"/>
      </items>
    </pivotField>
    <pivotField axis="axisCol" showAll="0">
      <items count="19">
        <item x="2"/>
        <item x="1"/>
        <item x="0"/>
        <item x="10"/>
        <item x="3"/>
        <item x="5"/>
        <item x="12"/>
        <item x="6"/>
        <item x="4"/>
        <item x="13"/>
        <item x="11"/>
        <item x="16"/>
        <item x="9"/>
        <item x="8"/>
        <item x="7"/>
        <item x="14"/>
        <item x="15"/>
        <item m="1" x="17"/>
        <item t="default"/>
      </items>
    </pivotField>
    <pivotField showAll="0"/>
    <pivotField dataField="1" showAll="0"/>
    <pivotField showAll="0"/>
    <pivotField showAll="0"/>
    <pivotField showAll="0"/>
    <pivotField showAll="0"/>
    <pivotField showAll="0"/>
    <pivotField showAll="0" sortType="descending"/>
    <pivotField showAll="0">
      <items count="4">
        <item x="0"/>
        <item x="1"/>
        <item h="1" m="1" x="2"/>
        <item t="default"/>
      </items>
    </pivotField>
    <pivotField showAll="0"/>
    <pivotField showAll="0">
      <items count="4">
        <item x="1"/>
        <item x="0"/>
        <item h="1" m="1" x="2"/>
        <item t="default"/>
      </items>
    </pivotField>
    <pivotField dragToRow="0" dragToCol="0" dragToPage="0" showAll="0" defaultSubtotal="0"/>
  </pivotFields>
  <rowFields count="1">
    <field x="7"/>
  </rowFields>
  <rowItems count="18">
    <i>
      <x/>
    </i>
    <i>
      <x v="1"/>
    </i>
    <i>
      <x v="2"/>
    </i>
    <i>
      <x v="3"/>
    </i>
    <i>
      <x v="4"/>
    </i>
    <i>
      <x v="5"/>
    </i>
    <i>
      <x v="6"/>
    </i>
    <i>
      <x v="7"/>
    </i>
    <i>
      <x v="8"/>
    </i>
    <i>
      <x v="9"/>
    </i>
    <i>
      <x v="10"/>
    </i>
    <i>
      <x v="11"/>
    </i>
    <i>
      <x v="12"/>
    </i>
    <i>
      <x v="13"/>
    </i>
    <i>
      <x v="14"/>
    </i>
    <i>
      <x v="15"/>
    </i>
    <i>
      <x v="16"/>
    </i>
    <i t="grand">
      <x/>
    </i>
  </rowItems>
  <colFields count="1">
    <field x="8"/>
  </colFields>
  <colItems count="18">
    <i>
      <x/>
    </i>
    <i>
      <x v="1"/>
    </i>
    <i>
      <x v="2"/>
    </i>
    <i>
      <x v="3"/>
    </i>
    <i>
      <x v="4"/>
    </i>
    <i>
      <x v="5"/>
    </i>
    <i>
      <x v="6"/>
    </i>
    <i>
      <x v="7"/>
    </i>
    <i>
      <x v="8"/>
    </i>
    <i>
      <x v="9"/>
    </i>
    <i>
      <x v="10"/>
    </i>
    <i>
      <x v="11"/>
    </i>
    <i>
      <x v="12"/>
    </i>
    <i>
      <x v="13"/>
    </i>
    <i>
      <x v="14"/>
    </i>
    <i>
      <x v="15"/>
    </i>
    <i>
      <x v="16"/>
    </i>
    <i t="grand">
      <x/>
    </i>
  </colItems>
  <dataFields count="1">
    <dataField name="Average of charges" fld="10" subtotal="average" baseField="7" baseItem="0" numFmtId="1"/>
  </dataFields>
  <formats count="9">
    <format dxfId="96">
      <pivotArea type="all" dataOnly="0" outline="0" fieldPosition="0"/>
    </format>
    <format dxfId="97">
      <pivotArea outline="0" collapsedLevelsAreSubtotals="1" fieldPosition="0"/>
    </format>
    <format dxfId="98">
      <pivotArea type="origin" dataOnly="0" labelOnly="1" outline="0" fieldPosition="0"/>
    </format>
    <format dxfId="99">
      <pivotArea field="17" type="button" dataOnly="0" labelOnly="1" outline="0"/>
    </format>
    <format dxfId="100">
      <pivotArea type="topRight" dataOnly="0" labelOnly="1" outline="0" fieldPosition="0"/>
    </format>
    <format dxfId="101">
      <pivotArea field="19" type="button" dataOnly="0" labelOnly="1" outline="0"/>
    </format>
    <format dxfId="102">
      <pivotArea dataOnly="0" labelOnly="1" grandRow="1" outline="0" fieldPosition="0"/>
    </format>
    <format dxfId="103">
      <pivotArea dataOnly="0" labelOnly="1" grandCol="1" outline="0" fieldPosition="0"/>
    </format>
    <format dxfId="104">
      <pivotArea outline="0" collapsedLevelsAreSubtotals="1" fieldPosition="0"/>
    </format>
  </formats>
  <chartFormats count="19">
    <chartFormat chart="35" format="6"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5" format="0" series="1">
      <pivotArea type="data" outline="0" fieldPosition="0">
        <references count="2">
          <reference field="4294967294" count="1" selected="0">
            <x v="0"/>
          </reference>
          <reference field="8" count="1" selected="0">
            <x v="0"/>
          </reference>
        </references>
      </pivotArea>
    </chartFormat>
    <chartFormat chart="65" format="1" series="1">
      <pivotArea type="data" outline="0" fieldPosition="0">
        <references count="2">
          <reference field="4294967294" count="1" selected="0">
            <x v="0"/>
          </reference>
          <reference field="8" count="1" selected="0">
            <x v="1"/>
          </reference>
        </references>
      </pivotArea>
    </chartFormat>
    <chartFormat chart="65" format="2" series="1">
      <pivotArea type="data" outline="0" fieldPosition="0">
        <references count="2">
          <reference field="4294967294" count="1" selected="0">
            <x v="0"/>
          </reference>
          <reference field="8" count="1" selected="0">
            <x v="2"/>
          </reference>
        </references>
      </pivotArea>
    </chartFormat>
    <chartFormat chart="65" format="3" series="1">
      <pivotArea type="data" outline="0" fieldPosition="0">
        <references count="2">
          <reference field="4294967294" count="1" selected="0">
            <x v="0"/>
          </reference>
          <reference field="8" count="1" selected="0">
            <x v="3"/>
          </reference>
        </references>
      </pivotArea>
    </chartFormat>
    <chartFormat chart="65" format="4" series="1">
      <pivotArea type="data" outline="0" fieldPosition="0">
        <references count="2">
          <reference field="4294967294" count="1" selected="0">
            <x v="0"/>
          </reference>
          <reference field="8" count="1" selected="0">
            <x v="4"/>
          </reference>
        </references>
      </pivotArea>
    </chartFormat>
    <chartFormat chart="65" format="5" series="1">
      <pivotArea type="data" outline="0" fieldPosition="0">
        <references count="2">
          <reference field="4294967294" count="1" selected="0">
            <x v="0"/>
          </reference>
          <reference field="8" count="1" selected="0">
            <x v="5"/>
          </reference>
        </references>
      </pivotArea>
    </chartFormat>
    <chartFormat chart="65" format="6" series="1">
      <pivotArea type="data" outline="0" fieldPosition="0">
        <references count="2">
          <reference field="4294967294" count="1" selected="0">
            <x v="0"/>
          </reference>
          <reference field="8" count="1" selected="0">
            <x v="6"/>
          </reference>
        </references>
      </pivotArea>
    </chartFormat>
    <chartFormat chart="65" format="7" series="1">
      <pivotArea type="data" outline="0" fieldPosition="0">
        <references count="2">
          <reference field="4294967294" count="1" selected="0">
            <x v="0"/>
          </reference>
          <reference field="8" count="1" selected="0">
            <x v="7"/>
          </reference>
        </references>
      </pivotArea>
    </chartFormat>
    <chartFormat chart="65" format="8" series="1">
      <pivotArea type="data" outline="0" fieldPosition="0">
        <references count="2">
          <reference field="4294967294" count="1" selected="0">
            <x v="0"/>
          </reference>
          <reference field="8" count="1" selected="0">
            <x v="8"/>
          </reference>
        </references>
      </pivotArea>
    </chartFormat>
    <chartFormat chart="65" format="9" series="1">
      <pivotArea type="data" outline="0" fieldPosition="0">
        <references count="2">
          <reference field="4294967294" count="1" selected="0">
            <x v="0"/>
          </reference>
          <reference field="8" count="1" selected="0">
            <x v="9"/>
          </reference>
        </references>
      </pivotArea>
    </chartFormat>
    <chartFormat chart="65" format="10" series="1">
      <pivotArea type="data" outline="0" fieldPosition="0">
        <references count="2">
          <reference field="4294967294" count="1" selected="0">
            <x v="0"/>
          </reference>
          <reference field="8" count="1" selected="0">
            <x v="10"/>
          </reference>
        </references>
      </pivotArea>
    </chartFormat>
    <chartFormat chart="65" format="11" series="1">
      <pivotArea type="data" outline="0" fieldPosition="0">
        <references count="2">
          <reference field="4294967294" count="1" selected="0">
            <x v="0"/>
          </reference>
          <reference field="8" count="1" selected="0">
            <x v="11"/>
          </reference>
        </references>
      </pivotArea>
    </chartFormat>
    <chartFormat chart="65" format="12" series="1">
      <pivotArea type="data" outline="0" fieldPosition="0">
        <references count="2">
          <reference field="4294967294" count="1" selected="0">
            <x v="0"/>
          </reference>
          <reference field="8" count="1" selected="0">
            <x v="12"/>
          </reference>
        </references>
      </pivotArea>
    </chartFormat>
    <chartFormat chart="65" format="13" series="1">
      <pivotArea type="data" outline="0" fieldPosition="0">
        <references count="2">
          <reference field="4294967294" count="1" selected="0">
            <x v="0"/>
          </reference>
          <reference field="8" count="1" selected="0">
            <x v="13"/>
          </reference>
        </references>
      </pivotArea>
    </chartFormat>
    <chartFormat chart="65" format="14" series="1">
      <pivotArea type="data" outline="0" fieldPosition="0">
        <references count="2">
          <reference field="4294967294" count="1" selected="0">
            <x v="0"/>
          </reference>
          <reference field="8" count="1" selected="0">
            <x v="14"/>
          </reference>
        </references>
      </pivotArea>
    </chartFormat>
    <chartFormat chart="65" format="15" series="1">
      <pivotArea type="data" outline="0" fieldPosition="0">
        <references count="2">
          <reference field="4294967294" count="1" selected="0">
            <x v="0"/>
          </reference>
          <reference field="8" count="1" selected="0">
            <x v="15"/>
          </reference>
        </references>
      </pivotArea>
    </chartFormat>
    <chartFormat chart="65" format="16" series="1">
      <pivotArea type="data" outline="0" fieldPosition="0">
        <references count="2">
          <reference field="4294967294" count="1" selected="0">
            <x v="0"/>
          </reference>
          <reference field="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49C683-CF69-4136-BA55-FECC02C7F2C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5" rowHeaderCaption="Diabetes Status" colHeaderCaption="Cancer History">
  <location ref="C9470:D9486" firstHeaderRow="1" firstDataRow="1" firstDataCol="1"/>
  <pivotFields count="21">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2"/>
        <item x="0"/>
        <item x="1"/>
        <item x="3"/>
        <item m="1" x="4"/>
        <item t="default"/>
      </items>
    </pivotField>
    <pivotField showAll="0"/>
    <pivotField axis="axisRow" showAll="0">
      <items count="5">
        <item x="0"/>
        <item x="2"/>
        <item x="1"/>
        <item h="1" m="1" x="3"/>
        <item t="default"/>
      </items>
    </pivotField>
    <pivotField showAll="0"/>
    <pivotField showAll="0" sortType="descending"/>
    <pivotField showAll="0">
      <items count="4">
        <item x="0"/>
        <item x="1"/>
        <item h="1" m="1" x="2"/>
        <item t="default"/>
      </items>
    </pivotField>
    <pivotField showAll="0"/>
    <pivotField showAll="0">
      <items count="4">
        <item x="1"/>
        <item x="0"/>
        <item h="1" m="1" x="2"/>
        <item t="default"/>
      </items>
    </pivotField>
    <pivotField dragToRow="0" dragToCol="0" dragToPage="0" showAll="0" defaultSubtotal="0"/>
  </pivotFields>
  <rowFields count="2">
    <field x="14"/>
    <field x="12"/>
  </rowFields>
  <rowItems count="16">
    <i>
      <x/>
    </i>
    <i r="1">
      <x/>
    </i>
    <i r="1">
      <x v="1"/>
    </i>
    <i r="1">
      <x v="2"/>
    </i>
    <i r="1">
      <x v="3"/>
    </i>
    <i>
      <x v="1"/>
    </i>
    <i r="1">
      <x/>
    </i>
    <i r="1">
      <x v="1"/>
    </i>
    <i r="1">
      <x v="2"/>
    </i>
    <i r="1">
      <x v="3"/>
    </i>
    <i>
      <x v="2"/>
    </i>
    <i r="1">
      <x/>
    </i>
    <i r="1">
      <x v="1"/>
    </i>
    <i r="1">
      <x v="2"/>
    </i>
    <i r="1">
      <x v="3"/>
    </i>
    <i t="grand">
      <x/>
    </i>
  </rowItems>
  <colItems count="1">
    <i/>
  </colItems>
  <dataFields count="1">
    <dataField name="Count of charges" fld="10" subtotal="count" baseField="0" baseItem="0"/>
  </dataFields>
  <formats count="8">
    <format dxfId="105">
      <pivotArea type="all" dataOnly="0" outline="0" fieldPosition="0"/>
    </format>
    <format dxfId="106">
      <pivotArea outline="0" collapsedLevelsAreSubtotals="1" fieldPosition="0"/>
    </format>
    <format dxfId="107">
      <pivotArea type="origin" dataOnly="0" labelOnly="1" outline="0" fieldPosition="0"/>
    </format>
    <format dxfId="108">
      <pivotArea field="17" type="button" dataOnly="0" labelOnly="1" outline="0"/>
    </format>
    <format dxfId="109">
      <pivotArea type="topRight" dataOnly="0" labelOnly="1" outline="0" fieldPosition="0"/>
    </format>
    <format dxfId="110">
      <pivotArea field="19" type="button" dataOnly="0" labelOnly="1" outline="0"/>
    </format>
    <format dxfId="111">
      <pivotArea dataOnly="0" labelOnly="1" grandRow="1" outline="0" fieldPosition="0"/>
    </format>
    <format dxfId="112">
      <pivotArea dataOnly="0" labelOnly="1" grandCol="1" outline="0" fieldPosition="0"/>
    </format>
  </formats>
  <chartFormats count="2">
    <chartFormat chart="57"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D77266-12F7-4BD2-AB37-359670F00F2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9" rowHeaderCaption="Tansplants" colHeaderCaption="Cancer History">
  <location ref="C9449:E9452"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4">
        <item h="1" m="1" x="2"/>
        <item x="1"/>
        <item x="0"/>
        <item t="default"/>
      </items>
    </pivotField>
    <pivotField showAll="0">
      <items count="4">
        <item x="0"/>
        <item x="1"/>
        <item h="1" m="1" x="2"/>
        <item t="default"/>
      </items>
    </pivotField>
    <pivotField dataField="1" showAll="0"/>
    <pivotField showAll="0">
      <items count="4">
        <item x="1"/>
        <item x="0"/>
        <item h="1" m="1" x="2"/>
        <item t="default"/>
      </items>
    </pivotField>
    <pivotField dragToRow="0" dragToCol="0" dragToPage="0" showAll="0" defaultSubtotal="0"/>
  </pivotFields>
  <rowFields count="1">
    <field x="16"/>
  </rowFields>
  <rowItems count="3">
    <i>
      <x v="1"/>
    </i>
    <i>
      <x v="2"/>
    </i>
    <i t="grand">
      <x/>
    </i>
  </rowItems>
  <colFields count="1">
    <field x="-2"/>
  </colFields>
  <colItems count="2">
    <i>
      <x/>
    </i>
    <i i="1">
      <x v="1"/>
    </i>
  </colItems>
  <dataFields count="2">
    <dataField name="Count of Number Of Major Surgeries" fld="18" subtotal="count" baseField="0" baseItem="0"/>
    <dataField name="Count of HBA1C" fld="13" subtotal="count" baseField="0" baseItem="0"/>
  </dataFields>
  <formats count="8">
    <format dxfId="113">
      <pivotArea type="all" dataOnly="0" outline="0" fieldPosition="0"/>
    </format>
    <format dxfId="114">
      <pivotArea outline="0" collapsedLevelsAreSubtotals="1" fieldPosition="0"/>
    </format>
    <format dxfId="115">
      <pivotArea type="origin" dataOnly="0" labelOnly="1" outline="0" fieldPosition="0"/>
    </format>
    <format dxfId="116">
      <pivotArea field="17" type="button" dataOnly="0" labelOnly="1" outline="0"/>
    </format>
    <format dxfId="117">
      <pivotArea type="topRight" dataOnly="0" labelOnly="1" outline="0" fieldPosition="0"/>
    </format>
    <format dxfId="118">
      <pivotArea field="19" type="button" dataOnly="0" labelOnly="1" outline="0"/>
    </format>
    <format dxfId="119">
      <pivotArea dataOnly="0" labelOnly="1" grandRow="1" outline="0" fieldPosition="0"/>
    </format>
    <format dxfId="120">
      <pivotArea dataOnly="0" labelOnly="1" grandCol="1" outline="0" fieldPosition="0"/>
    </format>
  </formats>
  <chartFormats count="12">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pivotArea type="data" outline="0" fieldPosition="0">
        <references count="2">
          <reference field="4294967294" count="1" selected="0">
            <x v="0"/>
          </reference>
          <reference field="16" count="1" selected="0">
            <x v="1"/>
          </reference>
        </references>
      </pivotArea>
    </chartFormat>
    <chartFormat chart="19" format="3">
      <pivotArea type="data" outline="0" fieldPosition="0">
        <references count="2">
          <reference field="4294967294" count="1" selected="0">
            <x v="0"/>
          </reference>
          <reference field="16" count="1" selected="0">
            <x v="2"/>
          </reference>
        </references>
      </pivotArea>
    </chartFormat>
    <chartFormat chart="19" format="4">
      <pivotArea type="data" outline="0" fieldPosition="0">
        <references count="2">
          <reference field="4294967294" count="1" selected="0">
            <x v="1"/>
          </reference>
          <reference field="16" count="1" selected="0">
            <x v="1"/>
          </reference>
        </references>
      </pivotArea>
    </chartFormat>
    <chartFormat chart="19" format="5">
      <pivotArea type="data" outline="0" fieldPosition="0">
        <references count="2">
          <reference field="4294967294" count="1" selected="0">
            <x v="1"/>
          </reference>
          <reference field="16" count="1" selected="0">
            <x v="2"/>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16" count="1" selected="0">
            <x v="1"/>
          </reference>
        </references>
      </pivotArea>
    </chartFormat>
    <chartFormat chart="38" format="14">
      <pivotArea type="data" outline="0" fieldPosition="0">
        <references count="2">
          <reference field="4294967294" count="1" selected="0">
            <x v="0"/>
          </reference>
          <reference field="16" count="1" selected="0">
            <x v="2"/>
          </reference>
        </references>
      </pivotArea>
    </chartFormat>
    <chartFormat chart="38" format="15" series="1">
      <pivotArea type="data" outline="0" fieldPosition="0">
        <references count="1">
          <reference field="4294967294" count="1" selected="0">
            <x v="1"/>
          </reference>
        </references>
      </pivotArea>
    </chartFormat>
    <chartFormat chart="38" format="16">
      <pivotArea type="data" outline="0" fieldPosition="0">
        <references count="2">
          <reference field="4294967294" count="1" selected="0">
            <x v="1"/>
          </reference>
          <reference field="16" count="1" selected="0">
            <x v="1"/>
          </reference>
        </references>
      </pivotArea>
    </chartFormat>
    <chartFormat chart="38" format="17">
      <pivotArea type="data" outline="0" fieldPosition="0">
        <references count="2">
          <reference field="4294967294"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8295C7-1DD9-48F6-B873-07F566E0027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smoking status" colHeaderCaption="Cancer History">
  <location ref="C9433:F9437"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m="1" x="2"/>
        <item t="default"/>
      </items>
    </pivotField>
    <pivotField showAll="0"/>
    <pivotField axis="axisCol" showAll="0">
      <items count="4">
        <item x="1"/>
        <item x="0"/>
        <item h="1" m="1" x="2"/>
        <item t="default"/>
      </items>
    </pivotField>
    <pivotField dragToRow="0" dragToCol="0" dragToPage="0" showAll="0" defaultSubtotal="0"/>
  </pivotFields>
  <rowFields count="1">
    <field x="17"/>
  </rowFields>
  <rowItems count="3">
    <i>
      <x/>
    </i>
    <i>
      <x v="1"/>
    </i>
    <i t="grand">
      <x/>
    </i>
  </rowItems>
  <colFields count="1">
    <field x="19"/>
  </colFields>
  <colItems count="3">
    <i>
      <x/>
    </i>
    <i>
      <x v="1"/>
    </i>
    <i t="grand">
      <x/>
    </i>
  </colItems>
  <dataFields count="1">
    <dataField name="Count of Customer ID" fld="0" subtotal="count" baseField="0" baseItem="0"/>
  </dataFields>
  <formats count="10">
    <format dxfId="121">
      <pivotArea type="all" dataOnly="0" outline="0" fieldPosition="0"/>
    </format>
    <format dxfId="122">
      <pivotArea outline="0" collapsedLevelsAreSubtotals="1" fieldPosition="0"/>
    </format>
    <format dxfId="123">
      <pivotArea type="origin" dataOnly="0" labelOnly="1" outline="0" fieldPosition="0"/>
    </format>
    <format dxfId="124">
      <pivotArea field="17" type="button" dataOnly="0" labelOnly="1" outline="0" axis="axisRow" fieldPosition="0"/>
    </format>
    <format dxfId="125">
      <pivotArea type="topRight" dataOnly="0" labelOnly="1" outline="0" fieldPosition="0"/>
    </format>
    <format dxfId="126">
      <pivotArea field="19" type="button" dataOnly="0" labelOnly="1" outline="0" axis="axisCol" fieldPosition="0"/>
    </format>
    <format dxfId="127">
      <pivotArea dataOnly="0" labelOnly="1" fieldPosition="0">
        <references count="1">
          <reference field="19" count="0"/>
        </references>
      </pivotArea>
    </format>
    <format dxfId="128">
      <pivotArea dataOnly="0" labelOnly="1" grandRow="1" outline="0" fieldPosition="0"/>
    </format>
    <format dxfId="129">
      <pivotArea dataOnly="0" labelOnly="1" fieldPosition="0">
        <references count="1">
          <reference field="17" count="0"/>
        </references>
      </pivotArea>
    </format>
    <format dxfId="130">
      <pivotArea dataOnly="0" labelOnly="1" grandCol="1" outline="0" fieldPosition="0"/>
    </format>
  </formats>
  <chartFormats count="15">
    <chartFormat chart="3" format="0" series="1">
      <pivotArea type="data" outline="0" fieldPosition="0">
        <references count="2">
          <reference field="4294967294" count="1" selected="0">
            <x v="0"/>
          </reference>
          <reference field="17" count="1" selected="0">
            <x v="0"/>
          </reference>
        </references>
      </pivotArea>
    </chartFormat>
    <chartFormat chart="3" format="1" series="1">
      <pivotArea type="data" outline="0" fieldPosition="0">
        <references count="2">
          <reference field="4294967294" count="1" selected="0">
            <x v="0"/>
          </reference>
          <reference field="17"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pivotArea type="data" outline="0" fieldPosition="0">
        <references count="3">
          <reference field="4294967294" count="1" selected="0">
            <x v="0"/>
          </reference>
          <reference field="17" count="1" selected="0">
            <x v="0"/>
          </reference>
          <reference field="19" count="1" selected="0">
            <x v="0"/>
          </reference>
        </references>
      </pivotArea>
    </chartFormat>
    <chartFormat chart="3" format="6">
      <pivotArea type="data" outline="0" fieldPosition="0">
        <references count="3">
          <reference field="4294967294" count="1" selected="0">
            <x v="0"/>
          </reference>
          <reference field="17" count="1" selected="0">
            <x v="1"/>
          </reference>
          <reference field="19" count="1" selected="0">
            <x v="0"/>
          </reference>
        </references>
      </pivotArea>
    </chartFormat>
    <chartFormat chart="3" format="7">
      <pivotArea type="data" outline="0" fieldPosition="0">
        <references count="3">
          <reference field="4294967294" count="1" selected="0">
            <x v="0"/>
          </reference>
          <reference field="17" count="1" selected="0">
            <x v="0"/>
          </reference>
          <reference field="19" count="1" selected="0">
            <x v="1"/>
          </reference>
        </references>
      </pivotArea>
    </chartFormat>
    <chartFormat chart="3" format="8">
      <pivotArea type="data" outline="0" fieldPosition="0">
        <references count="3">
          <reference field="4294967294" count="1" selected="0">
            <x v="0"/>
          </reference>
          <reference field="17" count="1" selected="0">
            <x v="1"/>
          </reference>
          <reference field="19" count="1" selected="0">
            <x v="1"/>
          </reference>
        </references>
      </pivotArea>
    </chartFormat>
    <chartFormat chart="15" format="15" series="1">
      <pivotArea type="data" outline="0" fieldPosition="0">
        <references count="2">
          <reference field="4294967294" count="1" selected="0">
            <x v="0"/>
          </reference>
          <reference field="19" count="1" selected="0">
            <x v="0"/>
          </reference>
        </references>
      </pivotArea>
    </chartFormat>
    <chartFormat chart="15" format="16">
      <pivotArea type="data" outline="0" fieldPosition="0">
        <references count="3">
          <reference field="4294967294" count="1" selected="0">
            <x v="0"/>
          </reference>
          <reference field="17" count="1" selected="0">
            <x v="0"/>
          </reference>
          <reference field="19" count="1" selected="0">
            <x v="0"/>
          </reference>
        </references>
      </pivotArea>
    </chartFormat>
    <chartFormat chart="15" format="17">
      <pivotArea type="data" outline="0" fieldPosition="0">
        <references count="3">
          <reference field="4294967294" count="1" selected="0">
            <x v="0"/>
          </reference>
          <reference field="17" count="1" selected="0">
            <x v="1"/>
          </reference>
          <reference field="19" count="1" selected="0">
            <x v="0"/>
          </reference>
        </references>
      </pivotArea>
    </chartFormat>
    <chartFormat chart="15" format="18" series="1">
      <pivotArea type="data" outline="0" fieldPosition="0">
        <references count="2">
          <reference field="4294967294" count="1" selected="0">
            <x v="0"/>
          </reference>
          <reference field="19" count="1" selected="0">
            <x v="1"/>
          </reference>
        </references>
      </pivotArea>
    </chartFormat>
    <chartFormat chart="15" format="19">
      <pivotArea type="data" outline="0" fieldPosition="0">
        <references count="3">
          <reference field="4294967294" count="1" selected="0">
            <x v="0"/>
          </reference>
          <reference field="17" count="1" selected="0">
            <x v="0"/>
          </reference>
          <reference field="19" count="1" selected="0">
            <x v="1"/>
          </reference>
        </references>
      </pivotArea>
    </chartFormat>
    <chartFormat chart="15" format="20">
      <pivotArea type="data" outline="0" fieldPosition="0">
        <references count="3">
          <reference field="4294967294" count="1" selected="0">
            <x v="0"/>
          </reference>
          <reference field="17" count="1" selected="0">
            <x v="1"/>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7" xr16:uid="{34856EE5-5540-4748-B0AC-15F3A693F596}"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3" name="HBA1C" tableColumnId="3"/>
      <queryTableField id="10" name="Diabetes Status"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D578C130-CF5E-4D08-A247-51BB26412C81}" autoFormatId="16" applyNumberFormats="0" applyBorderFormats="0" applyFontFormats="0" applyPatternFormats="0" applyAlignmentFormats="0" applyWidthHeightFormats="0">
  <queryTableRefresh nextId="13">
    <queryTableFields count="12">
      <queryTableField id="1" name="Customer ID" tableColumnId="1"/>
      <queryTableField id="2" name="year" tableColumnId="2"/>
      <queryTableField id="3" name="month" tableColumnId="3"/>
      <queryTableField id="4" name="date" tableColumnId="4"/>
      <queryTableField id="10" dataBound="0" tableColumnId="10"/>
      <queryTableField id="11" dataBound="0" tableColumnId="11"/>
      <queryTableField id="5" name="children" tableColumnId="5"/>
      <queryTableField id="12" dataBound="0" tableColumnId="12"/>
      <queryTableField id="6" name="charges" tableColumnId="6"/>
      <queryTableField id="7" name="Hospital tier" tableColumnId="7"/>
      <queryTableField id="8" name="City tier" tableColumnId="8"/>
      <queryTableField id="9" name="State I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2F0A996-2AFD-4491-B944-EABD36D514E4}" autoFormatId="16" applyNumberFormats="0" applyBorderFormats="0" applyFontFormats="0" applyPatternFormats="0" applyAlignmentFormats="0" applyWidthHeightFormats="0">
  <queryTableRefresh nextId="7">
    <queryTableFields count="4">
      <queryTableField id="5" name="Customer ID" tableColumnId="5"/>
      <queryTableField id="2" name="Title" tableColumnId="2"/>
      <queryTableField id="3" name="First Name" tableColumnId="3"/>
      <queryTableField id="4" name="Last Nam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DD5D8FEA-E7DB-427B-A62F-79FA22EB889B}" autoFormatId="16" applyNumberFormats="0" applyBorderFormats="0" applyFontFormats="0" applyPatternFormats="0" applyAlignmentFormats="0" applyWidthHeightFormats="0">
  <queryTableRefresh nextId="22" unboundColumnsLeft="1" unboundColumnsRight="15">
    <queryTableFields count="20">
      <queryTableField id="1" dataBound="0" tableColumnId="1"/>
      <queryTableField id="20" name="Column1" tableColumnId="20"/>
      <queryTableField id="2" name="Title" tableColumnId="2"/>
      <queryTableField id="3" name="First Name" tableColumnId="3"/>
      <queryTableField id="4" name="Last Nam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s>
    <queryTableDeletedFields count="1">
      <deletedField name="Column1"/>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E995D434-919F-46C8-8847-FFAE5BD21340}" autoFormatId="16" applyNumberFormats="0" applyBorderFormats="0" applyFontFormats="0" applyPatternFormats="0" applyAlignmentFormats="0" applyWidthHeightFormats="0">
  <queryTableRefresh nextId="13">
    <queryTableFields count="12">
      <queryTableField id="1" name="Customer ID" tableColumnId="1"/>
      <queryTableField id="2" name="year" tableColumnId="2"/>
      <queryTableField id="3" name="month" tableColumnId="3"/>
      <queryTableField id="4" name="date" tableColumnId="4"/>
      <queryTableField id="10" dataBound="0" tableColumnId="10"/>
      <queryTableField id="11" dataBound="0" tableColumnId="11"/>
      <queryTableField id="5" name="children" tableColumnId="5"/>
      <queryTableField id="12" dataBound="0" tableColumnId="12"/>
      <queryTableField id="6" name="charges" tableColumnId="6"/>
      <queryTableField id="7" name="Hospital tier" tableColumnId="7"/>
      <queryTableField id="8" name="City tier" tableColumnId="8"/>
      <queryTableField id="9" name="State ID"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8" xr16:uid="{8395C61F-A6F2-47AA-BBFA-903EE81ADB84}"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3" name="HBA1C" tableColumnId="3"/>
      <queryTableField id="10" name="Diabetes Status"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6" xr16:uid="{ACCF14A6-B177-4226-9635-7AD01FFD6769}" autoFormatId="16" applyNumberFormats="0" applyBorderFormats="0" applyFontFormats="0" applyPatternFormats="0" applyAlignmentFormats="0" applyWidthHeightFormats="0">
  <queryTableRefresh nextId="13">
    <queryTableFields count="12">
      <queryTableField id="1" name="Customer ID" tableColumnId="1"/>
      <queryTableField id="2" name="year" tableColumnId="2"/>
      <queryTableField id="3" name="month" tableColumnId="3"/>
      <queryTableField id="4" name="date" tableColumnId="4"/>
      <queryTableField id="10" dataBound="0" tableColumnId="10"/>
      <queryTableField id="11" dataBound="0" tableColumnId="11"/>
      <queryTableField id="5" name="children" tableColumnId="5"/>
      <queryTableField id="12" dataBound="0" tableColumnId="12"/>
      <queryTableField id="6" name="charges" tableColumnId="6"/>
      <queryTableField id="7" name="Hospital tier" tableColumnId="7"/>
      <queryTableField id="8" name="City tier" tableColumnId="8"/>
      <queryTableField id="9" name="State I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EB7A233-7073-4D6E-95E5-11D65E1DE029}" sourceName="Diabetes Status">
  <pivotTables>
    <pivotTable tabId="6" name="PivotTable4"/>
  </pivotTables>
  <data>
    <tabular pivotCacheId="1955746621">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C21498F-4FDF-4E45-A481-9DB98D25047E}" sourceName="Weight Status">
  <pivotTables>
    <pivotTable tabId="6" name="PivotTable4"/>
  </pivotTables>
  <data>
    <tabular pivotCacheId="1955746621">
      <items count="5">
        <i x="2" s="1"/>
        <i x="0" s="1"/>
        <i x="1"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98C7BE27-1EE5-4526-B02F-E043ED9064E0}" cache="Slicer_Diabetes_Status" caption="Diabetes Status" rowHeight="234950"/>
  <slicer name="Weight Status 1" xr10:uid="{05BA22B8-C48B-421D-B41F-4DB51C3A2A14}" cache="Slicer_Weight_Status" caption="Weight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AE614F-113C-435C-901D-73D3A753267E}" name="Medical_Examinations" displayName="Medical_Examinations" ref="A1:J2336" tableType="queryTable" totalsRowShown="0">
  <autoFilter ref="A1:J2336" xr:uid="{32AE614F-113C-435C-901D-73D3A753267E}"/>
  <tableColumns count="10">
    <tableColumn id="1" xr3:uid="{4613B2EA-0B41-49AA-A1C7-654E63A03709}" uniqueName="1" name="Customer ID" queryTableFieldId="1" dataDxfId="198"/>
    <tableColumn id="2" xr3:uid="{9A5EB767-58CE-47AE-93E0-3CB27EFBEBFA}" uniqueName="2" name="BMI" queryTableFieldId="2"/>
    <tableColumn id="9" xr3:uid="{992CF555-EB19-4F5E-B300-4C97075DB880}" uniqueName="9" name="Weight Status" queryTableFieldId="9"/>
    <tableColumn id="3" xr3:uid="{2F193B1A-7164-49F9-9299-D15D346B2300}" uniqueName="3" name="HBA1C" queryTableFieldId="3"/>
    <tableColumn id="10" xr3:uid="{C5C487C9-A622-4E97-8A3F-3067F5DC74BA}" uniqueName="10" name="Diabetes Status" queryTableFieldId="10"/>
    <tableColumn id="4" xr3:uid="{8047E9D8-3227-4AE9-A00C-D2822E5C227E}" uniqueName="4" name="Heart Issues" queryTableFieldId="4" dataDxfId="197"/>
    <tableColumn id="5" xr3:uid="{1FEA4D19-BA3C-4451-AC81-443201BEEF1D}" uniqueName="5" name="Any Transplants" queryTableFieldId="5" dataDxfId="196"/>
    <tableColumn id="6" xr3:uid="{67442E6C-BDC1-4A08-A7EA-4B24C319BA8B}" uniqueName="6" name="Cancer history" queryTableFieldId="6" dataDxfId="195"/>
    <tableColumn id="7" xr3:uid="{6992C838-3435-4C49-A7E7-498874CF23AD}" uniqueName="7" name="NumberOfMajorSurgeries" queryTableFieldId="7"/>
    <tableColumn id="8" xr3:uid="{D1465733-7DAF-461A-B112-781D8651A832}" uniqueName="8" name="smoker" queryTableFieldId="8" dataDxfId="19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38E06-8509-4E7E-A899-CCBFE7813987}" name="Hospitalisation_Details" displayName="Hospitalisation_Details" ref="A1:L2344" tableType="queryTable" totalsRowShown="0">
  <autoFilter ref="A1:L2344" xr:uid="{D3638E06-8509-4E7E-A899-CCBFE7813987}"/>
  <tableColumns count="12">
    <tableColumn id="1" xr3:uid="{19AC1500-8CE1-4724-A11F-599A08D1F406}" uniqueName="1" name="Customer ID" queryTableFieldId="1" dataDxfId="193"/>
    <tableColumn id="2" xr3:uid="{DB29145E-0146-43DD-886C-88FCEC7110D7}" uniqueName="2" name="year" queryTableFieldId="2"/>
    <tableColumn id="3" xr3:uid="{FC83A5E3-000C-4054-8337-16C3CE54282A}" uniqueName="3" name="month" queryTableFieldId="3" dataDxfId="192"/>
    <tableColumn id="4" xr3:uid="{CA2A5CCA-78E7-4B4C-8A76-7D13C6C1BAC1}" uniqueName="4" name="date" queryTableFieldId="4"/>
    <tableColumn id="10" xr3:uid="{5813A805-390A-4286-A05B-7F7A534AD41F}" uniqueName="10" name="Date of Birth" queryTableFieldId="10" dataDxfId="191">
      <calculatedColumnFormula>_xlfn.CONCAT(Hospitalisation_Details[[#This Row],[date]],"-",Hospitalisation_Details[[#This Row],[month]],"-",Hospitalisation_Details[[#This Row],[year]])</calculatedColumnFormula>
    </tableColumn>
    <tableColumn id="11" xr3:uid="{35020DED-3479-4F6D-851C-7A3E875796B2}" uniqueName="11" name="Date of Birth2" queryTableFieldId="11" dataDxfId="190">
      <calculatedColumnFormula>TEXT(Hospitalisation_Details[[#This Row],[Date of Birth]],"dd-mm-yy")</calculatedColumnFormula>
    </tableColumn>
    <tableColumn id="5" xr3:uid="{E91745E9-FAA6-45AB-B9F8-28251CC8D883}" uniqueName="5" name="children" queryTableFieldId="5"/>
    <tableColumn id="12" xr3:uid="{E1E3E02D-91EF-4884-A172-CC439BB2649E}" uniqueName="12" name="Age" queryTableFieldId="12" dataDxfId="189">
      <calculatedColumnFormula>DATEDIF(Hospitalisation_Details[[#This Row],[Date of Birth2]],DATE(2023,6,8),"y")</calculatedColumnFormula>
    </tableColumn>
    <tableColumn id="6" xr3:uid="{A9D76BF1-AD22-4A3E-9CD2-E3081F58358A}" uniqueName="6" name="charges" queryTableFieldId="6" dataDxfId="188"/>
    <tableColumn id="7" xr3:uid="{C3EBB01D-191D-4FE0-B35A-403FC3D2D22F}" uniqueName="7" name="Hospital tier" queryTableFieldId="7" dataDxfId="187"/>
    <tableColumn id="8" xr3:uid="{C109B756-9024-407F-BEFF-ABD03EB33804}" uniqueName="8" name="City tier" queryTableFieldId="8" dataDxfId="186"/>
    <tableColumn id="9" xr3:uid="{D0197D2A-BC0C-415C-B3F3-B3D55B6B434B}" uniqueName="9" name="State ID" queryTableFieldId="9" dataDxfId="18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8E780C-5F9C-4214-AD16-1204C4BC24D5}" name="Customer_Names" displayName="Customer_Names" ref="A1:D2336" tableType="queryTable" totalsRowShown="0">
  <autoFilter ref="A1:D2336" xr:uid="{568E780C-5F9C-4214-AD16-1204C4BC24D5}"/>
  <tableColumns count="4">
    <tableColumn id="5" xr3:uid="{92EFEEF3-2B6C-4492-B0D9-1A1DBB205D7E}" uniqueName="5" name="Customer ID" queryTableFieldId="5" dataDxfId="184"/>
    <tableColumn id="2" xr3:uid="{E88626DB-8D9D-4602-8F93-C1F344944843}" uniqueName="2" name="Title" queryTableFieldId="2" dataDxfId="183"/>
    <tableColumn id="3" xr3:uid="{033016FC-3BD9-4686-B1A2-F4C8E45FE39B}" uniqueName="3" name="First Name" queryTableFieldId="3" dataDxfId="182"/>
    <tableColumn id="4" xr3:uid="{DCCBFEE3-18C5-4B4F-9BEA-85327B86DDF9}" uniqueName="4" name="Last Name" queryTableFieldId="4" dataDxfId="18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61F1AD-4867-4DFD-A615-0625A1F9F1C2}" name="Customer_Names5" displayName="Customer_Names5" ref="A1:T2336" tableType="queryTable" totalsRowShown="0">
  <autoFilter ref="A1:T2336" xr:uid="{5761F1AD-4867-4DFD-A615-0625A1F9F1C2}"/>
  <tableColumns count="20">
    <tableColumn id="1" xr3:uid="{D2CEBD10-8D99-429A-9DFC-8A05D0E528D1}" uniqueName="1" name="Customer ID" queryTableFieldId="1" dataDxfId="218"/>
    <tableColumn id="20" xr3:uid="{C47867FF-86DA-478B-BE8C-244F4495769A}" uniqueName="20" name="Column1" queryTableFieldId="20" dataDxfId="217"/>
    <tableColumn id="2" xr3:uid="{DCD11E92-3F52-42A8-BACB-55196C721B75}" uniqueName="2" name="Title" queryTableFieldId="2" dataDxfId="216"/>
    <tableColumn id="3" xr3:uid="{2AC4F9B3-8D4A-4D92-BAF4-5520178485DD}" uniqueName="3" name="First Name" queryTableFieldId="3" dataDxfId="215"/>
    <tableColumn id="4" xr3:uid="{CCCBED64-2226-4414-9E12-874F87FE22A7}" uniqueName="4" name="Last Name" queryTableFieldId="4" dataDxfId="214"/>
    <tableColumn id="5" xr3:uid="{8AD63C41-2F67-4AC9-BCFA-15836D7DA001}" uniqueName="5" name="Date of Birth" queryTableFieldId="5" dataDxfId="213">
      <calculatedColumnFormula>VLOOKUP(Hospitalisation_Details[[#This Row],[Customer ID]],Hospitalisation_Details[#All],6,FALSE)</calculatedColumnFormula>
    </tableColumn>
    <tableColumn id="6" xr3:uid="{A56BB2E5-FC75-475E-8CC5-584B288F9B96}" uniqueName="6" name="Age" queryTableFieldId="6" dataDxfId="212">
      <calculatedColumnFormula>VLOOKUP(Hospitalisation_Details[[#This Row],[Customer ID]],Hospitalisation_Details[#All],8,FALSE)</calculatedColumnFormula>
    </tableColumn>
    <tableColumn id="7" xr3:uid="{53DEC082-5CA9-44C9-BD31-CCAE4F2CC61D}" uniqueName="7" name="State ID" queryTableFieldId="7" dataDxfId="211">
      <calculatedColumnFormula>VLOOKUP(Hospitalisation_Details[[#This Row],[Customer ID]],Hospitalisation_Details[#All],12,FALSE)</calculatedColumnFormula>
    </tableColumn>
    <tableColumn id="8" xr3:uid="{71A5961E-372B-4F5B-B90D-F52D0D19A4BD}" uniqueName="8" name="Hospital tier" queryTableFieldId="8" dataDxfId="210">
      <calculatedColumnFormula>VLOOKUP(Hospitalisation_Details[[#This Row],[Customer ID]],Hospitalisation_Details[#All],12,FALSE)</calculatedColumnFormula>
    </tableColumn>
    <tableColumn id="9" xr3:uid="{D57E4A0E-EB2D-42F6-B90F-9D086EB13ED9}" uniqueName="9" name="City tier" queryTableFieldId="9" dataDxfId="209">
      <calculatedColumnFormula>VLOOKUP(Hospitalisation_Details[[#This Row],[Customer ID]],Hospitalisation_Details[#All],11,FALSE)</calculatedColumnFormula>
    </tableColumn>
    <tableColumn id="10" xr3:uid="{1156F218-B4E3-48F1-8D74-EC6089401D6A}" uniqueName="10" name="charges" queryTableFieldId="10" dataDxfId="208">
      <calculatedColumnFormula>VLOOKUP(Hospitalisation_Details[[#This Row],[Customer ID]],Hospitalisation_Details[#All],9,FALSE)</calculatedColumnFormula>
    </tableColumn>
    <tableColumn id="11" xr3:uid="{35F6316A-F8D4-4988-8F0F-A0FF5EB4188E}" uniqueName="11" name="BMI" queryTableFieldId="11" dataDxfId="207">
      <calculatedColumnFormula>VLOOKUP(Medical_Examinations[[#This Row],[Customer ID]],Medical_Examinations[#All],2,FALSE)</calculatedColumnFormula>
    </tableColumn>
    <tableColumn id="12" xr3:uid="{8A66A914-0EF1-4835-8352-DA555B0AE0BC}" uniqueName="12" name="Weight Status" queryTableFieldId="12" dataDxfId="206">
      <calculatedColumnFormula>VLOOKUP(Medical_Examinations[[#This Row],[Customer ID]],Medical_Examinations[#All],3,FALSE)</calculatedColumnFormula>
    </tableColumn>
    <tableColumn id="13" xr3:uid="{2AA24F5E-1D7F-448C-8CFF-FE3317BEE3AC}" uniqueName="13" name="HBA1C" queryTableFieldId="13" dataDxfId="205">
      <calculatedColumnFormula>VLOOKUP(Medical_Examinations[[#This Row],[Customer ID]],Medical_Examinations[#All],4,FALSE)</calculatedColumnFormula>
    </tableColumn>
    <tableColumn id="14" xr3:uid="{529E364A-C30A-4CC3-B072-4FE4D733F8DD}" uniqueName="14" name="Diabetes Status" queryTableFieldId="14" dataDxfId="204">
      <calculatedColumnFormula>VLOOKUP(Medical_Examinations[[#This Row],[Customer ID]],Medical_Examinations[#All],5,FALSE)</calculatedColumnFormula>
    </tableColumn>
    <tableColumn id="15" xr3:uid="{AE4392AF-79AA-4B1F-93F4-188C4085DC83}" uniqueName="15" name="Heart Issues" queryTableFieldId="15" dataDxfId="203">
      <calculatedColumnFormula>VLOOKUP(Medical_Examinations[[#This Row],[Customer ID]],Medical_Examinations[#All],6,FALSE)</calculatedColumnFormula>
    </tableColumn>
    <tableColumn id="16" xr3:uid="{4B07850A-31A5-4278-8983-4B3FFD75E878}" uniqueName="16" name="Any Transplants" queryTableFieldId="16" dataDxfId="202">
      <calculatedColumnFormula>VLOOKUP(Medical_Examinations[[#This Row],[Customer ID]],Medical_Examinations[#All],7,FALSE)</calculatedColumnFormula>
    </tableColumn>
    <tableColumn id="17" xr3:uid="{2D97B26E-E441-4A53-8E87-845F22E982BC}" uniqueName="17" name="Cancer history" queryTableFieldId="17" dataDxfId="201">
      <calculatedColumnFormula>VLOOKUP(Medical_Examinations[[#This Row],[Customer ID]],Medical_Examinations[#All],8,FALSE)</calculatedColumnFormula>
    </tableColumn>
    <tableColumn id="18" xr3:uid="{552803CB-34BB-4366-888B-81B29E46C46D}" uniqueName="18" name="Number Of Major Surgeries" queryTableFieldId="18" dataDxfId="200">
      <calculatedColumnFormula>VLOOKUP(Medical_Examinations[[#This Row],[Customer ID]],Medical_Examinations[#All],9,FALSE)</calculatedColumnFormula>
    </tableColumn>
    <tableColumn id="19" xr3:uid="{7EFDFCB6-957F-46CE-8F2F-8C659F26E2F5}" uniqueName="19" name="smoker" queryTableFieldId="19" dataDxfId="199">
      <calculatedColumnFormula>VLOOKUP(Medical_Examinations[[#This Row],[Customer ID]],'Medical Examinations'!A1:J2336,10,FALSE)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779FA78-778C-43AA-8FEC-4CC7F02DEC41}" name="Hospitalisation_Details10" displayName="Hospitalisation_Details10" ref="C45:N2388" tableType="queryTable" totalsRowShown="0">
  <autoFilter ref="C45:N2388" xr:uid="{1779FA78-778C-43AA-8FEC-4CC7F02DEC41}"/>
  <tableColumns count="12">
    <tableColumn id="1" xr3:uid="{EE212203-B1C5-4805-A0CF-E66F1DF29FE7}" uniqueName="1" name="Customer ID" queryTableFieldId="1" dataDxfId="153"/>
    <tableColumn id="2" xr3:uid="{31D86923-07C9-416D-8BCC-4022EA2110E0}" uniqueName="2" name="year" queryTableFieldId="2"/>
    <tableColumn id="3" xr3:uid="{C6E5FDEB-E9F6-42F3-ABED-4DB9A0A0BE2E}" uniqueName="3" name="month" queryTableFieldId="3" dataDxfId="152"/>
    <tableColumn id="4" xr3:uid="{AA9E2483-A3BA-41A3-9602-531F43F9092D}" uniqueName="4" name="date" queryTableFieldId="4"/>
    <tableColumn id="10" xr3:uid="{EE0C28D8-2AE4-4F7C-90E3-EE6EE5CF6296}" uniqueName="10" name="Date of Birth" queryTableFieldId="10" dataDxfId="151">
      <calculatedColumnFormula>_xlfn.CONCAT(Hospitalisation_Details10[[#This Row],[date]],"-",Hospitalisation_Details10[[#This Row],[month]],"-",Hospitalisation_Details10[[#This Row],[year]])</calculatedColumnFormula>
    </tableColumn>
    <tableColumn id="11" xr3:uid="{E96E41FF-9AD5-4DDE-8340-D32700BB6044}" uniqueName="11" name="Date of Birth2" queryTableFieldId="11" dataDxfId="150">
      <calculatedColumnFormula>TEXT(Hospitalisation_Details10[[#This Row],[Date of Birth]],"dd-mm-yy")</calculatedColumnFormula>
    </tableColumn>
    <tableColumn id="5" xr3:uid="{01CFE4F8-D5E8-4785-A182-0029C8D06BD8}" uniqueName="5" name="children" queryTableFieldId="5"/>
    <tableColumn id="12" xr3:uid="{430627E1-8546-4809-A2BE-2E2E5CFDAEB7}" uniqueName="12" name="Age" queryTableFieldId="12" dataDxfId="149">
      <calculatedColumnFormula>DATEDIF(Hospitalisation_Details10[[#This Row],[Date of Birth2]],DATE(2023,6,8),"y")</calculatedColumnFormula>
    </tableColumn>
    <tableColumn id="6" xr3:uid="{9385C061-98C5-4118-A32A-D21439D60C7D}" uniqueName="6" name="charges" queryTableFieldId="6" dataDxfId="148"/>
    <tableColumn id="7" xr3:uid="{60C5435B-950A-458A-9115-53E7C40122DF}" uniqueName="7" name="Hospital tier" queryTableFieldId="7" dataDxfId="147"/>
    <tableColumn id="8" xr3:uid="{10B51B12-FA49-4702-8905-7D4F2D67D8B2}" uniqueName="8" name="City tier" queryTableFieldId="8" dataDxfId="146"/>
    <tableColumn id="9" xr3:uid="{C1AEC6E1-36AC-47CB-9567-258D3FA8E866}" uniqueName="9" name="State ID" queryTableFieldId="9" dataDxfId="14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47E534-D939-464A-B5C8-BACD1663898C}" name="Medical_Examinations6" displayName="Medical_Examinations6" ref="B4736:K7071" tableType="queryTable" totalsRowShown="0">
  <autoFilter ref="B4736:K7071" xr:uid="{6947E534-D939-464A-B5C8-BACD1663898C}"/>
  <tableColumns count="10">
    <tableColumn id="1" xr3:uid="{8E658B46-2E93-4617-9580-BEAF851FF44A}" uniqueName="1" name="Customer ID" queryTableFieldId="1" dataDxfId="144"/>
    <tableColumn id="2" xr3:uid="{FFD246B7-3B7E-4C01-80FF-2EEC0A581BF5}" uniqueName="2" name="BMI" queryTableFieldId="2"/>
    <tableColumn id="9" xr3:uid="{D78421BD-7731-486E-BD75-E84B730F7D41}" uniqueName="9" name="Weight Status" queryTableFieldId="9"/>
    <tableColumn id="3" xr3:uid="{C8A614ED-E562-42A5-B9FA-191A8C191CB1}" uniqueName="3" name="HBA1C" queryTableFieldId="3"/>
    <tableColumn id="10" xr3:uid="{5D60D46A-F613-448D-AE95-AED9C9A68A8E}" uniqueName="10" name="Diabetes Status" queryTableFieldId="10"/>
    <tableColumn id="4" xr3:uid="{B508387D-43D5-4D5F-8E3E-44102CC4AE9B}" uniqueName="4" name="Heart Issues" queryTableFieldId="4" dataDxfId="143"/>
    <tableColumn id="5" xr3:uid="{B38FA7BD-DB86-43B0-A350-D8BC203F688A}" uniqueName="5" name="Any Transplants" queryTableFieldId="5" dataDxfId="142"/>
    <tableColumn id="6" xr3:uid="{597F0D43-F8CE-4CFA-8906-E484FC2910F5}" uniqueName="6" name="Cancer history" queryTableFieldId="6" dataDxfId="141"/>
    <tableColumn id="7" xr3:uid="{946BD937-3A2C-48F5-959A-D46E50F12A39}" uniqueName="7" name="NumberOfMajorSurgeries" queryTableFieldId="7"/>
    <tableColumn id="8" xr3:uid="{D4B97DD7-EB28-40C3-82BC-9A3DA5555073}" uniqueName="8" name="smoker" queryTableFieldId="8" dataDxfId="14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B13ECC-CE87-45B6-B129-2E4E38D0F110}" name="Hospitalisation_Details8" displayName="Hospitalisation_Details8" ref="B7077:M9420" tableType="queryTable" totalsRowShown="0">
  <autoFilter ref="B7077:M9420" xr:uid="{05B13ECC-CE87-45B6-B129-2E4E38D0F110}"/>
  <tableColumns count="12">
    <tableColumn id="1" xr3:uid="{C8E202EB-F4B8-4C3C-80E9-950C214A1ABB}" uniqueName="1" name="Customer ID" queryTableFieldId="1" dataDxfId="139"/>
    <tableColumn id="2" xr3:uid="{5EA8D500-51A1-4FCB-B22A-357E7A521F21}" uniqueName="2" name="year" queryTableFieldId="2"/>
    <tableColumn id="3" xr3:uid="{ED1858D4-DA12-4BC7-A284-8C8B82C74EEE}" uniqueName="3" name="month" queryTableFieldId="3" dataDxfId="138"/>
    <tableColumn id="4" xr3:uid="{ABC6D047-ABAE-4A69-983C-717BF28BC2CC}" uniqueName="4" name="date" queryTableFieldId="4"/>
    <tableColumn id="10" xr3:uid="{80802285-BF8A-4382-B1DA-9BE90969BB43}" uniqueName="10" name="Date of Birth" queryTableFieldId="10" dataDxfId="137">
      <calculatedColumnFormula>_xlfn.CONCAT(Hospitalisation_Details8[[#This Row],[date]],"-",Hospitalisation_Details8[[#This Row],[month]],"-",Hospitalisation_Details8[[#This Row],[year]])</calculatedColumnFormula>
    </tableColumn>
    <tableColumn id="11" xr3:uid="{2EE156F8-6D1E-4259-943E-9EF95173D86F}" uniqueName="11" name="Date of Birth2" queryTableFieldId="11" dataDxfId="136">
      <calculatedColumnFormula>TEXT(Hospitalisation_Details8[[#This Row],[Date of Birth]],"dd-mm-yy")</calculatedColumnFormula>
    </tableColumn>
    <tableColumn id="5" xr3:uid="{1CB71351-EE71-4EBC-9536-E16DFA49001A}" uniqueName="5" name="children" queryTableFieldId="5"/>
    <tableColumn id="12" xr3:uid="{7F07A56C-5499-4771-90A6-F143102F3351}" uniqueName="12" name="Age" queryTableFieldId="12" dataDxfId="135">
      <calculatedColumnFormula>DATEDIF(Hospitalisation_Details8[[#This Row],[Date of Birth2]],DATE(2023,6,8),"y")</calculatedColumnFormula>
    </tableColumn>
    <tableColumn id="6" xr3:uid="{94BCB733-1772-49E4-A227-3B9E69F2DD78}" uniqueName="6" name="charges" queryTableFieldId="6" dataDxfId="134"/>
    <tableColumn id="7" xr3:uid="{43154B77-E002-4E24-95F9-6A01F2A646E0}" uniqueName="7" name="Hospital tier" queryTableFieldId="7" dataDxfId="133"/>
    <tableColumn id="8" xr3:uid="{20660717-5747-42DA-9A50-C0AAF1849C18}" uniqueName="8" name="City tier" queryTableFieldId="8" dataDxfId="132"/>
    <tableColumn id="9" xr3:uid="{A3F3D58C-40D9-40EF-B340-9AAC089241C6}" uniqueName="9" name="State ID" queryTableFieldId="9" dataDxfId="13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ivotTable" Target="../pivotTables/pivotTable7.xml"/><Relationship Id="rId7" Type="http://schemas.openxmlformats.org/officeDocument/2006/relationships/table" Target="../tables/table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5.xml"/><Relationship Id="rId5" Type="http://schemas.openxmlformats.org/officeDocument/2006/relationships/drawing" Target="../drawings/drawing3.xml"/><Relationship Id="rId4" Type="http://schemas.openxmlformats.org/officeDocument/2006/relationships/pivotTable" Target="../pivotTables/pivotTable8.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FA4E-0879-4E17-9862-E3EDC3F80C5A}">
  <dimension ref="A1:J2336"/>
  <sheetViews>
    <sheetView topLeftCell="A2314" workbookViewId="0">
      <selection sqref="A1:J2336"/>
    </sheetView>
  </sheetViews>
  <sheetFormatPr defaultRowHeight="14.4" x14ac:dyDescent="0.3"/>
  <cols>
    <col min="1" max="1" width="13.5546875" bestFit="1" customWidth="1"/>
    <col min="2" max="2" width="7" bestFit="1" customWidth="1"/>
    <col min="3" max="3" width="14.88671875" bestFit="1" customWidth="1"/>
    <col min="4" max="4" width="8.88671875" bestFit="1" customWidth="1"/>
    <col min="5" max="5" width="16.21875" bestFit="1" customWidth="1"/>
    <col min="6" max="6" width="13.21875" bestFit="1" customWidth="1"/>
    <col min="7" max="7" width="16.77734375" bestFit="1" customWidth="1"/>
    <col min="8" max="8" width="15.33203125" bestFit="1" customWidth="1"/>
    <col min="9" max="9" width="15" customWidth="1"/>
    <col min="10" max="10" width="9.44140625" customWidth="1"/>
  </cols>
  <sheetData>
    <row r="1" spans="1:10" x14ac:dyDescent="0.3">
      <c r="A1" t="s">
        <v>3696</v>
      </c>
      <c r="B1" t="s">
        <v>3733</v>
      </c>
      <c r="C1" t="s">
        <v>3743</v>
      </c>
      <c r="D1" t="s">
        <v>3734</v>
      </c>
      <c r="E1" t="s">
        <v>3744</v>
      </c>
      <c r="F1" t="s">
        <v>3735</v>
      </c>
      <c r="G1" t="s">
        <v>3736</v>
      </c>
      <c r="H1" t="s">
        <v>3737</v>
      </c>
      <c r="I1" t="s">
        <v>3738</v>
      </c>
      <c r="J1" t="s">
        <v>3739</v>
      </c>
    </row>
    <row r="2" spans="1:10" x14ac:dyDescent="0.3">
      <c r="A2" t="s">
        <v>3756</v>
      </c>
      <c r="B2">
        <v>47.41</v>
      </c>
      <c r="C2" t="s">
        <v>3745</v>
      </c>
      <c r="D2">
        <v>7.47</v>
      </c>
      <c r="E2" t="s">
        <v>3746</v>
      </c>
      <c r="F2" t="s">
        <v>3740</v>
      </c>
      <c r="G2" t="s">
        <v>3740</v>
      </c>
      <c r="H2" t="s">
        <v>3740</v>
      </c>
      <c r="I2">
        <v>0</v>
      </c>
      <c r="J2" t="s">
        <v>3741</v>
      </c>
    </row>
    <row r="3" spans="1:10" x14ac:dyDescent="0.3">
      <c r="A3" t="s">
        <v>3757</v>
      </c>
      <c r="B3">
        <v>30.36</v>
      </c>
      <c r="C3" t="s">
        <v>3745</v>
      </c>
      <c r="D3">
        <v>5.77</v>
      </c>
      <c r="E3" t="s">
        <v>3747</v>
      </c>
      <c r="F3" t="s">
        <v>3740</v>
      </c>
      <c r="G3" t="s">
        <v>3740</v>
      </c>
      <c r="H3" t="s">
        <v>3740</v>
      </c>
      <c r="I3">
        <v>0</v>
      </c>
      <c r="J3" t="s">
        <v>3741</v>
      </c>
    </row>
    <row r="4" spans="1:10" x14ac:dyDescent="0.3">
      <c r="A4" t="s">
        <v>3758</v>
      </c>
      <c r="B4">
        <v>34.484999999999999</v>
      </c>
      <c r="C4" t="s">
        <v>3745</v>
      </c>
      <c r="D4">
        <v>11.87</v>
      </c>
      <c r="E4" t="s">
        <v>3746</v>
      </c>
      <c r="F4" t="s">
        <v>3741</v>
      </c>
      <c r="G4" t="s">
        <v>3740</v>
      </c>
      <c r="H4" t="s">
        <v>3740</v>
      </c>
      <c r="I4">
        <v>2</v>
      </c>
      <c r="J4" t="s">
        <v>3741</v>
      </c>
    </row>
    <row r="5" spans="1:10" x14ac:dyDescent="0.3">
      <c r="A5" t="s">
        <v>3759</v>
      </c>
      <c r="B5">
        <v>38.094999999999999</v>
      </c>
      <c r="C5" t="s">
        <v>3745</v>
      </c>
      <c r="D5">
        <v>6.05</v>
      </c>
      <c r="E5" t="s">
        <v>3747</v>
      </c>
      <c r="F5" t="s">
        <v>3740</v>
      </c>
      <c r="G5" t="s">
        <v>3740</v>
      </c>
      <c r="H5" t="s">
        <v>3740</v>
      </c>
      <c r="I5">
        <v>0</v>
      </c>
      <c r="J5" t="s">
        <v>3741</v>
      </c>
    </row>
    <row r="6" spans="1:10" x14ac:dyDescent="0.3">
      <c r="A6" t="s">
        <v>3760</v>
      </c>
      <c r="B6">
        <v>35.53</v>
      </c>
      <c r="C6" t="s">
        <v>3745</v>
      </c>
      <c r="D6">
        <v>5.45</v>
      </c>
      <c r="E6" t="s">
        <v>3748</v>
      </c>
      <c r="F6" t="s">
        <v>3740</v>
      </c>
      <c r="G6" t="s">
        <v>3740</v>
      </c>
      <c r="H6" t="s">
        <v>3740</v>
      </c>
      <c r="I6">
        <v>0</v>
      </c>
      <c r="J6" t="s">
        <v>3741</v>
      </c>
    </row>
    <row r="7" spans="1:10" x14ac:dyDescent="0.3">
      <c r="A7" t="s">
        <v>3761</v>
      </c>
      <c r="B7">
        <v>32.799999999999997</v>
      </c>
      <c r="C7" t="s">
        <v>3745</v>
      </c>
      <c r="D7">
        <v>6.59</v>
      </c>
      <c r="E7" t="s">
        <v>3746</v>
      </c>
      <c r="F7" t="s">
        <v>3740</v>
      </c>
      <c r="G7" t="s">
        <v>3740</v>
      </c>
      <c r="H7" t="s">
        <v>3740</v>
      </c>
      <c r="I7">
        <v>0</v>
      </c>
      <c r="J7" t="s">
        <v>3741</v>
      </c>
    </row>
    <row r="8" spans="1:10" x14ac:dyDescent="0.3">
      <c r="A8" t="s">
        <v>3762</v>
      </c>
      <c r="B8">
        <v>36.4</v>
      </c>
      <c r="C8" t="s">
        <v>3745</v>
      </c>
      <c r="D8">
        <v>6.07</v>
      </c>
      <c r="E8" t="s">
        <v>3747</v>
      </c>
      <c r="F8" t="s">
        <v>3740</v>
      </c>
      <c r="G8" t="s">
        <v>3740</v>
      </c>
      <c r="H8" t="s">
        <v>3740</v>
      </c>
      <c r="I8">
        <v>0</v>
      </c>
      <c r="J8" t="s">
        <v>3741</v>
      </c>
    </row>
    <row r="9" spans="1:10" x14ac:dyDescent="0.3">
      <c r="A9" t="s">
        <v>3763</v>
      </c>
      <c r="B9">
        <v>36.96</v>
      </c>
      <c r="C9" t="s">
        <v>3745</v>
      </c>
      <c r="D9">
        <v>7.93</v>
      </c>
      <c r="E9" t="s">
        <v>3746</v>
      </c>
      <c r="F9" t="s">
        <v>3740</v>
      </c>
      <c r="G9" t="s">
        <v>3740</v>
      </c>
      <c r="H9" t="s">
        <v>3740</v>
      </c>
      <c r="I9">
        <v>3</v>
      </c>
      <c r="J9" t="s">
        <v>3741</v>
      </c>
    </row>
    <row r="10" spans="1:10" x14ac:dyDescent="0.3">
      <c r="A10" t="s">
        <v>3764</v>
      </c>
      <c r="B10">
        <v>41.14</v>
      </c>
      <c r="C10" t="s">
        <v>3745</v>
      </c>
      <c r="D10">
        <v>9.58</v>
      </c>
      <c r="E10" t="s">
        <v>3746</v>
      </c>
      <c r="F10" t="s">
        <v>3741</v>
      </c>
      <c r="G10" t="s">
        <v>3740</v>
      </c>
      <c r="H10" t="s">
        <v>3741</v>
      </c>
      <c r="I10">
        <v>1</v>
      </c>
      <c r="J10" t="s">
        <v>3741</v>
      </c>
    </row>
    <row r="11" spans="1:10" x14ac:dyDescent="0.3">
      <c r="A11" t="s">
        <v>3765</v>
      </c>
      <c r="B11">
        <v>38.06</v>
      </c>
      <c r="C11" t="s">
        <v>3745</v>
      </c>
      <c r="D11">
        <v>10.79</v>
      </c>
      <c r="E11" t="s">
        <v>3746</v>
      </c>
      <c r="F11" t="s">
        <v>3740</v>
      </c>
      <c r="G11" t="s">
        <v>3740</v>
      </c>
      <c r="H11" t="s">
        <v>3740</v>
      </c>
      <c r="I11">
        <v>0</v>
      </c>
      <c r="J11" t="s">
        <v>3741</v>
      </c>
    </row>
    <row r="12" spans="1:10" x14ac:dyDescent="0.3">
      <c r="A12" t="s">
        <v>3766</v>
      </c>
      <c r="B12">
        <v>37.700000000000003</v>
      </c>
      <c r="C12" t="s">
        <v>3745</v>
      </c>
      <c r="D12">
        <v>5.96</v>
      </c>
      <c r="E12" t="s">
        <v>3747</v>
      </c>
      <c r="F12" t="s">
        <v>3741</v>
      </c>
      <c r="G12" t="s">
        <v>3740</v>
      </c>
      <c r="H12" t="s">
        <v>3740</v>
      </c>
      <c r="I12">
        <v>2</v>
      </c>
      <c r="J12" t="s">
        <v>3741</v>
      </c>
    </row>
    <row r="13" spans="1:10" x14ac:dyDescent="0.3">
      <c r="A13" t="s">
        <v>3767</v>
      </c>
      <c r="B13">
        <v>42.13</v>
      </c>
      <c r="C13" t="s">
        <v>3745</v>
      </c>
      <c r="D13">
        <v>11.9</v>
      </c>
      <c r="E13" t="s">
        <v>3746</v>
      </c>
      <c r="F13" t="s">
        <v>3740</v>
      </c>
      <c r="G13" t="s">
        <v>3740</v>
      </c>
      <c r="H13" t="s">
        <v>3740</v>
      </c>
      <c r="I13">
        <v>0</v>
      </c>
      <c r="J13" t="s">
        <v>3741</v>
      </c>
    </row>
    <row r="14" spans="1:10" x14ac:dyDescent="0.3">
      <c r="A14" t="s">
        <v>3768</v>
      </c>
      <c r="B14">
        <v>40.92</v>
      </c>
      <c r="C14" t="s">
        <v>3745</v>
      </c>
      <c r="D14">
        <v>8.41</v>
      </c>
      <c r="E14" t="s">
        <v>3746</v>
      </c>
      <c r="F14" t="s">
        <v>3740</v>
      </c>
      <c r="G14" t="s">
        <v>3740</v>
      </c>
      <c r="H14" t="s">
        <v>3740</v>
      </c>
      <c r="I14">
        <v>0</v>
      </c>
      <c r="J14" t="s">
        <v>3741</v>
      </c>
    </row>
    <row r="15" spans="1:10" x14ac:dyDescent="0.3">
      <c r="A15" t="s">
        <v>3769</v>
      </c>
      <c r="B15">
        <v>40.564999999999998</v>
      </c>
      <c r="C15" t="s">
        <v>3745</v>
      </c>
      <c r="D15">
        <v>7.02</v>
      </c>
      <c r="E15" t="s">
        <v>3746</v>
      </c>
      <c r="F15" t="s">
        <v>3740</v>
      </c>
      <c r="G15" t="s">
        <v>3740</v>
      </c>
      <c r="H15" t="s">
        <v>3740</v>
      </c>
      <c r="I15">
        <v>0</v>
      </c>
      <c r="J15" t="s">
        <v>3741</v>
      </c>
    </row>
    <row r="16" spans="1:10" x14ac:dyDescent="0.3">
      <c r="A16" t="s">
        <v>3770</v>
      </c>
      <c r="B16">
        <v>36.384999999999998</v>
      </c>
      <c r="C16" t="s">
        <v>3745</v>
      </c>
      <c r="D16">
        <v>7.59</v>
      </c>
      <c r="E16" t="s">
        <v>3746</v>
      </c>
      <c r="F16" t="s">
        <v>3741</v>
      </c>
      <c r="G16" t="s">
        <v>3740</v>
      </c>
      <c r="H16" t="s">
        <v>3740</v>
      </c>
      <c r="I16">
        <v>2</v>
      </c>
      <c r="J16" t="s">
        <v>3741</v>
      </c>
    </row>
    <row r="17" spans="1:10" x14ac:dyDescent="0.3">
      <c r="A17" t="s">
        <v>3771</v>
      </c>
      <c r="B17">
        <v>39.9</v>
      </c>
      <c r="C17" t="s">
        <v>3745</v>
      </c>
      <c r="D17">
        <v>11.32</v>
      </c>
      <c r="E17" t="s">
        <v>3746</v>
      </c>
      <c r="F17" t="s">
        <v>3740</v>
      </c>
      <c r="G17" t="s">
        <v>3740</v>
      </c>
      <c r="H17" t="s">
        <v>3740</v>
      </c>
      <c r="I17">
        <v>0</v>
      </c>
      <c r="J17" t="s">
        <v>3741</v>
      </c>
    </row>
    <row r="18" spans="1:10" x14ac:dyDescent="0.3">
      <c r="A18" t="s">
        <v>3772</v>
      </c>
      <c r="B18">
        <v>33.799999999999997</v>
      </c>
      <c r="C18" t="s">
        <v>3745</v>
      </c>
      <c r="D18">
        <v>7.67</v>
      </c>
      <c r="E18" t="s">
        <v>3746</v>
      </c>
      <c r="F18" t="s">
        <v>3740</v>
      </c>
      <c r="G18" t="s">
        <v>3740</v>
      </c>
      <c r="H18" t="s">
        <v>3740</v>
      </c>
      <c r="I18">
        <v>3</v>
      </c>
      <c r="J18" t="s">
        <v>3741</v>
      </c>
    </row>
    <row r="19" spans="1:10" x14ac:dyDescent="0.3">
      <c r="A19" t="s">
        <v>3773</v>
      </c>
      <c r="B19">
        <v>36.765000000000001</v>
      </c>
      <c r="C19" t="s">
        <v>3745</v>
      </c>
      <c r="D19">
        <v>7.29</v>
      </c>
      <c r="E19" t="s">
        <v>3746</v>
      </c>
      <c r="F19" t="s">
        <v>3741</v>
      </c>
      <c r="G19" t="s">
        <v>3740</v>
      </c>
      <c r="H19" t="s">
        <v>3741</v>
      </c>
      <c r="I19">
        <v>1</v>
      </c>
      <c r="J19" t="s">
        <v>3741</v>
      </c>
    </row>
    <row r="20" spans="1:10" x14ac:dyDescent="0.3">
      <c r="A20" t="s">
        <v>3774</v>
      </c>
      <c r="B20">
        <v>36.954999999999998</v>
      </c>
      <c r="C20" t="s">
        <v>3745</v>
      </c>
      <c r="D20">
        <v>4.72</v>
      </c>
      <c r="E20" t="s">
        <v>3748</v>
      </c>
      <c r="F20" t="s">
        <v>3741</v>
      </c>
      <c r="G20" t="s">
        <v>3740</v>
      </c>
      <c r="H20" t="s">
        <v>3740</v>
      </c>
      <c r="I20">
        <v>1</v>
      </c>
      <c r="J20" t="s">
        <v>3741</v>
      </c>
    </row>
    <row r="21" spans="1:10" x14ac:dyDescent="0.3">
      <c r="A21" t="s">
        <v>3775</v>
      </c>
      <c r="B21">
        <v>42.9</v>
      </c>
      <c r="C21" t="s">
        <v>3745</v>
      </c>
      <c r="D21">
        <v>11.41</v>
      </c>
      <c r="E21" t="s">
        <v>3746</v>
      </c>
      <c r="F21" t="s">
        <v>3740</v>
      </c>
      <c r="G21" t="s">
        <v>3740</v>
      </c>
      <c r="H21" t="s">
        <v>3740</v>
      </c>
      <c r="I21">
        <v>0</v>
      </c>
      <c r="J21" t="s">
        <v>3741</v>
      </c>
    </row>
    <row r="22" spans="1:10" x14ac:dyDescent="0.3">
      <c r="A22" t="s">
        <v>3776</v>
      </c>
      <c r="B22">
        <v>36.299999999999997</v>
      </c>
      <c r="C22" t="s">
        <v>3745</v>
      </c>
      <c r="D22">
        <v>11.5</v>
      </c>
      <c r="E22" t="s">
        <v>3746</v>
      </c>
      <c r="F22" t="s">
        <v>3741</v>
      </c>
      <c r="G22" t="s">
        <v>3740</v>
      </c>
      <c r="H22" t="s">
        <v>3740</v>
      </c>
      <c r="I22">
        <v>2</v>
      </c>
      <c r="J22" t="s">
        <v>3741</v>
      </c>
    </row>
    <row r="23" spans="1:10" x14ac:dyDescent="0.3">
      <c r="A23" t="s">
        <v>3777</v>
      </c>
      <c r="B23">
        <v>32.200000000000003</v>
      </c>
      <c r="C23" t="s">
        <v>3745</v>
      </c>
      <c r="D23">
        <v>6.22</v>
      </c>
      <c r="E23" t="s">
        <v>3747</v>
      </c>
      <c r="F23" t="s">
        <v>3741</v>
      </c>
      <c r="G23" t="s">
        <v>3740</v>
      </c>
      <c r="H23" t="s">
        <v>3740</v>
      </c>
      <c r="I23">
        <v>2</v>
      </c>
      <c r="J23" t="s">
        <v>3741</v>
      </c>
    </row>
    <row r="24" spans="1:10" x14ac:dyDescent="0.3">
      <c r="A24" t="s">
        <v>3778</v>
      </c>
      <c r="B24">
        <v>31.3</v>
      </c>
      <c r="C24" t="s">
        <v>3745</v>
      </c>
      <c r="D24">
        <v>11.38</v>
      </c>
      <c r="E24" t="s">
        <v>3746</v>
      </c>
      <c r="F24" t="s">
        <v>3740</v>
      </c>
      <c r="G24" t="s">
        <v>3740</v>
      </c>
      <c r="H24" t="s">
        <v>3740</v>
      </c>
      <c r="I24">
        <v>3</v>
      </c>
      <c r="J24" t="s">
        <v>3741</v>
      </c>
    </row>
    <row r="25" spans="1:10" x14ac:dyDescent="0.3">
      <c r="A25" t="s">
        <v>3779</v>
      </c>
      <c r="B25">
        <v>41.8</v>
      </c>
      <c r="C25" t="s">
        <v>3745</v>
      </c>
      <c r="D25">
        <v>7.89</v>
      </c>
      <c r="E25" t="s">
        <v>3746</v>
      </c>
      <c r="F25" t="s">
        <v>3741</v>
      </c>
      <c r="G25" t="s">
        <v>3740</v>
      </c>
      <c r="H25" t="s">
        <v>3740</v>
      </c>
      <c r="I25">
        <v>2</v>
      </c>
      <c r="J25" t="s">
        <v>3741</v>
      </c>
    </row>
    <row r="26" spans="1:10" x14ac:dyDescent="0.3">
      <c r="A26" t="s">
        <v>3780</v>
      </c>
      <c r="B26">
        <v>35.090000000000003</v>
      </c>
      <c r="C26" t="s">
        <v>3745</v>
      </c>
      <c r="D26">
        <v>4.38</v>
      </c>
      <c r="E26" t="s">
        <v>3748</v>
      </c>
      <c r="F26" t="s">
        <v>3741</v>
      </c>
      <c r="G26" t="s">
        <v>3740</v>
      </c>
      <c r="H26" t="s">
        <v>3740</v>
      </c>
      <c r="I26">
        <v>2</v>
      </c>
      <c r="J26" t="s">
        <v>3741</v>
      </c>
    </row>
    <row r="27" spans="1:10" x14ac:dyDescent="0.3">
      <c r="A27" t="s">
        <v>3781</v>
      </c>
      <c r="B27">
        <v>33.880000000000003</v>
      </c>
      <c r="C27" t="s">
        <v>3745</v>
      </c>
      <c r="D27">
        <v>7.01</v>
      </c>
      <c r="E27" t="s">
        <v>3746</v>
      </c>
      <c r="F27" t="s">
        <v>3740</v>
      </c>
      <c r="G27" t="s">
        <v>3740</v>
      </c>
      <c r="H27" t="s">
        <v>3740</v>
      </c>
      <c r="I27">
        <v>3</v>
      </c>
      <c r="J27" t="s">
        <v>3741</v>
      </c>
    </row>
    <row r="28" spans="1:10" x14ac:dyDescent="0.3">
      <c r="A28" t="s">
        <v>3782</v>
      </c>
      <c r="B28">
        <v>30.875</v>
      </c>
      <c r="C28" t="s">
        <v>3745</v>
      </c>
      <c r="D28">
        <v>11.88</v>
      </c>
      <c r="E28" t="s">
        <v>3746</v>
      </c>
      <c r="F28" t="s">
        <v>3740</v>
      </c>
      <c r="G28" t="s">
        <v>3740</v>
      </c>
      <c r="H28" t="s">
        <v>3740</v>
      </c>
      <c r="I28">
        <v>0</v>
      </c>
      <c r="J28" t="s">
        <v>3741</v>
      </c>
    </row>
    <row r="29" spans="1:10" x14ac:dyDescent="0.3">
      <c r="A29" t="s">
        <v>3783</v>
      </c>
      <c r="B29">
        <v>36.86</v>
      </c>
      <c r="C29" t="s">
        <v>3745</v>
      </c>
      <c r="D29">
        <v>5.19</v>
      </c>
      <c r="E29" t="s">
        <v>3748</v>
      </c>
      <c r="F29" t="s">
        <v>3741</v>
      </c>
      <c r="G29" t="s">
        <v>3740</v>
      </c>
      <c r="H29" t="s">
        <v>3741</v>
      </c>
      <c r="I29">
        <v>1</v>
      </c>
      <c r="J29" t="s">
        <v>3741</v>
      </c>
    </row>
    <row r="30" spans="1:10" x14ac:dyDescent="0.3">
      <c r="A30" t="s">
        <v>3784</v>
      </c>
      <c r="B30">
        <v>35.86</v>
      </c>
      <c r="C30" t="s">
        <v>3745</v>
      </c>
      <c r="D30">
        <v>6.74</v>
      </c>
      <c r="E30" t="s">
        <v>3746</v>
      </c>
      <c r="F30" t="s">
        <v>3741</v>
      </c>
      <c r="G30" t="s">
        <v>3740</v>
      </c>
      <c r="H30" t="s">
        <v>3740</v>
      </c>
      <c r="I30">
        <v>2</v>
      </c>
      <c r="J30" t="s">
        <v>3741</v>
      </c>
    </row>
    <row r="31" spans="1:10" x14ac:dyDescent="0.3">
      <c r="A31" t="s">
        <v>3785</v>
      </c>
      <c r="B31">
        <v>37.049999999999997</v>
      </c>
      <c r="C31" t="s">
        <v>3745</v>
      </c>
      <c r="D31">
        <v>8.44</v>
      </c>
      <c r="E31" t="s">
        <v>3746</v>
      </c>
      <c r="F31" t="s">
        <v>3740</v>
      </c>
      <c r="G31" t="s">
        <v>3740</v>
      </c>
      <c r="H31" t="s">
        <v>3740</v>
      </c>
      <c r="I31">
        <v>0</v>
      </c>
      <c r="J31" t="s">
        <v>3741</v>
      </c>
    </row>
    <row r="32" spans="1:10" x14ac:dyDescent="0.3">
      <c r="A32" t="s">
        <v>3786</v>
      </c>
      <c r="B32">
        <v>43.89</v>
      </c>
      <c r="C32" t="s">
        <v>3745</v>
      </c>
      <c r="D32">
        <v>8.7100000000000009</v>
      </c>
      <c r="E32" t="s">
        <v>3746</v>
      </c>
      <c r="F32" t="s">
        <v>3740</v>
      </c>
      <c r="G32" t="s">
        <v>3740</v>
      </c>
      <c r="H32" t="s">
        <v>3740</v>
      </c>
      <c r="I32">
        <v>0</v>
      </c>
      <c r="J32" t="s">
        <v>3741</v>
      </c>
    </row>
    <row r="33" spans="1:10" x14ac:dyDescent="0.3">
      <c r="A33" t="s">
        <v>3787</v>
      </c>
      <c r="B33">
        <v>42.35</v>
      </c>
      <c r="C33" t="s">
        <v>3745</v>
      </c>
      <c r="D33">
        <v>5.08</v>
      </c>
      <c r="E33" t="s">
        <v>3748</v>
      </c>
      <c r="F33" t="s">
        <v>3741</v>
      </c>
      <c r="G33" t="s">
        <v>3740</v>
      </c>
      <c r="H33" t="s">
        <v>3740</v>
      </c>
      <c r="I33">
        <v>0</v>
      </c>
      <c r="J33" t="s">
        <v>3741</v>
      </c>
    </row>
    <row r="34" spans="1:10" x14ac:dyDescent="0.3">
      <c r="A34" t="s">
        <v>3788</v>
      </c>
      <c r="B34">
        <v>31.35</v>
      </c>
      <c r="C34" t="s">
        <v>3745</v>
      </c>
      <c r="D34">
        <v>6.86</v>
      </c>
      <c r="E34" t="s">
        <v>3746</v>
      </c>
      <c r="F34" t="s">
        <v>3740</v>
      </c>
      <c r="G34" t="s">
        <v>3740</v>
      </c>
      <c r="H34" t="s">
        <v>3740</v>
      </c>
      <c r="I34">
        <v>0</v>
      </c>
      <c r="J34" t="s">
        <v>3741</v>
      </c>
    </row>
    <row r="35" spans="1:10" x14ac:dyDescent="0.3">
      <c r="A35" t="s">
        <v>3789</v>
      </c>
      <c r="B35">
        <v>47.6</v>
      </c>
      <c r="C35" t="s">
        <v>3745</v>
      </c>
      <c r="D35">
        <v>5.95</v>
      </c>
      <c r="E35" t="s">
        <v>3747</v>
      </c>
      <c r="F35" t="s">
        <v>3741</v>
      </c>
      <c r="G35" t="s">
        <v>3740</v>
      </c>
      <c r="H35" t="s">
        <v>3740</v>
      </c>
      <c r="I35">
        <v>0</v>
      </c>
      <c r="J35" t="s">
        <v>3741</v>
      </c>
    </row>
    <row r="36" spans="1:10" x14ac:dyDescent="0.3">
      <c r="A36" t="s">
        <v>3790</v>
      </c>
      <c r="B36">
        <v>46.2</v>
      </c>
      <c r="C36" t="s">
        <v>3745</v>
      </c>
      <c r="D36">
        <v>6.09</v>
      </c>
      <c r="E36" t="s">
        <v>3747</v>
      </c>
      <c r="F36" t="s">
        <v>3740</v>
      </c>
      <c r="G36" t="s">
        <v>3740</v>
      </c>
      <c r="H36" t="s">
        <v>3741</v>
      </c>
      <c r="I36">
        <v>1</v>
      </c>
      <c r="J36" t="s">
        <v>3741</v>
      </c>
    </row>
    <row r="37" spans="1:10" x14ac:dyDescent="0.3">
      <c r="A37" t="s">
        <v>3791</v>
      </c>
      <c r="B37">
        <v>32.015000000000001</v>
      </c>
      <c r="C37" t="s">
        <v>3745</v>
      </c>
      <c r="D37">
        <v>11.75</v>
      </c>
      <c r="E37" t="s">
        <v>3746</v>
      </c>
      <c r="F37" t="s">
        <v>3740</v>
      </c>
      <c r="G37" t="s">
        <v>3740</v>
      </c>
      <c r="H37" t="s">
        <v>3740</v>
      </c>
      <c r="I37">
        <v>0</v>
      </c>
      <c r="J37" t="s">
        <v>3741</v>
      </c>
    </row>
    <row r="38" spans="1:10" x14ac:dyDescent="0.3">
      <c r="A38" t="s">
        <v>3792</v>
      </c>
      <c r="B38">
        <v>40.564999999999998</v>
      </c>
      <c r="C38" t="s">
        <v>3745</v>
      </c>
      <c r="D38">
        <v>7.37</v>
      </c>
      <c r="E38" t="s">
        <v>3746</v>
      </c>
      <c r="F38" t="s">
        <v>3740</v>
      </c>
      <c r="G38" t="s">
        <v>3740</v>
      </c>
      <c r="H38" t="s">
        <v>3740</v>
      </c>
      <c r="I38">
        <v>0</v>
      </c>
      <c r="J38" t="s">
        <v>3741</v>
      </c>
    </row>
    <row r="39" spans="1:10" x14ac:dyDescent="0.3">
      <c r="A39" t="s">
        <v>3793</v>
      </c>
      <c r="B39">
        <v>32.450000000000003</v>
      </c>
      <c r="C39" t="s">
        <v>3745</v>
      </c>
      <c r="D39">
        <v>11.91</v>
      </c>
      <c r="E39" t="s">
        <v>3746</v>
      </c>
      <c r="F39" t="s">
        <v>3740</v>
      </c>
      <c r="G39" t="s">
        <v>3740</v>
      </c>
      <c r="H39" t="s">
        <v>3740</v>
      </c>
      <c r="I39">
        <v>0</v>
      </c>
      <c r="J39" t="s">
        <v>3741</v>
      </c>
    </row>
    <row r="40" spans="1:10" x14ac:dyDescent="0.3">
      <c r="A40" t="s">
        <v>3794</v>
      </c>
      <c r="B40">
        <v>34.96</v>
      </c>
      <c r="C40" t="s">
        <v>3745</v>
      </c>
      <c r="D40">
        <v>6.52</v>
      </c>
      <c r="E40" t="s">
        <v>3746</v>
      </c>
      <c r="F40" t="s">
        <v>3740</v>
      </c>
      <c r="G40" t="s">
        <v>3740</v>
      </c>
      <c r="H40" t="s">
        <v>3740</v>
      </c>
      <c r="I40">
        <v>0</v>
      </c>
      <c r="J40" t="s">
        <v>3741</v>
      </c>
    </row>
    <row r="41" spans="1:10" x14ac:dyDescent="0.3">
      <c r="A41" t="s">
        <v>3795</v>
      </c>
      <c r="B41">
        <v>35.5</v>
      </c>
      <c r="C41" t="s">
        <v>3745</v>
      </c>
      <c r="D41">
        <v>5.14</v>
      </c>
      <c r="E41" t="s">
        <v>3748</v>
      </c>
      <c r="F41" t="s">
        <v>3740</v>
      </c>
      <c r="G41" t="s">
        <v>3740</v>
      </c>
      <c r="H41" t="s">
        <v>3741</v>
      </c>
      <c r="I41">
        <v>1</v>
      </c>
      <c r="J41" t="s">
        <v>3741</v>
      </c>
    </row>
    <row r="42" spans="1:10" x14ac:dyDescent="0.3">
      <c r="A42" t="s">
        <v>3796</v>
      </c>
      <c r="B42">
        <v>52.58</v>
      </c>
      <c r="C42" t="s">
        <v>3745</v>
      </c>
      <c r="D42">
        <v>4.1900000000000004</v>
      </c>
      <c r="E42" t="s">
        <v>3748</v>
      </c>
      <c r="F42" t="s">
        <v>3740</v>
      </c>
      <c r="G42" t="s">
        <v>3742</v>
      </c>
      <c r="H42" t="s">
        <v>3740</v>
      </c>
      <c r="I42">
        <v>1</v>
      </c>
      <c r="J42" t="s">
        <v>3741</v>
      </c>
    </row>
    <row r="43" spans="1:10" x14ac:dyDescent="0.3">
      <c r="A43" t="s">
        <v>3797</v>
      </c>
      <c r="B43">
        <v>35.200000000000003</v>
      </c>
      <c r="C43" t="s">
        <v>3745</v>
      </c>
      <c r="D43">
        <v>11.68</v>
      </c>
      <c r="E43" t="s">
        <v>3746</v>
      </c>
      <c r="F43" t="s">
        <v>3741</v>
      </c>
      <c r="G43" t="s">
        <v>3740</v>
      </c>
      <c r="H43" t="s">
        <v>3740</v>
      </c>
      <c r="I43">
        <v>0</v>
      </c>
      <c r="J43" t="s">
        <v>3741</v>
      </c>
    </row>
    <row r="44" spans="1:10" x14ac:dyDescent="0.3">
      <c r="A44" t="s">
        <v>3798</v>
      </c>
      <c r="B44">
        <v>38.06</v>
      </c>
      <c r="C44" t="s">
        <v>3745</v>
      </c>
      <c r="D44">
        <v>6.98</v>
      </c>
      <c r="E44" t="s">
        <v>3746</v>
      </c>
      <c r="F44" t="s">
        <v>3740</v>
      </c>
      <c r="G44" t="s">
        <v>3740</v>
      </c>
      <c r="H44" t="s">
        <v>3740</v>
      </c>
      <c r="I44">
        <v>0</v>
      </c>
      <c r="J44" t="s">
        <v>3741</v>
      </c>
    </row>
    <row r="45" spans="1:10" x14ac:dyDescent="0.3">
      <c r="A45" t="s">
        <v>3799</v>
      </c>
      <c r="B45">
        <v>34.21</v>
      </c>
      <c r="C45" t="s">
        <v>3745</v>
      </c>
      <c r="D45">
        <v>8.34</v>
      </c>
      <c r="E45" t="s">
        <v>3746</v>
      </c>
      <c r="F45" t="s">
        <v>3740</v>
      </c>
      <c r="G45" t="s">
        <v>3740</v>
      </c>
      <c r="H45" t="s">
        <v>3740</v>
      </c>
      <c r="I45">
        <v>0</v>
      </c>
      <c r="J45" t="s">
        <v>3741</v>
      </c>
    </row>
    <row r="46" spans="1:10" x14ac:dyDescent="0.3">
      <c r="A46" t="s">
        <v>3800</v>
      </c>
      <c r="B46">
        <v>38.94</v>
      </c>
      <c r="C46" t="s">
        <v>3745</v>
      </c>
      <c r="D46">
        <v>8.49</v>
      </c>
      <c r="E46" t="s">
        <v>3746</v>
      </c>
      <c r="F46" t="s">
        <v>3741</v>
      </c>
      <c r="G46" t="s">
        <v>3740</v>
      </c>
      <c r="H46" t="s">
        <v>3740</v>
      </c>
      <c r="I46">
        <v>1</v>
      </c>
      <c r="J46" t="s">
        <v>3741</v>
      </c>
    </row>
    <row r="47" spans="1:10" x14ac:dyDescent="0.3">
      <c r="A47" t="s">
        <v>3801</v>
      </c>
      <c r="B47">
        <v>30.21</v>
      </c>
      <c r="C47" t="s">
        <v>3745</v>
      </c>
      <c r="D47">
        <v>5.34</v>
      </c>
      <c r="E47" t="s">
        <v>3748</v>
      </c>
      <c r="F47" t="s">
        <v>3741</v>
      </c>
      <c r="G47" t="s">
        <v>3740</v>
      </c>
      <c r="H47" t="s">
        <v>3740</v>
      </c>
      <c r="I47">
        <v>1</v>
      </c>
      <c r="J47" t="s">
        <v>3741</v>
      </c>
    </row>
    <row r="48" spans="1:10" x14ac:dyDescent="0.3">
      <c r="A48" t="s">
        <v>3802</v>
      </c>
      <c r="B48">
        <v>33.630000000000003</v>
      </c>
      <c r="C48" t="s">
        <v>3745</v>
      </c>
      <c r="D48">
        <v>4.43</v>
      </c>
      <c r="E48" t="s">
        <v>3748</v>
      </c>
      <c r="F48" t="s">
        <v>3741</v>
      </c>
      <c r="G48" t="s">
        <v>3740</v>
      </c>
      <c r="H48" t="s">
        <v>3740</v>
      </c>
      <c r="I48">
        <v>2</v>
      </c>
      <c r="J48" t="s">
        <v>3741</v>
      </c>
    </row>
    <row r="49" spans="1:10" x14ac:dyDescent="0.3">
      <c r="A49" t="s">
        <v>3803</v>
      </c>
      <c r="B49">
        <v>40.369999999999997</v>
      </c>
      <c r="C49" t="s">
        <v>3745</v>
      </c>
      <c r="D49">
        <v>4.47</v>
      </c>
      <c r="E49" t="s">
        <v>3748</v>
      </c>
      <c r="F49" t="s">
        <v>3740</v>
      </c>
      <c r="G49" t="s">
        <v>3740</v>
      </c>
      <c r="H49" t="s">
        <v>3740</v>
      </c>
      <c r="I49">
        <v>0</v>
      </c>
      <c r="J49" t="s">
        <v>3741</v>
      </c>
    </row>
    <row r="50" spans="1:10" x14ac:dyDescent="0.3">
      <c r="A50" t="s">
        <v>3804</v>
      </c>
      <c r="B50">
        <v>53.09</v>
      </c>
      <c r="C50" t="s">
        <v>3745</v>
      </c>
      <c r="D50">
        <v>4.82</v>
      </c>
      <c r="E50" t="s">
        <v>3748</v>
      </c>
      <c r="F50" t="s">
        <v>3741</v>
      </c>
      <c r="G50" t="s">
        <v>3740</v>
      </c>
      <c r="H50" t="s">
        <v>3740</v>
      </c>
      <c r="I50">
        <v>2</v>
      </c>
      <c r="J50" t="s">
        <v>3741</v>
      </c>
    </row>
    <row r="51" spans="1:10" x14ac:dyDescent="0.3">
      <c r="A51" t="s">
        <v>3805</v>
      </c>
      <c r="B51">
        <v>31.79</v>
      </c>
      <c r="C51" t="s">
        <v>3745</v>
      </c>
      <c r="D51">
        <v>5.51</v>
      </c>
      <c r="E51" t="s">
        <v>3748</v>
      </c>
      <c r="F51" t="s">
        <v>3741</v>
      </c>
      <c r="G51" t="s">
        <v>3740</v>
      </c>
      <c r="H51" t="s">
        <v>3740</v>
      </c>
      <c r="I51">
        <v>2</v>
      </c>
      <c r="J51" t="s">
        <v>3741</v>
      </c>
    </row>
    <row r="52" spans="1:10" x14ac:dyDescent="0.3">
      <c r="A52" t="s">
        <v>3806</v>
      </c>
      <c r="B52">
        <v>41.895000000000003</v>
      </c>
      <c r="C52" t="s">
        <v>3745</v>
      </c>
      <c r="D52">
        <v>10.87</v>
      </c>
      <c r="E52" t="s">
        <v>3746</v>
      </c>
      <c r="F52" t="s">
        <v>3741</v>
      </c>
      <c r="G52" t="s">
        <v>3740</v>
      </c>
      <c r="H52" t="s">
        <v>3740</v>
      </c>
      <c r="I52">
        <v>1</v>
      </c>
      <c r="J52" t="s">
        <v>3741</v>
      </c>
    </row>
    <row r="53" spans="1:10" x14ac:dyDescent="0.3">
      <c r="A53" t="s">
        <v>3807</v>
      </c>
      <c r="B53">
        <v>31.16</v>
      </c>
      <c r="C53" t="s">
        <v>3745</v>
      </c>
      <c r="D53">
        <v>9.34</v>
      </c>
      <c r="E53" t="s">
        <v>3746</v>
      </c>
      <c r="F53" t="s">
        <v>3740</v>
      </c>
      <c r="G53" t="s">
        <v>3740</v>
      </c>
      <c r="H53" t="s">
        <v>3740</v>
      </c>
      <c r="I53">
        <v>0</v>
      </c>
      <c r="J53" t="s">
        <v>3741</v>
      </c>
    </row>
    <row r="54" spans="1:10" x14ac:dyDescent="0.3">
      <c r="A54" t="s">
        <v>3808</v>
      </c>
      <c r="B54">
        <v>34.104999999999997</v>
      </c>
      <c r="C54" t="s">
        <v>3745</v>
      </c>
      <c r="D54">
        <v>5.03</v>
      </c>
      <c r="E54" t="s">
        <v>3748</v>
      </c>
      <c r="F54" t="s">
        <v>3741</v>
      </c>
      <c r="G54" t="s">
        <v>3740</v>
      </c>
      <c r="H54" t="s">
        <v>3741</v>
      </c>
      <c r="I54">
        <v>1</v>
      </c>
      <c r="J54" t="s">
        <v>3741</v>
      </c>
    </row>
    <row r="55" spans="1:10" x14ac:dyDescent="0.3">
      <c r="A55" t="s">
        <v>3809</v>
      </c>
      <c r="B55">
        <v>51.93</v>
      </c>
      <c r="C55" t="s">
        <v>3745</v>
      </c>
      <c r="D55">
        <v>11.05</v>
      </c>
      <c r="E55" t="s">
        <v>3746</v>
      </c>
      <c r="F55" t="s">
        <v>3740</v>
      </c>
      <c r="G55" t="s">
        <v>3740</v>
      </c>
      <c r="H55" t="s">
        <v>3740</v>
      </c>
      <c r="I55">
        <v>0</v>
      </c>
      <c r="J55" t="s">
        <v>3741</v>
      </c>
    </row>
    <row r="56" spans="1:10" x14ac:dyDescent="0.3">
      <c r="A56" t="s">
        <v>3810</v>
      </c>
      <c r="B56">
        <v>38.950000000000003</v>
      </c>
      <c r="C56" t="s">
        <v>3745</v>
      </c>
      <c r="D56">
        <v>11.95</v>
      </c>
      <c r="E56" t="s">
        <v>3746</v>
      </c>
      <c r="F56" t="s">
        <v>3740</v>
      </c>
      <c r="G56" t="s">
        <v>3740</v>
      </c>
      <c r="H56" t="s">
        <v>3740</v>
      </c>
      <c r="I56">
        <v>0</v>
      </c>
      <c r="J56" t="s">
        <v>3741</v>
      </c>
    </row>
    <row r="57" spans="1:10" x14ac:dyDescent="0.3">
      <c r="A57" t="s">
        <v>3811</v>
      </c>
      <c r="B57">
        <v>36.630000000000003</v>
      </c>
      <c r="C57" t="s">
        <v>3745</v>
      </c>
      <c r="D57">
        <v>7.72</v>
      </c>
      <c r="E57" t="s">
        <v>3746</v>
      </c>
      <c r="F57" t="s">
        <v>3741</v>
      </c>
      <c r="G57" t="s">
        <v>3740</v>
      </c>
      <c r="H57" t="s">
        <v>3740</v>
      </c>
      <c r="I57">
        <v>1</v>
      </c>
      <c r="J57" t="s">
        <v>3741</v>
      </c>
    </row>
    <row r="58" spans="1:10" x14ac:dyDescent="0.3">
      <c r="A58" t="s">
        <v>3812</v>
      </c>
      <c r="B58">
        <v>34.200000000000003</v>
      </c>
      <c r="C58" t="s">
        <v>3745</v>
      </c>
      <c r="D58">
        <v>5.75</v>
      </c>
      <c r="E58" t="s">
        <v>3747</v>
      </c>
      <c r="F58" t="s">
        <v>3740</v>
      </c>
      <c r="G58" t="s">
        <v>3740</v>
      </c>
      <c r="H58" t="s">
        <v>3740</v>
      </c>
      <c r="I58">
        <v>2</v>
      </c>
      <c r="J58" t="s">
        <v>3741</v>
      </c>
    </row>
    <row r="59" spans="1:10" x14ac:dyDescent="0.3">
      <c r="A59" t="s">
        <v>3813</v>
      </c>
      <c r="B59">
        <v>50.63</v>
      </c>
      <c r="C59" t="s">
        <v>3745</v>
      </c>
      <c r="D59">
        <v>11.89</v>
      </c>
      <c r="E59" t="s">
        <v>3746</v>
      </c>
      <c r="F59" t="s">
        <v>3740</v>
      </c>
      <c r="G59" t="s">
        <v>3740</v>
      </c>
      <c r="H59" t="s">
        <v>3740</v>
      </c>
      <c r="I59">
        <v>0</v>
      </c>
      <c r="J59" t="s">
        <v>3741</v>
      </c>
    </row>
    <row r="60" spans="1:10" x14ac:dyDescent="0.3">
      <c r="A60" t="s">
        <v>3814</v>
      </c>
      <c r="B60">
        <v>36.479999999999997</v>
      </c>
      <c r="C60" t="s">
        <v>3745</v>
      </c>
      <c r="D60">
        <v>6.2</v>
      </c>
      <c r="E60" t="s">
        <v>3747</v>
      </c>
      <c r="F60" t="s">
        <v>3740</v>
      </c>
      <c r="G60" t="s">
        <v>3740</v>
      </c>
      <c r="H60" t="s">
        <v>3740</v>
      </c>
      <c r="I60">
        <v>0</v>
      </c>
      <c r="J60" t="s">
        <v>3741</v>
      </c>
    </row>
    <row r="61" spans="1:10" x14ac:dyDescent="0.3">
      <c r="A61" t="s">
        <v>3815</v>
      </c>
      <c r="B61">
        <v>54.82</v>
      </c>
      <c r="C61" t="s">
        <v>3745</v>
      </c>
      <c r="D61">
        <v>10.61</v>
      </c>
      <c r="E61" t="s">
        <v>3746</v>
      </c>
      <c r="F61" t="s">
        <v>3740</v>
      </c>
      <c r="G61" t="s">
        <v>3740</v>
      </c>
      <c r="H61" t="s">
        <v>3740</v>
      </c>
      <c r="I61">
        <v>0</v>
      </c>
      <c r="J61" t="s">
        <v>3741</v>
      </c>
    </row>
    <row r="62" spans="1:10" x14ac:dyDescent="0.3">
      <c r="A62" t="s">
        <v>3816</v>
      </c>
      <c r="B62">
        <v>38.06</v>
      </c>
      <c r="C62" t="s">
        <v>3745</v>
      </c>
      <c r="D62">
        <v>6.04</v>
      </c>
      <c r="E62" t="s">
        <v>3747</v>
      </c>
      <c r="F62" t="s">
        <v>3740</v>
      </c>
      <c r="G62" t="s">
        <v>3740</v>
      </c>
      <c r="H62" t="s">
        <v>3741</v>
      </c>
      <c r="I62">
        <v>1</v>
      </c>
      <c r="J62" t="s">
        <v>3741</v>
      </c>
    </row>
    <row r="63" spans="1:10" x14ac:dyDescent="0.3">
      <c r="A63" t="s">
        <v>3817</v>
      </c>
      <c r="B63">
        <v>51.48</v>
      </c>
      <c r="C63" t="s">
        <v>3745</v>
      </c>
      <c r="D63">
        <v>9.33</v>
      </c>
      <c r="E63" t="s">
        <v>3746</v>
      </c>
      <c r="F63" t="s">
        <v>3741</v>
      </c>
      <c r="G63" t="s">
        <v>3740</v>
      </c>
      <c r="H63" t="s">
        <v>3740</v>
      </c>
      <c r="I63">
        <v>0</v>
      </c>
      <c r="J63" t="s">
        <v>3741</v>
      </c>
    </row>
    <row r="64" spans="1:10" x14ac:dyDescent="0.3">
      <c r="A64" t="s">
        <v>3818</v>
      </c>
      <c r="B64">
        <v>52.06</v>
      </c>
      <c r="C64" t="s">
        <v>3745</v>
      </c>
      <c r="D64">
        <v>11.47</v>
      </c>
      <c r="E64" t="s">
        <v>3746</v>
      </c>
      <c r="F64" t="s">
        <v>3740</v>
      </c>
      <c r="G64" t="s">
        <v>3740</v>
      </c>
      <c r="H64" t="s">
        <v>3740</v>
      </c>
      <c r="I64">
        <v>0</v>
      </c>
      <c r="J64" t="s">
        <v>3741</v>
      </c>
    </row>
    <row r="65" spans="1:10" x14ac:dyDescent="0.3">
      <c r="A65" t="s">
        <v>3819</v>
      </c>
      <c r="B65">
        <v>30.684999999999999</v>
      </c>
      <c r="C65" t="s">
        <v>3745</v>
      </c>
      <c r="D65">
        <v>7.02</v>
      </c>
      <c r="E65" t="s">
        <v>3746</v>
      </c>
      <c r="F65" t="s">
        <v>3741</v>
      </c>
      <c r="G65" t="s">
        <v>3740</v>
      </c>
      <c r="H65" t="s">
        <v>3740</v>
      </c>
      <c r="I65">
        <v>0</v>
      </c>
      <c r="J65" t="s">
        <v>3741</v>
      </c>
    </row>
    <row r="66" spans="1:10" x14ac:dyDescent="0.3">
      <c r="A66" t="s">
        <v>3820</v>
      </c>
      <c r="B66">
        <v>36.08</v>
      </c>
      <c r="C66" t="s">
        <v>3745</v>
      </c>
      <c r="D66">
        <v>8.8000000000000007</v>
      </c>
      <c r="E66" t="s">
        <v>3746</v>
      </c>
      <c r="F66" t="s">
        <v>3741</v>
      </c>
      <c r="G66" t="s">
        <v>3740</v>
      </c>
      <c r="H66" t="s">
        <v>3740</v>
      </c>
      <c r="I66">
        <v>1</v>
      </c>
      <c r="J66" t="s">
        <v>3741</v>
      </c>
    </row>
    <row r="67" spans="1:10" x14ac:dyDescent="0.3">
      <c r="A67" t="s">
        <v>3821</v>
      </c>
      <c r="B67">
        <v>54.99</v>
      </c>
      <c r="C67" t="s">
        <v>3745</v>
      </c>
      <c r="D67">
        <v>8.68</v>
      </c>
      <c r="E67" t="s">
        <v>3746</v>
      </c>
      <c r="F67" t="s">
        <v>3740</v>
      </c>
      <c r="G67" t="s">
        <v>3740</v>
      </c>
      <c r="H67" t="s">
        <v>3740</v>
      </c>
      <c r="I67">
        <v>2</v>
      </c>
      <c r="J67" t="s">
        <v>3741</v>
      </c>
    </row>
    <row r="68" spans="1:10" x14ac:dyDescent="0.3">
      <c r="A68" t="s">
        <v>3822</v>
      </c>
      <c r="B68">
        <v>35.97</v>
      </c>
      <c r="C68" t="s">
        <v>3745</v>
      </c>
      <c r="D68">
        <v>6.12</v>
      </c>
      <c r="E68" t="s">
        <v>3747</v>
      </c>
      <c r="F68" t="s">
        <v>3740</v>
      </c>
      <c r="G68" t="s">
        <v>3740</v>
      </c>
      <c r="H68" t="s">
        <v>3741</v>
      </c>
      <c r="I68">
        <v>1</v>
      </c>
      <c r="J68" t="s">
        <v>3741</v>
      </c>
    </row>
    <row r="69" spans="1:10" x14ac:dyDescent="0.3">
      <c r="A69" t="s">
        <v>3823</v>
      </c>
      <c r="B69">
        <v>45.54</v>
      </c>
      <c r="C69" t="s">
        <v>3745</v>
      </c>
      <c r="D69">
        <v>5.4</v>
      </c>
      <c r="E69" t="s">
        <v>3748</v>
      </c>
      <c r="F69" t="s">
        <v>3741</v>
      </c>
      <c r="G69" t="s">
        <v>3740</v>
      </c>
      <c r="H69" t="s">
        <v>3741</v>
      </c>
      <c r="I69">
        <v>1</v>
      </c>
      <c r="J69" t="s">
        <v>3741</v>
      </c>
    </row>
    <row r="70" spans="1:10" x14ac:dyDescent="0.3">
      <c r="A70" t="s">
        <v>3824</v>
      </c>
      <c r="B70">
        <v>35.53</v>
      </c>
      <c r="C70" t="s">
        <v>3745</v>
      </c>
      <c r="D70">
        <v>4.3600000000000003</v>
      </c>
      <c r="E70" t="s">
        <v>3748</v>
      </c>
      <c r="F70" t="s">
        <v>3741</v>
      </c>
      <c r="G70" t="s">
        <v>3740</v>
      </c>
      <c r="H70" t="s">
        <v>3740</v>
      </c>
      <c r="I70">
        <v>0</v>
      </c>
      <c r="J70" t="s">
        <v>3741</v>
      </c>
    </row>
    <row r="71" spans="1:10" x14ac:dyDescent="0.3">
      <c r="A71" t="s">
        <v>3825</v>
      </c>
      <c r="B71">
        <v>30.8</v>
      </c>
      <c r="C71" t="s">
        <v>3745</v>
      </c>
      <c r="D71">
        <v>9.77</v>
      </c>
      <c r="E71" t="s">
        <v>3746</v>
      </c>
      <c r="F71" t="s">
        <v>3740</v>
      </c>
      <c r="G71" t="s">
        <v>3740</v>
      </c>
      <c r="H71" t="s">
        <v>3740</v>
      </c>
      <c r="I71">
        <v>0</v>
      </c>
      <c r="J71" t="s">
        <v>3741</v>
      </c>
    </row>
    <row r="72" spans="1:10" x14ac:dyDescent="0.3">
      <c r="A72" t="s">
        <v>3826</v>
      </c>
      <c r="B72">
        <v>38.39</v>
      </c>
      <c r="C72" t="s">
        <v>3745</v>
      </c>
      <c r="D72">
        <v>4.25</v>
      </c>
      <c r="E72" t="s">
        <v>3748</v>
      </c>
      <c r="F72" t="s">
        <v>3740</v>
      </c>
      <c r="G72" t="s">
        <v>3740</v>
      </c>
      <c r="H72" t="s">
        <v>3740</v>
      </c>
      <c r="I72">
        <v>1</v>
      </c>
      <c r="J72" t="s">
        <v>3741</v>
      </c>
    </row>
    <row r="73" spans="1:10" x14ac:dyDescent="0.3">
      <c r="A73" t="s">
        <v>3827</v>
      </c>
      <c r="B73">
        <v>32.299999999999997</v>
      </c>
      <c r="C73" t="s">
        <v>3745</v>
      </c>
      <c r="D73">
        <v>4.76</v>
      </c>
      <c r="E73" t="s">
        <v>3748</v>
      </c>
      <c r="F73" t="s">
        <v>3740</v>
      </c>
      <c r="G73" t="s">
        <v>3740</v>
      </c>
      <c r="H73" t="s">
        <v>3740</v>
      </c>
      <c r="I73">
        <v>2</v>
      </c>
      <c r="J73" t="s">
        <v>3741</v>
      </c>
    </row>
    <row r="74" spans="1:10" x14ac:dyDescent="0.3">
      <c r="A74" t="s">
        <v>3828</v>
      </c>
      <c r="B74">
        <v>48.8</v>
      </c>
      <c r="C74" t="s">
        <v>3745</v>
      </c>
      <c r="D74">
        <v>6.22</v>
      </c>
      <c r="E74" t="s">
        <v>3747</v>
      </c>
      <c r="F74" t="s">
        <v>3741</v>
      </c>
      <c r="G74" t="s">
        <v>3740</v>
      </c>
      <c r="H74" t="s">
        <v>3740</v>
      </c>
      <c r="I74">
        <v>2</v>
      </c>
      <c r="J74" t="s">
        <v>3741</v>
      </c>
    </row>
    <row r="75" spans="1:10" x14ac:dyDescent="0.3">
      <c r="A75" t="s">
        <v>3829</v>
      </c>
      <c r="B75">
        <v>45.5</v>
      </c>
      <c r="C75" t="s">
        <v>3745</v>
      </c>
      <c r="D75">
        <v>7.96</v>
      </c>
      <c r="E75" t="s">
        <v>3746</v>
      </c>
      <c r="F75" t="s">
        <v>3740</v>
      </c>
      <c r="G75" t="s">
        <v>3740</v>
      </c>
      <c r="H75" t="s">
        <v>3740</v>
      </c>
      <c r="I75">
        <v>0</v>
      </c>
      <c r="J75" t="s">
        <v>3741</v>
      </c>
    </row>
    <row r="76" spans="1:10" x14ac:dyDescent="0.3">
      <c r="A76" t="s">
        <v>3830</v>
      </c>
      <c r="B76">
        <v>53.61</v>
      </c>
      <c r="C76" t="s">
        <v>3745</v>
      </c>
      <c r="D76">
        <v>10.92</v>
      </c>
      <c r="E76" t="s">
        <v>3746</v>
      </c>
      <c r="F76" t="s">
        <v>3741</v>
      </c>
      <c r="G76" t="s">
        <v>3740</v>
      </c>
      <c r="H76" t="s">
        <v>3740</v>
      </c>
      <c r="I76">
        <v>1</v>
      </c>
      <c r="J76" t="s">
        <v>3741</v>
      </c>
    </row>
    <row r="77" spans="1:10" x14ac:dyDescent="0.3">
      <c r="A77" t="s">
        <v>3831</v>
      </c>
      <c r="B77">
        <v>36.19</v>
      </c>
      <c r="C77" t="s">
        <v>3745</v>
      </c>
      <c r="D77">
        <v>11.51</v>
      </c>
      <c r="E77" t="s">
        <v>3746</v>
      </c>
      <c r="F77" t="s">
        <v>3741</v>
      </c>
      <c r="G77" t="s">
        <v>3740</v>
      </c>
      <c r="H77" t="s">
        <v>3740</v>
      </c>
      <c r="I77">
        <v>1</v>
      </c>
      <c r="J77" t="s">
        <v>3741</v>
      </c>
    </row>
    <row r="78" spans="1:10" x14ac:dyDescent="0.3">
      <c r="A78" t="s">
        <v>3832</v>
      </c>
      <c r="B78">
        <v>34.6</v>
      </c>
      <c r="C78" t="s">
        <v>3745</v>
      </c>
      <c r="D78">
        <v>5.99</v>
      </c>
      <c r="E78" t="s">
        <v>3747</v>
      </c>
      <c r="F78" t="s">
        <v>3741</v>
      </c>
      <c r="G78" t="s">
        <v>3740</v>
      </c>
      <c r="H78" t="s">
        <v>3740</v>
      </c>
      <c r="I78">
        <v>0</v>
      </c>
      <c r="J78" t="s">
        <v>3741</v>
      </c>
    </row>
    <row r="79" spans="1:10" x14ac:dyDescent="0.3">
      <c r="A79" t="s">
        <v>3833</v>
      </c>
      <c r="B79">
        <v>54.12</v>
      </c>
      <c r="C79" t="s">
        <v>3745</v>
      </c>
      <c r="D79">
        <v>11.57</v>
      </c>
      <c r="E79" t="s">
        <v>3746</v>
      </c>
      <c r="F79" t="s">
        <v>3740</v>
      </c>
      <c r="G79" t="s">
        <v>3740</v>
      </c>
      <c r="H79" t="s">
        <v>3740</v>
      </c>
      <c r="I79">
        <v>0</v>
      </c>
      <c r="J79" t="s">
        <v>3741</v>
      </c>
    </row>
    <row r="80" spans="1:10" x14ac:dyDescent="0.3">
      <c r="A80" t="s">
        <v>3834</v>
      </c>
      <c r="B80">
        <v>48.82</v>
      </c>
      <c r="C80" t="s">
        <v>3745</v>
      </c>
      <c r="D80">
        <v>6.67</v>
      </c>
      <c r="E80" t="s">
        <v>3746</v>
      </c>
      <c r="F80" t="s">
        <v>3741</v>
      </c>
      <c r="G80" t="s">
        <v>3740</v>
      </c>
      <c r="H80" t="s">
        <v>3740</v>
      </c>
      <c r="I80">
        <v>0</v>
      </c>
      <c r="J80" t="s">
        <v>3741</v>
      </c>
    </row>
    <row r="81" spans="1:10" x14ac:dyDescent="0.3">
      <c r="A81" t="s">
        <v>3835</v>
      </c>
      <c r="B81">
        <v>51.01</v>
      </c>
      <c r="C81" t="s">
        <v>3745</v>
      </c>
      <c r="D81">
        <v>9.1999999999999993</v>
      </c>
      <c r="E81" t="s">
        <v>3746</v>
      </c>
      <c r="F81" t="s">
        <v>3740</v>
      </c>
      <c r="G81" t="s">
        <v>3740</v>
      </c>
      <c r="H81" t="s">
        <v>3740</v>
      </c>
      <c r="I81">
        <v>0</v>
      </c>
      <c r="J81" t="s">
        <v>3741</v>
      </c>
    </row>
    <row r="82" spans="1:10" x14ac:dyDescent="0.3">
      <c r="A82" t="s">
        <v>3836</v>
      </c>
      <c r="B82">
        <v>45.65</v>
      </c>
      <c r="C82" t="s">
        <v>3745</v>
      </c>
      <c r="D82">
        <v>5.1100000000000003</v>
      </c>
      <c r="E82" t="s">
        <v>3748</v>
      </c>
      <c r="F82" t="s">
        <v>3741</v>
      </c>
      <c r="G82" t="s">
        <v>3740</v>
      </c>
      <c r="H82" t="s">
        <v>3740</v>
      </c>
      <c r="I82">
        <v>1</v>
      </c>
      <c r="J82" t="s">
        <v>3741</v>
      </c>
    </row>
    <row r="83" spans="1:10" x14ac:dyDescent="0.3">
      <c r="A83" t="s">
        <v>3837</v>
      </c>
      <c r="B83">
        <v>52.9</v>
      </c>
      <c r="C83" t="s">
        <v>3745</v>
      </c>
      <c r="D83">
        <v>5.34</v>
      </c>
      <c r="E83" t="s">
        <v>3748</v>
      </c>
      <c r="F83" t="s">
        <v>3740</v>
      </c>
      <c r="G83" t="s">
        <v>3740</v>
      </c>
      <c r="H83" t="s">
        <v>3740</v>
      </c>
      <c r="I83">
        <v>0</v>
      </c>
      <c r="J83" t="s">
        <v>3741</v>
      </c>
    </row>
    <row r="84" spans="1:10" x14ac:dyDescent="0.3">
      <c r="A84" t="s">
        <v>3838</v>
      </c>
      <c r="B84">
        <v>45.41</v>
      </c>
      <c r="C84" t="s">
        <v>3745</v>
      </c>
      <c r="D84">
        <v>4.03</v>
      </c>
      <c r="E84" t="s">
        <v>3748</v>
      </c>
      <c r="F84" t="s">
        <v>3741</v>
      </c>
      <c r="G84" t="s">
        <v>3740</v>
      </c>
      <c r="H84" t="s">
        <v>3740</v>
      </c>
      <c r="I84">
        <v>1</v>
      </c>
      <c r="J84" t="s">
        <v>3741</v>
      </c>
    </row>
    <row r="85" spans="1:10" x14ac:dyDescent="0.3">
      <c r="A85" t="s">
        <v>3839</v>
      </c>
      <c r="B85">
        <v>49.41</v>
      </c>
      <c r="C85" t="s">
        <v>3745</v>
      </c>
      <c r="D85">
        <v>4.2300000000000004</v>
      </c>
      <c r="E85" t="s">
        <v>3748</v>
      </c>
      <c r="F85" t="s">
        <v>3741</v>
      </c>
      <c r="G85" t="s">
        <v>3740</v>
      </c>
      <c r="H85" t="s">
        <v>3741</v>
      </c>
      <c r="I85">
        <v>1</v>
      </c>
      <c r="J85" t="s">
        <v>3741</v>
      </c>
    </row>
    <row r="86" spans="1:10" x14ac:dyDescent="0.3">
      <c r="A86" t="s">
        <v>3840</v>
      </c>
      <c r="B86">
        <v>31.824999999999999</v>
      </c>
      <c r="C86" t="s">
        <v>3745</v>
      </c>
      <c r="D86">
        <v>4.0599999999999996</v>
      </c>
      <c r="E86" t="s">
        <v>3748</v>
      </c>
      <c r="F86" t="s">
        <v>3740</v>
      </c>
      <c r="G86" t="s">
        <v>3740</v>
      </c>
      <c r="H86" t="s">
        <v>3740</v>
      </c>
      <c r="I86">
        <v>2</v>
      </c>
      <c r="J86" t="s">
        <v>3741</v>
      </c>
    </row>
    <row r="87" spans="1:10" x14ac:dyDescent="0.3">
      <c r="A87" t="s">
        <v>3841</v>
      </c>
      <c r="B87">
        <v>51.28</v>
      </c>
      <c r="C87" t="s">
        <v>3745</v>
      </c>
      <c r="D87">
        <v>4.68</v>
      </c>
      <c r="E87" t="s">
        <v>3748</v>
      </c>
      <c r="F87" t="s">
        <v>3740</v>
      </c>
      <c r="G87" t="s">
        <v>3740</v>
      </c>
      <c r="H87" t="s">
        <v>3740</v>
      </c>
      <c r="I87">
        <v>2</v>
      </c>
      <c r="J87" t="s">
        <v>3741</v>
      </c>
    </row>
    <row r="88" spans="1:10" x14ac:dyDescent="0.3">
      <c r="A88" t="s">
        <v>3842</v>
      </c>
      <c r="B88">
        <v>34.96</v>
      </c>
      <c r="C88" t="s">
        <v>3745</v>
      </c>
      <c r="D88">
        <v>4.34</v>
      </c>
      <c r="E88" t="s">
        <v>3748</v>
      </c>
      <c r="F88" t="s">
        <v>3740</v>
      </c>
      <c r="G88" t="s">
        <v>3740</v>
      </c>
      <c r="H88" t="s">
        <v>3741</v>
      </c>
      <c r="I88">
        <v>1</v>
      </c>
      <c r="J88" t="s">
        <v>3741</v>
      </c>
    </row>
    <row r="89" spans="1:10" x14ac:dyDescent="0.3">
      <c r="A89" t="s">
        <v>3843</v>
      </c>
      <c r="B89">
        <v>33.11</v>
      </c>
      <c r="C89" t="s">
        <v>3745</v>
      </c>
      <c r="D89">
        <v>10.51</v>
      </c>
      <c r="E89" t="s">
        <v>3746</v>
      </c>
      <c r="F89" t="s">
        <v>3740</v>
      </c>
      <c r="G89" t="s">
        <v>3740</v>
      </c>
      <c r="H89" t="s">
        <v>3740</v>
      </c>
      <c r="I89">
        <v>0</v>
      </c>
      <c r="J89" t="s">
        <v>3741</v>
      </c>
    </row>
    <row r="90" spans="1:10" x14ac:dyDescent="0.3">
      <c r="A90" t="s">
        <v>3844</v>
      </c>
      <c r="B90">
        <v>54.74</v>
      </c>
      <c r="C90" t="s">
        <v>3745</v>
      </c>
      <c r="D90">
        <v>5.84</v>
      </c>
      <c r="E90" t="s">
        <v>3747</v>
      </c>
      <c r="F90" t="s">
        <v>3741</v>
      </c>
      <c r="G90" t="s">
        <v>3740</v>
      </c>
      <c r="H90" t="s">
        <v>3741</v>
      </c>
      <c r="I90">
        <v>1</v>
      </c>
      <c r="J90" t="s">
        <v>3741</v>
      </c>
    </row>
    <row r="91" spans="1:10" x14ac:dyDescent="0.3">
      <c r="A91" t="s">
        <v>3845</v>
      </c>
      <c r="B91">
        <v>32.56</v>
      </c>
      <c r="C91" t="s">
        <v>3745</v>
      </c>
      <c r="D91">
        <v>5.41</v>
      </c>
      <c r="E91" t="s">
        <v>3748</v>
      </c>
      <c r="F91" t="s">
        <v>3740</v>
      </c>
      <c r="G91" t="s">
        <v>3740</v>
      </c>
      <c r="H91" t="s">
        <v>3741</v>
      </c>
      <c r="I91">
        <v>1</v>
      </c>
      <c r="J91" t="s">
        <v>3741</v>
      </c>
    </row>
    <row r="92" spans="1:10" x14ac:dyDescent="0.3">
      <c r="A92" t="s">
        <v>3846</v>
      </c>
      <c r="B92">
        <v>39.049999999999997</v>
      </c>
      <c r="C92" t="s">
        <v>3745</v>
      </c>
      <c r="D92">
        <v>6.06</v>
      </c>
      <c r="E92" t="s">
        <v>3747</v>
      </c>
      <c r="F92" t="s">
        <v>3740</v>
      </c>
      <c r="G92" t="s">
        <v>3740</v>
      </c>
      <c r="H92" t="s">
        <v>3740</v>
      </c>
      <c r="I92">
        <v>1</v>
      </c>
      <c r="J92" t="s">
        <v>3741</v>
      </c>
    </row>
    <row r="93" spans="1:10" x14ac:dyDescent="0.3">
      <c r="A93" t="s">
        <v>3847</v>
      </c>
      <c r="B93">
        <v>42.75</v>
      </c>
      <c r="C93" t="s">
        <v>3745</v>
      </c>
      <c r="D93">
        <v>4.22</v>
      </c>
      <c r="E93" t="s">
        <v>3748</v>
      </c>
      <c r="F93" t="s">
        <v>3740</v>
      </c>
      <c r="G93" t="s">
        <v>3740</v>
      </c>
      <c r="H93" t="s">
        <v>3740</v>
      </c>
      <c r="I93">
        <v>0</v>
      </c>
      <c r="J93" t="s">
        <v>3741</v>
      </c>
    </row>
    <row r="94" spans="1:10" x14ac:dyDescent="0.3">
      <c r="A94" t="s">
        <v>3848</v>
      </c>
      <c r="B94">
        <v>50.58</v>
      </c>
      <c r="C94" t="s">
        <v>3745</v>
      </c>
      <c r="D94">
        <v>5.12</v>
      </c>
      <c r="E94" t="s">
        <v>3748</v>
      </c>
      <c r="F94" t="s">
        <v>3740</v>
      </c>
      <c r="G94" t="s">
        <v>3740</v>
      </c>
      <c r="H94" t="s">
        <v>3740</v>
      </c>
      <c r="I94">
        <v>2</v>
      </c>
      <c r="J94" t="s">
        <v>3741</v>
      </c>
    </row>
    <row r="95" spans="1:10" x14ac:dyDescent="0.3">
      <c r="A95" t="s">
        <v>3849</v>
      </c>
      <c r="B95">
        <v>30.495000000000001</v>
      </c>
      <c r="C95" t="s">
        <v>3745</v>
      </c>
      <c r="D95">
        <v>4.57</v>
      </c>
      <c r="E95" t="s">
        <v>3748</v>
      </c>
      <c r="F95" t="s">
        <v>3741</v>
      </c>
      <c r="G95" t="s">
        <v>3740</v>
      </c>
      <c r="H95" t="s">
        <v>3740</v>
      </c>
      <c r="I95">
        <v>0</v>
      </c>
      <c r="J95" t="s">
        <v>3741</v>
      </c>
    </row>
    <row r="96" spans="1:10" x14ac:dyDescent="0.3">
      <c r="A96" t="s">
        <v>3850</v>
      </c>
      <c r="B96">
        <v>48.31</v>
      </c>
      <c r="C96" t="s">
        <v>3745</v>
      </c>
      <c r="D96">
        <v>9.58</v>
      </c>
      <c r="E96" t="s">
        <v>3746</v>
      </c>
      <c r="F96" t="s">
        <v>3741</v>
      </c>
      <c r="G96" t="s">
        <v>3740</v>
      </c>
      <c r="H96" t="s">
        <v>3740</v>
      </c>
      <c r="I96">
        <v>2</v>
      </c>
      <c r="J96" t="s">
        <v>3741</v>
      </c>
    </row>
    <row r="97" spans="1:10" x14ac:dyDescent="0.3">
      <c r="A97" t="s">
        <v>3851</v>
      </c>
      <c r="B97">
        <v>48.99</v>
      </c>
      <c r="C97" t="s">
        <v>3745</v>
      </c>
      <c r="D97">
        <v>9.7799999999999994</v>
      </c>
      <c r="E97" t="s">
        <v>3746</v>
      </c>
      <c r="F97" t="s">
        <v>3741</v>
      </c>
      <c r="G97" t="s">
        <v>3740</v>
      </c>
      <c r="H97" t="s">
        <v>3740</v>
      </c>
      <c r="I97">
        <v>1</v>
      </c>
      <c r="J97" t="s">
        <v>3741</v>
      </c>
    </row>
    <row r="98" spans="1:10" x14ac:dyDescent="0.3">
      <c r="A98" t="s">
        <v>3852</v>
      </c>
      <c r="B98">
        <v>38.39</v>
      </c>
      <c r="C98" t="s">
        <v>3745</v>
      </c>
      <c r="D98">
        <v>4.1100000000000003</v>
      </c>
      <c r="E98" t="s">
        <v>3748</v>
      </c>
      <c r="F98" t="s">
        <v>3741</v>
      </c>
      <c r="G98" t="s">
        <v>3740</v>
      </c>
      <c r="H98" t="s">
        <v>3740</v>
      </c>
      <c r="I98">
        <v>0</v>
      </c>
      <c r="J98" t="s">
        <v>3741</v>
      </c>
    </row>
    <row r="99" spans="1:10" x14ac:dyDescent="0.3">
      <c r="A99" t="s">
        <v>3853</v>
      </c>
      <c r="B99">
        <v>44.34</v>
      </c>
      <c r="C99" t="s">
        <v>3745</v>
      </c>
      <c r="D99">
        <v>4.0199999999999996</v>
      </c>
      <c r="E99" t="s">
        <v>3748</v>
      </c>
      <c r="F99" t="s">
        <v>3741</v>
      </c>
      <c r="G99" t="s">
        <v>3740</v>
      </c>
      <c r="H99" t="s">
        <v>3740</v>
      </c>
      <c r="I99">
        <v>2</v>
      </c>
      <c r="J99" t="s">
        <v>3741</v>
      </c>
    </row>
    <row r="100" spans="1:10" x14ac:dyDescent="0.3">
      <c r="A100" t="s">
        <v>3854</v>
      </c>
      <c r="B100">
        <v>41.51</v>
      </c>
      <c r="C100" t="s">
        <v>3745</v>
      </c>
      <c r="D100">
        <v>6.92</v>
      </c>
      <c r="E100" t="s">
        <v>3746</v>
      </c>
      <c r="F100" t="s">
        <v>3740</v>
      </c>
      <c r="G100" t="s">
        <v>3740</v>
      </c>
      <c r="H100" t="s">
        <v>3740</v>
      </c>
      <c r="I100">
        <v>0</v>
      </c>
      <c r="J100" t="s">
        <v>3741</v>
      </c>
    </row>
    <row r="101" spans="1:10" x14ac:dyDescent="0.3">
      <c r="A101" t="s">
        <v>3855</v>
      </c>
      <c r="B101">
        <v>48.2</v>
      </c>
      <c r="C101" t="s">
        <v>3745</v>
      </c>
      <c r="D101">
        <v>4.84</v>
      </c>
      <c r="E101" t="s">
        <v>3748</v>
      </c>
      <c r="F101" t="s">
        <v>3740</v>
      </c>
      <c r="G101" t="s">
        <v>3740</v>
      </c>
      <c r="H101" t="s">
        <v>3740</v>
      </c>
      <c r="I101">
        <v>0</v>
      </c>
      <c r="J101" t="s">
        <v>3741</v>
      </c>
    </row>
    <row r="102" spans="1:10" x14ac:dyDescent="0.3">
      <c r="A102" t="s">
        <v>3856</v>
      </c>
      <c r="B102">
        <v>35.75</v>
      </c>
      <c r="C102" t="s">
        <v>3745</v>
      </c>
      <c r="D102">
        <v>8</v>
      </c>
      <c r="E102" t="s">
        <v>3746</v>
      </c>
      <c r="F102" t="s">
        <v>3741</v>
      </c>
      <c r="G102" t="s">
        <v>3740</v>
      </c>
      <c r="H102" t="s">
        <v>3740</v>
      </c>
      <c r="I102">
        <v>0</v>
      </c>
      <c r="J102" t="s">
        <v>3741</v>
      </c>
    </row>
    <row r="103" spans="1:10" x14ac:dyDescent="0.3">
      <c r="A103" t="s">
        <v>3857</v>
      </c>
      <c r="B103">
        <v>53.81</v>
      </c>
      <c r="C103" t="s">
        <v>3745</v>
      </c>
      <c r="D103">
        <v>8.77</v>
      </c>
      <c r="E103" t="s">
        <v>3746</v>
      </c>
      <c r="F103" t="s">
        <v>3741</v>
      </c>
      <c r="G103" t="s">
        <v>3740</v>
      </c>
      <c r="H103" t="s">
        <v>3740</v>
      </c>
      <c r="I103">
        <v>0</v>
      </c>
      <c r="J103" t="s">
        <v>3741</v>
      </c>
    </row>
    <row r="104" spans="1:10" x14ac:dyDescent="0.3">
      <c r="A104" t="s">
        <v>3858</v>
      </c>
      <c r="B104">
        <v>49.48</v>
      </c>
      <c r="C104" t="s">
        <v>3745</v>
      </c>
      <c r="D104">
        <v>4.96</v>
      </c>
      <c r="E104" t="s">
        <v>3748</v>
      </c>
      <c r="F104" t="s">
        <v>3740</v>
      </c>
      <c r="G104" t="s">
        <v>3740</v>
      </c>
      <c r="H104" t="s">
        <v>3741</v>
      </c>
      <c r="I104">
        <v>1</v>
      </c>
      <c r="J104" t="s">
        <v>3741</v>
      </c>
    </row>
    <row r="105" spans="1:10" x14ac:dyDescent="0.3">
      <c r="A105" t="s">
        <v>3859</v>
      </c>
      <c r="B105">
        <v>34.1</v>
      </c>
      <c r="C105" t="s">
        <v>3745</v>
      </c>
      <c r="D105">
        <v>4.43</v>
      </c>
      <c r="E105" t="s">
        <v>3748</v>
      </c>
      <c r="F105" t="s">
        <v>3741</v>
      </c>
      <c r="G105" t="s">
        <v>3740</v>
      </c>
      <c r="H105" t="s">
        <v>3740</v>
      </c>
      <c r="I105">
        <v>0</v>
      </c>
      <c r="J105" t="s">
        <v>3741</v>
      </c>
    </row>
    <row r="106" spans="1:10" x14ac:dyDescent="0.3">
      <c r="A106" t="s">
        <v>3860</v>
      </c>
      <c r="B106">
        <v>35.299999999999997</v>
      </c>
      <c r="C106" t="s">
        <v>3745</v>
      </c>
      <c r="D106">
        <v>5.82</v>
      </c>
      <c r="E106" t="s">
        <v>3747</v>
      </c>
      <c r="F106" t="s">
        <v>3741</v>
      </c>
      <c r="G106" t="s">
        <v>3740</v>
      </c>
      <c r="H106" t="s">
        <v>3741</v>
      </c>
      <c r="I106">
        <v>1</v>
      </c>
      <c r="J106" t="s">
        <v>3741</v>
      </c>
    </row>
    <row r="107" spans="1:10" x14ac:dyDescent="0.3">
      <c r="A107" t="s">
        <v>3861</v>
      </c>
      <c r="B107">
        <v>43.83</v>
      </c>
      <c r="C107" t="s">
        <v>3745</v>
      </c>
      <c r="D107">
        <v>6.03</v>
      </c>
      <c r="E107" t="s">
        <v>3747</v>
      </c>
      <c r="F107" t="s">
        <v>3741</v>
      </c>
      <c r="G107" t="s">
        <v>3740</v>
      </c>
      <c r="H107" t="s">
        <v>3740</v>
      </c>
      <c r="I107">
        <v>2</v>
      </c>
      <c r="J107" t="s">
        <v>3741</v>
      </c>
    </row>
    <row r="108" spans="1:10" x14ac:dyDescent="0.3">
      <c r="A108" t="s">
        <v>3862</v>
      </c>
      <c r="B108">
        <v>50.07</v>
      </c>
      <c r="C108" t="s">
        <v>3745</v>
      </c>
      <c r="D108">
        <v>9.27</v>
      </c>
      <c r="E108" t="s">
        <v>3746</v>
      </c>
      <c r="F108" t="s">
        <v>3740</v>
      </c>
      <c r="G108" t="s">
        <v>3740</v>
      </c>
      <c r="H108" t="s">
        <v>3740</v>
      </c>
      <c r="I108">
        <v>0</v>
      </c>
      <c r="J108" t="s">
        <v>3741</v>
      </c>
    </row>
    <row r="109" spans="1:10" x14ac:dyDescent="0.3">
      <c r="A109" t="s">
        <v>3863</v>
      </c>
      <c r="B109">
        <v>32.774999999999999</v>
      </c>
      <c r="C109" t="s">
        <v>3745</v>
      </c>
      <c r="D109">
        <v>5.53</v>
      </c>
      <c r="E109" t="s">
        <v>3748</v>
      </c>
      <c r="F109" t="s">
        <v>3740</v>
      </c>
      <c r="G109" t="s">
        <v>3740</v>
      </c>
      <c r="H109" t="s">
        <v>3740</v>
      </c>
      <c r="I109">
        <v>0</v>
      </c>
      <c r="J109" t="s">
        <v>3741</v>
      </c>
    </row>
    <row r="110" spans="1:10" x14ac:dyDescent="0.3">
      <c r="A110" t="s">
        <v>3864</v>
      </c>
      <c r="B110">
        <v>34.104999999999997</v>
      </c>
      <c r="C110" t="s">
        <v>3745</v>
      </c>
      <c r="D110">
        <v>5.07</v>
      </c>
      <c r="E110" t="s">
        <v>3748</v>
      </c>
      <c r="F110" t="s">
        <v>3740</v>
      </c>
      <c r="G110" t="s">
        <v>3740</v>
      </c>
      <c r="H110" t="s">
        <v>3740</v>
      </c>
      <c r="I110">
        <v>1</v>
      </c>
      <c r="J110" t="s">
        <v>3741</v>
      </c>
    </row>
    <row r="111" spans="1:10" x14ac:dyDescent="0.3">
      <c r="A111" t="s">
        <v>3865</v>
      </c>
      <c r="B111">
        <v>48.93</v>
      </c>
      <c r="C111" t="s">
        <v>3745</v>
      </c>
      <c r="D111">
        <v>11.17</v>
      </c>
      <c r="E111" t="s">
        <v>3746</v>
      </c>
      <c r="F111" t="s">
        <v>3741</v>
      </c>
      <c r="G111" t="s">
        <v>3740</v>
      </c>
      <c r="H111" t="s">
        <v>3740</v>
      </c>
      <c r="I111">
        <v>1</v>
      </c>
      <c r="J111" t="s">
        <v>3741</v>
      </c>
    </row>
    <row r="112" spans="1:10" x14ac:dyDescent="0.3">
      <c r="A112" t="s">
        <v>3866</v>
      </c>
      <c r="B112">
        <v>37.07</v>
      </c>
      <c r="C112" t="s">
        <v>3745</v>
      </c>
      <c r="D112">
        <v>6.14</v>
      </c>
      <c r="E112" t="s">
        <v>3747</v>
      </c>
      <c r="F112" t="s">
        <v>3741</v>
      </c>
      <c r="G112" t="s">
        <v>3740</v>
      </c>
      <c r="H112" t="s">
        <v>3740</v>
      </c>
      <c r="I112">
        <v>0</v>
      </c>
      <c r="J112" t="s">
        <v>3741</v>
      </c>
    </row>
    <row r="113" spans="1:10" x14ac:dyDescent="0.3">
      <c r="A113" t="s">
        <v>3867</v>
      </c>
      <c r="B113">
        <v>51.51</v>
      </c>
      <c r="C113" t="s">
        <v>3745</v>
      </c>
      <c r="D113">
        <v>6.26</v>
      </c>
      <c r="E113" t="s">
        <v>3747</v>
      </c>
      <c r="F113" t="s">
        <v>3741</v>
      </c>
      <c r="G113" t="s">
        <v>3740</v>
      </c>
      <c r="H113" t="s">
        <v>3741</v>
      </c>
      <c r="I113">
        <v>1</v>
      </c>
      <c r="J113" t="s">
        <v>3741</v>
      </c>
    </row>
    <row r="114" spans="1:10" x14ac:dyDescent="0.3">
      <c r="A114" t="s">
        <v>3868</v>
      </c>
      <c r="B114">
        <v>34.799999999999997</v>
      </c>
      <c r="C114" t="s">
        <v>3745</v>
      </c>
      <c r="D114">
        <v>4.72</v>
      </c>
      <c r="E114" t="s">
        <v>3748</v>
      </c>
      <c r="F114" t="s">
        <v>3741</v>
      </c>
      <c r="G114" t="s">
        <v>3740</v>
      </c>
      <c r="H114" t="s">
        <v>3740</v>
      </c>
      <c r="I114">
        <v>0</v>
      </c>
      <c r="J114" t="s">
        <v>3741</v>
      </c>
    </row>
    <row r="115" spans="1:10" x14ac:dyDescent="0.3">
      <c r="A115" t="s">
        <v>3869</v>
      </c>
      <c r="B115">
        <v>36.67</v>
      </c>
      <c r="C115" t="s">
        <v>3745</v>
      </c>
      <c r="D115">
        <v>5.18</v>
      </c>
      <c r="E115" t="s">
        <v>3748</v>
      </c>
      <c r="F115" t="s">
        <v>3740</v>
      </c>
      <c r="G115" t="s">
        <v>3740</v>
      </c>
      <c r="H115" t="s">
        <v>3740</v>
      </c>
      <c r="I115">
        <v>1</v>
      </c>
      <c r="J115" t="s">
        <v>3741</v>
      </c>
    </row>
    <row r="116" spans="1:10" x14ac:dyDescent="0.3">
      <c r="A116" t="s">
        <v>3870</v>
      </c>
      <c r="B116">
        <v>30.9</v>
      </c>
      <c r="C116" t="s">
        <v>3745</v>
      </c>
      <c r="D116">
        <v>9.4</v>
      </c>
      <c r="E116" t="s">
        <v>3746</v>
      </c>
      <c r="F116" t="s">
        <v>3740</v>
      </c>
      <c r="G116" t="s">
        <v>3740</v>
      </c>
      <c r="H116" t="s">
        <v>3740</v>
      </c>
      <c r="I116">
        <v>2</v>
      </c>
      <c r="J116" t="s">
        <v>3741</v>
      </c>
    </row>
    <row r="117" spans="1:10" x14ac:dyDescent="0.3">
      <c r="A117" t="s">
        <v>3871</v>
      </c>
      <c r="B117">
        <v>30.495000000000001</v>
      </c>
      <c r="C117" t="s">
        <v>3745</v>
      </c>
      <c r="D117">
        <v>6.29</v>
      </c>
      <c r="E117" t="s">
        <v>3747</v>
      </c>
      <c r="F117" t="s">
        <v>3740</v>
      </c>
      <c r="G117" t="s">
        <v>3740</v>
      </c>
      <c r="H117" t="s">
        <v>3740</v>
      </c>
      <c r="I117">
        <v>0</v>
      </c>
      <c r="J117" t="s">
        <v>3741</v>
      </c>
    </row>
    <row r="118" spans="1:10" x14ac:dyDescent="0.3">
      <c r="A118" t="s">
        <v>3872</v>
      </c>
      <c r="B118">
        <v>44.88</v>
      </c>
      <c r="C118" t="s">
        <v>3745</v>
      </c>
      <c r="D118">
        <v>6.04</v>
      </c>
      <c r="E118" t="s">
        <v>3747</v>
      </c>
      <c r="F118" t="s">
        <v>3740</v>
      </c>
      <c r="G118" t="s">
        <v>3740</v>
      </c>
      <c r="H118" t="s">
        <v>3741</v>
      </c>
      <c r="I118">
        <v>1</v>
      </c>
      <c r="J118" t="s">
        <v>3741</v>
      </c>
    </row>
    <row r="119" spans="1:10" x14ac:dyDescent="0.3">
      <c r="A119" t="s">
        <v>3873</v>
      </c>
      <c r="B119">
        <v>44.32</v>
      </c>
      <c r="C119" t="s">
        <v>3745</v>
      </c>
      <c r="D119">
        <v>10.55</v>
      </c>
      <c r="E119" t="s">
        <v>3746</v>
      </c>
      <c r="F119" t="s">
        <v>3740</v>
      </c>
      <c r="G119" t="s">
        <v>3740</v>
      </c>
      <c r="H119" t="s">
        <v>3740</v>
      </c>
      <c r="I119">
        <v>0</v>
      </c>
      <c r="J119" t="s">
        <v>3741</v>
      </c>
    </row>
    <row r="120" spans="1:10" x14ac:dyDescent="0.3">
      <c r="A120" t="s">
        <v>3874</v>
      </c>
      <c r="B120">
        <v>46.39</v>
      </c>
      <c r="C120" t="s">
        <v>3745</v>
      </c>
      <c r="D120">
        <v>5.09</v>
      </c>
      <c r="E120" t="s">
        <v>3748</v>
      </c>
      <c r="F120" t="s">
        <v>3740</v>
      </c>
      <c r="G120" t="s">
        <v>3740</v>
      </c>
      <c r="H120" t="s">
        <v>3740</v>
      </c>
      <c r="I120">
        <v>0</v>
      </c>
      <c r="J120" t="s">
        <v>3741</v>
      </c>
    </row>
    <row r="121" spans="1:10" x14ac:dyDescent="0.3">
      <c r="A121" t="s">
        <v>3875</v>
      </c>
      <c r="B121">
        <v>42.13</v>
      </c>
      <c r="C121" t="s">
        <v>3745</v>
      </c>
      <c r="D121">
        <v>5.2</v>
      </c>
      <c r="E121" t="s">
        <v>3748</v>
      </c>
      <c r="F121" t="s">
        <v>3741</v>
      </c>
      <c r="G121" t="s">
        <v>3740</v>
      </c>
      <c r="H121" t="s">
        <v>3740</v>
      </c>
      <c r="I121">
        <v>1</v>
      </c>
      <c r="J121" t="s">
        <v>3741</v>
      </c>
    </row>
    <row r="122" spans="1:10" x14ac:dyDescent="0.3">
      <c r="A122" t="s">
        <v>3876</v>
      </c>
      <c r="B122">
        <v>30.78</v>
      </c>
      <c r="C122" t="s">
        <v>3745</v>
      </c>
      <c r="D122">
        <v>8.4499999999999993</v>
      </c>
      <c r="E122" t="s">
        <v>3746</v>
      </c>
      <c r="F122" t="s">
        <v>3741</v>
      </c>
      <c r="G122" t="s">
        <v>3740</v>
      </c>
      <c r="H122" t="s">
        <v>3740</v>
      </c>
      <c r="I122">
        <v>0</v>
      </c>
      <c r="J122" t="s">
        <v>3741</v>
      </c>
    </row>
    <row r="123" spans="1:10" x14ac:dyDescent="0.3">
      <c r="A123" t="s">
        <v>3877</v>
      </c>
      <c r="B123">
        <v>31.35</v>
      </c>
      <c r="C123" t="s">
        <v>3745</v>
      </c>
      <c r="D123">
        <v>9.5399999999999991</v>
      </c>
      <c r="E123" t="s">
        <v>3746</v>
      </c>
      <c r="F123" t="s">
        <v>3740</v>
      </c>
      <c r="G123" t="s">
        <v>3740</v>
      </c>
      <c r="H123" t="s">
        <v>3740</v>
      </c>
      <c r="I123">
        <v>0</v>
      </c>
      <c r="J123" t="s">
        <v>3741</v>
      </c>
    </row>
    <row r="124" spans="1:10" x14ac:dyDescent="0.3">
      <c r="A124" t="s">
        <v>3878</v>
      </c>
      <c r="B124">
        <v>41.46</v>
      </c>
      <c r="C124" t="s">
        <v>3745</v>
      </c>
      <c r="D124">
        <v>4.99</v>
      </c>
      <c r="E124" t="s">
        <v>3748</v>
      </c>
      <c r="F124" t="s">
        <v>3741</v>
      </c>
      <c r="G124" t="s">
        <v>3740</v>
      </c>
      <c r="H124" t="s">
        <v>3740</v>
      </c>
      <c r="I124">
        <v>2</v>
      </c>
      <c r="J124" t="s">
        <v>3741</v>
      </c>
    </row>
    <row r="125" spans="1:10" x14ac:dyDescent="0.3">
      <c r="A125" t="s">
        <v>3879</v>
      </c>
      <c r="B125">
        <v>48</v>
      </c>
      <c r="C125" t="s">
        <v>3745</v>
      </c>
      <c r="D125">
        <v>10.54</v>
      </c>
      <c r="E125" t="s">
        <v>3746</v>
      </c>
      <c r="F125" t="s">
        <v>3740</v>
      </c>
      <c r="G125" t="s">
        <v>3740</v>
      </c>
      <c r="H125" t="s">
        <v>3740</v>
      </c>
      <c r="I125">
        <v>0</v>
      </c>
      <c r="J125" t="s">
        <v>3741</v>
      </c>
    </row>
    <row r="126" spans="1:10" x14ac:dyDescent="0.3">
      <c r="A126" t="s">
        <v>3880</v>
      </c>
      <c r="B126">
        <v>49.13</v>
      </c>
      <c r="C126" t="s">
        <v>3745</v>
      </c>
      <c r="D126">
        <v>4.54</v>
      </c>
      <c r="E126" t="s">
        <v>3748</v>
      </c>
      <c r="F126" t="s">
        <v>3740</v>
      </c>
      <c r="G126" t="s">
        <v>3740</v>
      </c>
      <c r="H126" t="s">
        <v>3740</v>
      </c>
      <c r="I126">
        <v>0</v>
      </c>
      <c r="J126" t="s">
        <v>3741</v>
      </c>
    </row>
    <row r="127" spans="1:10" x14ac:dyDescent="0.3">
      <c r="A127" t="s">
        <v>3881</v>
      </c>
      <c r="B127">
        <v>37.799999999999997</v>
      </c>
      <c r="C127" t="s">
        <v>3745</v>
      </c>
      <c r="D127">
        <v>6.29</v>
      </c>
      <c r="E127" t="s">
        <v>3747</v>
      </c>
      <c r="F127" t="s">
        <v>3740</v>
      </c>
      <c r="G127" t="s">
        <v>3740</v>
      </c>
      <c r="H127" t="s">
        <v>3740</v>
      </c>
      <c r="I127">
        <v>1</v>
      </c>
      <c r="J127" t="s">
        <v>3741</v>
      </c>
    </row>
    <row r="128" spans="1:10" x14ac:dyDescent="0.3">
      <c r="A128" t="s">
        <v>3882</v>
      </c>
      <c r="B128">
        <v>38.299999999999997</v>
      </c>
      <c r="C128" t="s">
        <v>3745</v>
      </c>
      <c r="D128">
        <v>9.51</v>
      </c>
      <c r="E128" t="s">
        <v>3746</v>
      </c>
      <c r="F128" t="s">
        <v>3740</v>
      </c>
      <c r="G128" t="s">
        <v>3740</v>
      </c>
      <c r="H128" t="s">
        <v>3740</v>
      </c>
      <c r="I128">
        <v>0</v>
      </c>
      <c r="J128" t="s">
        <v>3741</v>
      </c>
    </row>
    <row r="129" spans="1:10" x14ac:dyDescent="0.3">
      <c r="A129" t="s">
        <v>3883</v>
      </c>
      <c r="B129">
        <v>32.774999999999999</v>
      </c>
      <c r="C129" t="s">
        <v>3745</v>
      </c>
      <c r="D129">
        <v>4.72</v>
      </c>
      <c r="E129" t="s">
        <v>3748</v>
      </c>
      <c r="F129" t="s">
        <v>3740</v>
      </c>
      <c r="G129" t="s">
        <v>3740</v>
      </c>
      <c r="H129" t="s">
        <v>3740</v>
      </c>
      <c r="I129">
        <v>0</v>
      </c>
      <c r="J129" t="s">
        <v>3741</v>
      </c>
    </row>
    <row r="130" spans="1:10" x14ac:dyDescent="0.3">
      <c r="A130" t="s">
        <v>3884</v>
      </c>
      <c r="B130">
        <v>34.200000000000003</v>
      </c>
      <c r="C130" t="s">
        <v>3745</v>
      </c>
      <c r="D130">
        <v>5.91</v>
      </c>
      <c r="E130" t="s">
        <v>3747</v>
      </c>
      <c r="F130" t="s">
        <v>3741</v>
      </c>
      <c r="G130" t="s">
        <v>3740</v>
      </c>
      <c r="H130" t="s">
        <v>3740</v>
      </c>
      <c r="I130">
        <v>0</v>
      </c>
      <c r="J130" t="s">
        <v>3741</v>
      </c>
    </row>
    <row r="131" spans="1:10" x14ac:dyDescent="0.3">
      <c r="A131" t="s">
        <v>3885</v>
      </c>
      <c r="B131">
        <v>30.2</v>
      </c>
      <c r="C131" t="s">
        <v>3745</v>
      </c>
      <c r="D131">
        <v>9.58</v>
      </c>
      <c r="E131" t="s">
        <v>3746</v>
      </c>
      <c r="F131" t="s">
        <v>3740</v>
      </c>
      <c r="G131" t="s">
        <v>3740</v>
      </c>
      <c r="H131" t="s">
        <v>3740</v>
      </c>
      <c r="I131">
        <v>0</v>
      </c>
      <c r="J131" t="s">
        <v>3741</v>
      </c>
    </row>
    <row r="132" spans="1:10" x14ac:dyDescent="0.3">
      <c r="A132" t="s">
        <v>3886</v>
      </c>
      <c r="B132">
        <v>48.32</v>
      </c>
      <c r="C132" t="s">
        <v>3745</v>
      </c>
      <c r="D132">
        <v>5.77</v>
      </c>
      <c r="E132" t="s">
        <v>3747</v>
      </c>
      <c r="F132" t="s">
        <v>3740</v>
      </c>
      <c r="G132" t="s">
        <v>3740</v>
      </c>
      <c r="H132" t="s">
        <v>3740</v>
      </c>
      <c r="I132">
        <v>0</v>
      </c>
      <c r="J132" t="s">
        <v>3741</v>
      </c>
    </row>
    <row r="133" spans="1:10" x14ac:dyDescent="0.3">
      <c r="A133" t="s">
        <v>3887</v>
      </c>
      <c r="B133">
        <v>44.86</v>
      </c>
      <c r="C133" t="s">
        <v>3745</v>
      </c>
      <c r="D133">
        <v>4.38</v>
      </c>
      <c r="E133" t="s">
        <v>3748</v>
      </c>
      <c r="F133" t="s">
        <v>3741</v>
      </c>
      <c r="G133" t="s">
        <v>3740</v>
      </c>
      <c r="H133" t="s">
        <v>3740</v>
      </c>
      <c r="I133">
        <v>0</v>
      </c>
      <c r="J133" t="s">
        <v>3741</v>
      </c>
    </row>
    <row r="134" spans="1:10" x14ac:dyDescent="0.3">
      <c r="A134" t="s">
        <v>3888</v>
      </c>
      <c r="B134">
        <v>52.15</v>
      </c>
      <c r="C134" t="s">
        <v>3745</v>
      </c>
      <c r="D134">
        <v>5.65</v>
      </c>
      <c r="E134" t="s">
        <v>3748</v>
      </c>
      <c r="F134" t="s">
        <v>3740</v>
      </c>
      <c r="G134" t="s">
        <v>3740</v>
      </c>
      <c r="H134" t="s">
        <v>3740</v>
      </c>
      <c r="I134">
        <v>1</v>
      </c>
      <c r="J134" t="s">
        <v>3741</v>
      </c>
    </row>
    <row r="135" spans="1:10" x14ac:dyDescent="0.3">
      <c r="A135" t="s">
        <v>3889</v>
      </c>
      <c r="B135">
        <v>41.12</v>
      </c>
      <c r="C135" t="s">
        <v>3745</v>
      </c>
      <c r="D135">
        <v>7.54</v>
      </c>
      <c r="E135" t="s">
        <v>3746</v>
      </c>
      <c r="F135" t="s">
        <v>3741</v>
      </c>
      <c r="G135" t="s">
        <v>3740</v>
      </c>
      <c r="H135" t="s">
        <v>3740</v>
      </c>
      <c r="I135">
        <v>0</v>
      </c>
      <c r="J135" t="s">
        <v>3741</v>
      </c>
    </row>
    <row r="136" spans="1:10" x14ac:dyDescent="0.3">
      <c r="A136" t="s">
        <v>3890</v>
      </c>
      <c r="B136">
        <v>38.39</v>
      </c>
      <c r="C136" t="s">
        <v>3745</v>
      </c>
      <c r="D136">
        <v>5.1100000000000003</v>
      </c>
      <c r="E136" t="s">
        <v>3748</v>
      </c>
      <c r="F136" t="s">
        <v>3741</v>
      </c>
      <c r="G136" t="s">
        <v>3740</v>
      </c>
      <c r="H136" t="s">
        <v>3740</v>
      </c>
      <c r="I136">
        <v>1</v>
      </c>
      <c r="J136" t="s">
        <v>3741</v>
      </c>
    </row>
    <row r="137" spans="1:10" x14ac:dyDescent="0.3">
      <c r="A137" t="s">
        <v>3891</v>
      </c>
      <c r="B137">
        <v>46.85</v>
      </c>
      <c r="C137" t="s">
        <v>3745</v>
      </c>
      <c r="D137">
        <v>4.25</v>
      </c>
      <c r="E137" t="s">
        <v>3748</v>
      </c>
      <c r="F137" t="s">
        <v>3740</v>
      </c>
      <c r="G137" t="s">
        <v>3740</v>
      </c>
      <c r="H137" t="s">
        <v>3741</v>
      </c>
      <c r="I137">
        <v>1</v>
      </c>
      <c r="J137" t="s">
        <v>3741</v>
      </c>
    </row>
    <row r="138" spans="1:10" x14ac:dyDescent="0.3">
      <c r="A138" t="s">
        <v>3892</v>
      </c>
      <c r="B138">
        <v>42.24</v>
      </c>
      <c r="C138" t="s">
        <v>3745</v>
      </c>
      <c r="D138">
        <v>5.55</v>
      </c>
      <c r="E138" t="s">
        <v>3748</v>
      </c>
      <c r="F138" t="s">
        <v>3740</v>
      </c>
      <c r="G138" t="s">
        <v>3742</v>
      </c>
      <c r="H138" t="s">
        <v>3740</v>
      </c>
      <c r="I138">
        <v>1</v>
      </c>
      <c r="J138" t="s">
        <v>3741</v>
      </c>
    </row>
    <row r="139" spans="1:10" x14ac:dyDescent="0.3">
      <c r="A139" t="s">
        <v>3893</v>
      </c>
      <c r="B139">
        <v>34.39</v>
      </c>
      <c r="C139" t="s">
        <v>3745</v>
      </c>
      <c r="D139">
        <v>5.78</v>
      </c>
      <c r="E139" t="s">
        <v>3747</v>
      </c>
      <c r="F139" t="s">
        <v>3740</v>
      </c>
      <c r="G139" t="s">
        <v>3740</v>
      </c>
      <c r="H139" t="s">
        <v>3740</v>
      </c>
      <c r="I139">
        <v>0</v>
      </c>
      <c r="J139" t="s">
        <v>3741</v>
      </c>
    </row>
    <row r="140" spans="1:10" x14ac:dyDescent="0.3">
      <c r="A140" t="s">
        <v>3894</v>
      </c>
      <c r="B140">
        <v>42.89</v>
      </c>
      <c r="C140" t="s">
        <v>3745</v>
      </c>
      <c r="D140">
        <v>5.28</v>
      </c>
      <c r="E140" t="s">
        <v>3748</v>
      </c>
      <c r="F140" t="s">
        <v>3741</v>
      </c>
      <c r="G140" t="s">
        <v>3740</v>
      </c>
      <c r="H140" t="s">
        <v>3740</v>
      </c>
      <c r="I140">
        <v>0</v>
      </c>
      <c r="J140" t="s">
        <v>3741</v>
      </c>
    </row>
    <row r="141" spans="1:10" x14ac:dyDescent="0.3">
      <c r="A141" t="s">
        <v>3895</v>
      </c>
      <c r="B141">
        <v>36.299999999999997</v>
      </c>
      <c r="C141" t="s">
        <v>3745</v>
      </c>
      <c r="D141">
        <v>5.39</v>
      </c>
      <c r="E141" t="s">
        <v>3748</v>
      </c>
      <c r="F141" t="s">
        <v>3740</v>
      </c>
      <c r="G141" t="s">
        <v>3740</v>
      </c>
      <c r="H141" t="s">
        <v>3740</v>
      </c>
      <c r="I141">
        <v>0</v>
      </c>
      <c r="J141" t="s">
        <v>3741</v>
      </c>
    </row>
    <row r="142" spans="1:10" x14ac:dyDescent="0.3">
      <c r="A142" t="s">
        <v>3896</v>
      </c>
      <c r="B142">
        <v>35.200000000000003</v>
      </c>
      <c r="C142" t="s">
        <v>3745</v>
      </c>
      <c r="D142">
        <v>8.01</v>
      </c>
      <c r="E142" t="s">
        <v>3746</v>
      </c>
      <c r="F142" t="s">
        <v>3741</v>
      </c>
      <c r="G142" t="s">
        <v>3740</v>
      </c>
      <c r="H142" t="s">
        <v>3740</v>
      </c>
      <c r="I142">
        <v>1</v>
      </c>
      <c r="J142" t="s">
        <v>3741</v>
      </c>
    </row>
    <row r="143" spans="1:10" x14ac:dyDescent="0.3">
      <c r="A143" t="s">
        <v>3897</v>
      </c>
      <c r="B143">
        <v>53.62</v>
      </c>
      <c r="C143" t="s">
        <v>3745</v>
      </c>
      <c r="D143">
        <v>5.21</v>
      </c>
      <c r="E143" t="s">
        <v>3748</v>
      </c>
      <c r="F143" t="s">
        <v>3740</v>
      </c>
      <c r="G143" t="s">
        <v>3740</v>
      </c>
      <c r="H143" t="s">
        <v>3740</v>
      </c>
      <c r="I143">
        <v>0</v>
      </c>
      <c r="J143" t="s">
        <v>3741</v>
      </c>
    </row>
    <row r="144" spans="1:10" x14ac:dyDescent="0.3">
      <c r="A144" t="s">
        <v>3898</v>
      </c>
      <c r="B144">
        <v>36.67</v>
      </c>
      <c r="C144" t="s">
        <v>3745</v>
      </c>
      <c r="D144">
        <v>6.27</v>
      </c>
      <c r="E144" t="s">
        <v>3747</v>
      </c>
      <c r="F144" t="s">
        <v>3740</v>
      </c>
      <c r="G144" t="s">
        <v>3740</v>
      </c>
      <c r="H144" t="s">
        <v>3740</v>
      </c>
      <c r="I144">
        <v>0</v>
      </c>
      <c r="J144" t="s">
        <v>3741</v>
      </c>
    </row>
    <row r="145" spans="1:10" x14ac:dyDescent="0.3">
      <c r="A145" t="s">
        <v>3899</v>
      </c>
      <c r="B145">
        <v>33.4</v>
      </c>
      <c r="C145" t="s">
        <v>3745</v>
      </c>
      <c r="D145">
        <v>10.73</v>
      </c>
      <c r="E145" t="s">
        <v>3746</v>
      </c>
      <c r="F145" t="s">
        <v>3741</v>
      </c>
      <c r="G145" t="s">
        <v>3740</v>
      </c>
      <c r="H145" t="s">
        <v>3740</v>
      </c>
      <c r="I145">
        <v>1</v>
      </c>
      <c r="J145" t="s">
        <v>3741</v>
      </c>
    </row>
    <row r="146" spans="1:10" x14ac:dyDescent="0.3">
      <c r="A146" t="s">
        <v>3900</v>
      </c>
      <c r="B146">
        <v>42.71</v>
      </c>
      <c r="C146" t="s">
        <v>3745</v>
      </c>
      <c r="D146">
        <v>10.52</v>
      </c>
      <c r="E146" t="s">
        <v>3746</v>
      </c>
      <c r="F146" t="s">
        <v>3740</v>
      </c>
      <c r="G146" t="s">
        <v>3740</v>
      </c>
      <c r="H146" t="s">
        <v>3740</v>
      </c>
      <c r="I146">
        <v>0</v>
      </c>
      <c r="J146" t="s">
        <v>3741</v>
      </c>
    </row>
    <row r="147" spans="1:10" x14ac:dyDescent="0.3">
      <c r="A147" t="s">
        <v>3901</v>
      </c>
      <c r="B147">
        <v>41.52</v>
      </c>
      <c r="C147" t="s">
        <v>3745</v>
      </c>
      <c r="D147">
        <v>11.82</v>
      </c>
      <c r="E147" t="s">
        <v>3746</v>
      </c>
      <c r="F147" t="s">
        <v>3741</v>
      </c>
      <c r="G147" t="s">
        <v>3740</v>
      </c>
      <c r="H147" t="s">
        <v>3740</v>
      </c>
      <c r="I147">
        <v>2</v>
      </c>
      <c r="J147" t="s">
        <v>3741</v>
      </c>
    </row>
    <row r="148" spans="1:10" x14ac:dyDescent="0.3">
      <c r="A148" t="s">
        <v>3902</v>
      </c>
      <c r="B148">
        <v>39.4</v>
      </c>
      <c r="C148" t="s">
        <v>3745</v>
      </c>
      <c r="D148">
        <v>6.76</v>
      </c>
      <c r="E148" t="s">
        <v>3746</v>
      </c>
      <c r="F148" t="s">
        <v>3740</v>
      </c>
      <c r="G148" t="s">
        <v>3740</v>
      </c>
      <c r="H148" t="s">
        <v>3740</v>
      </c>
      <c r="I148">
        <v>0</v>
      </c>
      <c r="J148" t="s">
        <v>3741</v>
      </c>
    </row>
    <row r="149" spans="1:10" x14ac:dyDescent="0.3">
      <c r="A149" t="s">
        <v>3903</v>
      </c>
      <c r="B149">
        <v>46.45</v>
      </c>
      <c r="C149" t="s">
        <v>3745</v>
      </c>
      <c r="D149">
        <v>5.62</v>
      </c>
      <c r="E149" t="s">
        <v>3748</v>
      </c>
      <c r="F149" t="s">
        <v>3740</v>
      </c>
      <c r="G149" t="s">
        <v>3740</v>
      </c>
      <c r="H149" t="s">
        <v>3740</v>
      </c>
      <c r="I149">
        <v>0</v>
      </c>
      <c r="J149" t="s">
        <v>3741</v>
      </c>
    </row>
    <row r="150" spans="1:10" x14ac:dyDescent="0.3">
      <c r="A150" t="s">
        <v>3904</v>
      </c>
      <c r="B150">
        <v>35.75</v>
      </c>
      <c r="C150" t="s">
        <v>3745</v>
      </c>
      <c r="D150">
        <v>4.1900000000000004</v>
      </c>
      <c r="E150" t="s">
        <v>3748</v>
      </c>
      <c r="F150" t="s">
        <v>3740</v>
      </c>
      <c r="G150" t="s">
        <v>3740</v>
      </c>
      <c r="H150" t="s">
        <v>3740</v>
      </c>
      <c r="I150">
        <v>0</v>
      </c>
      <c r="J150" t="s">
        <v>3741</v>
      </c>
    </row>
    <row r="151" spans="1:10" x14ac:dyDescent="0.3">
      <c r="A151" t="s">
        <v>3905</v>
      </c>
      <c r="B151">
        <v>26.07</v>
      </c>
      <c r="C151" t="s">
        <v>3749</v>
      </c>
      <c r="D151">
        <v>5.32</v>
      </c>
      <c r="E151" t="s">
        <v>3748</v>
      </c>
      <c r="F151" t="s">
        <v>3740</v>
      </c>
      <c r="G151" t="s">
        <v>3740</v>
      </c>
      <c r="H151" t="s">
        <v>3740</v>
      </c>
      <c r="I151">
        <v>0</v>
      </c>
      <c r="J151" t="s">
        <v>3741</v>
      </c>
    </row>
    <row r="152" spans="1:10" x14ac:dyDescent="0.3">
      <c r="A152" t="s">
        <v>3906</v>
      </c>
      <c r="B152">
        <v>36.54</v>
      </c>
      <c r="C152" t="s">
        <v>3745</v>
      </c>
      <c r="D152">
        <v>4.46</v>
      </c>
      <c r="E152" t="s">
        <v>3748</v>
      </c>
      <c r="F152" t="s">
        <v>3741</v>
      </c>
      <c r="G152" t="s">
        <v>3740</v>
      </c>
      <c r="H152" t="s">
        <v>3740</v>
      </c>
      <c r="I152">
        <v>1</v>
      </c>
      <c r="J152" t="s">
        <v>3741</v>
      </c>
    </row>
    <row r="153" spans="1:10" x14ac:dyDescent="0.3">
      <c r="A153" t="s">
        <v>3907</v>
      </c>
      <c r="B153">
        <v>51.64</v>
      </c>
      <c r="C153" t="s">
        <v>3745</v>
      </c>
      <c r="D153">
        <v>5.65</v>
      </c>
      <c r="E153" t="s">
        <v>3748</v>
      </c>
      <c r="F153" t="s">
        <v>3740</v>
      </c>
      <c r="G153" t="s">
        <v>3740</v>
      </c>
      <c r="H153" t="s">
        <v>3740</v>
      </c>
      <c r="I153">
        <v>0</v>
      </c>
      <c r="J153" t="s">
        <v>3741</v>
      </c>
    </row>
    <row r="154" spans="1:10" x14ac:dyDescent="0.3">
      <c r="A154" t="s">
        <v>3908</v>
      </c>
      <c r="B154">
        <v>42.83</v>
      </c>
      <c r="C154" t="s">
        <v>3745</v>
      </c>
      <c r="D154">
        <v>6.04</v>
      </c>
      <c r="E154" t="s">
        <v>3747</v>
      </c>
      <c r="F154" t="s">
        <v>3740</v>
      </c>
      <c r="G154" t="s">
        <v>3740</v>
      </c>
      <c r="H154" t="s">
        <v>3740</v>
      </c>
      <c r="I154">
        <v>2</v>
      </c>
      <c r="J154" t="s">
        <v>3741</v>
      </c>
    </row>
    <row r="155" spans="1:10" x14ac:dyDescent="0.3">
      <c r="A155" t="s">
        <v>3909</v>
      </c>
      <c r="B155">
        <v>40.15</v>
      </c>
      <c r="C155" t="s">
        <v>3745</v>
      </c>
      <c r="D155">
        <v>5.76</v>
      </c>
      <c r="E155" t="s">
        <v>3747</v>
      </c>
      <c r="F155" t="s">
        <v>3740</v>
      </c>
      <c r="G155" t="s">
        <v>3740</v>
      </c>
      <c r="H155" t="s">
        <v>3740</v>
      </c>
      <c r="I155">
        <v>1</v>
      </c>
      <c r="J155" t="s">
        <v>3741</v>
      </c>
    </row>
    <row r="156" spans="1:10" x14ac:dyDescent="0.3">
      <c r="A156" t="s">
        <v>3910</v>
      </c>
      <c r="B156">
        <v>27.8</v>
      </c>
      <c r="C156" t="s">
        <v>3749</v>
      </c>
      <c r="D156">
        <v>4.3600000000000003</v>
      </c>
      <c r="E156" t="s">
        <v>3748</v>
      </c>
      <c r="F156" t="s">
        <v>3740</v>
      </c>
      <c r="G156" t="s">
        <v>3740</v>
      </c>
      <c r="H156" t="s">
        <v>3741</v>
      </c>
      <c r="I156">
        <v>1</v>
      </c>
      <c r="J156" t="s">
        <v>3741</v>
      </c>
    </row>
    <row r="157" spans="1:10" x14ac:dyDescent="0.3">
      <c r="A157" t="s">
        <v>3911</v>
      </c>
      <c r="B157">
        <v>45.81</v>
      </c>
      <c r="C157" t="s">
        <v>3745</v>
      </c>
      <c r="D157">
        <v>4.76</v>
      </c>
      <c r="E157" t="s">
        <v>3748</v>
      </c>
      <c r="F157" t="s">
        <v>3741</v>
      </c>
      <c r="G157" t="s">
        <v>3740</v>
      </c>
      <c r="H157" t="s">
        <v>3741</v>
      </c>
      <c r="I157">
        <v>1</v>
      </c>
      <c r="J157" t="s">
        <v>3741</v>
      </c>
    </row>
    <row r="158" spans="1:10" x14ac:dyDescent="0.3">
      <c r="A158" t="s">
        <v>3912</v>
      </c>
      <c r="B158">
        <v>34.43</v>
      </c>
      <c r="C158" t="s">
        <v>3745</v>
      </c>
      <c r="D158">
        <v>10.82</v>
      </c>
      <c r="E158" t="s">
        <v>3746</v>
      </c>
      <c r="F158" t="s">
        <v>3741</v>
      </c>
      <c r="G158" t="s">
        <v>3740</v>
      </c>
      <c r="H158" t="s">
        <v>3740</v>
      </c>
      <c r="I158">
        <v>1</v>
      </c>
      <c r="J158" t="s">
        <v>3741</v>
      </c>
    </row>
    <row r="159" spans="1:10" x14ac:dyDescent="0.3">
      <c r="A159" t="s">
        <v>3913</v>
      </c>
      <c r="B159">
        <v>41.33</v>
      </c>
      <c r="C159" t="s">
        <v>3745</v>
      </c>
      <c r="D159">
        <v>4.01</v>
      </c>
      <c r="E159" t="s">
        <v>3748</v>
      </c>
      <c r="F159" t="s">
        <v>3741</v>
      </c>
      <c r="G159" t="s">
        <v>3740</v>
      </c>
      <c r="H159" t="s">
        <v>3740</v>
      </c>
      <c r="I159">
        <v>0</v>
      </c>
      <c r="J159" t="s">
        <v>3741</v>
      </c>
    </row>
    <row r="160" spans="1:10" x14ac:dyDescent="0.3">
      <c r="A160" t="s">
        <v>3914</v>
      </c>
      <c r="B160">
        <v>31.92</v>
      </c>
      <c r="C160" t="s">
        <v>3745</v>
      </c>
      <c r="D160">
        <v>5.12</v>
      </c>
      <c r="E160" t="s">
        <v>3748</v>
      </c>
      <c r="F160" t="s">
        <v>3741</v>
      </c>
      <c r="G160" t="s">
        <v>3740</v>
      </c>
      <c r="H160" t="s">
        <v>3740</v>
      </c>
      <c r="I160">
        <v>1</v>
      </c>
      <c r="J160" t="s">
        <v>3741</v>
      </c>
    </row>
    <row r="161" spans="1:10" x14ac:dyDescent="0.3">
      <c r="A161" t="s">
        <v>3915</v>
      </c>
      <c r="B161">
        <v>39.799999999999997</v>
      </c>
      <c r="C161" t="s">
        <v>3745</v>
      </c>
      <c r="D161">
        <v>10.54</v>
      </c>
      <c r="E161" t="s">
        <v>3746</v>
      </c>
      <c r="F161" t="s">
        <v>3741</v>
      </c>
      <c r="G161" t="s">
        <v>3740</v>
      </c>
      <c r="H161" t="s">
        <v>3740</v>
      </c>
      <c r="I161">
        <v>2</v>
      </c>
      <c r="J161" t="s">
        <v>3741</v>
      </c>
    </row>
    <row r="162" spans="1:10" x14ac:dyDescent="0.3">
      <c r="A162" t="s">
        <v>3916</v>
      </c>
      <c r="B162">
        <v>42.82</v>
      </c>
      <c r="C162" t="s">
        <v>3745</v>
      </c>
      <c r="D162">
        <v>4.21</v>
      </c>
      <c r="E162" t="s">
        <v>3748</v>
      </c>
      <c r="F162" t="s">
        <v>3740</v>
      </c>
      <c r="G162" t="s">
        <v>3740</v>
      </c>
      <c r="H162" t="s">
        <v>3740</v>
      </c>
      <c r="I162">
        <v>0</v>
      </c>
      <c r="J162" t="s">
        <v>3741</v>
      </c>
    </row>
    <row r="163" spans="1:10" x14ac:dyDescent="0.3">
      <c r="A163" t="s">
        <v>3917</v>
      </c>
      <c r="B163">
        <v>33.630000000000003</v>
      </c>
      <c r="C163" t="s">
        <v>3745</v>
      </c>
      <c r="D163">
        <v>5.42</v>
      </c>
      <c r="E163" t="s">
        <v>3748</v>
      </c>
      <c r="F163" t="s">
        <v>3740</v>
      </c>
      <c r="G163" t="s">
        <v>3740</v>
      </c>
      <c r="H163" t="s">
        <v>3740</v>
      </c>
      <c r="I163">
        <v>0</v>
      </c>
      <c r="J163" t="s">
        <v>3741</v>
      </c>
    </row>
    <row r="164" spans="1:10" x14ac:dyDescent="0.3">
      <c r="A164" t="s">
        <v>3918</v>
      </c>
      <c r="B164">
        <v>37.07</v>
      </c>
      <c r="C164" t="s">
        <v>3745</v>
      </c>
      <c r="D164">
        <v>4.28</v>
      </c>
      <c r="E164" t="s">
        <v>3748</v>
      </c>
      <c r="F164" t="s">
        <v>3740</v>
      </c>
      <c r="G164" t="s">
        <v>3742</v>
      </c>
      <c r="H164" t="s">
        <v>3740</v>
      </c>
      <c r="I164">
        <v>1</v>
      </c>
      <c r="J164" t="s">
        <v>3741</v>
      </c>
    </row>
    <row r="165" spans="1:10" x14ac:dyDescent="0.3">
      <c r="A165" t="s">
        <v>3919</v>
      </c>
      <c r="B165">
        <v>35.625</v>
      </c>
      <c r="C165" t="s">
        <v>3745</v>
      </c>
      <c r="D165">
        <v>8.9</v>
      </c>
      <c r="E165" t="s">
        <v>3746</v>
      </c>
      <c r="F165" t="s">
        <v>3740</v>
      </c>
      <c r="G165" t="s">
        <v>3740</v>
      </c>
      <c r="H165" t="s">
        <v>3740</v>
      </c>
      <c r="I165">
        <v>0</v>
      </c>
      <c r="J165" t="s">
        <v>3741</v>
      </c>
    </row>
    <row r="166" spans="1:10" x14ac:dyDescent="0.3">
      <c r="A166" t="s">
        <v>3920</v>
      </c>
      <c r="B166">
        <v>42.69</v>
      </c>
      <c r="C166" t="s">
        <v>3745</v>
      </c>
      <c r="D166">
        <v>4.8899999999999997</v>
      </c>
      <c r="E166" t="s">
        <v>3748</v>
      </c>
      <c r="F166" t="s">
        <v>3740</v>
      </c>
      <c r="G166" t="s">
        <v>3740</v>
      </c>
      <c r="H166" t="s">
        <v>3741</v>
      </c>
      <c r="I166">
        <v>1</v>
      </c>
      <c r="J166" t="s">
        <v>3741</v>
      </c>
    </row>
    <row r="167" spans="1:10" x14ac:dyDescent="0.3">
      <c r="A167" t="s">
        <v>3921</v>
      </c>
      <c r="B167">
        <v>37.869999999999997</v>
      </c>
      <c r="C167" t="s">
        <v>3745</v>
      </c>
      <c r="D167">
        <v>4.29</v>
      </c>
      <c r="E167" t="s">
        <v>3748</v>
      </c>
      <c r="F167" t="s">
        <v>3741</v>
      </c>
      <c r="G167" t="s">
        <v>3740</v>
      </c>
      <c r="H167" t="s">
        <v>3741</v>
      </c>
      <c r="I167">
        <v>1</v>
      </c>
      <c r="J167" t="s">
        <v>3741</v>
      </c>
    </row>
    <row r="168" spans="1:10" x14ac:dyDescent="0.3">
      <c r="A168" t="s">
        <v>3922</v>
      </c>
      <c r="B168">
        <v>40.61</v>
      </c>
      <c r="C168" t="s">
        <v>3745</v>
      </c>
      <c r="D168">
        <v>8</v>
      </c>
      <c r="E168" t="s">
        <v>3746</v>
      </c>
      <c r="F168" t="s">
        <v>3741</v>
      </c>
      <c r="G168" t="s">
        <v>3740</v>
      </c>
      <c r="H168" t="s">
        <v>3740</v>
      </c>
      <c r="I168">
        <v>1</v>
      </c>
      <c r="J168" t="s">
        <v>3741</v>
      </c>
    </row>
    <row r="169" spans="1:10" x14ac:dyDescent="0.3">
      <c r="A169" t="s">
        <v>3923</v>
      </c>
      <c r="B169">
        <v>30.78</v>
      </c>
      <c r="C169" t="s">
        <v>3745</v>
      </c>
      <c r="D169">
        <v>4.67</v>
      </c>
      <c r="E169" t="s">
        <v>3748</v>
      </c>
      <c r="F169" t="s">
        <v>3741</v>
      </c>
      <c r="G169" t="s">
        <v>3740</v>
      </c>
      <c r="H169" t="s">
        <v>3740</v>
      </c>
      <c r="I169">
        <v>0</v>
      </c>
      <c r="J169" t="s">
        <v>3741</v>
      </c>
    </row>
    <row r="170" spans="1:10" x14ac:dyDescent="0.3">
      <c r="A170" t="s">
        <v>3924</v>
      </c>
      <c r="B170">
        <v>49.49</v>
      </c>
      <c r="C170" t="s">
        <v>3745</v>
      </c>
      <c r="D170">
        <v>4.5</v>
      </c>
      <c r="E170" t="s">
        <v>3748</v>
      </c>
      <c r="F170" t="s">
        <v>3740</v>
      </c>
      <c r="G170" t="s">
        <v>3740</v>
      </c>
      <c r="H170" t="s">
        <v>3740</v>
      </c>
      <c r="I170">
        <v>0</v>
      </c>
      <c r="J170" t="s">
        <v>3741</v>
      </c>
    </row>
    <row r="171" spans="1:10" x14ac:dyDescent="0.3">
      <c r="A171" t="s">
        <v>3925</v>
      </c>
      <c r="B171">
        <v>37.619999999999997</v>
      </c>
      <c r="C171" t="s">
        <v>3745</v>
      </c>
      <c r="D171">
        <v>6.32</v>
      </c>
      <c r="E171" t="s">
        <v>3747</v>
      </c>
      <c r="F171" t="s">
        <v>3741</v>
      </c>
      <c r="G171" t="s">
        <v>3742</v>
      </c>
      <c r="H171" t="s">
        <v>3740</v>
      </c>
      <c r="I171">
        <v>2</v>
      </c>
      <c r="J171" t="s">
        <v>3741</v>
      </c>
    </row>
    <row r="172" spans="1:10" x14ac:dyDescent="0.3">
      <c r="A172" t="s">
        <v>3926</v>
      </c>
      <c r="B172">
        <v>36.08</v>
      </c>
      <c r="C172" t="s">
        <v>3745</v>
      </c>
      <c r="D172">
        <v>6.1</v>
      </c>
      <c r="E172" t="s">
        <v>3747</v>
      </c>
      <c r="F172" t="s">
        <v>3741</v>
      </c>
      <c r="G172" t="s">
        <v>3740</v>
      </c>
      <c r="H172" t="s">
        <v>3740</v>
      </c>
      <c r="I172">
        <v>1</v>
      </c>
      <c r="J172" t="s">
        <v>3741</v>
      </c>
    </row>
    <row r="173" spans="1:10" x14ac:dyDescent="0.3">
      <c r="A173" t="s">
        <v>3927</v>
      </c>
      <c r="B173">
        <v>33.5</v>
      </c>
      <c r="C173" t="s">
        <v>3745</v>
      </c>
      <c r="D173">
        <v>5.4</v>
      </c>
      <c r="E173" t="s">
        <v>3748</v>
      </c>
      <c r="F173" t="s">
        <v>3740</v>
      </c>
      <c r="G173" t="s">
        <v>3740</v>
      </c>
      <c r="H173" t="s">
        <v>3740</v>
      </c>
      <c r="I173">
        <v>0</v>
      </c>
      <c r="J173" t="s">
        <v>3741</v>
      </c>
    </row>
    <row r="174" spans="1:10" x14ac:dyDescent="0.3">
      <c r="A174" t="s">
        <v>3928</v>
      </c>
      <c r="B174">
        <v>47.46</v>
      </c>
      <c r="C174" t="s">
        <v>3745</v>
      </c>
      <c r="D174">
        <v>6.24</v>
      </c>
      <c r="E174" t="s">
        <v>3747</v>
      </c>
      <c r="F174" t="s">
        <v>3741</v>
      </c>
      <c r="G174" t="s">
        <v>3740</v>
      </c>
      <c r="H174" t="s">
        <v>3740</v>
      </c>
      <c r="I174">
        <v>1</v>
      </c>
      <c r="J174" t="s">
        <v>3741</v>
      </c>
    </row>
    <row r="175" spans="1:10" x14ac:dyDescent="0.3">
      <c r="A175" t="s">
        <v>3929</v>
      </c>
      <c r="B175">
        <v>49.24</v>
      </c>
      <c r="C175" t="s">
        <v>3745</v>
      </c>
      <c r="D175">
        <v>4.45</v>
      </c>
      <c r="E175" t="s">
        <v>3748</v>
      </c>
      <c r="F175" t="s">
        <v>3740</v>
      </c>
      <c r="G175" t="s">
        <v>3740</v>
      </c>
      <c r="H175" t="s">
        <v>3740</v>
      </c>
      <c r="I175">
        <v>0</v>
      </c>
      <c r="J175" t="s">
        <v>3741</v>
      </c>
    </row>
    <row r="176" spans="1:10" x14ac:dyDescent="0.3">
      <c r="A176" t="s">
        <v>3930</v>
      </c>
      <c r="B176">
        <v>54.4</v>
      </c>
      <c r="C176" t="s">
        <v>3745</v>
      </c>
      <c r="D176">
        <v>5.22</v>
      </c>
      <c r="E176" t="s">
        <v>3748</v>
      </c>
      <c r="F176" t="s">
        <v>3740</v>
      </c>
      <c r="G176" t="s">
        <v>3740</v>
      </c>
      <c r="H176" t="s">
        <v>3740</v>
      </c>
      <c r="I176">
        <v>1</v>
      </c>
      <c r="J176" t="s">
        <v>3741</v>
      </c>
    </row>
    <row r="177" spans="1:10" x14ac:dyDescent="0.3">
      <c r="A177" t="s">
        <v>3931</v>
      </c>
      <c r="B177">
        <v>35.53</v>
      </c>
      <c r="C177" t="s">
        <v>3745</v>
      </c>
      <c r="D177">
        <v>4.6100000000000003</v>
      </c>
      <c r="E177" t="s">
        <v>3748</v>
      </c>
      <c r="F177" t="s">
        <v>3740</v>
      </c>
      <c r="G177" t="s">
        <v>3740</v>
      </c>
      <c r="H177" t="s">
        <v>3740</v>
      </c>
      <c r="I177">
        <v>1</v>
      </c>
      <c r="J177" t="s">
        <v>3741</v>
      </c>
    </row>
    <row r="178" spans="1:10" x14ac:dyDescent="0.3">
      <c r="A178" t="s">
        <v>3932</v>
      </c>
      <c r="B178">
        <v>39.729999999999997</v>
      </c>
      <c r="C178" t="s">
        <v>3745</v>
      </c>
      <c r="D178">
        <v>6.24</v>
      </c>
      <c r="E178" t="s">
        <v>3747</v>
      </c>
      <c r="F178" t="s">
        <v>3740</v>
      </c>
      <c r="G178" t="s">
        <v>3740</v>
      </c>
      <c r="H178" t="s">
        <v>3740</v>
      </c>
      <c r="I178">
        <v>0</v>
      </c>
      <c r="J178" t="s">
        <v>3741</v>
      </c>
    </row>
    <row r="179" spans="1:10" x14ac:dyDescent="0.3">
      <c r="A179" t="s">
        <v>3933</v>
      </c>
      <c r="B179">
        <v>35.68</v>
      </c>
      <c r="C179" t="s">
        <v>3745</v>
      </c>
      <c r="D179">
        <v>10.039999999999999</v>
      </c>
      <c r="E179" t="s">
        <v>3746</v>
      </c>
      <c r="F179" t="s">
        <v>3740</v>
      </c>
      <c r="G179" t="s">
        <v>3740</v>
      </c>
      <c r="H179" t="s">
        <v>3740</v>
      </c>
      <c r="I179">
        <v>0</v>
      </c>
      <c r="J179" t="s">
        <v>3741</v>
      </c>
    </row>
    <row r="180" spans="1:10" x14ac:dyDescent="0.3">
      <c r="A180" t="s">
        <v>3934</v>
      </c>
      <c r="B180">
        <v>48.86</v>
      </c>
      <c r="C180" t="s">
        <v>3745</v>
      </c>
      <c r="D180">
        <v>6.09</v>
      </c>
      <c r="E180" t="s">
        <v>3747</v>
      </c>
      <c r="F180" t="s">
        <v>3740</v>
      </c>
      <c r="G180" t="s">
        <v>3740</v>
      </c>
      <c r="H180" t="s">
        <v>3740</v>
      </c>
      <c r="I180">
        <v>0</v>
      </c>
      <c r="J180" t="s">
        <v>3741</v>
      </c>
    </row>
    <row r="181" spans="1:10" x14ac:dyDescent="0.3">
      <c r="A181" t="s">
        <v>3935</v>
      </c>
      <c r="B181">
        <v>34.799999999999997</v>
      </c>
      <c r="C181" t="s">
        <v>3745</v>
      </c>
      <c r="D181">
        <v>11.4</v>
      </c>
      <c r="E181" t="s">
        <v>3746</v>
      </c>
      <c r="F181" t="s">
        <v>3741</v>
      </c>
      <c r="G181" t="s">
        <v>3740</v>
      </c>
      <c r="H181" t="s">
        <v>3741</v>
      </c>
      <c r="I181">
        <v>1</v>
      </c>
      <c r="J181" t="s">
        <v>3740</v>
      </c>
    </row>
    <row r="182" spans="1:10" x14ac:dyDescent="0.3">
      <c r="A182" t="s">
        <v>3936</v>
      </c>
      <c r="B182">
        <v>32.49</v>
      </c>
      <c r="C182" t="s">
        <v>3745</v>
      </c>
      <c r="D182">
        <v>4.29</v>
      </c>
      <c r="E182" t="s">
        <v>3748</v>
      </c>
      <c r="F182" t="s">
        <v>3740</v>
      </c>
      <c r="G182" t="s">
        <v>3740</v>
      </c>
      <c r="H182" t="s">
        <v>3741</v>
      </c>
      <c r="I182">
        <v>1</v>
      </c>
      <c r="J182" t="s">
        <v>3741</v>
      </c>
    </row>
    <row r="183" spans="1:10" x14ac:dyDescent="0.3">
      <c r="A183" t="s">
        <v>3937</v>
      </c>
      <c r="B183">
        <v>39</v>
      </c>
      <c r="C183" t="s">
        <v>3745</v>
      </c>
      <c r="D183">
        <v>5.7</v>
      </c>
      <c r="E183" t="s">
        <v>3747</v>
      </c>
      <c r="F183" t="s">
        <v>3740</v>
      </c>
      <c r="G183" t="s">
        <v>3740</v>
      </c>
      <c r="H183" t="s">
        <v>3740</v>
      </c>
      <c r="I183">
        <v>2</v>
      </c>
      <c r="J183" t="s">
        <v>3741</v>
      </c>
    </row>
    <row r="184" spans="1:10" x14ac:dyDescent="0.3">
      <c r="A184" t="s">
        <v>3938</v>
      </c>
      <c r="B184">
        <v>35.299999999999997</v>
      </c>
      <c r="C184" t="s">
        <v>3745</v>
      </c>
      <c r="D184">
        <v>6.09</v>
      </c>
      <c r="E184" t="s">
        <v>3747</v>
      </c>
      <c r="F184" t="s">
        <v>3740</v>
      </c>
      <c r="G184" t="s">
        <v>3740</v>
      </c>
      <c r="H184" t="s">
        <v>3740</v>
      </c>
      <c r="I184">
        <v>1</v>
      </c>
      <c r="J184" t="s">
        <v>3741</v>
      </c>
    </row>
    <row r="185" spans="1:10" x14ac:dyDescent="0.3">
      <c r="A185" t="s">
        <v>3939</v>
      </c>
      <c r="B185">
        <v>33.42</v>
      </c>
      <c r="C185" t="s">
        <v>3745</v>
      </c>
      <c r="D185">
        <v>10.67</v>
      </c>
      <c r="E185" t="s">
        <v>3746</v>
      </c>
      <c r="F185" t="s">
        <v>3740</v>
      </c>
      <c r="G185" t="s">
        <v>3740</v>
      </c>
      <c r="H185" t="s">
        <v>3740</v>
      </c>
      <c r="I185">
        <v>0</v>
      </c>
      <c r="J185" t="s">
        <v>3741</v>
      </c>
    </row>
    <row r="186" spans="1:10" x14ac:dyDescent="0.3">
      <c r="A186" t="s">
        <v>3940</v>
      </c>
      <c r="B186">
        <v>37.18</v>
      </c>
      <c r="C186" t="s">
        <v>3745</v>
      </c>
      <c r="D186">
        <v>6.75</v>
      </c>
      <c r="E186" t="s">
        <v>3746</v>
      </c>
      <c r="F186" t="s">
        <v>3741</v>
      </c>
      <c r="G186" t="s">
        <v>3740</v>
      </c>
      <c r="H186" t="s">
        <v>3740</v>
      </c>
      <c r="I186">
        <v>2</v>
      </c>
      <c r="J186" t="s">
        <v>3741</v>
      </c>
    </row>
    <row r="187" spans="1:10" x14ac:dyDescent="0.3">
      <c r="A187" t="s">
        <v>3941</v>
      </c>
      <c r="B187">
        <v>33.33</v>
      </c>
      <c r="C187" t="s">
        <v>3745</v>
      </c>
      <c r="D187">
        <v>9.26</v>
      </c>
      <c r="E187" t="s">
        <v>3746</v>
      </c>
      <c r="F187" t="s">
        <v>3741</v>
      </c>
      <c r="G187" t="s">
        <v>3740</v>
      </c>
      <c r="H187" t="s">
        <v>3740</v>
      </c>
      <c r="I187">
        <v>2</v>
      </c>
      <c r="J187" t="s">
        <v>3740</v>
      </c>
    </row>
    <row r="188" spans="1:10" x14ac:dyDescent="0.3">
      <c r="A188" t="s">
        <v>3942</v>
      </c>
      <c r="B188">
        <v>53.21</v>
      </c>
      <c r="C188" t="s">
        <v>3745</v>
      </c>
      <c r="D188">
        <v>4.2699999999999996</v>
      </c>
      <c r="E188" t="s">
        <v>3748</v>
      </c>
      <c r="F188" t="s">
        <v>3740</v>
      </c>
      <c r="G188" t="s">
        <v>3740</v>
      </c>
      <c r="H188" t="s">
        <v>3740</v>
      </c>
      <c r="I188">
        <v>1</v>
      </c>
      <c r="J188" t="s">
        <v>3741</v>
      </c>
    </row>
    <row r="189" spans="1:10" x14ac:dyDescent="0.3">
      <c r="A189" t="s">
        <v>3943</v>
      </c>
      <c r="B189">
        <v>38.729999999999997</v>
      </c>
      <c r="C189" t="s">
        <v>3745</v>
      </c>
      <c r="D189">
        <v>11.51</v>
      </c>
      <c r="E189" t="s">
        <v>3746</v>
      </c>
      <c r="F189" t="s">
        <v>3740</v>
      </c>
      <c r="G189" t="s">
        <v>3740</v>
      </c>
      <c r="H189" t="s">
        <v>3740</v>
      </c>
      <c r="I189">
        <v>2</v>
      </c>
      <c r="J189" t="s">
        <v>3741</v>
      </c>
    </row>
    <row r="190" spans="1:10" x14ac:dyDescent="0.3">
      <c r="A190" t="s">
        <v>3944</v>
      </c>
      <c r="B190">
        <v>29.73</v>
      </c>
      <c r="C190" t="s">
        <v>3749</v>
      </c>
      <c r="D190">
        <v>7.22</v>
      </c>
      <c r="E190" t="s">
        <v>3746</v>
      </c>
      <c r="F190" t="s">
        <v>3740</v>
      </c>
      <c r="G190" t="s">
        <v>3740</v>
      </c>
      <c r="H190" t="s">
        <v>3740</v>
      </c>
      <c r="I190">
        <v>0</v>
      </c>
      <c r="J190" t="s">
        <v>3741</v>
      </c>
    </row>
    <row r="191" spans="1:10" x14ac:dyDescent="0.3">
      <c r="A191" t="s">
        <v>3945</v>
      </c>
      <c r="B191">
        <v>34.700000000000003</v>
      </c>
      <c r="C191" t="s">
        <v>3745</v>
      </c>
      <c r="D191">
        <v>4.37</v>
      </c>
      <c r="E191" t="s">
        <v>3748</v>
      </c>
      <c r="F191" t="s">
        <v>3740</v>
      </c>
      <c r="G191" t="s">
        <v>3740</v>
      </c>
      <c r="H191" t="s">
        <v>3741</v>
      </c>
      <c r="I191">
        <v>1</v>
      </c>
      <c r="J191" t="s">
        <v>3741</v>
      </c>
    </row>
    <row r="192" spans="1:10" x14ac:dyDescent="0.3">
      <c r="A192" t="s">
        <v>3946</v>
      </c>
      <c r="B192">
        <v>38.28</v>
      </c>
      <c r="C192" t="s">
        <v>3745</v>
      </c>
      <c r="D192">
        <v>11.56</v>
      </c>
      <c r="E192" t="s">
        <v>3746</v>
      </c>
      <c r="F192" t="s">
        <v>3741</v>
      </c>
      <c r="G192" t="s">
        <v>3740</v>
      </c>
      <c r="H192" t="s">
        <v>3740</v>
      </c>
      <c r="I192">
        <v>1</v>
      </c>
      <c r="J192" t="s">
        <v>3741</v>
      </c>
    </row>
    <row r="193" spans="1:10" x14ac:dyDescent="0.3">
      <c r="A193" t="s">
        <v>3947</v>
      </c>
      <c r="B193">
        <v>33.57</v>
      </c>
      <c r="C193" t="s">
        <v>3745</v>
      </c>
      <c r="D193">
        <v>8.82</v>
      </c>
      <c r="E193" t="s">
        <v>3746</v>
      </c>
      <c r="F193" t="s">
        <v>3741</v>
      </c>
      <c r="G193" t="s">
        <v>3740</v>
      </c>
      <c r="H193" t="s">
        <v>3740</v>
      </c>
      <c r="I193">
        <v>0</v>
      </c>
      <c r="J193" t="s">
        <v>3741</v>
      </c>
    </row>
    <row r="194" spans="1:10" x14ac:dyDescent="0.3">
      <c r="A194" t="s">
        <v>3948</v>
      </c>
      <c r="B194">
        <v>52.06</v>
      </c>
      <c r="C194" t="s">
        <v>3745</v>
      </c>
      <c r="D194">
        <v>4.6900000000000004</v>
      </c>
      <c r="E194" t="s">
        <v>3748</v>
      </c>
      <c r="F194" t="s">
        <v>3740</v>
      </c>
      <c r="G194" t="s">
        <v>3740</v>
      </c>
      <c r="H194" t="s">
        <v>3740</v>
      </c>
      <c r="I194">
        <v>1</v>
      </c>
      <c r="J194" t="s">
        <v>3741</v>
      </c>
    </row>
    <row r="195" spans="1:10" x14ac:dyDescent="0.3">
      <c r="A195" t="s">
        <v>3949</v>
      </c>
      <c r="B195">
        <v>38.17</v>
      </c>
      <c r="C195" t="s">
        <v>3745</v>
      </c>
      <c r="D195">
        <v>4.53</v>
      </c>
      <c r="E195" t="s">
        <v>3748</v>
      </c>
      <c r="F195" t="s">
        <v>3740</v>
      </c>
      <c r="G195" t="s">
        <v>3742</v>
      </c>
      <c r="H195" t="s">
        <v>3740</v>
      </c>
      <c r="I195">
        <v>1</v>
      </c>
      <c r="J195" t="s">
        <v>3741</v>
      </c>
    </row>
    <row r="196" spans="1:10" x14ac:dyDescent="0.3">
      <c r="A196" t="s">
        <v>3950</v>
      </c>
      <c r="B196">
        <v>36.954999999999998</v>
      </c>
      <c r="C196" t="s">
        <v>3745</v>
      </c>
      <c r="D196">
        <v>5.84</v>
      </c>
      <c r="E196" t="s">
        <v>3747</v>
      </c>
      <c r="F196" t="s">
        <v>3740</v>
      </c>
      <c r="G196" t="s">
        <v>3740</v>
      </c>
      <c r="H196" t="s">
        <v>3741</v>
      </c>
      <c r="I196">
        <v>1</v>
      </c>
      <c r="J196" t="s">
        <v>3741</v>
      </c>
    </row>
    <row r="197" spans="1:10" x14ac:dyDescent="0.3">
      <c r="A197" t="s">
        <v>3951</v>
      </c>
      <c r="B197">
        <v>34.4</v>
      </c>
      <c r="C197" t="s">
        <v>3745</v>
      </c>
      <c r="D197">
        <v>4.9000000000000004</v>
      </c>
      <c r="E197" t="s">
        <v>3748</v>
      </c>
      <c r="F197" t="s">
        <v>3740</v>
      </c>
      <c r="G197" t="s">
        <v>3740</v>
      </c>
      <c r="H197" t="s">
        <v>3741</v>
      </c>
      <c r="I197">
        <v>1</v>
      </c>
      <c r="J197" t="s">
        <v>3741</v>
      </c>
    </row>
    <row r="198" spans="1:10" x14ac:dyDescent="0.3">
      <c r="A198" t="s">
        <v>3952</v>
      </c>
      <c r="B198">
        <v>31.73</v>
      </c>
      <c r="C198" t="s">
        <v>3745</v>
      </c>
      <c r="D198">
        <v>4.3</v>
      </c>
      <c r="E198" t="s">
        <v>3748</v>
      </c>
      <c r="F198" t="s">
        <v>3740</v>
      </c>
      <c r="G198" t="s">
        <v>3740</v>
      </c>
      <c r="H198" t="s">
        <v>3740</v>
      </c>
      <c r="I198">
        <v>0</v>
      </c>
      <c r="J198" t="s">
        <v>3741</v>
      </c>
    </row>
    <row r="199" spans="1:10" x14ac:dyDescent="0.3">
      <c r="A199" t="s">
        <v>3953</v>
      </c>
      <c r="B199">
        <v>36.64</v>
      </c>
      <c r="C199" t="s">
        <v>3745</v>
      </c>
      <c r="D199">
        <v>11.34</v>
      </c>
      <c r="E199" t="s">
        <v>3746</v>
      </c>
      <c r="F199" t="s">
        <v>3740</v>
      </c>
      <c r="G199" t="s">
        <v>3740</v>
      </c>
      <c r="H199" t="s">
        <v>3740</v>
      </c>
      <c r="I199">
        <v>0</v>
      </c>
      <c r="J199" t="s">
        <v>3741</v>
      </c>
    </row>
    <row r="200" spans="1:10" x14ac:dyDescent="0.3">
      <c r="A200" t="s">
        <v>3954</v>
      </c>
      <c r="B200">
        <v>36.85</v>
      </c>
      <c r="C200" t="s">
        <v>3745</v>
      </c>
      <c r="D200">
        <v>5.88</v>
      </c>
      <c r="E200" t="s">
        <v>3747</v>
      </c>
      <c r="F200" t="s">
        <v>3740</v>
      </c>
      <c r="G200" t="s">
        <v>3742</v>
      </c>
      <c r="H200" t="s">
        <v>3740</v>
      </c>
      <c r="I200">
        <v>1</v>
      </c>
      <c r="J200" t="s">
        <v>3741</v>
      </c>
    </row>
    <row r="201" spans="1:10" x14ac:dyDescent="0.3">
      <c r="A201" t="s">
        <v>3955</v>
      </c>
      <c r="B201">
        <v>33.33</v>
      </c>
      <c r="C201" t="s">
        <v>3745</v>
      </c>
      <c r="D201">
        <v>5.01</v>
      </c>
      <c r="E201" t="s">
        <v>3748</v>
      </c>
      <c r="F201" t="s">
        <v>3741</v>
      </c>
      <c r="G201" t="s">
        <v>3740</v>
      </c>
      <c r="H201" t="s">
        <v>3741</v>
      </c>
      <c r="I201">
        <v>1</v>
      </c>
      <c r="J201" t="s">
        <v>3741</v>
      </c>
    </row>
    <row r="202" spans="1:10" x14ac:dyDescent="0.3">
      <c r="A202" t="s">
        <v>3956</v>
      </c>
      <c r="B202">
        <v>39.14</v>
      </c>
      <c r="C202" t="s">
        <v>3745</v>
      </c>
      <c r="D202">
        <v>4.4000000000000004</v>
      </c>
      <c r="E202" t="s">
        <v>3748</v>
      </c>
      <c r="F202" t="s">
        <v>3740</v>
      </c>
      <c r="G202" t="s">
        <v>3740</v>
      </c>
      <c r="H202" t="s">
        <v>3741</v>
      </c>
      <c r="I202">
        <v>1</v>
      </c>
      <c r="J202" t="s">
        <v>3741</v>
      </c>
    </row>
    <row r="203" spans="1:10" x14ac:dyDescent="0.3">
      <c r="A203" t="s">
        <v>3957</v>
      </c>
      <c r="B203">
        <v>32.9</v>
      </c>
      <c r="C203" t="s">
        <v>3745</v>
      </c>
      <c r="D203">
        <v>6.26</v>
      </c>
      <c r="E203" t="s">
        <v>3747</v>
      </c>
      <c r="F203" t="s">
        <v>3741</v>
      </c>
      <c r="G203" t="s">
        <v>3740</v>
      </c>
      <c r="H203" t="s">
        <v>3740</v>
      </c>
      <c r="I203">
        <v>0</v>
      </c>
      <c r="J203" t="s">
        <v>3741</v>
      </c>
    </row>
    <row r="204" spans="1:10" x14ac:dyDescent="0.3">
      <c r="A204" t="s">
        <v>3958</v>
      </c>
      <c r="B204">
        <v>29.78</v>
      </c>
      <c r="C204" t="s">
        <v>3749</v>
      </c>
      <c r="D204">
        <v>10.27</v>
      </c>
      <c r="E204" t="s">
        <v>3746</v>
      </c>
      <c r="F204" t="s">
        <v>3741</v>
      </c>
      <c r="G204" t="s">
        <v>3740</v>
      </c>
      <c r="H204" t="s">
        <v>3741</v>
      </c>
      <c r="I204">
        <v>1</v>
      </c>
      <c r="J204" t="s">
        <v>3741</v>
      </c>
    </row>
    <row r="205" spans="1:10" x14ac:dyDescent="0.3">
      <c r="A205" t="s">
        <v>3959</v>
      </c>
      <c r="B205">
        <v>32.78</v>
      </c>
      <c r="C205" t="s">
        <v>3745</v>
      </c>
      <c r="D205">
        <v>5.27</v>
      </c>
      <c r="E205" t="s">
        <v>3748</v>
      </c>
      <c r="F205" t="s">
        <v>3740</v>
      </c>
      <c r="G205" t="s">
        <v>3740</v>
      </c>
      <c r="H205" t="s">
        <v>3740</v>
      </c>
      <c r="I205">
        <v>0</v>
      </c>
      <c r="J205" t="s">
        <v>3741</v>
      </c>
    </row>
    <row r="206" spans="1:10" x14ac:dyDescent="0.3">
      <c r="A206" t="s">
        <v>3960</v>
      </c>
      <c r="B206">
        <v>41.65</v>
      </c>
      <c r="C206" t="s">
        <v>3745</v>
      </c>
      <c r="D206">
        <v>10.73</v>
      </c>
      <c r="E206" t="s">
        <v>3746</v>
      </c>
      <c r="F206" t="s">
        <v>3741</v>
      </c>
      <c r="G206" t="s">
        <v>3740</v>
      </c>
      <c r="H206" t="s">
        <v>3740</v>
      </c>
      <c r="I206">
        <v>0</v>
      </c>
      <c r="J206" t="s">
        <v>3741</v>
      </c>
    </row>
    <row r="207" spans="1:10" x14ac:dyDescent="0.3">
      <c r="A207" t="s">
        <v>3961</v>
      </c>
      <c r="B207">
        <v>50.79</v>
      </c>
      <c r="C207" t="s">
        <v>3745</v>
      </c>
      <c r="D207">
        <v>4.45</v>
      </c>
      <c r="E207" t="s">
        <v>3748</v>
      </c>
      <c r="F207" t="s">
        <v>3740</v>
      </c>
      <c r="G207" t="s">
        <v>3740</v>
      </c>
      <c r="H207" t="s">
        <v>3740</v>
      </c>
      <c r="I207">
        <v>1</v>
      </c>
      <c r="J207" t="s">
        <v>3741</v>
      </c>
    </row>
    <row r="208" spans="1:10" x14ac:dyDescent="0.3">
      <c r="A208" t="s">
        <v>3962</v>
      </c>
      <c r="B208">
        <v>35.43</v>
      </c>
      <c r="C208" t="s">
        <v>3745</v>
      </c>
      <c r="D208">
        <v>5.25</v>
      </c>
      <c r="E208" t="s">
        <v>3748</v>
      </c>
      <c r="F208" t="s">
        <v>3741</v>
      </c>
      <c r="G208" t="s">
        <v>3740</v>
      </c>
      <c r="H208" t="s">
        <v>3740</v>
      </c>
      <c r="I208">
        <v>0</v>
      </c>
      <c r="J208" t="s">
        <v>3741</v>
      </c>
    </row>
    <row r="209" spans="1:10" x14ac:dyDescent="0.3">
      <c r="A209" t="s">
        <v>3963</v>
      </c>
      <c r="B209">
        <v>35.25</v>
      </c>
      <c r="C209" t="s">
        <v>3745</v>
      </c>
      <c r="D209">
        <v>9.51</v>
      </c>
      <c r="E209" t="s">
        <v>3746</v>
      </c>
      <c r="F209" t="s">
        <v>3740</v>
      </c>
      <c r="G209" t="s">
        <v>3740</v>
      </c>
      <c r="H209" t="s">
        <v>3740</v>
      </c>
      <c r="I209">
        <v>0</v>
      </c>
      <c r="J209" t="s">
        <v>3741</v>
      </c>
    </row>
    <row r="210" spans="1:10" x14ac:dyDescent="0.3">
      <c r="A210" t="s">
        <v>3964</v>
      </c>
      <c r="B210">
        <v>36.85</v>
      </c>
      <c r="C210" t="s">
        <v>3745</v>
      </c>
      <c r="D210">
        <v>11.12</v>
      </c>
      <c r="E210" t="s">
        <v>3746</v>
      </c>
      <c r="F210" t="s">
        <v>3740</v>
      </c>
      <c r="G210" t="s">
        <v>3740</v>
      </c>
      <c r="H210" t="s">
        <v>3740</v>
      </c>
      <c r="I210">
        <v>0</v>
      </c>
      <c r="J210" t="s">
        <v>3741</v>
      </c>
    </row>
    <row r="211" spans="1:10" x14ac:dyDescent="0.3">
      <c r="A211" t="s">
        <v>3965</v>
      </c>
      <c r="B211">
        <v>31.02</v>
      </c>
      <c r="C211" t="s">
        <v>3745</v>
      </c>
      <c r="D211">
        <v>4.5599999999999996</v>
      </c>
      <c r="E211" t="s">
        <v>3748</v>
      </c>
      <c r="F211" t="s">
        <v>3740</v>
      </c>
      <c r="G211" t="s">
        <v>3742</v>
      </c>
      <c r="H211" t="s">
        <v>3740</v>
      </c>
      <c r="I211">
        <v>1</v>
      </c>
      <c r="J211" t="s">
        <v>3741</v>
      </c>
    </row>
    <row r="212" spans="1:10" x14ac:dyDescent="0.3">
      <c r="A212" t="s">
        <v>3966</v>
      </c>
      <c r="B212">
        <v>35.6</v>
      </c>
      <c r="C212" t="s">
        <v>3745</v>
      </c>
      <c r="D212">
        <v>4.0199999999999996</v>
      </c>
      <c r="E212" t="s">
        <v>3748</v>
      </c>
      <c r="F212" t="s">
        <v>3741</v>
      </c>
      <c r="G212" t="s">
        <v>3742</v>
      </c>
      <c r="H212" t="s">
        <v>3740</v>
      </c>
      <c r="I212">
        <v>2</v>
      </c>
      <c r="J212" t="s">
        <v>3741</v>
      </c>
    </row>
    <row r="213" spans="1:10" x14ac:dyDescent="0.3">
      <c r="A213" t="s">
        <v>3967</v>
      </c>
      <c r="B213">
        <v>34.39</v>
      </c>
      <c r="C213" t="s">
        <v>3745</v>
      </c>
      <c r="D213">
        <v>8.7200000000000006</v>
      </c>
      <c r="E213" t="s">
        <v>3746</v>
      </c>
      <c r="F213" t="s">
        <v>3740</v>
      </c>
      <c r="G213" t="s">
        <v>3740</v>
      </c>
      <c r="H213" t="s">
        <v>3740</v>
      </c>
      <c r="I213">
        <v>0</v>
      </c>
      <c r="J213" t="s">
        <v>3741</v>
      </c>
    </row>
    <row r="214" spans="1:10" x14ac:dyDescent="0.3">
      <c r="A214" t="s">
        <v>3968</v>
      </c>
      <c r="B214">
        <v>29.06</v>
      </c>
      <c r="C214" t="s">
        <v>3749</v>
      </c>
      <c r="D214">
        <v>6.25</v>
      </c>
      <c r="E214" t="s">
        <v>3747</v>
      </c>
      <c r="F214" t="s">
        <v>3741</v>
      </c>
      <c r="G214" t="s">
        <v>3740</v>
      </c>
      <c r="H214" t="s">
        <v>3740</v>
      </c>
      <c r="I214">
        <v>1</v>
      </c>
      <c r="J214" t="s">
        <v>3741</v>
      </c>
    </row>
    <row r="215" spans="1:10" x14ac:dyDescent="0.3">
      <c r="A215" t="s">
        <v>3969</v>
      </c>
      <c r="B215">
        <v>35.799999999999997</v>
      </c>
      <c r="C215" t="s">
        <v>3745</v>
      </c>
      <c r="D215">
        <v>7.32</v>
      </c>
      <c r="E215" t="s">
        <v>3746</v>
      </c>
      <c r="F215" t="s">
        <v>3740</v>
      </c>
      <c r="G215" t="s">
        <v>3740</v>
      </c>
      <c r="H215" t="s">
        <v>3740</v>
      </c>
      <c r="I215">
        <v>2</v>
      </c>
      <c r="J215" t="s">
        <v>3741</v>
      </c>
    </row>
    <row r="216" spans="1:10" x14ac:dyDescent="0.3">
      <c r="A216" t="s">
        <v>3970</v>
      </c>
      <c r="B216">
        <v>49.8</v>
      </c>
      <c r="C216" t="s">
        <v>3745</v>
      </c>
      <c r="D216">
        <v>4.24</v>
      </c>
      <c r="E216" t="s">
        <v>3748</v>
      </c>
      <c r="F216" t="s">
        <v>3740</v>
      </c>
      <c r="G216" t="s">
        <v>3740</v>
      </c>
      <c r="H216" t="s">
        <v>3740</v>
      </c>
      <c r="I216">
        <v>1</v>
      </c>
      <c r="J216" t="s">
        <v>3741</v>
      </c>
    </row>
    <row r="217" spans="1:10" x14ac:dyDescent="0.3">
      <c r="A217" t="s">
        <v>3971</v>
      </c>
      <c r="B217">
        <v>35.71</v>
      </c>
      <c r="C217" t="s">
        <v>3745</v>
      </c>
      <c r="D217">
        <v>6.84</v>
      </c>
      <c r="E217" t="s">
        <v>3746</v>
      </c>
      <c r="F217" t="s">
        <v>3740</v>
      </c>
      <c r="G217" t="s">
        <v>3740</v>
      </c>
      <c r="H217" t="s">
        <v>3740</v>
      </c>
      <c r="I217">
        <v>2</v>
      </c>
      <c r="J217" t="s">
        <v>3741</v>
      </c>
    </row>
    <row r="218" spans="1:10" x14ac:dyDescent="0.3">
      <c r="A218" t="s">
        <v>3972</v>
      </c>
      <c r="B218">
        <v>30.8</v>
      </c>
      <c r="C218" t="s">
        <v>3745</v>
      </c>
      <c r="D218">
        <v>5.23</v>
      </c>
      <c r="E218" t="s">
        <v>3748</v>
      </c>
      <c r="F218" t="s">
        <v>3741</v>
      </c>
      <c r="G218" t="s">
        <v>3740</v>
      </c>
      <c r="H218" t="s">
        <v>3740</v>
      </c>
      <c r="I218">
        <v>1</v>
      </c>
      <c r="J218" t="s">
        <v>3741</v>
      </c>
    </row>
    <row r="219" spans="1:10" x14ac:dyDescent="0.3">
      <c r="A219" t="s">
        <v>3973</v>
      </c>
      <c r="B219">
        <v>33.69</v>
      </c>
      <c r="C219" t="s">
        <v>3745</v>
      </c>
      <c r="D219">
        <v>9.68</v>
      </c>
      <c r="E219" t="s">
        <v>3746</v>
      </c>
      <c r="F219" t="s">
        <v>3740</v>
      </c>
      <c r="G219" t="s">
        <v>3740</v>
      </c>
      <c r="H219" t="s">
        <v>3740</v>
      </c>
      <c r="I219">
        <v>0</v>
      </c>
      <c r="J219" t="s">
        <v>3741</v>
      </c>
    </row>
    <row r="220" spans="1:10" x14ac:dyDescent="0.3">
      <c r="A220" t="s">
        <v>3974</v>
      </c>
      <c r="B220">
        <v>42.27</v>
      </c>
      <c r="C220" t="s">
        <v>3745</v>
      </c>
      <c r="D220">
        <v>6.05</v>
      </c>
      <c r="E220" t="s">
        <v>3747</v>
      </c>
      <c r="F220" t="s">
        <v>3741</v>
      </c>
      <c r="G220" t="s">
        <v>3740</v>
      </c>
      <c r="H220" t="s">
        <v>3740</v>
      </c>
      <c r="I220">
        <v>1</v>
      </c>
      <c r="J220" t="s">
        <v>3741</v>
      </c>
    </row>
    <row r="221" spans="1:10" x14ac:dyDescent="0.3">
      <c r="A221" t="s">
        <v>3975</v>
      </c>
      <c r="B221">
        <v>53.25</v>
      </c>
      <c r="C221" t="s">
        <v>3745</v>
      </c>
      <c r="D221">
        <v>6.11</v>
      </c>
      <c r="E221" t="s">
        <v>3747</v>
      </c>
      <c r="F221" t="s">
        <v>3741</v>
      </c>
      <c r="G221" t="s">
        <v>3740</v>
      </c>
      <c r="H221" t="s">
        <v>3741</v>
      </c>
      <c r="I221">
        <v>1</v>
      </c>
      <c r="J221" t="s">
        <v>3741</v>
      </c>
    </row>
    <row r="222" spans="1:10" x14ac:dyDescent="0.3">
      <c r="A222" t="s">
        <v>3976</v>
      </c>
      <c r="B222">
        <v>26.8</v>
      </c>
      <c r="C222" t="s">
        <v>3749</v>
      </c>
      <c r="D222">
        <v>10.93</v>
      </c>
      <c r="E222" t="s">
        <v>3746</v>
      </c>
      <c r="F222" t="s">
        <v>3741</v>
      </c>
      <c r="G222" t="s">
        <v>3740</v>
      </c>
      <c r="H222" t="s">
        <v>3740</v>
      </c>
      <c r="I222">
        <v>0</v>
      </c>
      <c r="J222" t="s">
        <v>3740</v>
      </c>
    </row>
    <row r="223" spans="1:10" x14ac:dyDescent="0.3">
      <c r="A223" t="s">
        <v>3977</v>
      </c>
      <c r="B223">
        <v>28.5</v>
      </c>
      <c r="C223" t="s">
        <v>3749</v>
      </c>
      <c r="D223">
        <v>5.12</v>
      </c>
      <c r="E223" t="s">
        <v>3748</v>
      </c>
      <c r="F223" t="s">
        <v>3740</v>
      </c>
      <c r="G223" t="s">
        <v>3740</v>
      </c>
      <c r="H223" t="s">
        <v>3740</v>
      </c>
      <c r="I223">
        <v>1</v>
      </c>
      <c r="J223" t="s">
        <v>3741</v>
      </c>
    </row>
    <row r="224" spans="1:10" x14ac:dyDescent="0.3">
      <c r="A224" t="s">
        <v>3978</v>
      </c>
      <c r="B224">
        <v>22.895</v>
      </c>
      <c r="C224" t="s">
        <v>3750</v>
      </c>
      <c r="D224">
        <v>5.72</v>
      </c>
      <c r="E224" t="s">
        <v>3747</v>
      </c>
      <c r="F224" t="s">
        <v>3740</v>
      </c>
      <c r="G224" t="s">
        <v>3740</v>
      </c>
      <c r="H224" t="s">
        <v>3740</v>
      </c>
      <c r="I224">
        <v>0</v>
      </c>
      <c r="J224" t="s">
        <v>3741</v>
      </c>
    </row>
    <row r="225" spans="1:10" x14ac:dyDescent="0.3">
      <c r="A225" t="s">
        <v>3979</v>
      </c>
      <c r="B225">
        <v>34.06</v>
      </c>
      <c r="C225" t="s">
        <v>3745</v>
      </c>
      <c r="D225">
        <v>11.83</v>
      </c>
      <c r="E225" t="s">
        <v>3746</v>
      </c>
      <c r="F225" t="s">
        <v>3741</v>
      </c>
      <c r="G225" t="s">
        <v>3740</v>
      </c>
      <c r="H225" t="s">
        <v>3740</v>
      </c>
      <c r="I225">
        <v>1</v>
      </c>
      <c r="J225" t="s">
        <v>3741</v>
      </c>
    </row>
    <row r="226" spans="1:10" x14ac:dyDescent="0.3">
      <c r="A226" t="s">
        <v>3980</v>
      </c>
      <c r="B226">
        <v>36.409999999999997</v>
      </c>
      <c r="C226" t="s">
        <v>3745</v>
      </c>
      <c r="D226">
        <v>4.55</v>
      </c>
      <c r="E226" t="s">
        <v>3748</v>
      </c>
      <c r="F226" t="s">
        <v>3740</v>
      </c>
      <c r="G226" t="s">
        <v>3740</v>
      </c>
      <c r="H226" t="s">
        <v>3740</v>
      </c>
      <c r="I226">
        <v>0</v>
      </c>
      <c r="J226" t="s">
        <v>3741</v>
      </c>
    </row>
    <row r="227" spans="1:10" x14ac:dyDescent="0.3">
      <c r="A227" t="s">
        <v>3981</v>
      </c>
      <c r="B227">
        <v>52.3</v>
      </c>
      <c r="C227" t="s">
        <v>3745</v>
      </c>
      <c r="D227">
        <v>4.87</v>
      </c>
      <c r="E227" t="s">
        <v>3748</v>
      </c>
      <c r="F227" t="s">
        <v>3741</v>
      </c>
      <c r="G227" t="s">
        <v>3740</v>
      </c>
      <c r="H227" t="s">
        <v>3741</v>
      </c>
      <c r="I227">
        <v>1</v>
      </c>
      <c r="J227" t="s">
        <v>3741</v>
      </c>
    </row>
    <row r="228" spans="1:10" x14ac:dyDescent="0.3">
      <c r="A228" t="s">
        <v>3982</v>
      </c>
      <c r="B228">
        <v>52.66</v>
      </c>
      <c r="C228" t="s">
        <v>3745</v>
      </c>
      <c r="D228">
        <v>4.45</v>
      </c>
      <c r="E228" t="s">
        <v>3748</v>
      </c>
      <c r="F228" t="s">
        <v>3740</v>
      </c>
      <c r="G228" t="s">
        <v>3740</v>
      </c>
      <c r="H228" t="s">
        <v>3740</v>
      </c>
      <c r="I228">
        <v>1</v>
      </c>
      <c r="J228" t="s">
        <v>3741</v>
      </c>
    </row>
    <row r="229" spans="1:10" x14ac:dyDescent="0.3">
      <c r="A229" t="s">
        <v>3983</v>
      </c>
      <c r="B229">
        <v>29.57</v>
      </c>
      <c r="C229" t="s">
        <v>3749</v>
      </c>
      <c r="D229">
        <v>9.42</v>
      </c>
      <c r="E229" t="s">
        <v>3746</v>
      </c>
      <c r="F229" t="s">
        <v>3741</v>
      </c>
      <c r="G229" t="s">
        <v>3740</v>
      </c>
      <c r="H229" t="s">
        <v>3740</v>
      </c>
      <c r="I229">
        <v>0</v>
      </c>
      <c r="J229" t="s">
        <v>3741</v>
      </c>
    </row>
    <row r="230" spans="1:10" x14ac:dyDescent="0.3">
      <c r="A230" t="s">
        <v>3984</v>
      </c>
      <c r="B230">
        <v>36.99</v>
      </c>
      <c r="C230" t="s">
        <v>3745</v>
      </c>
      <c r="D230">
        <v>5.37</v>
      </c>
      <c r="E230" t="s">
        <v>3748</v>
      </c>
      <c r="F230" t="s">
        <v>3741</v>
      </c>
      <c r="G230" t="s">
        <v>3740</v>
      </c>
      <c r="H230" t="s">
        <v>3741</v>
      </c>
      <c r="I230">
        <v>1</v>
      </c>
      <c r="J230" t="s">
        <v>3741</v>
      </c>
    </row>
    <row r="231" spans="1:10" x14ac:dyDescent="0.3">
      <c r="A231" t="s">
        <v>3985</v>
      </c>
      <c r="B231">
        <v>31.4</v>
      </c>
      <c r="C231" t="s">
        <v>3745</v>
      </c>
      <c r="D231">
        <v>4.5999999999999996</v>
      </c>
      <c r="E231" t="s">
        <v>3748</v>
      </c>
      <c r="F231" t="s">
        <v>3741</v>
      </c>
      <c r="G231" t="s">
        <v>3740</v>
      </c>
      <c r="H231" t="s">
        <v>3740</v>
      </c>
      <c r="I231">
        <v>1</v>
      </c>
      <c r="J231" t="s">
        <v>3741</v>
      </c>
    </row>
    <row r="232" spans="1:10" x14ac:dyDescent="0.3">
      <c r="A232" t="s">
        <v>3986</v>
      </c>
      <c r="B232">
        <v>34.9</v>
      </c>
      <c r="C232" t="s">
        <v>3745</v>
      </c>
      <c r="D232">
        <v>6.22</v>
      </c>
      <c r="E232" t="s">
        <v>3747</v>
      </c>
      <c r="F232" t="s">
        <v>3740</v>
      </c>
      <c r="G232" t="s">
        <v>3740</v>
      </c>
      <c r="H232" t="s">
        <v>3741</v>
      </c>
      <c r="I232">
        <v>1</v>
      </c>
      <c r="J232" t="s">
        <v>3741</v>
      </c>
    </row>
    <row r="233" spans="1:10" x14ac:dyDescent="0.3">
      <c r="A233" t="s">
        <v>3987</v>
      </c>
      <c r="B233">
        <v>31.13</v>
      </c>
      <c r="C233" t="s">
        <v>3745</v>
      </c>
      <c r="D233">
        <v>4.5199999999999996</v>
      </c>
      <c r="E233" t="s">
        <v>3748</v>
      </c>
      <c r="F233" t="s">
        <v>3741</v>
      </c>
      <c r="G233" t="s">
        <v>3740</v>
      </c>
      <c r="H233" t="s">
        <v>3740</v>
      </c>
      <c r="I233">
        <v>1</v>
      </c>
      <c r="J233" t="s">
        <v>3741</v>
      </c>
    </row>
    <row r="234" spans="1:10" x14ac:dyDescent="0.3">
      <c r="A234" t="s">
        <v>3988</v>
      </c>
      <c r="B234">
        <v>34.799999999999997</v>
      </c>
      <c r="C234" t="s">
        <v>3745</v>
      </c>
      <c r="D234">
        <v>6.18</v>
      </c>
      <c r="E234" t="s">
        <v>3747</v>
      </c>
      <c r="F234" t="s">
        <v>3740</v>
      </c>
      <c r="G234" t="s">
        <v>3740</v>
      </c>
      <c r="H234" t="s">
        <v>3741</v>
      </c>
      <c r="I234">
        <v>1</v>
      </c>
      <c r="J234" t="s">
        <v>3741</v>
      </c>
    </row>
    <row r="235" spans="1:10" x14ac:dyDescent="0.3">
      <c r="A235" t="s">
        <v>3989</v>
      </c>
      <c r="B235">
        <v>31.68</v>
      </c>
      <c r="C235" t="s">
        <v>3745</v>
      </c>
      <c r="D235">
        <v>4.4000000000000004</v>
      </c>
      <c r="E235" t="s">
        <v>3748</v>
      </c>
      <c r="F235" t="s">
        <v>3740</v>
      </c>
      <c r="G235" t="s">
        <v>3740</v>
      </c>
      <c r="H235" t="s">
        <v>3740</v>
      </c>
      <c r="I235">
        <v>0</v>
      </c>
      <c r="J235" t="s">
        <v>3741</v>
      </c>
    </row>
    <row r="236" spans="1:10" x14ac:dyDescent="0.3">
      <c r="A236" t="s">
        <v>3990</v>
      </c>
      <c r="B236">
        <v>33.534999999999997</v>
      </c>
      <c r="C236" t="s">
        <v>3745</v>
      </c>
      <c r="D236">
        <v>6.23</v>
      </c>
      <c r="E236" t="s">
        <v>3747</v>
      </c>
      <c r="F236" t="s">
        <v>3740</v>
      </c>
      <c r="G236" t="s">
        <v>3742</v>
      </c>
      <c r="H236" t="s">
        <v>3740</v>
      </c>
      <c r="I236">
        <v>1</v>
      </c>
      <c r="J236" t="s">
        <v>3741</v>
      </c>
    </row>
    <row r="237" spans="1:10" x14ac:dyDescent="0.3">
      <c r="A237" t="s">
        <v>3991</v>
      </c>
      <c r="B237">
        <v>31.92</v>
      </c>
      <c r="C237" t="s">
        <v>3745</v>
      </c>
      <c r="D237">
        <v>5.33</v>
      </c>
      <c r="E237" t="s">
        <v>3748</v>
      </c>
      <c r="F237" t="s">
        <v>3741</v>
      </c>
      <c r="G237" t="s">
        <v>3740</v>
      </c>
      <c r="H237" t="s">
        <v>3740</v>
      </c>
      <c r="I237">
        <v>0</v>
      </c>
      <c r="J237" t="s">
        <v>3741</v>
      </c>
    </row>
    <row r="238" spans="1:10" x14ac:dyDescent="0.3">
      <c r="A238" t="s">
        <v>3992</v>
      </c>
      <c r="B238">
        <v>32.700000000000003</v>
      </c>
      <c r="C238" t="s">
        <v>3745</v>
      </c>
      <c r="D238">
        <v>4.09</v>
      </c>
      <c r="E238" t="s">
        <v>3748</v>
      </c>
      <c r="F238" t="s">
        <v>3740</v>
      </c>
      <c r="G238" t="s">
        <v>3740</v>
      </c>
      <c r="H238" t="s">
        <v>3740</v>
      </c>
      <c r="I238">
        <v>1</v>
      </c>
      <c r="J238" t="s">
        <v>3741</v>
      </c>
    </row>
    <row r="239" spans="1:10" x14ac:dyDescent="0.3">
      <c r="A239" t="s">
        <v>3993</v>
      </c>
      <c r="B239">
        <v>41.25</v>
      </c>
      <c r="C239" t="s">
        <v>3745</v>
      </c>
      <c r="D239">
        <v>5.19</v>
      </c>
      <c r="E239" t="s">
        <v>3748</v>
      </c>
      <c r="F239" t="s">
        <v>3740</v>
      </c>
      <c r="G239" t="s">
        <v>3740</v>
      </c>
      <c r="H239" t="s">
        <v>3740</v>
      </c>
      <c r="I239">
        <v>0</v>
      </c>
      <c r="J239" t="s">
        <v>3741</v>
      </c>
    </row>
    <row r="240" spans="1:10" x14ac:dyDescent="0.3">
      <c r="A240" t="s">
        <v>3994</v>
      </c>
      <c r="B240">
        <v>33.11</v>
      </c>
      <c r="C240" t="s">
        <v>3745</v>
      </c>
      <c r="D240">
        <v>4.12</v>
      </c>
      <c r="E240" t="s">
        <v>3748</v>
      </c>
      <c r="F240" t="s">
        <v>3740</v>
      </c>
      <c r="G240" t="s">
        <v>3740</v>
      </c>
      <c r="H240" t="s">
        <v>3741</v>
      </c>
      <c r="I240">
        <v>1</v>
      </c>
      <c r="J240" t="s">
        <v>3741</v>
      </c>
    </row>
    <row r="241" spans="1:10" x14ac:dyDescent="0.3">
      <c r="A241" t="s">
        <v>3995</v>
      </c>
      <c r="B241">
        <v>36.159999999999997</v>
      </c>
      <c r="C241" t="s">
        <v>3745</v>
      </c>
      <c r="D241">
        <v>5.0999999999999996</v>
      </c>
      <c r="E241" t="s">
        <v>3748</v>
      </c>
      <c r="F241" t="s">
        <v>3740</v>
      </c>
      <c r="G241" t="s">
        <v>3740</v>
      </c>
      <c r="H241" t="s">
        <v>3740</v>
      </c>
      <c r="I241">
        <v>1</v>
      </c>
      <c r="J241" t="s">
        <v>3741</v>
      </c>
    </row>
    <row r="242" spans="1:10" x14ac:dyDescent="0.3">
      <c r="A242" t="s">
        <v>3996</v>
      </c>
      <c r="B242">
        <v>33.72</v>
      </c>
      <c r="C242" t="s">
        <v>3745</v>
      </c>
      <c r="D242">
        <v>6.21</v>
      </c>
      <c r="E242" t="s">
        <v>3747</v>
      </c>
      <c r="F242" t="s">
        <v>3741</v>
      </c>
      <c r="G242" t="s">
        <v>3740</v>
      </c>
      <c r="H242" t="s">
        <v>3741</v>
      </c>
      <c r="I242">
        <v>1</v>
      </c>
      <c r="J242" t="s">
        <v>3741</v>
      </c>
    </row>
    <row r="243" spans="1:10" x14ac:dyDescent="0.3">
      <c r="A243" t="s">
        <v>3997</v>
      </c>
      <c r="B243">
        <v>37.74</v>
      </c>
      <c r="C243" t="s">
        <v>3745</v>
      </c>
      <c r="D243">
        <v>9.5299999999999994</v>
      </c>
      <c r="E243" t="s">
        <v>3746</v>
      </c>
      <c r="F243" t="s">
        <v>3741</v>
      </c>
      <c r="G243" t="s">
        <v>3740</v>
      </c>
      <c r="H243" t="s">
        <v>3740</v>
      </c>
      <c r="I243">
        <v>1</v>
      </c>
      <c r="J243" t="s">
        <v>3741</v>
      </c>
    </row>
    <row r="244" spans="1:10" x14ac:dyDescent="0.3">
      <c r="A244" t="s">
        <v>3998</v>
      </c>
      <c r="B244">
        <v>48.75</v>
      </c>
      <c r="C244" t="s">
        <v>3745</v>
      </c>
      <c r="D244">
        <v>4.6399999999999997</v>
      </c>
      <c r="E244" t="s">
        <v>3748</v>
      </c>
      <c r="F244" t="s">
        <v>3741</v>
      </c>
      <c r="G244" t="s">
        <v>3740</v>
      </c>
      <c r="H244" t="s">
        <v>3740</v>
      </c>
      <c r="I244">
        <v>1</v>
      </c>
      <c r="J244" t="s">
        <v>3741</v>
      </c>
    </row>
    <row r="245" spans="1:10" x14ac:dyDescent="0.3">
      <c r="A245" t="s">
        <v>3999</v>
      </c>
      <c r="B245">
        <v>31.065000000000001</v>
      </c>
      <c r="C245" t="s">
        <v>3745</v>
      </c>
      <c r="D245">
        <v>5.05</v>
      </c>
      <c r="E245" t="s">
        <v>3748</v>
      </c>
      <c r="F245" t="s">
        <v>3740</v>
      </c>
      <c r="G245" t="s">
        <v>3740</v>
      </c>
      <c r="H245" t="s">
        <v>3740</v>
      </c>
      <c r="I245">
        <v>1</v>
      </c>
      <c r="J245" t="s">
        <v>3741</v>
      </c>
    </row>
    <row r="246" spans="1:10" x14ac:dyDescent="0.3">
      <c r="A246" t="s">
        <v>4000</v>
      </c>
      <c r="B246">
        <v>23.55</v>
      </c>
      <c r="C246" t="s">
        <v>3750</v>
      </c>
      <c r="D246">
        <v>10.38</v>
      </c>
      <c r="E246" t="s">
        <v>3746</v>
      </c>
      <c r="F246" t="s">
        <v>3740</v>
      </c>
      <c r="G246" t="s">
        <v>3740</v>
      </c>
      <c r="H246" t="s">
        <v>3740</v>
      </c>
      <c r="I246">
        <v>0</v>
      </c>
      <c r="J246" t="s">
        <v>3741</v>
      </c>
    </row>
    <row r="247" spans="1:10" x14ac:dyDescent="0.3">
      <c r="A247" t="s">
        <v>4001</v>
      </c>
      <c r="B247">
        <v>30.18</v>
      </c>
      <c r="C247" t="s">
        <v>3745</v>
      </c>
      <c r="D247">
        <v>8.31</v>
      </c>
      <c r="E247" t="s">
        <v>3746</v>
      </c>
      <c r="F247" t="s">
        <v>3741</v>
      </c>
      <c r="G247" t="s">
        <v>3740</v>
      </c>
      <c r="H247" t="s">
        <v>3740</v>
      </c>
      <c r="I247">
        <v>1</v>
      </c>
      <c r="J247" t="s">
        <v>3741</v>
      </c>
    </row>
    <row r="248" spans="1:10" x14ac:dyDescent="0.3">
      <c r="A248" t="s">
        <v>4002</v>
      </c>
      <c r="B248">
        <v>29.94</v>
      </c>
      <c r="C248" t="s">
        <v>3749</v>
      </c>
      <c r="D248">
        <v>7.59</v>
      </c>
      <c r="E248" t="s">
        <v>3746</v>
      </c>
      <c r="F248" t="s">
        <v>3740</v>
      </c>
      <c r="G248" t="s">
        <v>3740</v>
      </c>
      <c r="H248" t="s">
        <v>3740</v>
      </c>
      <c r="I248">
        <v>0</v>
      </c>
      <c r="J248" t="s">
        <v>3741</v>
      </c>
    </row>
    <row r="249" spans="1:10" x14ac:dyDescent="0.3">
      <c r="A249" t="s">
        <v>4003</v>
      </c>
      <c r="B249">
        <v>31.4</v>
      </c>
      <c r="C249" t="s">
        <v>3745</v>
      </c>
      <c r="D249">
        <v>5.49</v>
      </c>
      <c r="E249" t="s">
        <v>3748</v>
      </c>
      <c r="F249" t="s">
        <v>3740</v>
      </c>
      <c r="G249" t="s">
        <v>3740</v>
      </c>
      <c r="H249" t="s">
        <v>3740</v>
      </c>
      <c r="I249">
        <v>0</v>
      </c>
      <c r="J249" t="s">
        <v>3741</v>
      </c>
    </row>
    <row r="250" spans="1:10" x14ac:dyDescent="0.3">
      <c r="A250" t="s">
        <v>4004</v>
      </c>
      <c r="B250">
        <v>53.06</v>
      </c>
      <c r="C250" t="s">
        <v>3745</v>
      </c>
      <c r="D250">
        <v>11.68</v>
      </c>
      <c r="E250" t="s">
        <v>3746</v>
      </c>
      <c r="F250" t="s">
        <v>3740</v>
      </c>
      <c r="G250" t="s">
        <v>3740</v>
      </c>
      <c r="H250" t="s">
        <v>3740</v>
      </c>
      <c r="I250">
        <v>0</v>
      </c>
      <c r="J250" t="s">
        <v>3741</v>
      </c>
    </row>
    <row r="251" spans="1:10" x14ac:dyDescent="0.3">
      <c r="A251" t="s">
        <v>4005</v>
      </c>
      <c r="B251">
        <v>30.25</v>
      </c>
      <c r="C251" t="s">
        <v>3745</v>
      </c>
      <c r="D251">
        <v>4.1900000000000004</v>
      </c>
      <c r="E251" t="s">
        <v>3748</v>
      </c>
      <c r="F251" t="s">
        <v>3740</v>
      </c>
      <c r="G251" t="s">
        <v>3740</v>
      </c>
      <c r="H251" t="s">
        <v>3740</v>
      </c>
      <c r="I251">
        <v>2</v>
      </c>
      <c r="J251" t="s">
        <v>3741</v>
      </c>
    </row>
    <row r="252" spans="1:10" x14ac:dyDescent="0.3">
      <c r="A252" t="s">
        <v>4006</v>
      </c>
      <c r="B252">
        <v>46.68</v>
      </c>
      <c r="C252" t="s">
        <v>3745</v>
      </c>
      <c r="D252">
        <v>4.01</v>
      </c>
      <c r="E252" t="s">
        <v>3748</v>
      </c>
      <c r="F252" t="s">
        <v>3740</v>
      </c>
      <c r="G252" t="s">
        <v>3740</v>
      </c>
      <c r="H252" t="s">
        <v>3740</v>
      </c>
      <c r="I252">
        <v>0</v>
      </c>
      <c r="J252" t="s">
        <v>3741</v>
      </c>
    </row>
    <row r="253" spans="1:10" x14ac:dyDescent="0.3">
      <c r="A253" t="s">
        <v>4007</v>
      </c>
      <c r="B253">
        <v>30.4</v>
      </c>
      <c r="C253" t="s">
        <v>3745</v>
      </c>
      <c r="D253">
        <v>5.91</v>
      </c>
      <c r="E253" t="s">
        <v>3747</v>
      </c>
      <c r="F253" t="s">
        <v>3740</v>
      </c>
      <c r="G253" t="s">
        <v>3742</v>
      </c>
      <c r="H253" t="s">
        <v>3740</v>
      </c>
      <c r="I253">
        <v>2</v>
      </c>
      <c r="J253" t="s">
        <v>3741</v>
      </c>
    </row>
    <row r="254" spans="1:10" x14ac:dyDescent="0.3">
      <c r="A254" t="s">
        <v>4008</v>
      </c>
      <c r="B254">
        <v>30.2</v>
      </c>
      <c r="C254" t="s">
        <v>3745</v>
      </c>
      <c r="D254">
        <v>4.47</v>
      </c>
      <c r="E254" t="s">
        <v>3748</v>
      </c>
      <c r="F254" t="s">
        <v>3741</v>
      </c>
      <c r="G254" t="s">
        <v>3740</v>
      </c>
      <c r="H254" t="s">
        <v>3741</v>
      </c>
      <c r="I254">
        <v>1</v>
      </c>
      <c r="J254" t="s">
        <v>3741</v>
      </c>
    </row>
    <row r="255" spans="1:10" x14ac:dyDescent="0.3">
      <c r="A255" t="s">
        <v>4009</v>
      </c>
      <c r="B255">
        <v>51.18</v>
      </c>
      <c r="C255" t="s">
        <v>3745</v>
      </c>
      <c r="D255">
        <v>4.5599999999999996</v>
      </c>
      <c r="E255" t="s">
        <v>3748</v>
      </c>
      <c r="F255" t="s">
        <v>3741</v>
      </c>
      <c r="G255" t="s">
        <v>3742</v>
      </c>
      <c r="H255" t="s">
        <v>3740</v>
      </c>
      <c r="I255">
        <v>2</v>
      </c>
      <c r="J255" t="s">
        <v>3741</v>
      </c>
    </row>
    <row r="256" spans="1:10" x14ac:dyDescent="0.3">
      <c r="A256" t="s">
        <v>4010</v>
      </c>
      <c r="B256">
        <v>22.18</v>
      </c>
      <c r="C256" t="s">
        <v>3750</v>
      </c>
      <c r="D256">
        <v>9.9</v>
      </c>
      <c r="E256" t="s">
        <v>3746</v>
      </c>
      <c r="F256" t="s">
        <v>3740</v>
      </c>
      <c r="G256" t="s">
        <v>3740</v>
      </c>
      <c r="H256" t="s">
        <v>3740</v>
      </c>
      <c r="I256">
        <v>0</v>
      </c>
      <c r="J256" t="s">
        <v>3741</v>
      </c>
    </row>
    <row r="257" spans="1:10" x14ac:dyDescent="0.3">
      <c r="A257" t="s">
        <v>4011</v>
      </c>
      <c r="B257">
        <v>31.92</v>
      </c>
      <c r="C257" t="s">
        <v>3745</v>
      </c>
      <c r="D257">
        <v>5.1100000000000003</v>
      </c>
      <c r="E257" t="s">
        <v>3748</v>
      </c>
      <c r="F257" t="s">
        <v>3740</v>
      </c>
      <c r="G257" t="s">
        <v>3740</v>
      </c>
      <c r="H257" t="s">
        <v>3741</v>
      </c>
      <c r="I257">
        <v>1</v>
      </c>
      <c r="J257" t="s">
        <v>3741</v>
      </c>
    </row>
    <row r="258" spans="1:10" x14ac:dyDescent="0.3">
      <c r="A258" t="s">
        <v>4012</v>
      </c>
      <c r="B258">
        <v>31.73</v>
      </c>
      <c r="C258" t="s">
        <v>3745</v>
      </c>
      <c r="D258">
        <v>5.73</v>
      </c>
      <c r="E258" t="s">
        <v>3747</v>
      </c>
      <c r="F258" t="s">
        <v>3740</v>
      </c>
      <c r="G258" t="s">
        <v>3742</v>
      </c>
      <c r="H258" t="s">
        <v>3740</v>
      </c>
      <c r="I258">
        <v>1</v>
      </c>
      <c r="J258" t="s">
        <v>3741</v>
      </c>
    </row>
    <row r="259" spans="1:10" x14ac:dyDescent="0.3">
      <c r="A259" t="s">
        <v>4013</v>
      </c>
      <c r="B259">
        <v>45.52</v>
      </c>
      <c r="C259" t="s">
        <v>3745</v>
      </c>
      <c r="D259">
        <v>6.04</v>
      </c>
      <c r="E259" t="s">
        <v>3747</v>
      </c>
      <c r="F259" t="s">
        <v>3740</v>
      </c>
      <c r="G259" t="s">
        <v>3740</v>
      </c>
      <c r="H259" t="s">
        <v>3741</v>
      </c>
      <c r="I259">
        <v>1</v>
      </c>
      <c r="J259" t="s">
        <v>3741</v>
      </c>
    </row>
    <row r="260" spans="1:10" x14ac:dyDescent="0.3">
      <c r="A260" t="s">
        <v>4014</v>
      </c>
      <c r="B260">
        <v>52.81</v>
      </c>
      <c r="C260" t="s">
        <v>3745</v>
      </c>
      <c r="D260">
        <v>5.19</v>
      </c>
      <c r="E260" t="s">
        <v>3748</v>
      </c>
      <c r="F260" t="s">
        <v>3740</v>
      </c>
      <c r="G260" t="s">
        <v>3740</v>
      </c>
      <c r="H260" t="s">
        <v>3741</v>
      </c>
      <c r="I260">
        <v>1</v>
      </c>
      <c r="J260" t="s">
        <v>3741</v>
      </c>
    </row>
    <row r="261" spans="1:10" x14ac:dyDescent="0.3">
      <c r="A261" t="s">
        <v>4015</v>
      </c>
      <c r="B261">
        <v>33.58</v>
      </c>
      <c r="C261" t="s">
        <v>3745</v>
      </c>
      <c r="D261">
        <v>5.56</v>
      </c>
      <c r="E261" t="s">
        <v>3748</v>
      </c>
      <c r="F261" t="s">
        <v>3740</v>
      </c>
      <c r="G261" t="s">
        <v>3740</v>
      </c>
      <c r="H261" t="s">
        <v>3740</v>
      </c>
      <c r="I261">
        <v>1</v>
      </c>
      <c r="J261" t="s">
        <v>3741</v>
      </c>
    </row>
    <row r="262" spans="1:10" x14ac:dyDescent="0.3">
      <c r="A262" t="s">
        <v>4016</v>
      </c>
      <c r="B262">
        <v>30.684999999999999</v>
      </c>
      <c r="C262" t="s">
        <v>3745</v>
      </c>
      <c r="D262">
        <v>8.23</v>
      </c>
      <c r="E262" t="s">
        <v>3746</v>
      </c>
      <c r="F262" t="s">
        <v>3740</v>
      </c>
      <c r="G262" t="s">
        <v>3740</v>
      </c>
      <c r="H262" t="s">
        <v>3740</v>
      </c>
      <c r="I262">
        <v>0</v>
      </c>
      <c r="J262" t="s">
        <v>3741</v>
      </c>
    </row>
    <row r="263" spans="1:10" x14ac:dyDescent="0.3">
      <c r="A263" t="s">
        <v>4017</v>
      </c>
      <c r="B263">
        <v>37.524999999999999</v>
      </c>
      <c r="C263" t="s">
        <v>3745</v>
      </c>
      <c r="D263">
        <v>9.0299999999999994</v>
      </c>
      <c r="E263" t="s">
        <v>3746</v>
      </c>
      <c r="F263" t="s">
        <v>3741</v>
      </c>
      <c r="G263" t="s">
        <v>3740</v>
      </c>
      <c r="H263" t="s">
        <v>3740</v>
      </c>
      <c r="I263">
        <v>2</v>
      </c>
      <c r="J263" t="s">
        <v>3740</v>
      </c>
    </row>
    <row r="264" spans="1:10" x14ac:dyDescent="0.3">
      <c r="A264" t="s">
        <v>4018</v>
      </c>
      <c r="B264">
        <v>34.5</v>
      </c>
      <c r="C264" t="s">
        <v>3745</v>
      </c>
      <c r="D264">
        <v>4.07</v>
      </c>
      <c r="E264" t="s">
        <v>3748</v>
      </c>
      <c r="F264" t="s">
        <v>3741</v>
      </c>
      <c r="G264" t="s">
        <v>3740</v>
      </c>
      <c r="H264" t="s">
        <v>3740</v>
      </c>
      <c r="I264">
        <v>0</v>
      </c>
      <c r="J264" t="s">
        <v>3741</v>
      </c>
    </row>
    <row r="265" spans="1:10" x14ac:dyDescent="0.3">
      <c r="A265" t="s">
        <v>4019</v>
      </c>
      <c r="B265">
        <v>28.16</v>
      </c>
      <c r="C265" t="s">
        <v>3749</v>
      </c>
      <c r="D265">
        <v>5.77</v>
      </c>
      <c r="E265" t="s">
        <v>3747</v>
      </c>
      <c r="F265" t="s">
        <v>3740</v>
      </c>
      <c r="G265" t="s">
        <v>3740</v>
      </c>
      <c r="H265" t="s">
        <v>3740</v>
      </c>
      <c r="I265">
        <v>2</v>
      </c>
      <c r="J265" t="s">
        <v>3741</v>
      </c>
    </row>
    <row r="266" spans="1:10" x14ac:dyDescent="0.3">
      <c r="A266" t="s">
        <v>4020</v>
      </c>
      <c r="B266">
        <v>30.02</v>
      </c>
      <c r="C266" t="s">
        <v>3745</v>
      </c>
      <c r="D266">
        <v>5.98</v>
      </c>
      <c r="E266" t="s">
        <v>3747</v>
      </c>
      <c r="F266" t="s">
        <v>3740</v>
      </c>
      <c r="G266" t="s">
        <v>3740</v>
      </c>
      <c r="H266" t="s">
        <v>3741</v>
      </c>
      <c r="I266">
        <v>1</v>
      </c>
      <c r="J266" t="s">
        <v>3741</v>
      </c>
    </row>
    <row r="267" spans="1:10" x14ac:dyDescent="0.3">
      <c r="A267" t="s">
        <v>4021</v>
      </c>
      <c r="B267">
        <v>37.82</v>
      </c>
      <c r="C267" t="s">
        <v>3745</v>
      </c>
      <c r="D267">
        <v>6.01</v>
      </c>
      <c r="E267" t="s">
        <v>3747</v>
      </c>
      <c r="F267" t="s">
        <v>3740</v>
      </c>
      <c r="G267" t="s">
        <v>3740</v>
      </c>
      <c r="H267" t="s">
        <v>3740</v>
      </c>
      <c r="I267">
        <v>0</v>
      </c>
      <c r="J267" t="s">
        <v>3741</v>
      </c>
    </row>
    <row r="268" spans="1:10" x14ac:dyDescent="0.3">
      <c r="A268" t="s">
        <v>4022</v>
      </c>
      <c r="B268">
        <v>33.14</v>
      </c>
      <c r="C268" t="s">
        <v>3745</v>
      </c>
      <c r="D268">
        <v>5.67</v>
      </c>
      <c r="E268" t="s">
        <v>3748</v>
      </c>
      <c r="F268" t="s">
        <v>3741</v>
      </c>
      <c r="G268" t="s">
        <v>3740</v>
      </c>
      <c r="H268" t="s">
        <v>3740</v>
      </c>
      <c r="I268">
        <v>0</v>
      </c>
      <c r="J268" t="s">
        <v>3741</v>
      </c>
    </row>
    <row r="269" spans="1:10" x14ac:dyDescent="0.3">
      <c r="A269" t="s">
        <v>4023</v>
      </c>
      <c r="B269">
        <v>25.14</v>
      </c>
      <c r="C269" t="s">
        <v>3749</v>
      </c>
      <c r="D269">
        <v>6.02</v>
      </c>
      <c r="E269" t="s">
        <v>3747</v>
      </c>
      <c r="F269" t="s">
        <v>3741</v>
      </c>
      <c r="G269" t="s">
        <v>3740</v>
      </c>
      <c r="H269" t="s">
        <v>3741</v>
      </c>
      <c r="I269">
        <v>1</v>
      </c>
      <c r="J269" t="s">
        <v>3741</v>
      </c>
    </row>
    <row r="270" spans="1:10" x14ac:dyDescent="0.3">
      <c r="A270" t="s">
        <v>4024</v>
      </c>
      <c r="B270">
        <v>20.18</v>
      </c>
      <c r="C270" t="s">
        <v>3750</v>
      </c>
      <c r="D270">
        <v>11.19</v>
      </c>
      <c r="E270" t="s">
        <v>3746</v>
      </c>
      <c r="F270" t="s">
        <v>3740</v>
      </c>
      <c r="G270" t="s">
        <v>3740</v>
      </c>
      <c r="H270" t="s">
        <v>3740</v>
      </c>
      <c r="I270">
        <v>0</v>
      </c>
      <c r="J270" t="s">
        <v>3741</v>
      </c>
    </row>
    <row r="271" spans="1:10" x14ac:dyDescent="0.3">
      <c r="A271" t="s">
        <v>4025</v>
      </c>
      <c r="B271">
        <v>44.36</v>
      </c>
      <c r="C271" t="s">
        <v>3745</v>
      </c>
      <c r="D271">
        <v>5.1100000000000003</v>
      </c>
      <c r="E271" t="s">
        <v>3748</v>
      </c>
      <c r="F271" t="s">
        <v>3740</v>
      </c>
      <c r="G271" t="s">
        <v>3740</v>
      </c>
      <c r="H271" t="s">
        <v>3740</v>
      </c>
      <c r="I271">
        <v>0</v>
      </c>
      <c r="J271" t="s">
        <v>3741</v>
      </c>
    </row>
    <row r="272" spans="1:10" x14ac:dyDescent="0.3">
      <c r="A272" t="s">
        <v>4026</v>
      </c>
      <c r="B272">
        <v>23.82</v>
      </c>
      <c r="C272" t="s">
        <v>3750</v>
      </c>
      <c r="D272">
        <v>10.85</v>
      </c>
      <c r="E272" t="s">
        <v>3746</v>
      </c>
      <c r="F272" t="s">
        <v>3741</v>
      </c>
      <c r="G272" t="s">
        <v>3740</v>
      </c>
      <c r="H272" t="s">
        <v>3740</v>
      </c>
      <c r="I272">
        <v>0</v>
      </c>
      <c r="J272" t="s">
        <v>3741</v>
      </c>
    </row>
    <row r="273" spans="1:10" x14ac:dyDescent="0.3">
      <c r="A273" t="s">
        <v>4027</v>
      </c>
      <c r="B273">
        <v>45</v>
      </c>
      <c r="C273" t="s">
        <v>3745</v>
      </c>
      <c r="D273">
        <v>5.24</v>
      </c>
      <c r="E273" t="s">
        <v>3748</v>
      </c>
      <c r="F273" t="s">
        <v>3741</v>
      </c>
      <c r="G273" t="s">
        <v>3740</v>
      </c>
      <c r="H273" t="s">
        <v>3740</v>
      </c>
      <c r="I273">
        <v>1</v>
      </c>
      <c r="J273" t="s">
        <v>3741</v>
      </c>
    </row>
    <row r="274" spans="1:10" x14ac:dyDescent="0.3">
      <c r="A274" t="s">
        <v>4028</v>
      </c>
      <c r="B274">
        <v>26.62</v>
      </c>
      <c r="C274" t="s">
        <v>3749</v>
      </c>
      <c r="D274">
        <v>10.08</v>
      </c>
      <c r="E274" t="s">
        <v>3746</v>
      </c>
      <c r="F274" t="s">
        <v>3740</v>
      </c>
      <c r="G274" t="s">
        <v>3740</v>
      </c>
      <c r="H274" t="s">
        <v>3740</v>
      </c>
      <c r="I274">
        <v>0</v>
      </c>
      <c r="J274" t="s">
        <v>3741</v>
      </c>
    </row>
    <row r="275" spans="1:10" x14ac:dyDescent="0.3">
      <c r="A275" t="s">
        <v>4029</v>
      </c>
      <c r="B275">
        <v>32.67</v>
      </c>
      <c r="C275" t="s">
        <v>3745</v>
      </c>
      <c r="D275">
        <v>10.97</v>
      </c>
      <c r="E275" t="s">
        <v>3746</v>
      </c>
      <c r="F275" t="s">
        <v>3741</v>
      </c>
      <c r="G275" t="s">
        <v>3740</v>
      </c>
      <c r="H275" t="s">
        <v>3740</v>
      </c>
      <c r="I275">
        <v>0</v>
      </c>
      <c r="J275" t="s">
        <v>3741</v>
      </c>
    </row>
    <row r="276" spans="1:10" x14ac:dyDescent="0.3">
      <c r="A276" t="s">
        <v>4030</v>
      </c>
      <c r="B276">
        <v>44.44</v>
      </c>
      <c r="C276" t="s">
        <v>3745</v>
      </c>
      <c r="D276">
        <v>4.9000000000000004</v>
      </c>
      <c r="E276" t="s">
        <v>3748</v>
      </c>
      <c r="F276" t="s">
        <v>3741</v>
      </c>
      <c r="G276" t="s">
        <v>3740</v>
      </c>
      <c r="H276" t="s">
        <v>3740</v>
      </c>
      <c r="I276">
        <v>1</v>
      </c>
      <c r="J276" t="s">
        <v>3741</v>
      </c>
    </row>
    <row r="277" spans="1:10" x14ac:dyDescent="0.3">
      <c r="A277" t="s">
        <v>4031</v>
      </c>
      <c r="B277">
        <v>28.31</v>
      </c>
      <c r="C277" t="s">
        <v>3749</v>
      </c>
      <c r="D277">
        <v>5.33</v>
      </c>
      <c r="E277" t="s">
        <v>3748</v>
      </c>
      <c r="F277" t="s">
        <v>3740</v>
      </c>
      <c r="G277" t="s">
        <v>3740</v>
      </c>
      <c r="H277" t="s">
        <v>3740</v>
      </c>
      <c r="I277">
        <v>0</v>
      </c>
      <c r="J277" t="s">
        <v>3741</v>
      </c>
    </row>
    <row r="278" spans="1:10" x14ac:dyDescent="0.3">
      <c r="A278" t="s">
        <v>4032</v>
      </c>
      <c r="B278">
        <v>25.05</v>
      </c>
      <c r="C278" t="s">
        <v>3749</v>
      </c>
      <c r="D278">
        <v>4.6100000000000003</v>
      </c>
      <c r="E278" t="s">
        <v>3748</v>
      </c>
      <c r="F278" t="s">
        <v>3740</v>
      </c>
      <c r="G278" t="s">
        <v>3740</v>
      </c>
      <c r="H278" t="s">
        <v>3740</v>
      </c>
      <c r="I278">
        <v>2</v>
      </c>
      <c r="J278" t="s">
        <v>3741</v>
      </c>
    </row>
    <row r="279" spans="1:10" x14ac:dyDescent="0.3">
      <c r="A279" t="s">
        <v>4033</v>
      </c>
      <c r="B279">
        <v>28.34</v>
      </c>
      <c r="C279" t="s">
        <v>3749</v>
      </c>
      <c r="D279">
        <v>8.18</v>
      </c>
      <c r="E279" t="s">
        <v>3746</v>
      </c>
      <c r="F279" t="s">
        <v>3740</v>
      </c>
      <c r="G279" t="s">
        <v>3740</v>
      </c>
      <c r="H279" t="s">
        <v>3740</v>
      </c>
      <c r="I279">
        <v>0</v>
      </c>
      <c r="J279" t="s">
        <v>3741</v>
      </c>
    </row>
    <row r="280" spans="1:10" x14ac:dyDescent="0.3">
      <c r="A280" t="s">
        <v>4034</v>
      </c>
      <c r="B280">
        <v>17.765000000000001</v>
      </c>
      <c r="C280" t="s">
        <v>3751</v>
      </c>
      <c r="D280">
        <v>5.62</v>
      </c>
      <c r="E280" t="s">
        <v>3748</v>
      </c>
      <c r="F280" t="s">
        <v>3740</v>
      </c>
      <c r="G280" t="s">
        <v>3740</v>
      </c>
      <c r="H280" t="s">
        <v>3740</v>
      </c>
      <c r="I280">
        <v>0</v>
      </c>
      <c r="J280" t="s">
        <v>3741</v>
      </c>
    </row>
    <row r="281" spans="1:10" x14ac:dyDescent="0.3">
      <c r="A281" t="s">
        <v>4035</v>
      </c>
      <c r="B281">
        <v>36.119999999999997</v>
      </c>
      <c r="C281" t="s">
        <v>3745</v>
      </c>
      <c r="D281">
        <v>5.82</v>
      </c>
      <c r="E281" t="s">
        <v>3747</v>
      </c>
      <c r="F281" t="s">
        <v>3740</v>
      </c>
      <c r="G281" t="s">
        <v>3740</v>
      </c>
      <c r="H281" t="s">
        <v>3740</v>
      </c>
      <c r="I281">
        <v>0</v>
      </c>
      <c r="J281" t="s">
        <v>3741</v>
      </c>
    </row>
    <row r="282" spans="1:10" x14ac:dyDescent="0.3">
      <c r="A282" t="s">
        <v>4036</v>
      </c>
      <c r="B282">
        <v>23.19</v>
      </c>
      <c r="C282" t="s">
        <v>3750</v>
      </c>
      <c r="D282">
        <v>7.66</v>
      </c>
      <c r="E282" t="s">
        <v>3746</v>
      </c>
      <c r="F282" t="s">
        <v>3740</v>
      </c>
      <c r="G282" t="s">
        <v>3740</v>
      </c>
      <c r="H282" t="s">
        <v>3740</v>
      </c>
      <c r="I282">
        <v>0</v>
      </c>
      <c r="J282" t="s">
        <v>3741</v>
      </c>
    </row>
    <row r="283" spans="1:10" x14ac:dyDescent="0.3">
      <c r="A283" t="s">
        <v>4037</v>
      </c>
      <c r="B283">
        <v>35.99</v>
      </c>
      <c r="C283" t="s">
        <v>3745</v>
      </c>
      <c r="D283">
        <v>4.2300000000000004</v>
      </c>
      <c r="E283" t="s">
        <v>3748</v>
      </c>
      <c r="F283" t="s">
        <v>3740</v>
      </c>
      <c r="G283" t="s">
        <v>3740</v>
      </c>
      <c r="H283" t="s">
        <v>3740</v>
      </c>
      <c r="I283">
        <v>0</v>
      </c>
      <c r="J283" t="s">
        <v>3741</v>
      </c>
    </row>
    <row r="284" spans="1:10" x14ac:dyDescent="0.3">
      <c r="A284" t="s">
        <v>4038</v>
      </c>
      <c r="B284">
        <v>30.25</v>
      </c>
      <c r="C284" t="s">
        <v>3745</v>
      </c>
      <c r="D284">
        <v>5.58</v>
      </c>
      <c r="E284" t="s">
        <v>3748</v>
      </c>
      <c r="F284" t="s">
        <v>3740</v>
      </c>
      <c r="G284" t="s">
        <v>3740</v>
      </c>
      <c r="H284" t="s">
        <v>3741</v>
      </c>
      <c r="I284">
        <v>1</v>
      </c>
      <c r="J284" t="s">
        <v>3741</v>
      </c>
    </row>
    <row r="285" spans="1:10" x14ac:dyDescent="0.3">
      <c r="A285" t="s">
        <v>4039</v>
      </c>
      <c r="B285">
        <v>26.24</v>
      </c>
      <c r="C285" t="s">
        <v>3749</v>
      </c>
      <c r="D285">
        <v>6.26</v>
      </c>
      <c r="E285" t="s">
        <v>3747</v>
      </c>
      <c r="F285" t="s">
        <v>3741</v>
      </c>
      <c r="G285" t="s">
        <v>3740</v>
      </c>
      <c r="H285" t="s">
        <v>3740</v>
      </c>
      <c r="I285">
        <v>0</v>
      </c>
      <c r="J285" t="s">
        <v>3741</v>
      </c>
    </row>
    <row r="286" spans="1:10" x14ac:dyDescent="0.3">
      <c r="A286" t="s">
        <v>4040</v>
      </c>
      <c r="B286">
        <v>31.36</v>
      </c>
      <c r="C286" t="s">
        <v>3745</v>
      </c>
      <c r="D286">
        <v>10.6</v>
      </c>
      <c r="E286" t="s">
        <v>3746</v>
      </c>
      <c r="F286" t="s">
        <v>3741</v>
      </c>
      <c r="G286" t="s">
        <v>3740</v>
      </c>
      <c r="H286" t="s">
        <v>3740</v>
      </c>
      <c r="I286">
        <v>0</v>
      </c>
      <c r="J286" t="s">
        <v>3741</v>
      </c>
    </row>
    <row r="287" spans="1:10" x14ac:dyDescent="0.3">
      <c r="A287" t="s">
        <v>4041</v>
      </c>
      <c r="B287">
        <v>25.69</v>
      </c>
      <c r="C287" t="s">
        <v>3749</v>
      </c>
      <c r="D287">
        <v>4.78</v>
      </c>
      <c r="E287" t="s">
        <v>3748</v>
      </c>
      <c r="F287" t="s">
        <v>3741</v>
      </c>
      <c r="G287" t="s">
        <v>3740</v>
      </c>
      <c r="H287" t="s">
        <v>3740</v>
      </c>
      <c r="I287">
        <v>0</v>
      </c>
      <c r="J287" t="s">
        <v>3741</v>
      </c>
    </row>
    <row r="288" spans="1:10" x14ac:dyDescent="0.3">
      <c r="A288" t="s">
        <v>4042</v>
      </c>
      <c r="B288">
        <v>25.46</v>
      </c>
      <c r="C288" t="s">
        <v>3749</v>
      </c>
      <c r="D288">
        <v>6.03</v>
      </c>
      <c r="E288" t="s">
        <v>3747</v>
      </c>
      <c r="F288" t="s">
        <v>3740</v>
      </c>
      <c r="G288" t="s">
        <v>3740</v>
      </c>
      <c r="H288" t="s">
        <v>3740</v>
      </c>
      <c r="I288">
        <v>2</v>
      </c>
      <c r="J288" t="s">
        <v>3741</v>
      </c>
    </row>
    <row r="289" spans="1:10" x14ac:dyDescent="0.3">
      <c r="A289" t="s">
        <v>4043</v>
      </c>
      <c r="B289">
        <v>31.83</v>
      </c>
      <c r="C289" t="s">
        <v>3745</v>
      </c>
      <c r="D289">
        <v>11.55</v>
      </c>
      <c r="E289" t="s">
        <v>3746</v>
      </c>
      <c r="F289" t="s">
        <v>3741</v>
      </c>
      <c r="G289" t="s">
        <v>3740</v>
      </c>
      <c r="H289" t="s">
        <v>3740</v>
      </c>
      <c r="I289">
        <v>1</v>
      </c>
      <c r="J289" t="s">
        <v>3741</v>
      </c>
    </row>
    <row r="290" spans="1:10" x14ac:dyDescent="0.3">
      <c r="A290" t="s">
        <v>4044</v>
      </c>
      <c r="B290">
        <v>24.43</v>
      </c>
      <c r="C290" t="s">
        <v>3750</v>
      </c>
      <c r="D290">
        <v>7.59</v>
      </c>
      <c r="E290" t="s">
        <v>3746</v>
      </c>
      <c r="F290" t="s">
        <v>3741</v>
      </c>
      <c r="G290" t="s">
        <v>3740</v>
      </c>
      <c r="H290" t="s">
        <v>3740</v>
      </c>
      <c r="I290">
        <v>1</v>
      </c>
      <c r="J290" t="s">
        <v>3741</v>
      </c>
    </row>
    <row r="291" spans="1:10" x14ac:dyDescent="0.3">
      <c r="A291" t="s">
        <v>4045</v>
      </c>
      <c r="B291">
        <v>41.9</v>
      </c>
      <c r="C291" t="s">
        <v>3745</v>
      </c>
      <c r="D291">
        <v>4.26</v>
      </c>
      <c r="E291" t="s">
        <v>3748</v>
      </c>
      <c r="F291" t="s">
        <v>3740</v>
      </c>
      <c r="G291" t="s">
        <v>3740</v>
      </c>
      <c r="H291" t="s">
        <v>3740</v>
      </c>
      <c r="I291">
        <v>0</v>
      </c>
      <c r="J291" t="s">
        <v>3741</v>
      </c>
    </row>
    <row r="292" spans="1:10" x14ac:dyDescent="0.3">
      <c r="A292" t="s">
        <v>4046</v>
      </c>
      <c r="B292">
        <v>22.88</v>
      </c>
      <c r="C292" t="s">
        <v>3750</v>
      </c>
      <c r="D292">
        <v>5.9</v>
      </c>
      <c r="E292" t="s">
        <v>3747</v>
      </c>
      <c r="F292" t="s">
        <v>3741</v>
      </c>
      <c r="G292" t="s">
        <v>3740</v>
      </c>
      <c r="H292" t="s">
        <v>3741</v>
      </c>
      <c r="I292">
        <v>1</v>
      </c>
      <c r="J292" t="s">
        <v>3741</v>
      </c>
    </row>
    <row r="293" spans="1:10" x14ac:dyDescent="0.3">
      <c r="A293" t="s">
        <v>4047</v>
      </c>
      <c r="B293">
        <v>29.734999999999999</v>
      </c>
      <c r="C293" t="s">
        <v>3749</v>
      </c>
      <c r="D293">
        <v>7.79</v>
      </c>
      <c r="E293" t="s">
        <v>3746</v>
      </c>
      <c r="F293" t="s">
        <v>3740</v>
      </c>
      <c r="G293" t="s">
        <v>3740</v>
      </c>
      <c r="H293" t="s">
        <v>3740</v>
      </c>
      <c r="I293">
        <v>0</v>
      </c>
      <c r="J293" t="s">
        <v>3740</v>
      </c>
    </row>
    <row r="294" spans="1:10" x14ac:dyDescent="0.3">
      <c r="A294" t="s">
        <v>4048</v>
      </c>
      <c r="B294">
        <v>40.74</v>
      </c>
      <c r="C294" t="s">
        <v>3745</v>
      </c>
      <c r="D294">
        <v>5.28</v>
      </c>
      <c r="E294" t="s">
        <v>3748</v>
      </c>
      <c r="F294" t="s">
        <v>3740</v>
      </c>
      <c r="G294" t="s">
        <v>3740</v>
      </c>
      <c r="H294" t="s">
        <v>3741</v>
      </c>
      <c r="I294">
        <v>1</v>
      </c>
      <c r="J294" t="s">
        <v>3741</v>
      </c>
    </row>
    <row r="295" spans="1:10" x14ac:dyDescent="0.3">
      <c r="A295" t="s">
        <v>4049</v>
      </c>
      <c r="B295">
        <v>24.14</v>
      </c>
      <c r="C295" t="s">
        <v>3750</v>
      </c>
      <c r="D295">
        <v>5.87</v>
      </c>
      <c r="E295" t="s">
        <v>3747</v>
      </c>
      <c r="F295" t="s">
        <v>3740</v>
      </c>
      <c r="G295" t="s">
        <v>3740</v>
      </c>
      <c r="H295" t="s">
        <v>3740</v>
      </c>
      <c r="I295">
        <v>2</v>
      </c>
      <c r="J295" t="s">
        <v>3741</v>
      </c>
    </row>
    <row r="296" spans="1:10" x14ac:dyDescent="0.3">
      <c r="A296" t="s">
        <v>4050</v>
      </c>
      <c r="B296">
        <v>25.15</v>
      </c>
      <c r="C296" t="s">
        <v>3749</v>
      </c>
      <c r="D296">
        <v>9.08</v>
      </c>
      <c r="E296" t="s">
        <v>3746</v>
      </c>
      <c r="F296" t="s">
        <v>3741</v>
      </c>
      <c r="G296" t="s">
        <v>3740</v>
      </c>
      <c r="H296" t="s">
        <v>3740</v>
      </c>
      <c r="I296">
        <v>1</v>
      </c>
      <c r="J296" t="s">
        <v>3741</v>
      </c>
    </row>
    <row r="297" spans="1:10" x14ac:dyDescent="0.3">
      <c r="A297" t="s">
        <v>4051</v>
      </c>
      <c r="B297">
        <v>28.71</v>
      </c>
      <c r="C297" t="s">
        <v>3749</v>
      </c>
      <c r="D297">
        <v>5.2</v>
      </c>
      <c r="E297" t="s">
        <v>3748</v>
      </c>
      <c r="F297" t="s">
        <v>3740</v>
      </c>
      <c r="G297" t="s">
        <v>3740</v>
      </c>
      <c r="H297" t="s">
        <v>3740</v>
      </c>
      <c r="I297">
        <v>1</v>
      </c>
      <c r="J297" t="s">
        <v>3741</v>
      </c>
    </row>
    <row r="298" spans="1:10" x14ac:dyDescent="0.3">
      <c r="A298" t="s">
        <v>4052</v>
      </c>
      <c r="B298">
        <v>23</v>
      </c>
      <c r="C298" t="s">
        <v>3750</v>
      </c>
      <c r="D298">
        <v>5.48</v>
      </c>
      <c r="E298" t="s">
        <v>3748</v>
      </c>
      <c r="F298" t="s">
        <v>3740</v>
      </c>
      <c r="G298" t="s">
        <v>3740</v>
      </c>
      <c r="H298" t="s">
        <v>3740</v>
      </c>
      <c r="I298">
        <v>0</v>
      </c>
      <c r="J298" t="s">
        <v>3741</v>
      </c>
    </row>
    <row r="299" spans="1:10" x14ac:dyDescent="0.3">
      <c r="A299" t="s">
        <v>4053</v>
      </c>
      <c r="B299">
        <v>36.86</v>
      </c>
      <c r="C299" t="s">
        <v>3745</v>
      </c>
      <c r="D299">
        <v>11.95</v>
      </c>
      <c r="E299" t="s">
        <v>3746</v>
      </c>
      <c r="F299" t="s">
        <v>3740</v>
      </c>
      <c r="G299" t="s">
        <v>3740</v>
      </c>
      <c r="H299" t="s">
        <v>3740</v>
      </c>
      <c r="I299">
        <v>0</v>
      </c>
      <c r="J299" t="s">
        <v>3740</v>
      </c>
    </row>
    <row r="300" spans="1:10" x14ac:dyDescent="0.3">
      <c r="A300" t="s">
        <v>4054</v>
      </c>
      <c r="B300">
        <v>24.25</v>
      </c>
      <c r="C300" t="s">
        <v>3750</v>
      </c>
      <c r="D300">
        <v>8.6999999999999993</v>
      </c>
      <c r="E300" t="s">
        <v>3746</v>
      </c>
      <c r="F300" t="s">
        <v>3741</v>
      </c>
      <c r="G300" t="s">
        <v>3740</v>
      </c>
      <c r="H300" t="s">
        <v>3740</v>
      </c>
      <c r="I300">
        <v>1</v>
      </c>
      <c r="J300" t="s">
        <v>3741</v>
      </c>
    </row>
    <row r="301" spans="1:10" x14ac:dyDescent="0.3">
      <c r="A301" t="s">
        <v>4055</v>
      </c>
      <c r="B301">
        <v>23.85</v>
      </c>
      <c r="C301" t="s">
        <v>3750</v>
      </c>
      <c r="D301">
        <v>7.84</v>
      </c>
      <c r="E301" t="s">
        <v>3746</v>
      </c>
      <c r="F301" t="s">
        <v>3740</v>
      </c>
      <c r="G301" t="s">
        <v>3740</v>
      </c>
      <c r="H301" t="s">
        <v>3740</v>
      </c>
      <c r="I301">
        <v>0</v>
      </c>
      <c r="J301" t="s">
        <v>3741</v>
      </c>
    </row>
    <row r="302" spans="1:10" x14ac:dyDescent="0.3">
      <c r="A302" t="s">
        <v>4056</v>
      </c>
      <c r="B302">
        <v>40.020000000000003</v>
      </c>
      <c r="C302" t="s">
        <v>3745</v>
      </c>
      <c r="D302">
        <v>5.19</v>
      </c>
      <c r="E302" t="s">
        <v>3748</v>
      </c>
      <c r="F302" t="s">
        <v>3741</v>
      </c>
      <c r="G302" t="s">
        <v>3740</v>
      </c>
      <c r="H302" t="s">
        <v>3740</v>
      </c>
      <c r="I302">
        <v>1</v>
      </c>
      <c r="J302" t="s">
        <v>3741</v>
      </c>
    </row>
    <row r="303" spans="1:10" x14ac:dyDescent="0.3">
      <c r="A303" t="s">
        <v>4057</v>
      </c>
      <c r="B303">
        <v>19.170000000000002</v>
      </c>
      <c r="C303" t="s">
        <v>3750</v>
      </c>
      <c r="D303">
        <v>8.41</v>
      </c>
      <c r="E303" t="s">
        <v>3746</v>
      </c>
      <c r="F303" t="s">
        <v>3740</v>
      </c>
      <c r="G303" t="s">
        <v>3740</v>
      </c>
      <c r="H303" t="s">
        <v>3740</v>
      </c>
      <c r="I303">
        <v>0</v>
      </c>
      <c r="J303" t="s">
        <v>3741</v>
      </c>
    </row>
    <row r="304" spans="1:10" x14ac:dyDescent="0.3">
      <c r="A304" t="s">
        <v>4058</v>
      </c>
      <c r="B304">
        <v>43.53</v>
      </c>
      <c r="C304" t="s">
        <v>3745</v>
      </c>
      <c r="D304">
        <v>5.86</v>
      </c>
      <c r="E304" t="s">
        <v>3747</v>
      </c>
      <c r="F304" t="s">
        <v>3741</v>
      </c>
      <c r="G304" t="s">
        <v>3742</v>
      </c>
      <c r="H304" t="s">
        <v>3740</v>
      </c>
      <c r="I304">
        <v>2</v>
      </c>
      <c r="J304" t="s">
        <v>3741</v>
      </c>
    </row>
    <row r="305" spans="1:10" x14ac:dyDescent="0.3">
      <c r="A305" t="s">
        <v>4059</v>
      </c>
      <c r="B305">
        <v>46.06</v>
      </c>
      <c r="C305" t="s">
        <v>3745</v>
      </c>
      <c r="D305">
        <v>4.18</v>
      </c>
      <c r="E305" t="s">
        <v>3748</v>
      </c>
      <c r="F305" t="s">
        <v>3740</v>
      </c>
      <c r="G305" t="s">
        <v>3742</v>
      </c>
      <c r="H305" t="s">
        <v>3740</v>
      </c>
      <c r="I305">
        <v>1</v>
      </c>
      <c r="J305" t="s">
        <v>3741</v>
      </c>
    </row>
    <row r="306" spans="1:10" x14ac:dyDescent="0.3">
      <c r="A306" t="s">
        <v>4060</v>
      </c>
      <c r="B306">
        <v>29.92</v>
      </c>
      <c r="C306" t="s">
        <v>3749</v>
      </c>
      <c r="D306">
        <v>11.99</v>
      </c>
      <c r="E306" t="s">
        <v>3746</v>
      </c>
      <c r="F306" t="s">
        <v>3741</v>
      </c>
      <c r="G306" t="s">
        <v>3740</v>
      </c>
      <c r="H306" t="s">
        <v>3740</v>
      </c>
      <c r="I306">
        <v>2</v>
      </c>
      <c r="J306" t="s">
        <v>3741</v>
      </c>
    </row>
    <row r="307" spans="1:10" x14ac:dyDescent="0.3">
      <c r="A307" t="s">
        <v>4061</v>
      </c>
      <c r="B307">
        <v>28.46</v>
      </c>
      <c r="C307" t="s">
        <v>3749</v>
      </c>
      <c r="D307">
        <v>4.8499999999999996</v>
      </c>
      <c r="E307" t="s">
        <v>3748</v>
      </c>
      <c r="F307" t="s">
        <v>3741</v>
      </c>
      <c r="G307" t="s">
        <v>3740</v>
      </c>
      <c r="H307" t="s">
        <v>3740</v>
      </c>
      <c r="I307">
        <v>1</v>
      </c>
      <c r="J307" t="s">
        <v>3741</v>
      </c>
    </row>
    <row r="308" spans="1:10" x14ac:dyDescent="0.3">
      <c r="A308" t="s">
        <v>4062</v>
      </c>
      <c r="B308">
        <v>24.56</v>
      </c>
      <c r="C308" t="s">
        <v>3750</v>
      </c>
      <c r="D308">
        <v>6.18</v>
      </c>
      <c r="E308" t="s">
        <v>3747</v>
      </c>
      <c r="F308" t="s">
        <v>3741</v>
      </c>
      <c r="G308" t="s">
        <v>3740</v>
      </c>
      <c r="H308" t="s">
        <v>3741</v>
      </c>
      <c r="I308">
        <v>1</v>
      </c>
      <c r="J308" t="s">
        <v>3741</v>
      </c>
    </row>
    <row r="309" spans="1:10" x14ac:dyDescent="0.3">
      <c r="A309" t="s">
        <v>4063</v>
      </c>
      <c r="B309">
        <v>41.19</v>
      </c>
      <c r="C309" t="s">
        <v>3745</v>
      </c>
      <c r="D309">
        <v>6.37</v>
      </c>
      <c r="E309" t="s">
        <v>3747</v>
      </c>
      <c r="F309" t="s">
        <v>3740</v>
      </c>
      <c r="G309" t="s">
        <v>3740</v>
      </c>
      <c r="H309" t="s">
        <v>3740</v>
      </c>
      <c r="I309">
        <v>0</v>
      </c>
      <c r="J309" t="s">
        <v>3741</v>
      </c>
    </row>
    <row r="310" spans="1:10" x14ac:dyDescent="0.3">
      <c r="A310" t="s">
        <v>4064</v>
      </c>
      <c r="B310">
        <v>18.63</v>
      </c>
      <c r="C310" t="s">
        <v>3750</v>
      </c>
      <c r="D310">
        <v>9.81</v>
      </c>
      <c r="E310" t="s">
        <v>3746</v>
      </c>
      <c r="F310" t="s">
        <v>3741</v>
      </c>
      <c r="G310" t="s">
        <v>3740</v>
      </c>
      <c r="H310" t="s">
        <v>3740</v>
      </c>
      <c r="I310">
        <v>2</v>
      </c>
      <c r="J310" t="s">
        <v>3741</v>
      </c>
    </row>
    <row r="311" spans="1:10" x14ac:dyDescent="0.3">
      <c r="A311" t="s">
        <v>4065</v>
      </c>
      <c r="B311">
        <v>26.26</v>
      </c>
      <c r="C311" t="s">
        <v>3749</v>
      </c>
      <c r="D311">
        <v>11.8</v>
      </c>
      <c r="E311" t="s">
        <v>3746</v>
      </c>
      <c r="F311" t="s">
        <v>3741</v>
      </c>
      <c r="G311" t="s">
        <v>3740</v>
      </c>
      <c r="H311" t="s">
        <v>3740</v>
      </c>
      <c r="I311">
        <v>1</v>
      </c>
      <c r="J311" t="s">
        <v>3741</v>
      </c>
    </row>
    <row r="312" spans="1:10" x14ac:dyDescent="0.3">
      <c r="A312" t="s">
        <v>4066</v>
      </c>
      <c r="B312">
        <v>22.37</v>
      </c>
      <c r="C312" t="s">
        <v>3750</v>
      </c>
      <c r="D312">
        <v>5.86</v>
      </c>
      <c r="E312" t="s">
        <v>3747</v>
      </c>
      <c r="F312" t="s">
        <v>3741</v>
      </c>
      <c r="G312" t="s">
        <v>3740</v>
      </c>
      <c r="H312" t="s">
        <v>3741</v>
      </c>
      <c r="I312">
        <v>1</v>
      </c>
      <c r="J312" t="s">
        <v>3741</v>
      </c>
    </row>
    <row r="313" spans="1:10" x14ac:dyDescent="0.3">
      <c r="A313" t="s">
        <v>4067</v>
      </c>
      <c r="B313">
        <v>39.619999999999997</v>
      </c>
      <c r="C313" t="s">
        <v>3745</v>
      </c>
      <c r="D313">
        <v>4.28</v>
      </c>
      <c r="E313" t="s">
        <v>3748</v>
      </c>
      <c r="F313" t="s">
        <v>3740</v>
      </c>
      <c r="G313" t="s">
        <v>3740</v>
      </c>
      <c r="H313" t="s">
        <v>3740</v>
      </c>
      <c r="I313">
        <v>1</v>
      </c>
      <c r="J313" t="s">
        <v>3741</v>
      </c>
    </row>
    <row r="314" spans="1:10" x14ac:dyDescent="0.3">
      <c r="A314" t="s">
        <v>4068</v>
      </c>
      <c r="B314">
        <v>18.329999999999998</v>
      </c>
      <c r="C314" t="s">
        <v>3751</v>
      </c>
      <c r="D314">
        <v>4.16</v>
      </c>
      <c r="E314" t="s">
        <v>3748</v>
      </c>
      <c r="F314" t="s">
        <v>3741</v>
      </c>
      <c r="G314" t="s">
        <v>3740</v>
      </c>
      <c r="H314" t="s">
        <v>3740</v>
      </c>
      <c r="I314">
        <v>0</v>
      </c>
      <c r="J314" t="s">
        <v>3741</v>
      </c>
    </row>
    <row r="315" spans="1:10" x14ac:dyDescent="0.3">
      <c r="A315" t="s">
        <v>4069</v>
      </c>
      <c r="B315">
        <v>17.11</v>
      </c>
      <c r="C315" t="s">
        <v>3751</v>
      </c>
      <c r="D315">
        <v>4.9800000000000004</v>
      </c>
      <c r="E315" t="s">
        <v>3748</v>
      </c>
      <c r="F315" t="s">
        <v>3741</v>
      </c>
      <c r="G315" t="s">
        <v>3740</v>
      </c>
      <c r="H315" t="s">
        <v>3741</v>
      </c>
      <c r="I315">
        <v>1</v>
      </c>
      <c r="J315" t="s">
        <v>3741</v>
      </c>
    </row>
    <row r="316" spans="1:10" x14ac:dyDescent="0.3">
      <c r="A316" t="s">
        <v>4070</v>
      </c>
      <c r="B316">
        <v>43.5</v>
      </c>
      <c r="C316" t="s">
        <v>3745</v>
      </c>
      <c r="D316">
        <v>6.38</v>
      </c>
      <c r="E316" t="s">
        <v>3747</v>
      </c>
      <c r="F316" t="s">
        <v>3740</v>
      </c>
      <c r="G316" t="s">
        <v>3742</v>
      </c>
      <c r="H316" t="s">
        <v>3740</v>
      </c>
      <c r="I316">
        <v>1</v>
      </c>
      <c r="J316" t="s">
        <v>3741</v>
      </c>
    </row>
    <row r="317" spans="1:10" x14ac:dyDescent="0.3">
      <c r="A317" t="s">
        <v>4071</v>
      </c>
      <c r="B317">
        <v>25.364999999999998</v>
      </c>
      <c r="C317" t="s">
        <v>3749</v>
      </c>
      <c r="D317">
        <v>5.19</v>
      </c>
      <c r="E317" t="s">
        <v>3748</v>
      </c>
      <c r="F317" t="s">
        <v>3740</v>
      </c>
      <c r="G317" t="s">
        <v>3740</v>
      </c>
      <c r="H317" t="s">
        <v>3740</v>
      </c>
      <c r="I317">
        <v>2</v>
      </c>
      <c r="J317" t="s">
        <v>3740</v>
      </c>
    </row>
    <row r="318" spans="1:10" x14ac:dyDescent="0.3">
      <c r="A318" t="s">
        <v>4072</v>
      </c>
      <c r="B318">
        <v>28.594999999999999</v>
      </c>
      <c r="C318" t="s">
        <v>3749</v>
      </c>
      <c r="D318">
        <v>10.210000000000001</v>
      </c>
      <c r="E318" t="s">
        <v>3746</v>
      </c>
      <c r="F318" t="s">
        <v>3740</v>
      </c>
      <c r="G318" t="s">
        <v>3740</v>
      </c>
      <c r="H318" t="s">
        <v>3740</v>
      </c>
      <c r="I318">
        <v>0</v>
      </c>
      <c r="J318" t="s">
        <v>3740</v>
      </c>
    </row>
    <row r="319" spans="1:10" x14ac:dyDescent="0.3">
      <c r="A319" t="s">
        <v>4073</v>
      </c>
      <c r="B319">
        <v>29.83</v>
      </c>
      <c r="C319" t="s">
        <v>3749</v>
      </c>
      <c r="D319">
        <v>9.6999999999999993</v>
      </c>
      <c r="E319" t="s">
        <v>3746</v>
      </c>
      <c r="F319" t="s">
        <v>3741</v>
      </c>
      <c r="G319" t="s">
        <v>3740</v>
      </c>
      <c r="H319" t="s">
        <v>3741</v>
      </c>
      <c r="I319">
        <v>1</v>
      </c>
      <c r="J319" t="s">
        <v>3741</v>
      </c>
    </row>
    <row r="320" spans="1:10" x14ac:dyDescent="0.3">
      <c r="A320" t="s">
        <v>4074</v>
      </c>
      <c r="B320">
        <v>24.7</v>
      </c>
      <c r="C320" t="s">
        <v>3750</v>
      </c>
      <c r="D320">
        <v>10.25</v>
      </c>
      <c r="E320" t="s">
        <v>3746</v>
      </c>
      <c r="F320" t="s">
        <v>3740</v>
      </c>
      <c r="G320" t="s">
        <v>3740</v>
      </c>
      <c r="H320" t="s">
        <v>3740</v>
      </c>
      <c r="I320">
        <v>3</v>
      </c>
      <c r="J320" t="s">
        <v>3740</v>
      </c>
    </row>
    <row r="321" spans="1:10" x14ac:dyDescent="0.3">
      <c r="A321" t="s">
        <v>4075</v>
      </c>
      <c r="B321">
        <v>17.940000000000001</v>
      </c>
      <c r="C321" t="s">
        <v>3751</v>
      </c>
      <c r="D321">
        <v>9.77</v>
      </c>
      <c r="E321" t="s">
        <v>3746</v>
      </c>
      <c r="F321" t="s">
        <v>3740</v>
      </c>
      <c r="G321" t="s">
        <v>3740</v>
      </c>
      <c r="H321" t="s">
        <v>3740</v>
      </c>
      <c r="I321">
        <v>0</v>
      </c>
      <c r="J321" t="s">
        <v>3741</v>
      </c>
    </row>
    <row r="322" spans="1:10" x14ac:dyDescent="0.3">
      <c r="A322" t="s">
        <v>4076</v>
      </c>
      <c r="B322">
        <v>21.08</v>
      </c>
      <c r="C322" t="s">
        <v>3750</v>
      </c>
      <c r="D322">
        <v>4.83</v>
      </c>
      <c r="E322" t="s">
        <v>3748</v>
      </c>
      <c r="F322" t="s">
        <v>3740</v>
      </c>
      <c r="G322" t="s">
        <v>3740</v>
      </c>
      <c r="H322" t="s">
        <v>3741</v>
      </c>
      <c r="I322">
        <v>1</v>
      </c>
      <c r="J322" t="s">
        <v>3741</v>
      </c>
    </row>
    <row r="323" spans="1:10" x14ac:dyDescent="0.3">
      <c r="A323" t="s">
        <v>4077</v>
      </c>
      <c r="B323">
        <v>37.715000000000003</v>
      </c>
      <c r="C323" t="s">
        <v>3745</v>
      </c>
      <c r="D323">
        <v>10.86</v>
      </c>
      <c r="E323" t="s">
        <v>3746</v>
      </c>
      <c r="F323" t="s">
        <v>3741</v>
      </c>
      <c r="G323" t="s">
        <v>3740</v>
      </c>
      <c r="H323" t="s">
        <v>3740</v>
      </c>
      <c r="I323">
        <v>0</v>
      </c>
      <c r="J323" t="s">
        <v>3740</v>
      </c>
    </row>
    <row r="324" spans="1:10" x14ac:dyDescent="0.3">
      <c r="A324" t="s">
        <v>4078</v>
      </c>
      <c r="B324">
        <v>22.39</v>
      </c>
      <c r="C324" t="s">
        <v>3750</v>
      </c>
      <c r="D324">
        <v>9.5299999999999994</v>
      </c>
      <c r="E324" t="s">
        <v>3746</v>
      </c>
      <c r="F324" t="s">
        <v>3741</v>
      </c>
      <c r="G324" t="s">
        <v>3740</v>
      </c>
      <c r="H324" t="s">
        <v>3740</v>
      </c>
      <c r="I324">
        <v>0</v>
      </c>
      <c r="J324" t="s">
        <v>3741</v>
      </c>
    </row>
    <row r="325" spans="1:10" x14ac:dyDescent="0.3">
      <c r="A325" t="s">
        <v>4079</v>
      </c>
      <c r="B325">
        <v>28.78</v>
      </c>
      <c r="C325" t="s">
        <v>3749</v>
      </c>
      <c r="D325">
        <v>5.68</v>
      </c>
      <c r="E325" t="s">
        <v>3748</v>
      </c>
      <c r="F325" t="s">
        <v>3740</v>
      </c>
      <c r="G325" t="s">
        <v>3740</v>
      </c>
      <c r="H325" t="s">
        <v>3740</v>
      </c>
      <c r="I325">
        <v>0</v>
      </c>
      <c r="J325" t="s">
        <v>3741</v>
      </c>
    </row>
    <row r="326" spans="1:10" x14ac:dyDescent="0.3">
      <c r="A326" t="s">
        <v>4080</v>
      </c>
      <c r="B326">
        <v>18.329999999999998</v>
      </c>
      <c r="C326" t="s">
        <v>3751</v>
      </c>
      <c r="D326">
        <v>5.57</v>
      </c>
      <c r="E326" t="s">
        <v>3748</v>
      </c>
      <c r="F326" t="s">
        <v>3741</v>
      </c>
      <c r="G326" t="s">
        <v>3740</v>
      </c>
      <c r="H326" t="s">
        <v>3740</v>
      </c>
      <c r="I326">
        <v>0</v>
      </c>
      <c r="J326" t="s">
        <v>3741</v>
      </c>
    </row>
    <row r="327" spans="1:10" x14ac:dyDescent="0.3">
      <c r="A327" t="s">
        <v>4081</v>
      </c>
      <c r="B327">
        <v>26.39</v>
      </c>
      <c r="C327" t="s">
        <v>3749</v>
      </c>
      <c r="D327">
        <v>4.58</v>
      </c>
      <c r="E327" t="s">
        <v>3748</v>
      </c>
      <c r="F327" t="s">
        <v>3741</v>
      </c>
      <c r="G327" t="s">
        <v>3740</v>
      </c>
      <c r="H327" t="s">
        <v>3740</v>
      </c>
      <c r="I327">
        <v>1</v>
      </c>
      <c r="J327" t="s">
        <v>3741</v>
      </c>
    </row>
    <row r="328" spans="1:10" x14ac:dyDescent="0.3">
      <c r="A328" t="s">
        <v>4082</v>
      </c>
      <c r="B328">
        <v>19.260000000000002</v>
      </c>
      <c r="C328" t="s">
        <v>3750</v>
      </c>
      <c r="D328">
        <v>8.9600000000000009</v>
      </c>
      <c r="E328" t="s">
        <v>3746</v>
      </c>
      <c r="F328" t="s">
        <v>3741</v>
      </c>
      <c r="G328" t="s">
        <v>3740</v>
      </c>
      <c r="H328" t="s">
        <v>3740</v>
      </c>
      <c r="I328">
        <v>1</v>
      </c>
      <c r="J328" t="s">
        <v>3741</v>
      </c>
    </row>
    <row r="329" spans="1:10" x14ac:dyDescent="0.3">
      <c r="A329" t="s">
        <v>4083</v>
      </c>
      <c r="B329">
        <v>26.92</v>
      </c>
      <c r="C329" t="s">
        <v>3749</v>
      </c>
      <c r="D329">
        <v>6.09</v>
      </c>
      <c r="E329" t="s">
        <v>3747</v>
      </c>
      <c r="F329" t="s">
        <v>3740</v>
      </c>
      <c r="G329" t="s">
        <v>3740</v>
      </c>
      <c r="H329" t="s">
        <v>3740</v>
      </c>
      <c r="I329">
        <v>0</v>
      </c>
      <c r="J329" t="s">
        <v>3741</v>
      </c>
    </row>
    <row r="330" spans="1:10" x14ac:dyDescent="0.3">
      <c r="A330" t="s">
        <v>4084</v>
      </c>
      <c r="B330">
        <v>19.73</v>
      </c>
      <c r="C330" t="s">
        <v>3750</v>
      </c>
      <c r="D330">
        <v>4.3600000000000003</v>
      </c>
      <c r="E330" t="s">
        <v>3748</v>
      </c>
      <c r="F330" t="s">
        <v>3740</v>
      </c>
      <c r="G330" t="s">
        <v>3740</v>
      </c>
      <c r="H330" t="s">
        <v>3740</v>
      </c>
      <c r="I330">
        <v>0</v>
      </c>
      <c r="J330" t="s">
        <v>3741</v>
      </c>
    </row>
    <row r="331" spans="1:10" x14ac:dyDescent="0.3">
      <c r="A331" t="s">
        <v>4085</v>
      </c>
      <c r="B331">
        <v>23.56</v>
      </c>
      <c r="C331" t="s">
        <v>3750</v>
      </c>
      <c r="D331">
        <v>11.74</v>
      </c>
      <c r="E331" t="s">
        <v>3746</v>
      </c>
      <c r="F331" t="s">
        <v>3741</v>
      </c>
      <c r="G331" t="s">
        <v>3740</v>
      </c>
      <c r="H331" t="s">
        <v>3740</v>
      </c>
      <c r="I331">
        <v>0</v>
      </c>
      <c r="J331" t="s">
        <v>3741</v>
      </c>
    </row>
    <row r="332" spans="1:10" x14ac:dyDescent="0.3">
      <c r="A332" t="s">
        <v>4086</v>
      </c>
      <c r="B332">
        <v>37.67</v>
      </c>
      <c r="C332" t="s">
        <v>3745</v>
      </c>
      <c r="D332">
        <v>5.89</v>
      </c>
      <c r="E332" t="s">
        <v>3747</v>
      </c>
      <c r="F332" t="s">
        <v>3740</v>
      </c>
      <c r="G332" t="s">
        <v>3740</v>
      </c>
      <c r="H332" t="s">
        <v>3740</v>
      </c>
      <c r="I332">
        <v>1</v>
      </c>
      <c r="J332" t="s">
        <v>3741</v>
      </c>
    </row>
    <row r="333" spans="1:10" x14ac:dyDescent="0.3">
      <c r="A333" t="s">
        <v>4087</v>
      </c>
      <c r="B333">
        <v>18.73</v>
      </c>
      <c r="C333" t="s">
        <v>3750</v>
      </c>
      <c r="D333">
        <v>10.64</v>
      </c>
      <c r="E333" t="s">
        <v>3746</v>
      </c>
      <c r="F333" t="s">
        <v>3740</v>
      </c>
      <c r="G333" t="s">
        <v>3740</v>
      </c>
      <c r="H333" t="s">
        <v>3740</v>
      </c>
      <c r="I333">
        <v>2</v>
      </c>
      <c r="J333" t="s">
        <v>3741</v>
      </c>
    </row>
    <row r="334" spans="1:10" x14ac:dyDescent="0.3">
      <c r="A334" t="s">
        <v>4088</v>
      </c>
      <c r="B334">
        <v>33.090000000000003</v>
      </c>
      <c r="C334" t="s">
        <v>3745</v>
      </c>
      <c r="D334">
        <v>6.06</v>
      </c>
      <c r="E334" t="s">
        <v>3747</v>
      </c>
      <c r="F334" t="s">
        <v>3740</v>
      </c>
      <c r="G334" t="s">
        <v>3740</v>
      </c>
      <c r="H334" t="s">
        <v>3741</v>
      </c>
      <c r="I334">
        <v>1</v>
      </c>
      <c r="J334" t="s">
        <v>3741</v>
      </c>
    </row>
    <row r="335" spans="1:10" x14ac:dyDescent="0.3">
      <c r="A335" t="s">
        <v>4089</v>
      </c>
      <c r="B335">
        <v>18.329999999999998</v>
      </c>
      <c r="C335" t="s">
        <v>3751</v>
      </c>
      <c r="D335">
        <v>7.46</v>
      </c>
      <c r="E335" t="s">
        <v>3746</v>
      </c>
      <c r="F335" t="s">
        <v>3741</v>
      </c>
      <c r="G335" t="s">
        <v>3740</v>
      </c>
      <c r="H335" t="s">
        <v>3740</v>
      </c>
      <c r="I335">
        <v>1</v>
      </c>
      <c r="J335" t="s">
        <v>3741</v>
      </c>
    </row>
    <row r="336" spans="1:10" x14ac:dyDescent="0.3">
      <c r="A336" t="s">
        <v>4090</v>
      </c>
      <c r="B336">
        <v>27.74</v>
      </c>
      <c r="C336" t="s">
        <v>3749</v>
      </c>
      <c r="D336">
        <v>4.68</v>
      </c>
      <c r="E336" t="s">
        <v>3748</v>
      </c>
      <c r="F336" t="s">
        <v>3741</v>
      </c>
      <c r="G336" t="s">
        <v>3740</v>
      </c>
      <c r="H336" t="s">
        <v>3740</v>
      </c>
      <c r="I336">
        <v>2</v>
      </c>
      <c r="J336" t="s">
        <v>3741</v>
      </c>
    </row>
    <row r="337" spans="1:10" x14ac:dyDescent="0.3">
      <c r="A337" t="s">
        <v>4091</v>
      </c>
      <c r="B337">
        <v>24.2</v>
      </c>
      <c r="C337" t="s">
        <v>3750</v>
      </c>
      <c r="D337">
        <v>6.15</v>
      </c>
      <c r="E337" t="s">
        <v>3747</v>
      </c>
      <c r="F337" t="s">
        <v>3740</v>
      </c>
      <c r="G337" t="s">
        <v>3740</v>
      </c>
      <c r="H337" t="s">
        <v>3740</v>
      </c>
      <c r="I337">
        <v>1</v>
      </c>
      <c r="J337" t="s">
        <v>3741</v>
      </c>
    </row>
    <row r="338" spans="1:10" x14ac:dyDescent="0.3">
      <c r="A338" t="s">
        <v>4092</v>
      </c>
      <c r="B338">
        <v>22.03</v>
      </c>
      <c r="C338" t="s">
        <v>3750</v>
      </c>
      <c r="D338">
        <v>4.28</v>
      </c>
      <c r="E338" t="s">
        <v>3748</v>
      </c>
      <c r="F338" t="s">
        <v>3741</v>
      </c>
      <c r="G338" t="s">
        <v>3740</v>
      </c>
      <c r="H338" t="s">
        <v>3740</v>
      </c>
      <c r="I338">
        <v>0</v>
      </c>
      <c r="J338" t="s">
        <v>3741</v>
      </c>
    </row>
    <row r="339" spans="1:10" x14ac:dyDescent="0.3">
      <c r="A339" t="s">
        <v>4093</v>
      </c>
      <c r="B339">
        <v>26.885000000000002</v>
      </c>
      <c r="C339" t="s">
        <v>3749</v>
      </c>
      <c r="D339">
        <v>9.86</v>
      </c>
      <c r="E339" t="s">
        <v>3746</v>
      </c>
      <c r="F339" t="s">
        <v>3740</v>
      </c>
      <c r="G339" t="s">
        <v>3740</v>
      </c>
      <c r="H339" t="s">
        <v>3740</v>
      </c>
      <c r="I339">
        <v>3</v>
      </c>
      <c r="J339" t="s">
        <v>3741</v>
      </c>
    </row>
    <row r="340" spans="1:10" x14ac:dyDescent="0.3">
      <c r="A340" t="s">
        <v>4094</v>
      </c>
      <c r="B340">
        <v>16.36</v>
      </c>
      <c r="C340" t="s">
        <v>3751</v>
      </c>
      <c r="D340">
        <v>11.19</v>
      </c>
      <c r="E340" t="s">
        <v>3746</v>
      </c>
      <c r="F340" t="s">
        <v>3740</v>
      </c>
      <c r="G340" t="s">
        <v>3740</v>
      </c>
      <c r="H340" t="s">
        <v>3740</v>
      </c>
      <c r="I340">
        <v>0</v>
      </c>
      <c r="J340" t="s">
        <v>3741</v>
      </c>
    </row>
    <row r="341" spans="1:10" x14ac:dyDescent="0.3">
      <c r="A341" t="s">
        <v>4095</v>
      </c>
      <c r="B341">
        <v>32.299999999999997</v>
      </c>
      <c r="C341" t="s">
        <v>3745</v>
      </c>
      <c r="D341">
        <v>4.8899999999999997</v>
      </c>
      <c r="E341" t="s">
        <v>3748</v>
      </c>
      <c r="F341" t="s">
        <v>3741</v>
      </c>
      <c r="G341" t="s">
        <v>3740</v>
      </c>
      <c r="H341" t="s">
        <v>3741</v>
      </c>
      <c r="I341">
        <v>1</v>
      </c>
      <c r="J341" t="s">
        <v>3740</v>
      </c>
    </row>
    <row r="342" spans="1:10" x14ac:dyDescent="0.3">
      <c r="A342" t="s">
        <v>4096</v>
      </c>
      <c r="B342">
        <v>16.05</v>
      </c>
      <c r="C342" t="s">
        <v>3751</v>
      </c>
      <c r="D342">
        <v>4.3499999999999996</v>
      </c>
      <c r="E342" t="s">
        <v>3748</v>
      </c>
      <c r="F342" t="s">
        <v>3741</v>
      </c>
      <c r="G342" t="s">
        <v>3740</v>
      </c>
      <c r="H342" t="s">
        <v>3740</v>
      </c>
      <c r="I342">
        <v>0</v>
      </c>
      <c r="J342" t="s">
        <v>3741</v>
      </c>
    </row>
    <row r="343" spans="1:10" x14ac:dyDescent="0.3">
      <c r="A343" t="s">
        <v>4097</v>
      </c>
      <c r="B343">
        <v>29.07</v>
      </c>
      <c r="C343" t="s">
        <v>3749</v>
      </c>
      <c r="D343">
        <v>8.66</v>
      </c>
      <c r="E343" t="s">
        <v>3746</v>
      </c>
      <c r="F343" t="s">
        <v>3741</v>
      </c>
      <c r="G343" t="s">
        <v>3740</v>
      </c>
      <c r="H343" t="s">
        <v>3740</v>
      </c>
      <c r="I343">
        <v>2</v>
      </c>
      <c r="J343" t="s">
        <v>3741</v>
      </c>
    </row>
    <row r="344" spans="1:10" x14ac:dyDescent="0.3">
      <c r="A344" t="s">
        <v>4098</v>
      </c>
      <c r="B344">
        <v>17.43</v>
      </c>
      <c r="C344" t="s">
        <v>3751</v>
      </c>
      <c r="D344">
        <v>8.64</v>
      </c>
      <c r="E344" t="s">
        <v>3746</v>
      </c>
      <c r="F344" t="s">
        <v>3740</v>
      </c>
      <c r="G344" t="s">
        <v>3740</v>
      </c>
      <c r="H344" t="s">
        <v>3740</v>
      </c>
      <c r="I344">
        <v>0</v>
      </c>
      <c r="J344" t="s">
        <v>3741</v>
      </c>
    </row>
    <row r="345" spans="1:10" x14ac:dyDescent="0.3">
      <c r="A345" t="s">
        <v>4099</v>
      </c>
      <c r="B345">
        <v>19.329999999999998</v>
      </c>
      <c r="C345" t="s">
        <v>3750</v>
      </c>
      <c r="D345">
        <v>4.2699999999999996</v>
      </c>
      <c r="E345" t="s">
        <v>3748</v>
      </c>
      <c r="F345" t="s">
        <v>3740</v>
      </c>
      <c r="G345" t="s">
        <v>3740</v>
      </c>
      <c r="H345" t="s">
        <v>3740</v>
      </c>
      <c r="I345">
        <v>0</v>
      </c>
      <c r="J345" t="s">
        <v>3741</v>
      </c>
    </row>
    <row r="346" spans="1:10" x14ac:dyDescent="0.3">
      <c r="A346" t="s">
        <v>4100</v>
      </c>
      <c r="B346">
        <v>30.52</v>
      </c>
      <c r="C346" t="s">
        <v>3745</v>
      </c>
      <c r="D346">
        <v>4.21</v>
      </c>
      <c r="E346" t="s">
        <v>3748</v>
      </c>
      <c r="F346" t="s">
        <v>3740</v>
      </c>
      <c r="G346" t="s">
        <v>3740</v>
      </c>
      <c r="H346" t="s">
        <v>3740</v>
      </c>
      <c r="I346">
        <v>1</v>
      </c>
      <c r="J346" t="s">
        <v>3741</v>
      </c>
    </row>
    <row r="347" spans="1:10" x14ac:dyDescent="0.3">
      <c r="A347" t="s">
        <v>4101</v>
      </c>
      <c r="B347">
        <v>39.21</v>
      </c>
      <c r="C347" t="s">
        <v>3745</v>
      </c>
      <c r="D347">
        <v>5.04</v>
      </c>
      <c r="E347" t="s">
        <v>3748</v>
      </c>
      <c r="F347" t="s">
        <v>3740</v>
      </c>
      <c r="G347" t="s">
        <v>3740</v>
      </c>
      <c r="H347" t="s">
        <v>3741</v>
      </c>
      <c r="I347">
        <v>1</v>
      </c>
      <c r="J347" t="s">
        <v>3741</v>
      </c>
    </row>
    <row r="348" spans="1:10" x14ac:dyDescent="0.3">
      <c r="A348" t="s">
        <v>4102</v>
      </c>
      <c r="B348">
        <v>26.98</v>
      </c>
      <c r="C348" t="s">
        <v>3749</v>
      </c>
      <c r="D348">
        <v>5.21</v>
      </c>
      <c r="E348" t="s">
        <v>3748</v>
      </c>
      <c r="F348" t="s">
        <v>3741</v>
      </c>
      <c r="G348" t="s">
        <v>3740</v>
      </c>
      <c r="H348" t="s">
        <v>3740</v>
      </c>
      <c r="I348">
        <v>2</v>
      </c>
      <c r="J348" t="s">
        <v>3741</v>
      </c>
    </row>
    <row r="349" spans="1:10" x14ac:dyDescent="0.3">
      <c r="A349" t="s">
        <v>4103</v>
      </c>
      <c r="B349">
        <v>25.84</v>
      </c>
      <c r="C349" t="s">
        <v>3749</v>
      </c>
      <c r="D349">
        <v>8.83</v>
      </c>
      <c r="E349" t="s">
        <v>3746</v>
      </c>
      <c r="F349" t="s">
        <v>3740</v>
      </c>
      <c r="G349" t="s">
        <v>3740</v>
      </c>
      <c r="H349" t="s">
        <v>3740</v>
      </c>
      <c r="I349">
        <v>0</v>
      </c>
      <c r="J349" t="s">
        <v>3740</v>
      </c>
    </row>
    <row r="350" spans="1:10" x14ac:dyDescent="0.3">
      <c r="A350" t="s">
        <v>4104</v>
      </c>
      <c r="B350">
        <v>28.31</v>
      </c>
      <c r="C350" t="s">
        <v>3749</v>
      </c>
      <c r="D350">
        <v>8.4700000000000006</v>
      </c>
      <c r="E350" t="s">
        <v>3746</v>
      </c>
      <c r="F350" t="s">
        <v>3741</v>
      </c>
      <c r="G350" t="s">
        <v>3740</v>
      </c>
      <c r="H350" t="s">
        <v>3740</v>
      </c>
      <c r="I350">
        <v>2</v>
      </c>
      <c r="J350" t="s">
        <v>3741</v>
      </c>
    </row>
    <row r="351" spans="1:10" x14ac:dyDescent="0.3">
      <c r="A351" t="s">
        <v>4105</v>
      </c>
      <c r="B351">
        <v>23.94</v>
      </c>
      <c r="C351" t="s">
        <v>3750</v>
      </c>
      <c r="D351">
        <v>4.2</v>
      </c>
      <c r="E351" t="s">
        <v>3748</v>
      </c>
      <c r="F351" t="s">
        <v>3740</v>
      </c>
      <c r="G351" t="s">
        <v>3740</v>
      </c>
      <c r="H351" t="s">
        <v>3740</v>
      </c>
      <c r="I351">
        <v>0</v>
      </c>
      <c r="J351" t="s">
        <v>3741</v>
      </c>
    </row>
    <row r="352" spans="1:10" x14ac:dyDescent="0.3">
      <c r="A352" t="s">
        <v>4106</v>
      </c>
      <c r="B352">
        <v>20.03</v>
      </c>
      <c r="C352" t="s">
        <v>3750</v>
      </c>
      <c r="D352">
        <v>6.14</v>
      </c>
      <c r="E352" t="s">
        <v>3747</v>
      </c>
      <c r="F352" t="s">
        <v>3741</v>
      </c>
      <c r="G352" t="s">
        <v>3740</v>
      </c>
      <c r="H352" t="s">
        <v>3740</v>
      </c>
      <c r="I352">
        <v>0</v>
      </c>
      <c r="J352" t="s">
        <v>3741</v>
      </c>
    </row>
    <row r="353" spans="1:10" x14ac:dyDescent="0.3">
      <c r="A353" t="s">
        <v>4107</v>
      </c>
      <c r="B353">
        <v>41.42</v>
      </c>
      <c r="C353" t="s">
        <v>3745</v>
      </c>
      <c r="D353">
        <v>6.07</v>
      </c>
      <c r="E353" t="s">
        <v>3747</v>
      </c>
      <c r="F353" t="s">
        <v>3740</v>
      </c>
      <c r="G353" t="s">
        <v>3740</v>
      </c>
      <c r="H353" t="s">
        <v>3740</v>
      </c>
      <c r="I353">
        <v>0</v>
      </c>
      <c r="J353" t="s">
        <v>3740</v>
      </c>
    </row>
    <row r="354" spans="1:10" x14ac:dyDescent="0.3">
      <c r="A354" t="s">
        <v>4108</v>
      </c>
      <c r="B354">
        <v>36.67</v>
      </c>
      <c r="C354" t="s">
        <v>3745</v>
      </c>
      <c r="D354">
        <v>10.210000000000001</v>
      </c>
      <c r="E354" t="s">
        <v>3746</v>
      </c>
      <c r="F354" t="s">
        <v>3740</v>
      </c>
      <c r="G354" t="s">
        <v>3740</v>
      </c>
      <c r="H354" t="s">
        <v>3740</v>
      </c>
      <c r="I354">
        <v>0</v>
      </c>
      <c r="J354" t="s">
        <v>3740</v>
      </c>
    </row>
    <row r="355" spans="1:10" x14ac:dyDescent="0.3">
      <c r="A355" t="s">
        <v>4109</v>
      </c>
      <c r="B355">
        <v>27.645</v>
      </c>
      <c r="C355" t="s">
        <v>3749</v>
      </c>
      <c r="D355">
        <v>4.6900000000000004</v>
      </c>
      <c r="E355" t="s">
        <v>3748</v>
      </c>
      <c r="F355" t="s">
        <v>3740</v>
      </c>
      <c r="G355" t="s">
        <v>3740</v>
      </c>
      <c r="H355" t="s">
        <v>3740</v>
      </c>
      <c r="I355">
        <v>0</v>
      </c>
      <c r="J355" t="s">
        <v>3740</v>
      </c>
    </row>
    <row r="356" spans="1:10" x14ac:dyDescent="0.3">
      <c r="A356" t="s">
        <v>4110</v>
      </c>
      <c r="B356">
        <v>22.72</v>
      </c>
      <c r="C356" t="s">
        <v>3750</v>
      </c>
      <c r="D356">
        <v>5.71</v>
      </c>
      <c r="E356" t="s">
        <v>3747</v>
      </c>
      <c r="F356" t="s">
        <v>3740</v>
      </c>
      <c r="G356" t="s">
        <v>3740</v>
      </c>
      <c r="H356" t="s">
        <v>3740</v>
      </c>
      <c r="I356">
        <v>0</v>
      </c>
      <c r="J356" t="s">
        <v>3741</v>
      </c>
    </row>
    <row r="357" spans="1:10" x14ac:dyDescent="0.3">
      <c r="A357" t="s">
        <v>4111</v>
      </c>
      <c r="B357">
        <v>36.520000000000003</v>
      </c>
      <c r="C357" t="s">
        <v>3745</v>
      </c>
      <c r="D357">
        <v>9.07</v>
      </c>
      <c r="E357" t="s">
        <v>3746</v>
      </c>
      <c r="F357" t="s">
        <v>3741</v>
      </c>
      <c r="G357" t="s">
        <v>3740</v>
      </c>
      <c r="H357" t="s">
        <v>3741</v>
      </c>
      <c r="I357">
        <v>1</v>
      </c>
      <c r="J357" t="s">
        <v>3740</v>
      </c>
    </row>
    <row r="358" spans="1:10" x14ac:dyDescent="0.3">
      <c r="A358" t="s">
        <v>4112</v>
      </c>
      <c r="B358">
        <v>33.96</v>
      </c>
      <c r="C358" t="s">
        <v>3745</v>
      </c>
      <c r="D358">
        <v>4.99</v>
      </c>
      <c r="E358" t="s">
        <v>3748</v>
      </c>
      <c r="F358" t="s">
        <v>3740</v>
      </c>
      <c r="G358" t="s">
        <v>3740</v>
      </c>
      <c r="H358" t="s">
        <v>3740</v>
      </c>
      <c r="I358">
        <v>0</v>
      </c>
      <c r="J358" t="s">
        <v>3741</v>
      </c>
    </row>
    <row r="359" spans="1:10" x14ac:dyDescent="0.3">
      <c r="A359" t="s">
        <v>4113</v>
      </c>
      <c r="B359">
        <v>26.695</v>
      </c>
      <c r="C359" t="s">
        <v>3749</v>
      </c>
      <c r="D359">
        <v>8.31</v>
      </c>
      <c r="E359" t="s">
        <v>3746</v>
      </c>
      <c r="F359" t="s">
        <v>3740</v>
      </c>
      <c r="G359" t="s">
        <v>3740</v>
      </c>
      <c r="H359" t="s">
        <v>3740</v>
      </c>
      <c r="I359">
        <v>0</v>
      </c>
      <c r="J359" t="s">
        <v>3741</v>
      </c>
    </row>
    <row r="360" spans="1:10" x14ac:dyDescent="0.3">
      <c r="A360" t="s">
        <v>4114</v>
      </c>
      <c r="B360">
        <v>18.45</v>
      </c>
      <c r="C360" t="s">
        <v>3751</v>
      </c>
      <c r="D360">
        <v>5.07</v>
      </c>
      <c r="E360" t="s">
        <v>3748</v>
      </c>
      <c r="F360" t="s">
        <v>3741</v>
      </c>
      <c r="G360" t="s">
        <v>3740</v>
      </c>
      <c r="H360" t="s">
        <v>3740</v>
      </c>
      <c r="I360">
        <v>0</v>
      </c>
      <c r="J360" t="s">
        <v>3741</v>
      </c>
    </row>
    <row r="361" spans="1:10" x14ac:dyDescent="0.3">
      <c r="A361" t="s">
        <v>4115</v>
      </c>
      <c r="B361">
        <v>33.18</v>
      </c>
      <c r="C361" t="s">
        <v>3745</v>
      </c>
      <c r="D361">
        <v>4.79</v>
      </c>
      <c r="E361" t="s">
        <v>3748</v>
      </c>
      <c r="F361" t="s">
        <v>3740</v>
      </c>
      <c r="G361" t="s">
        <v>3740</v>
      </c>
      <c r="H361" t="s">
        <v>3740</v>
      </c>
      <c r="I361">
        <v>0</v>
      </c>
      <c r="J361" t="s">
        <v>3741</v>
      </c>
    </row>
    <row r="362" spans="1:10" x14ac:dyDescent="0.3">
      <c r="A362" t="s">
        <v>4116</v>
      </c>
      <c r="B362">
        <v>36.1</v>
      </c>
      <c r="C362" t="s">
        <v>3745</v>
      </c>
      <c r="D362">
        <v>11.39</v>
      </c>
      <c r="E362" t="s">
        <v>3746</v>
      </c>
      <c r="F362" t="s">
        <v>3741</v>
      </c>
      <c r="G362" t="s">
        <v>3740</v>
      </c>
      <c r="H362" t="s">
        <v>3740</v>
      </c>
      <c r="I362">
        <v>2</v>
      </c>
      <c r="J362" t="s">
        <v>3740</v>
      </c>
    </row>
    <row r="363" spans="1:10" x14ac:dyDescent="0.3">
      <c r="A363" t="s">
        <v>4117</v>
      </c>
      <c r="B363">
        <v>22.77</v>
      </c>
      <c r="C363" t="s">
        <v>3750</v>
      </c>
      <c r="D363">
        <v>6</v>
      </c>
      <c r="E363" t="s">
        <v>3747</v>
      </c>
      <c r="F363" t="s">
        <v>3740</v>
      </c>
      <c r="G363" t="s">
        <v>3740</v>
      </c>
      <c r="H363" t="s">
        <v>3740</v>
      </c>
      <c r="I363">
        <v>0</v>
      </c>
      <c r="J363" t="s">
        <v>3741</v>
      </c>
    </row>
    <row r="364" spans="1:10" x14ac:dyDescent="0.3">
      <c r="A364" t="s">
        <v>4118</v>
      </c>
      <c r="B364">
        <v>21.24</v>
      </c>
      <c r="C364" t="s">
        <v>3750</v>
      </c>
      <c r="D364">
        <v>5.13</v>
      </c>
      <c r="E364" t="s">
        <v>3748</v>
      </c>
      <c r="F364" t="s">
        <v>3740</v>
      </c>
      <c r="G364" t="s">
        <v>3740</v>
      </c>
      <c r="H364" t="s">
        <v>3740</v>
      </c>
      <c r="I364">
        <v>0</v>
      </c>
      <c r="J364" t="s">
        <v>3741</v>
      </c>
    </row>
    <row r="365" spans="1:10" x14ac:dyDescent="0.3">
      <c r="A365" t="s">
        <v>4119</v>
      </c>
      <c r="B365">
        <v>17.600000000000001</v>
      </c>
      <c r="C365" t="s">
        <v>3751</v>
      </c>
      <c r="D365">
        <v>5.26</v>
      </c>
      <c r="E365" t="s">
        <v>3748</v>
      </c>
      <c r="F365" t="s">
        <v>3741</v>
      </c>
      <c r="G365" t="s">
        <v>3740</v>
      </c>
      <c r="H365" t="s">
        <v>3740</v>
      </c>
      <c r="I365">
        <v>0</v>
      </c>
      <c r="J365" t="s">
        <v>3741</v>
      </c>
    </row>
    <row r="366" spans="1:10" x14ac:dyDescent="0.3">
      <c r="A366" t="s">
        <v>4120</v>
      </c>
      <c r="B366">
        <v>26.29</v>
      </c>
      <c r="C366" t="s">
        <v>3749</v>
      </c>
      <c r="D366">
        <v>6.84</v>
      </c>
      <c r="E366" t="s">
        <v>3746</v>
      </c>
      <c r="F366" t="s">
        <v>3740</v>
      </c>
      <c r="G366" t="s">
        <v>3740</v>
      </c>
      <c r="H366" t="s">
        <v>3740</v>
      </c>
      <c r="I366">
        <v>0</v>
      </c>
      <c r="J366" t="s">
        <v>3741</v>
      </c>
    </row>
    <row r="367" spans="1:10" x14ac:dyDescent="0.3">
      <c r="A367" t="s">
        <v>4121</v>
      </c>
      <c r="B367">
        <v>35.31</v>
      </c>
      <c r="C367" t="s">
        <v>3745</v>
      </c>
      <c r="D367">
        <v>9.0399999999999991</v>
      </c>
      <c r="E367" t="s">
        <v>3746</v>
      </c>
      <c r="F367" t="s">
        <v>3740</v>
      </c>
      <c r="G367" t="s">
        <v>3740</v>
      </c>
      <c r="H367" t="s">
        <v>3740</v>
      </c>
      <c r="I367">
        <v>0</v>
      </c>
      <c r="J367" t="s">
        <v>3740</v>
      </c>
    </row>
    <row r="368" spans="1:10" x14ac:dyDescent="0.3">
      <c r="A368" t="s">
        <v>4122</v>
      </c>
      <c r="B368">
        <v>27.04</v>
      </c>
      <c r="C368" t="s">
        <v>3749</v>
      </c>
      <c r="D368">
        <v>4.0999999999999996</v>
      </c>
      <c r="E368" t="s">
        <v>3748</v>
      </c>
      <c r="F368" t="s">
        <v>3740</v>
      </c>
      <c r="G368" t="s">
        <v>3740</v>
      </c>
      <c r="H368" t="s">
        <v>3740</v>
      </c>
      <c r="I368">
        <v>1</v>
      </c>
      <c r="J368" t="s">
        <v>3741</v>
      </c>
    </row>
    <row r="369" spans="1:10" x14ac:dyDescent="0.3">
      <c r="A369" t="s">
        <v>4123</v>
      </c>
      <c r="B369">
        <v>30.23</v>
      </c>
      <c r="C369" t="s">
        <v>3745</v>
      </c>
      <c r="D369">
        <v>4.2300000000000004</v>
      </c>
      <c r="E369" t="s">
        <v>3748</v>
      </c>
      <c r="F369" t="s">
        <v>3741</v>
      </c>
      <c r="G369" t="s">
        <v>3740</v>
      </c>
      <c r="H369" t="s">
        <v>3741</v>
      </c>
      <c r="I369">
        <v>1</v>
      </c>
      <c r="J369" t="s">
        <v>3741</v>
      </c>
    </row>
    <row r="370" spans="1:10" x14ac:dyDescent="0.3">
      <c r="A370" t="s">
        <v>4124</v>
      </c>
      <c r="B370">
        <v>30.6</v>
      </c>
      <c r="C370" t="s">
        <v>3745</v>
      </c>
      <c r="D370">
        <v>6.48</v>
      </c>
      <c r="E370" t="s">
        <v>3747</v>
      </c>
      <c r="F370" t="s">
        <v>3741</v>
      </c>
      <c r="G370" t="s">
        <v>3740</v>
      </c>
      <c r="H370" t="s">
        <v>3741</v>
      </c>
      <c r="I370">
        <v>1</v>
      </c>
      <c r="J370" t="s">
        <v>3741</v>
      </c>
    </row>
    <row r="371" spans="1:10" x14ac:dyDescent="0.3">
      <c r="A371" t="s">
        <v>4125</v>
      </c>
      <c r="B371">
        <v>26.8</v>
      </c>
      <c r="C371" t="s">
        <v>3749</v>
      </c>
      <c r="D371">
        <v>5.53</v>
      </c>
      <c r="E371" t="s">
        <v>3748</v>
      </c>
      <c r="F371" t="s">
        <v>3740</v>
      </c>
      <c r="G371" t="s">
        <v>3740</v>
      </c>
      <c r="H371" t="s">
        <v>3740</v>
      </c>
      <c r="I371">
        <v>1</v>
      </c>
      <c r="J371" t="s">
        <v>3741</v>
      </c>
    </row>
    <row r="372" spans="1:10" x14ac:dyDescent="0.3">
      <c r="A372" t="s">
        <v>4126</v>
      </c>
      <c r="B372">
        <v>16.86</v>
      </c>
      <c r="C372" t="s">
        <v>3751</v>
      </c>
      <c r="D372">
        <v>4.07</v>
      </c>
      <c r="E372" t="s">
        <v>3748</v>
      </c>
      <c r="F372" t="s">
        <v>3741</v>
      </c>
      <c r="G372" t="s">
        <v>3740</v>
      </c>
      <c r="H372" t="s">
        <v>3740</v>
      </c>
      <c r="I372">
        <v>0</v>
      </c>
      <c r="J372" t="s">
        <v>3741</v>
      </c>
    </row>
    <row r="373" spans="1:10" x14ac:dyDescent="0.3">
      <c r="A373" t="s">
        <v>4127</v>
      </c>
      <c r="B373">
        <v>16.3</v>
      </c>
      <c r="C373" t="s">
        <v>3751</v>
      </c>
      <c r="D373">
        <v>5.51</v>
      </c>
      <c r="E373" t="s">
        <v>3748</v>
      </c>
      <c r="F373" t="s">
        <v>3740</v>
      </c>
      <c r="G373" t="s">
        <v>3740</v>
      </c>
      <c r="H373" t="s">
        <v>3740</v>
      </c>
      <c r="I373">
        <v>1</v>
      </c>
      <c r="J373" t="s">
        <v>3741</v>
      </c>
    </row>
    <row r="374" spans="1:10" x14ac:dyDescent="0.3">
      <c r="A374" t="s">
        <v>4128</v>
      </c>
      <c r="B374">
        <v>29.81</v>
      </c>
      <c r="C374" t="s">
        <v>3749</v>
      </c>
      <c r="D374">
        <v>11.66</v>
      </c>
      <c r="E374" t="s">
        <v>3746</v>
      </c>
      <c r="F374" t="s">
        <v>3740</v>
      </c>
      <c r="G374" t="s">
        <v>3740</v>
      </c>
      <c r="H374" t="s">
        <v>3740</v>
      </c>
      <c r="I374">
        <v>0</v>
      </c>
      <c r="J374" t="s">
        <v>3741</v>
      </c>
    </row>
    <row r="375" spans="1:10" x14ac:dyDescent="0.3">
      <c r="A375" t="s">
        <v>4129</v>
      </c>
      <c r="B375">
        <v>16.329999999999998</v>
      </c>
      <c r="C375" t="s">
        <v>3751</v>
      </c>
      <c r="D375">
        <v>7.26</v>
      </c>
      <c r="E375" t="s">
        <v>3746</v>
      </c>
      <c r="F375" t="s">
        <v>3741</v>
      </c>
      <c r="G375" t="s">
        <v>3740</v>
      </c>
      <c r="H375" t="s">
        <v>3740</v>
      </c>
      <c r="I375">
        <v>0</v>
      </c>
      <c r="J375" t="s">
        <v>3741</v>
      </c>
    </row>
    <row r="376" spans="1:10" x14ac:dyDescent="0.3">
      <c r="A376" t="s">
        <v>4130</v>
      </c>
      <c r="B376">
        <v>16.37</v>
      </c>
      <c r="C376" t="s">
        <v>3751</v>
      </c>
      <c r="D376">
        <v>4.79</v>
      </c>
      <c r="E376" t="s">
        <v>3748</v>
      </c>
      <c r="F376" t="s">
        <v>3741</v>
      </c>
      <c r="G376" t="s">
        <v>3740</v>
      </c>
      <c r="H376" t="s">
        <v>3740</v>
      </c>
      <c r="I376">
        <v>0</v>
      </c>
      <c r="J376" t="s">
        <v>3741</v>
      </c>
    </row>
    <row r="377" spans="1:10" x14ac:dyDescent="0.3">
      <c r="A377" t="s">
        <v>4131</v>
      </c>
      <c r="B377">
        <v>22.42</v>
      </c>
      <c r="C377" t="s">
        <v>3750</v>
      </c>
      <c r="D377">
        <v>4.68</v>
      </c>
      <c r="E377" t="s">
        <v>3748</v>
      </c>
      <c r="F377" t="s">
        <v>3741</v>
      </c>
      <c r="G377" t="s">
        <v>3740</v>
      </c>
      <c r="H377" t="s">
        <v>3740</v>
      </c>
      <c r="I377">
        <v>1</v>
      </c>
      <c r="J377" t="s">
        <v>3740</v>
      </c>
    </row>
    <row r="378" spans="1:10" x14ac:dyDescent="0.3">
      <c r="A378" t="s">
        <v>4132</v>
      </c>
      <c r="B378">
        <v>31.35</v>
      </c>
      <c r="C378" t="s">
        <v>3745</v>
      </c>
      <c r="D378">
        <v>4.33</v>
      </c>
      <c r="E378" t="s">
        <v>3748</v>
      </c>
      <c r="F378" t="s">
        <v>3741</v>
      </c>
      <c r="G378" t="s">
        <v>3740</v>
      </c>
      <c r="H378" t="s">
        <v>3741</v>
      </c>
      <c r="I378">
        <v>1</v>
      </c>
      <c r="J378" t="s">
        <v>3740</v>
      </c>
    </row>
    <row r="379" spans="1:10" x14ac:dyDescent="0.3">
      <c r="A379" t="s">
        <v>4133</v>
      </c>
      <c r="B379">
        <v>31.9</v>
      </c>
      <c r="C379" t="s">
        <v>3745</v>
      </c>
      <c r="D379">
        <v>11.89</v>
      </c>
      <c r="E379" t="s">
        <v>3746</v>
      </c>
      <c r="F379" t="s">
        <v>3740</v>
      </c>
      <c r="G379" t="s">
        <v>3740</v>
      </c>
      <c r="H379" t="s">
        <v>3740</v>
      </c>
      <c r="I379">
        <v>0</v>
      </c>
      <c r="J379" t="s">
        <v>3740</v>
      </c>
    </row>
    <row r="380" spans="1:10" x14ac:dyDescent="0.3">
      <c r="A380" t="s">
        <v>4134</v>
      </c>
      <c r="B380">
        <v>30.6</v>
      </c>
      <c r="C380" t="s">
        <v>3745</v>
      </c>
      <c r="D380">
        <v>5.24</v>
      </c>
      <c r="E380" t="s">
        <v>3748</v>
      </c>
      <c r="F380" t="s">
        <v>3740</v>
      </c>
      <c r="G380" t="s">
        <v>3740</v>
      </c>
      <c r="H380" t="s">
        <v>3740</v>
      </c>
      <c r="I380">
        <v>0</v>
      </c>
      <c r="J380" t="s">
        <v>3741</v>
      </c>
    </row>
    <row r="381" spans="1:10" x14ac:dyDescent="0.3">
      <c r="A381" t="s">
        <v>4135</v>
      </c>
      <c r="B381">
        <v>28.975000000000001</v>
      </c>
      <c r="C381" t="s">
        <v>3749</v>
      </c>
      <c r="D381">
        <v>7.63</v>
      </c>
      <c r="E381" t="s">
        <v>3746</v>
      </c>
      <c r="F381" t="s">
        <v>3740</v>
      </c>
      <c r="G381" t="s">
        <v>3740</v>
      </c>
      <c r="H381" t="s">
        <v>3740</v>
      </c>
      <c r="I381">
        <v>0</v>
      </c>
      <c r="J381" t="s">
        <v>3741</v>
      </c>
    </row>
    <row r="382" spans="1:10" x14ac:dyDescent="0.3">
      <c r="A382" t="s">
        <v>4136</v>
      </c>
      <c r="B382">
        <v>24.86</v>
      </c>
      <c r="C382" t="s">
        <v>3750</v>
      </c>
      <c r="D382">
        <v>8.92</v>
      </c>
      <c r="E382" t="s">
        <v>3746</v>
      </c>
      <c r="F382" t="s">
        <v>3741</v>
      </c>
      <c r="G382" t="s">
        <v>3740</v>
      </c>
      <c r="H382" t="s">
        <v>3740</v>
      </c>
      <c r="I382">
        <v>2</v>
      </c>
      <c r="J382" t="s">
        <v>3740</v>
      </c>
    </row>
    <row r="383" spans="1:10" x14ac:dyDescent="0.3">
      <c r="A383" t="s">
        <v>4137</v>
      </c>
      <c r="B383">
        <v>19.54</v>
      </c>
      <c r="C383" t="s">
        <v>3750</v>
      </c>
      <c r="D383">
        <v>5.37</v>
      </c>
      <c r="E383" t="s">
        <v>3748</v>
      </c>
      <c r="F383" t="s">
        <v>3740</v>
      </c>
      <c r="G383" t="s">
        <v>3740</v>
      </c>
      <c r="H383" t="s">
        <v>3740</v>
      </c>
      <c r="I383">
        <v>0</v>
      </c>
      <c r="J383" t="s">
        <v>3741</v>
      </c>
    </row>
    <row r="384" spans="1:10" x14ac:dyDescent="0.3">
      <c r="A384" t="s">
        <v>4138</v>
      </c>
      <c r="B384">
        <v>26.74</v>
      </c>
      <c r="C384" t="s">
        <v>3749</v>
      </c>
      <c r="D384">
        <v>4.3099999999999996</v>
      </c>
      <c r="E384" t="s">
        <v>3748</v>
      </c>
      <c r="F384" t="s">
        <v>3740</v>
      </c>
      <c r="G384" t="s">
        <v>3740</v>
      </c>
      <c r="H384" t="s">
        <v>3740</v>
      </c>
      <c r="I384">
        <v>0</v>
      </c>
      <c r="J384" t="s">
        <v>3741</v>
      </c>
    </row>
    <row r="385" spans="1:10" x14ac:dyDescent="0.3">
      <c r="A385" t="s">
        <v>4139</v>
      </c>
      <c r="B385">
        <v>22.99</v>
      </c>
      <c r="C385" t="s">
        <v>3750</v>
      </c>
      <c r="D385">
        <v>10.46</v>
      </c>
      <c r="E385" t="s">
        <v>3746</v>
      </c>
      <c r="F385" t="s">
        <v>3740</v>
      </c>
      <c r="G385" t="s">
        <v>3740</v>
      </c>
      <c r="H385" t="s">
        <v>3740</v>
      </c>
      <c r="I385">
        <v>3</v>
      </c>
      <c r="J385" t="s">
        <v>3741</v>
      </c>
    </row>
    <row r="386" spans="1:10" x14ac:dyDescent="0.3">
      <c r="A386" t="s">
        <v>4140</v>
      </c>
      <c r="B386">
        <v>31.46</v>
      </c>
      <c r="C386" t="s">
        <v>3745</v>
      </c>
      <c r="D386">
        <v>7.39</v>
      </c>
      <c r="E386" t="s">
        <v>3746</v>
      </c>
      <c r="F386" t="s">
        <v>3740</v>
      </c>
      <c r="G386" t="s">
        <v>3740</v>
      </c>
      <c r="H386" t="s">
        <v>3740</v>
      </c>
      <c r="I386">
        <v>0</v>
      </c>
      <c r="J386" t="s">
        <v>3740</v>
      </c>
    </row>
    <row r="387" spans="1:10" x14ac:dyDescent="0.3">
      <c r="A387" t="s">
        <v>4141</v>
      </c>
      <c r="B387">
        <v>30.86</v>
      </c>
      <c r="C387" t="s">
        <v>3745</v>
      </c>
      <c r="D387">
        <v>6.18</v>
      </c>
      <c r="E387" t="s">
        <v>3747</v>
      </c>
      <c r="F387" t="s">
        <v>3740</v>
      </c>
      <c r="G387" t="s">
        <v>3742</v>
      </c>
      <c r="H387" t="s">
        <v>3740</v>
      </c>
      <c r="I387">
        <v>2</v>
      </c>
      <c r="J387" t="s">
        <v>3741</v>
      </c>
    </row>
    <row r="388" spans="1:10" x14ac:dyDescent="0.3">
      <c r="A388" t="s">
        <v>4142</v>
      </c>
      <c r="B388">
        <v>31.96</v>
      </c>
      <c r="C388" t="s">
        <v>3745</v>
      </c>
      <c r="D388">
        <v>8.86</v>
      </c>
      <c r="E388" t="s">
        <v>3746</v>
      </c>
      <c r="F388" t="s">
        <v>3740</v>
      </c>
      <c r="G388" t="s">
        <v>3740</v>
      </c>
      <c r="H388" t="s">
        <v>3740</v>
      </c>
      <c r="I388">
        <v>0</v>
      </c>
      <c r="J388" t="s">
        <v>3741</v>
      </c>
    </row>
    <row r="389" spans="1:10" x14ac:dyDescent="0.3">
      <c r="A389" t="s">
        <v>4143</v>
      </c>
      <c r="B389">
        <v>23.76</v>
      </c>
      <c r="C389" t="s">
        <v>3750</v>
      </c>
      <c r="D389">
        <v>10.96</v>
      </c>
      <c r="E389" t="s">
        <v>3746</v>
      </c>
      <c r="F389" t="s">
        <v>3740</v>
      </c>
      <c r="G389" t="s">
        <v>3740</v>
      </c>
      <c r="H389" t="s">
        <v>3740</v>
      </c>
      <c r="I389">
        <v>3</v>
      </c>
      <c r="J389" t="s">
        <v>3741</v>
      </c>
    </row>
    <row r="390" spans="1:10" x14ac:dyDescent="0.3">
      <c r="A390" t="s">
        <v>4144</v>
      </c>
      <c r="B390">
        <v>19.38</v>
      </c>
      <c r="C390" t="s">
        <v>3750</v>
      </c>
      <c r="D390">
        <v>6.28</v>
      </c>
      <c r="E390" t="s">
        <v>3747</v>
      </c>
      <c r="F390" t="s">
        <v>3740</v>
      </c>
      <c r="G390" t="s">
        <v>3740</v>
      </c>
      <c r="H390" t="s">
        <v>3740</v>
      </c>
      <c r="I390">
        <v>0</v>
      </c>
      <c r="J390" t="s">
        <v>3741</v>
      </c>
    </row>
    <row r="391" spans="1:10" x14ac:dyDescent="0.3">
      <c r="A391" t="s">
        <v>4145</v>
      </c>
      <c r="B391">
        <v>16.21</v>
      </c>
      <c r="C391" t="s">
        <v>3751</v>
      </c>
      <c r="D391">
        <v>6.29</v>
      </c>
      <c r="E391" t="s">
        <v>3747</v>
      </c>
      <c r="F391" t="s">
        <v>3741</v>
      </c>
      <c r="G391" t="s">
        <v>3740</v>
      </c>
      <c r="H391" t="s">
        <v>3740</v>
      </c>
      <c r="I391">
        <v>1</v>
      </c>
      <c r="J391" t="s">
        <v>3741</v>
      </c>
    </row>
    <row r="392" spans="1:10" x14ac:dyDescent="0.3">
      <c r="A392" t="s">
        <v>4146</v>
      </c>
      <c r="B392">
        <v>32.54</v>
      </c>
      <c r="C392" t="s">
        <v>3745</v>
      </c>
      <c r="D392">
        <v>4.0199999999999996</v>
      </c>
      <c r="E392" t="s">
        <v>3748</v>
      </c>
      <c r="F392" t="s">
        <v>3740</v>
      </c>
      <c r="G392" t="s">
        <v>3742</v>
      </c>
      <c r="H392" t="s">
        <v>3740</v>
      </c>
      <c r="I392">
        <v>1</v>
      </c>
      <c r="J392" t="s">
        <v>3741</v>
      </c>
    </row>
    <row r="393" spans="1:10" x14ac:dyDescent="0.3">
      <c r="A393" t="s">
        <v>4147</v>
      </c>
      <c r="B393">
        <v>36.765000000000001</v>
      </c>
      <c r="C393" t="s">
        <v>3745</v>
      </c>
      <c r="D393">
        <v>11.95</v>
      </c>
      <c r="E393" t="s">
        <v>3746</v>
      </c>
      <c r="F393" t="s">
        <v>3741</v>
      </c>
      <c r="G393" t="s">
        <v>3740</v>
      </c>
      <c r="H393" t="s">
        <v>3740</v>
      </c>
      <c r="I393">
        <v>2</v>
      </c>
      <c r="J393" t="s">
        <v>3740</v>
      </c>
    </row>
    <row r="394" spans="1:10" x14ac:dyDescent="0.3">
      <c r="A394" t="s">
        <v>4148</v>
      </c>
      <c r="B394">
        <v>35.909999999999997</v>
      </c>
      <c r="C394" t="s">
        <v>3745</v>
      </c>
      <c r="D394">
        <v>8.7100000000000009</v>
      </c>
      <c r="E394" t="s">
        <v>3746</v>
      </c>
      <c r="F394" t="s">
        <v>3740</v>
      </c>
      <c r="G394" t="s">
        <v>3740</v>
      </c>
      <c r="H394" t="s">
        <v>3740</v>
      </c>
      <c r="I394">
        <v>0</v>
      </c>
      <c r="J394" t="s">
        <v>3740</v>
      </c>
    </row>
    <row r="395" spans="1:10" x14ac:dyDescent="0.3">
      <c r="A395" t="s">
        <v>4149</v>
      </c>
      <c r="B395">
        <v>32.06</v>
      </c>
      <c r="C395" t="s">
        <v>3745</v>
      </c>
      <c r="D395">
        <v>4.67</v>
      </c>
      <c r="E395" t="s">
        <v>3748</v>
      </c>
      <c r="F395" t="s">
        <v>3740</v>
      </c>
      <c r="G395" t="s">
        <v>3742</v>
      </c>
      <c r="H395" t="s">
        <v>3740</v>
      </c>
      <c r="I395">
        <v>1</v>
      </c>
      <c r="J395" t="s">
        <v>3741</v>
      </c>
    </row>
    <row r="396" spans="1:10" x14ac:dyDescent="0.3">
      <c r="A396" t="s">
        <v>4150</v>
      </c>
      <c r="B396">
        <v>24.1</v>
      </c>
      <c r="C396" t="s">
        <v>3750</v>
      </c>
      <c r="D396">
        <v>11.14</v>
      </c>
      <c r="E396" t="s">
        <v>3746</v>
      </c>
      <c r="F396" t="s">
        <v>3741</v>
      </c>
      <c r="G396" t="s">
        <v>3740</v>
      </c>
      <c r="H396" t="s">
        <v>3740</v>
      </c>
      <c r="I396">
        <v>1</v>
      </c>
      <c r="J396" t="s">
        <v>3740</v>
      </c>
    </row>
    <row r="397" spans="1:10" x14ac:dyDescent="0.3">
      <c r="A397" t="s">
        <v>4151</v>
      </c>
      <c r="B397">
        <v>27.1</v>
      </c>
      <c r="C397" t="s">
        <v>3749</v>
      </c>
      <c r="D397">
        <v>9.0500000000000007</v>
      </c>
      <c r="E397" t="s">
        <v>3746</v>
      </c>
      <c r="F397" t="s">
        <v>3740</v>
      </c>
      <c r="G397" t="s">
        <v>3740</v>
      </c>
      <c r="H397" t="s">
        <v>3740</v>
      </c>
      <c r="I397">
        <v>2</v>
      </c>
      <c r="J397" t="s">
        <v>3740</v>
      </c>
    </row>
    <row r="398" spans="1:10" x14ac:dyDescent="0.3">
      <c r="A398" t="s">
        <v>4152</v>
      </c>
      <c r="B398">
        <v>24.42</v>
      </c>
      <c r="C398" t="s">
        <v>3750</v>
      </c>
      <c r="D398">
        <v>11.31</v>
      </c>
      <c r="E398" t="s">
        <v>3746</v>
      </c>
      <c r="F398" t="s">
        <v>3740</v>
      </c>
      <c r="G398" t="s">
        <v>3740</v>
      </c>
      <c r="H398" t="s">
        <v>3740</v>
      </c>
      <c r="I398">
        <v>0</v>
      </c>
      <c r="J398" t="s">
        <v>3741</v>
      </c>
    </row>
    <row r="399" spans="1:10" x14ac:dyDescent="0.3">
      <c r="A399" t="s">
        <v>4153</v>
      </c>
      <c r="B399">
        <v>26.695</v>
      </c>
      <c r="C399" t="s">
        <v>3749</v>
      </c>
      <c r="D399">
        <v>4.68</v>
      </c>
      <c r="E399" t="s">
        <v>3748</v>
      </c>
      <c r="F399" t="s">
        <v>3741</v>
      </c>
      <c r="G399" t="s">
        <v>3740</v>
      </c>
      <c r="H399" t="s">
        <v>3740</v>
      </c>
      <c r="I399">
        <v>2</v>
      </c>
      <c r="J399" t="s">
        <v>3741</v>
      </c>
    </row>
    <row r="400" spans="1:10" x14ac:dyDescent="0.3">
      <c r="A400" t="s">
        <v>4154</v>
      </c>
      <c r="B400">
        <v>27.79</v>
      </c>
      <c r="C400" t="s">
        <v>3749</v>
      </c>
      <c r="D400">
        <v>6.05</v>
      </c>
      <c r="E400" t="s">
        <v>3747</v>
      </c>
      <c r="F400" t="s">
        <v>3741</v>
      </c>
      <c r="G400" t="s">
        <v>3742</v>
      </c>
      <c r="H400" t="s">
        <v>3740</v>
      </c>
      <c r="I400">
        <v>1</v>
      </c>
      <c r="J400" t="s">
        <v>3741</v>
      </c>
    </row>
    <row r="401" spans="1:10" x14ac:dyDescent="0.3">
      <c r="A401" t="s">
        <v>4155</v>
      </c>
      <c r="B401">
        <v>32.68</v>
      </c>
      <c r="C401" t="s">
        <v>3745</v>
      </c>
      <c r="D401">
        <v>4.68</v>
      </c>
      <c r="E401" t="s">
        <v>3748</v>
      </c>
      <c r="F401" t="s">
        <v>3741</v>
      </c>
      <c r="G401" t="s">
        <v>3740</v>
      </c>
      <c r="H401" t="s">
        <v>3740</v>
      </c>
      <c r="I401">
        <v>0</v>
      </c>
      <c r="J401" t="s">
        <v>3740</v>
      </c>
    </row>
    <row r="402" spans="1:10" x14ac:dyDescent="0.3">
      <c r="A402" t="s">
        <v>4156</v>
      </c>
      <c r="B402">
        <v>26.4</v>
      </c>
      <c r="C402" t="s">
        <v>3749</v>
      </c>
      <c r="D402">
        <v>9.5</v>
      </c>
      <c r="E402" t="s">
        <v>3746</v>
      </c>
      <c r="F402" t="s">
        <v>3741</v>
      </c>
      <c r="G402" t="s">
        <v>3740</v>
      </c>
      <c r="H402" t="s">
        <v>3740</v>
      </c>
      <c r="I402">
        <v>2</v>
      </c>
      <c r="J402" t="s">
        <v>3740</v>
      </c>
    </row>
    <row r="403" spans="1:10" x14ac:dyDescent="0.3">
      <c r="A403" t="s">
        <v>4157</v>
      </c>
      <c r="B403">
        <v>23.655000000000001</v>
      </c>
      <c r="C403" t="s">
        <v>3750</v>
      </c>
      <c r="D403">
        <v>10.84</v>
      </c>
      <c r="E403" t="s">
        <v>3746</v>
      </c>
      <c r="F403" t="s">
        <v>3741</v>
      </c>
      <c r="G403" t="s">
        <v>3740</v>
      </c>
      <c r="H403" t="s">
        <v>3741</v>
      </c>
      <c r="I403">
        <v>1</v>
      </c>
      <c r="J403" t="s">
        <v>3741</v>
      </c>
    </row>
    <row r="404" spans="1:10" x14ac:dyDescent="0.3">
      <c r="A404" t="s">
        <v>4158</v>
      </c>
      <c r="B404">
        <v>27.36</v>
      </c>
      <c r="C404" t="s">
        <v>3749</v>
      </c>
      <c r="D404">
        <v>5.88</v>
      </c>
      <c r="E404" t="s">
        <v>3747</v>
      </c>
      <c r="F404" t="s">
        <v>3740</v>
      </c>
      <c r="G404" t="s">
        <v>3740</v>
      </c>
      <c r="H404" t="s">
        <v>3740</v>
      </c>
      <c r="I404">
        <v>2</v>
      </c>
      <c r="J404" t="s">
        <v>3740</v>
      </c>
    </row>
    <row r="405" spans="1:10" x14ac:dyDescent="0.3">
      <c r="A405" t="s">
        <v>4159</v>
      </c>
      <c r="B405">
        <v>27.82</v>
      </c>
      <c r="C405" t="s">
        <v>3749</v>
      </c>
      <c r="D405">
        <v>5.24</v>
      </c>
      <c r="E405" t="s">
        <v>3748</v>
      </c>
      <c r="F405" t="s">
        <v>3741</v>
      </c>
      <c r="G405" t="s">
        <v>3740</v>
      </c>
      <c r="H405" t="s">
        <v>3740</v>
      </c>
      <c r="I405">
        <v>0</v>
      </c>
      <c r="J405" t="s">
        <v>3741</v>
      </c>
    </row>
    <row r="406" spans="1:10" x14ac:dyDescent="0.3">
      <c r="A406" t="s">
        <v>4160</v>
      </c>
      <c r="B406">
        <v>25.46</v>
      </c>
      <c r="C406" t="s">
        <v>3749</v>
      </c>
      <c r="D406">
        <v>11.75</v>
      </c>
      <c r="E406" t="s">
        <v>3746</v>
      </c>
      <c r="F406" t="s">
        <v>3740</v>
      </c>
      <c r="G406" t="s">
        <v>3740</v>
      </c>
      <c r="H406" t="s">
        <v>3740</v>
      </c>
      <c r="I406">
        <v>0</v>
      </c>
      <c r="J406" t="s">
        <v>3740</v>
      </c>
    </row>
    <row r="407" spans="1:10" x14ac:dyDescent="0.3">
      <c r="A407" t="s">
        <v>4161</v>
      </c>
      <c r="B407">
        <v>25.1</v>
      </c>
      <c r="C407" t="s">
        <v>3749</v>
      </c>
      <c r="D407">
        <v>6.97</v>
      </c>
      <c r="E407" t="s">
        <v>3746</v>
      </c>
      <c r="F407" t="s">
        <v>3740</v>
      </c>
      <c r="G407" t="s">
        <v>3740</v>
      </c>
      <c r="H407" t="s">
        <v>3740</v>
      </c>
      <c r="I407">
        <v>0</v>
      </c>
      <c r="J407" t="s">
        <v>3741</v>
      </c>
    </row>
    <row r="408" spans="1:10" x14ac:dyDescent="0.3">
      <c r="A408" t="s">
        <v>4162</v>
      </c>
      <c r="B408">
        <v>32.11</v>
      </c>
      <c r="C408" t="s">
        <v>3745</v>
      </c>
      <c r="D408">
        <v>4.76</v>
      </c>
      <c r="E408" t="s">
        <v>3748</v>
      </c>
      <c r="F408" t="s">
        <v>3740</v>
      </c>
      <c r="G408" t="s">
        <v>3740</v>
      </c>
      <c r="H408" t="s">
        <v>3740</v>
      </c>
      <c r="I408">
        <v>2</v>
      </c>
      <c r="J408" t="s">
        <v>3740</v>
      </c>
    </row>
    <row r="409" spans="1:10" x14ac:dyDescent="0.3">
      <c r="A409" t="s">
        <v>4163</v>
      </c>
      <c r="B409">
        <v>29.8</v>
      </c>
      <c r="C409" t="s">
        <v>3749</v>
      </c>
      <c r="D409">
        <v>8.24</v>
      </c>
      <c r="E409" t="s">
        <v>3746</v>
      </c>
      <c r="F409" t="s">
        <v>3741</v>
      </c>
      <c r="G409" t="s">
        <v>3740</v>
      </c>
      <c r="H409" t="s">
        <v>3740</v>
      </c>
      <c r="I409">
        <v>1</v>
      </c>
      <c r="J409" t="s">
        <v>3741</v>
      </c>
    </row>
    <row r="410" spans="1:10" x14ac:dyDescent="0.3">
      <c r="A410" t="s">
        <v>4164</v>
      </c>
      <c r="B410">
        <v>24.01</v>
      </c>
      <c r="C410" t="s">
        <v>3750</v>
      </c>
      <c r="D410">
        <v>4.76</v>
      </c>
      <c r="E410" t="s">
        <v>3748</v>
      </c>
      <c r="F410" t="s">
        <v>3740</v>
      </c>
      <c r="G410" t="s">
        <v>3740</v>
      </c>
      <c r="H410" t="s">
        <v>3740</v>
      </c>
      <c r="I410">
        <v>1</v>
      </c>
      <c r="J410" t="s">
        <v>3741</v>
      </c>
    </row>
    <row r="411" spans="1:10" x14ac:dyDescent="0.3">
      <c r="A411" t="s">
        <v>4165</v>
      </c>
      <c r="B411">
        <v>23.21</v>
      </c>
      <c r="C411" t="s">
        <v>3750</v>
      </c>
      <c r="D411">
        <v>6.03</v>
      </c>
      <c r="E411" t="s">
        <v>3747</v>
      </c>
      <c r="F411" t="s">
        <v>3740</v>
      </c>
      <c r="G411" t="s">
        <v>3740</v>
      </c>
      <c r="H411" t="s">
        <v>3740</v>
      </c>
      <c r="I411">
        <v>1</v>
      </c>
      <c r="J411" t="s">
        <v>3740</v>
      </c>
    </row>
    <row r="412" spans="1:10" x14ac:dyDescent="0.3">
      <c r="A412" t="s">
        <v>4166</v>
      </c>
      <c r="B412">
        <v>21.2</v>
      </c>
      <c r="C412" t="s">
        <v>3750</v>
      </c>
      <c r="D412">
        <v>4.07</v>
      </c>
      <c r="E412" t="s">
        <v>3748</v>
      </c>
      <c r="F412" t="s">
        <v>3741</v>
      </c>
      <c r="G412" t="s">
        <v>3740</v>
      </c>
      <c r="H412" t="s">
        <v>3740</v>
      </c>
      <c r="I412">
        <v>1</v>
      </c>
      <c r="J412" t="s">
        <v>3741</v>
      </c>
    </row>
    <row r="413" spans="1:10" x14ac:dyDescent="0.3">
      <c r="A413" t="s">
        <v>4167</v>
      </c>
      <c r="B413">
        <v>28.215</v>
      </c>
      <c r="C413" t="s">
        <v>3749</v>
      </c>
      <c r="D413">
        <v>8.26</v>
      </c>
      <c r="E413" t="s">
        <v>3746</v>
      </c>
      <c r="F413" t="s">
        <v>3741</v>
      </c>
      <c r="G413" t="s">
        <v>3740</v>
      </c>
      <c r="H413" t="s">
        <v>3740</v>
      </c>
      <c r="I413">
        <v>1</v>
      </c>
      <c r="J413" t="s">
        <v>3741</v>
      </c>
    </row>
    <row r="414" spans="1:10" x14ac:dyDescent="0.3">
      <c r="A414" t="s">
        <v>4168</v>
      </c>
      <c r="B414">
        <v>38.094999999999999</v>
      </c>
      <c r="C414" t="s">
        <v>3745</v>
      </c>
      <c r="D414">
        <v>4.76</v>
      </c>
      <c r="E414" t="s">
        <v>3748</v>
      </c>
      <c r="F414" t="s">
        <v>3740</v>
      </c>
      <c r="G414" t="s">
        <v>3740</v>
      </c>
      <c r="H414" t="s">
        <v>3740</v>
      </c>
      <c r="I414">
        <v>1</v>
      </c>
      <c r="J414" t="s">
        <v>3740</v>
      </c>
    </row>
    <row r="415" spans="1:10" x14ac:dyDescent="0.3">
      <c r="A415" t="s">
        <v>4169</v>
      </c>
      <c r="B415">
        <v>22.61</v>
      </c>
      <c r="C415" t="s">
        <v>3750</v>
      </c>
      <c r="D415">
        <v>6.13</v>
      </c>
      <c r="E415" t="s">
        <v>3747</v>
      </c>
      <c r="F415" t="s">
        <v>3741</v>
      </c>
      <c r="G415" t="s">
        <v>3740</v>
      </c>
      <c r="H415" t="s">
        <v>3741</v>
      </c>
      <c r="I415">
        <v>1</v>
      </c>
      <c r="J415" t="s">
        <v>3741</v>
      </c>
    </row>
    <row r="416" spans="1:10" x14ac:dyDescent="0.3">
      <c r="A416" t="s">
        <v>4170</v>
      </c>
      <c r="B416">
        <v>24.32</v>
      </c>
      <c r="C416" t="s">
        <v>3750</v>
      </c>
      <c r="D416">
        <v>10.47</v>
      </c>
      <c r="E416" t="s">
        <v>3746</v>
      </c>
      <c r="F416" t="s">
        <v>3741</v>
      </c>
      <c r="G416" t="s">
        <v>3740</v>
      </c>
      <c r="H416" t="s">
        <v>3740</v>
      </c>
      <c r="I416">
        <v>2</v>
      </c>
      <c r="J416" t="s">
        <v>3741</v>
      </c>
    </row>
    <row r="417" spans="1:10" x14ac:dyDescent="0.3">
      <c r="A417" t="s">
        <v>4171</v>
      </c>
      <c r="B417">
        <v>20.96</v>
      </c>
      <c r="C417" t="s">
        <v>3750</v>
      </c>
      <c r="D417">
        <v>4.04</v>
      </c>
      <c r="E417" t="s">
        <v>3748</v>
      </c>
      <c r="F417" t="s">
        <v>3741</v>
      </c>
      <c r="G417" t="s">
        <v>3740</v>
      </c>
      <c r="H417" t="s">
        <v>3740</v>
      </c>
      <c r="I417">
        <v>1</v>
      </c>
      <c r="J417" t="s">
        <v>3741</v>
      </c>
    </row>
    <row r="418" spans="1:10" x14ac:dyDescent="0.3">
      <c r="A418" t="s">
        <v>4172</v>
      </c>
      <c r="B418">
        <v>19.68</v>
      </c>
      <c r="C418" t="s">
        <v>3750</v>
      </c>
      <c r="D418">
        <v>5.74</v>
      </c>
      <c r="E418" t="s">
        <v>3747</v>
      </c>
      <c r="F418" t="s">
        <v>3740</v>
      </c>
      <c r="G418" t="s">
        <v>3740</v>
      </c>
      <c r="H418" t="s">
        <v>3740</v>
      </c>
      <c r="I418">
        <v>0</v>
      </c>
      <c r="J418" t="s">
        <v>3741</v>
      </c>
    </row>
    <row r="419" spans="1:10" x14ac:dyDescent="0.3">
      <c r="A419" t="s">
        <v>4173</v>
      </c>
      <c r="B419">
        <v>18.100000000000001</v>
      </c>
      <c r="C419" t="s">
        <v>3751</v>
      </c>
      <c r="D419">
        <v>6.33</v>
      </c>
      <c r="E419" t="s">
        <v>3747</v>
      </c>
      <c r="F419" t="s">
        <v>3740</v>
      </c>
      <c r="G419" t="s">
        <v>3740</v>
      </c>
      <c r="H419" t="s">
        <v>3740</v>
      </c>
      <c r="I419">
        <v>1</v>
      </c>
      <c r="J419" t="s">
        <v>3741</v>
      </c>
    </row>
    <row r="420" spans="1:10" x14ac:dyDescent="0.3">
      <c r="A420" t="s">
        <v>4174</v>
      </c>
      <c r="B420">
        <v>29.64</v>
      </c>
      <c r="C420" t="s">
        <v>3749</v>
      </c>
      <c r="D420">
        <v>4.28</v>
      </c>
      <c r="E420" t="s">
        <v>3748</v>
      </c>
      <c r="F420" t="s">
        <v>3741</v>
      </c>
      <c r="G420" t="s">
        <v>3740</v>
      </c>
      <c r="H420" t="s">
        <v>3740</v>
      </c>
      <c r="I420">
        <v>0</v>
      </c>
      <c r="J420" t="s">
        <v>3740</v>
      </c>
    </row>
    <row r="421" spans="1:10" x14ac:dyDescent="0.3">
      <c r="A421" t="s">
        <v>4175</v>
      </c>
      <c r="B421">
        <v>25.3</v>
      </c>
      <c r="C421" t="s">
        <v>3749</v>
      </c>
      <c r="D421">
        <v>9.4700000000000006</v>
      </c>
      <c r="E421" t="s">
        <v>3746</v>
      </c>
      <c r="F421" t="s">
        <v>3741</v>
      </c>
      <c r="G421" t="s">
        <v>3740</v>
      </c>
      <c r="H421" t="s">
        <v>3740</v>
      </c>
      <c r="I421">
        <v>2</v>
      </c>
      <c r="J421" t="s">
        <v>3741</v>
      </c>
    </row>
    <row r="422" spans="1:10" x14ac:dyDescent="0.3">
      <c r="A422" t="s">
        <v>4176</v>
      </c>
      <c r="B422">
        <v>27.6</v>
      </c>
      <c r="C422" t="s">
        <v>3749</v>
      </c>
      <c r="D422">
        <v>4.8499999999999996</v>
      </c>
      <c r="E422" t="s">
        <v>3748</v>
      </c>
      <c r="F422" t="s">
        <v>3741</v>
      </c>
      <c r="G422" t="s">
        <v>3740</v>
      </c>
      <c r="H422" t="s">
        <v>3740</v>
      </c>
      <c r="I422">
        <v>0</v>
      </c>
      <c r="J422" t="s">
        <v>3740</v>
      </c>
    </row>
    <row r="423" spans="1:10" x14ac:dyDescent="0.3">
      <c r="A423" t="s">
        <v>4177</v>
      </c>
      <c r="B423">
        <v>27.645</v>
      </c>
      <c r="C423" t="s">
        <v>3749</v>
      </c>
      <c r="D423">
        <v>11.03</v>
      </c>
      <c r="E423" t="s">
        <v>3746</v>
      </c>
      <c r="F423" t="s">
        <v>3741</v>
      </c>
      <c r="G423" t="s">
        <v>3740</v>
      </c>
      <c r="H423" t="s">
        <v>3740</v>
      </c>
      <c r="I423">
        <v>1</v>
      </c>
      <c r="J423" t="s">
        <v>3741</v>
      </c>
    </row>
    <row r="424" spans="1:10" x14ac:dyDescent="0.3">
      <c r="A424" t="s">
        <v>4178</v>
      </c>
      <c r="B424">
        <v>27.6</v>
      </c>
      <c r="C424" t="s">
        <v>3749</v>
      </c>
      <c r="D424">
        <v>5.22</v>
      </c>
      <c r="E424" t="s">
        <v>3748</v>
      </c>
      <c r="F424" t="s">
        <v>3740</v>
      </c>
      <c r="G424" t="s">
        <v>3740</v>
      </c>
      <c r="H424" t="s">
        <v>3740</v>
      </c>
      <c r="I424">
        <v>2</v>
      </c>
      <c r="J424" t="s">
        <v>3741</v>
      </c>
    </row>
    <row r="425" spans="1:10" x14ac:dyDescent="0.3">
      <c r="A425" t="s">
        <v>4179</v>
      </c>
      <c r="B425">
        <v>25.08</v>
      </c>
      <c r="C425" t="s">
        <v>3749</v>
      </c>
      <c r="D425">
        <v>9.52</v>
      </c>
      <c r="E425" t="s">
        <v>3746</v>
      </c>
      <c r="F425" t="s">
        <v>3741</v>
      </c>
      <c r="G425" t="s">
        <v>3740</v>
      </c>
      <c r="H425" t="s">
        <v>3740</v>
      </c>
      <c r="I425">
        <v>2</v>
      </c>
      <c r="J425" t="s">
        <v>3740</v>
      </c>
    </row>
    <row r="426" spans="1:10" x14ac:dyDescent="0.3">
      <c r="A426" t="s">
        <v>4180</v>
      </c>
      <c r="B426">
        <v>30.02</v>
      </c>
      <c r="C426" t="s">
        <v>3745</v>
      </c>
      <c r="D426">
        <v>11.09</v>
      </c>
      <c r="E426" t="s">
        <v>3746</v>
      </c>
      <c r="F426" t="s">
        <v>3740</v>
      </c>
      <c r="G426" t="s">
        <v>3740</v>
      </c>
      <c r="H426" t="s">
        <v>3740</v>
      </c>
      <c r="I426">
        <v>0</v>
      </c>
      <c r="J426" t="s">
        <v>3740</v>
      </c>
    </row>
    <row r="427" spans="1:10" x14ac:dyDescent="0.3">
      <c r="A427" t="s">
        <v>4181</v>
      </c>
      <c r="B427">
        <v>27.36</v>
      </c>
      <c r="C427" t="s">
        <v>3749</v>
      </c>
      <c r="D427">
        <v>9.4499999999999993</v>
      </c>
      <c r="E427" t="s">
        <v>3746</v>
      </c>
      <c r="F427" t="s">
        <v>3741</v>
      </c>
      <c r="G427" t="s">
        <v>3740</v>
      </c>
      <c r="H427" t="s">
        <v>3740</v>
      </c>
      <c r="I427">
        <v>2</v>
      </c>
      <c r="J427" t="s">
        <v>3741</v>
      </c>
    </row>
    <row r="428" spans="1:10" x14ac:dyDescent="0.3">
      <c r="A428" t="s">
        <v>4182</v>
      </c>
      <c r="B428">
        <v>22.2</v>
      </c>
      <c r="C428" t="s">
        <v>3750</v>
      </c>
      <c r="D428">
        <v>5.51</v>
      </c>
      <c r="E428" t="s">
        <v>3748</v>
      </c>
      <c r="F428" t="s">
        <v>3740</v>
      </c>
      <c r="G428" t="s">
        <v>3740</v>
      </c>
      <c r="H428" t="s">
        <v>3740</v>
      </c>
      <c r="I428">
        <v>0</v>
      </c>
      <c r="J428" t="s">
        <v>3741</v>
      </c>
    </row>
    <row r="429" spans="1:10" x14ac:dyDescent="0.3">
      <c r="A429" t="s">
        <v>4183</v>
      </c>
      <c r="B429">
        <v>25.71</v>
      </c>
      <c r="C429" t="s">
        <v>3749</v>
      </c>
      <c r="D429">
        <v>4.18</v>
      </c>
      <c r="E429" t="s">
        <v>3748</v>
      </c>
      <c r="F429" t="s">
        <v>3740</v>
      </c>
      <c r="G429" t="s">
        <v>3742</v>
      </c>
      <c r="H429" t="s">
        <v>3740</v>
      </c>
      <c r="I429">
        <v>1</v>
      </c>
      <c r="J429" t="s">
        <v>3741</v>
      </c>
    </row>
    <row r="430" spans="1:10" x14ac:dyDescent="0.3">
      <c r="A430" t="s">
        <v>4184</v>
      </c>
      <c r="B430">
        <v>41.91</v>
      </c>
      <c r="C430" t="s">
        <v>3745</v>
      </c>
      <c r="D430">
        <v>5.98</v>
      </c>
      <c r="E430" t="s">
        <v>3747</v>
      </c>
      <c r="F430" t="s">
        <v>3741</v>
      </c>
      <c r="G430" t="s">
        <v>3740</v>
      </c>
      <c r="H430" t="s">
        <v>3740</v>
      </c>
      <c r="I430">
        <v>1</v>
      </c>
      <c r="J430" t="s">
        <v>3740</v>
      </c>
    </row>
    <row r="431" spans="1:10" x14ac:dyDescent="0.3">
      <c r="A431" t="s">
        <v>4185</v>
      </c>
      <c r="B431">
        <v>25.85</v>
      </c>
      <c r="C431" t="s">
        <v>3749</v>
      </c>
      <c r="D431">
        <v>10.16</v>
      </c>
      <c r="E431" t="s">
        <v>3746</v>
      </c>
      <c r="F431" t="s">
        <v>3740</v>
      </c>
      <c r="G431" t="s">
        <v>3740</v>
      </c>
      <c r="H431" t="s">
        <v>3740</v>
      </c>
      <c r="I431">
        <v>0</v>
      </c>
      <c r="J431" t="s">
        <v>3741</v>
      </c>
    </row>
    <row r="432" spans="1:10" x14ac:dyDescent="0.3">
      <c r="A432" t="s">
        <v>4186</v>
      </c>
      <c r="B432">
        <v>23.844999999999999</v>
      </c>
      <c r="C432" t="s">
        <v>3750</v>
      </c>
      <c r="D432">
        <v>11.71</v>
      </c>
      <c r="E432" t="s">
        <v>3746</v>
      </c>
      <c r="F432" t="s">
        <v>3740</v>
      </c>
      <c r="G432" t="s">
        <v>3740</v>
      </c>
      <c r="H432" t="s">
        <v>3740</v>
      </c>
      <c r="I432">
        <v>2</v>
      </c>
      <c r="J432" t="s">
        <v>3741</v>
      </c>
    </row>
    <row r="433" spans="1:10" x14ac:dyDescent="0.3">
      <c r="A433" t="s">
        <v>4187</v>
      </c>
      <c r="B433">
        <v>30.59</v>
      </c>
      <c r="C433" t="s">
        <v>3745</v>
      </c>
      <c r="D433">
        <v>5.23</v>
      </c>
      <c r="E433" t="s">
        <v>3748</v>
      </c>
      <c r="F433" t="s">
        <v>3740</v>
      </c>
      <c r="G433" t="s">
        <v>3740</v>
      </c>
      <c r="H433" t="s">
        <v>3741</v>
      </c>
      <c r="I433">
        <v>1</v>
      </c>
      <c r="J433" t="s">
        <v>3740</v>
      </c>
    </row>
    <row r="434" spans="1:10" x14ac:dyDescent="0.3">
      <c r="A434" t="s">
        <v>4188</v>
      </c>
      <c r="B434">
        <v>24.795000000000002</v>
      </c>
      <c r="C434" t="s">
        <v>3750</v>
      </c>
      <c r="D434">
        <v>6.85</v>
      </c>
      <c r="E434" t="s">
        <v>3746</v>
      </c>
      <c r="F434" t="s">
        <v>3740</v>
      </c>
      <c r="G434" t="s">
        <v>3740</v>
      </c>
      <c r="H434" t="s">
        <v>3740</v>
      </c>
      <c r="I434">
        <v>0</v>
      </c>
      <c r="J434" t="s">
        <v>3741</v>
      </c>
    </row>
    <row r="435" spans="1:10" x14ac:dyDescent="0.3">
      <c r="A435" t="s">
        <v>4189</v>
      </c>
      <c r="B435">
        <v>24.13</v>
      </c>
      <c r="C435" t="s">
        <v>3750</v>
      </c>
      <c r="D435">
        <v>7.05</v>
      </c>
      <c r="E435" t="s">
        <v>3746</v>
      </c>
      <c r="F435" t="s">
        <v>3741</v>
      </c>
      <c r="G435" t="s">
        <v>3740</v>
      </c>
      <c r="H435" t="s">
        <v>3740</v>
      </c>
      <c r="I435">
        <v>2</v>
      </c>
      <c r="J435" t="s">
        <v>3741</v>
      </c>
    </row>
    <row r="436" spans="1:10" x14ac:dyDescent="0.3">
      <c r="A436" t="s">
        <v>4190</v>
      </c>
      <c r="B436">
        <v>25.84</v>
      </c>
      <c r="C436" t="s">
        <v>3749</v>
      </c>
      <c r="D436">
        <v>11.64</v>
      </c>
      <c r="E436" t="s">
        <v>3746</v>
      </c>
      <c r="F436" t="s">
        <v>3740</v>
      </c>
      <c r="G436" t="s">
        <v>3740</v>
      </c>
      <c r="H436" t="s">
        <v>3740</v>
      </c>
      <c r="I436">
        <v>2</v>
      </c>
      <c r="J436" t="s">
        <v>3741</v>
      </c>
    </row>
    <row r="437" spans="1:10" x14ac:dyDescent="0.3">
      <c r="A437" t="s">
        <v>4191</v>
      </c>
      <c r="B437">
        <v>28</v>
      </c>
      <c r="C437" t="s">
        <v>3749</v>
      </c>
      <c r="D437">
        <v>10.52</v>
      </c>
      <c r="E437" t="s">
        <v>3746</v>
      </c>
      <c r="F437" t="s">
        <v>3740</v>
      </c>
      <c r="G437" t="s">
        <v>3740</v>
      </c>
      <c r="H437" t="s">
        <v>3740</v>
      </c>
      <c r="I437">
        <v>0</v>
      </c>
      <c r="J437" t="s">
        <v>3741</v>
      </c>
    </row>
    <row r="438" spans="1:10" x14ac:dyDescent="0.3">
      <c r="A438" t="s">
        <v>4192</v>
      </c>
      <c r="B438">
        <v>34.1</v>
      </c>
      <c r="C438" t="s">
        <v>3745</v>
      </c>
      <c r="D438">
        <v>4.01</v>
      </c>
      <c r="E438" t="s">
        <v>3748</v>
      </c>
      <c r="F438" t="s">
        <v>3741</v>
      </c>
      <c r="G438" t="s">
        <v>3740</v>
      </c>
      <c r="H438" t="s">
        <v>3741</v>
      </c>
      <c r="I438">
        <v>1</v>
      </c>
      <c r="J438" t="s">
        <v>3740</v>
      </c>
    </row>
    <row r="439" spans="1:10" x14ac:dyDescent="0.3">
      <c r="A439" t="s">
        <v>4193</v>
      </c>
      <c r="B439">
        <v>26.125</v>
      </c>
      <c r="C439" t="s">
        <v>3749</v>
      </c>
      <c r="D439">
        <v>8.56</v>
      </c>
      <c r="E439" t="s">
        <v>3746</v>
      </c>
      <c r="F439" t="s">
        <v>3741</v>
      </c>
      <c r="G439" t="s">
        <v>3740</v>
      </c>
      <c r="H439" t="s">
        <v>3740</v>
      </c>
      <c r="I439">
        <v>1</v>
      </c>
      <c r="J439" t="s">
        <v>3741</v>
      </c>
    </row>
    <row r="440" spans="1:10" x14ac:dyDescent="0.3">
      <c r="A440" t="s">
        <v>4194</v>
      </c>
      <c r="B440">
        <v>25.6</v>
      </c>
      <c r="C440" t="s">
        <v>3749</v>
      </c>
      <c r="D440">
        <v>10.5</v>
      </c>
      <c r="E440" t="s">
        <v>3746</v>
      </c>
      <c r="F440" t="s">
        <v>3740</v>
      </c>
      <c r="G440" t="s">
        <v>3740</v>
      </c>
      <c r="H440" t="s">
        <v>3740</v>
      </c>
      <c r="I440">
        <v>2</v>
      </c>
      <c r="J440" t="s">
        <v>3741</v>
      </c>
    </row>
    <row r="441" spans="1:10" x14ac:dyDescent="0.3">
      <c r="A441" t="s">
        <v>4195</v>
      </c>
      <c r="B441">
        <v>24.32</v>
      </c>
      <c r="C441" t="s">
        <v>3750</v>
      </c>
      <c r="D441">
        <v>6.39</v>
      </c>
      <c r="E441" t="s">
        <v>3747</v>
      </c>
      <c r="F441" t="s">
        <v>3740</v>
      </c>
      <c r="G441" t="s">
        <v>3740</v>
      </c>
      <c r="H441" t="s">
        <v>3740</v>
      </c>
      <c r="I441">
        <v>0</v>
      </c>
      <c r="J441" t="s">
        <v>3740</v>
      </c>
    </row>
    <row r="442" spans="1:10" x14ac:dyDescent="0.3">
      <c r="A442" t="s">
        <v>4196</v>
      </c>
      <c r="B442">
        <v>22.88</v>
      </c>
      <c r="C442" t="s">
        <v>3750</v>
      </c>
      <c r="D442">
        <v>5.71</v>
      </c>
      <c r="E442" t="s">
        <v>3747</v>
      </c>
      <c r="F442" t="s">
        <v>3741</v>
      </c>
      <c r="G442" t="s">
        <v>3740</v>
      </c>
      <c r="H442" t="s">
        <v>3741</v>
      </c>
      <c r="I442">
        <v>1</v>
      </c>
      <c r="J442" t="s">
        <v>3741</v>
      </c>
    </row>
    <row r="443" spans="1:10" x14ac:dyDescent="0.3">
      <c r="A443" t="s">
        <v>4197</v>
      </c>
      <c r="B443">
        <v>24.984999999999999</v>
      </c>
      <c r="C443" t="s">
        <v>3750</v>
      </c>
      <c r="D443">
        <v>4.43</v>
      </c>
      <c r="E443" t="s">
        <v>3748</v>
      </c>
      <c r="F443" t="s">
        <v>3741</v>
      </c>
      <c r="G443" t="s">
        <v>3740</v>
      </c>
      <c r="H443" t="s">
        <v>3741</v>
      </c>
      <c r="I443">
        <v>1</v>
      </c>
      <c r="J443" t="s">
        <v>3740</v>
      </c>
    </row>
    <row r="444" spans="1:10" x14ac:dyDescent="0.3">
      <c r="A444" t="s">
        <v>4198</v>
      </c>
      <c r="B444">
        <v>33.1</v>
      </c>
      <c r="C444" t="s">
        <v>3745</v>
      </c>
      <c r="D444">
        <v>5.52</v>
      </c>
      <c r="E444" t="s">
        <v>3748</v>
      </c>
      <c r="F444" t="s">
        <v>3740</v>
      </c>
      <c r="G444" t="s">
        <v>3740</v>
      </c>
      <c r="H444" t="s">
        <v>3741</v>
      </c>
      <c r="I444">
        <v>1</v>
      </c>
      <c r="J444" t="s">
        <v>3740</v>
      </c>
    </row>
    <row r="445" spans="1:10" x14ac:dyDescent="0.3">
      <c r="A445" t="s">
        <v>4199</v>
      </c>
      <c r="B445">
        <v>27.83</v>
      </c>
      <c r="C445" t="s">
        <v>3749</v>
      </c>
      <c r="D445">
        <v>9.1999999999999993</v>
      </c>
      <c r="E445" t="s">
        <v>3746</v>
      </c>
      <c r="F445" t="s">
        <v>3741</v>
      </c>
      <c r="G445" t="s">
        <v>3740</v>
      </c>
      <c r="H445" t="s">
        <v>3740</v>
      </c>
      <c r="I445">
        <v>1</v>
      </c>
      <c r="J445" t="s">
        <v>3741</v>
      </c>
    </row>
    <row r="446" spans="1:10" x14ac:dyDescent="0.3">
      <c r="A446" t="s">
        <v>4200</v>
      </c>
      <c r="B446">
        <v>30.875</v>
      </c>
      <c r="C446" t="s">
        <v>3745</v>
      </c>
      <c r="D446">
        <v>10.97</v>
      </c>
      <c r="E446" t="s">
        <v>3746</v>
      </c>
      <c r="F446" t="s">
        <v>3741</v>
      </c>
      <c r="G446" t="s">
        <v>3740</v>
      </c>
      <c r="H446" t="s">
        <v>3740</v>
      </c>
      <c r="I446">
        <v>2</v>
      </c>
      <c r="J446" t="s">
        <v>3740</v>
      </c>
    </row>
    <row r="447" spans="1:10" x14ac:dyDescent="0.3">
      <c r="A447" t="s">
        <v>4201</v>
      </c>
      <c r="B447">
        <v>27.265000000000001</v>
      </c>
      <c r="C447" t="s">
        <v>3749</v>
      </c>
      <c r="D447">
        <v>4.25</v>
      </c>
      <c r="E447" t="s">
        <v>3748</v>
      </c>
      <c r="F447" t="s">
        <v>3740</v>
      </c>
      <c r="G447" t="s">
        <v>3740</v>
      </c>
      <c r="H447" t="s">
        <v>3741</v>
      </c>
      <c r="I447">
        <v>1</v>
      </c>
      <c r="J447" t="s">
        <v>3740</v>
      </c>
    </row>
    <row r="448" spans="1:10" x14ac:dyDescent="0.3">
      <c r="A448" t="s">
        <v>4202</v>
      </c>
      <c r="B448">
        <v>26.7</v>
      </c>
      <c r="C448" t="s">
        <v>3749</v>
      </c>
      <c r="D448">
        <v>5.23</v>
      </c>
      <c r="E448" t="s">
        <v>3748</v>
      </c>
      <c r="F448" t="s">
        <v>3740</v>
      </c>
      <c r="G448" t="s">
        <v>3740</v>
      </c>
      <c r="H448" t="s">
        <v>3741</v>
      </c>
      <c r="I448">
        <v>1</v>
      </c>
      <c r="J448" t="s">
        <v>3741</v>
      </c>
    </row>
    <row r="449" spans="1:10" x14ac:dyDescent="0.3">
      <c r="A449" t="s">
        <v>4203</v>
      </c>
      <c r="B449">
        <v>29.925000000000001</v>
      </c>
      <c r="C449" t="s">
        <v>3749</v>
      </c>
      <c r="D449">
        <v>5.96</v>
      </c>
      <c r="E449" t="s">
        <v>3747</v>
      </c>
      <c r="F449" t="s">
        <v>3741</v>
      </c>
      <c r="G449" t="s">
        <v>3740</v>
      </c>
      <c r="H449" t="s">
        <v>3741</v>
      </c>
      <c r="I449">
        <v>1</v>
      </c>
      <c r="J449" t="s">
        <v>3741</v>
      </c>
    </row>
    <row r="450" spans="1:10" x14ac:dyDescent="0.3">
      <c r="A450" t="s">
        <v>4204</v>
      </c>
      <c r="B450">
        <v>19.95</v>
      </c>
      <c r="C450" t="s">
        <v>3750</v>
      </c>
      <c r="D450">
        <v>4.29</v>
      </c>
      <c r="E450" t="s">
        <v>3748</v>
      </c>
      <c r="F450" t="s">
        <v>3741</v>
      </c>
      <c r="G450" t="s">
        <v>3740</v>
      </c>
      <c r="H450" t="s">
        <v>3740</v>
      </c>
      <c r="I450">
        <v>2</v>
      </c>
      <c r="J450" t="s">
        <v>3741</v>
      </c>
    </row>
    <row r="451" spans="1:10" x14ac:dyDescent="0.3">
      <c r="A451" t="s">
        <v>4205</v>
      </c>
      <c r="B451">
        <v>24.225000000000001</v>
      </c>
      <c r="C451" t="s">
        <v>3750</v>
      </c>
      <c r="D451">
        <v>4.09</v>
      </c>
      <c r="E451" t="s">
        <v>3748</v>
      </c>
      <c r="F451" t="s">
        <v>3740</v>
      </c>
      <c r="G451" t="s">
        <v>3740</v>
      </c>
      <c r="H451" t="s">
        <v>3740</v>
      </c>
      <c r="I451">
        <v>0</v>
      </c>
      <c r="J451" t="s">
        <v>3740</v>
      </c>
    </row>
    <row r="452" spans="1:10" x14ac:dyDescent="0.3">
      <c r="A452" t="s">
        <v>4206</v>
      </c>
      <c r="B452">
        <v>28.12</v>
      </c>
      <c r="C452" t="s">
        <v>3749</v>
      </c>
      <c r="D452">
        <v>4.88</v>
      </c>
      <c r="E452" t="s">
        <v>3748</v>
      </c>
      <c r="F452" t="s">
        <v>3740</v>
      </c>
      <c r="G452" t="s">
        <v>3740</v>
      </c>
      <c r="H452" t="s">
        <v>3740</v>
      </c>
      <c r="I452">
        <v>0</v>
      </c>
      <c r="J452" t="s">
        <v>3741</v>
      </c>
    </row>
    <row r="453" spans="1:10" x14ac:dyDescent="0.3">
      <c r="A453" t="s">
        <v>4207</v>
      </c>
      <c r="B453">
        <v>23.21</v>
      </c>
      <c r="C453" t="s">
        <v>3750</v>
      </c>
      <c r="D453">
        <v>6.76</v>
      </c>
      <c r="E453" t="s">
        <v>3746</v>
      </c>
      <c r="F453" t="s">
        <v>3740</v>
      </c>
      <c r="G453" t="s">
        <v>3740</v>
      </c>
      <c r="H453" t="s">
        <v>3740</v>
      </c>
      <c r="I453">
        <v>0</v>
      </c>
      <c r="J453" t="s">
        <v>3741</v>
      </c>
    </row>
    <row r="454" spans="1:10" x14ac:dyDescent="0.3">
      <c r="A454" t="s">
        <v>4208</v>
      </c>
      <c r="B454">
        <v>23.98</v>
      </c>
      <c r="C454" t="s">
        <v>3750</v>
      </c>
      <c r="D454">
        <v>10.67</v>
      </c>
      <c r="E454" t="s">
        <v>3746</v>
      </c>
      <c r="F454" t="s">
        <v>3740</v>
      </c>
      <c r="G454" t="s">
        <v>3740</v>
      </c>
      <c r="H454" t="s">
        <v>3740</v>
      </c>
      <c r="I454">
        <v>0</v>
      </c>
      <c r="J454" t="s">
        <v>3740</v>
      </c>
    </row>
    <row r="455" spans="1:10" x14ac:dyDescent="0.3">
      <c r="A455" t="s">
        <v>4209</v>
      </c>
      <c r="B455">
        <v>30</v>
      </c>
      <c r="C455" t="s">
        <v>3745</v>
      </c>
      <c r="D455">
        <v>6.21</v>
      </c>
      <c r="E455" t="s">
        <v>3747</v>
      </c>
      <c r="F455" t="s">
        <v>3740</v>
      </c>
      <c r="G455" t="s">
        <v>3740</v>
      </c>
      <c r="H455" t="s">
        <v>3740</v>
      </c>
      <c r="I455">
        <v>0</v>
      </c>
      <c r="J455" t="s">
        <v>3741</v>
      </c>
    </row>
    <row r="456" spans="1:10" x14ac:dyDescent="0.3">
      <c r="A456" t="s">
        <v>4210</v>
      </c>
      <c r="B456">
        <v>17.350000000000001</v>
      </c>
      <c r="C456" t="s">
        <v>3751</v>
      </c>
      <c r="D456">
        <v>5.03</v>
      </c>
      <c r="E456" t="s">
        <v>3748</v>
      </c>
      <c r="F456" t="s">
        <v>3741</v>
      </c>
      <c r="G456" t="s">
        <v>3740</v>
      </c>
      <c r="H456" t="s">
        <v>3740</v>
      </c>
      <c r="I456">
        <v>0</v>
      </c>
      <c r="J456" t="s">
        <v>3741</v>
      </c>
    </row>
    <row r="457" spans="1:10" x14ac:dyDescent="0.3">
      <c r="A457" t="s">
        <v>4211</v>
      </c>
      <c r="B457">
        <v>22.704999999999998</v>
      </c>
      <c r="C457" t="s">
        <v>3750</v>
      </c>
      <c r="D457">
        <v>5.27</v>
      </c>
      <c r="E457" t="s">
        <v>3748</v>
      </c>
      <c r="F457" t="s">
        <v>3740</v>
      </c>
      <c r="G457" t="s">
        <v>3740</v>
      </c>
      <c r="H457" t="s">
        <v>3740</v>
      </c>
      <c r="I457">
        <v>0</v>
      </c>
      <c r="J457" t="s">
        <v>3740</v>
      </c>
    </row>
    <row r="458" spans="1:10" x14ac:dyDescent="0.3">
      <c r="A458" t="s">
        <v>4212</v>
      </c>
      <c r="B458">
        <v>25.41</v>
      </c>
      <c r="C458" t="s">
        <v>3749</v>
      </c>
      <c r="D458">
        <v>10.53</v>
      </c>
      <c r="E458" t="s">
        <v>3746</v>
      </c>
      <c r="F458" t="s">
        <v>3741</v>
      </c>
      <c r="G458" t="s">
        <v>3740</v>
      </c>
      <c r="H458" t="s">
        <v>3740</v>
      </c>
      <c r="I458">
        <v>1</v>
      </c>
      <c r="J458" t="s">
        <v>3741</v>
      </c>
    </row>
    <row r="459" spans="1:10" x14ac:dyDescent="0.3">
      <c r="A459" t="s">
        <v>4213</v>
      </c>
      <c r="B459">
        <v>18.23</v>
      </c>
      <c r="C459" t="s">
        <v>3751</v>
      </c>
      <c r="D459">
        <v>5.78</v>
      </c>
      <c r="E459" t="s">
        <v>3747</v>
      </c>
      <c r="F459" t="s">
        <v>3740</v>
      </c>
      <c r="G459" t="s">
        <v>3740</v>
      </c>
      <c r="H459" t="s">
        <v>3741</v>
      </c>
      <c r="I459">
        <v>1</v>
      </c>
      <c r="J459" t="s">
        <v>3741</v>
      </c>
    </row>
    <row r="460" spans="1:10" x14ac:dyDescent="0.3">
      <c r="A460" t="s">
        <v>4214</v>
      </c>
      <c r="B460">
        <v>24.7</v>
      </c>
      <c r="C460" t="s">
        <v>3750</v>
      </c>
      <c r="D460">
        <v>4.3600000000000003</v>
      </c>
      <c r="E460" t="s">
        <v>3748</v>
      </c>
      <c r="F460" t="s">
        <v>3740</v>
      </c>
      <c r="G460" t="s">
        <v>3740</v>
      </c>
      <c r="H460" t="s">
        <v>3741</v>
      </c>
      <c r="I460">
        <v>1</v>
      </c>
      <c r="J460" t="s">
        <v>3741</v>
      </c>
    </row>
    <row r="461" spans="1:10" x14ac:dyDescent="0.3">
      <c r="A461" t="s">
        <v>4215</v>
      </c>
      <c r="B461">
        <v>37.4</v>
      </c>
      <c r="C461" t="s">
        <v>3745</v>
      </c>
      <c r="D461">
        <v>9.7200000000000006</v>
      </c>
      <c r="E461" t="s">
        <v>3746</v>
      </c>
      <c r="F461" t="s">
        <v>3741</v>
      </c>
      <c r="G461" t="s">
        <v>3740</v>
      </c>
      <c r="H461" t="s">
        <v>3741</v>
      </c>
      <c r="I461">
        <v>1</v>
      </c>
      <c r="J461" t="s">
        <v>3740</v>
      </c>
    </row>
    <row r="462" spans="1:10" x14ac:dyDescent="0.3">
      <c r="A462" t="s">
        <v>4216</v>
      </c>
      <c r="B462">
        <v>26.885000000000002</v>
      </c>
      <c r="C462" t="s">
        <v>3749</v>
      </c>
      <c r="D462">
        <v>5.18</v>
      </c>
      <c r="E462" t="s">
        <v>3748</v>
      </c>
      <c r="F462" t="s">
        <v>3740</v>
      </c>
      <c r="G462" t="s">
        <v>3740</v>
      </c>
      <c r="H462" t="s">
        <v>3741</v>
      </c>
      <c r="I462">
        <v>1</v>
      </c>
      <c r="J462" t="s">
        <v>3741</v>
      </c>
    </row>
    <row r="463" spans="1:10" x14ac:dyDescent="0.3">
      <c r="A463" t="s">
        <v>4217</v>
      </c>
      <c r="B463">
        <v>25.27</v>
      </c>
      <c r="C463" t="s">
        <v>3749</v>
      </c>
      <c r="D463">
        <v>5.29</v>
      </c>
      <c r="E463" t="s">
        <v>3748</v>
      </c>
      <c r="F463" t="s">
        <v>3740</v>
      </c>
      <c r="G463" t="s">
        <v>3740</v>
      </c>
      <c r="H463" t="s">
        <v>3741</v>
      </c>
      <c r="I463">
        <v>1</v>
      </c>
      <c r="J463" t="s">
        <v>3741</v>
      </c>
    </row>
    <row r="464" spans="1:10" x14ac:dyDescent="0.3">
      <c r="A464" t="s">
        <v>4218</v>
      </c>
      <c r="B464">
        <v>23.655000000000001</v>
      </c>
      <c r="C464" t="s">
        <v>3750</v>
      </c>
      <c r="D464">
        <v>4.8600000000000003</v>
      </c>
      <c r="E464" t="s">
        <v>3748</v>
      </c>
      <c r="F464" t="s">
        <v>3741</v>
      </c>
      <c r="G464" t="s">
        <v>3740</v>
      </c>
      <c r="H464" t="s">
        <v>3740</v>
      </c>
      <c r="I464">
        <v>0</v>
      </c>
      <c r="J464" t="s">
        <v>3741</v>
      </c>
    </row>
    <row r="465" spans="1:10" x14ac:dyDescent="0.3">
      <c r="A465" t="s">
        <v>4219</v>
      </c>
      <c r="B465">
        <v>55.05</v>
      </c>
      <c r="C465" t="s">
        <v>3745</v>
      </c>
      <c r="D465">
        <v>7.66</v>
      </c>
      <c r="E465" t="s">
        <v>3746</v>
      </c>
      <c r="F465" t="s">
        <v>3740</v>
      </c>
      <c r="G465" t="s">
        <v>3740</v>
      </c>
      <c r="H465" t="s">
        <v>3740</v>
      </c>
      <c r="I465">
        <v>0</v>
      </c>
      <c r="J465" t="s">
        <v>3740</v>
      </c>
    </row>
    <row r="466" spans="1:10" x14ac:dyDescent="0.3">
      <c r="A466" t="s">
        <v>4220</v>
      </c>
      <c r="B466">
        <v>24.89</v>
      </c>
      <c r="C466" t="s">
        <v>3750</v>
      </c>
      <c r="D466">
        <v>6.1</v>
      </c>
      <c r="E466" t="s">
        <v>3747</v>
      </c>
      <c r="F466" t="s">
        <v>3741</v>
      </c>
      <c r="G466" t="s">
        <v>3740</v>
      </c>
      <c r="H466" t="s">
        <v>3741</v>
      </c>
      <c r="I466">
        <v>1</v>
      </c>
      <c r="J466" t="s">
        <v>3741</v>
      </c>
    </row>
    <row r="467" spans="1:10" x14ac:dyDescent="0.3">
      <c r="A467" t="s">
        <v>4221</v>
      </c>
      <c r="B467">
        <v>18.715</v>
      </c>
      <c r="C467" t="s">
        <v>3750</v>
      </c>
      <c r="D467">
        <v>4.4400000000000004</v>
      </c>
      <c r="E467" t="s">
        <v>3748</v>
      </c>
      <c r="F467" t="s">
        <v>3740</v>
      </c>
      <c r="G467" t="s">
        <v>3740</v>
      </c>
      <c r="H467" t="s">
        <v>3740</v>
      </c>
      <c r="I467">
        <v>0</v>
      </c>
      <c r="J467" t="s">
        <v>3740</v>
      </c>
    </row>
    <row r="468" spans="1:10" x14ac:dyDescent="0.3">
      <c r="A468" t="s">
        <v>4222</v>
      </c>
      <c r="B468">
        <v>28.12</v>
      </c>
      <c r="C468" t="s">
        <v>3749</v>
      </c>
      <c r="D468">
        <v>6.15</v>
      </c>
      <c r="E468" t="s">
        <v>3747</v>
      </c>
      <c r="F468" t="s">
        <v>3740</v>
      </c>
      <c r="G468" t="s">
        <v>3740</v>
      </c>
      <c r="H468" t="s">
        <v>3740</v>
      </c>
      <c r="I468">
        <v>0</v>
      </c>
      <c r="J468" t="s">
        <v>3741</v>
      </c>
    </row>
    <row r="469" spans="1:10" x14ac:dyDescent="0.3">
      <c r="A469" t="s">
        <v>4223</v>
      </c>
      <c r="B469">
        <v>26.6</v>
      </c>
      <c r="C469" t="s">
        <v>3749</v>
      </c>
      <c r="D469">
        <v>4.53</v>
      </c>
      <c r="E469" t="s">
        <v>3748</v>
      </c>
      <c r="F469" t="s">
        <v>3740</v>
      </c>
      <c r="G469" t="s">
        <v>3740</v>
      </c>
      <c r="H469" t="s">
        <v>3740</v>
      </c>
      <c r="I469">
        <v>0</v>
      </c>
      <c r="J469" t="s">
        <v>3741</v>
      </c>
    </row>
    <row r="470" spans="1:10" x14ac:dyDescent="0.3">
      <c r="A470" t="s">
        <v>4224</v>
      </c>
      <c r="B470">
        <v>30.114999999999998</v>
      </c>
      <c r="C470" t="s">
        <v>3745</v>
      </c>
      <c r="D470">
        <v>5.48</v>
      </c>
      <c r="E470" t="s">
        <v>3748</v>
      </c>
      <c r="F470" t="s">
        <v>3740</v>
      </c>
      <c r="G470" t="s">
        <v>3742</v>
      </c>
      <c r="H470" t="s">
        <v>3740</v>
      </c>
      <c r="I470">
        <v>1</v>
      </c>
      <c r="J470" t="s">
        <v>3740</v>
      </c>
    </row>
    <row r="471" spans="1:10" x14ac:dyDescent="0.3">
      <c r="A471" t="s">
        <v>4225</v>
      </c>
      <c r="B471">
        <v>24.605</v>
      </c>
      <c r="C471" t="s">
        <v>3750</v>
      </c>
      <c r="D471">
        <v>5.48</v>
      </c>
      <c r="E471" t="s">
        <v>3748</v>
      </c>
      <c r="F471" t="s">
        <v>3740</v>
      </c>
      <c r="G471" t="s">
        <v>3740</v>
      </c>
      <c r="H471" t="s">
        <v>3740</v>
      </c>
      <c r="I471">
        <v>0</v>
      </c>
      <c r="J471" t="s">
        <v>3741</v>
      </c>
    </row>
    <row r="472" spans="1:10" x14ac:dyDescent="0.3">
      <c r="A472" t="s">
        <v>4226</v>
      </c>
      <c r="B472">
        <v>29.6</v>
      </c>
      <c r="C472" t="s">
        <v>3749</v>
      </c>
      <c r="D472">
        <v>8.1</v>
      </c>
      <c r="E472" t="s">
        <v>3746</v>
      </c>
      <c r="F472" t="s">
        <v>3740</v>
      </c>
      <c r="G472" t="s">
        <v>3740</v>
      </c>
      <c r="H472" t="s">
        <v>3740</v>
      </c>
      <c r="I472">
        <v>0</v>
      </c>
      <c r="J472" t="s">
        <v>3740</v>
      </c>
    </row>
    <row r="473" spans="1:10" x14ac:dyDescent="0.3">
      <c r="A473" t="s">
        <v>4227</v>
      </c>
      <c r="B473">
        <v>24.42</v>
      </c>
      <c r="C473" t="s">
        <v>3750</v>
      </c>
      <c r="D473">
        <v>7.16</v>
      </c>
      <c r="E473" t="s">
        <v>3746</v>
      </c>
      <c r="F473" t="s">
        <v>3740</v>
      </c>
      <c r="G473" t="s">
        <v>3740</v>
      </c>
      <c r="H473" t="s">
        <v>3740</v>
      </c>
      <c r="I473">
        <v>0</v>
      </c>
      <c r="J473" t="s">
        <v>3741</v>
      </c>
    </row>
    <row r="474" spans="1:10" x14ac:dyDescent="0.3">
      <c r="A474" t="s">
        <v>4228</v>
      </c>
      <c r="B474">
        <v>20.9</v>
      </c>
      <c r="C474" t="s">
        <v>3750</v>
      </c>
      <c r="D474">
        <v>4.55</v>
      </c>
      <c r="E474" t="s">
        <v>3748</v>
      </c>
      <c r="F474" t="s">
        <v>3741</v>
      </c>
      <c r="G474" t="s">
        <v>3740</v>
      </c>
      <c r="H474" t="s">
        <v>3741</v>
      </c>
      <c r="I474">
        <v>1</v>
      </c>
      <c r="J474" t="s">
        <v>3741</v>
      </c>
    </row>
    <row r="475" spans="1:10" x14ac:dyDescent="0.3">
      <c r="A475" t="s">
        <v>4229</v>
      </c>
      <c r="B475">
        <v>22.895</v>
      </c>
      <c r="C475" t="s">
        <v>3750</v>
      </c>
      <c r="D475">
        <v>6.03</v>
      </c>
      <c r="E475" t="s">
        <v>3747</v>
      </c>
      <c r="F475" t="s">
        <v>3740</v>
      </c>
      <c r="G475" t="s">
        <v>3740</v>
      </c>
      <c r="H475" t="s">
        <v>3740</v>
      </c>
      <c r="I475">
        <v>0</v>
      </c>
      <c r="J475" t="s">
        <v>3741</v>
      </c>
    </row>
    <row r="476" spans="1:10" x14ac:dyDescent="0.3">
      <c r="A476" t="s">
        <v>4230</v>
      </c>
      <c r="B476">
        <v>28.3</v>
      </c>
      <c r="C476" t="s">
        <v>3749</v>
      </c>
      <c r="D476">
        <v>5.47</v>
      </c>
      <c r="E476" t="s">
        <v>3748</v>
      </c>
      <c r="F476" t="s">
        <v>3741</v>
      </c>
      <c r="G476" t="s">
        <v>3740</v>
      </c>
      <c r="H476" t="s">
        <v>3741</v>
      </c>
      <c r="I476">
        <v>1</v>
      </c>
      <c r="J476" t="s">
        <v>3741</v>
      </c>
    </row>
    <row r="477" spans="1:10" x14ac:dyDescent="0.3">
      <c r="A477" t="s">
        <v>4231</v>
      </c>
      <c r="B477">
        <v>54.3</v>
      </c>
      <c r="C477" t="s">
        <v>3745</v>
      </c>
      <c r="D477">
        <v>4.1500000000000004</v>
      </c>
      <c r="E477" t="s">
        <v>3748</v>
      </c>
      <c r="F477" t="s">
        <v>3741</v>
      </c>
      <c r="G477" t="s">
        <v>3740</v>
      </c>
      <c r="H477" t="s">
        <v>3740</v>
      </c>
      <c r="I477">
        <v>1</v>
      </c>
      <c r="J477" t="s">
        <v>3740</v>
      </c>
    </row>
    <row r="478" spans="1:10" x14ac:dyDescent="0.3">
      <c r="A478" t="s">
        <v>4232</v>
      </c>
      <c r="B478">
        <v>33.344999999999999</v>
      </c>
      <c r="C478" t="s">
        <v>3745</v>
      </c>
      <c r="D478">
        <v>11.32</v>
      </c>
      <c r="E478" t="s">
        <v>3746</v>
      </c>
      <c r="F478" t="s">
        <v>3741</v>
      </c>
      <c r="G478" t="s">
        <v>3740</v>
      </c>
      <c r="H478" t="s">
        <v>3740</v>
      </c>
      <c r="I478">
        <v>1</v>
      </c>
      <c r="J478" t="s">
        <v>3740</v>
      </c>
    </row>
    <row r="479" spans="1:10" x14ac:dyDescent="0.3">
      <c r="A479" t="s">
        <v>4233</v>
      </c>
      <c r="B479">
        <v>33</v>
      </c>
      <c r="C479" t="s">
        <v>3745</v>
      </c>
      <c r="D479">
        <v>9.51</v>
      </c>
      <c r="E479" t="s">
        <v>3746</v>
      </c>
      <c r="F479" t="s">
        <v>3741</v>
      </c>
      <c r="G479" t="s">
        <v>3740</v>
      </c>
      <c r="H479" t="s">
        <v>3740</v>
      </c>
      <c r="I479">
        <v>0</v>
      </c>
      <c r="J479" t="s">
        <v>3740</v>
      </c>
    </row>
    <row r="480" spans="1:10" x14ac:dyDescent="0.3">
      <c r="A480" t="s">
        <v>4234</v>
      </c>
      <c r="B480">
        <v>28.024999999999999</v>
      </c>
      <c r="C480" t="s">
        <v>3749</v>
      </c>
      <c r="D480">
        <v>7.67</v>
      </c>
      <c r="E480" t="s">
        <v>3746</v>
      </c>
      <c r="F480" t="s">
        <v>3741</v>
      </c>
      <c r="G480" t="s">
        <v>3740</v>
      </c>
      <c r="H480" t="s">
        <v>3740</v>
      </c>
      <c r="I480">
        <v>1</v>
      </c>
      <c r="J480" t="s">
        <v>3741</v>
      </c>
    </row>
    <row r="481" spans="1:10" x14ac:dyDescent="0.3">
      <c r="A481" t="s">
        <v>4235</v>
      </c>
      <c r="B481">
        <v>28.69</v>
      </c>
      <c r="C481" t="s">
        <v>3749</v>
      </c>
      <c r="D481">
        <v>6.23</v>
      </c>
      <c r="E481" t="s">
        <v>3747</v>
      </c>
      <c r="F481" t="s">
        <v>3740</v>
      </c>
      <c r="G481" t="s">
        <v>3740</v>
      </c>
      <c r="H481" t="s">
        <v>3740</v>
      </c>
      <c r="I481">
        <v>1</v>
      </c>
      <c r="J481" t="s">
        <v>3741</v>
      </c>
    </row>
    <row r="482" spans="1:10" x14ac:dyDescent="0.3">
      <c r="A482" t="s">
        <v>4236</v>
      </c>
      <c r="B482">
        <v>40.28</v>
      </c>
      <c r="C482" t="s">
        <v>3745</v>
      </c>
      <c r="D482">
        <v>8.9</v>
      </c>
      <c r="E482" t="s">
        <v>3746</v>
      </c>
      <c r="F482" t="s">
        <v>3740</v>
      </c>
      <c r="G482" t="s">
        <v>3740</v>
      </c>
      <c r="H482" t="s">
        <v>3740</v>
      </c>
      <c r="I482">
        <v>0</v>
      </c>
      <c r="J482" t="s">
        <v>3740</v>
      </c>
    </row>
    <row r="483" spans="1:10" x14ac:dyDescent="0.3">
      <c r="A483" t="s">
        <v>4237</v>
      </c>
      <c r="B483">
        <v>37.299999999999997</v>
      </c>
      <c r="C483" t="s">
        <v>3745</v>
      </c>
      <c r="D483">
        <v>7.79</v>
      </c>
      <c r="E483" t="s">
        <v>3746</v>
      </c>
      <c r="F483" t="s">
        <v>3741</v>
      </c>
      <c r="G483" t="s">
        <v>3740</v>
      </c>
      <c r="H483" t="s">
        <v>3740</v>
      </c>
      <c r="I483">
        <v>0</v>
      </c>
      <c r="J483" t="s">
        <v>3740</v>
      </c>
    </row>
    <row r="484" spans="1:10" x14ac:dyDescent="0.3">
      <c r="A484" t="s">
        <v>4238</v>
      </c>
      <c r="B484">
        <v>54.47</v>
      </c>
      <c r="C484" t="s">
        <v>3745</v>
      </c>
      <c r="D484">
        <v>4.49</v>
      </c>
      <c r="E484" t="s">
        <v>3748</v>
      </c>
      <c r="F484" t="s">
        <v>3741</v>
      </c>
      <c r="G484" t="s">
        <v>3740</v>
      </c>
      <c r="H484" t="s">
        <v>3740</v>
      </c>
      <c r="I484">
        <v>2</v>
      </c>
      <c r="J484" t="s">
        <v>3740</v>
      </c>
    </row>
    <row r="485" spans="1:10" x14ac:dyDescent="0.3">
      <c r="A485" t="s">
        <v>4239</v>
      </c>
      <c r="B485">
        <v>38.06</v>
      </c>
      <c r="C485" t="s">
        <v>3745</v>
      </c>
      <c r="D485">
        <v>5.24</v>
      </c>
      <c r="E485" t="s">
        <v>3748</v>
      </c>
      <c r="F485" t="s">
        <v>3741</v>
      </c>
      <c r="G485" t="s">
        <v>3740</v>
      </c>
      <c r="H485" t="s">
        <v>3741</v>
      </c>
      <c r="I485">
        <v>1</v>
      </c>
      <c r="J485" t="s">
        <v>3740</v>
      </c>
    </row>
    <row r="486" spans="1:10" x14ac:dyDescent="0.3">
      <c r="A486" t="s">
        <v>4240</v>
      </c>
      <c r="B486">
        <v>51.47</v>
      </c>
      <c r="C486" t="s">
        <v>3745</v>
      </c>
      <c r="D486">
        <v>9.6</v>
      </c>
      <c r="E486" t="s">
        <v>3746</v>
      </c>
      <c r="F486" t="s">
        <v>3740</v>
      </c>
      <c r="G486" t="s">
        <v>3740</v>
      </c>
      <c r="H486" t="s">
        <v>3740</v>
      </c>
      <c r="I486">
        <v>0</v>
      </c>
      <c r="J486" t="s">
        <v>3740</v>
      </c>
    </row>
    <row r="487" spans="1:10" x14ac:dyDescent="0.3">
      <c r="A487" t="s">
        <v>4241</v>
      </c>
      <c r="B487">
        <v>29.8</v>
      </c>
      <c r="C487" t="s">
        <v>3749</v>
      </c>
      <c r="D487">
        <v>5.78</v>
      </c>
      <c r="E487" t="s">
        <v>3747</v>
      </c>
      <c r="F487" t="s">
        <v>3741</v>
      </c>
      <c r="G487" t="s">
        <v>3740</v>
      </c>
      <c r="H487" t="s">
        <v>3740</v>
      </c>
      <c r="I487">
        <v>0</v>
      </c>
      <c r="J487" t="s">
        <v>3740</v>
      </c>
    </row>
    <row r="488" spans="1:10" x14ac:dyDescent="0.3">
      <c r="A488" t="s">
        <v>4242</v>
      </c>
      <c r="B488">
        <v>49.77</v>
      </c>
      <c r="C488" t="s">
        <v>3745</v>
      </c>
      <c r="D488">
        <v>7.02</v>
      </c>
      <c r="E488" t="s">
        <v>3746</v>
      </c>
      <c r="F488" t="s">
        <v>3740</v>
      </c>
      <c r="G488" t="s">
        <v>3740</v>
      </c>
      <c r="H488" t="s">
        <v>3740</v>
      </c>
      <c r="I488">
        <v>0</v>
      </c>
      <c r="J488" t="s">
        <v>3740</v>
      </c>
    </row>
    <row r="489" spans="1:10" x14ac:dyDescent="0.3">
      <c r="A489" t="s">
        <v>4243</v>
      </c>
      <c r="B489">
        <v>25.555</v>
      </c>
      <c r="C489" t="s">
        <v>3749</v>
      </c>
      <c r="D489">
        <v>4.09</v>
      </c>
      <c r="E489" t="s">
        <v>3748</v>
      </c>
      <c r="F489" t="s">
        <v>3741</v>
      </c>
      <c r="G489" t="s">
        <v>3740</v>
      </c>
      <c r="H489" t="s">
        <v>3740</v>
      </c>
      <c r="I489">
        <v>0</v>
      </c>
      <c r="J489" t="s">
        <v>3741</v>
      </c>
    </row>
    <row r="490" spans="1:10" x14ac:dyDescent="0.3">
      <c r="A490" t="s">
        <v>4244</v>
      </c>
      <c r="B490">
        <v>29.64</v>
      </c>
      <c r="C490" t="s">
        <v>3749</v>
      </c>
      <c r="D490">
        <v>4.93</v>
      </c>
      <c r="E490" t="s">
        <v>3748</v>
      </c>
      <c r="F490" t="s">
        <v>3740</v>
      </c>
      <c r="G490" t="s">
        <v>3740</v>
      </c>
      <c r="H490" t="s">
        <v>3741</v>
      </c>
      <c r="I490">
        <v>1</v>
      </c>
      <c r="J490" t="s">
        <v>3740</v>
      </c>
    </row>
    <row r="491" spans="1:10" x14ac:dyDescent="0.3">
      <c r="A491" t="s">
        <v>4245</v>
      </c>
      <c r="B491">
        <v>53.93</v>
      </c>
      <c r="C491" t="s">
        <v>3745</v>
      </c>
      <c r="D491">
        <v>5.34</v>
      </c>
      <c r="E491" t="s">
        <v>3748</v>
      </c>
      <c r="F491" t="s">
        <v>3741</v>
      </c>
      <c r="G491" t="s">
        <v>3740</v>
      </c>
      <c r="H491" t="s">
        <v>3740</v>
      </c>
      <c r="I491">
        <v>2</v>
      </c>
      <c r="J491" t="s">
        <v>3740</v>
      </c>
    </row>
    <row r="492" spans="1:10" x14ac:dyDescent="0.3">
      <c r="A492" t="s">
        <v>4246</v>
      </c>
      <c r="B492">
        <v>28.024999999999999</v>
      </c>
      <c r="C492" t="s">
        <v>3749</v>
      </c>
      <c r="D492">
        <v>5.65</v>
      </c>
      <c r="E492" t="s">
        <v>3748</v>
      </c>
      <c r="F492" t="s">
        <v>3740</v>
      </c>
      <c r="G492" t="s">
        <v>3740</v>
      </c>
      <c r="H492" t="s">
        <v>3740</v>
      </c>
      <c r="I492">
        <v>1</v>
      </c>
      <c r="J492" t="s">
        <v>3741</v>
      </c>
    </row>
    <row r="493" spans="1:10" x14ac:dyDescent="0.3">
      <c r="A493" t="s">
        <v>4247</v>
      </c>
      <c r="B493">
        <v>27.5</v>
      </c>
      <c r="C493" t="s">
        <v>3749</v>
      </c>
      <c r="D493">
        <v>4.49</v>
      </c>
      <c r="E493" t="s">
        <v>3748</v>
      </c>
      <c r="F493" t="s">
        <v>3740</v>
      </c>
      <c r="G493" t="s">
        <v>3740</v>
      </c>
      <c r="H493" t="s">
        <v>3740</v>
      </c>
      <c r="I493">
        <v>0</v>
      </c>
      <c r="J493" t="s">
        <v>3740</v>
      </c>
    </row>
    <row r="494" spans="1:10" x14ac:dyDescent="0.3">
      <c r="A494" t="s">
        <v>4248</v>
      </c>
      <c r="B494">
        <v>21.8</v>
      </c>
      <c r="C494" t="s">
        <v>3750</v>
      </c>
      <c r="D494">
        <v>10.55</v>
      </c>
      <c r="E494" t="s">
        <v>3746</v>
      </c>
      <c r="F494" t="s">
        <v>3740</v>
      </c>
      <c r="G494" t="s">
        <v>3740</v>
      </c>
      <c r="H494" t="s">
        <v>3740</v>
      </c>
      <c r="I494">
        <v>0</v>
      </c>
      <c r="J494" t="s">
        <v>3741</v>
      </c>
    </row>
    <row r="495" spans="1:10" x14ac:dyDescent="0.3">
      <c r="A495" t="s">
        <v>4249</v>
      </c>
      <c r="B495">
        <v>26.41</v>
      </c>
      <c r="C495" t="s">
        <v>3749</v>
      </c>
      <c r="D495">
        <v>4.92</v>
      </c>
      <c r="E495" t="s">
        <v>3748</v>
      </c>
      <c r="F495" t="s">
        <v>3741</v>
      </c>
      <c r="G495" t="s">
        <v>3740</v>
      </c>
      <c r="H495" t="s">
        <v>3741</v>
      </c>
      <c r="I495">
        <v>1</v>
      </c>
      <c r="J495" t="s">
        <v>3741</v>
      </c>
    </row>
    <row r="496" spans="1:10" x14ac:dyDescent="0.3">
      <c r="A496" t="s">
        <v>4250</v>
      </c>
      <c r="B496">
        <v>27.835000000000001</v>
      </c>
      <c r="C496" t="s">
        <v>3749</v>
      </c>
      <c r="D496">
        <v>5.9</v>
      </c>
      <c r="E496" t="s">
        <v>3747</v>
      </c>
      <c r="F496" t="s">
        <v>3741</v>
      </c>
      <c r="G496" t="s">
        <v>3740</v>
      </c>
      <c r="H496" t="s">
        <v>3740</v>
      </c>
      <c r="I496">
        <v>1</v>
      </c>
      <c r="J496" t="s">
        <v>3741</v>
      </c>
    </row>
    <row r="497" spans="1:10" x14ac:dyDescent="0.3">
      <c r="A497" t="s">
        <v>4251</v>
      </c>
      <c r="B497">
        <v>51.74</v>
      </c>
      <c r="C497" t="s">
        <v>3745</v>
      </c>
      <c r="D497">
        <v>4.9800000000000004</v>
      </c>
      <c r="E497" t="s">
        <v>3748</v>
      </c>
      <c r="F497" t="s">
        <v>3741</v>
      </c>
      <c r="G497" t="s">
        <v>3740</v>
      </c>
      <c r="H497" t="s">
        <v>3740</v>
      </c>
      <c r="I497">
        <v>2</v>
      </c>
      <c r="J497" t="s">
        <v>3740</v>
      </c>
    </row>
    <row r="498" spans="1:10" x14ac:dyDescent="0.3">
      <c r="A498" t="s">
        <v>4252</v>
      </c>
      <c r="B498">
        <v>23.37</v>
      </c>
      <c r="C498" t="s">
        <v>3750</v>
      </c>
      <c r="D498">
        <v>5.8</v>
      </c>
      <c r="E498" t="s">
        <v>3747</v>
      </c>
      <c r="F498" t="s">
        <v>3740</v>
      </c>
      <c r="G498" t="s">
        <v>3740</v>
      </c>
      <c r="H498" t="s">
        <v>3740</v>
      </c>
      <c r="I498">
        <v>0</v>
      </c>
      <c r="J498" t="s">
        <v>3741</v>
      </c>
    </row>
    <row r="499" spans="1:10" x14ac:dyDescent="0.3">
      <c r="A499" t="s">
        <v>4253</v>
      </c>
      <c r="B499">
        <v>29.7</v>
      </c>
      <c r="C499" t="s">
        <v>3749</v>
      </c>
      <c r="D499">
        <v>6.21</v>
      </c>
      <c r="E499" t="s">
        <v>3747</v>
      </c>
      <c r="F499" t="s">
        <v>3741</v>
      </c>
      <c r="G499" t="s">
        <v>3740</v>
      </c>
      <c r="H499" t="s">
        <v>3741</v>
      </c>
      <c r="I499">
        <v>1</v>
      </c>
      <c r="J499" t="s">
        <v>3741</v>
      </c>
    </row>
    <row r="500" spans="1:10" x14ac:dyDescent="0.3">
      <c r="A500" t="s">
        <v>4254</v>
      </c>
      <c r="B500">
        <v>20.045000000000002</v>
      </c>
      <c r="C500" t="s">
        <v>3750</v>
      </c>
      <c r="D500">
        <v>6.17</v>
      </c>
      <c r="E500" t="s">
        <v>3747</v>
      </c>
      <c r="F500" t="s">
        <v>3740</v>
      </c>
      <c r="G500" t="s">
        <v>3740</v>
      </c>
      <c r="H500" t="s">
        <v>3741</v>
      </c>
      <c r="I500">
        <v>1</v>
      </c>
      <c r="J500" t="s">
        <v>3741</v>
      </c>
    </row>
    <row r="501" spans="1:10" x14ac:dyDescent="0.3">
      <c r="A501" t="s">
        <v>4255</v>
      </c>
      <c r="B501">
        <v>27.83</v>
      </c>
      <c r="C501" t="s">
        <v>3749</v>
      </c>
      <c r="D501">
        <v>5.36</v>
      </c>
      <c r="E501" t="s">
        <v>3748</v>
      </c>
      <c r="F501" t="s">
        <v>3740</v>
      </c>
      <c r="G501" t="s">
        <v>3740</v>
      </c>
      <c r="H501" t="s">
        <v>3740</v>
      </c>
      <c r="I501">
        <v>2</v>
      </c>
      <c r="J501" t="s">
        <v>3740</v>
      </c>
    </row>
    <row r="502" spans="1:10" x14ac:dyDescent="0.3">
      <c r="A502" t="s">
        <v>4256</v>
      </c>
      <c r="B502">
        <v>28.93</v>
      </c>
      <c r="C502" t="s">
        <v>3749</v>
      </c>
      <c r="D502">
        <v>5.2</v>
      </c>
      <c r="E502" t="s">
        <v>3748</v>
      </c>
      <c r="F502" t="s">
        <v>3740</v>
      </c>
      <c r="G502" t="s">
        <v>3740</v>
      </c>
      <c r="H502" t="s">
        <v>3740</v>
      </c>
      <c r="I502">
        <v>0</v>
      </c>
      <c r="J502" t="s">
        <v>3741</v>
      </c>
    </row>
    <row r="503" spans="1:10" x14ac:dyDescent="0.3">
      <c r="A503" t="s">
        <v>4257</v>
      </c>
      <c r="B503">
        <v>33.82</v>
      </c>
      <c r="C503" t="s">
        <v>3745</v>
      </c>
      <c r="D503">
        <v>5.42</v>
      </c>
      <c r="E503" t="s">
        <v>3748</v>
      </c>
      <c r="F503" t="s">
        <v>3740</v>
      </c>
      <c r="G503" t="s">
        <v>3740</v>
      </c>
      <c r="H503" t="s">
        <v>3740</v>
      </c>
      <c r="I503">
        <v>0</v>
      </c>
      <c r="J503" t="s">
        <v>3740</v>
      </c>
    </row>
    <row r="504" spans="1:10" x14ac:dyDescent="0.3">
      <c r="A504" t="s">
        <v>4258</v>
      </c>
      <c r="B504">
        <v>20.234999999999999</v>
      </c>
      <c r="C504" t="s">
        <v>3750</v>
      </c>
      <c r="D504">
        <v>6.84</v>
      </c>
      <c r="E504" t="s">
        <v>3746</v>
      </c>
      <c r="F504" t="s">
        <v>3740</v>
      </c>
      <c r="G504" t="s">
        <v>3740</v>
      </c>
      <c r="H504" t="s">
        <v>3740</v>
      </c>
      <c r="I504">
        <v>0</v>
      </c>
      <c r="J504" t="s">
        <v>3741</v>
      </c>
    </row>
    <row r="505" spans="1:10" x14ac:dyDescent="0.3">
      <c r="A505" t="s">
        <v>4259</v>
      </c>
      <c r="B505">
        <v>49.2</v>
      </c>
      <c r="C505" t="s">
        <v>3745</v>
      </c>
      <c r="D505">
        <v>10.9</v>
      </c>
      <c r="E505" t="s">
        <v>3746</v>
      </c>
      <c r="F505" t="s">
        <v>3741</v>
      </c>
      <c r="G505" t="s">
        <v>3740</v>
      </c>
      <c r="H505" t="s">
        <v>3741</v>
      </c>
      <c r="I505">
        <v>1</v>
      </c>
      <c r="J505" t="s">
        <v>3740</v>
      </c>
    </row>
    <row r="506" spans="1:10" x14ac:dyDescent="0.3">
      <c r="A506" t="s">
        <v>4260</v>
      </c>
      <c r="B506">
        <v>26.4</v>
      </c>
      <c r="C506" t="s">
        <v>3749</v>
      </c>
      <c r="D506">
        <v>4.87</v>
      </c>
      <c r="E506" t="s">
        <v>3748</v>
      </c>
      <c r="F506" t="s">
        <v>3741</v>
      </c>
      <c r="G506" t="s">
        <v>3740</v>
      </c>
      <c r="H506" t="s">
        <v>3740</v>
      </c>
      <c r="I506">
        <v>0</v>
      </c>
      <c r="J506" t="s">
        <v>3741</v>
      </c>
    </row>
    <row r="507" spans="1:10" x14ac:dyDescent="0.3">
      <c r="A507" t="s">
        <v>4261</v>
      </c>
      <c r="B507">
        <v>28.38</v>
      </c>
      <c r="C507" t="s">
        <v>3749</v>
      </c>
      <c r="D507">
        <v>6.07</v>
      </c>
      <c r="E507" t="s">
        <v>3747</v>
      </c>
      <c r="F507" t="s">
        <v>3740</v>
      </c>
      <c r="G507" t="s">
        <v>3740</v>
      </c>
      <c r="H507" t="s">
        <v>3740</v>
      </c>
      <c r="I507">
        <v>1</v>
      </c>
      <c r="J507" t="s">
        <v>3741</v>
      </c>
    </row>
    <row r="508" spans="1:10" x14ac:dyDescent="0.3">
      <c r="A508" t="s">
        <v>4262</v>
      </c>
      <c r="B508">
        <v>24.64</v>
      </c>
      <c r="C508" t="s">
        <v>3750</v>
      </c>
      <c r="D508">
        <v>4.33</v>
      </c>
      <c r="E508" t="s">
        <v>3748</v>
      </c>
      <c r="F508" t="s">
        <v>3740</v>
      </c>
      <c r="G508" t="s">
        <v>3740</v>
      </c>
      <c r="H508" t="s">
        <v>3740</v>
      </c>
      <c r="I508">
        <v>0</v>
      </c>
      <c r="J508" t="s">
        <v>3741</v>
      </c>
    </row>
    <row r="509" spans="1:10" x14ac:dyDescent="0.3">
      <c r="A509" t="s">
        <v>4263</v>
      </c>
      <c r="B509">
        <v>39.71</v>
      </c>
      <c r="C509" t="s">
        <v>3745</v>
      </c>
      <c r="D509">
        <v>5.83</v>
      </c>
      <c r="E509" t="s">
        <v>3747</v>
      </c>
      <c r="F509" t="s">
        <v>3740</v>
      </c>
      <c r="G509" t="s">
        <v>3740</v>
      </c>
      <c r="H509" t="s">
        <v>3740</v>
      </c>
      <c r="I509">
        <v>1</v>
      </c>
      <c r="J509" t="s">
        <v>3740</v>
      </c>
    </row>
    <row r="510" spans="1:10" x14ac:dyDescent="0.3">
      <c r="A510" t="s">
        <v>4264</v>
      </c>
      <c r="B510">
        <v>22.22</v>
      </c>
      <c r="C510" t="s">
        <v>3750</v>
      </c>
      <c r="D510">
        <v>5.5</v>
      </c>
      <c r="E510" t="s">
        <v>3748</v>
      </c>
      <c r="F510" t="s">
        <v>3740</v>
      </c>
      <c r="G510" t="s">
        <v>3740</v>
      </c>
      <c r="H510" t="s">
        <v>3740</v>
      </c>
      <c r="I510">
        <v>0</v>
      </c>
      <c r="J510" t="s">
        <v>3741</v>
      </c>
    </row>
    <row r="511" spans="1:10" x14ac:dyDescent="0.3">
      <c r="A511" t="s">
        <v>4265</v>
      </c>
      <c r="B511">
        <v>33.344999999999999</v>
      </c>
      <c r="C511" t="s">
        <v>3745</v>
      </c>
      <c r="D511">
        <v>4.79</v>
      </c>
      <c r="E511" t="s">
        <v>3748</v>
      </c>
      <c r="F511" t="s">
        <v>3740</v>
      </c>
      <c r="G511" t="s">
        <v>3740</v>
      </c>
      <c r="H511" t="s">
        <v>3741</v>
      </c>
      <c r="I511">
        <v>1</v>
      </c>
      <c r="J511" t="s">
        <v>3740</v>
      </c>
    </row>
    <row r="512" spans="1:10" x14ac:dyDescent="0.3">
      <c r="A512" t="s">
        <v>4266</v>
      </c>
      <c r="B512">
        <v>24.42</v>
      </c>
      <c r="C512" t="s">
        <v>3750</v>
      </c>
      <c r="D512">
        <v>5.81</v>
      </c>
      <c r="E512" t="s">
        <v>3747</v>
      </c>
      <c r="F512" t="s">
        <v>3740</v>
      </c>
      <c r="G512" t="s">
        <v>3740</v>
      </c>
      <c r="H512" t="s">
        <v>3740</v>
      </c>
      <c r="I512">
        <v>1</v>
      </c>
      <c r="J512" t="s">
        <v>3741</v>
      </c>
    </row>
    <row r="513" spans="1:10" x14ac:dyDescent="0.3">
      <c r="A513" t="s">
        <v>4267</v>
      </c>
      <c r="B513">
        <v>29.81</v>
      </c>
      <c r="C513" t="s">
        <v>3749</v>
      </c>
      <c r="D513">
        <v>5.58</v>
      </c>
      <c r="E513" t="s">
        <v>3748</v>
      </c>
      <c r="F513" t="s">
        <v>3740</v>
      </c>
      <c r="G513" t="s">
        <v>3740</v>
      </c>
      <c r="H513" t="s">
        <v>3740</v>
      </c>
      <c r="I513">
        <v>0</v>
      </c>
      <c r="J513" t="s">
        <v>3741</v>
      </c>
    </row>
    <row r="514" spans="1:10" x14ac:dyDescent="0.3">
      <c r="A514" t="s">
        <v>4268</v>
      </c>
      <c r="B514">
        <v>51.18</v>
      </c>
      <c r="C514" t="s">
        <v>3745</v>
      </c>
      <c r="D514">
        <v>4.4000000000000004</v>
      </c>
      <c r="E514" t="s">
        <v>3748</v>
      </c>
      <c r="F514" t="s">
        <v>3741</v>
      </c>
      <c r="G514" t="s">
        <v>3740</v>
      </c>
      <c r="H514" t="s">
        <v>3740</v>
      </c>
      <c r="I514">
        <v>2</v>
      </c>
      <c r="J514" t="s">
        <v>3740</v>
      </c>
    </row>
    <row r="515" spans="1:10" x14ac:dyDescent="0.3">
      <c r="A515" t="s">
        <v>4269</v>
      </c>
      <c r="B515">
        <v>51.37</v>
      </c>
      <c r="C515" t="s">
        <v>3745</v>
      </c>
      <c r="D515">
        <v>8.18</v>
      </c>
      <c r="E515" t="s">
        <v>3746</v>
      </c>
      <c r="F515" t="s">
        <v>3741</v>
      </c>
      <c r="G515" t="s">
        <v>3740</v>
      </c>
      <c r="H515" t="s">
        <v>3740</v>
      </c>
      <c r="I515">
        <v>0</v>
      </c>
      <c r="J515" t="s">
        <v>3740</v>
      </c>
    </row>
    <row r="516" spans="1:10" x14ac:dyDescent="0.3">
      <c r="A516" t="s">
        <v>4270</v>
      </c>
      <c r="B516">
        <v>36.19</v>
      </c>
      <c r="C516" t="s">
        <v>3745</v>
      </c>
      <c r="D516">
        <v>5.52</v>
      </c>
      <c r="E516" t="s">
        <v>3748</v>
      </c>
      <c r="F516" t="s">
        <v>3741</v>
      </c>
      <c r="G516" t="s">
        <v>3740</v>
      </c>
      <c r="H516" t="s">
        <v>3740</v>
      </c>
      <c r="I516">
        <v>0</v>
      </c>
      <c r="J516" t="s">
        <v>3740</v>
      </c>
    </row>
    <row r="517" spans="1:10" x14ac:dyDescent="0.3">
      <c r="A517" t="s">
        <v>4271</v>
      </c>
      <c r="B517">
        <v>25.9</v>
      </c>
      <c r="C517" t="s">
        <v>3749</v>
      </c>
      <c r="D517">
        <v>4.84</v>
      </c>
      <c r="E517" t="s">
        <v>3748</v>
      </c>
      <c r="F517" t="s">
        <v>3740</v>
      </c>
      <c r="G517" t="s">
        <v>3740</v>
      </c>
      <c r="H517" t="s">
        <v>3740</v>
      </c>
      <c r="I517">
        <v>0</v>
      </c>
      <c r="J517" t="s">
        <v>3741</v>
      </c>
    </row>
    <row r="518" spans="1:10" x14ac:dyDescent="0.3">
      <c r="A518" t="s">
        <v>4272</v>
      </c>
      <c r="B518">
        <v>35.72</v>
      </c>
      <c r="C518" t="s">
        <v>3745</v>
      </c>
      <c r="D518">
        <v>4.08</v>
      </c>
      <c r="E518" t="s">
        <v>3748</v>
      </c>
      <c r="F518" t="s">
        <v>3740</v>
      </c>
      <c r="G518" t="s">
        <v>3740</v>
      </c>
      <c r="H518" t="s">
        <v>3741</v>
      </c>
      <c r="I518">
        <v>1</v>
      </c>
      <c r="J518" t="s">
        <v>3740</v>
      </c>
    </row>
    <row r="519" spans="1:10" x14ac:dyDescent="0.3">
      <c r="A519" t="s">
        <v>4273</v>
      </c>
      <c r="B519">
        <v>27.94</v>
      </c>
      <c r="C519" t="s">
        <v>3749</v>
      </c>
      <c r="D519">
        <v>4.4800000000000004</v>
      </c>
      <c r="E519" t="s">
        <v>3748</v>
      </c>
      <c r="F519" t="s">
        <v>3740</v>
      </c>
      <c r="G519" t="s">
        <v>3740</v>
      </c>
      <c r="H519" t="s">
        <v>3741</v>
      </c>
      <c r="I519">
        <v>1</v>
      </c>
      <c r="J519" t="s">
        <v>3741</v>
      </c>
    </row>
    <row r="520" spans="1:10" x14ac:dyDescent="0.3">
      <c r="A520" t="s">
        <v>4274</v>
      </c>
      <c r="B520">
        <v>27.1</v>
      </c>
      <c r="C520" t="s">
        <v>3749</v>
      </c>
      <c r="D520">
        <v>5.73</v>
      </c>
      <c r="E520" t="s">
        <v>3747</v>
      </c>
      <c r="F520" t="s">
        <v>3740</v>
      </c>
      <c r="G520" t="s">
        <v>3740</v>
      </c>
      <c r="H520" t="s">
        <v>3740</v>
      </c>
      <c r="I520">
        <v>0</v>
      </c>
      <c r="J520" t="s">
        <v>3741</v>
      </c>
    </row>
    <row r="521" spans="1:10" x14ac:dyDescent="0.3">
      <c r="A521" t="s">
        <v>4275</v>
      </c>
      <c r="B521">
        <v>18.3</v>
      </c>
      <c r="C521" t="s">
        <v>3751</v>
      </c>
      <c r="D521">
        <v>5.46</v>
      </c>
      <c r="E521" t="s">
        <v>3748</v>
      </c>
      <c r="F521" t="s">
        <v>3741</v>
      </c>
      <c r="G521" t="s">
        <v>3740</v>
      </c>
      <c r="H521" t="s">
        <v>3741</v>
      </c>
      <c r="I521">
        <v>1</v>
      </c>
      <c r="J521" t="s">
        <v>3741</v>
      </c>
    </row>
    <row r="522" spans="1:10" x14ac:dyDescent="0.3">
      <c r="A522" t="s">
        <v>4276</v>
      </c>
      <c r="B522">
        <v>25.3</v>
      </c>
      <c r="C522" t="s">
        <v>3749</v>
      </c>
      <c r="D522">
        <v>5.0199999999999996</v>
      </c>
      <c r="E522" t="s">
        <v>3748</v>
      </c>
      <c r="F522" t="s">
        <v>3741</v>
      </c>
      <c r="G522" t="s">
        <v>3740</v>
      </c>
      <c r="H522" t="s">
        <v>3740</v>
      </c>
      <c r="I522">
        <v>1</v>
      </c>
      <c r="J522" t="s">
        <v>3741</v>
      </c>
    </row>
    <row r="523" spans="1:10" x14ac:dyDescent="0.3">
      <c r="A523" t="s">
        <v>4277</v>
      </c>
      <c r="B523">
        <v>38.83</v>
      </c>
      <c r="C523" t="s">
        <v>3745</v>
      </c>
      <c r="D523">
        <v>6.36</v>
      </c>
      <c r="E523" t="s">
        <v>3747</v>
      </c>
      <c r="F523" t="s">
        <v>3740</v>
      </c>
      <c r="G523" t="s">
        <v>3740</v>
      </c>
      <c r="H523" t="s">
        <v>3740</v>
      </c>
      <c r="I523">
        <v>1</v>
      </c>
      <c r="J523" t="s">
        <v>3740</v>
      </c>
    </row>
    <row r="524" spans="1:10" x14ac:dyDescent="0.3">
      <c r="A524" t="s">
        <v>4278</v>
      </c>
      <c r="B524">
        <v>27.6</v>
      </c>
      <c r="C524" t="s">
        <v>3749</v>
      </c>
      <c r="D524">
        <v>5.36</v>
      </c>
      <c r="E524" t="s">
        <v>3748</v>
      </c>
      <c r="F524" t="s">
        <v>3740</v>
      </c>
      <c r="G524" t="s">
        <v>3740</v>
      </c>
      <c r="H524" t="s">
        <v>3740</v>
      </c>
      <c r="I524">
        <v>1</v>
      </c>
      <c r="J524" t="s">
        <v>3740</v>
      </c>
    </row>
    <row r="525" spans="1:10" x14ac:dyDescent="0.3">
      <c r="A525" t="s">
        <v>4279</v>
      </c>
      <c r="B525">
        <v>46.4</v>
      </c>
      <c r="C525" t="s">
        <v>3745</v>
      </c>
      <c r="D525">
        <v>8.3699999999999992</v>
      </c>
      <c r="E525" t="s">
        <v>3746</v>
      </c>
      <c r="F525" t="s">
        <v>3741</v>
      </c>
      <c r="G525" t="s">
        <v>3740</v>
      </c>
      <c r="H525" t="s">
        <v>3741</v>
      </c>
      <c r="I525">
        <v>1</v>
      </c>
      <c r="J525" t="s">
        <v>3740</v>
      </c>
    </row>
    <row r="526" spans="1:10" x14ac:dyDescent="0.3">
      <c r="A526" t="s">
        <v>4280</v>
      </c>
      <c r="B526">
        <v>51.92</v>
      </c>
      <c r="C526" t="s">
        <v>3745</v>
      </c>
      <c r="D526">
        <v>5.18</v>
      </c>
      <c r="E526" t="s">
        <v>3748</v>
      </c>
      <c r="F526" t="s">
        <v>3741</v>
      </c>
      <c r="G526" t="s">
        <v>3740</v>
      </c>
      <c r="H526" t="s">
        <v>3741</v>
      </c>
      <c r="I526">
        <v>1</v>
      </c>
      <c r="J526" t="s">
        <v>3740</v>
      </c>
    </row>
    <row r="527" spans="1:10" x14ac:dyDescent="0.3">
      <c r="A527" t="s">
        <v>4281</v>
      </c>
      <c r="B527">
        <v>32.395000000000003</v>
      </c>
      <c r="C527" t="s">
        <v>3745</v>
      </c>
      <c r="D527">
        <v>5.68</v>
      </c>
      <c r="E527" t="s">
        <v>3748</v>
      </c>
      <c r="F527" t="s">
        <v>3741</v>
      </c>
      <c r="G527" t="s">
        <v>3740</v>
      </c>
      <c r="H527" t="s">
        <v>3740</v>
      </c>
      <c r="I527">
        <v>1</v>
      </c>
      <c r="J527" t="s">
        <v>3740</v>
      </c>
    </row>
    <row r="528" spans="1:10" x14ac:dyDescent="0.3">
      <c r="A528" t="s">
        <v>4282</v>
      </c>
      <c r="B528">
        <v>46.19</v>
      </c>
      <c r="C528" t="s">
        <v>3745</v>
      </c>
      <c r="D528">
        <v>7.31</v>
      </c>
      <c r="E528" t="s">
        <v>3746</v>
      </c>
      <c r="F528" t="s">
        <v>3741</v>
      </c>
      <c r="G528" t="s">
        <v>3740</v>
      </c>
      <c r="H528" t="s">
        <v>3741</v>
      </c>
      <c r="I528">
        <v>1</v>
      </c>
      <c r="J528" t="s">
        <v>3740</v>
      </c>
    </row>
    <row r="529" spans="1:10" x14ac:dyDescent="0.3">
      <c r="A529" t="s">
        <v>4283</v>
      </c>
      <c r="B529">
        <v>27.93</v>
      </c>
      <c r="C529" t="s">
        <v>3749</v>
      </c>
      <c r="D529">
        <v>4.67</v>
      </c>
      <c r="E529" t="s">
        <v>3748</v>
      </c>
      <c r="F529" t="s">
        <v>3740</v>
      </c>
      <c r="G529" t="s">
        <v>3740</v>
      </c>
      <c r="H529" t="s">
        <v>3741</v>
      </c>
      <c r="I529">
        <v>1</v>
      </c>
      <c r="J529" t="s">
        <v>3740</v>
      </c>
    </row>
    <row r="530" spans="1:10" x14ac:dyDescent="0.3">
      <c r="A530" t="s">
        <v>4284</v>
      </c>
      <c r="B530">
        <v>45.62</v>
      </c>
      <c r="C530" t="s">
        <v>3745</v>
      </c>
      <c r="D530">
        <v>6.87</v>
      </c>
      <c r="E530" t="s">
        <v>3746</v>
      </c>
      <c r="F530" t="s">
        <v>3740</v>
      </c>
      <c r="G530" t="s">
        <v>3740</v>
      </c>
      <c r="H530" t="s">
        <v>3740</v>
      </c>
      <c r="I530">
        <v>0</v>
      </c>
      <c r="J530" t="s">
        <v>3740</v>
      </c>
    </row>
    <row r="531" spans="1:10" x14ac:dyDescent="0.3">
      <c r="A531" t="s">
        <v>4285</v>
      </c>
      <c r="B531">
        <v>35.31</v>
      </c>
      <c r="C531" t="s">
        <v>3745</v>
      </c>
      <c r="D531">
        <v>5.87</v>
      </c>
      <c r="E531" t="s">
        <v>3747</v>
      </c>
      <c r="F531" t="s">
        <v>3740</v>
      </c>
      <c r="G531" t="s">
        <v>3740</v>
      </c>
      <c r="H531" t="s">
        <v>3741</v>
      </c>
      <c r="I531">
        <v>1</v>
      </c>
      <c r="J531" t="s">
        <v>3740</v>
      </c>
    </row>
    <row r="532" spans="1:10" x14ac:dyDescent="0.3">
      <c r="A532" t="s">
        <v>4286</v>
      </c>
      <c r="B532">
        <v>30.4</v>
      </c>
      <c r="C532" t="s">
        <v>3745</v>
      </c>
      <c r="D532">
        <v>4.07</v>
      </c>
      <c r="E532" t="s">
        <v>3748</v>
      </c>
      <c r="F532" t="s">
        <v>3741</v>
      </c>
      <c r="G532" t="s">
        <v>3740</v>
      </c>
      <c r="H532" t="s">
        <v>3740</v>
      </c>
      <c r="I532">
        <v>1</v>
      </c>
      <c r="J532" t="s">
        <v>3740</v>
      </c>
    </row>
    <row r="533" spans="1:10" x14ac:dyDescent="0.3">
      <c r="A533" t="s">
        <v>4287</v>
      </c>
      <c r="B533">
        <v>20.13</v>
      </c>
      <c r="C533" t="s">
        <v>3750</v>
      </c>
      <c r="D533">
        <v>6.47</v>
      </c>
      <c r="E533" t="s">
        <v>3747</v>
      </c>
      <c r="F533" t="s">
        <v>3740</v>
      </c>
      <c r="G533" t="s">
        <v>3740</v>
      </c>
      <c r="H533" t="s">
        <v>3741</v>
      </c>
      <c r="I533">
        <v>1</v>
      </c>
      <c r="J533" t="s">
        <v>3741</v>
      </c>
    </row>
    <row r="534" spans="1:10" x14ac:dyDescent="0.3">
      <c r="A534" t="s">
        <v>4288</v>
      </c>
      <c r="B534">
        <v>23.655000000000001</v>
      </c>
      <c r="C534" t="s">
        <v>3750</v>
      </c>
      <c r="D534">
        <v>5.14</v>
      </c>
      <c r="E534" t="s">
        <v>3748</v>
      </c>
      <c r="F534" t="s">
        <v>3740</v>
      </c>
      <c r="G534" t="s">
        <v>3740</v>
      </c>
      <c r="H534" t="s">
        <v>3740</v>
      </c>
      <c r="I534">
        <v>1</v>
      </c>
      <c r="J534" t="s">
        <v>3741</v>
      </c>
    </row>
    <row r="535" spans="1:10" x14ac:dyDescent="0.3">
      <c r="A535" t="s">
        <v>4289</v>
      </c>
      <c r="B535">
        <v>49.05</v>
      </c>
      <c r="C535" t="s">
        <v>3745</v>
      </c>
      <c r="D535">
        <v>9.77</v>
      </c>
      <c r="E535" t="s">
        <v>3746</v>
      </c>
      <c r="F535" t="s">
        <v>3741</v>
      </c>
      <c r="G535" t="s">
        <v>3740</v>
      </c>
      <c r="H535" t="s">
        <v>3740</v>
      </c>
      <c r="I535">
        <v>0</v>
      </c>
      <c r="J535" t="s">
        <v>3740</v>
      </c>
    </row>
    <row r="536" spans="1:10" x14ac:dyDescent="0.3">
      <c r="A536" t="s">
        <v>4290</v>
      </c>
      <c r="B536">
        <v>51.94</v>
      </c>
      <c r="C536" t="s">
        <v>3745</v>
      </c>
      <c r="D536">
        <v>8.8000000000000007</v>
      </c>
      <c r="E536" t="s">
        <v>3746</v>
      </c>
      <c r="F536" t="s">
        <v>3741</v>
      </c>
      <c r="G536" t="s">
        <v>3740</v>
      </c>
      <c r="H536" t="s">
        <v>3740</v>
      </c>
      <c r="I536">
        <v>2</v>
      </c>
      <c r="J536" t="s">
        <v>3740</v>
      </c>
    </row>
    <row r="537" spans="1:10" x14ac:dyDescent="0.3">
      <c r="A537" t="s">
        <v>4291</v>
      </c>
      <c r="B537">
        <v>29.83</v>
      </c>
      <c r="C537" t="s">
        <v>3749</v>
      </c>
      <c r="D537">
        <v>5.84</v>
      </c>
      <c r="E537" t="s">
        <v>3747</v>
      </c>
      <c r="F537" t="s">
        <v>3740</v>
      </c>
      <c r="G537" t="s">
        <v>3740</v>
      </c>
      <c r="H537" t="s">
        <v>3740</v>
      </c>
      <c r="I537">
        <v>1</v>
      </c>
      <c r="J537" t="s">
        <v>3741</v>
      </c>
    </row>
    <row r="538" spans="1:10" x14ac:dyDescent="0.3">
      <c r="A538" t="s">
        <v>4292</v>
      </c>
      <c r="B538">
        <v>22.6</v>
      </c>
      <c r="C538" t="s">
        <v>3750</v>
      </c>
      <c r="D538">
        <v>10.43</v>
      </c>
      <c r="E538" t="s">
        <v>3746</v>
      </c>
      <c r="F538" t="s">
        <v>3741</v>
      </c>
      <c r="G538" t="s">
        <v>3740</v>
      </c>
      <c r="H538" t="s">
        <v>3740</v>
      </c>
      <c r="I538">
        <v>1</v>
      </c>
      <c r="J538" t="s">
        <v>3741</v>
      </c>
    </row>
    <row r="539" spans="1:10" x14ac:dyDescent="0.3">
      <c r="A539" t="s">
        <v>4293</v>
      </c>
      <c r="B539">
        <v>46.69</v>
      </c>
      <c r="C539" t="s">
        <v>3745</v>
      </c>
      <c r="D539">
        <v>4.25</v>
      </c>
      <c r="E539" t="s">
        <v>3748</v>
      </c>
      <c r="F539" t="s">
        <v>3741</v>
      </c>
      <c r="G539" t="s">
        <v>3740</v>
      </c>
      <c r="H539" t="s">
        <v>3740</v>
      </c>
      <c r="I539">
        <v>1</v>
      </c>
      <c r="J539" t="s">
        <v>3740</v>
      </c>
    </row>
    <row r="540" spans="1:10" x14ac:dyDescent="0.3">
      <c r="A540" t="s">
        <v>4294</v>
      </c>
      <c r="B540">
        <v>28.49</v>
      </c>
      <c r="C540" t="s">
        <v>3749</v>
      </c>
      <c r="D540">
        <v>4.8899999999999997</v>
      </c>
      <c r="E540" t="s">
        <v>3748</v>
      </c>
      <c r="F540" t="s">
        <v>3740</v>
      </c>
      <c r="G540" t="s">
        <v>3740</v>
      </c>
      <c r="H540" t="s">
        <v>3740</v>
      </c>
      <c r="I540">
        <v>0</v>
      </c>
      <c r="J540" t="s">
        <v>3741</v>
      </c>
    </row>
    <row r="541" spans="1:10" x14ac:dyDescent="0.3">
      <c r="A541" t="s">
        <v>4295</v>
      </c>
      <c r="B541">
        <v>28.5</v>
      </c>
      <c r="C541" t="s">
        <v>3749</v>
      </c>
      <c r="D541">
        <v>5.55</v>
      </c>
      <c r="E541" t="s">
        <v>3748</v>
      </c>
      <c r="F541" t="s">
        <v>3741</v>
      </c>
      <c r="G541" t="s">
        <v>3740</v>
      </c>
      <c r="H541" t="s">
        <v>3740</v>
      </c>
      <c r="I541">
        <v>1</v>
      </c>
      <c r="J541" t="s">
        <v>3741</v>
      </c>
    </row>
    <row r="542" spans="1:10" x14ac:dyDescent="0.3">
      <c r="A542" t="s">
        <v>4296</v>
      </c>
      <c r="B542">
        <v>24.4</v>
      </c>
      <c r="C542" t="s">
        <v>3750</v>
      </c>
      <c r="D542">
        <v>4.5199999999999996</v>
      </c>
      <c r="E542" t="s">
        <v>3748</v>
      </c>
      <c r="F542" t="s">
        <v>3740</v>
      </c>
      <c r="G542" t="s">
        <v>3740</v>
      </c>
      <c r="H542" t="s">
        <v>3740</v>
      </c>
      <c r="I542">
        <v>1</v>
      </c>
      <c r="J542" t="s">
        <v>3741</v>
      </c>
    </row>
    <row r="543" spans="1:10" x14ac:dyDescent="0.3">
      <c r="A543" t="s">
        <v>4297</v>
      </c>
      <c r="B543">
        <v>29.15</v>
      </c>
      <c r="C543" t="s">
        <v>3749</v>
      </c>
      <c r="D543">
        <v>4.45</v>
      </c>
      <c r="E543" t="s">
        <v>3748</v>
      </c>
      <c r="F543" t="s">
        <v>3741</v>
      </c>
      <c r="G543" t="s">
        <v>3740</v>
      </c>
      <c r="H543" t="s">
        <v>3740</v>
      </c>
      <c r="I543">
        <v>1</v>
      </c>
      <c r="J543" t="s">
        <v>3741</v>
      </c>
    </row>
    <row r="544" spans="1:10" x14ac:dyDescent="0.3">
      <c r="A544" t="s">
        <v>4298</v>
      </c>
      <c r="B544">
        <v>27.28</v>
      </c>
      <c r="C544" t="s">
        <v>3749</v>
      </c>
      <c r="D544">
        <v>4.72</v>
      </c>
      <c r="E544" t="s">
        <v>3748</v>
      </c>
      <c r="F544" t="s">
        <v>3740</v>
      </c>
      <c r="G544" t="s">
        <v>3742</v>
      </c>
      <c r="H544" t="s">
        <v>3740</v>
      </c>
      <c r="I544">
        <v>1</v>
      </c>
      <c r="J544" t="s">
        <v>3741</v>
      </c>
    </row>
    <row r="545" spans="1:10" x14ac:dyDescent="0.3">
      <c r="A545" t="s">
        <v>4299</v>
      </c>
      <c r="B545">
        <v>32.229999999999997</v>
      </c>
      <c r="C545" t="s">
        <v>3745</v>
      </c>
      <c r="D545">
        <v>4.6500000000000004</v>
      </c>
      <c r="E545" t="s">
        <v>3748</v>
      </c>
      <c r="F545" t="s">
        <v>3741</v>
      </c>
      <c r="G545" t="s">
        <v>3740</v>
      </c>
      <c r="H545" t="s">
        <v>3741</v>
      </c>
      <c r="I545">
        <v>1</v>
      </c>
      <c r="J545" t="s">
        <v>3740</v>
      </c>
    </row>
    <row r="546" spans="1:10" x14ac:dyDescent="0.3">
      <c r="A546" t="s">
        <v>4300</v>
      </c>
      <c r="B546">
        <v>44.2</v>
      </c>
      <c r="C546" t="s">
        <v>3745</v>
      </c>
      <c r="D546">
        <v>11.34</v>
      </c>
      <c r="E546" t="s">
        <v>3746</v>
      </c>
      <c r="F546" t="s">
        <v>3741</v>
      </c>
      <c r="G546" t="s">
        <v>3740</v>
      </c>
      <c r="H546" t="s">
        <v>3741</v>
      </c>
      <c r="I546">
        <v>1</v>
      </c>
      <c r="J546" t="s">
        <v>3740</v>
      </c>
    </row>
    <row r="547" spans="1:10" x14ac:dyDescent="0.3">
      <c r="A547" t="s">
        <v>4301</v>
      </c>
      <c r="B547">
        <v>29.734999999999999</v>
      </c>
      <c r="C547" t="s">
        <v>3749</v>
      </c>
      <c r="D547">
        <v>4.53</v>
      </c>
      <c r="E547" t="s">
        <v>3748</v>
      </c>
      <c r="F547" t="s">
        <v>3740</v>
      </c>
      <c r="G547" t="s">
        <v>3740</v>
      </c>
      <c r="H547" t="s">
        <v>3741</v>
      </c>
      <c r="I547">
        <v>1</v>
      </c>
      <c r="J547" t="s">
        <v>3740</v>
      </c>
    </row>
    <row r="548" spans="1:10" x14ac:dyDescent="0.3">
      <c r="A548" t="s">
        <v>4302</v>
      </c>
      <c r="B548">
        <v>28.31</v>
      </c>
      <c r="C548" t="s">
        <v>3749</v>
      </c>
      <c r="D548">
        <v>6.35</v>
      </c>
      <c r="E548" t="s">
        <v>3747</v>
      </c>
      <c r="F548" t="s">
        <v>3740</v>
      </c>
      <c r="G548" t="s">
        <v>3740</v>
      </c>
      <c r="H548" t="s">
        <v>3740</v>
      </c>
      <c r="I548">
        <v>0</v>
      </c>
      <c r="J548" t="s">
        <v>3741</v>
      </c>
    </row>
    <row r="549" spans="1:10" x14ac:dyDescent="0.3">
      <c r="A549" t="s">
        <v>4303</v>
      </c>
      <c r="B549">
        <v>46.62</v>
      </c>
      <c r="C549" t="s">
        <v>3745</v>
      </c>
      <c r="D549">
        <v>8.51</v>
      </c>
      <c r="E549" t="s">
        <v>3746</v>
      </c>
      <c r="F549" t="s">
        <v>3740</v>
      </c>
      <c r="G549" t="s">
        <v>3740</v>
      </c>
      <c r="H549" t="s">
        <v>3740</v>
      </c>
      <c r="I549">
        <v>0</v>
      </c>
      <c r="J549" t="s">
        <v>3740</v>
      </c>
    </row>
    <row r="550" spans="1:10" x14ac:dyDescent="0.3">
      <c r="A550" t="s">
        <v>4304</v>
      </c>
      <c r="B550">
        <v>51.75</v>
      </c>
      <c r="C550" t="s">
        <v>3745</v>
      </c>
      <c r="D550">
        <v>8.59</v>
      </c>
      <c r="E550" t="s">
        <v>3746</v>
      </c>
      <c r="F550" t="s">
        <v>3741</v>
      </c>
      <c r="G550" t="s">
        <v>3740</v>
      </c>
      <c r="H550" t="s">
        <v>3740</v>
      </c>
      <c r="I550">
        <v>1</v>
      </c>
      <c r="J550" t="s">
        <v>3740</v>
      </c>
    </row>
    <row r="551" spans="1:10" x14ac:dyDescent="0.3">
      <c r="A551" t="s">
        <v>4305</v>
      </c>
      <c r="B551">
        <v>25.7</v>
      </c>
      <c r="C551" t="s">
        <v>3749</v>
      </c>
      <c r="D551">
        <v>4.13</v>
      </c>
      <c r="E551" t="s">
        <v>3748</v>
      </c>
      <c r="F551" t="s">
        <v>3741</v>
      </c>
      <c r="G551" t="s">
        <v>3740</v>
      </c>
      <c r="H551" t="s">
        <v>3740</v>
      </c>
      <c r="I551">
        <v>0</v>
      </c>
      <c r="J551" t="s">
        <v>3741</v>
      </c>
    </row>
    <row r="552" spans="1:10" x14ac:dyDescent="0.3">
      <c r="A552" t="s">
        <v>4306</v>
      </c>
      <c r="B552">
        <v>31.79</v>
      </c>
      <c r="C552" t="s">
        <v>3745</v>
      </c>
      <c r="D552">
        <v>4.55</v>
      </c>
      <c r="E552" t="s">
        <v>3748</v>
      </c>
      <c r="F552" t="s">
        <v>3740</v>
      </c>
      <c r="G552" t="s">
        <v>3740</v>
      </c>
      <c r="H552" t="s">
        <v>3740</v>
      </c>
      <c r="I552">
        <v>0</v>
      </c>
      <c r="J552" t="s">
        <v>3740</v>
      </c>
    </row>
    <row r="553" spans="1:10" x14ac:dyDescent="0.3">
      <c r="A553" t="s">
        <v>4307</v>
      </c>
      <c r="B553">
        <v>24.795000000000002</v>
      </c>
      <c r="C553" t="s">
        <v>3750</v>
      </c>
      <c r="D553">
        <v>4.5199999999999996</v>
      </c>
      <c r="E553" t="s">
        <v>3748</v>
      </c>
      <c r="F553" t="s">
        <v>3740</v>
      </c>
      <c r="G553" t="s">
        <v>3740</v>
      </c>
      <c r="H553" t="s">
        <v>3740</v>
      </c>
      <c r="I553">
        <v>0</v>
      </c>
      <c r="J553" t="s">
        <v>3741</v>
      </c>
    </row>
    <row r="554" spans="1:10" x14ac:dyDescent="0.3">
      <c r="A554" t="s">
        <v>4308</v>
      </c>
      <c r="B554">
        <v>53.98</v>
      </c>
      <c r="C554" t="s">
        <v>3745</v>
      </c>
      <c r="D554">
        <v>5.07</v>
      </c>
      <c r="E554" t="s">
        <v>3748</v>
      </c>
      <c r="F554" t="s">
        <v>3740</v>
      </c>
      <c r="G554" t="s">
        <v>3740</v>
      </c>
      <c r="H554" t="s">
        <v>3741</v>
      </c>
      <c r="I554">
        <v>1</v>
      </c>
      <c r="J554" t="s">
        <v>3740</v>
      </c>
    </row>
    <row r="555" spans="1:10" x14ac:dyDescent="0.3">
      <c r="A555" t="s">
        <v>4309</v>
      </c>
      <c r="B555">
        <v>41.325000000000003</v>
      </c>
      <c r="C555" t="s">
        <v>3745</v>
      </c>
      <c r="D555">
        <v>4.04</v>
      </c>
      <c r="E555" t="s">
        <v>3748</v>
      </c>
      <c r="F555" t="s">
        <v>3741</v>
      </c>
      <c r="G555" t="s">
        <v>3740</v>
      </c>
      <c r="H555" t="s">
        <v>3741</v>
      </c>
      <c r="I555">
        <v>1</v>
      </c>
      <c r="J555" t="s">
        <v>3740</v>
      </c>
    </row>
    <row r="556" spans="1:10" x14ac:dyDescent="0.3">
      <c r="A556" t="s">
        <v>4310</v>
      </c>
      <c r="B556">
        <v>51.65</v>
      </c>
      <c r="C556" t="s">
        <v>3745</v>
      </c>
      <c r="D556">
        <v>5.3</v>
      </c>
      <c r="E556" t="s">
        <v>3748</v>
      </c>
      <c r="F556" t="s">
        <v>3741</v>
      </c>
      <c r="G556" t="s">
        <v>3740</v>
      </c>
      <c r="H556" t="s">
        <v>3740</v>
      </c>
      <c r="I556">
        <v>0</v>
      </c>
      <c r="J556" t="s">
        <v>3740</v>
      </c>
    </row>
    <row r="557" spans="1:10" x14ac:dyDescent="0.3">
      <c r="A557" t="s">
        <v>4311</v>
      </c>
      <c r="B557">
        <v>44.52</v>
      </c>
      <c r="C557" t="s">
        <v>3745</v>
      </c>
      <c r="D557">
        <v>8.64</v>
      </c>
      <c r="E557" t="s">
        <v>3746</v>
      </c>
      <c r="F557" t="s">
        <v>3741</v>
      </c>
      <c r="G557" t="s">
        <v>3740</v>
      </c>
      <c r="H557" t="s">
        <v>3741</v>
      </c>
      <c r="I557">
        <v>1</v>
      </c>
      <c r="J557" t="s">
        <v>3740</v>
      </c>
    </row>
    <row r="558" spans="1:10" x14ac:dyDescent="0.3">
      <c r="A558" t="s">
        <v>4312</v>
      </c>
      <c r="B558">
        <v>53.29</v>
      </c>
      <c r="C558" t="s">
        <v>3745</v>
      </c>
      <c r="D558">
        <v>4.03</v>
      </c>
      <c r="E558" t="s">
        <v>3748</v>
      </c>
      <c r="F558" t="s">
        <v>3740</v>
      </c>
      <c r="G558" t="s">
        <v>3740</v>
      </c>
      <c r="H558" t="s">
        <v>3741</v>
      </c>
      <c r="I558">
        <v>1</v>
      </c>
      <c r="J558" t="s">
        <v>3740</v>
      </c>
    </row>
    <row r="559" spans="1:10" x14ac:dyDescent="0.3">
      <c r="A559" t="s">
        <v>4313</v>
      </c>
      <c r="B559">
        <v>46.63</v>
      </c>
      <c r="C559" t="s">
        <v>3745</v>
      </c>
      <c r="D559">
        <v>4.26</v>
      </c>
      <c r="E559" t="s">
        <v>3748</v>
      </c>
      <c r="F559" t="s">
        <v>3741</v>
      </c>
      <c r="G559" t="s">
        <v>3740</v>
      </c>
      <c r="H559" t="s">
        <v>3740</v>
      </c>
      <c r="I559">
        <v>2</v>
      </c>
      <c r="J559" t="s">
        <v>3740</v>
      </c>
    </row>
    <row r="560" spans="1:10" x14ac:dyDescent="0.3">
      <c r="A560" t="s">
        <v>4314</v>
      </c>
      <c r="B560">
        <v>28.88</v>
      </c>
      <c r="C560" t="s">
        <v>3749</v>
      </c>
      <c r="D560">
        <v>5.35</v>
      </c>
      <c r="E560" t="s">
        <v>3748</v>
      </c>
      <c r="F560" t="s">
        <v>3740</v>
      </c>
      <c r="G560" t="s">
        <v>3740</v>
      </c>
      <c r="H560" t="s">
        <v>3741</v>
      </c>
      <c r="I560">
        <v>1</v>
      </c>
      <c r="J560" t="s">
        <v>3741</v>
      </c>
    </row>
    <row r="561" spans="1:10" x14ac:dyDescent="0.3">
      <c r="A561" t="s">
        <v>4315</v>
      </c>
      <c r="B561">
        <v>23.98</v>
      </c>
      <c r="C561" t="s">
        <v>3750</v>
      </c>
      <c r="D561">
        <v>4.9000000000000004</v>
      </c>
      <c r="E561" t="s">
        <v>3748</v>
      </c>
      <c r="F561" t="s">
        <v>3740</v>
      </c>
      <c r="G561" t="s">
        <v>3740</v>
      </c>
      <c r="H561" t="s">
        <v>3740</v>
      </c>
      <c r="I561">
        <v>0</v>
      </c>
      <c r="J561" t="s">
        <v>3740</v>
      </c>
    </row>
    <row r="562" spans="1:10" x14ac:dyDescent="0.3">
      <c r="A562" t="s">
        <v>4316</v>
      </c>
      <c r="B562">
        <v>23.65</v>
      </c>
      <c r="C562" t="s">
        <v>3750</v>
      </c>
      <c r="D562">
        <v>4.5</v>
      </c>
      <c r="E562" t="s">
        <v>3748</v>
      </c>
      <c r="F562" t="s">
        <v>3740</v>
      </c>
      <c r="G562" t="s">
        <v>3740</v>
      </c>
      <c r="H562" t="s">
        <v>3740</v>
      </c>
      <c r="I562">
        <v>0</v>
      </c>
      <c r="J562" t="s">
        <v>3740</v>
      </c>
    </row>
    <row r="563" spans="1:10" x14ac:dyDescent="0.3">
      <c r="A563" t="s">
        <v>4317</v>
      </c>
      <c r="B563">
        <v>49.09</v>
      </c>
      <c r="C563" t="s">
        <v>3745</v>
      </c>
      <c r="D563">
        <v>8.3800000000000008</v>
      </c>
      <c r="E563" t="s">
        <v>3746</v>
      </c>
      <c r="F563" t="s">
        <v>3741</v>
      </c>
      <c r="G563" t="s">
        <v>3740</v>
      </c>
      <c r="H563" t="s">
        <v>3740</v>
      </c>
      <c r="I563">
        <v>2</v>
      </c>
      <c r="J563" t="s">
        <v>3740</v>
      </c>
    </row>
    <row r="564" spans="1:10" x14ac:dyDescent="0.3">
      <c r="A564" t="s">
        <v>4318</v>
      </c>
      <c r="B564">
        <v>28.024999999999999</v>
      </c>
      <c r="C564" t="s">
        <v>3749</v>
      </c>
      <c r="D564">
        <v>7.03</v>
      </c>
      <c r="E564" t="s">
        <v>3746</v>
      </c>
      <c r="F564" t="s">
        <v>3740</v>
      </c>
      <c r="G564" t="s">
        <v>3740</v>
      </c>
      <c r="H564" t="s">
        <v>3740</v>
      </c>
      <c r="I564">
        <v>0</v>
      </c>
      <c r="J564" t="s">
        <v>3741</v>
      </c>
    </row>
    <row r="565" spans="1:10" x14ac:dyDescent="0.3">
      <c r="A565" t="s">
        <v>4319</v>
      </c>
      <c r="B565">
        <v>43.32</v>
      </c>
      <c r="C565" t="s">
        <v>3745</v>
      </c>
      <c r="D565">
        <v>8.75</v>
      </c>
      <c r="E565" t="s">
        <v>3746</v>
      </c>
      <c r="F565" t="s">
        <v>3741</v>
      </c>
      <c r="G565" t="s">
        <v>3740</v>
      </c>
      <c r="H565" t="s">
        <v>3741</v>
      </c>
      <c r="I565">
        <v>1</v>
      </c>
      <c r="J565" t="s">
        <v>3740</v>
      </c>
    </row>
    <row r="566" spans="1:10" x14ac:dyDescent="0.3">
      <c r="A566" t="s">
        <v>4320</v>
      </c>
      <c r="B566">
        <v>45.92</v>
      </c>
      <c r="C566" t="s">
        <v>3745</v>
      </c>
      <c r="D566">
        <v>9.51</v>
      </c>
      <c r="E566" t="s">
        <v>3746</v>
      </c>
      <c r="F566" t="s">
        <v>3740</v>
      </c>
      <c r="G566" t="s">
        <v>3740</v>
      </c>
      <c r="H566" t="s">
        <v>3740</v>
      </c>
      <c r="I566">
        <v>0</v>
      </c>
      <c r="J566" t="s">
        <v>3740</v>
      </c>
    </row>
    <row r="567" spans="1:10" x14ac:dyDescent="0.3">
      <c r="A567" t="s">
        <v>4321</v>
      </c>
      <c r="B567">
        <v>44.03</v>
      </c>
      <c r="C567" t="s">
        <v>3745</v>
      </c>
      <c r="D567">
        <v>9.36</v>
      </c>
      <c r="E567" t="s">
        <v>3746</v>
      </c>
      <c r="F567" t="s">
        <v>3740</v>
      </c>
      <c r="G567" t="s">
        <v>3740</v>
      </c>
      <c r="H567" t="s">
        <v>3740</v>
      </c>
      <c r="I567">
        <v>0</v>
      </c>
      <c r="J567" t="s">
        <v>3740</v>
      </c>
    </row>
    <row r="568" spans="1:10" x14ac:dyDescent="0.3">
      <c r="A568" t="s">
        <v>4322</v>
      </c>
      <c r="B568">
        <v>24.6</v>
      </c>
      <c r="C568" t="s">
        <v>3750</v>
      </c>
      <c r="D568">
        <v>4.8099999999999996</v>
      </c>
      <c r="E568" t="s">
        <v>3748</v>
      </c>
      <c r="F568" t="s">
        <v>3740</v>
      </c>
      <c r="G568" t="s">
        <v>3740</v>
      </c>
      <c r="H568" t="s">
        <v>3740</v>
      </c>
      <c r="I568">
        <v>0</v>
      </c>
      <c r="J568" t="s">
        <v>3741</v>
      </c>
    </row>
    <row r="569" spans="1:10" x14ac:dyDescent="0.3">
      <c r="A569" t="s">
        <v>4323</v>
      </c>
      <c r="B569">
        <v>49.15</v>
      </c>
      <c r="C569" t="s">
        <v>3745</v>
      </c>
      <c r="D569">
        <v>8.08</v>
      </c>
      <c r="E569" t="s">
        <v>3746</v>
      </c>
      <c r="F569" t="s">
        <v>3740</v>
      </c>
      <c r="G569" t="s">
        <v>3740</v>
      </c>
      <c r="H569" t="s">
        <v>3740</v>
      </c>
      <c r="I569">
        <v>0</v>
      </c>
      <c r="J569" t="s">
        <v>3740</v>
      </c>
    </row>
    <row r="570" spans="1:10" x14ac:dyDescent="0.3">
      <c r="A570" t="s">
        <v>4324</v>
      </c>
      <c r="B570">
        <v>28.31</v>
      </c>
      <c r="C570" t="s">
        <v>3749</v>
      </c>
      <c r="D570">
        <v>6.29</v>
      </c>
      <c r="E570" t="s">
        <v>3747</v>
      </c>
      <c r="F570" t="s">
        <v>3740</v>
      </c>
      <c r="G570" t="s">
        <v>3740</v>
      </c>
      <c r="H570" t="s">
        <v>3741</v>
      </c>
      <c r="I570">
        <v>1</v>
      </c>
      <c r="J570" t="s">
        <v>3741</v>
      </c>
    </row>
    <row r="571" spans="1:10" x14ac:dyDescent="0.3">
      <c r="A571" t="s">
        <v>4325</v>
      </c>
      <c r="B571">
        <v>22.99</v>
      </c>
      <c r="C571" t="s">
        <v>3750</v>
      </c>
      <c r="D571">
        <v>6.29</v>
      </c>
      <c r="E571" t="s">
        <v>3747</v>
      </c>
      <c r="F571" t="s">
        <v>3740</v>
      </c>
      <c r="G571" t="s">
        <v>3740</v>
      </c>
      <c r="H571" t="s">
        <v>3740</v>
      </c>
      <c r="I571">
        <v>1</v>
      </c>
      <c r="J571" t="s">
        <v>3741</v>
      </c>
    </row>
    <row r="572" spans="1:10" x14ac:dyDescent="0.3">
      <c r="A572" t="s">
        <v>4326</v>
      </c>
      <c r="B572">
        <v>29.07</v>
      </c>
      <c r="C572" t="s">
        <v>3749</v>
      </c>
      <c r="D572">
        <v>5.12</v>
      </c>
      <c r="E572" t="s">
        <v>3748</v>
      </c>
      <c r="F572" t="s">
        <v>3740</v>
      </c>
      <c r="G572" t="s">
        <v>3740</v>
      </c>
      <c r="H572" t="s">
        <v>3741</v>
      </c>
      <c r="I572">
        <v>1</v>
      </c>
      <c r="J572" t="s">
        <v>3741</v>
      </c>
    </row>
    <row r="573" spans="1:10" x14ac:dyDescent="0.3">
      <c r="A573" t="s">
        <v>4327</v>
      </c>
      <c r="B573">
        <v>42.02</v>
      </c>
      <c r="C573" t="s">
        <v>3745</v>
      </c>
      <c r="D573">
        <v>9.9499999999999993</v>
      </c>
      <c r="E573" t="s">
        <v>3746</v>
      </c>
      <c r="F573" t="s">
        <v>3741</v>
      </c>
      <c r="G573" t="s">
        <v>3740</v>
      </c>
      <c r="H573" t="s">
        <v>3741</v>
      </c>
      <c r="I573">
        <v>1</v>
      </c>
      <c r="J573" t="s">
        <v>3740</v>
      </c>
    </row>
    <row r="574" spans="1:10" x14ac:dyDescent="0.3">
      <c r="A574" t="s">
        <v>4328</v>
      </c>
      <c r="B574">
        <v>49.07</v>
      </c>
      <c r="C574" t="s">
        <v>3745</v>
      </c>
      <c r="D574">
        <v>9.08</v>
      </c>
      <c r="E574" t="s">
        <v>3746</v>
      </c>
      <c r="F574" t="s">
        <v>3741</v>
      </c>
      <c r="G574" t="s">
        <v>3740</v>
      </c>
      <c r="H574" t="s">
        <v>3740</v>
      </c>
      <c r="I574">
        <v>1</v>
      </c>
      <c r="J574" t="s">
        <v>3740</v>
      </c>
    </row>
    <row r="575" spans="1:10" x14ac:dyDescent="0.3">
      <c r="A575" t="s">
        <v>4329</v>
      </c>
      <c r="B575">
        <v>19.8</v>
      </c>
      <c r="C575" t="s">
        <v>3750</v>
      </c>
      <c r="D575">
        <v>4.82</v>
      </c>
      <c r="E575" t="s">
        <v>3748</v>
      </c>
      <c r="F575" t="s">
        <v>3740</v>
      </c>
      <c r="G575" t="s">
        <v>3740</v>
      </c>
      <c r="H575" t="s">
        <v>3740</v>
      </c>
      <c r="I575">
        <v>0</v>
      </c>
      <c r="J575" t="s">
        <v>3741</v>
      </c>
    </row>
    <row r="576" spans="1:10" x14ac:dyDescent="0.3">
      <c r="A576" t="s">
        <v>4330</v>
      </c>
      <c r="B576">
        <v>27.36</v>
      </c>
      <c r="C576" t="s">
        <v>3749</v>
      </c>
      <c r="D576">
        <v>4.6500000000000004</v>
      </c>
      <c r="E576" t="s">
        <v>3748</v>
      </c>
      <c r="F576" t="s">
        <v>3740</v>
      </c>
      <c r="G576" t="s">
        <v>3742</v>
      </c>
      <c r="H576" t="s">
        <v>3740</v>
      </c>
      <c r="I576">
        <v>1</v>
      </c>
      <c r="J576" t="s">
        <v>3741</v>
      </c>
    </row>
    <row r="577" spans="1:10" x14ac:dyDescent="0.3">
      <c r="A577" t="s">
        <v>4331</v>
      </c>
      <c r="B577">
        <v>42.95</v>
      </c>
      <c r="C577" t="s">
        <v>3745</v>
      </c>
      <c r="D577">
        <v>5.16</v>
      </c>
      <c r="E577" t="s">
        <v>3748</v>
      </c>
      <c r="F577" t="s">
        <v>3741</v>
      </c>
      <c r="G577" t="s">
        <v>3740</v>
      </c>
      <c r="H577" t="s">
        <v>3740</v>
      </c>
      <c r="I577">
        <v>1</v>
      </c>
      <c r="J577" t="s">
        <v>3740</v>
      </c>
    </row>
    <row r="578" spans="1:10" x14ac:dyDescent="0.3">
      <c r="A578" t="s">
        <v>4332</v>
      </c>
      <c r="B578">
        <v>42.66</v>
      </c>
      <c r="C578" t="s">
        <v>3745</v>
      </c>
      <c r="D578">
        <v>10.44</v>
      </c>
      <c r="E578" t="s">
        <v>3746</v>
      </c>
      <c r="F578" t="s">
        <v>3740</v>
      </c>
      <c r="G578" t="s">
        <v>3740</v>
      </c>
      <c r="H578" t="s">
        <v>3740</v>
      </c>
      <c r="I578">
        <v>0</v>
      </c>
      <c r="J578" t="s">
        <v>3740</v>
      </c>
    </row>
    <row r="579" spans="1:10" x14ac:dyDescent="0.3">
      <c r="A579" t="s">
        <v>4333</v>
      </c>
      <c r="B579">
        <v>33.630000000000003</v>
      </c>
      <c r="C579" t="s">
        <v>3745</v>
      </c>
      <c r="D579">
        <v>5.69</v>
      </c>
      <c r="E579" t="s">
        <v>3748</v>
      </c>
      <c r="F579" t="s">
        <v>3740</v>
      </c>
      <c r="G579" t="s">
        <v>3740</v>
      </c>
      <c r="H579" t="s">
        <v>3740</v>
      </c>
      <c r="I579">
        <v>1</v>
      </c>
      <c r="J579" t="s">
        <v>3740</v>
      </c>
    </row>
    <row r="580" spans="1:10" x14ac:dyDescent="0.3">
      <c r="A580" t="s">
        <v>4334</v>
      </c>
      <c r="B580">
        <v>26.84</v>
      </c>
      <c r="C580" t="s">
        <v>3749</v>
      </c>
      <c r="D580">
        <v>6.5</v>
      </c>
      <c r="E580" t="s">
        <v>3746</v>
      </c>
      <c r="F580" t="s">
        <v>3740</v>
      </c>
      <c r="G580" t="s">
        <v>3740</v>
      </c>
      <c r="H580" t="s">
        <v>3740</v>
      </c>
      <c r="I580">
        <v>0</v>
      </c>
      <c r="J580" t="s">
        <v>3741</v>
      </c>
    </row>
    <row r="581" spans="1:10" x14ac:dyDescent="0.3">
      <c r="A581" t="s">
        <v>4335</v>
      </c>
      <c r="B581">
        <v>28.3</v>
      </c>
      <c r="C581" t="s">
        <v>3749</v>
      </c>
      <c r="D581">
        <v>5.73</v>
      </c>
      <c r="E581" t="s">
        <v>3747</v>
      </c>
      <c r="F581" t="s">
        <v>3740</v>
      </c>
      <c r="G581" t="s">
        <v>3740</v>
      </c>
      <c r="H581" t="s">
        <v>3741</v>
      </c>
      <c r="I581">
        <v>1</v>
      </c>
      <c r="J581" t="s">
        <v>3741</v>
      </c>
    </row>
    <row r="582" spans="1:10" x14ac:dyDescent="0.3">
      <c r="A582" t="s">
        <v>4336</v>
      </c>
      <c r="B582">
        <v>27.06</v>
      </c>
      <c r="C582" t="s">
        <v>3749</v>
      </c>
      <c r="D582">
        <v>5.74</v>
      </c>
      <c r="E582" t="s">
        <v>3747</v>
      </c>
      <c r="F582" t="s">
        <v>3741</v>
      </c>
      <c r="G582" t="s">
        <v>3740</v>
      </c>
      <c r="H582" t="s">
        <v>3740</v>
      </c>
      <c r="I582">
        <v>0</v>
      </c>
      <c r="J582" t="s">
        <v>3741</v>
      </c>
    </row>
    <row r="583" spans="1:10" x14ac:dyDescent="0.3">
      <c r="A583" t="s">
        <v>4337</v>
      </c>
      <c r="B583">
        <v>47.13</v>
      </c>
      <c r="C583" t="s">
        <v>3745</v>
      </c>
      <c r="D583">
        <v>8.6999999999999993</v>
      </c>
      <c r="E583" t="s">
        <v>3746</v>
      </c>
      <c r="F583" t="s">
        <v>3740</v>
      </c>
      <c r="G583" t="s">
        <v>3740</v>
      </c>
      <c r="H583" t="s">
        <v>3740</v>
      </c>
      <c r="I583">
        <v>0</v>
      </c>
      <c r="J583" t="s">
        <v>3740</v>
      </c>
    </row>
    <row r="584" spans="1:10" x14ac:dyDescent="0.3">
      <c r="A584" t="s">
        <v>4338</v>
      </c>
      <c r="B584">
        <v>51.72</v>
      </c>
      <c r="C584" t="s">
        <v>3745</v>
      </c>
      <c r="D584">
        <v>5.09</v>
      </c>
      <c r="E584" t="s">
        <v>3748</v>
      </c>
      <c r="F584" t="s">
        <v>3740</v>
      </c>
      <c r="G584" t="s">
        <v>3740</v>
      </c>
      <c r="H584" t="s">
        <v>3740</v>
      </c>
      <c r="I584">
        <v>0</v>
      </c>
      <c r="J584" t="s">
        <v>3740</v>
      </c>
    </row>
    <row r="585" spans="1:10" x14ac:dyDescent="0.3">
      <c r="A585" t="s">
        <v>4339</v>
      </c>
      <c r="B585">
        <v>48.59</v>
      </c>
      <c r="C585" t="s">
        <v>3745</v>
      </c>
      <c r="D585">
        <v>5.57</v>
      </c>
      <c r="E585" t="s">
        <v>3748</v>
      </c>
      <c r="F585" t="s">
        <v>3740</v>
      </c>
      <c r="G585" t="s">
        <v>3740</v>
      </c>
      <c r="H585" t="s">
        <v>3740</v>
      </c>
      <c r="I585">
        <v>0</v>
      </c>
      <c r="J585" t="s">
        <v>3740</v>
      </c>
    </row>
    <row r="586" spans="1:10" x14ac:dyDescent="0.3">
      <c r="A586" t="s">
        <v>4340</v>
      </c>
      <c r="B586">
        <v>45.18</v>
      </c>
      <c r="C586" t="s">
        <v>3745</v>
      </c>
      <c r="D586">
        <v>10.87</v>
      </c>
      <c r="E586" t="s">
        <v>3746</v>
      </c>
      <c r="F586" t="s">
        <v>3740</v>
      </c>
      <c r="G586" t="s">
        <v>3740</v>
      </c>
      <c r="H586" t="s">
        <v>3740</v>
      </c>
      <c r="I586">
        <v>0</v>
      </c>
      <c r="J586" t="s">
        <v>3740</v>
      </c>
    </row>
    <row r="587" spans="1:10" x14ac:dyDescent="0.3">
      <c r="A587" t="s">
        <v>4341</v>
      </c>
      <c r="B587">
        <v>27.9</v>
      </c>
      <c r="C587" t="s">
        <v>3749</v>
      </c>
      <c r="D587">
        <v>6.02</v>
      </c>
      <c r="E587" t="s">
        <v>3747</v>
      </c>
      <c r="F587" t="s">
        <v>3740</v>
      </c>
      <c r="G587" t="s">
        <v>3740</v>
      </c>
      <c r="H587" t="s">
        <v>3741</v>
      </c>
      <c r="I587">
        <v>1</v>
      </c>
      <c r="J587" t="s">
        <v>3741</v>
      </c>
    </row>
    <row r="588" spans="1:10" x14ac:dyDescent="0.3">
      <c r="A588" t="s">
        <v>4342</v>
      </c>
      <c r="B588">
        <v>51.33</v>
      </c>
      <c r="C588" t="s">
        <v>3745</v>
      </c>
      <c r="D588">
        <v>7</v>
      </c>
      <c r="E588" t="s">
        <v>3746</v>
      </c>
      <c r="F588" t="s">
        <v>3740</v>
      </c>
      <c r="G588" t="s">
        <v>3740</v>
      </c>
      <c r="H588" t="s">
        <v>3740</v>
      </c>
      <c r="I588">
        <v>0</v>
      </c>
      <c r="J588" t="s">
        <v>3740</v>
      </c>
    </row>
    <row r="589" spans="1:10" x14ac:dyDescent="0.3">
      <c r="A589" t="s">
        <v>4343</v>
      </c>
      <c r="B589">
        <v>30.59</v>
      </c>
      <c r="C589" t="s">
        <v>3745</v>
      </c>
      <c r="D589">
        <v>5.56</v>
      </c>
      <c r="E589" t="s">
        <v>3748</v>
      </c>
      <c r="F589" t="s">
        <v>3741</v>
      </c>
      <c r="G589" t="s">
        <v>3740</v>
      </c>
      <c r="H589" t="s">
        <v>3740</v>
      </c>
      <c r="I589">
        <v>1</v>
      </c>
      <c r="J589" t="s">
        <v>3740</v>
      </c>
    </row>
    <row r="590" spans="1:10" x14ac:dyDescent="0.3">
      <c r="A590" t="s">
        <v>4344</v>
      </c>
      <c r="B590">
        <v>39.229999999999997</v>
      </c>
      <c r="C590" t="s">
        <v>3745</v>
      </c>
      <c r="D590">
        <v>8.4499999999999993</v>
      </c>
      <c r="E590" t="s">
        <v>3746</v>
      </c>
      <c r="F590" t="s">
        <v>3740</v>
      </c>
      <c r="G590" t="s">
        <v>3740</v>
      </c>
      <c r="H590" t="s">
        <v>3740</v>
      </c>
      <c r="I590">
        <v>0</v>
      </c>
      <c r="J590" t="s">
        <v>3740</v>
      </c>
    </row>
    <row r="591" spans="1:10" x14ac:dyDescent="0.3">
      <c r="A591" t="s">
        <v>4345</v>
      </c>
      <c r="B591">
        <v>19.094999999999999</v>
      </c>
      <c r="C591" t="s">
        <v>3750</v>
      </c>
      <c r="D591">
        <v>6.19</v>
      </c>
      <c r="E591" t="s">
        <v>3747</v>
      </c>
      <c r="F591" t="s">
        <v>3740</v>
      </c>
      <c r="G591" t="s">
        <v>3740</v>
      </c>
      <c r="H591" t="s">
        <v>3740</v>
      </c>
      <c r="I591">
        <v>0</v>
      </c>
      <c r="J591" t="s">
        <v>3741</v>
      </c>
    </row>
    <row r="592" spans="1:10" x14ac:dyDescent="0.3">
      <c r="A592" t="s">
        <v>4346</v>
      </c>
      <c r="B592">
        <v>49.72</v>
      </c>
      <c r="C592" t="s">
        <v>3745</v>
      </c>
      <c r="D592">
        <v>7.71</v>
      </c>
      <c r="E592" t="s">
        <v>3746</v>
      </c>
      <c r="F592" t="s">
        <v>3740</v>
      </c>
      <c r="G592" t="s">
        <v>3740</v>
      </c>
      <c r="H592" t="s">
        <v>3740</v>
      </c>
      <c r="I592">
        <v>0</v>
      </c>
      <c r="J592" t="s">
        <v>3740</v>
      </c>
    </row>
    <row r="593" spans="1:10" x14ac:dyDescent="0.3">
      <c r="A593" t="s">
        <v>4347</v>
      </c>
      <c r="B593">
        <v>21.754999999999999</v>
      </c>
      <c r="C593" t="s">
        <v>3750</v>
      </c>
      <c r="D593">
        <v>4.63</v>
      </c>
      <c r="E593" t="s">
        <v>3748</v>
      </c>
      <c r="F593" t="s">
        <v>3740</v>
      </c>
      <c r="G593" t="s">
        <v>3740</v>
      </c>
      <c r="H593" t="s">
        <v>3741</v>
      </c>
      <c r="I593">
        <v>1</v>
      </c>
      <c r="J593" t="s">
        <v>3741</v>
      </c>
    </row>
    <row r="594" spans="1:10" x14ac:dyDescent="0.3">
      <c r="A594" t="s">
        <v>4348</v>
      </c>
      <c r="B594">
        <v>48.39</v>
      </c>
      <c r="C594" t="s">
        <v>3745</v>
      </c>
      <c r="D594">
        <v>4.6100000000000003</v>
      </c>
      <c r="E594" t="s">
        <v>3748</v>
      </c>
      <c r="F594" t="s">
        <v>3740</v>
      </c>
      <c r="G594" t="s">
        <v>3740</v>
      </c>
      <c r="H594" t="s">
        <v>3740</v>
      </c>
      <c r="I594">
        <v>0</v>
      </c>
      <c r="J594" t="s">
        <v>3740</v>
      </c>
    </row>
    <row r="595" spans="1:10" x14ac:dyDescent="0.3">
      <c r="A595" t="s">
        <v>4349</v>
      </c>
      <c r="B595">
        <v>47.15</v>
      </c>
      <c r="C595" t="s">
        <v>3745</v>
      </c>
      <c r="D595">
        <v>9.5299999999999994</v>
      </c>
      <c r="E595" t="s">
        <v>3746</v>
      </c>
      <c r="F595" t="s">
        <v>3741</v>
      </c>
      <c r="G595" t="s">
        <v>3740</v>
      </c>
      <c r="H595" t="s">
        <v>3740</v>
      </c>
      <c r="I595">
        <v>1</v>
      </c>
      <c r="J595" t="s">
        <v>3740</v>
      </c>
    </row>
    <row r="596" spans="1:10" x14ac:dyDescent="0.3">
      <c r="A596" t="s">
        <v>4350</v>
      </c>
      <c r="B596">
        <v>47.59</v>
      </c>
      <c r="C596" t="s">
        <v>3745</v>
      </c>
      <c r="D596">
        <v>11.43</v>
      </c>
      <c r="E596" t="s">
        <v>3746</v>
      </c>
      <c r="F596" t="s">
        <v>3741</v>
      </c>
      <c r="G596" t="s">
        <v>3740</v>
      </c>
      <c r="H596" t="s">
        <v>3740</v>
      </c>
      <c r="I596">
        <v>2</v>
      </c>
      <c r="J596" t="s">
        <v>3740</v>
      </c>
    </row>
    <row r="597" spans="1:10" x14ac:dyDescent="0.3">
      <c r="A597" t="s">
        <v>4351</v>
      </c>
      <c r="B597">
        <v>39.81</v>
      </c>
      <c r="C597" t="s">
        <v>3745</v>
      </c>
      <c r="D597">
        <v>7.65</v>
      </c>
      <c r="E597" t="s">
        <v>3746</v>
      </c>
      <c r="F597" t="s">
        <v>3741</v>
      </c>
      <c r="G597" t="s">
        <v>3740</v>
      </c>
      <c r="H597" t="s">
        <v>3741</v>
      </c>
      <c r="I597">
        <v>1</v>
      </c>
      <c r="J597" t="s">
        <v>3740</v>
      </c>
    </row>
    <row r="598" spans="1:10" x14ac:dyDescent="0.3">
      <c r="A598" t="s">
        <v>4352</v>
      </c>
      <c r="B598">
        <v>31.02</v>
      </c>
      <c r="C598" t="s">
        <v>3745</v>
      </c>
      <c r="D598">
        <v>5.87</v>
      </c>
      <c r="E598" t="s">
        <v>3747</v>
      </c>
      <c r="F598" t="s">
        <v>3741</v>
      </c>
      <c r="G598" t="s">
        <v>3740</v>
      </c>
      <c r="H598" t="s">
        <v>3740</v>
      </c>
      <c r="I598">
        <v>0</v>
      </c>
      <c r="J598" t="s">
        <v>3740</v>
      </c>
    </row>
    <row r="599" spans="1:10" x14ac:dyDescent="0.3">
      <c r="A599" t="s">
        <v>4353</v>
      </c>
      <c r="B599">
        <v>24.75</v>
      </c>
      <c r="C599" t="s">
        <v>3750</v>
      </c>
      <c r="D599">
        <v>4.3600000000000003</v>
      </c>
      <c r="E599" t="s">
        <v>3748</v>
      </c>
      <c r="F599" t="s">
        <v>3741</v>
      </c>
      <c r="G599" t="s">
        <v>3740</v>
      </c>
      <c r="H599" t="s">
        <v>3740</v>
      </c>
      <c r="I599">
        <v>1</v>
      </c>
      <c r="J599" t="s">
        <v>3741</v>
      </c>
    </row>
    <row r="600" spans="1:10" x14ac:dyDescent="0.3">
      <c r="A600" t="s">
        <v>4354</v>
      </c>
      <c r="B600">
        <v>30.114999999999998</v>
      </c>
      <c r="C600" t="s">
        <v>3745</v>
      </c>
      <c r="D600">
        <v>10.119999999999999</v>
      </c>
      <c r="E600" t="s">
        <v>3746</v>
      </c>
      <c r="F600" t="s">
        <v>3740</v>
      </c>
      <c r="G600" t="s">
        <v>3740</v>
      </c>
      <c r="H600" t="s">
        <v>3740</v>
      </c>
      <c r="I600">
        <v>3</v>
      </c>
      <c r="J600" t="s">
        <v>3740</v>
      </c>
    </row>
    <row r="601" spans="1:10" x14ac:dyDescent="0.3">
      <c r="A601" t="s">
        <v>4355</v>
      </c>
      <c r="B601">
        <v>26.03</v>
      </c>
      <c r="C601" t="s">
        <v>3749</v>
      </c>
      <c r="D601">
        <v>4.01</v>
      </c>
      <c r="E601" t="s">
        <v>3748</v>
      </c>
      <c r="F601" t="s">
        <v>3740</v>
      </c>
      <c r="G601" t="s">
        <v>3740</v>
      </c>
      <c r="H601" t="s">
        <v>3741</v>
      </c>
      <c r="I601">
        <v>1</v>
      </c>
      <c r="J601" t="s">
        <v>3741</v>
      </c>
    </row>
    <row r="602" spans="1:10" x14ac:dyDescent="0.3">
      <c r="A602" t="s">
        <v>4356</v>
      </c>
      <c r="B602">
        <v>20.045000000000002</v>
      </c>
      <c r="C602" t="s">
        <v>3750</v>
      </c>
      <c r="D602">
        <v>4.7699999999999996</v>
      </c>
      <c r="E602" t="s">
        <v>3748</v>
      </c>
      <c r="F602" t="s">
        <v>3741</v>
      </c>
      <c r="G602" t="s">
        <v>3740</v>
      </c>
      <c r="H602" t="s">
        <v>3740</v>
      </c>
      <c r="I602">
        <v>1</v>
      </c>
      <c r="J602" t="s">
        <v>3741</v>
      </c>
    </row>
    <row r="603" spans="1:10" x14ac:dyDescent="0.3">
      <c r="A603" t="s">
        <v>4357</v>
      </c>
      <c r="B603">
        <v>40.24</v>
      </c>
      <c r="C603" t="s">
        <v>3745</v>
      </c>
      <c r="D603">
        <v>6.83</v>
      </c>
      <c r="E603" t="s">
        <v>3746</v>
      </c>
      <c r="F603" t="s">
        <v>3740</v>
      </c>
      <c r="G603" t="s">
        <v>3740</v>
      </c>
      <c r="H603" t="s">
        <v>3740</v>
      </c>
      <c r="I603">
        <v>0</v>
      </c>
      <c r="J603" t="s">
        <v>3740</v>
      </c>
    </row>
    <row r="604" spans="1:10" x14ac:dyDescent="0.3">
      <c r="A604" t="s">
        <v>4358</v>
      </c>
      <c r="B604">
        <v>43.15</v>
      </c>
      <c r="C604" t="s">
        <v>3745</v>
      </c>
      <c r="D604">
        <v>6.14</v>
      </c>
      <c r="E604" t="s">
        <v>3747</v>
      </c>
      <c r="F604" t="s">
        <v>3741</v>
      </c>
      <c r="G604" t="s">
        <v>3740</v>
      </c>
      <c r="H604" t="s">
        <v>3741</v>
      </c>
      <c r="I604">
        <v>1</v>
      </c>
      <c r="J604" t="s">
        <v>3740</v>
      </c>
    </row>
    <row r="605" spans="1:10" x14ac:dyDescent="0.3">
      <c r="A605" t="s">
        <v>4359</v>
      </c>
      <c r="B605">
        <v>27.7</v>
      </c>
      <c r="C605" t="s">
        <v>3749</v>
      </c>
      <c r="D605">
        <v>5.6</v>
      </c>
      <c r="E605" t="s">
        <v>3748</v>
      </c>
      <c r="F605" t="s">
        <v>3740</v>
      </c>
      <c r="G605" t="s">
        <v>3740</v>
      </c>
      <c r="H605" t="s">
        <v>3741</v>
      </c>
      <c r="I605">
        <v>1</v>
      </c>
      <c r="J605" t="s">
        <v>3741</v>
      </c>
    </row>
    <row r="606" spans="1:10" x14ac:dyDescent="0.3">
      <c r="A606" t="s">
        <v>4360</v>
      </c>
      <c r="B606">
        <v>45.68</v>
      </c>
      <c r="C606" t="s">
        <v>3745</v>
      </c>
      <c r="D606">
        <v>4.8</v>
      </c>
      <c r="E606" t="s">
        <v>3748</v>
      </c>
      <c r="F606" t="s">
        <v>3740</v>
      </c>
      <c r="G606" t="s">
        <v>3740</v>
      </c>
      <c r="H606" t="s">
        <v>3740</v>
      </c>
      <c r="I606">
        <v>2</v>
      </c>
      <c r="J606" t="s">
        <v>3740</v>
      </c>
    </row>
    <row r="607" spans="1:10" x14ac:dyDescent="0.3">
      <c r="A607" t="s">
        <v>4361</v>
      </c>
      <c r="B607">
        <v>27.3</v>
      </c>
      <c r="C607" t="s">
        <v>3749</v>
      </c>
      <c r="D607">
        <v>11.89</v>
      </c>
      <c r="E607" t="s">
        <v>3746</v>
      </c>
      <c r="F607" t="s">
        <v>3740</v>
      </c>
      <c r="G607" t="s">
        <v>3740</v>
      </c>
      <c r="H607" t="s">
        <v>3740</v>
      </c>
      <c r="I607">
        <v>0</v>
      </c>
      <c r="J607" t="s">
        <v>3741</v>
      </c>
    </row>
    <row r="608" spans="1:10" x14ac:dyDescent="0.3">
      <c r="A608" t="s">
        <v>4362</v>
      </c>
      <c r="B608">
        <v>54.45</v>
      </c>
      <c r="C608" t="s">
        <v>3745</v>
      </c>
      <c r="D608">
        <v>4.7300000000000004</v>
      </c>
      <c r="E608" t="s">
        <v>3748</v>
      </c>
      <c r="F608" t="s">
        <v>3741</v>
      </c>
      <c r="G608" t="s">
        <v>3740</v>
      </c>
      <c r="H608" t="s">
        <v>3740</v>
      </c>
      <c r="I608">
        <v>1</v>
      </c>
      <c r="J608" t="s">
        <v>3740</v>
      </c>
    </row>
    <row r="609" spans="1:10" x14ac:dyDescent="0.3">
      <c r="A609" t="s">
        <v>4363</v>
      </c>
      <c r="B609">
        <v>54.43</v>
      </c>
      <c r="C609" t="s">
        <v>3745</v>
      </c>
      <c r="D609">
        <v>4.6100000000000003</v>
      </c>
      <c r="E609" t="s">
        <v>3748</v>
      </c>
      <c r="F609" t="s">
        <v>3741</v>
      </c>
      <c r="G609" t="s">
        <v>3740</v>
      </c>
      <c r="H609" t="s">
        <v>3740</v>
      </c>
      <c r="I609">
        <v>1</v>
      </c>
      <c r="J609" t="s">
        <v>3740</v>
      </c>
    </row>
    <row r="610" spans="1:10" x14ac:dyDescent="0.3">
      <c r="A610" t="s">
        <v>4364</v>
      </c>
      <c r="B610">
        <v>48.01</v>
      </c>
      <c r="C610" t="s">
        <v>3745</v>
      </c>
      <c r="D610">
        <v>7.3</v>
      </c>
      <c r="E610" t="s">
        <v>3746</v>
      </c>
      <c r="F610" t="s">
        <v>3740</v>
      </c>
      <c r="G610" t="s">
        <v>3740</v>
      </c>
      <c r="H610" t="s">
        <v>3740</v>
      </c>
      <c r="I610">
        <v>0</v>
      </c>
      <c r="J610" t="s">
        <v>3740</v>
      </c>
    </row>
    <row r="611" spans="1:10" x14ac:dyDescent="0.3">
      <c r="A611" t="s">
        <v>4365</v>
      </c>
      <c r="B611">
        <v>48.32</v>
      </c>
      <c r="C611" t="s">
        <v>3745</v>
      </c>
      <c r="D611">
        <v>5.88</v>
      </c>
      <c r="E611" t="s">
        <v>3747</v>
      </c>
      <c r="F611" t="s">
        <v>3740</v>
      </c>
      <c r="G611" t="s">
        <v>3740</v>
      </c>
      <c r="H611" t="s">
        <v>3740</v>
      </c>
      <c r="I611">
        <v>0</v>
      </c>
      <c r="J611" t="s">
        <v>3740</v>
      </c>
    </row>
    <row r="612" spans="1:10" x14ac:dyDescent="0.3">
      <c r="A612" t="s">
        <v>4366</v>
      </c>
      <c r="B612">
        <v>22.895</v>
      </c>
      <c r="C612" t="s">
        <v>3750</v>
      </c>
      <c r="D612">
        <v>4.0599999999999996</v>
      </c>
      <c r="E612" t="s">
        <v>3748</v>
      </c>
      <c r="F612" t="s">
        <v>3740</v>
      </c>
      <c r="G612" t="s">
        <v>3740</v>
      </c>
      <c r="H612" t="s">
        <v>3741</v>
      </c>
      <c r="I612">
        <v>1</v>
      </c>
      <c r="J612" t="s">
        <v>3741</v>
      </c>
    </row>
    <row r="613" spans="1:10" x14ac:dyDescent="0.3">
      <c r="A613" t="s">
        <v>4367</v>
      </c>
      <c r="B613">
        <v>54.85</v>
      </c>
      <c r="C613" t="s">
        <v>3745</v>
      </c>
      <c r="D613">
        <v>4.9000000000000004</v>
      </c>
      <c r="E613" t="s">
        <v>3748</v>
      </c>
      <c r="F613" t="s">
        <v>3740</v>
      </c>
      <c r="G613" t="s">
        <v>3740</v>
      </c>
      <c r="H613" t="s">
        <v>3740</v>
      </c>
      <c r="I613">
        <v>1</v>
      </c>
      <c r="J613" t="s">
        <v>3740</v>
      </c>
    </row>
    <row r="614" spans="1:10" x14ac:dyDescent="0.3">
      <c r="A614" t="s">
        <v>4368</v>
      </c>
      <c r="B614">
        <v>21.85</v>
      </c>
      <c r="C614" t="s">
        <v>3750</v>
      </c>
      <c r="D614">
        <v>5.52</v>
      </c>
      <c r="E614" t="s">
        <v>3748</v>
      </c>
      <c r="F614" t="s">
        <v>3740</v>
      </c>
      <c r="G614" t="s">
        <v>3740</v>
      </c>
      <c r="H614" t="s">
        <v>3741</v>
      </c>
      <c r="I614">
        <v>1</v>
      </c>
      <c r="J614" t="s">
        <v>3741</v>
      </c>
    </row>
    <row r="615" spans="1:10" x14ac:dyDescent="0.3">
      <c r="A615" t="s">
        <v>4369</v>
      </c>
      <c r="B615">
        <v>51.86</v>
      </c>
      <c r="C615" t="s">
        <v>3745</v>
      </c>
      <c r="D615">
        <v>5.2</v>
      </c>
      <c r="E615" t="s">
        <v>3748</v>
      </c>
      <c r="F615" t="s">
        <v>3741</v>
      </c>
      <c r="G615" t="s">
        <v>3740</v>
      </c>
      <c r="H615" t="s">
        <v>3740</v>
      </c>
      <c r="I615">
        <v>0</v>
      </c>
      <c r="J615" t="s">
        <v>3740</v>
      </c>
    </row>
    <row r="616" spans="1:10" x14ac:dyDescent="0.3">
      <c r="A616" t="s">
        <v>4370</v>
      </c>
      <c r="B616">
        <v>39.049999999999997</v>
      </c>
      <c r="C616" t="s">
        <v>3745</v>
      </c>
      <c r="D616">
        <v>7.59</v>
      </c>
      <c r="E616" t="s">
        <v>3746</v>
      </c>
      <c r="F616" t="s">
        <v>3740</v>
      </c>
      <c r="G616" t="s">
        <v>3740</v>
      </c>
      <c r="H616" t="s">
        <v>3740</v>
      </c>
      <c r="I616">
        <v>3</v>
      </c>
      <c r="J616" t="s">
        <v>3740</v>
      </c>
    </row>
    <row r="617" spans="1:10" x14ac:dyDescent="0.3">
      <c r="A617" t="s">
        <v>4371</v>
      </c>
      <c r="B617">
        <v>31.824999999999999</v>
      </c>
      <c r="C617" t="s">
        <v>3745</v>
      </c>
      <c r="D617">
        <v>8.2799999999999994</v>
      </c>
      <c r="E617" t="s">
        <v>3746</v>
      </c>
      <c r="F617" t="s">
        <v>3740</v>
      </c>
      <c r="G617" t="s">
        <v>3740</v>
      </c>
      <c r="H617" t="s">
        <v>3740</v>
      </c>
      <c r="I617">
        <v>3</v>
      </c>
      <c r="J617" t="s">
        <v>3740</v>
      </c>
    </row>
    <row r="618" spans="1:10" x14ac:dyDescent="0.3">
      <c r="A618" t="s">
        <v>4372</v>
      </c>
      <c r="B618">
        <v>46.43</v>
      </c>
      <c r="C618" t="s">
        <v>3745</v>
      </c>
      <c r="D618">
        <v>6.72</v>
      </c>
      <c r="E618" t="s">
        <v>3746</v>
      </c>
      <c r="F618" t="s">
        <v>3740</v>
      </c>
      <c r="G618" t="s">
        <v>3740</v>
      </c>
      <c r="H618" t="s">
        <v>3740</v>
      </c>
      <c r="I618">
        <v>0</v>
      </c>
      <c r="J618" t="s">
        <v>3740</v>
      </c>
    </row>
    <row r="619" spans="1:10" x14ac:dyDescent="0.3">
      <c r="A619" t="s">
        <v>4373</v>
      </c>
      <c r="B619">
        <v>53.63</v>
      </c>
      <c r="C619" t="s">
        <v>3745</v>
      </c>
      <c r="D619">
        <v>5.47</v>
      </c>
      <c r="E619" t="s">
        <v>3748</v>
      </c>
      <c r="F619" t="s">
        <v>3741</v>
      </c>
      <c r="G619" t="s">
        <v>3740</v>
      </c>
      <c r="H619" t="s">
        <v>3740</v>
      </c>
      <c r="I619">
        <v>1</v>
      </c>
      <c r="J619" t="s">
        <v>3740</v>
      </c>
    </row>
    <row r="620" spans="1:10" x14ac:dyDescent="0.3">
      <c r="A620" t="s">
        <v>4374</v>
      </c>
      <c r="B620">
        <v>48.7</v>
      </c>
      <c r="C620" t="s">
        <v>3745</v>
      </c>
      <c r="D620">
        <v>4.71</v>
      </c>
      <c r="E620" t="s">
        <v>3748</v>
      </c>
      <c r="F620" t="s">
        <v>3740</v>
      </c>
      <c r="G620" t="s">
        <v>3740</v>
      </c>
      <c r="H620" t="s">
        <v>3740</v>
      </c>
      <c r="I620">
        <v>0</v>
      </c>
      <c r="J620" t="s">
        <v>3740</v>
      </c>
    </row>
    <row r="621" spans="1:10" x14ac:dyDescent="0.3">
      <c r="A621" t="s">
        <v>4375</v>
      </c>
      <c r="B621">
        <v>48.81</v>
      </c>
      <c r="C621" t="s">
        <v>3745</v>
      </c>
      <c r="D621">
        <v>5.49</v>
      </c>
      <c r="E621" t="s">
        <v>3748</v>
      </c>
      <c r="F621" t="s">
        <v>3740</v>
      </c>
      <c r="G621" t="s">
        <v>3740</v>
      </c>
      <c r="H621" t="s">
        <v>3740</v>
      </c>
      <c r="I621">
        <v>0</v>
      </c>
      <c r="J621" t="s">
        <v>3740</v>
      </c>
    </row>
    <row r="622" spans="1:10" x14ac:dyDescent="0.3">
      <c r="A622" t="s">
        <v>4376</v>
      </c>
      <c r="B622">
        <v>47.53</v>
      </c>
      <c r="C622" t="s">
        <v>3745</v>
      </c>
      <c r="D622">
        <v>4.72</v>
      </c>
      <c r="E622" t="s">
        <v>3748</v>
      </c>
      <c r="F622" t="s">
        <v>3740</v>
      </c>
      <c r="G622" t="s">
        <v>3740</v>
      </c>
      <c r="H622" t="s">
        <v>3740</v>
      </c>
      <c r="I622">
        <v>0</v>
      </c>
      <c r="J622" t="s">
        <v>3740</v>
      </c>
    </row>
    <row r="623" spans="1:10" x14ac:dyDescent="0.3">
      <c r="A623" t="s">
        <v>4377</v>
      </c>
      <c r="B623">
        <v>36.85</v>
      </c>
      <c r="C623" t="s">
        <v>3745</v>
      </c>
      <c r="D623">
        <v>6.7</v>
      </c>
      <c r="E623" t="s">
        <v>3746</v>
      </c>
      <c r="F623" t="s">
        <v>3740</v>
      </c>
      <c r="G623" t="s">
        <v>3740</v>
      </c>
      <c r="H623" t="s">
        <v>3740</v>
      </c>
      <c r="I623">
        <v>0</v>
      </c>
      <c r="J623" t="s">
        <v>3740</v>
      </c>
    </row>
    <row r="624" spans="1:10" x14ac:dyDescent="0.3">
      <c r="A624" t="s">
        <v>4378</v>
      </c>
      <c r="B624">
        <v>29.3</v>
      </c>
      <c r="C624" t="s">
        <v>3749</v>
      </c>
      <c r="D624">
        <v>5.5</v>
      </c>
      <c r="E624" t="s">
        <v>3748</v>
      </c>
      <c r="F624" t="s">
        <v>3740</v>
      </c>
      <c r="G624" t="s">
        <v>3740</v>
      </c>
      <c r="H624" t="s">
        <v>3740</v>
      </c>
      <c r="I624">
        <v>0</v>
      </c>
      <c r="J624" t="s">
        <v>3740</v>
      </c>
    </row>
    <row r="625" spans="1:10" x14ac:dyDescent="0.3">
      <c r="A625" t="s">
        <v>4379</v>
      </c>
      <c r="B625">
        <v>19.3</v>
      </c>
      <c r="C625" t="s">
        <v>3750</v>
      </c>
      <c r="D625">
        <v>4.46</v>
      </c>
      <c r="E625" t="s">
        <v>3748</v>
      </c>
      <c r="F625" t="s">
        <v>3740</v>
      </c>
      <c r="G625" t="s">
        <v>3740</v>
      </c>
      <c r="H625" t="s">
        <v>3740</v>
      </c>
      <c r="I625">
        <v>1</v>
      </c>
      <c r="J625" t="s">
        <v>3741</v>
      </c>
    </row>
    <row r="626" spans="1:10" x14ac:dyDescent="0.3">
      <c r="A626" t="s">
        <v>4380</v>
      </c>
      <c r="B626">
        <v>24.13</v>
      </c>
      <c r="C626" t="s">
        <v>3750</v>
      </c>
      <c r="D626">
        <v>5.29</v>
      </c>
      <c r="E626" t="s">
        <v>3748</v>
      </c>
      <c r="F626" t="s">
        <v>3741</v>
      </c>
      <c r="G626" t="s">
        <v>3740</v>
      </c>
      <c r="H626" t="s">
        <v>3741</v>
      </c>
      <c r="I626">
        <v>1</v>
      </c>
      <c r="J626" t="s">
        <v>3741</v>
      </c>
    </row>
    <row r="627" spans="1:10" x14ac:dyDescent="0.3">
      <c r="A627" t="s">
        <v>4381</v>
      </c>
      <c r="B627">
        <v>46.7</v>
      </c>
      <c r="C627" t="s">
        <v>3745</v>
      </c>
      <c r="D627">
        <v>10.99</v>
      </c>
      <c r="E627" t="s">
        <v>3746</v>
      </c>
      <c r="F627" t="s">
        <v>3740</v>
      </c>
      <c r="G627" t="s">
        <v>3740</v>
      </c>
      <c r="H627" t="s">
        <v>3740</v>
      </c>
      <c r="I627">
        <v>0</v>
      </c>
      <c r="J627" t="s">
        <v>3740</v>
      </c>
    </row>
    <row r="628" spans="1:10" x14ac:dyDescent="0.3">
      <c r="A628" t="s">
        <v>4382</v>
      </c>
      <c r="B628">
        <v>45.27</v>
      </c>
      <c r="C628" t="s">
        <v>3745</v>
      </c>
      <c r="D628">
        <v>5.2</v>
      </c>
      <c r="E628" t="s">
        <v>3748</v>
      </c>
      <c r="F628" t="s">
        <v>3741</v>
      </c>
      <c r="G628" t="s">
        <v>3740</v>
      </c>
      <c r="H628" t="s">
        <v>3740</v>
      </c>
      <c r="I628">
        <v>0</v>
      </c>
      <c r="J628" t="s">
        <v>3740</v>
      </c>
    </row>
    <row r="629" spans="1:10" x14ac:dyDescent="0.3">
      <c r="A629" t="s">
        <v>4383</v>
      </c>
      <c r="B629">
        <v>44.29</v>
      </c>
      <c r="C629" t="s">
        <v>3745</v>
      </c>
      <c r="D629">
        <v>9.66</v>
      </c>
      <c r="E629" t="s">
        <v>3746</v>
      </c>
      <c r="F629" t="s">
        <v>3740</v>
      </c>
      <c r="G629" t="s">
        <v>3740</v>
      </c>
      <c r="H629" t="s">
        <v>3740</v>
      </c>
      <c r="I629">
        <v>2</v>
      </c>
      <c r="J629" t="s">
        <v>3740</v>
      </c>
    </row>
    <row r="630" spans="1:10" x14ac:dyDescent="0.3">
      <c r="A630" t="s">
        <v>4384</v>
      </c>
      <c r="B630">
        <v>54.59</v>
      </c>
      <c r="C630" t="s">
        <v>3745</v>
      </c>
      <c r="D630">
        <v>4.22</v>
      </c>
      <c r="E630" t="s">
        <v>3748</v>
      </c>
      <c r="F630" t="s">
        <v>3741</v>
      </c>
      <c r="G630" t="s">
        <v>3740</v>
      </c>
      <c r="H630" t="s">
        <v>3740</v>
      </c>
      <c r="I630">
        <v>1</v>
      </c>
      <c r="J630" t="s">
        <v>3740</v>
      </c>
    </row>
    <row r="631" spans="1:10" x14ac:dyDescent="0.3">
      <c r="A631" t="s">
        <v>4385</v>
      </c>
      <c r="B631">
        <v>32.965000000000003</v>
      </c>
      <c r="C631" t="s">
        <v>3745</v>
      </c>
      <c r="D631">
        <v>11.78</v>
      </c>
      <c r="E631" t="s">
        <v>3746</v>
      </c>
      <c r="F631" t="s">
        <v>3740</v>
      </c>
      <c r="G631" t="s">
        <v>3740</v>
      </c>
      <c r="H631" t="s">
        <v>3740</v>
      </c>
      <c r="I631">
        <v>0</v>
      </c>
      <c r="J631" t="s">
        <v>3740</v>
      </c>
    </row>
    <row r="632" spans="1:10" x14ac:dyDescent="0.3">
      <c r="A632" t="s">
        <v>4386</v>
      </c>
      <c r="B632">
        <v>38.049999999999997</v>
      </c>
      <c r="C632" t="s">
        <v>3745</v>
      </c>
      <c r="D632">
        <v>9.6199999999999992</v>
      </c>
      <c r="E632" t="s">
        <v>3746</v>
      </c>
      <c r="F632" t="s">
        <v>3740</v>
      </c>
      <c r="G632" t="s">
        <v>3740</v>
      </c>
      <c r="H632" t="s">
        <v>3740</v>
      </c>
      <c r="I632">
        <v>0</v>
      </c>
      <c r="J632" t="s">
        <v>3740</v>
      </c>
    </row>
    <row r="633" spans="1:10" x14ac:dyDescent="0.3">
      <c r="A633" t="s">
        <v>4387</v>
      </c>
      <c r="B633">
        <v>46.14</v>
      </c>
      <c r="C633" t="s">
        <v>3745</v>
      </c>
      <c r="D633">
        <v>10.78</v>
      </c>
      <c r="E633" t="s">
        <v>3746</v>
      </c>
      <c r="F633" t="s">
        <v>3740</v>
      </c>
      <c r="G633" t="s">
        <v>3740</v>
      </c>
      <c r="H633" t="s">
        <v>3740</v>
      </c>
      <c r="I633">
        <v>0</v>
      </c>
      <c r="J633" t="s">
        <v>3740</v>
      </c>
    </row>
    <row r="634" spans="1:10" x14ac:dyDescent="0.3">
      <c r="A634" t="s">
        <v>4388</v>
      </c>
      <c r="B634">
        <v>41.325000000000003</v>
      </c>
      <c r="C634" t="s">
        <v>3745</v>
      </c>
      <c r="D634">
        <v>5.1100000000000003</v>
      </c>
      <c r="E634" t="s">
        <v>3748</v>
      </c>
      <c r="F634" t="s">
        <v>3741</v>
      </c>
      <c r="G634" t="s">
        <v>3740</v>
      </c>
      <c r="H634" t="s">
        <v>3740</v>
      </c>
      <c r="I634">
        <v>2</v>
      </c>
      <c r="J634" t="s">
        <v>3740</v>
      </c>
    </row>
    <row r="635" spans="1:10" x14ac:dyDescent="0.3">
      <c r="A635" t="s">
        <v>4389</v>
      </c>
      <c r="B635">
        <v>44.64</v>
      </c>
      <c r="C635" t="s">
        <v>3745</v>
      </c>
      <c r="D635">
        <v>7.18</v>
      </c>
      <c r="E635" t="s">
        <v>3746</v>
      </c>
      <c r="F635" t="s">
        <v>3740</v>
      </c>
      <c r="G635" t="s">
        <v>3740</v>
      </c>
      <c r="H635" t="s">
        <v>3740</v>
      </c>
      <c r="I635">
        <v>0</v>
      </c>
      <c r="J635" t="s">
        <v>3740</v>
      </c>
    </row>
    <row r="636" spans="1:10" x14ac:dyDescent="0.3">
      <c r="A636" t="s">
        <v>4390</v>
      </c>
      <c r="B636">
        <v>25.175000000000001</v>
      </c>
      <c r="C636" t="s">
        <v>3749</v>
      </c>
      <c r="D636">
        <v>4.96</v>
      </c>
      <c r="E636" t="s">
        <v>3748</v>
      </c>
      <c r="F636" t="s">
        <v>3740</v>
      </c>
      <c r="G636" t="s">
        <v>3742</v>
      </c>
      <c r="H636" t="s">
        <v>3740</v>
      </c>
      <c r="I636">
        <v>1</v>
      </c>
      <c r="J636" t="s">
        <v>3740</v>
      </c>
    </row>
    <row r="637" spans="1:10" x14ac:dyDescent="0.3">
      <c r="A637" t="s">
        <v>4391</v>
      </c>
      <c r="B637">
        <v>43.11</v>
      </c>
      <c r="C637" t="s">
        <v>3745</v>
      </c>
      <c r="D637">
        <v>4.67</v>
      </c>
      <c r="E637" t="s">
        <v>3748</v>
      </c>
      <c r="F637" t="s">
        <v>3741</v>
      </c>
      <c r="G637" t="s">
        <v>3740</v>
      </c>
      <c r="H637" t="s">
        <v>3740</v>
      </c>
      <c r="I637">
        <v>0</v>
      </c>
      <c r="J637" t="s">
        <v>3740</v>
      </c>
    </row>
    <row r="638" spans="1:10" x14ac:dyDescent="0.3">
      <c r="A638" t="s">
        <v>4392</v>
      </c>
      <c r="B638">
        <v>53.32</v>
      </c>
      <c r="C638" t="s">
        <v>3745</v>
      </c>
      <c r="D638">
        <v>5.0599999999999996</v>
      </c>
      <c r="E638" t="s">
        <v>3748</v>
      </c>
      <c r="F638" t="s">
        <v>3740</v>
      </c>
      <c r="G638" t="s">
        <v>3740</v>
      </c>
      <c r="H638" t="s">
        <v>3740</v>
      </c>
      <c r="I638">
        <v>0</v>
      </c>
      <c r="J638" t="s">
        <v>3740</v>
      </c>
    </row>
    <row r="639" spans="1:10" x14ac:dyDescent="0.3">
      <c r="A639" t="s">
        <v>4393</v>
      </c>
      <c r="B639">
        <v>38.04</v>
      </c>
      <c r="C639" t="s">
        <v>3745</v>
      </c>
      <c r="D639">
        <v>5.0199999999999996</v>
      </c>
      <c r="E639" t="s">
        <v>3748</v>
      </c>
      <c r="F639" t="s">
        <v>3741</v>
      </c>
      <c r="G639" t="s">
        <v>3740</v>
      </c>
      <c r="H639" t="s">
        <v>3740</v>
      </c>
      <c r="I639">
        <v>1</v>
      </c>
      <c r="J639" t="s">
        <v>3740</v>
      </c>
    </row>
    <row r="640" spans="1:10" x14ac:dyDescent="0.3">
      <c r="A640" t="s">
        <v>4394</v>
      </c>
      <c r="B640">
        <v>37.9</v>
      </c>
      <c r="C640" t="s">
        <v>3745</v>
      </c>
      <c r="D640">
        <v>7.76</v>
      </c>
      <c r="E640" t="s">
        <v>3746</v>
      </c>
      <c r="F640" t="s">
        <v>3740</v>
      </c>
      <c r="G640" t="s">
        <v>3740</v>
      </c>
      <c r="H640" t="s">
        <v>3740</v>
      </c>
      <c r="I640">
        <v>0</v>
      </c>
      <c r="J640" t="s">
        <v>3740</v>
      </c>
    </row>
    <row r="641" spans="1:10" x14ac:dyDescent="0.3">
      <c r="A641" t="s">
        <v>4395</v>
      </c>
      <c r="B641">
        <v>39.6</v>
      </c>
      <c r="C641" t="s">
        <v>3745</v>
      </c>
      <c r="D641">
        <v>9.32</v>
      </c>
      <c r="E641" t="s">
        <v>3746</v>
      </c>
      <c r="F641" t="s">
        <v>3740</v>
      </c>
      <c r="G641" t="s">
        <v>3740</v>
      </c>
      <c r="H641" t="s">
        <v>3740</v>
      </c>
      <c r="I641">
        <v>0</v>
      </c>
      <c r="J641" t="s">
        <v>3740</v>
      </c>
    </row>
    <row r="642" spans="1:10" x14ac:dyDescent="0.3">
      <c r="A642" t="s">
        <v>4396</v>
      </c>
      <c r="B642">
        <v>50.92</v>
      </c>
      <c r="C642" t="s">
        <v>3745</v>
      </c>
      <c r="D642">
        <v>5.31</v>
      </c>
      <c r="E642" t="s">
        <v>3748</v>
      </c>
      <c r="F642" t="s">
        <v>3741</v>
      </c>
      <c r="G642" t="s">
        <v>3740</v>
      </c>
      <c r="H642" t="s">
        <v>3740</v>
      </c>
      <c r="I642">
        <v>1</v>
      </c>
      <c r="J642" t="s">
        <v>3740</v>
      </c>
    </row>
    <row r="643" spans="1:10" x14ac:dyDescent="0.3">
      <c r="A643" t="s">
        <v>4397</v>
      </c>
      <c r="B643">
        <v>21.85</v>
      </c>
      <c r="C643" t="s">
        <v>3750</v>
      </c>
      <c r="D643">
        <v>5.56</v>
      </c>
      <c r="E643" t="s">
        <v>3748</v>
      </c>
      <c r="F643" t="s">
        <v>3741</v>
      </c>
      <c r="G643" t="s">
        <v>3740</v>
      </c>
      <c r="H643" t="s">
        <v>3740</v>
      </c>
      <c r="I643">
        <v>0</v>
      </c>
      <c r="J643" t="s">
        <v>3741</v>
      </c>
    </row>
    <row r="644" spans="1:10" x14ac:dyDescent="0.3">
      <c r="A644" t="s">
        <v>4398</v>
      </c>
      <c r="B644">
        <v>36.08</v>
      </c>
      <c r="C644" t="s">
        <v>3745</v>
      </c>
      <c r="D644">
        <v>7.11</v>
      </c>
      <c r="E644" t="s">
        <v>3746</v>
      </c>
      <c r="F644" t="s">
        <v>3741</v>
      </c>
      <c r="G644" t="s">
        <v>3740</v>
      </c>
      <c r="H644" t="s">
        <v>3741</v>
      </c>
      <c r="I644">
        <v>1</v>
      </c>
      <c r="J644" t="s">
        <v>3740</v>
      </c>
    </row>
    <row r="645" spans="1:10" x14ac:dyDescent="0.3">
      <c r="A645" t="s">
        <v>4399</v>
      </c>
      <c r="B645">
        <v>40.44</v>
      </c>
      <c r="C645" t="s">
        <v>3745</v>
      </c>
      <c r="D645">
        <v>5.13</v>
      </c>
      <c r="E645" t="s">
        <v>3748</v>
      </c>
      <c r="F645" t="s">
        <v>3741</v>
      </c>
      <c r="G645" t="s">
        <v>3740</v>
      </c>
      <c r="H645" t="s">
        <v>3741</v>
      </c>
      <c r="I645">
        <v>1</v>
      </c>
      <c r="J645" t="s">
        <v>3740</v>
      </c>
    </row>
    <row r="646" spans="1:10" x14ac:dyDescent="0.3">
      <c r="A646" t="s">
        <v>4400</v>
      </c>
      <c r="B646">
        <v>38.094999999999999</v>
      </c>
      <c r="C646" t="s">
        <v>3745</v>
      </c>
      <c r="D646">
        <v>10.199999999999999</v>
      </c>
      <c r="E646" t="s">
        <v>3746</v>
      </c>
      <c r="F646" t="s">
        <v>3740</v>
      </c>
      <c r="G646" t="s">
        <v>3740</v>
      </c>
      <c r="H646" t="s">
        <v>3740</v>
      </c>
      <c r="I646">
        <v>0</v>
      </c>
      <c r="J646" t="s">
        <v>3740</v>
      </c>
    </row>
    <row r="647" spans="1:10" x14ac:dyDescent="0.3">
      <c r="A647" t="s">
        <v>4401</v>
      </c>
      <c r="B647">
        <v>44.95</v>
      </c>
      <c r="C647" t="s">
        <v>3745</v>
      </c>
      <c r="D647">
        <v>10.4</v>
      </c>
      <c r="E647" t="s">
        <v>3746</v>
      </c>
      <c r="F647" t="s">
        <v>3740</v>
      </c>
      <c r="G647" t="s">
        <v>3740</v>
      </c>
      <c r="H647" t="s">
        <v>3740</v>
      </c>
      <c r="I647">
        <v>0</v>
      </c>
      <c r="J647" t="s">
        <v>3740</v>
      </c>
    </row>
    <row r="648" spans="1:10" x14ac:dyDescent="0.3">
      <c r="A648" t="s">
        <v>4402</v>
      </c>
      <c r="B648">
        <v>35.54</v>
      </c>
      <c r="C648" t="s">
        <v>3745</v>
      </c>
      <c r="D648">
        <v>10.67</v>
      </c>
      <c r="E648" t="s">
        <v>3746</v>
      </c>
      <c r="F648" t="s">
        <v>3740</v>
      </c>
      <c r="G648" t="s">
        <v>3740</v>
      </c>
      <c r="H648" t="s">
        <v>3740</v>
      </c>
      <c r="I648">
        <v>0</v>
      </c>
      <c r="J648" t="s">
        <v>3740</v>
      </c>
    </row>
    <row r="649" spans="1:10" x14ac:dyDescent="0.3">
      <c r="A649" t="s">
        <v>4403</v>
      </c>
      <c r="B649">
        <v>39.799999999999997</v>
      </c>
      <c r="C649" t="s">
        <v>3745</v>
      </c>
      <c r="D649">
        <v>4.6500000000000004</v>
      </c>
      <c r="E649" t="s">
        <v>3748</v>
      </c>
      <c r="F649" t="s">
        <v>3741</v>
      </c>
      <c r="G649" t="s">
        <v>3740</v>
      </c>
      <c r="H649" t="s">
        <v>3740</v>
      </c>
      <c r="I649">
        <v>2</v>
      </c>
      <c r="J649" t="s">
        <v>3740</v>
      </c>
    </row>
    <row r="650" spans="1:10" x14ac:dyDescent="0.3">
      <c r="A650" t="s">
        <v>4404</v>
      </c>
      <c r="B650">
        <v>33.659999999999997</v>
      </c>
      <c r="C650" t="s">
        <v>3745</v>
      </c>
      <c r="D650">
        <v>5.65</v>
      </c>
      <c r="E650" t="s">
        <v>3748</v>
      </c>
      <c r="F650" t="s">
        <v>3741</v>
      </c>
      <c r="G650" t="s">
        <v>3740</v>
      </c>
      <c r="H650" t="s">
        <v>3740</v>
      </c>
      <c r="I650">
        <v>2</v>
      </c>
      <c r="J650" t="s">
        <v>3740</v>
      </c>
    </row>
    <row r="651" spans="1:10" x14ac:dyDescent="0.3">
      <c r="A651" t="s">
        <v>4405</v>
      </c>
      <c r="B651">
        <v>35.5</v>
      </c>
      <c r="C651" t="s">
        <v>3745</v>
      </c>
      <c r="D651">
        <v>11.97</v>
      </c>
      <c r="E651" t="s">
        <v>3746</v>
      </c>
      <c r="F651" t="s">
        <v>3740</v>
      </c>
      <c r="G651" t="s">
        <v>3740</v>
      </c>
      <c r="H651" t="s">
        <v>3740</v>
      </c>
      <c r="I651">
        <v>0</v>
      </c>
      <c r="J651" t="s">
        <v>3740</v>
      </c>
    </row>
    <row r="652" spans="1:10" x14ac:dyDescent="0.3">
      <c r="A652" t="s">
        <v>4406</v>
      </c>
      <c r="B652">
        <v>41.63</v>
      </c>
      <c r="C652" t="s">
        <v>3745</v>
      </c>
      <c r="D652">
        <v>6.71</v>
      </c>
      <c r="E652" t="s">
        <v>3746</v>
      </c>
      <c r="F652" t="s">
        <v>3740</v>
      </c>
      <c r="G652" t="s">
        <v>3740</v>
      </c>
      <c r="H652" t="s">
        <v>3740</v>
      </c>
      <c r="I652">
        <v>0</v>
      </c>
      <c r="J652" t="s">
        <v>3740</v>
      </c>
    </row>
    <row r="653" spans="1:10" x14ac:dyDescent="0.3">
      <c r="A653" t="s">
        <v>4407</v>
      </c>
      <c r="B653">
        <v>46.49</v>
      </c>
      <c r="C653" t="s">
        <v>3745</v>
      </c>
      <c r="D653">
        <v>11.92</v>
      </c>
      <c r="E653" t="s">
        <v>3746</v>
      </c>
      <c r="F653" t="s">
        <v>3740</v>
      </c>
      <c r="G653" t="s">
        <v>3740</v>
      </c>
      <c r="H653" t="s">
        <v>3740</v>
      </c>
      <c r="I653">
        <v>0</v>
      </c>
      <c r="J653" t="s">
        <v>3740</v>
      </c>
    </row>
    <row r="654" spans="1:10" x14ac:dyDescent="0.3">
      <c r="A654" t="s">
        <v>4408</v>
      </c>
      <c r="B654">
        <v>43.29</v>
      </c>
      <c r="C654" t="s">
        <v>3745</v>
      </c>
      <c r="D654">
        <v>5.35</v>
      </c>
      <c r="E654" t="s">
        <v>3748</v>
      </c>
      <c r="F654" t="s">
        <v>3740</v>
      </c>
      <c r="G654" t="s">
        <v>3740</v>
      </c>
      <c r="H654" t="s">
        <v>3740</v>
      </c>
      <c r="I654">
        <v>2</v>
      </c>
      <c r="J654" t="s">
        <v>3740</v>
      </c>
    </row>
    <row r="655" spans="1:10" x14ac:dyDescent="0.3">
      <c r="A655" t="s">
        <v>4409</v>
      </c>
      <c r="B655">
        <v>43.08</v>
      </c>
      <c r="C655" t="s">
        <v>3745</v>
      </c>
      <c r="D655">
        <v>8.9600000000000009</v>
      </c>
      <c r="E655" t="s">
        <v>3746</v>
      </c>
      <c r="F655" t="s">
        <v>3741</v>
      </c>
      <c r="G655" t="s">
        <v>3740</v>
      </c>
      <c r="H655" t="s">
        <v>3740</v>
      </c>
      <c r="I655">
        <v>1</v>
      </c>
      <c r="J655" t="s">
        <v>3740</v>
      </c>
    </row>
    <row r="656" spans="1:10" x14ac:dyDescent="0.3">
      <c r="A656" t="s">
        <v>4410</v>
      </c>
      <c r="B656">
        <v>39.07</v>
      </c>
      <c r="C656" t="s">
        <v>3745</v>
      </c>
      <c r="D656">
        <v>11.93</v>
      </c>
      <c r="E656" t="s">
        <v>3746</v>
      </c>
      <c r="F656" t="s">
        <v>3740</v>
      </c>
      <c r="G656" t="s">
        <v>3740</v>
      </c>
      <c r="H656" t="s">
        <v>3740</v>
      </c>
      <c r="I656">
        <v>0</v>
      </c>
      <c r="J656" t="s">
        <v>3740</v>
      </c>
    </row>
    <row r="657" spans="1:10" x14ac:dyDescent="0.3">
      <c r="A657" t="s">
        <v>4411</v>
      </c>
      <c r="B657">
        <v>41.3</v>
      </c>
      <c r="C657" t="s">
        <v>3745</v>
      </c>
      <c r="D657">
        <v>9.59</v>
      </c>
      <c r="E657" t="s">
        <v>3746</v>
      </c>
      <c r="F657" t="s">
        <v>3740</v>
      </c>
      <c r="G657" t="s">
        <v>3740</v>
      </c>
      <c r="H657" t="s">
        <v>3740</v>
      </c>
      <c r="I657">
        <v>0</v>
      </c>
      <c r="J657" t="s">
        <v>3740</v>
      </c>
    </row>
    <row r="658" spans="1:10" x14ac:dyDescent="0.3">
      <c r="A658" t="s">
        <v>4412</v>
      </c>
      <c r="B658">
        <v>42.95</v>
      </c>
      <c r="C658" t="s">
        <v>3745</v>
      </c>
      <c r="D658">
        <v>11.88</v>
      </c>
      <c r="E658" t="s">
        <v>3746</v>
      </c>
      <c r="F658" t="s">
        <v>3741</v>
      </c>
      <c r="G658" t="s">
        <v>3740</v>
      </c>
      <c r="H658" t="s">
        <v>3740</v>
      </c>
      <c r="I658">
        <v>2</v>
      </c>
      <c r="J658" t="s">
        <v>3740</v>
      </c>
    </row>
    <row r="659" spans="1:10" x14ac:dyDescent="0.3">
      <c r="A659" t="s">
        <v>4413</v>
      </c>
      <c r="B659">
        <v>46.96</v>
      </c>
      <c r="C659" t="s">
        <v>3745</v>
      </c>
      <c r="D659">
        <v>4.6399999999999997</v>
      </c>
      <c r="E659" t="s">
        <v>3748</v>
      </c>
      <c r="F659" t="s">
        <v>3740</v>
      </c>
      <c r="G659" t="s">
        <v>3740</v>
      </c>
      <c r="H659" t="s">
        <v>3741</v>
      </c>
      <c r="I659">
        <v>1</v>
      </c>
      <c r="J659" t="s">
        <v>3740</v>
      </c>
    </row>
    <row r="660" spans="1:10" x14ac:dyDescent="0.3">
      <c r="A660" t="s">
        <v>4414</v>
      </c>
      <c r="B660">
        <v>30.495000000000001</v>
      </c>
      <c r="C660" t="s">
        <v>3745</v>
      </c>
      <c r="D660">
        <v>9.5299999999999994</v>
      </c>
      <c r="E660" t="s">
        <v>3746</v>
      </c>
      <c r="F660" t="s">
        <v>3740</v>
      </c>
      <c r="G660" t="s">
        <v>3740</v>
      </c>
      <c r="H660" t="s">
        <v>3740</v>
      </c>
      <c r="I660">
        <v>0</v>
      </c>
      <c r="J660" t="s">
        <v>3740</v>
      </c>
    </row>
    <row r="661" spans="1:10" x14ac:dyDescent="0.3">
      <c r="A661" t="s">
        <v>4415</v>
      </c>
      <c r="B661">
        <v>17.954999999999998</v>
      </c>
      <c r="C661" t="s">
        <v>3751</v>
      </c>
      <c r="D661">
        <v>5.29</v>
      </c>
      <c r="E661" t="s">
        <v>3748</v>
      </c>
      <c r="F661" t="s">
        <v>3741</v>
      </c>
      <c r="G661" t="s">
        <v>3740</v>
      </c>
      <c r="H661" t="s">
        <v>3740</v>
      </c>
      <c r="I661">
        <v>1</v>
      </c>
      <c r="J661" t="s">
        <v>3741</v>
      </c>
    </row>
    <row r="662" spans="1:10" x14ac:dyDescent="0.3">
      <c r="A662" t="s">
        <v>4416</v>
      </c>
      <c r="B662">
        <v>25.6</v>
      </c>
      <c r="C662" t="s">
        <v>3749</v>
      </c>
      <c r="D662">
        <v>10.95</v>
      </c>
      <c r="E662" t="s">
        <v>3746</v>
      </c>
      <c r="F662" t="s">
        <v>3740</v>
      </c>
      <c r="G662" t="s">
        <v>3740</v>
      </c>
      <c r="H662" t="s">
        <v>3740</v>
      </c>
      <c r="I662">
        <v>3</v>
      </c>
      <c r="J662" t="s">
        <v>3740</v>
      </c>
    </row>
    <row r="663" spans="1:10" x14ac:dyDescent="0.3">
      <c r="A663" t="s">
        <v>4417</v>
      </c>
      <c r="B663">
        <v>34.21</v>
      </c>
      <c r="C663" t="s">
        <v>3745</v>
      </c>
      <c r="D663">
        <v>9.17</v>
      </c>
      <c r="E663" t="s">
        <v>3746</v>
      </c>
      <c r="F663" t="s">
        <v>3740</v>
      </c>
      <c r="G663" t="s">
        <v>3740</v>
      </c>
      <c r="H663" t="s">
        <v>3740</v>
      </c>
      <c r="I663">
        <v>0</v>
      </c>
      <c r="J663" t="s">
        <v>3740</v>
      </c>
    </row>
    <row r="664" spans="1:10" x14ac:dyDescent="0.3">
      <c r="A664" t="s">
        <v>4418</v>
      </c>
      <c r="B664">
        <v>39.74</v>
      </c>
      <c r="C664" t="s">
        <v>3745</v>
      </c>
      <c r="D664">
        <v>7.39</v>
      </c>
      <c r="E664" t="s">
        <v>3746</v>
      </c>
      <c r="F664" t="s">
        <v>3740</v>
      </c>
      <c r="G664" t="s">
        <v>3740</v>
      </c>
      <c r="H664" t="s">
        <v>3740</v>
      </c>
      <c r="I664">
        <v>0</v>
      </c>
      <c r="J664" t="s">
        <v>3740</v>
      </c>
    </row>
    <row r="665" spans="1:10" x14ac:dyDescent="0.3">
      <c r="A665" t="s">
        <v>4419</v>
      </c>
      <c r="B665">
        <v>49.53</v>
      </c>
      <c r="C665" t="s">
        <v>3745</v>
      </c>
      <c r="D665">
        <v>9.1300000000000008</v>
      </c>
      <c r="E665" t="s">
        <v>3746</v>
      </c>
      <c r="F665" t="s">
        <v>3741</v>
      </c>
      <c r="G665" t="s">
        <v>3740</v>
      </c>
      <c r="H665" t="s">
        <v>3740</v>
      </c>
      <c r="I665">
        <v>0</v>
      </c>
      <c r="J665" t="s">
        <v>3740</v>
      </c>
    </row>
    <row r="666" spans="1:10" x14ac:dyDescent="0.3">
      <c r="A666" t="s">
        <v>4420</v>
      </c>
      <c r="B666">
        <v>39.33</v>
      </c>
      <c r="C666" t="s">
        <v>3745</v>
      </c>
      <c r="D666">
        <v>10.4</v>
      </c>
      <c r="E666" t="s">
        <v>3746</v>
      </c>
      <c r="F666" t="s">
        <v>3740</v>
      </c>
      <c r="G666" t="s">
        <v>3740</v>
      </c>
      <c r="H666" t="s">
        <v>3740</v>
      </c>
      <c r="I666">
        <v>3</v>
      </c>
      <c r="J666" t="s">
        <v>3740</v>
      </c>
    </row>
    <row r="667" spans="1:10" x14ac:dyDescent="0.3">
      <c r="A667" t="s">
        <v>4421</v>
      </c>
      <c r="B667">
        <v>39.979999999999997</v>
      </c>
      <c r="C667" t="s">
        <v>3745</v>
      </c>
      <c r="D667">
        <v>9.4600000000000009</v>
      </c>
      <c r="E667" t="s">
        <v>3746</v>
      </c>
      <c r="F667" t="s">
        <v>3741</v>
      </c>
      <c r="G667" t="s">
        <v>3740</v>
      </c>
      <c r="H667" t="s">
        <v>3740</v>
      </c>
      <c r="I667">
        <v>2</v>
      </c>
      <c r="J667" t="s">
        <v>3740</v>
      </c>
    </row>
    <row r="668" spans="1:10" x14ac:dyDescent="0.3">
      <c r="A668" t="s">
        <v>4422</v>
      </c>
      <c r="B668">
        <v>46.51</v>
      </c>
      <c r="C668" t="s">
        <v>3745</v>
      </c>
      <c r="D668">
        <v>8.69</v>
      </c>
      <c r="E668" t="s">
        <v>3746</v>
      </c>
      <c r="F668" t="s">
        <v>3741</v>
      </c>
      <c r="G668" t="s">
        <v>3740</v>
      </c>
      <c r="H668" t="s">
        <v>3740</v>
      </c>
      <c r="I668">
        <v>0</v>
      </c>
      <c r="J668" t="s">
        <v>3740</v>
      </c>
    </row>
    <row r="669" spans="1:10" x14ac:dyDescent="0.3">
      <c r="A669" t="s">
        <v>4423</v>
      </c>
      <c r="B669">
        <v>43.58</v>
      </c>
      <c r="C669" t="s">
        <v>3745</v>
      </c>
      <c r="D669">
        <v>4.2300000000000004</v>
      </c>
      <c r="E669" t="s">
        <v>3748</v>
      </c>
      <c r="F669" t="s">
        <v>3740</v>
      </c>
      <c r="G669" t="s">
        <v>3740</v>
      </c>
      <c r="H669" t="s">
        <v>3741</v>
      </c>
      <c r="I669">
        <v>1</v>
      </c>
      <c r="J669" t="s">
        <v>3740</v>
      </c>
    </row>
    <row r="670" spans="1:10" x14ac:dyDescent="0.3">
      <c r="A670" t="s">
        <v>4424</v>
      </c>
      <c r="B670">
        <v>42.28</v>
      </c>
      <c r="C670" t="s">
        <v>3745</v>
      </c>
      <c r="D670">
        <v>9.16</v>
      </c>
      <c r="E670" t="s">
        <v>3746</v>
      </c>
      <c r="F670" t="s">
        <v>3741</v>
      </c>
      <c r="G670" t="s">
        <v>3740</v>
      </c>
      <c r="H670" t="s">
        <v>3740</v>
      </c>
      <c r="I670">
        <v>1</v>
      </c>
      <c r="J670" t="s">
        <v>3740</v>
      </c>
    </row>
    <row r="671" spans="1:10" x14ac:dyDescent="0.3">
      <c r="A671" t="s">
        <v>4425</v>
      </c>
      <c r="B671">
        <v>35.520000000000003</v>
      </c>
      <c r="C671" t="s">
        <v>3745</v>
      </c>
      <c r="D671">
        <v>8.26</v>
      </c>
      <c r="E671" t="s">
        <v>3746</v>
      </c>
      <c r="F671" t="s">
        <v>3740</v>
      </c>
      <c r="G671" t="s">
        <v>3740</v>
      </c>
      <c r="H671" t="s">
        <v>3740</v>
      </c>
      <c r="I671">
        <v>0</v>
      </c>
      <c r="J671" t="s">
        <v>3740</v>
      </c>
    </row>
    <row r="672" spans="1:10" x14ac:dyDescent="0.3">
      <c r="A672" t="s">
        <v>4426</v>
      </c>
      <c r="B672">
        <v>33.6</v>
      </c>
      <c r="C672" t="s">
        <v>3745</v>
      </c>
      <c r="D672">
        <v>11.25</v>
      </c>
      <c r="E672" t="s">
        <v>3746</v>
      </c>
      <c r="F672" t="s">
        <v>3740</v>
      </c>
      <c r="G672" t="s">
        <v>3740</v>
      </c>
      <c r="H672" t="s">
        <v>3740</v>
      </c>
      <c r="I672">
        <v>0</v>
      </c>
      <c r="J672" t="s">
        <v>3740</v>
      </c>
    </row>
    <row r="673" spans="1:10" x14ac:dyDescent="0.3">
      <c r="A673" t="s">
        <v>4427</v>
      </c>
      <c r="B673">
        <v>22.42</v>
      </c>
      <c r="C673" t="s">
        <v>3750</v>
      </c>
      <c r="D673">
        <v>6.74</v>
      </c>
      <c r="E673" t="s">
        <v>3746</v>
      </c>
      <c r="F673" t="s">
        <v>3740</v>
      </c>
      <c r="G673" t="s">
        <v>3740</v>
      </c>
      <c r="H673" t="s">
        <v>3740</v>
      </c>
      <c r="I673">
        <v>0</v>
      </c>
      <c r="J673" t="s">
        <v>3741</v>
      </c>
    </row>
    <row r="674" spans="1:10" x14ac:dyDescent="0.3">
      <c r="A674" t="s">
        <v>4428</v>
      </c>
      <c r="B674">
        <v>46.86</v>
      </c>
      <c r="C674" t="s">
        <v>3745</v>
      </c>
      <c r="D674">
        <v>4.87</v>
      </c>
      <c r="E674" t="s">
        <v>3748</v>
      </c>
      <c r="F674" t="s">
        <v>3740</v>
      </c>
      <c r="G674" t="s">
        <v>3740</v>
      </c>
      <c r="H674" t="s">
        <v>3740</v>
      </c>
      <c r="I674">
        <v>0</v>
      </c>
      <c r="J674" t="s">
        <v>3740</v>
      </c>
    </row>
    <row r="675" spans="1:10" x14ac:dyDescent="0.3">
      <c r="A675" t="s">
        <v>4429</v>
      </c>
      <c r="B675">
        <v>32.965000000000003</v>
      </c>
      <c r="C675" t="s">
        <v>3745</v>
      </c>
      <c r="D675">
        <v>6.68</v>
      </c>
      <c r="E675" t="s">
        <v>3746</v>
      </c>
      <c r="F675" t="s">
        <v>3740</v>
      </c>
      <c r="G675" t="s">
        <v>3740</v>
      </c>
      <c r="H675" t="s">
        <v>3740</v>
      </c>
      <c r="I675">
        <v>3</v>
      </c>
      <c r="J675" t="s">
        <v>3740</v>
      </c>
    </row>
    <row r="676" spans="1:10" x14ac:dyDescent="0.3">
      <c r="A676" t="s">
        <v>4430</v>
      </c>
      <c r="B676">
        <v>39.340000000000003</v>
      </c>
      <c r="C676" t="s">
        <v>3745</v>
      </c>
      <c r="D676">
        <v>5.0199999999999996</v>
      </c>
      <c r="E676" t="s">
        <v>3748</v>
      </c>
      <c r="F676" t="s">
        <v>3741</v>
      </c>
      <c r="G676" t="s">
        <v>3740</v>
      </c>
      <c r="H676" t="s">
        <v>3741</v>
      </c>
      <c r="I676">
        <v>1</v>
      </c>
      <c r="J676" t="s">
        <v>3740</v>
      </c>
    </row>
    <row r="677" spans="1:10" x14ac:dyDescent="0.3">
      <c r="A677" t="s">
        <v>4431</v>
      </c>
      <c r="B677">
        <v>47</v>
      </c>
      <c r="C677" t="s">
        <v>3745</v>
      </c>
      <c r="D677">
        <v>10.64</v>
      </c>
      <c r="E677" t="s">
        <v>3746</v>
      </c>
      <c r="F677" t="s">
        <v>3741</v>
      </c>
      <c r="G677" t="s">
        <v>3740</v>
      </c>
      <c r="H677" t="s">
        <v>3740</v>
      </c>
      <c r="I677">
        <v>0</v>
      </c>
      <c r="J677" t="s">
        <v>3740</v>
      </c>
    </row>
    <row r="678" spans="1:10" x14ac:dyDescent="0.3">
      <c r="A678" t="s">
        <v>4432</v>
      </c>
      <c r="B678">
        <v>36.71</v>
      </c>
      <c r="C678" t="s">
        <v>3745</v>
      </c>
      <c r="D678">
        <v>8.74</v>
      </c>
      <c r="E678" t="s">
        <v>3746</v>
      </c>
      <c r="F678" t="s">
        <v>3741</v>
      </c>
      <c r="G678" t="s">
        <v>3740</v>
      </c>
      <c r="H678" t="s">
        <v>3740</v>
      </c>
      <c r="I678">
        <v>0</v>
      </c>
      <c r="J678" t="s">
        <v>3740</v>
      </c>
    </row>
    <row r="679" spans="1:10" x14ac:dyDescent="0.3">
      <c r="A679" t="s">
        <v>4433</v>
      </c>
      <c r="B679">
        <v>53.48</v>
      </c>
      <c r="C679" t="s">
        <v>3745</v>
      </c>
      <c r="D679">
        <v>5.64</v>
      </c>
      <c r="E679" t="s">
        <v>3748</v>
      </c>
      <c r="F679" t="s">
        <v>3740</v>
      </c>
      <c r="G679" t="s">
        <v>3740</v>
      </c>
      <c r="H679" t="s">
        <v>3740</v>
      </c>
      <c r="I679">
        <v>0</v>
      </c>
      <c r="J679" t="s">
        <v>3740</v>
      </c>
    </row>
    <row r="680" spans="1:10" x14ac:dyDescent="0.3">
      <c r="A680" t="s">
        <v>4434</v>
      </c>
      <c r="B680">
        <v>35.5</v>
      </c>
      <c r="C680" t="s">
        <v>3745</v>
      </c>
      <c r="D680">
        <v>10.37</v>
      </c>
      <c r="E680" t="s">
        <v>3746</v>
      </c>
      <c r="F680" t="s">
        <v>3740</v>
      </c>
      <c r="G680" t="s">
        <v>3740</v>
      </c>
      <c r="H680" t="s">
        <v>3740</v>
      </c>
      <c r="I680">
        <v>0</v>
      </c>
      <c r="J680" t="s">
        <v>3740</v>
      </c>
    </row>
    <row r="681" spans="1:10" x14ac:dyDescent="0.3">
      <c r="A681" t="s">
        <v>4435</v>
      </c>
      <c r="B681">
        <v>36.979999999999997</v>
      </c>
      <c r="C681" t="s">
        <v>3745</v>
      </c>
      <c r="D681">
        <v>9.56</v>
      </c>
      <c r="E681" t="s">
        <v>3746</v>
      </c>
      <c r="F681" t="s">
        <v>3741</v>
      </c>
      <c r="G681" t="s">
        <v>3740</v>
      </c>
      <c r="H681" t="s">
        <v>3740</v>
      </c>
      <c r="I681">
        <v>0</v>
      </c>
      <c r="J681" t="s">
        <v>3740</v>
      </c>
    </row>
    <row r="682" spans="1:10" x14ac:dyDescent="0.3">
      <c r="A682" t="s">
        <v>4436</v>
      </c>
      <c r="B682">
        <v>32.395000000000003</v>
      </c>
      <c r="C682" t="s">
        <v>3745</v>
      </c>
      <c r="D682">
        <v>8.23</v>
      </c>
      <c r="E682" t="s">
        <v>3746</v>
      </c>
      <c r="F682" t="s">
        <v>3741</v>
      </c>
      <c r="G682" t="s">
        <v>3740</v>
      </c>
      <c r="H682" t="s">
        <v>3741</v>
      </c>
      <c r="I682">
        <v>1</v>
      </c>
      <c r="J682" t="s">
        <v>3740</v>
      </c>
    </row>
    <row r="683" spans="1:10" x14ac:dyDescent="0.3">
      <c r="A683" t="s">
        <v>4437</v>
      </c>
      <c r="B683">
        <v>32.729999999999997</v>
      </c>
      <c r="C683" t="s">
        <v>3745</v>
      </c>
      <c r="D683">
        <v>7.03</v>
      </c>
      <c r="E683" t="s">
        <v>3746</v>
      </c>
      <c r="F683" t="s">
        <v>3740</v>
      </c>
      <c r="G683" t="s">
        <v>3740</v>
      </c>
      <c r="H683" t="s">
        <v>3740</v>
      </c>
      <c r="I683">
        <v>0</v>
      </c>
      <c r="J683" t="s">
        <v>3740</v>
      </c>
    </row>
    <row r="684" spans="1:10" x14ac:dyDescent="0.3">
      <c r="A684" t="s">
        <v>4438</v>
      </c>
      <c r="B684">
        <v>20.52</v>
      </c>
      <c r="C684" t="s">
        <v>3750</v>
      </c>
      <c r="D684">
        <v>5.45</v>
      </c>
      <c r="E684" t="s">
        <v>3748</v>
      </c>
      <c r="F684" t="s">
        <v>3740</v>
      </c>
      <c r="G684" t="s">
        <v>3740</v>
      </c>
      <c r="H684" t="s">
        <v>3740</v>
      </c>
      <c r="I684">
        <v>1</v>
      </c>
      <c r="J684" t="s">
        <v>3741</v>
      </c>
    </row>
    <row r="685" spans="1:10" x14ac:dyDescent="0.3">
      <c r="A685" t="s">
        <v>4439</v>
      </c>
      <c r="B685">
        <v>51.72</v>
      </c>
      <c r="C685" t="s">
        <v>3745</v>
      </c>
      <c r="D685">
        <v>5.76</v>
      </c>
      <c r="E685" t="s">
        <v>3747</v>
      </c>
      <c r="F685" t="s">
        <v>3740</v>
      </c>
      <c r="G685" t="s">
        <v>3740</v>
      </c>
      <c r="H685" t="s">
        <v>3740</v>
      </c>
      <c r="I685">
        <v>0</v>
      </c>
      <c r="J685" t="s">
        <v>3740</v>
      </c>
    </row>
    <row r="686" spans="1:10" x14ac:dyDescent="0.3">
      <c r="A686" t="s">
        <v>4440</v>
      </c>
      <c r="B686">
        <v>50.2</v>
      </c>
      <c r="C686" t="s">
        <v>3745</v>
      </c>
      <c r="D686">
        <v>5.4</v>
      </c>
      <c r="E686" t="s">
        <v>3748</v>
      </c>
      <c r="F686" t="s">
        <v>3740</v>
      </c>
      <c r="G686" t="s">
        <v>3740</v>
      </c>
      <c r="H686" t="s">
        <v>3740</v>
      </c>
      <c r="I686">
        <v>0</v>
      </c>
      <c r="J686" t="s">
        <v>3740</v>
      </c>
    </row>
    <row r="687" spans="1:10" x14ac:dyDescent="0.3">
      <c r="A687" t="s">
        <v>4441</v>
      </c>
      <c r="B687">
        <v>25.52</v>
      </c>
      <c r="C687" t="s">
        <v>3749</v>
      </c>
      <c r="D687">
        <v>6.35</v>
      </c>
      <c r="E687" t="s">
        <v>3747</v>
      </c>
      <c r="F687" t="s">
        <v>3740</v>
      </c>
      <c r="G687" t="s">
        <v>3740</v>
      </c>
      <c r="H687" t="s">
        <v>3741</v>
      </c>
      <c r="I687">
        <v>1</v>
      </c>
      <c r="J687" t="s">
        <v>3740</v>
      </c>
    </row>
    <row r="688" spans="1:10" x14ac:dyDescent="0.3">
      <c r="A688" t="s">
        <v>4442</v>
      </c>
      <c r="B688">
        <v>35.200000000000003</v>
      </c>
      <c r="C688" t="s">
        <v>3745</v>
      </c>
      <c r="D688">
        <v>6.26</v>
      </c>
      <c r="E688" t="s">
        <v>3747</v>
      </c>
      <c r="F688" t="s">
        <v>3741</v>
      </c>
      <c r="G688" t="s">
        <v>3740</v>
      </c>
      <c r="H688" t="s">
        <v>3740</v>
      </c>
      <c r="I688">
        <v>2</v>
      </c>
      <c r="J688" t="s">
        <v>3740</v>
      </c>
    </row>
    <row r="689" spans="1:10" x14ac:dyDescent="0.3">
      <c r="A689" t="s">
        <v>4443</v>
      </c>
      <c r="B689">
        <v>41.26</v>
      </c>
      <c r="C689" t="s">
        <v>3745</v>
      </c>
      <c r="D689">
        <v>5.97</v>
      </c>
      <c r="E689" t="s">
        <v>3747</v>
      </c>
      <c r="F689" t="s">
        <v>3741</v>
      </c>
      <c r="G689" t="s">
        <v>3740</v>
      </c>
      <c r="H689" t="s">
        <v>3740</v>
      </c>
      <c r="I689">
        <v>0</v>
      </c>
      <c r="J689" t="s">
        <v>3740</v>
      </c>
    </row>
    <row r="690" spans="1:10" x14ac:dyDescent="0.3">
      <c r="A690" t="s">
        <v>4444</v>
      </c>
      <c r="B690">
        <v>17.195</v>
      </c>
      <c r="C690" t="s">
        <v>3751</v>
      </c>
      <c r="D690">
        <v>5.29</v>
      </c>
      <c r="E690" t="s">
        <v>3748</v>
      </c>
      <c r="F690" t="s">
        <v>3741</v>
      </c>
      <c r="G690" t="s">
        <v>3740</v>
      </c>
      <c r="H690" t="s">
        <v>3740</v>
      </c>
      <c r="I690">
        <v>0</v>
      </c>
      <c r="J690" t="s">
        <v>3741</v>
      </c>
    </row>
    <row r="691" spans="1:10" x14ac:dyDescent="0.3">
      <c r="A691" t="s">
        <v>4445</v>
      </c>
      <c r="B691">
        <v>23.085000000000001</v>
      </c>
      <c r="C691" t="s">
        <v>3750</v>
      </c>
      <c r="D691">
        <v>4.2699999999999996</v>
      </c>
      <c r="E691" t="s">
        <v>3748</v>
      </c>
      <c r="F691" t="s">
        <v>3741</v>
      </c>
      <c r="G691" t="s">
        <v>3740</v>
      </c>
      <c r="H691" t="s">
        <v>3740</v>
      </c>
      <c r="I691">
        <v>2</v>
      </c>
      <c r="J691" t="s">
        <v>3740</v>
      </c>
    </row>
    <row r="692" spans="1:10" x14ac:dyDescent="0.3">
      <c r="A692" t="s">
        <v>4446</v>
      </c>
      <c r="B692">
        <v>21.66</v>
      </c>
      <c r="C692" t="s">
        <v>3750</v>
      </c>
      <c r="D692">
        <v>5.2</v>
      </c>
      <c r="E692" t="s">
        <v>3748</v>
      </c>
      <c r="F692" t="s">
        <v>3741</v>
      </c>
      <c r="G692" t="s">
        <v>3740</v>
      </c>
      <c r="H692" t="s">
        <v>3740</v>
      </c>
      <c r="I692">
        <v>2</v>
      </c>
      <c r="J692" t="s">
        <v>3740</v>
      </c>
    </row>
    <row r="693" spans="1:10" x14ac:dyDescent="0.3">
      <c r="A693" t="s">
        <v>4447</v>
      </c>
      <c r="B693">
        <v>36.47</v>
      </c>
      <c r="C693" t="s">
        <v>3745</v>
      </c>
      <c r="D693">
        <v>8.23</v>
      </c>
      <c r="E693" t="s">
        <v>3746</v>
      </c>
      <c r="F693" t="s">
        <v>3741</v>
      </c>
      <c r="G693" t="s">
        <v>3740</v>
      </c>
      <c r="H693" t="s">
        <v>3740</v>
      </c>
      <c r="I693">
        <v>0</v>
      </c>
      <c r="J693" t="s">
        <v>3740</v>
      </c>
    </row>
    <row r="694" spans="1:10" x14ac:dyDescent="0.3">
      <c r="A694" t="s">
        <v>4448</v>
      </c>
      <c r="B694">
        <v>36.08</v>
      </c>
      <c r="C694" t="s">
        <v>3745</v>
      </c>
      <c r="D694">
        <v>10.33</v>
      </c>
      <c r="E694" t="s">
        <v>3746</v>
      </c>
      <c r="F694" t="s">
        <v>3741</v>
      </c>
      <c r="G694" t="s">
        <v>3740</v>
      </c>
      <c r="H694" t="s">
        <v>3740</v>
      </c>
      <c r="I694">
        <v>0</v>
      </c>
      <c r="J694" t="s">
        <v>3740</v>
      </c>
    </row>
    <row r="695" spans="1:10" x14ac:dyDescent="0.3">
      <c r="A695" t="s">
        <v>4449</v>
      </c>
      <c r="B695">
        <v>23.18</v>
      </c>
      <c r="C695" t="s">
        <v>3750</v>
      </c>
      <c r="D695">
        <v>6.13</v>
      </c>
      <c r="E695" t="s">
        <v>3747</v>
      </c>
      <c r="F695" t="s">
        <v>3740</v>
      </c>
      <c r="G695" t="s">
        <v>3740</v>
      </c>
      <c r="H695" t="s">
        <v>3740</v>
      </c>
      <c r="I695">
        <v>0</v>
      </c>
      <c r="J695" t="s">
        <v>3740</v>
      </c>
    </row>
    <row r="696" spans="1:10" x14ac:dyDescent="0.3">
      <c r="A696" t="s">
        <v>4450</v>
      </c>
      <c r="B696">
        <v>39.159999999999997</v>
      </c>
      <c r="C696" t="s">
        <v>3745</v>
      </c>
      <c r="D696">
        <v>8.08</v>
      </c>
      <c r="E696" t="s">
        <v>3746</v>
      </c>
      <c r="F696" t="s">
        <v>3740</v>
      </c>
      <c r="G696" t="s">
        <v>3740</v>
      </c>
      <c r="H696" t="s">
        <v>3740</v>
      </c>
      <c r="I696">
        <v>3</v>
      </c>
      <c r="J696" t="s">
        <v>3740</v>
      </c>
    </row>
    <row r="697" spans="1:10" x14ac:dyDescent="0.3">
      <c r="A697" t="s">
        <v>4451</v>
      </c>
      <c r="B697">
        <v>38.19</v>
      </c>
      <c r="C697" t="s">
        <v>3745</v>
      </c>
      <c r="D697">
        <v>10.49</v>
      </c>
      <c r="E697" t="s">
        <v>3746</v>
      </c>
      <c r="F697" t="s">
        <v>3740</v>
      </c>
      <c r="G697" t="s">
        <v>3740</v>
      </c>
      <c r="H697" t="s">
        <v>3740</v>
      </c>
      <c r="I697">
        <v>3</v>
      </c>
      <c r="J697" t="s">
        <v>3740</v>
      </c>
    </row>
    <row r="698" spans="1:10" x14ac:dyDescent="0.3">
      <c r="A698" t="s">
        <v>4452</v>
      </c>
      <c r="B698">
        <v>26.41</v>
      </c>
      <c r="C698" t="s">
        <v>3749</v>
      </c>
      <c r="D698">
        <v>8.11</v>
      </c>
      <c r="E698" t="s">
        <v>3746</v>
      </c>
      <c r="F698" t="s">
        <v>3740</v>
      </c>
      <c r="G698" t="s">
        <v>3740</v>
      </c>
      <c r="H698" t="s">
        <v>3740</v>
      </c>
      <c r="I698">
        <v>3</v>
      </c>
      <c r="J698" t="s">
        <v>3740</v>
      </c>
    </row>
    <row r="699" spans="1:10" x14ac:dyDescent="0.3">
      <c r="A699" t="s">
        <v>4453</v>
      </c>
      <c r="B699">
        <v>28.785</v>
      </c>
      <c r="C699" t="s">
        <v>3749</v>
      </c>
      <c r="D699">
        <v>6.6</v>
      </c>
      <c r="E699" t="s">
        <v>3746</v>
      </c>
      <c r="F699" t="s">
        <v>3740</v>
      </c>
      <c r="G699" t="s">
        <v>3740</v>
      </c>
      <c r="H699" t="s">
        <v>3740</v>
      </c>
      <c r="I699">
        <v>0</v>
      </c>
      <c r="J699" t="s">
        <v>3740</v>
      </c>
    </row>
    <row r="700" spans="1:10" x14ac:dyDescent="0.3">
      <c r="A700" t="s">
        <v>4454</v>
      </c>
      <c r="B700">
        <v>26.695</v>
      </c>
      <c r="C700" t="s">
        <v>3749</v>
      </c>
      <c r="D700">
        <v>10.14</v>
      </c>
      <c r="E700" t="s">
        <v>3746</v>
      </c>
      <c r="F700" t="s">
        <v>3741</v>
      </c>
      <c r="G700" t="s">
        <v>3740</v>
      </c>
      <c r="H700" t="s">
        <v>3741</v>
      </c>
      <c r="I700">
        <v>1</v>
      </c>
      <c r="J700" t="s">
        <v>3740</v>
      </c>
    </row>
    <row r="701" spans="1:10" x14ac:dyDescent="0.3">
      <c r="A701" t="s">
        <v>4455</v>
      </c>
      <c r="B701">
        <v>32.799999999999997</v>
      </c>
      <c r="C701" t="s">
        <v>3745</v>
      </c>
      <c r="D701">
        <v>6.06</v>
      </c>
      <c r="E701" t="s">
        <v>3747</v>
      </c>
      <c r="F701" t="s">
        <v>3741</v>
      </c>
      <c r="G701" t="s">
        <v>3740</v>
      </c>
      <c r="H701" t="s">
        <v>3740</v>
      </c>
      <c r="I701">
        <v>1</v>
      </c>
      <c r="J701" t="s">
        <v>3740</v>
      </c>
    </row>
    <row r="702" spans="1:10" x14ac:dyDescent="0.3">
      <c r="A702" t="s">
        <v>4456</v>
      </c>
      <c r="B702">
        <v>35.869999999999997</v>
      </c>
      <c r="C702" t="s">
        <v>3745</v>
      </c>
      <c r="D702">
        <v>9.91</v>
      </c>
      <c r="E702" t="s">
        <v>3746</v>
      </c>
      <c r="F702" t="s">
        <v>3741</v>
      </c>
      <c r="G702" t="s">
        <v>3740</v>
      </c>
      <c r="H702" t="s">
        <v>3740</v>
      </c>
      <c r="I702">
        <v>0</v>
      </c>
      <c r="J702" t="s">
        <v>3740</v>
      </c>
    </row>
    <row r="703" spans="1:10" x14ac:dyDescent="0.3">
      <c r="A703" t="s">
        <v>4457</v>
      </c>
      <c r="B703">
        <v>21.66</v>
      </c>
      <c r="C703" t="s">
        <v>3750</v>
      </c>
      <c r="D703">
        <v>4.1399999999999997</v>
      </c>
      <c r="E703" t="s">
        <v>3748</v>
      </c>
      <c r="F703" t="s">
        <v>3741</v>
      </c>
      <c r="G703" t="s">
        <v>3740</v>
      </c>
      <c r="H703" t="s">
        <v>3740</v>
      </c>
      <c r="I703">
        <v>2</v>
      </c>
      <c r="J703" t="s">
        <v>3740</v>
      </c>
    </row>
    <row r="704" spans="1:10" x14ac:dyDescent="0.3">
      <c r="A704" t="s">
        <v>4458</v>
      </c>
      <c r="B704">
        <v>37.72</v>
      </c>
      <c r="C704" t="s">
        <v>3745</v>
      </c>
      <c r="D704">
        <v>4.38</v>
      </c>
      <c r="E704" t="s">
        <v>3748</v>
      </c>
      <c r="F704" t="s">
        <v>3741</v>
      </c>
      <c r="G704" t="s">
        <v>3740</v>
      </c>
      <c r="H704" t="s">
        <v>3741</v>
      </c>
      <c r="I704">
        <v>1</v>
      </c>
      <c r="J704" t="s">
        <v>3740</v>
      </c>
    </row>
    <row r="705" spans="1:10" x14ac:dyDescent="0.3">
      <c r="A705" t="s">
        <v>4459</v>
      </c>
      <c r="B705">
        <v>39.700000000000003</v>
      </c>
      <c r="C705" t="s">
        <v>3745</v>
      </c>
      <c r="D705">
        <v>9.83</v>
      </c>
      <c r="E705" t="s">
        <v>3746</v>
      </c>
      <c r="F705" t="s">
        <v>3740</v>
      </c>
      <c r="G705" t="s">
        <v>3740</v>
      </c>
      <c r="H705" t="s">
        <v>3740</v>
      </c>
      <c r="I705">
        <v>3</v>
      </c>
      <c r="J705" t="s">
        <v>3740</v>
      </c>
    </row>
    <row r="706" spans="1:10" x14ac:dyDescent="0.3">
      <c r="A706" t="s">
        <v>4460</v>
      </c>
      <c r="B706">
        <v>35.97</v>
      </c>
      <c r="C706" t="s">
        <v>3745</v>
      </c>
      <c r="D706">
        <v>11.08</v>
      </c>
      <c r="E706" t="s">
        <v>3746</v>
      </c>
      <c r="F706" t="s">
        <v>3740</v>
      </c>
      <c r="G706" t="s">
        <v>3740</v>
      </c>
      <c r="H706" t="s">
        <v>3740</v>
      </c>
      <c r="I706">
        <v>3</v>
      </c>
      <c r="J706" t="s">
        <v>3740</v>
      </c>
    </row>
    <row r="707" spans="1:10" x14ac:dyDescent="0.3">
      <c r="A707" t="s">
        <v>4461</v>
      </c>
      <c r="B707">
        <v>37.85</v>
      </c>
      <c r="C707" t="s">
        <v>3745</v>
      </c>
      <c r="D707">
        <v>11.01</v>
      </c>
      <c r="E707" t="s">
        <v>3746</v>
      </c>
      <c r="F707" t="s">
        <v>3740</v>
      </c>
      <c r="G707" t="s">
        <v>3740</v>
      </c>
      <c r="H707" t="s">
        <v>3740</v>
      </c>
      <c r="I707">
        <v>0</v>
      </c>
      <c r="J707" t="s">
        <v>3740</v>
      </c>
    </row>
    <row r="708" spans="1:10" x14ac:dyDescent="0.3">
      <c r="A708" t="s">
        <v>4462</v>
      </c>
      <c r="B708">
        <v>21.66</v>
      </c>
      <c r="C708" t="s">
        <v>3750</v>
      </c>
      <c r="D708">
        <v>4.37</v>
      </c>
      <c r="E708" t="s">
        <v>3748</v>
      </c>
      <c r="F708" t="s">
        <v>3740</v>
      </c>
      <c r="G708" t="s">
        <v>3742</v>
      </c>
      <c r="H708" t="s">
        <v>3740</v>
      </c>
      <c r="I708">
        <v>1</v>
      </c>
      <c r="J708" t="s">
        <v>3741</v>
      </c>
    </row>
    <row r="709" spans="1:10" x14ac:dyDescent="0.3">
      <c r="A709" t="s">
        <v>4463</v>
      </c>
      <c r="B709">
        <v>39.369999999999997</v>
      </c>
      <c r="C709" t="s">
        <v>3745</v>
      </c>
      <c r="D709">
        <v>5.91</v>
      </c>
      <c r="E709" t="s">
        <v>3747</v>
      </c>
      <c r="F709" t="s">
        <v>3740</v>
      </c>
      <c r="G709" t="s">
        <v>3740</v>
      </c>
      <c r="H709" t="s">
        <v>3740</v>
      </c>
      <c r="I709">
        <v>2</v>
      </c>
      <c r="J709" t="s">
        <v>3740</v>
      </c>
    </row>
    <row r="710" spans="1:10" x14ac:dyDescent="0.3">
      <c r="A710" t="s">
        <v>4464</v>
      </c>
      <c r="B710">
        <v>40.880000000000003</v>
      </c>
      <c r="C710" t="s">
        <v>3745</v>
      </c>
      <c r="D710">
        <v>7.65</v>
      </c>
      <c r="E710" t="s">
        <v>3746</v>
      </c>
      <c r="F710" t="s">
        <v>3740</v>
      </c>
      <c r="G710" t="s">
        <v>3740</v>
      </c>
      <c r="H710" t="s">
        <v>3740</v>
      </c>
      <c r="I710">
        <v>0</v>
      </c>
      <c r="J710" t="s">
        <v>3740</v>
      </c>
    </row>
    <row r="711" spans="1:10" x14ac:dyDescent="0.3">
      <c r="A711" t="s">
        <v>4465</v>
      </c>
      <c r="B711">
        <v>26.22</v>
      </c>
      <c r="C711" t="s">
        <v>3749</v>
      </c>
      <c r="D711">
        <v>5.37</v>
      </c>
      <c r="E711" t="s">
        <v>3748</v>
      </c>
      <c r="F711" t="s">
        <v>3741</v>
      </c>
      <c r="G711" t="s">
        <v>3740</v>
      </c>
      <c r="H711" t="s">
        <v>3740</v>
      </c>
      <c r="I711">
        <v>2</v>
      </c>
      <c r="J711" t="s">
        <v>3740</v>
      </c>
    </row>
    <row r="712" spans="1:10" x14ac:dyDescent="0.3">
      <c r="A712" t="s">
        <v>4466</v>
      </c>
      <c r="B712">
        <v>25.08</v>
      </c>
      <c r="C712" t="s">
        <v>3749</v>
      </c>
      <c r="D712">
        <v>5.75</v>
      </c>
      <c r="E712" t="s">
        <v>3747</v>
      </c>
      <c r="F712" t="s">
        <v>3741</v>
      </c>
      <c r="G712" t="s">
        <v>3740</v>
      </c>
      <c r="H712" t="s">
        <v>3740</v>
      </c>
      <c r="I712">
        <v>2</v>
      </c>
      <c r="J712" t="s">
        <v>3740</v>
      </c>
    </row>
    <row r="713" spans="1:10" x14ac:dyDescent="0.3">
      <c r="A713" t="s">
        <v>4467</v>
      </c>
      <c r="B713">
        <v>39.1</v>
      </c>
      <c r="C713" t="s">
        <v>3745</v>
      </c>
      <c r="D713">
        <v>6.79</v>
      </c>
      <c r="E713" t="s">
        <v>3746</v>
      </c>
      <c r="F713" t="s">
        <v>3741</v>
      </c>
      <c r="G713" t="s">
        <v>3740</v>
      </c>
      <c r="H713" t="s">
        <v>3740</v>
      </c>
      <c r="I713">
        <v>2</v>
      </c>
      <c r="J713" t="s">
        <v>3740</v>
      </c>
    </row>
    <row r="714" spans="1:10" x14ac:dyDescent="0.3">
      <c r="A714" t="s">
        <v>4468</v>
      </c>
      <c r="B714">
        <v>37.905000000000001</v>
      </c>
      <c r="C714" t="s">
        <v>3745</v>
      </c>
      <c r="D714">
        <v>7.03</v>
      </c>
      <c r="E714" t="s">
        <v>3746</v>
      </c>
      <c r="F714" t="s">
        <v>3740</v>
      </c>
      <c r="G714" t="s">
        <v>3740</v>
      </c>
      <c r="H714" t="s">
        <v>3740</v>
      </c>
      <c r="I714">
        <v>3</v>
      </c>
      <c r="J714" t="s">
        <v>3740</v>
      </c>
    </row>
    <row r="715" spans="1:10" x14ac:dyDescent="0.3">
      <c r="A715" t="s">
        <v>4469</v>
      </c>
      <c r="B715">
        <v>43.35</v>
      </c>
      <c r="C715" t="s">
        <v>3745</v>
      </c>
      <c r="D715">
        <v>5.41</v>
      </c>
      <c r="E715" t="s">
        <v>3748</v>
      </c>
      <c r="F715" t="s">
        <v>3741</v>
      </c>
      <c r="G715" t="s">
        <v>3740</v>
      </c>
      <c r="H715" t="s">
        <v>3741</v>
      </c>
      <c r="I715">
        <v>1</v>
      </c>
      <c r="J715" t="s">
        <v>3740</v>
      </c>
    </row>
    <row r="716" spans="1:10" x14ac:dyDescent="0.3">
      <c r="A716" t="s">
        <v>4470</v>
      </c>
      <c r="B716">
        <v>36.15</v>
      </c>
      <c r="C716" t="s">
        <v>3745</v>
      </c>
      <c r="D716">
        <v>8.0500000000000007</v>
      </c>
      <c r="E716" t="s">
        <v>3746</v>
      </c>
      <c r="F716" t="s">
        <v>3740</v>
      </c>
      <c r="G716" t="s">
        <v>3740</v>
      </c>
      <c r="H716" t="s">
        <v>3740</v>
      </c>
      <c r="I716">
        <v>0</v>
      </c>
      <c r="J716" t="s">
        <v>3740</v>
      </c>
    </row>
    <row r="717" spans="1:10" x14ac:dyDescent="0.3">
      <c r="A717" t="s">
        <v>4471</v>
      </c>
      <c r="B717">
        <v>44.98</v>
      </c>
      <c r="C717" t="s">
        <v>3745</v>
      </c>
      <c r="D717">
        <v>5.94</v>
      </c>
      <c r="E717" t="s">
        <v>3747</v>
      </c>
      <c r="F717" t="s">
        <v>3740</v>
      </c>
      <c r="G717" t="s">
        <v>3740</v>
      </c>
      <c r="H717" t="s">
        <v>3740</v>
      </c>
      <c r="I717">
        <v>1</v>
      </c>
      <c r="J717" t="s">
        <v>3740</v>
      </c>
    </row>
    <row r="718" spans="1:10" x14ac:dyDescent="0.3">
      <c r="A718" t="s">
        <v>4472</v>
      </c>
      <c r="B718">
        <v>38.28</v>
      </c>
      <c r="C718" t="s">
        <v>3745</v>
      </c>
      <c r="D718">
        <v>5.51</v>
      </c>
      <c r="E718" t="s">
        <v>3748</v>
      </c>
      <c r="F718" t="s">
        <v>3740</v>
      </c>
      <c r="G718" t="s">
        <v>3742</v>
      </c>
      <c r="H718" t="s">
        <v>3740</v>
      </c>
      <c r="I718">
        <v>1</v>
      </c>
      <c r="J718" t="s">
        <v>3740</v>
      </c>
    </row>
    <row r="719" spans="1:10" x14ac:dyDescent="0.3">
      <c r="A719" t="s">
        <v>4473</v>
      </c>
      <c r="B719">
        <v>32.299999999999997</v>
      </c>
      <c r="C719" t="s">
        <v>3745</v>
      </c>
      <c r="D719">
        <v>6.55</v>
      </c>
      <c r="E719" t="s">
        <v>3746</v>
      </c>
      <c r="F719" t="s">
        <v>3741</v>
      </c>
      <c r="G719" t="s">
        <v>3740</v>
      </c>
      <c r="H719" t="s">
        <v>3740</v>
      </c>
      <c r="I719">
        <v>2</v>
      </c>
      <c r="J719" t="s">
        <v>3740</v>
      </c>
    </row>
    <row r="720" spans="1:10" x14ac:dyDescent="0.3">
      <c r="A720" t="s">
        <v>4474</v>
      </c>
      <c r="B720">
        <v>39.51</v>
      </c>
      <c r="C720" t="s">
        <v>3745</v>
      </c>
      <c r="D720">
        <v>5.79</v>
      </c>
      <c r="E720" t="s">
        <v>3747</v>
      </c>
      <c r="F720" t="s">
        <v>3741</v>
      </c>
      <c r="G720" t="s">
        <v>3740</v>
      </c>
      <c r="H720" t="s">
        <v>3740</v>
      </c>
      <c r="I720">
        <v>0</v>
      </c>
      <c r="J720" t="s">
        <v>3740</v>
      </c>
    </row>
    <row r="721" spans="1:10" x14ac:dyDescent="0.3">
      <c r="A721" t="s">
        <v>4475</v>
      </c>
      <c r="B721">
        <v>50.46</v>
      </c>
      <c r="C721" t="s">
        <v>3745</v>
      </c>
      <c r="D721">
        <v>4.5599999999999996</v>
      </c>
      <c r="E721" t="s">
        <v>3748</v>
      </c>
      <c r="F721" t="s">
        <v>3740</v>
      </c>
      <c r="G721" t="s">
        <v>3740</v>
      </c>
      <c r="H721" t="s">
        <v>3740</v>
      </c>
      <c r="I721">
        <v>0</v>
      </c>
      <c r="J721" t="s">
        <v>3740</v>
      </c>
    </row>
    <row r="722" spans="1:10" x14ac:dyDescent="0.3">
      <c r="A722" t="s">
        <v>4476</v>
      </c>
      <c r="B722">
        <v>31.73</v>
      </c>
      <c r="C722" t="s">
        <v>3745</v>
      </c>
      <c r="D722">
        <v>7</v>
      </c>
      <c r="E722" t="s">
        <v>3746</v>
      </c>
      <c r="F722" t="s">
        <v>3740</v>
      </c>
      <c r="G722" t="s">
        <v>3740</v>
      </c>
      <c r="H722" t="s">
        <v>3740</v>
      </c>
      <c r="I722">
        <v>0</v>
      </c>
      <c r="J722" t="s">
        <v>3740</v>
      </c>
    </row>
    <row r="723" spans="1:10" x14ac:dyDescent="0.3">
      <c r="A723" t="s">
        <v>4477</v>
      </c>
      <c r="B723">
        <v>32.1</v>
      </c>
      <c r="C723" t="s">
        <v>3745</v>
      </c>
      <c r="D723">
        <v>6.57</v>
      </c>
      <c r="E723" t="s">
        <v>3746</v>
      </c>
      <c r="F723" t="s">
        <v>3741</v>
      </c>
      <c r="G723" t="s">
        <v>3740</v>
      </c>
      <c r="H723" t="s">
        <v>3741</v>
      </c>
      <c r="I723">
        <v>1</v>
      </c>
      <c r="J723" t="s">
        <v>3740</v>
      </c>
    </row>
    <row r="724" spans="1:10" x14ac:dyDescent="0.3">
      <c r="A724" t="s">
        <v>4478</v>
      </c>
      <c r="B724">
        <v>27.83</v>
      </c>
      <c r="C724" t="s">
        <v>3749</v>
      </c>
      <c r="D724">
        <v>11.61</v>
      </c>
      <c r="E724" t="s">
        <v>3746</v>
      </c>
      <c r="F724" t="s">
        <v>3741</v>
      </c>
      <c r="G724" t="s">
        <v>3740</v>
      </c>
      <c r="H724" t="s">
        <v>3741</v>
      </c>
      <c r="I724">
        <v>1</v>
      </c>
      <c r="J724" t="s">
        <v>3740</v>
      </c>
    </row>
    <row r="725" spans="1:10" x14ac:dyDescent="0.3">
      <c r="A725" t="s">
        <v>4479</v>
      </c>
      <c r="B725">
        <v>27.72</v>
      </c>
      <c r="C725" t="s">
        <v>3749</v>
      </c>
      <c r="D725">
        <v>8.16</v>
      </c>
      <c r="E725" t="s">
        <v>3746</v>
      </c>
      <c r="F725" t="s">
        <v>3741</v>
      </c>
      <c r="G725" t="s">
        <v>3740</v>
      </c>
      <c r="H725" t="s">
        <v>3741</v>
      </c>
      <c r="I725">
        <v>1</v>
      </c>
      <c r="J725" t="s">
        <v>3740</v>
      </c>
    </row>
    <row r="726" spans="1:10" x14ac:dyDescent="0.3">
      <c r="A726" t="s">
        <v>4480</v>
      </c>
      <c r="B726">
        <v>36.765000000000001</v>
      </c>
      <c r="C726" t="s">
        <v>3745</v>
      </c>
      <c r="D726">
        <v>4.4800000000000004</v>
      </c>
      <c r="E726" t="s">
        <v>3748</v>
      </c>
      <c r="F726" t="s">
        <v>3741</v>
      </c>
      <c r="G726" t="s">
        <v>3740</v>
      </c>
      <c r="H726" t="s">
        <v>3740</v>
      </c>
      <c r="I726">
        <v>2</v>
      </c>
      <c r="J726" t="s">
        <v>3740</v>
      </c>
    </row>
    <row r="727" spans="1:10" x14ac:dyDescent="0.3">
      <c r="A727" t="s">
        <v>4481</v>
      </c>
      <c r="B727">
        <v>48.36</v>
      </c>
      <c r="C727" t="s">
        <v>3745</v>
      </c>
      <c r="D727">
        <v>4.08</v>
      </c>
      <c r="E727" t="s">
        <v>3748</v>
      </c>
      <c r="F727" t="s">
        <v>3740</v>
      </c>
      <c r="G727" t="s">
        <v>3740</v>
      </c>
      <c r="H727" t="s">
        <v>3740</v>
      </c>
      <c r="I727">
        <v>0</v>
      </c>
      <c r="J727" t="s">
        <v>3740</v>
      </c>
    </row>
    <row r="728" spans="1:10" x14ac:dyDescent="0.3">
      <c r="A728" t="s">
        <v>4482</v>
      </c>
      <c r="B728">
        <v>31.445</v>
      </c>
      <c r="C728" t="s">
        <v>3745</v>
      </c>
      <c r="D728">
        <v>4.4000000000000004</v>
      </c>
      <c r="E728" t="s">
        <v>3748</v>
      </c>
      <c r="F728" t="s">
        <v>3741</v>
      </c>
      <c r="G728" t="s">
        <v>3740</v>
      </c>
      <c r="H728" t="s">
        <v>3740</v>
      </c>
      <c r="I728">
        <v>2</v>
      </c>
      <c r="J728" t="s">
        <v>3740</v>
      </c>
    </row>
    <row r="729" spans="1:10" x14ac:dyDescent="0.3">
      <c r="A729" t="s">
        <v>4483</v>
      </c>
      <c r="B729">
        <v>27.55</v>
      </c>
      <c r="C729" t="s">
        <v>3749</v>
      </c>
      <c r="D729">
        <v>9.02</v>
      </c>
      <c r="E729" t="s">
        <v>3746</v>
      </c>
      <c r="F729" t="s">
        <v>3740</v>
      </c>
      <c r="G729" t="s">
        <v>3740</v>
      </c>
      <c r="H729" t="s">
        <v>3740</v>
      </c>
      <c r="I729">
        <v>0</v>
      </c>
      <c r="J729" t="s">
        <v>3740</v>
      </c>
    </row>
    <row r="730" spans="1:10" x14ac:dyDescent="0.3">
      <c r="A730" t="s">
        <v>4484</v>
      </c>
      <c r="B730">
        <v>33.11</v>
      </c>
      <c r="C730" t="s">
        <v>3745</v>
      </c>
      <c r="D730">
        <v>8.06</v>
      </c>
      <c r="E730" t="s">
        <v>3746</v>
      </c>
      <c r="F730" t="s">
        <v>3740</v>
      </c>
      <c r="G730" t="s">
        <v>3740</v>
      </c>
      <c r="H730" t="s">
        <v>3740</v>
      </c>
      <c r="I730">
        <v>0</v>
      </c>
      <c r="J730" t="s">
        <v>3740</v>
      </c>
    </row>
    <row r="731" spans="1:10" x14ac:dyDescent="0.3">
      <c r="A731" t="s">
        <v>4485</v>
      </c>
      <c r="B731">
        <v>36.85</v>
      </c>
      <c r="C731" t="s">
        <v>3745</v>
      </c>
      <c r="D731">
        <v>6.21</v>
      </c>
      <c r="E731" t="s">
        <v>3747</v>
      </c>
      <c r="F731" t="s">
        <v>3741</v>
      </c>
      <c r="G731" t="s">
        <v>3740</v>
      </c>
      <c r="H731" t="s">
        <v>3740</v>
      </c>
      <c r="I731">
        <v>2</v>
      </c>
      <c r="J731" t="s">
        <v>3740</v>
      </c>
    </row>
    <row r="732" spans="1:10" x14ac:dyDescent="0.3">
      <c r="A732" t="s">
        <v>4486</v>
      </c>
      <c r="B732">
        <v>36.299999999999997</v>
      </c>
      <c r="C732" t="s">
        <v>3745</v>
      </c>
      <c r="D732">
        <v>5.79</v>
      </c>
      <c r="E732" t="s">
        <v>3747</v>
      </c>
      <c r="F732" t="s">
        <v>3741</v>
      </c>
      <c r="G732" t="s">
        <v>3740</v>
      </c>
      <c r="H732" t="s">
        <v>3740</v>
      </c>
      <c r="I732">
        <v>2</v>
      </c>
      <c r="J732" t="s">
        <v>3740</v>
      </c>
    </row>
    <row r="733" spans="1:10" x14ac:dyDescent="0.3">
      <c r="A733" t="s">
        <v>4487</v>
      </c>
      <c r="B733">
        <v>45.34</v>
      </c>
      <c r="C733" t="s">
        <v>3745</v>
      </c>
      <c r="D733">
        <v>5.69</v>
      </c>
      <c r="E733" t="s">
        <v>3748</v>
      </c>
      <c r="F733" t="s">
        <v>3741</v>
      </c>
      <c r="G733" t="s">
        <v>3740</v>
      </c>
      <c r="H733" t="s">
        <v>3740</v>
      </c>
      <c r="I733">
        <v>0</v>
      </c>
      <c r="J733" t="s">
        <v>3740</v>
      </c>
    </row>
    <row r="734" spans="1:10" x14ac:dyDescent="0.3">
      <c r="A734" t="s">
        <v>4488</v>
      </c>
      <c r="B734">
        <v>31.8</v>
      </c>
      <c r="C734" t="s">
        <v>3745</v>
      </c>
      <c r="D734">
        <v>5.36</v>
      </c>
      <c r="E734" t="s">
        <v>3748</v>
      </c>
      <c r="F734" t="s">
        <v>3741</v>
      </c>
      <c r="G734" t="s">
        <v>3740</v>
      </c>
      <c r="H734" t="s">
        <v>3740</v>
      </c>
      <c r="I734">
        <v>2</v>
      </c>
      <c r="J734" t="s">
        <v>3740</v>
      </c>
    </row>
    <row r="735" spans="1:10" x14ac:dyDescent="0.3">
      <c r="A735" t="s">
        <v>4489</v>
      </c>
      <c r="B735">
        <v>41.02</v>
      </c>
      <c r="C735" t="s">
        <v>3745</v>
      </c>
      <c r="D735">
        <v>11.37</v>
      </c>
      <c r="E735" t="s">
        <v>3746</v>
      </c>
      <c r="F735" t="s">
        <v>3740</v>
      </c>
      <c r="G735" t="s">
        <v>3740</v>
      </c>
      <c r="H735" t="s">
        <v>3740</v>
      </c>
      <c r="I735">
        <v>0</v>
      </c>
      <c r="J735" t="s">
        <v>3740</v>
      </c>
    </row>
    <row r="736" spans="1:10" x14ac:dyDescent="0.3">
      <c r="A736" t="s">
        <v>4490</v>
      </c>
      <c r="B736">
        <v>32.68</v>
      </c>
      <c r="C736" t="s">
        <v>3745</v>
      </c>
      <c r="D736">
        <v>11.87</v>
      </c>
      <c r="E736" t="s">
        <v>3746</v>
      </c>
      <c r="F736" t="s">
        <v>3740</v>
      </c>
      <c r="G736" t="s">
        <v>3740</v>
      </c>
      <c r="H736" t="s">
        <v>3740</v>
      </c>
      <c r="I736">
        <v>0</v>
      </c>
      <c r="J736" t="s">
        <v>3740</v>
      </c>
    </row>
    <row r="737" spans="1:10" x14ac:dyDescent="0.3">
      <c r="A737" t="s">
        <v>4491</v>
      </c>
      <c r="B737">
        <v>21.7</v>
      </c>
      <c r="C737" t="s">
        <v>3750</v>
      </c>
      <c r="D737">
        <v>4.9000000000000004</v>
      </c>
      <c r="E737" t="s">
        <v>3748</v>
      </c>
      <c r="F737" t="s">
        <v>3740</v>
      </c>
      <c r="G737" t="s">
        <v>3740</v>
      </c>
      <c r="H737" t="s">
        <v>3741</v>
      </c>
      <c r="I737">
        <v>1</v>
      </c>
      <c r="J737" t="s">
        <v>3741</v>
      </c>
    </row>
    <row r="738" spans="1:10" x14ac:dyDescent="0.3">
      <c r="A738" t="s">
        <v>4492</v>
      </c>
      <c r="B738">
        <v>40.479999999999997</v>
      </c>
      <c r="C738" t="s">
        <v>3745</v>
      </c>
      <c r="D738">
        <v>6.7</v>
      </c>
      <c r="E738" t="s">
        <v>3746</v>
      </c>
      <c r="F738" t="s">
        <v>3740</v>
      </c>
      <c r="G738" t="s">
        <v>3740</v>
      </c>
      <c r="H738" t="s">
        <v>3740</v>
      </c>
      <c r="I738">
        <v>3</v>
      </c>
      <c r="J738" t="s">
        <v>3740</v>
      </c>
    </row>
    <row r="739" spans="1:10" x14ac:dyDescent="0.3">
      <c r="A739" t="s">
        <v>4493</v>
      </c>
      <c r="B739">
        <v>34.5</v>
      </c>
      <c r="C739" t="s">
        <v>3745</v>
      </c>
      <c r="D739">
        <v>10.3</v>
      </c>
      <c r="E739" t="s">
        <v>3746</v>
      </c>
      <c r="F739" t="s">
        <v>3740</v>
      </c>
      <c r="G739" t="s">
        <v>3740</v>
      </c>
      <c r="H739" t="s">
        <v>3740</v>
      </c>
      <c r="I739">
        <v>3</v>
      </c>
      <c r="J739" t="s">
        <v>3740</v>
      </c>
    </row>
    <row r="740" spans="1:10" x14ac:dyDescent="0.3">
      <c r="A740" t="s">
        <v>4494</v>
      </c>
      <c r="B740">
        <v>45.9</v>
      </c>
      <c r="C740" t="s">
        <v>3745</v>
      </c>
      <c r="D740">
        <v>11.14</v>
      </c>
      <c r="E740" t="s">
        <v>3746</v>
      </c>
      <c r="F740" t="s">
        <v>3741</v>
      </c>
      <c r="G740" t="s">
        <v>3740</v>
      </c>
      <c r="H740" t="s">
        <v>3740</v>
      </c>
      <c r="I740">
        <v>1</v>
      </c>
      <c r="J740" t="s">
        <v>3740</v>
      </c>
    </row>
    <row r="741" spans="1:10" x14ac:dyDescent="0.3">
      <c r="A741" t="s">
        <v>4495</v>
      </c>
      <c r="B741">
        <v>33.479999999999997</v>
      </c>
      <c r="C741" t="s">
        <v>3745</v>
      </c>
      <c r="D741">
        <v>4.74</v>
      </c>
      <c r="E741" t="s">
        <v>3748</v>
      </c>
      <c r="F741" t="s">
        <v>3741</v>
      </c>
      <c r="G741" t="s">
        <v>3740</v>
      </c>
      <c r="H741" t="s">
        <v>3740</v>
      </c>
      <c r="I741">
        <v>2</v>
      </c>
      <c r="J741" t="s">
        <v>3740</v>
      </c>
    </row>
    <row r="742" spans="1:10" x14ac:dyDescent="0.3">
      <c r="A742" t="s">
        <v>4496</v>
      </c>
      <c r="B742">
        <v>28.31</v>
      </c>
      <c r="C742" t="s">
        <v>3749</v>
      </c>
      <c r="D742">
        <v>5.96</v>
      </c>
      <c r="E742" t="s">
        <v>3747</v>
      </c>
      <c r="F742" t="s">
        <v>3741</v>
      </c>
      <c r="G742" t="s">
        <v>3740</v>
      </c>
      <c r="H742" t="s">
        <v>3740</v>
      </c>
      <c r="I742">
        <v>2</v>
      </c>
      <c r="J742" t="s">
        <v>3740</v>
      </c>
    </row>
    <row r="743" spans="1:10" x14ac:dyDescent="0.3">
      <c r="A743" t="s">
        <v>4497</v>
      </c>
      <c r="B743">
        <v>21.565000000000001</v>
      </c>
      <c r="C743" t="s">
        <v>3750</v>
      </c>
      <c r="D743">
        <v>4.95</v>
      </c>
      <c r="E743" t="s">
        <v>3748</v>
      </c>
      <c r="F743" t="s">
        <v>3740</v>
      </c>
      <c r="G743" t="s">
        <v>3742</v>
      </c>
      <c r="H743" t="s">
        <v>3740</v>
      </c>
      <c r="I743">
        <v>1</v>
      </c>
      <c r="J743" t="s">
        <v>3741</v>
      </c>
    </row>
    <row r="744" spans="1:10" x14ac:dyDescent="0.3">
      <c r="A744" t="s">
        <v>4498</v>
      </c>
      <c r="B744">
        <v>35.590000000000003</v>
      </c>
      <c r="C744" t="s">
        <v>3745</v>
      </c>
      <c r="D744">
        <v>5.21</v>
      </c>
      <c r="E744" t="s">
        <v>3748</v>
      </c>
      <c r="F744" t="s">
        <v>3741</v>
      </c>
      <c r="G744" t="s">
        <v>3740</v>
      </c>
      <c r="H744" t="s">
        <v>3741</v>
      </c>
      <c r="I744">
        <v>1</v>
      </c>
      <c r="J744" t="s">
        <v>3740</v>
      </c>
    </row>
    <row r="745" spans="1:10" x14ac:dyDescent="0.3">
      <c r="A745" t="s">
        <v>4499</v>
      </c>
      <c r="B745">
        <v>43.44</v>
      </c>
      <c r="C745" t="s">
        <v>3745</v>
      </c>
      <c r="D745">
        <v>4.8600000000000003</v>
      </c>
      <c r="E745" t="s">
        <v>3748</v>
      </c>
      <c r="F745" t="s">
        <v>3741</v>
      </c>
      <c r="G745" t="s">
        <v>3740</v>
      </c>
      <c r="H745" t="s">
        <v>3740</v>
      </c>
      <c r="I745">
        <v>0</v>
      </c>
      <c r="J745" t="s">
        <v>3740</v>
      </c>
    </row>
    <row r="746" spans="1:10" x14ac:dyDescent="0.3">
      <c r="A746" t="s">
        <v>4500</v>
      </c>
      <c r="B746">
        <v>21.754999999999999</v>
      </c>
      <c r="C746" t="s">
        <v>3750</v>
      </c>
      <c r="D746">
        <v>7.79</v>
      </c>
      <c r="E746" t="s">
        <v>3746</v>
      </c>
      <c r="F746" t="s">
        <v>3741</v>
      </c>
      <c r="G746" t="s">
        <v>3740</v>
      </c>
      <c r="H746" t="s">
        <v>3740</v>
      </c>
      <c r="I746">
        <v>0</v>
      </c>
      <c r="J746" t="s">
        <v>3740</v>
      </c>
    </row>
    <row r="747" spans="1:10" x14ac:dyDescent="0.3">
      <c r="A747" t="s">
        <v>4501</v>
      </c>
      <c r="B747">
        <v>44.55</v>
      </c>
      <c r="C747" t="s">
        <v>3745</v>
      </c>
      <c r="D747">
        <v>7.12</v>
      </c>
      <c r="E747" t="s">
        <v>3746</v>
      </c>
      <c r="F747" t="s">
        <v>3741</v>
      </c>
      <c r="G747" t="s">
        <v>3740</v>
      </c>
      <c r="H747" t="s">
        <v>3740</v>
      </c>
      <c r="I747">
        <v>1</v>
      </c>
      <c r="J747" t="s">
        <v>3740</v>
      </c>
    </row>
    <row r="748" spans="1:10" x14ac:dyDescent="0.3">
      <c r="A748" t="s">
        <v>4502</v>
      </c>
      <c r="B748">
        <v>43.32</v>
      </c>
      <c r="C748" t="s">
        <v>3745</v>
      </c>
      <c r="D748">
        <v>4.67</v>
      </c>
      <c r="E748" t="s">
        <v>3748</v>
      </c>
      <c r="F748" t="s">
        <v>3741</v>
      </c>
      <c r="G748" t="s">
        <v>3740</v>
      </c>
      <c r="H748" t="s">
        <v>3740</v>
      </c>
      <c r="I748">
        <v>0</v>
      </c>
      <c r="J748" t="s">
        <v>3740</v>
      </c>
    </row>
    <row r="749" spans="1:10" x14ac:dyDescent="0.3">
      <c r="A749" t="s">
        <v>4503</v>
      </c>
      <c r="B749">
        <v>31.23</v>
      </c>
      <c r="C749" t="s">
        <v>3745</v>
      </c>
      <c r="D749">
        <v>9.1199999999999992</v>
      </c>
      <c r="E749" t="s">
        <v>3746</v>
      </c>
      <c r="F749" t="s">
        <v>3741</v>
      </c>
      <c r="G749" t="s">
        <v>3740</v>
      </c>
      <c r="H749" t="s">
        <v>3741</v>
      </c>
      <c r="I749">
        <v>1</v>
      </c>
      <c r="J749" t="s">
        <v>3740</v>
      </c>
    </row>
    <row r="750" spans="1:10" x14ac:dyDescent="0.3">
      <c r="A750" t="s">
        <v>4504</v>
      </c>
      <c r="B750">
        <v>42.81</v>
      </c>
      <c r="C750" t="s">
        <v>3745</v>
      </c>
      <c r="D750">
        <v>4.1500000000000004</v>
      </c>
      <c r="E750" t="s">
        <v>3748</v>
      </c>
      <c r="F750" t="s">
        <v>3740</v>
      </c>
      <c r="G750" t="s">
        <v>3740</v>
      </c>
      <c r="H750" t="s">
        <v>3740</v>
      </c>
      <c r="I750">
        <v>1</v>
      </c>
      <c r="J750" t="s">
        <v>3740</v>
      </c>
    </row>
    <row r="751" spans="1:10" x14ac:dyDescent="0.3">
      <c r="A751" t="s">
        <v>4505</v>
      </c>
      <c r="B751">
        <v>35.909999999999997</v>
      </c>
      <c r="C751" t="s">
        <v>3745</v>
      </c>
      <c r="D751">
        <v>6.72</v>
      </c>
      <c r="E751" t="s">
        <v>3746</v>
      </c>
      <c r="F751" t="s">
        <v>3741</v>
      </c>
      <c r="G751" t="s">
        <v>3740</v>
      </c>
      <c r="H751" t="s">
        <v>3740</v>
      </c>
      <c r="I751">
        <v>2</v>
      </c>
      <c r="J751" t="s">
        <v>3740</v>
      </c>
    </row>
    <row r="752" spans="1:10" x14ac:dyDescent="0.3">
      <c r="A752" t="s">
        <v>4506</v>
      </c>
      <c r="B752">
        <v>36.65</v>
      </c>
      <c r="C752" t="s">
        <v>3745</v>
      </c>
      <c r="D752">
        <v>5.01</v>
      </c>
      <c r="E752" t="s">
        <v>3748</v>
      </c>
      <c r="F752" t="s">
        <v>3741</v>
      </c>
      <c r="G752" t="s">
        <v>3740</v>
      </c>
      <c r="H752" t="s">
        <v>3741</v>
      </c>
      <c r="I752">
        <v>1</v>
      </c>
      <c r="J752" t="s">
        <v>3740</v>
      </c>
    </row>
    <row r="753" spans="1:10" x14ac:dyDescent="0.3">
      <c r="A753" t="s">
        <v>4507</v>
      </c>
      <c r="B753">
        <v>22.04</v>
      </c>
      <c r="C753" t="s">
        <v>3750</v>
      </c>
      <c r="D753">
        <v>10.9</v>
      </c>
      <c r="E753" t="s">
        <v>3746</v>
      </c>
      <c r="F753" t="s">
        <v>3741</v>
      </c>
      <c r="G753" t="s">
        <v>3740</v>
      </c>
      <c r="H753" t="s">
        <v>3740</v>
      </c>
      <c r="I753">
        <v>2</v>
      </c>
      <c r="J753" t="s">
        <v>3740</v>
      </c>
    </row>
    <row r="754" spans="1:10" x14ac:dyDescent="0.3">
      <c r="A754" t="s">
        <v>4508</v>
      </c>
      <c r="B754">
        <v>31.824999999999999</v>
      </c>
      <c r="C754" t="s">
        <v>3745</v>
      </c>
      <c r="D754">
        <v>5.52</v>
      </c>
      <c r="E754" t="s">
        <v>3748</v>
      </c>
      <c r="F754" t="s">
        <v>3741</v>
      </c>
      <c r="G754" t="s">
        <v>3740</v>
      </c>
      <c r="H754" t="s">
        <v>3740</v>
      </c>
      <c r="I754">
        <v>1</v>
      </c>
      <c r="J754" t="s">
        <v>3740</v>
      </c>
    </row>
    <row r="755" spans="1:10" x14ac:dyDescent="0.3">
      <c r="A755" t="s">
        <v>4509</v>
      </c>
      <c r="B755">
        <v>53.58</v>
      </c>
      <c r="C755" t="s">
        <v>3745</v>
      </c>
      <c r="D755">
        <v>4.55</v>
      </c>
      <c r="E755" t="s">
        <v>3748</v>
      </c>
      <c r="F755" t="s">
        <v>3740</v>
      </c>
      <c r="G755" t="s">
        <v>3740</v>
      </c>
      <c r="H755" t="s">
        <v>3740</v>
      </c>
      <c r="I755">
        <v>1</v>
      </c>
      <c r="J755" t="s">
        <v>3740</v>
      </c>
    </row>
    <row r="756" spans="1:10" x14ac:dyDescent="0.3">
      <c r="A756" t="s">
        <v>4510</v>
      </c>
      <c r="B756">
        <v>34.299999999999997</v>
      </c>
      <c r="C756" t="s">
        <v>3745</v>
      </c>
      <c r="D756">
        <v>11.76</v>
      </c>
      <c r="E756" t="s">
        <v>3746</v>
      </c>
      <c r="F756" t="s">
        <v>3740</v>
      </c>
      <c r="G756" t="s">
        <v>3740</v>
      </c>
      <c r="H756" t="s">
        <v>3740</v>
      </c>
      <c r="I756">
        <v>0</v>
      </c>
      <c r="J756" t="s">
        <v>3740</v>
      </c>
    </row>
    <row r="757" spans="1:10" x14ac:dyDescent="0.3">
      <c r="A757" t="s">
        <v>4511</v>
      </c>
      <c r="B757">
        <v>32.11</v>
      </c>
      <c r="C757" t="s">
        <v>3745</v>
      </c>
      <c r="D757">
        <v>7.06</v>
      </c>
      <c r="E757" t="s">
        <v>3746</v>
      </c>
      <c r="F757" t="s">
        <v>3740</v>
      </c>
      <c r="G757" t="s">
        <v>3740</v>
      </c>
      <c r="H757" t="s">
        <v>3740</v>
      </c>
      <c r="I757">
        <v>0</v>
      </c>
      <c r="J757" t="s">
        <v>3740</v>
      </c>
    </row>
    <row r="758" spans="1:10" x14ac:dyDescent="0.3">
      <c r="A758" t="s">
        <v>4512</v>
      </c>
      <c r="B758">
        <v>31.78</v>
      </c>
      <c r="C758" t="s">
        <v>3745</v>
      </c>
      <c r="D758">
        <v>11.35</v>
      </c>
      <c r="E758" t="s">
        <v>3746</v>
      </c>
      <c r="F758" t="s">
        <v>3741</v>
      </c>
      <c r="G758" t="s">
        <v>3740</v>
      </c>
      <c r="H758" t="s">
        <v>3741</v>
      </c>
      <c r="I758">
        <v>1</v>
      </c>
      <c r="J758" t="s">
        <v>3740</v>
      </c>
    </row>
    <row r="759" spans="1:10" x14ac:dyDescent="0.3">
      <c r="A759" t="s">
        <v>4513</v>
      </c>
      <c r="B759">
        <v>46.89</v>
      </c>
      <c r="C759" t="s">
        <v>3745</v>
      </c>
      <c r="D759">
        <v>5.52</v>
      </c>
      <c r="E759" t="s">
        <v>3748</v>
      </c>
      <c r="F759" t="s">
        <v>3740</v>
      </c>
      <c r="G759" t="s">
        <v>3740</v>
      </c>
      <c r="H759" t="s">
        <v>3740</v>
      </c>
      <c r="I759">
        <v>0</v>
      </c>
      <c r="J759" t="s">
        <v>3740</v>
      </c>
    </row>
    <row r="760" spans="1:10" x14ac:dyDescent="0.3">
      <c r="A760" t="s">
        <v>4514</v>
      </c>
      <c r="B760">
        <v>39.35</v>
      </c>
      <c r="C760" t="s">
        <v>3745</v>
      </c>
      <c r="D760">
        <v>7.86</v>
      </c>
      <c r="E760" t="s">
        <v>3746</v>
      </c>
      <c r="F760" t="s">
        <v>3741</v>
      </c>
      <c r="G760" t="s">
        <v>3740</v>
      </c>
      <c r="H760" t="s">
        <v>3740</v>
      </c>
      <c r="I760">
        <v>1</v>
      </c>
      <c r="J760" t="s">
        <v>3740</v>
      </c>
    </row>
    <row r="761" spans="1:10" x14ac:dyDescent="0.3">
      <c r="A761" t="s">
        <v>4515</v>
      </c>
      <c r="B761">
        <v>39.200000000000003</v>
      </c>
      <c r="C761" t="s">
        <v>3745</v>
      </c>
      <c r="D761">
        <v>11.38</v>
      </c>
      <c r="E761" t="s">
        <v>3746</v>
      </c>
      <c r="F761" t="s">
        <v>3740</v>
      </c>
      <c r="G761" t="s">
        <v>3740</v>
      </c>
      <c r="H761" t="s">
        <v>3740</v>
      </c>
      <c r="I761">
        <v>0</v>
      </c>
      <c r="J761" t="s">
        <v>3740</v>
      </c>
    </row>
    <row r="762" spans="1:10" x14ac:dyDescent="0.3">
      <c r="A762" t="s">
        <v>4516</v>
      </c>
      <c r="B762">
        <v>39.159999999999997</v>
      </c>
      <c r="C762" t="s">
        <v>3745</v>
      </c>
      <c r="D762">
        <v>10.48</v>
      </c>
      <c r="E762" t="s">
        <v>3746</v>
      </c>
      <c r="F762" t="s">
        <v>3740</v>
      </c>
      <c r="G762" t="s">
        <v>3740</v>
      </c>
      <c r="H762" t="s">
        <v>3740</v>
      </c>
      <c r="I762">
        <v>0</v>
      </c>
      <c r="J762" t="s">
        <v>3740</v>
      </c>
    </row>
    <row r="763" spans="1:10" x14ac:dyDescent="0.3">
      <c r="A763" t="s">
        <v>4517</v>
      </c>
      <c r="B763">
        <v>44.1</v>
      </c>
      <c r="C763" t="s">
        <v>3745</v>
      </c>
      <c r="D763">
        <v>5.04</v>
      </c>
      <c r="E763" t="s">
        <v>3748</v>
      </c>
      <c r="F763" t="s">
        <v>3741</v>
      </c>
      <c r="G763" t="s">
        <v>3740</v>
      </c>
      <c r="H763" t="s">
        <v>3740</v>
      </c>
      <c r="I763">
        <v>0</v>
      </c>
      <c r="J763" t="s">
        <v>3740</v>
      </c>
    </row>
    <row r="764" spans="1:10" x14ac:dyDescent="0.3">
      <c r="A764" t="s">
        <v>4518</v>
      </c>
      <c r="B764">
        <v>33.200000000000003</v>
      </c>
      <c r="C764" t="s">
        <v>3745</v>
      </c>
      <c r="D764">
        <v>9.06</v>
      </c>
      <c r="E764" t="s">
        <v>3746</v>
      </c>
      <c r="F764" t="s">
        <v>3740</v>
      </c>
      <c r="G764" t="s">
        <v>3740</v>
      </c>
      <c r="H764" t="s">
        <v>3740</v>
      </c>
      <c r="I764">
        <v>0</v>
      </c>
      <c r="J764" t="s">
        <v>3740</v>
      </c>
    </row>
    <row r="765" spans="1:10" x14ac:dyDescent="0.3">
      <c r="A765" t="s">
        <v>4519</v>
      </c>
      <c r="B765">
        <v>29.92</v>
      </c>
      <c r="C765" t="s">
        <v>3749</v>
      </c>
      <c r="D765">
        <v>11.07</v>
      </c>
      <c r="E765" t="s">
        <v>3746</v>
      </c>
      <c r="F765" t="s">
        <v>3740</v>
      </c>
      <c r="G765" t="s">
        <v>3740</v>
      </c>
      <c r="H765" t="s">
        <v>3740</v>
      </c>
      <c r="I765">
        <v>0</v>
      </c>
      <c r="J765" t="s">
        <v>3740</v>
      </c>
    </row>
    <row r="766" spans="1:10" x14ac:dyDescent="0.3">
      <c r="A766" t="s">
        <v>4520</v>
      </c>
      <c r="B766">
        <v>25</v>
      </c>
      <c r="C766" t="s">
        <v>3749</v>
      </c>
      <c r="D766">
        <v>10.45</v>
      </c>
      <c r="E766" t="s">
        <v>3746</v>
      </c>
      <c r="F766" t="s">
        <v>3740</v>
      </c>
      <c r="G766" t="s">
        <v>3740</v>
      </c>
      <c r="H766" t="s">
        <v>3740</v>
      </c>
      <c r="I766">
        <v>0</v>
      </c>
      <c r="J766" t="s">
        <v>3740</v>
      </c>
    </row>
    <row r="767" spans="1:10" x14ac:dyDescent="0.3">
      <c r="A767" t="s">
        <v>4521</v>
      </c>
      <c r="B767">
        <v>38.869999999999997</v>
      </c>
      <c r="C767" t="s">
        <v>3745</v>
      </c>
      <c r="D767">
        <v>8.6300000000000008</v>
      </c>
      <c r="E767" t="s">
        <v>3746</v>
      </c>
      <c r="F767" t="s">
        <v>3741</v>
      </c>
      <c r="G767" t="s">
        <v>3740</v>
      </c>
      <c r="H767" t="s">
        <v>3740</v>
      </c>
      <c r="I767">
        <v>1</v>
      </c>
      <c r="J767" t="s">
        <v>3740</v>
      </c>
    </row>
    <row r="768" spans="1:10" x14ac:dyDescent="0.3">
      <c r="A768" t="s">
        <v>4522</v>
      </c>
      <c r="B768">
        <v>32.299999999999997</v>
      </c>
      <c r="C768" t="s">
        <v>3745</v>
      </c>
      <c r="D768">
        <v>5.28</v>
      </c>
      <c r="E768" t="s">
        <v>3748</v>
      </c>
      <c r="F768" t="s">
        <v>3741</v>
      </c>
      <c r="G768" t="s">
        <v>3740</v>
      </c>
      <c r="H768" t="s">
        <v>3740</v>
      </c>
      <c r="I768">
        <v>2</v>
      </c>
      <c r="J768" t="s">
        <v>3740</v>
      </c>
    </row>
    <row r="769" spans="1:10" x14ac:dyDescent="0.3">
      <c r="A769" t="s">
        <v>4523</v>
      </c>
      <c r="B769">
        <v>31.16</v>
      </c>
      <c r="C769" t="s">
        <v>3745</v>
      </c>
      <c r="D769">
        <v>7.49</v>
      </c>
      <c r="E769" t="s">
        <v>3746</v>
      </c>
      <c r="F769" t="s">
        <v>3741</v>
      </c>
      <c r="G769" t="s">
        <v>3740</v>
      </c>
      <c r="H769" t="s">
        <v>3740</v>
      </c>
      <c r="I769">
        <v>2</v>
      </c>
      <c r="J769" t="s">
        <v>3740</v>
      </c>
    </row>
    <row r="770" spans="1:10" x14ac:dyDescent="0.3">
      <c r="A770" t="s">
        <v>4524</v>
      </c>
      <c r="B770">
        <v>54.59</v>
      </c>
      <c r="C770" t="s">
        <v>3745</v>
      </c>
      <c r="D770">
        <v>4.2699999999999996</v>
      </c>
      <c r="E770" t="s">
        <v>3748</v>
      </c>
      <c r="F770" t="s">
        <v>3740</v>
      </c>
      <c r="G770" t="s">
        <v>3740</v>
      </c>
      <c r="H770" t="s">
        <v>3740</v>
      </c>
      <c r="I770">
        <v>0</v>
      </c>
      <c r="J770" t="s">
        <v>3740</v>
      </c>
    </row>
    <row r="771" spans="1:10" x14ac:dyDescent="0.3">
      <c r="A771" t="s">
        <v>4525</v>
      </c>
      <c r="B771">
        <v>21.09</v>
      </c>
      <c r="C771" t="s">
        <v>3750</v>
      </c>
      <c r="D771">
        <v>9.2200000000000006</v>
      </c>
      <c r="E771" t="s">
        <v>3746</v>
      </c>
      <c r="F771" t="s">
        <v>3741</v>
      </c>
      <c r="G771" t="s">
        <v>3740</v>
      </c>
      <c r="H771" t="s">
        <v>3740</v>
      </c>
      <c r="I771">
        <v>2</v>
      </c>
      <c r="J771" t="s">
        <v>3740</v>
      </c>
    </row>
    <row r="772" spans="1:10" x14ac:dyDescent="0.3">
      <c r="A772" t="s">
        <v>4526</v>
      </c>
      <c r="B772">
        <v>52.41</v>
      </c>
      <c r="C772" t="s">
        <v>3745</v>
      </c>
      <c r="D772">
        <v>5.99</v>
      </c>
      <c r="E772" t="s">
        <v>3747</v>
      </c>
      <c r="F772" t="s">
        <v>3740</v>
      </c>
      <c r="G772" t="s">
        <v>3740</v>
      </c>
      <c r="H772" t="s">
        <v>3740</v>
      </c>
      <c r="I772">
        <v>1</v>
      </c>
      <c r="J772" t="s">
        <v>3740</v>
      </c>
    </row>
    <row r="773" spans="1:10" x14ac:dyDescent="0.3">
      <c r="A773" t="s">
        <v>4527</v>
      </c>
      <c r="B773">
        <v>41.47</v>
      </c>
      <c r="C773" t="s">
        <v>3745</v>
      </c>
      <c r="D773">
        <v>5.86</v>
      </c>
      <c r="E773" t="s">
        <v>3747</v>
      </c>
      <c r="F773" t="s">
        <v>3741</v>
      </c>
      <c r="G773" t="s">
        <v>3740</v>
      </c>
      <c r="H773" t="s">
        <v>3740</v>
      </c>
      <c r="I773">
        <v>2</v>
      </c>
      <c r="J773" t="s">
        <v>3740</v>
      </c>
    </row>
    <row r="774" spans="1:10" x14ac:dyDescent="0.3">
      <c r="A774" t="s">
        <v>4528</v>
      </c>
      <c r="B774">
        <v>33.1</v>
      </c>
      <c r="C774" t="s">
        <v>3745</v>
      </c>
      <c r="D774">
        <v>5.19</v>
      </c>
      <c r="E774" t="s">
        <v>3748</v>
      </c>
      <c r="F774" t="s">
        <v>3741</v>
      </c>
      <c r="G774" t="s">
        <v>3740</v>
      </c>
      <c r="H774" t="s">
        <v>3740</v>
      </c>
      <c r="I774">
        <v>2</v>
      </c>
      <c r="J774" t="s">
        <v>3740</v>
      </c>
    </row>
    <row r="775" spans="1:10" x14ac:dyDescent="0.3">
      <c r="A775" t="s">
        <v>4529</v>
      </c>
      <c r="B775">
        <v>30.8</v>
      </c>
      <c r="C775" t="s">
        <v>3745</v>
      </c>
      <c r="D775">
        <v>4.37</v>
      </c>
      <c r="E775" t="s">
        <v>3748</v>
      </c>
      <c r="F775" t="s">
        <v>3741</v>
      </c>
      <c r="G775" t="s">
        <v>3740</v>
      </c>
      <c r="H775" t="s">
        <v>3740</v>
      </c>
      <c r="I775">
        <v>2</v>
      </c>
      <c r="J775" t="s">
        <v>3740</v>
      </c>
    </row>
    <row r="776" spans="1:10" x14ac:dyDescent="0.3">
      <c r="A776" t="s">
        <v>4530</v>
      </c>
      <c r="B776">
        <v>42.06</v>
      </c>
      <c r="C776" t="s">
        <v>3745</v>
      </c>
      <c r="D776">
        <v>5.32</v>
      </c>
      <c r="E776" t="s">
        <v>3748</v>
      </c>
      <c r="F776" t="s">
        <v>3740</v>
      </c>
      <c r="G776" t="s">
        <v>3740</v>
      </c>
      <c r="H776" t="s">
        <v>3740</v>
      </c>
      <c r="I776">
        <v>1</v>
      </c>
      <c r="J776" t="s">
        <v>3740</v>
      </c>
    </row>
    <row r="777" spans="1:10" x14ac:dyDescent="0.3">
      <c r="A777" t="s">
        <v>4531</v>
      </c>
      <c r="B777">
        <v>39.270000000000003</v>
      </c>
      <c r="C777" t="s">
        <v>3745</v>
      </c>
      <c r="D777">
        <v>5.64</v>
      </c>
      <c r="E777" t="s">
        <v>3748</v>
      </c>
      <c r="F777" t="s">
        <v>3740</v>
      </c>
      <c r="G777" t="s">
        <v>3740</v>
      </c>
      <c r="H777" t="s">
        <v>3741</v>
      </c>
      <c r="I777">
        <v>1</v>
      </c>
      <c r="J777" t="s">
        <v>3740</v>
      </c>
    </row>
    <row r="778" spans="1:10" x14ac:dyDescent="0.3">
      <c r="A778" t="s">
        <v>4532</v>
      </c>
      <c r="B778">
        <v>30.71</v>
      </c>
      <c r="C778" t="s">
        <v>3745</v>
      </c>
      <c r="D778">
        <v>5.59</v>
      </c>
      <c r="E778" t="s">
        <v>3748</v>
      </c>
      <c r="F778" t="s">
        <v>3741</v>
      </c>
      <c r="G778" t="s">
        <v>3740</v>
      </c>
      <c r="H778" t="s">
        <v>3740</v>
      </c>
      <c r="I778">
        <v>1</v>
      </c>
      <c r="J778" t="s">
        <v>3740</v>
      </c>
    </row>
    <row r="779" spans="1:10" x14ac:dyDescent="0.3">
      <c r="A779" t="s">
        <v>4533</v>
      </c>
      <c r="B779">
        <v>47.19</v>
      </c>
      <c r="C779" t="s">
        <v>3745</v>
      </c>
      <c r="D779">
        <v>5.29</v>
      </c>
      <c r="E779" t="s">
        <v>3748</v>
      </c>
      <c r="F779" t="s">
        <v>3740</v>
      </c>
      <c r="G779" t="s">
        <v>3740</v>
      </c>
      <c r="H779" t="s">
        <v>3740</v>
      </c>
      <c r="I779">
        <v>0</v>
      </c>
      <c r="J779" t="s">
        <v>3740</v>
      </c>
    </row>
    <row r="780" spans="1:10" x14ac:dyDescent="0.3">
      <c r="A780" t="s">
        <v>4534</v>
      </c>
      <c r="B780">
        <v>30.02</v>
      </c>
      <c r="C780" t="s">
        <v>3745</v>
      </c>
      <c r="D780">
        <v>6.65</v>
      </c>
      <c r="E780" t="s">
        <v>3746</v>
      </c>
      <c r="F780" t="s">
        <v>3740</v>
      </c>
      <c r="G780" t="s">
        <v>3740</v>
      </c>
      <c r="H780" t="s">
        <v>3740</v>
      </c>
      <c r="I780">
        <v>0</v>
      </c>
      <c r="J780" t="s">
        <v>3740</v>
      </c>
    </row>
    <row r="781" spans="1:10" x14ac:dyDescent="0.3">
      <c r="A781" t="s">
        <v>4535</v>
      </c>
      <c r="B781">
        <v>37.909999999999997</v>
      </c>
      <c r="C781" t="s">
        <v>3745</v>
      </c>
      <c r="D781">
        <v>5.68</v>
      </c>
      <c r="E781" t="s">
        <v>3748</v>
      </c>
      <c r="F781" t="s">
        <v>3741</v>
      </c>
      <c r="G781" t="s">
        <v>3740</v>
      </c>
      <c r="H781" t="s">
        <v>3740</v>
      </c>
      <c r="I781">
        <v>0</v>
      </c>
      <c r="J781" t="s">
        <v>3740</v>
      </c>
    </row>
    <row r="782" spans="1:10" x14ac:dyDescent="0.3">
      <c r="A782" t="s">
        <v>4536</v>
      </c>
      <c r="B782">
        <v>54.61</v>
      </c>
      <c r="C782" t="s">
        <v>3745</v>
      </c>
      <c r="D782">
        <v>4.49</v>
      </c>
      <c r="E782" t="s">
        <v>3748</v>
      </c>
      <c r="F782" t="s">
        <v>3740</v>
      </c>
      <c r="G782" t="s">
        <v>3740</v>
      </c>
      <c r="H782" t="s">
        <v>3740</v>
      </c>
      <c r="I782">
        <v>0</v>
      </c>
      <c r="J782" t="s">
        <v>3740</v>
      </c>
    </row>
    <row r="783" spans="1:10" x14ac:dyDescent="0.3">
      <c r="A783" t="s">
        <v>4537</v>
      </c>
      <c r="B783">
        <v>36.005000000000003</v>
      </c>
      <c r="C783" t="s">
        <v>3745</v>
      </c>
      <c r="D783">
        <v>6.9</v>
      </c>
      <c r="E783" t="s">
        <v>3746</v>
      </c>
      <c r="F783" t="s">
        <v>3740</v>
      </c>
      <c r="G783" t="s">
        <v>3740</v>
      </c>
      <c r="H783" t="s">
        <v>3740</v>
      </c>
      <c r="I783">
        <v>0</v>
      </c>
      <c r="J783" t="s">
        <v>3740</v>
      </c>
    </row>
    <row r="784" spans="1:10" x14ac:dyDescent="0.3">
      <c r="A784" t="s">
        <v>4538</v>
      </c>
      <c r="B784">
        <v>28.7</v>
      </c>
      <c r="C784" t="s">
        <v>3749</v>
      </c>
      <c r="D784">
        <v>11.52</v>
      </c>
      <c r="E784" t="s">
        <v>3746</v>
      </c>
      <c r="F784" t="s">
        <v>3740</v>
      </c>
      <c r="G784" t="s">
        <v>3740</v>
      </c>
      <c r="H784" t="s">
        <v>3740</v>
      </c>
      <c r="I784">
        <v>0</v>
      </c>
      <c r="J784" t="s">
        <v>3740</v>
      </c>
    </row>
    <row r="785" spans="1:10" x14ac:dyDescent="0.3">
      <c r="A785" t="s">
        <v>4539</v>
      </c>
      <c r="B785">
        <v>34.295000000000002</v>
      </c>
      <c r="C785" t="s">
        <v>3745</v>
      </c>
      <c r="D785">
        <v>11.24</v>
      </c>
      <c r="E785" t="s">
        <v>3746</v>
      </c>
      <c r="F785" t="s">
        <v>3740</v>
      </c>
      <c r="G785" t="s">
        <v>3740</v>
      </c>
      <c r="H785" t="s">
        <v>3740</v>
      </c>
      <c r="I785">
        <v>0</v>
      </c>
      <c r="J785" t="s">
        <v>3740</v>
      </c>
    </row>
    <row r="786" spans="1:10" x14ac:dyDescent="0.3">
      <c r="A786" t="s">
        <v>4540</v>
      </c>
      <c r="B786">
        <v>27.55</v>
      </c>
      <c r="C786" t="s">
        <v>3749</v>
      </c>
      <c r="D786">
        <v>10.98</v>
      </c>
      <c r="E786" t="s">
        <v>3746</v>
      </c>
      <c r="F786" t="s">
        <v>3740</v>
      </c>
      <c r="G786" t="s">
        <v>3740</v>
      </c>
      <c r="H786" t="s">
        <v>3740</v>
      </c>
      <c r="I786">
        <v>0</v>
      </c>
      <c r="J786" t="s">
        <v>3740</v>
      </c>
    </row>
    <row r="787" spans="1:10" x14ac:dyDescent="0.3">
      <c r="A787" t="s">
        <v>4541</v>
      </c>
      <c r="B787">
        <v>40.700000000000003</v>
      </c>
      <c r="C787" t="s">
        <v>3745</v>
      </c>
      <c r="D787">
        <v>5.42</v>
      </c>
      <c r="E787" t="s">
        <v>3748</v>
      </c>
      <c r="F787" t="s">
        <v>3740</v>
      </c>
      <c r="G787" t="s">
        <v>3740</v>
      </c>
      <c r="H787" t="s">
        <v>3740</v>
      </c>
      <c r="I787">
        <v>0</v>
      </c>
      <c r="J787" t="s">
        <v>3740</v>
      </c>
    </row>
    <row r="788" spans="1:10" x14ac:dyDescent="0.3">
      <c r="A788" t="s">
        <v>4542</v>
      </c>
      <c r="B788">
        <v>18.335000000000001</v>
      </c>
      <c r="C788" t="s">
        <v>3751</v>
      </c>
      <c r="D788">
        <v>10.97</v>
      </c>
      <c r="E788" t="s">
        <v>3746</v>
      </c>
      <c r="F788" t="s">
        <v>3740</v>
      </c>
      <c r="G788" t="s">
        <v>3740</v>
      </c>
      <c r="H788" t="s">
        <v>3740</v>
      </c>
      <c r="I788">
        <v>0</v>
      </c>
      <c r="J788" t="s">
        <v>3740</v>
      </c>
    </row>
    <row r="789" spans="1:10" x14ac:dyDescent="0.3">
      <c r="A789" t="s">
        <v>4543</v>
      </c>
      <c r="B789">
        <v>33.914999999999999</v>
      </c>
      <c r="C789" t="s">
        <v>3745</v>
      </c>
      <c r="D789">
        <v>9.56</v>
      </c>
      <c r="E789" t="s">
        <v>3746</v>
      </c>
      <c r="F789" t="s">
        <v>3741</v>
      </c>
      <c r="G789" t="s">
        <v>3740</v>
      </c>
      <c r="H789" t="s">
        <v>3740</v>
      </c>
      <c r="I789">
        <v>2</v>
      </c>
      <c r="J789" t="s">
        <v>3740</v>
      </c>
    </row>
    <row r="790" spans="1:10" x14ac:dyDescent="0.3">
      <c r="A790" t="s">
        <v>4544</v>
      </c>
      <c r="B790">
        <v>33.534999999999997</v>
      </c>
      <c r="C790" t="s">
        <v>3745</v>
      </c>
      <c r="D790">
        <v>9.4</v>
      </c>
      <c r="E790" t="s">
        <v>3746</v>
      </c>
      <c r="F790" t="s">
        <v>3741</v>
      </c>
      <c r="G790" t="s">
        <v>3740</v>
      </c>
      <c r="H790" t="s">
        <v>3740</v>
      </c>
      <c r="I790">
        <v>2</v>
      </c>
      <c r="J790" t="s">
        <v>3740</v>
      </c>
    </row>
    <row r="791" spans="1:10" x14ac:dyDescent="0.3">
      <c r="A791" t="s">
        <v>4545</v>
      </c>
      <c r="B791">
        <v>23.655000000000001</v>
      </c>
      <c r="C791" t="s">
        <v>3750</v>
      </c>
      <c r="D791">
        <v>8.48</v>
      </c>
      <c r="E791" t="s">
        <v>3746</v>
      </c>
      <c r="F791" t="s">
        <v>3741</v>
      </c>
      <c r="G791" t="s">
        <v>3740</v>
      </c>
      <c r="H791" t="s">
        <v>3740</v>
      </c>
      <c r="I791">
        <v>2</v>
      </c>
      <c r="J791" t="s">
        <v>3740</v>
      </c>
    </row>
    <row r="792" spans="1:10" x14ac:dyDescent="0.3">
      <c r="A792" t="s">
        <v>4546</v>
      </c>
      <c r="B792">
        <v>28</v>
      </c>
      <c r="C792" t="s">
        <v>3749</v>
      </c>
      <c r="D792">
        <v>5.57</v>
      </c>
      <c r="E792" t="s">
        <v>3748</v>
      </c>
      <c r="F792" t="s">
        <v>3740</v>
      </c>
      <c r="G792" t="s">
        <v>3740</v>
      </c>
      <c r="H792" t="s">
        <v>3740</v>
      </c>
      <c r="I792">
        <v>0</v>
      </c>
      <c r="J792" t="s">
        <v>3740</v>
      </c>
    </row>
    <row r="793" spans="1:10" x14ac:dyDescent="0.3">
      <c r="A793" t="s">
        <v>4547</v>
      </c>
      <c r="B793">
        <v>30.23</v>
      </c>
      <c r="C793" t="s">
        <v>3745</v>
      </c>
      <c r="D793">
        <v>6.94</v>
      </c>
      <c r="E793" t="s">
        <v>3746</v>
      </c>
      <c r="F793" t="s">
        <v>3741</v>
      </c>
      <c r="G793" t="s">
        <v>3740</v>
      </c>
      <c r="H793" t="s">
        <v>3741</v>
      </c>
      <c r="I793">
        <v>1</v>
      </c>
      <c r="J793" t="s">
        <v>3740</v>
      </c>
    </row>
    <row r="794" spans="1:10" x14ac:dyDescent="0.3">
      <c r="A794" t="s">
        <v>4548</v>
      </c>
      <c r="B794">
        <v>51.14</v>
      </c>
      <c r="C794" t="s">
        <v>3745</v>
      </c>
      <c r="D794">
        <v>4.05</v>
      </c>
      <c r="E794" t="s">
        <v>3748</v>
      </c>
      <c r="F794" t="s">
        <v>3740</v>
      </c>
      <c r="G794" t="s">
        <v>3740</v>
      </c>
      <c r="H794" t="s">
        <v>3740</v>
      </c>
      <c r="I794">
        <v>1</v>
      </c>
      <c r="J794" t="s">
        <v>3740</v>
      </c>
    </row>
    <row r="795" spans="1:10" x14ac:dyDescent="0.3">
      <c r="A795" t="s">
        <v>4549</v>
      </c>
      <c r="B795">
        <v>24.32</v>
      </c>
      <c r="C795" t="s">
        <v>3750</v>
      </c>
      <c r="D795">
        <v>10.220000000000001</v>
      </c>
      <c r="E795" t="s">
        <v>3746</v>
      </c>
      <c r="F795" t="s">
        <v>3740</v>
      </c>
      <c r="G795" t="s">
        <v>3740</v>
      </c>
      <c r="H795" t="s">
        <v>3740</v>
      </c>
      <c r="I795">
        <v>0</v>
      </c>
      <c r="J795" t="s">
        <v>3740</v>
      </c>
    </row>
    <row r="796" spans="1:10" x14ac:dyDescent="0.3">
      <c r="A796" t="s">
        <v>4550</v>
      </c>
      <c r="B796">
        <v>38.06</v>
      </c>
      <c r="C796" t="s">
        <v>3745</v>
      </c>
      <c r="D796">
        <v>9.24</v>
      </c>
      <c r="E796" t="s">
        <v>3746</v>
      </c>
      <c r="F796" t="s">
        <v>3740</v>
      </c>
      <c r="G796" t="s">
        <v>3740</v>
      </c>
      <c r="H796" t="s">
        <v>3740</v>
      </c>
      <c r="I796">
        <v>0</v>
      </c>
      <c r="J796" t="s">
        <v>3740</v>
      </c>
    </row>
    <row r="797" spans="1:10" x14ac:dyDescent="0.3">
      <c r="A797" t="s">
        <v>4551</v>
      </c>
      <c r="B797">
        <v>37.700000000000003</v>
      </c>
      <c r="C797" t="s">
        <v>3745</v>
      </c>
      <c r="D797">
        <v>8.6</v>
      </c>
      <c r="E797" t="s">
        <v>3746</v>
      </c>
      <c r="F797" t="s">
        <v>3740</v>
      </c>
      <c r="G797" t="s">
        <v>3740</v>
      </c>
      <c r="H797" t="s">
        <v>3740</v>
      </c>
      <c r="I797">
        <v>0</v>
      </c>
      <c r="J797" t="s">
        <v>3740</v>
      </c>
    </row>
    <row r="798" spans="1:10" x14ac:dyDescent="0.3">
      <c r="A798" t="s">
        <v>4552</v>
      </c>
      <c r="B798">
        <v>44</v>
      </c>
      <c r="C798" t="s">
        <v>3745</v>
      </c>
      <c r="D798">
        <v>9.32</v>
      </c>
      <c r="E798" t="s">
        <v>3746</v>
      </c>
      <c r="F798" t="s">
        <v>3741</v>
      </c>
      <c r="G798" t="s">
        <v>3740</v>
      </c>
      <c r="H798" t="s">
        <v>3740</v>
      </c>
      <c r="I798">
        <v>2</v>
      </c>
      <c r="J798" t="s">
        <v>3740</v>
      </c>
    </row>
    <row r="799" spans="1:10" x14ac:dyDescent="0.3">
      <c r="A799" t="s">
        <v>4553</v>
      </c>
      <c r="B799">
        <v>41.45</v>
      </c>
      <c r="C799" t="s">
        <v>3745</v>
      </c>
      <c r="D799">
        <v>6.12</v>
      </c>
      <c r="E799" t="s">
        <v>3747</v>
      </c>
      <c r="F799" t="s">
        <v>3741</v>
      </c>
      <c r="G799" t="s">
        <v>3740</v>
      </c>
      <c r="H799" t="s">
        <v>3740</v>
      </c>
      <c r="I799">
        <v>0</v>
      </c>
      <c r="J799" t="s">
        <v>3740</v>
      </c>
    </row>
    <row r="800" spans="1:10" x14ac:dyDescent="0.3">
      <c r="A800" t="s">
        <v>4554</v>
      </c>
      <c r="B800">
        <v>25.364999999999998</v>
      </c>
      <c r="C800" t="s">
        <v>3749</v>
      </c>
      <c r="D800">
        <v>9.19</v>
      </c>
      <c r="E800" t="s">
        <v>3746</v>
      </c>
      <c r="F800" t="s">
        <v>3741</v>
      </c>
      <c r="G800" t="s">
        <v>3740</v>
      </c>
      <c r="H800" t="s">
        <v>3740</v>
      </c>
      <c r="I800">
        <v>0</v>
      </c>
      <c r="J800" t="s">
        <v>3740</v>
      </c>
    </row>
    <row r="801" spans="1:10" x14ac:dyDescent="0.3">
      <c r="A801" t="s">
        <v>4555</v>
      </c>
      <c r="B801">
        <v>34.56</v>
      </c>
      <c r="C801" t="s">
        <v>3745</v>
      </c>
      <c r="D801">
        <v>5.84</v>
      </c>
      <c r="E801" t="s">
        <v>3747</v>
      </c>
      <c r="F801" t="s">
        <v>3741</v>
      </c>
      <c r="G801" t="s">
        <v>3740</v>
      </c>
      <c r="H801" t="s">
        <v>3741</v>
      </c>
      <c r="I801">
        <v>1</v>
      </c>
      <c r="J801" t="s">
        <v>3740</v>
      </c>
    </row>
    <row r="802" spans="1:10" x14ac:dyDescent="0.3">
      <c r="A802" t="s">
        <v>4556</v>
      </c>
      <c r="B802">
        <v>28.2</v>
      </c>
      <c r="C802" t="s">
        <v>3749</v>
      </c>
      <c r="D802">
        <v>7.19</v>
      </c>
      <c r="E802" t="s">
        <v>3746</v>
      </c>
      <c r="F802" t="s">
        <v>3741</v>
      </c>
      <c r="G802" t="s">
        <v>3740</v>
      </c>
      <c r="H802" t="s">
        <v>3740</v>
      </c>
      <c r="I802">
        <v>2</v>
      </c>
      <c r="J802" t="s">
        <v>3740</v>
      </c>
    </row>
    <row r="803" spans="1:10" x14ac:dyDescent="0.3">
      <c r="A803" t="s">
        <v>4557</v>
      </c>
      <c r="B803">
        <v>30.43</v>
      </c>
      <c r="C803" t="s">
        <v>3745</v>
      </c>
      <c r="D803">
        <v>9.39</v>
      </c>
      <c r="E803" t="s">
        <v>3746</v>
      </c>
      <c r="F803" t="s">
        <v>3740</v>
      </c>
      <c r="G803" t="s">
        <v>3740</v>
      </c>
      <c r="H803" t="s">
        <v>3740</v>
      </c>
      <c r="I803">
        <v>0</v>
      </c>
      <c r="J803" t="s">
        <v>3740</v>
      </c>
    </row>
    <row r="804" spans="1:10" x14ac:dyDescent="0.3">
      <c r="A804" t="s">
        <v>4558</v>
      </c>
      <c r="B804">
        <v>32.395000000000003</v>
      </c>
      <c r="C804" t="s">
        <v>3745</v>
      </c>
      <c r="D804">
        <v>4.2699999999999996</v>
      </c>
      <c r="E804" t="s">
        <v>3748</v>
      </c>
      <c r="F804" t="s">
        <v>3741</v>
      </c>
      <c r="G804" t="s">
        <v>3740</v>
      </c>
      <c r="H804" t="s">
        <v>3740</v>
      </c>
      <c r="I804">
        <v>1</v>
      </c>
      <c r="J804" t="s">
        <v>3740</v>
      </c>
    </row>
    <row r="805" spans="1:10" x14ac:dyDescent="0.3">
      <c r="A805" t="s">
        <v>4559</v>
      </c>
      <c r="B805">
        <v>24.035</v>
      </c>
      <c r="C805" t="s">
        <v>3750</v>
      </c>
      <c r="D805">
        <v>11.71</v>
      </c>
      <c r="E805" t="s">
        <v>3746</v>
      </c>
      <c r="F805" t="s">
        <v>3740</v>
      </c>
      <c r="G805" t="s">
        <v>3740</v>
      </c>
      <c r="H805" t="s">
        <v>3740</v>
      </c>
      <c r="I805">
        <v>0</v>
      </c>
      <c r="J805" t="s">
        <v>3740</v>
      </c>
    </row>
    <row r="806" spans="1:10" x14ac:dyDescent="0.3">
      <c r="A806" t="s">
        <v>4560</v>
      </c>
      <c r="B806">
        <v>37.119999999999997</v>
      </c>
      <c r="C806" t="s">
        <v>3745</v>
      </c>
      <c r="D806">
        <v>5.29</v>
      </c>
      <c r="E806" t="s">
        <v>3748</v>
      </c>
      <c r="F806" t="s">
        <v>3740</v>
      </c>
      <c r="G806" t="s">
        <v>3740</v>
      </c>
      <c r="H806" t="s">
        <v>3740</v>
      </c>
      <c r="I806">
        <v>2</v>
      </c>
      <c r="J806" t="s">
        <v>3740</v>
      </c>
    </row>
    <row r="807" spans="1:10" x14ac:dyDescent="0.3">
      <c r="A807" t="s">
        <v>4561</v>
      </c>
      <c r="B807">
        <v>34.840000000000003</v>
      </c>
      <c r="C807" t="s">
        <v>3745</v>
      </c>
      <c r="D807">
        <v>6</v>
      </c>
      <c r="E807" t="s">
        <v>3747</v>
      </c>
      <c r="F807" t="s">
        <v>3741</v>
      </c>
      <c r="G807" t="s">
        <v>3740</v>
      </c>
      <c r="H807" t="s">
        <v>3741</v>
      </c>
      <c r="I807">
        <v>1</v>
      </c>
      <c r="J807" t="s">
        <v>3740</v>
      </c>
    </row>
    <row r="808" spans="1:10" x14ac:dyDescent="0.3">
      <c r="A808" t="s">
        <v>4562</v>
      </c>
      <c r="B808">
        <v>29.53</v>
      </c>
      <c r="C808" t="s">
        <v>3749</v>
      </c>
      <c r="D808">
        <v>10.64</v>
      </c>
      <c r="E808" t="s">
        <v>3746</v>
      </c>
      <c r="F808" t="s">
        <v>3740</v>
      </c>
      <c r="G808" t="s">
        <v>3740</v>
      </c>
      <c r="H808" t="s">
        <v>3740</v>
      </c>
      <c r="I808">
        <v>0</v>
      </c>
      <c r="J808" t="s">
        <v>3740</v>
      </c>
    </row>
    <row r="809" spans="1:10" x14ac:dyDescent="0.3">
      <c r="A809" t="s">
        <v>4563</v>
      </c>
      <c r="B809">
        <v>42.51</v>
      </c>
      <c r="C809" t="s">
        <v>3745</v>
      </c>
      <c r="D809">
        <v>8.2100000000000009</v>
      </c>
      <c r="E809" t="s">
        <v>3746</v>
      </c>
      <c r="F809" t="s">
        <v>3741</v>
      </c>
      <c r="G809" t="s">
        <v>3740</v>
      </c>
      <c r="H809" t="s">
        <v>3740</v>
      </c>
      <c r="I809">
        <v>0</v>
      </c>
      <c r="J809" t="s">
        <v>3740</v>
      </c>
    </row>
    <row r="810" spans="1:10" x14ac:dyDescent="0.3">
      <c r="A810" t="s">
        <v>4564</v>
      </c>
      <c r="B810">
        <v>38.14</v>
      </c>
      <c r="C810" t="s">
        <v>3745</v>
      </c>
      <c r="D810">
        <v>5.58</v>
      </c>
      <c r="E810" t="s">
        <v>3748</v>
      </c>
      <c r="F810" t="s">
        <v>3740</v>
      </c>
      <c r="G810" t="s">
        <v>3740</v>
      </c>
      <c r="H810" t="s">
        <v>3741</v>
      </c>
      <c r="I810">
        <v>1</v>
      </c>
      <c r="J810" t="s">
        <v>3740</v>
      </c>
    </row>
    <row r="811" spans="1:10" x14ac:dyDescent="0.3">
      <c r="A811" t="s">
        <v>4565</v>
      </c>
      <c r="B811">
        <v>39.93</v>
      </c>
      <c r="C811" t="s">
        <v>3745</v>
      </c>
      <c r="D811">
        <v>8.75</v>
      </c>
      <c r="E811" t="s">
        <v>3746</v>
      </c>
      <c r="F811" t="s">
        <v>3740</v>
      </c>
      <c r="G811" t="s">
        <v>3740</v>
      </c>
      <c r="H811" t="s">
        <v>3740</v>
      </c>
      <c r="I811">
        <v>0</v>
      </c>
      <c r="J811" t="s">
        <v>3740</v>
      </c>
    </row>
    <row r="812" spans="1:10" x14ac:dyDescent="0.3">
      <c r="A812" t="s">
        <v>4566</v>
      </c>
      <c r="B812">
        <v>38.83</v>
      </c>
      <c r="C812" t="s">
        <v>3745</v>
      </c>
      <c r="D812">
        <v>11.86</v>
      </c>
      <c r="E812" t="s">
        <v>3746</v>
      </c>
      <c r="F812" t="s">
        <v>3740</v>
      </c>
      <c r="G812" t="s">
        <v>3740</v>
      </c>
      <c r="H812" t="s">
        <v>3740</v>
      </c>
      <c r="I812">
        <v>0</v>
      </c>
      <c r="J812" t="s">
        <v>3740</v>
      </c>
    </row>
    <row r="813" spans="1:10" x14ac:dyDescent="0.3">
      <c r="A813" t="s">
        <v>4567</v>
      </c>
      <c r="B813">
        <v>37.4</v>
      </c>
      <c r="C813" t="s">
        <v>3745</v>
      </c>
      <c r="D813">
        <v>11.46</v>
      </c>
      <c r="E813" t="s">
        <v>3746</v>
      </c>
      <c r="F813" t="s">
        <v>3740</v>
      </c>
      <c r="G813" t="s">
        <v>3740</v>
      </c>
      <c r="H813" t="s">
        <v>3740</v>
      </c>
      <c r="I813">
        <v>0</v>
      </c>
      <c r="J813" t="s">
        <v>3740</v>
      </c>
    </row>
    <row r="814" spans="1:10" x14ac:dyDescent="0.3">
      <c r="A814" t="s">
        <v>4568</v>
      </c>
      <c r="B814">
        <v>21.4</v>
      </c>
      <c r="C814" t="s">
        <v>3750</v>
      </c>
      <c r="D814">
        <v>9.0299999999999994</v>
      </c>
      <c r="E814" t="s">
        <v>3746</v>
      </c>
      <c r="F814" t="s">
        <v>3740</v>
      </c>
      <c r="G814" t="s">
        <v>3740</v>
      </c>
      <c r="H814" t="s">
        <v>3740</v>
      </c>
      <c r="I814">
        <v>0</v>
      </c>
      <c r="J814" t="s">
        <v>3740</v>
      </c>
    </row>
    <row r="815" spans="1:10" x14ac:dyDescent="0.3">
      <c r="A815" t="s">
        <v>4569</v>
      </c>
      <c r="B815">
        <v>38.380000000000003</v>
      </c>
      <c r="C815" t="s">
        <v>3745</v>
      </c>
      <c r="D815">
        <v>8.26</v>
      </c>
      <c r="E815" t="s">
        <v>3746</v>
      </c>
      <c r="F815" t="s">
        <v>3741</v>
      </c>
      <c r="G815" t="s">
        <v>3740</v>
      </c>
      <c r="H815" t="s">
        <v>3740</v>
      </c>
      <c r="I815">
        <v>2</v>
      </c>
      <c r="J815" t="s">
        <v>3740</v>
      </c>
    </row>
    <row r="816" spans="1:10" x14ac:dyDescent="0.3">
      <c r="A816" t="s">
        <v>4570</v>
      </c>
      <c r="B816">
        <v>33.659999999999997</v>
      </c>
      <c r="C816" t="s">
        <v>3745</v>
      </c>
      <c r="D816">
        <v>5.42</v>
      </c>
      <c r="E816" t="s">
        <v>3748</v>
      </c>
      <c r="F816" t="s">
        <v>3741</v>
      </c>
      <c r="G816" t="s">
        <v>3740</v>
      </c>
      <c r="H816" t="s">
        <v>3740</v>
      </c>
      <c r="I816">
        <v>2</v>
      </c>
      <c r="J816" t="s">
        <v>3740</v>
      </c>
    </row>
    <row r="817" spans="1:10" x14ac:dyDescent="0.3">
      <c r="A817" t="s">
        <v>4571</v>
      </c>
      <c r="B817">
        <v>31.79</v>
      </c>
      <c r="C817" t="s">
        <v>3745</v>
      </c>
      <c r="D817">
        <v>11.33</v>
      </c>
      <c r="E817" t="s">
        <v>3746</v>
      </c>
      <c r="F817" t="s">
        <v>3741</v>
      </c>
      <c r="G817" t="s">
        <v>3740</v>
      </c>
      <c r="H817" t="s">
        <v>3741</v>
      </c>
      <c r="I817">
        <v>1</v>
      </c>
      <c r="J817" t="s">
        <v>3740</v>
      </c>
    </row>
    <row r="818" spans="1:10" x14ac:dyDescent="0.3">
      <c r="A818" t="s">
        <v>4572</v>
      </c>
      <c r="B818">
        <v>29.7</v>
      </c>
      <c r="C818" t="s">
        <v>3749</v>
      </c>
      <c r="D818">
        <v>7.69</v>
      </c>
      <c r="E818" t="s">
        <v>3746</v>
      </c>
      <c r="F818" t="s">
        <v>3741</v>
      </c>
      <c r="G818" t="s">
        <v>3740</v>
      </c>
      <c r="H818" t="s">
        <v>3741</v>
      </c>
      <c r="I818">
        <v>1</v>
      </c>
      <c r="J818" t="s">
        <v>3740</v>
      </c>
    </row>
    <row r="819" spans="1:10" x14ac:dyDescent="0.3">
      <c r="A819" t="s">
        <v>4573</v>
      </c>
      <c r="B819">
        <v>25.46</v>
      </c>
      <c r="C819" t="s">
        <v>3749</v>
      </c>
      <c r="D819">
        <v>8.77</v>
      </c>
      <c r="E819" t="s">
        <v>3746</v>
      </c>
      <c r="F819" t="s">
        <v>3741</v>
      </c>
      <c r="G819" t="s">
        <v>3740</v>
      </c>
      <c r="H819" t="s">
        <v>3741</v>
      </c>
      <c r="I819">
        <v>1</v>
      </c>
      <c r="J819" t="s">
        <v>3740</v>
      </c>
    </row>
    <row r="820" spans="1:10" x14ac:dyDescent="0.3">
      <c r="A820" t="s">
        <v>4574</v>
      </c>
      <c r="B820">
        <v>39.14</v>
      </c>
      <c r="C820" t="s">
        <v>3745</v>
      </c>
      <c r="D820">
        <v>4.91</v>
      </c>
      <c r="E820" t="s">
        <v>3748</v>
      </c>
      <c r="F820" t="s">
        <v>3740</v>
      </c>
      <c r="G820" t="s">
        <v>3742</v>
      </c>
      <c r="H820" t="s">
        <v>3740</v>
      </c>
      <c r="I820">
        <v>1</v>
      </c>
      <c r="J820" t="s">
        <v>3740</v>
      </c>
    </row>
    <row r="821" spans="1:10" x14ac:dyDescent="0.3">
      <c r="A821" t="s">
        <v>4575</v>
      </c>
      <c r="B821">
        <v>41.2</v>
      </c>
      <c r="C821" t="s">
        <v>3745</v>
      </c>
      <c r="D821">
        <v>4.95</v>
      </c>
      <c r="E821" t="s">
        <v>3748</v>
      </c>
      <c r="F821" t="s">
        <v>3740</v>
      </c>
      <c r="G821" t="s">
        <v>3740</v>
      </c>
      <c r="H821" t="s">
        <v>3740</v>
      </c>
      <c r="I821">
        <v>1</v>
      </c>
      <c r="J821" t="s">
        <v>3740</v>
      </c>
    </row>
    <row r="822" spans="1:10" x14ac:dyDescent="0.3">
      <c r="A822" t="s">
        <v>4576</v>
      </c>
      <c r="B822">
        <v>28.81</v>
      </c>
      <c r="C822" t="s">
        <v>3749</v>
      </c>
      <c r="D822">
        <v>10.8</v>
      </c>
      <c r="E822" t="s">
        <v>3746</v>
      </c>
      <c r="F822" t="s">
        <v>3741</v>
      </c>
      <c r="G822" t="s">
        <v>3740</v>
      </c>
      <c r="H822" t="s">
        <v>3741</v>
      </c>
      <c r="I822">
        <v>1</v>
      </c>
      <c r="J822" t="s">
        <v>3740</v>
      </c>
    </row>
    <row r="823" spans="1:10" x14ac:dyDescent="0.3">
      <c r="A823" t="s">
        <v>4577</v>
      </c>
      <c r="B823">
        <v>37.409999999999997</v>
      </c>
      <c r="C823" t="s">
        <v>3745</v>
      </c>
      <c r="D823">
        <v>7.21</v>
      </c>
      <c r="E823" t="s">
        <v>3746</v>
      </c>
      <c r="F823" t="s">
        <v>3740</v>
      </c>
      <c r="G823" t="s">
        <v>3740</v>
      </c>
      <c r="H823" t="s">
        <v>3740</v>
      </c>
      <c r="I823">
        <v>2</v>
      </c>
      <c r="J823" t="s">
        <v>3740</v>
      </c>
    </row>
    <row r="824" spans="1:10" x14ac:dyDescent="0.3">
      <c r="A824" t="s">
        <v>4578</v>
      </c>
      <c r="B824">
        <v>52.54</v>
      </c>
      <c r="C824" t="s">
        <v>3745</v>
      </c>
      <c r="D824">
        <v>5.12</v>
      </c>
      <c r="E824" t="s">
        <v>3748</v>
      </c>
      <c r="F824" t="s">
        <v>3740</v>
      </c>
      <c r="G824" t="s">
        <v>3740</v>
      </c>
      <c r="H824" t="s">
        <v>3741</v>
      </c>
      <c r="I824">
        <v>1</v>
      </c>
      <c r="J824" t="s">
        <v>3740</v>
      </c>
    </row>
    <row r="825" spans="1:10" x14ac:dyDescent="0.3">
      <c r="A825" t="s">
        <v>4579</v>
      </c>
      <c r="B825">
        <v>17.29</v>
      </c>
      <c r="C825" t="s">
        <v>3751</v>
      </c>
      <c r="D825">
        <v>4.62</v>
      </c>
      <c r="E825" t="s">
        <v>3748</v>
      </c>
      <c r="F825" t="s">
        <v>3740</v>
      </c>
      <c r="G825" t="s">
        <v>3742</v>
      </c>
      <c r="H825" t="s">
        <v>3740</v>
      </c>
      <c r="I825">
        <v>1</v>
      </c>
      <c r="J825" t="s">
        <v>3741</v>
      </c>
    </row>
    <row r="826" spans="1:10" x14ac:dyDescent="0.3">
      <c r="A826" t="s">
        <v>4580</v>
      </c>
      <c r="B826">
        <v>31.74</v>
      </c>
      <c r="C826" t="s">
        <v>3745</v>
      </c>
      <c r="D826">
        <v>7.68</v>
      </c>
      <c r="E826" t="s">
        <v>3746</v>
      </c>
      <c r="F826" t="s">
        <v>3741</v>
      </c>
      <c r="G826" t="s">
        <v>3740</v>
      </c>
      <c r="H826" t="s">
        <v>3740</v>
      </c>
      <c r="I826">
        <v>0</v>
      </c>
      <c r="J826" t="s">
        <v>3740</v>
      </c>
    </row>
    <row r="827" spans="1:10" x14ac:dyDescent="0.3">
      <c r="A827" t="s">
        <v>4581</v>
      </c>
      <c r="B827">
        <v>26.504999999999999</v>
      </c>
      <c r="C827" t="s">
        <v>3749</v>
      </c>
      <c r="D827">
        <v>6.79</v>
      </c>
      <c r="E827" t="s">
        <v>3746</v>
      </c>
      <c r="F827" t="s">
        <v>3741</v>
      </c>
      <c r="G827" t="s">
        <v>3740</v>
      </c>
      <c r="H827" t="s">
        <v>3741</v>
      </c>
      <c r="I827">
        <v>1</v>
      </c>
      <c r="J827" t="s">
        <v>3740</v>
      </c>
    </row>
    <row r="828" spans="1:10" x14ac:dyDescent="0.3">
      <c r="A828" t="s">
        <v>4582</v>
      </c>
      <c r="B828">
        <v>36.479999999999997</v>
      </c>
      <c r="C828" t="s">
        <v>3745</v>
      </c>
      <c r="D828">
        <v>11.09</v>
      </c>
      <c r="E828" t="s">
        <v>3746</v>
      </c>
      <c r="F828" t="s">
        <v>3740</v>
      </c>
      <c r="G828" t="s">
        <v>3740</v>
      </c>
      <c r="H828" t="s">
        <v>3740</v>
      </c>
      <c r="I828">
        <v>0</v>
      </c>
      <c r="J828" t="s">
        <v>3740</v>
      </c>
    </row>
    <row r="829" spans="1:10" x14ac:dyDescent="0.3">
      <c r="A829" t="s">
        <v>4583</v>
      </c>
      <c r="B829">
        <v>39.159999999999997</v>
      </c>
      <c r="C829" t="s">
        <v>3745</v>
      </c>
      <c r="D829">
        <v>5.24</v>
      </c>
      <c r="E829" t="s">
        <v>3748</v>
      </c>
      <c r="F829" t="s">
        <v>3741</v>
      </c>
      <c r="G829" t="s">
        <v>3740</v>
      </c>
      <c r="H829" t="s">
        <v>3741</v>
      </c>
      <c r="I829">
        <v>1</v>
      </c>
      <c r="J829" t="s">
        <v>3740</v>
      </c>
    </row>
    <row r="830" spans="1:10" x14ac:dyDescent="0.3">
      <c r="A830" t="s">
        <v>4584</v>
      </c>
      <c r="B830">
        <v>28.22</v>
      </c>
      <c r="C830" t="s">
        <v>3749</v>
      </c>
      <c r="D830">
        <v>7.51</v>
      </c>
      <c r="E830" t="s">
        <v>3746</v>
      </c>
      <c r="F830" t="s">
        <v>3741</v>
      </c>
      <c r="G830" t="s">
        <v>3740</v>
      </c>
      <c r="H830" t="s">
        <v>3741</v>
      </c>
      <c r="I830">
        <v>1</v>
      </c>
      <c r="J830" t="s">
        <v>3740</v>
      </c>
    </row>
    <row r="831" spans="1:10" x14ac:dyDescent="0.3">
      <c r="A831" t="s">
        <v>4585</v>
      </c>
      <c r="B831">
        <v>35</v>
      </c>
      <c r="C831" t="s">
        <v>3745</v>
      </c>
      <c r="D831">
        <v>4.13</v>
      </c>
      <c r="E831" t="s">
        <v>3748</v>
      </c>
      <c r="F831" t="s">
        <v>3740</v>
      </c>
      <c r="G831" t="s">
        <v>3740</v>
      </c>
      <c r="H831" t="s">
        <v>3740</v>
      </c>
      <c r="I831">
        <v>2</v>
      </c>
      <c r="J831" t="s">
        <v>3740</v>
      </c>
    </row>
    <row r="832" spans="1:10" x14ac:dyDescent="0.3">
      <c r="A832" t="s">
        <v>4586</v>
      </c>
      <c r="B832">
        <v>36.24</v>
      </c>
      <c r="C832" t="s">
        <v>3745</v>
      </c>
      <c r="D832">
        <v>8.3800000000000008</v>
      </c>
      <c r="E832" t="s">
        <v>3746</v>
      </c>
      <c r="F832" t="s">
        <v>3741</v>
      </c>
      <c r="G832" t="s">
        <v>3740</v>
      </c>
      <c r="H832" t="s">
        <v>3740</v>
      </c>
      <c r="I832">
        <v>1</v>
      </c>
      <c r="J832" t="s">
        <v>3740</v>
      </c>
    </row>
    <row r="833" spans="1:10" x14ac:dyDescent="0.3">
      <c r="A833" t="s">
        <v>4587</v>
      </c>
      <c r="B833">
        <v>36.954999999999998</v>
      </c>
      <c r="C833" t="s">
        <v>3745</v>
      </c>
      <c r="D833">
        <v>8.07</v>
      </c>
      <c r="E833" t="s">
        <v>3746</v>
      </c>
      <c r="F833" t="s">
        <v>3740</v>
      </c>
      <c r="G833" t="s">
        <v>3740</v>
      </c>
      <c r="H833" t="s">
        <v>3740</v>
      </c>
      <c r="I833">
        <v>0</v>
      </c>
      <c r="J833" t="s">
        <v>3740</v>
      </c>
    </row>
    <row r="834" spans="1:10" x14ac:dyDescent="0.3">
      <c r="A834" t="s">
        <v>4588</v>
      </c>
      <c r="B834">
        <v>29.64</v>
      </c>
      <c r="C834" t="s">
        <v>3749</v>
      </c>
      <c r="D834">
        <v>8.9499999999999993</v>
      </c>
      <c r="E834" t="s">
        <v>3746</v>
      </c>
      <c r="F834" t="s">
        <v>3740</v>
      </c>
      <c r="G834" t="s">
        <v>3740</v>
      </c>
      <c r="H834" t="s">
        <v>3740</v>
      </c>
      <c r="I834">
        <v>0</v>
      </c>
      <c r="J834" t="s">
        <v>3740</v>
      </c>
    </row>
    <row r="835" spans="1:10" x14ac:dyDescent="0.3">
      <c r="A835" t="s">
        <v>4589</v>
      </c>
      <c r="B835">
        <v>42.74</v>
      </c>
      <c r="C835" t="s">
        <v>3745</v>
      </c>
      <c r="D835">
        <v>6.31</v>
      </c>
      <c r="E835" t="s">
        <v>3747</v>
      </c>
      <c r="F835" t="s">
        <v>3741</v>
      </c>
      <c r="G835" t="s">
        <v>3740</v>
      </c>
      <c r="H835" t="s">
        <v>3740</v>
      </c>
      <c r="I835">
        <v>1</v>
      </c>
      <c r="J835" t="s">
        <v>3740</v>
      </c>
    </row>
    <row r="836" spans="1:10" x14ac:dyDescent="0.3">
      <c r="A836" t="s">
        <v>4590</v>
      </c>
      <c r="B836">
        <v>36.130000000000003</v>
      </c>
      <c r="C836" t="s">
        <v>3745</v>
      </c>
      <c r="D836">
        <v>7.19</v>
      </c>
      <c r="E836" t="s">
        <v>3746</v>
      </c>
      <c r="F836" t="s">
        <v>3741</v>
      </c>
      <c r="G836" t="s">
        <v>3740</v>
      </c>
      <c r="H836" t="s">
        <v>3740</v>
      </c>
      <c r="I836">
        <v>2</v>
      </c>
      <c r="J836" t="s">
        <v>3740</v>
      </c>
    </row>
    <row r="837" spans="1:10" x14ac:dyDescent="0.3">
      <c r="A837" t="s">
        <v>4591</v>
      </c>
      <c r="B837">
        <v>31.55</v>
      </c>
      <c r="C837" t="s">
        <v>3745</v>
      </c>
      <c r="D837">
        <v>6.11</v>
      </c>
      <c r="E837" t="s">
        <v>3747</v>
      </c>
      <c r="F837" t="s">
        <v>3741</v>
      </c>
      <c r="G837" t="s">
        <v>3740</v>
      </c>
      <c r="H837" t="s">
        <v>3740</v>
      </c>
      <c r="I837">
        <v>1</v>
      </c>
      <c r="J837" t="s">
        <v>3740</v>
      </c>
    </row>
    <row r="838" spans="1:10" x14ac:dyDescent="0.3">
      <c r="A838" t="s">
        <v>4592</v>
      </c>
      <c r="B838">
        <v>52.75</v>
      </c>
      <c r="C838" t="s">
        <v>3745</v>
      </c>
      <c r="D838">
        <v>6.02</v>
      </c>
      <c r="E838" t="s">
        <v>3747</v>
      </c>
      <c r="F838" t="s">
        <v>3740</v>
      </c>
      <c r="G838" t="s">
        <v>3740</v>
      </c>
      <c r="H838" t="s">
        <v>3740</v>
      </c>
      <c r="I838">
        <v>1</v>
      </c>
      <c r="J838" t="s">
        <v>3740</v>
      </c>
    </row>
    <row r="839" spans="1:10" x14ac:dyDescent="0.3">
      <c r="A839" t="s">
        <v>4593</v>
      </c>
      <c r="B839">
        <v>36.67</v>
      </c>
      <c r="C839" t="s">
        <v>3745</v>
      </c>
      <c r="D839">
        <v>11.86</v>
      </c>
      <c r="E839" t="s">
        <v>3746</v>
      </c>
      <c r="F839" t="s">
        <v>3740</v>
      </c>
      <c r="G839" t="s">
        <v>3740</v>
      </c>
      <c r="H839" t="s">
        <v>3740</v>
      </c>
      <c r="I839">
        <v>0</v>
      </c>
      <c r="J839" t="s">
        <v>3740</v>
      </c>
    </row>
    <row r="840" spans="1:10" x14ac:dyDescent="0.3">
      <c r="A840" t="s">
        <v>4594</v>
      </c>
      <c r="B840">
        <v>38.06</v>
      </c>
      <c r="C840" t="s">
        <v>3745</v>
      </c>
      <c r="D840">
        <v>8.25</v>
      </c>
      <c r="E840" t="s">
        <v>3746</v>
      </c>
      <c r="F840" t="s">
        <v>3740</v>
      </c>
      <c r="G840" t="s">
        <v>3740</v>
      </c>
      <c r="H840" t="s">
        <v>3740</v>
      </c>
      <c r="I840">
        <v>0</v>
      </c>
      <c r="J840" t="s">
        <v>3740</v>
      </c>
    </row>
    <row r="841" spans="1:10" x14ac:dyDescent="0.3">
      <c r="A841" t="s">
        <v>4595</v>
      </c>
      <c r="B841">
        <v>38</v>
      </c>
      <c r="C841" t="s">
        <v>3745</v>
      </c>
      <c r="D841">
        <v>8.1300000000000008</v>
      </c>
      <c r="E841" t="s">
        <v>3746</v>
      </c>
      <c r="F841" t="s">
        <v>3740</v>
      </c>
      <c r="G841" t="s">
        <v>3740</v>
      </c>
      <c r="H841" t="s">
        <v>3740</v>
      </c>
      <c r="I841">
        <v>0</v>
      </c>
      <c r="J841" t="s">
        <v>3740</v>
      </c>
    </row>
    <row r="842" spans="1:10" x14ac:dyDescent="0.3">
      <c r="A842" t="s">
        <v>4596</v>
      </c>
      <c r="B842">
        <v>35.1</v>
      </c>
      <c r="C842" t="s">
        <v>3745</v>
      </c>
      <c r="D842">
        <v>10.1</v>
      </c>
      <c r="E842" t="s">
        <v>3746</v>
      </c>
      <c r="F842" t="s">
        <v>3740</v>
      </c>
      <c r="G842" t="s">
        <v>3740</v>
      </c>
      <c r="H842" t="s">
        <v>3740</v>
      </c>
      <c r="I842">
        <v>0</v>
      </c>
      <c r="J842" t="s">
        <v>3740</v>
      </c>
    </row>
    <row r="843" spans="1:10" x14ac:dyDescent="0.3">
      <c r="A843" t="s">
        <v>4597</v>
      </c>
      <c r="B843">
        <v>33.82</v>
      </c>
      <c r="C843" t="s">
        <v>3745</v>
      </c>
      <c r="D843">
        <v>5.89</v>
      </c>
      <c r="E843" t="s">
        <v>3747</v>
      </c>
      <c r="F843" t="s">
        <v>3741</v>
      </c>
      <c r="G843" t="s">
        <v>3740</v>
      </c>
      <c r="H843" t="s">
        <v>3740</v>
      </c>
      <c r="I843">
        <v>2</v>
      </c>
      <c r="J843" t="s">
        <v>3740</v>
      </c>
    </row>
    <row r="844" spans="1:10" x14ac:dyDescent="0.3">
      <c r="A844" t="s">
        <v>4598</v>
      </c>
      <c r="B844">
        <v>37.43</v>
      </c>
      <c r="C844" t="s">
        <v>3745</v>
      </c>
      <c r="D844">
        <v>4.97</v>
      </c>
      <c r="E844" t="s">
        <v>3748</v>
      </c>
      <c r="F844" t="s">
        <v>3740</v>
      </c>
      <c r="G844" t="s">
        <v>3740</v>
      </c>
      <c r="H844" t="s">
        <v>3740</v>
      </c>
      <c r="I844">
        <v>2</v>
      </c>
      <c r="J844" t="s">
        <v>3740</v>
      </c>
    </row>
    <row r="845" spans="1:10" x14ac:dyDescent="0.3">
      <c r="A845" t="s">
        <v>4599</v>
      </c>
      <c r="B845">
        <v>30.5</v>
      </c>
      <c r="C845" t="s">
        <v>3745</v>
      </c>
      <c r="D845">
        <v>9.9</v>
      </c>
      <c r="E845" t="s">
        <v>3746</v>
      </c>
      <c r="F845" t="s">
        <v>3740</v>
      </c>
      <c r="G845" t="s">
        <v>3740</v>
      </c>
      <c r="H845" t="s">
        <v>3740</v>
      </c>
      <c r="I845">
        <v>0</v>
      </c>
      <c r="J845" t="s">
        <v>3740</v>
      </c>
    </row>
    <row r="846" spans="1:10" x14ac:dyDescent="0.3">
      <c r="A846" t="s">
        <v>4600</v>
      </c>
      <c r="B846">
        <v>24.53</v>
      </c>
      <c r="C846" t="s">
        <v>3750</v>
      </c>
      <c r="D846">
        <v>9.0500000000000007</v>
      </c>
      <c r="E846" t="s">
        <v>3746</v>
      </c>
      <c r="F846" t="s">
        <v>3740</v>
      </c>
      <c r="G846" t="s">
        <v>3740</v>
      </c>
      <c r="H846" t="s">
        <v>3740</v>
      </c>
      <c r="I846">
        <v>0</v>
      </c>
      <c r="J846" t="s">
        <v>3740</v>
      </c>
    </row>
    <row r="847" spans="1:10" x14ac:dyDescent="0.3">
      <c r="A847" t="s">
        <v>4601</v>
      </c>
      <c r="B847">
        <v>25.74</v>
      </c>
      <c r="C847" t="s">
        <v>3749</v>
      </c>
      <c r="D847">
        <v>10.93</v>
      </c>
      <c r="E847" t="s">
        <v>3746</v>
      </c>
      <c r="F847" t="s">
        <v>3740</v>
      </c>
      <c r="G847" t="s">
        <v>3740</v>
      </c>
      <c r="H847" t="s">
        <v>3740</v>
      </c>
      <c r="I847">
        <v>0</v>
      </c>
      <c r="J847" t="s">
        <v>3740</v>
      </c>
    </row>
    <row r="848" spans="1:10" x14ac:dyDescent="0.3">
      <c r="A848" t="s">
        <v>4602</v>
      </c>
      <c r="B848">
        <v>34.08</v>
      </c>
      <c r="C848" t="s">
        <v>3745</v>
      </c>
      <c r="D848">
        <v>7.58</v>
      </c>
      <c r="E848" t="s">
        <v>3746</v>
      </c>
      <c r="F848" t="s">
        <v>3741</v>
      </c>
      <c r="G848" t="s">
        <v>3740</v>
      </c>
      <c r="H848" t="s">
        <v>3740</v>
      </c>
      <c r="I848">
        <v>2</v>
      </c>
      <c r="J848" t="s">
        <v>3740</v>
      </c>
    </row>
    <row r="849" spans="1:10" x14ac:dyDescent="0.3">
      <c r="A849" t="s">
        <v>4603</v>
      </c>
      <c r="B849">
        <v>31.35</v>
      </c>
      <c r="C849" t="s">
        <v>3745</v>
      </c>
      <c r="D849">
        <v>11</v>
      </c>
      <c r="E849" t="s">
        <v>3746</v>
      </c>
      <c r="F849" t="s">
        <v>3741</v>
      </c>
      <c r="G849" t="s">
        <v>3740</v>
      </c>
      <c r="H849" t="s">
        <v>3741</v>
      </c>
      <c r="I849">
        <v>1</v>
      </c>
      <c r="J849" t="s">
        <v>3740</v>
      </c>
    </row>
    <row r="850" spans="1:10" x14ac:dyDescent="0.3">
      <c r="A850" t="s">
        <v>4604</v>
      </c>
      <c r="B850">
        <v>26.79</v>
      </c>
      <c r="C850" t="s">
        <v>3749</v>
      </c>
      <c r="D850">
        <v>5.0599999999999996</v>
      </c>
      <c r="E850" t="s">
        <v>3748</v>
      </c>
      <c r="F850" t="s">
        <v>3740</v>
      </c>
      <c r="G850" t="s">
        <v>3740</v>
      </c>
      <c r="H850" t="s">
        <v>3740</v>
      </c>
      <c r="I850">
        <v>1</v>
      </c>
      <c r="J850" t="s">
        <v>3740</v>
      </c>
    </row>
    <row r="851" spans="1:10" x14ac:dyDescent="0.3">
      <c r="A851" t="s">
        <v>4605</v>
      </c>
      <c r="B851">
        <v>42.78</v>
      </c>
      <c r="C851" t="s">
        <v>3745</v>
      </c>
      <c r="D851">
        <v>6.11</v>
      </c>
      <c r="E851" t="s">
        <v>3747</v>
      </c>
      <c r="F851" t="s">
        <v>3741</v>
      </c>
      <c r="G851" t="s">
        <v>3740</v>
      </c>
      <c r="H851" t="s">
        <v>3740</v>
      </c>
      <c r="I851">
        <v>1</v>
      </c>
      <c r="J851" t="s">
        <v>3740</v>
      </c>
    </row>
    <row r="852" spans="1:10" x14ac:dyDescent="0.3">
      <c r="A852" t="s">
        <v>4606</v>
      </c>
      <c r="B852">
        <v>46.75</v>
      </c>
      <c r="C852" t="s">
        <v>3745</v>
      </c>
      <c r="D852">
        <v>6.66</v>
      </c>
      <c r="E852" t="s">
        <v>3746</v>
      </c>
      <c r="F852" t="s">
        <v>3741</v>
      </c>
      <c r="G852" t="s">
        <v>3740</v>
      </c>
      <c r="H852" t="s">
        <v>3740</v>
      </c>
      <c r="I852">
        <v>2</v>
      </c>
      <c r="J852" t="s">
        <v>3740</v>
      </c>
    </row>
    <row r="853" spans="1:10" x14ac:dyDescent="0.3">
      <c r="A853" t="s">
        <v>4607</v>
      </c>
      <c r="B853">
        <v>32.15</v>
      </c>
      <c r="C853" t="s">
        <v>3745</v>
      </c>
      <c r="D853">
        <v>4.0199999999999996</v>
      </c>
      <c r="E853" t="s">
        <v>3748</v>
      </c>
      <c r="F853" t="s">
        <v>3741</v>
      </c>
      <c r="G853" t="s">
        <v>3740</v>
      </c>
      <c r="H853" t="s">
        <v>3741</v>
      </c>
      <c r="I853">
        <v>1</v>
      </c>
      <c r="J853" t="s">
        <v>3740</v>
      </c>
    </row>
    <row r="854" spans="1:10" x14ac:dyDescent="0.3">
      <c r="A854" t="s">
        <v>4608</v>
      </c>
      <c r="B854">
        <v>43.4</v>
      </c>
      <c r="C854" t="s">
        <v>3745</v>
      </c>
      <c r="D854">
        <v>8.81</v>
      </c>
      <c r="E854" t="s">
        <v>3746</v>
      </c>
      <c r="F854" t="s">
        <v>3741</v>
      </c>
      <c r="G854" t="s">
        <v>3740</v>
      </c>
      <c r="H854" t="s">
        <v>3740</v>
      </c>
      <c r="I854">
        <v>2</v>
      </c>
      <c r="J854" t="s">
        <v>3740</v>
      </c>
    </row>
    <row r="855" spans="1:10" x14ac:dyDescent="0.3">
      <c r="A855" t="s">
        <v>4609</v>
      </c>
      <c r="B855">
        <v>31.57</v>
      </c>
      <c r="C855" t="s">
        <v>3745</v>
      </c>
      <c r="D855">
        <v>7.92</v>
      </c>
      <c r="E855" t="s">
        <v>3746</v>
      </c>
      <c r="F855" t="s">
        <v>3741</v>
      </c>
      <c r="G855" t="s">
        <v>3740</v>
      </c>
      <c r="H855" t="s">
        <v>3740</v>
      </c>
      <c r="I855">
        <v>2</v>
      </c>
      <c r="J855" t="s">
        <v>3740</v>
      </c>
    </row>
    <row r="856" spans="1:10" x14ac:dyDescent="0.3">
      <c r="A856" t="s">
        <v>4610</v>
      </c>
      <c r="B856">
        <v>24.32</v>
      </c>
      <c r="C856" t="s">
        <v>3750</v>
      </c>
      <c r="D856">
        <v>7.48</v>
      </c>
      <c r="E856" t="s">
        <v>3746</v>
      </c>
      <c r="F856" t="s">
        <v>3740</v>
      </c>
      <c r="G856" t="s">
        <v>3740</v>
      </c>
      <c r="H856" t="s">
        <v>3740</v>
      </c>
      <c r="I856">
        <v>0</v>
      </c>
      <c r="J856" t="s">
        <v>3740</v>
      </c>
    </row>
    <row r="857" spans="1:10" x14ac:dyDescent="0.3">
      <c r="A857" t="s">
        <v>4611</v>
      </c>
      <c r="B857">
        <v>31.07</v>
      </c>
      <c r="C857" t="s">
        <v>3745</v>
      </c>
      <c r="D857">
        <v>4.62</v>
      </c>
      <c r="E857" t="s">
        <v>3748</v>
      </c>
      <c r="F857" t="s">
        <v>3741</v>
      </c>
      <c r="G857" t="s">
        <v>3740</v>
      </c>
      <c r="H857" t="s">
        <v>3740</v>
      </c>
      <c r="I857">
        <v>2</v>
      </c>
      <c r="J857" t="s">
        <v>3740</v>
      </c>
    </row>
    <row r="858" spans="1:10" x14ac:dyDescent="0.3">
      <c r="A858" t="s">
        <v>4612</v>
      </c>
      <c r="B858">
        <v>35.814999999999998</v>
      </c>
      <c r="C858" t="s">
        <v>3745</v>
      </c>
      <c r="D858">
        <v>8.4700000000000006</v>
      </c>
      <c r="E858" t="s">
        <v>3746</v>
      </c>
      <c r="F858" t="s">
        <v>3740</v>
      </c>
      <c r="G858" t="s">
        <v>3740</v>
      </c>
      <c r="H858" t="s">
        <v>3740</v>
      </c>
      <c r="I858">
        <v>0</v>
      </c>
      <c r="J858" t="s">
        <v>3740</v>
      </c>
    </row>
    <row r="859" spans="1:10" x14ac:dyDescent="0.3">
      <c r="A859" t="s">
        <v>4613</v>
      </c>
      <c r="B859">
        <v>40.81</v>
      </c>
      <c r="C859" t="s">
        <v>3745</v>
      </c>
      <c r="D859">
        <v>10.58</v>
      </c>
      <c r="E859" t="s">
        <v>3746</v>
      </c>
      <c r="F859" t="s">
        <v>3741</v>
      </c>
      <c r="G859" t="s">
        <v>3740</v>
      </c>
      <c r="H859" t="s">
        <v>3740</v>
      </c>
      <c r="I859">
        <v>0</v>
      </c>
      <c r="J859" t="s">
        <v>3740</v>
      </c>
    </row>
    <row r="860" spans="1:10" x14ac:dyDescent="0.3">
      <c r="A860" t="s">
        <v>4614</v>
      </c>
      <c r="B860">
        <v>24.605</v>
      </c>
      <c r="C860" t="s">
        <v>3750</v>
      </c>
      <c r="D860">
        <v>7.48</v>
      </c>
      <c r="E860" t="s">
        <v>3746</v>
      </c>
      <c r="F860" t="s">
        <v>3740</v>
      </c>
      <c r="G860" t="s">
        <v>3740</v>
      </c>
      <c r="H860" t="s">
        <v>3740</v>
      </c>
      <c r="I860">
        <v>0</v>
      </c>
      <c r="J860" t="s">
        <v>3740</v>
      </c>
    </row>
    <row r="861" spans="1:10" x14ac:dyDescent="0.3">
      <c r="A861" t="s">
        <v>4615</v>
      </c>
      <c r="B861">
        <v>21.47</v>
      </c>
      <c r="C861" t="s">
        <v>3750</v>
      </c>
      <c r="D861">
        <v>7.82</v>
      </c>
      <c r="E861" t="s">
        <v>3746</v>
      </c>
      <c r="F861" t="s">
        <v>3740</v>
      </c>
      <c r="G861" t="s">
        <v>3740</v>
      </c>
      <c r="H861" t="s">
        <v>3740</v>
      </c>
      <c r="I861">
        <v>0</v>
      </c>
      <c r="J861" t="s">
        <v>3740</v>
      </c>
    </row>
    <row r="862" spans="1:10" x14ac:dyDescent="0.3">
      <c r="A862" t="s">
        <v>4616</v>
      </c>
      <c r="B862">
        <v>52.89</v>
      </c>
      <c r="C862" t="s">
        <v>3745</v>
      </c>
      <c r="D862">
        <v>4.96</v>
      </c>
      <c r="E862" t="s">
        <v>3748</v>
      </c>
      <c r="F862" t="s">
        <v>3741</v>
      </c>
      <c r="G862" t="s">
        <v>3740</v>
      </c>
      <c r="H862" t="s">
        <v>3740</v>
      </c>
      <c r="I862">
        <v>1</v>
      </c>
      <c r="J862" t="s">
        <v>3740</v>
      </c>
    </row>
    <row r="863" spans="1:10" x14ac:dyDescent="0.3">
      <c r="A863" t="s">
        <v>4617</v>
      </c>
      <c r="B863">
        <v>32.965000000000003</v>
      </c>
      <c r="C863" t="s">
        <v>3745</v>
      </c>
      <c r="D863">
        <v>6.15</v>
      </c>
      <c r="E863" t="s">
        <v>3747</v>
      </c>
      <c r="F863" t="s">
        <v>3741</v>
      </c>
      <c r="G863" t="s">
        <v>3740</v>
      </c>
      <c r="H863" t="s">
        <v>3740</v>
      </c>
      <c r="I863">
        <v>1</v>
      </c>
      <c r="J863" t="s">
        <v>3740</v>
      </c>
    </row>
    <row r="864" spans="1:10" x14ac:dyDescent="0.3">
      <c r="A864" t="s">
        <v>4618</v>
      </c>
      <c r="B864">
        <v>36.799999999999997</v>
      </c>
      <c r="C864" t="s">
        <v>3745</v>
      </c>
      <c r="D864">
        <v>4.62</v>
      </c>
      <c r="E864" t="s">
        <v>3748</v>
      </c>
      <c r="F864" t="s">
        <v>3740</v>
      </c>
      <c r="G864" t="s">
        <v>3740</v>
      </c>
      <c r="H864" t="s">
        <v>3741</v>
      </c>
      <c r="I864">
        <v>1</v>
      </c>
      <c r="J864" t="s">
        <v>3740</v>
      </c>
    </row>
    <row r="865" spans="1:10" x14ac:dyDescent="0.3">
      <c r="A865" t="s">
        <v>4619</v>
      </c>
      <c r="B865">
        <v>34.299999999999997</v>
      </c>
      <c r="C865" t="s">
        <v>3745</v>
      </c>
      <c r="D865">
        <v>4.87</v>
      </c>
      <c r="E865" t="s">
        <v>3748</v>
      </c>
      <c r="F865" t="s">
        <v>3740</v>
      </c>
      <c r="G865" t="s">
        <v>3740</v>
      </c>
      <c r="H865" t="s">
        <v>3740</v>
      </c>
      <c r="I865">
        <v>2</v>
      </c>
      <c r="J865" t="s">
        <v>3740</v>
      </c>
    </row>
    <row r="866" spans="1:10" x14ac:dyDescent="0.3">
      <c r="A866" t="s">
        <v>4620</v>
      </c>
      <c r="B866">
        <v>35.244999999999997</v>
      </c>
      <c r="C866" t="s">
        <v>3745</v>
      </c>
      <c r="D866">
        <v>4.63</v>
      </c>
      <c r="E866" t="s">
        <v>3748</v>
      </c>
      <c r="F866" t="s">
        <v>3740</v>
      </c>
      <c r="G866" t="s">
        <v>3740</v>
      </c>
      <c r="H866" t="s">
        <v>3740</v>
      </c>
      <c r="I866">
        <v>0</v>
      </c>
      <c r="J866" t="s">
        <v>3740</v>
      </c>
    </row>
    <row r="867" spans="1:10" x14ac:dyDescent="0.3">
      <c r="A867" t="s">
        <v>4621</v>
      </c>
      <c r="B867">
        <v>26.23</v>
      </c>
      <c r="C867" t="s">
        <v>3749</v>
      </c>
      <c r="D867">
        <v>11.93</v>
      </c>
      <c r="E867" t="s">
        <v>3746</v>
      </c>
      <c r="F867" t="s">
        <v>3740</v>
      </c>
      <c r="G867" t="s">
        <v>3740</v>
      </c>
      <c r="H867" t="s">
        <v>3740</v>
      </c>
      <c r="I867">
        <v>0</v>
      </c>
      <c r="J867" t="s">
        <v>3740</v>
      </c>
    </row>
    <row r="868" spans="1:10" x14ac:dyDescent="0.3">
      <c r="A868" t="s">
        <v>4622</v>
      </c>
      <c r="B868">
        <v>36.1</v>
      </c>
      <c r="C868" t="s">
        <v>3745</v>
      </c>
      <c r="D868">
        <v>5.65</v>
      </c>
      <c r="E868" t="s">
        <v>3748</v>
      </c>
      <c r="F868" t="s">
        <v>3741</v>
      </c>
      <c r="G868" t="s">
        <v>3740</v>
      </c>
      <c r="H868" t="s">
        <v>3740</v>
      </c>
      <c r="I868">
        <v>2</v>
      </c>
      <c r="J868" t="s">
        <v>3740</v>
      </c>
    </row>
    <row r="869" spans="1:10" x14ac:dyDescent="0.3">
      <c r="A869" t="s">
        <v>4623</v>
      </c>
      <c r="B869">
        <v>37.1</v>
      </c>
      <c r="C869" t="s">
        <v>3745</v>
      </c>
      <c r="D869">
        <v>11.21</v>
      </c>
      <c r="E869" t="s">
        <v>3746</v>
      </c>
      <c r="F869" t="s">
        <v>3741</v>
      </c>
      <c r="G869" t="s">
        <v>3740</v>
      </c>
      <c r="H869" t="s">
        <v>3741</v>
      </c>
      <c r="I869">
        <v>1</v>
      </c>
      <c r="J869" t="s">
        <v>3740</v>
      </c>
    </row>
    <row r="870" spans="1:10" x14ac:dyDescent="0.3">
      <c r="A870" t="s">
        <v>4624</v>
      </c>
      <c r="B870">
        <v>27.5</v>
      </c>
      <c r="C870" t="s">
        <v>3749</v>
      </c>
      <c r="D870">
        <v>10.62</v>
      </c>
      <c r="E870" t="s">
        <v>3746</v>
      </c>
      <c r="F870" t="s">
        <v>3741</v>
      </c>
      <c r="G870" t="s">
        <v>3740</v>
      </c>
      <c r="H870" t="s">
        <v>3741</v>
      </c>
      <c r="I870">
        <v>1</v>
      </c>
      <c r="J870" t="s">
        <v>3740</v>
      </c>
    </row>
    <row r="871" spans="1:10" x14ac:dyDescent="0.3">
      <c r="A871" t="s">
        <v>4625</v>
      </c>
      <c r="B871">
        <v>24.7</v>
      </c>
      <c r="C871" t="s">
        <v>3750</v>
      </c>
      <c r="D871">
        <v>10.7</v>
      </c>
      <c r="E871" t="s">
        <v>3746</v>
      </c>
      <c r="F871" t="s">
        <v>3741</v>
      </c>
      <c r="G871" t="s">
        <v>3740</v>
      </c>
      <c r="H871" t="s">
        <v>3741</v>
      </c>
      <c r="I871">
        <v>1</v>
      </c>
      <c r="J871" t="s">
        <v>3740</v>
      </c>
    </row>
    <row r="872" spans="1:10" x14ac:dyDescent="0.3">
      <c r="A872" t="s">
        <v>4626</v>
      </c>
      <c r="B872">
        <v>26.78</v>
      </c>
      <c r="C872" t="s">
        <v>3749</v>
      </c>
      <c r="D872">
        <v>10.02</v>
      </c>
      <c r="E872" t="s">
        <v>3746</v>
      </c>
      <c r="F872" t="s">
        <v>3741</v>
      </c>
      <c r="G872" t="s">
        <v>3740</v>
      </c>
      <c r="H872" t="s">
        <v>3741</v>
      </c>
      <c r="I872">
        <v>1</v>
      </c>
      <c r="J872" t="s">
        <v>3740</v>
      </c>
    </row>
    <row r="873" spans="1:10" x14ac:dyDescent="0.3">
      <c r="A873" t="s">
        <v>4627</v>
      </c>
      <c r="B873">
        <v>45.8</v>
      </c>
      <c r="C873" t="s">
        <v>3745</v>
      </c>
      <c r="D873">
        <v>4.8499999999999996</v>
      </c>
      <c r="E873" t="s">
        <v>3748</v>
      </c>
      <c r="F873" t="s">
        <v>3740</v>
      </c>
      <c r="G873" t="s">
        <v>3740</v>
      </c>
      <c r="H873" t="s">
        <v>3740</v>
      </c>
      <c r="I873">
        <v>0</v>
      </c>
      <c r="J873" t="s">
        <v>3740</v>
      </c>
    </row>
    <row r="874" spans="1:10" x14ac:dyDescent="0.3">
      <c r="A874" t="s">
        <v>4628</v>
      </c>
      <c r="B874">
        <v>29</v>
      </c>
      <c r="C874" t="s">
        <v>3749</v>
      </c>
      <c r="D874">
        <v>4.3899999999999997</v>
      </c>
      <c r="E874" t="s">
        <v>3748</v>
      </c>
      <c r="F874" t="s">
        <v>3741</v>
      </c>
      <c r="G874" t="s">
        <v>3740</v>
      </c>
      <c r="H874" t="s">
        <v>3740</v>
      </c>
      <c r="I874">
        <v>2</v>
      </c>
      <c r="J874" t="s">
        <v>3740</v>
      </c>
    </row>
    <row r="875" spans="1:10" x14ac:dyDescent="0.3">
      <c r="A875" t="s">
        <v>4629</v>
      </c>
      <c r="B875">
        <v>33.534999999999997</v>
      </c>
      <c r="C875" t="s">
        <v>3745</v>
      </c>
      <c r="D875">
        <v>8.24</v>
      </c>
      <c r="E875" t="s">
        <v>3746</v>
      </c>
      <c r="F875" t="s">
        <v>3741</v>
      </c>
      <c r="G875" t="s">
        <v>3740</v>
      </c>
      <c r="H875" t="s">
        <v>3740</v>
      </c>
      <c r="I875">
        <v>0</v>
      </c>
      <c r="J875" t="s">
        <v>3740</v>
      </c>
    </row>
    <row r="876" spans="1:10" x14ac:dyDescent="0.3">
      <c r="A876" t="s">
        <v>4630</v>
      </c>
      <c r="B876">
        <v>32.774999999999999</v>
      </c>
      <c r="C876" t="s">
        <v>3745</v>
      </c>
      <c r="D876">
        <v>9.77</v>
      </c>
      <c r="E876" t="s">
        <v>3746</v>
      </c>
      <c r="F876" t="s">
        <v>3741</v>
      </c>
      <c r="G876" t="s">
        <v>3740</v>
      </c>
      <c r="H876" t="s">
        <v>3740</v>
      </c>
      <c r="I876">
        <v>0</v>
      </c>
      <c r="J876" t="s">
        <v>3740</v>
      </c>
    </row>
    <row r="877" spans="1:10" x14ac:dyDescent="0.3">
      <c r="A877" t="s">
        <v>4631</v>
      </c>
      <c r="B877">
        <v>37.51</v>
      </c>
      <c r="C877" t="s">
        <v>3745</v>
      </c>
      <c r="D877">
        <v>5.5</v>
      </c>
      <c r="E877" t="s">
        <v>3748</v>
      </c>
      <c r="F877" t="s">
        <v>3741</v>
      </c>
      <c r="G877" t="s">
        <v>3740</v>
      </c>
      <c r="H877" t="s">
        <v>3740</v>
      </c>
      <c r="I877">
        <v>2</v>
      </c>
      <c r="J877" t="s">
        <v>3740</v>
      </c>
    </row>
    <row r="878" spans="1:10" x14ac:dyDescent="0.3">
      <c r="A878" t="s">
        <v>4632</v>
      </c>
      <c r="B878">
        <v>39.86</v>
      </c>
      <c r="C878" t="s">
        <v>3745</v>
      </c>
      <c r="D878">
        <v>11.84</v>
      </c>
      <c r="E878" t="s">
        <v>3746</v>
      </c>
      <c r="F878" t="s">
        <v>3741</v>
      </c>
      <c r="G878" t="s">
        <v>3740</v>
      </c>
      <c r="H878" t="s">
        <v>3740</v>
      </c>
      <c r="I878">
        <v>1</v>
      </c>
      <c r="J878" t="s">
        <v>3740</v>
      </c>
    </row>
    <row r="879" spans="1:10" x14ac:dyDescent="0.3">
      <c r="A879" t="s">
        <v>4633</v>
      </c>
      <c r="B879">
        <v>42.13</v>
      </c>
      <c r="C879" t="s">
        <v>3745</v>
      </c>
      <c r="D879">
        <v>4.66</v>
      </c>
      <c r="E879" t="s">
        <v>3748</v>
      </c>
      <c r="F879" t="s">
        <v>3740</v>
      </c>
      <c r="G879" t="s">
        <v>3740</v>
      </c>
      <c r="H879" t="s">
        <v>3740</v>
      </c>
      <c r="I879">
        <v>0</v>
      </c>
      <c r="J879" t="s">
        <v>3740</v>
      </c>
    </row>
    <row r="880" spans="1:10" x14ac:dyDescent="0.3">
      <c r="A880" t="s">
        <v>4634</v>
      </c>
      <c r="B880">
        <v>35.99</v>
      </c>
      <c r="C880" t="s">
        <v>3745</v>
      </c>
      <c r="D880">
        <v>11.11</v>
      </c>
      <c r="E880" t="s">
        <v>3746</v>
      </c>
      <c r="F880" t="s">
        <v>3740</v>
      </c>
      <c r="G880" t="s">
        <v>3740</v>
      </c>
      <c r="H880" t="s">
        <v>3740</v>
      </c>
      <c r="I880">
        <v>0</v>
      </c>
      <c r="J880" t="s">
        <v>3740</v>
      </c>
    </row>
    <row r="881" spans="1:10" x14ac:dyDescent="0.3">
      <c r="A881" t="s">
        <v>4635</v>
      </c>
      <c r="B881">
        <v>35.200000000000003</v>
      </c>
      <c r="C881" t="s">
        <v>3745</v>
      </c>
      <c r="D881">
        <v>7.72</v>
      </c>
      <c r="E881" t="s">
        <v>3746</v>
      </c>
      <c r="F881" t="s">
        <v>3741</v>
      </c>
      <c r="G881" t="s">
        <v>3740</v>
      </c>
      <c r="H881" t="s">
        <v>3741</v>
      </c>
      <c r="I881">
        <v>1</v>
      </c>
      <c r="J881" t="s">
        <v>3740</v>
      </c>
    </row>
    <row r="882" spans="1:10" x14ac:dyDescent="0.3">
      <c r="A882" t="s">
        <v>4636</v>
      </c>
      <c r="B882">
        <v>29.91</v>
      </c>
      <c r="C882" t="s">
        <v>3749</v>
      </c>
      <c r="D882">
        <v>5.55</v>
      </c>
      <c r="E882" t="s">
        <v>3748</v>
      </c>
      <c r="F882" t="s">
        <v>3741</v>
      </c>
      <c r="G882" t="s">
        <v>3740</v>
      </c>
      <c r="H882" t="s">
        <v>3740</v>
      </c>
      <c r="I882">
        <v>2</v>
      </c>
      <c r="J882" t="s">
        <v>3740</v>
      </c>
    </row>
    <row r="883" spans="1:10" x14ac:dyDescent="0.3">
      <c r="A883" t="s">
        <v>4637</v>
      </c>
      <c r="B883">
        <v>36.479999999999997</v>
      </c>
      <c r="C883" t="s">
        <v>3745</v>
      </c>
      <c r="D883">
        <v>5.05</v>
      </c>
      <c r="E883" t="s">
        <v>3748</v>
      </c>
      <c r="F883" t="s">
        <v>3741</v>
      </c>
      <c r="G883" t="s">
        <v>3740</v>
      </c>
      <c r="H883" t="s">
        <v>3740</v>
      </c>
      <c r="I883">
        <v>1</v>
      </c>
      <c r="J883" t="s">
        <v>3740</v>
      </c>
    </row>
    <row r="884" spans="1:10" x14ac:dyDescent="0.3">
      <c r="A884" t="s">
        <v>4638</v>
      </c>
      <c r="B884">
        <v>27.5</v>
      </c>
      <c r="C884" t="s">
        <v>3749</v>
      </c>
      <c r="D884">
        <v>8.69</v>
      </c>
      <c r="E884" t="s">
        <v>3746</v>
      </c>
      <c r="F884" t="s">
        <v>3741</v>
      </c>
      <c r="G884" t="s">
        <v>3740</v>
      </c>
      <c r="H884" t="s">
        <v>3741</v>
      </c>
      <c r="I884">
        <v>1</v>
      </c>
      <c r="J884" t="s">
        <v>3740</v>
      </c>
    </row>
    <row r="885" spans="1:10" x14ac:dyDescent="0.3">
      <c r="A885" t="s">
        <v>4639</v>
      </c>
      <c r="B885">
        <v>33.44</v>
      </c>
      <c r="C885" t="s">
        <v>3745</v>
      </c>
      <c r="D885">
        <v>5.9</v>
      </c>
      <c r="E885" t="s">
        <v>3747</v>
      </c>
      <c r="F885" t="s">
        <v>3741</v>
      </c>
      <c r="G885" t="s">
        <v>3740</v>
      </c>
      <c r="H885" t="s">
        <v>3740</v>
      </c>
      <c r="I885">
        <v>1</v>
      </c>
      <c r="J885" t="s">
        <v>3740</v>
      </c>
    </row>
    <row r="886" spans="1:10" x14ac:dyDescent="0.3">
      <c r="A886" t="s">
        <v>4640</v>
      </c>
      <c r="B886">
        <v>28.215</v>
      </c>
      <c r="C886" t="s">
        <v>3749</v>
      </c>
      <c r="D886">
        <v>6.29</v>
      </c>
      <c r="E886" t="s">
        <v>3747</v>
      </c>
      <c r="F886" t="s">
        <v>3741</v>
      </c>
      <c r="G886" t="s">
        <v>3740</v>
      </c>
      <c r="H886" t="s">
        <v>3740</v>
      </c>
      <c r="I886">
        <v>1</v>
      </c>
      <c r="J886" t="s">
        <v>3740</v>
      </c>
    </row>
    <row r="887" spans="1:10" x14ac:dyDescent="0.3">
      <c r="A887" t="s">
        <v>4641</v>
      </c>
      <c r="B887">
        <v>27.17</v>
      </c>
      <c r="C887" t="s">
        <v>3749</v>
      </c>
      <c r="D887">
        <v>5.84</v>
      </c>
      <c r="E887" t="s">
        <v>3747</v>
      </c>
      <c r="F887" t="s">
        <v>3741</v>
      </c>
      <c r="G887" t="s">
        <v>3740</v>
      </c>
      <c r="H887" t="s">
        <v>3740</v>
      </c>
      <c r="I887">
        <v>1</v>
      </c>
      <c r="J887" t="s">
        <v>3740</v>
      </c>
    </row>
    <row r="888" spans="1:10" x14ac:dyDescent="0.3">
      <c r="A888" t="s">
        <v>4642</v>
      </c>
      <c r="B888">
        <v>35.380000000000003</v>
      </c>
      <c r="C888" t="s">
        <v>3745</v>
      </c>
      <c r="D888">
        <v>6.12</v>
      </c>
      <c r="E888" t="s">
        <v>3747</v>
      </c>
      <c r="F888" t="s">
        <v>3740</v>
      </c>
      <c r="G888" t="s">
        <v>3740</v>
      </c>
      <c r="H888" t="s">
        <v>3740</v>
      </c>
      <c r="I888">
        <v>0</v>
      </c>
      <c r="J888" t="s">
        <v>3740</v>
      </c>
    </row>
    <row r="889" spans="1:10" x14ac:dyDescent="0.3">
      <c r="A889" t="s">
        <v>4643</v>
      </c>
      <c r="B889">
        <v>43.48</v>
      </c>
      <c r="C889" t="s">
        <v>3745</v>
      </c>
      <c r="D889">
        <v>6.24</v>
      </c>
      <c r="E889" t="s">
        <v>3747</v>
      </c>
      <c r="F889" t="s">
        <v>3740</v>
      </c>
      <c r="G889" t="s">
        <v>3740</v>
      </c>
      <c r="H889" t="s">
        <v>3740</v>
      </c>
      <c r="I889">
        <v>0</v>
      </c>
      <c r="J889" t="s">
        <v>3740</v>
      </c>
    </row>
    <row r="890" spans="1:10" x14ac:dyDescent="0.3">
      <c r="A890" t="s">
        <v>4644</v>
      </c>
      <c r="B890">
        <v>41.73</v>
      </c>
      <c r="C890" t="s">
        <v>3745</v>
      </c>
      <c r="D890">
        <v>6.25</v>
      </c>
      <c r="E890" t="s">
        <v>3747</v>
      </c>
      <c r="F890" t="s">
        <v>3740</v>
      </c>
      <c r="G890" t="s">
        <v>3740</v>
      </c>
      <c r="H890" t="s">
        <v>3740</v>
      </c>
      <c r="I890">
        <v>1</v>
      </c>
      <c r="J890" t="s">
        <v>3740</v>
      </c>
    </row>
    <row r="891" spans="1:10" x14ac:dyDescent="0.3">
      <c r="A891" t="s">
        <v>4645</v>
      </c>
      <c r="B891">
        <v>28.9</v>
      </c>
      <c r="C891" t="s">
        <v>3749</v>
      </c>
      <c r="D891">
        <v>11.96</v>
      </c>
      <c r="E891" t="s">
        <v>3746</v>
      </c>
      <c r="F891" t="s">
        <v>3740</v>
      </c>
      <c r="G891" t="s">
        <v>3740</v>
      </c>
      <c r="H891" t="s">
        <v>3740</v>
      </c>
      <c r="I891">
        <v>0</v>
      </c>
      <c r="J891" t="s">
        <v>3740</v>
      </c>
    </row>
    <row r="892" spans="1:10" x14ac:dyDescent="0.3">
      <c r="A892" t="s">
        <v>4646</v>
      </c>
      <c r="B892">
        <v>25.74</v>
      </c>
      <c r="C892" t="s">
        <v>3749</v>
      </c>
      <c r="D892">
        <v>7.69</v>
      </c>
      <c r="E892" t="s">
        <v>3746</v>
      </c>
      <c r="F892" t="s">
        <v>3740</v>
      </c>
      <c r="G892" t="s">
        <v>3740</v>
      </c>
      <c r="H892" t="s">
        <v>3740</v>
      </c>
      <c r="I892">
        <v>0</v>
      </c>
      <c r="J892" t="s">
        <v>3740</v>
      </c>
    </row>
    <row r="893" spans="1:10" x14ac:dyDescent="0.3">
      <c r="A893" t="s">
        <v>4647</v>
      </c>
      <c r="B893">
        <v>36.06</v>
      </c>
      <c r="C893" t="s">
        <v>3745</v>
      </c>
      <c r="D893">
        <v>8.83</v>
      </c>
      <c r="E893" t="s">
        <v>3746</v>
      </c>
      <c r="F893" t="s">
        <v>3740</v>
      </c>
      <c r="G893" t="s">
        <v>3740</v>
      </c>
      <c r="H893" t="s">
        <v>3740</v>
      </c>
      <c r="I893">
        <v>0</v>
      </c>
      <c r="J893" t="s">
        <v>3740</v>
      </c>
    </row>
    <row r="894" spans="1:10" x14ac:dyDescent="0.3">
      <c r="A894" t="s">
        <v>4648</v>
      </c>
      <c r="B894">
        <v>43.28</v>
      </c>
      <c r="C894" t="s">
        <v>3745</v>
      </c>
      <c r="D894">
        <v>4.41</v>
      </c>
      <c r="E894" t="s">
        <v>3748</v>
      </c>
      <c r="F894" t="s">
        <v>3740</v>
      </c>
      <c r="G894" t="s">
        <v>3740</v>
      </c>
      <c r="H894" t="s">
        <v>3740</v>
      </c>
      <c r="I894">
        <v>0</v>
      </c>
      <c r="J894" t="s">
        <v>3740</v>
      </c>
    </row>
    <row r="895" spans="1:10" x14ac:dyDescent="0.3">
      <c r="A895" t="s">
        <v>4649</v>
      </c>
      <c r="B895">
        <v>28.785</v>
      </c>
      <c r="C895" t="s">
        <v>3749</v>
      </c>
      <c r="D895">
        <v>9.1</v>
      </c>
      <c r="E895" t="s">
        <v>3746</v>
      </c>
      <c r="F895" t="s">
        <v>3741</v>
      </c>
      <c r="G895" t="s">
        <v>3740</v>
      </c>
      <c r="H895" t="s">
        <v>3741</v>
      </c>
      <c r="I895">
        <v>1</v>
      </c>
      <c r="J895" t="s">
        <v>3740</v>
      </c>
    </row>
    <row r="896" spans="1:10" x14ac:dyDescent="0.3">
      <c r="A896" t="s">
        <v>4650</v>
      </c>
      <c r="B896">
        <v>25.46</v>
      </c>
      <c r="C896" t="s">
        <v>3749</v>
      </c>
      <c r="D896">
        <v>11.52</v>
      </c>
      <c r="E896" t="s">
        <v>3746</v>
      </c>
      <c r="F896" t="s">
        <v>3741</v>
      </c>
      <c r="G896" t="s">
        <v>3740</v>
      </c>
      <c r="H896" t="s">
        <v>3741</v>
      </c>
      <c r="I896">
        <v>1</v>
      </c>
      <c r="J896" t="s">
        <v>3740</v>
      </c>
    </row>
    <row r="897" spans="1:10" x14ac:dyDescent="0.3">
      <c r="A897" t="s">
        <v>4651</v>
      </c>
      <c r="B897">
        <v>30.8</v>
      </c>
      <c r="C897" t="s">
        <v>3745</v>
      </c>
      <c r="D897">
        <v>10.95</v>
      </c>
      <c r="E897" t="s">
        <v>3746</v>
      </c>
      <c r="F897" t="s">
        <v>3740</v>
      </c>
      <c r="G897" t="s">
        <v>3740</v>
      </c>
      <c r="H897" t="s">
        <v>3740</v>
      </c>
      <c r="I897">
        <v>0</v>
      </c>
      <c r="J897" t="s">
        <v>3740</v>
      </c>
    </row>
    <row r="898" spans="1:10" x14ac:dyDescent="0.3">
      <c r="A898" t="s">
        <v>4652</v>
      </c>
      <c r="B898">
        <v>28.88</v>
      </c>
      <c r="C898" t="s">
        <v>3749</v>
      </c>
      <c r="D898">
        <v>11.5</v>
      </c>
      <c r="E898" t="s">
        <v>3746</v>
      </c>
      <c r="F898" t="s">
        <v>3740</v>
      </c>
      <c r="G898" t="s">
        <v>3740</v>
      </c>
      <c r="H898" t="s">
        <v>3740</v>
      </c>
      <c r="I898">
        <v>0</v>
      </c>
      <c r="J898" t="s">
        <v>3740</v>
      </c>
    </row>
    <row r="899" spans="1:10" x14ac:dyDescent="0.3">
      <c r="A899" t="s">
        <v>4653</v>
      </c>
      <c r="B899">
        <v>23</v>
      </c>
      <c r="C899" t="s">
        <v>3750</v>
      </c>
      <c r="D899">
        <v>9.8800000000000008</v>
      </c>
      <c r="E899" t="s">
        <v>3746</v>
      </c>
      <c r="F899" t="s">
        <v>3740</v>
      </c>
      <c r="G899" t="s">
        <v>3740</v>
      </c>
      <c r="H899" t="s">
        <v>3740</v>
      </c>
      <c r="I899">
        <v>0</v>
      </c>
      <c r="J899" t="s">
        <v>3740</v>
      </c>
    </row>
    <row r="900" spans="1:10" x14ac:dyDescent="0.3">
      <c r="A900" t="s">
        <v>4654</v>
      </c>
      <c r="B900">
        <v>38.25</v>
      </c>
      <c r="C900" t="s">
        <v>3745</v>
      </c>
      <c r="D900">
        <v>6.2</v>
      </c>
      <c r="E900" t="s">
        <v>3747</v>
      </c>
      <c r="F900" t="s">
        <v>3740</v>
      </c>
      <c r="G900" t="s">
        <v>3740</v>
      </c>
      <c r="H900" t="s">
        <v>3740</v>
      </c>
      <c r="I900">
        <v>1</v>
      </c>
      <c r="J900" t="s">
        <v>3740</v>
      </c>
    </row>
    <row r="901" spans="1:10" x14ac:dyDescent="0.3">
      <c r="A901" t="s">
        <v>4655</v>
      </c>
      <c r="B901">
        <v>39.25</v>
      </c>
      <c r="C901" t="s">
        <v>3745</v>
      </c>
      <c r="D901">
        <v>8.41</v>
      </c>
      <c r="E901" t="s">
        <v>3746</v>
      </c>
      <c r="F901" t="s">
        <v>3741</v>
      </c>
      <c r="G901" t="s">
        <v>3740</v>
      </c>
      <c r="H901" t="s">
        <v>3740</v>
      </c>
      <c r="I901">
        <v>1</v>
      </c>
      <c r="J901" t="s">
        <v>3740</v>
      </c>
    </row>
    <row r="902" spans="1:10" x14ac:dyDescent="0.3">
      <c r="A902" t="s">
        <v>4656</v>
      </c>
      <c r="B902">
        <v>26.6</v>
      </c>
      <c r="C902" t="s">
        <v>3749</v>
      </c>
      <c r="D902">
        <v>5.07</v>
      </c>
      <c r="E902" t="s">
        <v>3748</v>
      </c>
      <c r="F902" t="s">
        <v>3741</v>
      </c>
      <c r="G902" t="s">
        <v>3740</v>
      </c>
      <c r="H902" t="s">
        <v>3740</v>
      </c>
      <c r="I902">
        <v>2</v>
      </c>
      <c r="J902" t="s">
        <v>3740</v>
      </c>
    </row>
    <row r="903" spans="1:10" x14ac:dyDescent="0.3">
      <c r="A903" t="s">
        <v>4657</v>
      </c>
      <c r="B903">
        <v>35.700000000000003</v>
      </c>
      <c r="C903" t="s">
        <v>3745</v>
      </c>
      <c r="D903">
        <v>4.0599999999999996</v>
      </c>
      <c r="E903" t="s">
        <v>3748</v>
      </c>
      <c r="F903" t="s">
        <v>3740</v>
      </c>
      <c r="G903" t="s">
        <v>3740</v>
      </c>
      <c r="H903" t="s">
        <v>3741</v>
      </c>
      <c r="I903">
        <v>1</v>
      </c>
      <c r="J903" t="s">
        <v>3740</v>
      </c>
    </row>
    <row r="904" spans="1:10" x14ac:dyDescent="0.3">
      <c r="A904" t="s">
        <v>4658</v>
      </c>
      <c r="B904">
        <v>20.100000000000001</v>
      </c>
      <c r="C904" t="s">
        <v>3750</v>
      </c>
      <c r="D904">
        <v>10.52</v>
      </c>
      <c r="E904" t="s">
        <v>3746</v>
      </c>
      <c r="F904" t="s">
        <v>3740</v>
      </c>
      <c r="G904" t="s">
        <v>3740</v>
      </c>
      <c r="H904" t="s">
        <v>3740</v>
      </c>
      <c r="I904">
        <v>0</v>
      </c>
      <c r="J904" t="s">
        <v>3740</v>
      </c>
    </row>
    <row r="905" spans="1:10" x14ac:dyDescent="0.3">
      <c r="A905" t="s">
        <v>4659</v>
      </c>
      <c r="B905">
        <v>22.23</v>
      </c>
      <c r="C905" t="s">
        <v>3750</v>
      </c>
      <c r="D905">
        <v>9.65</v>
      </c>
      <c r="E905" t="s">
        <v>3746</v>
      </c>
      <c r="F905" t="s">
        <v>3740</v>
      </c>
      <c r="G905" t="s">
        <v>3740</v>
      </c>
      <c r="H905" t="s">
        <v>3740</v>
      </c>
      <c r="I905">
        <v>0</v>
      </c>
      <c r="J905" t="s">
        <v>3740</v>
      </c>
    </row>
    <row r="906" spans="1:10" x14ac:dyDescent="0.3">
      <c r="A906" t="s">
        <v>4660</v>
      </c>
      <c r="B906">
        <v>36.47</v>
      </c>
      <c r="C906" t="s">
        <v>3745</v>
      </c>
      <c r="D906">
        <v>6.21</v>
      </c>
      <c r="E906" t="s">
        <v>3747</v>
      </c>
      <c r="F906" t="s">
        <v>3740</v>
      </c>
      <c r="G906" t="s">
        <v>3740</v>
      </c>
      <c r="H906" t="s">
        <v>3740</v>
      </c>
      <c r="I906">
        <v>0</v>
      </c>
      <c r="J906" t="s">
        <v>3740</v>
      </c>
    </row>
    <row r="907" spans="1:10" x14ac:dyDescent="0.3">
      <c r="A907" t="s">
        <v>4661</v>
      </c>
      <c r="B907">
        <v>49.64</v>
      </c>
      <c r="C907" t="s">
        <v>3745</v>
      </c>
      <c r="D907">
        <v>4.76</v>
      </c>
      <c r="E907" t="s">
        <v>3748</v>
      </c>
      <c r="F907" t="s">
        <v>3740</v>
      </c>
      <c r="G907" t="s">
        <v>3740</v>
      </c>
      <c r="H907" t="s">
        <v>3741</v>
      </c>
      <c r="I907">
        <v>1</v>
      </c>
      <c r="J907" t="s">
        <v>3740</v>
      </c>
    </row>
    <row r="908" spans="1:10" x14ac:dyDescent="0.3">
      <c r="A908" t="s">
        <v>4662</v>
      </c>
      <c r="B908">
        <v>36.799999999999997</v>
      </c>
      <c r="C908" t="s">
        <v>3745</v>
      </c>
      <c r="D908">
        <v>5.73</v>
      </c>
      <c r="E908" t="s">
        <v>3747</v>
      </c>
      <c r="F908" t="s">
        <v>3741</v>
      </c>
      <c r="G908" t="s">
        <v>3740</v>
      </c>
      <c r="H908" t="s">
        <v>3741</v>
      </c>
      <c r="I908">
        <v>1</v>
      </c>
      <c r="J908" t="s">
        <v>3740</v>
      </c>
    </row>
    <row r="909" spans="1:10" x14ac:dyDescent="0.3">
      <c r="A909" t="s">
        <v>4663</v>
      </c>
      <c r="B909">
        <v>33.880000000000003</v>
      </c>
      <c r="C909" t="s">
        <v>3745</v>
      </c>
      <c r="D909">
        <v>10.78</v>
      </c>
      <c r="E909" t="s">
        <v>3746</v>
      </c>
      <c r="F909" t="s">
        <v>3741</v>
      </c>
      <c r="G909" t="s">
        <v>3740</v>
      </c>
      <c r="H909" t="s">
        <v>3740</v>
      </c>
      <c r="I909">
        <v>0</v>
      </c>
      <c r="J909" t="s">
        <v>3740</v>
      </c>
    </row>
    <row r="910" spans="1:10" x14ac:dyDescent="0.3">
      <c r="A910" t="s">
        <v>4664</v>
      </c>
      <c r="B910">
        <v>32.01</v>
      </c>
      <c r="C910" t="s">
        <v>3745</v>
      </c>
      <c r="D910">
        <v>5.08</v>
      </c>
      <c r="E910" t="s">
        <v>3748</v>
      </c>
      <c r="F910" t="s">
        <v>3741</v>
      </c>
      <c r="G910" t="s">
        <v>3740</v>
      </c>
      <c r="H910" t="s">
        <v>3740</v>
      </c>
      <c r="I910">
        <v>1</v>
      </c>
      <c r="J910" t="s">
        <v>3740</v>
      </c>
    </row>
    <row r="911" spans="1:10" x14ac:dyDescent="0.3">
      <c r="A911" t="s">
        <v>4665</v>
      </c>
      <c r="B911">
        <v>33.630000000000003</v>
      </c>
      <c r="C911" t="s">
        <v>3745</v>
      </c>
      <c r="D911">
        <v>11.39</v>
      </c>
      <c r="E911" t="s">
        <v>3746</v>
      </c>
      <c r="F911" t="s">
        <v>3740</v>
      </c>
      <c r="G911" t="s">
        <v>3740</v>
      </c>
      <c r="H911" t="s">
        <v>3740</v>
      </c>
      <c r="I911">
        <v>0</v>
      </c>
      <c r="J911" t="s">
        <v>3740</v>
      </c>
    </row>
    <row r="912" spans="1:10" x14ac:dyDescent="0.3">
      <c r="A912" t="s">
        <v>4666</v>
      </c>
      <c r="B912">
        <v>34.865000000000002</v>
      </c>
      <c r="C912" t="s">
        <v>3745</v>
      </c>
      <c r="D912">
        <v>5.35</v>
      </c>
      <c r="E912" t="s">
        <v>3748</v>
      </c>
      <c r="F912" t="s">
        <v>3741</v>
      </c>
      <c r="G912" t="s">
        <v>3740</v>
      </c>
      <c r="H912" t="s">
        <v>3740</v>
      </c>
      <c r="I912">
        <v>1</v>
      </c>
      <c r="J912" t="s">
        <v>3740</v>
      </c>
    </row>
    <row r="913" spans="1:10" x14ac:dyDescent="0.3">
      <c r="A913" t="s">
        <v>4667</v>
      </c>
      <c r="B913">
        <v>43.11</v>
      </c>
      <c r="C913" t="s">
        <v>3745</v>
      </c>
      <c r="D913">
        <v>5.6</v>
      </c>
      <c r="E913" t="s">
        <v>3748</v>
      </c>
      <c r="F913" t="s">
        <v>3740</v>
      </c>
      <c r="G913" t="s">
        <v>3740</v>
      </c>
      <c r="H913" t="s">
        <v>3740</v>
      </c>
      <c r="I913">
        <v>0</v>
      </c>
      <c r="J913" t="s">
        <v>3740</v>
      </c>
    </row>
    <row r="914" spans="1:10" x14ac:dyDescent="0.3">
      <c r="A914" t="s">
        <v>4668</v>
      </c>
      <c r="B914">
        <v>30.305</v>
      </c>
      <c r="C914" t="s">
        <v>3745</v>
      </c>
      <c r="D914">
        <v>4.2699999999999996</v>
      </c>
      <c r="E914" t="s">
        <v>3748</v>
      </c>
      <c r="F914" t="s">
        <v>3741</v>
      </c>
      <c r="G914" t="s">
        <v>3740</v>
      </c>
      <c r="H914" t="s">
        <v>3740</v>
      </c>
      <c r="I914">
        <v>1</v>
      </c>
      <c r="J914" t="s">
        <v>3740</v>
      </c>
    </row>
    <row r="915" spans="1:10" x14ac:dyDescent="0.3">
      <c r="A915" t="s">
        <v>4669</v>
      </c>
      <c r="B915">
        <v>25.175000000000001</v>
      </c>
      <c r="C915" t="s">
        <v>3749</v>
      </c>
      <c r="D915">
        <v>5.57</v>
      </c>
      <c r="E915" t="s">
        <v>3748</v>
      </c>
      <c r="F915" t="s">
        <v>3741</v>
      </c>
      <c r="G915" t="s">
        <v>3740</v>
      </c>
      <c r="H915" t="s">
        <v>3740</v>
      </c>
      <c r="I915">
        <v>1</v>
      </c>
      <c r="J915" t="s">
        <v>3740</v>
      </c>
    </row>
    <row r="916" spans="1:10" x14ac:dyDescent="0.3">
      <c r="A916" t="s">
        <v>4670</v>
      </c>
      <c r="B916">
        <v>26.8</v>
      </c>
      <c r="C916" t="s">
        <v>3749</v>
      </c>
      <c r="D916">
        <v>5.68</v>
      </c>
      <c r="E916" t="s">
        <v>3748</v>
      </c>
      <c r="F916" t="s">
        <v>3741</v>
      </c>
      <c r="G916" t="s">
        <v>3740</v>
      </c>
      <c r="H916" t="s">
        <v>3740</v>
      </c>
      <c r="I916">
        <v>1</v>
      </c>
      <c r="J916" t="s">
        <v>3740</v>
      </c>
    </row>
    <row r="917" spans="1:10" x14ac:dyDescent="0.3">
      <c r="A917" t="s">
        <v>4671</v>
      </c>
      <c r="B917">
        <v>21.78</v>
      </c>
      <c r="C917" t="s">
        <v>3750</v>
      </c>
      <c r="D917">
        <v>5.3</v>
      </c>
      <c r="E917" t="s">
        <v>3748</v>
      </c>
      <c r="F917" t="s">
        <v>3740</v>
      </c>
      <c r="G917" t="s">
        <v>3742</v>
      </c>
      <c r="H917" t="s">
        <v>3740</v>
      </c>
      <c r="I917">
        <v>1</v>
      </c>
      <c r="J917" t="s">
        <v>3740</v>
      </c>
    </row>
    <row r="918" spans="1:10" x14ac:dyDescent="0.3">
      <c r="A918" t="s">
        <v>4672</v>
      </c>
      <c r="B918">
        <v>30.14</v>
      </c>
      <c r="C918" t="s">
        <v>3745</v>
      </c>
      <c r="D918">
        <v>9.4499999999999993</v>
      </c>
      <c r="E918" t="s">
        <v>3746</v>
      </c>
      <c r="F918" t="s">
        <v>3741</v>
      </c>
      <c r="G918" t="s">
        <v>3740</v>
      </c>
      <c r="H918" t="s">
        <v>3740</v>
      </c>
      <c r="I918">
        <v>0</v>
      </c>
      <c r="J918" t="s">
        <v>3740</v>
      </c>
    </row>
    <row r="919" spans="1:10" x14ac:dyDescent="0.3">
      <c r="A919" t="s">
        <v>4673</v>
      </c>
      <c r="B919">
        <v>29.7</v>
      </c>
      <c r="C919" t="s">
        <v>3749</v>
      </c>
      <c r="D919">
        <v>6.79</v>
      </c>
      <c r="E919" t="s">
        <v>3746</v>
      </c>
      <c r="F919" t="s">
        <v>3741</v>
      </c>
      <c r="G919" t="s">
        <v>3740</v>
      </c>
      <c r="H919" t="s">
        <v>3740</v>
      </c>
      <c r="I919">
        <v>0</v>
      </c>
      <c r="J919" t="s">
        <v>3740</v>
      </c>
    </row>
    <row r="920" spans="1:10" x14ac:dyDescent="0.3">
      <c r="A920" t="s">
        <v>4674</v>
      </c>
      <c r="B920">
        <v>32.395000000000003</v>
      </c>
      <c r="C920" t="s">
        <v>3745</v>
      </c>
      <c r="D920">
        <v>11.1</v>
      </c>
      <c r="E920" t="s">
        <v>3746</v>
      </c>
      <c r="F920" t="s">
        <v>3741</v>
      </c>
      <c r="G920" t="s">
        <v>3740</v>
      </c>
      <c r="H920" t="s">
        <v>3740</v>
      </c>
      <c r="I920">
        <v>0</v>
      </c>
      <c r="J920" t="s">
        <v>3740</v>
      </c>
    </row>
    <row r="921" spans="1:10" x14ac:dyDescent="0.3">
      <c r="A921" t="s">
        <v>4675</v>
      </c>
      <c r="B921">
        <v>36.64</v>
      </c>
      <c r="C921" t="s">
        <v>3745</v>
      </c>
      <c r="D921">
        <v>7.26</v>
      </c>
      <c r="E921" t="s">
        <v>3746</v>
      </c>
      <c r="F921" t="s">
        <v>3740</v>
      </c>
      <c r="G921" t="s">
        <v>3740</v>
      </c>
      <c r="H921" t="s">
        <v>3740</v>
      </c>
      <c r="I921">
        <v>0</v>
      </c>
      <c r="J921" t="s">
        <v>3740</v>
      </c>
    </row>
    <row r="922" spans="1:10" x14ac:dyDescent="0.3">
      <c r="A922" t="s">
        <v>4676</v>
      </c>
      <c r="B922">
        <v>39.049999999999997</v>
      </c>
      <c r="C922" t="s">
        <v>3745</v>
      </c>
      <c r="D922">
        <v>5.27</v>
      </c>
      <c r="E922" t="s">
        <v>3748</v>
      </c>
      <c r="F922" t="s">
        <v>3741</v>
      </c>
      <c r="G922" t="s">
        <v>3740</v>
      </c>
      <c r="H922" t="s">
        <v>3740</v>
      </c>
      <c r="I922">
        <v>1</v>
      </c>
      <c r="J922" t="s">
        <v>3740</v>
      </c>
    </row>
    <row r="923" spans="1:10" x14ac:dyDescent="0.3">
      <c r="A923" t="s">
        <v>4677</v>
      </c>
      <c r="B923">
        <v>33.1</v>
      </c>
      <c r="C923" t="s">
        <v>3745</v>
      </c>
      <c r="D923">
        <v>5.46</v>
      </c>
      <c r="E923" t="s">
        <v>3748</v>
      </c>
      <c r="F923" t="s">
        <v>3741</v>
      </c>
      <c r="G923" t="s">
        <v>3740</v>
      </c>
      <c r="H923" t="s">
        <v>3740</v>
      </c>
      <c r="I923">
        <v>1</v>
      </c>
      <c r="J923" t="s">
        <v>3740</v>
      </c>
    </row>
    <row r="924" spans="1:10" x14ac:dyDescent="0.3">
      <c r="A924" t="s">
        <v>4678</v>
      </c>
      <c r="B924">
        <v>31.824999999999999</v>
      </c>
      <c r="C924" t="s">
        <v>3745</v>
      </c>
      <c r="D924">
        <v>8.1300000000000008</v>
      </c>
      <c r="E924" t="s">
        <v>3746</v>
      </c>
      <c r="F924" t="s">
        <v>3740</v>
      </c>
      <c r="G924" t="s">
        <v>3740</v>
      </c>
      <c r="H924" t="s">
        <v>3740</v>
      </c>
      <c r="I924">
        <v>0</v>
      </c>
      <c r="J924" t="s">
        <v>3740</v>
      </c>
    </row>
    <row r="925" spans="1:10" x14ac:dyDescent="0.3">
      <c r="A925" t="s">
        <v>4679</v>
      </c>
      <c r="B925">
        <v>29</v>
      </c>
      <c r="C925" t="s">
        <v>3749</v>
      </c>
      <c r="D925">
        <v>4.25</v>
      </c>
      <c r="E925" t="s">
        <v>3748</v>
      </c>
      <c r="F925" t="s">
        <v>3741</v>
      </c>
      <c r="G925" t="s">
        <v>3740</v>
      </c>
      <c r="H925" t="s">
        <v>3740</v>
      </c>
      <c r="I925">
        <v>1</v>
      </c>
      <c r="J925" t="s">
        <v>3740</v>
      </c>
    </row>
    <row r="926" spans="1:10" x14ac:dyDescent="0.3">
      <c r="A926" t="s">
        <v>4680</v>
      </c>
      <c r="B926">
        <v>30.495000000000001</v>
      </c>
      <c r="C926" t="s">
        <v>3745</v>
      </c>
      <c r="D926">
        <v>8.68</v>
      </c>
      <c r="E926" t="s">
        <v>3746</v>
      </c>
      <c r="F926" t="s">
        <v>3740</v>
      </c>
      <c r="G926" t="s">
        <v>3740</v>
      </c>
      <c r="H926" t="s">
        <v>3740</v>
      </c>
      <c r="I926">
        <v>0</v>
      </c>
      <c r="J926" t="s">
        <v>3740</v>
      </c>
    </row>
    <row r="927" spans="1:10" x14ac:dyDescent="0.3">
      <c r="A927" t="s">
        <v>4681</v>
      </c>
      <c r="B927">
        <v>25.2</v>
      </c>
      <c r="C927" t="s">
        <v>3749</v>
      </c>
      <c r="D927">
        <v>6.25</v>
      </c>
      <c r="E927" t="s">
        <v>3747</v>
      </c>
      <c r="F927" t="s">
        <v>3741</v>
      </c>
      <c r="G927" t="s">
        <v>3740</v>
      </c>
      <c r="H927" t="s">
        <v>3740</v>
      </c>
      <c r="I927">
        <v>1</v>
      </c>
      <c r="J927" t="s">
        <v>3740</v>
      </c>
    </row>
    <row r="928" spans="1:10" x14ac:dyDescent="0.3">
      <c r="A928" t="s">
        <v>4682</v>
      </c>
      <c r="B928">
        <v>22.77</v>
      </c>
      <c r="C928" t="s">
        <v>3750</v>
      </c>
      <c r="D928">
        <v>4.47</v>
      </c>
      <c r="E928" t="s">
        <v>3748</v>
      </c>
      <c r="F928" t="s">
        <v>3741</v>
      </c>
      <c r="G928" t="s">
        <v>3740</v>
      </c>
      <c r="H928" t="s">
        <v>3740</v>
      </c>
      <c r="I928">
        <v>1</v>
      </c>
      <c r="J928" t="s">
        <v>3740</v>
      </c>
    </row>
    <row r="929" spans="1:10" x14ac:dyDescent="0.3">
      <c r="A929" t="s">
        <v>4683</v>
      </c>
      <c r="B929">
        <v>23.18</v>
      </c>
      <c r="C929" t="s">
        <v>3750</v>
      </c>
      <c r="D929">
        <v>8.31</v>
      </c>
      <c r="E929" t="s">
        <v>3746</v>
      </c>
      <c r="F929" t="s">
        <v>3740</v>
      </c>
      <c r="G929" t="s">
        <v>3740</v>
      </c>
      <c r="H929" t="s">
        <v>3740</v>
      </c>
      <c r="I929">
        <v>0</v>
      </c>
      <c r="J929" t="s">
        <v>3740</v>
      </c>
    </row>
    <row r="930" spans="1:10" x14ac:dyDescent="0.3">
      <c r="A930" t="s">
        <v>4684</v>
      </c>
      <c r="B930">
        <v>35.409999999999997</v>
      </c>
      <c r="C930" t="s">
        <v>3745</v>
      </c>
      <c r="D930">
        <v>5.68</v>
      </c>
      <c r="E930" t="s">
        <v>3748</v>
      </c>
      <c r="F930" t="s">
        <v>3740</v>
      </c>
      <c r="G930" t="s">
        <v>3740</v>
      </c>
      <c r="H930" t="s">
        <v>3740</v>
      </c>
      <c r="I930">
        <v>0</v>
      </c>
      <c r="J930" t="s">
        <v>3740</v>
      </c>
    </row>
    <row r="931" spans="1:10" x14ac:dyDescent="0.3">
      <c r="A931" t="s">
        <v>4685</v>
      </c>
      <c r="B931">
        <v>32.11</v>
      </c>
      <c r="C931" t="s">
        <v>3745</v>
      </c>
      <c r="D931">
        <v>4.75</v>
      </c>
      <c r="E931" t="s">
        <v>3748</v>
      </c>
      <c r="F931" t="s">
        <v>3741</v>
      </c>
      <c r="G931" t="s">
        <v>3740</v>
      </c>
      <c r="H931" t="s">
        <v>3740</v>
      </c>
      <c r="I931">
        <v>2</v>
      </c>
      <c r="J931" t="s">
        <v>3740</v>
      </c>
    </row>
    <row r="932" spans="1:10" x14ac:dyDescent="0.3">
      <c r="A932" t="s">
        <v>4686</v>
      </c>
      <c r="B932">
        <v>34.479999999999997</v>
      </c>
      <c r="C932" t="s">
        <v>3745</v>
      </c>
      <c r="D932">
        <v>6.31</v>
      </c>
      <c r="E932" t="s">
        <v>3747</v>
      </c>
      <c r="F932" t="s">
        <v>3740</v>
      </c>
      <c r="G932" t="s">
        <v>3740</v>
      </c>
      <c r="H932" t="s">
        <v>3741</v>
      </c>
      <c r="I932">
        <v>1</v>
      </c>
      <c r="J932" t="s">
        <v>3740</v>
      </c>
    </row>
    <row r="933" spans="1:10" x14ac:dyDescent="0.3">
      <c r="A933" t="s">
        <v>4687</v>
      </c>
      <c r="B933">
        <v>34.39</v>
      </c>
      <c r="C933" t="s">
        <v>3745</v>
      </c>
      <c r="D933">
        <v>6.28</v>
      </c>
      <c r="E933" t="s">
        <v>3747</v>
      </c>
      <c r="F933" t="s">
        <v>3741</v>
      </c>
      <c r="G933" t="s">
        <v>3740</v>
      </c>
      <c r="H933" t="s">
        <v>3740</v>
      </c>
      <c r="I933">
        <v>1</v>
      </c>
      <c r="J933" t="s">
        <v>3740</v>
      </c>
    </row>
    <row r="934" spans="1:10" x14ac:dyDescent="0.3">
      <c r="A934" t="s">
        <v>4688</v>
      </c>
      <c r="B934">
        <v>26.4</v>
      </c>
      <c r="C934" t="s">
        <v>3749</v>
      </c>
      <c r="D934">
        <v>9.2899999999999991</v>
      </c>
      <c r="E934" t="s">
        <v>3746</v>
      </c>
      <c r="F934" t="s">
        <v>3741</v>
      </c>
      <c r="G934" t="s">
        <v>3740</v>
      </c>
      <c r="H934" t="s">
        <v>3741</v>
      </c>
      <c r="I934">
        <v>1</v>
      </c>
      <c r="J934" t="s">
        <v>3740</v>
      </c>
    </row>
    <row r="935" spans="1:10" x14ac:dyDescent="0.3">
      <c r="A935" t="s">
        <v>4689</v>
      </c>
      <c r="B935">
        <v>28.1</v>
      </c>
      <c r="C935" t="s">
        <v>3749</v>
      </c>
      <c r="D935">
        <v>5.79</v>
      </c>
      <c r="E935" t="s">
        <v>3747</v>
      </c>
      <c r="F935" t="s">
        <v>3741</v>
      </c>
      <c r="G935" t="s">
        <v>3740</v>
      </c>
      <c r="H935" t="s">
        <v>3741</v>
      </c>
      <c r="I935">
        <v>1</v>
      </c>
      <c r="J935" t="s">
        <v>3740</v>
      </c>
    </row>
    <row r="936" spans="1:10" x14ac:dyDescent="0.3">
      <c r="A936" t="s">
        <v>4690</v>
      </c>
      <c r="B936">
        <v>27</v>
      </c>
      <c r="C936" t="s">
        <v>3749</v>
      </c>
      <c r="D936">
        <v>4.54</v>
      </c>
      <c r="E936" t="s">
        <v>3748</v>
      </c>
      <c r="F936" t="s">
        <v>3741</v>
      </c>
      <c r="G936" t="s">
        <v>3740</v>
      </c>
      <c r="H936" t="s">
        <v>3740</v>
      </c>
      <c r="I936">
        <v>1</v>
      </c>
      <c r="J936" t="s">
        <v>3740</v>
      </c>
    </row>
    <row r="937" spans="1:10" x14ac:dyDescent="0.3">
      <c r="A937" t="s">
        <v>4691</v>
      </c>
      <c r="B937">
        <v>28.594999999999999</v>
      </c>
      <c r="C937" t="s">
        <v>3749</v>
      </c>
      <c r="D937">
        <v>4.68</v>
      </c>
      <c r="E937" t="s">
        <v>3748</v>
      </c>
      <c r="F937" t="s">
        <v>3741</v>
      </c>
      <c r="G937" t="s">
        <v>3740</v>
      </c>
      <c r="H937" t="s">
        <v>3740</v>
      </c>
      <c r="I937">
        <v>1</v>
      </c>
      <c r="J937" t="s">
        <v>3740</v>
      </c>
    </row>
    <row r="938" spans="1:10" x14ac:dyDescent="0.3">
      <c r="A938" t="s">
        <v>4692</v>
      </c>
      <c r="B938">
        <v>36.799999999999997</v>
      </c>
      <c r="C938" t="s">
        <v>3745</v>
      </c>
      <c r="D938">
        <v>5.88</v>
      </c>
      <c r="E938" t="s">
        <v>3747</v>
      </c>
      <c r="F938" t="s">
        <v>3740</v>
      </c>
      <c r="G938" t="s">
        <v>3740</v>
      </c>
      <c r="H938" t="s">
        <v>3740</v>
      </c>
      <c r="I938">
        <v>1</v>
      </c>
      <c r="J938" t="s">
        <v>3740</v>
      </c>
    </row>
    <row r="939" spans="1:10" x14ac:dyDescent="0.3">
      <c r="A939" t="s">
        <v>4693</v>
      </c>
      <c r="B939">
        <v>23.75</v>
      </c>
      <c r="C939" t="s">
        <v>3750</v>
      </c>
      <c r="D939">
        <v>5.42</v>
      </c>
      <c r="E939" t="s">
        <v>3748</v>
      </c>
      <c r="F939" t="s">
        <v>3741</v>
      </c>
      <c r="G939" t="s">
        <v>3740</v>
      </c>
      <c r="H939" t="s">
        <v>3741</v>
      </c>
      <c r="I939">
        <v>1</v>
      </c>
      <c r="J939" t="s">
        <v>3740</v>
      </c>
    </row>
    <row r="940" spans="1:10" x14ac:dyDescent="0.3">
      <c r="A940" t="s">
        <v>4694</v>
      </c>
      <c r="B940">
        <v>35.619999999999997</v>
      </c>
      <c r="C940" t="s">
        <v>3745</v>
      </c>
      <c r="D940">
        <v>4.16</v>
      </c>
      <c r="E940" t="s">
        <v>3748</v>
      </c>
      <c r="F940" t="s">
        <v>3740</v>
      </c>
      <c r="G940" t="s">
        <v>3740</v>
      </c>
      <c r="H940" t="s">
        <v>3740</v>
      </c>
      <c r="I940">
        <v>0</v>
      </c>
      <c r="J940" t="s">
        <v>3740</v>
      </c>
    </row>
    <row r="941" spans="1:10" x14ac:dyDescent="0.3">
      <c r="A941" t="s">
        <v>4695</v>
      </c>
      <c r="B941">
        <v>30.69</v>
      </c>
      <c r="C941" t="s">
        <v>3745</v>
      </c>
      <c r="D941">
        <v>7.05</v>
      </c>
      <c r="E941" t="s">
        <v>3746</v>
      </c>
      <c r="F941" t="s">
        <v>3741</v>
      </c>
      <c r="G941" t="s">
        <v>3740</v>
      </c>
      <c r="H941" t="s">
        <v>3740</v>
      </c>
      <c r="I941">
        <v>2</v>
      </c>
      <c r="J941" t="s">
        <v>3740</v>
      </c>
    </row>
    <row r="942" spans="1:10" x14ac:dyDescent="0.3">
      <c r="A942" t="s">
        <v>4696</v>
      </c>
      <c r="B942">
        <v>35.799999999999997</v>
      </c>
      <c r="C942" t="s">
        <v>3745</v>
      </c>
      <c r="D942">
        <v>5.63</v>
      </c>
      <c r="E942" t="s">
        <v>3748</v>
      </c>
      <c r="F942" t="s">
        <v>3741</v>
      </c>
      <c r="G942" t="s">
        <v>3740</v>
      </c>
      <c r="H942" t="s">
        <v>3740</v>
      </c>
      <c r="I942">
        <v>2</v>
      </c>
      <c r="J942" t="s">
        <v>3740</v>
      </c>
    </row>
    <row r="943" spans="1:10" x14ac:dyDescent="0.3">
      <c r="A943" t="s">
        <v>4697</v>
      </c>
      <c r="B943">
        <v>28.785</v>
      </c>
      <c r="C943" t="s">
        <v>3749</v>
      </c>
      <c r="D943">
        <v>4.24</v>
      </c>
      <c r="E943" t="s">
        <v>3748</v>
      </c>
      <c r="F943" t="s">
        <v>3741</v>
      </c>
      <c r="G943" t="s">
        <v>3740</v>
      </c>
      <c r="H943" t="s">
        <v>3740</v>
      </c>
      <c r="I943">
        <v>2</v>
      </c>
      <c r="J943" t="s">
        <v>3740</v>
      </c>
    </row>
    <row r="944" spans="1:10" x14ac:dyDescent="0.3">
      <c r="A944" t="s">
        <v>4698</v>
      </c>
      <c r="B944">
        <v>28.594999999999999</v>
      </c>
      <c r="C944" t="s">
        <v>3749</v>
      </c>
      <c r="D944">
        <v>4.96</v>
      </c>
      <c r="E944" t="s">
        <v>3748</v>
      </c>
      <c r="F944" t="s">
        <v>3741</v>
      </c>
      <c r="G944" t="s">
        <v>3740</v>
      </c>
      <c r="H944" t="s">
        <v>3740</v>
      </c>
      <c r="I944">
        <v>2</v>
      </c>
      <c r="J944" t="s">
        <v>3740</v>
      </c>
    </row>
    <row r="945" spans="1:10" x14ac:dyDescent="0.3">
      <c r="A945" t="s">
        <v>4699</v>
      </c>
      <c r="B945">
        <v>48.75</v>
      </c>
      <c r="C945" t="s">
        <v>3745</v>
      </c>
      <c r="D945">
        <v>4.34</v>
      </c>
      <c r="E945" t="s">
        <v>3748</v>
      </c>
      <c r="F945" t="s">
        <v>3740</v>
      </c>
      <c r="G945" t="s">
        <v>3740</v>
      </c>
      <c r="H945" t="s">
        <v>3740</v>
      </c>
      <c r="I945">
        <v>0</v>
      </c>
      <c r="J945" t="s">
        <v>3740</v>
      </c>
    </row>
    <row r="946" spans="1:10" x14ac:dyDescent="0.3">
      <c r="A946" t="s">
        <v>4700</v>
      </c>
      <c r="B946">
        <v>28.31</v>
      </c>
      <c r="C946" t="s">
        <v>3749</v>
      </c>
      <c r="D946">
        <v>5.43</v>
      </c>
      <c r="E946" t="s">
        <v>3748</v>
      </c>
      <c r="F946" t="s">
        <v>3741</v>
      </c>
      <c r="G946" t="s">
        <v>3740</v>
      </c>
      <c r="H946" t="s">
        <v>3740</v>
      </c>
      <c r="I946">
        <v>2</v>
      </c>
      <c r="J946" t="s">
        <v>3740</v>
      </c>
    </row>
    <row r="947" spans="1:10" x14ac:dyDescent="0.3">
      <c r="A947" t="s">
        <v>4701</v>
      </c>
      <c r="B947">
        <v>38.39</v>
      </c>
      <c r="C947" t="s">
        <v>3745</v>
      </c>
      <c r="D947">
        <v>8.33</v>
      </c>
      <c r="E947" t="s">
        <v>3746</v>
      </c>
      <c r="F947" t="s">
        <v>3741</v>
      </c>
      <c r="G947" t="s">
        <v>3740</v>
      </c>
      <c r="H947" t="s">
        <v>3740</v>
      </c>
      <c r="I947">
        <v>1</v>
      </c>
      <c r="J947" t="s">
        <v>3740</v>
      </c>
    </row>
    <row r="948" spans="1:10" x14ac:dyDescent="0.3">
      <c r="A948" t="s">
        <v>4702</v>
      </c>
      <c r="B948">
        <v>25.87</v>
      </c>
      <c r="C948" t="s">
        <v>3749</v>
      </c>
      <c r="D948">
        <v>5.63</v>
      </c>
      <c r="E948" t="s">
        <v>3748</v>
      </c>
      <c r="F948" t="s">
        <v>3741</v>
      </c>
      <c r="G948" t="s">
        <v>3740</v>
      </c>
      <c r="H948" t="s">
        <v>3740</v>
      </c>
      <c r="I948">
        <v>1</v>
      </c>
      <c r="J948" t="s">
        <v>3740</v>
      </c>
    </row>
    <row r="949" spans="1:10" x14ac:dyDescent="0.3">
      <c r="A949" t="s">
        <v>4703</v>
      </c>
      <c r="B949">
        <v>43.7</v>
      </c>
      <c r="C949" t="s">
        <v>3745</v>
      </c>
      <c r="D949">
        <v>7.23</v>
      </c>
      <c r="E949" t="s">
        <v>3746</v>
      </c>
      <c r="F949" t="s">
        <v>3740</v>
      </c>
      <c r="G949" t="s">
        <v>3740</v>
      </c>
      <c r="H949" t="s">
        <v>3740</v>
      </c>
      <c r="I949">
        <v>0</v>
      </c>
      <c r="J949" t="s">
        <v>3740</v>
      </c>
    </row>
    <row r="950" spans="1:10" x14ac:dyDescent="0.3">
      <c r="A950" t="s">
        <v>4704</v>
      </c>
      <c r="B950">
        <v>40.945</v>
      </c>
      <c r="C950" t="s">
        <v>3745</v>
      </c>
      <c r="D950">
        <v>10.57</v>
      </c>
      <c r="E950" t="s">
        <v>3746</v>
      </c>
      <c r="F950" t="s">
        <v>3740</v>
      </c>
      <c r="G950" t="s">
        <v>3740</v>
      </c>
      <c r="H950" t="s">
        <v>3740</v>
      </c>
      <c r="I950">
        <v>0</v>
      </c>
      <c r="J950" t="s">
        <v>3740</v>
      </c>
    </row>
    <row r="951" spans="1:10" x14ac:dyDescent="0.3">
      <c r="A951" t="s">
        <v>4705</v>
      </c>
      <c r="B951">
        <v>27.94</v>
      </c>
      <c r="C951" t="s">
        <v>3749</v>
      </c>
      <c r="D951">
        <v>7.92</v>
      </c>
      <c r="E951" t="s">
        <v>3746</v>
      </c>
      <c r="F951" t="s">
        <v>3740</v>
      </c>
      <c r="G951" t="s">
        <v>3740</v>
      </c>
      <c r="H951" t="s">
        <v>3740</v>
      </c>
      <c r="I951">
        <v>0</v>
      </c>
      <c r="J951" t="s">
        <v>3740</v>
      </c>
    </row>
    <row r="952" spans="1:10" x14ac:dyDescent="0.3">
      <c r="A952" t="s">
        <v>4706</v>
      </c>
      <c r="B952">
        <v>31.9</v>
      </c>
      <c r="C952" t="s">
        <v>3745</v>
      </c>
      <c r="D952">
        <v>10.119999999999999</v>
      </c>
      <c r="E952" t="s">
        <v>3746</v>
      </c>
      <c r="F952" t="s">
        <v>3740</v>
      </c>
      <c r="G952" t="s">
        <v>3740</v>
      </c>
      <c r="H952" t="s">
        <v>3740</v>
      </c>
      <c r="I952">
        <v>2</v>
      </c>
      <c r="J952" t="s">
        <v>3740</v>
      </c>
    </row>
    <row r="953" spans="1:10" x14ac:dyDescent="0.3">
      <c r="A953" t="s">
        <v>4707</v>
      </c>
      <c r="B953">
        <v>31.64</v>
      </c>
      <c r="C953" t="s">
        <v>3745</v>
      </c>
      <c r="D953">
        <v>7.91</v>
      </c>
      <c r="E953" t="s">
        <v>3746</v>
      </c>
      <c r="F953" t="s">
        <v>3740</v>
      </c>
      <c r="G953" t="s">
        <v>3740</v>
      </c>
      <c r="H953" t="s">
        <v>3740</v>
      </c>
      <c r="I953">
        <v>0</v>
      </c>
      <c r="J953" t="s">
        <v>3740</v>
      </c>
    </row>
    <row r="954" spans="1:10" x14ac:dyDescent="0.3">
      <c r="A954" t="s">
        <v>4708</v>
      </c>
      <c r="B954">
        <v>46.7</v>
      </c>
      <c r="C954" t="s">
        <v>3745</v>
      </c>
      <c r="D954">
        <v>10.9</v>
      </c>
      <c r="E954" t="s">
        <v>3746</v>
      </c>
      <c r="F954" t="s">
        <v>3740</v>
      </c>
      <c r="G954" t="s">
        <v>3740</v>
      </c>
      <c r="H954" t="s">
        <v>3740</v>
      </c>
      <c r="I954">
        <v>0</v>
      </c>
      <c r="J954" t="s">
        <v>3740</v>
      </c>
    </row>
    <row r="955" spans="1:10" x14ac:dyDescent="0.3">
      <c r="A955" t="s">
        <v>4709</v>
      </c>
      <c r="B955">
        <v>18.335000000000001</v>
      </c>
      <c r="C955" t="s">
        <v>3751</v>
      </c>
      <c r="D955">
        <v>11.83</v>
      </c>
      <c r="E955" t="s">
        <v>3746</v>
      </c>
      <c r="F955" t="s">
        <v>3740</v>
      </c>
      <c r="G955" t="s">
        <v>3740</v>
      </c>
      <c r="H955" t="s">
        <v>3740</v>
      </c>
      <c r="I955">
        <v>0</v>
      </c>
      <c r="J955" t="s">
        <v>3740</v>
      </c>
    </row>
    <row r="956" spans="1:10" x14ac:dyDescent="0.3">
      <c r="A956" t="s">
        <v>4710</v>
      </c>
      <c r="B956">
        <v>31.24</v>
      </c>
      <c r="C956" t="s">
        <v>3745</v>
      </c>
      <c r="D956">
        <v>7.42</v>
      </c>
      <c r="E956" t="s">
        <v>3746</v>
      </c>
      <c r="F956" t="s">
        <v>3741</v>
      </c>
      <c r="G956" t="s">
        <v>3740</v>
      </c>
      <c r="H956" t="s">
        <v>3740</v>
      </c>
      <c r="I956">
        <v>2</v>
      </c>
      <c r="J956" t="s">
        <v>3740</v>
      </c>
    </row>
    <row r="957" spans="1:10" x14ac:dyDescent="0.3">
      <c r="A957" t="s">
        <v>4711</v>
      </c>
      <c r="B957">
        <v>39.22</v>
      </c>
      <c r="C957" t="s">
        <v>3745</v>
      </c>
      <c r="D957">
        <v>5.62</v>
      </c>
      <c r="E957" t="s">
        <v>3748</v>
      </c>
      <c r="F957" t="s">
        <v>3741</v>
      </c>
      <c r="G957" t="s">
        <v>3740</v>
      </c>
      <c r="H957" t="s">
        <v>3740</v>
      </c>
      <c r="I957">
        <v>1</v>
      </c>
      <c r="J957" t="s">
        <v>3740</v>
      </c>
    </row>
    <row r="958" spans="1:10" x14ac:dyDescent="0.3">
      <c r="A958" t="s">
        <v>4712</v>
      </c>
      <c r="B958">
        <v>24.414999999999999</v>
      </c>
      <c r="C958" t="s">
        <v>3750</v>
      </c>
      <c r="D958">
        <v>7.16</v>
      </c>
      <c r="E958" t="s">
        <v>3746</v>
      </c>
      <c r="F958" t="s">
        <v>3740</v>
      </c>
      <c r="G958" t="s">
        <v>3740</v>
      </c>
      <c r="H958" t="s">
        <v>3740</v>
      </c>
      <c r="I958">
        <v>0</v>
      </c>
      <c r="J958" t="s">
        <v>3740</v>
      </c>
    </row>
    <row r="959" spans="1:10" x14ac:dyDescent="0.3">
      <c r="A959" t="s">
        <v>4713</v>
      </c>
      <c r="B959">
        <v>32.299999999999997</v>
      </c>
      <c r="C959" t="s">
        <v>3745</v>
      </c>
      <c r="D959">
        <v>9.89</v>
      </c>
      <c r="E959" t="s">
        <v>3746</v>
      </c>
      <c r="F959" t="s">
        <v>3740</v>
      </c>
      <c r="G959" t="s">
        <v>3740</v>
      </c>
      <c r="H959" t="s">
        <v>3740</v>
      </c>
      <c r="I959">
        <v>0</v>
      </c>
      <c r="J959" t="s">
        <v>3740</v>
      </c>
    </row>
    <row r="960" spans="1:10" x14ac:dyDescent="0.3">
      <c r="A960" t="s">
        <v>4714</v>
      </c>
      <c r="B960">
        <v>39.94</v>
      </c>
      <c r="C960" t="s">
        <v>3745</v>
      </c>
      <c r="D960">
        <v>5.14</v>
      </c>
      <c r="E960" t="s">
        <v>3748</v>
      </c>
      <c r="F960" t="s">
        <v>3740</v>
      </c>
      <c r="G960" t="s">
        <v>3740</v>
      </c>
      <c r="H960" t="s">
        <v>3740</v>
      </c>
      <c r="I960">
        <v>0</v>
      </c>
      <c r="J960" t="s">
        <v>3740</v>
      </c>
    </row>
    <row r="961" spans="1:10" x14ac:dyDescent="0.3">
      <c r="A961" t="s">
        <v>4715</v>
      </c>
      <c r="B961">
        <v>30</v>
      </c>
      <c r="C961" t="s">
        <v>3745</v>
      </c>
      <c r="D961">
        <v>5.61</v>
      </c>
      <c r="E961" t="s">
        <v>3748</v>
      </c>
      <c r="F961" t="s">
        <v>3741</v>
      </c>
      <c r="G961" t="s">
        <v>3740</v>
      </c>
      <c r="H961" t="s">
        <v>3741</v>
      </c>
      <c r="I961">
        <v>1</v>
      </c>
      <c r="J961" t="s">
        <v>3740</v>
      </c>
    </row>
    <row r="962" spans="1:10" x14ac:dyDescent="0.3">
      <c r="A962" t="s">
        <v>4716</v>
      </c>
      <c r="B962">
        <v>35.340000000000003</v>
      </c>
      <c r="C962" t="s">
        <v>3745</v>
      </c>
      <c r="D962">
        <v>5.51</v>
      </c>
      <c r="E962" t="s">
        <v>3748</v>
      </c>
      <c r="F962" t="s">
        <v>3741</v>
      </c>
      <c r="G962" t="s">
        <v>3740</v>
      </c>
      <c r="H962" t="s">
        <v>3741</v>
      </c>
      <c r="I962">
        <v>1</v>
      </c>
      <c r="J962" t="s">
        <v>3740</v>
      </c>
    </row>
    <row r="963" spans="1:10" x14ac:dyDescent="0.3">
      <c r="A963" t="s">
        <v>4717</v>
      </c>
      <c r="B963">
        <v>32.204999999999998</v>
      </c>
      <c r="C963" t="s">
        <v>3745</v>
      </c>
      <c r="D963">
        <v>8.3800000000000008</v>
      </c>
      <c r="E963" t="s">
        <v>3746</v>
      </c>
      <c r="F963" t="s">
        <v>3741</v>
      </c>
      <c r="G963" t="s">
        <v>3740</v>
      </c>
      <c r="H963" t="s">
        <v>3740</v>
      </c>
      <c r="I963">
        <v>2</v>
      </c>
      <c r="J963" t="s">
        <v>3740</v>
      </c>
    </row>
    <row r="964" spans="1:10" x14ac:dyDescent="0.3">
      <c r="A964" t="s">
        <v>4718</v>
      </c>
      <c r="B964">
        <v>33.880000000000003</v>
      </c>
      <c r="C964" t="s">
        <v>3745</v>
      </c>
      <c r="D964">
        <v>4.68</v>
      </c>
      <c r="E964" t="s">
        <v>3748</v>
      </c>
      <c r="F964" t="s">
        <v>3740</v>
      </c>
      <c r="G964" t="s">
        <v>3742</v>
      </c>
      <c r="H964" t="s">
        <v>3740</v>
      </c>
      <c r="I964">
        <v>1</v>
      </c>
      <c r="J964" t="s">
        <v>3740</v>
      </c>
    </row>
    <row r="965" spans="1:10" x14ac:dyDescent="0.3">
      <c r="A965" t="s">
        <v>4719</v>
      </c>
      <c r="B965">
        <v>26.63</v>
      </c>
      <c r="C965" t="s">
        <v>3749</v>
      </c>
      <c r="D965">
        <v>4.3600000000000003</v>
      </c>
      <c r="E965" t="s">
        <v>3748</v>
      </c>
      <c r="F965" t="s">
        <v>3741</v>
      </c>
      <c r="G965" t="s">
        <v>3740</v>
      </c>
      <c r="H965" t="s">
        <v>3740</v>
      </c>
      <c r="I965">
        <v>2</v>
      </c>
      <c r="J965" t="s">
        <v>3740</v>
      </c>
    </row>
    <row r="966" spans="1:10" x14ac:dyDescent="0.3">
      <c r="A966" t="s">
        <v>4720</v>
      </c>
      <c r="B966">
        <v>28.7</v>
      </c>
      <c r="C966" t="s">
        <v>3749</v>
      </c>
      <c r="D966">
        <v>7.74</v>
      </c>
      <c r="E966" t="s">
        <v>3746</v>
      </c>
      <c r="F966" t="s">
        <v>3740</v>
      </c>
      <c r="G966" t="s">
        <v>3740</v>
      </c>
      <c r="H966" t="s">
        <v>3740</v>
      </c>
      <c r="I966">
        <v>0</v>
      </c>
      <c r="J966" t="s">
        <v>3740</v>
      </c>
    </row>
    <row r="967" spans="1:10" x14ac:dyDescent="0.3">
      <c r="A967" t="s">
        <v>4721</v>
      </c>
      <c r="B967">
        <v>25.65</v>
      </c>
      <c r="C967" t="s">
        <v>3749</v>
      </c>
      <c r="D967">
        <v>4.05</v>
      </c>
      <c r="E967" t="s">
        <v>3748</v>
      </c>
      <c r="F967" t="s">
        <v>3741</v>
      </c>
      <c r="G967" t="s">
        <v>3740</v>
      </c>
      <c r="H967" t="s">
        <v>3740</v>
      </c>
      <c r="I967">
        <v>2</v>
      </c>
      <c r="J967" t="s">
        <v>3740</v>
      </c>
    </row>
    <row r="968" spans="1:10" x14ac:dyDescent="0.3">
      <c r="A968" t="s">
        <v>4722</v>
      </c>
      <c r="B968">
        <v>36.384999999999998</v>
      </c>
      <c r="C968" t="s">
        <v>3745</v>
      </c>
      <c r="D968">
        <v>11.49</v>
      </c>
      <c r="E968" t="s">
        <v>3746</v>
      </c>
      <c r="F968" t="s">
        <v>3740</v>
      </c>
      <c r="G968" t="s">
        <v>3740</v>
      </c>
      <c r="H968" t="s">
        <v>3740</v>
      </c>
      <c r="I968">
        <v>0</v>
      </c>
      <c r="J968" t="s">
        <v>3740</v>
      </c>
    </row>
    <row r="969" spans="1:10" x14ac:dyDescent="0.3">
      <c r="A969" t="s">
        <v>4723</v>
      </c>
      <c r="B969">
        <v>34.69</v>
      </c>
      <c r="C969" t="s">
        <v>3745</v>
      </c>
      <c r="D969">
        <v>5.65</v>
      </c>
      <c r="E969" t="s">
        <v>3748</v>
      </c>
      <c r="F969" t="s">
        <v>3740</v>
      </c>
      <c r="G969" t="s">
        <v>3740</v>
      </c>
      <c r="H969" t="s">
        <v>3740</v>
      </c>
      <c r="I969">
        <v>0</v>
      </c>
      <c r="J969" t="s">
        <v>3740</v>
      </c>
    </row>
    <row r="970" spans="1:10" x14ac:dyDescent="0.3">
      <c r="A970" t="s">
        <v>4724</v>
      </c>
      <c r="B970">
        <v>37.68</v>
      </c>
      <c r="C970" t="s">
        <v>3745</v>
      </c>
      <c r="D970">
        <v>4.29</v>
      </c>
      <c r="E970" t="s">
        <v>3748</v>
      </c>
      <c r="F970" t="s">
        <v>3741</v>
      </c>
      <c r="G970" t="s">
        <v>3740</v>
      </c>
      <c r="H970" t="s">
        <v>3740</v>
      </c>
      <c r="I970">
        <v>0</v>
      </c>
      <c r="J970" t="s">
        <v>3740</v>
      </c>
    </row>
    <row r="971" spans="1:10" x14ac:dyDescent="0.3">
      <c r="A971" t="s">
        <v>4725</v>
      </c>
      <c r="B971">
        <v>35.49</v>
      </c>
      <c r="C971" t="s">
        <v>3745</v>
      </c>
      <c r="D971">
        <v>4.74</v>
      </c>
      <c r="E971" t="s">
        <v>3748</v>
      </c>
      <c r="F971" t="s">
        <v>3741</v>
      </c>
      <c r="G971" t="s">
        <v>3740</v>
      </c>
      <c r="H971" t="s">
        <v>3741</v>
      </c>
      <c r="I971">
        <v>1</v>
      </c>
      <c r="J971" t="s">
        <v>3740</v>
      </c>
    </row>
    <row r="972" spans="1:10" x14ac:dyDescent="0.3">
      <c r="A972" t="s">
        <v>4726</v>
      </c>
      <c r="B972">
        <v>44.7</v>
      </c>
      <c r="C972" t="s">
        <v>3745</v>
      </c>
      <c r="D972">
        <v>7.6</v>
      </c>
      <c r="E972" t="s">
        <v>3746</v>
      </c>
      <c r="F972" t="s">
        <v>3741</v>
      </c>
      <c r="G972" t="s">
        <v>3740</v>
      </c>
      <c r="H972" t="s">
        <v>3740</v>
      </c>
      <c r="I972">
        <v>2</v>
      </c>
      <c r="J972" t="s">
        <v>3740</v>
      </c>
    </row>
    <row r="973" spans="1:10" x14ac:dyDescent="0.3">
      <c r="A973" t="s">
        <v>4727</v>
      </c>
      <c r="B973">
        <v>38.380000000000003</v>
      </c>
      <c r="C973" t="s">
        <v>3745</v>
      </c>
      <c r="D973">
        <v>8.5</v>
      </c>
      <c r="E973" t="s">
        <v>3746</v>
      </c>
      <c r="F973" t="s">
        <v>3741</v>
      </c>
      <c r="G973" t="s">
        <v>3740</v>
      </c>
      <c r="H973" t="s">
        <v>3740</v>
      </c>
      <c r="I973">
        <v>2</v>
      </c>
      <c r="J973" t="s">
        <v>3740</v>
      </c>
    </row>
    <row r="974" spans="1:10" x14ac:dyDescent="0.3">
      <c r="A974" t="s">
        <v>4728</v>
      </c>
      <c r="B974">
        <v>35.244999999999997</v>
      </c>
      <c r="C974" t="s">
        <v>3745</v>
      </c>
      <c r="D974">
        <v>11.22</v>
      </c>
      <c r="E974" t="s">
        <v>3746</v>
      </c>
      <c r="F974" t="s">
        <v>3741</v>
      </c>
      <c r="G974" t="s">
        <v>3740</v>
      </c>
      <c r="H974" t="s">
        <v>3740</v>
      </c>
      <c r="I974">
        <v>0</v>
      </c>
      <c r="J974" t="s">
        <v>3740</v>
      </c>
    </row>
    <row r="975" spans="1:10" x14ac:dyDescent="0.3">
      <c r="A975" t="s">
        <v>4729</v>
      </c>
      <c r="B975">
        <v>49.84</v>
      </c>
      <c r="C975" t="s">
        <v>3745</v>
      </c>
      <c r="D975">
        <v>5.0999999999999996</v>
      </c>
      <c r="E975" t="s">
        <v>3748</v>
      </c>
      <c r="F975" t="s">
        <v>3741</v>
      </c>
      <c r="G975" t="s">
        <v>3740</v>
      </c>
      <c r="H975" t="s">
        <v>3741</v>
      </c>
      <c r="I975">
        <v>1</v>
      </c>
      <c r="J975" t="s">
        <v>3740</v>
      </c>
    </row>
    <row r="976" spans="1:10" x14ac:dyDescent="0.3">
      <c r="A976" t="s">
        <v>4730</v>
      </c>
      <c r="B976">
        <v>49.06</v>
      </c>
      <c r="C976" t="s">
        <v>3745</v>
      </c>
      <c r="D976">
        <v>5.43</v>
      </c>
      <c r="E976" t="s">
        <v>3748</v>
      </c>
      <c r="F976" t="s">
        <v>3741</v>
      </c>
      <c r="G976" t="s">
        <v>3740</v>
      </c>
      <c r="H976" t="s">
        <v>3740</v>
      </c>
      <c r="I976">
        <v>1</v>
      </c>
      <c r="J976" t="s">
        <v>3740</v>
      </c>
    </row>
    <row r="977" spans="1:10" x14ac:dyDescent="0.3">
      <c r="A977" t="s">
        <v>4731</v>
      </c>
      <c r="B977">
        <v>30.88</v>
      </c>
      <c r="C977" t="s">
        <v>3745</v>
      </c>
      <c r="D977">
        <v>5.82</v>
      </c>
      <c r="E977" t="s">
        <v>3747</v>
      </c>
      <c r="F977" t="s">
        <v>3740</v>
      </c>
      <c r="G977" t="s">
        <v>3740</v>
      </c>
      <c r="H977" t="s">
        <v>3740</v>
      </c>
      <c r="I977">
        <v>2</v>
      </c>
      <c r="J977" t="s">
        <v>3740</v>
      </c>
    </row>
    <row r="978" spans="1:10" x14ac:dyDescent="0.3">
      <c r="A978" t="s">
        <v>4732</v>
      </c>
      <c r="B978">
        <v>33.35</v>
      </c>
      <c r="C978" t="s">
        <v>3745</v>
      </c>
      <c r="D978">
        <v>6.05</v>
      </c>
      <c r="E978" t="s">
        <v>3747</v>
      </c>
      <c r="F978" t="s">
        <v>3740</v>
      </c>
      <c r="G978" t="s">
        <v>3740</v>
      </c>
      <c r="H978" t="s">
        <v>3741</v>
      </c>
      <c r="I978">
        <v>1</v>
      </c>
      <c r="J978" t="s">
        <v>3740</v>
      </c>
    </row>
    <row r="979" spans="1:10" x14ac:dyDescent="0.3">
      <c r="A979" t="s">
        <v>4733</v>
      </c>
      <c r="B979">
        <v>38</v>
      </c>
      <c r="C979" t="s">
        <v>3745</v>
      </c>
      <c r="D979">
        <v>6.38</v>
      </c>
      <c r="E979" t="s">
        <v>3747</v>
      </c>
      <c r="F979" t="s">
        <v>3741</v>
      </c>
      <c r="G979" t="s">
        <v>3740</v>
      </c>
      <c r="H979" t="s">
        <v>3740</v>
      </c>
      <c r="I979">
        <v>1</v>
      </c>
      <c r="J979" t="s">
        <v>3740</v>
      </c>
    </row>
    <row r="980" spans="1:10" x14ac:dyDescent="0.3">
      <c r="A980" t="s">
        <v>4734</v>
      </c>
      <c r="B980">
        <v>36.08</v>
      </c>
      <c r="C980" t="s">
        <v>3745</v>
      </c>
      <c r="D980">
        <v>5.73</v>
      </c>
      <c r="E980" t="s">
        <v>3747</v>
      </c>
      <c r="F980" t="s">
        <v>3741</v>
      </c>
      <c r="G980" t="s">
        <v>3740</v>
      </c>
      <c r="H980" t="s">
        <v>3740</v>
      </c>
      <c r="I980">
        <v>1</v>
      </c>
      <c r="J980" t="s">
        <v>3740</v>
      </c>
    </row>
    <row r="981" spans="1:10" x14ac:dyDescent="0.3">
      <c r="A981" t="s">
        <v>4735</v>
      </c>
      <c r="B981">
        <v>35.700000000000003</v>
      </c>
      <c r="C981" t="s">
        <v>3745</v>
      </c>
      <c r="D981">
        <v>5.47</v>
      </c>
      <c r="E981" t="s">
        <v>3748</v>
      </c>
      <c r="F981" t="s">
        <v>3741</v>
      </c>
      <c r="G981" t="s">
        <v>3740</v>
      </c>
      <c r="H981" t="s">
        <v>3740</v>
      </c>
      <c r="I981">
        <v>1</v>
      </c>
      <c r="J981" t="s">
        <v>3740</v>
      </c>
    </row>
    <row r="982" spans="1:10" x14ac:dyDescent="0.3">
      <c r="A982" t="s">
        <v>4736</v>
      </c>
      <c r="B982">
        <v>34.01</v>
      </c>
      <c r="C982" t="s">
        <v>3745</v>
      </c>
      <c r="D982">
        <v>11.3</v>
      </c>
      <c r="E982" t="s">
        <v>3746</v>
      </c>
      <c r="F982" t="s">
        <v>3740</v>
      </c>
      <c r="G982" t="s">
        <v>3740</v>
      </c>
      <c r="H982" t="s">
        <v>3740</v>
      </c>
      <c r="I982">
        <v>0</v>
      </c>
      <c r="J982" t="s">
        <v>3740</v>
      </c>
    </row>
    <row r="983" spans="1:10" x14ac:dyDescent="0.3">
      <c r="A983" t="s">
        <v>4737</v>
      </c>
      <c r="B983">
        <v>31.54</v>
      </c>
      <c r="C983" t="s">
        <v>3745</v>
      </c>
      <c r="D983">
        <v>6.72</v>
      </c>
      <c r="E983" t="s">
        <v>3746</v>
      </c>
      <c r="F983" t="s">
        <v>3740</v>
      </c>
      <c r="G983" t="s">
        <v>3740</v>
      </c>
      <c r="H983" t="s">
        <v>3740</v>
      </c>
      <c r="I983">
        <v>0</v>
      </c>
      <c r="J983" t="s">
        <v>3740</v>
      </c>
    </row>
    <row r="984" spans="1:10" x14ac:dyDescent="0.3">
      <c r="A984" t="s">
        <v>4738</v>
      </c>
      <c r="B984">
        <v>23.3</v>
      </c>
      <c r="C984" t="s">
        <v>3750</v>
      </c>
      <c r="D984">
        <v>5.36</v>
      </c>
      <c r="E984" t="s">
        <v>3748</v>
      </c>
      <c r="F984" t="s">
        <v>3741</v>
      </c>
      <c r="G984" t="s">
        <v>3740</v>
      </c>
      <c r="H984" t="s">
        <v>3740</v>
      </c>
      <c r="I984">
        <v>1</v>
      </c>
      <c r="J984" t="s">
        <v>3740</v>
      </c>
    </row>
    <row r="985" spans="1:10" x14ac:dyDescent="0.3">
      <c r="A985" t="s">
        <v>4739</v>
      </c>
      <c r="B985">
        <v>27.75</v>
      </c>
      <c r="C985" t="s">
        <v>3749</v>
      </c>
      <c r="D985">
        <v>9.8800000000000008</v>
      </c>
      <c r="E985" t="s">
        <v>3746</v>
      </c>
      <c r="F985" t="s">
        <v>3740</v>
      </c>
      <c r="G985" t="s">
        <v>3740</v>
      </c>
      <c r="H985" t="s">
        <v>3740</v>
      </c>
      <c r="I985">
        <v>0</v>
      </c>
      <c r="J985" t="s">
        <v>3740</v>
      </c>
    </row>
    <row r="986" spans="1:10" x14ac:dyDescent="0.3">
      <c r="A986" t="s">
        <v>4740</v>
      </c>
      <c r="B986">
        <v>42.46</v>
      </c>
      <c r="C986" t="s">
        <v>3745</v>
      </c>
      <c r="D986">
        <v>4.1100000000000003</v>
      </c>
      <c r="E986" t="s">
        <v>3748</v>
      </c>
      <c r="F986" t="s">
        <v>3740</v>
      </c>
      <c r="G986" t="s">
        <v>3740</v>
      </c>
      <c r="H986" t="s">
        <v>3740</v>
      </c>
      <c r="I986">
        <v>0</v>
      </c>
      <c r="J986" t="s">
        <v>3740</v>
      </c>
    </row>
    <row r="987" spans="1:10" x14ac:dyDescent="0.3">
      <c r="A987" t="s">
        <v>4741</v>
      </c>
      <c r="B987">
        <v>54.47</v>
      </c>
      <c r="C987" t="s">
        <v>3745</v>
      </c>
      <c r="D987">
        <v>7.48</v>
      </c>
      <c r="E987" t="s">
        <v>3746</v>
      </c>
      <c r="F987" t="s">
        <v>3740</v>
      </c>
      <c r="G987" t="s">
        <v>3740</v>
      </c>
      <c r="H987" t="s">
        <v>3740</v>
      </c>
      <c r="I987">
        <v>0</v>
      </c>
      <c r="J987" t="s">
        <v>3740</v>
      </c>
    </row>
    <row r="988" spans="1:10" x14ac:dyDescent="0.3">
      <c r="A988" t="s">
        <v>4742</v>
      </c>
      <c r="B988">
        <v>24.93</v>
      </c>
      <c r="C988" t="s">
        <v>3750</v>
      </c>
      <c r="D988">
        <v>9.18</v>
      </c>
      <c r="E988" t="s">
        <v>3746</v>
      </c>
      <c r="F988" t="s">
        <v>3741</v>
      </c>
      <c r="G988" t="s">
        <v>3740</v>
      </c>
      <c r="H988" t="s">
        <v>3741</v>
      </c>
      <c r="I988">
        <v>1</v>
      </c>
      <c r="J988" t="s">
        <v>3740</v>
      </c>
    </row>
    <row r="989" spans="1:10" x14ac:dyDescent="0.3">
      <c r="A989" t="s">
        <v>4743</v>
      </c>
      <c r="B989">
        <v>48.12</v>
      </c>
      <c r="C989" t="s">
        <v>3745</v>
      </c>
      <c r="D989">
        <v>4.51</v>
      </c>
      <c r="E989" t="s">
        <v>3748</v>
      </c>
      <c r="F989" t="s">
        <v>3741</v>
      </c>
      <c r="G989" t="s">
        <v>3740</v>
      </c>
      <c r="H989" t="s">
        <v>3740</v>
      </c>
      <c r="I989">
        <v>1</v>
      </c>
      <c r="J989" t="s">
        <v>3740</v>
      </c>
    </row>
    <row r="990" spans="1:10" x14ac:dyDescent="0.3">
      <c r="A990" t="s">
        <v>4744</v>
      </c>
      <c r="B990">
        <v>24.91</v>
      </c>
      <c r="C990" t="s">
        <v>3750</v>
      </c>
      <c r="D990">
        <v>7.33</v>
      </c>
      <c r="E990" t="s">
        <v>3746</v>
      </c>
      <c r="F990" t="s">
        <v>3741</v>
      </c>
      <c r="G990" t="s">
        <v>3740</v>
      </c>
      <c r="H990" t="s">
        <v>3741</v>
      </c>
      <c r="I990">
        <v>1</v>
      </c>
      <c r="J990" t="s">
        <v>3740</v>
      </c>
    </row>
    <row r="991" spans="1:10" x14ac:dyDescent="0.3">
      <c r="A991" t="s">
        <v>4745</v>
      </c>
      <c r="B991">
        <v>27.645</v>
      </c>
      <c r="C991" t="s">
        <v>3749</v>
      </c>
      <c r="D991">
        <v>10.56</v>
      </c>
      <c r="E991" t="s">
        <v>3746</v>
      </c>
      <c r="F991" t="s">
        <v>3740</v>
      </c>
      <c r="G991" t="s">
        <v>3740</v>
      </c>
      <c r="H991" t="s">
        <v>3740</v>
      </c>
      <c r="I991">
        <v>0</v>
      </c>
      <c r="J991" t="s">
        <v>3740</v>
      </c>
    </row>
    <row r="992" spans="1:10" x14ac:dyDescent="0.3">
      <c r="A992" t="s">
        <v>4746</v>
      </c>
      <c r="B992">
        <v>33.700000000000003</v>
      </c>
      <c r="C992" t="s">
        <v>3745</v>
      </c>
      <c r="D992">
        <v>4.01</v>
      </c>
      <c r="E992" t="s">
        <v>3748</v>
      </c>
      <c r="F992" t="s">
        <v>3740</v>
      </c>
      <c r="G992" t="s">
        <v>3740</v>
      </c>
      <c r="H992" t="s">
        <v>3740</v>
      </c>
      <c r="I992">
        <v>2</v>
      </c>
      <c r="J992" t="s">
        <v>3740</v>
      </c>
    </row>
    <row r="993" spans="1:10" x14ac:dyDescent="0.3">
      <c r="A993" t="s">
        <v>4747</v>
      </c>
      <c r="B993">
        <v>38.93</v>
      </c>
      <c r="C993" t="s">
        <v>3745</v>
      </c>
      <c r="D993">
        <v>5.64</v>
      </c>
      <c r="E993" t="s">
        <v>3748</v>
      </c>
      <c r="F993" t="s">
        <v>3741</v>
      </c>
      <c r="G993" t="s">
        <v>3740</v>
      </c>
      <c r="H993" t="s">
        <v>3740</v>
      </c>
      <c r="I993">
        <v>1</v>
      </c>
      <c r="J993" t="s">
        <v>3740</v>
      </c>
    </row>
    <row r="994" spans="1:10" x14ac:dyDescent="0.3">
      <c r="A994" t="s">
        <v>4748</v>
      </c>
      <c r="B994">
        <v>32.774999999999999</v>
      </c>
      <c r="C994" t="s">
        <v>3745</v>
      </c>
      <c r="D994">
        <v>8.02</v>
      </c>
      <c r="E994" t="s">
        <v>3746</v>
      </c>
      <c r="F994" t="s">
        <v>3741</v>
      </c>
      <c r="G994" t="s">
        <v>3740</v>
      </c>
      <c r="H994" t="s">
        <v>3740</v>
      </c>
      <c r="I994">
        <v>2</v>
      </c>
      <c r="J994" t="s">
        <v>3740</v>
      </c>
    </row>
    <row r="995" spans="1:10" x14ac:dyDescent="0.3">
      <c r="A995" t="s">
        <v>4749</v>
      </c>
      <c r="B995">
        <v>29.83</v>
      </c>
      <c r="C995" t="s">
        <v>3749</v>
      </c>
      <c r="D995">
        <v>7.2</v>
      </c>
      <c r="E995" t="s">
        <v>3746</v>
      </c>
      <c r="F995" t="s">
        <v>3741</v>
      </c>
      <c r="G995" t="s">
        <v>3740</v>
      </c>
      <c r="H995" t="s">
        <v>3740</v>
      </c>
      <c r="I995">
        <v>0</v>
      </c>
      <c r="J995" t="s">
        <v>3740</v>
      </c>
    </row>
    <row r="996" spans="1:10" x14ac:dyDescent="0.3">
      <c r="A996" t="s">
        <v>4750</v>
      </c>
      <c r="B996">
        <v>28.31</v>
      </c>
      <c r="C996" t="s">
        <v>3749</v>
      </c>
      <c r="D996">
        <v>4.55</v>
      </c>
      <c r="E996" t="s">
        <v>3748</v>
      </c>
      <c r="F996" t="s">
        <v>3740</v>
      </c>
      <c r="G996" t="s">
        <v>3742</v>
      </c>
      <c r="H996" t="s">
        <v>3740</v>
      </c>
      <c r="I996">
        <v>1</v>
      </c>
      <c r="J996" t="s">
        <v>3740</v>
      </c>
    </row>
    <row r="997" spans="1:10" x14ac:dyDescent="0.3">
      <c r="A997" t="s">
        <v>4751</v>
      </c>
      <c r="B997">
        <v>29.79</v>
      </c>
      <c r="C997" t="s">
        <v>3749</v>
      </c>
      <c r="D997">
        <v>9.0299999999999994</v>
      </c>
      <c r="E997" t="s">
        <v>3746</v>
      </c>
      <c r="F997" t="s">
        <v>3740</v>
      </c>
      <c r="G997" t="s">
        <v>3740</v>
      </c>
      <c r="H997" t="s">
        <v>3740</v>
      </c>
      <c r="I997">
        <v>0</v>
      </c>
      <c r="J997" t="s">
        <v>3740</v>
      </c>
    </row>
    <row r="998" spans="1:10" x14ac:dyDescent="0.3">
      <c r="A998" t="s">
        <v>4752</v>
      </c>
      <c r="B998">
        <v>36.6</v>
      </c>
      <c r="C998" t="s">
        <v>3745</v>
      </c>
      <c r="D998">
        <v>5.2</v>
      </c>
      <c r="E998" t="s">
        <v>3748</v>
      </c>
      <c r="F998" t="s">
        <v>3741</v>
      </c>
      <c r="G998" t="s">
        <v>3740</v>
      </c>
      <c r="H998" t="s">
        <v>3741</v>
      </c>
      <c r="I998">
        <v>1</v>
      </c>
      <c r="J998" t="s">
        <v>3740</v>
      </c>
    </row>
    <row r="999" spans="1:10" x14ac:dyDescent="0.3">
      <c r="A999" t="s">
        <v>4753</v>
      </c>
      <c r="B999">
        <v>35.93</v>
      </c>
      <c r="C999" t="s">
        <v>3745</v>
      </c>
      <c r="D999">
        <v>8.3000000000000007</v>
      </c>
      <c r="E999" t="s">
        <v>3746</v>
      </c>
      <c r="F999" t="s">
        <v>3741</v>
      </c>
      <c r="G999" t="s">
        <v>3740</v>
      </c>
      <c r="H999" t="s">
        <v>3740</v>
      </c>
      <c r="I999">
        <v>0</v>
      </c>
      <c r="J999" t="s">
        <v>3740</v>
      </c>
    </row>
    <row r="1000" spans="1:10" x14ac:dyDescent="0.3">
      <c r="A1000" t="s">
        <v>4754</v>
      </c>
      <c r="B1000">
        <v>28.6</v>
      </c>
      <c r="C1000" t="s">
        <v>3749</v>
      </c>
      <c r="D1000">
        <v>5.56</v>
      </c>
      <c r="E1000" t="s">
        <v>3748</v>
      </c>
      <c r="F1000" t="s">
        <v>3741</v>
      </c>
      <c r="G1000" t="s">
        <v>3740</v>
      </c>
      <c r="H1000" t="s">
        <v>3741</v>
      </c>
      <c r="I1000">
        <v>1</v>
      </c>
      <c r="J1000" t="s">
        <v>3740</v>
      </c>
    </row>
    <row r="1001" spans="1:10" x14ac:dyDescent="0.3">
      <c r="A1001" t="s">
        <v>4755</v>
      </c>
      <c r="B1001">
        <v>39.17</v>
      </c>
      <c r="C1001" t="s">
        <v>3745</v>
      </c>
      <c r="D1001">
        <v>4.1500000000000004</v>
      </c>
      <c r="E1001" t="s">
        <v>3748</v>
      </c>
      <c r="F1001" t="s">
        <v>3740</v>
      </c>
      <c r="G1001" t="s">
        <v>3740</v>
      </c>
      <c r="H1001" t="s">
        <v>3740</v>
      </c>
      <c r="I1001">
        <v>0</v>
      </c>
      <c r="J1001" t="s">
        <v>3740</v>
      </c>
    </row>
    <row r="1002" spans="1:10" x14ac:dyDescent="0.3">
      <c r="A1002" t="s">
        <v>4756</v>
      </c>
      <c r="B1002">
        <v>26.41</v>
      </c>
      <c r="C1002" t="s">
        <v>3749</v>
      </c>
      <c r="D1002">
        <v>5.99</v>
      </c>
      <c r="E1002" t="s">
        <v>3747</v>
      </c>
      <c r="F1002" t="s">
        <v>3741</v>
      </c>
      <c r="G1002" t="s">
        <v>3740</v>
      </c>
      <c r="H1002" t="s">
        <v>3741</v>
      </c>
      <c r="I1002">
        <v>1</v>
      </c>
      <c r="J1002" t="s">
        <v>3740</v>
      </c>
    </row>
    <row r="1003" spans="1:10" x14ac:dyDescent="0.3">
      <c r="A1003" t="s">
        <v>4757</v>
      </c>
      <c r="B1003">
        <v>30.63</v>
      </c>
      <c r="C1003" t="s">
        <v>3745</v>
      </c>
      <c r="D1003">
        <v>5.8</v>
      </c>
      <c r="E1003" t="s">
        <v>3747</v>
      </c>
      <c r="F1003" t="s">
        <v>3741</v>
      </c>
      <c r="G1003" t="s">
        <v>3740</v>
      </c>
      <c r="H1003" t="s">
        <v>3740</v>
      </c>
      <c r="I1003">
        <v>0</v>
      </c>
      <c r="J1003" t="s">
        <v>3740</v>
      </c>
    </row>
    <row r="1004" spans="1:10" x14ac:dyDescent="0.3">
      <c r="A1004" t="s">
        <v>4758</v>
      </c>
      <c r="B1004">
        <v>31.73</v>
      </c>
      <c r="C1004" t="s">
        <v>3745</v>
      </c>
      <c r="D1004">
        <v>7.32</v>
      </c>
      <c r="E1004" t="s">
        <v>3746</v>
      </c>
      <c r="F1004" t="s">
        <v>3741</v>
      </c>
      <c r="G1004" t="s">
        <v>3740</v>
      </c>
      <c r="H1004" t="s">
        <v>3740</v>
      </c>
      <c r="I1004">
        <v>2</v>
      </c>
      <c r="J1004" t="s">
        <v>3740</v>
      </c>
    </row>
    <row r="1005" spans="1:10" x14ac:dyDescent="0.3">
      <c r="A1005" t="s">
        <v>4759</v>
      </c>
      <c r="B1005">
        <v>30.7</v>
      </c>
      <c r="C1005" t="s">
        <v>3745</v>
      </c>
      <c r="D1005">
        <v>5.16</v>
      </c>
      <c r="E1005" t="s">
        <v>3748</v>
      </c>
      <c r="F1005" t="s">
        <v>3740</v>
      </c>
      <c r="G1005" t="s">
        <v>3740</v>
      </c>
      <c r="H1005" t="s">
        <v>3740</v>
      </c>
      <c r="I1005">
        <v>2</v>
      </c>
      <c r="J1005" t="s">
        <v>3740</v>
      </c>
    </row>
    <row r="1006" spans="1:10" x14ac:dyDescent="0.3">
      <c r="A1006" t="s">
        <v>4760</v>
      </c>
      <c r="B1006">
        <v>25.934999999999999</v>
      </c>
      <c r="C1006" t="s">
        <v>3749</v>
      </c>
      <c r="D1006">
        <v>5.96</v>
      </c>
      <c r="E1006" t="s">
        <v>3747</v>
      </c>
      <c r="F1006" t="s">
        <v>3741</v>
      </c>
      <c r="G1006" t="s">
        <v>3740</v>
      </c>
      <c r="H1006" t="s">
        <v>3740</v>
      </c>
      <c r="I1006">
        <v>2</v>
      </c>
      <c r="J1006" t="s">
        <v>3740</v>
      </c>
    </row>
    <row r="1007" spans="1:10" x14ac:dyDescent="0.3">
      <c r="A1007" t="s">
        <v>4761</v>
      </c>
      <c r="B1007">
        <v>35.9</v>
      </c>
      <c r="C1007" t="s">
        <v>3745</v>
      </c>
      <c r="D1007">
        <v>4.8499999999999996</v>
      </c>
      <c r="E1007" t="s">
        <v>3748</v>
      </c>
      <c r="F1007" t="s">
        <v>3741</v>
      </c>
      <c r="G1007" t="s">
        <v>3740</v>
      </c>
      <c r="H1007" t="s">
        <v>3741</v>
      </c>
      <c r="I1007">
        <v>1</v>
      </c>
      <c r="J1007" t="s">
        <v>3740</v>
      </c>
    </row>
    <row r="1008" spans="1:10" x14ac:dyDescent="0.3">
      <c r="A1008" t="s">
        <v>4762</v>
      </c>
      <c r="B1008">
        <v>26.7</v>
      </c>
      <c r="C1008" t="s">
        <v>3749</v>
      </c>
      <c r="D1008">
        <v>5.09</v>
      </c>
      <c r="E1008" t="s">
        <v>3748</v>
      </c>
      <c r="F1008" t="s">
        <v>3741</v>
      </c>
      <c r="G1008" t="s">
        <v>3740</v>
      </c>
      <c r="H1008" t="s">
        <v>3741</v>
      </c>
      <c r="I1008">
        <v>1</v>
      </c>
      <c r="J1008" t="s">
        <v>3740</v>
      </c>
    </row>
    <row r="1009" spans="1:10" x14ac:dyDescent="0.3">
      <c r="A1009" t="s">
        <v>4763</v>
      </c>
      <c r="B1009">
        <v>33.71</v>
      </c>
      <c r="C1009" t="s">
        <v>3745</v>
      </c>
      <c r="D1009">
        <v>4.9400000000000004</v>
      </c>
      <c r="E1009" t="s">
        <v>3748</v>
      </c>
      <c r="F1009" t="s">
        <v>3740</v>
      </c>
      <c r="G1009" t="s">
        <v>3740</v>
      </c>
      <c r="H1009" t="s">
        <v>3740</v>
      </c>
      <c r="I1009">
        <v>0</v>
      </c>
      <c r="J1009" t="s">
        <v>3740</v>
      </c>
    </row>
    <row r="1010" spans="1:10" x14ac:dyDescent="0.3">
      <c r="A1010" t="s">
        <v>4764</v>
      </c>
      <c r="B1010">
        <v>41.91</v>
      </c>
      <c r="C1010" t="s">
        <v>3745</v>
      </c>
      <c r="D1010">
        <v>4.92</v>
      </c>
      <c r="E1010" t="s">
        <v>3748</v>
      </c>
      <c r="F1010" t="s">
        <v>3741</v>
      </c>
      <c r="G1010" t="s">
        <v>3740</v>
      </c>
      <c r="H1010" t="s">
        <v>3740</v>
      </c>
      <c r="I1010">
        <v>2</v>
      </c>
      <c r="J1010" t="s">
        <v>3740</v>
      </c>
    </row>
    <row r="1011" spans="1:10" x14ac:dyDescent="0.3">
      <c r="A1011" t="s">
        <v>4765</v>
      </c>
      <c r="B1011">
        <v>39.82</v>
      </c>
      <c r="C1011" t="s">
        <v>3745</v>
      </c>
      <c r="D1011">
        <v>6.05</v>
      </c>
      <c r="E1011" t="s">
        <v>3747</v>
      </c>
      <c r="F1011" t="s">
        <v>3741</v>
      </c>
      <c r="G1011" t="s">
        <v>3740</v>
      </c>
      <c r="H1011" t="s">
        <v>3740</v>
      </c>
      <c r="I1011">
        <v>2</v>
      </c>
      <c r="J1011" t="s">
        <v>3740</v>
      </c>
    </row>
    <row r="1012" spans="1:10" x14ac:dyDescent="0.3">
      <c r="A1012" t="s">
        <v>4766</v>
      </c>
      <c r="B1012">
        <v>28.12</v>
      </c>
      <c r="C1012" t="s">
        <v>3749</v>
      </c>
      <c r="D1012">
        <v>4.67</v>
      </c>
      <c r="E1012" t="s">
        <v>3748</v>
      </c>
      <c r="F1012" t="s">
        <v>3740</v>
      </c>
      <c r="G1012" t="s">
        <v>3740</v>
      </c>
      <c r="H1012" t="s">
        <v>3740</v>
      </c>
      <c r="I1012">
        <v>2</v>
      </c>
      <c r="J1012" t="s">
        <v>3740</v>
      </c>
    </row>
    <row r="1013" spans="1:10" x14ac:dyDescent="0.3">
      <c r="A1013" t="s">
        <v>4767</v>
      </c>
      <c r="B1013">
        <v>26.98</v>
      </c>
      <c r="C1013" t="s">
        <v>3749</v>
      </c>
      <c r="D1013">
        <v>9.81</v>
      </c>
      <c r="E1013" t="s">
        <v>3746</v>
      </c>
      <c r="F1013" t="s">
        <v>3741</v>
      </c>
      <c r="G1013" t="s">
        <v>3740</v>
      </c>
      <c r="H1013" t="s">
        <v>3740</v>
      </c>
      <c r="I1013">
        <v>0</v>
      </c>
      <c r="J1013" t="s">
        <v>3740</v>
      </c>
    </row>
    <row r="1014" spans="1:10" x14ac:dyDescent="0.3">
      <c r="A1014" t="s">
        <v>4768</v>
      </c>
      <c r="B1014">
        <v>27.2</v>
      </c>
      <c r="C1014" t="s">
        <v>3749</v>
      </c>
      <c r="D1014">
        <v>6.06</v>
      </c>
      <c r="E1014" t="s">
        <v>3747</v>
      </c>
      <c r="F1014" t="s">
        <v>3741</v>
      </c>
      <c r="G1014" t="s">
        <v>3740</v>
      </c>
      <c r="H1014" t="s">
        <v>3740</v>
      </c>
      <c r="I1014">
        <v>2</v>
      </c>
      <c r="J1014" t="s">
        <v>3740</v>
      </c>
    </row>
    <row r="1015" spans="1:10" x14ac:dyDescent="0.3">
      <c r="A1015" t="s">
        <v>4769</v>
      </c>
      <c r="B1015">
        <v>25.3</v>
      </c>
      <c r="C1015" t="s">
        <v>3749</v>
      </c>
      <c r="D1015">
        <v>5.19</v>
      </c>
      <c r="E1015" t="s">
        <v>3748</v>
      </c>
      <c r="F1015" t="s">
        <v>3741</v>
      </c>
      <c r="G1015" t="s">
        <v>3740</v>
      </c>
      <c r="H1015" t="s">
        <v>3740</v>
      </c>
      <c r="I1015">
        <v>2</v>
      </c>
      <c r="J1015" t="s">
        <v>3740</v>
      </c>
    </row>
    <row r="1016" spans="1:10" x14ac:dyDescent="0.3">
      <c r="A1016" t="s">
        <v>4770</v>
      </c>
      <c r="B1016">
        <v>30.25</v>
      </c>
      <c r="C1016" t="s">
        <v>3745</v>
      </c>
      <c r="D1016">
        <v>10.16</v>
      </c>
      <c r="E1016" t="s">
        <v>3746</v>
      </c>
      <c r="F1016" t="s">
        <v>3740</v>
      </c>
      <c r="G1016" t="s">
        <v>3740</v>
      </c>
      <c r="H1016" t="s">
        <v>3740</v>
      </c>
      <c r="I1016">
        <v>0</v>
      </c>
      <c r="J1016" t="s">
        <v>3740</v>
      </c>
    </row>
    <row r="1017" spans="1:10" x14ac:dyDescent="0.3">
      <c r="A1017" t="s">
        <v>4771</v>
      </c>
      <c r="B1017">
        <v>54</v>
      </c>
      <c r="C1017" t="s">
        <v>3745</v>
      </c>
      <c r="D1017">
        <v>4.68</v>
      </c>
      <c r="E1017" t="s">
        <v>3748</v>
      </c>
      <c r="F1017" t="s">
        <v>3741</v>
      </c>
      <c r="G1017" t="s">
        <v>3742</v>
      </c>
      <c r="H1017" t="s">
        <v>3740</v>
      </c>
      <c r="I1017">
        <v>2</v>
      </c>
      <c r="J1017" t="s">
        <v>3740</v>
      </c>
    </row>
    <row r="1018" spans="1:10" x14ac:dyDescent="0.3">
      <c r="A1018" t="s">
        <v>4772</v>
      </c>
      <c r="B1018">
        <v>51.86</v>
      </c>
      <c r="C1018" t="s">
        <v>3745</v>
      </c>
      <c r="D1018">
        <v>5.32</v>
      </c>
      <c r="E1018" t="s">
        <v>3748</v>
      </c>
      <c r="F1018" t="s">
        <v>3741</v>
      </c>
      <c r="G1018" t="s">
        <v>3740</v>
      </c>
      <c r="H1018" t="s">
        <v>3740</v>
      </c>
      <c r="I1018">
        <v>0</v>
      </c>
      <c r="J1018" t="s">
        <v>3740</v>
      </c>
    </row>
    <row r="1019" spans="1:10" x14ac:dyDescent="0.3">
      <c r="A1019" t="s">
        <v>4773</v>
      </c>
      <c r="B1019">
        <v>31.39</v>
      </c>
      <c r="C1019" t="s">
        <v>3745</v>
      </c>
      <c r="D1019">
        <v>6.99</v>
      </c>
      <c r="E1019" t="s">
        <v>3746</v>
      </c>
      <c r="F1019" t="s">
        <v>3740</v>
      </c>
      <c r="G1019" t="s">
        <v>3740</v>
      </c>
      <c r="H1019" t="s">
        <v>3740</v>
      </c>
      <c r="I1019">
        <v>0</v>
      </c>
      <c r="J1019" t="s">
        <v>3740</v>
      </c>
    </row>
    <row r="1020" spans="1:10" x14ac:dyDescent="0.3">
      <c r="A1020" t="s">
        <v>4774</v>
      </c>
      <c r="B1020">
        <v>39.97</v>
      </c>
      <c r="C1020" t="s">
        <v>3745</v>
      </c>
      <c r="D1020">
        <v>5.55</v>
      </c>
      <c r="E1020" t="s">
        <v>3748</v>
      </c>
      <c r="F1020" t="s">
        <v>3740</v>
      </c>
      <c r="G1020" t="s">
        <v>3740</v>
      </c>
      <c r="H1020" t="s">
        <v>3740</v>
      </c>
      <c r="I1020">
        <v>0</v>
      </c>
      <c r="J1020" t="s">
        <v>3740</v>
      </c>
    </row>
    <row r="1021" spans="1:10" x14ac:dyDescent="0.3">
      <c r="A1021" t="s">
        <v>4775</v>
      </c>
      <c r="B1021">
        <v>41.23</v>
      </c>
      <c r="C1021" t="s">
        <v>3745</v>
      </c>
      <c r="D1021">
        <v>6.94</v>
      </c>
      <c r="E1021" t="s">
        <v>3746</v>
      </c>
      <c r="F1021" t="s">
        <v>3740</v>
      </c>
      <c r="G1021" t="s">
        <v>3740</v>
      </c>
      <c r="H1021" t="s">
        <v>3740</v>
      </c>
      <c r="I1021">
        <v>0</v>
      </c>
      <c r="J1021" t="s">
        <v>3740</v>
      </c>
    </row>
    <row r="1022" spans="1:10" x14ac:dyDescent="0.3">
      <c r="A1022" t="s">
        <v>4776</v>
      </c>
      <c r="B1022">
        <v>49.45</v>
      </c>
      <c r="C1022" t="s">
        <v>3745</v>
      </c>
      <c r="D1022">
        <v>4.2</v>
      </c>
      <c r="E1022" t="s">
        <v>3748</v>
      </c>
      <c r="F1022" t="s">
        <v>3741</v>
      </c>
      <c r="G1022" t="s">
        <v>3740</v>
      </c>
      <c r="H1022" t="s">
        <v>3740</v>
      </c>
      <c r="I1022">
        <v>0</v>
      </c>
      <c r="J1022" t="s">
        <v>3740</v>
      </c>
    </row>
    <row r="1023" spans="1:10" x14ac:dyDescent="0.3">
      <c r="A1023" t="s">
        <v>4777</v>
      </c>
      <c r="B1023">
        <v>41.04</v>
      </c>
      <c r="C1023" t="s">
        <v>3745</v>
      </c>
      <c r="D1023">
        <v>5.59</v>
      </c>
      <c r="E1023" t="s">
        <v>3748</v>
      </c>
      <c r="F1023" t="s">
        <v>3740</v>
      </c>
      <c r="G1023" t="s">
        <v>3740</v>
      </c>
      <c r="H1023" t="s">
        <v>3740</v>
      </c>
      <c r="I1023">
        <v>0</v>
      </c>
      <c r="J1023" t="s">
        <v>3740</v>
      </c>
    </row>
    <row r="1024" spans="1:10" x14ac:dyDescent="0.3">
      <c r="A1024" t="s">
        <v>4778</v>
      </c>
      <c r="B1024">
        <v>27.93</v>
      </c>
      <c r="C1024" t="s">
        <v>3749</v>
      </c>
      <c r="D1024">
        <v>9.9600000000000009</v>
      </c>
      <c r="E1024" t="s">
        <v>3746</v>
      </c>
      <c r="F1024" t="s">
        <v>3740</v>
      </c>
      <c r="G1024" t="s">
        <v>3740</v>
      </c>
      <c r="H1024" t="s">
        <v>3740</v>
      </c>
      <c r="I1024">
        <v>0</v>
      </c>
      <c r="J1024" t="s">
        <v>3740</v>
      </c>
    </row>
    <row r="1025" spans="1:10" x14ac:dyDescent="0.3">
      <c r="A1025" t="s">
        <v>4779</v>
      </c>
      <c r="B1025">
        <v>21.01</v>
      </c>
      <c r="C1025" t="s">
        <v>3750</v>
      </c>
      <c r="D1025">
        <v>7.37</v>
      </c>
      <c r="E1025" t="s">
        <v>3746</v>
      </c>
      <c r="F1025" t="s">
        <v>3740</v>
      </c>
      <c r="G1025" t="s">
        <v>3740</v>
      </c>
      <c r="H1025" t="s">
        <v>3740</v>
      </c>
      <c r="I1025">
        <v>0</v>
      </c>
      <c r="J1025" t="s">
        <v>3740</v>
      </c>
    </row>
    <row r="1026" spans="1:10" x14ac:dyDescent="0.3">
      <c r="A1026" t="s">
        <v>4780</v>
      </c>
      <c r="B1026">
        <v>52.37</v>
      </c>
      <c r="C1026" t="s">
        <v>3745</v>
      </c>
      <c r="D1026">
        <v>5.0599999999999996</v>
      </c>
      <c r="E1026" t="s">
        <v>3748</v>
      </c>
      <c r="F1026" t="s">
        <v>3741</v>
      </c>
      <c r="G1026" t="s">
        <v>3742</v>
      </c>
      <c r="H1026" t="s">
        <v>3740</v>
      </c>
      <c r="I1026">
        <v>2</v>
      </c>
      <c r="J1026" t="s">
        <v>3740</v>
      </c>
    </row>
    <row r="1027" spans="1:10" x14ac:dyDescent="0.3">
      <c r="A1027" t="s">
        <v>4781</v>
      </c>
      <c r="B1027">
        <v>40.369999999999997</v>
      </c>
      <c r="C1027" t="s">
        <v>3745</v>
      </c>
      <c r="D1027">
        <v>8.2100000000000009</v>
      </c>
      <c r="E1027" t="s">
        <v>3746</v>
      </c>
      <c r="F1027" t="s">
        <v>3740</v>
      </c>
      <c r="G1027" t="s">
        <v>3740</v>
      </c>
      <c r="H1027" t="s">
        <v>3740</v>
      </c>
      <c r="I1027">
        <v>0</v>
      </c>
      <c r="J1027" t="s">
        <v>3740</v>
      </c>
    </row>
    <row r="1028" spans="1:10" x14ac:dyDescent="0.3">
      <c r="A1028" t="s">
        <v>4782</v>
      </c>
      <c r="B1028">
        <v>41.47</v>
      </c>
      <c r="C1028" t="s">
        <v>3745</v>
      </c>
      <c r="D1028">
        <v>10.34</v>
      </c>
      <c r="E1028" t="s">
        <v>3746</v>
      </c>
      <c r="F1028" t="s">
        <v>3740</v>
      </c>
      <c r="G1028" t="s">
        <v>3740</v>
      </c>
      <c r="H1028" t="s">
        <v>3740</v>
      </c>
      <c r="I1028">
        <v>2</v>
      </c>
      <c r="J1028" t="s">
        <v>3740</v>
      </c>
    </row>
    <row r="1029" spans="1:10" x14ac:dyDescent="0.3">
      <c r="A1029" t="s">
        <v>4783</v>
      </c>
      <c r="B1029">
        <v>33.725000000000001</v>
      </c>
      <c r="C1029" t="s">
        <v>3745</v>
      </c>
      <c r="D1029">
        <v>5.51</v>
      </c>
      <c r="E1029" t="s">
        <v>3748</v>
      </c>
      <c r="F1029" t="s">
        <v>3741</v>
      </c>
      <c r="G1029" t="s">
        <v>3740</v>
      </c>
      <c r="H1029" t="s">
        <v>3740</v>
      </c>
      <c r="I1029">
        <v>2</v>
      </c>
      <c r="J1029" t="s">
        <v>3740</v>
      </c>
    </row>
    <row r="1030" spans="1:10" x14ac:dyDescent="0.3">
      <c r="A1030" t="s">
        <v>4784</v>
      </c>
      <c r="B1030">
        <v>28.1</v>
      </c>
      <c r="C1030" t="s">
        <v>3749</v>
      </c>
      <c r="D1030">
        <v>11.2</v>
      </c>
      <c r="E1030" t="s">
        <v>3746</v>
      </c>
      <c r="F1030" t="s">
        <v>3740</v>
      </c>
      <c r="G1030" t="s">
        <v>3740</v>
      </c>
      <c r="H1030" t="s">
        <v>3740</v>
      </c>
      <c r="I1030">
        <v>0</v>
      </c>
      <c r="J1030" t="s">
        <v>3740</v>
      </c>
    </row>
    <row r="1031" spans="1:10" x14ac:dyDescent="0.3">
      <c r="A1031" t="s">
        <v>4785</v>
      </c>
      <c r="B1031">
        <v>37.43</v>
      </c>
      <c r="C1031" t="s">
        <v>3745</v>
      </c>
      <c r="D1031">
        <v>4.3499999999999996</v>
      </c>
      <c r="E1031" t="s">
        <v>3748</v>
      </c>
      <c r="F1031" t="s">
        <v>3741</v>
      </c>
      <c r="G1031" t="s">
        <v>3740</v>
      </c>
      <c r="H1031" t="s">
        <v>3741</v>
      </c>
      <c r="I1031">
        <v>1</v>
      </c>
      <c r="J1031" t="s">
        <v>3740</v>
      </c>
    </row>
    <row r="1032" spans="1:10" x14ac:dyDescent="0.3">
      <c r="A1032" t="s">
        <v>4786</v>
      </c>
      <c r="B1032">
        <v>23.7</v>
      </c>
      <c r="C1032" t="s">
        <v>3750</v>
      </c>
      <c r="D1032">
        <v>10.45</v>
      </c>
      <c r="E1032" t="s">
        <v>3746</v>
      </c>
      <c r="F1032" t="s">
        <v>3740</v>
      </c>
      <c r="G1032" t="s">
        <v>3740</v>
      </c>
      <c r="H1032" t="s">
        <v>3740</v>
      </c>
      <c r="I1032">
        <v>0</v>
      </c>
      <c r="J1032" t="s">
        <v>3740</v>
      </c>
    </row>
    <row r="1033" spans="1:10" x14ac:dyDescent="0.3">
      <c r="A1033" t="s">
        <v>4787</v>
      </c>
      <c r="B1033">
        <v>24.795000000000002</v>
      </c>
      <c r="C1033" t="s">
        <v>3750</v>
      </c>
      <c r="D1033">
        <v>4.07</v>
      </c>
      <c r="E1033" t="s">
        <v>3748</v>
      </c>
      <c r="F1033" t="s">
        <v>3741</v>
      </c>
      <c r="G1033" t="s">
        <v>3740</v>
      </c>
      <c r="H1033" t="s">
        <v>3741</v>
      </c>
      <c r="I1033">
        <v>1</v>
      </c>
      <c r="J1033" t="s">
        <v>3740</v>
      </c>
    </row>
    <row r="1034" spans="1:10" x14ac:dyDescent="0.3">
      <c r="A1034" t="s">
        <v>4788</v>
      </c>
      <c r="B1034">
        <v>31.9</v>
      </c>
      <c r="C1034" t="s">
        <v>3745</v>
      </c>
      <c r="D1034">
        <v>8.34</v>
      </c>
      <c r="E1034" t="s">
        <v>3746</v>
      </c>
      <c r="F1034" t="s">
        <v>3740</v>
      </c>
      <c r="G1034" t="s">
        <v>3740</v>
      </c>
      <c r="H1034" t="s">
        <v>3740</v>
      </c>
      <c r="I1034">
        <v>0</v>
      </c>
      <c r="J1034" t="s">
        <v>3740</v>
      </c>
    </row>
    <row r="1035" spans="1:10" x14ac:dyDescent="0.3">
      <c r="A1035" t="s">
        <v>4789</v>
      </c>
      <c r="B1035">
        <v>32.68</v>
      </c>
      <c r="C1035" t="s">
        <v>3745</v>
      </c>
      <c r="D1035">
        <v>7.41</v>
      </c>
      <c r="E1035" t="s">
        <v>3746</v>
      </c>
      <c r="F1035" t="s">
        <v>3740</v>
      </c>
      <c r="G1035" t="s">
        <v>3740</v>
      </c>
      <c r="H1035" t="s">
        <v>3740</v>
      </c>
      <c r="I1035">
        <v>0</v>
      </c>
      <c r="J1035" t="s">
        <v>3740</v>
      </c>
    </row>
    <row r="1036" spans="1:10" x14ac:dyDescent="0.3">
      <c r="A1036" t="s">
        <v>4790</v>
      </c>
      <c r="B1036">
        <v>47.13</v>
      </c>
      <c r="C1036" t="s">
        <v>3745</v>
      </c>
      <c r="D1036">
        <v>4.3099999999999996</v>
      </c>
      <c r="E1036" t="s">
        <v>3748</v>
      </c>
      <c r="F1036" t="s">
        <v>3740</v>
      </c>
      <c r="G1036" t="s">
        <v>3740</v>
      </c>
      <c r="H1036" t="s">
        <v>3740</v>
      </c>
      <c r="I1036">
        <v>0</v>
      </c>
      <c r="J1036" t="s">
        <v>3740</v>
      </c>
    </row>
    <row r="1037" spans="1:10" x14ac:dyDescent="0.3">
      <c r="A1037" t="s">
        <v>4791</v>
      </c>
      <c r="B1037">
        <v>36.67</v>
      </c>
      <c r="C1037" t="s">
        <v>3745</v>
      </c>
      <c r="D1037">
        <v>10.83</v>
      </c>
      <c r="E1037" t="s">
        <v>3746</v>
      </c>
      <c r="F1037" t="s">
        <v>3740</v>
      </c>
      <c r="G1037" t="s">
        <v>3740</v>
      </c>
      <c r="H1037" t="s">
        <v>3740</v>
      </c>
      <c r="I1037">
        <v>0</v>
      </c>
      <c r="J1037" t="s">
        <v>3740</v>
      </c>
    </row>
    <row r="1038" spans="1:10" x14ac:dyDescent="0.3">
      <c r="A1038" t="s">
        <v>4792</v>
      </c>
      <c r="B1038">
        <v>33.630000000000003</v>
      </c>
      <c r="C1038" t="s">
        <v>3745</v>
      </c>
      <c r="D1038">
        <v>11.31</v>
      </c>
      <c r="E1038" t="s">
        <v>3746</v>
      </c>
      <c r="F1038" t="s">
        <v>3740</v>
      </c>
      <c r="G1038" t="s">
        <v>3740</v>
      </c>
      <c r="H1038" t="s">
        <v>3740</v>
      </c>
      <c r="I1038">
        <v>0</v>
      </c>
      <c r="J1038" t="s">
        <v>3740</v>
      </c>
    </row>
    <row r="1039" spans="1:10" x14ac:dyDescent="0.3">
      <c r="A1039" t="s">
        <v>4793</v>
      </c>
      <c r="B1039">
        <v>32.67</v>
      </c>
      <c r="C1039" t="s">
        <v>3745</v>
      </c>
      <c r="D1039">
        <v>11.81</v>
      </c>
      <c r="E1039" t="s">
        <v>3746</v>
      </c>
      <c r="F1039" t="s">
        <v>3741</v>
      </c>
      <c r="G1039" t="s">
        <v>3740</v>
      </c>
      <c r="H1039" t="s">
        <v>3740</v>
      </c>
      <c r="I1039">
        <v>0</v>
      </c>
      <c r="J1039" t="s">
        <v>3740</v>
      </c>
    </row>
    <row r="1040" spans="1:10" x14ac:dyDescent="0.3">
      <c r="A1040" t="s">
        <v>4794</v>
      </c>
      <c r="B1040">
        <v>33.299999999999997</v>
      </c>
      <c r="C1040" t="s">
        <v>3745</v>
      </c>
      <c r="D1040">
        <v>8.26</v>
      </c>
      <c r="E1040" t="s">
        <v>3746</v>
      </c>
      <c r="F1040" t="s">
        <v>3741</v>
      </c>
      <c r="G1040" t="s">
        <v>3740</v>
      </c>
      <c r="H1040" t="s">
        <v>3740</v>
      </c>
      <c r="I1040">
        <v>2</v>
      </c>
      <c r="J1040" t="s">
        <v>3740</v>
      </c>
    </row>
    <row r="1041" spans="1:10" x14ac:dyDescent="0.3">
      <c r="A1041" t="s">
        <v>4795</v>
      </c>
      <c r="B1041">
        <v>30.78</v>
      </c>
      <c r="C1041" t="s">
        <v>3745</v>
      </c>
      <c r="D1041">
        <v>10.74</v>
      </c>
      <c r="E1041" t="s">
        <v>3746</v>
      </c>
      <c r="F1041" t="s">
        <v>3741</v>
      </c>
      <c r="G1041" t="s">
        <v>3740</v>
      </c>
      <c r="H1041" t="s">
        <v>3740</v>
      </c>
      <c r="I1041">
        <v>2</v>
      </c>
      <c r="J1041" t="s">
        <v>3740</v>
      </c>
    </row>
    <row r="1042" spans="1:10" x14ac:dyDescent="0.3">
      <c r="A1042" t="s">
        <v>4796</v>
      </c>
      <c r="B1042">
        <v>28.975000000000001</v>
      </c>
      <c r="C1042" t="s">
        <v>3749</v>
      </c>
      <c r="D1042">
        <v>7.69</v>
      </c>
      <c r="E1042" t="s">
        <v>3746</v>
      </c>
      <c r="F1042" t="s">
        <v>3741</v>
      </c>
      <c r="G1042" t="s">
        <v>3740</v>
      </c>
      <c r="H1042" t="s">
        <v>3740</v>
      </c>
      <c r="I1042">
        <v>0</v>
      </c>
      <c r="J1042" t="s">
        <v>3740</v>
      </c>
    </row>
    <row r="1043" spans="1:10" x14ac:dyDescent="0.3">
      <c r="A1043" t="s">
        <v>4797</v>
      </c>
      <c r="B1043">
        <v>33.4</v>
      </c>
      <c r="C1043" t="s">
        <v>3745</v>
      </c>
      <c r="D1043">
        <v>4.84</v>
      </c>
      <c r="E1043" t="s">
        <v>3748</v>
      </c>
      <c r="F1043" t="s">
        <v>3740</v>
      </c>
      <c r="G1043" t="s">
        <v>3740</v>
      </c>
      <c r="H1043" t="s">
        <v>3740</v>
      </c>
      <c r="I1043">
        <v>0</v>
      </c>
      <c r="J1043" t="s">
        <v>3740</v>
      </c>
    </row>
    <row r="1044" spans="1:10" x14ac:dyDescent="0.3">
      <c r="A1044" t="s">
        <v>4798</v>
      </c>
      <c r="B1044">
        <v>21.5</v>
      </c>
      <c r="C1044" t="s">
        <v>3750</v>
      </c>
      <c r="D1044">
        <v>9.77</v>
      </c>
      <c r="E1044" t="s">
        <v>3746</v>
      </c>
      <c r="F1044" t="s">
        <v>3741</v>
      </c>
      <c r="G1044" t="s">
        <v>3740</v>
      </c>
      <c r="H1044" t="s">
        <v>3740</v>
      </c>
      <c r="I1044">
        <v>0</v>
      </c>
      <c r="J1044" t="s">
        <v>3740</v>
      </c>
    </row>
    <row r="1045" spans="1:10" x14ac:dyDescent="0.3">
      <c r="A1045" t="s">
        <v>4799</v>
      </c>
      <c r="B1045">
        <v>38.14</v>
      </c>
      <c r="C1045" t="s">
        <v>3745</v>
      </c>
      <c r="D1045">
        <v>5.84</v>
      </c>
      <c r="E1045" t="s">
        <v>3747</v>
      </c>
      <c r="F1045" t="s">
        <v>3740</v>
      </c>
      <c r="G1045" t="s">
        <v>3740</v>
      </c>
      <c r="H1045" t="s">
        <v>3740</v>
      </c>
      <c r="I1045">
        <v>0</v>
      </c>
      <c r="J1045" t="s">
        <v>3740</v>
      </c>
    </row>
    <row r="1046" spans="1:10" x14ac:dyDescent="0.3">
      <c r="A1046" t="s">
        <v>4800</v>
      </c>
      <c r="B1046">
        <v>35.42</v>
      </c>
      <c r="C1046" t="s">
        <v>3745</v>
      </c>
      <c r="D1046">
        <v>8.6999999999999993</v>
      </c>
      <c r="E1046" t="s">
        <v>3746</v>
      </c>
      <c r="F1046" t="s">
        <v>3741</v>
      </c>
      <c r="G1046" t="s">
        <v>3740</v>
      </c>
      <c r="H1046" t="s">
        <v>3740</v>
      </c>
      <c r="I1046">
        <v>1</v>
      </c>
      <c r="J1046" t="s">
        <v>3740</v>
      </c>
    </row>
    <row r="1047" spans="1:10" x14ac:dyDescent="0.3">
      <c r="A1047" t="s">
        <v>4801</v>
      </c>
      <c r="B1047">
        <v>35.625</v>
      </c>
      <c r="C1047" t="s">
        <v>3745</v>
      </c>
      <c r="D1047">
        <v>10.79</v>
      </c>
      <c r="E1047" t="s">
        <v>3746</v>
      </c>
      <c r="F1047" t="s">
        <v>3740</v>
      </c>
      <c r="G1047" t="s">
        <v>3740</v>
      </c>
      <c r="H1047" t="s">
        <v>3740</v>
      </c>
      <c r="I1047">
        <v>0</v>
      </c>
      <c r="J1047" t="s">
        <v>3740</v>
      </c>
    </row>
    <row r="1048" spans="1:10" x14ac:dyDescent="0.3">
      <c r="A1048" t="s">
        <v>4802</v>
      </c>
      <c r="B1048">
        <v>45.51</v>
      </c>
      <c r="C1048" t="s">
        <v>3745</v>
      </c>
      <c r="D1048">
        <v>4.32</v>
      </c>
      <c r="E1048" t="s">
        <v>3748</v>
      </c>
      <c r="F1048" t="s">
        <v>3740</v>
      </c>
      <c r="G1048" t="s">
        <v>3740</v>
      </c>
      <c r="H1048" t="s">
        <v>3740</v>
      </c>
      <c r="I1048">
        <v>1</v>
      </c>
      <c r="J1048" t="s">
        <v>3740</v>
      </c>
    </row>
    <row r="1049" spans="1:10" x14ac:dyDescent="0.3">
      <c r="A1049" t="s">
        <v>4803</v>
      </c>
      <c r="B1049">
        <v>37.1</v>
      </c>
      <c r="C1049" t="s">
        <v>3745</v>
      </c>
      <c r="D1049">
        <v>7.19</v>
      </c>
      <c r="E1049" t="s">
        <v>3746</v>
      </c>
      <c r="F1049" t="s">
        <v>3741</v>
      </c>
      <c r="G1049" t="s">
        <v>3740</v>
      </c>
      <c r="H1049" t="s">
        <v>3740</v>
      </c>
      <c r="I1049">
        <v>0</v>
      </c>
      <c r="J1049" t="s">
        <v>3740</v>
      </c>
    </row>
    <row r="1050" spans="1:10" x14ac:dyDescent="0.3">
      <c r="A1050" t="s">
        <v>4804</v>
      </c>
      <c r="B1050">
        <v>30.5</v>
      </c>
      <c r="C1050" t="s">
        <v>3745</v>
      </c>
      <c r="D1050">
        <v>11.94</v>
      </c>
      <c r="E1050" t="s">
        <v>3746</v>
      </c>
      <c r="F1050" t="s">
        <v>3741</v>
      </c>
      <c r="G1050" t="s">
        <v>3740</v>
      </c>
      <c r="H1050" t="s">
        <v>3740</v>
      </c>
      <c r="I1050">
        <v>0</v>
      </c>
      <c r="J1050" t="s">
        <v>3740</v>
      </c>
    </row>
    <row r="1051" spans="1:10" x14ac:dyDescent="0.3">
      <c r="A1051" t="s">
        <v>4805</v>
      </c>
      <c r="B1051">
        <v>28.16</v>
      </c>
      <c r="C1051" t="s">
        <v>3749</v>
      </c>
      <c r="D1051">
        <v>5.56</v>
      </c>
      <c r="E1051" t="s">
        <v>3748</v>
      </c>
      <c r="F1051" t="s">
        <v>3740</v>
      </c>
      <c r="G1051" t="s">
        <v>3740</v>
      </c>
      <c r="H1051" t="s">
        <v>3740</v>
      </c>
      <c r="I1051">
        <v>2</v>
      </c>
      <c r="J1051" t="s">
        <v>3740</v>
      </c>
    </row>
    <row r="1052" spans="1:10" x14ac:dyDescent="0.3">
      <c r="A1052" t="s">
        <v>4806</v>
      </c>
      <c r="B1052">
        <v>29.1</v>
      </c>
      <c r="C1052" t="s">
        <v>3749</v>
      </c>
      <c r="D1052">
        <v>5.64</v>
      </c>
      <c r="E1052" t="s">
        <v>3748</v>
      </c>
      <c r="F1052" t="s">
        <v>3741</v>
      </c>
      <c r="G1052" t="s">
        <v>3740</v>
      </c>
      <c r="H1052" t="s">
        <v>3740</v>
      </c>
      <c r="I1052">
        <v>0</v>
      </c>
      <c r="J1052" t="s">
        <v>3740</v>
      </c>
    </row>
    <row r="1053" spans="1:10" x14ac:dyDescent="0.3">
      <c r="A1053" t="s">
        <v>4807</v>
      </c>
      <c r="B1053">
        <v>30.22</v>
      </c>
      <c r="C1053" t="s">
        <v>3745</v>
      </c>
      <c r="D1053">
        <v>4.6500000000000004</v>
      </c>
      <c r="E1053" t="s">
        <v>3748</v>
      </c>
      <c r="F1053" t="s">
        <v>3740</v>
      </c>
      <c r="G1053" t="s">
        <v>3740</v>
      </c>
      <c r="H1053" t="s">
        <v>3740</v>
      </c>
      <c r="I1053">
        <v>0</v>
      </c>
      <c r="J1053" t="s">
        <v>3740</v>
      </c>
    </row>
    <row r="1054" spans="1:10" x14ac:dyDescent="0.3">
      <c r="A1054" t="s">
        <v>4808</v>
      </c>
      <c r="B1054">
        <v>24.29</v>
      </c>
      <c r="C1054" t="s">
        <v>3750</v>
      </c>
      <c r="D1054">
        <v>9.0500000000000007</v>
      </c>
      <c r="E1054" t="s">
        <v>3746</v>
      </c>
      <c r="F1054" t="s">
        <v>3740</v>
      </c>
      <c r="G1054" t="s">
        <v>3740</v>
      </c>
      <c r="H1054" t="s">
        <v>3740</v>
      </c>
      <c r="I1054">
        <v>0</v>
      </c>
      <c r="J1054" t="s">
        <v>3740</v>
      </c>
    </row>
    <row r="1055" spans="1:10" x14ac:dyDescent="0.3">
      <c r="A1055" t="s">
        <v>4809</v>
      </c>
      <c r="B1055">
        <v>29.39</v>
      </c>
      <c r="C1055" t="s">
        <v>3749</v>
      </c>
      <c r="D1055">
        <v>4.5199999999999996</v>
      </c>
      <c r="E1055" t="s">
        <v>3748</v>
      </c>
      <c r="F1055" t="s">
        <v>3741</v>
      </c>
      <c r="G1055" t="s">
        <v>3740</v>
      </c>
      <c r="H1055" t="s">
        <v>3740</v>
      </c>
      <c r="I1055">
        <v>0</v>
      </c>
      <c r="J1055" t="s">
        <v>3740</v>
      </c>
    </row>
    <row r="1056" spans="1:10" x14ac:dyDescent="0.3">
      <c r="A1056" t="s">
        <v>4810</v>
      </c>
      <c r="B1056">
        <v>25.66</v>
      </c>
      <c r="C1056" t="s">
        <v>3749</v>
      </c>
      <c r="D1056">
        <v>4.62</v>
      </c>
      <c r="E1056" t="s">
        <v>3748</v>
      </c>
      <c r="F1056" t="s">
        <v>3741</v>
      </c>
      <c r="G1056" t="s">
        <v>3740</v>
      </c>
      <c r="H1056" t="s">
        <v>3740</v>
      </c>
      <c r="I1056">
        <v>1</v>
      </c>
      <c r="J1056" t="s">
        <v>3740</v>
      </c>
    </row>
    <row r="1057" spans="1:10" x14ac:dyDescent="0.3">
      <c r="A1057" t="s">
        <v>4811</v>
      </c>
      <c r="B1057">
        <v>39.11</v>
      </c>
      <c r="C1057" t="s">
        <v>3745</v>
      </c>
      <c r="D1057">
        <v>5.87</v>
      </c>
      <c r="E1057" t="s">
        <v>3747</v>
      </c>
      <c r="F1057" t="s">
        <v>3740</v>
      </c>
      <c r="G1057" t="s">
        <v>3740</v>
      </c>
      <c r="H1057" t="s">
        <v>3740</v>
      </c>
      <c r="I1057">
        <v>0</v>
      </c>
      <c r="J1057" t="s">
        <v>3740</v>
      </c>
    </row>
    <row r="1058" spans="1:10" x14ac:dyDescent="0.3">
      <c r="A1058" t="s">
        <v>4812</v>
      </c>
      <c r="B1058">
        <v>43.78</v>
      </c>
      <c r="C1058" t="s">
        <v>3745</v>
      </c>
      <c r="D1058">
        <v>5.71</v>
      </c>
      <c r="E1058" t="s">
        <v>3747</v>
      </c>
      <c r="F1058" t="s">
        <v>3740</v>
      </c>
      <c r="G1058" t="s">
        <v>3740</v>
      </c>
      <c r="H1058" t="s">
        <v>3740</v>
      </c>
      <c r="I1058">
        <v>1</v>
      </c>
      <c r="J1058" t="s">
        <v>3740</v>
      </c>
    </row>
    <row r="1059" spans="1:10" x14ac:dyDescent="0.3">
      <c r="A1059" t="s">
        <v>4813</v>
      </c>
      <c r="B1059">
        <v>24.35</v>
      </c>
      <c r="C1059" t="s">
        <v>3750</v>
      </c>
      <c r="D1059">
        <v>9.08</v>
      </c>
      <c r="E1059" t="s">
        <v>3746</v>
      </c>
      <c r="F1059" t="s">
        <v>3740</v>
      </c>
      <c r="G1059" t="s">
        <v>3740</v>
      </c>
      <c r="H1059" t="s">
        <v>3740</v>
      </c>
      <c r="I1059">
        <v>0</v>
      </c>
      <c r="J1059" t="s">
        <v>3740</v>
      </c>
    </row>
    <row r="1060" spans="1:10" x14ac:dyDescent="0.3">
      <c r="A1060" t="s">
        <v>4814</v>
      </c>
      <c r="B1060">
        <v>40.299999999999997</v>
      </c>
      <c r="C1060" t="s">
        <v>3745</v>
      </c>
      <c r="D1060">
        <v>5.3</v>
      </c>
      <c r="E1060" t="s">
        <v>3748</v>
      </c>
      <c r="F1060" t="s">
        <v>3741</v>
      </c>
      <c r="G1060" t="s">
        <v>3740</v>
      </c>
      <c r="H1060" t="s">
        <v>3740</v>
      </c>
      <c r="I1060">
        <v>2</v>
      </c>
      <c r="J1060" t="s">
        <v>3740</v>
      </c>
    </row>
    <row r="1061" spans="1:10" x14ac:dyDescent="0.3">
      <c r="A1061" t="s">
        <v>4815</v>
      </c>
      <c r="B1061">
        <v>32.774999999999999</v>
      </c>
      <c r="C1061" t="s">
        <v>3745</v>
      </c>
      <c r="D1061">
        <v>11.76</v>
      </c>
      <c r="E1061" t="s">
        <v>3746</v>
      </c>
      <c r="F1061" t="s">
        <v>3741</v>
      </c>
      <c r="G1061" t="s">
        <v>3740</v>
      </c>
      <c r="H1061" t="s">
        <v>3740</v>
      </c>
      <c r="I1061">
        <v>0</v>
      </c>
      <c r="J1061" t="s">
        <v>3740</v>
      </c>
    </row>
    <row r="1062" spans="1:10" x14ac:dyDescent="0.3">
      <c r="A1062" t="s">
        <v>4816</v>
      </c>
      <c r="B1062">
        <v>39.6</v>
      </c>
      <c r="C1062" t="s">
        <v>3745</v>
      </c>
      <c r="D1062">
        <v>5.1100000000000003</v>
      </c>
      <c r="E1062" t="s">
        <v>3748</v>
      </c>
      <c r="F1062" t="s">
        <v>3741</v>
      </c>
      <c r="G1062" t="s">
        <v>3740</v>
      </c>
      <c r="H1062" t="s">
        <v>3740</v>
      </c>
      <c r="I1062">
        <v>2</v>
      </c>
      <c r="J1062" t="s">
        <v>3740</v>
      </c>
    </row>
    <row r="1063" spans="1:10" x14ac:dyDescent="0.3">
      <c r="A1063" t="s">
        <v>4817</v>
      </c>
      <c r="B1063">
        <v>30.97</v>
      </c>
      <c r="C1063" t="s">
        <v>3745</v>
      </c>
      <c r="D1063">
        <v>5.54</v>
      </c>
      <c r="E1063" t="s">
        <v>3748</v>
      </c>
      <c r="F1063" t="s">
        <v>3740</v>
      </c>
      <c r="G1063" t="s">
        <v>3740</v>
      </c>
      <c r="H1063" t="s">
        <v>3740</v>
      </c>
      <c r="I1063">
        <v>2</v>
      </c>
      <c r="J1063" t="s">
        <v>3740</v>
      </c>
    </row>
    <row r="1064" spans="1:10" x14ac:dyDescent="0.3">
      <c r="A1064" t="s">
        <v>4818</v>
      </c>
      <c r="B1064">
        <v>27.645</v>
      </c>
      <c r="C1064" t="s">
        <v>3749</v>
      </c>
      <c r="D1064">
        <v>8.8699999999999992</v>
      </c>
      <c r="E1064" t="s">
        <v>3746</v>
      </c>
      <c r="F1064" t="s">
        <v>3741</v>
      </c>
      <c r="G1064" t="s">
        <v>3740</v>
      </c>
      <c r="H1064" t="s">
        <v>3740</v>
      </c>
      <c r="I1064">
        <v>0</v>
      </c>
      <c r="J1064" t="s">
        <v>3740</v>
      </c>
    </row>
    <row r="1065" spans="1:10" x14ac:dyDescent="0.3">
      <c r="A1065" t="s">
        <v>4819</v>
      </c>
      <c r="B1065">
        <v>34.43</v>
      </c>
      <c r="C1065" t="s">
        <v>3745</v>
      </c>
      <c r="D1065">
        <v>5.96</v>
      </c>
      <c r="E1065" t="s">
        <v>3747</v>
      </c>
      <c r="F1065" t="s">
        <v>3741</v>
      </c>
      <c r="G1065" t="s">
        <v>3740</v>
      </c>
      <c r="H1065" t="s">
        <v>3740</v>
      </c>
      <c r="I1065">
        <v>2</v>
      </c>
      <c r="J1065" t="s">
        <v>3740</v>
      </c>
    </row>
    <row r="1066" spans="1:10" x14ac:dyDescent="0.3">
      <c r="A1066" t="s">
        <v>4820</v>
      </c>
      <c r="B1066">
        <v>39.6</v>
      </c>
      <c r="C1066" t="s">
        <v>3745</v>
      </c>
      <c r="D1066">
        <v>4.4400000000000004</v>
      </c>
      <c r="E1066" t="s">
        <v>3748</v>
      </c>
      <c r="F1066" t="s">
        <v>3741</v>
      </c>
      <c r="G1066" t="s">
        <v>3740</v>
      </c>
      <c r="H1066" t="s">
        <v>3741</v>
      </c>
      <c r="I1066">
        <v>1</v>
      </c>
      <c r="J1066" t="s">
        <v>3740</v>
      </c>
    </row>
    <row r="1067" spans="1:10" x14ac:dyDescent="0.3">
      <c r="A1067" t="s">
        <v>4821</v>
      </c>
      <c r="B1067">
        <v>22.1</v>
      </c>
      <c r="C1067" t="s">
        <v>3750</v>
      </c>
      <c r="D1067">
        <v>4.6500000000000004</v>
      </c>
      <c r="E1067" t="s">
        <v>3748</v>
      </c>
      <c r="F1067" t="s">
        <v>3741</v>
      </c>
      <c r="G1067" t="s">
        <v>3740</v>
      </c>
      <c r="H1067" t="s">
        <v>3740</v>
      </c>
      <c r="I1067">
        <v>2</v>
      </c>
      <c r="J1067" t="s">
        <v>3740</v>
      </c>
    </row>
    <row r="1068" spans="1:10" x14ac:dyDescent="0.3">
      <c r="A1068" t="s">
        <v>4822</v>
      </c>
      <c r="B1068">
        <v>33.25</v>
      </c>
      <c r="C1068" t="s">
        <v>3745</v>
      </c>
      <c r="D1068">
        <v>5.64</v>
      </c>
      <c r="E1068" t="s">
        <v>3748</v>
      </c>
      <c r="F1068" t="s">
        <v>3741</v>
      </c>
      <c r="G1068" t="s">
        <v>3740</v>
      </c>
      <c r="H1068" t="s">
        <v>3741</v>
      </c>
      <c r="I1068">
        <v>1</v>
      </c>
      <c r="J1068" t="s">
        <v>3740</v>
      </c>
    </row>
    <row r="1069" spans="1:10" x14ac:dyDescent="0.3">
      <c r="A1069" t="s">
        <v>4823</v>
      </c>
      <c r="B1069">
        <v>33.33</v>
      </c>
      <c r="C1069" t="s">
        <v>3745</v>
      </c>
      <c r="D1069">
        <v>10.19</v>
      </c>
      <c r="E1069" t="s">
        <v>3746</v>
      </c>
      <c r="F1069" t="s">
        <v>3740</v>
      </c>
      <c r="G1069" t="s">
        <v>3740</v>
      </c>
      <c r="H1069" t="s">
        <v>3740</v>
      </c>
      <c r="I1069">
        <v>0</v>
      </c>
      <c r="J1069" t="s">
        <v>3740</v>
      </c>
    </row>
    <row r="1070" spans="1:10" x14ac:dyDescent="0.3">
      <c r="A1070" t="s">
        <v>4824</v>
      </c>
      <c r="B1070">
        <v>30.5</v>
      </c>
      <c r="C1070" t="s">
        <v>3745</v>
      </c>
      <c r="D1070">
        <v>10.79</v>
      </c>
      <c r="E1070" t="s">
        <v>3746</v>
      </c>
      <c r="F1070" t="s">
        <v>3740</v>
      </c>
      <c r="G1070" t="s">
        <v>3740</v>
      </c>
      <c r="H1070" t="s">
        <v>3740</v>
      </c>
      <c r="I1070">
        <v>0</v>
      </c>
      <c r="J1070" t="s">
        <v>3740</v>
      </c>
    </row>
    <row r="1071" spans="1:10" x14ac:dyDescent="0.3">
      <c r="A1071" t="s">
        <v>4825</v>
      </c>
      <c r="B1071">
        <v>30.3</v>
      </c>
      <c r="C1071" t="s">
        <v>3745</v>
      </c>
      <c r="D1071">
        <v>4.24</v>
      </c>
      <c r="E1071" t="s">
        <v>3748</v>
      </c>
      <c r="F1071" t="s">
        <v>3740</v>
      </c>
      <c r="G1071" t="s">
        <v>3740</v>
      </c>
      <c r="H1071" t="s">
        <v>3740</v>
      </c>
      <c r="I1071">
        <v>0</v>
      </c>
      <c r="J1071" t="s">
        <v>3740</v>
      </c>
    </row>
    <row r="1072" spans="1:10" x14ac:dyDescent="0.3">
      <c r="A1072" t="s">
        <v>4826</v>
      </c>
      <c r="B1072">
        <v>26.22</v>
      </c>
      <c r="C1072" t="s">
        <v>3749</v>
      </c>
      <c r="D1072">
        <v>5.83</v>
      </c>
      <c r="E1072" t="s">
        <v>3747</v>
      </c>
      <c r="F1072" t="s">
        <v>3740</v>
      </c>
      <c r="G1072" t="s">
        <v>3740</v>
      </c>
      <c r="H1072" t="s">
        <v>3740</v>
      </c>
      <c r="I1072">
        <v>2</v>
      </c>
      <c r="J1072" t="s">
        <v>3740</v>
      </c>
    </row>
    <row r="1073" spans="1:10" x14ac:dyDescent="0.3">
      <c r="A1073" t="s">
        <v>4827</v>
      </c>
      <c r="B1073">
        <v>29.99</v>
      </c>
      <c r="C1073" t="s">
        <v>3749</v>
      </c>
      <c r="D1073">
        <v>11.85</v>
      </c>
      <c r="E1073" t="s">
        <v>3746</v>
      </c>
      <c r="F1073" t="s">
        <v>3740</v>
      </c>
      <c r="G1073" t="s">
        <v>3740</v>
      </c>
      <c r="H1073" t="s">
        <v>3740</v>
      </c>
      <c r="I1073">
        <v>0</v>
      </c>
      <c r="J1073" t="s">
        <v>3740</v>
      </c>
    </row>
    <row r="1074" spans="1:10" x14ac:dyDescent="0.3">
      <c r="A1074" t="s">
        <v>4828</v>
      </c>
      <c r="B1074">
        <v>36.380000000000003</v>
      </c>
      <c r="C1074" t="s">
        <v>3745</v>
      </c>
      <c r="D1074">
        <v>5.98</v>
      </c>
      <c r="E1074" t="s">
        <v>3747</v>
      </c>
      <c r="F1074" t="s">
        <v>3740</v>
      </c>
      <c r="G1074" t="s">
        <v>3740</v>
      </c>
      <c r="H1074" t="s">
        <v>3740</v>
      </c>
      <c r="I1074">
        <v>1</v>
      </c>
      <c r="J1074" t="s">
        <v>3740</v>
      </c>
    </row>
    <row r="1075" spans="1:10" x14ac:dyDescent="0.3">
      <c r="A1075" t="s">
        <v>4829</v>
      </c>
      <c r="B1075">
        <v>31.16</v>
      </c>
      <c r="C1075" t="s">
        <v>3745</v>
      </c>
      <c r="D1075">
        <v>4.26</v>
      </c>
      <c r="E1075" t="s">
        <v>3748</v>
      </c>
      <c r="F1075" t="s">
        <v>3741</v>
      </c>
      <c r="G1075" t="s">
        <v>3740</v>
      </c>
      <c r="H1075" t="s">
        <v>3741</v>
      </c>
      <c r="I1075">
        <v>1</v>
      </c>
      <c r="J1075" t="s">
        <v>3740</v>
      </c>
    </row>
    <row r="1076" spans="1:10" x14ac:dyDescent="0.3">
      <c r="A1076" t="s">
        <v>4830</v>
      </c>
      <c r="B1076">
        <v>25.55</v>
      </c>
      <c r="C1076" t="s">
        <v>3749</v>
      </c>
      <c r="D1076">
        <v>4.96</v>
      </c>
      <c r="E1076" t="s">
        <v>3748</v>
      </c>
      <c r="F1076" t="s">
        <v>3741</v>
      </c>
      <c r="G1076" t="s">
        <v>3740</v>
      </c>
      <c r="H1076" t="s">
        <v>3740</v>
      </c>
      <c r="I1076">
        <v>1</v>
      </c>
      <c r="J1076" t="s">
        <v>3740</v>
      </c>
    </row>
    <row r="1077" spans="1:10" x14ac:dyDescent="0.3">
      <c r="A1077" t="s">
        <v>4831</v>
      </c>
      <c r="B1077">
        <v>28.77</v>
      </c>
      <c r="C1077" t="s">
        <v>3749</v>
      </c>
      <c r="D1077">
        <v>4</v>
      </c>
      <c r="E1077" t="s">
        <v>3748</v>
      </c>
      <c r="F1077" t="s">
        <v>3741</v>
      </c>
      <c r="G1077" t="s">
        <v>3740</v>
      </c>
      <c r="H1077" t="s">
        <v>3740</v>
      </c>
      <c r="I1077">
        <v>0</v>
      </c>
      <c r="J1077" t="s">
        <v>3740</v>
      </c>
    </row>
    <row r="1078" spans="1:10" x14ac:dyDescent="0.3">
      <c r="A1078" t="s">
        <v>4832</v>
      </c>
      <c r="B1078">
        <v>23.14</v>
      </c>
      <c r="C1078" t="s">
        <v>3750</v>
      </c>
      <c r="D1078">
        <v>4.1500000000000004</v>
      </c>
      <c r="E1078" t="s">
        <v>3748</v>
      </c>
      <c r="F1078" t="s">
        <v>3741</v>
      </c>
      <c r="G1078" t="s">
        <v>3740</v>
      </c>
      <c r="H1078" t="s">
        <v>3740</v>
      </c>
      <c r="I1078">
        <v>1</v>
      </c>
      <c r="J1078" t="s">
        <v>3740</v>
      </c>
    </row>
    <row r="1079" spans="1:10" x14ac:dyDescent="0.3">
      <c r="A1079" t="s">
        <v>4833</v>
      </c>
      <c r="B1079">
        <v>39.6</v>
      </c>
      <c r="C1079" t="s">
        <v>3745</v>
      </c>
      <c r="D1079">
        <v>11.36</v>
      </c>
      <c r="E1079" t="s">
        <v>3746</v>
      </c>
      <c r="F1079" t="s">
        <v>3740</v>
      </c>
      <c r="G1079" t="s">
        <v>3740</v>
      </c>
      <c r="H1079" t="s">
        <v>3740</v>
      </c>
      <c r="I1079">
        <v>0</v>
      </c>
      <c r="J1079" t="s">
        <v>3740</v>
      </c>
    </row>
    <row r="1080" spans="1:10" x14ac:dyDescent="0.3">
      <c r="A1080" t="s">
        <v>4834</v>
      </c>
      <c r="B1080">
        <v>29.2</v>
      </c>
      <c r="C1080" t="s">
        <v>3749</v>
      </c>
      <c r="D1080">
        <v>7.53</v>
      </c>
      <c r="E1080" t="s">
        <v>3746</v>
      </c>
      <c r="F1080" t="s">
        <v>3740</v>
      </c>
      <c r="G1080" t="s">
        <v>3740</v>
      </c>
      <c r="H1080" t="s">
        <v>3740</v>
      </c>
      <c r="I1080">
        <v>0</v>
      </c>
      <c r="J1080" t="s">
        <v>3740</v>
      </c>
    </row>
    <row r="1081" spans="1:10" x14ac:dyDescent="0.3">
      <c r="A1081" t="s">
        <v>4835</v>
      </c>
      <c r="B1081">
        <v>32.774999999999999</v>
      </c>
      <c r="C1081" t="s">
        <v>3745</v>
      </c>
      <c r="D1081">
        <v>7.95</v>
      </c>
      <c r="E1081" t="s">
        <v>3746</v>
      </c>
      <c r="F1081" t="s">
        <v>3740</v>
      </c>
      <c r="G1081" t="s">
        <v>3740</v>
      </c>
      <c r="H1081" t="s">
        <v>3740</v>
      </c>
      <c r="I1081">
        <v>0</v>
      </c>
      <c r="J1081" t="s">
        <v>3740</v>
      </c>
    </row>
    <row r="1082" spans="1:10" x14ac:dyDescent="0.3">
      <c r="A1082" t="s">
        <v>4836</v>
      </c>
      <c r="B1082">
        <v>24.035</v>
      </c>
      <c r="C1082" t="s">
        <v>3750</v>
      </c>
      <c r="D1082">
        <v>8.5</v>
      </c>
      <c r="E1082" t="s">
        <v>3746</v>
      </c>
      <c r="F1082" t="s">
        <v>3740</v>
      </c>
      <c r="G1082" t="s">
        <v>3740</v>
      </c>
      <c r="H1082" t="s">
        <v>3740</v>
      </c>
      <c r="I1082">
        <v>0</v>
      </c>
      <c r="J1082" t="s">
        <v>3740</v>
      </c>
    </row>
    <row r="1083" spans="1:10" x14ac:dyDescent="0.3">
      <c r="A1083" t="s">
        <v>4837</v>
      </c>
      <c r="B1083">
        <v>30.55</v>
      </c>
      <c r="C1083" t="s">
        <v>3745</v>
      </c>
      <c r="D1083">
        <v>5.89</v>
      </c>
      <c r="E1083" t="s">
        <v>3747</v>
      </c>
      <c r="F1083" t="s">
        <v>3740</v>
      </c>
      <c r="G1083" t="s">
        <v>3740</v>
      </c>
      <c r="H1083" t="s">
        <v>3741</v>
      </c>
      <c r="I1083">
        <v>1</v>
      </c>
      <c r="J1083" t="s">
        <v>3740</v>
      </c>
    </row>
    <row r="1084" spans="1:10" x14ac:dyDescent="0.3">
      <c r="A1084" t="s">
        <v>4838</v>
      </c>
      <c r="B1084">
        <v>28.81</v>
      </c>
      <c r="C1084" t="s">
        <v>3749</v>
      </c>
      <c r="D1084">
        <v>8.76</v>
      </c>
      <c r="E1084" t="s">
        <v>3746</v>
      </c>
      <c r="F1084" t="s">
        <v>3740</v>
      </c>
      <c r="G1084" t="s">
        <v>3740</v>
      </c>
      <c r="H1084" t="s">
        <v>3740</v>
      </c>
      <c r="I1084">
        <v>2</v>
      </c>
      <c r="J1084" t="s">
        <v>3740</v>
      </c>
    </row>
    <row r="1085" spans="1:10" x14ac:dyDescent="0.3">
      <c r="A1085" t="s">
        <v>4839</v>
      </c>
      <c r="B1085">
        <v>31.66</v>
      </c>
      <c r="C1085" t="s">
        <v>3745</v>
      </c>
      <c r="D1085">
        <v>4.1100000000000003</v>
      </c>
      <c r="E1085" t="s">
        <v>3748</v>
      </c>
      <c r="F1085" t="s">
        <v>3740</v>
      </c>
      <c r="G1085" t="s">
        <v>3740</v>
      </c>
      <c r="H1085" t="s">
        <v>3740</v>
      </c>
      <c r="I1085">
        <v>0</v>
      </c>
      <c r="J1085" t="s">
        <v>3740</v>
      </c>
    </row>
    <row r="1086" spans="1:10" x14ac:dyDescent="0.3">
      <c r="A1086" t="s">
        <v>4840</v>
      </c>
      <c r="B1086">
        <v>28.215</v>
      </c>
      <c r="C1086" t="s">
        <v>3749</v>
      </c>
      <c r="D1086">
        <v>7.56</v>
      </c>
      <c r="E1086" t="s">
        <v>3746</v>
      </c>
      <c r="F1086" t="s">
        <v>3741</v>
      </c>
      <c r="G1086" t="s">
        <v>3740</v>
      </c>
      <c r="H1086" t="s">
        <v>3740</v>
      </c>
      <c r="I1086">
        <v>1</v>
      </c>
      <c r="J1086" t="s">
        <v>3740</v>
      </c>
    </row>
    <row r="1087" spans="1:10" x14ac:dyDescent="0.3">
      <c r="A1087" t="s">
        <v>4841</v>
      </c>
      <c r="B1087">
        <v>26.12</v>
      </c>
      <c r="C1087" t="s">
        <v>3749</v>
      </c>
      <c r="D1087">
        <v>4.17</v>
      </c>
      <c r="E1087" t="s">
        <v>3748</v>
      </c>
      <c r="F1087" t="s">
        <v>3741</v>
      </c>
      <c r="G1087" t="s">
        <v>3740</v>
      </c>
      <c r="H1087" t="s">
        <v>3741</v>
      </c>
      <c r="I1087">
        <v>1</v>
      </c>
      <c r="J1087" t="s">
        <v>3740</v>
      </c>
    </row>
    <row r="1088" spans="1:10" x14ac:dyDescent="0.3">
      <c r="A1088" t="s">
        <v>4842</v>
      </c>
      <c r="B1088">
        <v>36.630000000000003</v>
      </c>
      <c r="C1088" t="s">
        <v>3745</v>
      </c>
      <c r="D1088">
        <v>11.42</v>
      </c>
      <c r="E1088" t="s">
        <v>3746</v>
      </c>
      <c r="F1088" t="s">
        <v>3740</v>
      </c>
      <c r="G1088" t="s">
        <v>3740</v>
      </c>
      <c r="H1088" t="s">
        <v>3740</v>
      </c>
      <c r="I1088">
        <v>2</v>
      </c>
      <c r="J1088" t="s">
        <v>3740</v>
      </c>
    </row>
    <row r="1089" spans="1:10" x14ac:dyDescent="0.3">
      <c r="A1089" t="s">
        <v>4843</v>
      </c>
      <c r="B1089">
        <v>33.344999999999999</v>
      </c>
      <c r="C1089" t="s">
        <v>3745</v>
      </c>
      <c r="D1089">
        <v>7.33</v>
      </c>
      <c r="E1089" t="s">
        <v>3746</v>
      </c>
      <c r="F1089" t="s">
        <v>3740</v>
      </c>
      <c r="G1089" t="s">
        <v>3740</v>
      </c>
      <c r="H1089" t="s">
        <v>3740</v>
      </c>
      <c r="I1089">
        <v>2</v>
      </c>
      <c r="J1089" t="s">
        <v>3740</v>
      </c>
    </row>
    <row r="1090" spans="1:10" x14ac:dyDescent="0.3">
      <c r="A1090" t="s">
        <v>4844</v>
      </c>
      <c r="B1090">
        <v>27.11</v>
      </c>
      <c r="C1090" t="s">
        <v>3749</v>
      </c>
      <c r="D1090">
        <v>6.7</v>
      </c>
      <c r="E1090" t="s">
        <v>3746</v>
      </c>
      <c r="F1090" t="s">
        <v>3740</v>
      </c>
      <c r="G1090" t="s">
        <v>3740</v>
      </c>
      <c r="H1090" t="s">
        <v>3740</v>
      </c>
      <c r="I1090">
        <v>0</v>
      </c>
      <c r="J1090" t="s">
        <v>3740</v>
      </c>
    </row>
    <row r="1091" spans="1:10" x14ac:dyDescent="0.3">
      <c r="A1091" t="s">
        <v>4845</v>
      </c>
      <c r="B1091">
        <v>26.6</v>
      </c>
      <c r="C1091" t="s">
        <v>3749</v>
      </c>
      <c r="D1091">
        <v>5.27</v>
      </c>
      <c r="E1091" t="s">
        <v>3748</v>
      </c>
      <c r="F1091" t="s">
        <v>3741</v>
      </c>
      <c r="G1091" t="s">
        <v>3740</v>
      </c>
      <c r="H1091" t="s">
        <v>3741</v>
      </c>
      <c r="I1091">
        <v>1</v>
      </c>
      <c r="J1091" t="s">
        <v>3740</v>
      </c>
    </row>
    <row r="1092" spans="1:10" x14ac:dyDescent="0.3">
      <c r="A1092" t="s">
        <v>4846</v>
      </c>
      <c r="B1092">
        <v>30.41</v>
      </c>
      <c r="C1092" t="s">
        <v>3745</v>
      </c>
      <c r="D1092">
        <v>7.72</v>
      </c>
      <c r="E1092" t="s">
        <v>3746</v>
      </c>
      <c r="F1092" t="s">
        <v>3740</v>
      </c>
      <c r="G1092" t="s">
        <v>3740</v>
      </c>
      <c r="H1092" t="s">
        <v>3740</v>
      </c>
      <c r="I1092">
        <v>0</v>
      </c>
      <c r="J1092" t="s">
        <v>3740</v>
      </c>
    </row>
    <row r="1093" spans="1:10" x14ac:dyDescent="0.3">
      <c r="A1093" t="s">
        <v>4847</v>
      </c>
      <c r="B1093">
        <v>28.98</v>
      </c>
      <c r="C1093" t="s">
        <v>3749</v>
      </c>
      <c r="D1093">
        <v>8.68</v>
      </c>
      <c r="E1093" t="s">
        <v>3746</v>
      </c>
      <c r="F1093" t="s">
        <v>3740</v>
      </c>
      <c r="G1093" t="s">
        <v>3740</v>
      </c>
      <c r="H1093" t="s">
        <v>3740</v>
      </c>
      <c r="I1093">
        <v>2</v>
      </c>
      <c r="J1093" t="s">
        <v>3740</v>
      </c>
    </row>
    <row r="1094" spans="1:10" x14ac:dyDescent="0.3">
      <c r="A1094" t="s">
        <v>4848</v>
      </c>
      <c r="B1094">
        <v>31.24</v>
      </c>
      <c r="C1094" t="s">
        <v>3745</v>
      </c>
      <c r="D1094">
        <v>9.8000000000000007</v>
      </c>
      <c r="E1094" t="s">
        <v>3746</v>
      </c>
      <c r="F1094" t="s">
        <v>3740</v>
      </c>
      <c r="G1094" t="s">
        <v>3740</v>
      </c>
      <c r="H1094" t="s">
        <v>3740</v>
      </c>
      <c r="I1094">
        <v>0</v>
      </c>
      <c r="J1094" t="s">
        <v>3740</v>
      </c>
    </row>
    <row r="1095" spans="1:10" x14ac:dyDescent="0.3">
      <c r="A1095" t="s">
        <v>4849</v>
      </c>
      <c r="B1095">
        <v>31.54</v>
      </c>
      <c r="C1095" t="s">
        <v>3745</v>
      </c>
      <c r="D1095">
        <v>4.4400000000000004</v>
      </c>
      <c r="E1095" t="s">
        <v>3748</v>
      </c>
      <c r="F1095" t="s">
        <v>3740</v>
      </c>
      <c r="G1095" t="s">
        <v>3740</v>
      </c>
      <c r="H1095" t="s">
        <v>3740</v>
      </c>
      <c r="I1095">
        <v>0</v>
      </c>
      <c r="J1095" t="s">
        <v>3740</v>
      </c>
    </row>
    <row r="1096" spans="1:10" x14ac:dyDescent="0.3">
      <c r="A1096" t="s">
        <v>4850</v>
      </c>
      <c r="B1096">
        <v>38.6</v>
      </c>
      <c r="C1096" t="s">
        <v>3745</v>
      </c>
      <c r="D1096">
        <v>7.19</v>
      </c>
      <c r="E1096" t="s">
        <v>3746</v>
      </c>
      <c r="F1096" t="s">
        <v>3741</v>
      </c>
      <c r="G1096" t="s">
        <v>3740</v>
      </c>
      <c r="H1096" t="s">
        <v>3740</v>
      </c>
      <c r="I1096">
        <v>2</v>
      </c>
      <c r="J1096" t="s">
        <v>3740</v>
      </c>
    </row>
    <row r="1097" spans="1:10" x14ac:dyDescent="0.3">
      <c r="A1097" t="s">
        <v>4851</v>
      </c>
      <c r="B1097">
        <v>37.950000000000003</v>
      </c>
      <c r="C1097" t="s">
        <v>3745</v>
      </c>
      <c r="D1097">
        <v>6.06</v>
      </c>
      <c r="E1097" t="s">
        <v>3747</v>
      </c>
      <c r="F1097" t="s">
        <v>3740</v>
      </c>
      <c r="G1097" t="s">
        <v>3740</v>
      </c>
      <c r="H1097" t="s">
        <v>3740</v>
      </c>
      <c r="I1097">
        <v>0</v>
      </c>
      <c r="J1097" t="s">
        <v>3740</v>
      </c>
    </row>
    <row r="1098" spans="1:10" x14ac:dyDescent="0.3">
      <c r="A1098" t="s">
        <v>4852</v>
      </c>
      <c r="B1098">
        <v>38.97</v>
      </c>
      <c r="C1098" t="s">
        <v>3745</v>
      </c>
      <c r="D1098">
        <v>5.12</v>
      </c>
      <c r="E1098" t="s">
        <v>3748</v>
      </c>
      <c r="F1098" t="s">
        <v>3740</v>
      </c>
      <c r="G1098" t="s">
        <v>3740</v>
      </c>
      <c r="H1098" t="s">
        <v>3740</v>
      </c>
      <c r="I1098">
        <v>0</v>
      </c>
      <c r="J1098" t="s">
        <v>3740</v>
      </c>
    </row>
    <row r="1099" spans="1:10" x14ac:dyDescent="0.3">
      <c r="A1099" t="s">
        <v>4853</v>
      </c>
      <c r="B1099">
        <v>21.2</v>
      </c>
      <c r="C1099" t="s">
        <v>3750</v>
      </c>
      <c r="D1099">
        <v>10.72</v>
      </c>
      <c r="E1099" t="s">
        <v>3746</v>
      </c>
      <c r="F1099" t="s">
        <v>3740</v>
      </c>
      <c r="G1099" t="s">
        <v>3740</v>
      </c>
      <c r="H1099" t="s">
        <v>3740</v>
      </c>
      <c r="I1099">
        <v>0</v>
      </c>
      <c r="J1099" t="s">
        <v>3740</v>
      </c>
    </row>
    <row r="1100" spans="1:10" x14ac:dyDescent="0.3">
      <c r="A1100" t="s">
        <v>4854</v>
      </c>
      <c r="B1100">
        <v>23.96</v>
      </c>
      <c r="C1100" t="s">
        <v>3750</v>
      </c>
      <c r="D1100">
        <v>9.58</v>
      </c>
      <c r="E1100" t="s">
        <v>3746</v>
      </c>
      <c r="F1100" t="s">
        <v>3741</v>
      </c>
      <c r="G1100" t="s">
        <v>3740</v>
      </c>
      <c r="H1100" t="s">
        <v>3741</v>
      </c>
      <c r="I1100">
        <v>1</v>
      </c>
      <c r="J1100" t="s">
        <v>3740</v>
      </c>
    </row>
    <row r="1101" spans="1:10" x14ac:dyDescent="0.3">
      <c r="A1101" t="s">
        <v>4855</v>
      </c>
      <c r="B1101">
        <v>35.93</v>
      </c>
      <c r="C1101" t="s">
        <v>3745</v>
      </c>
      <c r="D1101">
        <v>6.4</v>
      </c>
      <c r="E1101" t="s">
        <v>3747</v>
      </c>
      <c r="F1101" t="s">
        <v>3741</v>
      </c>
      <c r="G1101" t="s">
        <v>3740</v>
      </c>
      <c r="H1101" t="s">
        <v>3740</v>
      </c>
      <c r="I1101">
        <v>1</v>
      </c>
      <c r="J1101" t="s">
        <v>3740</v>
      </c>
    </row>
    <row r="1102" spans="1:10" x14ac:dyDescent="0.3">
      <c r="A1102" t="s">
        <v>4856</v>
      </c>
      <c r="B1102">
        <v>26.11</v>
      </c>
      <c r="C1102" t="s">
        <v>3749</v>
      </c>
      <c r="D1102">
        <v>6.8</v>
      </c>
      <c r="E1102" t="s">
        <v>3746</v>
      </c>
      <c r="F1102" t="s">
        <v>3741</v>
      </c>
      <c r="G1102" t="s">
        <v>3740</v>
      </c>
      <c r="H1102" t="s">
        <v>3740</v>
      </c>
      <c r="I1102">
        <v>2</v>
      </c>
      <c r="J1102" t="s">
        <v>3740</v>
      </c>
    </row>
    <row r="1103" spans="1:10" x14ac:dyDescent="0.3">
      <c r="A1103" t="s">
        <v>4857</v>
      </c>
      <c r="B1103">
        <v>32.299999999999997</v>
      </c>
      <c r="C1103" t="s">
        <v>3745</v>
      </c>
      <c r="D1103">
        <v>9.48</v>
      </c>
      <c r="E1103" t="s">
        <v>3746</v>
      </c>
      <c r="F1103" t="s">
        <v>3740</v>
      </c>
      <c r="G1103" t="s">
        <v>3740</v>
      </c>
      <c r="H1103" t="s">
        <v>3740</v>
      </c>
      <c r="I1103">
        <v>2</v>
      </c>
      <c r="J1103" t="s">
        <v>3740</v>
      </c>
    </row>
    <row r="1104" spans="1:10" x14ac:dyDescent="0.3">
      <c r="A1104" t="s">
        <v>4858</v>
      </c>
      <c r="B1104">
        <v>28.69</v>
      </c>
      <c r="C1104" t="s">
        <v>3749</v>
      </c>
      <c r="D1104">
        <v>7.45</v>
      </c>
      <c r="E1104" t="s">
        <v>3746</v>
      </c>
      <c r="F1104" t="s">
        <v>3740</v>
      </c>
      <c r="G1104" t="s">
        <v>3740</v>
      </c>
      <c r="H1104" t="s">
        <v>3740</v>
      </c>
      <c r="I1104">
        <v>2</v>
      </c>
      <c r="J1104" t="s">
        <v>3740</v>
      </c>
    </row>
    <row r="1105" spans="1:10" x14ac:dyDescent="0.3">
      <c r="A1105" t="s">
        <v>4859</v>
      </c>
      <c r="B1105">
        <v>31.28</v>
      </c>
      <c r="C1105" t="s">
        <v>3745</v>
      </c>
      <c r="D1105">
        <v>6.94</v>
      </c>
      <c r="E1105" t="s">
        <v>3746</v>
      </c>
      <c r="F1105" t="s">
        <v>3741</v>
      </c>
      <c r="G1105" t="s">
        <v>3740</v>
      </c>
      <c r="H1105" t="s">
        <v>3740</v>
      </c>
      <c r="I1105">
        <v>1</v>
      </c>
      <c r="J1105" t="s">
        <v>3740</v>
      </c>
    </row>
    <row r="1106" spans="1:10" x14ac:dyDescent="0.3">
      <c r="A1106" t="s">
        <v>4860</v>
      </c>
      <c r="B1106">
        <v>30.21</v>
      </c>
      <c r="C1106" t="s">
        <v>3745</v>
      </c>
      <c r="D1106">
        <v>7.83</v>
      </c>
      <c r="E1106" t="s">
        <v>3746</v>
      </c>
      <c r="F1106" t="s">
        <v>3740</v>
      </c>
      <c r="G1106" t="s">
        <v>3740</v>
      </c>
      <c r="H1106" t="s">
        <v>3740</v>
      </c>
      <c r="I1106">
        <v>0</v>
      </c>
      <c r="J1106" t="s">
        <v>3740</v>
      </c>
    </row>
    <row r="1107" spans="1:10" x14ac:dyDescent="0.3">
      <c r="A1107" t="s">
        <v>4861</v>
      </c>
      <c r="B1107">
        <v>38.28</v>
      </c>
      <c r="C1107" t="s">
        <v>3745</v>
      </c>
      <c r="D1107">
        <v>10.17</v>
      </c>
      <c r="E1107" t="s">
        <v>3746</v>
      </c>
      <c r="F1107" t="s">
        <v>3741</v>
      </c>
      <c r="G1107" t="s">
        <v>3740</v>
      </c>
      <c r="H1107" t="s">
        <v>3740</v>
      </c>
      <c r="I1107">
        <v>0</v>
      </c>
      <c r="J1107" t="s">
        <v>3740</v>
      </c>
    </row>
    <row r="1108" spans="1:10" x14ac:dyDescent="0.3">
      <c r="A1108" t="s">
        <v>4862</v>
      </c>
      <c r="B1108">
        <v>29.9</v>
      </c>
      <c r="C1108" t="s">
        <v>3749</v>
      </c>
      <c r="D1108">
        <v>8.9600000000000009</v>
      </c>
      <c r="E1108" t="s">
        <v>3746</v>
      </c>
      <c r="F1108" t="s">
        <v>3741</v>
      </c>
      <c r="G1108" t="s">
        <v>3740</v>
      </c>
      <c r="H1108" t="s">
        <v>3740</v>
      </c>
      <c r="I1108">
        <v>0</v>
      </c>
      <c r="J1108" t="s">
        <v>3740</v>
      </c>
    </row>
    <row r="1109" spans="1:10" x14ac:dyDescent="0.3">
      <c r="A1109" t="s">
        <v>4863</v>
      </c>
      <c r="B1109">
        <v>23.18</v>
      </c>
      <c r="C1109" t="s">
        <v>3750</v>
      </c>
      <c r="D1109">
        <v>6.96</v>
      </c>
      <c r="E1109" t="s">
        <v>3746</v>
      </c>
      <c r="F1109" t="s">
        <v>3741</v>
      </c>
      <c r="G1109" t="s">
        <v>3740</v>
      </c>
      <c r="H1109" t="s">
        <v>3740</v>
      </c>
      <c r="I1109">
        <v>2</v>
      </c>
      <c r="J1109" t="s">
        <v>3740</v>
      </c>
    </row>
    <row r="1110" spans="1:10" x14ac:dyDescent="0.3">
      <c r="A1110" t="s">
        <v>4864</v>
      </c>
      <c r="B1110">
        <v>33.020000000000003</v>
      </c>
      <c r="C1110" t="s">
        <v>3745</v>
      </c>
      <c r="D1110">
        <v>5.07</v>
      </c>
      <c r="E1110" t="s">
        <v>3748</v>
      </c>
      <c r="F1110" t="s">
        <v>3741</v>
      </c>
      <c r="G1110" t="s">
        <v>3740</v>
      </c>
      <c r="H1110" t="s">
        <v>3740</v>
      </c>
      <c r="I1110">
        <v>0</v>
      </c>
      <c r="J1110" t="s">
        <v>3740</v>
      </c>
    </row>
    <row r="1111" spans="1:10" x14ac:dyDescent="0.3">
      <c r="A1111" t="s">
        <v>4865</v>
      </c>
      <c r="B1111">
        <v>27.29</v>
      </c>
      <c r="C1111" t="s">
        <v>3749</v>
      </c>
      <c r="D1111">
        <v>5.85</v>
      </c>
      <c r="E1111" t="s">
        <v>3747</v>
      </c>
      <c r="F1111" t="s">
        <v>3740</v>
      </c>
      <c r="G1111" t="s">
        <v>3740</v>
      </c>
      <c r="H1111" t="s">
        <v>3740</v>
      </c>
      <c r="I1111">
        <v>2</v>
      </c>
      <c r="J1111" t="s">
        <v>3740</v>
      </c>
    </row>
    <row r="1112" spans="1:10" x14ac:dyDescent="0.3">
      <c r="A1112" t="s">
        <v>4866</v>
      </c>
      <c r="B1112">
        <v>23.18</v>
      </c>
      <c r="C1112" t="s">
        <v>3750</v>
      </c>
      <c r="D1112">
        <v>10.56</v>
      </c>
      <c r="E1112" t="s">
        <v>3746</v>
      </c>
      <c r="F1112" t="s">
        <v>3740</v>
      </c>
      <c r="G1112" t="s">
        <v>3740</v>
      </c>
      <c r="H1112" t="s">
        <v>3740</v>
      </c>
      <c r="I1112">
        <v>2</v>
      </c>
      <c r="J1112" t="s">
        <v>3740</v>
      </c>
    </row>
    <row r="1113" spans="1:10" x14ac:dyDescent="0.3">
      <c r="A1113" t="s">
        <v>4867</v>
      </c>
      <c r="B1113">
        <v>32.659999999999997</v>
      </c>
      <c r="C1113" t="s">
        <v>3745</v>
      </c>
      <c r="D1113">
        <v>8.92</v>
      </c>
      <c r="E1113" t="s">
        <v>3746</v>
      </c>
      <c r="F1113" t="s">
        <v>3741</v>
      </c>
      <c r="G1113" t="s">
        <v>3740</v>
      </c>
      <c r="H1113" t="s">
        <v>3740</v>
      </c>
      <c r="I1113">
        <v>0</v>
      </c>
      <c r="J1113" t="s">
        <v>3740</v>
      </c>
    </row>
    <row r="1114" spans="1:10" x14ac:dyDescent="0.3">
      <c r="A1114" t="s">
        <v>4868</v>
      </c>
      <c r="B1114">
        <v>30.78</v>
      </c>
      <c r="C1114" t="s">
        <v>3745</v>
      </c>
      <c r="D1114">
        <v>8.6300000000000008</v>
      </c>
      <c r="E1114" t="s">
        <v>3746</v>
      </c>
      <c r="F1114" t="s">
        <v>3740</v>
      </c>
      <c r="G1114" t="s">
        <v>3740</v>
      </c>
      <c r="H1114" t="s">
        <v>3740</v>
      </c>
      <c r="I1114">
        <v>0</v>
      </c>
      <c r="J1114" t="s">
        <v>3740</v>
      </c>
    </row>
    <row r="1115" spans="1:10" x14ac:dyDescent="0.3">
      <c r="A1115" t="s">
        <v>4869</v>
      </c>
      <c r="B1115">
        <v>47.2</v>
      </c>
      <c r="C1115" t="s">
        <v>3745</v>
      </c>
      <c r="D1115">
        <v>6.29</v>
      </c>
      <c r="E1115" t="s">
        <v>3747</v>
      </c>
      <c r="F1115" t="s">
        <v>3741</v>
      </c>
      <c r="G1115" t="s">
        <v>3740</v>
      </c>
      <c r="H1115" t="s">
        <v>3741</v>
      </c>
      <c r="I1115">
        <v>1</v>
      </c>
      <c r="J1115" t="s">
        <v>3740</v>
      </c>
    </row>
    <row r="1116" spans="1:10" x14ac:dyDescent="0.3">
      <c r="A1116" t="s">
        <v>4870</v>
      </c>
      <c r="B1116">
        <v>31.6</v>
      </c>
      <c r="C1116" t="s">
        <v>3745</v>
      </c>
      <c r="D1116">
        <v>5.75</v>
      </c>
      <c r="E1116" t="s">
        <v>3747</v>
      </c>
      <c r="F1116" t="s">
        <v>3740</v>
      </c>
      <c r="G1116" t="s">
        <v>3740</v>
      </c>
      <c r="H1116" t="s">
        <v>3740</v>
      </c>
      <c r="I1116">
        <v>2</v>
      </c>
      <c r="J1116" t="s">
        <v>3740</v>
      </c>
    </row>
    <row r="1117" spans="1:10" x14ac:dyDescent="0.3">
      <c r="A1117" t="s">
        <v>4871</v>
      </c>
      <c r="B1117">
        <v>33.914999999999999</v>
      </c>
      <c r="C1117" t="s">
        <v>3745</v>
      </c>
      <c r="D1117">
        <v>6.66</v>
      </c>
      <c r="E1117" t="s">
        <v>3746</v>
      </c>
      <c r="F1117" t="s">
        <v>3741</v>
      </c>
      <c r="G1117" t="s">
        <v>3740</v>
      </c>
      <c r="H1117" t="s">
        <v>3740</v>
      </c>
      <c r="I1117">
        <v>1</v>
      </c>
      <c r="J1117" t="s">
        <v>3740</v>
      </c>
    </row>
    <row r="1118" spans="1:10" x14ac:dyDescent="0.3">
      <c r="A1118" t="s">
        <v>4872</v>
      </c>
      <c r="B1118">
        <v>23.54</v>
      </c>
      <c r="C1118" t="s">
        <v>3750</v>
      </c>
      <c r="D1118">
        <v>5.0999999999999996</v>
      </c>
      <c r="E1118" t="s">
        <v>3748</v>
      </c>
      <c r="F1118" t="s">
        <v>3740</v>
      </c>
      <c r="G1118" t="s">
        <v>3740</v>
      </c>
      <c r="H1118" t="s">
        <v>3740</v>
      </c>
      <c r="I1118">
        <v>2</v>
      </c>
      <c r="J1118" t="s">
        <v>3740</v>
      </c>
    </row>
    <row r="1119" spans="1:10" x14ac:dyDescent="0.3">
      <c r="A1119" t="s">
        <v>4873</v>
      </c>
      <c r="B1119">
        <v>27.074999999999999</v>
      </c>
      <c r="C1119" t="s">
        <v>3749</v>
      </c>
      <c r="D1119">
        <v>4.41</v>
      </c>
      <c r="E1119" t="s">
        <v>3748</v>
      </c>
      <c r="F1119" t="s">
        <v>3740</v>
      </c>
      <c r="G1119" t="s">
        <v>3740</v>
      </c>
      <c r="H1119" t="s">
        <v>3740</v>
      </c>
      <c r="I1119">
        <v>2</v>
      </c>
      <c r="J1119" t="s">
        <v>3740</v>
      </c>
    </row>
    <row r="1120" spans="1:10" x14ac:dyDescent="0.3">
      <c r="A1120" t="s">
        <v>4874</v>
      </c>
      <c r="B1120">
        <v>25.8</v>
      </c>
      <c r="C1120" t="s">
        <v>3749</v>
      </c>
      <c r="D1120">
        <v>5.52</v>
      </c>
      <c r="E1120" t="s">
        <v>3748</v>
      </c>
      <c r="F1120" t="s">
        <v>3741</v>
      </c>
      <c r="G1120" t="s">
        <v>3740</v>
      </c>
      <c r="H1120" t="s">
        <v>3740</v>
      </c>
      <c r="I1120">
        <v>0</v>
      </c>
      <c r="J1120" t="s">
        <v>3740</v>
      </c>
    </row>
    <row r="1121" spans="1:10" x14ac:dyDescent="0.3">
      <c r="A1121" t="s">
        <v>4875</v>
      </c>
      <c r="B1121">
        <v>36.1</v>
      </c>
      <c r="C1121" t="s">
        <v>3745</v>
      </c>
      <c r="D1121">
        <v>4.62</v>
      </c>
      <c r="E1121" t="s">
        <v>3748</v>
      </c>
      <c r="F1121" t="s">
        <v>3741</v>
      </c>
      <c r="G1121" t="s">
        <v>3740</v>
      </c>
      <c r="H1121" t="s">
        <v>3741</v>
      </c>
      <c r="I1121">
        <v>1</v>
      </c>
      <c r="J1121" t="s">
        <v>3740</v>
      </c>
    </row>
    <row r="1122" spans="1:10" x14ac:dyDescent="0.3">
      <c r="A1122" t="s">
        <v>4876</v>
      </c>
      <c r="B1122">
        <v>30.495000000000001</v>
      </c>
      <c r="C1122" t="s">
        <v>3745</v>
      </c>
      <c r="D1122">
        <v>5.74</v>
      </c>
      <c r="E1122" t="s">
        <v>3747</v>
      </c>
      <c r="F1122" t="s">
        <v>3741</v>
      </c>
      <c r="G1122" t="s">
        <v>3740</v>
      </c>
      <c r="H1122" t="s">
        <v>3741</v>
      </c>
      <c r="I1122">
        <v>1</v>
      </c>
      <c r="J1122" t="s">
        <v>3740</v>
      </c>
    </row>
    <row r="1123" spans="1:10" x14ac:dyDescent="0.3">
      <c r="A1123" t="s">
        <v>4877</v>
      </c>
      <c r="B1123">
        <v>21.4</v>
      </c>
      <c r="C1123" t="s">
        <v>3750</v>
      </c>
      <c r="D1123">
        <v>6.3</v>
      </c>
      <c r="E1123" t="s">
        <v>3747</v>
      </c>
      <c r="F1123" t="s">
        <v>3741</v>
      </c>
      <c r="G1123" t="s">
        <v>3740</v>
      </c>
      <c r="H1123" t="s">
        <v>3741</v>
      </c>
      <c r="I1123">
        <v>1</v>
      </c>
      <c r="J1123" t="s">
        <v>3740</v>
      </c>
    </row>
    <row r="1124" spans="1:10" x14ac:dyDescent="0.3">
      <c r="A1124" t="s">
        <v>4878</v>
      </c>
      <c r="B1124">
        <v>32.299999999999997</v>
      </c>
      <c r="C1124" t="s">
        <v>3745</v>
      </c>
      <c r="D1124">
        <v>10.27</v>
      </c>
      <c r="E1124" t="s">
        <v>3746</v>
      </c>
      <c r="F1124" t="s">
        <v>3740</v>
      </c>
      <c r="G1124" t="s">
        <v>3740</v>
      </c>
      <c r="H1124" t="s">
        <v>3740</v>
      </c>
      <c r="I1124">
        <v>0</v>
      </c>
      <c r="J1124" t="s">
        <v>3740</v>
      </c>
    </row>
    <row r="1125" spans="1:10" x14ac:dyDescent="0.3">
      <c r="A1125" t="s">
        <v>4879</v>
      </c>
      <c r="B1125">
        <v>29.78</v>
      </c>
      <c r="C1125" t="s">
        <v>3749</v>
      </c>
      <c r="D1125">
        <v>5.85</v>
      </c>
      <c r="E1125" t="s">
        <v>3747</v>
      </c>
      <c r="F1125" t="s">
        <v>3740</v>
      </c>
      <c r="G1125" t="s">
        <v>3740</v>
      </c>
      <c r="H1125" t="s">
        <v>3741</v>
      </c>
      <c r="I1125">
        <v>1</v>
      </c>
      <c r="J1125" t="s">
        <v>3740</v>
      </c>
    </row>
    <row r="1126" spans="1:10" x14ac:dyDescent="0.3">
      <c r="A1126" t="s">
        <v>4880</v>
      </c>
      <c r="B1126">
        <v>34.76</v>
      </c>
      <c r="C1126" t="s">
        <v>3745</v>
      </c>
      <c r="D1126">
        <v>5.92</v>
      </c>
      <c r="E1126" t="s">
        <v>3747</v>
      </c>
      <c r="F1126" t="s">
        <v>3741</v>
      </c>
      <c r="G1126" t="s">
        <v>3740</v>
      </c>
      <c r="H1126" t="s">
        <v>3740</v>
      </c>
      <c r="I1126">
        <v>1</v>
      </c>
      <c r="J1126" t="s">
        <v>3740</v>
      </c>
    </row>
    <row r="1127" spans="1:10" x14ac:dyDescent="0.3">
      <c r="A1127" t="s">
        <v>4881</v>
      </c>
      <c r="B1127">
        <v>18.335000000000001</v>
      </c>
      <c r="C1127" t="s">
        <v>3751</v>
      </c>
      <c r="D1127">
        <v>10.01</v>
      </c>
      <c r="E1127" t="s">
        <v>3746</v>
      </c>
      <c r="F1127" t="s">
        <v>3741</v>
      </c>
      <c r="G1127" t="s">
        <v>3740</v>
      </c>
      <c r="H1127" t="s">
        <v>3740</v>
      </c>
      <c r="I1127">
        <v>2</v>
      </c>
      <c r="J1127" t="s">
        <v>3740</v>
      </c>
    </row>
    <row r="1128" spans="1:10" x14ac:dyDescent="0.3">
      <c r="A1128" t="s">
        <v>4882</v>
      </c>
      <c r="B1128">
        <v>32.299999999999997</v>
      </c>
      <c r="C1128" t="s">
        <v>3745</v>
      </c>
      <c r="D1128">
        <v>9.59</v>
      </c>
      <c r="E1128" t="s">
        <v>3746</v>
      </c>
      <c r="F1128" t="s">
        <v>3740</v>
      </c>
      <c r="G1128" t="s">
        <v>3740</v>
      </c>
      <c r="H1128" t="s">
        <v>3740</v>
      </c>
      <c r="I1128">
        <v>0</v>
      </c>
      <c r="J1128" t="s">
        <v>3740</v>
      </c>
    </row>
    <row r="1129" spans="1:10" x14ac:dyDescent="0.3">
      <c r="A1129" t="s">
        <v>4883</v>
      </c>
      <c r="B1129">
        <v>27.74</v>
      </c>
      <c r="C1129" t="s">
        <v>3749</v>
      </c>
      <c r="D1129">
        <v>10.37</v>
      </c>
      <c r="E1129" t="s">
        <v>3746</v>
      </c>
      <c r="F1129" t="s">
        <v>3740</v>
      </c>
      <c r="G1129" t="s">
        <v>3740</v>
      </c>
      <c r="H1129" t="s">
        <v>3740</v>
      </c>
      <c r="I1129">
        <v>0</v>
      </c>
      <c r="J1129" t="s">
        <v>3740</v>
      </c>
    </row>
    <row r="1130" spans="1:10" x14ac:dyDescent="0.3">
      <c r="A1130" t="s">
        <v>4884</v>
      </c>
      <c r="B1130">
        <v>24</v>
      </c>
      <c r="C1130" t="s">
        <v>3750</v>
      </c>
      <c r="D1130">
        <v>4.01</v>
      </c>
      <c r="E1130" t="s">
        <v>3748</v>
      </c>
      <c r="F1130" t="s">
        <v>3741</v>
      </c>
      <c r="G1130" t="s">
        <v>3740</v>
      </c>
      <c r="H1130" t="s">
        <v>3740</v>
      </c>
      <c r="I1130">
        <v>1</v>
      </c>
      <c r="J1130" t="s">
        <v>3740</v>
      </c>
    </row>
    <row r="1131" spans="1:10" x14ac:dyDescent="0.3">
      <c r="A1131" t="s">
        <v>4885</v>
      </c>
      <c r="B1131">
        <v>31.78</v>
      </c>
      <c r="C1131" t="s">
        <v>3745</v>
      </c>
      <c r="D1131">
        <v>4.24</v>
      </c>
      <c r="E1131" t="s">
        <v>3748</v>
      </c>
      <c r="F1131" t="s">
        <v>3741</v>
      </c>
      <c r="G1131" t="s">
        <v>3740</v>
      </c>
      <c r="H1131" t="s">
        <v>3741</v>
      </c>
      <c r="I1131">
        <v>1</v>
      </c>
      <c r="J1131" t="s">
        <v>3740</v>
      </c>
    </row>
    <row r="1132" spans="1:10" x14ac:dyDescent="0.3">
      <c r="A1132" t="s">
        <v>4886</v>
      </c>
      <c r="B1132">
        <v>32.25</v>
      </c>
      <c r="C1132" t="s">
        <v>3745</v>
      </c>
      <c r="D1132">
        <v>5.36</v>
      </c>
      <c r="E1132" t="s">
        <v>3748</v>
      </c>
      <c r="F1132" t="s">
        <v>3741</v>
      </c>
      <c r="G1132" t="s">
        <v>3740</v>
      </c>
      <c r="H1132" t="s">
        <v>3740</v>
      </c>
      <c r="I1132">
        <v>0</v>
      </c>
      <c r="J1132" t="s">
        <v>3740</v>
      </c>
    </row>
    <row r="1133" spans="1:10" x14ac:dyDescent="0.3">
      <c r="A1133" t="s">
        <v>4887</v>
      </c>
      <c r="B1133">
        <v>30.114999999999998</v>
      </c>
      <c r="C1133" t="s">
        <v>3745</v>
      </c>
      <c r="D1133">
        <v>4.99</v>
      </c>
      <c r="E1133" t="s">
        <v>3748</v>
      </c>
      <c r="F1133" t="s">
        <v>3740</v>
      </c>
      <c r="G1133" t="s">
        <v>3740</v>
      </c>
      <c r="H1133" t="s">
        <v>3740</v>
      </c>
      <c r="I1133">
        <v>2</v>
      </c>
      <c r="J1133" t="s">
        <v>3740</v>
      </c>
    </row>
    <row r="1134" spans="1:10" x14ac:dyDescent="0.3">
      <c r="A1134" t="s">
        <v>4888</v>
      </c>
      <c r="B1134">
        <v>22.41</v>
      </c>
      <c r="C1134" t="s">
        <v>3750</v>
      </c>
      <c r="D1134">
        <v>8.68</v>
      </c>
      <c r="E1134" t="s">
        <v>3746</v>
      </c>
      <c r="F1134" t="s">
        <v>3740</v>
      </c>
      <c r="G1134" t="s">
        <v>3740</v>
      </c>
      <c r="H1134" t="s">
        <v>3740</v>
      </c>
      <c r="I1134">
        <v>0</v>
      </c>
      <c r="J1134" t="s">
        <v>3740</v>
      </c>
    </row>
    <row r="1135" spans="1:10" x14ac:dyDescent="0.3">
      <c r="A1135" t="s">
        <v>4889</v>
      </c>
      <c r="B1135">
        <v>45.72</v>
      </c>
      <c r="C1135" t="s">
        <v>3745</v>
      </c>
      <c r="D1135">
        <v>4.2300000000000004</v>
      </c>
      <c r="E1135" t="s">
        <v>3748</v>
      </c>
      <c r="F1135" t="s">
        <v>3741</v>
      </c>
      <c r="G1135" t="s">
        <v>3740</v>
      </c>
      <c r="H1135" t="s">
        <v>3740</v>
      </c>
      <c r="I1135">
        <v>0</v>
      </c>
      <c r="J1135" t="s">
        <v>3740</v>
      </c>
    </row>
    <row r="1136" spans="1:10" x14ac:dyDescent="0.3">
      <c r="A1136" t="s">
        <v>4890</v>
      </c>
      <c r="B1136">
        <v>25</v>
      </c>
      <c r="C1136" t="s">
        <v>3749</v>
      </c>
      <c r="D1136">
        <v>5.32</v>
      </c>
      <c r="E1136" t="s">
        <v>3748</v>
      </c>
      <c r="F1136" t="s">
        <v>3741</v>
      </c>
      <c r="G1136" t="s">
        <v>3740</v>
      </c>
      <c r="H1136" t="s">
        <v>3740</v>
      </c>
      <c r="I1136">
        <v>2</v>
      </c>
      <c r="J1136" t="s">
        <v>3740</v>
      </c>
    </row>
    <row r="1137" spans="1:10" x14ac:dyDescent="0.3">
      <c r="A1137" t="s">
        <v>4891</v>
      </c>
      <c r="B1137">
        <v>39.5</v>
      </c>
      <c r="C1137" t="s">
        <v>3745</v>
      </c>
      <c r="D1137">
        <v>6.66</v>
      </c>
      <c r="E1137" t="s">
        <v>3746</v>
      </c>
      <c r="F1137" t="s">
        <v>3740</v>
      </c>
      <c r="G1137" t="s">
        <v>3740</v>
      </c>
      <c r="H1137" t="s">
        <v>3740</v>
      </c>
      <c r="I1137">
        <v>0</v>
      </c>
      <c r="J1137" t="s">
        <v>3740</v>
      </c>
    </row>
    <row r="1138" spans="1:10" x14ac:dyDescent="0.3">
      <c r="A1138" t="s">
        <v>4892</v>
      </c>
      <c r="B1138">
        <v>37.729999999999997</v>
      </c>
      <c r="C1138" t="s">
        <v>3745</v>
      </c>
      <c r="D1138">
        <v>7.4</v>
      </c>
      <c r="E1138" t="s">
        <v>3746</v>
      </c>
      <c r="F1138" t="s">
        <v>3740</v>
      </c>
      <c r="G1138" t="s">
        <v>3740</v>
      </c>
      <c r="H1138" t="s">
        <v>3740</v>
      </c>
      <c r="I1138">
        <v>0</v>
      </c>
      <c r="J1138" t="s">
        <v>3740</v>
      </c>
    </row>
    <row r="1139" spans="1:10" x14ac:dyDescent="0.3">
      <c r="A1139" t="s">
        <v>4893</v>
      </c>
      <c r="B1139">
        <v>40.659999999999997</v>
      </c>
      <c r="C1139" t="s">
        <v>3745</v>
      </c>
      <c r="D1139">
        <v>10.08</v>
      </c>
      <c r="E1139" t="s">
        <v>3746</v>
      </c>
      <c r="F1139" t="s">
        <v>3740</v>
      </c>
      <c r="G1139" t="s">
        <v>3740</v>
      </c>
      <c r="H1139" t="s">
        <v>3740</v>
      </c>
      <c r="I1139">
        <v>0</v>
      </c>
      <c r="J1139" t="s">
        <v>3740</v>
      </c>
    </row>
    <row r="1140" spans="1:10" x14ac:dyDescent="0.3">
      <c r="A1140" t="s">
        <v>4894</v>
      </c>
      <c r="B1140">
        <v>34.200000000000003</v>
      </c>
      <c r="C1140" t="s">
        <v>3745</v>
      </c>
      <c r="D1140">
        <v>8.58</v>
      </c>
      <c r="E1140" t="s">
        <v>3746</v>
      </c>
      <c r="F1140" t="s">
        <v>3740</v>
      </c>
      <c r="G1140" t="s">
        <v>3740</v>
      </c>
      <c r="H1140" t="s">
        <v>3740</v>
      </c>
      <c r="I1140">
        <v>0</v>
      </c>
      <c r="J1140" t="s">
        <v>3740</v>
      </c>
    </row>
    <row r="1141" spans="1:10" x14ac:dyDescent="0.3">
      <c r="A1141" t="s">
        <v>4895</v>
      </c>
      <c r="B1141">
        <v>46.51</v>
      </c>
      <c r="C1141" t="s">
        <v>3745</v>
      </c>
      <c r="D1141">
        <v>5.84</v>
      </c>
      <c r="E1141" t="s">
        <v>3747</v>
      </c>
      <c r="F1141" t="s">
        <v>3740</v>
      </c>
      <c r="G1141" t="s">
        <v>3740</v>
      </c>
      <c r="H1141" t="s">
        <v>3740</v>
      </c>
      <c r="I1141">
        <v>1</v>
      </c>
      <c r="J1141" t="s">
        <v>3740</v>
      </c>
    </row>
    <row r="1142" spans="1:10" x14ac:dyDescent="0.3">
      <c r="A1142" t="s">
        <v>4896</v>
      </c>
      <c r="B1142">
        <v>28.88</v>
      </c>
      <c r="C1142" t="s">
        <v>3749</v>
      </c>
      <c r="D1142">
        <v>4.8600000000000003</v>
      </c>
      <c r="E1142" t="s">
        <v>3748</v>
      </c>
      <c r="F1142" t="s">
        <v>3741</v>
      </c>
      <c r="G1142" t="s">
        <v>3740</v>
      </c>
      <c r="H1142" t="s">
        <v>3741</v>
      </c>
      <c r="I1142">
        <v>1</v>
      </c>
      <c r="J1142" t="s">
        <v>3740</v>
      </c>
    </row>
    <row r="1143" spans="1:10" x14ac:dyDescent="0.3">
      <c r="A1143" t="s">
        <v>4897</v>
      </c>
      <c r="B1143">
        <v>33.914999999999999</v>
      </c>
      <c r="C1143" t="s">
        <v>3745</v>
      </c>
      <c r="D1143">
        <v>11.52</v>
      </c>
      <c r="E1143" t="s">
        <v>3746</v>
      </c>
      <c r="F1143" t="s">
        <v>3740</v>
      </c>
      <c r="G1143" t="s">
        <v>3740</v>
      </c>
      <c r="H1143" t="s">
        <v>3740</v>
      </c>
      <c r="I1143">
        <v>0</v>
      </c>
      <c r="J1143" t="s">
        <v>3740</v>
      </c>
    </row>
    <row r="1144" spans="1:10" x14ac:dyDescent="0.3">
      <c r="A1144" t="s">
        <v>4898</v>
      </c>
      <c r="B1144">
        <v>24.32</v>
      </c>
      <c r="C1144" t="s">
        <v>3750</v>
      </c>
      <c r="D1144">
        <v>6.15</v>
      </c>
      <c r="E1144" t="s">
        <v>3747</v>
      </c>
      <c r="F1144" t="s">
        <v>3741</v>
      </c>
      <c r="G1144" t="s">
        <v>3740</v>
      </c>
      <c r="H1144" t="s">
        <v>3741</v>
      </c>
      <c r="I1144">
        <v>1</v>
      </c>
      <c r="J1144" t="s">
        <v>3740</v>
      </c>
    </row>
    <row r="1145" spans="1:10" x14ac:dyDescent="0.3">
      <c r="A1145" t="s">
        <v>4899</v>
      </c>
      <c r="B1145">
        <v>25.8</v>
      </c>
      <c r="C1145" t="s">
        <v>3749</v>
      </c>
      <c r="D1145">
        <v>9.94</v>
      </c>
      <c r="E1145" t="s">
        <v>3746</v>
      </c>
      <c r="F1145" t="s">
        <v>3740</v>
      </c>
      <c r="G1145" t="s">
        <v>3740</v>
      </c>
      <c r="H1145" t="s">
        <v>3740</v>
      </c>
      <c r="I1145">
        <v>0</v>
      </c>
      <c r="J1145" t="s">
        <v>3740</v>
      </c>
    </row>
    <row r="1146" spans="1:10" x14ac:dyDescent="0.3">
      <c r="A1146" t="s">
        <v>4900</v>
      </c>
      <c r="B1146">
        <v>21.56</v>
      </c>
      <c r="C1146" t="s">
        <v>3750</v>
      </c>
      <c r="D1146">
        <v>10.56</v>
      </c>
      <c r="E1146" t="s">
        <v>3746</v>
      </c>
      <c r="F1146" t="s">
        <v>3740</v>
      </c>
      <c r="G1146" t="s">
        <v>3740</v>
      </c>
      <c r="H1146" t="s">
        <v>3740</v>
      </c>
      <c r="I1146">
        <v>0</v>
      </c>
      <c r="J1146" t="s">
        <v>3740</v>
      </c>
    </row>
    <row r="1147" spans="1:10" x14ac:dyDescent="0.3">
      <c r="A1147" t="s">
        <v>4901</v>
      </c>
      <c r="B1147">
        <v>31.6</v>
      </c>
      <c r="C1147" t="s">
        <v>3745</v>
      </c>
      <c r="D1147">
        <v>6.79</v>
      </c>
      <c r="E1147" t="s">
        <v>3746</v>
      </c>
      <c r="F1147" t="s">
        <v>3740</v>
      </c>
      <c r="G1147" t="s">
        <v>3740</v>
      </c>
      <c r="H1147" t="s">
        <v>3740</v>
      </c>
      <c r="I1147">
        <v>0</v>
      </c>
      <c r="J1147" t="s">
        <v>3740</v>
      </c>
    </row>
    <row r="1148" spans="1:10" x14ac:dyDescent="0.3">
      <c r="A1148" t="s">
        <v>4902</v>
      </c>
      <c r="B1148">
        <v>42.93</v>
      </c>
      <c r="C1148" t="s">
        <v>3745</v>
      </c>
      <c r="D1148">
        <v>4.8</v>
      </c>
      <c r="E1148" t="s">
        <v>3748</v>
      </c>
      <c r="F1148" t="s">
        <v>3740</v>
      </c>
      <c r="G1148" t="s">
        <v>3740</v>
      </c>
      <c r="H1148" t="s">
        <v>3740</v>
      </c>
      <c r="I1148">
        <v>1</v>
      </c>
      <c r="J1148" t="s">
        <v>3740</v>
      </c>
    </row>
    <row r="1149" spans="1:10" x14ac:dyDescent="0.3">
      <c r="A1149" t="s">
        <v>4903</v>
      </c>
      <c r="B1149">
        <v>26.72</v>
      </c>
      <c r="C1149" t="s">
        <v>3749</v>
      </c>
      <c r="D1149">
        <v>5.75</v>
      </c>
      <c r="E1149" t="s">
        <v>3747</v>
      </c>
      <c r="F1149" t="s">
        <v>3740</v>
      </c>
      <c r="G1149" t="s">
        <v>3740</v>
      </c>
      <c r="H1149" t="s">
        <v>3740</v>
      </c>
      <c r="I1149">
        <v>2</v>
      </c>
      <c r="J1149" t="s">
        <v>3740</v>
      </c>
    </row>
    <row r="1150" spans="1:10" x14ac:dyDescent="0.3">
      <c r="A1150" t="s">
        <v>4904</v>
      </c>
      <c r="B1150">
        <v>26.67</v>
      </c>
      <c r="C1150" t="s">
        <v>3749</v>
      </c>
      <c r="D1150">
        <v>5.81</v>
      </c>
      <c r="E1150" t="s">
        <v>3747</v>
      </c>
      <c r="F1150" t="s">
        <v>3740</v>
      </c>
      <c r="G1150" t="s">
        <v>3740</v>
      </c>
      <c r="H1150" t="s">
        <v>3740</v>
      </c>
      <c r="I1150">
        <v>2</v>
      </c>
      <c r="J1150" t="s">
        <v>3740</v>
      </c>
    </row>
    <row r="1151" spans="1:10" x14ac:dyDescent="0.3">
      <c r="A1151" t="s">
        <v>4905</v>
      </c>
      <c r="B1151">
        <v>42.68</v>
      </c>
      <c r="C1151" t="s">
        <v>3745</v>
      </c>
      <c r="D1151">
        <v>9.2799999999999994</v>
      </c>
      <c r="E1151" t="s">
        <v>3746</v>
      </c>
      <c r="F1151" t="s">
        <v>3740</v>
      </c>
      <c r="G1151" t="s">
        <v>3740</v>
      </c>
      <c r="H1151" t="s">
        <v>3740</v>
      </c>
      <c r="I1151">
        <v>2</v>
      </c>
      <c r="J1151" t="s">
        <v>3740</v>
      </c>
    </row>
    <row r="1152" spans="1:10" x14ac:dyDescent="0.3">
      <c r="A1152" t="s">
        <v>4906</v>
      </c>
      <c r="B1152">
        <v>24.31</v>
      </c>
      <c r="C1152" t="s">
        <v>3750</v>
      </c>
      <c r="D1152">
        <v>6.37</v>
      </c>
      <c r="E1152" t="s">
        <v>3747</v>
      </c>
      <c r="F1152" t="s">
        <v>3740</v>
      </c>
      <c r="G1152" t="s">
        <v>3740</v>
      </c>
      <c r="H1152" t="s">
        <v>3740</v>
      </c>
      <c r="I1152">
        <v>0</v>
      </c>
      <c r="J1152" t="s">
        <v>3740</v>
      </c>
    </row>
    <row r="1153" spans="1:10" x14ac:dyDescent="0.3">
      <c r="A1153" t="s">
        <v>4907</v>
      </c>
      <c r="B1153">
        <v>44.75</v>
      </c>
      <c r="C1153" t="s">
        <v>3745</v>
      </c>
      <c r="D1153">
        <v>5.09</v>
      </c>
      <c r="E1153" t="s">
        <v>3748</v>
      </c>
      <c r="F1153" t="s">
        <v>3741</v>
      </c>
      <c r="G1153" t="s">
        <v>3740</v>
      </c>
      <c r="H1153" t="s">
        <v>3740</v>
      </c>
      <c r="I1153">
        <v>0</v>
      </c>
      <c r="J1153" t="s">
        <v>3740</v>
      </c>
    </row>
    <row r="1154" spans="1:10" x14ac:dyDescent="0.3">
      <c r="A1154" t="s">
        <v>4908</v>
      </c>
      <c r="B1154">
        <v>30.78</v>
      </c>
      <c r="C1154" t="s">
        <v>3745</v>
      </c>
      <c r="D1154">
        <v>7.94</v>
      </c>
      <c r="E1154" t="s">
        <v>3746</v>
      </c>
      <c r="F1154" t="s">
        <v>3740</v>
      </c>
      <c r="G1154" t="s">
        <v>3740</v>
      </c>
      <c r="H1154" t="s">
        <v>3740</v>
      </c>
      <c r="I1154">
        <v>2</v>
      </c>
      <c r="J1154" t="s">
        <v>3740</v>
      </c>
    </row>
    <row r="1155" spans="1:10" x14ac:dyDescent="0.3">
      <c r="A1155" t="s">
        <v>4909</v>
      </c>
      <c r="B1155">
        <v>21.86</v>
      </c>
      <c r="C1155" t="s">
        <v>3750</v>
      </c>
      <c r="D1155">
        <v>10.95</v>
      </c>
      <c r="E1155" t="s">
        <v>3746</v>
      </c>
      <c r="F1155" t="s">
        <v>3740</v>
      </c>
      <c r="G1155" t="s">
        <v>3740</v>
      </c>
      <c r="H1155" t="s">
        <v>3740</v>
      </c>
      <c r="I1155">
        <v>0</v>
      </c>
      <c r="J1155" t="s">
        <v>3740</v>
      </c>
    </row>
    <row r="1156" spans="1:10" x14ac:dyDescent="0.3">
      <c r="A1156" t="s">
        <v>4910</v>
      </c>
      <c r="B1156">
        <v>49.09</v>
      </c>
      <c r="C1156" t="s">
        <v>3745</v>
      </c>
      <c r="D1156">
        <v>6.3</v>
      </c>
      <c r="E1156" t="s">
        <v>3747</v>
      </c>
      <c r="F1156" t="s">
        <v>3741</v>
      </c>
      <c r="G1156" t="s">
        <v>3740</v>
      </c>
      <c r="H1156" t="s">
        <v>3740</v>
      </c>
      <c r="I1156">
        <v>0</v>
      </c>
      <c r="J1156" t="s">
        <v>3740</v>
      </c>
    </row>
    <row r="1157" spans="1:10" x14ac:dyDescent="0.3">
      <c r="A1157" t="s">
        <v>4911</v>
      </c>
      <c r="B1157">
        <v>47.74</v>
      </c>
      <c r="C1157" t="s">
        <v>3745</v>
      </c>
      <c r="D1157">
        <v>8.0500000000000007</v>
      </c>
      <c r="E1157" t="s">
        <v>3746</v>
      </c>
      <c r="F1157" t="s">
        <v>3741</v>
      </c>
      <c r="G1157" t="s">
        <v>3740</v>
      </c>
      <c r="H1157" t="s">
        <v>3740</v>
      </c>
      <c r="I1157">
        <v>2</v>
      </c>
      <c r="J1157" t="s">
        <v>3740</v>
      </c>
    </row>
    <row r="1158" spans="1:10" x14ac:dyDescent="0.3">
      <c r="A1158" t="s">
        <v>4912</v>
      </c>
      <c r="B1158">
        <v>30.2</v>
      </c>
      <c r="C1158" t="s">
        <v>3745</v>
      </c>
      <c r="D1158">
        <v>9.8800000000000008</v>
      </c>
      <c r="E1158" t="s">
        <v>3746</v>
      </c>
      <c r="F1158" t="s">
        <v>3741</v>
      </c>
      <c r="G1158" t="s">
        <v>3740</v>
      </c>
      <c r="H1158" t="s">
        <v>3740</v>
      </c>
      <c r="I1158">
        <v>2</v>
      </c>
      <c r="J1158" t="s">
        <v>3740</v>
      </c>
    </row>
    <row r="1159" spans="1:10" x14ac:dyDescent="0.3">
      <c r="A1159" t="s">
        <v>4913</v>
      </c>
      <c r="B1159">
        <v>33.25</v>
      </c>
      <c r="C1159" t="s">
        <v>3745</v>
      </c>
      <c r="D1159">
        <v>7.42</v>
      </c>
      <c r="E1159" t="s">
        <v>3746</v>
      </c>
      <c r="F1159" t="s">
        <v>3741</v>
      </c>
      <c r="G1159" t="s">
        <v>3740</v>
      </c>
      <c r="H1159" t="s">
        <v>3740</v>
      </c>
      <c r="I1159">
        <v>2</v>
      </c>
      <c r="J1159" t="s">
        <v>3740</v>
      </c>
    </row>
    <row r="1160" spans="1:10" x14ac:dyDescent="0.3">
      <c r="A1160" t="s">
        <v>4914</v>
      </c>
      <c r="B1160">
        <v>26.6</v>
      </c>
      <c r="C1160" t="s">
        <v>3749</v>
      </c>
      <c r="D1160">
        <v>8.4499999999999993</v>
      </c>
      <c r="E1160" t="s">
        <v>3746</v>
      </c>
      <c r="F1160" t="s">
        <v>3741</v>
      </c>
      <c r="G1160" t="s">
        <v>3740</v>
      </c>
      <c r="H1160" t="s">
        <v>3740</v>
      </c>
      <c r="I1160">
        <v>1</v>
      </c>
      <c r="J1160" t="s">
        <v>3740</v>
      </c>
    </row>
    <row r="1161" spans="1:10" x14ac:dyDescent="0.3">
      <c r="A1161" t="s">
        <v>4915</v>
      </c>
      <c r="B1161">
        <v>26.35</v>
      </c>
      <c r="C1161" t="s">
        <v>3749</v>
      </c>
      <c r="D1161">
        <v>6.21</v>
      </c>
      <c r="E1161" t="s">
        <v>3747</v>
      </c>
      <c r="F1161" t="s">
        <v>3740</v>
      </c>
      <c r="G1161" t="s">
        <v>3740</v>
      </c>
      <c r="H1161" t="s">
        <v>3740</v>
      </c>
      <c r="I1161">
        <v>2</v>
      </c>
      <c r="J1161" t="s">
        <v>3740</v>
      </c>
    </row>
    <row r="1162" spans="1:10" x14ac:dyDescent="0.3">
      <c r="A1162" t="s">
        <v>4916</v>
      </c>
      <c r="B1162">
        <v>39.994999999999997</v>
      </c>
      <c r="C1162" t="s">
        <v>3745</v>
      </c>
      <c r="D1162">
        <v>4.6500000000000004</v>
      </c>
      <c r="E1162" t="s">
        <v>3748</v>
      </c>
      <c r="F1162" t="s">
        <v>3740</v>
      </c>
      <c r="G1162" t="s">
        <v>3740</v>
      </c>
      <c r="H1162" t="s">
        <v>3740</v>
      </c>
      <c r="I1162">
        <v>0</v>
      </c>
      <c r="J1162" t="s">
        <v>3740</v>
      </c>
    </row>
    <row r="1163" spans="1:10" x14ac:dyDescent="0.3">
      <c r="A1163" t="s">
        <v>4917</v>
      </c>
      <c r="B1163">
        <v>22.92</v>
      </c>
      <c r="C1163" t="s">
        <v>3750</v>
      </c>
      <c r="D1163">
        <v>5.87</v>
      </c>
      <c r="E1163" t="s">
        <v>3747</v>
      </c>
      <c r="F1163" t="s">
        <v>3741</v>
      </c>
      <c r="G1163" t="s">
        <v>3740</v>
      </c>
      <c r="H1163" t="s">
        <v>3740</v>
      </c>
      <c r="I1163">
        <v>1</v>
      </c>
      <c r="J1163" t="s">
        <v>3740</v>
      </c>
    </row>
    <row r="1164" spans="1:10" x14ac:dyDescent="0.3">
      <c r="A1164" t="s">
        <v>4918</v>
      </c>
      <c r="B1164">
        <v>24.78</v>
      </c>
      <c r="C1164" t="s">
        <v>3750</v>
      </c>
      <c r="D1164">
        <v>4.24</v>
      </c>
      <c r="E1164" t="s">
        <v>3748</v>
      </c>
      <c r="F1164" t="s">
        <v>3741</v>
      </c>
      <c r="G1164" t="s">
        <v>3740</v>
      </c>
      <c r="H1164" t="s">
        <v>3740</v>
      </c>
      <c r="I1164">
        <v>2</v>
      </c>
      <c r="J1164" t="s">
        <v>3740</v>
      </c>
    </row>
    <row r="1165" spans="1:10" x14ac:dyDescent="0.3">
      <c r="A1165" t="s">
        <v>4919</v>
      </c>
      <c r="B1165">
        <v>34.07</v>
      </c>
      <c r="C1165" t="s">
        <v>3745</v>
      </c>
      <c r="D1165">
        <v>7.81</v>
      </c>
      <c r="E1165" t="s">
        <v>3746</v>
      </c>
      <c r="F1165" t="s">
        <v>3741</v>
      </c>
      <c r="G1165" t="s">
        <v>3740</v>
      </c>
      <c r="H1165" t="s">
        <v>3740</v>
      </c>
      <c r="I1165">
        <v>0</v>
      </c>
      <c r="J1165" t="s">
        <v>3740</v>
      </c>
    </row>
    <row r="1166" spans="1:10" x14ac:dyDescent="0.3">
      <c r="A1166" t="s">
        <v>4920</v>
      </c>
      <c r="B1166">
        <v>30.14</v>
      </c>
      <c r="C1166" t="s">
        <v>3745</v>
      </c>
      <c r="D1166">
        <v>9.85</v>
      </c>
      <c r="E1166" t="s">
        <v>3746</v>
      </c>
      <c r="F1166" t="s">
        <v>3740</v>
      </c>
      <c r="G1166" t="s">
        <v>3740</v>
      </c>
      <c r="H1166" t="s">
        <v>3740</v>
      </c>
      <c r="I1166">
        <v>0</v>
      </c>
      <c r="J1166" t="s">
        <v>3740</v>
      </c>
    </row>
    <row r="1167" spans="1:10" x14ac:dyDescent="0.3">
      <c r="A1167" t="s">
        <v>4921</v>
      </c>
      <c r="B1167">
        <v>18.05</v>
      </c>
      <c r="C1167" t="s">
        <v>3751</v>
      </c>
      <c r="D1167">
        <v>6.94</v>
      </c>
      <c r="E1167" t="s">
        <v>3746</v>
      </c>
      <c r="F1167" t="s">
        <v>3740</v>
      </c>
      <c r="G1167" t="s">
        <v>3740</v>
      </c>
      <c r="H1167" t="s">
        <v>3740</v>
      </c>
      <c r="I1167">
        <v>0</v>
      </c>
      <c r="J1167" t="s">
        <v>3740</v>
      </c>
    </row>
    <row r="1168" spans="1:10" x14ac:dyDescent="0.3">
      <c r="A1168" t="s">
        <v>4922</v>
      </c>
      <c r="B1168">
        <v>37.4</v>
      </c>
      <c r="C1168" t="s">
        <v>3745</v>
      </c>
      <c r="D1168">
        <v>11.3</v>
      </c>
      <c r="E1168" t="s">
        <v>3746</v>
      </c>
      <c r="F1168" t="s">
        <v>3741</v>
      </c>
      <c r="G1168" t="s">
        <v>3740</v>
      </c>
      <c r="H1168" t="s">
        <v>3740</v>
      </c>
      <c r="I1168">
        <v>2</v>
      </c>
      <c r="J1168" t="s">
        <v>3740</v>
      </c>
    </row>
    <row r="1169" spans="1:10" x14ac:dyDescent="0.3">
      <c r="A1169" t="s">
        <v>4923</v>
      </c>
      <c r="B1169">
        <v>25.75</v>
      </c>
      <c r="C1169" t="s">
        <v>3749</v>
      </c>
      <c r="D1169">
        <v>9.23</v>
      </c>
      <c r="E1169" t="s">
        <v>3746</v>
      </c>
      <c r="F1169" t="s">
        <v>3740</v>
      </c>
      <c r="G1169" t="s">
        <v>3740</v>
      </c>
      <c r="H1169" t="s">
        <v>3740</v>
      </c>
      <c r="I1169">
        <v>0</v>
      </c>
      <c r="J1169" t="s">
        <v>3740</v>
      </c>
    </row>
    <row r="1170" spans="1:10" x14ac:dyDescent="0.3">
      <c r="A1170" t="s">
        <v>4924</v>
      </c>
      <c r="B1170">
        <v>32.299999999999997</v>
      </c>
      <c r="C1170" t="s">
        <v>3745</v>
      </c>
      <c r="D1170">
        <v>4.37</v>
      </c>
      <c r="E1170" t="s">
        <v>3748</v>
      </c>
      <c r="F1170" t="s">
        <v>3740</v>
      </c>
      <c r="G1170" t="s">
        <v>3740</v>
      </c>
      <c r="H1170" t="s">
        <v>3740</v>
      </c>
      <c r="I1170">
        <v>2</v>
      </c>
      <c r="J1170" t="s">
        <v>3740</v>
      </c>
    </row>
    <row r="1171" spans="1:10" x14ac:dyDescent="0.3">
      <c r="A1171" t="s">
        <v>4925</v>
      </c>
      <c r="B1171">
        <v>28.61</v>
      </c>
      <c r="C1171" t="s">
        <v>3749</v>
      </c>
      <c r="D1171">
        <v>5.76</v>
      </c>
      <c r="E1171" t="s">
        <v>3747</v>
      </c>
      <c r="F1171" t="s">
        <v>3740</v>
      </c>
      <c r="G1171" t="s">
        <v>3740</v>
      </c>
      <c r="H1171" t="s">
        <v>3741</v>
      </c>
      <c r="I1171">
        <v>1</v>
      </c>
      <c r="J1171" t="s">
        <v>3740</v>
      </c>
    </row>
    <row r="1172" spans="1:10" x14ac:dyDescent="0.3">
      <c r="A1172" t="s">
        <v>4926</v>
      </c>
      <c r="B1172">
        <v>45.41</v>
      </c>
      <c r="C1172" t="s">
        <v>3745</v>
      </c>
      <c r="D1172">
        <v>4.96</v>
      </c>
      <c r="E1172" t="s">
        <v>3748</v>
      </c>
      <c r="F1172" t="s">
        <v>3740</v>
      </c>
      <c r="G1172" t="s">
        <v>3740</v>
      </c>
      <c r="H1172" t="s">
        <v>3740</v>
      </c>
      <c r="I1172">
        <v>1</v>
      </c>
      <c r="J1172" t="s">
        <v>3740</v>
      </c>
    </row>
    <row r="1173" spans="1:10" x14ac:dyDescent="0.3">
      <c r="A1173" t="s">
        <v>4927</v>
      </c>
      <c r="B1173">
        <v>31.2</v>
      </c>
      <c r="C1173" t="s">
        <v>3745</v>
      </c>
      <c r="D1173">
        <v>11.04</v>
      </c>
      <c r="E1173" t="s">
        <v>3746</v>
      </c>
      <c r="F1173" t="s">
        <v>3741</v>
      </c>
      <c r="G1173" t="s">
        <v>3740</v>
      </c>
      <c r="H1173" t="s">
        <v>3740</v>
      </c>
      <c r="I1173">
        <v>2</v>
      </c>
      <c r="J1173" t="s">
        <v>3740</v>
      </c>
    </row>
    <row r="1174" spans="1:10" x14ac:dyDescent="0.3">
      <c r="A1174" t="s">
        <v>4928</v>
      </c>
      <c r="B1174">
        <v>29.83</v>
      </c>
      <c r="C1174" t="s">
        <v>3749</v>
      </c>
      <c r="D1174">
        <v>7.81</v>
      </c>
      <c r="E1174" t="s">
        <v>3746</v>
      </c>
      <c r="F1174" t="s">
        <v>3741</v>
      </c>
      <c r="G1174" t="s">
        <v>3740</v>
      </c>
      <c r="H1174" t="s">
        <v>3740</v>
      </c>
      <c r="I1174">
        <v>1</v>
      </c>
      <c r="J1174" t="s">
        <v>3740</v>
      </c>
    </row>
    <row r="1175" spans="1:10" x14ac:dyDescent="0.3">
      <c r="A1175" t="s">
        <v>4929</v>
      </c>
      <c r="B1175">
        <v>29.06</v>
      </c>
      <c r="C1175" t="s">
        <v>3749</v>
      </c>
      <c r="D1175">
        <v>4.55</v>
      </c>
      <c r="E1175" t="s">
        <v>3748</v>
      </c>
      <c r="F1175" t="s">
        <v>3740</v>
      </c>
      <c r="G1175" t="s">
        <v>3740</v>
      </c>
      <c r="H1175" t="s">
        <v>3740</v>
      </c>
      <c r="I1175">
        <v>0</v>
      </c>
      <c r="J1175" t="s">
        <v>3740</v>
      </c>
    </row>
    <row r="1176" spans="1:10" x14ac:dyDescent="0.3">
      <c r="A1176" t="s">
        <v>4930</v>
      </c>
      <c r="B1176">
        <v>27.454999999999998</v>
      </c>
      <c r="C1176" t="s">
        <v>3749</v>
      </c>
      <c r="D1176">
        <v>6.13</v>
      </c>
      <c r="E1176" t="s">
        <v>3747</v>
      </c>
      <c r="F1176" t="s">
        <v>3740</v>
      </c>
      <c r="G1176" t="s">
        <v>3740</v>
      </c>
      <c r="H1176" t="s">
        <v>3740</v>
      </c>
      <c r="I1176">
        <v>2</v>
      </c>
      <c r="J1176" t="s">
        <v>3740</v>
      </c>
    </row>
    <row r="1177" spans="1:10" x14ac:dyDescent="0.3">
      <c r="A1177" t="s">
        <v>4931</v>
      </c>
      <c r="B1177">
        <v>23.01</v>
      </c>
      <c r="C1177" t="s">
        <v>3750</v>
      </c>
      <c r="D1177">
        <v>6.04</v>
      </c>
      <c r="E1177" t="s">
        <v>3747</v>
      </c>
      <c r="F1177" t="s">
        <v>3741</v>
      </c>
      <c r="G1177" t="s">
        <v>3740</v>
      </c>
      <c r="H1177" t="s">
        <v>3740</v>
      </c>
      <c r="I1177">
        <v>1</v>
      </c>
      <c r="J1177" t="s">
        <v>3740</v>
      </c>
    </row>
    <row r="1178" spans="1:10" x14ac:dyDescent="0.3">
      <c r="A1178" t="s">
        <v>4932</v>
      </c>
      <c r="B1178">
        <v>31.39</v>
      </c>
      <c r="C1178" t="s">
        <v>3745</v>
      </c>
      <c r="D1178">
        <v>8.85</v>
      </c>
      <c r="E1178" t="s">
        <v>3746</v>
      </c>
      <c r="F1178" t="s">
        <v>3741</v>
      </c>
      <c r="G1178" t="s">
        <v>3740</v>
      </c>
      <c r="H1178" t="s">
        <v>3740</v>
      </c>
      <c r="I1178">
        <v>0</v>
      </c>
      <c r="J1178" t="s">
        <v>3740</v>
      </c>
    </row>
    <row r="1179" spans="1:10" x14ac:dyDescent="0.3">
      <c r="A1179" t="s">
        <v>4933</v>
      </c>
      <c r="B1179">
        <v>34.770000000000003</v>
      </c>
      <c r="C1179" t="s">
        <v>3745</v>
      </c>
      <c r="D1179">
        <v>10.54</v>
      </c>
      <c r="E1179" t="s">
        <v>3746</v>
      </c>
      <c r="F1179" t="s">
        <v>3740</v>
      </c>
      <c r="G1179" t="s">
        <v>3740</v>
      </c>
      <c r="H1179" t="s">
        <v>3740</v>
      </c>
      <c r="I1179">
        <v>2</v>
      </c>
      <c r="J1179" t="s">
        <v>3740</v>
      </c>
    </row>
    <row r="1180" spans="1:10" x14ac:dyDescent="0.3">
      <c r="A1180" t="s">
        <v>4934</v>
      </c>
      <c r="B1180">
        <v>24.48</v>
      </c>
      <c r="C1180" t="s">
        <v>3750</v>
      </c>
      <c r="D1180">
        <v>4.37</v>
      </c>
      <c r="E1180" t="s">
        <v>3748</v>
      </c>
      <c r="F1180" t="s">
        <v>3741</v>
      </c>
      <c r="G1180" t="s">
        <v>3740</v>
      </c>
      <c r="H1180" t="s">
        <v>3740</v>
      </c>
      <c r="I1180">
        <v>2</v>
      </c>
      <c r="J1180" t="s">
        <v>3740</v>
      </c>
    </row>
    <row r="1181" spans="1:10" x14ac:dyDescent="0.3">
      <c r="A1181" t="s">
        <v>4935</v>
      </c>
      <c r="B1181">
        <v>22.61</v>
      </c>
      <c r="C1181" t="s">
        <v>3750</v>
      </c>
      <c r="D1181">
        <v>9.6300000000000008</v>
      </c>
      <c r="E1181" t="s">
        <v>3746</v>
      </c>
      <c r="F1181" t="s">
        <v>3740</v>
      </c>
      <c r="G1181" t="s">
        <v>3740</v>
      </c>
      <c r="H1181" t="s">
        <v>3740</v>
      </c>
      <c r="I1181">
        <v>2</v>
      </c>
      <c r="J1181" t="s">
        <v>3740</v>
      </c>
    </row>
    <row r="1182" spans="1:10" x14ac:dyDescent="0.3">
      <c r="A1182" t="s">
        <v>4936</v>
      </c>
      <c r="B1182">
        <v>34.299999999999997</v>
      </c>
      <c r="C1182" t="s">
        <v>3745</v>
      </c>
      <c r="D1182">
        <v>10.37</v>
      </c>
      <c r="E1182" t="s">
        <v>3746</v>
      </c>
      <c r="F1182" t="s">
        <v>3740</v>
      </c>
      <c r="G1182" t="s">
        <v>3740</v>
      </c>
      <c r="H1182" t="s">
        <v>3740</v>
      </c>
      <c r="I1182">
        <v>0</v>
      </c>
      <c r="J1182" t="s">
        <v>3740</v>
      </c>
    </row>
    <row r="1183" spans="1:10" x14ac:dyDescent="0.3">
      <c r="A1183" t="s">
        <v>4937</v>
      </c>
      <c r="B1183">
        <v>46.09</v>
      </c>
      <c r="C1183" t="s">
        <v>3745</v>
      </c>
      <c r="D1183">
        <v>5.44</v>
      </c>
      <c r="E1183" t="s">
        <v>3748</v>
      </c>
      <c r="F1183" t="s">
        <v>3740</v>
      </c>
      <c r="G1183" t="s">
        <v>3740</v>
      </c>
      <c r="H1183" t="s">
        <v>3740</v>
      </c>
      <c r="I1183">
        <v>2</v>
      </c>
      <c r="J1183" t="s">
        <v>3740</v>
      </c>
    </row>
    <row r="1184" spans="1:10" x14ac:dyDescent="0.3">
      <c r="A1184" t="s">
        <v>4938</v>
      </c>
      <c r="B1184">
        <v>44.744999999999997</v>
      </c>
      <c r="C1184" t="s">
        <v>3745</v>
      </c>
      <c r="D1184">
        <v>5.19</v>
      </c>
      <c r="E1184" t="s">
        <v>3748</v>
      </c>
      <c r="F1184" t="s">
        <v>3740</v>
      </c>
      <c r="G1184" t="s">
        <v>3740</v>
      </c>
      <c r="H1184" t="s">
        <v>3740</v>
      </c>
      <c r="I1184">
        <v>2</v>
      </c>
      <c r="J1184" t="s">
        <v>3740</v>
      </c>
    </row>
    <row r="1185" spans="1:10" x14ac:dyDescent="0.3">
      <c r="A1185" t="s">
        <v>4939</v>
      </c>
      <c r="B1185">
        <v>26.33</v>
      </c>
      <c r="C1185" t="s">
        <v>3749</v>
      </c>
      <c r="D1185">
        <v>11.8</v>
      </c>
      <c r="E1185" t="s">
        <v>3746</v>
      </c>
      <c r="F1185" t="s">
        <v>3741</v>
      </c>
      <c r="G1185" t="s">
        <v>3740</v>
      </c>
      <c r="H1185" t="s">
        <v>3740</v>
      </c>
      <c r="I1185">
        <v>1</v>
      </c>
      <c r="J1185" t="s">
        <v>3740</v>
      </c>
    </row>
    <row r="1186" spans="1:10" x14ac:dyDescent="0.3">
      <c r="A1186" t="s">
        <v>4940</v>
      </c>
      <c r="B1186">
        <v>26.6</v>
      </c>
      <c r="C1186" t="s">
        <v>3749</v>
      </c>
      <c r="D1186">
        <v>8.3800000000000008</v>
      </c>
      <c r="E1186" t="s">
        <v>3746</v>
      </c>
      <c r="F1186" t="s">
        <v>3740</v>
      </c>
      <c r="G1186" t="s">
        <v>3740</v>
      </c>
      <c r="H1186" t="s">
        <v>3740</v>
      </c>
      <c r="I1186">
        <v>2</v>
      </c>
      <c r="J1186" t="s">
        <v>3740</v>
      </c>
    </row>
    <row r="1187" spans="1:10" x14ac:dyDescent="0.3">
      <c r="A1187" t="s">
        <v>4941</v>
      </c>
      <c r="B1187">
        <v>27.5</v>
      </c>
      <c r="C1187" t="s">
        <v>3749</v>
      </c>
      <c r="D1187">
        <v>7.58</v>
      </c>
      <c r="E1187" t="s">
        <v>3746</v>
      </c>
      <c r="F1187" t="s">
        <v>3740</v>
      </c>
      <c r="G1187" t="s">
        <v>3740</v>
      </c>
      <c r="H1187" t="s">
        <v>3740</v>
      </c>
      <c r="I1187">
        <v>0</v>
      </c>
      <c r="J1187" t="s">
        <v>3740</v>
      </c>
    </row>
    <row r="1188" spans="1:10" x14ac:dyDescent="0.3">
      <c r="A1188" t="s">
        <v>4942</v>
      </c>
      <c r="B1188">
        <v>41.55</v>
      </c>
      <c r="C1188" t="s">
        <v>3745</v>
      </c>
      <c r="D1188">
        <v>4.6100000000000003</v>
      </c>
      <c r="E1188" t="s">
        <v>3748</v>
      </c>
      <c r="F1188" t="s">
        <v>3740</v>
      </c>
      <c r="G1188" t="s">
        <v>3740</v>
      </c>
      <c r="H1188" t="s">
        <v>3740</v>
      </c>
      <c r="I1188">
        <v>1</v>
      </c>
      <c r="J1188" t="s">
        <v>3740</v>
      </c>
    </row>
    <row r="1189" spans="1:10" x14ac:dyDescent="0.3">
      <c r="A1189" t="s">
        <v>4943</v>
      </c>
      <c r="B1189">
        <v>41.47</v>
      </c>
      <c r="C1189" t="s">
        <v>3745</v>
      </c>
      <c r="D1189">
        <v>4.7</v>
      </c>
      <c r="E1189" t="s">
        <v>3748</v>
      </c>
      <c r="F1189" t="s">
        <v>3741</v>
      </c>
      <c r="G1189" t="s">
        <v>3740</v>
      </c>
      <c r="H1189" t="s">
        <v>3741</v>
      </c>
      <c r="I1189">
        <v>1</v>
      </c>
      <c r="J1189" t="s">
        <v>3740</v>
      </c>
    </row>
    <row r="1190" spans="1:10" x14ac:dyDescent="0.3">
      <c r="A1190" t="s">
        <v>4944</v>
      </c>
      <c r="B1190">
        <v>24.795000000000002</v>
      </c>
      <c r="C1190" t="s">
        <v>3750</v>
      </c>
      <c r="D1190">
        <v>6.05</v>
      </c>
      <c r="E1190" t="s">
        <v>3747</v>
      </c>
      <c r="F1190" t="s">
        <v>3741</v>
      </c>
      <c r="G1190" t="s">
        <v>3740</v>
      </c>
      <c r="H1190" t="s">
        <v>3740</v>
      </c>
      <c r="I1190">
        <v>0</v>
      </c>
      <c r="J1190" t="s">
        <v>3740</v>
      </c>
    </row>
    <row r="1191" spans="1:10" x14ac:dyDescent="0.3">
      <c r="A1191" t="s">
        <v>4945</v>
      </c>
      <c r="B1191">
        <v>29.48</v>
      </c>
      <c r="C1191" t="s">
        <v>3749</v>
      </c>
      <c r="D1191">
        <v>5.63</v>
      </c>
      <c r="E1191" t="s">
        <v>3748</v>
      </c>
      <c r="F1191" t="s">
        <v>3741</v>
      </c>
      <c r="G1191" t="s">
        <v>3740</v>
      </c>
      <c r="H1191" t="s">
        <v>3741</v>
      </c>
      <c r="I1191">
        <v>1</v>
      </c>
      <c r="J1191" t="s">
        <v>3740</v>
      </c>
    </row>
    <row r="1192" spans="1:10" x14ac:dyDescent="0.3">
      <c r="A1192" t="s">
        <v>4946</v>
      </c>
      <c r="B1192">
        <v>28.09</v>
      </c>
      <c r="C1192" t="s">
        <v>3749</v>
      </c>
      <c r="D1192">
        <v>6.06</v>
      </c>
      <c r="E1192" t="s">
        <v>3747</v>
      </c>
      <c r="F1192" t="s">
        <v>3740</v>
      </c>
      <c r="G1192" t="s">
        <v>3740</v>
      </c>
      <c r="H1192" t="s">
        <v>3741</v>
      </c>
      <c r="I1192">
        <v>1</v>
      </c>
      <c r="J1192" t="s">
        <v>3740</v>
      </c>
    </row>
    <row r="1193" spans="1:10" x14ac:dyDescent="0.3">
      <c r="A1193" t="s">
        <v>4947</v>
      </c>
      <c r="B1193">
        <v>32.729999999999997</v>
      </c>
      <c r="C1193" t="s">
        <v>3745</v>
      </c>
      <c r="D1193">
        <v>5.19</v>
      </c>
      <c r="E1193" t="s">
        <v>3748</v>
      </c>
      <c r="F1193" t="s">
        <v>3740</v>
      </c>
      <c r="G1193" t="s">
        <v>3740</v>
      </c>
      <c r="H1193" t="s">
        <v>3740</v>
      </c>
      <c r="I1193">
        <v>1</v>
      </c>
      <c r="J1193" t="s">
        <v>3740</v>
      </c>
    </row>
    <row r="1194" spans="1:10" x14ac:dyDescent="0.3">
      <c r="A1194" t="s">
        <v>4948</v>
      </c>
      <c r="B1194">
        <v>27.36</v>
      </c>
      <c r="C1194" t="s">
        <v>3749</v>
      </c>
      <c r="D1194">
        <v>8.9600000000000009</v>
      </c>
      <c r="E1194" t="s">
        <v>3746</v>
      </c>
      <c r="F1194" t="s">
        <v>3740</v>
      </c>
      <c r="G1194" t="s">
        <v>3740</v>
      </c>
      <c r="H1194" t="s">
        <v>3740</v>
      </c>
      <c r="I1194">
        <v>0</v>
      </c>
      <c r="J1194" t="s">
        <v>3740</v>
      </c>
    </row>
    <row r="1195" spans="1:10" x14ac:dyDescent="0.3">
      <c r="A1195" t="s">
        <v>4949</v>
      </c>
      <c r="B1195">
        <v>27.265000000000001</v>
      </c>
      <c r="C1195" t="s">
        <v>3749</v>
      </c>
      <c r="D1195">
        <v>11.39</v>
      </c>
      <c r="E1195" t="s">
        <v>3746</v>
      </c>
      <c r="F1195" t="s">
        <v>3740</v>
      </c>
      <c r="G1195" t="s">
        <v>3740</v>
      </c>
      <c r="H1195" t="s">
        <v>3740</v>
      </c>
      <c r="I1195">
        <v>0</v>
      </c>
      <c r="J1195" t="s">
        <v>3740</v>
      </c>
    </row>
    <row r="1196" spans="1:10" x14ac:dyDescent="0.3">
      <c r="A1196" t="s">
        <v>4950</v>
      </c>
      <c r="B1196">
        <v>48.07</v>
      </c>
      <c r="C1196" t="s">
        <v>3745</v>
      </c>
      <c r="D1196">
        <v>4.0599999999999996</v>
      </c>
      <c r="E1196" t="s">
        <v>3748</v>
      </c>
      <c r="F1196" t="s">
        <v>3741</v>
      </c>
      <c r="G1196" t="s">
        <v>3740</v>
      </c>
      <c r="H1196" t="s">
        <v>3740</v>
      </c>
      <c r="I1196">
        <v>0</v>
      </c>
      <c r="J1196" t="s">
        <v>3740</v>
      </c>
    </row>
    <row r="1197" spans="1:10" x14ac:dyDescent="0.3">
      <c r="A1197" t="s">
        <v>4951</v>
      </c>
      <c r="B1197">
        <v>30.8</v>
      </c>
      <c r="C1197" t="s">
        <v>3745</v>
      </c>
      <c r="D1197">
        <v>5.23</v>
      </c>
      <c r="E1197" t="s">
        <v>3748</v>
      </c>
      <c r="F1197" t="s">
        <v>3741</v>
      </c>
      <c r="G1197" t="s">
        <v>3740</v>
      </c>
      <c r="H1197" t="s">
        <v>3740</v>
      </c>
      <c r="I1197">
        <v>0</v>
      </c>
      <c r="J1197" t="s">
        <v>3740</v>
      </c>
    </row>
    <row r="1198" spans="1:10" x14ac:dyDescent="0.3">
      <c r="A1198" t="s">
        <v>4952</v>
      </c>
      <c r="B1198">
        <v>32.299999999999997</v>
      </c>
      <c r="C1198" t="s">
        <v>3745</v>
      </c>
      <c r="D1198">
        <v>5.05</v>
      </c>
      <c r="E1198" t="s">
        <v>3748</v>
      </c>
      <c r="F1198" t="s">
        <v>3741</v>
      </c>
      <c r="G1198" t="s">
        <v>3740</v>
      </c>
      <c r="H1198" t="s">
        <v>3740</v>
      </c>
      <c r="I1198">
        <v>0</v>
      </c>
      <c r="J1198" t="s">
        <v>3740</v>
      </c>
    </row>
    <row r="1199" spans="1:10" x14ac:dyDescent="0.3">
      <c r="A1199" t="s">
        <v>4953</v>
      </c>
      <c r="B1199">
        <v>39.700000000000003</v>
      </c>
      <c r="C1199" t="s">
        <v>3745</v>
      </c>
      <c r="D1199">
        <v>7.34</v>
      </c>
      <c r="E1199" t="s">
        <v>3746</v>
      </c>
      <c r="F1199" t="s">
        <v>3740</v>
      </c>
      <c r="G1199" t="s">
        <v>3740</v>
      </c>
      <c r="H1199" t="s">
        <v>3740</v>
      </c>
      <c r="I1199">
        <v>0</v>
      </c>
      <c r="J1199" t="s">
        <v>3740</v>
      </c>
    </row>
    <row r="1200" spans="1:10" x14ac:dyDescent="0.3">
      <c r="A1200" t="s">
        <v>4954</v>
      </c>
      <c r="B1200">
        <v>35.97</v>
      </c>
      <c r="C1200" t="s">
        <v>3745</v>
      </c>
      <c r="D1200">
        <v>8.1300000000000008</v>
      </c>
      <c r="E1200" t="s">
        <v>3746</v>
      </c>
      <c r="F1200" t="s">
        <v>3740</v>
      </c>
      <c r="G1200" t="s">
        <v>3740</v>
      </c>
      <c r="H1200" t="s">
        <v>3740</v>
      </c>
      <c r="I1200">
        <v>0</v>
      </c>
      <c r="J1200" t="s">
        <v>3740</v>
      </c>
    </row>
    <row r="1201" spans="1:10" x14ac:dyDescent="0.3">
      <c r="A1201" t="s">
        <v>4955</v>
      </c>
      <c r="B1201">
        <v>25.86</v>
      </c>
      <c r="C1201" t="s">
        <v>3749</v>
      </c>
      <c r="D1201">
        <v>6.68</v>
      </c>
      <c r="E1201" t="s">
        <v>3746</v>
      </c>
      <c r="F1201" t="s">
        <v>3741</v>
      </c>
      <c r="G1201" t="s">
        <v>3740</v>
      </c>
      <c r="H1201" t="s">
        <v>3740</v>
      </c>
      <c r="I1201">
        <v>1</v>
      </c>
      <c r="J1201" t="s">
        <v>3740</v>
      </c>
    </row>
    <row r="1202" spans="1:10" x14ac:dyDescent="0.3">
      <c r="A1202" t="s">
        <v>4956</v>
      </c>
      <c r="B1202">
        <v>30.03</v>
      </c>
      <c r="C1202" t="s">
        <v>3745</v>
      </c>
      <c r="D1202">
        <v>11.51</v>
      </c>
      <c r="E1202" t="s">
        <v>3746</v>
      </c>
      <c r="F1202" t="s">
        <v>3740</v>
      </c>
      <c r="G1202" t="s">
        <v>3740</v>
      </c>
      <c r="H1202" t="s">
        <v>3740</v>
      </c>
      <c r="I1202">
        <v>0</v>
      </c>
      <c r="J1202" t="s">
        <v>3740</v>
      </c>
    </row>
    <row r="1203" spans="1:10" x14ac:dyDescent="0.3">
      <c r="A1203" t="s">
        <v>4957</v>
      </c>
      <c r="B1203">
        <v>25.76</v>
      </c>
      <c r="C1203" t="s">
        <v>3749</v>
      </c>
      <c r="D1203">
        <v>6.02</v>
      </c>
      <c r="E1203" t="s">
        <v>3747</v>
      </c>
      <c r="F1203" t="s">
        <v>3741</v>
      </c>
      <c r="G1203" t="s">
        <v>3740</v>
      </c>
      <c r="H1203" t="s">
        <v>3741</v>
      </c>
      <c r="I1203">
        <v>1</v>
      </c>
      <c r="J1203" t="s">
        <v>3740</v>
      </c>
    </row>
    <row r="1204" spans="1:10" x14ac:dyDescent="0.3">
      <c r="A1204" t="s">
        <v>4958</v>
      </c>
      <c r="B1204">
        <v>22.42</v>
      </c>
      <c r="C1204" t="s">
        <v>3750</v>
      </c>
      <c r="D1204">
        <v>7.96</v>
      </c>
      <c r="E1204" t="s">
        <v>3746</v>
      </c>
      <c r="F1204" t="s">
        <v>3740</v>
      </c>
      <c r="G1204" t="s">
        <v>3740</v>
      </c>
      <c r="H1204" t="s">
        <v>3740</v>
      </c>
      <c r="I1204">
        <v>0</v>
      </c>
      <c r="J1204" t="s">
        <v>3740</v>
      </c>
    </row>
    <row r="1205" spans="1:10" x14ac:dyDescent="0.3">
      <c r="A1205" t="s">
        <v>4959</v>
      </c>
      <c r="B1205">
        <v>33.18</v>
      </c>
      <c r="C1205" t="s">
        <v>3745</v>
      </c>
      <c r="D1205">
        <v>6.01</v>
      </c>
      <c r="E1205" t="s">
        <v>3747</v>
      </c>
      <c r="F1205" t="s">
        <v>3741</v>
      </c>
      <c r="G1205" t="s">
        <v>3740</v>
      </c>
      <c r="H1205" t="s">
        <v>3740</v>
      </c>
      <c r="I1205">
        <v>1</v>
      </c>
      <c r="J1205" t="s">
        <v>3740</v>
      </c>
    </row>
    <row r="1206" spans="1:10" x14ac:dyDescent="0.3">
      <c r="A1206" t="s">
        <v>4960</v>
      </c>
      <c r="B1206">
        <v>43.04</v>
      </c>
      <c r="C1206" t="s">
        <v>3745</v>
      </c>
      <c r="D1206">
        <v>5.9</v>
      </c>
      <c r="E1206" t="s">
        <v>3747</v>
      </c>
      <c r="F1206" t="s">
        <v>3741</v>
      </c>
      <c r="G1206" t="s">
        <v>3740</v>
      </c>
      <c r="H1206" t="s">
        <v>3740</v>
      </c>
      <c r="I1206">
        <v>0</v>
      </c>
      <c r="J1206" t="s">
        <v>3740</v>
      </c>
    </row>
    <row r="1207" spans="1:10" x14ac:dyDescent="0.3">
      <c r="A1207" t="s">
        <v>4961</v>
      </c>
      <c r="B1207">
        <v>34.15</v>
      </c>
      <c r="C1207" t="s">
        <v>3745</v>
      </c>
      <c r="D1207">
        <v>4.49</v>
      </c>
      <c r="E1207" t="s">
        <v>3748</v>
      </c>
      <c r="F1207" t="s">
        <v>3741</v>
      </c>
      <c r="G1207" t="s">
        <v>3740</v>
      </c>
      <c r="H1207" t="s">
        <v>3740</v>
      </c>
      <c r="I1207">
        <v>1</v>
      </c>
      <c r="J1207" t="s">
        <v>3740</v>
      </c>
    </row>
    <row r="1208" spans="1:10" x14ac:dyDescent="0.3">
      <c r="A1208" t="s">
        <v>4962</v>
      </c>
      <c r="B1208">
        <v>25.78</v>
      </c>
      <c r="C1208" t="s">
        <v>3749</v>
      </c>
      <c r="D1208">
        <v>6.25</v>
      </c>
      <c r="E1208" t="s">
        <v>3747</v>
      </c>
      <c r="F1208" t="s">
        <v>3740</v>
      </c>
      <c r="G1208" t="s">
        <v>3740</v>
      </c>
      <c r="H1208" t="s">
        <v>3740</v>
      </c>
      <c r="I1208">
        <v>0</v>
      </c>
      <c r="J1208" t="s">
        <v>3740</v>
      </c>
    </row>
    <row r="1209" spans="1:10" x14ac:dyDescent="0.3">
      <c r="A1209" t="s">
        <v>4963</v>
      </c>
      <c r="B1209">
        <v>21.02</v>
      </c>
      <c r="C1209" t="s">
        <v>3750</v>
      </c>
      <c r="D1209">
        <v>9.6199999999999992</v>
      </c>
      <c r="E1209" t="s">
        <v>3746</v>
      </c>
      <c r="F1209" t="s">
        <v>3741</v>
      </c>
      <c r="G1209" t="s">
        <v>3740</v>
      </c>
      <c r="H1209" t="s">
        <v>3741</v>
      </c>
      <c r="I1209">
        <v>1</v>
      </c>
      <c r="J1209" t="s">
        <v>3740</v>
      </c>
    </row>
    <row r="1210" spans="1:10" x14ac:dyDescent="0.3">
      <c r="A1210" t="s">
        <v>4964</v>
      </c>
      <c r="B1210">
        <v>37.51</v>
      </c>
      <c r="C1210" t="s">
        <v>3745</v>
      </c>
      <c r="D1210">
        <v>11.06</v>
      </c>
      <c r="E1210" t="s">
        <v>3746</v>
      </c>
      <c r="F1210" t="s">
        <v>3740</v>
      </c>
      <c r="G1210" t="s">
        <v>3740</v>
      </c>
      <c r="H1210" t="s">
        <v>3740</v>
      </c>
      <c r="I1210">
        <v>2</v>
      </c>
      <c r="J1210" t="s">
        <v>3740</v>
      </c>
    </row>
    <row r="1211" spans="1:10" x14ac:dyDescent="0.3">
      <c r="A1211" t="s">
        <v>4965</v>
      </c>
      <c r="B1211">
        <v>25.745000000000001</v>
      </c>
      <c r="C1211" t="s">
        <v>3749</v>
      </c>
      <c r="D1211">
        <v>6.11</v>
      </c>
      <c r="E1211" t="s">
        <v>3747</v>
      </c>
      <c r="F1211" t="s">
        <v>3741</v>
      </c>
      <c r="G1211" t="s">
        <v>3740</v>
      </c>
      <c r="H1211" t="s">
        <v>3740</v>
      </c>
      <c r="I1211">
        <v>0</v>
      </c>
      <c r="J1211" t="s">
        <v>3740</v>
      </c>
    </row>
    <row r="1212" spans="1:10" x14ac:dyDescent="0.3">
      <c r="A1212" t="s">
        <v>4966</v>
      </c>
      <c r="B1212">
        <v>31.35</v>
      </c>
      <c r="C1212" t="s">
        <v>3745</v>
      </c>
      <c r="D1212">
        <v>11.49</v>
      </c>
      <c r="E1212" t="s">
        <v>3746</v>
      </c>
      <c r="F1212" t="s">
        <v>3740</v>
      </c>
      <c r="G1212" t="s">
        <v>3740</v>
      </c>
      <c r="H1212" t="s">
        <v>3740</v>
      </c>
      <c r="I1212">
        <v>2</v>
      </c>
      <c r="J1212" t="s">
        <v>3740</v>
      </c>
    </row>
    <row r="1213" spans="1:10" x14ac:dyDescent="0.3">
      <c r="A1213" t="s">
        <v>4967</v>
      </c>
      <c r="B1213">
        <v>29.83</v>
      </c>
      <c r="C1213" t="s">
        <v>3749</v>
      </c>
      <c r="D1213">
        <v>8.68</v>
      </c>
      <c r="E1213" t="s">
        <v>3746</v>
      </c>
      <c r="F1213" t="s">
        <v>3740</v>
      </c>
      <c r="G1213" t="s">
        <v>3740</v>
      </c>
      <c r="H1213" t="s">
        <v>3740</v>
      </c>
      <c r="I1213">
        <v>2</v>
      </c>
      <c r="J1213" t="s">
        <v>3740</v>
      </c>
    </row>
    <row r="1214" spans="1:10" x14ac:dyDescent="0.3">
      <c r="A1214" t="s">
        <v>4968</v>
      </c>
      <c r="B1214">
        <v>25.49</v>
      </c>
      <c r="C1214" t="s">
        <v>3749</v>
      </c>
      <c r="D1214">
        <v>5.68</v>
      </c>
      <c r="E1214" t="s">
        <v>3748</v>
      </c>
      <c r="F1214" t="s">
        <v>3741</v>
      </c>
      <c r="G1214" t="s">
        <v>3740</v>
      </c>
      <c r="H1214" t="s">
        <v>3741</v>
      </c>
      <c r="I1214">
        <v>1</v>
      </c>
      <c r="J1214" t="s">
        <v>3740</v>
      </c>
    </row>
    <row r="1215" spans="1:10" x14ac:dyDescent="0.3">
      <c r="A1215" t="s">
        <v>4969</v>
      </c>
      <c r="B1215">
        <v>34.1</v>
      </c>
      <c r="C1215" t="s">
        <v>3745</v>
      </c>
      <c r="D1215">
        <v>8.4499999999999993</v>
      </c>
      <c r="E1215" t="s">
        <v>3746</v>
      </c>
      <c r="F1215" t="s">
        <v>3740</v>
      </c>
      <c r="G1215" t="s">
        <v>3740</v>
      </c>
      <c r="H1215" t="s">
        <v>3740</v>
      </c>
      <c r="I1215">
        <v>0</v>
      </c>
      <c r="J1215" t="s">
        <v>3740</v>
      </c>
    </row>
    <row r="1216" spans="1:10" x14ac:dyDescent="0.3">
      <c r="A1216" t="s">
        <v>4970</v>
      </c>
      <c r="B1216">
        <v>25.84</v>
      </c>
      <c r="C1216" t="s">
        <v>3749</v>
      </c>
      <c r="D1216">
        <v>8.51</v>
      </c>
      <c r="E1216" t="s">
        <v>3746</v>
      </c>
      <c r="F1216" t="s">
        <v>3740</v>
      </c>
      <c r="G1216" t="s">
        <v>3740</v>
      </c>
      <c r="H1216" t="s">
        <v>3740</v>
      </c>
      <c r="I1216">
        <v>2</v>
      </c>
      <c r="J1216" t="s">
        <v>3740</v>
      </c>
    </row>
    <row r="1217" spans="1:10" x14ac:dyDescent="0.3">
      <c r="A1217" t="s">
        <v>4971</v>
      </c>
      <c r="B1217">
        <v>20.6</v>
      </c>
      <c r="C1217" t="s">
        <v>3750</v>
      </c>
      <c r="D1217">
        <v>7.62</v>
      </c>
      <c r="E1217" t="s">
        <v>3746</v>
      </c>
      <c r="F1217" t="s">
        <v>3740</v>
      </c>
      <c r="G1217" t="s">
        <v>3740</v>
      </c>
      <c r="H1217" t="s">
        <v>3740</v>
      </c>
      <c r="I1217">
        <v>0</v>
      </c>
      <c r="J1217" t="s">
        <v>3740</v>
      </c>
    </row>
    <row r="1218" spans="1:10" x14ac:dyDescent="0.3">
      <c r="A1218" t="s">
        <v>4972</v>
      </c>
      <c r="B1218">
        <v>28.88</v>
      </c>
      <c r="C1218" t="s">
        <v>3749</v>
      </c>
      <c r="D1218">
        <v>10.18</v>
      </c>
      <c r="E1218" t="s">
        <v>3746</v>
      </c>
      <c r="F1218" t="s">
        <v>3740</v>
      </c>
      <c r="G1218" t="s">
        <v>3740</v>
      </c>
      <c r="H1218" t="s">
        <v>3740</v>
      </c>
      <c r="I1218">
        <v>0</v>
      </c>
      <c r="J1218" t="s">
        <v>3740</v>
      </c>
    </row>
    <row r="1219" spans="1:10" x14ac:dyDescent="0.3">
      <c r="A1219" t="s">
        <v>4973</v>
      </c>
      <c r="B1219">
        <v>28.24</v>
      </c>
      <c r="C1219" t="s">
        <v>3749</v>
      </c>
      <c r="D1219">
        <v>5.36</v>
      </c>
      <c r="E1219" t="s">
        <v>3748</v>
      </c>
      <c r="F1219" t="s">
        <v>3740</v>
      </c>
      <c r="G1219" t="s">
        <v>3740</v>
      </c>
      <c r="H1219" t="s">
        <v>3740</v>
      </c>
      <c r="I1219">
        <v>0</v>
      </c>
      <c r="J1219" t="s">
        <v>3740</v>
      </c>
    </row>
    <row r="1220" spans="1:10" x14ac:dyDescent="0.3">
      <c r="A1220" t="s">
        <v>4974</v>
      </c>
      <c r="B1220">
        <v>25.46</v>
      </c>
      <c r="C1220" t="s">
        <v>3749</v>
      </c>
      <c r="D1220">
        <v>11.78</v>
      </c>
      <c r="E1220" t="s">
        <v>3746</v>
      </c>
      <c r="F1220" t="s">
        <v>3741</v>
      </c>
      <c r="G1220" t="s">
        <v>3740</v>
      </c>
      <c r="H1220" t="s">
        <v>3740</v>
      </c>
      <c r="I1220">
        <v>1</v>
      </c>
      <c r="J1220" t="s">
        <v>3740</v>
      </c>
    </row>
    <row r="1221" spans="1:10" x14ac:dyDescent="0.3">
      <c r="A1221" t="s">
        <v>4975</v>
      </c>
      <c r="B1221">
        <v>29.64</v>
      </c>
      <c r="C1221" t="s">
        <v>3749</v>
      </c>
      <c r="D1221">
        <v>10.82</v>
      </c>
      <c r="E1221" t="s">
        <v>3746</v>
      </c>
      <c r="F1221" t="s">
        <v>3741</v>
      </c>
      <c r="G1221" t="s">
        <v>3740</v>
      </c>
      <c r="H1221" t="s">
        <v>3740</v>
      </c>
      <c r="I1221">
        <v>0</v>
      </c>
      <c r="J1221" t="s">
        <v>3740</v>
      </c>
    </row>
    <row r="1222" spans="1:10" x14ac:dyDescent="0.3">
      <c r="A1222" t="s">
        <v>4976</v>
      </c>
      <c r="B1222">
        <v>31.27</v>
      </c>
      <c r="C1222" t="s">
        <v>3745</v>
      </c>
      <c r="D1222">
        <v>7.73</v>
      </c>
      <c r="E1222" t="s">
        <v>3746</v>
      </c>
      <c r="F1222" t="s">
        <v>3741</v>
      </c>
      <c r="G1222" t="s">
        <v>3740</v>
      </c>
      <c r="H1222" t="s">
        <v>3740</v>
      </c>
      <c r="I1222">
        <v>1</v>
      </c>
      <c r="J1222" t="s">
        <v>3740</v>
      </c>
    </row>
    <row r="1223" spans="1:10" x14ac:dyDescent="0.3">
      <c r="A1223" t="s">
        <v>4977</v>
      </c>
      <c r="B1223">
        <v>19.95</v>
      </c>
      <c r="C1223" t="s">
        <v>3750</v>
      </c>
      <c r="D1223">
        <v>6.24</v>
      </c>
      <c r="E1223" t="s">
        <v>3747</v>
      </c>
      <c r="F1223" t="s">
        <v>3741</v>
      </c>
      <c r="G1223" t="s">
        <v>3740</v>
      </c>
      <c r="H1223" t="s">
        <v>3740</v>
      </c>
      <c r="I1223">
        <v>0</v>
      </c>
      <c r="J1223" t="s">
        <v>3740</v>
      </c>
    </row>
    <row r="1224" spans="1:10" x14ac:dyDescent="0.3">
      <c r="A1224" t="s">
        <v>4978</v>
      </c>
      <c r="B1224">
        <v>21.3</v>
      </c>
      <c r="C1224" t="s">
        <v>3750</v>
      </c>
      <c r="D1224">
        <v>10.42</v>
      </c>
      <c r="E1224" t="s">
        <v>3746</v>
      </c>
      <c r="F1224" t="s">
        <v>3740</v>
      </c>
      <c r="G1224" t="s">
        <v>3740</v>
      </c>
      <c r="H1224" t="s">
        <v>3740</v>
      </c>
      <c r="I1224">
        <v>2</v>
      </c>
      <c r="J1224" t="s">
        <v>3740</v>
      </c>
    </row>
    <row r="1225" spans="1:10" x14ac:dyDescent="0.3">
      <c r="A1225" t="s">
        <v>4979</v>
      </c>
      <c r="B1225">
        <v>31.635000000000002</v>
      </c>
      <c r="C1225" t="s">
        <v>3745</v>
      </c>
      <c r="D1225">
        <v>11.11</v>
      </c>
      <c r="E1225" t="s">
        <v>3746</v>
      </c>
      <c r="F1225" t="s">
        <v>3740</v>
      </c>
      <c r="G1225" t="s">
        <v>3740</v>
      </c>
      <c r="H1225" t="s">
        <v>3740</v>
      </c>
      <c r="I1225">
        <v>0</v>
      </c>
      <c r="J1225" t="s">
        <v>3740</v>
      </c>
    </row>
    <row r="1226" spans="1:10" x14ac:dyDescent="0.3">
      <c r="A1226" t="s">
        <v>4980</v>
      </c>
      <c r="B1226">
        <v>23.9</v>
      </c>
      <c r="C1226" t="s">
        <v>3750</v>
      </c>
      <c r="D1226">
        <v>7.67</v>
      </c>
      <c r="E1226" t="s">
        <v>3746</v>
      </c>
      <c r="F1226" t="s">
        <v>3741</v>
      </c>
      <c r="G1226" t="s">
        <v>3740</v>
      </c>
      <c r="H1226" t="s">
        <v>3740</v>
      </c>
      <c r="I1226">
        <v>2</v>
      </c>
      <c r="J1226" t="s">
        <v>3740</v>
      </c>
    </row>
    <row r="1227" spans="1:10" x14ac:dyDescent="0.3">
      <c r="A1227" t="s">
        <v>4981</v>
      </c>
      <c r="B1227">
        <v>34.15</v>
      </c>
      <c r="C1227" t="s">
        <v>3745</v>
      </c>
      <c r="D1227">
        <v>6.15</v>
      </c>
      <c r="E1227" t="s">
        <v>3747</v>
      </c>
      <c r="F1227" t="s">
        <v>3740</v>
      </c>
      <c r="G1227" t="s">
        <v>3740</v>
      </c>
      <c r="H1227" t="s">
        <v>3740</v>
      </c>
      <c r="I1227">
        <v>0</v>
      </c>
      <c r="J1227" t="s">
        <v>3740</v>
      </c>
    </row>
    <row r="1228" spans="1:10" x14ac:dyDescent="0.3">
      <c r="A1228" t="s">
        <v>4982</v>
      </c>
      <c r="B1228">
        <v>28.71</v>
      </c>
      <c r="C1228" t="s">
        <v>3749</v>
      </c>
      <c r="D1228">
        <v>5.71</v>
      </c>
      <c r="E1228" t="s">
        <v>3747</v>
      </c>
      <c r="F1228" t="s">
        <v>3740</v>
      </c>
      <c r="G1228" t="s">
        <v>3740</v>
      </c>
      <c r="H1228" t="s">
        <v>3740</v>
      </c>
      <c r="I1228">
        <v>0</v>
      </c>
      <c r="J1228" t="s">
        <v>3740</v>
      </c>
    </row>
    <row r="1229" spans="1:10" x14ac:dyDescent="0.3">
      <c r="A1229" t="s">
        <v>4983</v>
      </c>
      <c r="B1229">
        <v>36.700000000000003</v>
      </c>
      <c r="C1229" t="s">
        <v>3745</v>
      </c>
      <c r="D1229">
        <v>8.6999999999999993</v>
      </c>
      <c r="E1229" t="s">
        <v>3746</v>
      </c>
      <c r="F1229" t="s">
        <v>3741</v>
      </c>
      <c r="G1229" t="s">
        <v>3740</v>
      </c>
      <c r="H1229" t="s">
        <v>3740</v>
      </c>
      <c r="I1229">
        <v>2</v>
      </c>
      <c r="J1229" t="s">
        <v>3740</v>
      </c>
    </row>
    <row r="1230" spans="1:10" x14ac:dyDescent="0.3">
      <c r="A1230" t="s">
        <v>4984</v>
      </c>
      <c r="B1230">
        <v>34.1</v>
      </c>
      <c r="C1230" t="s">
        <v>3745</v>
      </c>
      <c r="D1230">
        <v>9.0399999999999991</v>
      </c>
      <c r="E1230" t="s">
        <v>3746</v>
      </c>
      <c r="F1230" t="s">
        <v>3741</v>
      </c>
      <c r="G1230" t="s">
        <v>3740</v>
      </c>
      <c r="H1230" t="s">
        <v>3740</v>
      </c>
      <c r="I1230">
        <v>2</v>
      </c>
      <c r="J1230" t="s">
        <v>3740</v>
      </c>
    </row>
    <row r="1231" spans="1:10" x14ac:dyDescent="0.3">
      <c r="A1231" t="s">
        <v>4985</v>
      </c>
      <c r="B1231">
        <v>25.7</v>
      </c>
      <c r="C1231" t="s">
        <v>3749</v>
      </c>
      <c r="D1231">
        <v>5.61</v>
      </c>
      <c r="E1231" t="s">
        <v>3748</v>
      </c>
      <c r="F1231" t="s">
        <v>3740</v>
      </c>
      <c r="G1231" t="s">
        <v>3740</v>
      </c>
      <c r="H1231" t="s">
        <v>3740</v>
      </c>
      <c r="I1231">
        <v>0</v>
      </c>
      <c r="J1231" t="s">
        <v>3740</v>
      </c>
    </row>
    <row r="1232" spans="1:10" x14ac:dyDescent="0.3">
      <c r="A1232" t="s">
        <v>4986</v>
      </c>
      <c r="B1232">
        <v>21.68</v>
      </c>
      <c r="C1232" t="s">
        <v>3750</v>
      </c>
      <c r="D1232">
        <v>8.1199999999999992</v>
      </c>
      <c r="E1232" t="s">
        <v>3746</v>
      </c>
      <c r="F1232" t="s">
        <v>3740</v>
      </c>
      <c r="G1232" t="s">
        <v>3740</v>
      </c>
      <c r="H1232" t="s">
        <v>3740</v>
      </c>
      <c r="I1232">
        <v>0</v>
      </c>
      <c r="J1232" t="s">
        <v>3740</v>
      </c>
    </row>
    <row r="1233" spans="1:10" x14ac:dyDescent="0.3">
      <c r="A1233" t="s">
        <v>4987</v>
      </c>
      <c r="B1233">
        <v>25.175000000000001</v>
      </c>
      <c r="C1233" t="s">
        <v>3749</v>
      </c>
      <c r="D1233">
        <v>4.74</v>
      </c>
      <c r="E1233" t="s">
        <v>3748</v>
      </c>
      <c r="F1233" t="s">
        <v>3740</v>
      </c>
      <c r="G1233" t="s">
        <v>3740</v>
      </c>
      <c r="H1233" t="s">
        <v>3740</v>
      </c>
      <c r="I1233">
        <v>0</v>
      </c>
      <c r="J1233" t="s">
        <v>3740</v>
      </c>
    </row>
    <row r="1234" spans="1:10" x14ac:dyDescent="0.3">
      <c r="A1234" t="s">
        <v>4988</v>
      </c>
      <c r="B1234">
        <v>44.77</v>
      </c>
      <c r="C1234" t="s">
        <v>3745</v>
      </c>
      <c r="D1234">
        <v>4.0599999999999996</v>
      </c>
      <c r="E1234" t="s">
        <v>3748</v>
      </c>
      <c r="F1234" t="s">
        <v>3740</v>
      </c>
      <c r="G1234" t="s">
        <v>3740</v>
      </c>
      <c r="H1234" t="s">
        <v>3740</v>
      </c>
      <c r="I1234">
        <v>2</v>
      </c>
      <c r="J1234" t="s">
        <v>3740</v>
      </c>
    </row>
    <row r="1235" spans="1:10" x14ac:dyDescent="0.3">
      <c r="A1235" t="s">
        <v>4989</v>
      </c>
      <c r="B1235">
        <v>37.07</v>
      </c>
      <c r="C1235" t="s">
        <v>3745</v>
      </c>
      <c r="D1235">
        <v>5.69</v>
      </c>
      <c r="E1235" t="s">
        <v>3748</v>
      </c>
      <c r="F1235" t="s">
        <v>3740</v>
      </c>
      <c r="G1235" t="s">
        <v>3740</v>
      </c>
      <c r="H1235" t="s">
        <v>3740</v>
      </c>
      <c r="I1235">
        <v>2</v>
      </c>
      <c r="J1235" t="s">
        <v>3740</v>
      </c>
    </row>
    <row r="1236" spans="1:10" x14ac:dyDescent="0.3">
      <c r="A1236" t="s">
        <v>4990</v>
      </c>
      <c r="B1236">
        <v>39.799999999999997</v>
      </c>
      <c r="C1236" t="s">
        <v>3745</v>
      </c>
      <c r="D1236">
        <v>5.66</v>
      </c>
      <c r="E1236" t="s">
        <v>3748</v>
      </c>
      <c r="F1236" t="s">
        <v>3740</v>
      </c>
      <c r="G1236" t="s">
        <v>3740</v>
      </c>
      <c r="H1236" t="s">
        <v>3741</v>
      </c>
      <c r="I1236">
        <v>1</v>
      </c>
      <c r="J1236" t="s">
        <v>3740</v>
      </c>
    </row>
    <row r="1237" spans="1:10" x14ac:dyDescent="0.3">
      <c r="A1237" t="s">
        <v>4991</v>
      </c>
      <c r="B1237">
        <v>26.36</v>
      </c>
      <c r="C1237" t="s">
        <v>3749</v>
      </c>
      <c r="D1237">
        <v>4.32</v>
      </c>
      <c r="E1237" t="s">
        <v>3748</v>
      </c>
      <c r="F1237" t="s">
        <v>3740</v>
      </c>
      <c r="G1237" t="s">
        <v>3740</v>
      </c>
      <c r="H1237" t="s">
        <v>3741</v>
      </c>
      <c r="I1237">
        <v>1</v>
      </c>
      <c r="J1237" t="s">
        <v>3740</v>
      </c>
    </row>
    <row r="1238" spans="1:10" x14ac:dyDescent="0.3">
      <c r="A1238" t="s">
        <v>4992</v>
      </c>
      <c r="B1238">
        <v>29.925000000000001</v>
      </c>
      <c r="C1238" t="s">
        <v>3749</v>
      </c>
      <c r="D1238">
        <v>8.2899999999999991</v>
      </c>
      <c r="E1238" t="s">
        <v>3746</v>
      </c>
      <c r="F1238" t="s">
        <v>3740</v>
      </c>
      <c r="G1238" t="s">
        <v>3740</v>
      </c>
      <c r="H1238" t="s">
        <v>3740</v>
      </c>
      <c r="I1238">
        <v>2</v>
      </c>
      <c r="J1238" t="s">
        <v>3740</v>
      </c>
    </row>
    <row r="1239" spans="1:10" x14ac:dyDescent="0.3">
      <c r="A1239" t="s">
        <v>4993</v>
      </c>
      <c r="B1239">
        <v>37.29</v>
      </c>
      <c r="C1239" t="s">
        <v>3745</v>
      </c>
      <c r="D1239">
        <v>10.46</v>
      </c>
      <c r="E1239" t="s">
        <v>3746</v>
      </c>
      <c r="F1239" t="s">
        <v>3740</v>
      </c>
      <c r="G1239" t="s">
        <v>3740</v>
      </c>
      <c r="H1239" t="s">
        <v>3740</v>
      </c>
      <c r="I1239">
        <v>0</v>
      </c>
      <c r="J1239" t="s">
        <v>3740</v>
      </c>
    </row>
    <row r="1240" spans="1:10" x14ac:dyDescent="0.3">
      <c r="A1240" t="s">
        <v>4994</v>
      </c>
      <c r="B1240">
        <v>30.2</v>
      </c>
      <c r="C1240" t="s">
        <v>3745</v>
      </c>
      <c r="D1240">
        <v>11.96</v>
      </c>
      <c r="E1240" t="s">
        <v>3746</v>
      </c>
      <c r="F1240" t="s">
        <v>3740</v>
      </c>
      <c r="G1240" t="s">
        <v>3740</v>
      </c>
      <c r="H1240" t="s">
        <v>3740</v>
      </c>
      <c r="I1240">
        <v>0</v>
      </c>
      <c r="J1240" t="s">
        <v>3740</v>
      </c>
    </row>
    <row r="1241" spans="1:10" x14ac:dyDescent="0.3">
      <c r="A1241" t="s">
        <v>4995</v>
      </c>
      <c r="B1241">
        <v>24.225000000000001</v>
      </c>
      <c r="C1241" t="s">
        <v>3750</v>
      </c>
      <c r="D1241">
        <v>4.25</v>
      </c>
      <c r="E1241" t="s">
        <v>3748</v>
      </c>
      <c r="F1241" t="s">
        <v>3741</v>
      </c>
      <c r="G1241" t="s">
        <v>3740</v>
      </c>
      <c r="H1241" t="s">
        <v>3741</v>
      </c>
      <c r="I1241">
        <v>1</v>
      </c>
      <c r="J1241" t="s">
        <v>3740</v>
      </c>
    </row>
    <row r="1242" spans="1:10" x14ac:dyDescent="0.3">
      <c r="A1242" t="s">
        <v>4996</v>
      </c>
      <c r="B1242">
        <v>31.445</v>
      </c>
      <c r="C1242" t="s">
        <v>3745</v>
      </c>
      <c r="D1242">
        <v>8.33</v>
      </c>
      <c r="E1242" t="s">
        <v>3746</v>
      </c>
      <c r="F1242" t="s">
        <v>3740</v>
      </c>
      <c r="G1242" t="s">
        <v>3740</v>
      </c>
      <c r="H1242" t="s">
        <v>3740</v>
      </c>
      <c r="I1242">
        <v>0</v>
      </c>
      <c r="J1242" t="s">
        <v>3740</v>
      </c>
    </row>
    <row r="1243" spans="1:10" x14ac:dyDescent="0.3">
      <c r="A1243" t="s">
        <v>4997</v>
      </c>
      <c r="B1243">
        <v>38.880000000000003</v>
      </c>
      <c r="C1243" t="s">
        <v>3745</v>
      </c>
      <c r="D1243">
        <v>4.29</v>
      </c>
      <c r="E1243" t="s">
        <v>3748</v>
      </c>
      <c r="F1243" t="s">
        <v>3740</v>
      </c>
      <c r="G1243" t="s">
        <v>3740</v>
      </c>
      <c r="H1243" t="s">
        <v>3740</v>
      </c>
      <c r="I1243">
        <v>1</v>
      </c>
      <c r="J1243" t="s">
        <v>3740</v>
      </c>
    </row>
    <row r="1244" spans="1:10" x14ac:dyDescent="0.3">
      <c r="A1244" t="s">
        <v>4998</v>
      </c>
      <c r="B1244">
        <v>43.89</v>
      </c>
      <c r="C1244" t="s">
        <v>3745</v>
      </c>
      <c r="D1244">
        <v>6.32</v>
      </c>
      <c r="E1244" t="s">
        <v>3747</v>
      </c>
      <c r="F1244" t="s">
        <v>3741</v>
      </c>
      <c r="G1244" t="s">
        <v>3740</v>
      </c>
      <c r="H1244" t="s">
        <v>3740</v>
      </c>
      <c r="I1244">
        <v>0</v>
      </c>
      <c r="J1244" t="s">
        <v>3740</v>
      </c>
    </row>
    <row r="1245" spans="1:10" x14ac:dyDescent="0.3">
      <c r="A1245" t="s">
        <v>4999</v>
      </c>
      <c r="B1245">
        <v>25.6</v>
      </c>
      <c r="C1245" t="s">
        <v>3749</v>
      </c>
      <c r="D1245">
        <v>5.65</v>
      </c>
      <c r="E1245" t="s">
        <v>3748</v>
      </c>
      <c r="F1245" t="s">
        <v>3740</v>
      </c>
      <c r="G1245" t="s">
        <v>3740</v>
      </c>
      <c r="H1245" t="s">
        <v>3740</v>
      </c>
      <c r="I1245">
        <v>2</v>
      </c>
      <c r="J1245" t="s">
        <v>3740</v>
      </c>
    </row>
    <row r="1246" spans="1:10" x14ac:dyDescent="0.3">
      <c r="A1246" t="s">
        <v>5000</v>
      </c>
      <c r="B1246">
        <v>29.545000000000002</v>
      </c>
      <c r="C1246" t="s">
        <v>3749</v>
      </c>
      <c r="D1246">
        <v>8.41</v>
      </c>
      <c r="E1246" t="s">
        <v>3746</v>
      </c>
      <c r="F1246" t="s">
        <v>3741</v>
      </c>
      <c r="G1246" t="s">
        <v>3740</v>
      </c>
      <c r="H1246" t="s">
        <v>3740</v>
      </c>
      <c r="I1246">
        <v>1</v>
      </c>
      <c r="J1246" t="s">
        <v>3740</v>
      </c>
    </row>
    <row r="1247" spans="1:10" x14ac:dyDescent="0.3">
      <c r="A1247" t="s">
        <v>5001</v>
      </c>
      <c r="B1247">
        <v>23.25</v>
      </c>
      <c r="C1247" t="s">
        <v>3750</v>
      </c>
      <c r="D1247">
        <v>11.96</v>
      </c>
      <c r="E1247" t="s">
        <v>3746</v>
      </c>
      <c r="F1247" t="s">
        <v>3741</v>
      </c>
      <c r="G1247" t="s">
        <v>3740</v>
      </c>
      <c r="H1247" t="s">
        <v>3740</v>
      </c>
      <c r="I1247">
        <v>0</v>
      </c>
      <c r="J1247" t="s">
        <v>3740</v>
      </c>
    </row>
    <row r="1248" spans="1:10" x14ac:dyDescent="0.3">
      <c r="A1248" t="s">
        <v>5002</v>
      </c>
      <c r="B1248">
        <v>43.95</v>
      </c>
      <c r="C1248" t="s">
        <v>3745</v>
      </c>
      <c r="D1248">
        <v>5.17</v>
      </c>
      <c r="E1248" t="s">
        <v>3748</v>
      </c>
      <c r="F1248" t="s">
        <v>3741</v>
      </c>
      <c r="G1248" t="s">
        <v>3740</v>
      </c>
      <c r="H1248" t="s">
        <v>3741</v>
      </c>
      <c r="I1248">
        <v>1</v>
      </c>
      <c r="J1248" t="s">
        <v>3740</v>
      </c>
    </row>
    <row r="1249" spans="1:10" x14ac:dyDescent="0.3">
      <c r="A1249" t="s">
        <v>5003</v>
      </c>
      <c r="B1249">
        <v>21.85</v>
      </c>
      <c r="C1249" t="s">
        <v>3750</v>
      </c>
      <c r="D1249">
        <v>8.76</v>
      </c>
      <c r="E1249" t="s">
        <v>3746</v>
      </c>
      <c r="F1249" t="s">
        <v>3740</v>
      </c>
      <c r="G1249" t="s">
        <v>3740</v>
      </c>
      <c r="H1249" t="s">
        <v>3740</v>
      </c>
      <c r="I1249">
        <v>0</v>
      </c>
      <c r="J1249" t="s">
        <v>3740</v>
      </c>
    </row>
    <row r="1250" spans="1:10" x14ac:dyDescent="0.3">
      <c r="A1250" t="s">
        <v>5004</v>
      </c>
      <c r="B1250">
        <v>25.73</v>
      </c>
      <c r="C1250" t="s">
        <v>3749</v>
      </c>
      <c r="D1250">
        <v>7.99</v>
      </c>
      <c r="E1250" t="s">
        <v>3746</v>
      </c>
      <c r="F1250" t="s">
        <v>3740</v>
      </c>
      <c r="G1250" t="s">
        <v>3740</v>
      </c>
      <c r="H1250" t="s">
        <v>3740</v>
      </c>
      <c r="I1250">
        <v>2</v>
      </c>
      <c r="J1250" t="s">
        <v>3740</v>
      </c>
    </row>
    <row r="1251" spans="1:10" x14ac:dyDescent="0.3">
      <c r="A1251" t="s">
        <v>5005</v>
      </c>
      <c r="B1251">
        <v>32.229999999999997</v>
      </c>
      <c r="C1251" t="s">
        <v>3745</v>
      </c>
      <c r="D1251">
        <v>8.59</v>
      </c>
      <c r="E1251" t="s">
        <v>3746</v>
      </c>
      <c r="F1251" t="s">
        <v>3740</v>
      </c>
      <c r="G1251" t="s">
        <v>3740</v>
      </c>
      <c r="H1251" t="s">
        <v>3740</v>
      </c>
      <c r="I1251">
        <v>0</v>
      </c>
      <c r="J1251" t="s">
        <v>3740</v>
      </c>
    </row>
    <row r="1252" spans="1:10" x14ac:dyDescent="0.3">
      <c r="A1252" t="s">
        <v>5006</v>
      </c>
      <c r="B1252">
        <v>32.204999999999998</v>
      </c>
      <c r="C1252" t="s">
        <v>3745</v>
      </c>
      <c r="D1252">
        <v>6.14</v>
      </c>
      <c r="E1252" t="s">
        <v>3747</v>
      </c>
      <c r="F1252" t="s">
        <v>3740</v>
      </c>
      <c r="G1252" t="s">
        <v>3740</v>
      </c>
      <c r="H1252" t="s">
        <v>3740</v>
      </c>
      <c r="I1252">
        <v>2</v>
      </c>
      <c r="J1252" t="s">
        <v>3740</v>
      </c>
    </row>
    <row r="1253" spans="1:10" x14ac:dyDescent="0.3">
      <c r="A1253" t="s">
        <v>5007</v>
      </c>
      <c r="B1253">
        <v>26.41</v>
      </c>
      <c r="C1253" t="s">
        <v>3749</v>
      </c>
      <c r="D1253">
        <v>4.08</v>
      </c>
      <c r="E1253" t="s">
        <v>3748</v>
      </c>
      <c r="F1253" t="s">
        <v>3740</v>
      </c>
      <c r="G1253" t="s">
        <v>3740</v>
      </c>
      <c r="H1253" t="s">
        <v>3740</v>
      </c>
      <c r="I1253">
        <v>2</v>
      </c>
      <c r="J1253" t="s">
        <v>3740</v>
      </c>
    </row>
    <row r="1254" spans="1:10" x14ac:dyDescent="0.3">
      <c r="A1254" t="s">
        <v>5008</v>
      </c>
      <c r="B1254">
        <v>30.2</v>
      </c>
      <c r="C1254" t="s">
        <v>3745</v>
      </c>
      <c r="D1254">
        <v>6.25</v>
      </c>
      <c r="E1254" t="s">
        <v>3747</v>
      </c>
      <c r="F1254" t="s">
        <v>3741</v>
      </c>
      <c r="G1254" t="s">
        <v>3740</v>
      </c>
      <c r="H1254" t="s">
        <v>3740</v>
      </c>
      <c r="I1254">
        <v>0</v>
      </c>
      <c r="J1254" t="s">
        <v>3740</v>
      </c>
    </row>
    <row r="1255" spans="1:10" x14ac:dyDescent="0.3">
      <c r="A1255" t="s">
        <v>5009</v>
      </c>
      <c r="B1255">
        <v>31.26</v>
      </c>
      <c r="C1255" t="s">
        <v>3745</v>
      </c>
      <c r="D1255">
        <v>5.94</v>
      </c>
      <c r="E1255" t="s">
        <v>3747</v>
      </c>
      <c r="F1255" t="s">
        <v>3741</v>
      </c>
      <c r="G1255" t="s">
        <v>3740</v>
      </c>
      <c r="H1255" t="s">
        <v>3740</v>
      </c>
      <c r="I1255">
        <v>1</v>
      </c>
      <c r="J1255" t="s">
        <v>3740</v>
      </c>
    </row>
    <row r="1256" spans="1:10" x14ac:dyDescent="0.3">
      <c r="A1256" t="s">
        <v>5010</v>
      </c>
      <c r="B1256">
        <v>33.725000000000001</v>
      </c>
      <c r="C1256" t="s">
        <v>3745</v>
      </c>
      <c r="D1256">
        <v>6.45</v>
      </c>
      <c r="E1256" t="s">
        <v>3747</v>
      </c>
      <c r="F1256" t="s">
        <v>3741</v>
      </c>
      <c r="G1256" t="s">
        <v>3740</v>
      </c>
      <c r="H1256" t="s">
        <v>3740</v>
      </c>
      <c r="I1256">
        <v>0</v>
      </c>
      <c r="J1256" t="s">
        <v>3740</v>
      </c>
    </row>
    <row r="1257" spans="1:10" x14ac:dyDescent="0.3">
      <c r="A1257" t="s">
        <v>5011</v>
      </c>
      <c r="B1257">
        <v>28.9</v>
      </c>
      <c r="C1257" t="s">
        <v>3749</v>
      </c>
      <c r="D1257">
        <v>5.74</v>
      </c>
      <c r="E1257" t="s">
        <v>3747</v>
      </c>
      <c r="F1257" t="s">
        <v>3741</v>
      </c>
      <c r="G1257" t="s">
        <v>3740</v>
      </c>
      <c r="H1257" t="s">
        <v>3740</v>
      </c>
      <c r="I1257">
        <v>0</v>
      </c>
      <c r="J1257" t="s">
        <v>3740</v>
      </c>
    </row>
    <row r="1258" spans="1:10" x14ac:dyDescent="0.3">
      <c r="A1258" t="s">
        <v>5012</v>
      </c>
      <c r="B1258">
        <v>45.69</v>
      </c>
      <c r="C1258" t="s">
        <v>3745</v>
      </c>
      <c r="D1258">
        <v>4.43</v>
      </c>
      <c r="E1258" t="s">
        <v>3748</v>
      </c>
      <c r="F1258" t="s">
        <v>3741</v>
      </c>
      <c r="G1258" t="s">
        <v>3740</v>
      </c>
      <c r="H1258" t="s">
        <v>3740</v>
      </c>
      <c r="I1258">
        <v>0</v>
      </c>
      <c r="J1258" t="s">
        <v>3740</v>
      </c>
    </row>
    <row r="1259" spans="1:10" x14ac:dyDescent="0.3">
      <c r="A1259" t="s">
        <v>5013</v>
      </c>
      <c r="B1259">
        <v>21.03</v>
      </c>
      <c r="C1259" t="s">
        <v>3750</v>
      </c>
      <c r="D1259">
        <v>6.5</v>
      </c>
      <c r="E1259" t="s">
        <v>3746</v>
      </c>
      <c r="F1259" t="s">
        <v>3740</v>
      </c>
      <c r="G1259" t="s">
        <v>3740</v>
      </c>
      <c r="H1259" t="s">
        <v>3740</v>
      </c>
      <c r="I1259">
        <v>0</v>
      </c>
      <c r="J1259" t="s">
        <v>3740</v>
      </c>
    </row>
    <row r="1260" spans="1:10" x14ac:dyDescent="0.3">
      <c r="A1260" t="s">
        <v>5014</v>
      </c>
      <c r="B1260">
        <v>37</v>
      </c>
      <c r="C1260" t="s">
        <v>3745</v>
      </c>
      <c r="D1260">
        <v>8.75</v>
      </c>
      <c r="E1260" t="s">
        <v>3746</v>
      </c>
      <c r="F1260" t="s">
        <v>3740</v>
      </c>
      <c r="G1260" t="s">
        <v>3740</v>
      </c>
      <c r="H1260" t="s">
        <v>3740</v>
      </c>
      <c r="I1260">
        <v>0</v>
      </c>
      <c r="J1260" t="s">
        <v>3740</v>
      </c>
    </row>
    <row r="1261" spans="1:10" x14ac:dyDescent="0.3">
      <c r="A1261" t="s">
        <v>5015</v>
      </c>
      <c r="B1261">
        <v>25.4</v>
      </c>
      <c r="C1261" t="s">
        <v>3749</v>
      </c>
      <c r="D1261">
        <v>11.96</v>
      </c>
      <c r="E1261" t="s">
        <v>3746</v>
      </c>
      <c r="F1261" t="s">
        <v>3740</v>
      </c>
      <c r="G1261" t="s">
        <v>3740</v>
      </c>
      <c r="H1261" t="s">
        <v>3740</v>
      </c>
      <c r="I1261">
        <v>0</v>
      </c>
      <c r="J1261" t="s">
        <v>3740</v>
      </c>
    </row>
    <row r="1262" spans="1:10" x14ac:dyDescent="0.3">
      <c r="A1262" t="s">
        <v>5016</v>
      </c>
      <c r="B1262">
        <v>32.299999999999997</v>
      </c>
      <c r="C1262" t="s">
        <v>3745</v>
      </c>
      <c r="D1262">
        <v>10.54</v>
      </c>
      <c r="E1262" t="s">
        <v>3746</v>
      </c>
      <c r="F1262" t="s">
        <v>3740</v>
      </c>
      <c r="G1262" t="s">
        <v>3740</v>
      </c>
      <c r="H1262" t="s">
        <v>3740</v>
      </c>
      <c r="I1262">
        <v>0</v>
      </c>
      <c r="J1262" t="s">
        <v>3740</v>
      </c>
    </row>
    <row r="1263" spans="1:10" x14ac:dyDescent="0.3">
      <c r="A1263" t="s">
        <v>5017</v>
      </c>
      <c r="B1263">
        <v>23.94</v>
      </c>
      <c r="C1263" t="s">
        <v>3750</v>
      </c>
      <c r="D1263">
        <v>4.54</v>
      </c>
      <c r="E1263" t="s">
        <v>3748</v>
      </c>
      <c r="F1263" t="s">
        <v>3741</v>
      </c>
      <c r="G1263" t="s">
        <v>3740</v>
      </c>
      <c r="H1263" t="s">
        <v>3741</v>
      </c>
      <c r="I1263">
        <v>1</v>
      </c>
      <c r="J1263" t="s">
        <v>3740</v>
      </c>
    </row>
    <row r="1264" spans="1:10" x14ac:dyDescent="0.3">
      <c r="A1264" t="s">
        <v>5018</v>
      </c>
      <c r="B1264">
        <v>46.4</v>
      </c>
      <c r="C1264" t="s">
        <v>3745</v>
      </c>
      <c r="D1264">
        <v>5.71</v>
      </c>
      <c r="E1264" t="s">
        <v>3747</v>
      </c>
      <c r="F1264" t="s">
        <v>3740</v>
      </c>
      <c r="G1264" t="s">
        <v>3740</v>
      </c>
      <c r="H1264" t="s">
        <v>3740</v>
      </c>
      <c r="I1264">
        <v>0</v>
      </c>
      <c r="J1264" t="s">
        <v>3740</v>
      </c>
    </row>
    <row r="1265" spans="1:10" x14ac:dyDescent="0.3">
      <c r="A1265" t="s">
        <v>5019</v>
      </c>
      <c r="B1265">
        <v>40.375</v>
      </c>
      <c r="C1265" t="s">
        <v>3745</v>
      </c>
      <c r="D1265">
        <v>6.25</v>
      </c>
      <c r="E1265" t="s">
        <v>3747</v>
      </c>
      <c r="F1265" t="s">
        <v>3741</v>
      </c>
      <c r="G1265" t="s">
        <v>3740</v>
      </c>
      <c r="H1265" t="s">
        <v>3740</v>
      </c>
      <c r="I1265">
        <v>0</v>
      </c>
      <c r="J1265" t="s">
        <v>3740</v>
      </c>
    </row>
    <row r="1266" spans="1:10" x14ac:dyDescent="0.3">
      <c r="A1266" t="s">
        <v>5020</v>
      </c>
      <c r="B1266">
        <v>28.7</v>
      </c>
      <c r="C1266" t="s">
        <v>3749</v>
      </c>
      <c r="D1266">
        <v>9.4700000000000006</v>
      </c>
      <c r="E1266" t="s">
        <v>3746</v>
      </c>
      <c r="F1266" t="s">
        <v>3740</v>
      </c>
      <c r="G1266" t="s">
        <v>3740</v>
      </c>
      <c r="H1266" t="s">
        <v>3740</v>
      </c>
      <c r="I1266">
        <v>2</v>
      </c>
      <c r="J1266" t="s">
        <v>3740</v>
      </c>
    </row>
    <row r="1267" spans="1:10" x14ac:dyDescent="0.3">
      <c r="A1267" t="s">
        <v>5021</v>
      </c>
      <c r="B1267">
        <v>26.63</v>
      </c>
      <c r="C1267" t="s">
        <v>3749</v>
      </c>
      <c r="D1267">
        <v>5.7</v>
      </c>
      <c r="E1267" t="s">
        <v>3747</v>
      </c>
      <c r="F1267" t="s">
        <v>3740</v>
      </c>
      <c r="G1267" t="s">
        <v>3740</v>
      </c>
      <c r="H1267" t="s">
        <v>3740</v>
      </c>
      <c r="I1267">
        <v>0</v>
      </c>
      <c r="J1267" t="s">
        <v>3740</v>
      </c>
    </row>
    <row r="1268" spans="1:10" x14ac:dyDescent="0.3">
      <c r="A1268" t="s">
        <v>5022</v>
      </c>
      <c r="B1268">
        <v>22.515000000000001</v>
      </c>
      <c r="C1268" t="s">
        <v>3750</v>
      </c>
      <c r="D1268">
        <v>11.18</v>
      </c>
      <c r="E1268" t="s">
        <v>3746</v>
      </c>
      <c r="F1268" t="s">
        <v>3740</v>
      </c>
      <c r="G1268" t="s">
        <v>3740</v>
      </c>
      <c r="H1268" t="s">
        <v>3740</v>
      </c>
      <c r="I1268">
        <v>2</v>
      </c>
      <c r="J1268" t="s">
        <v>3740</v>
      </c>
    </row>
    <row r="1269" spans="1:10" x14ac:dyDescent="0.3">
      <c r="A1269" t="s">
        <v>5023</v>
      </c>
      <c r="B1269">
        <v>36.575000000000003</v>
      </c>
      <c r="C1269" t="s">
        <v>3745</v>
      </c>
      <c r="D1269">
        <v>10.98</v>
      </c>
      <c r="E1269" t="s">
        <v>3746</v>
      </c>
      <c r="F1269" t="s">
        <v>3740</v>
      </c>
      <c r="G1269" t="s">
        <v>3740</v>
      </c>
      <c r="H1269" t="s">
        <v>3740</v>
      </c>
      <c r="I1269">
        <v>0</v>
      </c>
      <c r="J1269" t="s">
        <v>3740</v>
      </c>
    </row>
    <row r="1270" spans="1:10" x14ac:dyDescent="0.3">
      <c r="A1270" t="s">
        <v>5024</v>
      </c>
      <c r="B1270">
        <v>23.66</v>
      </c>
      <c r="C1270" t="s">
        <v>3750</v>
      </c>
      <c r="D1270">
        <v>5.1100000000000003</v>
      </c>
      <c r="E1270" t="s">
        <v>3748</v>
      </c>
      <c r="F1270" t="s">
        <v>3741</v>
      </c>
      <c r="G1270" t="s">
        <v>3740</v>
      </c>
      <c r="H1270" t="s">
        <v>3741</v>
      </c>
      <c r="I1270">
        <v>1</v>
      </c>
      <c r="J1270" t="s">
        <v>3740</v>
      </c>
    </row>
    <row r="1271" spans="1:10" x14ac:dyDescent="0.3">
      <c r="A1271" t="s">
        <v>5025</v>
      </c>
      <c r="B1271">
        <v>18.62</v>
      </c>
      <c r="C1271" t="s">
        <v>3750</v>
      </c>
      <c r="D1271">
        <v>10.24</v>
      </c>
      <c r="E1271" t="s">
        <v>3746</v>
      </c>
      <c r="F1271" t="s">
        <v>3740</v>
      </c>
      <c r="G1271" t="s">
        <v>3740</v>
      </c>
      <c r="H1271" t="s">
        <v>3740</v>
      </c>
      <c r="I1271">
        <v>0</v>
      </c>
      <c r="J1271" t="s">
        <v>3740</v>
      </c>
    </row>
    <row r="1272" spans="1:10" x14ac:dyDescent="0.3">
      <c r="A1272" t="s">
        <v>5026</v>
      </c>
      <c r="B1272">
        <v>19.190000000000001</v>
      </c>
      <c r="C1272" t="s">
        <v>3750</v>
      </c>
      <c r="D1272">
        <v>7.71</v>
      </c>
      <c r="E1272" t="s">
        <v>3746</v>
      </c>
      <c r="F1272" t="s">
        <v>3741</v>
      </c>
      <c r="G1272" t="s">
        <v>3740</v>
      </c>
      <c r="H1272" t="s">
        <v>3740</v>
      </c>
      <c r="I1272">
        <v>1</v>
      </c>
      <c r="J1272" t="s">
        <v>3740</v>
      </c>
    </row>
    <row r="1273" spans="1:10" x14ac:dyDescent="0.3">
      <c r="A1273" t="s">
        <v>5027</v>
      </c>
      <c r="B1273">
        <v>27.5</v>
      </c>
      <c r="C1273" t="s">
        <v>3749</v>
      </c>
      <c r="D1273">
        <v>6.03</v>
      </c>
      <c r="E1273" t="s">
        <v>3747</v>
      </c>
      <c r="F1273" t="s">
        <v>3740</v>
      </c>
      <c r="G1273" t="s">
        <v>3740</v>
      </c>
      <c r="H1273" t="s">
        <v>3740</v>
      </c>
      <c r="I1273">
        <v>0</v>
      </c>
      <c r="J1273" t="s">
        <v>3740</v>
      </c>
    </row>
    <row r="1274" spans="1:10" x14ac:dyDescent="0.3">
      <c r="A1274" t="s">
        <v>5028</v>
      </c>
      <c r="B1274">
        <v>27.36</v>
      </c>
      <c r="C1274" t="s">
        <v>3749</v>
      </c>
      <c r="D1274">
        <v>5.96</v>
      </c>
      <c r="E1274" t="s">
        <v>3747</v>
      </c>
      <c r="F1274" t="s">
        <v>3740</v>
      </c>
      <c r="G1274" t="s">
        <v>3740</v>
      </c>
      <c r="H1274" t="s">
        <v>3741</v>
      </c>
      <c r="I1274">
        <v>1</v>
      </c>
      <c r="J1274" t="s">
        <v>3740</v>
      </c>
    </row>
    <row r="1275" spans="1:10" x14ac:dyDescent="0.3">
      <c r="A1275" t="s">
        <v>5029</v>
      </c>
      <c r="B1275">
        <v>20.350000000000001</v>
      </c>
      <c r="C1275" t="s">
        <v>3750</v>
      </c>
      <c r="D1275">
        <v>4.16</v>
      </c>
      <c r="E1275" t="s">
        <v>3748</v>
      </c>
      <c r="F1275" t="s">
        <v>3740</v>
      </c>
      <c r="G1275" t="s">
        <v>3740</v>
      </c>
      <c r="H1275" t="s">
        <v>3740</v>
      </c>
      <c r="I1275">
        <v>0</v>
      </c>
      <c r="J1275" t="s">
        <v>3740</v>
      </c>
    </row>
    <row r="1276" spans="1:10" x14ac:dyDescent="0.3">
      <c r="A1276" t="s">
        <v>5030</v>
      </c>
      <c r="B1276">
        <v>24.035</v>
      </c>
      <c r="C1276" t="s">
        <v>3750</v>
      </c>
      <c r="D1276">
        <v>6.11</v>
      </c>
      <c r="E1276" t="s">
        <v>3747</v>
      </c>
      <c r="F1276" t="s">
        <v>3740</v>
      </c>
      <c r="G1276" t="s">
        <v>3740</v>
      </c>
      <c r="H1276" t="s">
        <v>3740</v>
      </c>
      <c r="I1276">
        <v>0</v>
      </c>
      <c r="J1276" t="s">
        <v>3740</v>
      </c>
    </row>
    <row r="1277" spans="1:10" x14ac:dyDescent="0.3">
      <c r="A1277" t="s">
        <v>5031</v>
      </c>
      <c r="B1277">
        <v>23.56</v>
      </c>
      <c r="C1277" t="s">
        <v>3750</v>
      </c>
      <c r="D1277">
        <v>5.97</v>
      </c>
      <c r="E1277" t="s">
        <v>3747</v>
      </c>
      <c r="F1277" t="s">
        <v>3740</v>
      </c>
      <c r="G1277" t="s">
        <v>3740</v>
      </c>
      <c r="H1277" t="s">
        <v>3740</v>
      </c>
      <c r="I1277">
        <v>0</v>
      </c>
      <c r="J1277" t="s">
        <v>3740</v>
      </c>
    </row>
    <row r="1278" spans="1:10" x14ac:dyDescent="0.3">
      <c r="A1278" t="s">
        <v>5032</v>
      </c>
      <c r="B1278">
        <v>27.17</v>
      </c>
      <c r="C1278" t="s">
        <v>3749</v>
      </c>
      <c r="D1278">
        <v>10.81</v>
      </c>
      <c r="E1278" t="s">
        <v>3746</v>
      </c>
      <c r="F1278" t="s">
        <v>3740</v>
      </c>
      <c r="G1278" t="s">
        <v>3740</v>
      </c>
      <c r="H1278" t="s">
        <v>3740</v>
      </c>
      <c r="I1278">
        <v>2</v>
      </c>
      <c r="J1278" t="s">
        <v>3740</v>
      </c>
    </row>
    <row r="1279" spans="1:10" x14ac:dyDescent="0.3">
      <c r="A1279" t="s">
        <v>5033</v>
      </c>
      <c r="B1279">
        <v>34.32</v>
      </c>
      <c r="C1279" t="s">
        <v>3745</v>
      </c>
      <c r="D1279">
        <v>5.7</v>
      </c>
      <c r="E1279" t="s">
        <v>3747</v>
      </c>
      <c r="F1279" t="s">
        <v>3741</v>
      </c>
      <c r="G1279" t="s">
        <v>3740</v>
      </c>
      <c r="H1279" t="s">
        <v>3741</v>
      </c>
      <c r="I1279">
        <v>1</v>
      </c>
      <c r="J1279" t="s">
        <v>3740</v>
      </c>
    </row>
    <row r="1280" spans="1:10" x14ac:dyDescent="0.3">
      <c r="A1280" t="s">
        <v>5034</v>
      </c>
      <c r="B1280">
        <v>23.87</v>
      </c>
      <c r="C1280" t="s">
        <v>3750</v>
      </c>
      <c r="D1280">
        <v>4.7699999999999996</v>
      </c>
      <c r="E1280" t="s">
        <v>3748</v>
      </c>
      <c r="F1280" t="s">
        <v>3741</v>
      </c>
      <c r="G1280" t="s">
        <v>3740</v>
      </c>
      <c r="H1280" t="s">
        <v>3741</v>
      </c>
      <c r="I1280">
        <v>1</v>
      </c>
      <c r="J1280" t="s">
        <v>3740</v>
      </c>
    </row>
    <row r="1281" spans="1:10" x14ac:dyDescent="0.3">
      <c r="A1281" t="s">
        <v>5035</v>
      </c>
      <c r="B1281">
        <v>30.15</v>
      </c>
      <c r="C1281" t="s">
        <v>3745</v>
      </c>
      <c r="D1281">
        <v>4.25</v>
      </c>
      <c r="E1281" t="s">
        <v>3748</v>
      </c>
      <c r="F1281" t="s">
        <v>3740</v>
      </c>
      <c r="G1281" t="s">
        <v>3740</v>
      </c>
      <c r="H1281" t="s">
        <v>3740</v>
      </c>
      <c r="I1281">
        <v>1</v>
      </c>
      <c r="J1281" t="s">
        <v>3740</v>
      </c>
    </row>
    <row r="1282" spans="1:10" x14ac:dyDescent="0.3">
      <c r="A1282" t="s">
        <v>5036</v>
      </c>
      <c r="B1282">
        <v>26.36</v>
      </c>
      <c r="C1282" t="s">
        <v>3749</v>
      </c>
      <c r="D1282">
        <v>5.52</v>
      </c>
      <c r="E1282" t="s">
        <v>3748</v>
      </c>
      <c r="F1282" t="s">
        <v>3740</v>
      </c>
      <c r="G1282" t="s">
        <v>3740</v>
      </c>
      <c r="H1282" t="s">
        <v>3740</v>
      </c>
      <c r="I1282">
        <v>0</v>
      </c>
      <c r="J1282" t="s">
        <v>3740</v>
      </c>
    </row>
    <row r="1283" spans="1:10" x14ac:dyDescent="0.3">
      <c r="A1283" t="s">
        <v>5037</v>
      </c>
      <c r="B1283">
        <v>45.32</v>
      </c>
      <c r="C1283" t="s">
        <v>3745</v>
      </c>
      <c r="D1283">
        <v>6.53</v>
      </c>
      <c r="E1283" t="s">
        <v>3746</v>
      </c>
      <c r="F1283" t="s">
        <v>3741</v>
      </c>
      <c r="G1283" t="s">
        <v>3740</v>
      </c>
      <c r="H1283" t="s">
        <v>3740</v>
      </c>
      <c r="I1283">
        <v>1</v>
      </c>
      <c r="J1283" t="s">
        <v>3740</v>
      </c>
    </row>
    <row r="1284" spans="1:10" x14ac:dyDescent="0.3">
      <c r="A1284" t="s">
        <v>5038</v>
      </c>
      <c r="B1284">
        <v>31.93</v>
      </c>
      <c r="C1284" t="s">
        <v>3745</v>
      </c>
      <c r="D1284">
        <v>4.82</v>
      </c>
      <c r="E1284" t="s">
        <v>3748</v>
      </c>
      <c r="F1284" t="s">
        <v>3741</v>
      </c>
      <c r="G1284" t="s">
        <v>3740</v>
      </c>
      <c r="H1284" t="s">
        <v>3740</v>
      </c>
      <c r="I1284">
        <v>1</v>
      </c>
      <c r="J1284" t="s">
        <v>3740</v>
      </c>
    </row>
    <row r="1285" spans="1:10" x14ac:dyDescent="0.3">
      <c r="A1285" t="s">
        <v>5039</v>
      </c>
      <c r="B1285">
        <v>36</v>
      </c>
      <c r="C1285" t="s">
        <v>3745</v>
      </c>
      <c r="D1285">
        <v>11.94</v>
      </c>
      <c r="E1285" t="s">
        <v>3746</v>
      </c>
      <c r="F1285" t="s">
        <v>3741</v>
      </c>
      <c r="G1285" t="s">
        <v>3740</v>
      </c>
      <c r="H1285" t="s">
        <v>3740</v>
      </c>
      <c r="I1285">
        <v>1</v>
      </c>
      <c r="J1285" t="s">
        <v>3740</v>
      </c>
    </row>
    <row r="1286" spans="1:10" x14ac:dyDescent="0.3">
      <c r="A1286" t="s">
        <v>5040</v>
      </c>
      <c r="B1286">
        <v>32</v>
      </c>
      <c r="C1286" t="s">
        <v>3745</v>
      </c>
      <c r="D1286">
        <v>7.85</v>
      </c>
      <c r="E1286" t="s">
        <v>3746</v>
      </c>
      <c r="F1286" t="s">
        <v>3741</v>
      </c>
      <c r="G1286" t="s">
        <v>3740</v>
      </c>
      <c r="H1286" t="s">
        <v>3740</v>
      </c>
      <c r="I1286">
        <v>1</v>
      </c>
      <c r="J1286" t="s">
        <v>3740</v>
      </c>
    </row>
    <row r="1287" spans="1:10" x14ac:dyDescent="0.3">
      <c r="A1287" t="s">
        <v>5041</v>
      </c>
      <c r="B1287">
        <v>29.37</v>
      </c>
      <c r="C1287" t="s">
        <v>3749</v>
      </c>
      <c r="D1287">
        <v>8.01</v>
      </c>
      <c r="E1287" t="s">
        <v>3746</v>
      </c>
      <c r="F1287" t="s">
        <v>3741</v>
      </c>
      <c r="G1287" t="s">
        <v>3740</v>
      </c>
      <c r="H1287" t="s">
        <v>3740</v>
      </c>
      <c r="I1287">
        <v>1</v>
      </c>
      <c r="J1287" t="s">
        <v>3740</v>
      </c>
    </row>
    <row r="1288" spans="1:10" x14ac:dyDescent="0.3">
      <c r="A1288" t="s">
        <v>5042</v>
      </c>
      <c r="B1288">
        <v>23.6</v>
      </c>
      <c r="C1288" t="s">
        <v>3750</v>
      </c>
      <c r="D1288">
        <v>7.4</v>
      </c>
      <c r="E1288" t="s">
        <v>3746</v>
      </c>
      <c r="F1288" t="s">
        <v>3741</v>
      </c>
      <c r="G1288" t="s">
        <v>3740</v>
      </c>
      <c r="H1288" t="s">
        <v>3740</v>
      </c>
      <c r="I1288">
        <v>1</v>
      </c>
      <c r="J1288" t="s">
        <v>3740</v>
      </c>
    </row>
    <row r="1289" spans="1:10" x14ac:dyDescent="0.3">
      <c r="A1289" t="s">
        <v>5043</v>
      </c>
      <c r="B1289">
        <v>33.155000000000001</v>
      </c>
      <c r="C1289" t="s">
        <v>3745</v>
      </c>
      <c r="D1289">
        <v>8.3800000000000008</v>
      </c>
      <c r="E1289" t="s">
        <v>3746</v>
      </c>
      <c r="F1289" t="s">
        <v>3741</v>
      </c>
      <c r="G1289" t="s">
        <v>3740</v>
      </c>
      <c r="H1289" t="s">
        <v>3740</v>
      </c>
      <c r="I1289">
        <v>0</v>
      </c>
      <c r="J1289" t="s">
        <v>3740</v>
      </c>
    </row>
    <row r="1290" spans="1:10" x14ac:dyDescent="0.3">
      <c r="A1290" t="s">
        <v>5044</v>
      </c>
      <c r="B1290">
        <v>24.32</v>
      </c>
      <c r="C1290" t="s">
        <v>3750</v>
      </c>
      <c r="D1290">
        <v>11.56</v>
      </c>
      <c r="E1290" t="s">
        <v>3746</v>
      </c>
      <c r="F1290" t="s">
        <v>3741</v>
      </c>
      <c r="G1290" t="s">
        <v>3740</v>
      </c>
      <c r="H1290" t="s">
        <v>3740</v>
      </c>
      <c r="I1290">
        <v>1</v>
      </c>
      <c r="J1290" t="s">
        <v>3740</v>
      </c>
    </row>
    <row r="1291" spans="1:10" x14ac:dyDescent="0.3">
      <c r="A1291" t="s">
        <v>5045</v>
      </c>
      <c r="B1291">
        <v>36.299999999999997</v>
      </c>
      <c r="C1291" t="s">
        <v>3745</v>
      </c>
      <c r="D1291">
        <v>4.6100000000000003</v>
      </c>
      <c r="E1291" t="s">
        <v>3748</v>
      </c>
      <c r="F1291" t="s">
        <v>3740</v>
      </c>
      <c r="G1291" t="s">
        <v>3740</v>
      </c>
      <c r="H1291" t="s">
        <v>3740</v>
      </c>
      <c r="I1291">
        <v>0</v>
      </c>
      <c r="J1291" t="s">
        <v>3740</v>
      </c>
    </row>
    <row r="1292" spans="1:10" x14ac:dyDescent="0.3">
      <c r="A1292" t="s">
        <v>5046</v>
      </c>
      <c r="B1292">
        <v>34.4</v>
      </c>
      <c r="C1292" t="s">
        <v>3745</v>
      </c>
      <c r="D1292">
        <v>4.95</v>
      </c>
      <c r="E1292" t="s">
        <v>3748</v>
      </c>
      <c r="F1292" t="s">
        <v>3740</v>
      </c>
      <c r="G1292" t="s">
        <v>3740</v>
      </c>
      <c r="H1292" t="s">
        <v>3741</v>
      </c>
      <c r="I1292">
        <v>1</v>
      </c>
      <c r="J1292" t="s">
        <v>3740</v>
      </c>
    </row>
    <row r="1293" spans="1:10" x14ac:dyDescent="0.3">
      <c r="A1293" t="s">
        <v>5047</v>
      </c>
      <c r="B1293">
        <v>30.9</v>
      </c>
      <c r="C1293" t="s">
        <v>3745</v>
      </c>
      <c r="D1293">
        <v>5.04</v>
      </c>
      <c r="E1293" t="s">
        <v>3748</v>
      </c>
      <c r="F1293" t="s">
        <v>3740</v>
      </c>
      <c r="G1293" t="s">
        <v>3740</v>
      </c>
      <c r="H1293" t="s">
        <v>3740</v>
      </c>
      <c r="I1293">
        <v>0</v>
      </c>
      <c r="J1293" t="s">
        <v>3740</v>
      </c>
    </row>
    <row r="1294" spans="1:10" x14ac:dyDescent="0.3">
      <c r="A1294" t="s">
        <v>5048</v>
      </c>
      <c r="B1294">
        <v>28.6</v>
      </c>
      <c r="C1294" t="s">
        <v>3749</v>
      </c>
      <c r="D1294">
        <v>5.42</v>
      </c>
      <c r="E1294" t="s">
        <v>3748</v>
      </c>
      <c r="F1294" t="s">
        <v>3740</v>
      </c>
      <c r="G1294" t="s">
        <v>3740</v>
      </c>
      <c r="H1294" t="s">
        <v>3740</v>
      </c>
      <c r="I1294">
        <v>0</v>
      </c>
      <c r="J1294" t="s">
        <v>3740</v>
      </c>
    </row>
    <row r="1295" spans="1:10" x14ac:dyDescent="0.3">
      <c r="A1295" t="s">
        <v>5049</v>
      </c>
      <c r="B1295">
        <v>27.83</v>
      </c>
      <c r="C1295" t="s">
        <v>3749</v>
      </c>
      <c r="D1295">
        <v>5.39</v>
      </c>
      <c r="E1295" t="s">
        <v>3748</v>
      </c>
      <c r="F1295" t="s">
        <v>3740</v>
      </c>
      <c r="G1295" t="s">
        <v>3740</v>
      </c>
      <c r="H1295" t="s">
        <v>3740</v>
      </c>
      <c r="I1295">
        <v>0</v>
      </c>
      <c r="J1295" t="s">
        <v>3740</v>
      </c>
    </row>
    <row r="1296" spans="1:10" x14ac:dyDescent="0.3">
      <c r="A1296" t="s">
        <v>5050</v>
      </c>
      <c r="B1296">
        <v>39.64</v>
      </c>
      <c r="C1296" t="s">
        <v>3745</v>
      </c>
      <c r="D1296">
        <v>6</v>
      </c>
      <c r="E1296" t="s">
        <v>3747</v>
      </c>
      <c r="F1296" t="s">
        <v>3740</v>
      </c>
      <c r="G1296" t="s">
        <v>3740</v>
      </c>
      <c r="H1296" t="s">
        <v>3741</v>
      </c>
      <c r="I1296">
        <v>1</v>
      </c>
      <c r="J1296" t="s">
        <v>3740</v>
      </c>
    </row>
    <row r="1297" spans="1:10" x14ac:dyDescent="0.3">
      <c r="A1297" t="s">
        <v>5051</v>
      </c>
      <c r="B1297">
        <v>38.479999999999997</v>
      </c>
      <c r="C1297" t="s">
        <v>3745</v>
      </c>
      <c r="D1297">
        <v>6.02</v>
      </c>
      <c r="E1297" t="s">
        <v>3747</v>
      </c>
      <c r="F1297" t="s">
        <v>3740</v>
      </c>
      <c r="G1297" t="s">
        <v>3740</v>
      </c>
      <c r="H1297" t="s">
        <v>3740</v>
      </c>
      <c r="I1297">
        <v>1</v>
      </c>
      <c r="J1297" t="s">
        <v>3740</v>
      </c>
    </row>
    <row r="1298" spans="1:10" x14ac:dyDescent="0.3">
      <c r="A1298" t="s">
        <v>5052</v>
      </c>
      <c r="B1298">
        <v>36.200000000000003</v>
      </c>
      <c r="C1298" t="s">
        <v>3745</v>
      </c>
      <c r="D1298">
        <v>4.62</v>
      </c>
      <c r="E1298" t="s">
        <v>3748</v>
      </c>
      <c r="F1298" t="s">
        <v>3740</v>
      </c>
      <c r="G1298" t="s">
        <v>3740</v>
      </c>
      <c r="H1298" t="s">
        <v>3740</v>
      </c>
      <c r="I1298">
        <v>2</v>
      </c>
      <c r="J1298" t="s">
        <v>3740</v>
      </c>
    </row>
    <row r="1299" spans="1:10" x14ac:dyDescent="0.3">
      <c r="A1299" t="s">
        <v>5053</v>
      </c>
      <c r="B1299">
        <v>27.13</v>
      </c>
      <c r="C1299" t="s">
        <v>3749</v>
      </c>
      <c r="D1299">
        <v>5.59</v>
      </c>
      <c r="E1299" t="s">
        <v>3748</v>
      </c>
      <c r="F1299" t="s">
        <v>3740</v>
      </c>
      <c r="G1299" t="s">
        <v>3740</v>
      </c>
      <c r="H1299" t="s">
        <v>3740</v>
      </c>
      <c r="I1299">
        <v>1</v>
      </c>
      <c r="J1299" t="s">
        <v>3740</v>
      </c>
    </row>
    <row r="1300" spans="1:10" x14ac:dyDescent="0.3">
      <c r="A1300" t="s">
        <v>5054</v>
      </c>
      <c r="B1300">
        <v>20.75</v>
      </c>
      <c r="C1300" t="s">
        <v>3750</v>
      </c>
      <c r="D1300">
        <v>5.18</v>
      </c>
      <c r="E1300" t="s">
        <v>3748</v>
      </c>
      <c r="F1300" t="s">
        <v>3741</v>
      </c>
      <c r="G1300" t="s">
        <v>3740</v>
      </c>
      <c r="H1300" t="s">
        <v>3740</v>
      </c>
      <c r="I1300">
        <v>2</v>
      </c>
      <c r="J1300" t="s">
        <v>3740</v>
      </c>
    </row>
    <row r="1301" spans="1:10" x14ac:dyDescent="0.3">
      <c r="A1301" t="s">
        <v>5055</v>
      </c>
      <c r="B1301">
        <v>26.6</v>
      </c>
      <c r="C1301" t="s">
        <v>3749</v>
      </c>
      <c r="D1301">
        <v>6.29</v>
      </c>
      <c r="E1301" t="s">
        <v>3747</v>
      </c>
      <c r="F1301" t="s">
        <v>3740</v>
      </c>
      <c r="G1301" t="s">
        <v>3740</v>
      </c>
      <c r="H1301" t="s">
        <v>3740</v>
      </c>
      <c r="I1301">
        <v>2</v>
      </c>
      <c r="J1301" t="s">
        <v>3740</v>
      </c>
    </row>
    <row r="1302" spans="1:10" x14ac:dyDescent="0.3">
      <c r="A1302" t="s">
        <v>5056</v>
      </c>
      <c r="B1302">
        <v>25.3</v>
      </c>
      <c r="C1302" t="s">
        <v>3749</v>
      </c>
      <c r="D1302">
        <v>4.49</v>
      </c>
      <c r="E1302" t="s">
        <v>3748</v>
      </c>
      <c r="F1302" t="s">
        <v>3740</v>
      </c>
      <c r="G1302" t="s">
        <v>3740</v>
      </c>
      <c r="H1302" t="s">
        <v>3740</v>
      </c>
      <c r="I1302">
        <v>2</v>
      </c>
      <c r="J1302" t="s">
        <v>3740</v>
      </c>
    </row>
    <row r="1303" spans="1:10" x14ac:dyDescent="0.3">
      <c r="A1303" t="s">
        <v>5057</v>
      </c>
      <c r="B1303">
        <v>18.84</v>
      </c>
      <c r="C1303" t="s">
        <v>3750</v>
      </c>
      <c r="D1303">
        <v>11.82</v>
      </c>
      <c r="E1303" t="s">
        <v>3746</v>
      </c>
      <c r="F1303" t="s">
        <v>3741</v>
      </c>
      <c r="G1303" t="s">
        <v>3740</v>
      </c>
      <c r="H1303" t="s">
        <v>3741</v>
      </c>
      <c r="I1303">
        <v>1</v>
      </c>
      <c r="J1303" t="s">
        <v>3740</v>
      </c>
    </row>
    <row r="1304" spans="1:10" x14ac:dyDescent="0.3">
      <c r="A1304" t="s">
        <v>5058</v>
      </c>
      <c r="B1304">
        <v>19.57</v>
      </c>
      <c r="C1304" t="s">
        <v>3750</v>
      </c>
      <c r="D1304">
        <v>7.41</v>
      </c>
      <c r="E1304" t="s">
        <v>3746</v>
      </c>
      <c r="F1304" t="s">
        <v>3741</v>
      </c>
      <c r="G1304" t="s">
        <v>3740</v>
      </c>
      <c r="H1304" t="s">
        <v>3740</v>
      </c>
      <c r="I1304">
        <v>1</v>
      </c>
      <c r="J1304" t="s">
        <v>3740</v>
      </c>
    </row>
    <row r="1305" spans="1:10" x14ac:dyDescent="0.3">
      <c r="A1305" t="s">
        <v>5059</v>
      </c>
      <c r="B1305">
        <v>30.495000000000001</v>
      </c>
      <c r="C1305" t="s">
        <v>3745</v>
      </c>
      <c r="D1305">
        <v>5.97</v>
      </c>
      <c r="E1305" t="s">
        <v>3747</v>
      </c>
      <c r="F1305" t="s">
        <v>3740</v>
      </c>
      <c r="G1305" t="s">
        <v>3740</v>
      </c>
      <c r="H1305" t="s">
        <v>3740</v>
      </c>
      <c r="I1305">
        <v>0</v>
      </c>
      <c r="J1305" t="s">
        <v>3740</v>
      </c>
    </row>
    <row r="1306" spans="1:10" x14ac:dyDescent="0.3">
      <c r="A1306" t="s">
        <v>5060</v>
      </c>
      <c r="B1306">
        <v>30.114999999999998</v>
      </c>
      <c r="C1306" t="s">
        <v>3745</v>
      </c>
      <c r="D1306">
        <v>5.74</v>
      </c>
      <c r="E1306" t="s">
        <v>3747</v>
      </c>
      <c r="F1306" t="s">
        <v>3740</v>
      </c>
      <c r="G1306" t="s">
        <v>3740</v>
      </c>
      <c r="H1306" t="s">
        <v>3741</v>
      </c>
      <c r="I1306">
        <v>1</v>
      </c>
      <c r="J1306" t="s">
        <v>3740</v>
      </c>
    </row>
    <row r="1307" spans="1:10" x14ac:dyDescent="0.3">
      <c r="A1307" t="s">
        <v>5061</v>
      </c>
      <c r="B1307">
        <v>24.78</v>
      </c>
      <c r="C1307" t="s">
        <v>3750</v>
      </c>
      <c r="D1307">
        <v>9.85</v>
      </c>
      <c r="E1307" t="s">
        <v>3746</v>
      </c>
      <c r="F1307" t="s">
        <v>3740</v>
      </c>
      <c r="G1307" t="s">
        <v>3740</v>
      </c>
      <c r="H1307" t="s">
        <v>3740</v>
      </c>
      <c r="I1307">
        <v>0</v>
      </c>
      <c r="J1307" t="s">
        <v>3740</v>
      </c>
    </row>
    <row r="1308" spans="1:10" x14ac:dyDescent="0.3">
      <c r="A1308" t="s">
        <v>5062</v>
      </c>
      <c r="B1308">
        <v>24.77</v>
      </c>
      <c r="C1308" t="s">
        <v>3750</v>
      </c>
      <c r="D1308">
        <v>7.59</v>
      </c>
      <c r="E1308" t="s">
        <v>3746</v>
      </c>
      <c r="F1308" t="s">
        <v>3740</v>
      </c>
      <c r="G1308" t="s">
        <v>3740</v>
      </c>
      <c r="H1308" t="s">
        <v>3740</v>
      </c>
      <c r="I1308">
        <v>0</v>
      </c>
      <c r="J1308" t="s">
        <v>3740</v>
      </c>
    </row>
    <row r="1309" spans="1:10" x14ac:dyDescent="0.3">
      <c r="A1309" t="s">
        <v>5063</v>
      </c>
      <c r="B1309">
        <v>16.579999999999998</v>
      </c>
      <c r="C1309" t="s">
        <v>3751</v>
      </c>
      <c r="D1309">
        <v>6.98</v>
      </c>
      <c r="E1309" t="s">
        <v>3746</v>
      </c>
      <c r="F1309" t="s">
        <v>3741</v>
      </c>
      <c r="G1309" t="s">
        <v>3740</v>
      </c>
      <c r="H1309" t="s">
        <v>3741</v>
      </c>
      <c r="I1309">
        <v>1</v>
      </c>
      <c r="J1309" t="s">
        <v>3740</v>
      </c>
    </row>
    <row r="1310" spans="1:10" x14ac:dyDescent="0.3">
      <c r="A1310" t="s">
        <v>5064</v>
      </c>
      <c r="B1310">
        <v>38.17</v>
      </c>
      <c r="C1310" t="s">
        <v>3745</v>
      </c>
      <c r="D1310">
        <v>4.7300000000000004</v>
      </c>
      <c r="E1310" t="s">
        <v>3748</v>
      </c>
      <c r="F1310" t="s">
        <v>3741</v>
      </c>
      <c r="G1310" t="s">
        <v>3740</v>
      </c>
      <c r="H1310" t="s">
        <v>3740</v>
      </c>
      <c r="I1310">
        <v>0</v>
      </c>
      <c r="J1310" t="s">
        <v>3740</v>
      </c>
    </row>
    <row r="1311" spans="1:10" x14ac:dyDescent="0.3">
      <c r="A1311" t="s">
        <v>5065</v>
      </c>
      <c r="B1311">
        <v>39.424999999999997</v>
      </c>
      <c r="C1311" t="s">
        <v>3745</v>
      </c>
      <c r="D1311">
        <v>4.76</v>
      </c>
      <c r="E1311" t="s">
        <v>3748</v>
      </c>
      <c r="F1311" t="s">
        <v>3741</v>
      </c>
      <c r="G1311" t="s">
        <v>3740</v>
      </c>
      <c r="H1311" t="s">
        <v>3740</v>
      </c>
      <c r="I1311">
        <v>0</v>
      </c>
      <c r="J1311" t="s">
        <v>3740</v>
      </c>
    </row>
    <row r="1312" spans="1:10" x14ac:dyDescent="0.3">
      <c r="A1312" t="s">
        <v>5066</v>
      </c>
      <c r="B1312">
        <v>33.44</v>
      </c>
      <c r="C1312" t="s">
        <v>3745</v>
      </c>
      <c r="D1312">
        <v>6.24</v>
      </c>
      <c r="E1312" t="s">
        <v>3747</v>
      </c>
      <c r="F1312" t="s">
        <v>3741</v>
      </c>
      <c r="G1312" t="s">
        <v>3740</v>
      </c>
      <c r="H1312" t="s">
        <v>3740</v>
      </c>
      <c r="I1312">
        <v>0</v>
      </c>
      <c r="J1312" t="s">
        <v>3740</v>
      </c>
    </row>
    <row r="1313" spans="1:10" x14ac:dyDescent="0.3">
      <c r="A1313" t="s">
        <v>5067</v>
      </c>
      <c r="B1313">
        <v>33.344999999999999</v>
      </c>
      <c r="C1313" t="s">
        <v>3745</v>
      </c>
      <c r="D1313">
        <v>5.44</v>
      </c>
      <c r="E1313" t="s">
        <v>3748</v>
      </c>
      <c r="F1313" t="s">
        <v>3741</v>
      </c>
      <c r="G1313" t="s">
        <v>3740</v>
      </c>
      <c r="H1313" t="s">
        <v>3740</v>
      </c>
      <c r="I1313">
        <v>0</v>
      </c>
      <c r="J1313" t="s">
        <v>3740</v>
      </c>
    </row>
    <row r="1314" spans="1:10" x14ac:dyDescent="0.3">
      <c r="A1314" t="s">
        <v>5068</v>
      </c>
      <c r="B1314">
        <v>38.79</v>
      </c>
      <c r="C1314" t="s">
        <v>3745</v>
      </c>
      <c r="D1314">
        <v>5.08</v>
      </c>
      <c r="E1314" t="s">
        <v>3748</v>
      </c>
      <c r="F1314" t="s">
        <v>3740</v>
      </c>
      <c r="G1314" t="s">
        <v>3740</v>
      </c>
      <c r="H1314" t="s">
        <v>3741</v>
      </c>
      <c r="I1314">
        <v>1</v>
      </c>
      <c r="J1314" t="s">
        <v>3740</v>
      </c>
    </row>
    <row r="1315" spans="1:10" x14ac:dyDescent="0.3">
      <c r="A1315" t="s">
        <v>5069</v>
      </c>
      <c r="B1315">
        <v>30.684999999999999</v>
      </c>
      <c r="C1315" t="s">
        <v>3745</v>
      </c>
      <c r="D1315">
        <v>4.87</v>
      </c>
      <c r="E1315" t="s">
        <v>3748</v>
      </c>
      <c r="F1315" t="s">
        <v>3740</v>
      </c>
      <c r="G1315" t="s">
        <v>3740</v>
      </c>
      <c r="H1315" t="s">
        <v>3741</v>
      </c>
      <c r="I1315">
        <v>1</v>
      </c>
      <c r="J1315" t="s">
        <v>3740</v>
      </c>
    </row>
    <row r="1316" spans="1:10" x14ac:dyDescent="0.3">
      <c r="A1316" t="s">
        <v>5070</v>
      </c>
      <c r="B1316">
        <v>22.135000000000002</v>
      </c>
      <c r="C1316" t="s">
        <v>3750</v>
      </c>
      <c r="D1316">
        <v>8.17</v>
      </c>
      <c r="E1316" t="s">
        <v>3746</v>
      </c>
      <c r="F1316" t="s">
        <v>3740</v>
      </c>
      <c r="G1316" t="s">
        <v>3740</v>
      </c>
      <c r="H1316" t="s">
        <v>3740</v>
      </c>
      <c r="I1316">
        <v>0</v>
      </c>
      <c r="J1316" t="s">
        <v>3740</v>
      </c>
    </row>
    <row r="1317" spans="1:10" x14ac:dyDescent="0.3">
      <c r="A1317" t="s">
        <v>5071</v>
      </c>
      <c r="B1317">
        <v>33.33</v>
      </c>
      <c r="C1317" t="s">
        <v>3745</v>
      </c>
      <c r="D1317">
        <v>7.61</v>
      </c>
      <c r="E1317" t="s">
        <v>3746</v>
      </c>
      <c r="F1317" t="s">
        <v>3740</v>
      </c>
      <c r="G1317" t="s">
        <v>3740</v>
      </c>
      <c r="H1317" t="s">
        <v>3740</v>
      </c>
      <c r="I1317">
        <v>0</v>
      </c>
      <c r="J1317" t="s">
        <v>3740</v>
      </c>
    </row>
    <row r="1318" spans="1:10" x14ac:dyDescent="0.3">
      <c r="A1318" t="s">
        <v>5072</v>
      </c>
      <c r="B1318">
        <v>31.13</v>
      </c>
      <c r="C1318" t="s">
        <v>3745</v>
      </c>
      <c r="D1318">
        <v>10.1</v>
      </c>
      <c r="E1318" t="s">
        <v>3746</v>
      </c>
      <c r="F1318" t="s">
        <v>3740</v>
      </c>
      <c r="G1318" t="s">
        <v>3740</v>
      </c>
      <c r="H1318" t="s">
        <v>3740</v>
      </c>
      <c r="I1318">
        <v>0</v>
      </c>
      <c r="J1318" t="s">
        <v>3740</v>
      </c>
    </row>
    <row r="1319" spans="1:10" x14ac:dyDescent="0.3">
      <c r="A1319" t="s">
        <v>5073</v>
      </c>
      <c r="B1319">
        <v>28.9</v>
      </c>
      <c r="C1319" t="s">
        <v>3749</v>
      </c>
      <c r="D1319">
        <v>11.24</v>
      </c>
      <c r="E1319" t="s">
        <v>3746</v>
      </c>
      <c r="F1319" t="s">
        <v>3740</v>
      </c>
      <c r="G1319" t="s">
        <v>3740</v>
      </c>
      <c r="H1319" t="s">
        <v>3740</v>
      </c>
      <c r="I1319">
        <v>0</v>
      </c>
      <c r="J1319" t="s">
        <v>3740</v>
      </c>
    </row>
    <row r="1320" spans="1:10" x14ac:dyDescent="0.3">
      <c r="A1320" t="s">
        <v>5074</v>
      </c>
      <c r="B1320">
        <v>43.31</v>
      </c>
      <c r="C1320" t="s">
        <v>3745</v>
      </c>
      <c r="D1320">
        <v>6.1</v>
      </c>
      <c r="E1320" t="s">
        <v>3747</v>
      </c>
      <c r="F1320" t="s">
        <v>3741</v>
      </c>
      <c r="G1320" t="s">
        <v>3742</v>
      </c>
      <c r="H1320" t="s">
        <v>3740</v>
      </c>
      <c r="I1320">
        <v>1</v>
      </c>
      <c r="J1320" t="s">
        <v>3740</v>
      </c>
    </row>
    <row r="1321" spans="1:10" x14ac:dyDescent="0.3">
      <c r="A1321" t="s">
        <v>5075</v>
      </c>
      <c r="B1321">
        <v>22.8</v>
      </c>
      <c r="C1321" t="s">
        <v>3750</v>
      </c>
      <c r="D1321">
        <v>6.98</v>
      </c>
      <c r="E1321" t="s">
        <v>3746</v>
      </c>
      <c r="F1321" t="s">
        <v>3740</v>
      </c>
      <c r="G1321" t="s">
        <v>3740</v>
      </c>
      <c r="H1321" t="s">
        <v>3740</v>
      </c>
      <c r="I1321">
        <v>0</v>
      </c>
      <c r="J1321" t="s">
        <v>3740</v>
      </c>
    </row>
    <row r="1322" spans="1:10" x14ac:dyDescent="0.3">
      <c r="A1322" t="s">
        <v>5076</v>
      </c>
      <c r="B1322">
        <v>19.09</v>
      </c>
      <c r="C1322" t="s">
        <v>3750</v>
      </c>
      <c r="D1322">
        <v>4</v>
      </c>
      <c r="E1322" t="s">
        <v>3748</v>
      </c>
      <c r="F1322" t="s">
        <v>3741</v>
      </c>
      <c r="G1322" t="s">
        <v>3740</v>
      </c>
      <c r="H1322" t="s">
        <v>3740</v>
      </c>
      <c r="I1322">
        <v>1</v>
      </c>
      <c r="J1322" t="s">
        <v>3740</v>
      </c>
    </row>
    <row r="1323" spans="1:10" x14ac:dyDescent="0.3">
      <c r="A1323" t="s">
        <v>5077</v>
      </c>
      <c r="B1323">
        <v>23.37</v>
      </c>
      <c r="C1323" t="s">
        <v>3750</v>
      </c>
      <c r="D1323">
        <v>4.2300000000000004</v>
      </c>
      <c r="E1323" t="s">
        <v>3748</v>
      </c>
      <c r="F1323" t="s">
        <v>3740</v>
      </c>
      <c r="G1323" t="s">
        <v>3740</v>
      </c>
      <c r="H1323" t="s">
        <v>3740</v>
      </c>
      <c r="I1323">
        <v>0</v>
      </c>
      <c r="J1323" t="s">
        <v>3740</v>
      </c>
    </row>
    <row r="1324" spans="1:10" x14ac:dyDescent="0.3">
      <c r="A1324" t="s">
        <v>5078</v>
      </c>
      <c r="B1324">
        <v>33.44</v>
      </c>
      <c r="C1324" t="s">
        <v>3745</v>
      </c>
      <c r="D1324">
        <v>4.72</v>
      </c>
      <c r="E1324" t="s">
        <v>3748</v>
      </c>
      <c r="F1324" t="s">
        <v>3741</v>
      </c>
      <c r="G1324" t="s">
        <v>3740</v>
      </c>
      <c r="H1324" t="s">
        <v>3740</v>
      </c>
      <c r="I1324">
        <v>0</v>
      </c>
      <c r="J1324" t="s">
        <v>3740</v>
      </c>
    </row>
    <row r="1325" spans="1:10" x14ac:dyDescent="0.3">
      <c r="A1325" t="s">
        <v>5079</v>
      </c>
      <c r="B1325">
        <v>28.05</v>
      </c>
      <c r="C1325" t="s">
        <v>3749</v>
      </c>
      <c r="D1325">
        <v>5.63</v>
      </c>
      <c r="E1325" t="s">
        <v>3748</v>
      </c>
      <c r="F1325" t="s">
        <v>3741</v>
      </c>
      <c r="G1325" t="s">
        <v>3740</v>
      </c>
      <c r="H1325" t="s">
        <v>3740</v>
      </c>
      <c r="I1325">
        <v>0</v>
      </c>
      <c r="J1325" t="s">
        <v>3740</v>
      </c>
    </row>
    <row r="1326" spans="1:10" x14ac:dyDescent="0.3">
      <c r="A1326" t="s">
        <v>5080</v>
      </c>
      <c r="B1326">
        <v>27.72</v>
      </c>
      <c r="C1326" t="s">
        <v>3749</v>
      </c>
      <c r="D1326">
        <v>5.83</v>
      </c>
      <c r="E1326" t="s">
        <v>3747</v>
      </c>
      <c r="F1326" t="s">
        <v>3741</v>
      </c>
      <c r="G1326" t="s">
        <v>3740</v>
      </c>
      <c r="H1326" t="s">
        <v>3740</v>
      </c>
      <c r="I1326">
        <v>0</v>
      </c>
      <c r="J1326" t="s">
        <v>3740</v>
      </c>
    </row>
    <row r="1327" spans="1:10" x14ac:dyDescent="0.3">
      <c r="A1327" t="s">
        <v>5081</v>
      </c>
      <c r="B1327">
        <v>29.81</v>
      </c>
      <c r="C1327" t="s">
        <v>3749</v>
      </c>
      <c r="D1327">
        <v>9.23</v>
      </c>
      <c r="E1327" t="s">
        <v>3746</v>
      </c>
      <c r="F1327" t="s">
        <v>3740</v>
      </c>
      <c r="G1327" t="s">
        <v>3740</v>
      </c>
      <c r="H1327" t="s">
        <v>3740</v>
      </c>
      <c r="I1327">
        <v>0</v>
      </c>
      <c r="J1327" t="s">
        <v>3740</v>
      </c>
    </row>
    <row r="1328" spans="1:10" x14ac:dyDescent="0.3">
      <c r="A1328" t="s">
        <v>5082</v>
      </c>
      <c r="B1328">
        <v>23.98</v>
      </c>
      <c r="C1328" t="s">
        <v>3750</v>
      </c>
      <c r="D1328">
        <v>9.89</v>
      </c>
      <c r="E1328" t="s">
        <v>3746</v>
      </c>
      <c r="F1328" t="s">
        <v>3740</v>
      </c>
      <c r="G1328" t="s">
        <v>3740</v>
      </c>
      <c r="H1328" t="s">
        <v>3740</v>
      </c>
      <c r="I1328">
        <v>0</v>
      </c>
      <c r="J1328" t="s">
        <v>3740</v>
      </c>
    </row>
    <row r="1329" spans="1:10" x14ac:dyDescent="0.3">
      <c r="A1329" t="s">
        <v>5083</v>
      </c>
      <c r="B1329">
        <v>17.34</v>
      </c>
      <c r="C1329" t="s">
        <v>3751</v>
      </c>
      <c r="D1329">
        <v>12</v>
      </c>
      <c r="E1329" t="s">
        <v>3746</v>
      </c>
      <c r="F1329" t="s">
        <v>3740</v>
      </c>
      <c r="G1329" t="s">
        <v>3740</v>
      </c>
      <c r="H1329" t="s">
        <v>3740</v>
      </c>
      <c r="I1329">
        <v>0</v>
      </c>
      <c r="J1329" t="s">
        <v>3740</v>
      </c>
    </row>
    <row r="1330" spans="1:10" x14ac:dyDescent="0.3">
      <c r="A1330" t="s">
        <v>5084</v>
      </c>
      <c r="B1330">
        <v>40.39</v>
      </c>
      <c r="C1330" t="s">
        <v>3745</v>
      </c>
      <c r="D1330">
        <v>4.24</v>
      </c>
      <c r="E1330" t="s">
        <v>3748</v>
      </c>
      <c r="F1330" t="s">
        <v>3741</v>
      </c>
      <c r="G1330" t="s">
        <v>3740</v>
      </c>
      <c r="H1330" t="s">
        <v>3741</v>
      </c>
      <c r="I1330">
        <v>1</v>
      </c>
      <c r="J1330" t="s">
        <v>3740</v>
      </c>
    </row>
    <row r="1331" spans="1:10" x14ac:dyDescent="0.3">
      <c r="A1331" t="s">
        <v>5085</v>
      </c>
      <c r="B1331">
        <v>25.96</v>
      </c>
      <c r="C1331" t="s">
        <v>3749</v>
      </c>
      <c r="D1331">
        <v>4.68</v>
      </c>
      <c r="E1331" t="s">
        <v>3748</v>
      </c>
      <c r="F1331" t="s">
        <v>3741</v>
      </c>
      <c r="G1331" t="s">
        <v>3740</v>
      </c>
      <c r="H1331" t="s">
        <v>3741</v>
      </c>
      <c r="I1331">
        <v>1</v>
      </c>
      <c r="J1331" t="s">
        <v>3740</v>
      </c>
    </row>
    <row r="1332" spans="1:10" x14ac:dyDescent="0.3">
      <c r="A1332" t="s">
        <v>5086</v>
      </c>
      <c r="B1332">
        <v>17.68</v>
      </c>
      <c r="C1332" t="s">
        <v>3751</v>
      </c>
      <c r="D1332">
        <v>8.57</v>
      </c>
      <c r="E1332" t="s">
        <v>3746</v>
      </c>
      <c r="F1332" t="s">
        <v>3741</v>
      </c>
      <c r="G1332" t="s">
        <v>3740</v>
      </c>
      <c r="H1332" t="s">
        <v>3741</v>
      </c>
      <c r="I1332">
        <v>1</v>
      </c>
      <c r="J1332" t="s">
        <v>3740</v>
      </c>
    </row>
    <row r="1333" spans="1:10" x14ac:dyDescent="0.3">
      <c r="A1333" t="s">
        <v>5087</v>
      </c>
      <c r="B1333">
        <v>30.875</v>
      </c>
      <c r="C1333" t="s">
        <v>3745</v>
      </c>
      <c r="D1333">
        <v>4.0999999999999996</v>
      </c>
      <c r="E1333" t="s">
        <v>3748</v>
      </c>
      <c r="F1333" t="s">
        <v>3740</v>
      </c>
      <c r="G1333" t="s">
        <v>3740</v>
      </c>
      <c r="H1333" t="s">
        <v>3740</v>
      </c>
      <c r="I1333">
        <v>0</v>
      </c>
      <c r="J1333" t="s">
        <v>3740</v>
      </c>
    </row>
    <row r="1334" spans="1:10" x14ac:dyDescent="0.3">
      <c r="A1334" t="s">
        <v>5088</v>
      </c>
      <c r="B1334">
        <v>30.81</v>
      </c>
      <c r="C1334" t="s">
        <v>3745</v>
      </c>
      <c r="D1334">
        <v>4.49</v>
      </c>
      <c r="E1334" t="s">
        <v>3748</v>
      </c>
      <c r="F1334" t="s">
        <v>3740</v>
      </c>
      <c r="G1334" t="s">
        <v>3740</v>
      </c>
      <c r="H1334" t="s">
        <v>3740</v>
      </c>
      <c r="I1334">
        <v>0</v>
      </c>
      <c r="J1334" t="s">
        <v>3740</v>
      </c>
    </row>
    <row r="1335" spans="1:10" x14ac:dyDescent="0.3">
      <c r="A1335" t="s">
        <v>5089</v>
      </c>
      <c r="B1335">
        <v>36.85</v>
      </c>
      <c r="C1335" t="s">
        <v>3745</v>
      </c>
      <c r="D1335">
        <v>8.8000000000000007</v>
      </c>
      <c r="E1335" t="s">
        <v>3746</v>
      </c>
      <c r="F1335" t="s">
        <v>3740</v>
      </c>
      <c r="G1335" t="s">
        <v>3740</v>
      </c>
      <c r="H1335" t="s">
        <v>3740</v>
      </c>
      <c r="I1335">
        <v>2</v>
      </c>
      <c r="J1335" t="s">
        <v>3740</v>
      </c>
    </row>
    <row r="1336" spans="1:10" x14ac:dyDescent="0.3">
      <c r="A1336" t="s">
        <v>5090</v>
      </c>
      <c r="B1336">
        <v>35.86</v>
      </c>
      <c r="C1336" t="s">
        <v>3745</v>
      </c>
      <c r="D1336">
        <v>7.93</v>
      </c>
      <c r="E1336" t="s">
        <v>3746</v>
      </c>
      <c r="F1336" t="s">
        <v>3740</v>
      </c>
      <c r="G1336" t="s">
        <v>3740</v>
      </c>
      <c r="H1336" t="s">
        <v>3740</v>
      </c>
      <c r="I1336">
        <v>2</v>
      </c>
      <c r="J1336" t="s">
        <v>3740</v>
      </c>
    </row>
    <row r="1337" spans="1:10" x14ac:dyDescent="0.3">
      <c r="A1337" t="s">
        <v>5091</v>
      </c>
      <c r="B1337">
        <v>30.3</v>
      </c>
      <c r="C1337" t="s">
        <v>3745</v>
      </c>
      <c r="D1337">
        <v>9.4499999999999993</v>
      </c>
      <c r="E1337" t="s">
        <v>3746</v>
      </c>
      <c r="F1337" t="s">
        <v>3740</v>
      </c>
      <c r="G1337" t="s">
        <v>3740</v>
      </c>
      <c r="H1337" t="s">
        <v>3740</v>
      </c>
      <c r="I1337">
        <v>2</v>
      </c>
      <c r="J1337" t="s">
        <v>3740</v>
      </c>
    </row>
    <row r="1338" spans="1:10" x14ac:dyDescent="0.3">
      <c r="A1338" t="s">
        <v>5092</v>
      </c>
      <c r="B1338">
        <v>32.015000000000001</v>
      </c>
      <c r="C1338" t="s">
        <v>3745</v>
      </c>
      <c r="D1338">
        <v>7.67</v>
      </c>
      <c r="E1338" t="s">
        <v>3746</v>
      </c>
      <c r="F1338" t="s">
        <v>3740</v>
      </c>
      <c r="G1338" t="s">
        <v>3740</v>
      </c>
      <c r="H1338" t="s">
        <v>3740</v>
      </c>
      <c r="I1338">
        <v>0</v>
      </c>
      <c r="J1338" t="s">
        <v>3740</v>
      </c>
    </row>
    <row r="1339" spans="1:10" x14ac:dyDescent="0.3">
      <c r="A1339" t="s">
        <v>5093</v>
      </c>
      <c r="B1339">
        <v>25.06</v>
      </c>
      <c r="C1339" t="s">
        <v>3749</v>
      </c>
      <c r="D1339">
        <v>10.53</v>
      </c>
      <c r="E1339" t="s">
        <v>3746</v>
      </c>
      <c r="F1339" t="s">
        <v>3740</v>
      </c>
      <c r="G1339" t="s">
        <v>3740</v>
      </c>
      <c r="H1339" t="s">
        <v>3740</v>
      </c>
      <c r="I1339">
        <v>2</v>
      </c>
      <c r="J1339" t="s">
        <v>3740</v>
      </c>
    </row>
    <row r="1340" spans="1:10" x14ac:dyDescent="0.3">
      <c r="A1340" t="s">
        <v>5094</v>
      </c>
      <c r="B1340">
        <v>18.829999999999998</v>
      </c>
      <c r="C1340" t="s">
        <v>3750</v>
      </c>
      <c r="D1340">
        <v>10.08</v>
      </c>
      <c r="E1340" t="s">
        <v>3746</v>
      </c>
      <c r="F1340" t="s">
        <v>3741</v>
      </c>
      <c r="G1340" t="s">
        <v>3740</v>
      </c>
      <c r="H1340" t="s">
        <v>3740</v>
      </c>
      <c r="I1340">
        <v>0</v>
      </c>
      <c r="J1340" t="s">
        <v>3740</v>
      </c>
    </row>
    <row r="1341" spans="1:10" x14ac:dyDescent="0.3">
      <c r="A1341" t="s">
        <v>5095</v>
      </c>
      <c r="B1341">
        <v>47.52</v>
      </c>
      <c r="C1341" t="s">
        <v>3745</v>
      </c>
      <c r="D1341">
        <v>11.39</v>
      </c>
      <c r="E1341" t="s">
        <v>3746</v>
      </c>
      <c r="F1341" t="s">
        <v>3741</v>
      </c>
      <c r="G1341" t="s">
        <v>3740</v>
      </c>
      <c r="H1341" t="s">
        <v>3740</v>
      </c>
      <c r="I1341">
        <v>1</v>
      </c>
      <c r="J1341" t="s">
        <v>3740</v>
      </c>
    </row>
    <row r="1342" spans="1:10" x14ac:dyDescent="0.3">
      <c r="A1342" t="s">
        <v>5096</v>
      </c>
      <c r="B1342">
        <v>37.82</v>
      </c>
      <c r="C1342" t="s">
        <v>3745</v>
      </c>
      <c r="D1342">
        <v>6.36</v>
      </c>
      <c r="E1342" t="s">
        <v>3747</v>
      </c>
      <c r="F1342" t="s">
        <v>3740</v>
      </c>
      <c r="G1342" t="s">
        <v>3740</v>
      </c>
      <c r="H1342" t="s">
        <v>3740</v>
      </c>
      <c r="I1342">
        <v>0</v>
      </c>
      <c r="J1342" t="s">
        <v>3740</v>
      </c>
    </row>
    <row r="1343" spans="1:10" x14ac:dyDescent="0.3">
      <c r="A1343" t="s">
        <v>5097</v>
      </c>
      <c r="B1343">
        <v>44.16</v>
      </c>
      <c r="C1343" t="s">
        <v>3745</v>
      </c>
      <c r="D1343">
        <v>5.31</v>
      </c>
      <c r="E1343" t="s">
        <v>3748</v>
      </c>
      <c r="F1343" t="s">
        <v>3741</v>
      </c>
      <c r="G1343" t="s">
        <v>3740</v>
      </c>
      <c r="H1343" t="s">
        <v>3740</v>
      </c>
      <c r="I1343">
        <v>0</v>
      </c>
      <c r="J1343" t="s">
        <v>3740</v>
      </c>
    </row>
    <row r="1344" spans="1:10" x14ac:dyDescent="0.3">
      <c r="A1344" t="s">
        <v>5098</v>
      </c>
      <c r="B1344">
        <v>37.049999999999997</v>
      </c>
      <c r="C1344" t="s">
        <v>3745</v>
      </c>
      <c r="D1344">
        <v>4.74</v>
      </c>
      <c r="E1344" t="s">
        <v>3748</v>
      </c>
      <c r="F1344" t="s">
        <v>3740</v>
      </c>
      <c r="G1344" t="s">
        <v>3740</v>
      </c>
      <c r="H1344" t="s">
        <v>3741</v>
      </c>
      <c r="I1344">
        <v>1</v>
      </c>
      <c r="J1344" t="s">
        <v>3740</v>
      </c>
    </row>
    <row r="1345" spans="1:10" x14ac:dyDescent="0.3">
      <c r="A1345" t="s">
        <v>5099</v>
      </c>
      <c r="B1345">
        <v>18.66</v>
      </c>
      <c r="C1345" t="s">
        <v>3750</v>
      </c>
      <c r="D1345">
        <v>11.35</v>
      </c>
      <c r="E1345" t="s">
        <v>3746</v>
      </c>
      <c r="F1345" t="s">
        <v>3740</v>
      </c>
      <c r="G1345" t="s">
        <v>3740</v>
      </c>
      <c r="H1345" t="s">
        <v>3740</v>
      </c>
      <c r="I1345">
        <v>0</v>
      </c>
      <c r="J1345" t="s">
        <v>3740</v>
      </c>
    </row>
    <row r="1346" spans="1:10" x14ac:dyDescent="0.3">
      <c r="A1346" t="s">
        <v>5100</v>
      </c>
      <c r="B1346">
        <v>36.200000000000003</v>
      </c>
      <c r="C1346" t="s">
        <v>3745</v>
      </c>
      <c r="D1346">
        <v>6.81</v>
      </c>
      <c r="E1346" t="s">
        <v>3746</v>
      </c>
      <c r="F1346" t="s">
        <v>3741</v>
      </c>
      <c r="G1346" t="s">
        <v>3740</v>
      </c>
      <c r="H1346" t="s">
        <v>3740</v>
      </c>
      <c r="I1346">
        <v>1</v>
      </c>
      <c r="J1346" t="s">
        <v>3740</v>
      </c>
    </row>
    <row r="1347" spans="1:10" x14ac:dyDescent="0.3">
      <c r="A1347" t="s">
        <v>5101</v>
      </c>
      <c r="B1347">
        <v>18.87</v>
      </c>
      <c r="C1347" t="s">
        <v>3750</v>
      </c>
      <c r="D1347">
        <v>8.06</v>
      </c>
      <c r="E1347" t="s">
        <v>3746</v>
      </c>
      <c r="F1347" t="s">
        <v>3740</v>
      </c>
      <c r="G1347" t="s">
        <v>3740</v>
      </c>
      <c r="H1347" t="s">
        <v>3740</v>
      </c>
      <c r="I1347">
        <v>0</v>
      </c>
      <c r="J1347" t="s">
        <v>3740</v>
      </c>
    </row>
    <row r="1348" spans="1:10" x14ac:dyDescent="0.3">
      <c r="A1348" t="s">
        <v>5102</v>
      </c>
      <c r="B1348">
        <v>32.299999999999997</v>
      </c>
      <c r="C1348" t="s">
        <v>3745</v>
      </c>
      <c r="D1348">
        <v>6.74</v>
      </c>
      <c r="E1348" t="s">
        <v>3746</v>
      </c>
      <c r="F1348" t="s">
        <v>3741</v>
      </c>
      <c r="G1348" t="s">
        <v>3740</v>
      </c>
      <c r="H1348" t="s">
        <v>3740</v>
      </c>
      <c r="I1348">
        <v>1</v>
      </c>
      <c r="J1348" t="s">
        <v>3740</v>
      </c>
    </row>
    <row r="1349" spans="1:10" x14ac:dyDescent="0.3">
      <c r="A1349" t="s">
        <v>5103</v>
      </c>
      <c r="B1349">
        <v>22.64</v>
      </c>
      <c r="C1349" t="s">
        <v>3750</v>
      </c>
      <c r="D1349">
        <v>6.54</v>
      </c>
      <c r="E1349" t="s">
        <v>3746</v>
      </c>
      <c r="F1349" t="s">
        <v>3741</v>
      </c>
      <c r="G1349" t="s">
        <v>3740</v>
      </c>
      <c r="H1349" t="s">
        <v>3740</v>
      </c>
      <c r="I1349">
        <v>2</v>
      </c>
      <c r="J1349" t="s">
        <v>3740</v>
      </c>
    </row>
    <row r="1350" spans="1:10" x14ac:dyDescent="0.3">
      <c r="A1350" t="s">
        <v>5104</v>
      </c>
      <c r="B1350">
        <v>28.69</v>
      </c>
      <c r="C1350" t="s">
        <v>3749</v>
      </c>
      <c r="D1350">
        <v>5.4</v>
      </c>
      <c r="E1350" t="s">
        <v>3748</v>
      </c>
      <c r="F1350" t="s">
        <v>3740</v>
      </c>
      <c r="G1350" t="s">
        <v>3740</v>
      </c>
      <c r="H1350" t="s">
        <v>3740</v>
      </c>
      <c r="I1350">
        <v>0</v>
      </c>
      <c r="J1350" t="s">
        <v>3740</v>
      </c>
    </row>
    <row r="1351" spans="1:10" x14ac:dyDescent="0.3">
      <c r="A1351" t="s">
        <v>5105</v>
      </c>
      <c r="B1351">
        <v>28.16</v>
      </c>
      <c r="C1351" t="s">
        <v>3749</v>
      </c>
      <c r="D1351">
        <v>5.58</v>
      </c>
      <c r="E1351" t="s">
        <v>3748</v>
      </c>
      <c r="F1351" t="s">
        <v>3741</v>
      </c>
      <c r="G1351" t="s">
        <v>3740</v>
      </c>
      <c r="H1351" t="s">
        <v>3740</v>
      </c>
      <c r="I1351">
        <v>0</v>
      </c>
      <c r="J1351" t="s">
        <v>3740</v>
      </c>
    </row>
    <row r="1352" spans="1:10" x14ac:dyDescent="0.3">
      <c r="A1352" t="s">
        <v>5106</v>
      </c>
      <c r="B1352">
        <v>45.54</v>
      </c>
      <c r="C1352" t="s">
        <v>3745</v>
      </c>
      <c r="D1352">
        <v>5.84</v>
      </c>
      <c r="E1352" t="s">
        <v>3747</v>
      </c>
      <c r="F1352" t="s">
        <v>3740</v>
      </c>
      <c r="G1352" t="s">
        <v>3740</v>
      </c>
      <c r="H1352" t="s">
        <v>3741</v>
      </c>
      <c r="I1352">
        <v>1</v>
      </c>
      <c r="J1352" t="s">
        <v>3740</v>
      </c>
    </row>
    <row r="1353" spans="1:10" x14ac:dyDescent="0.3">
      <c r="A1353" t="s">
        <v>5107</v>
      </c>
      <c r="B1353">
        <v>28.7</v>
      </c>
      <c r="C1353" t="s">
        <v>3749</v>
      </c>
      <c r="D1353">
        <v>4.2</v>
      </c>
      <c r="E1353" t="s">
        <v>3748</v>
      </c>
      <c r="F1353" t="s">
        <v>3740</v>
      </c>
      <c r="G1353" t="s">
        <v>3740</v>
      </c>
      <c r="H1353" t="s">
        <v>3740</v>
      </c>
      <c r="I1353">
        <v>0</v>
      </c>
      <c r="J1353" t="s">
        <v>3740</v>
      </c>
    </row>
    <row r="1354" spans="1:10" x14ac:dyDescent="0.3">
      <c r="A1354" t="s">
        <v>5108</v>
      </c>
      <c r="B1354">
        <v>27.74</v>
      </c>
      <c r="C1354" t="s">
        <v>3749</v>
      </c>
      <c r="D1354">
        <v>6.06</v>
      </c>
      <c r="E1354" t="s">
        <v>3747</v>
      </c>
      <c r="F1354" t="s">
        <v>3741</v>
      </c>
      <c r="G1354" t="s">
        <v>3740</v>
      </c>
      <c r="H1354" t="s">
        <v>3740</v>
      </c>
      <c r="I1354">
        <v>0</v>
      </c>
      <c r="J1354" t="s">
        <v>3740</v>
      </c>
    </row>
    <row r="1355" spans="1:10" x14ac:dyDescent="0.3">
      <c r="A1355" t="s">
        <v>5109</v>
      </c>
      <c r="B1355">
        <v>36.954999999999998</v>
      </c>
      <c r="C1355" t="s">
        <v>3745</v>
      </c>
      <c r="D1355">
        <v>7.57</v>
      </c>
      <c r="E1355" t="s">
        <v>3746</v>
      </c>
      <c r="F1355" t="s">
        <v>3740</v>
      </c>
      <c r="G1355" t="s">
        <v>3740</v>
      </c>
      <c r="H1355" t="s">
        <v>3740</v>
      </c>
      <c r="I1355">
        <v>0</v>
      </c>
      <c r="J1355" t="s">
        <v>3740</v>
      </c>
    </row>
    <row r="1356" spans="1:10" x14ac:dyDescent="0.3">
      <c r="A1356" t="s">
        <v>5110</v>
      </c>
      <c r="B1356">
        <v>30.69</v>
      </c>
      <c r="C1356" t="s">
        <v>3745</v>
      </c>
      <c r="D1356">
        <v>6.15</v>
      </c>
      <c r="E1356" t="s">
        <v>3747</v>
      </c>
      <c r="F1356" t="s">
        <v>3740</v>
      </c>
      <c r="G1356" t="s">
        <v>3740</v>
      </c>
      <c r="H1356" t="s">
        <v>3740</v>
      </c>
      <c r="I1356">
        <v>0</v>
      </c>
      <c r="J1356" t="s">
        <v>3740</v>
      </c>
    </row>
    <row r="1357" spans="1:10" x14ac:dyDescent="0.3">
      <c r="A1357" t="s">
        <v>5111</v>
      </c>
      <c r="B1357">
        <v>24.984999999999999</v>
      </c>
      <c r="C1357" t="s">
        <v>3750</v>
      </c>
      <c r="D1357">
        <v>4.5599999999999996</v>
      </c>
      <c r="E1357" t="s">
        <v>3748</v>
      </c>
      <c r="F1357" t="s">
        <v>3740</v>
      </c>
      <c r="G1357" t="s">
        <v>3740</v>
      </c>
      <c r="H1357" t="s">
        <v>3740</v>
      </c>
      <c r="I1357">
        <v>0</v>
      </c>
      <c r="J1357" t="s">
        <v>3740</v>
      </c>
    </row>
    <row r="1358" spans="1:10" x14ac:dyDescent="0.3">
      <c r="A1358" t="s">
        <v>5112</v>
      </c>
      <c r="B1358">
        <v>39.42</v>
      </c>
      <c r="C1358" t="s">
        <v>3745</v>
      </c>
      <c r="D1358">
        <v>4.72</v>
      </c>
      <c r="E1358" t="s">
        <v>3748</v>
      </c>
      <c r="F1358" t="s">
        <v>3741</v>
      </c>
      <c r="G1358" t="s">
        <v>3740</v>
      </c>
      <c r="H1358" t="s">
        <v>3740</v>
      </c>
      <c r="I1358">
        <v>1</v>
      </c>
      <c r="J1358" t="s">
        <v>3740</v>
      </c>
    </row>
    <row r="1359" spans="1:10" x14ac:dyDescent="0.3">
      <c r="A1359" t="s">
        <v>5113</v>
      </c>
      <c r="B1359">
        <v>16.8</v>
      </c>
      <c r="C1359" t="s">
        <v>3751</v>
      </c>
      <c r="D1359">
        <v>7.98</v>
      </c>
      <c r="E1359" t="s">
        <v>3746</v>
      </c>
      <c r="F1359" t="s">
        <v>3740</v>
      </c>
      <c r="G1359" t="s">
        <v>3740</v>
      </c>
      <c r="H1359" t="s">
        <v>3740</v>
      </c>
      <c r="I1359">
        <v>0</v>
      </c>
      <c r="J1359" t="s">
        <v>3740</v>
      </c>
    </row>
    <row r="1360" spans="1:10" x14ac:dyDescent="0.3">
      <c r="A1360" t="s">
        <v>5114</v>
      </c>
      <c r="B1360">
        <v>23.274999999999999</v>
      </c>
      <c r="C1360" t="s">
        <v>3750</v>
      </c>
      <c r="D1360">
        <v>6.26</v>
      </c>
      <c r="E1360" t="s">
        <v>3747</v>
      </c>
      <c r="F1360" t="s">
        <v>3741</v>
      </c>
      <c r="G1360" t="s">
        <v>3740</v>
      </c>
      <c r="H1360" t="s">
        <v>3741</v>
      </c>
      <c r="I1360">
        <v>1</v>
      </c>
      <c r="J1360" t="s">
        <v>3740</v>
      </c>
    </row>
    <row r="1361" spans="1:10" x14ac:dyDescent="0.3">
      <c r="A1361" t="s">
        <v>5115</v>
      </c>
      <c r="B1361">
        <v>22.8</v>
      </c>
      <c r="C1361" t="s">
        <v>3750</v>
      </c>
      <c r="D1361">
        <v>4.29</v>
      </c>
      <c r="E1361" t="s">
        <v>3748</v>
      </c>
      <c r="F1361" t="s">
        <v>3741</v>
      </c>
      <c r="G1361" t="s">
        <v>3740</v>
      </c>
      <c r="H1361" t="s">
        <v>3741</v>
      </c>
      <c r="I1361">
        <v>1</v>
      </c>
      <c r="J1361" t="s">
        <v>3740</v>
      </c>
    </row>
    <row r="1362" spans="1:10" x14ac:dyDescent="0.3">
      <c r="A1362" t="s">
        <v>5116</v>
      </c>
      <c r="B1362">
        <v>24.3</v>
      </c>
      <c r="C1362" t="s">
        <v>3750</v>
      </c>
      <c r="D1362">
        <v>5.43</v>
      </c>
      <c r="E1362" t="s">
        <v>3748</v>
      </c>
      <c r="F1362" t="s">
        <v>3740</v>
      </c>
      <c r="G1362" t="s">
        <v>3740</v>
      </c>
      <c r="H1362" t="s">
        <v>3740</v>
      </c>
      <c r="I1362">
        <v>2</v>
      </c>
      <c r="J1362" t="s">
        <v>3740</v>
      </c>
    </row>
    <row r="1363" spans="1:10" x14ac:dyDescent="0.3">
      <c r="A1363" t="s">
        <v>5117</v>
      </c>
      <c r="B1363">
        <v>25.13</v>
      </c>
      <c r="C1363" t="s">
        <v>3749</v>
      </c>
      <c r="D1363">
        <v>8</v>
      </c>
      <c r="E1363" t="s">
        <v>3746</v>
      </c>
      <c r="F1363" t="s">
        <v>3741</v>
      </c>
      <c r="G1363" t="s">
        <v>3740</v>
      </c>
      <c r="H1363" t="s">
        <v>3740</v>
      </c>
      <c r="I1363">
        <v>1</v>
      </c>
      <c r="J1363" t="s">
        <v>3740</v>
      </c>
    </row>
    <row r="1364" spans="1:10" x14ac:dyDescent="0.3">
      <c r="A1364" t="s">
        <v>5118</v>
      </c>
      <c r="B1364">
        <v>22.72</v>
      </c>
      <c r="C1364" t="s">
        <v>3750</v>
      </c>
      <c r="D1364">
        <v>9.9600000000000009</v>
      </c>
      <c r="E1364" t="s">
        <v>3746</v>
      </c>
      <c r="F1364" t="s">
        <v>3741</v>
      </c>
      <c r="G1364" t="s">
        <v>3740</v>
      </c>
      <c r="H1364" t="s">
        <v>3740</v>
      </c>
      <c r="I1364">
        <v>2</v>
      </c>
      <c r="J1364" t="s">
        <v>3740</v>
      </c>
    </row>
    <row r="1365" spans="1:10" x14ac:dyDescent="0.3">
      <c r="A1365" t="s">
        <v>5119</v>
      </c>
      <c r="B1365">
        <v>32.6</v>
      </c>
      <c r="C1365" t="s">
        <v>3745</v>
      </c>
      <c r="D1365">
        <v>6.8</v>
      </c>
      <c r="E1365" t="s">
        <v>3746</v>
      </c>
      <c r="F1365" t="s">
        <v>3741</v>
      </c>
      <c r="G1365" t="s">
        <v>3740</v>
      </c>
      <c r="H1365" t="s">
        <v>3740</v>
      </c>
      <c r="I1365">
        <v>0</v>
      </c>
      <c r="J1365" t="s">
        <v>3740</v>
      </c>
    </row>
    <row r="1366" spans="1:10" x14ac:dyDescent="0.3">
      <c r="A1366" t="s">
        <v>5120</v>
      </c>
      <c r="B1366">
        <v>17.28</v>
      </c>
      <c r="C1366" t="s">
        <v>3751</v>
      </c>
      <c r="D1366">
        <v>6.22</v>
      </c>
      <c r="E1366" t="s">
        <v>3747</v>
      </c>
      <c r="F1366" t="s">
        <v>3741</v>
      </c>
      <c r="G1366" t="s">
        <v>3740</v>
      </c>
      <c r="H1366" t="s">
        <v>3740</v>
      </c>
      <c r="I1366">
        <v>2</v>
      </c>
      <c r="J1366" t="s">
        <v>3740</v>
      </c>
    </row>
    <row r="1367" spans="1:10" x14ac:dyDescent="0.3">
      <c r="A1367" t="s">
        <v>5121</v>
      </c>
      <c r="B1367">
        <v>27.92</v>
      </c>
      <c r="C1367" t="s">
        <v>3749</v>
      </c>
      <c r="D1367">
        <v>5.79</v>
      </c>
      <c r="E1367" t="s">
        <v>3747</v>
      </c>
      <c r="F1367" t="s">
        <v>3740</v>
      </c>
      <c r="G1367" t="s">
        <v>3740</v>
      </c>
      <c r="H1367" t="s">
        <v>3740</v>
      </c>
      <c r="I1367">
        <v>1</v>
      </c>
      <c r="J1367" t="s">
        <v>3740</v>
      </c>
    </row>
    <row r="1368" spans="1:10" x14ac:dyDescent="0.3">
      <c r="A1368" t="s">
        <v>5122</v>
      </c>
      <c r="B1368">
        <v>38.284999999999997</v>
      </c>
      <c r="C1368" t="s">
        <v>3745</v>
      </c>
      <c r="D1368">
        <v>5.41</v>
      </c>
      <c r="E1368" t="s">
        <v>3748</v>
      </c>
      <c r="F1368" t="s">
        <v>3740</v>
      </c>
      <c r="G1368" t="s">
        <v>3740</v>
      </c>
      <c r="H1368" t="s">
        <v>3740</v>
      </c>
      <c r="I1368">
        <v>0</v>
      </c>
      <c r="J1368" t="s">
        <v>3740</v>
      </c>
    </row>
    <row r="1369" spans="1:10" x14ac:dyDescent="0.3">
      <c r="A1369" t="s">
        <v>5123</v>
      </c>
      <c r="B1369">
        <v>16.48</v>
      </c>
      <c r="C1369" t="s">
        <v>3751</v>
      </c>
      <c r="D1369">
        <v>11.05</v>
      </c>
      <c r="E1369" t="s">
        <v>3746</v>
      </c>
      <c r="F1369" t="s">
        <v>3740</v>
      </c>
      <c r="G1369" t="s">
        <v>3740</v>
      </c>
      <c r="H1369" t="s">
        <v>3740</v>
      </c>
      <c r="I1369">
        <v>0</v>
      </c>
      <c r="J1369" t="s">
        <v>3740</v>
      </c>
    </row>
    <row r="1370" spans="1:10" x14ac:dyDescent="0.3">
      <c r="A1370" t="s">
        <v>5124</v>
      </c>
      <c r="B1370">
        <v>38.57</v>
      </c>
      <c r="C1370" t="s">
        <v>3745</v>
      </c>
      <c r="D1370">
        <v>6.27</v>
      </c>
      <c r="E1370" t="s">
        <v>3747</v>
      </c>
      <c r="F1370" t="s">
        <v>3740</v>
      </c>
      <c r="G1370" t="s">
        <v>3740</v>
      </c>
      <c r="H1370" t="s">
        <v>3740</v>
      </c>
      <c r="I1370">
        <v>0</v>
      </c>
      <c r="J1370" t="s">
        <v>3740</v>
      </c>
    </row>
    <row r="1371" spans="1:10" x14ac:dyDescent="0.3">
      <c r="A1371" t="s">
        <v>5125</v>
      </c>
      <c r="B1371">
        <v>43.85</v>
      </c>
      <c r="C1371" t="s">
        <v>3745</v>
      </c>
      <c r="D1371">
        <v>4.7699999999999996</v>
      </c>
      <c r="E1371" t="s">
        <v>3748</v>
      </c>
      <c r="F1371" t="s">
        <v>3741</v>
      </c>
      <c r="G1371" t="s">
        <v>3740</v>
      </c>
      <c r="H1371" t="s">
        <v>3740</v>
      </c>
      <c r="I1371">
        <v>0</v>
      </c>
      <c r="J1371" t="s">
        <v>3740</v>
      </c>
    </row>
    <row r="1372" spans="1:10" x14ac:dyDescent="0.3">
      <c r="A1372" t="s">
        <v>5126</v>
      </c>
      <c r="B1372">
        <v>30.11</v>
      </c>
      <c r="C1372" t="s">
        <v>3745</v>
      </c>
      <c r="D1372">
        <v>4.08</v>
      </c>
      <c r="E1372" t="s">
        <v>3748</v>
      </c>
      <c r="F1372" t="s">
        <v>3740</v>
      </c>
      <c r="G1372" t="s">
        <v>3740</v>
      </c>
      <c r="H1372" t="s">
        <v>3740</v>
      </c>
      <c r="I1372">
        <v>0</v>
      </c>
      <c r="J1372" t="s">
        <v>3740</v>
      </c>
    </row>
    <row r="1373" spans="1:10" x14ac:dyDescent="0.3">
      <c r="A1373" t="s">
        <v>5127</v>
      </c>
      <c r="B1373">
        <v>31.59</v>
      </c>
      <c r="C1373" t="s">
        <v>3745</v>
      </c>
      <c r="D1373">
        <v>6.01</v>
      </c>
      <c r="E1373" t="s">
        <v>3747</v>
      </c>
      <c r="F1373" t="s">
        <v>3740</v>
      </c>
      <c r="G1373" t="s">
        <v>3740</v>
      </c>
      <c r="H1373" t="s">
        <v>3740</v>
      </c>
      <c r="I1373">
        <v>0</v>
      </c>
      <c r="J1373" t="s">
        <v>3740</v>
      </c>
    </row>
    <row r="1374" spans="1:10" x14ac:dyDescent="0.3">
      <c r="A1374" t="s">
        <v>5128</v>
      </c>
      <c r="B1374">
        <v>40.15</v>
      </c>
      <c r="C1374" t="s">
        <v>3745</v>
      </c>
      <c r="D1374">
        <v>11.84</v>
      </c>
      <c r="E1374" t="s">
        <v>3746</v>
      </c>
      <c r="F1374" t="s">
        <v>3740</v>
      </c>
      <c r="G1374" t="s">
        <v>3740</v>
      </c>
      <c r="H1374" t="s">
        <v>3740</v>
      </c>
      <c r="I1374">
        <v>0</v>
      </c>
      <c r="J1374" t="s">
        <v>3740</v>
      </c>
    </row>
    <row r="1375" spans="1:10" x14ac:dyDescent="0.3">
      <c r="A1375" t="s">
        <v>5129</v>
      </c>
      <c r="B1375">
        <v>40.700000000000003</v>
      </c>
      <c r="C1375" t="s">
        <v>3745</v>
      </c>
      <c r="D1375">
        <v>6.27</v>
      </c>
      <c r="E1375" t="s">
        <v>3747</v>
      </c>
      <c r="F1375" t="s">
        <v>3741</v>
      </c>
      <c r="G1375" t="s">
        <v>3740</v>
      </c>
      <c r="H1375" t="s">
        <v>3741</v>
      </c>
      <c r="I1375">
        <v>1</v>
      </c>
      <c r="J1375" t="s">
        <v>3740</v>
      </c>
    </row>
    <row r="1376" spans="1:10" x14ac:dyDescent="0.3">
      <c r="A1376" t="s">
        <v>5130</v>
      </c>
      <c r="B1376">
        <v>40.76</v>
      </c>
      <c r="C1376" t="s">
        <v>3745</v>
      </c>
      <c r="D1376">
        <v>5.28</v>
      </c>
      <c r="E1376" t="s">
        <v>3748</v>
      </c>
      <c r="F1376" t="s">
        <v>3740</v>
      </c>
      <c r="G1376" t="s">
        <v>3740</v>
      </c>
      <c r="H1376" t="s">
        <v>3740</v>
      </c>
      <c r="I1376">
        <v>0</v>
      </c>
      <c r="J1376" t="s">
        <v>3740</v>
      </c>
    </row>
    <row r="1377" spans="1:10" x14ac:dyDescent="0.3">
      <c r="A1377" t="s">
        <v>5131</v>
      </c>
      <c r="B1377">
        <v>29.7</v>
      </c>
      <c r="C1377" t="s">
        <v>3749</v>
      </c>
      <c r="D1377">
        <v>7.03</v>
      </c>
      <c r="E1377" t="s">
        <v>3746</v>
      </c>
      <c r="F1377" t="s">
        <v>3740</v>
      </c>
      <c r="G1377" t="s">
        <v>3740</v>
      </c>
      <c r="H1377" t="s">
        <v>3740</v>
      </c>
      <c r="I1377">
        <v>0</v>
      </c>
      <c r="J1377" t="s">
        <v>3740</v>
      </c>
    </row>
    <row r="1378" spans="1:10" x14ac:dyDescent="0.3">
      <c r="A1378" t="s">
        <v>5132</v>
      </c>
      <c r="B1378">
        <v>40.58</v>
      </c>
      <c r="C1378" t="s">
        <v>3745</v>
      </c>
      <c r="D1378">
        <v>5.32</v>
      </c>
      <c r="E1378" t="s">
        <v>3748</v>
      </c>
      <c r="F1378" t="s">
        <v>3741</v>
      </c>
      <c r="G1378" t="s">
        <v>3740</v>
      </c>
      <c r="H1378" t="s">
        <v>3741</v>
      </c>
      <c r="I1378">
        <v>1</v>
      </c>
      <c r="J1378" t="s">
        <v>3740</v>
      </c>
    </row>
    <row r="1379" spans="1:10" x14ac:dyDescent="0.3">
      <c r="A1379" t="s">
        <v>5133</v>
      </c>
      <c r="B1379">
        <v>33.06</v>
      </c>
      <c r="C1379" t="s">
        <v>3745</v>
      </c>
      <c r="D1379">
        <v>9.59</v>
      </c>
      <c r="E1379" t="s">
        <v>3746</v>
      </c>
      <c r="F1379" t="s">
        <v>3741</v>
      </c>
      <c r="G1379" t="s">
        <v>3740</v>
      </c>
      <c r="H1379" t="s">
        <v>3740</v>
      </c>
      <c r="I1379">
        <v>0</v>
      </c>
      <c r="J1379" t="s">
        <v>3740</v>
      </c>
    </row>
    <row r="1380" spans="1:10" x14ac:dyDescent="0.3">
      <c r="A1380" t="s">
        <v>5134</v>
      </c>
      <c r="B1380">
        <v>26.62</v>
      </c>
      <c r="C1380" t="s">
        <v>3749</v>
      </c>
      <c r="D1380">
        <v>6.15</v>
      </c>
      <c r="E1380" t="s">
        <v>3747</v>
      </c>
      <c r="F1380" t="s">
        <v>3741</v>
      </c>
      <c r="G1380" t="s">
        <v>3740</v>
      </c>
      <c r="H1380" t="s">
        <v>3740</v>
      </c>
      <c r="I1380">
        <v>0</v>
      </c>
      <c r="J1380" t="s">
        <v>3740</v>
      </c>
    </row>
    <row r="1381" spans="1:10" x14ac:dyDescent="0.3">
      <c r="A1381" t="s">
        <v>5135</v>
      </c>
      <c r="B1381">
        <v>37.1</v>
      </c>
      <c r="C1381" t="s">
        <v>3745</v>
      </c>
      <c r="D1381">
        <v>11.08</v>
      </c>
      <c r="E1381" t="s">
        <v>3746</v>
      </c>
      <c r="F1381" t="s">
        <v>3740</v>
      </c>
      <c r="G1381" t="s">
        <v>3740</v>
      </c>
      <c r="H1381" t="s">
        <v>3740</v>
      </c>
      <c r="I1381">
        <v>0</v>
      </c>
      <c r="J1381" t="s">
        <v>3740</v>
      </c>
    </row>
    <row r="1382" spans="1:10" x14ac:dyDescent="0.3">
      <c r="A1382" t="s">
        <v>5136</v>
      </c>
      <c r="B1382">
        <v>18.28</v>
      </c>
      <c r="C1382" t="s">
        <v>3751</v>
      </c>
      <c r="D1382">
        <v>7.95</v>
      </c>
      <c r="E1382" t="s">
        <v>3746</v>
      </c>
      <c r="F1382" t="s">
        <v>3740</v>
      </c>
      <c r="G1382" t="s">
        <v>3740</v>
      </c>
      <c r="H1382" t="s">
        <v>3740</v>
      </c>
      <c r="I1382">
        <v>0</v>
      </c>
      <c r="J1382" t="s">
        <v>3740</v>
      </c>
    </row>
    <row r="1383" spans="1:10" x14ac:dyDescent="0.3">
      <c r="A1383" t="s">
        <v>5137</v>
      </c>
      <c r="B1383">
        <v>35.814999999999998</v>
      </c>
      <c r="C1383" t="s">
        <v>3745</v>
      </c>
      <c r="D1383">
        <v>6.23</v>
      </c>
      <c r="E1383" t="s">
        <v>3747</v>
      </c>
      <c r="F1383" t="s">
        <v>3740</v>
      </c>
      <c r="G1383" t="s">
        <v>3740</v>
      </c>
      <c r="H1383" t="s">
        <v>3740</v>
      </c>
      <c r="I1383">
        <v>0</v>
      </c>
      <c r="J1383" t="s">
        <v>3740</v>
      </c>
    </row>
    <row r="1384" spans="1:10" x14ac:dyDescent="0.3">
      <c r="A1384" t="s">
        <v>5138</v>
      </c>
      <c r="B1384">
        <v>30.69</v>
      </c>
      <c r="C1384" t="s">
        <v>3745</v>
      </c>
      <c r="D1384">
        <v>6.5</v>
      </c>
      <c r="E1384" t="s">
        <v>3746</v>
      </c>
      <c r="F1384" t="s">
        <v>3740</v>
      </c>
      <c r="G1384" t="s">
        <v>3740</v>
      </c>
      <c r="H1384" t="s">
        <v>3740</v>
      </c>
      <c r="I1384">
        <v>0</v>
      </c>
      <c r="J1384" t="s">
        <v>3740</v>
      </c>
    </row>
    <row r="1385" spans="1:10" x14ac:dyDescent="0.3">
      <c r="A1385" t="s">
        <v>5139</v>
      </c>
      <c r="B1385">
        <v>26.125</v>
      </c>
      <c r="C1385" t="s">
        <v>3749</v>
      </c>
      <c r="D1385">
        <v>5.22</v>
      </c>
      <c r="E1385" t="s">
        <v>3748</v>
      </c>
      <c r="F1385" t="s">
        <v>3740</v>
      </c>
      <c r="G1385" t="s">
        <v>3740</v>
      </c>
      <c r="H1385" t="s">
        <v>3740</v>
      </c>
      <c r="I1385">
        <v>0</v>
      </c>
      <c r="J1385" t="s">
        <v>3740</v>
      </c>
    </row>
    <row r="1386" spans="1:10" x14ac:dyDescent="0.3">
      <c r="A1386" t="s">
        <v>5140</v>
      </c>
      <c r="B1386">
        <v>34.58</v>
      </c>
      <c r="C1386" t="s">
        <v>3745</v>
      </c>
      <c r="D1386">
        <v>6.3</v>
      </c>
      <c r="E1386" t="s">
        <v>3747</v>
      </c>
      <c r="F1386" t="s">
        <v>3740</v>
      </c>
      <c r="G1386" t="s">
        <v>3740</v>
      </c>
      <c r="H1386" t="s">
        <v>3741</v>
      </c>
      <c r="I1386">
        <v>1</v>
      </c>
      <c r="J1386" t="s">
        <v>3740</v>
      </c>
    </row>
    <row r="1387" spans="1:10" x14ac:dyDescent="0.3">
      <c r="A1387" t="s">
        <v>5141</v>
      </c>
      <c r="B1387">
        <v>27.4</v>
      </c>
      <c r="C1387" t="s">
        <v>3749</v>
      </c>
      <c r="D1387">
        <v>8.84</v>
      </c>
      <c r="E1387" t="s">
        <v>3746</v>
      </c>
      <c r="F1387" t="s">
        <v>3740</v>
      </c>
      <c r="G1387" t="s">
        <v>3740</v>
      </c>
      <c r="H1387" t="s">
        <v>3740</v>
      </c>
      <c r="I1387">
        <v>0</v>
      </c>
      <c r="J1387" t="s">
        <v>3740</v>
      </c>
    </row>
    <row r="1388" spans="1:10" x14ac:dyDescent="0.3">
      <c r="A1388" t="s">
        <v>5142</v>
      </c>
      <c r="B1388">
        <v>27.53</v>
      </c>
      <c r="C1388" t="s">
        <v>3749</v>
      </c>
      <c r="D1388">
        <v>4.1100000000000003</v>
      </c>
      <c r="E1388" t="s">
        <v>3748</v>
      </c>
      <c r="F1388" t="s">
        <v>3740</v>
      </c>
      <c r="G1388" t="s">
        <v>3740</v>
      </c>
      <c r="H1388" t="s">
        <v>3740</v>
      </c>
      <c r="I1388">
        <v>1</v>
      </c>
      <c r="J1388" t="s">
        <v>3740</v>
      </c>
    </row>
    <row r="1389" spans="1:10" x14ac:dyDescent="0.3">
      <c r="A1389" t="s">
        <v>5143</v>
      </c>
      <c r="B1389">
        <v>33</v>
      </c>
      <c r="C1389" t="s">
        <v>3745</v>
      </c>
      <c r="D1389">
        <v>4.57</v>
      </c>
      <c r="E1389" t="s">
        <v>3748</v>
      </c>
      <c r="F1389" t="s">
        <v>3740</v>
      </c>
      <c r="G1389" t="s">
        <v>3740</v>
      </c>
      <c r="H1389" t="s">
        <v>3740</v>
      </c>
      <c r="I1389">
        <v>0</v>
      </c>
      <c r="J1389" t="s">
        <v>3740</v>
      </c>
    </row>
    <row r="1390" spans="1:10" x14ac:dyDescent="0.3">
      <c r="A1390" t="s">
        <v>5144</v>
      </c>
      <c r="B1390">
        <v>25.78</v>
      </c>
      <c r="C1390" t="s">
        <v>3749</v>
      </c>
      <c r="D1390">
        <v>11.06</v>
      </c>
      <c r="E1390" t="s">
        <v>3746</v>
      </c>
      <c r="F1390" t="s">
        <v>3741</v>
      </c>
      <c r="G1390" t="s">
        <v>3740</v>
      </c>
      <c r="H1390" t="s">
        <v>3740</v>
      </c>
      <c r="I1390">
        <v>0</v>
      </c>
      <c r="J1390" t="s">
        <v>3740</v>
      </c>
    </row>
    <row r="1391" spans="1:10" x14ac:dyDescent="0.3">
      <c r="A1391" t="s">
        <v>5145</v>
      </c>
      <c r="B1391">
        <v>22.66</v>
      </c>
      <c r="C1391" t="s">
        <v>3750</v>
      </c>
      <c r="D1391">
        <v>10.68</v>
      </c>
      <c r="E1391" t="s">
        <v>3746</v>
      </c>
      <c r="F1391" t="s">
        <v>3740</v>
      </c>
      <c r="G1391" t="s">
        <v>3740</v>
      </c>
      <c r="H1391" t="s">
        <v>3740</v>
      </c>
      <c r="I1391">
        <v>0</v>
      </c>
      <c r="J1391" t="s">
        <v>3740</v>
      </c>
    </row>
    <row r="1392" spans="1:10" x14ac:dyDescent="0.3">
      <c r="A1392" t="s">
        <v>5146</v>
      </c>
      <c r="B1392">
        <v>38.81</v>
      </c>
      <c r="C1392" t="s">
        <v>3745</v>
      </c>
      <c r="D1392">
        <v>6.14</v>
      </c>
      <c r="E1392" t="s">
        <v>3747</v>
      </c>
      <c r="F1392" t="s">
        <v>3741</v>
      </c>
      <c r="G1392" t="s">
        <v>3740</v>
      </c>
      <c r="H1392" t="s">
        <v>3740</v>
      </c>
      <c r="I1392">
        <v>1</v>
      </c>
      <c r="J1392" t="s">
        <v>3740</v>
      </c>
    </row>
    <row r="1393" spans="1:10" x14ac:dyDescent="0.3">
      <c r="A1393" t="s">
        <v>5147</v>
      </c>
      <c r="B1393">
        <v>38.51</v>
      </c>
      <c r="C1393" t="s">
        <v>3745</v>
      </c>
      <c r="D1393">
        <v>5.45</v>
      </c>
      <c r="E1393" t="s">
        <v>3748</v>
      </c>
      <c r="F1393" t="s">
        <v>3741</v>
      </c>
      <c r="G1393" t="s">
        <v>3740</v>
      </c>
      <c r="H1393" t="s">
        <v>3740</v>
      </c>
      <c r="I1393">
        <v>0</v>
      </c>
      <c r="J1393" t="s">
        <v>3740</v>
      </c>
    </row>
    <row r="1394" spans="1:10" x14ac:dyDescent="0.3">
      <c r="A1394" t="s">
        <v>5148</v>
      </c>
      <c r="B1394">
        <v>22.98</v>
      </c>
      <c r="C1394" t="s">
        <v>3750</v>
      </c>
      <c r="D1394">
        <v>6.14</v>
      </c>
      <c r="E1394" t="s">
        <v>3747</v>
      </c>
      <c r="F1394" t="s">
        <v>3741</v>
      </c>
      <c r="G1394" t="s">
        <v>3740</v>
      </c>
      <c r="H1394" t="s">
        <v>3740</v>
      </c>
      <c r="I1394">
        <v>0</v>
      </c>
      <c r="J1394" t="s">
        <v>3740</v>
      </c>
    </row>
    <row r="1395" spans="1:10" x14ac:dyDescent="0.3">
      <c r="A1395" t="s">
        <v>5149</v>
      </c>
      <c r="B1395">
        <v>15.65</v>
      </c>
      <c r="C1395" t="s">
        <v>3751</v>
      </c>
      <c r="D1395">
        <v>7.85</v>
      </c>
      <c r="E1395" t="s">
        <v>3746</v>
      </c>
      <c r="F1395" t="s">
        <v>3740</v>
      </c>
      <c r="G1395" t="s">
        <v>3740</v>
      </c>
      <c r="H1395" t="s">
        <v>3740</v>
      </c>
      <c r="I1395">
        <v>0</v>
      </c>
      <c r="J1395" t="s">
        <v>3740</v>
      </c>
    </row>
    <row r="1396" spans="1:10" x14ac:dyDescent="0.3">
      <c r="A1396" t="s">
        <v>5150</v>
      </c>
      <c r="B1396">
        <v>39.97</v>
      </c>
      <c r="C1396" t="s">
        <v>3745</v>
      </c>
      <c r="D1396">
        <v>4.09</v>
      </c>
      <c r="E1396" t="s">
        <v>3748</v>
      </c>
      <c r="F1396" t="s">
        <v>3740</v>
      </c>
      <c r="G1396" t="s">
        <v>3740</v>
      </c>
      <c r="H1396" t="s">
        <v>3740</v>
      </c>
      <c r="I1396">
        <v>1</v>
      </c>
      <c r="J1396" t="s">
        <v>3740</v>
      </c>
    </row>
    <row r="1397" spans="1:10" x14ac:dyDescent="0.3">
      <c r="A1397" t="s">
        <v>5151</v>
      </c>
      <c r="B1397">
        <v>37.22</v>
      </c>
      <c r="C1397" t="s">
        <v>3745</v>
      </c>
      <c r="D1397">
        <v>4.62</v>
      </c>
      <c r="E1397" t="s">
        <v>3748</v>
      </c>
      <c r="F1397" t="s">
        <v>3740</v>
      </c>
      <c r="G1397" t="s">
        <v>3740</v>
      </c>
      <c r="H1397" t="s">
        <v>3741</v>
      </c>
      <c r="I1397">
        <v>1</v>
      </c>
      <c r="J1397" t="s">
        <v>3740</v>
      </c>
    </row>
    <row r="1398" spans="1:10" x14ac:dyDescent="0.3">
      <c r="A1398" t="s">
        <v>5152</v>
      </c>
      <c r="B1398">
        <v>41.325000000000003</v>
      </c>
      <c r="C1398" t="s">
        <v>3745</v>
      </c>
      <c r="D1398">
        <v>5.77</v>
      </c>
      <c r="E1398" t="s">
        <v>3747</v>
      </c>
      <c r="F1398" t="s">
        <v>3740</v>
      </c>
      <c r="G1398" t="s">
        <v>3740</v>
      </c>
      <c r="H1398" t="s">
        <v>3740</v>
      </c>
      <c r="I1398">
        <v>0</v>
      </c>
      <c r="J1398" t="s">
        <v>3740</v>
      </c>
    </row>
    <row r="1399" spans="1:10" x14ac:dyDescent="0.3">
      <c r="A1399" t="s">
        <v>5153</v>
      </c>
      <c r="B1399">
        <v>40.31</v>
      </c>
      <c r="C1399" t="s">
        <v>3745</v>
      </c>
      <c r="D1399">
        <v>5.84</v>
      </c>
      <c r="E1399" t="s">
        <v>3747</v>
      </c>
      <c r="F1399" t="s">
        <v>3740</v>
      </c>
      <c r="G1399" t="s">
        <v>3740</v>
      </c>
      <c r="H1399" t="s">
        <v>3740</v>
      </c>
      <c r="I1399">
        <v>0</v>
      </c>
      <c r="J1399" t="s">
        <v>3740</v>
      </c>
    </row>
    <row r="1400" spans="1:10" x14ac:dyDescent="0.3">
      <c r="A1400" t="s">
        <v>5154</v>
      </c>
      <c r="B1400">
        <v>29.48</v>
      </c>
      <c r="C1400" t="s">
        <v>3749</v>
      </c>
      <c r="D1400">
        <v>4.91</v>
      </c>
      <c r="E1400" t="s">
        <v>3748</v>
      </c>
      <c r="F1400" t="s">
        <v>3740</v>
      </c>
      <c r="G1400" t="s">
        <v>3740</v>
      </c>
      <c r="H1400" t="s">
        <v>3740</v>
      </c>
      <c r="I1400">
        <v>0</v>
      </c>
      <c r="J1400" t="s">
        <v>3740</v>
      </c>
    </row>
    <row r="1401" spans="1:10" x14ac:dyDescent="0.3">
      <c r="A1401" t="s">
        <v>5155</v>
      </c>
      <c r="B1401">
        <v>33.155000000000001</v>
      </c>
      <c r="C1401" t="s">
        <v>3745</v>
      </c>
      <c r="D1401">
        <v>5.07</v>
      </c>
      <c r="E1401" t="s">
        <v>3748</v>
      </c>
      <c r="F1401" t="s">
        <v>3740</v>
      </c>
      <c r="G1401" t="s">
        <v>3740</v>
      </c>
      <c r="H1401" t="s">
        <v>3740</v>
      </c>
      <c r="I1401">
        <v>0</v>
      </c>
      <c r="J1401" t="s">
        <v>3740</v>
      </c>
    </row>
    <row r="1402" spans="1:10" x14ac:dyDescent="0.3">
      <c r="A1402" t="s">
        <v>5156</v>
      </c>
      <c r="B1402">
        <v>42.85</v>
      </c>
      <c r="C1402" t="s">
        <v>3745</v>
      </c>
      <c r="D1402">
        <v>5.81</v>
      </c>
      <c r="E1402" t="s">
        <v>3747</v>
      </c>
      <c r="F1402" t="s">
        <v>3741</v>
      </c>
      <c r="G1402" t="s">
        <v>3740</v>
      </c>
      <c r="H1402" t="s">
        <v>3740</v>
      </c>
      <c r="I1402">
        <v>0</v>
      </c>
      <c r="J1402" t="s">
        <v>3740</v>
      </c>
    </row>
    <row r="1403" spans="1:10" x14ac:dyDescent="0.3">
      <c r="A1403" t="s">
        <v>5157</v>
      </c>
      <c r="B1403">
        <v>32.340000000000003</v>
      </c>
      <c r="C1403" t="s">
        <v>3745</v>
      </c>
      <c r="D1403">
        <v>11.2</v>
      </c>
      <c r="E1403" t="s">
        <v>3746</v>
      </c>
      <c r="F1403" t="s">
        <v>3740</v>
      </c>
      <c r="G1403" t="s">
        <v>3740</v>
      </c>
      <c r="H1403" t="s">
        <v>3740</v>
      </c>
      <c r="I1403">
        <v>0</v>
      </c>
      <c r="J1403" t="s">
        <v>3740</v>
      </c>
    </row>
    <row r="1404" spans="1:10" x14ac:dyDescent="0.3">
      <c r="A1404" t="s">
        <v>5158</v>
      </c>
      <c r="B1404">
        <v>27.5</v>
      </c>
      <c r="C1404" t="s">
        <v>3749</v>
      </c>
      <c r="D1404">
        <v>10.75</v>
      </c>
      <c r="E1404" t="s">
        <v>3746</v>
      </c>
      <c r="F1404" t="s">
        <v>3740</v>
      </c>
      <c r="G1404" t="s">
        <v>3740</v>
      </c>
      <c r="H1404" t="s">
        <v>3740</v>
      </c>
      <c r="I1404">
        <v>0</v>
      </c>
      <c r="J1404" t="s">
        <v>3740</v>
      </c>
    </row>
    <row r="1405" spans="1:10" x14ac:dyDescent="0.3">
      <c r="A1405" t="s">
        <v>5159</v>
      </c>
      <c r="B1405">
        <v>25.8</v>
      </c>
      <c r="C1405" t="s">
        <v>3749</v>
      </c>
      <c r="D1405">
        <v>7.8</v>
      </c>
      <c r="E1405" t="s">
        <v>3746</v>
      </c>
      <c r="F1405" t="s">
        <v>3740</v>
      </c>
      <c r="G1405" t="s">
        <v>3740</v>
      </c>
      <c r="H1405" t="s">
        <v>3740</v>
      </c>
      <c r="I1405">
        <v>0</v>
      </c>
      <c r="J1405" t="s">
        <v>3740</v>
      </c>
    </row>
    <row r="1406" spans="1:10" x14ac:dyDescent="0.3">
      <c r="A1406" t="s">
        <v>5160</v>
      </c>
      <c r="B1406">
        <v>25</v>
      </c>
      <c r="C1406" t="s">
        <v>3749</v>
      </c>
      <c r="D1406">
        <v>7.04</v>
      </c>
      <c r="E1406" t="s">
        <v>3746</v>
      </c>
      <c r="F1406" t="s">
        <v>3740</v>
      </c>
      <c r="G1406" t="s">
        <v>3740</v>
      </c>
      <c r="H1406" t="s">
        <v>3740</v>
      </c>
      <c r="I1406">
        <v>0</v>
      </c>
      <c r="J1406" t="s">
        <v>3740</v>
      </c>
    </row>
    <row r="1407" spans="1:10" x14ac:dyDescent="0.3">
      <c r="A1407" t="s">
        <v>5161</v>
      </c>
      <c r="B1407">
        <v>41.2</v>
      </c>
      <c r="C1407" t="s">
        <v>3745</v>
      </c>
      <c r="D1407">
        <v>4.18</v>
      </c>
      <c r="E1407" t="s">
        <v>3748</v>
      </c>
      <c r="F1407" t="s">
        <v>3741</v>
      </c>
      <c r="G1407" t="s">
        <v>3740</v>
      </c>
      <c r="H1407" t="s">
        <v>3740</v>
      </c>
      <c r="I1407">
        <v>0</v>
      </c>
      <c r="J1407" t="s">
        <v>3740</v>
      </c>
    </row>
    <row r="1408" spans="1:10" x14ac:dyDescent="0.3">
      <c r="A1408" t="s">
        <v>5162</v>
      </c>
      <c r="B1408">
        <v>17.78</v>
      </c>
      <c r="C1408" t="s">
        <v>3751</v>
      </c>
      <c r="D1408">
        <v>8.19</v>
      </c>
      <c r="E1408" t="s">
        <v>3746</v>
      </c>
      <c r="F1408" t="s">
        <v>3740</v>
      </c>
      <c r="G1408" t="s">
        <v>3740</v>
      </c>
      <c r="H1408" t="s">
        <v>3740</v>
      </c>
      <c r="I1408">
        <v>0</v>
      </c>
      <c r="J1408" t="s">
        <v>3740</v>
      </c>
    </row>
    <row r="1409" spans="1:10" x14ac:dyDescent="0.3">
      <c r="A1409" t="s">
        <v>5163</v>
      </c>
      <c r="B1409">
        <v>40.119999999999997</v>
      </c>
      <c r="C1409" t="s">
        <v>3745</v>
      </c>
      <c r="D1409">
        <v>6.22</v>
      </c>
      <c r="E1409" t="s">
        <v>3747</v>
      </c>
      <c r="F1409" t="s">
        <v>3741</v>
      </c>
      <c r="G1409" t="s">
        <v>3740</v>
      </c>
      <c r="H1409" t="s">
        <v>3741</v>
      </c>
      <c r="I1409">
        <v>1</v>
      </c>
      <c r="J1409" t="s">
        <v>3740</v>
      </c>
    </row>
    <row r="1410" spans="1:10" x14ac:dyDescent="0.3">
      <c r="A1410" t="s">
        <v>5164</v>
      </c>
      <c r="B1410">
        <v>19.350000000000001</v>
      </c>
      <c r="C1410" t="s">
        <v>3750</v>
      </c>
      <c r="D1410">
        <v>8.2200000000000006</v>
      </c>
      <c r="E1410" t="s">
        <v>3746</v>
      </c>
      <c r="F1410" t="s">
        <v>3741</v>
      </c>
      <c r="G1410" t="s">
        <v>3740</v>
      </c>
      <c r="H1410" t="s">
        <v>3740</v>
      </c>
      <c r="I1410">
        <v>0</v>
      </c>
      <c r="J1410" t="s">
        <v>3740</v>
      </c>
    </row>
    <row r="1411" spans="1:10" x14ac:dyDescent="0.3">
      <c r="A1411" t="s">
        <v>5165</v>
      </c>
      <c r="B1411">
        <v>36.69</v>
      </c>
      <c r="C1411" t="s">
        <v>3745</v>
      </c>
      <c r="D1411">
        <v>6.15</v>
      </c>
      <c r="E1411" t="s">
        <v>3747</v>
      </c>
      <c r="F1411" t="s">
        <v>3740</v>
      </c>
      <c r="G1411" t="s">
        <v>3740</v>
      </c>
      <c r="H1411" t="s">
        <v>3740</v>
      </c>
      <c r="I1411">
        <v>0</v>
      </c>
      <c r="J1411" t="s">
        <v>3740</v>
      </c>
    </row>
    <row r="1412" spans="1:10" x14ac:dyDescent="0.3">
      <c r="A1412" t="s">
        <v>5166</v>
      </c>
      <c r="B1412">
        <v>28.51</v>
      </c>
      <c r="C1412" t="s">
        <v>3749</v>
      </c>
      <c r="D1412">
        <v>5.65</v>
      </c>
      <c r="E1412" t="s">
        <v>3748</v>
      </c>
      <c r="F1412" t="s">
        <v>3741</v>
      </c>
      <c r="G1412" t="s">
        <v>3740</v>
      </c>
      <c r="H1412" t="s">
        <v>3740</v>
      </c>
      <c r="I1412">
        <v>1</v>
      </c>
      <c r="J1412" t="s">
        <v>3740</v>
      </c>
    </row>
    <row r="1413" spans="1:10" x14ac:dyDescent="0.3">
      <c r="A1413" t="s">
        <v>5167</v>
      </c>
      <c r="B1413">
        <v>30.21</v>
      </c>
      <c r="C1413" t="s">
        <v>3745</v>
      </c>
      <c r="D1413">
        <v>5.5</v>
      </c>
      <c r="E1413" t="s">
        <v>3748</v>
      </c>
      <c r="F1413" t="s">
        <v>3740</v>
      </c>
      <c r="G1413" t="s">
        <v>3740</v>
      </c>
      <c r="H1413" t="s">
        <v>3740</v>
      </c>
      <c r="I1413">
        <v>1</v>
      </c>
      <c r="J1413" t="s">
        <v>3740</v>
      </c>
    </row>
    <row r="1414" spans="1:10" x14ac:dyDescent="0.3">
      <c r="A1414" t="s">
        <v>5168</v>
      </c>
      <c r="B1414">
        <v>24.33</v>
      </c>
      <c r="C1414" t="s">
        <v>3750</v>
      </c>
      <c r="D1414">
        <v>8</v>
      </c>
      <c r="E1414" t="s">
        <v>3746</v>
      </c>
      <c r="F1414" t="s">
        <v>3740</v>
      </c>
      <c r="G1414" t="s">
        <v>3740</v>
      </c>
      <c r="H1414" t="s">
        <v>3740</v>
      </c>
      <c r="I1414">
        <v>0</v>
      </c>
      <c r="J1414" t="s">
        <v>3740</v>
      </c>
    </row>
    <row r="1415" spans="1:10" x14ac:dyDescent="0.3">
      <c r="A1415" t="s">
        <v>5169</v>
      </c>
      <c r="B1415">
        <v>19.855</v>
      </c>
      <c r="C1415" t="s">
        <v>3750</v>
      </c>
      <c r="D1415">
        <v>5.71</v>
      </c>
      <c r="E1415" t="s">
        <v>3747</v>
      </c>
      <c r="F1415" t="s">
        <v>3741</v>
      </c>
      <c r="G1415" t="s">
        <v>3740</v>
      </c>
      <c r="H1415" t="s">
        <v>3740</v>
      </c>
      <c r="I1415">
        <v>0</v>
      </c>
      <c r="J1415" t="s">
        <v>3740</v>
      </c>
    </row>
    <row r="1416" spans="1:10" x14ac:dyDescent="0.3">
      <c r="A1416" t="s">
        <v>5170</v>
      </c>
      <c r="B1416">
        <v>25.364999999999998</v>
      </c>
      <c r="C1416" t="s">
        <v>3749</v>
      </c>
      <c r="D1416">
        <v>11.71</v>
      </c>
      <c r="E1416" t="s">
        <v>3746</v>
      </c>
      <c r="F1416" t="s">
        <v>3740</v>
      </c>
      <c r="G1416" t="s">
        <v>3740</v>
      </c>
      <c r="H1416" t="s">
        <v>3740</v>
      </c>
      <c r="I1416">
        <v>0</v>
      </c>
      <c r="J1416" t="s">
        <v>3740</v>
      </c>
    </row>
    <row r="1417" spans="1:10" x14ac:dyDescent="0.3">
      <c r="A1417" t="s">
        <v>5171</v>
      </c>
      <c r="B1417">
        <v>29.6</v>
      </c>
      <c r="C1417" t="s">
        <v>3749</v>
      </c>
      <c r="D1417">
        <v>6.17</v>
      </c>
      <c r="E1417" t="s">
        <v>3747</v>
      </c>
      <c r="F1417" t="s">
        <v>3741</v>
      </c>
      <c r="G1417" t="s">
        <v>3740</v>
      </c>
      <c r="H1417" t="s">
        <v>3741</v>
      </c>
      <c r="I1417">
        <v>1</v>
      </c>
      <c r="J1417" t="s">
        <v>3740</v>
      </c>
    </row>
    <row r="1418" spans="1:10" x14ac:dyDescent="0.3">
      <c r="A1418" t="s">
        <v>5172</v>
      </c>
      <c r="B1418">
        <v>39.43</v>
      </c>
      <c r="C1418" t="s">
        <v>3745</v>
      </c>
      <c r="D1418">
        <v>6.1</v>
      </c>
      <c r="E1418" t="s">
        <v>3747</v>
      </c>
      <c r="F1418" t="s">
        <v>3741</v>
      </c>
      <c r="G1418" t="s">
        <v>3740</v>
      </c>
      <c r="H1418" t="s">
        <v>3741</v>
      </c>
      <c r="I1418">
        <v>1</v>
      </c>
      <c r="J1418" t="s">
        <v>3740</v>
      </c>
    </row>
    <row r="1419" spans="1:10" x14ac:dyDescent="0.3">
      <c r="A1419" t="s">
        <v>5173</v>
      </c>
      <c r="B1419">
        <v>27.34</v>
      </c>
      <c r="C1419" t="s">
        <v>3749</v>
      </c>
      <c r="D1419">
        <v>5.19</v>
      </c>
      <c r="E1419" t="s">
        <v>3748</v>
      </c>
      <c r="F1419" t="s">
        <v>3741</v>
      </c>
      <c r="G1419" t="s">
        <v>3740</v>
      </c>
      <c r="H1419" t="s">
        <v>3740</v>
      </c>
      <c r="I1419">
        <v>1</v>
      </c>
      <c r="J1419" t="s">
        <v>3740</v>
      </c>
    </row>
    <row r="1420" spans="1:10" x14ac:dyDescent="0.3">
      <c r="A1420" t="s">
        <v>5174</v>
      </c>
      <c r="B1420">
        <v>39.01</v>
      </c>
      <c r="C1420" t="s">
        <v>3745</v>
      </c>
      <c r="D1420">
        <v>5.37</v>
      </c>
      <c r="E1420" t="s">
        <v>3748</v>
      </c>
      <c r="F1420" t="s">
        <v>3741</v>
      </c>
      <c r="G1420" t="s">
        <v>3740</v>
      </c>
      <c r="H1420" t="s">
        <v>3740</v>
      </c>
      <c r="I1420">
        <v>0</v>
      </c>
      <c r="J1420" t="s">
        <v>3740</v>
      </c>
    </row>
    <row r="1421" spans="1:10" x14ac:dyDescent="0.3">
      <c r="A1421" t="s">
        <v>5175</v>
      </c>
      <c r="B1421">
        <v>18.989999999999998</v>
      </c>
      <c r="C1421" t="s">
        <v>3750</v>
      </c>
      <c r="D1421">
        <v>10.82</v>
      </c>
      <c r="E1421" t="s">
        <v>3746</v>
      </c>
      <c r="F1421" t="s">
        <v>3741</v>
      </c>
      <c r="G1421" t="s">
        <v>3740</v>
      </c>
      <c r="H1421" t="s">
        <v>3740</v>
      </c>
      <c r="I1421">
        <v>0</v>
      </c>
      <c r="J1421" t="s">
        <v>3740</v>
      </c>
    </row>
    <row r="1422" spans="1:10" x14ac:dyDescent="0.3">
      <c r="A1422" t="s">
        <v>5176</v>
      </c>
      <c r="B1422">
        <v>42.3</v>
      </c>
      <c r="C1422" t="s">
        <v>3745</v>
      </c>
      <c r="D1422">
        <v>6.06</v>
      </c>
      <c r="E1422" t="s">
        <v>3747</v>
      </c>
      <c r="F1422" t="s">
        <v>3741</v>
      </c>
      <c r="G1422" t="s">
        <v>3740</v>
      </c>
      <c r="H1422" t="s">
        <v>3740</v>
      </c>
      <c r="I1422">
        <v>0</v>
      </c>
      <c r="J1422" t="s">
        <v>3740</v>
      </c>
    </row>
    <row r="1423" spans="1:10" x14ac:dyDescent="0.3">
      <c r="A1423" t="s">
        <v>5177</v>
      </c>
      <c r="B1423">
        <v>39.805</v>
      </c>
      <c r="C1423" t="s">
        <v>3745</v>
      </c>
      <c r="D1423">
        <v>5.91</v>
      </c>
      <c r="E1423" t="s">
        <v>3747</v>
      </c>
      <c r="F1423" t="s">
        <v>3740</v>
      </c>
      <c r="G1423" t="s">
        <v>3740</v>
      </c>
      <c r="H1423" t="s">
        <v>3740</v>
      </c>
      <c r="I1423">
        <v>0</v>
      </c>
      <c r="J1423" t="s">
        <v>3740</v>
      </c>
    </row>
    <row r="1424" spans="1:10" x14ac:dyDescent="0.3">
      <c r="A1424" t="s">
        <v>5178</v>
      </c>
      <c r="B1424">
        <v>33.700000000000003</v>
      </c>
      <c r="C1424" t="s">
        <v>3745</v>
      </c>
      <c r="D1424">
        <v>5.87</v>
      </c>
      <c r="E1424" t="s">
        <v>3747</v>
      </c>
      <c r="F1424" t="s">
        <v>3740</v>
      </c>
      <c r="G1424" t="s">
        <v>3740</v>
      </c>
      <c r="H1424" t="s">
        <v>3740</v>
      </c>
      <c r="I1424">
        <v>0</v>
      </c>
      <c r="J1424" t="s">
        <v>3740</v>
      </c>
    </row>
    <row r="1425" spans="1:10" x14ac:dyDescent="0.3">
      <c r="A1425" t="s">
        <v>5179</v>
      </c>
      <c r="B1425">
        <v>36.195</v>
      </c>
      <c r="C1425" t="s">
        <v>3745</v>
      </c>
      <c r="D1425">
        <v>6.22</v>
      </c>
      <c r="E1425" t="s">
        <v>3747</v>
      </c>
      <c r="F1425" t="s">
        <v>3740</v>
      </c>
      <c r="G1425" t="s">
        <v>3740</v>
      </c>
      <c r="H1425" t="s">
        <v>3740</v>
      </c>
      <c r="I1425">
        <v>0</v>
      </c>
      <c r="J1425" t="s">
        <v>3740</v>
      </c>
    </row>
    <row r="1426" spans="1:10" x14ac:dyDescent="0.3">
      <c r="A1426" t="s">
        <v>5180</v>
      </c>
      <c r="B1426">
        <v>32.6</v>
      </c>
      <c r="C1426" t="s">
        <v>3745</v>
      </c>
      <c r="D1426">
        <v>5.73</v>
      </c>
      <c r="E1426" t="s">
        <v>3747</v>
      </c>
      <c r="F1426" t="s">
        <v>3740</v>
      </c>
      <c r="G1426" t="s">
        <v>3740</v>
      </c>
      <c r="H1426" t="s">
        <v>3741</v>
      </c>
      <c r="I1426">
        <v>1</v>
      </c>
      <c r="J1426" t="s">
        <v>3740</v>
      </c>
    </row>
    <row r="1427" spans="1:10" x14ac:dyDescent="0.3">
      <c r="A1427" t="s">
        <v>5181</v>
      </c>
      <c r="B1427">
        <v>30.2</v>
      </c>
      <c r="C1427" t="s">
        <v>3745</v>
      </c>
      <c r="D1427">
        <v>5.7</v>
      </c>
      <c r="E1427" t="s">
        <v>3747</v>
      </c>
      <c r="F1427" t="s">
        <v>3740</v>
      </c>
      <c r="G1427" t="s">
        <v>3740</v>
      </c>
      <c r="H1427" t="s">
        <v>3740</v>
      </c>
      <c r="I1427">
        <v>0</v>
      </c>
      <c r="J1427" t="s">
        <v>3740</v>
      </c>
    </row>
    <row r="1428" spans="1:10" x14ac:dyDescent="0.3">
      <c r="A1428" t="s">
        <v>5182</v>
      </c>
      <c r="B1428">
        <v>27.645</v>
      </c>
      <c r="C1428" t="s">
        <v>3749</v>
      </c>
      <c r="D1428">
        <v>9.91</v>
      </c>
      <c r="E1428" t="s">
        <v>3746</v>
      </c>
      <c r="F1428" t="s">
        <v>3740</v>
      </c>
      <c r="G1428" t="s">
        <v>3740</v>
      </c>
      <c r="H1428" t="s">
        <v>3740</v>
      </c>
      <c r="I1428">
        <v>0</v>
      </c>
      <c r="J1428" t="s">
        <v>3740</v>
      </c>
    </row>
    <row r="1429" spans="1:10" x14ac:dyDescent="0.3">
      <c r="A1429" t="s">
        <v>5183</v>
      </c>
      <c r="B1429">
        <v>26.41</v>
      </c>
      <c r="C1429" t="s">
        <v>3749</v>
      </c>
      <c r="D1429">
        <v>11.4</v>
      </c>
      <c r="E1429" t="s">
        <v>3746</v>
      </c>
      <c r="F1429" t="s">
        <v>3740</v>
      </c>
      <c r="G1429" t="s">
        <v>3740</v>
      </c>
      <c r="H1429" t="s">
        <v>3740</v>
      </c>
      <c r="I1429">
        <v>0</v>
      </c>
      <c r="J1429" t="s">
        <v>3740</v>
      </c>
    </row>
    <row r="1430" spans="1:10" x14ac:dyDescent="0.3">
      <c r="A1430" t="s">
        <v>5184</v>
      </c>
      <c r="B1430">
        <v>34.1</v>
      </c>
      <c r="C1430" t="s">
        <v>3745</v>
      </c>
      <c r="D1430">
        <v>6.29</v>
      </c>
      <c r="E1430" t="s">
        <v>3747</v>
      </c>
      <c r="F1430" t="s">
        <v>3741</v>
      </c>
      <c r="G1430" t="s">
        <v>3740</v>
      </c>
      <c r="H1430" t="s">
        <v>3741</v>
      </c>
      <c r="I1430">
        <v>1</v>
      </c>
      <c r="J1430" t="s">
        <v>3740</v>
      </c>
    </row>
    <row r="1431" spans="1:10" x14ac:dyDescent="0.3">
      <c r="A1431" t="s">
        <v>5185</v>
      </c>
      <c r="B1431">
        <v>17.3</v>
      </c>
      <c r="C1431" t="s">
        <v>3751</v>
      </c>
      <c r="D1431">
        <v>9.2799999999999994</v>
      </c>
      <c r="E1431" t="s">
        <v>3746</v>
      </c>
      <c r="F1431" t="s">
        <v>3740</v>
      </c>
      <c r="G1431" t="s">
        <v>3740</v>
      </c>
      <c r="H1431" t="s">
        <v>3740</v>
      </c>
      <c r="I1431">
        <v>0</v>
      </c>
      <c r="J1431" t="s">
        <v>3740</v>
      </c>
    </row>
    <row r="1432" spans="1:10" x14ac:dyDescent="0.3">
      <c r="A1432" t="s">
        <v>5186</v>
      </c>
      <c r="B1432">
        <v>35.020000000000003</v>
      </c>
      <c r="C1432" t="s">
        <v>3745</v>
      </c>
      <c r="D1432">
        <v>4.78</v>
      </c>
      <c r="E1432" t="s">
        <v>3748</v>
      </c>
      <c r="F1432" t="s">
        <v>3740</v>
      </c>
      <c r="G1432" t="s">
        <v>3740</v>
      </c>
      <c r="H1432" t="s">
        <v>3741</v>
      </c>
      <c r="I1432">
        <v>1</v>
      </c>
      <c r="J1432" t="s">
        <v>3740</v>
      </c>
    </row>
    <row r="1433" spans="1:10" x14ac:dyDescent="0.3">
      <c r="A1433" t="s">
        <v>5187</v>
      </c>
      <c r="B1433">
        <v>37.1</v>
      </c>
      <c r="C1433" t="s">
        <v>3745</v>
      </c>
      <c r="D1433">
        <v>8.8699999999999992</v>
      </c>
      <c r="E1433" t="s">
        <v>3746</v>
      </c>
      <c r="F1433" t="s">
        <v>3741</v>
      </c>
      <c r="G1433" t="s">
        <v>3740</v>
      </c>
      <c r="H1433" t="s">
        <v>3740</v>
      </c>
      <c r="I1433">
        <v>0</v>
      </c>
      <c r="J1433" t="s">
        <v>3740</v>
      </c>
    </row>
    <row r="1434" spans="1:10" x14ac:dyDescent="0.3">
      <c r="A1434" t="s">
        <v>5188</v>
      </c>
      <c r="B1434">
        <v>16.79</v>
      </c>
      <c r="C1434" t="s">
        <v>3751</v>
      </c>
      <c r="D1434">
        <v>11.4</v>
      </c>
      <c r="E1434" t="s">
        <v>3746</v>
      </c>
      <c r="F1434" t="s">
        <v>3740</v>
      </c>
      <c r="G1434" t="s">
        <v>3740</v>
      </c>
      <c r="H1434" t="s">
        <v>3740</v>
      </c>
      <c r="I1434">
        <v>0</v>
      </c>
      <c r="J1434" t="s">
        <v>3740</v>
      </c>
    </row>
    <row r="1435" spans="1:10" x14ac:dyDescent="0.3">
      <c r="A1435" t="s">
        <v>5189</v>
      </c>
      <c r="B1435">
        <v>31.635000000000002</v>
      </c>
      <c r="C1435" t="s">
        <v>3745</v>
      </c>
      <c r="D1435">
        <v>9.1300000000000008</v>
      </c>
      <c r="E1435" t="s">
        <v>3746</v>
      </c>
      <c r="F1435" t="s">
        <v>3741</v>
      </c>
      <c r="G1435" t="s">
        <v>3740</v>
      </c>
      <c r="H1435" t="s">
        <v>3740</v>
      </c>
      <c r="I1435">
        <v>0</v>
      </c>
      <c r="J1435" t="s">
        <v>3740</v>
      </c>
    </row>
    <row r="1436" spans="1:10" x14ac:dyDescent="0.3">
      <c r="A1436" t="s">
        <v>5190</v>
      </c>
      <c r="B1436">
        <v>24.19</v>
      </c>
      <c r="C1436" t="s">
        <v>3750</v>
      </c>
      <c r="D1436">
        <v>6.22</v>
      </c>
      <c r="E1436" t="s">
        <v>3747</v>
      </c>
      <c r="F1436" t="s">
        <v>3741</v>
      </c>
      <c r="G1436" t="s">
        <v>3740</v>
      </c>
      <c r="H1436" t="s">
        <v>3741</v>
      </c>
      <c r="I1436">
        <v>1</v>
      </c>
      <c r="J1436" t="s">
        <v>3740</v>
      </c>
    </row>
    <row r="1437" spans="1:10" x14ac:dyDescent="0.3">
      <c r="A1437" t="s">
        <v>5191</v>
      </c>
      <c r="B1437">
        <v>35.29</v>
      </c>
      <c r="C1437" t="s">
        <v>3745</v>
      </c>
      <c r="D1437">
        <v>5.9</v>
      </c>
      <c r="E1437" t="s">
        <v>3747</v>
      </c>
      <c r="F1437" t="s">
        <v>3740</v>
      </c>
      <c r="G1437" t="s">
        <v>3740</v>
      </c>
      <c r="H1437" t="s">
        <v>3741</v>
      </c>
      <c r="I1437">
        <v>1</v>
      </c>
      <c r="J1437" t="s">
        <v>3740</v>
      </c>
    </row>
    <row r="1438" spans="1:10" x14ac:dyDescent="0.3">
      <c r="A1438" t="s">
        <v>5192</v>
      </c>
      <c r="B1438">
        <v>35.299999999999997</v>
      </c>
      <c r="C1438" t="s">
        <v>3745</v>
      </c>
      <c r="D1438">
        <v>4.45</v>
      </c>
      <c r="E1438" t="s">
        <v>3748</v>
      </c>
      <c r="F1438" t="s">
        <v>3740</v>
      </c>
      <c r="G1438" t="s">
        <v>3740</v>
      </c>
      <c r="H1438" t="s">
        <v>3740</v>
      </c>
      <c r="I1438">
        <v>0</v>
      </c>
      <c r="J1438" t="s">
        <v>3740</v>
      </c>
    </row>
    <row r="1439" spans="1:10" x14ac:dyDescent="0.3">
      <c r="A1439" t="s">
        <v>5193</v>
      </c>
      <c r="B1439">
        <v>35.64</v>
      </c>
      <c r="C1439" t="s">
        <v>3745</v>
      </c>
      <c r="D1439">
        <v>6.17</v>
      </c>
      <c r="E1439" t="s">
        <v>3747</v>
      </c>
      <c r="F1439" t="s">
        <v>3740</v>
      </c>
      <c r="G1439" t="s">
        <v>3740</v>
      </c>
      <c r="H1439" t="s">
        <v>3741</v>
      </c>
      <c r="I1439">
        <v>1</v>
      </c>
      <c r="J1439" t="s">
        <v>3740</v>
      </c>
    </row>
    <row r="1440" spans="1:10" x14ac:dyDescent="0.3">
      <c r="A1440" t="s">
        <v>5194</v>
      </c>
      <c r="B1440">
        <v>33.1</v>
      </c>
      <c r="C1440" t="s">
        <v>3745</v>
      </c>
      <c r="D1440">
        <v>4.93</v>
      </c>
      <c r="E1440" t="s">
        <v>3748</v>
      </c>
      <c r="F1440" t="s">
        <v>3740</v>
      </c>
      <c r="G1440" t="s">
        <v>3740</v>
      </c>
      <c r="H1440" t="s">
        <v>3740</v>
      </c>
      <c r="I1440">
        <v>0</v>
      </c>
      <c r="J1440" t="s">
        <v>3740</v>
      </c>
    </row>
    <row r="1441" spans="1:10" x14ac:dyDescent="0.3">
      <c r="A1441" t="s">
        <v>5195</v>
      </c>
      <c r="B1441">
        <v>26.41</v>
      </c>
      <c r="C1441" t="s">
        <v>3749</v>
      </c>
      <c r="D1441">
        <v>7.32</v>
      </c>
      <c r="E1441" t="s">
        <v>3746</v>
      </c>
      <c r="F1441" t="s">
        <v>3741</v>
      </c>
      <c r="G1441" t="s">
        <v>3740</v>
      </c>
      <c r="H1441" t="s">
        <v>3740</v>
      </c>
      <c r="I1441">
        <v>1</v>
      </c>
      <c r="J1441" t="s">
        <v>3740</v>
      </c>
    </row>
    <row r="1442" spans="1:10" x14ac:dyDescent="0.3">
      <c r="A1442" t="s">
        <v>5196</v>
      </c>
      <c r="B1442">
        <v>29.9</v>
      </c>
      <c r="C1442" t="s">
        <v>3749</v>
      </c>
      <c r="D1442">
        <v>5.27</v>
      </c>
      <c r="E1442" t="s">
        <v>3748</v>
      </c>
      <c r="F1442" t="s">
        <v>3740</v>
      </c>
      <c r="G1442" t="s">
        <v>3740</v>
      </c>
      <c r="H1442" t="s">
        <v>3741</v>
      </c>
      <c r="I1442">
        <v>1</v>
      </c>
      <c r="J1442" t="s">
        <v>3740</v>
      </c>
    </row>
    <row r="1443" spans="1:10" x14ac:dyDescent="0.3">
      <c r="A1443" t="s">
        <v>5197</v>
      </c>
      <c r="B1443">
        <v>25.24</v>
      </c>
      <c r="C1443" t="s">
        <v>3749</v>
      </c>
      <c r="D1443">
        <v>5.82</v>
      </c>
      <c r="E1443" t="s">
        <v>3747</v>
      </c>
      <c r="F1443" t="s">
        <v>3740</v>
      </c>
      <c r="G1443" t="s">
        <v>3740</v>
      </c>
      <c r="H1443" t="s">
        <v>3740</v>
      </c>
      <c r="I1443">
        <v>1</v>
      </c>
      <c r="J1443" t="s">
        <v>3740</v>
      </c>
    </row>
    <row r="1444" spans="1:10" x14ac:dyDescent="0.3">
      <c r="A1444" t="s">
        <v>5198</v>
      </c>
      <c r="B1444">
        <v>25.08</v>
      </c>
      <c r="C1444" t="s">
        <v>3749</v>
      </c>
      <c r="D1444">
        <v>5.8</v>
      </c>
      <c r="E1444" t="s">
        <v>3747</v>
      </c>
      <c r="F1444" t="s">
        <v>3740</v>
      </c>
      <c r="G1444" t="s">
        <v>3740</v>
      </c>
      <c r="H1444" t="s">
        <v>3741</v>
      </c>
      <c r="I1444">
        <v>1</v>
      </c>
      <c r="J1444" t="s">
        <v>3740</v>
      </c>
    </row>
    <row r="1445" spans="1:10" x14ac:dyDescent="0.3">
      <c r="A1445" t="s">
        <v>5199</v>
      </c>
      <c r="B1445">
        <v>29.164999999999999</v>
      </c>
      <c r="C1445" t="s">
        <v>3749</v>
      </c>
      <c r="D1445">
        <v>4.87</v>
      </c>
      <c r="E1445" t="s">
        <v>3748</v>
      </c>
      <c r="F1445" t="s">
        <v>3740</v>
      </c>
      <c r="G1445" t="s">
        <v>3742</v>
      </c>
      <c r="H1445" t="s">
        <v>3740</v>
      </c>
      <c r="I1445">
        <v>1</v>
      </c>
      <c r="J1445" t="s">
        <v>3740</v>
      </c>
    </row>
    <row r="1446" spans="1:10" x14ac:dyDescent="0.3">
      <c r="A1446" t="s">
        <v>5200</v>
      </c>
      <c r="B1446">
        <v>15.05</v>
      </c>
      <c r="C1446" t="s">
        <v>3751</v>
      </c>
      <c r="D1446">
        <v>8.1199999999999992</v>
      </c>
      <c r="E1446" t="s">
        <v>3746</v>
      </c>
      <c r="F1446" t="s">
        <v>3740</v>
      </c>
      <c r="G1446" t="s">
        <v>3740</v>
      </c>
      <c r="H1446" t="s">
        <v>3740</v>
      </c>
      <c r="I1446">
        <v>0</v>
      </c>
      <c r="J1446" t="s">
        <v>3740</v>
      </c>
    </row>
    <row r="1447" spans="1:10" x14ac:dyDescent="0.3">
      <c r="A1447" t="s">
        <v>5201</v>
      </c>
      <c r="B1447">
        <v>19.95</v>
      </c>
      <c r="C1447" t="s">
        <v>3750</v>
      </c>
      <c r="D1447">
        <v>4.3600000000000003</v>
      </c>
      <c r="E1447" t="s">
        <v>3748</v>
      </c>
      <c r="F1447" t="s">
        <v>3740</v>
      </c>
      <c r="G1447" t="s">
        <v>3740</v>
      </c>
      <c r="H1447" t="s">
        <v>3740</v>
      </c>
      <c r="I1447">
        <v>2</v>
      </c>
      <c r="J1447" t="s">
        <v>3740</v>
      </c>
    </row>
    <row r="1448" spans="1:10" x14ac:dyDescent="0.3">
      <c r="A1448" t="s">
        <v>5202</v>
      </c>
      <c r="B1448">
        <v>16.66</v>
      </c>
      <c r="C1448" t="s">
        <v>3751</v>
      </c>
      <c r="D1448">
        <v>9.16</v>
      </c>
      <c r="E1448" t="s">
        <v>3746</v>
      </c>
      <c r="F1448" t="s">
        <v>3740</v>
      </c>
      <c r="G1448" t="s">
        <v>3740</v>
      </c>
      <c r="H1448" t="s">
        <v>3740</v>
      </c>
      <c r="I1448">
        <v>0</v>
      </c>
      <c r="J1448" t="s">
        <v>3740</v>
      </c>
    </row>
    <row r="1449" spans="1:10" x14ac:dyDescent="0.3">
      <c r="A1449" t="s">
        <v>5203</v>
      </c>
      <c r="B1449">
        <v>16.62</v>
      </c>
      <c r="C1449" t="s">
        <v>3751</v>
      </c>
      <c r="D1449">
        <v>9.14</v>
      </c>
      <c r="E1449" t="s">
        <v>3746</v>
      </c>
      <c r="F1449" t="s">
        <v>3740</v>
      </c>
      <c r="G1449" t="s">
        <v>3740</v>
      </c>
      <c r="H1449" t="s">
        <v>3740</v>
      </c>
      <c r="I1449">
        <v>0</v>
      </c>
      <c r="J1449" t="s">
        <v>3740</v>
      </c>
    </row>
    <row r="1450" spans="1:10" x14ac:dyDescent="0.3">
      <c r="A1450" t="s">
        <v>5204</v>
      </c>
      <c r="B1450">
        <v>15.36</v>
      </c>
      <c r="C1450" t="s">
        <v>3751</v>
      </c>
      <c r="D1450">
        <v>5.49</v>
      </c>
      <c r="E1450" t="s">
        <v>3748</v>
      </c>
      <c r="F1450" t="s">
        <v>3741</v>
      </c>
      <c r="G1450" t="s">
        <v>3740</v>
      </c>
      <c r="H1450" t="s">
        <v>3740</v>
      </c>
      <c r="I1450">
        <v>2</v>
      </c>
      <c r="J1450" t="s">
        <v>3740</v>
      </c>
    </row>
    <row r="1451" spans="1:10" x14ac:dyDescent="0.3">
      <c r="A1451" t="s">
        <v>5205</v>
      </c>
      <c r="B1451">
        <v>27.74</v>
      </c>
      <c r="C1451" t="s">
        <v>3749</v>
      </c>
      <c r="D1451">
        <v>5.96</v>
      </c>
      <c r="E1451" t="s">
        <v>3747</v>
      </c>
      <c r="F1451" t="s">
        <v>3741</v>
      </c>
      <c r="G1451" t="s">
        <v>3740</v>
      </c>
      <c r="H1451" t="s">
        <v>3740</v>
      </c>
      <c r="I1451">
        <v>0</v>
      </c>
      <c r="J1451" t="s">
        <v>3740</v>
      </c>
    </row>
    <row r="1452" spans="1:10" x14ac:dyDescent="0.3">
      <c r="A1452" t="s">
        <v>5206</v>
      </c>
      <c r="B1452">
        <v>22.44</v>
      </c>
      <c r="C1452" t="s">
        <v>3750</v>
      </c>
      <c r="D1452">
        <v>4.62</v>
      </c>
      <c r="E1452" t="s">
        <v>3748</v>
      </c>
      <c r="F1452" t="s">
        <v>3741</v>
      </c>
      <c r="G1452" t="s">
        <v>3740</v>
      </c>
      <c r="H1452" t="s">
        <v>3740</v>
      </c>
      <c r="I1452">
        <v>0</v>
      </c>
      <c r="J1452" t="s">
        <v>3740</v>
      </c>
    </row>
    <row r="1453" spans="1:10" x14ac:dyDescent="0.3">
      <c r="A1453" t="s">
        <v>5207</v>
      </c>
      <c r="B1453">
        <v>37.049999999999997</v>
      </c>
      <c r="C1453" t="s">
        <v>3745</v>
      </c>
      <c r="D1453">
        <v>9.9600000000000009</v>
      </c>
      <c r="E1453" t="s">
        <v>3746</v>
      </c>
      <c r="F1453" t="s">
        <v>3741</v>
      </c>
      <c r="G1453" t="s">
        <v>3740</v>
      </c>
      <c r="H1453" t="s">
        <v>3740</v>
      </c>
      <c r="I1453">
        <v>0</v>
      </c>
      <c r="J1453" t="s">
        <v>3740</v>
      </c>
    </row>
    <row r="1454" spans="1:10" x14ac:dyDescent="0.3">
      <c r="A1454" t="s">
        <v>5208</v>
      </c>
      <c r="B1454">
        <v>22.95</v>
      </c>
      <c r="C1454" t="s">
        <v>3750</v>
      </c>
      <c r="D1454">
        <v>10.53</v>
      </c>
      <c r="E1454" t="s">
        <v>3746</v>
      </c>
      <c r="F1454" t="s">
        <v>3740</v>
      </c>
      <c r="G1454" t="s">
        <v>3740</v>
      </c>
      <c r="H1454" t="s">
        <v>3740</v>
      </c>
      <c r="I1454">
        <v>2</v>
      </c>
      <c r="J1454" t="s">
        <v>3740</v>
      </c>
    </row>
    <row r="1455" spans="1:10" x14ac:dyDescent="0.3">
      <c r="A1455" t="s">
        <v>5209</v>
      </c>
      <c r="B1455">
        <v>34.200000000000003</v>
      </c>
      <c r="C1455" t="s">
        <v>3745</v>
      </c>
      <c r="D1455">
        <v>6.69</v>
      </c>
      <c r="E1455" t="s">
        <v>3746</v>
      </c>
      <c r="F1455" t="s">
        <v>3741</v>
      </c>
      <c r="G1455" t="s">
        <v>3740</v>
      </c>
      <c r="H1455" t="s">
        <v>3740</v>
      </c>
      <c r="I1455">
        <v>0</v>
      </c>
      <c r="J1455" t="s">
        <v>3740</v>
      </c>
    </row>
    <row r="1456" spans="1:10" x14ac:dyDescent="0.3">
      <c r="A1456" t="s">
        <v>5210</v>
      </c>
      <c r="B1456">
        <v>30.59</v>
      </c>
      <c r="C1456" t="s">
        <v>3745</v>
      </c>
      <c r="D1456">
        <v>9.5500000000000007</v>
      </c>
      <c r="E1456" t="s">
        <v>3746</v>
      </c>
      <c r="F1456" t="s">
        <v>3741</v>
      </c>
      <c r="G1456" t="s">
        <v>3740</v>
      </c>
      <c r="H1456" t="s">
        <v>3740</v>
      </c>
      <c r="I1456">
        <v>0</v>
      </c>
      <c r="J1456" t="s">
        <v>3740</v>
      </c>
    </row>
    <row r="1457" spans="1:10" x14ac:dyDescent="0.3">
      <c r="A1457" t="s">
        <v>5211</v>
      </c>
      <c r="B1457">
        <v>25.51</v>
      </c>
      <c r="C1457" t="s">
        <v>3749</v>
      </c>
      <c r="D1457">
        <v>6.05</v>
      </c>
      <c r="E1457" t="s">
        <v>3747</v>
      </c>
      <c r="F1457" t="s">
        <v>3740</v>
      </c>
      <c r="G1457" t="s">
        <v>3740</v>
      </c>
      <c r="H1457" t="s">
        <v>3740</v>
      </c>
      <c r="I1457">
        <v>0</v>
      </c>
      <c r="J1457" t="s">
        <v>3740</v>
      </c>
    </row>
    <row r="1458" spans="1:10" x14ac:dyDescent="0.3">
      <c r="A1458" t="s">
        <v>5212</v>
      </c>
      <c r="B1458">
        <v>29.04</v>
      </c>
      <c r="C1458" t="s">
        <v>3749</v>
      </c>
      <c r="D1458">
        <v>10.56</v>
      </c>
      <c r="E1458" t="s">
        <v>3746</v>
      </c>
      <c r="F1458" t="s">
        <v>3741</v>
      </c>
      <c r="G1458" t="s">
        <v>3740</v>
      </c>
      <c r="H1458" t="s">
        <v>3740</v>
      </c>
      <c r="I1458">
        <v>1</v>
      </c>
      <c r="J1458" t="s">
        <v>3740</v>
      </c>
    </row>
    <row r="1459" spans="1:10" x14ac:dyDescent="0.3">
      <c r="A1459" t="s">
        <v>5213</v>
      </c>
      <c r="B1459">
        <v>22.135000000000002</v>
      </c>
      <c r="C1459" t="s">
        <v>3750</v>
      </c>
      <c r="D1459">
        <v>10.81</v>
      </c>
      <c r="E1459" t="s">
        <v>3746</v>
      </c>
      <c r="F1459" t="s">
        <v>3741</v>
      </c>
      <c r="G1459" t="s">
        <v>3740</v>
      </c>
      <c r="H1459" t="s">
        <v>3740</v>
      </c>
      <c r="I1459">
        <v>1</v>
      </c>
      <c r="J1459" t="s">
        <v>3740</v>
      </c>
    </row>
    <row r="1460" spans="1:10" x14ac:dyDescent="0.3">
      <c r="A1460" t="s">
        <v>5214</v>
      </c>
      <c r="B1460">
        <v>21.375</v>
      </c>
      <c r="C1460" t="s">
        <v>3750</v>
      </c>
      <c r="D1460">
        <v>4.32</v>
      </c>
      <c r="E1460" t="s">
        <v>3748</v>
      </c>
      <c r="F1460" t="s">
        <v>3740</v>
      </c>
      <c r="G1460" t="s">
        <v>3740</v>
      </c>
      <c r="H1460" t="s">
        <v>3740</v>
      </c>
      <c r="I1460">
        <v>0</v>
      </c>
      <c r="J1460" t="s">
        <v>3740</v>
      </c>
    </row>
    <row r="1461" spans="1:10" x14ac:dyDescent="0.3">
      <c r="A1461" t="s">
        <v>5215</v>
      </c>
      <c r="B1461">
        <v>29.19</v>
      </c>
      <c r="C1461" t="s">
        <v>3749</v>
      </c>
      <c r="D1461">
        <v>4.37</v>
      </c>
      <c r="E1461" t="s">
        <v>3748</v>
      </c>
      <c r="F1461" t="s">
        <v>3740</v>
      </c>
      <c r="G1461" t="s">
        <v>3740</v>
      </c>
      <c r="H1461" t="s">
        <v>3740</v>
      </c>
      <c r="I1461">
        <v>0</v>
      </c>
      <c r="J1461" t="s">
        <v>3740</v>
      </c>
    </row>
    <row r="1462" spans="1:10" x14ac:dyDescent="0.3">
      <c r="A1462" t="s">
        <v>5216</v>
      </c>
      <c r="B1462">
        <v>31.92</v>
      </c>
      <c r="C1462" t="s">
        <v>3745</v>
      </c>
      <c r="D1462">
        <v>4.8099999999999996</v>
      </c>
      <c r="E1462" t="s">
        <v>3748</v>
      </c>
      <c r="F1462" t="s">
        <v>3741</v>
      </c>
      <c r="G1462" t="s">
        <v>3740</v>
      </c>
      <c r="H1462" t="s">
        <v>3741</v>
      </c>
      <c r="I1462">
        <v>1</v>
      </c>
      <c r="J1462" t="s">
        <v>3740</v>
      </c>
    </row>
    <row r="1463" spans="1:10" x14ac:dyDescent="0.3">
      <c r="A1463" t="s">
        <v>5217</v>
      </c>
      <c r="B1463">
        <v>26.315000000000001</v>
      </c>
      <c r="C1463" t="s">
        <v>3749</v>
      </c>
      <c r="D1463">
        <v>4.5599999999999996</v>
      </c>
      <c r="E1463" t="s">
        <v>3748</v>
      </c>
      <c r="F1463" t="s">
        <v>3741</v>
      </c>
      <c r="G1463" t="s">
        <v>3740</v>
      </c>
      <c r="H1463" t="s">
        <v>3741</v>
      </c>
      <c r="I1463">
        <v>1</v>
      </c>
      <c r="J1463" t="s">
        <v>3740</v>
      </c>
    </row>
    <row r="1464" spans="1:10" x14ac:dyDescent="0.3">
      <c r="A1464" t="s">
        <v>5218</v>
      </c>
      <c r="B1464">
        <v>35.299999999999997</v>
      </c>
      <c r="C1464" t="s">
        <v>3745</v>
      </c>
      <c r="D1464">
        <v>4.3899999999999997</v>
      </c>
      <c r="E1464" t="s">
        <v>3748</v>
      </c>
      <c r="F1464" t="s">
        <v>3740</v>
      </c>
      <c r="G1464" t="s">
        <v>3740</v>
      </c>
      <c r="H1464" t="s">
        <v>3740</v>
      </c>
      <c r="I1464">
        <v>0</v>
      </c>
      <c r="J1464" t="s">
        <v>3740</v>
      </c>
    </row>
    <row r="1465" spans="1:10" x14ac:dyDescent="0.3">
      <c r="A1465" t="s">
        <v>5219</v>
      </c>
      <c r="B1465">
        <v>18.91</v>
      </c>
      <c r="C1465" t="s">
        <v>3750</v>
      </c>
      <c r="D1465">
        <v>11.44</v>
      </c>
      <c r="E1465" t="s">
        <v>3746</v>
      </c>
      <c r="F1465" t="s">
        <v>3740</v>
      </c>
      <c r="G1465" t="s">
        <v>3740</v>
      </c>
      <c r="H1465" t="s">
        <v>3740</v>
      </c>
      <c r="I1465">
        <v>0</v>
      </c>
      <c r="J1465" t="s">
        <v>3740</v>
      </c>
    </row>
    <row r="1466" spans="1:10" x14ac:dyDescent="0.3">
      <c r="A1466" t="s">
        <v>5220</v>
      </c>
      <c r="B1466">
        <v>22.41</v>
      </c>
      <c r="C1466" t="s">
        <v>3750</v>
      </c>
      <c r="D1466">
        <v>11.37</v>
      </c>
      <c r="E1466" t="s">
        <v>3746</v>
      </c>
      <c r="F1466" t="s">
        <v>3741</v>
      </c>
      <c r="G1466" t="s">
        <v>3740</v>
      </c>
      <c r="H1466" t="s">
        <v>3740</v>
      </c>
      <c r="I1466">
        <v>1</v>
      </c>
      <c r="J1466" t="s">
        <v>3740</v>
      </c>
    </row>
    <row r="1467" spans="1:10" x14ac:dyDescent="0.3">
      <c r="A1467" t="s">
        <v>5221</v>
      </c>
      <c r="B1467">
        <v>22.704999999999998</v>
      </c>
      <c r="C1467" t="s">
        <v>3750</v>
      </c>
      <c r="D1467">
        <v>6.14</v>
      </c>
      <c r="E1467" t="s">
        <v>3747</v>
      </c>
      <c r="F1467" t="s">
        <v>3740</v>
      </c>
      <c r="G1467" t="s">
        <v>3740</v>
      </c>
      <c r="H1467" t="s">
        <v>3740</v>
      </c>
      <c r="I1467">
        <v>0</v>
      </c>
      <c r="J1467" t="s">
        <v>3740</v>
      </c>
    </row>
    <row r="1468" spans="1:10" x14ac:dyDescent="0.3">
      <c r="A1468" t="s">
        <v>5222</v>
      </c>
      <c r="B1468">
        <v>37.18</v>
      </c>
      <c r="C1468" t="s">
        <v>3745</v>
      </c>
      <c r="D1468">
        <v>4.8899999999999997</v>
      </c>
      <c r="E1468" t="s">
        <v>3748</v>
      </c>
      <c r="F1468" t="s">
        <v>3740</v>
      </c>
      <c r="G1468" t="s">
        <v>3740</v>
      </c>
      <c r="H1468" t="s">
        <v>3740</v>
      </c>
      <c r="I1468">
        <v>0</v>
      </c>
      <c r="J1468" t="s">
        <v>3740</v>
      </c>
    </row>
    <row r="1469" spans="1:10" x14ac:dyDescent="0.3">
      <c r="A1469" t="s">
        <v>5223</v>
      </c>
      <c r="B1469">
        <v>35.97</v>
      </c>
      <c r="C1469" t="s">
        <v>3745</v>
      </c>
      <c r="D1469">
        <v>4.5999999999999996</v>
      </c>
      <c r="E1469" t="s">
        <v>3748</v>
      </c>
      <c r="F1469" t="s">
        <v>3740</v>
      </c>
      <c r="G1469" t="s">
        <v>3740</v>
      </c>
      <c r="H1469" t="s">
        <v>3740</v>
      </c>
      <c r="I1469">
        <v>0</v>
      </c>
      <c r="J1469" t="s">
        <v>3740</v>
      </c>
    </row>
    <row r="1470" spans="1:10" x14ac:dyDescent="0.3">
      <c r="A1470" t="s">
        <v>5224</v>
      </c>
      <c r="B1470">
        <v>35.799999999999997</v>
      </c>
      <c r="C1470" t="s">
        <v>3745</v>
      </c>
      <c r="D1470">
        <v>4.42</v>
      </c>
      <c r="E1470" t="s">
        <v>3748</v>
      </c>
      <c r="F1470" t="s">
        <v>3740</v>
      </c>
      <c r="G1470" t="s">
        <v>3740</v>
      </c>
      <c r="H1470" t="s">
        <v>3740</v>
      </c>
      <c r="I1470">
        <v>0</v>
      </c>
      <c r="J1470" t="s">
        <v>3740</v>
      </c>
    </row>
    <row r="1471" spans="1:10" x14ac:dyDescent="0.3">
      <c r="A1471" t="s">
        <v>5225</v>
      </c>
      <c r="B1471">
        <v>28.31</v>
      </c>
      <c r="C1471" t="s">
        <v>3749</v>
      </c>
      <c r="D1471">
        <v>7.48</v>
      </c>
      <c r="E1471" t="s">
        <v>3746</v>
      </c>
      <c r="F1471" t="s">
        <v>3741</v>
      </c>
      <c r="G1471" t="s">
        <v>3740</v>
      </c>
      <c r="H1471" t="s">
        <v>3740</v>
      </c>
      <c r="I1471">
        <v>0</v>
      </c>
      <c r="J1471" t="s">
        <v>3740</v>
      </c>
    </row>
    <row r="1472" spans="1:10" x14ac:dyDescent="0.3">
      <c r="A1472" t="s">
        <v>5226</v>
      </c>
      <c r="B1472">
        <v>38.06</v>
      </c>
      <c r="C1472" t="s">
        <v>3745</v>
      </c>
      <c r="D1472">
        <v>10.74</v>
      </c>
      <c r="E1472" t="s">
        <v>3746</v>
      </c>
      <c r="F1472" t="s">
        <v>3740</v>
      </c>
      <c r="G1472" t="s">
        <v>3740</v>
      </c>
      <c r="H1472" t="s">
        <v>3740</v>
      </c>
      <c r="I1472">
        <v>0</v>
      </c>
      <c r="J1472" t="s">
        <v>3740</v>
      </c>
    </row>
    <row r="1473" spans="1:10" x14ac:dyDescent="0.3">
      <c r="A1473" t="s">
        <v>5227</v>
      </c>
      <c r="B1473">
        <v>28</v>
      </c>
      <c r="C1473" t="s">
        <v>3749</v>
      </c>
      <c r="D1473">
        <v>5.19</v>
      </c>
      <c r="E1473" t="s">
        <v>3748</v>
      </c>
      <c r="F1473" t="s">
        <v>3740</v>
      </c>
      <c r="G1473" t="s">
        <v>3740</v>
      </c>
      <c r="H1473" t="s">
        <v>3740</v>
      </c>
      <c r="I1473">
        <v>1</v>
      </c>
      <c r="J1473" t="s">
        <v>3740</v>
      </c>
    </row>
    <row r="1474" spans="1:10" x14ac:dyDescent="0.3">
      <c r="A1474" t="s">
        <v>5228</v>
      </c>
      <c r="B1474">
        <v>34.32</v>
      </c>
      <c r="C1474" t="s">
        <v>3745</v>
      </c>
      <c r="D1474">
        <v>9.17</v>
      </c>
      <c r="E1474" t="s">
        <v>3746</v>
      </c>
      <c r="F1474" t="s">
        <v>3740</v>
      </c>
      <c r="G1474" t="s">
        <v>3740</v>
      </c>
      <c r="H1474" t="s">
        <v>3740</v>
      </c>
      <c r="I1474">
        <v>0</v>
      </c>
      <c r="J1474" t="s">
        <v>3740</v>
      </c>
    </row>
    <row r="1475" spans="1:10" x14ac:dyDescent="0.3">
      <c r="A1475" t="s">
        <v>5229</v>
      </c>
      <c r="B1475">
        <v>22.3</v>
      </c>
      <c r="C1475" t="s">
        <v>3750</v>
      </c>
      <c r="D1475">
        <v>4.95</v>
      </c>
      <c r="E1475" t="s">
        <v>3748</v>
      </c>
      <c r="F1475" t="s">
        <v>3741</v>
      </c>
      <c r="G1475" t="s">
        <v>3740</v>
      </c>
      <c r="H1475" t="s">
        <v>3740</v>
      </c>
      <c r="I1475">
        <v>0</v>
      </c>
      <c r="J1475" t="s">
        <v>3740</v>
      </c>
    </row>
    <row r="1476" spans="1:10" x14ac:dyDescent="0.3">
      <c r="A1476" t="s">
        <v>5230</v>
      </c>
      <c r="B1476">
        <v>27.835000000000001</v>
      </c>
      <c r="C1476" t="s">
        <v>3749</v>
      </c>
      <c r="D1476">
        <v>6.03</v>
      </c>
      <c r="E1476" t="s">
        <v>3747</v>
      </c>
      <c r="F1476" t="s">
        <v>3740</v>
      </c>
      <c r="G1476" t="s">
        <v>3740</v>
      </c>
      <c r="H1476" t="s">
        <v>3740</v>
      </c>
      <c r="I1476">
        <v>1</v>
      </c>
      <c r="J1476" t="s">
        <v>3740</v>
      </c>
    </row>
    <row r="1477" spans="1:10" x14ac:dyDescent="0.3">
      <c r="A1477" t="s">
        <v>5231</v>
      </c>
      <c r="B1477">
        <v>39.229999999999997</v>
      </c>
      <c r="C1477" t="s">
        <v>3745</v>
      </c>
      <c r="D1477">
        <v>5.36</v>
      </c>
      <c r="E1477" t="s">
        <v>3748</v>
      </c>
      <c r="F1477" t="s">
        <v>3740</v>
      </c>
      <c r="G1477" t="s">
        <v>3740</v>
      </c>
      <c r="H1477" t="s">
        <v>3740</v>
      </c>
      <c r="I1477">
        <v>0</v>
      </c>
      <c r="J1477" t="s">
        <v>3740</v>
      </c>
    </row>
    <row r="1478" spans="1:10" x14ac:dyDescent="0.3">
      <c r="A1478" t="s">
        <v>5232</v>
      </c>
      <c r="B1478">
        <v>19.95</v>
      </c>
      <c r="C1478" t="s">
        <v>3750</v>
      </c>
      <c r="D1478">
        <v>6.11</v>
      </c>
      <c r="E1478" t="s">
        <v>3747</v>
      </c>
      <c r="F1478" t="s">
        <v>3740</v>
      </c>
      <c r="G1478" t="s">
        <v>3740</v>
      </c>
      <c r="H1478" t="s">
        <v>3740</v>
      </c>
      <c r="I1478">
        <v>1</v>
      </c>
      <c r="J1478" t="s">
        <v>3740</v>
      </c>
    </row>
    <row r="1479" spans="1:10" x14ac:dyDescent="0.3">
      <c r="A1479" t="s">
        <v>5233</v>
      </c>
      <c r="B1479">
        <v>34.64</v>
      </c>
      <c r="C1479" t="s">
        <v>3745</v>
      </c>
      <c r="D1479">
        <v>4.88</v>
      </c>
      <c r="E1479" t="s">
        <v>3748</v>
      </c>
      <c r="F1479" t="s">
        <v>3740</v>
      </c>
      <c r="G1479" t="s">
        <v>3740</v>
      </c>
      <c r="H1479" t="s">
        <v>3741</v>
      </c>
      <c r="I1479">
        <v>1</v>
      </c>
      <c r="J1479" t="s">
        <v>3740</v>
      </c>
    </row>
    <row r="1480" spans="1:10" x14ac:dyDescent="0.3">
      <c r="A1480" t="s">
        <v>5234</v>
      </c>
      <c r="B1480">
        <v>18.75</v>
      </c>
      <c r="C1480" t="s">
        <v>3750</v>
      </c>
      <c r="D1480">
        <v>6.72</v>
      </c>
      <c r="E1480" t="s">
        <v>3746</v>
      </c>
      <c r="F1480" t="s">
        <v>3740</v>
      </c>
      <c r="G1480" t="s">
        <v>3740</v>
      </c>
      <c r="H1480" t="s">
        <v>3740</v>
      </c>
      <c r="I1480">
        <v>0</v>
      </c>
      <c r="J1480" t="s">
        <v>3740</v>
      </c>
    </row>
    <row r="1481" spans="1:10" x14ac:dyDescent="0.3">
      <c r="A1481" t="s">
        <v>5235</v>
      </c>
      <c r="B1481">
        <v>26.48</v>
      </c>
      <c r="C1481" t="s">
        <v>3749</v>
      </c>
      <c r="D1481">
        <v>4.2</v>
      </c>
      <c r="E1481" t="s">
        <v>3748</v>
      </c>
      <c r="F1481" t="s">
        <v>3740</v>
      </c>
      <c r="G1481" t="s">
        <v>3740</v>
      </c>
      <c r="H1481" t="s">
        <v>3740</v>
      </c>
      <c r="I1481">
        <v>1</v>
      </c>
      <c r="J1481" t="s">
        <v>3740</v>
      </c>
    </row>
    <row r="1482" spans="1:10" x14ac:dyDescent="0.3">
      <c r="A1482" t="s">
        <v>5236</v>
      </c>
      <c r="B1482">
        <v>34.83</v>
      </c>
      <c r="C1482" t="s">
        <v>3745</v>
      </c>
      <c r="D1482">
        <v>5.79</v>
      </c>
      <c r="E1482" t="s">
        <v>3747</v>
      </c>
      <c r="F1482" t="s">
        <v>3740</v>
      </c>
      <c r="G1482" t="s">
        <v>3740</v>
      </c>
      <c r="H1482" t="s">
        <v>3740</v>
      </c>
      <c r="I1482">
        <v>1</v>
      </c>
      <c r="J1482" t="s">
        <v>3740</v>
      </c>
    </row>
    <row r="1483" spans="1:10" x14ac:dyDescent="0.3">
      <c r="A1483" t="s">
        <v>5237</v>
      </c>
      <c r="B1483">
        <v>25.46</v>
      </c>
      <c r="C1483" t="s">
        <v>3749</v>
      </c>
      <c r="D1483">
        <v>4.29</v>
      </c>
      <c r="E1483" t="s">
        <v>3748</v>
      </c>
      <c r="F1483" t="s">
        <v>3740</v>
      </c>
      <c r="G1483" t="s">
        <v>3740</v>
      </c>
      <c r="H1483" t="s">
        <v>3740</v>
      </c>
      <c r="I1483">
        <v>0</v>
      </c>
      <c r="J1483" t="s">
        <v>3740</v>
      </c>
    </row>
    <row r="1484" spans="1:10" x14ac:dyDescent="0.3">
      <c r="A1484" t="s">
        <v>5238</v>
      </c>
      <c r="B1484">
        <v>23.31</v>
      </c>
      <c r="C1484" t="s">
        <v>3750</v>
      </c>
      <c r="D1484">
        <v>8.27</v>
      </c>
      <c r="E1484" t="s">
        <v>3746</v>
      </c>
      <c r="F1484" t="s">
        <v>3740</v>
      </c>
      <c r="G1484" t="s">
        <v>3740</v>
      </c>
      <c r="H1484" t="s">
        <v>3740</v>
      </c>
      <c r="I1484">
        <v>0</v>
      </c>
      <c r="J1484" t="s">
        <v>3740</v>
      </c>
    </row>
    <row r="1485" spans="1:10" x14ac:dyDescent="0.3">
      <c r="A1485" t="s">
        <v>5239</v>
      </c>
      <c r="B1485">
        <v>29</v>
      </c>
      <c r="C1485" t="s">
        <v>3749</v>
      </c>
      <c r="D1485">
        <v>4.5599999999999996</v>
      </c>
      <c r="E1485" t="s">
        <v>3748</v>
      </c>
      <c r="F1485" t="s">
        <v>3740</v>
      </c>
      <c r="G1485" t="s">
        <v>3740</v>
      </c>
      <c r="H1485" t="s">
        <v>3740</v>
      </c>
      <c r="I1485">
        <v>0</v>
      </c>
      <c r="J1485" t="s">
        <v>3740</v>
      </c>
    </row>
    <row r="1486" spans="1:10" x14ac:dyDescent="0.3">
      <c r="A1486" t="s">
        <v>5240</v>
      </c>
      <c r="B1486">
        <v>32.869999999999997</v>
      </c>
      <c r="C1486" t="s">
        <v>3745</v>
      </c>
      <c r="D1486">
        <v>5.33</v>
      </c>
      <c r="E1486" t="s">
        <v>3748</v>
      </c>
      <c r="F1486" t="s">
        <v>3740</v>
      </c>
      <c r="G1486" t="s">
        <v>3740</v>
      </c>
      <c r="H1486" t="s">
        <v>3740</v>
      </c>
      <c r="I1486">
        <v>0</v>
      </c>
      <c r="J1486" t="s">
        <v>3740</v>
      </c>
    </row>
    <row r="1487" spans="1:10" x14ac:dyDescent="0.3">
      <c r="A1487" t="s">
        <v>5241</v>
      </c>
      <c r="B1487">
        <v>26.18</v>
      </c>
      <c r="C1487" t="s">
        <v>3749</v>
      </c>
      <c r="D1487">
        <v>5.63</v>
      </c>
      <c r="E1487" t="s">
        <v>3748</v>
      </c>
      <c r="F1487" t="s">
        <v>3740</v>
      </c>
      <c r="G1487" t="s">
        <v>3740</v>
      </c>
      <c r="H1487" t="s">
        <v>3740</v>
      </c>
      <c r="I1487">
        <v>0</v>
      </c>
      <c r="J1487" t="s">
        <v>3740</v>
      </c>
    </row>
    <row r="1488" spans="1:10" x14ac:dyDescent="0.3">
      <c r="A1488" t="s">
        <v>5242</v>
      </c>
      <c r="B1488">
        <v>25.3</v>
      </c>
      <c r="C1488" t="s">
        <v>3749</v>
      </c>
      <c r="D1488">
        <v>5.12</v>
      </c>
      <c r="E1488" t="s">
        <v>3748</v>
      </c>
      <c r="F1488" t="s">
        <v>3740</v>
      </c>
      <c r="G1488" t="s">
        <v>3740</v>
      </c>
      <c r="H1488" t="s">
        <v>3740</v>
      </c>
      <c r="I1488">
        <v>0</v>
      </c>
      <c r="J1488" t="s">
        <v>3740</v>
      </c>
    </row>
    <row r="1489" spans="1:10" x14ac:dyDescent="0.3">
      <c r="A1489" t="s">
        <v>5243</v>
      </c>
      <c r="B1489">
        <v>36.94</v>
      </c>
      <c r="C1489" t="s">
        <v>3745</v>
      </c>
      <c r="D1489">
        <v>5.15</v>
      </c>
      <c r="E1489" t="s">
        <v>3748</v>
      </c>
      <c r="F1489" t="s">
        <v>3741</v>
      </c>
      <c r="G1489" t="s">
        <v>3740</v>
      </c>
      <c r="H1489" t="s">
        <v>3740</v>
      </c>
      <c r="I1489">
        <v>1</v>
      </c>
      <c r="J1489" t="s">
        <v>3740</v>
      </c>
    </row>
    <row r="1490" spans="1:10" x14ac:dyDescent="0.3">
      <c r="A1490" t="s">
        <v>5244</v>
      </c>
      <c r="B1490">
        <v>22.86</v>
      </c>
      <c r="C1490" t="s">
        <v>3750</v>
      </c>
      <c r="D1490">
        <v>7.5</v>
      </c>
      <c r="E1490" t="s">
        <v>3746</v>
      </c>
      <c r="F1490" t="s">
        <v>3740</v>
      </c>
      <c r="G1490" t="s">
        <v>3740</v>
      </c>
      <c r="H1490" t="s">
        <v>3740</v>
      </c>
      <c r="I1490">
        <v>0</v>
      </c>
      <c r="J1490" t="s">
        <v>3740</v>
      </c>
    </row>
    <row r="1491" spans="1:10" x14ac:dyDescent="0.3">
      <c r="A1491" t="s">
        <v>5245</v>
      </c>
      <c r="B1491">
        <v>18.760000000000002</v>
      </c>
      <c r="C1491" t="s">
        <v>3750</v>
      </c>
      <c r="D1491">
        <v>4.88</v>
      </c>
      <c r="E1491" t="s">
        <v>3748</v>
      </c>
      <c r="F1491" t="s">
        <v>3741</v>
      </c>
      <c r="G1491" t="s">
        <v>3740</v>
      </c>
      <c r="H1491" t="s">
        <v>3741</v>
      </c>
      <c r="I1491">
        <v>1</v>
      </c>
      <c r="J1491" t="s">
        <v>3740</v>
      </c>
    </row>
    <row r="1492" spans="1:10" x14ac:dyDescent="0.3">
      <c r="A1492" t="s">
        <v>5246</v>
      </c>
      <c r="B1492">
        <v>24.36</v>
      </c>
      <c r="C1492" t="s">
        <v>3750</v>
      </c>
      <c r="D1492">
        <v>5.57</v>
      </c>
      <c r="E1492" t="s">
        <v>3748</v>
      </c>
      <c r="F1492" t="s">
        <v>3740</v>
      </c>
      <c r="G1492" t="s">
        <v>3740</v>
      </c>
      <c r="H1492" t="s">
        <v>3740</v>
      </c>
      <c r="I1492">
        <v>0</v>
      </c>
      <c r="J1492" t="s">
        <v>3740</v>
      </c>
    </row>
    <row r="1493" spans="1:10" x14ac:dyDescent="0.3">
      <c r="A1493" t="s">
        <v>5247</v>
      </c>
      <c r="B1493">
        <v>32.299999999999997</v>
      </c>
      <c r="C1493" t="s">
        <v>3745</v>
      </c>
      <c r="D1493">
        <v>5.31</v>
      </c>
      <c r="E1493" t="s">
        <v>3748</v>
      </c>
      <c r="F1493" t="s">
        <v>3740</v>
      </c>
      <c r="G1493" t="s">
        <v>3740</v>
      </c>
      <c r="H1493" t="s">
        <v>3740</v>
      </c>
      <c r="I1493">
        <v>0</v>
      </c>
      <c r="J1493" t="s">
        <v>3740</v>
      </c>
    </row>
    <row r="1494" spans="1:10" x14ac:dyDescent="0.3">
      <c r="A1494" t="s">
        <v>5248</v>
      </c>
      <c r="B1494">
        <v>22.704999999999998</v>
      </c>
      <c r="C1494" t="s">
        <v>3750</v>
      </c>
      <c r="D1494">
        <v>4.57</v>
      </c>
      <c r="E1494" t="s">
        <v>3748</v>
      </c>
      <c r="F1494" t="s">
        <v>3741</v>
      </c>
      <c r="G1494" t="s">
        <v>3740</v>
      </c>
      <c r="H1494" t="s">
        <v>3740</v>
      </c>
      <c r="I1494">
        <v>0</v>
      </c>
      <c r="J1494" t="s">
        <v>3740</v>
      </c>
    </row>
    <row r="1495" spans="1:10" x14ac:dyDescent="0.3">
      <c r="A1495" t="s">
        <v>5249</v>
      </c>
      <c r="B1495">
        <v>21.79</v>
      </c>
      <c r="C1495" t="s">
        <v>3750</v>
      </c>
      <c r="D1495">
        <v>8.6999999999999993</v>
      </c>
      <c r="E1495" t="s">
        <v>3746</v>
      </c>
      <c r="F1495" t="s">
        <v>3741</v>
      </c>
      <c r="G1495" t="s">
        <v>3740</v>
      </c>
      <c r="H1495" t="s">
        <v>3740</v>
      </c>
      <c r="I1495">
        <v>1</v>
      </c>
      <c r="J1495" t="s">
        <v>3740</v>
      </c>
    </row>
    <row r="1496" spans="1:10" x14ac:dyDescent="0.3">
      <c r="A1496" t="s">
        <v>5250</v>
      </c>
      <c r="B1496">
        <v>24.52</v>
      </c>
      <c r="C1496" t="s">
        <v>3750</v>
      </c>
      <c r="D1496">
        <v>4.76</v>
      </c>
      <c r="E1496" t="s">
        <v>3748</v>
      </c>
      <c r="F1496" t="s">
        <v>3740</v>
      </c>
      <c r="G1496" t="s">
        <v>3740</v>
      </c>
      <c r="H1496" t="s">
        <v>3740</v>
      </c>
      <c r="I1496">
        <v>0</v>
      </c>
      <c r="J1496" t="s">
        <v>3740</v>
      </c>
    </row>
    <row r="1497" spans="1:10" x14ac:dyDescent="0.3">
      <c r="A1497" t="s">
        <v>5251</v>
      </c>
      <c r="B1497">
        <v>39.520000000000003</v>
      </c>
      <c r="C1497" t="s">
        <v>3745</v>
      </c>
      <c r="D1497">
        <v>11.81</v>
      </c>
      <c r="E1497" t="s">
        <v>3746</v>
      </c>
      <c r="F1497" t="s">
        <v>3740</v>
      </c>
      <c r="G1497" t="s">
        <v>3740</v>
      </c>
      <c r="H1497" t="s">
        <v>3740</v>
      </c>
      <c r="I1497">
        <v>0</v>
      </c>
      <c r="J1497" t="s">
        <v>3740</v>
      </c>
    </row>
    <row r="1498" spans="1:10" x14ac:dyDescent="0.3">
      <c r="A1498" t="s">
        <v>5252</v>
      </c>
      <c r="B1498">
        <v>24.49</v>
      </c>
      <c r="C1498" t="s">
        <v>3750</v>
      </c>
      <c r="D1498">
        <v>4.67</v>
      </c>
      <c r="E1498" t="s">
        <v>3748</v>
      </c>
      <c r="F1498" t="s">
        <v>3740</v>
      </c>
      <c r="G1498" t="s">
        <v>3740</v>
      </c>
      <c r="H1498" t="s">
        <v>3740</v>
      </c>
      <c r="I1498">
        <v>0</v>
      </c>
      <c r="J1498" t="s">
        <v>3740</v>
      </c>
    </row>
    <row r="1499" spans="1:10" x14ac:dyDescent="0.3">
      <c r="A1499" t="s">
        <v>5253</v>
      </c>
      <c r="B1499">
        <v>26.315000000000001</v>
      </c>
      <c r="C1499" t="s">
        <v>3749</v>
      </c>
      <c r="D1499">
        <v>6.02</v>
      </c>
      <c r="E1499" t="s">
        <v>3747</v>
      </c>
      <c r="F1499" t="s">
        <v>3740</v>
      </c>
      <c r="G1499" t="s">
        <v>3740</v>
      </c>
      <c r="H1499" t="s">
        <v>3740</v>
      </c>
      <c r="I1499">
        <v>0</v>
      </c>
      <c r="J1499" t="s">
        <v>3740</v>
      </c>
    </row>
    <row r="1500" spans="1:10" x14ac:dyDescent="0.3">
      <c r="A1500" t="s">
        <v>5254</v>
      </c>
      <c r="B1500">
        <v>22.58</v>
      </c>
      <c r="C1500" t="s">
        <v>3750</v>
      </c>
      <c r="D1500">
        <v>7.46</v>
      </c>
      <c r="E1500" t="s">
        <v>3746</v>
      </c>
      <c r="F1500" t="s">
        <v>3740</v>
      </c>
      <c r="G1500" t="s">
        <v>3740</v>
      </c>
      <c r="H1500" t="s">
        <v>3740</v>
      </c>
      <c r="I1500">
        <v>0</v>
      </c>
      <c r="J1500" t="s">
        <v>3740</v>
      </c>
    </row>
    <row r="1501" spans="1:10" x14ac:dyDescent="0.3">
      <c r="A1501" t="s">
        <v>5255</v>
      </c>
      <c r="B1501">
        <v>19.475000000000001</v>
      </c>
      <c r="C1501" t="s">
        <v>3750</v>
      </c>
      <c r="D1501">
        <v>4.74</v>
      </c>
      <c r="E1501" t="s">
        <v>3748</v>
      </c>
      <c r="F1501" t="s">
        <v>3740</v>
      </c>
      <c r="G1501" t="s">
        <v>3740</v>
      </c>
      <c r="H1501" t="s">
        <v>3740</v>
      </c>
      <c r="I1501">
        <v>1</v>
      </c>
      <c r="J1501" t="s">
        <v>3740</v>
      </c>
    </row>
    <row r="1502" spans="1:10" x14ac:dyDescent="0.3">
      <c r="A1502" t="s">
        <v>5256</v>
      </c>
      <c r="B1502">
        <v>26.33</v>
      </c>
      <c r="C1502" t="s">
        <v>3749</v>
      </c>
      <c r="D1502">
        <v>4.79</v>
      </c>
      <c r="E1502" t="s">
        <v>3748</v>
      </c>
      <c r="F1502" t="s">
        <v>3740</v>
      </c>
      <c r="G1502" t="s">
        <v>3740</v>
      </c>
      <c r="H1502" t="s">
        <v>3740</v>
      </c>
      <c r="I1502">
        <v>0</v>
      </c>
      <c r="J1502" t="s">
        <v>3740</v>
      </c>
    </row>
    <row r="1503" spans="1:10" x14ac:dyDescent="0.3">
      <c r="A1503" t="s">
        <v>5257</v>
      </c>
      <c r="B1503">
        <v>17.29</v>
      </c>
      <c r="C1503" t="s">
        <v>3751</v>
      </c>
      <c r="D1503">
        <v>5.35</v>
      </c>
      <c r="E1503" t="s">
        <v>3748</v>
      </c>
      <c r="F1503" t="s">
        <v>3741</v>
      </c>
      <c r="G1503" t="s">
        <v>3740</v>
      </c>
      <c r="H1503" t="s">
        <v>3740</v>
      </c>
      <c r="I1503">
        <v>0</v>
      </c>
      <c r="J1503" t="s">
        <v>3740</v>
      </c>
    </row>
    <row r="1504" spans="1:10" x14ac:dyDescent="0.3">
      <c r="A1504" t="s">
        <v>5258</v>
      </c>
      <c r="B1504">
        <v>42.88</v>
      </c>
      <c r="C1504" t="s">
        <v>3745</v>
      </c>
      <c r="D1504">
        <v>4.87</v>
      </c>
      <c r="E1504" t="s">
        <v>3748</v>
      </c>
      <c r="F1504" t="s">
        <v>3740</v>
      </c>
      <c r="G1504" t="s">
        <v>3742</v>
      </c>
      <c r="H1504" t="s">
        <v>3740</v>
      </c>
      <c r="I1504">
        <v>1</v>
      </c>
      <c r="J1504" t="s">
        <v>3740</v>
      </c>
    </row>
    <row r="1505" spans="1:10" x14ac:dyDescent="0.3">
      <c r="A1505" t="s">
        <v>5259</v>
      </c>
      <c r="B1505">
        <v>32.200000000000003</v>
      </c>
      <c r="C1505" t="s">
        <v>3745</v>
      </c>
      <c r="D1505">
        <v>10.09</v>
      </c>
      <c r="E1505" t="s">
        <v>3746</v>
      </c>
      <c r="F1505" t="s">
        <v>3741</v>
      </c>
      <c r="G1505" t="s">
        <v>3740</v>
      </c>
      <c r="H1505" t="s">
        <v>3740</v>
      </c>
      <c r="I1505">
        <v>0</v>
      </c>
      <c r="J1505" t="s">
        <v>3740</v>
      </c>
    </row>
    <row r="1506" spans="1:10" x14ac:dyDescent="0.3">
      <c r="A1506" t="s">
        <v>5260</v>
      </c>
      <c r="B1506">
        <v>18.75</v>
      </c>
      <c r="C1506" t="s">
        <v>3750</v>
      </c>
      <c r="D1506">
        <v>5.47</v>
      </c>
      <c r="E1506" t="s">
        <v>3748</v>
      </c>
      <c r="F1506" t="s">
        <v>3741</v>
      </c>
      <c r="G1506" t="s">
        <v>3740</v>
      </c>
      <c r="H1506" t="s">
        <v>3741</v>
      </c>
      <c r="I1506">
        <v>1</v>
      </c>
      <c r="J1506" t="s">
        <v>3740</v>
      </c>
    </row>
    <row r="1507" spans="1:10" x14ac:dyDescent="0.3">
      <c r="A1507" t="s">
        <v>5261</v>
      </c>
      <c r="B1507">
        <v>22.36</v>
      </c>
      <c r="C1507" t="s">
        <v>3750</v>
      </c>
      <c r="D1507">
        <v>8.6</v>
      </c>
      <c r="E1507" t="s">
        <v>3746</v>
      </c>
      <c r="F1507" t="s">
        <v>3740</v>
      </c>
      <c r="G1507" t="s">
        <v>3740</v>
      </c>
      <c r="H1507" t="s">
        <v>3740</v>
      </c>
      <c r="I1507">
        <v>0</v>
      </c>
      <c r="J1507" t="s">
        <v>3740</v>
      </c>
    </row>
    <row r="1508" spans="1:10" x14ac:dyDescent="0.3">
      <c r="A1508" t="s">
        <v>5262</v>
      </c>
      <c r="B1508">
        <v>23.94</v>
      </c>
      <c r="C1508" t="s">
        <v>3750</v>
      </c>
      <c r="D1508">
        <v>10.74</v>
      </c>
      <c r="E1508" t="s">
        <v>3746</v>
      </c>
      <c r="F1508" t="s">
        <v>3741</v>
      </c>
      <c r="G1508" t="s">
        <v>3740</v>
      </c>
      <c r="H1508" t="s">
        <v>3740</v>
      </c>
      <c r="I1508">
        <v>0</v>
      </c>
      <c r="J1508" t="s">
        <v>3740</v>
      </c>
    </row>
    <row r="1509" spans="1:10" x14ac:dyDescent="0.3">
      <c r="A1509" t="s">
        <v>5263</v>
      </c>
      <c r="B1509">
        <v>30.1</v>
      </c>
      <c r="C1509" t="s">
        <v>3745</v>
      </c>
      <c r="D1509">
        <v>4.3899999999999997</v>
      </c>
      <c r="E1509" t="s">
        <v>3748</v>
      </c>
      <c r="F1509" t="s">
        <v>3740</v>
      </c>
      <c r="G1509" t="s">
        <v>3740</v>
      </c>
      <c r="H1509" t="s">
        <v>3741</v>
      </c>
      <c r="I1509">
        <v>1</v>
      </c>
      <c r="J1509" t="s">
        <v>3740</v>
      </c>
    </row>
    <row r="1510" spans="1:10" x14ac:dyDescent="0.3">
      <c r="A1510" t="s">
        <v>5264</v>
      </c>
      <c r="B1510">
        <v>21.93</v>
      </c>
      <c r="C1510" t="s">
        <v>3750</v>
      </c>
      <c r="D1510">
        <v>6.3</v>
      </c>
      <c r="E1510" t="s">
        <v>3747</v>
      </c>
      <c r="F1510" t="s">
        <v>3740</v>
      </c>
      <c r="G1510" t="s">
        <v>3740</v>
      </c>
      <c r="H1510" t="s">
        <v>3740</v>
      </c>
      <c r="I1510">
        <v>0</v>
      </c>
      <c r="J1510" t="s">
        <v>3740</v>
      </c>
    </row>
    <row r="1511" spans="1:10" x14ac:dyDescent="0.3">
      <c r="A1511" t="s">
        <v>5265</v>
      </c>
      <c r="B1511">
        <v>39.75</v>
      </c>
      <c r="C1511" t="s">
        <v>3745</v>
      </c>
      <c r="D1511">
        <v>5.41</v>
      </c>
      <c r="E1511" t="s">
        <v>3748</v>
      </c>
      <c r="F1511" t="s">
        <v>3740</v>
      </c>
      <c r="G1511" t="s">
        <v>3742</v>
      </c>
      <c r="H1511" t="s">
        <v>3740</v>
      </c>
      <c r="I1511">
        <v>1</v>
      </c>
      <c r="J1511" t="s">
        <v>3740</v>
      </c>
    </row>
    <row r="1512" spans="1:10" x14ac:dyDescent="0.3">
      <c r="A1512" t="s">
        <v>5266</v>
      </c>
      <c r="B1512">
        <v>26.03</v>
      </c>
      <c r="C1512" t="s">
        <v>3749</v>
      </c>
      <c r="D1512">
        <v>4.47</v>
      </c>
      <c r="E1512" t="s">
        <v>3748</v>
      </c>
      <c r="F1512" t="s">
        <v>3740</v>
      </c>
      <c r="G1512" t="s">
        <v>3740</v>
      </c>
      <c r="H1512" t="s">
        <v>3741</v>
      </c>
      <c r="I1512">
        <v>1</v>
      </c>
      <c r="J1512" t="s">
        <v>3740</v>
      </c>
    </row>
    <row r="1513" spans="1:10" x14ac:dyDescent="0.3">
      <c r="A1513" t="s">
        <v>5267</v>
      </c>
      <c r="B1513">
        <v>34.51</v>
      </c>
      <c r="C1513" t="s">
        <v>3745</v>
      </c>
      <c r="D1513">
        <v>6.26</v>
      </c>
      <c r="E1513" t="s">
        <v>3747</v>
      </c>
      <c r="F1513" t="s">
        <v>3740</v>
      </c>
      <c r="G1513" t="s">
        <v>3740</v>
      </c>
      <c r="H1513" t="s">
        <v>3740</v>
      </c>
      <c r="I1513">
        <v>0</v>
      </c>
      <c r="J1513" t="s">
        <v>3740</v>
      </c>
    </row>
    <row r="1514" spans="1:10" x14ac:dyDescent="0.3">
      <c r="A1514" t="s">
        <v>5268</v>
      </c>
      <c r="B1514">
        <v>19.32</v>
      </c>
      <c r="C1514" t="s">
        <v>3750</v>
      </c>
      <c r="D1514">
        <v>11.58</v>
      </c>
      <c r="E1514" t="s">
        <v>3746</v>
      </c>
      <c r="F1514" t="s">
        <v>3741</v>
      </c>
      <c r="G1514" t="s">
        <v>3740</v>
      </c>
      <c r="H1514" t="s">
        <v>3740</v>
      </c>
      <c r="I1514">
        <v>1</v>
      </c>
      <c r="J1514" t="s">
        <v>3740</v>
      </c>
    </row>
    <row r="1515" spans="1:10" x14ac:dyDescent="0.3">
      <c r="A1515" t="s">
        <v>5269</v>
      </c>
      <c r="B1515">
        <v>28.5</v>
      </c>
      <c r="C1515" t="s">
        <v>3749</v>
      </c>
      <c r="D1515">
        <v>4.3600000000000003</v>
      </c>
      <c r="E1515" t="s">
        <v>3748</v>
      </c>
      <c r="F1515" t="s">
        <v>3740</v>
      </c>
      <c r="G1515" t="s">
        <v>3740</v>
      </c>
      <c r="H1515" t="s">
        <v>3740</v>
      </c>
      <c r="I1515">
        <v>0</v>
      </c>
      <c r="J1515" t="s">
        <v>3740</v>
      </c>
    </row>
    <row r="1516" spans="1:10" x14ac:dyDescent="0.3">
      <c r="A1516" t="s">
        <v>5270</v>
      </c>
      <c r="B1516">
        <v>30.875</v>
      </c>
      <c r="C1516" t="s">
        <v>3745</v>
      </c>
      <c r="D1516">
        <v>4.1399999999999997</v>
      </c>
      <c r="E1516" t="s">
        <v>3748</v>
      </c>
      <c r="F1516" t="s">
        <v>3741</v>
      </c>
      <c r="G1516" t="s">
        <v>3740</v>
      </c>
      <c r="H1516" t="s">
        <v>3740</v>
      </c>
      <c r="I1516">
        <v>0</v>
      </c>
      <c r="J1516" t="s">
        <v>3740</v>
      </c>
    </row>
    <row r="1517" spans="1:10" x14ac:dyDescent="0.3">
      <c r="A1517" t="s">
        <v>5271</v>
      </c>
      <c r="B1517">
        <v>24.02</v>
      </c>
      <c r="C1517" t="s">
        <v>3750</v>
      </c>
      <c r="D1517">
        <v>4.38</v>
      </c>
      <c r="E1517" t="s">
        <v>3748</v>
      </c>
      <c r="F1517" t="s">
        <v>3740</v>
      </c>
      <c r="G1517" t="s">
        <v>3740</v>
      </c>
      <c r="H1517" t="s">
        <v>3740</v>
      </c>
      <c r="I1517">
        <v>0</v>
      </c>
      <c r="J1517" t="s">
        <v>3740</v>
      </c>
    </row>
    <row r="1518" spans="1:10" x14ac:dyDescent="0.3">
      <c r="A1518" t="s">
        <v>5272</v>
      </c>
      <c r="B1518">
        <v>36.08</v>
      </c>
      <c r="C1518" t="s">
        <v>3745</v>
      </c>
      <c r="D1518">
        <v>11.61</v>
      </c>
      <c r="E1518" t="s">
        <v>3746</v>
      </c>
      <c r="F1518" t="s">
        <v>3741</v>
      </c>
      <c r="G1518" t="s">
        <v>3740</v>
      </c>
      <c r="H1518" t="s">
        <v>3740</v>
      </c>
      <c r="I1518">
        <v>0</v>
      </c>
      <c r="J1518" t="s">
        <v>3740</v>
      </c>
    </row>
    <row r="1519" spans="1:10" x14ac:dyDescent="0.3">
      <c r="A1519" t="s">
        <v>5273</v>
      </c>
      <c r="B1519">
        <v>32.200000000000003</v>
      </c>
      <c r="C1519" t="s">
        <v>3745</v>
      </c>
      <c r="D1519">
        <v>10.59</v>
      </c>
      <c r="E1519" t="s">
        <v>3746</v>
      </c>
      <c r="F1519" t="s">
        <v>3741</v>
      </c>
      <c r="G1519" t="s">
        <v>3740</v>
      </c>
      <c r="H1519" t="s">
        <v>3740</v>
      </c>
      <c r="I1519">
        <v>0</v>
      </c>
      <c r="J1519" t="s">
        <v>3740</v>
      </c>
    </row>
    <row r="1520" spans="1:10" x14ac:dyDescent="0.3">
      <c r="A1520" t="s">
        <v>5274</v>
      </c>
      <c r="B1520">
        <v>28.05</v>
      </c>
      <c r="C1520" t="s">
        <v>3749</v>
      </c>
      <c r="D1520">
        <v>11.85</v>
      </c>
      <c r="E1520" t="s">
        <v>3746</v>
      </c>
      <c r="F1520" t="s">
        <v>3741</v>
      </c>
      <c r="G1520" t="s">
        <v>3740</v>
      </c>
      <c r="H1520" t="s">
        <v>3740</v>
      </c>
      <c r="I1520">
        <v>0</v>
      </c>
      <c r="J1520" t="s">
        <v>3740</v>
      </c>
    </row>
    <row r="1521" spans="1:10" x14ac:dyDescent="0.3">
      <c r="A1521" t="s">
        <v>5275</v>
      </c>
      <c r="B1521">
        <v>19</v>
      </c>
      <c r="C1521" t="s">
        <v>3750</v>
      </c>
      <c r="D1521">
        <v>5.46</v>
      </c>
      <c r="E1521" t="s">
        <v>3748</v>
      </c>
      <c r="F1521" t="s">
        <v>3741</v>
      </c>
      <c r="G1521" t="s">
        <v>3740</v>
      </c>
      <c r="H1521" t="s">
        <v>3740</v>
      </c>
      <c r="I1521">
        <v>1</v>
      </c>
      <c r="J1521" t="s">
        <v>3740</v>
      </c>
    </row>
    <row r="1522" spans="1:10" x14ac:dyDescent="0.3">
      <c r="A1522" t="s">
        <v>5276</v>
      </c>
      <c r="B1522">
        <v>16.13</v>
      </c>
      <c r="C1522" t="s">
        <v>3751</v>
      </c>
      <c r="D1522">
        <v>4.54</v>
      </c>
      <c r="E1522" t="s">
        <v>3748</v>
      </c>
      <c r="F1522" t="s">
        <v>3741</v>
      </c>
      <c r="G1522" t="s">
        <v>3740</v>
      </c>
      <c r="H1522" t="s">
        <v>3740</v>
      </c>
      <c r="I1522">
        <v>2</v>
      </c>
      <c r="J1522" t="s">
        <v>3740</v>
      </c>
    </row>
    <row r="1523" spans="1:10" x14ac:dyDescent="0.3">
      <c r="A1523" t="s">
        <v>5277</v>
      </c>
      <c r="B1523">
        <v>18.77</v>
      </c>
      <c r="C1523" t="s">
        <v>3750</v>
      </c>
      <c r="D1523">
        <v>11.98</v>
      </c>
      <c r="E1523" t="s">
        <v>3746</v>
      </c>
      <c r="F1523" t="s">
        <v>3741</v>
      </c>
      <c r="G1523" t="s">
        <v>3740</v>
      </c>
      <c r="H1523" t="s">
        <v>3740</v>
      </c>
      <c r="I1523">
        <v>2</v>
      </c>
      <c r="J1523" t="s">
        <v>3740</v>
      </c>
    </row>
    <row r="1524" spans="1:10" x14ac:dyDescent="0.3">
      <c r="A1524" t="s">
        <v>5278</v>
      </c>
      <c r="B1524">
        <v>28.88</v>
      </c>
      <c r="C1524" t="s">
        <v>3749</v>
      </c>
      <c r="D1524">
        <v>6.59</v>
      </c>
      <c r="E1524" t="s">
        <v>3746</v>
      </c>
      <c r="F1524" t="s">
        <v>3741</v>
      </c>
      <c r="G1524" t="s">
        <v>3740</v>
      </c>
      <c r="H1524" t="s">
        <v>3740</v>
      </c>
      <c r="I1524">
        <v>1</v>
      </c>
      <c r="J1524" t="s">
        <v>3740</v>
      </c>
    </row>
    <row r="1525" spans="1:10" x14ac:dyDescent="0.3">
      <c r="A1525" t="s">
        <v>5279</v>
      </c>
      <c r="B1525">
        <v>27.55</v>
      </c>
      <c r="C1525" t="s">
        <v>3749</v>
      </c>
      <c r="D1525">
        <v>10.83</v>
      </c>
      <c r="E1525" t="s">
        <v>3746</v>
      </c>
      <c r="F1525" t="s">
        <v>3741</v>
      </c>
      <c r="G1525" t="s">
        <v>3740</v>
      </c>
      <c r="H1525" t="s">
        <v>3740</v>
      </c>
      <c r="I1525">
        <v>1</v>
      </c>
      <c r="J1525" t="s">
        <v>3740</v>
      </c>
    </row>
    <row r="1526" spans="1:10" x14ac:dyDescent="0.3">
      <c r="A1526" t="s">
        <v>5280</v>
      </c>
      <c r="B1526">
        <v>15.6</v>
      </c>
      <c r="C1526" t="s">
        <v>3751</v>
      </c>
      <c r="D1526">
        <v>8.6</v>
      </c>
      <c r="E1526" t="s">
        <v>3746</v>
      </c>
      <c r="F1526" t="s">
        <v>3740</v>
      </c>
      <c r="G1526" t="s">
        <v>3740</v>
      </c>
      <c r="H1526" t="s">
        <v>3740</v>
      </c>
      <c r="I1526">
        <v>0</v>
      </c>
      <c r="J1526" t="s">
        <v>3740</v>
      </c>
    </row>
    <row r="1527" spans="1:10" x14ac:dyDescent="0.3">
      <c r="A1527" t="s">
        <v>5281</v>
      </c>
      <c r="B1527">
        <v>21.99</v>
      </c>
      <c r="C1527" t="s">
        <v>3750</v>
      </c>
      <c r="D1527">
        <v>11.17</v>
      </c>
      <c r="E1527" t="s">
        <v>3746</v>
      </c>
      <c r="F1527" t="s">
        <v>3740</v>
      </c>
      <c r="G1527" t="s">
        <v>3740</v>
      </c>
      <c r="H1527" t="s">
        <v>3740</v>
      </c>
      <c r="I1527">
        <v>0</v>
      </c>
      <c r="J1527" t="s">
        <v>3740</v>
      </c>
    </row>
    <row r="1528" spans="1:10" x14ac:dyDescent="0.3">
      <c r="A1528" t="s">
        <v>5282</v>
      </c>
      <c r="B1528">
        <v>34.85</v>
      </c>
      <c r="C1528" t="s">
        <v>3745</v>
      </c>
      <c r="D1528">
        <v>5.75</v>
      </c>
      <c r="E1528" t="s">
        <v>3747</v>
      </c>
      <c r="F1528" t="s">
        <v>3740</v>
      </c>
      <c r="G1528" t="s">
        <v>3740</v>
      </c>
      <c r="H1528" t="s">
        <v>3740</v>
      </c>
      <c r="I1528">
        <v>0</v>
      </c>
      <c r="J1528" t="s">
        <v>3740</v>
      </c>
    </row>
    <row r="1529" spans="1:10" x14ac:dyDescent="0.3">
      <c r="A1529" t="s">
        <v>5283</v>
      </c>
      <c r="B1529">
        <v>24.51</v>
      </c>
      <c r="C1529" t="s">
        <v>3750</v>
      </c>
      <c r="D1529">
        <v>4.83</v>
      </c>
      <c r="E1529" t="s">
        <v>3748</v>
      </c>
      <c r="F1529" t="s">
        <v>3741</v>
      </c>
      <c r="G1529" t="s">
        <v>3740</v>
      </c>
      <c r="H1529" t="s">
        <v>3741</v>
      </c>
      <c r="I1529">
        <v>1</v>
      </c>
      <c r="J1529" t="s">
        <v>3740</v>
      </c>
    </row>
    <row r="1530" spans="1:10" x14ac:dyDescent="0.3">
      <c r="A1530" t="s">
        <v>5284</v>
      </c>
      <c r="B1530">
        <v>19.399999999999999</v>
      </c>
      <c r="C1530" t="s">
        <v>3750</v>
      </c>
      <c r="D1530">
        <v>11.93</v>
      </c>
      <c r="E1530" t="s">
        <v>3746</v>
      </c>
      <c r="F1530" t="s">
        <v>3740</v>
      </c>
      <c r="G1530" t="s">
        <v>3740</v>
      </c>
      <c r="H1530" t="s">
        <v>3740</v>
      </c>
      <c r="I1530">
        <v>0</v>
      </c>
      <c r="J1530" t="s">
        <v>3740</v>
      </c>
    </row>
    <row r="1531" spans="1:10" x14ac:dyDescent="0.3">
      <c r="A1531" t="s">
        <v>5285</v>
      </c>
      <c r="B1531">
        <v>15.1</v>
      </c>
      <c r="C1531" t="s">
        <v>3751</v>
      </c>
      <c r="D1531">
        <v>8.41</v>
      </c>
      <c r="E1531" t="s">
        <v>3746</v>
      </c>
      <c r="F1531" t="s">
        <v>3740</v>
      </c>
      <c r="G1531" t="s">
        <v>3740</v>
      </c>
      <c r="H1531" t="s">
        <v>3740</v>
      </c>
      <c r="I1531">
        <v>0</v>
      </c>
      <c r="J1531" t="s">
        <v>3740</v>
      </c>
    </row>
    <row r="1532" spans="1:10" x14ac:dyDescent="0.3">
      <c r="A1532" t="s">
        <v>5286</v>
      </c>
      <c r="B1532">
        <v>23.37</v>
      </c>
      <c r="C1532" t="s">
        <v>3750</v>
      </c>
      <c r="D1532">
        <v>5.59</v>
      </c>
      <c r="E1532" t="s">
        <v>3748</v>
      </c>
      <c r="F1532" t="s">
        <v>3741</v>
      </c>
      <c r="G1532" t="s">
        <v>3740</v>
      </c>
      <c r="H1532" t="s">
        <v>3740</v>
      </c>
      <c r="I1532">
        <v>0</v>
      </c>
      <c r="J1532" t="s">
        <v>3740</v>
      </c>
    </row>
    <row r="1533" spans="1:10" x14ac:dyDescent="0.3">
      <c r="A1533" t="s">
        <v>5287</v>
      </c>
      <c r="B1533">
        <v>42.4</v>
      </c>
      <c r="C1533" t="s">
        <v>3745</v>
      </c>
      <c r="D1533">
        <v>4.0599999999999996</v>
      </c>
      <c r="E1533" t="s">
        <v>3748</v>
      </c>
      <c r="F1533" t="s">
        <v>3740</v>
      </c>
      <c r="G1533" t="s">
        <v>3740</v>
      </c>
      <c r="H1533" t="s">
        <v>3740</v>
      </c>
      <c r="I1533">
        <v>0</v>
      </c>
      <c r="J1533" t="s">
        <v>3740</v>
      </c>
    </row>
    <row r="1534" spans="1:10" x14ac:dyDescent="0.3">
      <c r="A1534" t="s">
        <v>5288</v>
      </c>
      <c r="B1534">
        <v>28.405000000000001</v>
      </c>
      <c r="C1534" t="s">
        <v>3749</v>
      </c>
      <c r="D1534">
        <v>7.02</v>
      </c>
      <c r="E1534" t="s">
        <v>3746</v>
      </c>
      <c r="F1534" t="s">
        <v>3741</v>
      </c>
      <c r="G1534" t="s">
        <v>3740</v>
      </c>
      <c r="H1534" t="s">
        <v>3740</v>
      </c>
      <c r="I1534">
        <v>0</v>
      </c>
      <c r="J1534" t="s">
        <v>3740</v>
      </c>
    </row>
    <row r="1535" spans="1:10" x14ac:dyDescent="0.3">
      <c r="A1535" t="s">
        <v>5289</v>
      </c>
      <c r="B1535">
        <v>23.4</v>
      </c>
      <c r="C1535" t="s">
        <v>3750</v>
      </c>
      <c r="D1535">
        <v>4.47</v>
      </c>
      <c r="E1535" t="s">
        <v>3748</v>
      </c>
      <c r="F1535" t="s">
        <v>3740</v>
      </c>
      <c r="G1535" t="s">
        <v>3740</v>
      </c>
      <c r="H1535" t="s">
        <v>3740</v>
      </c>
      <c r="I1535">
        <v>0</v>
      </c>
      <c r="J1535" t="s">
        <v>3740</v>
      </c>
    </row>
    <row r="1536" spans="1:10" x14ac:dyDescent="0.3">
      <c r="A1536" t="s">
        <v>5290</v>
      </c>
      <c r="B1536">
        <v>33.44</v>
      </c>
      <c r="C1536" t="s">
        <v>3745</v>
      </c>
      <c r="D1536">
        <v>4.54</v>
      </c>
      <c r="E1536" t="s">
        <v>3748</v>
      </c>
      <c r="F1536" t="s">
        <v>3740</v>
      </c>
      <c r="G1536" t="s">
        <v>3740</v>
      </c>
      <c r="H1536" t="s">
        <v>3740</v>
      </c>
      <c r="I1536">
        <v>0</v>
      </c>
      <c r="J1536" t="s">
        <v>3740</v>
      </c>
    </row>
    <row r="1537" spans="1:10" x14ac:dyDescent="0.3">
      <c r="A1537" t="s">
        <v>5291</v>
      </c>
      <c r="B1537">
        <v>21.12</v>
      </c>
      <c r="C1537" t="s">
        <v>3750</v>
      </c>
      <c r="D1537">
        <v>4.99</v>
      </c>
      <c r="E1537" t="s">
        <v>3748</v>
      </c>
      <c r="F1537" t="s">
        <v>3740</v>
      </c>
      <c r="G1537" t="s">
        <v>3740</v>
      </c>
      <c r="H1537" t="s">
        <v>3740</v>
      </c>
      <c r="I1537">
        <v>1</v>
      </c>
      <c r="J1537" t="s">
        <v>3740</v>
      </c>
    </row>
    <row r="1538" spans="1:10" x14ac:dyDescent="0.3">
      <c r="A1538" t="s">
        <v>5292</v>
      </c>
      <c r="B1538">
        <v>18.48</v>
      </c>
      <c r="C1538" t="s">
        <v>3751</v>
      </c>
      <c r="D1538">
        <v>10.84</v>
      </c>
      <c r="E1538" t="s">
        <v>3746</v>
      </c>
      <c r="F1538" t="s">
        <v>3741</v>
      </c>
      <c r="G1538" t="s">
        <v>3740</v>
      </c>
      <c r="H1538" t="s">
        <v>3740</v>
      </c>
      <c r="I1538">
        <v>2</v>
      </c>
      <c r="J1538" t="s">
        <v>3740</v>
      </c>
    </row>
    <row r="1539" spans="1:10" x14ac:dyDescent="0.3">
      <c r="A1539" t="s">
        <v>5293</v>
      </c>
      <c r="B1539">
        <v>16.815000000000001</v>
      </c>
      <c r="C1539" t="s">
        <v>3751</v>
      </c>
      <c r="D1539">
        <v>5.63</v>
      </c>
      <c r="E1539" t="s">
        <v>3748</v>
      </c>
      <c r="F1539" t="s">
        <v>3740</v>
      </c>
      <c r="G1539" t="s">
        <v>3740</v>
      </c>
      <c r="H1539" t="s">
        <v>3740</v>
      </c>
      <c r="I1539">
        <v>1</v>
      </c>
      <c r="J1539" t="s">
        <v>3740</v>
      </c>
    </row>
    <row r="1540" spans="1:10" x14ac:dyDescent="0.3">
      <c r="A1540" t="s">
        <v>5294</v>
      </c>
      <c r="B1540">
        <v>26.72</v>
      </c>
      <c r="C1540" t="s">
        <v>3749</v>
      </c>
      <c r="D1540">
        <v>4.1399999999999997</v>
      </c>
      <c r="E1540" t="s">
        <v>3748</v>
      </c>
      <c r="F1540" t="s">
        <v>3740</v>
      </c>
      <c r="G1540" t="s">
        <v>3740</v>
      </c>
      <c r="H1540" t="s">
        <v>3740</v>
      </c>
      <c r="I1540">
        <v>0</v>
      </c>
      <c r="J1540" t="s">
        <v>3740</v>
      </c>
    </row>
    <row r="1541" spans="1:10" x14ac:dyDescent="0.3">
      <c r="A1541" t="s">
        <v>5295</v>
      </c>
      <c r="B1541">
        <v>41.42</v>
      </c>
      <c r="C1541" t="s">
        <v>3745</v>
      </c>
      <c r="D1541">
        <v>5.17</v>
      </c>
      <c r="E1541" t="s">
        <v>3748</v>
      </c>
      <c r="F1541" t="s">
        <v>3740</v>
      </c>
      <c r="G1541" t="s">
        <v>3740</v>
      </c>
      <c r="H1541" t="s">
        <v>3741</v>
      </c>
      <c r="I1541">
        <v>1</v>
      </c>
      <c r="J1541" t="s">
        <v>3740</v>
      </c>
    </row>
    <row r="1542" spans="1:10" x14ac:dyDescent="0.3">
      <c r="A1542" t="s">
        <v>5296</v>
      </c>
      <c r="B1542">
        <v>20.69</v>
      </c>
      <c r="C1542" t="s">
        <v>3750</v>
      </c>
      <c r="D1542">
        <v>6.93</v>
      </c>
      <c r="E1542" t="s">
        <v>3746</v>
      </c>
      <c r="F1542" t="s">
        <v>3740</v>
      </c>
      <c r="G1542" t="s">
        <v>3740</v>
      </c>
      <c r="H1542" t="s">
        <v>3740</v>
      </c>
      <c r="I1542">
        <v>2</v>
      </c>
      <c r="J1542" t="s">
        <v>3740</v>
      </c>
    </row>
    <row r="1543" spans="1:10" x14ac:dyDescent="0.3">
      <c r="A1543" t="s">
        <v>5297</v>
      </c>
      <c r="B1543">
        <v>41.23</v>
      </c>
      <c r="C1543" t="s">
        <v>3745</v>
      </c>
      <c r="D1543">
        <v>4.24</v>
      </c>
      <c r="E1543" t="s">
        <v>3748</v>
      </c>
      <c r="F1543" t="s">
        <v>3740</v>
      </c>
      <c r="G1543" t="s">
        <v>3740</v>
      </c>
      <c r="H1543" t="s">
        <v>3740</v>
      </c>
      <c r="I1543">
        <v>0</v>
      </c>
      <c r="J1543" t="s">
        <v>3740</v>
      </c>
    </row>
    <row r="1544" spans="1:10" x14ac:dyDescent="0.3">
      <c r="A1544" t="s">
        <v>5298</v>
      </c>
      <c r="B1544">
        <v>29.9</v>
      </c>
      <c r="C1544" t="s">
        <v>3749</v>
      </c>
      <c r="D1544">
        <v>5.91</v>
      </c>
      <c r="E1544" t="s">
        <v>3747</v>
      </c>
      <c r="F1544" t="s">
        <v>3740</v>
      </c>
      <c r="G1544" t="s">
        <v>3740</v>
      </c>
      <c r="H1544" t="s">
        <v>3740</v>
      </c>
      <c r="I1544">
        <v>0</v>
      </c>
      <c r="J1544" t="s">
        <v>3740</v>
      </c>
    </row>
    <row r="1545" spans="1:10" x14ac:dyDescent="0.3">
      <c r="A1545" t="s">
        <v>5299</v>
      </c>
      <c r="B1545">
        <v>34.104999999999997</v>
      </c>
      <c r="C1545" t="s">
        <v>3745</v>
      </c>
      <c r="D1545">
        <v>5.93</v>
      </c>
      <c r="E1545" t="s">
        <v>3747</v>
      </c>
      <c r="F1545" t="s">
        <v>3740</v>
      </c>
      <c r="G1545" t="s">
        <v>3740</v>
      </c>
      <c r="H1545" t="s">
        <v>3740</v>
      </c>
      <c r="I1545">
        <v>0</v>
      </c>
      <c r="J1545" t="s">
        <v>3740</v>
      </c>
    </row>
    <row r="1546" spans="1:10" x14ac:dyDescent="0.3">
      <c r="A1546" t="s">
        <v>5300</v>
      </c>
      <c r="B1546">
        <v>24.97</v>
      </c>
      <c r="C1546" t="s">
        <v>3750</v>
      </c>
      <c r="D1546">
        <v>5.66</v>
      </c>
      <c r="E1546" t="s">
        <v>3748</v>
      </c>
      <c r="F1546" t="s">
        <v>3740</v>
      </c>
      <c r="G1546" t="s">
        <v>3740</v>
      </c>
      <c r="H1546" t="s">
        <v>3740</v>
      </c>
      <c r="I1546">
        <v>0</v>
      </c>
      <c r="J1546" t="s">
        <v>3740</v>
      </c>
    </row>
    <row r="1547" spans="1:10" x14ac:dyDescent="0.3">
      <c r="A1547" t="s">
        <v>5301</v>
      </c>
      <c r="B1547">
        <v>34.799999999999997</v>
      </c>
      <c r="C1547" t="s">
        <v>3745</v>
      </c>
      <c r="D1547">
        <v>4.1900000000000004</v>
      </c>
      <c r="E1547" t="s">
        <v>3748</v>
      </c>
      <c r="F1547" t="s">
        <v>3740</v>
      </c>
      <c r="G1547" t="s">
        <v>3740</v>
      </c>
      <c r="H1547" t="s">
        <v>3740</v>
      </c>
      <c r="I1547">
        <v>1</v>
      </c>
      <c r="J1547" t="s">
        <v>3740</v>
      </c>
    </row>
    <row r="1548" spans="1:10" x14ac:dyDescent="0.3">
      <c r="A1548" t="s">
        <v>5302</v>
      </c>
      <c r="B1548">
        <v>32.965000000000003</v>
      </c>
      <c r="C1548" t="s">
        <v>3745</v>
      </c>
      <c r="D1548">
        <v>9.2100000000000009</v>
      </c>
      <c r="E1548" t="s">
        <v>3746</v>
      </c>
      <c r="F1548" t="s">
        <v>3741</v>
      </c>
      <c r="G1548" t="s">
        <v>3740</v>
      </c>
      <c r="H1548" t="s">
        <v>3740</v>
      </c>
      <c r="I1548">
        <v>0</v>
      </c>
      <c r="J1548" t="s">
        <v>3740</v>
      </c>
    </row>
    <row r="1549" spans="1:10" x14ac:dyDescent="0.3">
      <c r="A1549" t="s">
        <v>5303</v>
      </c>
      <c r="B1549">
        <v>27.265000000000001</v>
      </c>
      <c r="C1549" t="s">
        <v>3749</v>
      </c>
      <c r="D1549">
        <v>5.51</v>
      </c>
      <c r="E1549" t="s">
        <v>3748</v>
      </c>
      <c r="F1549" t="s">
        <v>3740</v>
      </c>
      <c r="G1549" t="s">
        <v>3740</v>
      </c>
      <c r="H1549" t="s">
        <v>3740</v>
      </c>
      <c r="I1549">
        <v>1</v>
      </c>
      <c r="J1549" t="s">
        <v>3740</v>
      </c>
    </row>
    <row r="1550" spans="1:10" x14ac:dyDescent="0.3">
      <c r="A1550" t="s">
        <v>5304</v>
      </c>
      <c r="B1550">
        <v>17.059999999999999</v>
      </c>
      <c r="C1550" t="s">
        <v>3751</v>
      </c>
      <c r="D1550">
        <v>8.5</v>
      </c>
      <c r="E1550" t="s">
        <v>3746</v>
      </c>
      <c r="F1550" t="s">
        <v>3740</v>
      </c>
      <c r="G1550" t="s">
        <v>3740</v>
      </c>
      <c r="H1550" t="s">
        <v>3740</v>
      </c>
      <c r="I1550">
        <v>0</v>
      </c>
      <c r="J1550" t="s">
        <v>3740</v>
      </c>
    </row>
    <row r="1551" spans="1:10" x14ac:dyDescent="0.3">
      <c r="A1551" t="s">
        <v>5305</v>
      </c>
      <c r="B1551">
        <v>36.29</v>
      </c>
      <c r="C1551" t="s">
        <v>3745</v>
      </c>
      <c r="D1551">
        <v>6.23</v>
      </c>
      <c r="E1551" t="s">
        <v>3747</v>
      </c>
      <c r="F1551" t="s">
        <v>3740</v>
      </c>
      <c r="G1551" t="s">
        <v>3740</v>
      </c>
      <c r="H1551" t="s">
        <v>3740</v>
      </c>
      <c r="I1551">
        <v>0</v>
      </c>
      <c r="J1551" t="s">
        <v>3740</v>
      </c>
    </row>
    <row r="1552" spans="1:10" x14ac:dyDescent="0.3">
      <c r="A1552" t="s">
        <v>5306</v>
      </c>
      <c r="B1552">
        <v>28.594999999999999</v>
      </c>
      <c r="C1552" t="s">
        <v>3749</v>
      </c>
      <c r="D1552">
        <v>8.5299999999999994</v>
      </c>
      <c r="E1552" t="s">
        <v>3746</v>
      </c>
      <c r="F1552" t="s">
        <v>3741</v>
      </c>
      <c r="G1552" t="s">
        <v>3740</v>
      </c>
      <c r="H1552" t="s">
        <v>3740</v>
      </c>
      <c r="I1552">
        <v>1</v>
      </c>
      <c r="J1552" t="s">
        <v>3740</v>
      </c>
    </row>
    <row r="1553" spans="1:10" x14ac:dyDescent="0.3">
      <c r="A1553" t="s">
        <v>5307</v>
      </c>
      <c r="B1553">
        <v>17.8</v>
      </c>
      <c r="C1553" t="s">
        <v>3751</v>
      </c>
      <c r="D1553">
        <v>5.75</v>
      </c>
      <c r="E1553" t="s">
        <v>3747</v>
      </c>
      <c r="F1553" t="s">
        <v>3741</v>
      </c>
      <c r="G1553" t="s">
        <v>3740</v>
      </c>
      <c r="H1553" t="s">
        <v>3741</v>
      </c>
      <c r="I1553">
        <v>1</v>
      </c>
      <c r="J1553" t="s">
        <v>3740</v>
      </c>
    </row>
    <row r="1554" spans="1:10" x14ac:dyDescent="0.3">
      <c r="A1554" t="s">
        <v>5308</v>
      </c>
      <c r="B1554">
        <v>21.4</v>
      </c>
      <c r="C1554" t="s">
        <v>3750</v>
      </c>
      <c r="D1554">
        <v>5.6</v>
      </c>
      <c r="E1554" t="s">
        <v>3748</v>
      </c>
      <c r="F1554" t="s">
        <v>3740</v>
      </c>
      <c r="G1554" t="s">
        <v>3740</v>
      </c>
      <c r="H1554" t="s">
        <v>3740</v>
      </c>
      <c r="I1554">
        <v>0</v>
      </c>
      <c r="J1554" t="s">
        <v>3740</v>
      </c>
    </row>
    <row r="1555" spans="1:10" x14ac:dyDescent="0.3">
      <c r="A1555" t="s">
        <v>5309</v>
      </c>
      <c r="B1555">
        <v>23.01</v>
      </c>
      <c r="C1555" t="s">
        <v>3750</v>
      </c>
      <c r="D1555">
        <v>4.68</v>
      </c>
      <c r="E1555" t="s">
        <v>3748</v>
      </c>
      <c r="F1555" t="s">
        <v>3740</v>
      </c>
      <c r="G1555" t="s">
        <v>3740</v>
      </c>
      <c r="H1555" t="s">
        <v>3740</v>
      </c>
      <c r="I1555">
        <v>0</v>
      </c>
      <c r="J1555" t="s">
        <v>3740</v>
      </c>
    </row>
    <row r="1556" spans="1:10" x14ac:dyDescent="0.3">
      <c r="A1556" t="s">
        <v>5310</v>
      </c>
      <c r="B1556">
        <v>19.86</v>
      </c>
      <c r="C1556" t="s">
        <v>3750</v>
      </c>
      <c r="D1556">
        <v>5.62</v>
      </c>
      <c r="E1556" t="s">
        <v>3748</v>
      </c>
      <c r="F1556" t="s">
        <v>3741</v>
      </c>
      <c r="G1556" t="s">
        <v>3740</v>
      </c>
      <c r="H1556" t="s">
        <v>3740</v>
      </c>
      <c r="I1556">
        <v>0</v>
      </c>
      <c r="J1556" t="s">
        <v>3740</v>
      </c>
    </row>
    <row r="1557" spans="1:10" x14ac:dyDescent="0.3">
      <c r="A1557" t="s">
        <v>5311</v>
      </c>
      <c r="B1557">
        <v>33.58</v>
      </c>
      <c r="C1557" t="s">
        <v>3745</v>
      </c>
      <c r="D1557">
        <v>5.08</v>
      </c>
      <c r="E1557" t="s">
        <v>3748</v>
      </c>
      <c r="F1557" t="s">
        <v>3740</v>
      </c>
      <c r="G1557" t="s">
        <v>3740</v>
      </c>
      <c r="H1557" t="s">
        <v>3740</v>
      </c>
      <c r="I1557">
        <v>0</v>
      </c>
      <c r="J1557" t="s">
        <v>3740</v>
      </c>
    </row>
    <row r="1558" spans="1:10" x14ac:dyDescent="0.3">
      <c r="A1558" t="s">
        <v>5312</v>
      </c>
      <c r="B1558">
        <v>29.81</v>
      </c>
      <c r="C1558" t="s">
        <v>3749</v>
      </c>
      <c r="D1558">
        <v>5.28</v>
      </c>
      <c r="E1558" t="s">
        <v>3748</v>
      </c>
      <c r="F1558" t="s">
        <v>3740</v>
      </c>
      <c r="G1558" t="s">
        <v>3740</v>
      </c>
      <c r="H1558" t="s">
        <v>3740</v>
      </c>
      <c r="I1558">
        <v>0</v>
      </c>
      <c r="J1558" t="s">
        <v>3740</v>
      </c>
    </row>
    <row r="1559" spans="1:10" x14ac:dyDescent="0.3">
      <c r="A1559" t="s">
        <v>5313</v>
      </c>
      <c r="B1559">
        <v>27.4</v>
      </c>
      <c r="C1559" t="s">
        <v>3749</v>
      </c>
      <c r="D1559">
        <v>4.6100000000000003</v>
      </c>
      <c r="E1559" t="s">
        <v>3748</v>
      </c>
      <c r="F1559" t="s">
        <v>3740</v>
      </c>
      <c r="G1559" t="s">
        <v>3740</v>
      </c>
      <c r="H1559" t="s">
        <v>3740</v>
      </c>
      <c r="I1559">
        <v>0</v>
      </c>
      <c r="J1559" t="s">
        <v>3740</v>
      </c>
    </row>
    <row r="1560" spans="1:10" x14ac:dyDescent="0.3">
      <c r="A1560" t="s">
        <v>5314</v>
      </c>
      <c r="B1560">
        <v>17.98</v>
      </c>
      <c r="C1560" t="s">
        <v>3751</v>
      </c>
      <c r="D1560">
        <v>6.57</v>
      </c>
      <c r="E1560" t="s">
        <v>3746</v>
      </c>
      <c r="F1560" t="s">
        <v>3741</v>
      </c>
      <c r="G1560" t="s">
        <v>3740</v>
      </c>
      <c r="H1560" t="s">
        <v>3740</v>
      </c>
      <c r="I1560">
        <v>2</v>
      </c>
      <c r="J1560" t="s">
        <v>3740</v>
      </c>
    </row>
    <row r="1561" spans="1:10" x14ac:dyDescent="0.3">
      <c r="A1561" t="s">
        <v>5315</v>
      </c>
      <c r="B1561">
        <v>37.9</v>
      </c>
      <c r="C1561" t="s">
        <v>3745</v>
      </c>
      <c r="D1561">
        <v>5.83</v>
      </c>
      <c r="E1561" t="s">
        <v>3747</v>
      </c>
      <c r="F1561" t="s">
        <v>3740</v>
      </c>
      <c r="G1561" t="s">
        <v>3740</v>
      </c>
      <c r="H1561" t="s">
        <v>3740</v>
      </c>
      <c r="I1561">
        <v>0</v>
      </c>
      <c r="J1561" t="s">
        <v>3740</v>
      </c>
    </row>
    <row r="1562" spans="1:10" x14ac:dyDescent="0.3">
      <c r="A1562" t="s">
        <v>5316</v>
      </c>
      <c r="B1562">
        <v>25.27</v>
      </c>
      <c r="C1562" t="s">
        <v>3749</v>
      </c>
      <c r="D1562">
        <v>6.98</v>
      </c>
      <c r="E1562" t="s">
        <v>3746</v>
      </c>
      <c r="F1562" t="s">
        <v>3741</v>
      </c>
      <c r="G1562" t="s">
        <v>3740</v>
      </c>
      <c r="H1562" t="s">
        <v>3740</v>
      </c>
      <c r="I1562">
        <v>0</v>
      </c>
      <c r="J1562" t="s">
        <v>3740</v>
      </c>
    </row>
    <row r="1563" spans="1:10" x14ac:dyDescent="0.3">
      <c r="A1563" t="s">
        <v>5317</v>
      </c>
      <c r="B1563">
        <v>29.26</v>
      </c>
      <c r="C1563" t="s">
        <v>3749</v>
      </c>
      <c r="D1563">
        <v>4.03</v>
      </c>
      <c r="E1563" t="s">
        <v>3748</v>
      </c>
      <c r="F1563" t="s">
        <v>3740</v>
      </c>
      <c r="G1563" t="s">
        <v>3740</v>
      </c>
      <c r="H1563" t="s">
        <v>3740</v>
      </c>
      <c r="I1563">
        <v>1</v>
      </c>
      <c r="J1563" t="s">
        <v>3740</v>
      </c>
    </row>
    <row r="1564" spans="1:10" x14ac:dyDescent="0.3">
      <c r="A1564" t="s">
        <v>5318</v>
      </c>
      <c r="B1564">
        <v>27.835000000000001</v>
      </c>
      <c r="C1564" t="s">
        <v>3749</v>
      </c>
      <c r="D1564">
        <v>4.5599999999999996</v>
      </c>
      <c r="E1564" t="s">
        <v>3748</v>
      </c>
      <c r="F1564" t="s">
        <v>3740</v>
      </c>
      <c r="G1564" t="s">
        <v>3740</v>
      </c>
      <c r="H1564" t="s">
        <v>3740</v>
      </c>
      <c r="I1564">
        <v>1</v>
      </c>
      <c r="J1564" t="s">
        <v>3740</v>
      </c>
    </row>
    <row r="1565" spans="1:10" x14ac:dyDescent="0.3">
      <c r="A1565" t="s">
        <v>5319</v>
      </c>
      <c r="B1565">
        <v>46.53</v>
      </c>
      <c r="C1565" t="s">
        <v>3745</v>
      </c>
      <c r="D1565">
        <v>5.38</v>
      </c>
      <c r="E1565" t="s">
        <v>3748</v>
      </c>
      <c r="F1565" t="s">
        <v>3741</v>
      </c>
      <c r="G1565" t="s">
        <v>3740</v>
      </c>
      <c r="H1565" t="s">
        <v>3740</v>
      </c>
      <c r="I1565">
        <v>0</v>
      </c>
      <c r="J1565" t="s">
        <v>3740</v>
      </c>
    </row>
    <row r="1566" spans="1:10" x14ac:dyDescent="0.3">
      <c r="A1566" t="s">
        <v>5320</v>
      </c>
      <c r="B1566">
        <v>20.58</v>
      </c>
      <c r="C1566" t="s">
        <v>3750</v>
      </c>
      <c r="D1566">
        <v>11.04</v>
      </c>
      <c r="E1566" t="s">
        <v>3746</v>
      </c>
      <c r="F1566" t="s">
        <v>3741</v>
      </c>
      <c r="G1566" t="s">
        <v>3740</v>
      </c>
      <c r="H1566" t="s">
        <v>3740</v>
      </c>
      <c r="I1566">
        <v>1</v>
      </c>
      <c r="J1566" t="s">
        <v>3740</v>
      </c>
    </row>
    <row r="1567" spans="1:10" x14ac:dyDescent="0.3">
      <c r="A1567" t="s">
        <v>5321</v>
      </c>
      <c r="B1567">
        <v>19.53</v>
      </c>
      <c r="C1567" t="s">
        <v>3750</v>
      </c>
      <c r="D1567">
        <v>6.09</v>
      </c>
      <c r="E1567" t="s">
        <v>3747</v>
      </c>
      <c r="F1567" t="s">
        <v>3741</v>
      </c>
      <c r="G1567" t="s">
        <v>3740</v>
      </c>
      <c r="H1567" t="s">
        <v>3740</v>
      </c>
      <c r="I1567">
        <v>0</v>
      </c>
      <c r="J1567" t="s">
        <v>3740</v>
      </c>
    </row>
    <row r="1568" spans="1:10" x14ac:dyDescent="0.3">
      <c r="A1568" t="s">
        <v>5322</v>
      </c>
      <c r="B1568">
        <v>27.7</v>
      </c>
      <c r="C1568" t="s">
        <v>3749</v>
      </c>
      <c r="D1568">
        <v>4.71</v>
      </c>
      <c r="E1568" t="s">
        <v>3748</v>
      </c>
      <c r="F1568" t="s">
        <v>3740</v>
      </c>
      <c r="G1568" t="s">
        <v>3740</v>
      </c>
      <c r="H1568" t="s">
        <v>3740</v>
      </c>
      <c r="I1568">
        <v>1</v>
      </c>
      <c r="J1568" t="s">
        <v>3740</v>
      </c>
    </row>
    <row r="1569" spans="1:10" x14ac:dyDescent="0.3">
      <c r="A1569" t="s">
        <v>5323</v>
      </c>
      <c r="B1569">
        <v>18.920000000000002</v>
      </c>
      <c r="C1569" t="s">
        <v>3750</v>
      </c>
      <c r="D1569">
        <v>8.18</v>
      </c>
      <c r="E1569" t="s">
        <v>3746</v>
      </c>
      <c r="F1569" t="s">
        <v>3740</v>
      </c>
      <c r="G1569" t="s">
        <v>3740</v>
      </c>
      <c r="H1569" t="s">
        <v>3740</v>
      </c>
      <c r="I1569">
        <v>0</v>
      </c>
      <c r="J1569" t="s">
        <v>3740</v>
      </c>
    </row>
    <row r="1570" spans="1:10" x14ac:dyDescent="0.3">
      <c r="A1570" t="s">
        <v>5324</v>
      </c>
      <c r="B1570">
        <v>17.760000000000002</v>
      </c>
      <c r="C1570" t="s">
        <v>3751</v>
      </c>
      <c r="D1570">
        <v>11.18</v>
      </c>
      <c r="E1570" t="s">
        <v>3746</v>
      </c>
      <c r="F1570" t="s">
        <v>3741</v>
      </c>
      <c r="G1570" t="s">
        <v>3740</v>
      </c>
      <c r="H1570" t="s">
        <v>3740</v>
      </c>
      <c r="I1570">
        <v>2</v>
      </c>
      <c r="J1570" t="s">
        <v>3740</v>
      </c>
    </row>
    <row r="1571" spans="1:10" x14ac:dyDescent="0.3">
      <c r="A1571" t="s">
        <v>5325</v>
      </c>
      <c r="B1571">
        <v>29.83</v>
      </c>
      <c r="C1571" t="s">
        <v>3749</v>
      </c>
      <c r="D1571">
        <v>5.03</v>
      </c>
      <c r="E1571" t="s">
        <v>3748</v>
      </c>
      <c r="F1571" t="s">
        <v>3741</v>
      </c>
      <c r="G1571" t="s">
        <v>3740</v>
      </c>
      <c r="H1571" t="s">
        <v>3740</v>
      </c>
      <c r="I1571">
        <v>0</v>
      </c>
      <c r="J1571" t="s">
        <v>3740</v>
      </c>
    </row>
    <row r="1572" spans="1:10" x14ac:dyDescent="0.3">
      <c r="A1572" t="s">
        <v>5326</v>
      </c>
      <c r="B1572">
        <v>23.465</v>
      </c>
      <c r="C1572" t="s">
        <v>3750</v>
      </c>
      <c r="D1572">
        <v>5.56</v>
      </c>
      <c r="E1572" t="s">
        <v>3748</v>
      </c>
      <c r="F1572" t="s">
        <v>3740</v>
      </c>
      <c r="G1572" t="s">
        <v>3740</v>
      </c>
      <c r="H1572" t="s">
        <v>3740</v>
      </c>
      <c r="I1572">
        <v>1</v>
      </c>
      <c r="J1572" t="s">
        <v>3740</v>
      </c>
    </row>
    <row r="1573" spans="1:10" x14ac:dyDescent="0.3">
      <c r="A1573" t="s">
        <v>5327</v>
      </c>
      <c r="B1573">
        <v>29.355</v>
      </c>
      <c r="C1573" t="s">
        <v>3749</v>
      </c>
      <c r="D1573">
        <v>4.33</v>
      </c>
      <c r="E1573" t="s">
        <v>3748</v>
      </c>
      <c r="F1573" t="s">
        <v>3740</v>
      </c>
      <c r="G1573" t="s">
        <v>3740</v>
      </c>
      <c r="H1573" t="s">
        <v>3740</v>
      </c>
      <c r="I1573">
        <v>0</v>
      </c>
      <c r="J1573" t="s">
        <v>3740</v>
      </c>
    </row>
    <row r="1574" spans="1:10" x14ac:dyDescent="0.3">
      <c r="A1574" t="s">
        <v>5328</v>
      </c>
      <c r="B1574">
        <v>35.49</v>
      </c>
      <c r="C1574" t="s">
        <v>3745</v>
      </c>
      <c r="D1574">
        <v>5.21</v>
      </c>
      <c r="E1574" t="s">
        <v>3748</v>
      </c>
      <c r="F1574" t="s">
        <v>3741</v>
      </c>
      <c r="G1574" t="s">
        <v>3740</v>
      </c>
      <c r="H1574" t="s">
        <v>3741</v>
      </c>
      <c r="I1574">
        <v>1</v>
      </c>
      <c r="J1574" t="s">
        <v>3740</v>
      </c>
    </row>
    <row r="1575" spans="1:10" x14ac:dyDescent="0.3">
      <c r="A1575" t="s">
        <v>5329</v>
      </c>
      <c r="B1575">
        <v>26.315000000000001</v>
      </c>
      <c r="C1575" t="s">
        <v>3749</v>
      </c>
      <c r="D1575">
        <v>5.89</v>
      </c>
      <c r="E1575" t="s">
        <v>3747</v>
      </c>
      <c r="F1575" t="s">
        <v>3740</v>
      </c>
      <c r="G1575" t="s">
        <v>3740</v>
      </c>
      <c r="H1575" t="s">
        <v>3740</v>
      </c>
      <c r="I1575">
        <v>0</v>
      </c>
      <c r="J1575" t="s">
        <v>3740</v>
      </c>
    </row>
    <row r="1576" spans="1:10" x14ac:dyDescent="0.3">
      <c r="A1576" t="s">
        <v>5330</v>
      </c>
      <c r="B1576">
        <v>19.79</v>
      </c>
      <c r="C1576" t="s">
        <v>3750</v>
      </c>
      <c r="D1576">
        <v>4.8099999999999996</v>
      </c>
      <c r="E1576" t="s">
        <v>3748</v>
      </c>
      <c r="F1576" t="s">
        <v>3741</v>
      </c>
      <c r="G1576" t="s">
        <v>3740</v>
      </c>
      <c r="H1576" t="s">
        <v>3740</v>
      </c>
      <c r="I1576">
        <v>0</v>
      </c>
      <c r="J1576" t="s">
        <v>3740</v>
      </c>
    </row>
    <row r="1577" spans="1:10" x14ac:dyDescent="0.3">
      <c r="A1577" t="s">
        <v>5331</v>
      </c>
      <c r="B1577">
        <v>40.564999999999998</v>
      </c>
      <c r="C1577" t="s">
        <v>3745</v>
      </c>
      <c r="D1577">
        <v>5.66</v>
      </c>
      <c r="E1577" t="s">
        <v>3748</v>
      </c>
      <c r="F1577" t="s">
        <v>3740</v>
      </c>
      <c r="G1577" t="s">
        <v>3740</v>
      </c>
      <c r="H1577" t="s">
        <v>3740</v>
      </c>
      <c r="I1577">
        <v>1</v>
      </c>
      <c r="J1577" t="s">
        <v>3740</v>
      </c>
    </row>
    <row r="1578" spans="1:10" x14ac:dyDescent="0.3">
      <c r="A1578" t="s">
        <v>5332</v>
      </c>
      <c r="B1578">
        <v>18.03</v>
      </c>
      <c r="C1578" t="s">
        <v>3751</v>
      </c>
      <c r="D1578">
        <v>10.66</v>
      </c>
      <c r="E1578" t="s">
        <v>3746</v>
      </c>
      <c r="F1578" t="s">
        <v>3741</v>
      </c>
      <c r="G1578" t="s">
        <v>3740</v>
      </c>
      <c r="H1578" t="s">
        <v>3740</v>
      </c>
      <c r="I1578">
        <v>2</v>
      </c>
      <c r="J1578" t="s">
        <v>3740</v>
      </c>
    </row>
    <row r="1579" spans="1:10" x14ac:dyDescent="0.3">
      <c r="A1579" t="s">
        <v>5333</v>
      </c>
      <c r="B1579">
        <v>34.65</v>
      </c>
      <c r="C1579" t="s">
        <v>3745</v>
      </c>
      <c r="D1579">
        <v>5.98</v>
      </c>
      <c r="E1579" t="s">
        <v>3747</v>
      </c>
      <c r="F1579" t="s">
        <v>3741</v>
      </c>
      <c r="G1579" t="s">
        <v>3740</v>
      </c>
      <c r="H1579" t="s">
        <v>3740</v>
      </c>
      <c r="I1579">
        <v>0</v>
      </c>
      <c r="J1579" t="s">
        <v>3740</v>
      </c>
    </row>
    <row r="1580" spans="1:10" x14ac:dyDescent="0.3">
      <c r="A1580" t="s">
        <v>5334</v>
      </c>
      <c r="B1580">
        <v>42.94</v>
      </c>
      <c r="C1580" t="s">
        <v>3745</v>
      </c>
      <c r="D1580">
        <v>4.34</v>
      </c>
      <c r="E1580" t="s">
        <v>3748</v>
      </c>
      <c r="F1580" t="s">
        <v>3740</v>
      </c>
      <c r="G1580" t="s">
        <v>3740</v>
      </c>
      <c r="H1580" t="s">
        <v>3740</v>
      </c>
      <c r="I1580">
        <v>0</v>
      </c>
      <c r="J1580" t="s">
        <v>3740</v>
      </c>
    </row>
    <row r="1581" spans="1:10" x14ac:dyDescent="0.3">
      <c r="A1581" t="s">
        <v>5335</v>
      </c>
      <c r="B1581">
        <v>31.254999999999999</v>
      </c>
      <c r="C1581" t="s">
        <v>3745</v>
      </c>
      <c r="D1581">
        <v>5.17</v>
      </c>
      <c r="E1581" t="s">
        <v>3748</v>
      </c>
      <c r="F1581" t="s">
        <v>3740</v>
      </c>
      <c r="G1581" t="s">
        <v>3740</v>
      </c>
      <c r="H1581" t="s">
        <v>3740</v>
      </c>
      <c r="I1581">
        <v>0</v>
      </c>
      <c r="J1581" t="s">
        <v>3740</v>
      </c>
    </row>
    <row r="1582" spans="1:10" x14ac:dyDescent="0.3">
      <c r="A1582" t="s">
        <v>5336</v>
      </c>
      <c r="B1582">
        <v>45.43</v>
      </c>
      <c r="C1582" t="s">
        <v>3745</v>
      </c>
      <c r="D1582">
        <v>4.2300000000000004</v>
      </c>
      <c r="E1582" t="s">
        <v>3748</v>
      </c>
      <c r="F1582" t="s">
        <v>3741</v>
      </c>
      <c r="G1582" t="s">
        <v>3740</v>
      </c>
      <c r="H1582" t="s">
        <v>3741</v>
      </c>
      <c r="I1582">
        <v>1</v>
      </c>
      <c r="J1582" t="s">
        <v>3740</v>
      </c>
    </row>
    <row r="1583" spans="1:10" x14ac:dyDescent="0.3">
      <c r="A1583" t="s">
        <v>5337</v>
      </c>
      <c r="B1583">
        <v>32.340000000000003</v>
      </c>
      <c r="C1583" t="s">
        <v>3745</v>
      </c>
      <c r="D1583">
        <v>4.88</v>
      </c>
      <c r="E1583" t="s">
        <v>3748</v>
      </c>
      <c r="F1583" t="s">
        <v>3741</v>
      </c>
      <c r="G1583" t="s">
        <v>3740</v>
      </c>
      <c r="H1583" t="s">
        <v>3741</v>
      </c>
      <c r="I1583">
        <v>1</v>
      </c>
      <c r="J1583" t="s">
        <v>3740</v>
      </c>
    </row>
    <row r="1584" spans="1:10" x14ac:dyDescent="0.3">
      <c r="A1584" t="s">
        <v>5338</v>
      </c>
      <c r="B1584">
        <v>25.46</v>
      </c>
      <c r="C1584" t="s">
        <v>3749</v>
      </c>
      <c r="D1584">
        <v>9.7100000000000009</v>
      </c>
      <c r="E1584" t="s">
        <v>3746</v>
      </c>
      <c r="F1584" t="s">
        <v>3741</v>
      </c>
      <c r="G1584" t="s">
        <v>3740</v>
      </c>
      <c r="H1584" t="s">
        <v>3740</v>
      </c>
      <c r="I1584">
        <v>1</v>
      </c>
      <c r="J1584" t="s">
        <v>3740</v>
      </c>
    </row>
    <row r="1585" spans="1:10" x14ac:dyDescent="0.3">
      <c r="A1585" t="s">
        <v>5339</v>
      </c>
      <c r="B1585">
        <v>37.145000000000003</v>
      </c>
      <c r="C1585" t="s">
        <v>3745</v>
      </c>
      <c r="D1585">
        <v>5.32</v>
      </c>
      <c r="E1585" t="s">
        <v>3748</v>
      </c>
      <c r="F1585" t="s">
        <v>3740</v>
      </c>
      <c r="G1585" t="s">
        <v>3740</v>
      </c>
      <c r="H1585" t="s">
        <v>3740</v>
      </c>
      <c r="I1585">
        <v>0</v>
      </c>
      <c r="J1585" t="s">
        <v>3740</v>
      </c>
    </row>
    <row r="1586" spans="1:10" x14ac:dyDescent="0.3">
      <c r="A1586" t="s">
        <v>5340</v>
      </c>
      <c r="B1586">
        <v>30.8</v>
      </c>
      <c r="C1586" t="s">
        <v>3745</v>
      </c>
      <c r="D1586">
        <v>5.83</v>
      </c>
      <c r="E1586" t="s">
        <v>3747</v>
      </c>
      <c r="F1586" t="s">
        <v>3741</v>
      </c>
      <c r="G1586" t="s">
        <v>3740</v>
      </c>
      <c r="H1586" t="s">
        <v>3740</v>
      </c>
      <c r="I1586">
        <v>0</v>
      </c>
      <c r="J1586" t="s">
        <v>3740</v>
      </c>
    </row>
    <row r="1587" spans="1:10" x14ac:dyDescent="0.3">
      <c r="A1587" t="s">
        <v>5341</v>
      </c>
      <c r="B1587">
        <v>29.5</v>
      </c>
      <c r="C1587" t="s">
        <v>3749</v>
      </c>
      <c r="D1587">
        <v>5.54</v>
      </c>
      <c r="E1587" t="s">
        <v>3748</v>
      </c>
      <c r="F1587" t="s">
        <v>3741</v>
      </c>
      <c r="G1587" t="s">
        <v>3740</v>
      </c>
      <c r="H1587" t="s">
        <v>3740</v>
      </c>
      <c r="I1587">
        <v>0</v>
      </c>
      <c r="J1587" t="s">
        <v>3740</v>
      </c>
    </row>
    <row r="1588" spans="1:10" x14ac:dyDescent="0.3">
      <c r="A1588" t="s">
        <v>5342</v>
      </c>
      <c r="B1588">
        <v>43.39</v>
      </c>
      <c r="C1588" t="s">
        <v>3745</v>
      </c>
      <c r="D1588">
        <v>5.85</v>
      </c>
      <c r="E1588" t="s">
        <v>3747</v>
      </c>
      <c r="F1588" t="s">
        <v>3740</v>
      </c>
      <c r="G1588" t="s">
        <v>3742</v>
      </c>
      <c r="H1588" t="s">
        <v>3740</v>
      </c>
      <c r="I1588">
        <v>1</v>
      </c>
      <c r="J1588" t="s">
        <v>3740</v>
      </c>
    </row>
    <row r="1589" spans="1:10" x14ac:dyDescent="0.3">
      <c r="A1589" t="s">
        <v>5343</v>
      </c>
      <c r="B1589">
        <v>15.08</v>
      </c>
      <c r="C1589" t="s">
        <v>3751</v>
      </c>
      <c r="D1589">
        <v>4.8499999999999996</v>
      </c>
      <c r="E1589" t="s">
        <v>3748</v>
      </c>
      <c r="F1589" t="s">
        <v>3741</v>
      </c>
      <c r="G1589" t="s">
        <v>3740</v>
      </c>
      <c r="H1589" t="s">
        <v>3741</v>
      </c>
      <c r="I1589">
        <v>1</v>
      </c>
      <c r="J1589" t="s">
        <v>3740</v>
      </c>
    </row>
    <row r="1590" spans="1:10" x14ac:dyDescent="0.3">
      <c r="A1590" t="s">
        <v>5344</v>
      </c>
      <c r="B1590">
        <v>20.48</v>
      </c>
      <c r="C1590" t="s">
        <v>3750</v>
      </c>
      <c r="D1590">
        <v>11.09</v>
      </c>
      <c r="E1590" t="s">
        <v>3746</v>
      </c>
      <c r="F1590" t="s">
        <v>3740</v>
      </c>
      <c r="G1590" t="s">
        <v>3740</v>
      </c>
      <c r="H1590" t="s">
        <v>3740</v>
      </c>
      <c r="I1590">
        <v>0</v>
      </c>
      <c r="J1590" t="s">
        <v>3740</v>
      </c>
    </row>
    <row r="1591" spans="1:10" x14ac:dyDescent="0.3">
      <c r="A1591" t="s">
        <v>5345</v>
      </c>
      <c r="B1591">
        <v>34.450000000000003</v>
      </c>
      <c r="C1591" t="s">
        <v>3745</v>
      </c>
      <c r="D1591">
        <v>5.58</v>
      </c>
      <c r="E1591" t="s">
        <v>3748</v>
      </c>
      <c r="F1591" t="s">
        <v>3741</v>
      </c>
      <c r="G1591" t="s">
        <v>3740</v>
      </c>
      <c r="H1591" t="s">
        <v>3740</v>
      </c>
      <c r="I1591">
        <v>0</v>
      </c>
      <c r="J1591" t="s">
        <v>3740</v>
      </c>
    </row>
    <row r="1592" spans="1:10" x14ac:dyDescent="0.3">
      <c r="A1592" t="s">
        <v>5346</v>
      </c>
      <c r="B1592">
        <v>34.21</v>
      </c>
      <c r="C1592" t="s">
        <v>3745</v>
      </c>
      <c r="D1592">
        <v>9.7200000000000006</v>
      </c>
      <c r="E1592" t="s">
        <v>3746</v>
      </c>
      <c r="F1592" t="s">
        <v>3741</v>
      </c>
      <c r="G1592" t="s">
        <v>3740</v>
      </c>
      <c r="H1592" t="s">
        <v>3740</v>
      </c>
      <c r="I1592">
        <v>0</v>
      </c>
      <c r="J1592" t="s">
        <v>3740</v>
      </c>
    </row>
    <row r="1593" spans="1:10" x14ac:dyDescent="0.3">
      <c r="A1593" t="s">
        <v>5347</v>
      </c>
      <c r="B1593">
        <v>28.8</v>
      </c>
      <c r="C1593" t="s">
        <v>3749</v>
      </c>
      <c r="D1593">
        <v>11.41</v>
      </c>
      <c r="E1593" t="s">
        <v>3746</v>
      </c>
      <c r="F1593" t="s">
        <v>3741</v>
      </c>
      <c r="G1593" t="s">
        <v>3740</v>
      </c>
      <c r="H1593" t="s">
        <v>3740</v>
      </c>
      <c r="I1593">
        <v>0</v>
      </c>
      <c r="J1593" t="s">
        <v>3740</v>
      </c>
    </row>
    <row r="1594" spans="1:10" x14ac:dyDescent="0.3">
      <c r="A1594" t="s">
        <v>5348</v>
      </c>
      <c r="B1594">
        <v>31.74</v>
      </c>
      <c r="C1594" t="s">
        <v>3745</v>
      </c>
      <c r="D1594">
        <v>4.46</v>
      </c>
      <c r="E1594" t="s">
        <v>3748</v>
      </c>
      <c r="F1594" t="s">
        <v>3740</v>
      </c>
      <c r="G1594" t="s">
        <v>3740</v>
      </c>
      <c r="H1594" t="s">
        <v>3741</v>
      </c>
      <c r="I1594">
        <v>1</v>
      </c>
      <c r="J1594" t="s">
        <v>3740</v>
      </c>
    </row>
    <row r="1595" spans="1:10" x14ac:dyDescent="0.3">
      <c r="A1595" t="s">
        <v>5349</v>
      </c>
      <c r="B1595">
        <v>21.78</v>
      </c>
      <c r="C1595" t="s">
        <v>3750</v>
      </c>
      <c r="D1595">
        <v>9.31</v>
      </c>
      <c r="E1595" t="s">
        <v>3746</v>
      </c>
      <c r="F1595" t="s">
        <v>3741</v>
      </c>
      <c r="G1595" t="s">
        <v>3740</v>
      </c>
      <c r="H1595" t="s">
        <v>3740</v>
      </c>
      <c r="I1595">
        <v>0</v>
      </c>
      <c r="J1595" t="s">
        <v>3740</v>
      </c>
    </row>
    <row r="1596" spans="1:10" x14ac:dyDescent="0.3">
      <c r="A1596" t="s">
        <v>5350</v>
      </c>
      <c r="B1596">
        <v>23.75</v>
      </c>
      <c r="C1596" t="s">
        <v>3750</v>
      </c>
      <c r="D1596">
        <v>5.03</v>
      </c>
      <c r="E1596" t="s">
        <v>3748</v>
      </c>
      <c r="F1596" t="s">
        <v>3740</v>
      </c>
      <c r="G1596" t="s">
        <v>3740</v>
      </c>
      <c r="H1596" t="s">
        <v>3740</v>
      </c>
      <c r="I1596">
        <v>1</v>
      </c>
      <c r="J1596" t="s">
        <v>3740</v>
      </c>
    </row>
    <row r="1597" spans="1:10" x14ac:dyDescent="0.3">
      <c r="A1597" t="s">
        <v>5351</v>
      </c>
      <c r="B1597">
        <v>33.21</v>
      </c>
      <c r="C1597" t="s">
        <v>3745</v>
      </c>
      <c r="D1597">
        <v>5.07</v>
      </c>
      <c r="E1597" t="s">
        <v>3748</v>
      </c>
      <c r="F1597" t="s">
        <v>3741</v>
      </c>
      <c r="G1597" t="s">
        <v>3740</v>
      </c>
      <c r="H1597" t="s">
        <v>3740</v>
      </c>
      <c r="I1597">
        <v>1</v>
      </c>
      <c r="J1597" t="s">
        <v>3740</v>
      </c>
    </row>
    <row r="1598" spans="1:10" x14ac:dyDescent="0.3">
      <c r="A1598" t="s">
        <v>5352</v>
      </c>
      <c r="B1598">
        <v>17.7</v>
      </c>
      <c r="C1598" t="s">
        <v>3751</v>
      </c>
      <c r="D1598">
        <v>10.42</v>
      </c>
      <c r="E1598" t="s">
        <v>3746</v>
      </c>
      <c r="F1598" t="s">
        <v>3741</v>
      </c>
      <c r="G1598" t="s">
        <v>3740</v>
      </c>
      <c r="H1598" t="s">
        <v>3740</v>
      </c>
      <c r="I1598">
        <v>2</v>
      </c>
      <c r="J1598" t="s">
        <v>3740</v>
      </c>
    </row>
    <row r="1599" spans="1:10" x14ac:dyDescent="0.3">
      <c r="A1599" t="s">
        <v>5353</v>
      </c>
      <c r="B1599">
        <v>17.2</v>
      </c>
      <c r="C1599" t="s">
        <v>3751</v>
      </c>
      <c r="D1599">
        <v>6.45</v>
      </c>
      <c r="E1599" t="s">
        <v>3747</v>
      </c>
      <c r="F1599" t="s">
        <v>3740</v>
      </c>
      <c r="G1599" t="s">
        <v>3740</v>
      </c>
      <c r="H1599" t="s">
        <v>3740</v>
      </c>
      <c r="I1599">
        <v>2</v>
      </c>
      <c r="J1599" t="s">
        <v>3740</v>
      </c>
    </row>
    <row r="1600" spans="1:10" x14ac:dyDescent="0.3">
      <c r="A1600" t="s">
        <v>5354</v>
      </c>
      <c r="B1600">
        <v>19.21</v>
      </c>
      <c r="C1600" t="s">
        <v>3750</v>
      </c>
      <c r="D1600">
        <v>5.52</v>
      </c>
      <c r="E1600" t="s">
        <v>3748</v>
      </c>
      <c r="F1600" t="s">
        <v>3740</v>
      </c>
      <c r="G1600" t="s">
        <v>3740</v>
      </c>
      <c r="H1600" t="s">
        <v>3740</v>
      </c>
      <c r="I1600">
        <v>2</v>
      </c>
      <c r="J1600" t="s">
        <v>3740</v>
      </c>
    </row>
    <row r="1601" spans="1:10" x14ac:dyDescent="0.3">
      <c r="A1601" t="s">
        <v>5355</v>
      </c>
      <c r="B1601">
        <v>23.2</v>
      </c>
      <c r="C1601" t="s">
        <v>3750</v>
      </c>
      <c r="D1601">
        <v>4.41</v>
      </c>
      <c r="E1601" t="s">
        <v>3748</v>
      </c>
      <c r="F1601" t="s">
        <v>3740</v>
      </c>
      <c r="G1601" t="s">
        <v>3740</v>
      </c>
      <c r="H1601" t="s">
        <v>3741</v>
      </c>
      <c r="I1601">
        <v>1</v>
      </c>
      <c r="J1601" t="s">
        <v>3740</v>
      </c>
    </row>
    <row r="1602" spans="1:10" x14ac:dyDescent="0.3">
      <c r="A1602" t="s">
        <v>5356</v>
      </c>
      <c r="B1602">
        <v>32.5</v>
      </c>
      <c r="C1602" t="s">
        <v>3745</v>
      </c>
      <c r="D1602">
        <v>4.6900000000000004</v>
      </c>
      <c r="E1602" t="s">
        <v>3748</v>
      </c>
      <c r="F1602" t="s">
        <v>3741</v>
      </c>
      <c r="G1602" t="s">
        <v>3740</v>
      </c>
      <c r="H1602" t="s">
        <v>3741</v>
      </c>
      <c r="I1602">
        <v>1</v>
      </c>
      <c r="J1602" t="s">
        <v>3740</v>
      </c>
    </row>
    <row r="1603" spans="1:10" x14ac:dyDescent="0.3">
      <c r="A1603" t="s">
        <v>5357</v>
      </c>
      <c r="B1603">
        <v>20.9</v>
      </c>
      <c r="C1603" t="s">
        <v>3750</v>
      </c>
      <c r="D1603">
        <v>6.94</v>
      </c>
      <c r="E1603" t="s">
        <v>3746</v>
      </c>
      <c r="F1603" t="s">
        <v>3740</v>
      </c>
      <c r="G1603" t="s">
        <v>3740</v>
      </c>
      <c r="H1603" t="s">
        <v>3740</v>
      </c>
      <c r="I1603">
        <v>0</v>
      </c>
      <c r="J1603" t="s">
        <v>3740</v>
      </c>
    </row>
    <row r="1604" spans="1:10" x14ac:dyDescent="0.3">
      <c r="A1604" t="s">
        <v>5358</v>
      </c>
      <c r="B1604">
        <v>19.11</v>
      </c>
      <c r="C1604" t="s">
        <v>3750</v>
      </c>
      <c r="D1604">
        <v>4.3499999999999996</v>
      </c>
      <c r="E1604" t="s">
        <v>3748</v>
      </c>
      <c r="F1604" t="s">
        <v>3740</v>
      </c>
      <c r="G1604" t="s">
        <v>3740</v>
      </c>
      <c r="H1604" t="s">
        <v>3740</v>
      </c>
      <c r="I1604">
        <v>2</v>
      </c>
      <c r="J1604" t="s">
        <v>3740</v>
      </c>
    </row>
    <row r="1605" spans="1:10" x14ac:dyDescent="0.3">
      <c r="A1605" t="s">
        <v>5359</v>
      </c>
      <c r="B1605">
        <v>31.17</v>
      </c>
      <c r="C1605" t="s">
        <v>3745</v>
      </c>
      <c r="D1605">
        <v>5.28</v>
      </c>
      <c r="E1605" t="s">
        <v>3748</v>
      </c>
      <c r="F1605" t="s">
        <v>3740</v>
      </c>
      <c r="G1605" t="s">
        <v>3740</v>
      </c>
      <c r="H1605" t="s">
        <v>3740</v>
      </c>
      <c r="I1605">
        <v>1</v>
      </c>
      <c r="J1605" t="s">
        <v>3740</v>
      </c>
    </row>
    <row r="1606" spans="1:10" x14ac:dyDescent="0.3">
      <c r="A1606" t="s">
        <v>5360</v>
      </c>
      <c r="B1606">
        <v>36.08</v>
      </c>
      <c r="C1606" t="s">
        <v>3745</v>
      </c>
      <c r="D1606">
        <v>4.29</v>
      </c>
      <c r="E1606" t="s">
        <v>3748</v>
      </c>
      <c r="F1606" t="s">
        <v>3740</v>
      </c>
      <c r="G1606" t="s">
        <v>3740</v>
      </c>
      <c r="H1606" t="s">
        <v>3740</v>
      </c>
      <c r="I1606">
        <v>0</v>
      </c>
      <c r="J1606" t="s">
        <v>3740</v>
      </c>
    </row>
    <row r="1607" spans="1:10" x14ac:dyDescent="0.3">
      <c r="A1607" t="s">
        <v>5361</v>
      </c>
      <c r="B1607">
        <v>28.024999999999999</v>
      </c>
      <c r="C1607" t="s">
        <v>3749</v>
      </c>
      <c r="D1607">
        <v>5.69</v>
      </c>
      <c r="E1607" t="s">
        <v>3748</v>
      </c>
      <c r="F1607" t="s">
        <v>3741</v>
      </c>
      <c r="G1607" t="s">
        <v>3740</v>
      </c>
      <c r="H1607" t="s">
        <v>3740</v>
      </c>
      <c r="I1607">
        <v>0</v>
      </c>
      <c r="J1607" t="s">
        <v>3740</v>
      </c>
    </row>
    <row r="1608" spans="1:10" x14ac:dyDescent="0.3">
      <c r="A1608" t="s">
        <v>5362</v>
      </c>
      <c r="B1608">
        <v>24.32</v>
      </c>
      <c r="C1608" t="s">
        <v>3750</v>
      </c>
      <c r="D1608">
        <v>5.56</v>
      </c>
      <c r="E1608" t="s">
        <v>3748</v>
      </c>
      <c r="F1608" t="s">
        <v>3741</v>
      </c>
      <c r="G1608" t="s">
        <v>3740</v>
      </c>
      <c r="H1608" t="s">
        <v>3740</v>
      </c>
      <c r="I1608">
        <v>0</v>
      </c>
      <c r="J1608" t="s">
        <v>3740</v>
      </c>
    </row>
    <row r="1609" spans="1:10" x14ac:dyDescent="0.3">
      <c r="A1609" t="s">
        <v>5363</v>
      </c>
      <c r="B1609">
        <v>38</v>
      </c>
      <c r="C1609" t="s">
        <v>3745</v>
      </c>
      <c r="D1609">
        <v>5.41</v>
      </c>
      <c r="E1609" t="s">
        <v>3748</v>
      </c>
      <c r="F1609" t="s">
        <v>3741</v>
      </c>
      <c r="G1609" t="s">
        <v>3740</v>
      </c>
      <c r="H1609" t="s">
        <v>3740</v>
      </c>
      <c r="I1609">
        <v>1</v>
      </c>
      <c r="J1609" t="s">
        <v>3740</v>
      </c>
    </row>
    <row r="1610" spans="1:10" x14ac:dyDescent="0.3">
      <c r="A1610" t="s">
        <v>5364</v>
      </c>
      <c r="B1610">
        <v>31.6</v>
      </c>
      <c r="C1610" t="s">
        <v>3745</v>
      </c>
      <c r="D1610">
        <v>10.85</v>
      </c>
      <c r="E1610" t="s">
        <v>3746</v>
      </c>
      <c r="F1610" t="s">
        <v>3741</v>
      </c>
      <c r="G1610" t="s">
        <v>3740</v>
      </c>
      <c r="H1610" t="s">
        <v>3740</v>
      </c>
      <c r="I1610">
        <v>0</v>
      </c>
      <c r="J1610" t="s">
        <v>3740</v>
      </c>
    </row>
    <row r="1611" spans="1:10" x14ac:dyDescent="0.3">
      <c r="A1611" t="s">
        <v>5365</v>
      </c>
      <c r="B1611">
        <v>31.02</v>
      </c>
      <c r="C1611" t="s">
        <v>3745</v>
      </c>
      <c r="D1611">
        <v>11.63</v>
      </c>
      <c r="E1611" t="s">
        <v>3746</v>
      </c>
      <c r="F1611" t="s">
        <v>3741</v>
      </c>
      <c r="G1611" t="s">
        <v>3740</v>
      </c>
      <c r="H1611" t="s">
        <v>3740</v>
      </c>
      <c r="I1611">
        <v>0</v>
      </c>
      <c r="J1611" t="s">
        <v>3740</v>
      </c>
    </row>
    <row r="1612" spans="1:10" x14ac:dyDescent="0.3">
      <c r="A1612" t="s">
        <v>5366</v>
      </c>
      <c r="B1612">
        <v>29.26</v>
      </c>
      <c r="C1612" t="s">
        <v>3749</v>
      </c>
      <c r="D1612">
        <v>5.68</v>
      </c>
      <c r="E1612" t="s">
        <v>3748</v>
      </c>
      <c r="F1612" t="s">
        <v>3741</v>
      </c>
      <c r="G1612" t="s">
        <v>3740</v>
      </c>
      <c r="H1612" t="s">
        <v>3740</v>
      </c>
      <c r="I1612">
        <v>1</v>
      </c>
      <c r="J1612" t="s">
        <v>3740</v>
      </c>
    </row>
    <row r="1613" spans="1:10" x14ac:dyDescent="0.3">
      <c r="A1613" t="s">
        <v>5367</v>
      </c>
      <c r="B1613">
        <v>15.09</v>
      </c>
      <c r="C1613" t="s">
        <v>3751</v>
      </c>
      <c r="D1613">
        <v>7.59</v>
      </c>
      <c r="E1613" t="s">
        <v>3746</v>
      </c>
      <c r="F1613" t="s">
        <v>3741</v>
      </c>
      <c r="G1613" t="s">
        <v>3740</v>
      </c>
      <c r="H1613" t="s">
        <v>3740</v>
      </c>
      <c r="I1613">
        <v>2</v>
      </c>
      <c r="J1613" t="s">
        <v>3740</v>
      </c>
    </row>
    <row r="1614" spans="1:10" x14ac:dyDescent="0.3">
      <c r="A1614" t="s">
        <v>5368</v>
      </c>
      <c r="B1614">
        <v>22.63</v>
      </c>
      <c r="C1614" t="s">
        <v>3750</v>
      </c>
      <c r="D1614">
        <v>5.09</v>
      </c>
      <c r="E1614" t="s">
        <v>3748</v>
      </c>
      <c r="F1614" t="s">
        <v>3741</v>
      </c>
      <c r="G1614" t="s">
        <v>3740</v>
      </c>
      <c r="H1614" t="s">
        <v>3740</v>
      </c>
      <c r="I1614">
        <v>0</v>
      </c>
      <c r="J1614" t="s">
        <v>3740</v>
      </c>
    </row>
    <row r="1615" spans="1:10" x14ac:dyDescent="0.3">
      <c r="A1615" t="s">
        <v>5369</v>
      </c>
      <c r="B1615">
        <v>23.46</v>
      </c>
      <c r="C1615" t="s">
        <v>3750</v>
      </c>
      <c r="D1615">
        <v>4.21</v>
      </c>
      <c r="E1615" t="s">
        <v>3748</v>
      </c>
      <c r="F1615" t="s">
        <v>3740</v>
      </c>
      <c r="G1615" t="s">
        <v>3740</v>
      </c>
      <c r="H1615" t="s">
        <v>3740</v>
      </c>
      <c r="I1615">
        <v>1</v>
      </c>
      <c r="J1615" t="s">
        <v>3740</v>
      </c>
    </row>
    <row r="1616" spans="1:10" x14ac:dyDescent="0.3">
      <c r="A1616" t="s">
        <v>5370</v>
      </c>
      <c r="B1616">
        <v>22.56</v>
      </c>
      <c r="C1616" t="s">
        <v>3750</v>
      </c>
      <c r="D1616">
        <v>4.34</v>
      </c>
      <c r="E1616" t="s">
        <v>3748</v>
      </c>
      <c r="F1616" t="s">
        <v>3741</v>
      </c>
      <c r="G1616" t="s">
        <v>3740</v>
      </c>
      <c r="H1616" t="s">
        <v>3740</v>
      </c>
      <c r="I1616">
        <v>0</v>
      </c>
      <c r="J1616" t="s">
        <v>3740</v>
      </c>
    </row>
    <row r="1617" spans="1:10" x14ac:dyDescent="0.3">
      <c r="A1617" t="s">
        <v>5371</v>
      </c>
      <c r="B1617">
        <v>19.28</v>
      </c>
      <c r="C1617" t="s">
        <v>3750</v>
      </c>
      <c r="D1617">
        <v>11.85</v>
      </c>
      <c r="E1617" t="s">
        <v>3746</v>
      </c>
      <c r="F1617" t="s">
        <v>3740</v>
      </c>
      <c r="G1617" t="s">
        <v>3740</v>
      </c>
      <c r="H1617" t="s">
        <v>3740</v>
      </c>
      <c r="I1617">
        <v>2</v>
      </c>
      <c r="J1617" t="s">
        <v>3740</v>
      </c>
    </row>
    <row r="1618" spans="1:10" x14ac:dyDescent="0.3">
      <c r="A1618" t="s">
        <v>5372</v>
      </c>
      <c r="B1618">
        <v>15.37</v>
      </c>
      <c r="C1618" t="s">
        <v>3751</v>
      </c>
      <c r="D1618">
        <v>9.61</v>
      </c>
      <c r="E1618" t="s">
        <v>3746</v>
      </c>
      <c r="F1618" t="s">
        <v>3741</v>
      </c>
      <c r="G1618" t="s">
        <v>3740</v>
      </c>
      <c r="H1618" t="s">
        <v>3740</v>
      </c>
      <c r="I1618">
        <v>2</v>
      </c>
      <c r="J1618" t="s">
        <v>3740</v>
      </c>
    </row>
    <row r="1619" spans="1:10" x14ac:dyDescent="0.3">
      <c r="A1619" t="s">
        <v>5373</v>
      </c>
      <c r="B1619">
        <v>18.71</v>
      </c>
      <c r="C1619" t="s">
        <v>3750</v>
      </c>
      <c r="D1619">
        <v>5.29</v>
      </c>
      <c r="E1619" t="s">
        <v>3748</v>
      </c>
      <c r="F1619" t="s">
        <v>3741</v>
      </c>
      <c r="G1619" t="s">
        <v>3740</v>
      </c>
      <c r="H1619" t="s">
        <v>3740</v>
      </c>
      <c r="I1619">
        <v>0</v>
      </c>
      <c r="J1619" t="s">
        <v>3740</v>
      </c>
    </row>
    <row r="1620" spans="1:10" x14ac:dyDescent="0.3">
      <c r="A1620" t="s">
        <v>5374</v>
      </c>
      <c r="B1620">
        <v>20.61</v>
      </c>
      <c r="C1620" t="s">
        <v>3750</v>
      </c>
      <c r="D1620">
        <v>6.89</v>
      </c>
      <c r="E1620" t="s">
        <v>3746</v>
      </c>
      <c r="F1620" t="s">
        <v>3740</v>
      </c>
      <c r="G1620" t="s">
        <v>3740</v>
      </c>
      <c r="H1620" t="s">
        <v>3740</v>
      </c>
      <c r="I1620">
        <v>0</v>
      </c>
      <c r="J1620" t="s">
        <v>3740</v>
      </c>
    </row>
    <row r="1621" spans="1:10" x14ac:dyDescent="0.3">
      <c r="A1621" t="s">
        <v>5375</v>
      </c>
      <c r="B1621">
        <v>15.99</v>
      </c>
      <c r="C1621" t="s">
        <v>3751</v>
      </c>
      <c r="D1621">
        <v>4.57</v>
      </c>
      <c r="E1621" t="s">
        <v>3748</v>
      </c>
      <c r="F1621" t="s">
        <v>3741</v>
      </c>
      <c r="G1621" t="s">
        <v>3740</v>
      </c>
      <c r="H1621" t="s">
        <v>3741</v>
      </c>
      <c r="I1621">
        <v>1</v>
      </c>
      <c r="J1621" t="s">
        <v>3740</v>
      </c>
    </row>
    <row r="1622" spans="1:10" x14ac:dyDescent="0.3">
      <c r="A1622" t="s">
        <v>5376</v>
      </c>
      <c r="B1622">
        <v>33.155000000000001</v>
      </c>
      <c r="C1622" t="s">
        <v>3745</v>
      </c>
      <c r="D1622">
        <v>4.32</v>
      </c>
      <c r="E1622" t="s">
        <v>3748</v>
      </c>
      <c r="F1622" t="s">
        <v>3740</v>
      </c>
      <c r="G1622" t="s">
        <v>3740</v>
      </c>
      <c r="H1622" t="s">
        <v>3740</v>
      </c>
      <c r="I1622">
        <v>0</v>
      </c>
      <c r="J1622" t="s">
        <v>3740</v>
      </c>
    </row>
    <row r="1623" spans="1:10" x14ac:dyDescent="0.3">
      <c r="A1623" t="s">
        <v>5377</v>
      </c>
      <c r="B1623">
        <v>26.22</v>
      </c>
      <c r="C1623" t="s">
        <v>3749</v>
      </c>
      <c r="D1623">
        <v>5.57</v>
      </c>
      <c r="E1623" t="s">
        <v>3748</v>
      </c>
      <c r="F1623" t="s">
        <v>3741</v>
      </c>
      <c r="G1623" t="s">
        <v>3740</v>
      </c>
      <c r="H1623" t="s">
        <v>3741</v>
      </c>
      <c r="I1623">
        <v>1</v>
      </c>
      <c r="J1623" t="s">
        <v>3740</v>
      </c>
    </row>
    <row r="1624" spans="1:10" x14ac:dyDescent="0.3">
      <c r="A1624" t="s">
        <v>5378</v>
      </c>
      <c r="B1624">
        <v>21.85</v>
      </c>
      <c r="C1624" t="s">
        <v>3750</v>
      </c>
      <c r="D1624">
        <v>5.26</v>
      </c>
      <c r="E1624" t="s">
        <v>3748</v>
      </c>
      <c r="F1624" t="s">
        <v>3741</v>
      </c>
      <c r="G1624" t="s">
        <v>3740</v>
      </c>
      <c r="H1624" t="s">
        <v>3741</v>
      </c>
      <c r="I1624">
        <v>1</v>
      </c>
      <c r="J1624" t="s">
        <v>3740</v>
      </c>
    </row>
    <row r="1625" spans="1:10" x14ac:dyDescent="0.3">
      <c r="A1625" t="s">
        <v>5379</v>
      </c>
      <c r="B1625">
        <v>30.495000000000001</v>
      </c>
      <c r="C1625" t="s">
        <v>3745</v>
      </c>
      <c r="D1625">
        <v>6.25</v>
      </c>
      <c r="E1625" t="s">
        <v>3747</v>
      </c>
      <c r="F1625" t="s">
        <v>3740</v>
      </c>
      <c r="G1625" t="s">
        <v>3740</v>
      </c>
      <c r="H1625" t="s">
        <v>3740</v>
      </c>
      <c r="I1625">
        <v>0</v>
      </c>
      <c r="J1625" t="s">
        <v>3740</v>
      </c>
    </row>
    <row r="1626" spans="1:10" x14ac:dyDescent="0.3">
      <c r="A1626" t="s">
        <v>5380</v>
      </c>
      <c r="B1626">
        <v>34.104999999999997</v>
      </c>
      <c r="C1626" t="s">
        <v>3745</v>
      </c>
      <c r="D1626">
        <v>5.67</v>
      </c>
      <c r="E1626" t="s">
        <v>3748</v>
      </c>
      <c r="F1626" t="s">
        <v>3741</v>
      </c>
      <c r="G1626" t="s">
        <v>3740</v>
      </c>
      <c r="H1626" t="s">
        <v>3740</v>
      </c>
      <c r="I1626">
        <v>0</v>
      </c>
      <c r="J1626" t="s">
        <v>3740</v>
      </c>
    </row>
    <row r="1627" spans="1:10" x14ac:dyDescent="0.3">
      <c r="A1627" t="s">
        <v>5381</v>
      </c>
      <c r="B1627">
        <v>32.770000000000003</v>
      </c>
      <c r="C1627" t="s">
        <v>3745</v>
      </c>
      <c r="D1627">
        <v>4.42</v>
      </c>
      <c r="E1627" t="s">
        <v>3748</v>
      </c>
      <c r="F1627" t="s">
        <v>3741</v>
      </c>
      <c r="G1627" t="s">
        <v>3740</v>
      </c>
      <c r="H1627" t="s">
        <v>3740</v>
      </c>
      <c r="I1627">
        <v>1</v>
      </c>
      <c r="J1627" t="s">
        <v>3740</v>
      </c>
    </row>
    <row r="1628" spans="1:10" x14ac:dyDescent="0.3">
      <c r="A1628" t="s">
        <v>5382</v>
      </c>
      <c r="B1628">
        <v>16.850000000000001</v>
      </c>
      <c r="C1628" t="s">
        <v>3751</v>
      </c>
      <c r="D1628">
        <v>11.75</v>
      </c>
      <c r="E1628" t="s">
        <v>3746</v>
      </c>
      <c r="F1628" t="s">
        <v>3741</v>
      </c>
      <c r="G1628" t="s">
        <v>3740</v>
      </c>
      <c r="H1628" t="s">
        <v>3740</v>
      </c>
      <c r="I1628">
        <v>2</v>
      </c>
      <c r="J1628" t="s">
        <v>3740</v>
      </c>
    </row>
    <row r="1629" spans="1:10" x14ac:dyDescent="0.3">
      <c r="A1629" t="s">
        <v>5383</v>
      </c>
      <c r="B1629">
        <v>34.700000000000003</v>
      </c>
      <c r="C1629" t="s">
        <v>3745</v>
      </c>
      <c r="D1629">
        <v>6.06</v>
      </c>
      <c r="E1629" t="s">
        <v>3747</v>
      </c>
      <c r="F1629" t="s">
        <v>3740</v>
      </c>
      <c r="G1629" t="s">
        <v>3740</v>
      </c>
      <c r="H1629" t="s">
        <v>3740</v>
      </c>
      <c r="I1629">
        <v>1</v>
      </c>
      <c r="J1629" t="s">
        <v>3740</v>
      </c>
    </row>
    <row r="1630" spans="1:10" x14ac:dyDescent="0.3">
      <c r="A1630" t="s">
        <v>5384</v>
      </c>
      <c r="B1630">
        <v>37.049999999999997</v>
      </c>
      <c r="C1630" t="s">
        <v>3745</v>
      </c>
      <c r="D1630">
        <v>5.48</v>
      </c>
      <c r="E1630" t="s">
        <v>3748</v>
      </c>
      <c r="F1630" t="s">
        <v>3740</v>
      </c>
      <c r="G1630" t="s">
        <v>3740</v>
      </c>
      <c r="H1630" t="s">
        <v>3740</v>
      </c>
      <c r="I1630">
        <v>1</v>
      </c>
      <c r="J1630" t="s">
        <v>3740</v>
      </c>
    </row>
    <row r="1631" spans="1:10" x14ac:dyDescent="0.3">
      <c r="A1631" t="s">
        <v>5385</v>
      </c>
      <c r="B1631">
        <v>18.78</v>
      </c>
      <c r="C1631" t="s">
        <v>3750</v>
      </c>
      <c r="D1631">
        <v>4.45</v>
      </c>
      <c r="E1631" t="s">
        <v>3748</v>
      </c>
      <c r="F1631" t="s">
        <v>3740</v>
      </c>
      <c r="G1631" t="s">
        <v>3740</v>
      </c>
      <c r="H1631" t="s">
        <v>3741</v>
      </c>
      <c r="I1631">
        <v>1</v>
      </c>
      <c r="J1631" t="s">
        <v>3740</v>
      </c>
    </row>
    <row r="1632" spans="1:10" x14ac:dyDescent="0.3">
      <c r="A1632" t="s">
        <v>5386</v>
      </c>
      <c r="B1632">
        <v>28.024999999999999</v>
      </c>
      <c r="C1632" t="s">
        <v>3749</v>
      </c>
      <c r="D1632">
        <v>5</v>
      </c>
      <c r="E1632" t="s">
        <v>3748</v>
      </c>
      <c r="F1632" t="s">
        <v>3740</v>
      </c>
      <c r="G1632" t="s">
        <v>3740</v>
      </c>
      <c r="H1632" t="s">
        <v>3740</v>
      </c>
      <c r="I1632">
        <v>1</v>
      </c>
      <c r="J1632" t="s">
        <v>3740</v>
      </c>
    </row>
    <row r="1633" spans="1:10" x14ac:dyDescent="0.3">
      <c r="A1633" t="s">
        <v>5387</v>
      </c>
      <c r="B1633">
        <v>35.090000000000003</v>
      </c>
      <c r="C1633" t="s">
        <v>3745</v>
      </c>
      <c r="D1633">
        <v>5.84</v>
      </c>
      <c r="E1633" t="s">
        <v>3747</v>
      </c>
      <c r="F1633" t="s">
        <v>3740</v>
      </c>
      <c r="G1633" t="s">
        <v>3740</v>
      </c>
      <c r="H1633" t="s">
        <v>3740</v>
      </c>
      <c r="I1633">
        <v>0</v>
      </c>
      <c r="J1633" t="s">
        <v>3740</v>
      </c>
    </row>
    <row r="1634" spans="1:10" x14ac:dyDescent="0.3">
      <c r="A1634" t="s">
        <v>5388</v>
      </c>
      <c r="B1634">
        <v>34.42</v>
      </c>
      <c r="C1634" t="s">
        <v>3745</v>
      </c>
      <c r="D1634">
        <v>5.21</v>
      </c>
      <c r="E1634" t="s">
        <v>3748</v>
      </c>
      <c r="F1634" t="s">
        <v>3741</v>
      </c>
      <c r="G1634" t="s">
        <v>3740</v>
      </c>
      <c r="H1634" t="s">
        <v>3740</v>
      </c>
      <c r="I1634">
        <v>0</v>
      </c>
      <c r="J1634" t="s">
        <v>3740</v>
      </c>
    </row>
    <row r="1635" spans="1:10" x14ac:dyDescent="0.3">
      <c r="A1635" t="s">
        <v>5389</v>
      </c>
      <c r="B1635">
        <v>29.4</v>
      </c>
      <c r="C1635" t="s">
        <v>3749</v>
      </c>
      <c r="D1635">
        <v>4.26</v>
      </c>
      <c r="E1635" t="s">
        <v>3748</v>
      </c>
      <c r="F1635" t="s">
        <v>3740</v>
      </c>
      <c r="G1635" t="s">
        <v>3740</v>
      </c>
      <c r="H1635" t="s">
        <v>3740</v>
      </c>
      <c r="I1635">
        <v>0</v>
      </c>
      <c r="J1635" t="s">
        <v>3740</v>
      </c>
    </row>
    <row r="1636" spans="1:10" x14ac:dyDescent="0.3">
      <c r="A1636" t="s">
        <v>5390</v>
      </c>
      <c r="B1636">
        <v>21.31</v>
      </c>
      <c r="C1636" t="s">
        <v>3750</v>
      </c>
      <c r="D1636">
        <v>4.17</v>
      </c>
      <c r="E1636" t="s">
        <v>3748</v>
      </c>
      <c r="F1636" t="s">
        <v>3740</v>
      </c>
      <c r="G1636" t="s">
        <v>3740</v>
      </c>
      <c r="H1636" t="s">
        <v>3740</v>
      </c>
      <c r="I1636">
        <v>0</v>
      </c>
      <c r="J1636" t="s">
        <v>3740</v>
      </c>
    </row>
    <row r="1637" spans="1:10" x14ac:dyDescent="0.3">
      <c r="A1637" t="s">
        <v>5391</v>
      </c>
      <c r="B1637">
        <v>19.559999999999999</v>
      </c>
      <c r="C1637" t="s">
        <v>3750</v>
      </c>
      <c r="D1637">
        <v>11.96</v>
      </c>
      <c r="E1637" t="s">
        <v>3746</v>
      </c>
      <c r="F1637" t="s">
        <v>3740</v>
      </c>
      <c r="G1637" t="s">
        <v>3740</v>
      </c>
      <c r="H1637" t="s">
        <v>3740</v>
      </c>
      <c r="I1637">
        <v>0</v>
      </c>
      <c r="J1637" t="s">
        <v>3740</v>
      </c>
    </row>
    <row r="1638" spans="1:10" x14ac:dyDescent="0.3">
      <c r="A1638" t="s">
        <v>5392</v>
      </c>
      <c r="B1638">
        <v>37.335000000000001</v>
      </c>
      <c r="C1638" t="s">
        <v>3745</v>
      </c>
      <c r="D1638">
        <v>6.26</v>
      </c>
      <c r="E1638" t="s">
        <v>3747</v>
      </c>
      <c r="F1638" t="s">
        <v>3741</v>
      </c>
      <c r="G1638" t="s">
        <v>3740</v>
      </c>
      <c r="H1638" t="s">
        <v>3740</v>
      </c>
      <c r="I1638">
        <v>1</v>
      </c>
      <c r="J1638" t="s">
        <v>3740</v>
      </c>
    </row>
    <row r="1639" spans="1:10" x14ac:dyDescent="0.3">
      <c r="A1639" t="s">
        <v>5393</v>
      </c>
      <c r="B1639">
        <v>19.53</v>
      </c>
      <c r="C1639" t="s">
        <v>3750</v>
      </c>
      <c r="D1639">
        <v>11.68</v>
      </c>
      <c r="E1639" t="s">
        <v>3746</v>
      </c>
      <c r="F1639" t="s">
        <v>3740</v>
      </c>
      <c r="G1639" t="s">
        <v>3740</v>
      </c>
      <c r="H1639" t="s">
        <v>3740</v>
      </c>
      <c r="I1639">
        <v>0</v>
      </c>
      <c r="J1639" t="s">
        <v>3740</v>
      </c>
    </row>
    <row r="1640" spans="1:10" x14ac:dyDescent="0.3">
      <c r="A1640" t="s">
        <v>5394</v>
      </c>
      <c r="B1640">
        <v>34.1</v>
      </c>
      <c r="C1640" t="s">
        <v>3745</v>
      </c>
      <c r="D1640">
        <v>5.16</v>
      </c>
      <c r="E1640" t="s">
        <v>3748</v>
      </c>
      <c r="F1640" t="s">
        <v>3740</v>
      </c>
      <c r="G1640" t="s">
        <v>3740</v>
      </c>
      <c r="H1640" t="s">
        <v>3740</v>
      </c>
      <c r="I1640">
        <v>0</v>
      </c>
      <c r="J1640" t="s">
        <v>3740</v>
      </c>
    </row>
    <row r="1641" spans="1:10" x14ac:dyDescent="0.3">
      <c r="A1641" t="s">
        <v>5395</v>
      </c>
      <c r="B1641">
        <v>16.5</v>
      </c>
      <c r="C1641" t="s">
        <v>3751</v>
      </c>
      <c r="D1641">
        <v>6.9</v>
      </c>
      <c r="E1641" t="s">
        <v>3746</v>
      </c>
      <c r="F1641" t="s">
        <v>3741</v>
      </c>
      <c r="G1641" t="s">
        <v>3740</v>
      </c>
      <c r="H1641" t="s">
        <v>3740</v>
      </c>
      <c r="I1641">
        <v>2</v>
      </c>
      <c r="J1641" t="s">
        <v>3740</v>
      </c>
    </row>
    <row r="1642" spans="1:10" x14ac:dyDescent="0.3">
      <c r="A1642" t="s">
        <v>5396</v>
      </c>
      <c r="B1642">
        <v>30.69</v>
      </c>
      <c r="C1642" t="s">
        <v>3745</v>
      </c>
      <c r="D1642">
        <v>4.83</v>
      </c>
      <c r="E1642" t="s">
        <v>3748</v>
      </c>
      <c r="F1642" t="s">
        <v>3740</v>
      </c>
      <c r="G1642" t="s">
        <v>3740</v>
      </c>
      <c r="H1642" t="s">
        <v>3740</v>
      </c>
      <c r="I1642">
        <v>1</v>
      </c>
      <c r="J1642" t="s">
        <v>3740</v>
      </c>
    </row>
    <row r="1643" spans="1:10" x14ac:dyDescent="0.3">
      <c r="A1643" t="s">
        <v>5397</v>
      </c>
      <c r="B1643">
        <v>28.93</v>
      </c>
      <c r="C1643" t="s">
        <v>3749</v>
      </c>
      <c r="D1643">
        <v>4.87</v>
      </c>
      <c r="E1643" t="s">
        <v>3748</v>
      </c>
      <c r="F1643" t="s">
        <v>3740</v>
      </c>
      <c r="G1643" t="s">
        <v>3740</v>
      </c>
      <c r="H1643" t="s">
        <v>3740</v>
      </c>
      <c r="I1643">
        <v>1</v>
      </c>
      <c r="J1643" t="s">
        <v>3740</v>
      </c>
    </row>
    <row r="1644" spans="1:10" x14ac:dyDescent="0.3">
      <c r="A1644" t="s">
        <v>5398</v>
      </c>
      <c r="B1644">
        <v>38.9</v>
      </c>
      <c r="C1644" t="s">
        <v>3745</v>
      </c>
      <c r="D1644">
        <v>4.28</v>
      </c>
      <c r="E1644" t="s">
        <v>3748</v>
      </c>
      <c r="F1644" t="s">
        <v>3740</v>
      </c>
      <c r="G1644" t="s">
        <v>3740</v>
      </c>
      <c r="H1644" t="s">
        <v>3740</v>
      </c>
      <c r="I1644">
        <v>0</v>
      </c>
      <c r="J1644" t="s">
        <v>3740</v>
      </c>
    </row>
    <row r="1645" spans="1:10" x14ac:dyDescent="0.3">
      <c r="A1645" t="s">
        <v>5399</v>
      </c>
      <c r="B1645">
        <v>26.9</v>
      </c>
      <c r="C1645" t="s">
        <v>3749</v>
      </c>
      <c r="D1645">
        <v>4.07</v>
      </c>
      <c r="E1645" t="s">
        <v>3748</v>
      </c>
      <c r="F1645" t="s">
        <v>3740</v>
      </c>
      <c r="G1645" t="s">
        <v>3740</v>
      </c>
      <c r="H1645" t="s">
        <v>3740</v>
      </c>
      <c r="I1645">
        <v>0</v>
      </c>
      <c r="J1645" t="s">
        <v>3740</v>
      </c>
    </row>
    <row r="1646" spans="1:10" x14ac:dyDescent="0.3">
      <c r="A1646" t="s">
        <v>5400</v>
      </c>
      <c r="B1646">
        <v>24.86</v>
      </c>
      <c r="C1646" t="s">
        <v>3750</v>
      </c>
      <c r="D1646">
        <v>6.23</v>
      </c>
      <c r="E1646" t="s">
        <v>3747</v>
      </c>
      <c r="F1646" t="s">
        <v>3740</v>
      </c>
      <c r="G1646" t="s">
        <v>3740</v>
      </c>
      <c r="H1646" t="s">
        <v>3740</v>
      </c>
      <c r="I1646">
        <v>0</v>
      </c>
      <c r="J1646" t="s">
        <v>3740</v>
      </c>
    </row>
    <row r="1647" spans="1:10" x14ac:dyDescent="0.3">
      <c r="A1647" t="s">
        <v>5401</v>
      </c>
      <c r="B1647">
        <v>39.14</v>
      </c>
      <c r="C1647" t="s">
        <v>3745</v>
      </c>
      <c r="D1647">
        <v>6.24</v>
      </c>
      <c r="E1647" t="s">
        <v>3747</v>
      </c>
      <c r="F1647" t="s">
        <v>3740</v>
      </c>
      <c r="G1647" t="s">
        <v>3742</v>
      </c>
      <c r="H1647" t="s">
        <v>3740</v>
      </c>
      <c r="I1647">
        <v>1</v>
      </c>
      <c r="J1647" t="s">
        <v>3740</v>
      </c>
    </row>
    <row r="1648" spans="1:10" x14ac:dyDescent="0.3">
      <c r="A1648" t="s">
        <v>5402</v>
      </c>
      <c r="B1648">
        <v>39.799999999999997</v>
      </c>
      <c r="C1648" t="s">
        <v>3745</v>
      </c>
      <c r="D1648">
        <v>6.17</v>
      </c>
      <c r="E1648" t="s">
        <v>3747</v>
      </c>
      <c r="F1648" t="s">
        <v>3740</v>
      </c>
      <c r="G1648" t="s">
        <v>3740</v>
      </c>
      <c r="H1648" t="s">
        <v>3741</v>
      </c>
      <c r="I1648">
        <v>1</v>
      </c>
      <c r="J1648" t="s">
        <v>3740</v>
      </c>
    </row>
    <row r="1649" spans="1:10" x14ac:dyDescent="0.3">
      <c r="A1649" t="s">
        <v>5403</v>
      </c>
      <c r="B1649">
        <v>34.32</v>
      </c>
      <c r="C1649" t="s">
        <v>3745</v>
      </c>
      <c r="D1649">
        <v>5.16</v>
      </c>
      <c r="E1649" t="s">
        <v>3748</v>
      </c>
      <c r="F1649" t="s">
        <v>3740</v>
      </c>
      <c r="G1649" t="s">
        <v>3740</v>
      </c>
      <c r="H1649" t="s">
        <v>3740</v>
      </c>
      <c r="I1649">
        <v>1</v>
      </c>
      <c r="J1649" t="s">
        <v>3740</v>
      </c>
    </row>
    <row r="1650" spans="1:10" x14ac:dyDescent="0.3">
      <c r="A1650" t="s">
        <v>5404</v>
      </c>
      <c r="B1650">
        <v>32.51</v>
      </c>
      <c r="C1650" t="s">
        <v>3745</v>
      </c>
      <c r="D1650">
        <v>4.3</v>
      </c>
      <c r="E1650" t="s">
        <v>3748</v>
      </c>
      <c r="F1650" t="s">
        <v>3740</v>
      </c>
      <c r="G1650" t="s">
        <v>3740</v>
      </c>
      <c r="H1650" t="s">
        <v>3740</v>
      </c>
      <c r="I1650">
        <v>0</v>
      </c>
      <c r="J1650" t="s">
        <v>3740</v>
      </c>
    </row>
    <row r="1651" spans="1:10" x14ac:dyDescent="0.3">
      <c r="A1651" t="s">
        <v>5405</v>
      </c>
      <c r="B1651">
        <v>30.71</v>
      </c>
      <c r="C1651" t="s">
        <v>3745</v>
      </c>
      <c r="D1651">
        <v>6.14</v>
      </c>
      <c r="E1651" t="s">
        <v>3747</v>
      </c>
      <c r="F1651" t="s">
        <v>3740</v>
      </c>
      <c r="G1651" t="s">
        <v>3740</v>
      </c>
      <c r="H1651" t="s">
        <v>3741</v>
      </c>
      <c r="I1651">
        <v>1</v>
      </c>
      <c r="J1651" t="s">
        <v>3740</v>
      </c>
    </row>
    <row r="1652" spans="1:10" x14ac:dyDescent="0.3">
      <c r="A1652" t="s">
        <v>5406</v>
      </c>
      <c r="B1652">
        <v>28.9</v>
      </c>
      <c r="C1652" t="s">
        <v>3749</v>
      </c>
      <c r="D1652">
        <v>5.36</v>
      </c>
      <c r="E1652" t="s">
        <v>3748</v>
      </c>
      <c r="F1652" t="s">
        <v>3740</v>
      </c>
      <c r="G1652" t="s">
        <v>3740</v>
      </c>
      <c r="H1652" t="s">
        <v>3740</v>
      </c>
      <c r="I1652">
        <v>1</v>
      </c>
      <c r="J1652" t="s">
        <v>3740</v>
      </c>
    </row>
    <row r="1653" spans="1:10" x14ac:dyDescent="0.3">
      <c r="A1653" t="s">
        <v>5407</v>
      </c>
      <c r="B1653">
        <v>36.19</v>
      </c>
      <c r="C1653" t="s">
        <v>3745</v>
      </c>
      <c r="D1653">
        <v>4.3</v>
      </c>
      <c r="E1653" t="s">
        <v>3748</v>
      </c>
      <c r="F1653" t="s">
        <v>3740</v>
      </c>
      <c r="G1653" t="s">
        <v>3740</v>
      </c>
      <c r="H1653" t="s">
        <v>3740</v>
      </c>
      <c r="I1653">
        <v>0</v>
      </c>
      <c r="J1653" t="s">
        <v>3740</v>
      </c>
    </row>
    <row r="1654" spans="1:10" x14ac:dyDescent="0.3">
      <c r="A1654" t="s">
        <v>5408</v>
      </c>
      <c r="B1654">
        <v>29.6</v>
      </c>
      <c r="C1654" t="s">
        <v>3749</v>
      </c>
      <c r="D1654">
        <v>4.09</v>
      </c>
      <c r="E1654" t="s">
        <v>3748</v>
      </c>
      <c r="F1654" t="s">
        <v>3740</v>
      </c>
      <c r="G1654" t="s">
        <v>3740</v>
      </c>
      <c r="H1654" t="s">
        <v>3740</v>
      </c>
      <c r="I1654">
        <v>0</v>
      </c>
      <c r="J1654" t="s">
        <v>3740</v>
      </c>
    </row>
    <row r="1655" spans="1:10" x14ac:dyDescent="0.3">
      <c r="A1655" t="s">
        <v>5409</v>
      </c>
      <c r="B1655">
        <v>30.95</v>
      </c>
      <c r="C1655" t="s">
        <v>3745</v>
      </c>
      <c r="D1655">
        <v>6.27</v>
      </c>
      <c r="E1655" t="s">
        <v>3747</v>
      </c>
      <c r="F1655" t="s">
        <v>3740</v>
      </c>
      <c r="G1655" t="s">
        <v>3740</v>
      </c>
      <c r="H1655" t="s">
        <v>3741</v>
      </c>
      <c r="I1655">
        <v>1</v>
      </c>
      <c r="J1655" t="s">
        <v>3740</v>
      </c>
    </row>
    <row r="1656" spans="1:10" x14ac:dyDescent="0.3">
      <c r="A1656" t="s">
        <v>5410</v>
      </c>
      <c r="B1656">
        <v>19.95</v>
      </c>
      <c r="C1656" t="s">
        <v>3750</v>
      </c>
      <c r="D1656">
        <v>5.39</v>
      </c>
      <c r="E1656" t="s">
        <v>3748</v>
      </c>
      <c r="F1656" t="s">
        <v>3740</v>
      </c>
      <c r="G1656" t="s">
        <v>3740</v>
      </c>
      <c r="H1656" t="s">
        <v>3740</v>
      </c>
      <c r="I1656">
        <v>1</v>
      </c>
      <c r="J1656" t="s">
        <v>3740</v>
      </c>
    </row>
    <row r="1657" spans="1:10" x14ac:dyDescent="0.3">
      <c r="A1657" t="s">
        <v>5411</v>
      </c>
      <c r="B1657">
        <v>23.65</v>
      </c>
      <c r="C1657" t="s">
        <v>3750</v>
      </c>
      <c r="D1657">
        <v>5.75</v>
      </c>
      <c r="E1657" t="s">
        <v>3747</v>
      </c>
      <c r="F1657" t="s">
        <v>3741</v>
      </c>
      <c r="G1657" t="s">
        <v>3740</v>
      </c>
      <c r="H1657" t="s">
        <v>3740</v>
      </c>
      <c r="I1657">
        <v>0</v>
      </c>
      <c r="J1657" t="s">
        <v>3740</v>
      </c>
    </row>
    <row r="1658" spans="1:10" x14ac:dyDescent="0.3">
      <c r="A1658" t="s">
        <v>5412</v>
      </c>
      <c r="B1658">
        <v>43.34</v>
      </c>
      <c r="C1658" t="s">
        <v>3745</v>
      </c>
      <c r="D1658">
        <v>4.91</v>
      </c>
      <c r="E1658" t="s">
        <v>3748</v>
      </c>
      <c r="F1658" t="s">
        <v>3740</v>
      </c>
      <c r="G1658" t="s">
        <v>3740</v>
      </c>
      <c r="H1658" t="s">
        <v>3740</v>
      </c>
      <c r="I1658">
        <v>1</v>
      </c>
      <c r="J1658" t="s">
        <v>3740</v>
      </c>
    </row>
    <row r="1659" spans="1:10" x14ac:dyDescent="0.3">
      <c r="A1659" t="s">
        <v>5413</v>
      </c>
      <c r="B1659">
        <v>31.98</v>
      </c>
      <c r="C1659" t="s">
        <v>3745</v>
      </c>
      <c r="D1659">
        <v>4.46</v>
      </c>
      <c r="E1659" t="s">
        <v>3748</v>
      </c>
      <c r="F1659" t="s">
        <v>3741</v>
      </c>
      <c r="G1659" t="s">
        <v>3740</v>
      </c>
      <c r="H1659" t="s">
        <v>3740</v>
      </c>
      <c r="I1659">
        <v>1</v>
      </c>
      <c r="J1659" t="s">
        <v>3740</v>
      </c>
    </row>
    <row r="1660" spans="1:10" x14ac:dyDescent="0.3">
      <c r="A1660" t="s">
        <v>5414</v>
      </c>
      <c r="B1660">
        <v>35.86</v>
      </c>
      <c r="C1660" t="s">
        <v>3745</v>
      </c>
      <c r="D1660">
        <v>6.22</v>
      </c>
      <c r="E1660" t="s">
        <v>3747</v>
      </c>
      <c r="F1660" t="s">
        <v>3740</v>
      </c>
      <c r="G1660" t="s">
        <v>3740</v>
      </c>
      <c r="H1660" t="s">
        <v>3740</v>
      </c>
      <c r="I1660">
        <v>1</v>
      </c>
      <c r="J1660" t="s">
        <v>3740</v>
      </c>
    </row>
    <row r="1661" spans="1:10" x14ac:dyDescent="0.3">
      <c r="A1661" t="s">
        <v>5415</v>
      </c>
      <c r="B1661">
        <v>15.2</v>
      </c>
      <c r="C1661" t="s">
        <v>3751</v>
      </c>
      <c r="D1661">
        <v>8.82</v>
      </c>
      <c r="E1661" t="s">
        <v>3746</v>
      </c>
      <c r="F1661" t="s">
        <v>3740</v>
      </c>
      <c r="G1661" t="s">
        <v>3740</v>
      </c>
      <c r="H1661" t="s">
        <v>3740</v>
      </c>
      <c r="I1661">
        <v>0</v>
      </c>
      <c r="J1661" t="s">
        <v>3740</v>
      </c>
    </row>
    <row r="1662" spans="1:10" x14ac:dyDescent="0.3">
      <c r="A1662" t="s">
        <v>5416</v>
      </c>
      <c r="B1662">
        <v>37.200000000000003</v>
      </c>
      <c r="C1662" t="s">
        <v>3745</v>
      </c>
      <c r="D1662">
        <v>10.14</v>
      </c>
      <c r="E1662" t="s">
        <v>3746</v>
      </c>
      <c r="F1662" t="s">
        <v>3740</v>
      </c>
      <c r="G1662" t="s">
        <v>3740</v>
      </c>
      <c r="H1662" t="s">
        <v>3740</v>
      </c>
      <c r="I1662">
        <v>0</v>
      </c>
      <c r="J1662" t="s">
        <v>3740</v>
      </c>
    </row>
    <row r="1663" spans="1:10" x14ac:dyDescent="0.3">
      <c r="A1663" t="s">
        <v>5417</v>
      </c>
      <c r="B1663">
        <v>17.91</v>
      </c>
      <c r="C1663" t="s">
        <v>3751</v>
      </c>
      <c r="D1663">
        <v>4.66</v>
      </c>
      <c r="E1663" t="s">
        <v>3748</v>
      </c>
      <c r="F1663" t="s">
        <v>3740</v>
      </c>
      <c r="G1663" t="s">
        <v>3740</v>
      </c>
      <c r="H1663" t="s">
        <v>3740</v>
      </c>
      <c r="I1663">
        <v>2</v>
      </c>
      <c r="J1663" t="s">
        <v>3740</v>
      </c>
    </row>
    <row r="1664" spans="1:10" x14ac:dyDescent="0.3">
      <c r="A1664" t="s">
        <v>5418</v>
      </c>
      <c r="B1664">
        <v>20.76</v>
      </c>
      <c r="C1664" t="s">
        <v>3750</v>
      </c>
      <c r="D1664">
        <v>6.26</v>
      </c>
      <c r="E1664" t="s">
        <v>3747</v>
      </c>
      <c r="F1664" t="s">
        <v>3740</v>
      </c>
      <c r="G1664" t="s">
        <v>3740</v>
      </c>
      <c r="H1664" t="s">
        <v>3740</v>
      </c>
      <c r="I1664">
        <v>0</v>
      </c>
      <c r="J1664" t="s">
        <v>3740</v>
      </c>
    </row>
    <row r="1665" spans="1:10" x14ac:dyDescent="0.3">
      <c r="A1665" t="s">
        <v>5419</v>
      </c>
      <c r="B1665">
        <v>38.99</v>
      </c>
      <c r="C1665" t="s">
        <v>3745</v>
      </c>
      <c r="D1665">
        <v>5.21</v>
      </c>
      <c r="E1665" t="s">
        <v>3748</v>
      </c>
      <c r="F1665" t="s">
        <v>3740</v>
      </c>
      <c r="G1665" t="s">
        <v>3742</v>
      </c>
      <c r="H1665" t="s">
        <v>3740</v>
      </c>
      <c r="I1665">
        <v>1</v>
      </c>
      <c r="J1665" t="s">
        <v>3740</v>
      </c>
    </row>
    <row r="1666" spans="1:10" x14ac:dyDescent="0.3">
      <c r="A1666" t="s">
        <v>5420</v>
      </c>
      <c r="B1666">
        <v>42.655000000000001</v>
      </c>
      <c r="C1666" t="s">
        <v>3745</v>
      </c>
      <c r="D1666">
        <v>5.94</v>
      </c>
      <c r="E1666" t="s">
        <v>3747</v>
      </c>
      <c r="F1666" t="s">
        <v>3741</v>
      </c>
      <c r="G1666" t="s">
        <v>3740</v>
      </c>
      <c r="H1666" t="s">
        <v>3741</v>
      </c>
      <c r="I1666">
        <v>1</v>
      </c>
      <c r="J1666" t="s">
        <v>3740</v>
      </c>
    </row>
    <row r="1667" spans="1:10" x14ac:dyDescent="0.3">
      <c r="A1667" t="s">
        <v>5421</v>
      </c>
      <c r="B1667">
        <v>30.57</v>
      </c>
      <c r="C1667" t="s">
        <v>3745</v>
      </c>
      <c r="D1667">
        <v>5.34</v>
      </c>
      <c r="E1667" t="s">
        <v>3748</v>
      </c>
      <c r="F1667" t="s">
        <v>3740</v>
      </c>
      <c r="G1667" t="s">
        <v>3740</v>
      </c>
      <c r="H1667" t="s">
        <v>3741</v>
      </c>
      <c r="I1667">
        <v>1</v>
      </c>
      <c r="J1667" t="s">
        <v>3740</v>
      </c>
    </row>
    <row r="1668" spans="1:10" x14ac:dyDescent="0.3">
      <c r="A1668" t="s">
        <v>5422</v>
      </c>
      <c r="B1668">
        <v>17.7</v>
      </c>
      <c r="C1668" t="s">
        <v>3751</v>
      </c>
      <c r="D1668">
        <v>6.38</v>
      </c>
      <c r="E1668" t="s">
        <v>3747</v>
      </c>
      <c r="F1668" t="s">
        <v>3740</v>
      </c>
      <c r="G1668" t="s">
        <v>3740</v>
      </c>
      <c r="H1668" t="s">
        <v>3740</v>
      </c>
      <c r="I1668">
        <v>2</v>
      </c>
      <c r="J1668" t="s">
        <v>3740</v>
      </c>
    </row>
    <row r="1669" spans="1:10" x14ac:dyDescent="0.3">
      <c r="A1669" t="s">
        <v>5423</v>
      </c>
      <c r="B1669">
        <v>34.770000000000003</v>
      </c>
      <c r="C1669" t="s">
        <v>3745</v>
      </c>
      <c r="D1669">
        <v>4.47</v>
      </c>
      <c r="E1669" t="s">
        <v>3748</v>
      </c>
      <c r="F1669" t="s">
        <v>3740</v>
      </c>
      <c r="G1669" t="s">
        <v>3740</v>
      </c>
      <c r="H1669" t="s">
        <v>3740</v>
      </c>
      <c r="I1669">
        <v>1</v>
      </c>
      <c r="J1669" t="s">
        <v>3740</v>
      </c>
    </row>
    <row r="1670" spans="1:10" x14ac:dyDescent="0.3">
      <c r="A1670" t="s">
        <v>5424</v>
      </c>
      <c r="B1670">
        <v>16.88</v>
      </c>
      <c r="C1670" t="s">
        <v>3751</v>
      </c>
      <c r="D1670">
        <v>9.9600000000000009</v>
      </c>
      <c r="E1670" t="s">
        <v>3746</v>
      </c>
      <c r="F1670" t="s">
        <v>3740</v>
      </c>
      <c r="G1670" t="s">
        <v>3740</v>
      </c>
      <c r="H1670" t="s">
        <v>3740</v>
      </c>
      <c r="I1670">
        <v>0</v>
      </c>
      <c r="J1670" t="s">
        <v>3740</v>
      </c>
    </row>
    <row r="1671" spans="1:10" x14ac:dyDescent="0.3">
      <c r="A1671" t="s">
        <v>5425</v>
      </c>
      <c r="B1671">
        <v>40.26</v>
      </c>
      <c r="C1671" t="s">
        <v>3745</v>
      </c>
      <c r="D1671">
        <v>9.92</v>
      </c>
      <c r="E1671" t="s">
        <v>3746</v>
      </c>
      <c r="F1671" t="s">
        <v>3741</v>
      </c>
      <c r="G1671" t="s">
        <v>3740</v>
      </c>
      <c r="H1671" t="s">
        <v>3740</v>
      </c>
      <c r="I1671">
        <v>0</v>
      </c>
      <c r="J1671" t="s">
        <v>3740</v>
      </c>
    </row>
    <row r="1672" spans="1:10" x14ac:dyDescent="0.3">
      <c r="A1672" t="s">
        <v>5426</v>
      </c>
      <c r="B1672">
        <v>25.6</v>
      </c>
      <c r="C1672" t="s">
        <v>3749</v>
      </c>
      <c r="D1672">
        <v>6.03</v>
      </c>
      <c r="E1672" t="s">
        <v>3747</v>
      </c>
      <c r="F1672" t="s">
        <v>3740</v>
      </c>
      <c r="G1672" t="s">
        <v>3740</v>
      </c>
      <c r="H1672" t="s">
        <v>3741</v>
      </c>
      <c r="I1672">
        <v>1</v>
      </c>
      <c r="J1672" t="s">
        <v>3740</v>
      </c>
    </row>
    <row r="1673" spans="1:10" x14ac:dyDescent="0.3">
      <c r="A1673" t="s">
        <v>5427</v>
      </c>
      <c r="B1673">
        <v>33.549999999999997</v>
      </c>
      <c r="C1673" t="s">
        <v>3745</v>
      </c>
      <c r="D1673">
        <v>10.9</v>
      </c>
      <c r="E1673" t="s">
        <v>3746</v>
      </c>
      <c r="F1673" t="s">
        <v>3741</v>
      </c>
      <c r="G1673" t="s">
        <v>3740</v>
      </c>
      <c r="H1673" t="s">
        <v>3740</v>
      </c>
      <c r="I1673">
        <v>0</v>
      </c>
      <c r="J1673" t="s">
        <v>3740</v>
      </c>
    </row>
    <row r="1674" spans="1:10" x14ac:dyDescent="0.3">
      <c r="A1674" t="s">
        <v>5428</v>
      </c>
      <c r="B1674">
        <v>16.690000000000001</v>
      </c>
      <c r="C1674" t="s">
        <v>3751</v>
      </c>
      <c r="D1674">
        <v>10.66</v>
      </c>
      <c r="E1674" t="s">
        <v>3746</v>
      </c>
      <c r="F1674" t="s">
        <v>3740</v>
      </c>
      <c r="G1674" t="s">
        <v>3740</v>
      </c>
      <c r="H1674" t="s">
        <v>3740</v>
      </c>
      <c r="I1674">
        <v>0</v>
      </c>
      <c r="J1674" t="s">
        <v>3740</v>
      </c>
    </row>
    <row r="1675" spans="1:10" x14ac:dyDescent="0.3">
      <c r="A1675" t="s">
        <v>5429</v>
      </c>
      <c r="B1675">
        <v>19.95</v>
      </c>
      <c r="C1675" t="s">
        <v>3750</v>
      </c>
      <c r="D1675">
        <v>4.05</v>
      </c>
      <c r="E1675" t="s">
        <v>3748</v>
      </c>
      <c r="F1675" t="s">
        <v>3740</v>
      </c>
      <c r="G1675" t="s">
        <v>3740</v>
      </c>
      <c r="H1675" t="s">
        <v>3740</v>
      </c>
      <c r="I1675">
        <v>1</v>
      </c>
      <c r="J1675" t="s">
        <v>3740</v>
      </c>
    </row>
    <row r="1676" spans="1:10" x14ac:dyDescent="0.3">
      <c r="A1676" t="s">
        <v>5430</v>
      </c>
      <c r="B1676">
        <v>17.55</v>
      </c>
      <c r="C1676" t="s">
        <v>3751</v>
      </c>
      <c r="D1676">
        <v>4.2300000000000004</v>
      </c>
      <c r="E1676" t="s">
        <v>3748</v>
      </c>
      <c r="F1676" t="s">
        <v>3740</v>
      </c>
      <c r="G1676" t="s">
        <v>3740</v>
      </c>
      <c r="H1676" t="s">
        <v>3740</v>
      </c>
      <c r="I1676">
        <v>2</v>
      </c>
      <c r="J1676" t="s">
        <v>3740</v>
      </c>
    </row>
    <row r="1677" spans="1:10" x14ac:dyDescent="0.3">
      <c r="A1677" t="s">
        <v>5431</v>
      </c>
      <c r="B1677">
        <v>22.01</v>
      </c>
      <c r="C1677" t="s">
        <v>3750</v>
      </c>
      <c r="D1677">
        <v>5.01</v>
      </c>
      <c r="E1677" t="s">
        <v>3748</v>
      </c>
      <c r="F1677" t="s">
        <v>3740</v>
      </c>
      <c r="G1677" t="s">
        <v>3740</v>
      </c>
      <c r="H1677" t="s">
        <v>3740</v>
      </c>
      <c r="I1677">
        <v>1</v>
      </c>
      <c r="J1677" t="s">
        <v>3740</v>
      </c>
    </row>
    <row r="1678" spans="1:10" x14ac:dyDescent="0.3">
      <c r="A1678" t="s">
        <v>5432</v>
      </c>
      <c r="B1678">
        <v>41.8</v>
      </c>
      <c r="C1678" t="s">
        <v>3745</v>
      </c>
      <c r="D1678">
        <v>5.82</v>
      </c>
      <c r="E1678" t="s">
        <v>3747</v>
      </c>
      <c r="F1678" t="s">
        <v>3741</v>
      </c>
      <c r="G1678" t="s">
        <v>3740</v>
      </c>
      <c r="H1678" t="s">
        <v>3741</v>
      </c>
      <c r="I1678">
        <v>1</v>
      </c>
      <c r="J1678" t="s">
        <v>3740</v>
      </c>
    </row>
    <row r="1679" spans="1:10" x14ac:dyDescent="0.3">
      <c r="A1679" t="s">
        <v>5433</v>
      </c>
      <c r="B1679">
        <v>19.170000000000002</v>
      </c>
      <c r="C1679" t="s">
        <v>3750</v>
      </c>
      <c r="D1679">
        <v>7.94</v>
      </c>
      <c r="E1679" t="s">
        <v>3746</v>
      </c>
      <c r="F1679" t="s">
        <v>3740</v>
      </c>
      <c r="G1679" t="s">
        <v>3740</v>
      </c>
      <c r="H1679" t="s">
        <v>3740</v>
      </c>
      <c r="I1679">
        <v>0</v>
      </c>
      <c r="J1679" t="s">
        <v>3740</v>
      </c>
    </row>
    <row r="1680" spans="1:10" x14ac:dyDescent="0.3">
      <c r="A1680" t="s">
        <v>5434</v>
      </c>
      <c r="B1680">
        <v>32.799999999999997</v>
      </c>
      <c r="C1680" t="s">
        <v>3745</v>
      </c>
      <c r="D1680">
        <v>6.16</v>
      </c>
      <c r="E1680" t="s">
        <v>3747</v>
      </c>
      <c r="F1680" t="s">
        <v>3741</v>
      </c>
      <c r="G1680" t="s">
        <v>3740</v>
      </c>
      <c r="H1680" t="s">
        <v>3741</v>
      </c>
      <c r="I1680">
        <v>1</v>
      </c>
      <c r="J1680" t="s">
        <v>3740</v>
      </c>
    </row>
    <row r="1681" spans="1:10" x14ac:dyDescent="0.3">
      <c r="A1681" t="s">
        <v>5435</v>
      </c>
      <c r="B1681">
        <v>35.814999999999998</v>
      </c>
      <c r="C1681" t="s">
        <v>3745</v>
      </c>
      <c r="D1681">
        <v>4.1500000000000004</v>
      </c>
      <c r="E1681" t="s">
        <v>3748</v>
      </c>
      <c r="F1681" t="s">
        <v>3740</v>
      </c>
      <c r="G1681" t="s">
        <v>3740</v>
      </c>
      <c r="H1681" t="s">
        <v>3740</v>
      </c>
      <c r="I1681">
        <v>1</v>
      </c>
      <c r="J1681" t="s">
        <v>3740</v>
      </c>
    </row>
    <row r="1682" spans="1:10" x14ac:dyDescent="0.3">
      <c r="A1682" t="s">
        <v>5436</v>
      </c>
      <c r="B1682">
        <v>24.3</v>
      </c>
      <c r="C1682" t="s">
        <v>3750</v>
      </c>
      <c r="D1682">
        <v>6.23</v>
      </c>
      <c r="E1682" t="s">
        <v>3747</v>
      </c>
      <c r="F1682" t="s">
        <v>3740</v>
      </c>
      <c r="G1682" t="s">
        <v>3740</v>
      </c>
      <c r="H1682" t="s">
        <v>3740</v>
      </c>
      <c r="I1682">
        <v>0</v>
      </c>
      <c r="J1682" t="s">
        <v>3740</v>
      </c>
    </row>
    <row r="1683" spans="1:10" x14ac:dyDescent="0.3">
      <c r="A1683" t="s">
        <v>5437</v>
      </c>
      <c r="B1683">
        <v>19.059999999999999</v>
      </c>
      <c r="C1683" t="s">
        <v>3750</v>
      </c>
      <c r="D1683">
        <v>7.41</v>
      </c>
      <c r="E1683" t="s">
        <v>3746</v>
      </c>
      <c r="F1683" t="s">
        <v>3740</v>
      </c>
      <c r="G1683" t="s">
        <v>3740</v>
      </c>
      <c r="H1683" t="s">
        <v>3740</v>
      </c>
      <c r="I1683">
        <v>0</v>
      </c>
      <c r="J1683" t="s">
        <v>3740</v>
      </c>
    </row>
    <row r="1684" spans="1:10" x14ac:dyDescent="0.3">
      <c r="A1684" t="s">
        <v>5438</v>
      </c>
      <c r="B1684">
        <v>33.25</v>
      </c>
      <c r="C1684" t="s">
        <v>3745</v>
      </c>
      <c r="D1684">
        <v>5.62</v>
      </c>
      <c r="E1684" t="s">
        <v>3748</v>
      </c>
      <c r="F1684" t="s">
        <v>3741</v>
      </c>
      <c r="G1684" t="s">
        <v>3740</v>
      </c>
      <c r="H1684" t="s">
        <v>3740</v>
      </c>
      <c r="I1684">
        <v>1</v>
      </c>
      <c r="J1684" t="s">
        <v>3740</v>
      </c>
    </row>
    <row r="1685" spans="1:10" x14ac:dyDescent="0.3">
      <c r="A1685" t="s">
        <v>5439</v>
      </c>
      <c r="B1685">
        <v>21.37</v>
      </c>
      <c r="C1685" t="s">
        <v>3750</v>
      </c>
      <c r="D1685">
        <v>4.54</v>
      </c>
      <c r="E1685" t="s">
        <v>3748</v>
      </c>
      <c r="F1685" t="s">
        <v>3741</v>
      </c>
      <c r="G1685" t="s">
        <v>3740</v>
      </c>
      <c r="H1685" t="s">
        <v>3741</v>
      </c>
      <c r="I1685">
        <v>1</v>
      </c>
      <c r="J1685" t="s">
        <v>3740</v>
      </c>
    </row>
    <row r="1686" spans="1:10" x14ac:dyDescent="0.3">
      <c r="A1686" t="s">
        <v>5440</v>
      </c>
      <c r="B1686">
        <v>34.43</v>
      </c>
      <c r="C1686" t="s">
        <v>3745</v>
      </c>
      <c r="D1686">
        <v>8.6199999999999992</v>
      </c>
      <c r="E1686" t="s">
        <v>3746</v>
      </c>
      <c r="F1686" t="s">
        <v>3741</v>
      </c>
      <c r="G1686" t="s">
        <v>3740</v>
      </c>
      <c r="H1686" t="s">
        <v>3740</v>
      </c>
      <c r="I1686">
        <v>1</v>
      </c>
      <c r="J1686" t="s">
        <v>3740</v>
      </c>
    </row>
    <row r="1687" spans="1:10" x14ac:dyDescent="0.3">
      <c r="A1687" t="s">
        <v>5441</v>
      </c>
      <c r="B1687">
        <v>20.86</v>
      </c>
      <c r="C1687" t="s">
        <v>3750</v>
      </c>
      <c r="D1687">
        <v>4.3600000000000003</v>
      </c>
      <c r="E1687" t="s">
        <v>3748</v>
      </c>
      <c r="F1687" t="s">
        <v>3741</v>
      </c>
      <c r="G1687" t="s">
        <v>3740</v>
      </c>
      <c r="H1687" t="s">
        <v>3740</v>
      </c>
      <c r="I1687">
        <v>0</v>
      </c>
      <c r="J1687" t="s">
        <v>3740</v>
      </c>
    </row>
    <row r="1688" spans="1:10" x14ac:dyDescent="0.3">
      <c r="A1688" t="s">
        <v>5442</v>
      </c>
      <c r="B1688">
        <v>18.34</v>
      </c>
      <c r="C1688" t="s">
        <v>3751</v>
      </c>
      <c r="D1688">
        <v>10.01</v>
      </c>
      <c r="E1688" t="s">
        <v>3746</v>
      </c>
      <c r="F1688" t="s">
        <v>3740</v>
      </c>
      <c r="G1688" t="s">
        <v>3740</v>
      </c>
      <c r="H1688" t="s">
        <v>3740</v>
      </c>
      <c r="I1688">
        <v>0</v>
      </c>
      <c r="J1688" t="s">
        <v>3740</v>
      </c>
    </row>
    <row r="1689" spans="1:10" x14ac:dyDescent="0.3">
      <c r="A1689" t="s">
        <v>5443</v>
      </c>
      <c r="B1689">
        <v>34.15</v>
      </c>
      <c r="C1689" t="s">
        <v>3745</v>
      </c>
      <c r="D1689">
        <v>5.42</v>
      </c>
      <c r="E1689" t="s">
        <v>3748</v>
      </c>
      <c r="F1689" t="s">
        <v>3740</v>
      </c>
      <c r="G1689" t="s">
        <v>3740</v>
      </c>
      <c r="H1689" t="s">
        <v>3740</v>
      </c>
      <c r="I1689">
        <v>0</v>
      </c>
      <c r="J1689" t="s">
        <v>3740</v>
      </c>
    </row>
    <row r="1690" spans="1:10" x14ac:dyDescent="0.3">
      <c r="A1690" t="s">
        <v>5444</v>
      </c>
      <c r="B1690">
        <v>18.350000000000001</v>
      </c>
      <c r="C1690" t="s">
        <v>3751</v>
      </c>
      <c r="D1690">
        <v>5.12</v>
      </c>
      <c r="E1690" t="s">
        <v>3748</v>
      </c>
      <c r="F1690" t="s">
        <v>3740</v>
      </c>
      <c r="G1690" t="s">
        <v>3740</v>
      </c>
      <c r="H1690" t="s">
        <v>3740</v>
      </c>
      <c r="I1690">
        <v>0</v>
      </c>
      <c r="J1690" t="s">
        <v>3740</v>
      </c>
    </row>
    <row r="1691" spans="1:10" x14ac:dyDescent="0.3">
      <c r="A1691" t="s">
        <v>5445</v>
      </c>
      <c r="B1691">
        <v>22.13</v>
      </c>
      <c r="C1691" t="s">
        <v>3750</v>
      </c>
      <c r="D1691">
        <v>9.1999999999999993</v>
      </c>
      <c r="E1691" t="s">
        <v>3746</v>
      </c>
      <c r="F1691" t="s">
        <v>3741</v>
      </c>
      <c r="G1691" t="s">
        <v>3740</v>
      </c>
      <c r="H1691" t="s">
        <v>3740</v>
      </c>
      <c r="I1691">
        <v>0</v>
      </c>
      <c r="J1691" t="s">
        <v>3740</v>
      </c>
    </row>
    <row r="1692" spans="1:10" x14ac:dyDescent="0.3">
      <c r="A1692" t="s">
        <v>5446</v>
      </c>
      <c r="B1692">
        <v>22.51</v>
      </c>
      <c r="C1692" t="s">
        <v>3750</v>
      </c>
      <c r="D1692">
        <v>6.08</v>
      </c>
      <c r="E1692" t="s">
        <v>3747</v>
      </c>
      <c r="F1692" t="s">
        <v>3741</v>
      </c>
      <c r="G1692" t="s">
        <v>3740</v>
      </c>
      <c r="H1692" t="s">
        <v>3740</v>
      </c>
      <c r="I1692">
        <v>1</v>
      </c>
      <c r="J1692" t="s">
        <v>3740</v>
      </c>
    </row>
    <row r="1693" spans="1:10" x14ac:dyDescent="0.3">
      <c r="A1693" t="s">
        <v>5447</v>
      </c>
      <c r="B1693">
        <v>31</v>
      </c>
      <c r="C1693" t="s">
        <v>3745</v>
      </c>
      <c r="D1693">
        <v>4.7699999999999996</v>
      </c>
      <c r="E1693" t="s">
        <v>3748</v>
      </c>
      <c r="F1693" t="s">
        <v>3740</v>
      </c>
      <c r="G1693" t="s">
        <v>3740</v>
      </c>
      <c r="H1693" t="s">
        <v>3740</v>
      </c>
      <c r="I1693">
        <v>1</v>
      </c>
      <c r="J1693" t="s">
        <v>3740</v>
      </c>
    </row>
    <row r="1694" spans="1:10" x14ac:dyDescent="0.3">
      <c r="A1694" t="s">
        <v>5448</v>
      </c>
      <c r="B1694">
        <v>28.27</v>
      </c>
      <c r="C1694" t="s">
        <v>3749</v>
      </c>
      <c r="D1694">
        <v>4.62</v>
      </c>
      <c r="E1694" t="s">
        <v>3748</v>
      </c>
      <c r="F1694" t="s">
        <v>3740</v>
      </c>
      <c r="G1694" t="s">
        <v>3740</v>
      </c>
      <c r="H1694" t="s">
        <v>3740</v>
      </c>
      <c r="I1694">
        <v>1</v>
      </c>
      <c r="J1694" t="s">
        <v>3740</v>
      </c>
    </row>
    <row r="1695" spans="1:10" x14ac:dyDescent="0.3">
      <c r="A1695" t="s">
        <v>5449</v>
      </c>
      <c r="B1695">
        <v>29.92</v>
      </c>
      <c r="C1695" t="s">
        <v>3749</v>
      </c>
      <c r="D1695">
        <v>9.07</v>
      </c>
      <c r="E1695" t="s">
        <v>3746</v>
      </c>
      <c r="F1695" t="s">
        <v>3741</v>
      </c>
      <c r="G1695" t="s">
        <v>3740</v>
      </c>
      <c r="H1695" t="s">
        <v>3740</v>
      </c>
      <c r="I1695">
        <v>1</v>
      </c>
      <c r="J1695" t="s">
        <v>3740</v>
      </c>
    </row>
    <row r="1696" spans="1:10" x14ac:dyDescent="0.3">
      <c r="A1696" t="s">
        <v>5450</v>
      </c>
      <c r="B1696">
        <v>25.9</v>
      </c>
      <c r="C1696" t="s">
        <v>3749</v>
      </c>
      <c r="D1696">
        <v>9.1199999999999992</v>
      </c>
      <c r="E1696" t="s">
        <v>3746</v>
      </c>
      <c r="F1696" t="s">
        <v>3741</v>
      </c>
      <c r="G1696" t="s">
        <v>3740</v>
      </c>
      <c r="H1696" t="s">
        <v>3740</v>
      </c>
      <c r="I1696">
        <v>1</v>
      </c>
      <c r="J1696" t="s">
        <v>3740</v>
      </c>
    </row>
    <row r="1697" spans="1:10" x14ac:dyDescent="0.3">
      <c r="A1697" t="s">
        <v>5451</v>
      </c>
      <c r="B1697">
        <v>27.74</v>
      </c>
      <c r="C1697" t="s">
        <v>3749</v>
      </c>
      <c r="D1697">
        <v>7.32</v>
      </c>
      <c r="E1697" t="s">
        <v>3746</v>
      </c>
      <c r="F1697" t="s">
        <v>3741</v>
      </c>
      <c r="G1697" t="s">
        <v>3740</v>
      </c>
      <c r="H1697" t="s">
        <v>3740</v>
      </c>
      <c r="I1697">
        <v>1</v>
      </c>
      <c r="J1697" t="s">
        <v>3740</v>
      </c>
    </row>
    <row r="1698" spans="1:10" x14ac:dyDescent="0.3">
      <c r="A1698" t="s">
        <v>5452</v>
      </c>
      <c r="B1698">
        <v>17.260000000000002</v>
      </c>
      <c r="C1698" t="s">
        <v>3751</v>
      </c>
      <c r="D1698">
        <v>11.73</v>
      </c>
      <c r="E1698" t="s">
        <v>3746</v>
      </c>
      <c r="F1698" t="s">
        <v>3740</v>
      </c>
      <c r="G1698" t="s">
        <v>3740</v>
      </c>
      <c r="H1698" t="s">
        <v>3740</v>
      </c>
      <c r="I1698">
        <v>2</v>
      </c>
      <c r="J1698" t="s">
        <v>3740</v>
      </c>
    </row>
    <row r="1699" spans="1:10" x14ac:dyDescent="0.3">
      <c r="A1699" t="s">
        <v>5453</v>
      </c>
      <c r="B1699">
        <v>19.855</v>
      </c>
      <c r="C1699" t="s">
        <v>3750</v>
      </c>
      <c r="D1699">
        <v>6.64</v>
      </c>
      <c r="E1699" t="s">
        <v>3746</v>
      </c>
      <c r="F1699" t="s">
        <v>3741</v>
      </c>
      <c r="G1699" t="s">
        <v>3740</v>
      </c>
      <c r="H1699" t="s">
        <v>3740</v>
      </c>
      <c r="I1699">
        <v>1</v>
      </c>
      <c r="J1699" t="s">
        <v>3740</v>
      </c>
    </row>
    <row r="1700" spans="1:10" x14ac:dyDescent="0.3">
      <c r="A1700" t="s">
        <v>5454</v>
      </c>
      <c r="B1700">
        <v>41.69</v>
      </c>
      <c r="C1700" t="s">
        <v>3745</v>
      </c>
      <c r="D1700">
        <v>5.78</v>
      </c>
      <c r="E1700" t="s">
        <v>3747</v>
      </c>
      <c r="F1700" t="s">
        <v>3740</v>
      </c>
      <c r="G1700" t="s">
        <v>3740</v>
      </c>
      <c r="H1700" t="s">
        <v>3740</v>
      </c>
      <c r="I1700">
        <v>0</v>
      </c>
      <c r="J1700" t="s">
        <v>3740</v>
      </c>
    </row>
    <row r="1701" spans="1:10" x14ac:dyDescent="0.3">
      <c r="A1701" t="s">
        <v>5455</v>
      </c>
      <c r="B1701">
        <v>16.12</v>
      </c>
      <c r="C1701" t="s">
        <v>3751</v>
      </c>
      <c r="D1701">
        <v>10.45</v>
      </c>
      <c r="E1701" t="s">
        <v>3746</v>
      </c>
      <c r="F1701" t="s">
        <v>3740</v>
      </c>
      <c r="G1701" t="s">
        <v>3740</v>
      </c>
      <c r="H1701" t="s">
        <v>3740</v>
      </c>
      <c r="I1701">
        <v>0</v>
      </c>
      <c r="J1701" t="s">
        <v>3740</v>
      </c>
    </row>
    <row r="1702" spans="1:10" x14ac:dyDescent="0.3">
      <c r="A1702" t="s">
        <v>5456</v>
      </c>
      <c r="B1702">
        <v>37.43</v>
      </c>
      <c r="C1702" t="s">
        <v>3745</v>
      </c>
      <c r="D1702">
        <v>4.5199999999999996</v>
      </c>
      <c r="E1702" t="s">
        <v>3748</v>
      </c>
      <c r="F1702" t="s">
        <v>3740</v>
      </c>
      <c r="G1702" t="s">
        <v>3740</v>
      </c>
      <c r="H1702" t="s">
        <v>3740</v>
      </c>
      <c r="I1702">
        <v>1</v>
      </c>
      <c r="J1702" t="s">
        <v>3740</v>
      </c>
    </row>
    <row r="1703" spans="1:10" x14ac:dyDescent="0.3">
      <c r="A1703" t="s">
        <v>5457</v>
      </c>
      <c r="B1703">
        <v>31.065000000000001</v>
      </c>
      <c r="C1703" t="s">
        <v>3745</v>
      </c>
      <c r="D1703">
        <v>5.71</v>
      </c>
      <c r="E1703" t="s">
        <v>3747</v>
      </c>
      <c r="F1703" t="s">
        <v>3740</v>
      </c>
      <c r="G1703" t="s">
        <v>3740</v>
      </c>
      <c r="H1703" t="s">
        <v>3740</v>
      </c>
      <c r="I1703">
        <v>0</v>
      </c>
      <c r="J1703" t="s">
        <v>3740</v>
      </c>
    </row>
    <row r="1704" spans="1:10" x14ac:dyDescent="0.3">
      <c r="A1704" t="s">
        <v>5458</v>
      </c>
      <c r="B1704">
        <v>25.08</v>
      </c>
      <c r="C1704" t="s">
        <v>3749</v>
      </c>
      <c r="D1704">
        <v>4.7699999999999996</v>
      </c>
      <c r="E1704" t="s">
        <v>3748</v>
      </c>
      <c r="F1704" t="s">
        <v>3740</v>
      </c>
      <c r="G1704" t="s">
        <v>3740</v>
      </c>
      <c r="H1704" t="s">
        <v>3740</v>
      </c>
      <c r="I1704">
        <v>0</v>
      </c>
      <c r="J1704" t="s">
        <v>3740</v>
      </c>
    </row>
    <row r="1705" spans="1:10" x14ac:dyDescent="0.3">
      <c r="A1705" t="s">
        <v>5459</v>
      </c>
      <c r="B1705">
        <v>15.2</v>
      </c>
      <c r="C1705" t="s">
        <v>3751</v>
      </c>
      <c r="D1705">
        <v>7.81</v>
      </c>
      <c r="E1705" t="s">
        <v>3746</v>
      </c>
      <c r="F1705" t="s">
        <v>3741</v>
      </c>
      <c r="G1705" t="s">
        <v>3740</v>
      </c>
      <c r="H1705" t="s">
        <v>3740</v>
      </c>
      <c r="I1705">
        <v>1</v>
      </c>
      <c r="J1705" t="s">
        <v>3740</v>
      </c>
    </row>
    <row r="1706" spans="1:10" x14ac:dyDescent="0.3">
      <c r="A1706" t="s">
        <v>5460</v>
      </c>
      <c r="B1706">
        <v>22.34</v>
      </c>
      <c r="C1706" t="s">
        <v>3750</v>
      </c>
      <c r="D1706">
        <v>5.19</v>
      </c>
      <c r="E1706" t="s">
        <v>3748</v>
      </c>
      <c r="F1706" t="s">
        <v>3741</v>
      </c>
      <c r="G1706" t="s">
        <v>3740</v>
      </c>
      <c r="H1706" t="s">
        <v>3740</v>
      </c>
      <c r="I1706">
        <v>0</v>
      </c>
      <c r="J1706" t="s">
        <v>3740</v>
      </c>
    </row>
    <row r="1707" spans="1:10" x14ac:dyDescent="0.3">
      <c r="A1707" t="s">
        <v>5461</v>
      </c>
      <c r="B1707">
        <v>40.15</v>
      </c>
      <c r="C1707" t="s">
        <v>3745</v>
      </c>
      <c r="D1707">
        <v>5.93</v>
      </c>
      <c r="E1707" t="s">
        <v>3747</v>
      </c>
      <c r="F1707" t="s">
        <v>3740</v>
      </c>
      <c r="G1707" t="s">
        <v>3740</v>
      </c>
      <c r="H1707" t="s">
        <v>3740</v>
      </c>
      <c r="I1707">
        <v>1</v>
      </c>
      <c r="J1707" t="s">
        <v>3740</v>
      </c>
    </row>
    <row r="1708" spans="1:10" x14ac:dyDescent="0.3">
      <c r="A1708" t="s">
        <v>5462</v>
      </c>
      <c r="B1708">
        <v>37.729999999999997</v>
      </c>
      <c r="C1708" t="s">
        <v>3745</v>
      </c>
      <c r="D1708">
        <v>6.29</v>
      </c>
      <c r="E1708" t="s">
        <v>3747</v>
      </c>
      <c r="F1708" t="s">
        <v>3740</v>
      </c>
      <c r="G1708" t="s">
        <v>3740</v>
      </c>
      <c r="H1708" t="s">
        <v>3740</v>
      </c>
      <c r="I1708">
        <v>1</v>
      </c>
      <c r="J1708" t="s">
        <v>3740</v>
      </c>
    </row>
    <row r="1709" spans="1:10" x14ac:dyDescent="0.3">
      <c r="A1709" t="s">
        <v>5463</v>
      </c>
      <c r="B1709">
        <v>25.35</v>
      </c>
      <c r="C1709" t="s">
        <v>3749</v>
      </c>
      <c r="D1709">
        <v>4.9000000000000004</v>
      </c>
      <c r="E1709" t="s">
        <v>3748</v>
      </c>
      <c r="F1709" t="s">
        <v>3740</v>
      </c>
      <c r="G1709" t="s">
        <v>3740</v>
      </c>
      <c r="H1709" t="s">
        <v>3740</v>
      </c>
      <c r="I1709">
        <v>0</v>
      </c>
      <c r="J1709" t="s">
        <v>3740</v>
      </c>
    </row>
    <row r="1710" spans="1:10" x14ac:dyDescent="0.3">
      <c r="A1710" t="s">
        <v>5464</v>
      </c>
      <c r="B1710">
        <v>26.41</v>
      </c>
      <c r="C1710" t="s">
        <v>3749</v>
      </c>
      <c r="D1710">
        <v>5.07</v>
      </c>
      <c r="E1710" t="s">
        <v>3748</v>
      </c>
      <c r="F1710" t="s">
        <v>3741</v>
      </c>
      <c r="G1710" t="s">
        <v>3740</v>
      </c>
      <c r="H1710" t="s">
        <v>3740</v>
      </c>
      <c r="I1710">
        <v>1</v>
      </c>
      <c r="J1710" t="s">
        <v>3740</v>
      </c>
    </row>
    <row r="1711" spans="1:10" x14ac:dyDescent="0.3">
      <c r="A1711" t="s">
        <v>5465</v>
      </c>
      <c r="B1711">
        <v>27.6</v>
      </c>
      <c r="C1711" t="s">
        <v>3749</v>
      </c>
      <c r="D1711">
        <v>5.33</v>
      </c>
      <c r="E1711" t="s">
        <v>3748</v>
      </c>
      <c r="F1711" t="s">
        <v>3740</v>
      </c>
      <c r="G1711" t="s">
        <v>3740</v>
      </c>
      <c r="H1711" t="s">
        <v>3740</v>
      </c>
      <c r="I1711">
        <v>1</v>
      </c>
      <c r="J1711" t="s">
        <v>3740</v>
      </c>
    </row>
    <row r="1712" spans="1:10" x14ac:dyDescent="0.3">
      <c r="A1712" t="s">
        <v>5466</v>
      </c>
      <c r="B1712">
        <v>33.82</v>
      </c>
      <c r="C1712" t="s">
        <v>3745</v>
      </c>
      <c r="D1712">
        <v>8.93</v>
      </c>
      <c r="E1712" t="s">
        <v>3746</v>
      </c>
      <c r="F1712" t="s">
        <v>3741</v>
      </c>
      <c r="G1712" t="s">
        <v>3740</v>
      </c>
      <c r="H1712" t="s">
        <v>3740</v>
      </c>
      <c r="I1712">
        <v>1</v>
      </c>
      <c r="J1712" t="s">
        <v>3740</v>
      </c>
    </row>
    <row r="1713" spans="1:10" x14ac:dyDescent="0.3">
      <c r="A1713" t="s">
        <v>5467</v>
      </c>
      <c r="B1713">
        <v>32.9</v>
      </c>
      <c r="C1713" t="s">
        <v>3745</v>
      </c>
      <c r="D1713">
        <v>4.3499999999999996</v>
      </c>
      <c r="E1713" t="s">
        <v>3748</v>
      </c>
      <c r="F1713" t="s">
        <v>3740</v>
      </c>
      <c r="G1713" t="s">
        <v>3740</v>
      </c>
      <c r="H1713" t="s">
        <v>3740</v>
      </c>
      <c r="I1713">
        <v>0</v>
      </c>
      <c r="J1713" t="s">
        <v>3740</v>
      </c>
    </row>
    <row r="1714" spans="1:10" x14ac:dyDescent="0.3">
      <c r="A1714" t="s">
        <v>5468</v>
      </c>
      <c r="B1714">
        <v>30.875</v>
      </c>
      <c r="C1714" t="s">
        <v>3745</v>
      </c>
      <c r="D1714">
        <v>9.5399999999999991</v>
      </c>
      <c r="E1714" t="s">
        <v>3746</v>
      </c>
      <c r="F1714" t="s">
        <v>3741</v>
      </c>
      <c r="G1714" t="s">
        <v>3740</v>
      </c>
      <c r="H1714" t="s">
        <v>3740</v>
      </c>
      <c r="I1714">
        <v>1</v>
      </c>
      <c r="J1714" t="s">
        <v>3740</v>
      </c>
    </row>
    <row r="1715" spans="1:10" x14ac:dyDescent="0.3">
      <c r="A1715" t="s">
        <v>5469</v>
      </c>
      <c r="B1715">
        <v>32.64</v>
      </c>
      <c r="C1715" t="s">
        <v>3745</v>
      </c>
      <c r="D1715">
        <v>5.91</v>
      </c>
      <c r="E1715" t="s">
        <v>3747</v>
      </c>
      <c r="F1715" t="s">
        <v>3740</v>
      </c>
      <c r="G1715" t="s">
        <v>3740</v>
      </c>
      <c r="H1715" t="s">
        <v>3740</v>
      </c>
      <c r="I1715">
        <v>0</v>
      </c>
      <c r="J1715" t="s">
        <v>3740</v>
      </c>
    </row>
    <row r="1716" spans="1:10" x14ac:dyDescent="0.3">
      <c r="A1716" t="s">
        <v>5470</v>
      </c>
      <c r="B1716">
        <v>22.135000000000002</v>
      </c>
      <c r="C1716" t="s">
        <v>3750</v>
      </c>
      <c r="D1716">
        <v>5.0999999999999996</v>
      </c>
      <c r="E1716" t="s">
        <v>3748</v>
      </c>
      <c r="F1716" t="s">
        <v>3740</v>
      </c>
      <c r="G1716" t="s">
        <v>3740</v>
      </c>
      <c r="H1716" t="s">
        <v>3740</v>
      </c>
      <c r="I1716">
        <v>0</v>
      </c>
      <c r="J1716" t="s">
        <v>3740</v>
      </c>
    </row>
    <row r="1717" spans="1:10" x14ac:dyDescent="0.3">
      <c r="A1717" t="s">
        <v>5471</v>
      </c>
      <c r="B1717">
        <v>16.53</v>
      </c>
      <c r="C1717" t="s">
        <v>3751</v>
      </c>
      <c r="D1717">
        <v>5.08</v>
      </c>
      <c r="E1717" t="s">
        <v>3748</v>
      </c>
      <c r="F1717" t="s">
        <v>3740</v>
      </c>
      <c r="G1717" t="s">
        <v>3740</v>
      </c>
      <c r="H1717" t="s">
        <v>3740</v>
      </c>
      <c r="I1717">
        <v>2</v>
      </c>
      <c r="J1717" t="s">
        <v>3740</v>
      </c>
    </row>
    <row r="1718" spans="1:10" x14ac:dyDescent="0.3">
      <c r="A1718" t="s">
        <v>5472</v>
      </c>
      <c r="B1718">
        <v>32.774999999999999</v>
      </c>
      <c r="C1718" t="s">
        <v>3745</v>
      </c>
      <c r="D1718">
        <v>4.75</v>
      </c>
      <c r="E1718" t="s">
        <v>3748</v>
      </c>
      <c r="F1718" t="s">
        <v>3740</v>
      </c>
      <c r="G1718" t="s">
        <v>3740</v>
      </c>
      <c r="H1718" t="s">
        <v>3740</v>
      </c>
      <c r="I1718">
        <v>0</v>
      </c>
      <c r="J1718" t="s">
        <v>3740</v>
      </c>
    </row>
    <row r="1719" spans="1:10" x14ac:dyDescent="0.3">
      <c r="A1719" t="s">
        <v>5473</v>
      </c>
      <c r="B1719">
        <v>30.9</v>
      </c>
      <c r="C1719" t="s">
        <v>3745</v>
      </c>
      <c r="D1719">
        <v>6.05</v>
      </c>
      <c r="E1719" t="s">
        <v>3747</v>
      </c>
      <c r="F1719" t="s">
        <v>3740</v>
      </c>
      <c r="G1719" t="s">
        <v>3740</v>
      </c>
      <c r="H1719" t="s">
        <v>3740</v>
      </c>
      <c r="I1719">
        <v>1</v>
      </c>
      <c r="J1719" t="s">
        <v>3740</v>
      </c>
    </row>
    <row r="1720" spans="1:10" x14ac:dyDescent="0.3">
      <c r="A1720" t="s">
        <v>5474</v>
      </c>
      <c r="B1720">
        <v>15.58</v>
      </c>
      <c r="C1720" t="s">
        <v>3751</v>
      </c>
      <c r="D1720">
        <v>11.56</v>
      </c>
      <c r="E1720" t="s">
        <v>3746</v>
      </c>
      <c r="F1720" t="s">
        <v>3740</v>
      </c>
      <c r="G1720" t="s">
        <v>3740</v>
      </c>
      <c r="H1720" t="s">
        <v>3740</v>
      </c>
      <c r="I1720">
        <v>0</v>
      </c>
      <c r="J1720" t="s">
        <v>3740</v>
      </c>
    </row>
    <row r="1721" spans="1:10" x14ac:dyDescent="0.3">
      <c r="A1721" t="s">
        <v>5475</v>
      </c>
      <c r="B1721">
        <v>26.315000000000001</v>
      </c>
      <c r="C1721" t="s">
        <v>3749</v>
      </c>
      <c r="D1721">
        <v>5.76</v>
      </c>
      <c r="E1721" t="s">
        <v>3747</v>
      </c>
      <c r="F1721" t="s">
        <v>3740</v>
      </c>
      <c r="G1721" t="s">
        <v>3740</v>
      </c>
      <c r="H1721" t="s">
        <v>3740</v>
      </c>
      <c r="I1721">
        <v>0</v>
      </c>
      <c r="J1721" t="s">
        <v>3740</v>
      </c>
    </row>
    <row r="1722" spans="1:10" x14ac:dyDescent="0.3">
      <c r="A1722" t="s">
        <v>5476</v>
      </c>
      <c r="B1722">
        <v>35.61</v>
      </c>
      <c r="C1722" t="s">
        <v>3745</v>
      </c>
      <c r="D1722">
        <v>5.65</v>
      </c>
      <c r="E1722" t="s">
        <v>3748</v>
      </c>
      <c r="F1722" t="s">
        <v>3740</v>
      </c>
      <c r="G1722" t="s">
        <v>3742</v>
      </c>
      <c r="H1722" t="s">
        <v>3740</v>
      </c>
      <c r="I1722">
        <v>1</v>
      </c>
      <c r="J1722" t="s">
        <v>3740</v>
      </c>
    </row>
    <row r="1723" spans="1:10" x14ac:dyDescent="0.3">
      <c r="A1723" t="s">
        <v>5477</v>
      </c>
      <c r="B1723">
        <v>37.56</v>
      </c>
      <c r="C1723" t="s">
        <v>3745</v>
      </c>
      <c r="D1723">
        <v>5.88</v>
      </c>
      <c r="E1723" t="s">
        <v>3747</v>
      </c>
      <c r="F1723" t="s">
        <v>3740</v>
      </c>
      <c r="G1723" t="s">
        <v>3742</v>
      </c>
      <c r="H1723" t="s">
        <v>3740</v>
      </c>
      <c r="I1723">
        <v>1</v>
      </c>
      <c r="J1723" t="s">
        <v>3740</v>
      </c>
    </row>
    <row r="1724" spans="1:10" x14ac:dyDescent="0.3">
      <c r="A1724" t="s">
        <v>5478</v>
      </c>
      <c r="B1724">
        <v>15.49</v>
      </c>
      <c r="C1724" t="s">
        <v>3751</v>
      </c>
      <c r="D1724">
        <v>9.6</v>
      </c>
      <c r="E1724" t="s">
        <v>3746</v>
      </c>
      <c r="F1724" t="s">
        <v>3740</v>
      </c>
      <c r="G1724" t="s">
        <v>3740</v>
      </c>
      <c r="H1724" t="s">
        <v>3740</v>
      </c>
      <c r="I1724">
        <v>0</v>
      </c>
      <c r="J1724" t="s">
        <v>3740</v>
      </c>
    </row>
    <row r="1725" spans="1:10" x14ac:dyDescent="0.3">
      <c r="A1725" t="s">
        <v>5479</v>
      </c>
      <c r="B1725">
        <v>23.48</v>
      </c>
      <c r="C1725" t="s">
        <v>3750</v>
      </c>
      <c r="D1725">
        <v>6.24</v>
      </c>
      <c r="E1725" t="s">
        <v>3747</v>
      </c>
      <c r="F1725" t="s">
        <v>3740</v>
      </c>
      <c r="G1725" t="s">
        <v>3740</v>
      </c>
      <c r="H1725" t="s">
        <v>3740</v>
      </c>
      <c r="I1725">
        <v>1</v>
      </c>
      <c r="J1725" t="s">
        <v>3740</v>
      </c>
    </row>
    <row r="1726" spans="1:10" x14ac:dyDescent="0.3">
      <c r="A1726" t="s">
        <v>5480</v>
      </c>
      <c r="B1726">
        <v>30.02</v>
      </c>
      <c r="C1726" t="s">
        <v>3745</v>
      </c>
      <c r="D1726">
        <v>7.63</v>
      </c>
      <c r="E1726" t="s">
        <v>3746</v>
      </c>
      <c r="F1726" t="s">
        <v>3741</v>
      </c>
      <c r="G1726" t="s">
        <v>3740</v>
      </c>
      <c r="H1726" t="s">
        <v>3740</v>
      </c>
      <c r="I1726">
        <v>1</v>
      </c>
      <c r="J1726" t="s">
        <v>3740</v>
      </c>
    </row>
    <row r="1727" spans="1:10" x14ac:dyDescent="0.3">
      <c r="A1727" t="s">
        <v>5481</v>
      </c>
      <c r="B1727">
        <v>26.885000000000002</v>
      </c>
      <c r="C1727" t="s">
        <v>3749</v>
      </c>
      <c r="D1727">
        <v>8.66</v>
      </c>
      <c r="E1727" t="s">
        <v>3746</v>
      </c>
      <c r="F1727" t="s">
        <v>3741</v>
      </c>
      <c r="G1727" t="s">
        <v>3740</v>
      </c>
      <c r="H1727" t="s">
        <v>3740</v>
      </c>
      <c r="I1727">
        <v>1</v>
      </c>
      <c r="J1727" t="s">
        <v>3740</v>
      </c>
    </row>
    <row r="1728" spans="1:10" x14ac:dyDescent="0.3">
      <c r="A1728" t="s">
        <v>5482</v>
      </c>
      <c r="B1728">
        <v>25.84</v>
      </c>
      <c r="C1728" t="s">
        <v>3749</v>
      </c>
      <c r="D1728">
        <v>8.5500000000000007</v>
      </c>
      <c r="E1728" t="s">
        <v>3746</v>
      </c>
      <c r="F1728" t="s">
        <v>3741</v>
      </c>
      <c r="G1728" t="s">
        <v>3740</v>
      </c>
      <c r="H1728" t="s">
        <v>3740</v>
      </c>
      <c r="I1728">
        <v>1</v>
      </c>
      <c r="J1728" t="s">
        <v>3740</v>
      </c>
    </row>
    <row r="1729" spans="1:10" x14ac:dyDescent="0.3">
      <c r="A1729" t="s">
        <v>5483</v>
      </c>
      <c r="B1729">
        <v>27.454999999999998</v>
      </c>
      <c r="C1729" t="s">
        <v>3749</v>
      </c>
      <c r="D1729">
        <v>4.54</v>
      </c>
      <c r="E1729" t="s">
        <v>3748</v>
      </c>
      <c r="F1729" t="s">
        <v>3740</v>
      </c>
      <c r="G1729" t="s">
        <v>3740</v>
      </c>
      <c r="H1729" t="s">
        <v>3740</v>
      </c>
      <c r="I1729">
        <v>0</v>
      </c>
      <c r="J1729" t="s">
        <v>3740</v>
      </c>
    </row>
    <row r="1730" spans="1:10" x14ac:dyDescent="0.3">
      <c r="A1730" t="s">
        <v>5484</v>
      </c>
      <c r="B1730">
        <v>24.605</v>
      </c>
      <c r="C1730" t="s">
        <v>3750</v>
      </c>
      <c r="D1730">
        <v>5.7</v>
      </c>
      <c r="E1730" t="s">
        <v>3747</v>
      </c>
      <c r="F1730" t="s">
        <v>3740</v>
      </c>
      <c r="G1730" t="s">
        <v>3740</v>
      </c>
      <c r="H1730" t="s">
        <v>3740</v>
      </c>
      <c r="I1730">
        <v>0</v>
      </c>
      <c r="J1730" t="s">
        <v>3740</v>
      </c>
    </row>
    <row r="1731" spans="1:10" x14ac:dyDescent="0.3">
      <c r="A1731" t="s">
        <v>5485</v>
      </c>
      <c r="B1731">
        <v>30.8</v>
      </c>
      <c r="C1731" t="s">
        <v>3745</v>
      </c>
      <c r="D1731">
        <v>5.07</v>
      </c>
      <c r="E1731" t="s">
        <v>3748</v>
      </c>
      <c r="F1731" t="s">
        <v>3740</v>
      </c>
      <c r="G1731" t="s">
        <v>3740</v>
      </c>
      <c r="H1731" t="s">
        <v>3740</v>
      </c>
      <c r="I1731">
        <v>0</v>
      </c>
      <c r="J1731" t="s">
        <v>3740</v>
      </c>
    </row>
    <row r="1732" spans="1:10" x14ac:dyDescent="0.3">
      <c r="A1732" t="s">
        <v>5486</v>
      </c>
      <c r="B1732">
        <v>34.799999999999997</v>
      </c>
      <c r="C1732" t="s">
        <v>3745</v>
      </c>
      <c r="D1732">
        <v>4.38</v>
      </c>
      <c r="E1732" t="s">
        <v>3748</v>
      </c>
      <c r="F1732" t="s">
        <v>3740</v>
      </c>
      <c r="G1732" t="s">
        <v>3740</v>
      </c>
      <c r="H1732" t="s">
        <v>3740</v>
      </c>
      <c r="I1732">
        <v>1</v>
      </c>
      <c r="J1732" t="s">
        <v>3740</v>
      </c>
    </row>
    <row r="1733" spans="1:10" x14ac:dyDescent="0.3">
      <c r="A1733" t="s">
        <v>5487</v>
      </c>
      <c r="B1733">
        <v>34.21</v>
      </c>
      <c r="C1733" t="s">
        <v>3745</v>
      </c>
      <c r="D1733">
        <v>4.54</v>
      </c>
      <c r="E1733" t="s">
        <v>3748</v>
      </c>
      <c r="F1733" t="s">
        <v>3740</v>
      </c>
      <c r="G1733" t="s">
        <v>3740</v>
      </c>
      <c r="H1733" t="s">
        <v>3740</v>
      </c>
      <c r="I1733">
        <v>1</v>
      </c>
      <c r="J1733" t="s">
        <v>3740</v>
      </c>
    </row>
    <row r="1734" spans="1:10" x14ac:dyDescent="0.3">
      <c r="A1734" t="s">
        <v>5488</v>
      </c>
      <c r="B1734">
        <v>31</v>
      </c>
      <c r="C1734" t="s">
        <v>3745</v>
      </c>
      <c r="D1734">
        <v>5.38</v>
      </c>
      <c r="E1734" t="s">
        <v>3748</v>
      </c>
      <c r="F1734" t="s">
        <v>3740</v>
      </c>
      <c r="G1734" t="s">
        <v>3740</v>
      </c>
      <c r="H1734" t="s">
        <v>3740</v>
      </c>
      <c r="I1734">
        <v>1</v>
      </c>
      <c r="J1734" t="s">
        <v>3740</v>
      </c>
    </row>
    <row r="1735" spans="1:10" x14ac:dyDescent="0.3">
      <c r="A1735" t="s">
        <v>5489</v>
      </c>
      <c r="B1735">
        <v>26.125</v>
      </c>
      <c r="C1735" t="s">
        <v>3749</v>
      </c>
      <c r="D1735">
        <v>5.55</v>
      </c>
      <c r="E1735" t="s">
        <v>3748</v>
      </c>
      <c r="F1735" t="s">
        <v>3740</v>
      </c>
      <c r="G1735" t="s">
        <v>3740</v>
      </c>
      <c r="H1735" t="s">
        <v>3740</v>
      </c>
      <c r="I1735">
        <v>1</v>
      </c>
      <c r="J1735" t="s">
        <v>3740</v>
      </c>
    </row>
    <row r="1736" spans="1:10" x14ac:dyDescent="0.3">
      <c r="A1736" t="s">
        <v>5490</v>
      </c>
      <c r="B1736">
        <v>30.13</v>
      </c>
      <c r="C1736" t="s">
        <v>3745</v>
      </c>
      <c r="D1736">
        <v>4.03</v>
      </c>
      <c r="E1736" t="s">
        <v>3748</v>
      </c>
      <c r="F1736" t="s">
        <v>3741</v>
      </c>
      <c r="G1736" t="s">
        <v>3740</v>
      </c>
      <c r="H1736" t="s">
        <v>3740</v>
      </c>
      <c r="I1736">
        <v>1</v>
      </c>
      <c r="J1736" t="s">
        <v>3740</v>
      </c>
    </row>
    <row r="1737" spans="1:10" x14ac:dyDescent="0.3">
      <c r="A1737" t="s">
        <v>5491</v>
      </c>
      <c r="B1737">
        <v>34.19</v>
      </c>
      <c r="C1737" t="s">
        <v>3745</v>
      </c>
      <c r="D1737">
        <v>4.1900000000000004</v>
      </c>
      <c r="E1737" t="s">
        <v>3748</v>
      </c>
      <c r="F1737" t="s">
        <v>3740</v>
      </c>
      <c r="G1737" t="s">
        <v>3740</v>
      </c>
      <c r="H1737" t="s">
        <v>3740</v>
      </c>
      <c r="I1737">
        <v>0</v>
      </c>
      <c r="J1737" t="s">
        <v>3740</v>
      </c>
    </row>
    <row r="1738" spans="1:10" x14ac:dyDescent="0.3">
      <c r="A1738" t="s">
        <v>5492</v>
      </c>
      <c r="B1738">
        <v>22.515000000000001</v>
      </c>
      <c r="C1738" t="s">
        <v>3750</v>
      </c>
      <c r="D1738">
        <v>4.37</v>
      </c>
      <c r="E1738" t="s">
        <v>3748</v>
      </c>
      <c r="F1738" t="s">
        <v>3740</v>
      </c>
      <c r="G1738" t="s">
        <v>3740</v>
      </c>
      <c r="H1738" t="s">
        <v>3741</v>
      </c>
      <c r="I1738">
        <v>1</v>
      </c>
      <c r="J1738" t="s">
        <v>3740</v>
      </c>
    </row>
    <row r="1739" spans="1:10" x14ac:dyDescent="0.3">
      <c r="A1739" t="s">
        <v>5493</v>
      </c>
      <c r="B1739">
        <v>18.239999999999998</v>
      </c>
      <c r="C1739" t="s">
        <v>3751</v>
      </c>
      <c r="D1739">
        <v>5.31</v>
      </c>
      <c r="E1739" t="s">
        <v>3748</v>
      </c>
      <c r="F1739" t="s">
        <v>3741</v>
      </c>
      <c r="G1739" t="s">
        <v>3740</v>
      </c>
      <c r="H1739" t="s">
        <v>3741</v>
      </c>
      <c r="I1739">
        <v>1</v>
      </c>
      <c r="J1739" t="s">
        <v>3740</v>
      </c>
    </row>
    <row r="1740" spans="1:10" x14ac:dyDescent="0.3">
      <c r="A1740" t="s">
        <v>5494</v>
      </c>
      <c r="B1740">
        <v>37.28</v>
      </c>
      <c r="C1740" t="s">
        <v>3745</v>
      </c>
      <c r="D1740">
        <v>4.66</v>
      </c>
      <c r="E1740" t="s">
        <v>3748</v>
      </c>
      <c r="F1740" t="s">
        <v>3740</v>
      </c>
      <c r="G1740" t="s">
        <v>3742</v>
      </c>
      <c r="H1740" t="s">
        <v>3740</v>
      </c>
      <c r="I1740">
        <v>1</v>
      </c>
      <c r="J1740" t="s">
        <v>3740</v>
      </c>
    </row>
    <row r="1741" spans="1:10" x14ac:dyDescent="0.3">
      <c r="A1741" t="s">
        <v>5495</v>
      </c>
      <c r="B1741">
        <v>18.2</v>
      </c>
      <c r="C1741" t="s">
        <v>3751</v>
      </c>
      <c r="D1741">
        <v>6.19</v>
      </c>
      <c r="E1741" t="s">
        <v>3747</v>
      </c>
      <c r="F1741" t="s">
        <v>3740</v>
      </c>
      <c r="G1741" t="s">
        <v>3740</v>
      </c>
      <c r="H1741" t="s">
        <v>3741</v>
      </c>
      <c r="I1741">
        <v>1</v>
      </c>
      <c r="J1741" t="s">
        <v>3740</v>
      </c>
    </row>
    <row r="1742" spans="1:10" x14ac:dyDescent="0.3">
      <c r="A1742" t="s">
        <v>5496</v>
      </c>
      <c r="B1742">
        <v>20.53</v>
      </c>
      <c r="C1742" t="s">
        <v>3750</v>
      </c>
      <c r="D1742">
        <v>4.8600000000000003</v>
      </c>
      <c r="E1742" t="s">
        <v>3748</v>
      </c>
      <c r="F1742" t="s">
        <v>3740</v>
      </c>
      <c r="G1742" t="s">
        <v>3740</v>
      </c>
      <c r="H1742" t="s">
        <v>3740</v>
      </c>
      <c r="I1742">
        <v>1</v>
      </c>
      <c r="J1742" t="s">
        <v>3740</v>
      </c>
    </row>
    <row r="1743" spans="1:10" x14ac:dyDescent="0.3">
      <c r="A1743" t="s">
        <v>5497</v>
      </c>
      <c r="B1743">
        <v>23.79</v>
      </c>
      <c r="C1743" t="s">
        <v>3750</v>
      </c>
      <c r="D1743">
        <v>4.74</v>
      </c>
      <c r="E1743" t="s">
        <v>3748</v>
      </c>
      <c r="F1743" t="s">
        <v>3740</v>
      </c>
      <c r="G1743" t="s">
        <v>3740</v>
      </c>
      <c r="H1743" t="s">
        <v>3740</v>
      </c>
      <c r="I1743">
        <v>0</v>
      </c>
      <c r="J1743" t="s">
        <v>3740</v>
      </c>
    </row>
    <row r="1744" spans="1:10" x14ac:dyDescent="0.3">
      <c r="A1744" t="s">
        <v>5498</v>
      </c>
      <c r="B1744">
        <v>29.8</v>
      </c>
      <c r="C1744" t="s">
        <v>3749</v>
      </c>
      <c r="D1744">
        <v>6.03</v>
      </c>
      <c r="E1744" t="s">
        <v>3747</v>
      </c>
      <c r="F1744" t="s">
        <v>3740</v>
      </c>
      <c r="G1744" t="s">
        <v>3740</v>
      </c>
      <c r="H1744" t="s">
        <v>3740</v>
      </c>
      <c r="I1744">
        <v>0</v>
      </c>
      <c r="J1744" t="s">
        <v>3740</v>
      </c>
    </row>
    <row r="1745" spans="1:10" x14ac:dyDescent="0.3">
      <c r="A1745" t="s">
        <v>5499</v>
      </c>
      <c r="B1745">
        <v>31.54</v>
      </c>
      <c r="C1745" t="s">
        <v>3745</v>
      </c>
      <c r="D1745">
        <v>4.71</v>
      </c>
      <c r="E1745" t="s">
        <v>3748</v>
      </c>
      <c r="F1745" t="s">
        <v>3740</v>
      </c>
      <c r="G1745" t="s">
        <v>3740</v>
      </c>
      <c r="H1745" t="s">
        <v>3740</v>
      </c>
      <c r="I1745">
        <v>0</v>
      </c>
      <c r="J1745" t="s">
        <v>3740</v>
      </c>
    </row>
    <row r="1746" spans="1:10" x14ac:dyDescent="0.3">
      <c r="A1746" t="s">
        <v>5500</v>
      </c>
      <c r="B1746">
        <v>20.82</v>
      </c>
      <c r="C1746" t="s">
        <v>3750</v>
      </c>
      <c r="D1746">
        <v>5.55</v>
      </c>
      <c r="E1746" t="s">
        <v>3748</v>
      </c>
      <c r="F1746" t="s">
        <v>3740</v>
      </c>
      <c r="G1746" t="s">
        <v>3740</v>
      </c>
      <c r="H1746" t="s">
        <v>3740</v>
      </c>
      <c r="I1746">
        <v>1</v>
      </c>
      <c r="J1746" t="s">
        <v>3740</v>
      </c>
    </row>
    <row r="1747" spans="1:10" x14ac:dyDescent="0.3">
      <c r="A1747" t="s">
        <v>5501</v>
      </c>
      <c r="B1747">
        <v>38.83</v>
      </c>
      <c r="C1747" t="s">
        <v>3745</v>
      </c>
      <c r="D1747">
        <v>4.78</v>
      </c>
      <c r="E1747" t="s">
        <v>3748</v>
      </c>
      <c r="F1747" t="s">
        <v>3740</v>
      </c>
      <c r="G1747" t="s">
        <v>3740</v>
      </c>
      <c r="H1747" t="s">
        <v>3741</v>
      </c>
      <c r="I1747">
        <v>1</v>
      </c>
      <c r="J1747" t="s">
        <v>3740</v>
      </c>
    </row>
    <row r="1748" spans="1:10" x14ac:dyDescent="0.3">
      <c r="A1748" t="s">
        <v>5502</v>
      </c>
      <c r="B1748">
        <v>23.44</v>
      </c>
      <c r="C1748" t="s">
        <v>3750</v>
      </c>
      <c r="D1748">
        <v>4.6500000000000004</v>
      </c>
      <c r="E1748" t="s">
        <v>3748</v>
      </c>
      <c r="F1748" t="s">
        <v>3741</v>
      </c>
      <c r="G1748" t="s">
        <v>3740</v>
      </c>
      <c r="H1748" t="s">
        <v>3740</v>
      </c>
      <c r="I1748">
        <v>1</v>
      </c>
      <c r="J1748" t="s">
        <v>3740</v>
      </c>
    </row>
    <row r="1749" spans="1:10" x14ac:dyDescent="0.3">
      <c r="A1749" t="s">
        <v>5503</v>
      </c>
      <c r="B1749">
        <v>24.13</v>
      </c>
      <c r="C1749" t="s">
        <v>3750</v>
      </c>
      <c r="D1749">
        <v>5.2</v>
      </c>
      <c r="E1749" t="s">
        <v>3748</v>
      </c>
      <c r="F1749" t="s">
        <v>3740</v>
      </c>
      <c r="G1749" t="s">
        <v>3740</v>
      </c>
      <c r="H1749" t="s">
        <v>3740</v>
      </c>
      <c r="I1749">
        <v>1</v>
      </c>
      <c r="J1749" t="s">
        <v>3740</v>
      </c>
    </row>
    <row r="1750" spans="1:10" x14ac:dyDescent="0.3">
      <c r="A1750" t="s">
        <v>5504</v>
      </c>
      <c r="B1750">
        <v>42.13</v>
      </c>
      <c r="C1750" t="s">
        <v>3745</v>
      </c>
      <c r="D1750">
        <v>4.54</v>
      </c>
      <c r="E1750" t="s">
        <v>3748</v>
      </c>
      <c r="F1750" t="s">
        <v>3741</v>
      </c>
      <c r="G1750" t="s">
        <v>3740</v>
      </c>
      <c r="H1750" t="s">
        <v>3740</v>
      </c>
      <c r="I1750">
        <v>1</v>
      </c>
      <c r="J1750" t="s">
        <v>3740</v>
      </c>
    </row>
    <row r="1751" spans="1:10" x14ac:dyDescent="0.3">
      <c r="A1751" t="s">
        <v>5505</v>
      </c>
      <c r="B1751">
        <v>17.86</v>
      </c>
      <c r="C1751" t="s">
        <v>3751</v>
      </c>
      <c r="D1751">
        <v>4.1100000000000003</v>
      </c>
      <c r="E1751" t="s">
        <v>3748</v>
      </c>
      <c r="F1751" t="s">
        <v>3740</v>
      </c>
      <c r="G1751" t="s">
        <v>3740</v>
      </c>
      <c r="H1751" t="s">
        <v>3740</v>
      </c>
      <c r="I1751">
        <v>1</v>
      </c>
      <c r="J1751" t="s">
        <v>3740</v>
      </c>
    </row>
    <row r="1752" spans="1:10" x14ac:dyDescent="0.3">
      <c r="A1752" t="s">
        <v>5506</v>
      </c>
      <c r="B1752">
        <v>32.78</v>
      </c>
      <c r="C1752" t="s">
        <v>3745</v>
      </c>
      <c r="D1752">
        <v>4.63</v>
      </c>
      <c r="E1752" t="s">
        <v>3748</v>
      </c>
      <c r="F1752" t="s">
        <v>3740</v>
      </c>
      <c r="G1752" t="s">
        <v>3740</v>
      </c>
      <c r="H1752" t="s">
        <v>3740</v>
      </c>
      <c r="I1752">
        <v>0</v>
      </c>
      <c r="J1752" t="s">
        <v>3740</v>
      </c>
    </row>
    <row r="1753" spans="1:10" x14ac:dyDescent="0.3">
      <c r="A1753" t="s">
        <v>5507</v>
      </c>
      <c r="B1753">
        <v>23.9</v>
      </c>
      <c r="C1753" t="s">
        <v>3750</v>
      </c>
      <c r="D1753">
        <v>6.06</v>
      </c>
      <c r="E1753" t="s">
        <v>3747</v>
      </c>
      <c r="F1753" t="s">
        <v>3741</v>
      </c>
      <c r="G1753" t="s">
        <v>3740</v>
      </c>
      <c r="H1753" t="s">
        <v>3741</v>
      </c>
      <c r="I1753">
        <v>1</v>
      </c>
      <c r="J1753" t="s">
        <v>3740</v>
      </c>
    </row>
    <row r="1754" spans="1:10" x14ac:dyDescent="0.3">
      <c r="A1754" t="s">
        <v>5508</v>
      </c>
      <c r="B1754">
        <v>15.47</v>
      </c>
      <c r="C1754" t="s">
        <v>3751</v>
      </c>
      <c r="D1754">
        <v>8.43</v>
      </c>
      <c r="E1754" t="s">
        <v>3746</v>
      </c>
      <c r="F1754" t="s">
        <v>3740</v>
      </c>
      <c r="G1754" t="s">
        <v>3740</v>
      </c>
      <c r="H1754" t="s">
        <v>3740</v>
      </c>
      <c r="I1754">
        <v>0</v>
      </c>
      <c r="J1754" t="s">
        <v>3740</v>
      </c>
    </row>
    <row r="1755" spans="1:10" x14ac:dyDescent="0.3">
      <c r="A1755" t="s">
        <v>5509</v>
      </c>
      <c r="B1755">
        <v>28.54</v>
      </c>
      <c r="C1755" t="s">
        <v>3749</v>
      </c>
      <c r="D1755">
        <v>5.51</v>
      </c>
      <c r="E1755" t="s">
        <v>3748</v>
      </c>
      <c r="F1755" t="s">
        <v>3740</v>
      </c>
      <c r="G1755" t="s">
        <v>3740</v>
      </c>
      <c r="H1755" t="s">
        <v>3741</v>
      </c>
      <c r="I1755">
        <v>1</v>
      </c>
      <c r="J1755" t="s">
        <v>3740</v>
      </c>
    </row>
    <row r="1756" spans="1:10" x14ac:dyDescent="0.3">
      <c r="A1756" t="s">
        <v>5510</v>
      </c>
      <c r="B1756">
        <v>18.54</v>
      </c>
      <c r="C1756" t="s">
        <v>3750</v>
      </c>
      <c r="D1756">
        <v>4.95</v>
      </c>
      <c r="E1756" t="s">
        <v>3748</v>
      </c>
      <c r="F1756" t="s">
        <v>3740</v>
      </c>
      <c r="G1756" t="s">
        <v>3740</v>
      </c>
      <c r="H1756" t="s">
        <v>3740</v>
      </c>
      <c r="I1756">
        <v>0</v>
      </c>
      <c r="J1756" t="s">
        <v>3740</v>
      </c>
    </row>
    <row r="1757" spans="1:10" x14ac:dyDescent="0.3">
      <c r="A1757" t="s">
        <v>5511</v>
      </c>
      <c r="B1757">
        <v>32.18</v>
      </c>
      <c r="C1757" t="s">
        <v>3745</v>
      </c>
      <c r="D1757">
        <v>6.44</v>
      </c>
      <c r="E1757" t="s">
        <v>3747</v>
      </c>
      <c r="F1757" t="s">
        <v>3741</v>
      </c>
      <c r="G1757" t="s">
        <v>3740</v>
      </c>
      <c r="H1757" t="s">
        <v>3741</v>
      </c>
      <c r="I1757">
        <v>1</v>
      </c>
      <c r="J1757" t="s">
        <v>3740</v>
      </c>
    </row>
    <row r="1758" spans="1:10" x14ac:dyDescent="0.3">
      <c r="A1758" t="s">
        <v>5512</v>
      </c>
      <c r="B1758">
        <v>37.380000000000003</v>
      </c>
      <c r="C1758" t="s">
        <v>3745</v>
      </c>
      <c r="D1758">
        <v>6.05</v>
      </c>
      <c r="E1758" t="s">
        <v>3747</v>
      </c>
      <c r="F1758" t="s">
        <v>3741</v>
      </c>
      <c r="G1758" t="s">
        <v>3740</v>
      </c>
      <c r="H1758" t="s">
        <v>3740</v>
      </c>
      <c r="I1758">
        <v>0</v>
      </c>
      <c r="J1758" t="s">
        <v>3740</v>
      </c>
    </row>
    <row r="1759" spans="1:10" x14ac:dyDescent="0.3">
      <c r="A1759" t="s">
        <v>5513</v>
      </c>
      <c r="B1759">
        <v>31.12</v>
      </c>
      <c r="C1759" t="s">
        <v>3745</v>
      </c>
      <c r="D1759">
        <v>4.76</v>
      </c>
      <c r="E1759" t="s">
        <v>3748</v>
      </c>
      <c r="F1759" t="s">
        <v>3741</v>
      </c>
      <c r="G1759" t="s">
        <v>3740</v>
      </c>
      <c r="H1759" t="s">
        <v>3741</v>
      </c>
      <c r="I1759">
        <v>1</v>
      </c>
      <c r="J1759" t="s">
        <v>3740</v>
      </c>
    </row>
    <row r="1760" spans="1:10" x14ac:dyDescent="0.3">
      <c r="A1760" t="s">
        <v>5514</v>
      </c>
      <c r="B1760">
        <v>22.01</v>
      </c>
      <c r="C1760" t="s">
        <v>3750</v>
      </c>
      <c r="D1760">
        <v>6.72</v>
      </c>
      <c r="E1760" t="s">
        <v>3746</v>
      </c>
      <c r="F1760" t="s">
        <v>3741</v>
      </c>
      <c r="G1760" t="s">
        <v>3740</v>
      </c>
      <c r="H1760" t="s">
        <v>3740</v>
      </c>
      <c r="I1760">
        <v>1</v>
      </c>
      <c r="J1760" t="s">
        <v>3740</v>
      </c>
    </row>
    <row r="1761" spans="1:10" x14ac:dyDescent="0.3">
      <c r="A1761" t="s">
        <v>5515</v>
      </c>
      <c r="B1761">
        <v>27.645</v>
      </c>
      <c r="C1761" t="s">
        <v>3749</v>
      </c>
      <c r="D1761">
        <v>5.7</v>
      </c>
      <c r="E1761" t="s">
        <v>3747</v>
      </c>
      <c r="F1761" t="s">
        <v>3740</v>
      </c>
      <c r="G1761" t="s">
        <v>3740</v>
      </c>
      <c r="H1761" t="s">
        <v>3740</v>
      </c>
      <c r="I1761">
        <v>0</v>
      </c>
      <c r="J1761" t="s">
        <v>3740</v>
      </c>
    </row>
    <row r="1762" spans="1:10" x14ac:dyDescent="0.3">
      <c r="A1762" t="s">
        <v>5516</v>
      </c>
      <c r="B1762">
        <v>29.64</v>
      </c>
      <c r="C1762" t="s">
        <v>3749</v>
      </c>
      <c r="D1762">
        <v>5.31</v>
      </c>
      <c r="E1762" t="s">
        <v>3748</v>
      </c>
      <c r="F1762" t="s">
        <v>3741</v>
      </c>
      <c r="G1762" t="s">
        <v>3740</v>
      </c>
      <c r="H1762" t="s">
        <v>3740</v>
      </c>
      <c r="I1762">
        <v>0</v>
      </c>
      <c r="J1762" t="s">
        <v>3740</v>
      </c>
    </row>
    <row r="1763" spans="1:10" x14ac:dyDescent="0.3">
      <c r="A1763" t="s">
        <v>5517</v>
      </c>
      <c r="B1763">
        <v>33.700000000000003</v>
      </c>
      <c r="C1763" t="s">
        <v>3745</v>
      </c>
      <c r="D1763">
        <v>4.32</v>
      </c>
      <c r="E1763" t="s">
        <v>3748</v>
      </c>
      <c r="F1763" t="s">
        <v>3741</v>
      </c>
      <c r="G1763" t="s">
        <v>3740</v>
      </c>
      <c r="H1763" t="s">
        <v>3740</v>
      </c>
      <c r="I1763">
        <v>1</v>
      </c>
      <c r="J1763" t="s">
        <v>3740</v>
      </c>
    </row>
    <row r="1764" spans="1:10" x14ac:dyDescent="0.3">
      <c r="A1764" t="s">
        <v>5518</v>
      </c>
      <c r="B1764">
        <v>27.5</v>
      </c>
      <c r="C1764" t="s">
        <v>3749</v>
      </c>
      <c r="D1764">
        <v>4.2300000000000004</v>
      </c>
      <c r="E1764" t="s">
        <v>3748</v>
      </c>
      <c r="F1764" t="s">
        <v>3741</v>
      </c>
      <c r="G1764" t="s">
        <v>3740</v>
      </c>
      <c r="H1764" t="s">
        <v>3740</v>
      </c>
      <c r="I1764">
        <v>1</v>
      </c>
      <c r="J1764" t="s">
        <v>3740</v>
      </c>
    </row>
    <row r="1765" spans="1:10" x14ac:dyDescent="0.3">
      <c r="A1765" t="s">
        <v>5519</v>
      </c>
      <c r="B1765">
        <v>16.12</v>
      </c>
      <c r="C1765" t="s">
        <v>3751</v>
      </c>
      <c r="D1765">
        <v>6.09</v>
      </c>
      <c r="E1765" t="s">
        <v>3747</v>
      </c>
      <c r="F1765" t="s">
        <v>3740</v>
      </c>
      <c r="G1765" t="s">
        <v>3740</v>
      </c>
      <c r="H1765" t="s">
        <v>3740</v>
      </c>
      <c r="I1765">
        <v>0</v>
      </c>
      <c r="J1765" t="s">
        <v>3740</v>
      </c>
    </row>
    <row r="1766" spans="1:10" x14ac:dyDescent="0.3">
      <c r="A1766" t="s">
        <v>5520</v>
      </c>
      <c r="B1766">
        <v>26.73</v>
      </c>
      <c r="C1766" t="s">
        <v>3749</v>
      </c>
      <c r="D1766">
        <v>4.74</v>
      </c>
      <c r="E1766" t="s">
        <v>3748</v>
      </c>
      <c r="F1766" t="s">
        <v>3741</v>
      </c>
      <c r="G1766" t="s">
        <v>3740</v>
      </c>
      <c r="H1766" t="s">
        <v>3740</v>
      </c>
      <c r="I1766">
        <v>1</v>
      </c>
      <c r="J1766" t="s">
        <v>3740</v>
      </c>
    </row>
    <row r="1767" spans="1:10" x14ac:dyDescent="0.3">
      <c r="A1767" t="s">
        <v>5521</v>
      </c>
      <c r="B1767">
        <v>37.25</v>
      </c>
      <c r="C1767" t="s">
        <v>3745</v>
      </c>
      <c r="D1767">
        <v>6.23</v>
      </c>
      <c r="E1767" t="s">
        <v>3747</v>
      </c>
      <c r="F1767" t="s">
        <v>3741</v>
      </c>
      <c r="G1767" t="s">
        <v>3740</v>
      </c>
      <c r="H1767" t="s">
        <v>3740</v>
      </c>
      <c r="I1767">
        <v>0</v>
      </c>
      <c r="J1767" t="s">
        <v>3740</v>
      </c>
    </row>
    <row r="1768" spans="1:10" x14ac:dyDescent="0.3">
      <c r="A1768" t="s">
        <v>5522</v>
      </c>
      <c r="B1768">
        <v>23.56</v>
      </c>
      <c r="C1768" t="s">
        <v>3750</v>
      </c>
      <c r="D1768">
        <v>5.45</v>
      </c>
      <c r="E1768" t="s">
        <v>3748</v>
      </c>
      <c r="F1768" t="s">
        <v>3741</v>
      </c>
      <c r="G1768" t="s">
        <v>3740</v>
      </c>
      <c r="H1768" t="s">
        <v>3740</v>
      </c>
      <c r="I1768">
        <v>1</v>
      </c>
      <c r="J1768" t="s">
        <v>3740</v>
      </c>
    </row>
    <row r="1769" spans="1:10" x14ac:dyDescent="0.3">
      <c r="A1769" t="s">
        <v>5523</v>
      </c>
      <c r="B1769">
        <v>15.84</v>
      </c>
      <c r="C1769" t="s">
        <v>3751</v>
      </c>
      <c r="D1769">
        <v>10.34</v>
      </c>
      <c r="E1769" t="s">
        <v>3746</v>
      </c>
      <c r="F1769" t="s">
        <v>3740</v>
      </c>
      <c r="G1769" t="s">
        <v>3740</v>
      </c>
      <c r="H1769" t="s">
        <v>3740</v>
      </c>
      <c r="I1769">
        <v>2</v>
      </c>
      <c r="J1769" t="s">
        <v>3740</v>
      </c>
    </row>
    <row r="1770" spans="1:10" x14ac:dyDescent="0.3">
      <c r="A1770" t="s">
        <v>5524</v>
      </c>
      <c r="B1770">
        <v>36.630000000000003</v>
      </c>
      <c r="C1770" t="s">
        <v>3745</v>
      </c>
      <c r="D1770">
        <v>5.15</v>
      </c>
      <c r="E1770" t="s">
        <v>3748</v>
      </c>
      <c r="F1770" t="s">
        <v>3740</v>
      </c>
      <c r="G1770" t="s">
        <v>3740</v>
      </c>
      <c r="H1770" t="s">
        <v>3740</v>
      </c>
      <c r="I1770">
        <v>0</v>
      </c>
      <c r="J1770" t="s">
        <v>3740</v>
      </c>
    </row>
    <row r="1771" spans="1:10" x14ac:dyDescent="0.3">
      <c r="A1771" t="s">
        <v>5525</v>
      </c>
      <c r="B1771">
        <v>16.47</v>
      </c>
      <c r="C1771" t="s">
        <v>3751</v>
      </c>
      <c r="D1771">
        <v>11.72</v>
      </c>
      <c r="E1771" t="s">
        <v>3746</v>
      </c>
      <c r="F1771" t="s">
        <v>3740</v>
      </c>
      <c r="G1771" t="s">
        <v>3740</v>
      </c>
      <c r="H1771" t="s">
        <v>3740</v>
      </c>
      <c r="I1771">
        <v>0</v>
      </c>
      <c r="J1771" t="s">
        <v>3740</v>
      </c>
    </row>
    <row r="1772" spans="1:10" x14ac:dyDescent="0.3">
      <c r="A1772" t="s">
        <v>5526</v>
      </c>
      <c r="B1772">
        <v>25.8</v>
      </c>
      <c r="C1772" t="s">
        <v>3749</v>
      </c>
      <c r="D1772">
        <v>5.29</v>
      </c>
      <c r="E1772" t="s">
        <v>3748</v>
      </c>
      <c r="F1772" t="s">
        <v>3740</v>
      </c>
      <c r="G1772" t="s">
        <v>3740</v>
      </c>
      <c r="H1772" t="s">
        <v>3740</v>
      </c>
      <c r="I1772">
        <v>0</v>
      </c>
      <c r="J1772" t="s">
        <v>3740</v>
      </c>
    </row>
    <row r="1773" spans="1:10" x14ac:dyDescent="0.3">
      <c r="A1773" t="s">
        <v>5527</v>
      </c>
      <c r="B1773">
        <v>23.6</v>
      </c>
      <c r="C1773" t="s">
        <v>3750</v>
      </c>
      <c r="D1773">
        <v>4.33</v>
      </c>
      <c r="E1773" t="s">
        <v>3748</v>
      </c>
      <c r="F1773" t="s">
        <v>3740</v>
      </c>
      <c r="G1773" t="s">
        <v>3740</v>
      </c>
      <c r="H1773" t="s">
        <v>3740</v>
      </c>
      <c r="I1773">
        <v>0</v>
      </c>
      <c r="J1773" t="s">
        <v>3740</v>
      </c>
    </row>
    <row r="1774" spans="1:10" x14ac:dyDescent="0.3">
      <c r="A1774" t="s">
        <v>5528</v>
      </c>
      <c r="B1774">
        <v>32.11</v>
      </c>
      <c r="C1774" t="s">
        <v>3745</v>
      </c>
      <c r="D1774">
        <v>6.24</v>
      </c>
      <c r="E1774" t="s">
        <v>3747</v>
      </c>
      <c r="F1774" t="s">
        <v>3740</v>
      </c>
      <c r="G1774" t="s">
        <v>3740</v>
      </c>
      <c r="H1774" t="s">
        <v>3741</v>
      </c>
      <c r="I1774">
        <v>1</v>
      </c>
      <c r="J1774" t="s">
        <v>3740</v>
      </c>
    </row>
    <row r="1775" spans="1:10" x14ac:dyDescent="0.3">
      <c r="A1775" t="s">
        <v>5529</v>
      </c>
      <c r="B1775">
        <v>30.114999999999998</v>
      </c>
      <c r="C1775" t="s">
        <v>3745</v>
      </c>
      <c r="D1775">
        <v>11.61</v>
      </c>
      <c r="E1775" t="s">
        <v>3746</v>
      </c>
      <c r="F1775" t="s">
        <v>3740</v>
      </c>
      <c r="G1775" t="s">
        <v>3740</v>
      </c>
      <c r="H1775" t="s">
        <v>3740</v>
      </c>
      <c r="I1775">
        <v>0</v>
      </c>
      <c r="J1775" t="s">
        <v>3740</v>
      </c>
    </row>
    <row r="1776" spans="1:10" x14ac:dyDescent="0.3">
      <c r="A1776" t="s">
        <v>5530</v>
      </c>
      <c r="B1776">
        <v>20.28</v>
      </c>
      <c r="C1776" t="s">
        <v>3750</v>
      </c>
      <c r="D1776">
        <v>11.07</v>
      </c>
      <c r="E1776" t="s">
        <v>3746</v>
      </c>
      <c r="F1776" t="s">
        <v>3741</v>
      </c>
      <c r="G1776" t="s">
        <v>3740</v>
      </c>
      <c r="H1776" t="s">
        <v>3740</v>
      </c>
      <c r="I1776">
        <v>0</v>
      </c>
      <c r="J1776" t="s">
        <v>3740</v>
      </c>
    </row>
    <row r="1777" spans="1:10" x14ac:dyDescent="0.3">
      <c r="A1777" t="s">
        <v>5531</v>
      </c>
      <c r="B1777">
        <v>20.234999999999999</v>
      </c>
      <c r="C1777" t="s">
        <v>3750</v>
      </c>
      <c r="D1777">
        <v>5.19</v>
      </c>
      <c r="E1777" t="s">
        <v>3748</v>
      </c>
      <c r="F1777" t="s">
        <v>3740</v>
      </c>
      <c r="G1777" t="s">
        <v>3740</v>
      </c>
      <c r="H1777" t="s">
        <v>3741</v>
      </c>
      <c r="I1777">
        <v>1</v>
      </c>
      <c r="J1777" t="s">
        <v>3740</v>
      </c>
    </row>
    <row r="1778" spans="1:10" x14ac:dyDescent="0.3">
      <c r="A1778" t="s">
        <v>5532</v>
      </c>
      <c r="B1778">
        <v>25.27</v>
      </c>
      <c r="C1778" t="s">
        <v>3749</v>
      </c>
      <c r="D1778">
        <v>5.7</v>
      </c>
      <c r="E1778" t="s">
        <v>3747</v>
      </c>
      <c r="F1778" t="s">
        <v>3741</v>
      </c>
      <c r="G1778" t="s">
        <v>3740</v>
      </c>
      <c r="H1778" t="s">
        <v>3740</v>
      </c>
      <c r="I1778">
        <v>1</v>
      </c>
      <c r="J1778" t="s">
        <v>3740</v>
      </c>
    </row>
    <row r="1779" spans="1:10" x14ac:dyDescent="0.3">
      <c r="A1779" t="s">
        <v>5533</v>
      </c>
      <c r="B1779">
        <v>24.24</v>
      </c>
      <c r="C1779" t="s">
        <v>3750</v>
      </c>
      <c r="D1779">
        <v>6.15</v>
      </c>
      <c r="E1779" t="s">
        <v>3747</v>
      </c>
      <c r="F1779" t="s">
        <v>3740</v>
      </c>
      <c r="G1779" t="s">
        <v>3740</v>
      </c>
      <c r="H1779" t="s">
        <v>3740</v>
      </c>
      <c r="I1779">
        <v>0</v>
      </c>
      <c r="J1779" t="s">
        <v>3740</v>
      </c>
    </row>
    <row r="1780" spans="1:10" x14ac:dyDescent="0.3">
      <c r="A1780" t="s">
        <v>5534</v>
      </c>
      <c r="B1780">
        <v>35.75</v>
      </c>
      <c r="C1780" t="s">
        <v>3745</v>
      </c>
      <c r="D1780">
        <v>5.07</v>
      </c>
      <c r="E1780" t="s">
        <v>3748</v>
      </c>
      <c r="F1780" t="s">
        <v>3740</v>
      </c>
      <c r="G1780" t="s">
        <v>3740</v>
      </c>
      <c r="H1780" t="s">
        <v>3740</v>
      </c>
      <c r="I1780">
        <v>0</v>
      </c>
      <c r="J1780" t="s">
        <v>3740</v>
      </c>
    </row>
    <row r="1781" spans="1:10" x14ac:dyDescent="0.3">
      <c r="A1781" t="s">
        <v>5535</v>
      </c>
      <c r="B1781">
        <v>29.92</v>
      </c>
      <c r="C1781" t="s">
        <v>3749</v>
      </c>
      <c r="D1781">
        <v>10.97</v>
      </c>
      <c r="E1781" t="s">
        <v>3746</v>
      </c>
      <c r="F1781" t="s">
        <v>3741</v>
      </c>
      <c r="G1781" t="s">
        <v>3740</v>
      </c>
      <c r="H1781" t="s">
        <v>3740</v>
      </c>
      <c r="I1781">
        <v>1</v>
      </c>
      <c r="J1781" t="s">
        <v>3740</v>
      </c>
    </row>
    <row r="1782" spans="1:10" x14ac:dyDescent="0.3">
      <c r="A1782" t="s">
        <v>5536</v>
      </c>
      <c r="B1782">
        <v>26.2</v>
      </c>
      <c r="C1782" t="s">
        <v>3749</v>
      </c>
      <c r="D1782">
        <v>10.93</v>
      </c>
      <c r="E1782" t="s">
        <v>3746</v>
      </c>
      <c r="F1782" t="s">
        <v>3741</v>
      </c>
      <c r="G1782" t="s">
        <v>3740</v>
      </c>
      <c r="H1782" t="s">
        <v>3740</v>
      </c>
      <c r="I1782">
        <v>1</v>
      </c>
      <c r="J1782" t="s">
        <v>3740</v>
      </c>
    </row>
    <row r="1783" spans="1:10" x14ac:dyDescent="0.3">
      <c r="A1783" t="s">
        <v>5537</v>
      </c>
      <c r="B1783">
        <v>26.695</v>
      </c>
      <c r="C1783" t="s">
        <v>3749</v>
      </c>
      <c r="D1783">
        <v>4.21</v>
      </c>
      <c r="E1783" t="s">
        <v>3748</v>
      </c>
      <c r="F1783" t="s">
        <v>3741</v>
      </c>
      <c r="G1783" t="s">
        <v>3740</v>
      </c>
      <c r="H1783" t="s">
        <v>3741</v>
      </c>
      <c r="I1783">
        <v>1</v>
      </c>
      <c r="J1783" t="s">
        <v>3740</v>
      </c>
    </row>
    <row r="1784" spans="1:10" x14ac:dyDescent="0.3">
      <c r="A1784" t="s">
        <v>5538</v>
      </c>
      <c r="B1784">
        <v>23.16</v>
      </c>
      <c r="C1784" t="s">
        <v>3750</v>
      </c>
      <c r="D1784">
        <v>5.5</v>
      </c>
      <c r="E1784" t="s">
        <v>3748</v>
      </c>
      <c r="F1784" t="s">
        <v>3740</v>
      </c>
      <c r="G1784" t="s">
        <v>3740</v>
      </c>
      <c r="H1784" t="s">
        <v>3740</v>
      </c>
      <c r="I1784">
        <v>0</v>
      </c>
      <c r="J1784" t="s">
        <v>3740</v>
      </c>
    </row>
    <row r="1785" spans="1:10" x14ac:dyDescent="0.3">
      <c r="A1785" t="s">
        <v>5539</v>
      </c>
      <c r="B1785">
        <v>32.585000000000001</v>
      </c>
      <c r="C1785" t="s">
        <v>3745</v>
      </c>
      <c r="D1785">
        <v>4.93</v>
      </c>
      <c r="E1785" t="s">
        <v>3748</v>
      </c>
      <c r="F1785" t="s">
        <v>3741</v>
      </c>
      <c r="G1785" t="s">
        <v>3740</v>
      </c>
      <c r="H1785" t="s">
        <v>3740</v>
      </c>
      <c r="I1785">
        <v>1</v>
      </c>
      <c r="J1785" t="s">
        <v>3740</v>
      </c>
    </row>
    <row r="1786" spans="1:10" x14ac:dyDescent="0.3">
      <c r="A1786" t="s">
        <v>5540</v>
      </c>
      <c r="B1786">
        <v>33.97</v>
      </c>
      <c r="C1786" t="s">
        <v>3745</v>
      </c>
      <c r="D1786">
        <v>5.6</v>
      </c>
      <c r="E1786" t="s">
        <v>3748</v>
      </c>
      <c r="F1786" t="s">
        <v>3741</v>
      </c>
      <c r="G1786" t="s">
        <v>3740</v>
      </c>
      <c r="H1786" t="s">
        <v>3740</v>
      </c>
      <c r="I1786">
        <v>0</v>
      </c>
      <c r="J1786" t="s">
        <v>3740</v>
      </c>
    </row>
    <row r="1787" spans="1:10" x14ac:dyDescent="0.3">
      <c r="A1787" t="s">
        <v>5541</v>
      </c>
      <c r="B1787">
        <v>16.57</v>
      </c>
      <c r="C1787" t="s">
        <v>3751</v>
      </c>
      <c r="D1787">
        <v>9.99</v>
      </c>
      <c r="E1787" t="s">
        <v>3746</v>
      </c>
      <c r="F1787" t="s">
        <v>3740</v>
      </c>
      <c r="G1787" t="s">
        <v>3740</v>
      </c>
      <c r="H1787" t="s">
        <v>3740</v>
      </c>
      <c r="I1787">
        <v>0</v>
      </c>
      <c r="J1787" t="s">
        <v>3740</v>
      </c>
    </row>
    <row r="1788" spans="1:10" x14ac:dyDescent="0.3">
      <c r="A1788" t="s">
        <v>5542</v>
      </c>
      <c r="B1788">
        <v>17.55</v>
      </c>
      <c r="C1788" t="s">
        <v>3751</v>
      </c>
      <c r="D1788">
        <v>5.93</v>
      </c>
      <c r="E1788" t="s">
        <v>3747</v>
      </c>
      <c r="F1788" t="s">
        <v>3740</v>
      </c>
      <c r="G1788" t="s">
        <v>3740</v>
      </c>
      <c r="H1788" t="s">
        <v>3741</v>
      </c>
      <c r="I1788">
        <v>1</v>
      </c>
      <c r="J1788" t="s">
        <v>3740</v>
      </c>
    </row>
    <row r="1789" spans="1:10" x14ac:dyDescent="0.3">
      <c r="A1789" t="s">
        <v>5543</v>
      </c>
      <c r="B1789">
        <v>29.41</v>
      </c>
      <c r="C1789" t="s">
        <v>3749</v>
      </c>
      <c r="D1789">
        <v>6.29</v>
      </c>
      <c r="E1789" t="s">
        <v>3747</v>
      </c>
      <c r="F1789" t="s">
        <v>3741</v>
      </c>
      <c r="G1789" t="s">
        <v>3740</v>
      </c>
      <c r="H1789" t="s">
        <v>3740</v>
      </c>
      <c r="I1789">
        <v>1</v>
      </c>
      <c r="J1789" t="s">
        <v>3740</v>
      </c>
    </row>
    <row r="1790" spans="1:10" x14ac:dyDescent="0.3">
      <c r="A1790" t="s">
        <v>5544</v>
      </c>
      <c r="B1790">
        <v>17.91</v>
      </c>
      <c r="C1790" t="s">
        <v>3751</v>
      </c>
      <c r="D1790">
        <v>5.65</v>
      </c>
      <c r="E1790" t="s">
        <v>3748</v>
      </c>
      <c r="F1790" t="s">
        <v>3740</v>
      </c>
      <c r="G1790" t="s">
        <v>3740</v>
      </c>
      <c r="H1790" t="s">
        <v>3740</v>
      </c>
      <c r="I1790">
        <v>1</v>
      </c>
      <c r="J1790" t="s">
        <v>3740</v>
      </c>
    </row>
    <row r="1791" spans="1:10" x14ac:dyDescent="0.3">
      <c r="A1791" t="s">
        <v>5545</v>
      </c>
      <c r="B1791">
        <v>31.57</v>
      </c>
      <c r="C1791" t="s">
        <v>3745</v>
      </c>
      <c r="D1791">
        <v>6.15</v>
      </c>
      <c r="E1791" t="s">
        <v>3747</v>
      </c>
      <c r="F1791" t="s">
        <v>3740</v>
      </c>
      <c r="G1791" t="s">
        <v>3740</v>
      </c>
      <c r="H1791" t="s">
        <v>3740</v>
      </c>
      <c r="I1791">
        <v>1</v>
      </c>
      <c r="J1791" t="s">
        <v>3740</v>
      </c>
    </row>
    <row r="1792" spans="1:10" x14ac:dyDescent="0.3">
      <c r="A1792" t="s">
        <v>5546</v>
      </c>
      <c r="B1792">
        <v>33.18</v>
      </c>
      <c r="C1792" t="s">
        <v>3745</v>
      </c>
      <c r="D1792">
        <v>5.22</v>
      </c>
      <c r="E1792" t="s">
        <v>3748</v>
      </c>
      <c r="F1792" t="s">
        <v>3740</v>
      </c>
      <c r="G1792" t="s">
        <v>3742</v>
      </c>
      <c r="H1792" t="s">
        <v>3740</v>
      </c>
      <c r="I1792">
        <v>1</v>
      </c>
      <c r="J1792" t="s">
        <v>3740</v>
      </c>
    </row>
    <row r="1793" spans="1:10" x14ac:dyDescent="0.3">
      <c r="A1793" t="s">
        <v>5547</v>
      </c>
      <c r="B1793">
        <v>37</v>
      </c>
      <c r="C1793" t="s">
        <v>3745</v>
      </c>
      <c r="D1793">
        <v>11.66</v>
      </c>
      <c r="E1793" t="s">
        <v>3746</v>
      </c>
      <c r="F1793" t="s">
        <v>3740</v>
      </c>
      <c r="G1793" t="s">
        <v>3740</v>
      </c>
      <c r="H1793" t="s">
        <v>3740</v>
      </c>
      <c r="I1793">
        <v>0</v>
      </c>
      <c r="J1793" t="s">
        <v>3740</v>
      </c>
    </row>
    <row r="1794" spans="1:10" x14ac:dyDescent="0.3">
      <c r="A1794" t="s">
        <v>5548</v>
      </c>
      <c r="B1794">
        <v>18.905000000000001</v>
      </c>
      <c r="C1794" t="s">
        <v>3750</v>
      </c>
      <c r="D1794">
        <v>4.91</v>
      </c>
      <c r="E1794" t="s">
        <v>3748</v>
      </c>
      <c r="F1794" t="s">
        <v>3741</v>
      </c>
      <c r="G1794" t="s">
        <v>3740</v>
      </c>
      <c r="H1794" t="s">
        <v>3740</v>
      </c>
      <c r="I1794">
        <v>1</v>
      </c>
      <c r="J1794" t="s">
        <v>3740</v>
      </c>
    </row>
    <row r="1795" spans="1:10" x14ac:dyDescent="0.3">
      <c r="A1795" t="s">
        <v>5549</v>
      </c>
      <c r="B1795">
        <v>20.03</v>
      </c>
      <c r="C1795" t="s">
        <v>3750</v>
      </c>
      <c r="D1795">
        <v>9.25</v>
      </c>
      <c r="E1795" t="s">
        <v>3746</v>
      </c>
      <c r="F1795" t="s">
        <v>3741</v>
      </c>
      <c r="G1795" t="s">
        <v>3740</v>
      </c>
      <c r="H1795" t="s">
        <v>3740</v>
      </c>
      <c r="I1795">
        <v>0</v>
      </c>
      <c r="J1795" t="s">
        <v>3740</v>
      </c>
    </row>
    <row r="1796" spans="1:10" x14ac:dyDescent="0.3">
      <c r="A1796" t="s">
        <v>5550</v>
      </c>
      <c r="B1796">
        <v>16.7</v>
      </c>
      <c r="C1796" t="s">
        <v>3751</v>
      </c>
      <c r="D1796">
        <v>11.48</v>
      </c>
      <c r="E1796" t="s">
        <v>3746</v>
      </c>
      <c r="F1796" t="s">
        <v>3740</v>
      </c>
      <c r="G1796" t="s">
        <v>3740</v>
      </c>
      <c r="H1796" t="s">
        <v>3740</v>
      </c>
      <c r="I1796">
        <v>0</v>
      </c>
      <c r="J1796" t="s">
        <v>3740</v>
      </c>
    </row>
    <row r="1797" spans="1:10" x14ac:dyDescent="0.3">
      <c r="A1797" t="s">
        <v>5551</v>
      </c>
      <c r="B1797">
        <v>39.82</v>
      </c>
      <c r="C1797" t="s">
        <v>3745</v>
      </c>
      <c r="D1797">
        <v>6.06</v>
      </c>
      <c r="E1797" t="s">
        <v>3747</v>
      </c>
      <c r="F1797" t="s">
        <v>3740</v>
      </c>
      <c r="G1797" t="s">
        <v>3740</v>
      </c>
      <c r="H1797" t="s">
        <v>3740</v>
      </c>
      <c r="I1797">
        <v>0</v>
      </c>
      <c r="J1797" t="s">
        <v>3740</v>
      </c>
    </row>
    <row r="1798" spans="1:10" x14ac:dyDescent="0.3">
      <c r="A1798" t="s">
        <v>5552</v>
      </c>
      <c r="B1798">
        <v>22.04</v>
      </c>
      <c r="C1798" t="s">
        <v>3750</v>
      </c>
      <c r="D1798">
        <v>5.86</v>
      </c>
      <c r="E1798" t="s">
        <v>3747</v>
      </c>
      <c r="F1798" t="s">
        <v>3740</v>
      </c>
      <c r="G1798" t="s">
        <v>3740</v>
      </c>
      <c r="H1798" t="s">
        <v>3740</v>
      </c>
      <c r="I1798">
        <v>1</v>
      </c>
      <c r="J1798" t="s">
        <v>3740</v>
      </c>
    </row>
    <row r="1799" spans="1:10" x14ac:dyDescent="0.3">
      <c r="A1799" t="s">
        <v>5553</v>
      </c>
      <c r="B1799">
        <v>28.27</v>
      </c>
      <c r="C1799" t="s">
        <v>3749</v>
      </c>
      <c r="D1799">
        <v>5.33</v>
      </c>
      <c r="E1799" t="s">
        <v>3748</v>
      </c>
      <c r="F1799" t="s">
        <v>3740</v>
      </c>
      <c r="G1799" t="s">
        <v>3740</v>
      </c>
      <c r="H1799" t="s">
        <v>3740</v>
      </c>
      <c r="I1799">
        <v>0</v>
      </c>
      <c r="J1799" t="s">
        <v>3740</v>
      </c>
    </row>
    <row r="1800" spans="1:10" x14ac:dyDescent="0.3">
      <c r="A1800" t="s">
        <v>5554</v>
      </c>
      <c r="B1800">
        <v>18.5</v>
      </c>
      <c r="C1800" t="s">
        <v>3750</v>
      </c>
      <c r="D1800">
        <v>5.33</v>
      </c>
      <c r="E1800" t="s">
        <v>3748</v>
      </c>
      <c r="F1800" t="s">
        <v>3740</v>
      </c>
      <c r="G1800" t="s">
        <v>3740</v>
      </c>
      <c r="H1800" t="s">
        <v>3740</v>
      </c>
      <c r="I1800">
        <v>0</v>
      </c>
      <c r="J1800" t="s">
        <v>3740</v>
      </c>
    </row>
    <row r="1801" spans="1:10" x14ac:dyDescent="0.3">
      <c r="A1801" t="s">
        <v>5555</v>
      </c>
      <c r="B1801">
        <v>38.6</v>
      </c>
      <c r="C1801" t="s">
        <v>3745</v>
      </c>
      <c r="D1801">
        <v>6.02</v>
      </c>
      <c r="E1801" t="s">
        <v>3747</v>
      </c>
      <c r="F1801" t="s">
        <v>3740</v>
      </c>
      <c r="G1801" t="s">
        <v>3740</v>
      </c>
      <c r="H1801" t="s">
        <v>3740</v>
      </c>
      <c r="I1801">
        <v>1</v>
      </c>
      <c r="J1801" t="s">
        <v>3740</v>
      </c>
    </row>
    <row r="1802" spans="1:10" x14ac:dyDescent="0.3">
      <c r="A1802" t="s">
        <v>5556</v>
      </c>
      <c r="B1802">
        <v>43.12</v>
      </c>
      <c r="C1802" t="s">
        <v>3745</v>
      </c>
      <c r="D1802">
        <v>6.25</v>
      </c>
      <c r="E1802" t="s">
        <v>3747</v>
      </c>
      <c r="F1802" t="s">
        <v>3740</v>
      </c>
      <c r="G1802" t="s">
        <v>3740</v>
      </c>
      <c r="H1802" t="s">
        <v>3740</v>
      </c>
      <c r="I1802">
        <v>1</v>
      </c>
      <c r="J1802" t="s">
        <v>3740</v>
      </c>
    </row>
    <row r="1803" spans="1:10" x14ac:dyDescent="0.3">
      <c r="A1803" t="s">
        <v>5557</v>
      </c>
      <c r="B1803">
        <v>30.5</v>
      </c>
      <c r="C1803" t="s">
        <v>3745</v>
      </c>
      <c r="D1803">
        <v>4.8099999999999996</v>
      </c>
      <c r="E1803" t="s">
        <v>3748</v>
      </c>
      <c r="F1803" t="s">
        <v>3740</v>
      </c>
      <c r="G1803" t="s">
        <v>3740</v>
      </c>
      <c r="H1803" t="s">
        <v>3740</v>
      </c>
      <c r="I1803">
        <v>1</v>
      </c>
      <c r="J1803" t="s">
        <v>3740</v>
      </c>
    </row>
    <row r="1804" spans="1:10" x14ac:dyDescent="0.3">
      <c r="A1804" t="s">
        <v>5558</v>
      </c>
      <c r="B1804">
        <v>27.61</v>
      </c>
      <c r="C1804" t="s">
        <v>3749</v>
      </c>
      <c r="D1804">
        <v>4.5999999999999996</v>
      </c>
      <c r="E1804" t="s">
        <v>3748</v>
      </c>
      <c r="F1804" t="s">
        <v>3740</v>
      </c>
      <c r="G1804" t="s">
        <v>3740</v>
      </c>
      <c r="H1804" t="s">
        <v>3740</v>
      </c>
      <c r="I1804">
        <v>1</v>
      </c>
      <c r="J1804" t="s">
        <v>3740</v>
      </c>
    </row>
    <row r="1805" spans="1:10" x14ac:dyDescent="0.3">
      <c r="A1805" t="s">
        <v>5559</v>
      </c>
      <c r="B1805">
        <v>27.1</v>
      </c>
      <c r="C1805" t="s">
        <v>3749</v>
      </c>
      <c r="D1805">
        <v>5.08</v>
      </c>
      <c r="E1805" t="s">
        <v>3748</v>
      </c>
      <c r="F1805" t="s">
        <v>3740</v>
      </c>
      <c r="G1805" t="s">
        <v>3740</v>
      </c>
      <c r="H1805" t="s">
        <v>3740</v>
      </c>
      <c r="I1805">
        <v>1</v>
      </c>
      <c r="J1805" t="s">
        <v>3740</v>
      </c>
    </row>
    <row r="1806" spans="1:10" x14ac:dyDescent="0.3">
      <c r="A1806" t="s">
        <v>5560</v>
      </c>
      <c r="B1806">
        <v>35.93</v>
      </c>
      <c r="C1806" t="s">
        <v>3745</v>
      </c>
      <c r="D1806">
        <v>5.43</v>
      </c>
      <c r="E1806" t="s">
        <v>3748</v>
      </c>
      <c r="F1806" t="s">
        <v>3740</v>
      </c>
      <c r="G1806" t="s">
        <v>3742</v>
      </c>
      <c r="H1806" t="s">
        <v>3740</v>
      </c>
      <c r="I1806">
        <v>1</v>
      </c>
      <c r="J1806" t="s">
        <v>3740</v>
      </c>
    </row>
    <row r="1807" spans="1:10" x14ac:dyDescent="0.3">
      <c r="A1807" t="s">
        <v>5561</v>
      </c>
      <c r="B1807">
        <v>32.68</v>
      </c>
      <c r="C1807" t="s">
        <v>3745</v>
      </c>
      <c r="D1807">
        <v>5.44</v>
      </c>
      <c r="E1807" t="s">
        <v>3748</v>
      </c>
      <c r="F1807" t="s">
        <v>3740</v>
      </c>
      <c r="G1807" t="s">
        <v>3740</v>
      </c>
      <c r="H1807" t="s">
        <v>3740</v>
      </c>
      <c r="I1807">
        <v>0</v>
      </c>
      <c r="J1807" t="s">
        <v>3740</v>
      </c>
    </row>
    <row r="1808" spans="1:10" x14ac:dyDescent="0.3">
      <c r="A1808" t="s">
        <v>5562</v>
      </c>
      <c r="B1808">
        <v>20.74</v>
      </c>
      <c r="C1808" t="s">
        <v>3750</v>
      </c>
      <c r="D1808">
        <v>11.69</v>
      </c>
      <c r="E1808" t="s">
        <v>3746</v>
      </c>
      <c r="F1808" t="s">
        <v>3741</v>
      </c>
      <c r="G1808" t="s">
        <v>3740</v>
      </c>
      <c r="H1808" t="s">
        <v>3740</v>
      </c>
      <c r="I1808">
        <v>1</v>
      </c>
      <c r="J1808" t="s">
        <v>3740</v>
      </c>
    </row>
    <row r="1809" spans="1:10" x14ac:dyDescent="0.3">
      <c r="A1809" t="s">
        <v>5563</v>
      </c>
      <c r="B1809">
        <v>15.57</v>
      </c>
      <c r="C1809" t="s">
        <v>3751</v>
      </c>
      <c r="D1809">
        <v>6.07</v>
      </c>
      <c r="E1809" t="s">
        <v>3747</v>
      </c>
      <c r="F1809" t="s">
        <v>3740</v>
      </c>
      <c r="G1809" t="s">
        <v>3740</v>
      </c>
      <c r="H1809" t="s">
        <v>3740</v>
      </c>
      <c r="I1809">
        <v>0</v>
      </c>
      <c r="J1809" t="s">
        <v>3740</v>
      </c>
    </row>
    <row r="1810" spans="1:10" x14ac:dyDescent="0.3">
      <c r="A1810" t="s">
        <v>5564</v>
      </c>
      <c r="B1810">
        <v>23.844999999999999</v>
      </c>
      <c r="C1810" t="s">
        <v>3750</v>
      </c>
      <c r="D1810">
        <v>4.3600000000000003</v>
      </c>
      <c r="E1810" t="s">
        <v>3748</v>
      </c>
      <c r="F1810" t="s">
        <v>3740</v>
      </c>
      <c r="G1810" t="s">
        <v>3740</v>
      </c>
      <c r="H1810" t="s">
        <v>3740</v>
      </c>
      <c r="I1810">
        <v>0</v>
      </c>
      <c r="J1810" t="s">
        <v>3740</v>
      </c>
    </row>
    <row r="1811" spans="1:10" x14ac:dyDescent="0.3">
      <c r="A1811" t="s">
        <v>5565</v>
      </c>
      <c r="B1811">
        <v>22.895</v>
      </c>
      <c r="C1811" t="s">
        <v>3750</v>
      </c>
      <c r="D1811">
        <v>5.24</v>
      </c>
      <c r="E1811" t="s">
        <v>3748</v>
      </c>
      <c r="F1811" t="s">
        <v>3740</v>
      </c>
      <c r="G1811" t="s">
        <v>3740</v>
      </c>
      <c r="H1811" t="s">
        <v>3740</v>
      </c>
      <c r="I1811">
        <v>1</v>
      </c>
      <c r="J1811" t="s">
        <v>3740</v>
      </c>
    </row>
    <row r="1812" spans="1:10" x14ac:dyDescent="0.3">
      <c r="A1812" t="s">
        <v>5566</v>
      </c>
      <c r="B1812">
        <v>21.945</v>
      </c>
      <c r="C1812" t="s">
        <v>3750</v>
      </c>
      <c r="D1812">
        <v>5.37</v>
      </c>
      <c r="E1812" t="s">
        <v>3748</v>
      </c>
      <c r="F1812" t="s">
        <v>3740</v>
      </c>
      <c r="G1812" t="s">
        <v>3740</v>
      </c>
      <c r="H1812" t="s">
        <v>3740</v>
      </c>
      <c r="I1812">
        <v>1</v>
      </c>
      <c r="J1812" t="s">
        <v>3740</v>
      </c>
    </row>
    <row r="1813" spans="1:10" x14ac:dyDescent="0.3">
      <c r="A1813" t="s">
        <v>5567</v>
      </c>
      <c r="B1813">
        <v>19.47</v>
      </c>
      <c r="C1813" t="s">
        <v>3750</v>
      </c>
      <c r="D1813">
        <v>6.6</v>
      </c>
      <c r="E1813" t="s">
        <v>3746</v>
      </c>
      <c r="F1813" t="s">
        <v>3741</v>
      </c>
      <c r="G1813" t="s">
        <v>3740</v>
      </c>
      <c r="H1813" t="s">
        <v>3740</v>
      </c>
      <c r="I1813">
        <v>0</v>
      </c>
      <c r="J1813" t="s">
        <v>3740</v>
      </c>
    </row>
    <row r="1814" spans="1:10" x14ac:dyDescent="0.3">
      <c r="A1814" t="s">
        <v>5568</v>
      </c>
      <c r="B1814">
        <v>15.61</v>
      </c>
      <c r="C1814" t="s">
        <v>3751</v>
      </c>
      <c r="D1814">
        <v>5.77</v>
      </c>
      <c r="E1814" t="s">
        <v>3747</v>
      </c>
      <c r="F1814" t="s">
        <v>3740</v>
      </c>
      <c r="G1814" t="s">
        <v>3740</v>
      </c>
      <c r="H1814" t="s">
        <v>3740</v>
      </c>
      <c r="I1814">
        <v>0</v>
      </c>
      <c r="J1814" t="s">
        <v>3740</v>
      </c>
    </row>
    <row r="1815" spans="1:10" x14ac:dyDescent="0.3">
      <c r="A1815" t="s">
        <v>5569</v>
      </c>
      <c r="B1815">
        <v>28.6</v>
      </c>
      <c r="C1815" t="s">
        <v>3749</v>
      </c>
      <c r="D1815">
        <v>6.08</v>
      </c>
      <c r="E1815" t="s">
        <v>3747</v>
      </c>
      <c r="F1815" t="s">
        <v>3740</v>
      </c>
      <c r="G1815" t="s">
        <v>3740</v>
      </c>
      <c r="H1815" t="s">
        <v>3741</v>
      </c>
      <c r="I1815">
        <v>1</v>
      </c>
      <c r="J1815" t="s">
        <v>3740</v>
      </c>
    </row>
    <row r="1816" spans="1:10" x14ac:dyDescent="0.3">
      <c r="A1816" t="s">
        <v>5570</v>
      </c>
      <c r="B1816">
        <v>46.53</v>
      </c>
      <c r="C1816" t="s">
        <v>3745</v>
      </c>
      <c r="D1816">
        <v>4.16</v>
      </c>
      <c r="E1816" t="s">
        <v>3748</v>
      </c>
      <c r="F1816" t="s">
        <v>3740</v>
      </c>
      <c r="G1816" t="s">
        <v>3740</v>
      </c>
      <c r="H1816" t="s">
        <v>3740</v>
      </c>
      <c r="I1816">
        <v>0</v>
      </c>
      <c r="J1816" t="s">
        <v>3740</v>
      </c>
    </row>
    <row r="1817" spans="1:10" x14ac:dyDescent="0.3">
      <c r="A1817" t="s">
        <v>5571</v>
      </c>
      <c r="B1817">
        <v>34.99</v>
      </c>
      <c r="C1817" t="s">
        <v>3745</v>
      </c>
      <c r="D1817">
        <v>5.0999999999999996</v>
      </c>
      <c r="E1817" t="s">
        <v>3748</v>
      </c>
      <c r="F1817" t="s">
        <v>3740</v>
      </c>
      <c r="G1817" t="s">
        <v>3740</v>
      </c>
      <c r="H1817" t="s">
        <v>3741</v>
      </c>
      <c r="I1817">
        <v>1</v>
      </c>
      <c r="J1817" t="s">
        <v>3740</v>
      </c>
    </row>
    <row r="1818" spans="1:10" x14ac:dyDescent="0.3">
      <c r="A1818" t="s">
        <v>5572</v>
      </c>
      <c r="B1818">
        <v>17.05</v>
      </c>
      <c r="C1818" t="s">
        <v>3751</v>
      </c>
      <c r="D1818">
        <v>5.3</v>
      </c>
      <c r="E1818" t="s">
        <v>3748</v>
      </c>
      <c r="F1818" t="s">
        <v>3740</v>
      </c>
      <c r="G1818" t="s">
        <v>3740</v>
      </c>
      <c r="H1818" t="s">
        <v>3741</v>
      </c>
      <c r="I1818">
        <v>1</v>
      </c>
      <c r="J1818" t="s">
        <v>3740</v>
      </c>
    </row>
    <row r="1819" spans="1:10" x14ac:dyDescent="0.3">
      <c r="A1819" t="s">
        <v>5573</v>
      </c>
      <c r="B1819">
        <v>37.18</v>
      </c>
      <c r="C1819" t="s">
        <v>3745</v>
      </c>
      <c r="D1819">
        <v>4.9000000000000004</v>
      </c>
      <c r="E1819" t="s">
        <v>3748</v>
      </c>
      <c r="F1819" t="s">
        <v>3740</v>
      </c>
      <c r="G1819" t="s">
        <v>3740</v>
      </c>
      <c r="H1819" t="s">
        <v>3740</v>
      </c>
      <c r="I1819">
        <v>0</v>
      </c>
      <c r="J1819" t="s">
        <v>3740</v>
      </c>
    </row>
    <row r="1820" spans="1:10" x14ac:dyDescent="0.3">
      <c r="A1820" t="s">
        <v>5574</v>
      </c>
      <c r="B1820">
        <v>35.200000000000003</v>
      </c>
      <c r="C1820" t="s">
        <v>3745</v>
      </c>
      <c r="D1820">
        <v>5.55</v>
      </c>
      <c r="E1820" t="s">
        <v>3748</v>
      </c>
      <c r="F1820" t="s">
        <v>3740</v>
      </c>
      <c r="G1820" t="s">
        <v>3740</v>
      </c>
      <c r="H1820" t="s">
        <v>3740</v>
      </c>
      <c r="I1820">
        <v>0</v>
      </c>
      <c r="J1820" t="s">
        <v>3740</v>
      </c>
    </row>
    <row r="1821" spans="1:10" x14ac:dyDescent="0.3">
      <c r="A1821" t="s">
        <v>5575</v>
      </c>
      <c r="B1821">
        <v>37.335000000000001</v>
      </c>
      <c r="C1821" t="s">
        <v>3745</v>
      </c>
      <c r="D1821">
        <v>4.95</v>
      </c>
      <c r="E1821" t="s">
        <v>3748</v>
      </c>
      <c r="F1821" t="s">
        <v>3740</v>
      </c>
      <c r="G1821" t="s">
        <v>3740</v>
      </c>
      <c r="H1821" t="s">
        <v>3740</v>
      </c>
      <c r="I1821">
        <v>0</v>
      </c>
      <c r="J1821" t="s">
        <v>3740</v>
      </c>
    </row>
    <row r="1822" spans="1:10" x14ac:dyDescent="0.3">
      <c r="A1822" t="s">
        <v>5576</v>
      </c>
      <c r="B1822">
        <v>27.265000000000001</v>
      </c>
      <c r="C1822" t="s">
        <v>3749</v>
      </c>
      <c r="D1822">
        <v>6.46</v>
      </c>
      <c r="E1822" t="s">
        <v>3747</v>
      </c>
      <c r="F1822" t="s">
        <v>3741</v>
      </c>
      <c r="G1822" t="s">
        <v>3740</v>
      </c>
      <c r="H1822" t="s">
        <v>3740</v>
      </c>
      <c r="I1822">
        <v>0</v>
      </c>
      <c r="J1822" t="s">
        <v>3740</v>
      </c>
    </row>
    <row r="1823" spans="1:10" x14ac:dyDescent="0.3">
      <c r="A1823" t="s">
        <v>5577</v>
      </c>
      <c r="B1823">
        <v>30.8</v>
      </c>
      <c r="C1823" t="s">
        <v>3745</v>
      </c>
      <c r="D1823">
        <v>4.9000000000000004</v>
      </c>
      <c r="E1823" t="s">
        <v>3748</v>
      </c>
      <c r="F1823" t="s">
        <v>3741</v>
      </c>
      <c r="G1823" t="s">
        <v>3740</v>
      </c>
      <c r="H1823" t="s">
        <v>3740</v>
      </c>
      <c r="I1823">
        <v>0</v>
      </c>
      <c r="J1823" t="s">
        <v>3740</v>
      </c>
    </row>
    <row r="1824" spans="1:10" x14ac:dyDescent="0.3">
      <c r="A1824" t="s">
        <v>5578</v>
      </c>
      <c r="B1824">
        <v>30.21</v>
      </c>
      <c r="C1824" t="s">
        <v>3745</v>
      </c>
      <c r="D1824">
        <v>5.21</v>
      </c>
      <c r="E1824" t="s">
        <v>3748</v>
      </c>
      <c r="F1824" t="s">
        <v>3740</v>
      </c>
      <c r="G1824" t="s">
        <v>3740</v>
      </c>
      <c r="H1824" t="s">
        <v>3740</v>
      </c>
      <c r="I1824">
        <v>1</v>
      </c>
      <c r="J1824" t="s">
        <v>3740</v>
      </c>
    </row>
    <row r="1825" spans="1:10" x14ac:dyDescent="0.3">
      <c r="A1825" t="s">
        <v>5579</v>
      </c>
      <c r="B1825">
        <v>35.340000000000003</v>
      </c>
      <c r="C1825" t="s">
        <v>3745</v>
      </c>
      <c r="D1825">
        <v>4.13</v>
      </c>
      <c r="E1825" t="s">
        <v>3748</v>
      </c>
      <c r="F1825" t="s">
        <v>3740</v>
      </c>
      <c r="G1825" t="s">
        <v>3742</v>
      </c>
      <c r="H1825" t="s">
        <v>3740</v>
      </c>
      <c r="I1825">
        <v>1</v>
      </c>
      <c r="J1825" t="s">
        <v>3740</v>
      </c>
    </row>
    <row r="1826" spans="1:10" x14ac:dyDescent="0.3">
      <c r="A1826" t="s">
        <v>5580</v>
      </c>
      <c r="B1826">
        <v>26.695</v>
      </c>
      <c r="C1826" t="s">
        <v>3749</v>
      </c>
      <c r="D1826">
        <v>5.28</v>
      </c>
      <c r="E1826" t="s">
        <v>3748</v>
      </c>
      <c r="F1826" t="s">
        <v>3740</v>
      </c>
      <c r="G1826" t="s">
        <v>3740</v>
      </c>
      <c r="H1826" t="s">
        <v>3740</v>
      </c>
      <c r="I1826">
        <v>0</v>
      </c>
      <c r="J1826" t="s">
        <v>3740</v>
      </c>
    </row>
    <row r="1827" spans="1:10" x14ac:dyDescent="0.3">
      <c r="A1827" t="s">
        <v>5581</v>
      </c>
      <c r="B1827">
        <v>29.355</v>
      </c>
      <c r="C1827" t="s">
        <v>3749</v>
      </c>
      <c r="D1827">
        <v>4.68</v>
      </c>
      <c r="E1827" t="s">
        <v>3748</v>
      </c>
      <c r="F1827" t="s">
        <v>3741</v>
      </c>
      <c r="G1827" t="s">
        <v>3740</v>
      </c>
      <c r="H1827" t="s">
        <v>3740</v>
      </c>
      <c r="I1827">
        <v>0</v>
      </c>
      <c r="J1827" t="s">
        <v>3740</v>
      </c>
    </row>
    <row r="1828" spans="1:10" x14ac:dyDescent="0.3">
      <c r="A1828" t="s">
        <v>5582</v>
      </c>
      <c r="B1828">
        <v>29.59</v>
      </c>
      <c r="C1828" t="s">
        <v>3749</v>
      </c>
      <c r="D1828">
        <v>4.0599999999999996</v>
      </c>
      <c r="E1828" t="s">
        <v>3748</v>
      </c>
      <c r="F1828" t="s">
        <v>3740</v>
      </c>
      <c r="G1828" t="s">
        <v>3740</v>
      </c>
      <c r="H1828" t="s">
        <v>3740</v>
      </c>
      <c r="I1828">
        <v>0</v>
      </c>
      <c r="J1828" t="s">
        <v>3740</v>
      </c>
    </row>
    <row r="1829" spans="1:10" x14ac:dyDescent="0.3">
      <c r="A1829" t="s">
        <v>5583</v>
      </c>
      <c r="B1829">
        <v>31.35</v>
      </c>
      <c r="C1829" t="s">
        <v>3745</v>
      </c>
      <c r="D1829">
        <v>4.2</v>
      </c>
      <c r="E1829" t="s">
        <v>3748</v>
      </c>
      <c r="F1829" t="s">
        <v>3740</v>
      </c>
      <c r="G1829" t="s">
        <v>3742</v>
      </c>
      <c r="H1829" t="s">
        <v>3740</v>
      </c>
      <c r="I1829">
        <v>1</v>
      </c>
      <c r="J1829" t="s">
        <v>3740</v>
      </c>
    </row>
    <row r="1830" spans="1:10" x14ac:dyDescent="0.3">
      <c r="A1830" t="s">
        <v>5584</v>
      </c>
      <c r="B1830">
        <v>20.52</v>
      </c>
      <c r="C1830" t="s">
        <v>3750</v>
      </c>
      <c r="D1830">
        <v>4.83</v>
      </c>
      <c r="E1830" t="s">
        <v>3748</v>
      </c>
      <c r="F1830" t="s">
        <v>3740</v>
      </c>
      <c r="G1830" t="s">
        <v>3740</v>
      </c>
      <c r="H1830" t="s">
        <v>3740</v>
      </c>
      <c r="I1830">
        <v>0</v>
      </c>
      <c r="J1830" t="s">
        <v>3740</v>
      </c>
    </row>
    <row r="1831" spans="1:10" x14ac:dyDescent="0.3">
      <c r="A1831" t="s">
        <v>5585</v>
      </c>
      <c r="B1831">
        <v>42.9</v>
      </c>
      <c r="C1831" t="s">
        <v>3745</v>
      </c>
      <c r="D1831">
        <v>4.87</v>
      </c>
      <c r="E1831" t="s">
        <v>3748</v>
      </c>
      <c r="F1831" t="s">
        <v>3741</v>
      </c>
      <c r="G1831" t="s">
        <v>3740</v>
      </c>
      <c r="H1831" t="s">
        <v>3740</v>
      </c>
      <c r="I1831">
        <v>1</v>
      </c>
      <c r="J1831" t="s">
        <v>3740</v>
      </c>
    </row>
    <row r="1832" spans="1:10" x14ac:dyDescent="0.3">
      <c r="A1832" t="s">
        <v>5586</v>
      </c>
      <c r="B1832">
        <v>24.6</v>
      </c>
      <c r="C1832" t="s">
        <v>3750</v>
      </c>
      <c r="D1832">
        <v>5.86</v>
      </c>
      <c r="E1832" t="s">
        <v>3747</v>
      </c>
      <c r="F1832" t="s">
        <v>3740</v>
      </c>
      <c r="G1832" t="s">
        <v>3740</v>
      </c>
      <c r="H1832" t="s">
        <v>3741</v>
      </c>
      <c r="I1832">
        <v>1</v>
      </c>
      <c r="J1832" t="s">
        <v>3740</v>
      </c>
    </row>
    <row r="1833" spans="1:10" x14ac:dyDescent="0.3">
      <c r="A1833" t="s">
        <v>5587</v>
      </c>
      <c r="B1833">
        <v>28.405000000000001</v>
      </c>
      <c r="C1833" t="s">
        <v>3749</v>
      </c>
      <c r="D1833">
        <v>4.12</v>
      </c>
      <c r="E1833" t="s">
        <v>3748</v>
      </c>
      <c r="F1833" t="s">
        <v>3740</v>
      </c>
      <c r="G1833" t="s">
        <v>3740</v>
      </c>
      <c r="H1833" t="s">
        <v>3740</v>
      </c>
      <c r="I1833">
        <v>1</v>
      </c>
      <c r="J1833" t="s">
        <v>3740</v>
      </c>
    </row>
    <row r="1834" spans="1:10" x14ac:dyDescent="0.3">
      <c r="A1834" t="s">
        <v>5588</v>
      </c>
      <c r="B1834">
        <v>34.674999999999997</v>
      </c>
      <c r="C1834" t="s">
        <v>3745</v>
      </c>
      <c r="D1834">
        <v>5.71</v>
      </c>
      <c r="E1834" t="s">
        <v>3747</v>
      </c>
      <c r="F1834" t="s">
        <v>3741</v>
      </c>
      <c r="G1834" t="s">
        <v>3740</v>
      </c>
      <c r="H1834" t="s">
        <v>3740</v>
      </c>
      <c r="I1834">
        <v>1</v>
      </c>
      <c r="J1834" t="s">
        <v>3740</v>
      </c>
    </row>
    <row r="1835" spans="1:10" x14ac:dyDescent="0.3">
      <c r="A1835" t="s">
        <v>5589</v>
      </c>
      <c r="B1835">
        <v>18.850000000000001</v>
      </c>
      <c r="C1835" t="s">
        <v>3750</v>
      </c>
      <c r="D1835">
        <v>6.03</v>
      </c>
      <c r="E1835" t="s">
        <v>3747</v>
      </c>
      <c r="F1835" t="s">
        <v>3740</v>
      </c>
      <c r="G1835" t="s">
        <v>3740</v>
      </c>
      <c r="H1835" t="s">
        <v>3740</v>
      </c>
      <c r="I1835">
        <v>1</v>
      </c>
      <c r="J1835" t="s">
        <v>3740</v>
      </c>
    </row>
    <row r="1836" spans="1:10" x14ac:dyDescent="0.3">
      <c r="A1836" t="s">
        <v>5590</v>
      </c>
      <c r="B1836">
        <v>34.130000000000003</v>
      </c>
      <c r="C1836" t="s">
        <v>3745</v>
      </c>
      <c r="D1836">
        <v>5.65</v>
      </c>
      <c r="E1836" t="s">
        <v>3748</v>
      </c>
      <c r="F1836" t="s">
        <v>3740</v>
      </c>
      <c r="G1836" t="s">
        <v>3740</v>
      </c>
      <c r="H1836" t="s">
        <v>3741</v>
      </c>
      <c r="I1836">
        <v>1</v>
      </c>
      <c r="J1836" t="s">
        <v>3740</v>
      </c>
    </row>
    <row r="1837" spans="1:10" x14ac:dyDescent="0.3">
      <c r="A1837" t="s">
        <v>5591</v>
      </c>
      <c r="B1837">
        <v>17.34</v>
      </c>
      <c r="C1837" t="s">
        <v>3751</v>
      </c>
      <c r="D1837">
        <v>5.05</v>
      </c>
      <c r="E1837" t="s">
        <v>3748</v>
      </c>
      <c r="F1837" t="s">
        <v>3740</v>
      </c>
      <c r="G1837" t="s">
        <v>3740</v>
      </c>
      <c r="H1837" t="s">
        <v>3740</v>
      </c>
      <c r="I1837">
        <v>0</v>
      </c>
      <c r="J1837" t="s">
        <v>3740</v>
      </c>
    </row>
    <row r="1838" spans="1:10" x14ac:dyDescent="0.3">
      <c r="A1838" t="s">
        <v>5592</v>
      </c>
      <c r="B1838">
        <v>17.440000000000001</v>
      </c>
      <c r="C1838" t="s">
        <v>3751</v>
      </c>
      <c r="D1838">
        <v>6.26</v>
      </c>
      <c r="E1838" t="s">
        <v>3747</v>
      </c>
      <c r="F1838" t="s">
        <v>3740</v>
      </c>
      <c r="G1838" t="s">
        <v>3740</v>
      </c>
      <c r="H1838" t="s">
        <v>3740</v>
      </c>
      <c r="I1838">
        <v>0</v>
      </c>
      <c r="J1838" t="s">
        <v>3740</v>
      </c>
    </row>
    <row r="1839" spans="1:10" x14ac:dyDescent="0.3">
      <c r="A1839" t="s">
        <v>5593</v>
      </c>
      <c r="B1839">
        <v>33.659999999999997</v>
      </c>
      <c r="C1839" t="s">
        <v>3745</v>
      </c>
      <c r="D1839">
        <v>4.08</v>
      </c>
      <c r="E1839" t="s">
        <v>3748</v>
      </c>
      <c r="F1839" t="s">
        <v>3741</v>
      </c>
      <c r="G1839" t="s">
        <v>3740</v>
      </c>
      <c r="H1839" t="s">
        <v>3741</v>
      </c>
      <c r="I1839">
        <v>1</v>
      </c>
      <c r="J1839" t="s">
        <v>3740</v>
      </c>
    </row>
    <row r="1840" spans="1:10" x14ac:dyDescent="0.3">
      <c r="A1840" t="s">
        <v>5594</v>
      </c>
      <c r="B1840">
        <v>21.375</v>
      </c>
      <c r="C1840" t="s">
        <v>3750</v>
      </c>
      <c r="D1840">
        <v>6.19</v>
      </c>
      <c r="E1840" t="s">
        <v>3747</v>
      </c>
      <c r="F1840" t="s">
        <v>3741</v>
      </c>
      <c r="G1840" t="s">
        <v>3740</v>
      </c>
      <c r="H1840" t="s">
        <v>3740</v>
      </c>
      <c r="I1840">
        <v>1</v>
      </c>
      <c r="J1840" t="s">
        <v>3740</v>
      </c>
    </row>
    <row r="1841" spans="1:10" x14ac:dyDescent="0.3">
      <c r="A1841" t="s">
        <v>5595</v>
      </c>
      <c r="B1841">
        <v>27.14</v>
      </c>
      <c r="C1841" t="s">
        <v>3749</v>
      </c>
      <c r="D1841">
        <v>6.01</v>
      </c>
      <c r="E1841" t="s">
        <v>3747</v>
      </c>
      <c r="F1841" t="s">
        <v>3740</v>
      </c>
      <c r="G1841" t="s">
        <v>3740</v>
      </c>
      <c r="H1841" t="s">
        <v>3740</v>
      </c>
      <c r="I1841">
        <v>1</v>
      </c>
      <c r="J1841" t="s">
        <v>3740</v>
      </c>
    </row>
    <row r="1842" spans="1:10" x14ac:dyDescent="0.3">
      <c r="A1842" t="s">
        <v>5596</v>
      </c>
      <c r="B1842">
        <v>35.78</v>
      </c>
      <c r="C1842" t="s">
        <v>3745</v>
      </c>
      <c r="D1842">
        <v>6.07</v>
      </c>
      <c r="E1842" t="s">
        <v>3747</v>
      </c>
      <c r="F1842" t="s">
        <v>3740</v>
      </c>
      <c r="G1842" t="s">
        <v>3742</v>
      </c>
      <c r="H1842" t="s">
        <v>3740</v>
      </c>
      <c r="I1842">
        <v>1</v>
      </c>
      <c r="J1842" t="s">
        <v>3740</v>
      </c>
    </row>
    <row r="1843" spans="1:10" x14ac:dyDescent="0.3">
      <c r="A1843" t="s">
        <v>5597</v>
      </c>
      <c r="B1843">
        <v>34.96</v>
      </c>
      <c r="C1843" t="s">
        <v>3745</v>
      </c>
      <c r="D1843">
        <v>5.63</v>
      </c>
      <c r="E1843" t="s">
        <v>3748</v>
      </c>
      <c r="F1843" t="s">
        <v>3740</v>
      </c>
      <c r="G1843" t="s">
        <v>3740</v>
      </c>
      <c r="H1843" t="s">
        <v>3740</v>
      </c>
      <c r="I1843">
        <v>0</v>
      </c>
      <c r="J1843" t="s">
        <v>3740</v>
      </c>
    </row>
    <row r="1844" spans="1:10" x14ac:dyDescent="0.3">
      <c r="A1844" t="s">
        <v>5598</v>
      </c>
      <c r="B1844">
        <v>38.39</v>
      </c>
      <c r="C1844" t="s">
        <v>3745</v>
      </c>
      <c r="D1844">
        <v>6.05</v>
      </c>
      <c r="E1844" t="s">
        <v>3747</v>
      </c>
      <c r="F1844" t="s">
        <v>3740</v>
      </c>
      <c r="G1844" t="s">
        <v>3740</v>
      </c>
      <c r="H1844" t="s">
        <v>3740</v>
      </c>
      <c r="I1844">
        <v>0</v>
      </c>
      <c r="J1844" t="s">
        <v>3740</v>
      </c>
    </row>
    <row r="1845" spans="1:10" x14ac:dyDescent="0.3">
      <c r="A1845" t="s">
        <v>5599</v>
      </c>
      <c r="B1845">
        <v>33.82</v>
      </c>
      <c r="C1845" t="s">
        <v>3745</v>
      </c>
      <c r="D1845">
        <v>4.6500000000000004</v>
      </c>
      <c r="E1845" t="s">
        <v>3748</v>
      </c>
      <c r="F1845" t="s">
        <v>3740</v>
      </c>
      <c r="G1845" t="s">
        <v>3740</v>
      </c>
      <c r="H1845" t="s">
        <v>3740</v>
      </c>
      <c r="I1845">
        <v>0</v>
      </c>
      <c r="J1845" t="s">
        <v>3740</v>
      </c>
    </row>
    <row r="1846" spans="1:10" x14ac:dyDescent="0.3">
      <c r="A1846" t="s">
        <v>5600</v>
      </c>
      <c r="B1846">
        <v>27.835000000000001</v>
      </c>
      <c r="C1846" t="s">
        <v>3749</v>
      </c>
      <c r="D1846">
        <v>5.37</v>
      </c>
      <c r="E1846" t="s">
        <v>3748</v>
      </c>
      <c r="F1846" t="s">
        <v>3740</v>
      </c>
      <c r="G1846" t="s">
        <v>3740</v>
      </c>
      <c r="H1846" t="s">
        <v>3740</v>
      </c>
      <c r="I1846">
        <v>0</v>
      </c>
      <c r="J1846" t="s">
        <v>3740</v>
      </c>
    </row>
    <row r="1847" spans="1:10" x14ac:dyDescent="0.3">
      <c r="A1847" t="s">
        <v>5601</v>
      </c>
      <c r="B1847">
        <v>33</v>
      </c>
      <c r="C1847" t="s">
        <v>3745</v>
      </c>
      <c r="D1847">
        <v>5.39</v>
      </c>
      <c r="E1847" t="s">
        <v>3748</v>
      </c>
      <c r="F1847" t="s">
        <v>3740</v>
      </c>
      <c r="G1847" t="s">
        <v>3740</v>
      </c>
      <c r="H1847" t="s">
        <v>3740</v>
      </c>
      <c r="I1847">
        <v>0</v>
      </c>
      <c r="J1847" t="s">
        <v>3740</v>
      </c>
    </row>
    <row r="1848" spans="1:10" x14ac:dyDescent="0.3">
      <c r="A1848" t="s">
        <v>5602</v>
      </c>
      <c r="B1848">
        <v>26.885000000000002</v>
      </c>
      <c r="C1848" t="s">
        <v>3749</v>
      </c>
      <c r="D1848">
        <v>5.86</v>
      </c>
      <c r="E1848" t="s">
        <v>3747</v>
      </c>
      <c r="F1848" t="s">
        <v>3740</v>
      </c>
      <c r="G1848" t="s">
        <v>3740</v>
      </c>
      <c r="H1848" t="s">
        <v>3740</v>
      </c>
      <c r="I1848">
        <v>0</v>
      </c>
      <c r="J1848" t="s">
        <v>3740</v>
      </c>
    </row>
    <row r="1849" spans="1:10" x14ac:dyDescent="0.3">
      <c r="A1849" t="s">
        <v>5603</v>
      </c>
      <c r="B1849">
        <v>29.26</v>
      </c>
      <c r="C1849" t="s">
        <v>3749</v>
      </c>
      <c r="D1849">
        <v>4.4400000000000004</v>
      </c>
      <c r="E1849" t="s">
        <v>3748</v>
      </c>
      <c r="F1849" t="s">
        <v>3740</v>
      </c>
      <c r="G1849" t="s">
        <v>3740</v>
      </c>
      <c r="H1849" t="s">
        <v>3740</v>
      </c>
      <c r="I1849">
        <v>0</v>
      </c>
      <c r="J1849" t="s">
        <v>3740</v>
      </c>
    </row>
    <row r="1850" spans="1:10" x14ac:dyDescent="0.3">
      <c r="A1850" t="s">
        <v>5604</v>
      </c>
      <c r="B1850">
        <v>26.98</v>
      </c>
      <c r="C1850" t="s">
        <v>3749</v>
      </c>
      <c r="D1850">
        <v>4.41</v>
      </c>
      <c r="E1850" t="s">
        <v>3748</v>
      </c>
      <c r="F1850" t="s">
        <v>3740</v>
      </c>
      <c r="G1850" t="s">
        <v>3740</v>
      </c>
      <c r="H1850" t="s">
        <v>3740</v>
      </c>
      <c r="I1850">
        <v>0</v>
      </c>
      <c r="J1850" t="s">
        <v>3740</v>
      </c>
    </row>
    <row r="1851" spans="1:10" x14ac:dyDescent="0.3">
      <c r="A1851" t="s">
        <v>5605</v>
      </c>
      <c r="B1851">
        <v>32.11</v>
      </c>
      <c r="C1851" t="s">
        <v>3745</v>
      </c>
      <c r="D1851">
        <v>5.19</v>
      </c>
      <c r="E1851" t="s">
        <v>3748</v>
      </c>
      <c r="F1851" t="s">
        <v>3740</v>
      </c>
      <c r="G1851" t="s">
        <v>3740</v>
      </c>
      <c r="H1851" t="s">
        <v>3741</v>
      </c>
      <c r="I1851">
        <v>1</v>
      </c>
      <c r="J1851" t="s">
        <v>3740</v>
      </c>
    </row>
    <row r="1852" spans="1:10" x14ac:dyDescent="0.3">
      <c r="A1852" t="s">
        <v>5606</v>
      </c>
      <c r="B1852">
        <v>31.73</v>
      </c>
      <c r="C1852" t="s">
        <v>3745</v>
      </c>
      <c r="D1852">
        <v>5.16</v>
      </c>
      <c r="E1852" t="s">
        <v>3748</v>
      </c>
      <c r="F1852" t="s">
        <v>3740</v>
      </c>
      <c r="G1852" t="s">
        <v>3740</v>
      </c>
      <c r="H1852" t="s">
        <v>3741</v>
      </c>
      <c r="I1852">
        <v>1</v>
      </c>
      <c r="J1852" t="s">
        <v>3740</v>
      </c>
    </row>
    <row r="1853" spans="1:10" x14ac:dyDescent="0.3">
      <c r="A1853" t="s">
        <v>5607</v>
      </c>
      <c r="B1853">
        <v>22.515000000000001</v>
      </c>
      <c r="C1853" t="s">
        <v>3750</v>
      </c>
      <c r="D1853">
        <v>4.24</v>
      </c>
      <c r="E1853" t="s">
        <v>3748</v>
      </c>
      <c r="F1853" t="s">
        <v>3740</v>
      </c>
      <c r="G1853" t="s">
        <v>3740</v>
      </c>
      <c r="H1853" t="s">
        <v>3740</v>
      </c>
      <c r="I1853">
        <v>0</v>
      </c>
      <c r="J1853" t="s">
        <v>3740</v>
      </c>
    </row>
    <row r="1854" spans="1:10" x14ac:dyDescent="0.3">
      <c r="A1854" t="s">
        <v>5608</v>
      </c>
      <c r="B1854">
        <v>25.9</v>
      </c>
      <c r="C1854" t="s">
        <v>3749</v>
      </c>
      <c r="D1854">
        <v>5.45</v>
      </c>
      <c r="E1854" t="s">
        <v>3748</v>
      </c>
      <c r="F1854" t="s">
        <v>3740</v>
      </c>
      <c r="G1854" t="s">
        <v>3740</v>
      </c>
      <c r="H1854" t="s">
        <v>3740</v>
      </c>
      <c r="I1854">
        <v>1</v>
      </c>
      <c r="J1854" t="s">
        <v>3740</v>
      </c>
    </row>
    <row r="1855" spans="1:10" x14ac:dyDescent="0.3">
      <c r="A1855" t="s">
        <v>5609</v>
      </c>
      <c r="B1855">
        <v>27.72</v>
      </c>
      <c r="C1855" t="s">
        <v>3749</v>
      </c>
      <c r="D1855">
        <v>5.03</v>
      </c>
      <c r="E1855" t="s">
        <v>3748</v>
      </c>
      <c r="F1855" t="s">
        <v>3741</v>
      </c>
      <c r="G1855" t="s">
        <v>3740</v>
      </c>
      <c r="H1855" t="s">
        <v>3740</v>
      </c>
      <c r="I1855">
        <v>1</v>
      </c>
      <c r="J1855" t="s">
        <v>3740</v>
      </c>
    </row>
    <row r="1856" spans="1:10" x14ac:dyDescent="0.3">
      <c r="A1856" t="s">
        <v>5610</v>
      </c>
      <c r="B1856">
        <v>31.5</v>
      </c>
      <c r="C1856" t="s">
        <v>3745</v>
      </c>
      <c r="D1856">
        <v>9.6199999999999992</v>
      </c>
      <c r="E1856" t="s">
        <v>3746</v>
      </c>
      <c r="F1856" t="s">
        <v>3741</v>
      </c>
      <c r="G1856" t="s">
        <v>3740</v>
      </c>
      <c r="H1856" t="s">
        <v>3740</v>
      </c>
      <c r="I1856">
        <v>1</v>
      </c>
      <c r="J1856" t="s">
        <v>3740</v>
      </c>
    </row>
    <row r="1857" spans="1:10" x14ac:dyDescent="0.3">
      <c r="A1857" t="s">
        <v>5611</v>
      </c>
      <c r="B1857">
        <v>29.7</v>
      </c>
      <c r="C1857" t="s">
        <v>3749</v>
      </c>
      <c r="D1857">
        <v>6.77</v>
      </c>
      <c r="E1857" t="s">
        <v>3746</v>
      </c>
      <c r="F1857" t="s">
        <v>3741</v>
      </c>
      <c r="G1857" t="s">
        <v>3740</v>
      </c>
      <c r="H1857" t="s">
        <v>3740</v>
      </c>
      <c r="I1857">
        <v>1</v>
      </c>
      <c r="J1857" t="s">
        <v>3740</v>
      </c>
    </row>
    <row r="1858" spans="1:10" x14ac:dyDescent="0.3">
      <c r="A1858" t="s">
        <v>5612</v>
      </c>
      <c r="B1858">
        <v>21.26</v>
      </c>
      <c r="C1858" t="s">
        <v>3750</v>
      </c>
      <c r="D1858">
        <v>5.36</v>
      </c>
      <c r="E1858" t="s">
        <v>3748</v>
      </c>
      <c r="F1858" t="s">
        <v>3741</v>
      </c>
      <c r="G1858" t="s">
        <v>3740</v>
      </c>
      <c r="H1858" t="s">
        <v>3740</v>
      </c>
      <c r="I1858">
        <v>1</v>
      </c>
      <c r="J1858" t="s">
        <v>3740</v>
      </c>
    </row>
    <row r="1859" spans="1:10" x14ac:dyDescent="0.3">
      <c r="A1859" t="s">
        <v>5613</v>
      </c>
      <c r="B1859">
        <v>17.09</v>
      </c>
      <c r="C1859" t="s">
        <v>3751</v>
      </c>
      <c r="D1859">
        <v>5.69</v>
      </c>
      <c r="E1859" t="s">
        <v>3748</v>
      </c>
      <c r="F1859" t="s">
        <v>3740</v>
      </c>
      <c r="G1859" t="s">
        <v>3740</v>
      </c>
      <c r="H1859" t="s">
        <v>3740</v>
      </c>
      <c r="I1859">
        <v>0</v>
      </c>
      <c r="J1859" t="s">
        <v>3740</v>
      </c>
    </row>
    <row r="1860" spans="1:10" x14ac:dyDescent="0.3">
      <c r="A1860" t="s">
        <v>5614</v>
      </c>
      <c r="B1860">
        <v>24.3</v>
      </c>
      <c r="C1860" t="s">
        <v>3750</v>
      </c>
      <c r="D1860">
        <v>4.9000000000000004</v>
      </c>
      <c r="E1860" t="s">
        <v>3748</v>
      </c>
      <c r="F1860" t="s">
        <v>3741</v>
      </c>
      <c r="G1860" t="s">
        <v>3740</v>
      </c>
      <c r="H1860" t="s">
        <v>3741</v>
      </c>
      <c r="I1860">
        <v>1</v>
      </c>
      <c r="J1860" t="s">
        <v>3740</v>
      </c>
    </row>
    <row r="1861" spans="1:10" x14ac:dyDescent="0.3">
      <c r="A1861" t="s">
        <v>5615</v>
      </c>
      <c r="B1861">
        <v>29.734999999999999</v>
      </c>
      <c r="C1861" t="s">
        <v>3749</v>
      </c>
      <c r="D1861">
        <v>5.78</v>
      </c>
      <c r="E1861" t="s">
        <v>3747</v>
      </c>
      <c r="F1861" t="s">
        <v>3740</v>
      </c>
      <c r="G1861" t="s">
        <v>3740</v>
      </c>
      <c r="H1861" t="s">
        <v>3740</v>
      </c>
      <c r="I1861">
        <v>0</v>
      </c>
      <c r="J1861" t="s">
        <v>3740</v>
      </c>
    </row>
    <row r="1862" spans="1:10" x14ac:dyDescent="0.3">
      <c r="A1862" t="s">
        <v>5616</v>
      </c>
      <c r="B1862">
        <v>29.26</v>
      </c>
      <c r="C1862" t="s">
        <v>3749</v>
      </c>
      <c r="D1862">
        <v>4.7</v>
      </c>
      <c r="E1862" t="s">
        <v>3748</v>
      </c>
      <c r="F1862" t="s">
        <v>3740</v>
      </c>
      <c r="G1862" t="s">
        <v>3740</v>
      </c>
      <c r="H1862" t="s">
        <v>3740</v>
      </c>
      <c r="I1862">
        <v>0</v>
      </c>
      <c r="J1862" t="s">
        <v>3740</v>
      </c>
    </row>
    <row r="1863" spans="1:10" x14ac:dyDescent="0.3">
      <c r="A1863" t="s">
        <v>5617</v>
      </c>
      <c r="B1863">
        <v>33</v>
      </c>
      <c r="C1863" t="s">
        <v>3745</v>
      </c>
      <c r="D1863">
        <v>6.28</v>
      </c>
      <c r="E1863" t="s">
        <v>3747</v>
      </c>
      <c r="F1863" t="s">
        <v>3740</v>
      </c>
      <c r="G1863" t="s">
        <v>3740</v>
      </c>
      <c r="H1863" t="s">
        <v>3740</v>
      </c>
      <c r="I1863">
        <v>0</v>
      </c>
      <c r="J1863" t="s">
        <v>3740</v>
      </c>
    </row>
    <row r="1864" spans="1:10" x14ac:dyDescent="0.3">
      <c r="A1864" t="s">
        <v>5618</v>
      </c>
      <c r="B1864">
        <v>31.065000000000001</v>
      </c>
      <c r="C1864" t="s">
        <v>3745</v>
      </c>
      <c r="D1864">
        <v>4.2300000000000004</v>
      </c>
      <c r="E1864" t="s">
        <v>3748</v>
      </c>
      <c r="F1864" t="s">
        <v>3740</v>
      </c>
      <c r="G1864" t="s">
        <v>3740</v>
      </c>
      <c r="H1864" t="s">
        <v>3740</v>
      </c>
      <c r="I1864">
        <v>0</v>
      </c>
      <c r="J1864" t="s">
        <v>3740</v>
      </c>
    </row>
    <row r="1865" spans="1:10" x14ac:dyDescent="0.3">
      <c r="A1865" t="s">
        <v>5619</v>
      </c>
      <c r="B1865">
        <v>26.51</v>
      </c>
      <c r="C1865" t="s">
        <v>3749</v>
      </c>
      <c r="D1865">
        <v>6.17</v>
      </c>
      <c r="E1865" t="s">
        <v>3747</v>
      </c>
      <c r="F1865" t="s">
        <v>3740</v>
      </c>
      <c r="G1865" t="s">
        <v>3740</v>
      </c>
      <c r="H1865" t="s">
        <v>3740</v>
      </c>
      <c r="I1865">
        <v>0</v>
      </c>
      <c r="J1865" t="s">
        <v>3740</v>
      </c>
    </row>
    <row r="1866" spans="1:10" x14ac:dyDescent="0.3">
      <c r="A1866" t="s">
        <v>5620</v>
      </c>
      <c r="B1866">
        <v>28.88</v>
      </c>
      <c r="C1866" t="s">
        <v>3749</v>
      </c>
      <c r="D1866">
        <v>4.96</v>
      </c>
      <c r="E1866" t="s">
        <v>3748</v>
      </c>
      <c r="F1866" t="s">
        <v>3740</v>
      </c>
      <c r="G1866" t="s">
        <v>3740</v>
      </c>
      <c r="H1866" t="s">
        <v>3740</v>
      </c>
      <c r="I1866">
        <v>0</v>
      </c>
      <c r="J1866" t="s">
        <v>3740</v>
      </c>
    </row>
    <row r="1867" spans="1:10" x14ac:dyDescent="0.3">
      <c r="A1867" t="s">
        <v>5621</v>
      </c>
      <c r="B1867">
        <v>35.814999999999998</v>
      </c>
      <c r="C1867" t="s">
        <v>3745</v>
      </c>
      <c r="D1867">
        <v>5.1100000000000003</v>
      </c>
      <c r="E1867" t="s">
        <v>3748</v>
      </c>
      <c r="F1867" t="s">
        <v>3741</v>
      </c>
      <c r="G1867" t="s">
        <v>3740</v>
      </c>
      <c r="H1867" t="s">
        <v>3740</v>
      </c>
      <c r="I1867">
        <v>1</v>
      </c>
      <c r="J1867" t="s">
        <v>3740</v>
      </c>
    </row>
    <row r="1868" spans="1:10" x14ac:dyDescent="0.3">
      <c r="A1868" t="s">
        <v>5622</v>
      </c>
      <c r="B1868">
        <v>21.28</v>
      </c>
      <c r="C1868" t="s">
        <v>3750</v>
      </c>
      <c r="D1868">
        <v>4.05</v>
      </c>
      <c r="E1868" t="s">
        <v>3748</v>
      </c>
      <c r="F1868" t="s">
        <v>3740</v>
      </c>
      <c r="G1868" t="s">
        <v>3742</v>
      </c>
      <c r="H1868" t="s">
        <v>3740</v>
      </c>
      <c r="I1868">
        <v>1</v>
      </c>
      <c r="J1868" t="s">
        <v>3740</v>
      </c>
    </row>
    <row r="1869" spans="1:10" x14ac:dyDescent="0.3">
      <c r="A1869" t="s">
        <v>5623</v>
      </c>
      <c r="B1869">
        <v>33.81</v>
      </c>
      <c r="C1869" t="s">
        <v>3745</v>
      </c>
      <c r="D1869">
        <v>6.49</v>
      </c>
      <c r="E1869" t="s">
        <v>3747</v>
      </c>
      <c r="F1869" t="s">
        <v>3740</v>
      </c>
      <c r="G1869" t="s">
        <v>3740</v>
      </c>
      <c r="H1869" t="s">
        <v>3741</v>
      </c>
      <c r="I1869">
        <v>1</v>
      </c>
      <c r="J1869" t="s">
        <v>3740</v>
      </c>
    </row>
    <row r="1870" spans="1:10" x14ac:dyDescent="0.3">
      <c r="A1870" t="s">
        <v>5624</v>
      </c>
      <c r="B1870">
        <v>44.22</v>
      </c>
      <c r="C1870" t="s">
        <v>3745</v>
      </c>
      <c r="D1870">
        <v>4.1900000000000004</v>
      </c>
      <c r="E1870" t="s">
        <v>3748</v>
      </c>
      <c r="F1870" t="s">
        <v>3740</v>
      </c>
      <c r="G1870" t="s">
        <v>3740</v>
      </c>
      <c r="H1870" t="s">
        <v>3740</v>
      </c>
      <c r="I1870">
        <v>1</v>
      </c>
      <c r="J1870" t="s">
        <v>3740</v>
      </c>
    </row>
    <row r="1871" spans="1:10" x14ac:dyDescent="0.3">
      <c r="A1871" t="s">
        <v>5625</v>
      </c>
      <c r="B1871">
        <v>15.46</v>
      </c>
      <c r="C1871" t="s">
        <v>3751</v>
      </c>
      <c r="D1871">
        <v>4.99</v>
      </c>
      <c r="E1871" t="s">
        <v>3748</v>
      </c>
      <c r="F1871" t="s">
        <v>3741</v>
      </c>
      <c r="G1871" t="s">
        <v>3740</v>
      </c>
      <c r="H1871" t="s">
        <v>3741</v>
      </c>
      <c r="I1871">
        <v>1</v>
      </c>
      <c r="J1871" t="s">
        <v>3740</v>
      </c>
    </row>
    <row r="1872" spans="1:10" x14ac:dyDescent="0.3">
      <c r="A1872" t="s">
        <v>5626</v>
      </c>
      <c r="B1872">
        <v>30.3</v>
      </c>
      <c r="C1872" t="s">
        <v>3745</v>
      </c>
      <c r="D1872">
        <v>4.7699999999999996</v>
      </c>
      <c r="E1872" t="s">
        <v>3748</v>
      </c>
      <c r="F1872" t="s">
        <v>3741</v>
      </c>
      <c r="G1872" t="s">
        <v>3740</v>
      </c>
      <c r="H1872" t="s">
        <v>3740</v>
      </c>
      <c r="I1872">
        <v>1</v>
      </c>
      <c r="J1872" t="s">
        <v>3740</v>
      </c>
    </row>
    <row r="1873" spans="1:10" x14ac:dyDescent="0.3">
      <c r="A1873" t="s">
        <v>5627</v>
      </c>
      <c r="B1873">
        <v>16.670000000000002</v>
      </c>
      <c r="C1873" t="s">
        <v>3751</v>
      </c>
      <c r="D1873">
        <v>5.46</v>
      </c>
      <c r="E1873" t="s">
        <v>3748</v>
      </c>
      <c r="F1873" t="s">
        <v>3740</v>
      </c>
      <c r="G1873" t="s">
        <v>3740</v>
      </c>
      <c r="H1873" t="s">
        <v>3740</v>
      </c>
      <c r="I1873">
        <v>0</v>
      </c>
      <c r="J1873" t="s">
        <v>3740</v>
      </c>
    </row>
    <row r="1874" spans="1:10" x14ac:dyDescent="0.3">
      <c r="A1874" t="s">
        <v>5628</v>
      </c>
      <c r="B1874">
        <v>28.594999999999999</v>
      </c>
      <c r="C1874" t="s">
        <v>3749</v>
      </c>
      <c r="D1874">
        <v>5.43</v>
      </c>
      <c r="E1874" t="s">
        <v>3748</v>
      </c>
      <c r="F1874" t="s">
        <v>3740</v>
      </c>
      <c r="G1874" t="s">
        <v>3740</v>
      </c>
      <c r="H1874" t="s">
        <v>3740</v>
      </c>
      <c r="I1874">
        <v>0</v>
      </c>
      <c r="J1874" t="s">
        <v>3740</v>
      </c>
    </row>
    <row r="1875" spans="1:10" x14ac:dyDescent="0.3">
      <c r="A1875" t="s">
        <v>5629</v>
      </c>
      <c r="B1875">
        <v>25.934999999999999</v>
      </c>
      <c r="C1875" t="s">
        <v>3749</v>
      </c>
      <c r="D1875">
        <v>4.29</v>
      </c>
      <c r="E1875" t="s">
        <v>3748</v>
      </c>
      <c r="F1875" t="s">
        <v>3740</v>
      </c>
      <c r="G1875" t="s">
        <v>3740</v>
      </c>
      <c r="H1875" t="s">
        <v>3740</v>
      </c>
      <c r="I1875">
        <v>0</v>
      </c>
      <c r="J1875" t="s">
        <v>3740</v>
      </c>
    </row>
    <row r="1876" spans="1:10" x14ac:dyDescent="0.3">
      <c r="A1876" t="s">
        <v>5630</v>
      </c>
      <c r="B1876">
        <v>27.645</v>
      </c>
      <c r="C1876" t="s">
        <v>3749</v>
      </c>
      <c r="D1876">
        <v>5.25</v>
      </c>
      <c r="E1876" t="s">
        <v>3748</v>
      </c>
      <c r="F1876" t="s">
        <v>3740</v>
      </c>
      <c r="G1876" t="s">
        <v>3740</v>
      </c>
      <c r="H1876" t="s">
        <v>3740</v>
      </c>
      <c r="I1876">
        <v>1</v>
      </c>
      <c r="J1876" t="s">
        <v>3740</v>
      </c>
    </row>
    <row r="1877" spans="1:10" x14ac:dyDescent="0.3">
      <c r="A1877" t="s">
        <v>5631</v>
      </c>
      <c r="B1877">
        <v>30.1</v>
      </c>
      <c r="C1877" t="s">
        <v>3745</v>
      </c>
      <c r="D1877">
        <v>4.04</v>
      </c>
      <c r="E1877" t="s">
        <v>3748</v>
      </c>
      <c r="F1877" t="s">
        <v>3740</v>
      </c>
      <c r="G1877" t="s">
        <v>3740</v>
      </c>
      <c r="H1877" t="s">
        <v>3740</v>
      </c>
      <c r="I1877">
        <v>1</v>
      </c>
      <c r="J1877" t="s">
        <v>3740</v>
      </c>
    </row>
    <row r="1878" spans="1:10" x14ac:dyDescent="0.3">
      <c r="A1878" t="s">
        <v>5632</v>
      </c>
      <c r="B1878">
        <v>26.79</v>
      </c>
      <c r="C1878" t="s">
        <v>3749</v>
      </c>
      <c r="D1878">
        <v>5</v>
      </c>
      <c r="E1878" t="s">
        <v>3748</v>
      </c>
      <c r="F1878" t="s">
        <v>3741</v>
      </c>
      <c r="G1878" t="s">
        <v>3740</v>
      </c>
      <c r="H1878" t="s">
        <v>3741</v>
      </c>
      <c r="I1878">
        <v>1</v>
      </c>
      <c r="J1878" t="s">
        <v>3740</v>
      </c>
    </row>
    <row r="1879" spans="1:10" x14ac:dyDescent="0.3">
      <c r="A1879" t="s">
        <v>5633</v>
      </c>
      <c r="B1879">
        <v>27.1</v>
      </c>
      <c r="C1879" t="s">
        <v>3749</v>
      </c>
      <c r="D1879">
        <v>4.01</v>
      </c>
      <c r="E1879" t="s">
        <v>3748</v>
      </c>
      <c r="F1879" t="s">
        <v>3741</v>
      </c>
      <c r="G1879" t="s">
        <v>3740</v>
      </c>
      <c r="H1879" t="s">
        <v>3740</v>
      </c>
      <c r="I1879">
        <v>1</v>
      </c>
      <c r="J1879" t="s">
        <v>3740</v>
      </c>
    </row>
    <row r="1880" spans="1:10" x14ac:dyDescent="0.3">
      <c r="A1880" t="s">
        <v>5634</v>
      </c>
      <c r="B1880">
        <v>24.31</v>
      </c>
      <c r="C1880" t="s">
        <v>3750</v>
      </c>
      <c r="D1880">
        <v>5.4</v>
      </c>
      <c r="E1880" t="s">
        <v>3748</v>
      </c>
      <c r="F1880" t="s">
        <v>3740</v>
      </c>
      <c r="G1880" t="s">
        <v>3740</v>
      </c>
      <c r="H1880" t="s">
        <v>3740</v>
      </c>
      <c r="I1880">
        <v>0</v>
      </c>
      <c r="J1880" t="s">
        <v>3740</v>
      </c>
    </row>
    <row r="1881" spans="1:10" x14ac:dyDescent="0.3">
      <c r="A1881" t="s">
        <v>5635</v>
      </c>
      <c r="B1881">
        <v>15.53</v>
      </c>
      <c r="C1881" t="s">
        <v>3751</v>
      </c>
      <c r="D1881">
        <v>5.81</v>
      </c>
      <c r="E1881" t="s">
        <v>3747</v>
      </c>
      <c r="F1881" t="s">
        <v>3740</v>
      </c>
      <c r="G1881" t="s">
        <v>3740</v>
      </c>
      <c r="H1881" t="s">
        <v>3740</v>
      </c>
      <c r="I1881">
        <v>1</v>
      </c>
      <c r="J1881" t="s">
        <v>3740</v>
      </c>
    </row>
    <row r="1882" spans="1:10" x14ac:dyDescent="0.3">
      <c r="A1882" t="s">
        <v>5636</v>
      </c>
      <c r="B1882">
        <v>30.7</v>
      </c>
      <c r="C1882" t="s">
        <v>3745</v>
      </c>
      <c r="D1882">
        <v>5.82</v>
      </c>
      <c r="E1882" t="s">
        <v>3747</v>
      </c>
      <c r="F1882" t="s">
        <v>3740</v>
      </c>
      <c r="G1882" t="s">
        <v>3740</v>
      </c>
      <c r="H1882" t="s">
        <v>3740</v>
      </c>
      <c r="I1882">
        <v>1</v>
      </c>
      <c r="J1882" t="s">
        <v>3740</v>
      </c>
    </row>
    <row r="1883" spans="1:10" x14ac:dyDescent="0.3">
      <c r="A1883" t="s">
        <v>5637</v>
      </c>
      <c r="B1883">
        <v>33.33</v>
      </c>
      <c r="C1883" t="s">
        <v>3745</v>
      </c>
      <c r="D1883">
        <v>4.82</v>
      </c>
      <c r="E1883" t="s">
        <v>3748</v>
      </c>
      <c r="F1883" t="s">
        <v>3740</v>
      </c>
      <c r="G1883" t="s">
        <v>3740</v>
      </c>
      <c r="H1883" t="s">
        <v>3740</v>
      </c>
      <c r="I1883">
        <v>1</v>
      </c>
      <c r="J1883" t="s">
        <v>3740</v>
      </c>
    </row>
    <row r="1884" spans="1:10" x14ac:dyDescent="0.3">
      <c r="A1884" t="s">
        <v>5638</v>
      </c>
      <c r="B1884">
        <v>32.4</v>
      </c>
      <c r="C1884" t="s">
        <v>3745</v>
      </c>
      <c r="D1884">
        <v>5.08</v>
      </c>
      <c r="E1884" t="s">
        <v>3748</v>
      </c>
      <c r="F1884" t="s">
        <v>3740</v>
      </c>
      <c r="G1884" t="s">
        <v>3740</v>
      </c>
      <c r="H1884" t="s">
        <v>3740</v>
      </c>
      <c r="I1884">
        <v>1</v>
      </c>
      <c r="J1884" t="s">
        <v>3740</v>
      </c>
    </row>
    <row r="1885" spans="1:10" x14ac:dyDescent="0.3">
      <c r="A1885" t="s">
        <v>5639</v>
      </c>
      <c r="B1885">
        <v>27.93</v>
      </c>
      <c r="C1885" t="s">
        <v>3749</v>
      </c>
      <c r="D1885">
        <v>5.59</v>
      </c>
      <c r="E1885" t="s">
        <v>3748</v>
      </c>
      <c r="F1885" t="s">
        <v>3740</v>
      </c>
      <c r="G1885" t="s">
        <v>3740</v>
      </c>
      <c r="H1885" t="s">
        <v>3740</v>
      </c>
      <c r="I1885">
        <v>1</v>
      </c>
      <c r="J1885" t="s">
        <v>3740</v>
      </c>
    </row>
    <row r="1886" spans="1:10" x14ac:dyDescent="0.3">
      <c r="A1886" t="s">
        <v>5640</v>
      </c>
      <c r="B1886">
        <v>21.754999999999999</v>
      </c>
      <c r="C1886" t="s">
        <v>3750</v>
      </c>
      <c r="D1886">
        <v>5.12</v>
      </c>
      <c r="E1886" t="s">
        <v>3748</v>
      </c>
      <c r="F1886" t="s">
        <v>3740</v>
      </c>
      <c r="G1886" t="s">
        <v>3740</v>
      </c>
      <c r="H1886" t="s">
        <v>3740</v>
      </c>
      <c r="I1886">
        <v>0</v>
      </c>
      <c r="J1886" t="s">
        <v>3740</v>
      </c>
    </row>
    <row r="1887" spans="1:10" x14ac:dyDescent="0.3">
      <c r="A1887" t="s">
        <v>5641</v>
      </c>
      <c r="B1887">
        <v>25.934999999999999</v>
      </c>
      <c r="C1887" t="s">
        <v>3749</v>
      </c>
      <c r="D1887">
        <v>4.95</v>
      </c>
      <c r="E1887" t="s">
        <v>3748</v>
      </c>
      <c r="F1887" t="s">
        <v>3740</v>
      </c>
      <c r="G1887" t="s">
        <v>3740</v>
      </c>
      <c r="H1887" t="s">
        <v>3740</v>
      </c>
      <c r="I1887">
        <v>0</v>
      </c>
      <c r="J1887" t="s">
        <v>3740</v>
      </c>
    </row>
    <row r="1888" spans="1:10" x14ac:dyDescent="0.3">
      <c r="A1888" t="s">
        <v>5642</v>
      </c>
      <c r="B1888">
        <v>31.5</v>
      </c>
      <c r="C1888" t="s">
        <v>3745</v>
      </c>
      <c r="D1888">
        <v>6.16</v>
      </c>
      <c r="E1888" t="s">
        <v>3747</v>
      </c>
      <c r="F1888" t="s">
        <v>3740</v>
      </c>
      <c r="G1888" t="s">
        <v>3740</v>
      </c>
      <c r="H1888" t="s">
        <v>3740</v>
      </c>
      <c r="I1888">
        <v>0</v>
      </c>
      <c r="J1888" t="s">
        <v>3740</v>
      </c>
    </row>
    <row r="1889" spans="1:10" x14ac:dyDescent="0.3">
      <c r="A1889" t="s">
        <v>5643</v>
      </c>
      <c r="B1889">
        <v>30.03</v>
      </c>
      <c r="C1889" t="s">
        <v>3745</v>
      </c>
      <c r="D1889">
        <v>6.41</v>
      </c>
      <c r="E1889" t="s">
        <v>3747</v>
      </c>
      <c r="F1889" t="s">
        <v>3740</v>
      </c>
      <c r="G1889" t="s">
        <v>3740</v>
      </c>
      <c r="H1889" t="s">
        <v>3740</v>
      </c>
      <c r="I1889">
        <v>0</v>
      </c>
      <c r="J1889" t="s">
        <v>3740</v>
      </c>
    </row>
    <row r="1890" spans="1:10" x14ac:dyDescent="0.3">
      <c r="A1890" t="s">
        <v>5644</v>
      </c>
      <c r="B1890">
        <v>33.479999999999997</v>
      </c>
      <c r="C1890" t="s">
        <v>3745</v>
      </c>
      <c r="D1890">
        <v>8.94</v>
      </c>
      <c r="E1890" t="s">
        <v>3746</v>
      </c>
      <c r="F1890" t="s">
        <v>3740</v>
      </c>
      <c r="G1890" t="s">
        <v>3740</v>
      </c>
      <c r="H1890" t="s">
        <v>3740</v>
      </c>
      <c r="I1890">
        <v>0</v>
      </c>
      <c r="J1890" t="s">
        <v>3740</v>
      </c>
    </row>
    <row r="1891" spans="1:10" x14ac:dyDescent="0.3">
      <c r="A1891" t="s">
        <v>5645</v>
      </c>
      <c r="B1891">
        <v>16.510000000000002</v>
      </c>
      <c r="C1891" t="s">
        <v>3751</v>
      </c>
      <c r="D1891">
        <v>4.42</v>
      </c>
      <c r="E1891" t="s">
        <v>3748</v>
      </c>
      <c r="F1891" t="s">
        <v>3741</v>
      </c>
      <c r="G1891" t="s">
        <v>3740</v>
      </c>
      <c r="H1891" t="s">
        <v>3741</v>
      </c>
      <c r="I1891">
        <v>1</v>
      </c>
      <c r="J1891" t="s">
        <v>3740</v>
      </c>
    </row>
    <row r="1892" spans="1:10" x14ac:dyDescent="0.3">
      <c r="A1892" t="s">
        <v>5646</v>
      </c>
      <c r="B1892">
        <v>33.155000000000001</v>
      </c>
      <c r="C1892" t="s">
        <v>3745</v>
      </c>
      <c r="D1892">
        <v>5.3</v>
      </c>
      <c r="E1892" t="s">
        <v>3748</v>
      </c>
      <c r="F1892" t="s">
        <v>3741</v>
      </c>
      <c r="G1892" t="s">
        <v>3740</v>
      </c>
      <c r="H1892" t="s">
        <v>3740</v>
      </c>
      <c r="I1892">
        <v>1</v>
      </c>
      <c r="J1892" t="s">
        <v>3740</v>
      </c>
    </row>
    <row r="1893" spans="1:10" x14ac:dyDescent="0.3">
      <c r="A1893" t="s">
        <v>5647</v>
      </c>
      <c r="B1893">
        <v>37.29</v>
      </c>
      <c r="C1893" t="s">
        <v>3745</v>
      </c>
      <c r="D1893">
        <v>4.6399999999999997</v>
      </c>
      <c r="E1893" t="s">
        <v>3748</v>
      </c>
      <c r="F1893" t="s">
        <v>3740</v>
      </c>
      <c r="G1893" t="s">
        <v>3740</v>
      </c>
      <c r="H1893" t="s">
        <v>3741</v>
      </c>
      <c r="I1893">
        <v>1</v>
      </c>
      <c r="J1893" t="s">
        <v>3740</v>
      </c>
    </row>
    <row r="1894" spans="1:10" x14ac:dyDescent="0.3">
      <c r="A1894" t="s">
        <v>5648</v>
      </c>
      <c r="B1894">
        <v>20.23</v>
      </c>
      <c r="C1894" t="s">
        <v>3750</v>
      </c>
      <c r="D1894">
        <v>6.16</v>
      </c>
      <c r="E1894" t="s">
        <v>3747</v>
      </c>
      <c r="F1894" t="s">
        <v>3741</v>
      </c>
      <c r="G1894" t="s">
        <v>3740</v>
      </c>
      <c r="H1894" t="s">
        <v>3740</v>
      </c>
      <c r="I1894">
        <v>1</v>
      </c>
      <c r="J1894" t="s">
        <v>3740</v>
      </c>
    </row>
    <row r="1895" spans="1:10" x14ac:dyDescent="0.3">
      <c r="A1895" t="s">
        <v>5649</v>
      </c>
      <c r="B1895">
        <v>28.975000000000001</v>
      </c>
      <c r="C1895" t="s">
        <v>3749</v>
      </c>
      <c r="D1895">
        <v>4.12</v>
      </c>
      <c r="E1895" t="s">
        <v>3748</v>
      </c>
      <c r="F1895" t="s">
        <v>3740</v>
      </c>
      <c r="G1895" t="s">
        <v>3740</v>
      </c>
      <c r="H1895" t="s">
        <v>3741</v>
      </c>
      <c r="I1895">
        <v>1</v>
      </c>
      <c r="J1895" t="s">
        <v>3740</v>
      </c>
    </row>
    <row r="1896" spans="1:10" x14ac:dyDescent="0.3">
      <c r="A1896" t="s">
        <v>5650</v>
      </c>
      <c r="B1896">
        <v>16.420000000000002</v>
      </c>
      <c r="C1896" t="s">
        <v>3751</v>
      </c>
      <c r="D1896">
        <v>5.77</v>
      </c>
      <c r="E1896" t="s">
        <v>3747</v>
      </c>
      <c r="F1896" t="s">
        <v>3741</v>
      </c>
      <c r="G1896" t="s">
        <v>3740</v>
      </c>
      <c r="H1896" t="s">
        <v>3741</v>
      </c>
      <c r="I1896">
        <v>1</v>
      </c>
      <c r="J1896" t="s">
        <v>3740</v>
      </c>
    </row>
    <row r="1897" spans="1:10" x14ac:dyDescent="0.3">
      <c r="A1897" t="s">
        <v>5651</v>
      </c>
      <c r="B1897">
        <v>17.559999999999999</v>
      </c>
      <c r="C1897" t="s">
        <v>3751</v>
      </c>
      <c r="D1897">
        <v>6.2</v>
      </c>
      <c r="E1897" t="s">
        <v>3747</v>
      </c>
      <c r="F1897" t="s">
        <v>3740</v>
      </c>
      <c r="G1897" t="s">
        <v>3740</v>
      </c>
      <c r="H1897" t="s">
        <v>3740</v>
      </c>
      <c r="I1897">
        <v>1</v>
      </c>
      <c r="J1897" t="s">
        <v>3740</v>
      </c>
    </row>
    <row r="1898" spans="1:10" x14ac:dyDescent="0.3">
      <c r="A1898" t="s">
        <v>5652</v>
      </c>
      <c r="B1898">
        <v>24.13</v>
      </c>
      <c r="C1898" t="s">
        <v>3750</v>
      </c>
      <c r="D1898">
        <v>4.3899999999999997</v>
      </c>
      <c r="E1898" t="s">
        <v>3748</v>
      </c>
      <c r="F1898" t="s">
        <v>3740</v>
      </c>
      <c r="G1898" t="s">
        <v>3740</v>
      </c>
      <c r="H1898" t="s">
        <v>3740</v>
      </c>
      <c r="I1898">
        <v>1</v>
      </c>
      <c r="J1898" t="s">
        <v>3740</v>
      </c>
    </row>
    <row r="1899" spans="1:10" x14ac:dyDescent="0.3">
      <c r="A1899" t="s">
        <v>5653</v>
      </c>
      <c r="B1899">
        <v>19.95</v>
      </c>
      <c r="C1899" t="s">
        <v>3750</v>
      </c>
      <c r="D1899">
        <v>5.13</v>
      </c>
      <c r="E1899" t="s">
        <v>3748</v>
      </c>
      <c r="F1899" t="s">
        <v>3740</v>
      </c>
      <c r="G1899" t="s">
        <v>3742</v>
      </c>
      <c r="H1899" t="s">
        <v>3740</v>
      </c>
      <c r="I1899">
        <v>2</v>
      </c>
      <c r="J1899" t="s">
        <v>3740</v>
      </c>
    </row>
    <row r="1900" spans="1:10" x14ac:dyDescent="0.3">
      <c r="A1900" t="s">
        <v>5654</v>
      </c>
      <c r="B1900">
        <v>21.24</v>
      </c>
      <c r="C1900" t="s">
        <v>3750</v>
      </c>
      <c r="D1900">
        <v>4.49</v>
      </c>
      <c r="E1900" t="s">
        <v>3748</v>
      </c>
      <c r="F1900" t="s">
        <v>3740</v>
      </c>
      <c r="G1900" t="s">
        <v>3740</v>
      </c>
      <c r="H1900" t="s">
        <v>3740</v>
      </c>
      <c r="I1900">
        <v>0</v>
      </c>
      <c r="J1900" t="s">
        <v>3740</v>
      </c>
    </row>
    <row r="1901" spans="1:10" x14ac:dyDescent="0.3">
      <c r="A1901" t="s">
        <v>5655</v>
      </c>
      <c r="B1901">
        <v>44.22</v>
      </c>
      <c r="C1901" t="s">
        <v>3745</v>
      </c>
      <c r="D1901">
        <v>6.35</v>
      </c>
      <c r="E1901" t="s">
        <v>3747</v>
      </c>
      <c r="F1901" t="s">
        <v>3740</v>
      </c>
      <c r="G1901" t="s">
        <v>3740</v>
      </c>
      <c r="H1901" t="s">
        <v>3740</v>
      </c>
      <c r="I1901">
        <v>0</v>
      </c>
      <c r="J1901" t="s">
        <v>3740</v>
      </c>
    </row>
    <row r="1902" spans="1:10" x14ac:dyDescent="0.3">
      <c r="A1902" t="s">
        <v>5656</v>
      </c>
      <c r="B1902">
        <v>41.1</v>
      </c>
      <c r="C1902" t="s">
        <v>3745</v>
      </c>
      <c r="D1902">
        <v>5.79</v>
      </c>
      <c r="E1902" t="s">
        <v>3747</v>
      </c>
      <c r="F1902" t="s">
        <v>3740</v>
      </c>
      <c r="G1902" t="s">
        <v>3740</v>
      </c>
      <c r="H1902" t="s">
        <v>3740</v>
      </c>
      <c r="I1902">
        <v>0</v>
      </c>
      <c r="J1902" t="s">
        <v>3740</v>
      </c>
    </row>
    <row r="1903" spans="1:10" x14ac:dyDescent="0.3">
      <c r="A1903" t="s">
        <v>5657</v>
      </c>
      <c r="B1903">
        <v>34.200000000000003</v>
      </c>
      <c r="C1903" t="s">
        <v>3745</v>
      </c>
      <c r="D1903">
        <v>4.78</v>
      </c>
      <c r="E1903" t="s">
        <v>3748</v>
      </c>
      <c r="F1903" t="s">
        <v>3741</v>
      </c>
      <c r="G1903" t="s">
        <v>3740</v>
      </c>
      <c r="H1903" t="s">
        <v>3740</v>
      </c>
      <c r="I1903">
        <v>0</v>
      </c>
      <c r="J1903" t="s">
        <v>3740</v>
      </c>
    </row>
    <row r="1904" spans="1:10" x14ac:dyDescent="0.3">
      <c r="A1904" t="s">
        <v>5658</v>
      </c>
      <c r="B1904">
        <v>29.92</v>
      </c>
      <c r="C1904" t="s">
        <v>3749</v>
      </c>
      <c r="D1904">
        <v>6.02</v>
      </c>
      <c r="E1904" t="s">
        <v>3747</v>
      </c>
      <c r="F1904" t="s">
        <v>3741</v>
      </c>
      <c r="G1904" t="s">
        <v>3740</v>
      </c>
      <c r="H1904" t="s">
        <v>3740</v>
      </c>
      <c r="I1904">
        <v>0</v>
      </c>
      <c r="J1904" t="s">
        <v>3740</v>
      </c>
    </row>
    <row r="1905" spans="1:10" x14ac:dyDescent="0.3">
      <c r="A1905" t="s">
        <v>5659</v>
      </c>
      <c r="B1905">
        <v>28.93</v>
      </c>
      <c r="C1905" t="s">
        <v>3749</v>
      </c>
      <c r="D1905">
        <v>4.4400000000000004</v>
      </c>
      <c r="E1905" t="s">
        <v>3748</v>
      </c>
      <c r="F1905" t="s">
        <v>3740</v>
      </c>
      <c r="G1905" t="s">
        <v>3740</v>
      </c>
      <c r="H1905" t="s">
        <v>3740</v>
      </c>
      <c r="I1905">
        <v>0</v>
      </c>
      <c r="J1905" t="s">
        <v>3740</v>
      </c>
    </row>
    <row r="1906" spans="1:10" x14ac:dyDescent="0.3">
      <c r="A1906" t="s">
        <v>5660</v>
      </c>
      <c r="B1906">
        <v>31.254999999999999</v>
      </c>
      <c r="C1906" t="s">
        <v>3745</v>
      </c>
      <c r="D1906">
        <v>5.84</v>
      </c>
      <c r="E1906" t="s">
        <v>3747</v>
      </c>
      <c r="F1906" t="s">
        <v>3741</v>
      </c>
      <c r="G1906" t="s">
        <v>3740</v>
      </c>
      <c r="H1906" t="s">
        <v>3740</v>
      </c>
      <c r="I1906">
        <v>1</v>
      </c>
      <c r="J1906" t="s">
        <v>3740</v>
      </c>
    </row>
    <row r="1907" spans="1:10" x14ac:dyDescent="0.3">
      <c r="A1907" t="s">
        <v>5661</v>
      </c>
      <c r="B1907">
        <v>29.83</v>
      </c>
      <c r="C1907" t="s">
        <v>3749</v>
      </c>
      <c r="D1907">
        <v>5.39</v>
      </c>
      <c r="E1907" t="s">
        <v>3748</v>
      </c>
      <c r="F1907" t="s">
        <v>3740</v>
      </c>
      <c r="G1907" t="s">
        <v>3740</v>
      </c>
      <c r="H1907" t="s">
        <v>3740</v>
      </c>
      <c r="I1907">
        <v>0</v>
      </c>
      <c r="J1907" t="s">
        <v>3740</v>
      </c>
    </row>
    <row r="1908" spans="1:10" x14ac:dyDescent="0.3">
      <c r="A1908" t="s">
        <v>5662</v>
      </c>
      <c r="B1908">
        <v>29.59</v>
      </c>
      <c r="C1908" t="s">
        <v>3749</v>
      </c>
      <c r="D1908">
        <v>6.16</v>
      </c>
      <c r="E1908" t="s">
        <v>3747</v>
      </c>
      <c r="F1908" t="s">
        <v>3740</v>
      </c>
      <c r="G1908" t="s">
        <v>3740</v>
      </c>
      <c r="H1908" t="s">
        <v>3741</v>
      </c>
      <c r="I1908">
        <v>1</v>
      </c>
      <c r="J1908" t="s">
        <v>3740</v>
      </c>
    </row>
    <row r="1909" spans="1:10" x14ac:dyDescent="0.3">
      <c r="A1909" t="s">
        <v>5663</v>
      </c>
      <c r="B1909">
        <v>31.16</v>
      </c>
      <c r="C1909" t="s">
        <v>3745</v>
      </c>
      <c r="D1909">
        <v>4.49</v>
      </c>
      <c r="E1909" t="s">
        <v>3748</v>
      </c>
      <c r="F1909" t="s">
        <v>3740</v>
      </c>
      <c r="G1909" t="s">
        <v>3740</v>
      </c>
      <c r="H1909" t="s">
        <v>3741</v>
      </c>
      <c r="I1909">
        <v>1</v>
      </c>
      <c r="J1909" t="s">
        <v>3740</v>
      </c>
    </row>
    <row r="1910" spans="1:10" x14ac:dyDescent="0.3">
      <c r="A1910" t="s">
        <v>5664</v>
      </c>
      <c r="B1910">
        <v>34.21</v>
      </c>
      <c r="C1910" t="s">
        <v>3745</v>
      </c>
      <c r="D1910">
        <v>4.4800000000000004</v>
      </c>
      <c r="E1910" t="s">
        <v>3748</v>
      </c>
      <c r="F1910" t="s">
        <v>3741</v>
      </c>
      <c r="G1910" t="s">
        <v>3740</v>
      </c>
      <c r="H1910" t="s">
        <v>3740</v>
      </c>
      <c r="I1910">
        <v>1</v>
      </c>
      <c r="J1910" t="s">
        <v>3740</v>
      </c>
    </row>
    <row r="1911" spans="1:10" x14ac:dyDescent="0.3">
      <c r="A1911" t="s">
        <v>5665</v>
      </c>
      <c r="B1911">
        <v>34.86</v>
      </c>
      <c r="C1911" t="s">
        <v>3745</v>
      </c>
      <c r="D1911">
        <v>10.97</v>
      </c>
      <c r="E1911" t="s">
        <v>3746</v>
      </c>
      <c r="F1911" t="s">
        <v>3740</v>
      </c>
      <c r="G1911" t="s">
        <v>3740</v>
      </c>
      <c r="H1911" t="s">
        <v>3740</v>
      </c>
      <c r="I1911">
        <v>0</v>
      </c>
      <c r="J1911" t="s">
        <v>3740</v>
      </c>
    </row>
    <row r="1912" spans="1:10" x14ac:dyDescent="0.3">
      <c r="A1912" t="s">
        <v>5666</v>
      </c>
      <c r="B1912">
        <v>34.58</v>
      </c>
      <c r="C1912" t="s">
        <v>3745</v>
      </c>
      <c r="D1912">
        <v>5.14</v>
      </c>
      <c r="E1912" t="s">
        <v>3748</v>
      </c>
      <c r="F1912" t="s">
        <v>3740</v>
      </c>
      <c r="G1912" t="s">
        <v>3742</v>
      </c>
      <c r="H1912" t="s">
        <v>3740</v>
      </c>
      <c r="I1912">
        <v>2</v>
      </c>
      <c r="J1912" t="s">
        <v>3740</v>
      </c>
    </row>
    <row r="1913" spans="1:10" x14ac:dyDescent="0.3">
      <c r="A1913" t="s">
        <v>5667</v>
      </c>
      <c r="B1913">
        <v>17.940000000000001</v>
      </c>
      <c r="C1913" t="s">
        <v>3751</v>
      </c>
      <c r="D1913">
        <v>5.17</v>
      </c>
      <c r="E1913" t="s">
        <v>3748</v>
      </c>
      <c r="F1913" t="s">
        <v>3741</v>
      </c>
      <c r="G1913" t="s">
        <v>3740</v>
      </c>
      <c r="H1913" t="s">
        <v>3740</v>
      </c>
      <c r="I1913">
        <v>0</v>
      </c>
      <c r="J1913" t="s">
        <v>3740</v>
      </c>
    </row>
    <row r="1914" spans="1:10" x14ac:dyDescent="0.3">
      <c r="A1914" t="s">
        <v>5668</v>
      </c>
      <c r="B1914">
        <v>26.8</v>
      </c>
      <c r="C1914" t="s">
        <v>3749</v>
      </c>
      <c r="D1914">
        <v>6.18</v>
      </c>
      <c r="E1914" t="s">
        <v>3747</v>
      </c>
      <c r="F1914" t="s">
        <v>3741</v>
      </c>
      <c r="G1914" t="s">
        <v>3740</v>
      </c>
      <c r="H1914" t="s">
        <v>3741</v>
      </c>
      <c r="I1914">
        <v>1</v>
      </c>
      <c r="J1914" t="s">
        <v>3740</v>
      </c>
    </row>
    <row r="1915" spans="1:10" x14ac:dyDescent="0.3">
      <c r="A1915" t="s">
        <v>5669</v>
      </c>
      <c r="B1915">
        <v>17.690000000000001</v>
      </c>
      <c r="C1915" t="s">
        <v>3751</v>
      </c>
      <c r="D1915">
        <v>9.07</v>
      </c>
      <c r="E1915" t="s">
        <v>3746</v>
      </c>
      <c r="F1915" t="s">
        <v>3741</v>
      </c>
      <c r="G1915" t="s">
        <v>3740</v>
      </c>
      <c r="H1915" t="s">
        <v>3740</v>
      </c>
      <c r="I1915">
        <v>0</v>
      </c>
      <c r="J1915" t="s">
        <v>3740</v>
      </c>
    </row>
    <row r="1916" spans="1:10" x14ac:dyDescent="0.3">
      <c r="A1916" t="s">
        <v>5670</v>
      </c>
      <c r="B1916">
        <v>25.77</v>
      </c>
      <c r="C1916" t="s">
        <v>3749</v>
      </c>
      <c r="D1916">
        <v>4.43</v>
      </c>
      <c r="E1916" t="s">
        <v>3748</v>
      </c>
      <c r="F1916" t="s">
        <v>3740</v>
      </c>
      <c r="G1916" t="s">
        <v>3740</v>
      </c>
      <c r="H1916" t="s">
        <v>3741</v>
      </c>
      <c r="I1916">
        <v>1</v>
      </c>
      <c r="J1916" t="s">
        <v>3740</v>
      </c>
    </row>
    <row r="1917" spans="1:10" x14ac:dyDescent="0.3">
      <c r="A1917" t="s">
        <v>5671</v>
      </c>
      <c r="B1917">
        <v>34.46</v>
      </c>
      <c r="C1917" t="s">
        <v>3745</v>
      </c>
      <c r="D1917">
        <v>4.17</v>
      </c>
      <c r="E1917" t="s">
        <v>3748</v>
      </c>
      <c r="F1917" t="s">
        <v>3740</v>
      </c>
      <c r="G1917" t="s">
        <v>3742</v>
      </c>
      <c r="H1917" t="s">
        <v>3740</v>
      </c>
      <c r="I1917">
        <v>1</v>
      </c>
      <c r="J1917" t="s">
        <v>3740</v>
      </c>
    </row>
    <row r="1918" spans="1:10" x14ac:dyDescent="0.3">
      <c r="A1918" t="s">
        <v>5672</v>
      </c>
      <c r="B1918">
        <v>30.875</v>
      </c>
      <c r="C1918" t="s">
        <v>3745</v>
      </c>
      <c r="D1918">
        <v>4.95</v>
      </c>
      <c r="E1918" t="s">
        <v>3748</v>
      </c>
      <c r="F1918" t="s">
        <v>3741</v>
      </c>
      <c r="G1918" t="s">
        <v>3740</v>
      </c>
      <c r="H1918" t="s">
        <v>3740</v>
      </c>
      <c r="I1918">
        <v>0</v>
      </c>
      <c r="J1918" t="s">
        <v>3740</v>
      </c>
    </row>
    <row r="1919" spans="1:10" x14ac:dyDescent="0.3">
      <c r="A1919" t="s">
        <v>5673</v>
      </c>
      <c r="B1919">
        <v>39.49</v>
      </c>
      <c r="C1919" t="s">
        <v>3745</v>
      </c>
      <c r="D1919">
        <v>5.13</v>
      </c>
      <c r="E1919" t="s">
        <v>3748</v>
      </c>
      <c r="F1919" t="s">
        <v>3740</v>
      </c>
      <c r="G1919" t="s">
        <v>3740</v>
      </c>
      <c r="H1919" t="s">
        <v>3740</v>
      </c>
      <c r="I1919">
        <v>0</v>
      </c>
      <c r="J1919" t="s">
        <v>3740</v>
      </c>
    </row>
    <row r="1920" spans="1:10" x14ac:dyDescent="0.3">
      <c r="A1920" t="s">
        <v>5674</v>
      </c>
      <c r="B1920">
        <v>28.88</v>
      </c>
      <c r="C1920" t="s">
        <v>3749</v>
      </c>
      <c r="D1920">
        <v>4.0999999999999996</v>
      </c>
      <c r="E1920" t="s">
        <v>3748</v>
      </c>
      <c r="F1920" t="s">
        <v>3740</v>
      </c>
      <c r="G1920" t="s">
        <v>3740</v>
      </c>
      <c r="H1920" t="s">
        <v>3740</v>
      </c>
      <c r="I1920">
        <v>0</v>
      </c>
      <c r="J1920" t="s">
        <v>3740</v>
      </c>
    </row>
    <row r="1921" spans="1:10" x14ac:dyDescent="0.3">
      <c r="A1921" t="s">
        <v>5675</v>
      </c>
      <c r="B1921">
        <v>20.234999999999999</v>
      </c>
      <c r="C1921" t="s">
        <v>3750</v>
      </c>
      <c r="D1921">
        <v>5.01</v>
      </c>
      <c r="E1921" t="s">
        <v>3748</v>
      </c>
      <c r="F1921" t="s">
        <v>3741</v>
      </c>
      <c r="G1921" t="s">
        <v>3740</v>
      </c>
      <c r="H1921" t="s">
        <v>3740</v>
      </c>
      <c r="I1921">
        <v>0</v>
      </c>
      <c r="J1921" t="s">
        <v>3740</v>
      </c>
    </row>
    <row r="1922" spans="1:10" x14ac:dyDescent="0.3">
      <c r="A1922" t="s">
        <v>5676</v>
      </c>
      <c r="B1922">
        <v>30.67</v>
      </c>
      <c r="C1922" t="s">
        <v>3745</v>
      </c>
      <c r="D1922">
        <v>5.09</v>
      </c>
      <c r="E1922" t="s">
        <v>3748</v>
      </c>
      <c r="F1922" t="s">
        <v>3741</v>
      </c>
      <c r="G1922" t="s">
        <v>3740</v>
      </c>
      <c r="H1922" t="s">
        <v>3740</v>
      </c>
      <c r="I1922">
        <v>0</v>
      </c>
      <c r="J1922" t="s">
        <v>3740</v>
      </c>
    </row>
    <row r="1923" spans="1:10" x14ac:dyDescent="0.3">
      <c r="A1923" t="s">
        <v>5677</v>
      </c>
      <c r="B1923">
        <v>30.875</v>
      </c>
      <c r="C1923" t="s">
        <v>3745</v>
      </c>
      <c r="D1923">
        <v>6.49</v>
      </c>
      <c r="E1923" t="s">
        <v>3747</v>
      </c>
      <c r="F1923" t="s">
        <v>3740</v>
      </c>
      <c r="G1923" t="s">
        <v>3740</v>
      </c>
      <c r="H1923" t="s">
        <v>3740</v>
      </c>
      <c r="I1923">
        <v>0</v>
      </c>
      <c r="J1923" t="s">
        <v>3740</v>
      </c>
    </row>
    <row r="1924" spans="1:10" x14ac:dyDescent="0.3">
      <c r="A1924" t="s">
        <v>5678</v>
      </c>
      <c r="B1924">
        <v>23.8</v>
      </c>
      <c r="C1924" t="s">
        <v>3750</v>
      </c>
      <c r="D1924">
        <v>4.08</v>
      </c>
      <c r="E1924" t="s">
        <v>3748</v>
      </c>
      <c r="F1924" t="s">
        <v>3740</v>
      </c>
      <c r="G1924" t="s">
        <v>3740</v>
      </c>
      <c r="H1924" t="s">
        <v>3740</v>
      </c>
      <c r="I1924">
        <v>0</v>
      </c>
      <c r="J1924" t="s">
        <v>3740</v>
      </c>
    </row>
    <row r="1925" spans="1:10" x14ac:dyDescent="0.3">
      <c r="A1925" t="s">
        <v>5679</v>
      </c>
      <c r="B1925">
        <v>15.37</v>
      </c>
      <c r="C1925" t="s">
        <v>3751</v>
      </c>
      <c r="D1925">
        <v>8.6300000000000008</v>
      </c>
      <c r="E1925" t="s">
        <v>3746</v>
      </c>
      <c r="F1925" t="s">
        <v>3741</v>
      </c>
      <c r="G1925" t="s">
        <v>3740</v>
      </c>
      <c r="H1925" t="s">
        <v>3740</v>
      </c>
      <c r="I1925">
        <v>0</v>
      </c>
      <c r="J1925" t="s">
        <v>3740</v>
      </c>
    </row>
    <row r="1926" spans="1:10" x14ac:dyDescent="0.3">
      <c r="A1926" t="s">
        <v>5680</v>
      </c>
      <c r="B1926">
        <v>30.4</v>
      </c>
      <c r="C1926" t="s">
        <v>3745</v>
      </c>
      <c r="D1926">
        <v>5.28</v>
      </c>
      <c r="E1926" t="s">
        <v>3748</v>
      </c>
      <c r="F1926" t="s">
        <v>3740</v>
      </c>
      <c r="G1926" t="s">
        <v>3740</v>
      </c>
      <c r="H1926" t="s">
        <v>3740</v>
      </c>
      <c r="I1926">
        <v>0</v>
      </c>
      <c r="J1926" t="s">
        <v>3740</v>
      </c>
    </row>
    <row r="1927" spans="1:10" x14ac:dyDescent="0.3">
      <c r="A1927" t="s">
        <v>5681</v>
      </c>
      <c r="B1927">
        <v>19.48</v>
      </c>
      <c r="C1927" t="s">
        <v>3750</v>
      </c>
      <c r="D1927">
        <v>5.63</v>
      </c>
      <c r="E1927" t="s">
        <v>3748</v>
      </c>
      <c r="F1927" t="s">
        <v>3741</v>
      </c>
      <c r="G1927" t="s">
        <v>3740</v>
      </c>
      <c r="H1927" t="s">
        <v>3740</v>
      </c>
      <c r="I1927">
        <v>1</v>
      </c>
      <c r="J1927" t="s">
        <v>3740</v>
      </c>
    </row>
    <row r="1928" spans="1:10" x14ac:dyDescent="0.3">
      <c r="A1928" t="s">
        <v>5682</v>
      </c>
      <c r="B1928">
        <v>16.96</v>
      </c>
      <c r="C1928" t="s">
        <v>3751</v>
      </c>
      <c r="D1928">
        <v>11.47</v>
      </c>
      <c r="E1928" t="s">
        <v>3746</v>
      </c>
      <c r="F1928" t="s">
        <v>3741</v>
      </c>
      <c r="G1928" t="s">
        <v>3740</v>
      </c>
      <c r="H1928" t="s">
        <v>3740</v>
      </c>
      <c r="I1928">
        <v>0</v>
      </c>
      <c r="J1928" t="s">
        <v>3740</v>
      </c>
    </row>
    <row r="1929" spans="1:10" x14ac:dyDescent="0.3">
      <c r="A1929" t="s">
        <v>5683</v>
      </c>
      <c r="B1929">
        <v>19.05</v>
      </c>
      <c r="C1929" t="s">
        <v>3750</v>
      </c>
      <c r="D1929">
        <v>4.92</v>
      </c>
      <c r="E1929" t="s">
        <v>3748</v>
      </c>
      <c r="F1929" t="s">
        <v>3740</v>
      </c>
      <c r="G1929" t="s">
        <v>3740</v>
      </c>
      <c r="H1929" t="s">
        <v>3740</v>
      </c>
      <c r="I1929">
        <v>1</v>
      </c>
      <c r="J1929" t="s">
        <v>3740</v>
      </c>
    </row>
    <row r="1930" spans="1:10" x14ac:dyDescent="0.3">
      <c r="A1930" t="s">
        <v>5684</v>
      </c>
      <c r="B1930">
        <v>37.619999999999997</v>
      </c>
      <c r="C1930" t="s">
        <v>3745</v>
      </c>
      <c r="D1930">
        <v>4.18</v>
      </c>
      <c r="E1930" t="s">
        <v>3748</v>
      </c>
      <c r="F1930" t="s">
        <v>3740</v>
      </c>
      <c r="G1930" t="s">
        <v>3740</v>
      </c>
      <c r="H1930" t="s">
        <v>3740</v>
      </c>
      <c r="I1930">
        <v>0</v>
      </c>
      <c r="J1930" t="s">
        <v>3740</v>
      </c>
    </row>
    <row r="1931" spans="1:10" x14ac:dyDescent="0.3">
      <c r="A1931" t="s">
        <v>5685</v>
      </c>
      <c r="B1931">
        <v>29.1</v>
      </c>
      <c r="C1931" t="s">
        <v>3749</v>
      </c>
      <c r="D1931">
        <v>4.67</v>
      </c>
      <c r="E1931" t="s">
        <v>3748</v>
      </c>
      <c r="F1931" t="s">
        <v>3740</v>
      </c>
      <c r="G1931" t="s">
        <v>3740</v>
      </c>
      <c r="H1931" t="s">
        <v>3740</v>
      </c>
      <c r="I1931">
        <v>0</v>
      </c>
      <c r="J1931" t="s">
        <v>3740</v>
      </c>
    </row>
    <row r="1932" spans="1:10" x14ac:dyDescent="0.3">
      <c r="A1932" t="s">
        <v>5686</v>
      </c>
      <c r="B1932">
        <v>26.62</v>
      </c>
      <c r="C1932" t="s">
        <v>3749</v>
      </c>
      <c r="D1932">
        <v>6.24</v>
      </c>
      <c r="E1932" t="s">
        <v>3747</v>
      </c>
      <c r="F1932" t="s">
        <v>3740</v>
      </c>
      <c r="G1932" t="s">
        <v>3740</v>
      </c>
      <c r="H1932" t="s">
        <v>3740</v>
      </c>
      <c r="I1932">
        <v>0</v>
      </c>
      <c r="J1932" t="s">
        <v>3740</v>
      </c>
    </row>
    <row r="1933" spans="1:10" x14ac:dyDescent="0.3">
      <c r="A1933" t="s">
        <v>5687</v>
      </c>
      <c r="B1933">
        <v>25.74</v>
      </c>
      <c r="C1933" t="s">
        <v>3749</v>
      </c>
      <c r="D1933">
        <v>5.99</v>
      </c>
      <c r="E1933" t="s">
        <v>3747</v>
      </c>
      <c r="F1933" t="s">
        <v>3740</v>
      </c>
      <c r="G1933" t="s">
        <v>3740</v>
      </c>
      <c r="H1933" t="s">
        <v>3740</v>
      </c>
      <c r="I1933">
        <v>0</v>
      </c>
      <c r="J1933" t="s">
        <v>3740</v>
      </c>
    </row>
    <row r="1934" spans="1:10" x14ac:dyDescent="0.3">
      <c r="A1934" t="s">
        <v>5688</v>
      </c>
      <c r="B1934">
        <v>18.22</v>
      </c>
      <c r="C1934" t="s">
        <v>3751</v>
      </c>
      <c r="D1934">
        <v>10.27</v>
      </c>
      <c r="E1934" t="s">
        <v>3746</v>
      </c>
      <c r="F1934" t="s">
        <v>3741</v>
      </c>
      <c r="G1934" t="s">
        <v>3740</v>
      </c>
      <c r="H1934" t="s">
        <v>3740</v>
      </c>
      <c r="I1934">
        <v>1</v>
      </c>
      <c r="J1934" t="s">
        <v>3740</v>
      </c>
    </row>
    <row r="1935" spans="1:10" x14ac:dyDescent="0.3">
      <c r="A1935" t="s">
        <v>5689</v>
      </c>
      <c r="B1935">
        <v>26.03</v>
      </c>
      <c r="C1935" t="s">
        <v>3749</v>
      </c>
      <c r="D1935">
        <v>5.97</v>
      </c>
      <c r="E1935" t="s">
        <v>3747</v>
      </c>
      <c r="F1935" t="s">
        <v>3740</v>
      </c>
      <c r="G1935" t="s">
        <v>3740</v>
      </c>
      <c r="H1935" t="s">
        <v>3741</v>
      </c>
      <c r="I1935">
        <v>1</v>
      </c>
      <c r="J1935" t="s">
        <v>3740</v>
      </c>
    </row>
    <row r="1936" spans="1:10" x14ac:dyDescent="0.3">
      <c r="A1936" t="s">
        <v>5690</v>
      </c>
      <c r="B1936">
        <v>17.29</v>
      </c>
      <c r="C1936" t="s">
        <v>3751</v>
      </c>
      <c r="D1936">
        <v>4.9800000000000004</v>
      </c>
      <c r="E1936" t="s">
        <v>3748</v>
      </c>
      <c r="F1936" t="s">
        <v>3740</v>
      </c>
      <c r="G1936" t="s">
        <v>3740</v>
      </c>
      <c r="H1936" t="s">
        <v>3740</v>
      </c>
      <c r="I1936">
        <v>0</v>
      </c>
      <c r="J1936" t="s">
        <v>3740</v>
      </c>
    </row>
    <row r="1937" spans="1:10" x14ac:dyDescent="0.3">
      <c r="A1937" t="s">
        <v>5691</v>
      </c>
      <c r="B1937">
        <v>18.170000000000002</v>
      </c>
      <c r="C1937" t="s">
        <v>3751</v>
      </c>
      <c r="D1937">
        <v>6.91</v>
      </c>
      <c r="E1937" t="s">
        <v>3746</v>
      </c>
      <c r="F1937" t="s">
        <v>3741</v>
      </c>
      <c r="G1937" t="s">
        <v>3740</v>
      </c>
      <c r="H1937" t="s">
        <v>3740</v>
      </c>
      <c r="I1937">
        <v>1</v>
      </c>
      <c r="J1937" t="s">
        <v>3740</v>
      </c>
    </row>
    <row r="1938" spans="1:10" x14ac:dyDescent="0.3">
      <c r="A1938" t="s">
        <v>5692</v>
      </c>
      <c r="B1938">
        <v>32.54</v>
      </c>
      <c r="C1938" t="s">
        <v>3745</v>
      </c>
      <c r="D1938">
        <v>6.38</v>
      </c>
      <c r="E1938" t="s">
        <v>3747</v>
      </c>
      <c r="F1938" t="s">
        <v>3740</v>
      </c>
      <c r="G1938" t="s">
        <v>3742</v>
      </c>
      <c r="H1938" t="s">
        <v>3740</v>
      </c>
      <c r="I1938">
        <v>1</v>
      </c>
      <c r="J1938" t="s">
        <v>3740</v>
      </c>
    </row>
    <row r="1939" spans="1:10" x14ac:dyDescent="0.3">
      <c r="A1939" t="s">
        <v>5693</v>
      </c>
      <c r="B1939">
        <v>30.25</v>
      </c>
      <c r="C1939" t="s">
        <v>3745</v>
      </c>
      <c r="D1939">
        <v>4.7699999999999996</v>
      </c>
      <c r="E1939" t="s">
        <v>3748</v>
      </c>
      <c r="F1939" t="s">
        <v>3740</v>
      </c>
      <c r="G1939" t="s">
        <v>3740</v>
      </c>
      <c r="H1939" t="s">
        <v>3740</v>
      </c>
      <c r="I1939">
        <v>0</v>
      </c>
      <c r="J1939" t="s">
        <v>3740</v>
      </c>
    </row>
    <row r="1940" spans="1:10" x14ac:dyDescent="0.3">
      <c r="A1940" t="s">
        <v>5694</v>
      </c>
      <c r="B1940">
        <v>19.59</v>
      </c>
      <c r="C1940" t="s">
        <v>3750</v>
      </c>
      <c r="D1940">
        <v>6.04</v>
      </c>
      <c r="E1940" t="s">
        <v>3747</v>
      </c>
      <c r="F1940" t="s">
        <v>3741</v>
      </c>
      <c r="G1940" t="s">
        <v>3740</v>
      </c>
      <c r="H1940" t="s">
        <v>3740</v>
      </c>
      <c r="I1940">
        <v>1</v>
      </c>
      <c r="J1940" t="s">
        <v>3740</v>
      </c>
    </row>
    <row r="1941" spans="1:10" x14ac:dyDescent="0.3">
      <c r="A1941" t="s">
        <v>5695</v>
      </c>
      <c r="B1941">
        <v>45.9</v>
      </c>
      <c r="C1941" t="s">
        <v>3745</v>
      </c>
      <c r="D1941">
        <v>4.3</v>
      </c>
      <c r="E1941" t="s">
        <v>3748</v>
      </c>
      <c r="F1941" t="s">
        <v>3741</v>
      </c>
      <c r="G1941" t="s">
        <v>3740</v>
      </c>
      <c r="H1941" t="s">
        <v>3740</v>
      </c>
      <c r="I1941">
        <v>1</v>
      </c>
      <c r="J1941" t="s">
        <v>3740</v>
      </c>
    </row>
    <row r="1942" spans="1:10" x14ac:dyDescent="0.3">
      <c r="A1942" t="s">
        <v>5696</v>
      </c>
      <c r="B1942">
        <v>17.059999999999999</v>
      </c>
      <c r="C1942" t="s">
        <v>3751</v>
      </c>
      <c r="D1942">
        <v>8.75</v>
      </c>
      <c r="E1942" t="s">
        <v>3746</v>
      </c>
      <c r="F1942" t="s">
        <v>3741</v>
      </c>
      <c r="G1942" t="s">
        <v>3740</v>
      </c>
      <c r="H1942" t="s">
        <v>3740</v>
      </c>
      <c r="I1942">
        <v>0</v>
      </c>
      <c r="J1942" t="s">
        <v>3740</v>
      </c>
    </row>
    <row r="1943" spans="1:10" x14ac:dyDescent="0.3">
      <c r="A1943" t="s">
        <v>5697</v>
      </c>
      <c r="B1943">
        <v>32.07</v>
      </c>
      <c r="C1943" t="s">
        <v>3745</v>
      </c>
      <c r="D1943">
        <v>5.25</v>
      </c>
      <c r="E1943" t="s">
        <v>3748</v>
      </c>
      <c r="F1943" t="s">
        <v>3740</v>
      </c>
      <c r="G1943" t="s">
        <v>3740</v>
      </c>
      <c r="H1943" t="s">
        <v>3741</v>
      </c>
      <c r="I1943">
        <v>1</v>
      </c>
      <c r="J1943" t="s">
        <v>3740</v>
      </c>
    </row>
    <row r="1944" spans="1:10" x14ac:dyDescent="0.3">
      <c r="A1944" t="s">
        <v>5698</v>
      </c>
      <c r="B1944">
        <v>16.5</v>
      </c>
      <c r="C1944" t="s">
        <v>3751</v>
      </c>
      <c r="D1944">
        <v>5.03</v>
      </c>
      <c r="E1944" t="s">
        <v>3748</v>
      </c>
      <c r="F1944" t="s">
        <v>3740</v>
      </c>
      <c r="G1944" t="s">
        <v>3740</v>
      </c>
      <c r="H1944" t="s">
        <v>3740</v>
      </c>
      <c r="I1944">
        <v>1</v>
      </c>
      <c r="J1944" t="s">
        <v>3740</v>
      </c>
    </row>
    <row r="1945" spans="1:10" x14ac:dyDescent="0.3">
      <c r="A1945" t="s">
        <v>5699</v>
      </c>
      <c r="B1945">
        <v>31.4</v>
      </c>
      <c r="C1945" t="s">
        <v>3745</v>
      </c>
      <c r="D1945">
        <v>5.88</v>
      </c>
      <c r="E1945" t="s">
        <v>3747</v>
      </c>
      <c r="F1945" t="s">
        <v>3740</v>
      </c>
      <c r="G1945" t="s">
        <v>3740</v>
      </c>
      <c r="H1945" t="s">
        <v>3740</v>
      </c>
      <c r="I1945">
        <v>1</v>
      </c>
      <c r="J1945" t="s">
        <v>3740</v>
      </c>
    </row>
    <row r="1946" spans="1:10" x14ac:dyDescent="0.3">
      <c r="A1946" t="s">
        <v>5700</v>
      </c>
      <c r="B1946">
        <v>20.36</v>
      </c>
      <c r="C1946" t="s">
        <v>3750</v>
      </c>
      <c r="D1946">
        <v>4.49</v>
      </c>
      <c r="E1946" t="s">
        <v>3748</v>
      </c>
      <c r="F1946" t="s">
        <v>3740</v>
      </c>
      <c r="G1946" t="s">
        <v>3740</v>
      </c>
      <c r="H1946" t="s">
        <v>3740</v>
      </c>
      <c r="I1946">
        <v>0</v>
      </c>
      <c r="J1946" t="s">
        <v>3740</v>
      </c>
    </row>
    <row r="1947" spans="1:10" x14ac:dyDescent="0.3">
      <c r="A1947" t="s">
        <v>5701</v>
      </c>
      <c r="B1947">
        <v>25.46</v>
      </c>
      <c r="C1947" t="s">
        <v>3749</v>
      </c>
      <c r="D1947">
        <v>4.1399999999999997</v>
      </c>
      <c r="E1947" t="s">
        <v>3748</v>
      </c>
      <c r="F1947" t="s">
        <v>3740</v>
      </c>
      <c r="G1947" t="s">
        <v>3740</v>
      </c>
      <c r="H1947" t="s">
        <v>3740</v>
      </c>
      <c r="I1947">
        <v>1</v>
      </c>
      <c r="J1947" t="s">
        <v>3740</v>
      </c>
    </row>
    <row r="1948" spans="1:10" x14ac:dyDescent="0.3">
      <c r="A1948" t="s">
        <v>5702</v>
      </c>
      <c r="B1948">
        <v>17.09</v>
      </c>
      <c r="C1948" t="s">
        <v>3751</v>
      </c>
      <c r="D1948">
        <v>5.8</v>
      </c>
      <c r="E1948" t="s">
        <v>3747</v>
      </c>
      <c r="F1948" t="s">
        <v>3741</v>
      </c>
      <c r="G1948" t="s">
        <v>3740</v>
      </c>
      <c r="H1948" t="s">
        <v>3740</v>
      </c>
      <c r="I1948">
        <v>0</v>
      </c>
      <c r="J1948" t="s">
        <v>3740</v>
      </c>
    </row>
    <row r="1949" spans="1:10" x14ac:dyDescent="0.3">
      <c r="A1949" t="s">
        <v>5703</v>
      </c>
      <c r="B1949">
        <v>20.83</v>
      </c>
      <c r="C1949" t="s">
        <v>3750</v>
      </c>
      <c r="D1949">
        <v>5.12</v>
      </c>
      <c r="E1949" t="s">
        <v>3748</v>
      </c>
      <c r="F1949" t="s">
        <v>3740</v>
      </c>
      <c r="G1949" t="s">
        <v>3740</v>
      </c>
      <c r="H1949" t="s">
        <v>3740</v>
      </c>
      <c r="I1949">
        <v>0</v>
      </c>
      <c r="J1949" t="s">
        <v>3740</v>
      </c>
    </row>
    <row r="1950" spans="1:10" x14ac:dyDescent="0.3">
      <c r="A1950" t="s">
        <v>5704</v>
      </c>
      <c r="B1950">
        <v>18.920000000000002</v>
      </c>
      <c r="C1950" t="s">
        <v>3750</v>
      </c>
      <c r="D1950">
        <v>5.98</v>
      </c>
      <c r="E1950" t="s">
        <v>3747</v>
      </c>
      <c r="F1950" t="s">
        <v>3741</v>
      </c>
      <c r="G1950" t="s">
        <v>3740</v>
      </c>
      <c r="H1950" t="s">
        <v>3740</v>
      </c>
      <c r="I1950">
        <v>1</v>
      </c>
      <c r="J1950" t="s">
        <v>3740</v>
      </c>
    </row>
    <row r="1951" spans="1:10" x14ac:dyDescent="0.3">
      <c r="A1951" t="s">
        <v>5705</v>
      </c>
      <c r="B1951">
        <v>37.1</v>
      </c>
      <c r="C1951" t="s">
        <v>3745</v>
      </c>
      <c r="D1951">
        <v>5.46</v>
      </c>
      <c r="E1951" t="s">
        <v>3748</v>
      </c>
      <c r="F1951" t="s">
        <v>3740</v>
      </c>
      <c r="G1951" t="s">
        <v>3740</v>
      </c>
      <c r="H1951" t="s">
        <v>3740</v>
      </c>
      <c r="I1951">
        <v>0</v>
      </c>
      <c r="J1951" t="s">
        <v>3740</v>
      </c>
    </row>
    <row r="1952" spans="1:10" x14ac:dyDescent="0.3">
      <c r="A1952" t="s">
        <v>5706</v>
      </c>
      <c r="B1952">
        <v>22.515000000000001</v>
      </c>
      <c r="C1952" t="s">
        <v>3750</v>
      </c>
      <c r="D1952">
        <v>4.91</v>
      </c>
      <c r="E1952" t="s">
        <v>3748</v>
      </c>
      <c r="F1952" t="s">
        <v>3741</v>
      </c>
      <c r="G1952" t="s">
        <v>3740</v>
      </c>
      <c r="H1952" t="s">
        <v>3741</v>
      </c>
      <c r="I1952">
        <v>1</v>
      </c>
      <c r="J1952" t="s">
        <v>3740</v>
      </c>
    </row>
    <row r="1953" spans="1:10" x14ac:dyDescent="0.3">
      <c r="A1953" t="s">
        <v>5707</v>
      </c>
      <c r="B1953">
        <v>32.700000000000003</v>
      </c>
      <c r="C1953" t="s">
        <v>3745</v>
      </c>
      <c r="D1953">
        <v>4.66</v>
      </c>
      <c r="E1953" t="s">
        <v>3748</v>
      </c>
      <c r="F1953" t="s">
        <v>3740</v>
      </c>
      <c r="G1953" t="s">
        <v>3740</v>
      </c>
      <c r="H1953" t="s">
        <v>3740</v>
      </c>
      <c r="I1953">
        <v>0</v>
      </c>
      <c r="J1953" t="s">
        <v>3740</v>
      </c>
    </row>
    <row r="1954" spans="1:10" x14ac:dyDescent="0.3">
      <c r="A1954" t="s">
        <v>5708</v>
      </c>
      <c r="B1954">
        <v>17.75</v>
      </c>
      <c r="C1954" t="s">
        <v>3751</v>
      </c>
      <c r="D1954">
        <v>6.8</v>
      </c>
      <c r="E1954" t="s">
        <v>3746</v>
      </c>
      <c r="F1954" t="s">
        <v>3741</v>
      </c>
      <c r="G1954" t="s">
        <v>3740</v>
      </c>
      <c r="H1954" t="s">
        <v>3740</v>
      </c>
      <c r="I1954">
        <v>1</v>
      </c>
      <c r="J1954" t="s">
        <v>3740</v>
      </c>
    </row>
    <row r="1955" spans="1:10" x14ac:dyDescent="0.3">
      <c r="A1955" t="s">
        <v>5709</v>
      </c>
      <c r="B1955">
        <v>33.630000000000003</v>
      </c>
      <c r="C1955" t="s">
        <v>3745</v>
      </c>
      <c r="D1955">
        <v>4.47</v>
      </c>
      <c r="E1955" t="s">
        <v>3748</v>
      </c>
      <c r="F1955" t="s">
        <v>3741</v>
      </c>
      <c r="G1955" t="s">
        <v>3740</v>
      </c>
      <c r="H1955" t="s">
        <v>3740</v>
      </c>
      <c r="I1955">
        <v>0</v>
      </c>
      <c r="J1955" t="s">
        <v>3740</v>
      </c>
    </row>
    <row r="1956" spans="1:10" x14ac:dyDescent="0.3">
      <c r="A1956" t="s">
        <v>5710</v>
      </c>
      <c r="B1956">
        <v>34.799999999999997</v>
      </c>
      <c r="C1956" t="s">
        <v>3745</v>
      </c>
      <c r="D1956">
        <v>4.08</v>
      </c>
      <c r="E1956" t="s">
        <v>3748</v>
      </c>
      <c r="F1956" t="s">
        <v>3741</v>
      </c>
      <c r="G1956" t="s">
        <v>3740</v>
      </c>
      <c r="H1956" t="s">
        <v>3740</v>
      </c>
      <c r="I1956">
        <v>1</v>
      </c>
      <c r="J1956" t="s">
        <v>3740</v>
      </c>
    </row>
    <row r="1957" spans="1:10" x14ac:dyDescent="0.3">
      <c r="A1957" t="s">
        <v>5711</v>
      </c>
      <c r="B1957">
        <v>16.809999999999999</v>
      </c>
      <c r="C1957" t="s">
        <v>3751</v>
      </c>
      <c r="D1957">
        <v>5.51</v>
      </c>
      <c r="E1957" t="s">
        <v>3748</v>
      </c>
      <c r="F1957" t="s">
        <v>3741</v>
      </c>
      <c r="G1957" t="s">
        <v>3740</v>
      </c>
      <c r="H1957" t="s">
        <v>3740</v>
      </c>
      <c r="I1957">
        <v>1</v>
      </c>
      <c r="J1957" t="s">
        <v>3740</v>
      </c>
    </row>
    <row r="1958" spans="1:10" x14ac:dyDescent="0.3">
      <c r="A1958" t="s">
        <v>5712</v>
      </c>
      <c r="B1958">
        <v>16.690000000000001</v>
      </c>
      <c r="C1958" t="s">
        <v>3751</v>
      </c>
      <c r="D1958">
        <v>8.4</v>
      </c>
      <c r="E1958" t="s">
        <v>3746</v>
      </c>
      <c r="F1958" t="s">
        <v>3741</v>
      </c>
      <c r="G1958" t="s">
        <v>3740</v>
      </c>
      <c r="H1958" t="s">
        <v>3740</v>
      </c>
      <c r="I1958">
        <v>0</v>
      </c>
      <c r="J1958" t="s">
        <v>3740</v>
      </c>
    </row>
    <row r="1959" spans="1:10" x14ac:dyDescent="0.3">
      <c r="A1959" t="s">
        <v>5713</v>
      </c>
      <c r="B1959">
        <v>23.21</v>
      </c>
      <c r="C1959" t="s">
        <v>3750</v>
      </c>
      <c r="D1959">
        <v>5.14</v>
      </c>
      <c r="E1959" t="s">
        <v>3748</v>
      </c>
      <c r="F1959" t="s">
        <v>3741</v>
      </c>
      <c r="G1959" t="s">
        <v>3740</v>
      </c>
      <c r="H1959" t="s">
        <v>3740</v>
      </c>
      <c r="I1959">
        <v>1</v>
      </c>
      <c r="J1959" t="s">
        <v>3740</v>
      </c>
    </row>
    <row r="1960" spans="1:10" x14ac:dyDescent="0.3">
      <c r="A1960" t="s">
        <v>5714</v>
      </c>
      <c r="B1960">
        <v>25.175000000000001</v>
      </c>
      <c r="C1960" t="s">
        <v>3749</v>
      </c>
      <c r="D1960">
        <v>5.21</v>
      </c>
      <c r="E1960" t="s">
        <v>3748</v>
      </c>
      <c r="F1960" t="s">
        <v>3741</v>
      </c>
      <c r="G1960" t="s">
        <v>3740</v>
      </c>
      <c r="H1960" t="s">
        <v>3740</v>
      </c>
      <c r="I1960">
        <v>1</v>
      </c>
      <c r="J1960" t="s">
        <v>3740</v>
      </c>
    </row>
    <row r="1961" spans="1:10" x14ac:dyDescent="0.3">
      <c r="A1961" t="s">
        <v>5715</v>
      </c>
      <c r="B1961">
        <v>34.770000000000003</v>
      </c>
      <c r="C1961" t="s">
        <v>3745</v>
      </c>
      <c r="D1961">
        <v>6.23</v>
      </c>
      <c r="E1961" t="s">
        <v>3747</v>
      </c>
      <c r="F1961" t="s">
        <v>3740</v>
      </c>
      <c r="G1961" t="s">
        <v>3740</v>
      </c>
      <c r="H1961" t="s">
        <v>3740</v>
      </c>
      <c r="I1961">
        <v>0</v>
      </c>
      <c r="J1961" t="s">
        <v>3740</v>
      </c>
    </row>
    <row r="1962" spans="1:10" x14ac:dyDescent="0.3">
      <c r="A1962" t="s">
        <v>5716</v>
      </c>
      <c r="B1962">
        <v>27.7</v>
      </c>
      <c r="C1962" t="s">
        <v>3749</v>
      </c>
      <c r="D1962">
        <v>5.6</v>
      </c>
      <c r="E1962" t="s">
        <v>3748</v>
      </c>
      <c r="F1962" t="s">
        <v>3740</v>
      </c>
      <c r="G1962" t="s">
        <v>3740</v>
      </c>
      <c r="H1962" t="s">
        <v>3740</v>
      </c>
      <c r="I1962">
        <v>1</v>
      </c>
      <c r="J1962" t="s">
        <v>3740</v>
      </c>
    </row>
    <row r="1963" spans="1:10" x14ac:dyDescent="0.3">
      <c r="A1963" t="s">
        <v>5717</v>
      </c>
      <c r="B1963">
        <v>19.12</v>
      </c>
      <c r="C1963" t="s">
        <v>3750</v>
      </c>
      <c r="D1963">
        <v>4.72</v>
      </c>
      <c r="E1963" t="s">
        <v>3748</v>
      </c>
      <c r="F1963" t="s">
        <v>3741</v>
      </c>
      <c r="G1963" t="s">
        <v>3740</v>
      </c>
      <c r="H1963" t="s">
        <v>3740</v>
      </c>
      <c r="I1963">
        <v>1</v>
      </c>
      <c r="J1963" t="s">
        <v>3740</v>
      </c>
    </row>
    <row r="1964" spans="1:10" x14ac:dyDescent="0.3">
      <c r="A1964" t="s">
        <v>5718</v>
      </c>
      <c r="B1964">
        <v>32.67</v>
      </c>
      <c r="C1964" t="s">
        <v>3745</v>
      </c>
      <c r="D1964">
        <v>4.67</v>
      </c>
      <c r="E1964" t="s">
        <v>3748</v>
      </c>
      <c r="F1964" t="s">
        <v>3740</v>
      </c>
      <c r="G1964" t="s">
        <v>3740</v>
      </c>
      <c r="H1964" t="s">
        <v>3741</v>
      </c>
      <c r="I1964">
        <v>1</v>
      </c>
      <c r="J1964" t="s">
        <v>3740</v>
      </c>
    </row>
    <row r="1965" spans="1:10" x14ac:dyDescent="0.3">
      <c r="A1965" t="s">
        <v>5719</v>
      </c>
      <c r="B1965">
        <v>28.5</v>
      </c>
      <c r="C1965" t="s">
        <v>3749</v>
      </c>
      <c r="D1965">
        <v>6.11</v>
      </c>
      <c r="E1965" t="s">
        <v>3747</v>
      </c>
      <c r="F1965" t="s">
        <v>3740</v>
      </c>
      <c r="G1965" t="s">
        <v>3740</v>
      </c>
      <c r="H1965" t="s">
        <v>3740</v>
      </c>
      <c r="I1965">
        <v>1</v>
      </c>
      <c r="J1965" t="s">
        <v>3740</v>
      </c>
    </row>
    <row r="1966" spans="1:10" x14ac:dyDescent="0.3">
      <c r="A1966" t="s">
        <v>5720</v>
      </c>
      <c r="B1966">
        <v>39.270000000000003</v>
      </c>
      <c r="C1966" t="s">
        <v>3745</v>
      </c>
      <c r="D1966">
        <v>6.25</v>
      </c>
      <c r="E1966" t="s">
        <v>3747</v>
      </c>
      <c r="F1966" t="s">
        <v>3740</v>
      </c>
      <c r="G1966" t="s">
        <v>3740</v>
      </c>
      <c r="H1966" t="s">
        <v>3740</v>
      </c>
      <c r="I1966">
        <v>0</v>
      </c>
      <c r="J1966" t="s">
        <v>3740</v>
      </c>
    </row>
    <row r="1967" spans="1:10" x14ac:dyDescent="0.3">
      <c r="A1967" t="s">
        <v>5721</v>
      </c>
      <c r="B1967">
        <v>32.49</v>
      </c>
      <c r="C1967" t="s">
        <v>3745</v>
      </c>
      <c r="D1967">
        <v>4</v>
      </c>
      <c r="E1967" t="s">
        <v>3748</v>
      </c>
      <c r="F1967" t="s">
        <v>3741</v>
      </c>
      <c r="G1967" t="s">
        <v>3740</v>
      </c>
      <c r="H1967" t="s">
        <v>3740</v>
      </c>
      <c r="I1967">
        <v>0</v>
      </c>
      <c r="J1967" t="s">
        <v>3740</v>
      </c>
    </row>
    <row r="1968" spans="1:10" x14ac:dyDescent="0.3">
      <c r="A1968" t="s">
        <v>5722</v>
      </c>
      <c r="B1968">
        <v>23.7</v>
      </c>
      <c r="C1968" t="s">
        <v>3750</v>
      </c>
      <c r="D1968">
        <v>5.55</v>
      </c>
      <c r="E1968" t="s">
        <v>3748</v>
      </c>
      <c r="F1968" t="s">
        <v>3741</v>
      </c>
      <c r="G1968" t="s">
        <v>3740</v>
      </c>
      <c r="H1968" t="s">
        <v>3740</v>
      </c>
      <c r="I1968">
        <v>0</v>
      </c>
      <c r="J1968" t="s">
        <v>3740</v>
      </c>
    </row>
    <row r="1969" spans="1:10" x14ac:dyDescent="0.3">
      <c r="A1969" t="s">
        <v>5723</v>
      </c>
      <c r="B1969">
        <v>30.4</v>
      </c>
      <c r="C1969" t="s">
        <v>3745</v>
      </c>
      <c r="D1969">
        <v>5.95</v>
      </c>
      <c r="E1969" t="s">
        <v>3747</v>
      </c>
      <c r="F1969" t="s">
        <v>3740</v>
      </c>
      <c r="G1969" t="s">
        <v>3742</v>
      </c>
      <c r="H1969" t="s">
        <v>3740</v>
      </c>
      <c r="I1969">
        <v>1</v>
      </c>
      <c r="J1969" t="s">
        <v>3740</v>
      </c>
    </row>
    <row r="1970" spans="1:10" x14ac:dyDescent="0.3">
      <c r="A1970" t="s">
        <v>5724</v>
      </c>
      <c r="B1970">
        <v>38.94</v>
      </c>
      <c r="C1970" t="s">
        <v>3745</v>
      </c>
      <c r="D1970">
        <v>4.3600000000000003</v>
      </c>
      <c r="E1970" t="s">
        <v>3748</v>
      </c>
      <c r="F1970" t="s">
        <v>3740</v>
      </c>
      <c r="G1970" t="s">
        <v>3740</v>
      </c>
      <c r="H1970" t="s">
        <v>3741</v>
      </c>
      <c r="I1970">
        <v>1</v>
      </c>
      <c r="J1970" t="s">
        <v>3740</v>
      </c>
    </row>
    <row r="1971" spans="1:10" x14ac:dyDescent="0.3">
      <c r="A1971" t="s">
        <v>5725</v>
      </c>
      <c r="B1971">
        <v>31.02</v>
      </c>
      <c r="C1971" t="s">
        <v>3745</v>
      </c>
      <c r="D1971">
        <v>4.84</v>
      </c>
      <c r="E1971" t="s">
        <v>3748</v>
      </c>
      <c r="F1971" t="s">
        <v>3740</v>
      </c>
      <c r="G1971" t="s">
        <v>3740</v>
      </c>
      <c r="H1971" t="s">
        <v>3741</v>
      </c>
      <c r="I1971">
        <v>1</v>
      </c>
      <c r="J1971" t="s">
        <v>3740</v>
      </c>
    </row>
    <row r="1972" spans="1:10" x14ac:dyDescent="0.3">
      <c r="A1972" t="s">
        <v>5726</v>
      </c>
      <c r="B1972">
        <v>17.5</v>
      </c>
      <c r="C1972" t="s">
        <v>3751</v>
      </c>
      <c r="D1972">
        <v>4.5599999999999996</v>
      </c>
      <c r="E1972" t="s">
        <v>3748</v>
      </c>
      <c r="F1972" t="s">
        <v>3740</v>
      </c>
      <c r="G1972" t="s">
        <v>3740</v>
      </c>
      <c r="H1972" t="s">
        <v>3740</v>
      </c>
      <c r="I1972">
        <v>1</v>
      </c>
      <c r="J1972" t="s">
        <v>3740</v>
      </c>
    </row>
    <row r="1973" spans="1:10" x14ac:dyDescent="0.3">
      <c r="A1973" t="s">
        <v>5727</v>
      </c>
      <c r="B1973">
        <v>34.799999999999997</v>
      </c>
      <c r="C1973" t="s">
        <v>3745</v>
      </c>
      <c r="D1973">
        <v>4.42</v>
      </c>
      <c r="E1973" t="s">
        <v>3748</v>
      </c>
      <c r="F1973" t="s">
        <v>3741</v>
      </c>
      <c r="G1973" t="s">
        <v>3742</v>
      </c>
      <c r="H1973" t="s">
        <v>3740</v>
      </c>
      <c r="I1973">
        <v>2</v>
      </c>
      <c r="J1973" t="s">
        <v>3740</v>
      </c>
    </row>
    <row r="1974" spans="1:10" x14ac:dyDescent="0.3">
      <c r="A1974" t="s">
        <v>5728</v>
      </c>
      <c r="B1974">
        <v>17.3</v>
      </c>
      <c r="C1974" t="s">
        <v>3751</v>
      </c>
      <c r="D1974">
        <v>7.66</v>
      </c>
      <c r="E1974" t="s">
        <v>3746</v>
      </c>
      <c r="F1974" t="s">
        <v>3741</v>
      </c>
      <c r="G1974" t="s">
        <v>3740</v>
      </c>
      <c r="H1974" t="s">
        <v>3740</v>
      </c>
      <c r="I1974">
        <v>1</v>
      </c>
      <c r="J1974" t="s">
        <v>3740</v>
      </c>
    </row>
    <row r="1975" spans="1:10" x14ac:dyDescent="0.3">
      <c r="A1975" t="s">
        <v>5729</v>
      </c>
      <c r="B1975">
        <v>32.25</v>
      </c>
      <c r="C1975" t="s">
        <v>3745</v>
      </c>
      <c r="D1975">
        <v>5.2</v>
      </c>
      <c r="E1975" t="s">
        <v>3748</v>
      </c>
      <c r="F1975" t="s">
        <v>3741</v>
      </c>
      <c r="G1975" t="s">
        <v>3740</v>
      </c>
      <c r="H1975" t="s">
        <v>3740</v>
      </c>
      <c r="I1975">
        <v>0</v>
      </c>
      <c r="J1975" t="s">
        <v>3740</v>
      </c>
    </row>
    <row r="1976" spans="1:10" x14ac:dyDescent="0.3">
      <c r="A1976" t="s">
        <v>5730</v>
      </c>
      <c r="B1976">
        <v>42.4</v>
      </c>
      <c r="C1976" t="s">
        <v>3745</v>
      </c>
      <c r="D1976">
        <v>5.53</v>
      </c>
      <c r="E1976" t="s">
        <v>3748</v>
      </c>
      <c r="F1976" t="s">
        <v>3741</v>
      </c>
      <c r="G1976" t="s">
        <v>3740</v>
      </c>
      <c r="H1976" t="s">
        <v>3740</v>
      </c>
      <c r="I1976">
        <v>0</v>
      </c>
      <c r="J1976" t="s">
        <v>3740</v>
      </c>
    </row>
    <row r="1977" spans="1:10" x14ac:dyDescent="0.3">
      <c r="A1977" t="s">
        <v>5731</v>
      </c>
      <c r="B1977">
        <v>38.664999999999999</v>
      </c>
      <c r="C1977" t="s">
        <v>3745</v>
      </c>
      <c r="D1977">
        <v>4.8600000000000003</v>
      </c>
      <c r="E1977" t="s">
        <v>3748</v>
      </c>
      <c r="F1977" t="s">
        <v>3740</v>
      </c>
      <c r="G1977" t="s">
        <v>3742</v>
      </c>
      <c r="H1977" t="s">
        <v>3740</v>
      </c>
      <c r="I1977">
        <v>1</v>
      </c>
      <c r="J1977" t="s">
        <v>3740</v>
      </c>
    </row>
    <row r="1978" spans="1:10" x14ac:dyDescent="0.3">
      <c r="A1978" t="s">
        <v>5732</v>
      </c>
      <c r="B1978">
        <v>29.92</v>
      </c>
      <c r="C1978" t="s">
        <v>3749</v>
      </c>
      <c r="D1978">
        <v>5.49</v>
      </c>
      <c r="E1978" t="s">
        <v>3748</v>
      </c>
      <c r="F1978" t="s">
        <v>3741</v>
      </c>
      <c r="G1978" t="s">
        <v>3740</v>
      </c>
      <c r="H1978" t="s">
        <v>3740</v>
      </c>
      <c r="I1978">
        <v>0</v>
      </c>
      <c r="J1978" t="s">
        <v>3740</v>
      </c>
    </row>
    <row r="1979" spans="1:10" x14ac:dyDescent="0.3">
      <c r="A1979" t="s">
        <v>5733</v>
      </c>
      <c r="B1979">
        <v>29.48</v>
      </c>
      <c r="C1979" t="s">
        <v>3749</v>
      </c>
      <c r="D1979">
        <v>4.09</v>
      </c>
      <c r="E1979" t="s">
        <v>3748</v>
      </c>
      <c r="F1979" t="s">
        <v>3741</v>
      </c>
      <c r="G1979" t="s">
        <v>3740</v>
      </c>
      <c r="H1979" t="s">
        <v>3740</v>
      </c>
      <c r="I1979">
        <v>0</v>
      </c>
      <c r="J1979" t="s">
        <v>3740</v>
      </c>
    </row>
    <row r="1980" spans="1:10" x14ac:dyDescent="0.3">
      <c r="A1980" t="s">
        <v>5734</v>
      </c>
      <c r="B1980">
        <v>28.785</v>
      </c>
      <c r="C1980" t="s">
        <v>3749</v>
      </c>
      <c r="D1980">
        <v>4.3099999999999996</v>
      </c>
      <c r="E1980" t="s">
        <v>3748</v>
      </c>
      <c r="F1980" t="s">
        <v>3741</v>
      </c>
      <c r="G1980" t="s">
        <v>3740</v>
      </c>
      <c r="H1980" t="s">
        <v>3740</v>
      </c>
      <c r="I1980">
        <v>0</v>
      </c>
      <c r="J1980" t="s">
        <v>3740</v>
      </c>
    </row>
    <row r="1981" spans="1:10" x14ac:dyDescent="0.3">
      <c r="A1981" t="s">
        <v>5735</v>
      </c>
      <c r="B1981">
        <v>19.8</v>
      </c>
      <c r="C1981" t="s">
        <v>3750</v>
      </c>
      <c r="D1981">
        <v>4</v>
      </c>
      <c r="E1981" t="s">
        <v>3748</v>
      </c>
      <c r="F1981" t="s">
        <v>3741</v>
      </c>
      <c r="G1981" t="s">
        <v>3740</v>
      </c>
      <c r="H1981" t="s">
        <v>3740</v>
      </c>
      <c r="I1981">
        <v>0</v>
      </c>
      <c r="J1981" t="s">
        <v>3740</v>
      </c>
    </row>
    <row r="1982" spans="1:10" x14ac:dyDescent="0.3">
      <c r="A1982" t="s">
        <v>5736</v>
      </c>
      <c r="B1982">
        <v>35.53</v>
      </c>
      <c r="C1982" t="s">
        <v>3745</v>
      </c>
      <c r="D1982">
        <v>4.68</v>
      </c>
      <c r="E1982" t="s">
        <v>3748</v>
      </c>
      <c r="F1982" t="s">
        <v>3740</v>
      </c>
      <c r="G1982" t="s">
        <v>3740</v>
      </c>
      <c r="H1982" t="s">
        <v>3741</v>
      </c>
      <c r="I1982">
        <v>1</v>
      </c>
      <c r="J1982" t="s">
        <v>3740</v>
      </c>
    </row>
    <row r="1983" spans="1:10" x14ac:dyDescent="0.3">
      <c r="A1983" t="s">
        <v>5737</v>
      </c>
      <c r="B1983">
        <v>21.47</v>
      </c>
      <c r="C1983" t="s">
        <v>3750</v>
      </c>
      <c r="D1983">
        <v>4.0199999999999996</v>
      </c>
      <c r="E1983" t="s">
        <v>3748</v>
      </c>
      <c r="F1983" t="s">
        <v>3741</v>
      </c>
      <c r="G1983" t="s">
        <v>3740</v>
      </c>
      <c r="H1983" t="s">
        <v>3740</v>
      </c>
      <c r="I1983">
        <v>1</v>
      </c>
      <c r="J1983" t="s">
        <v>3740</v>
      </c>
    </row>
    <row r="1984" spans="1:10" x14ac:dyDescent="0.3">
      <c r="A1984" t="s">
        <v>5738</v>
      </c>
      <c r="B1984">
        <v>25.9</v>
      </c>
      <c r="C1984" t="s">
        <v>3749</v>
      </c>
      <c r="D1984">
        <v>5.12</v>
      </c>
      <c r="E1984" t="s">
        <v>3748</v>
      </c>
      <c r="F1984" t="s">
        <v>3740</v>
      </c>
      <c r="G1984" t="s">
        <v>3740</v>
      </c>
      <c r="H1984" t="s">
        <v>3741</v>
      </c>
      <c r="I1984">
        <v>1</v>
      </c>
      <c r="J1984" t="s">
        <v>3740</v>
      </c>
    </row>
    <row r="1985" spans="1:10" x14ac:dyDescent="0.3">
      <c r="A1985" t="s">
        <v>5739</v>
      </c>
      <c r="B1985">
        <v>20.81</v>
      </c>
      <c r="C1985" t="s">
        <v>3750</v>
      </c>
      <c r="D1985">
        <v>5.52</v>
      </c>
      <c r="E1985" t="s">
        <v>3748</v>
      </c>
      <c r="F1985" t="s">
        <v>3740</v>
      </c>
      <c r="G1985" t="s">
        <v>3740</v>
      </c>
      <c r="H1985" t="s">
        <v>3740</v>
      </c>
      <c r="I1985">
        <v>0</v>
      </c>
      <c r="J1985" t="s">
        <v>3740</v>
      </c>
    </row>
    <row r="1986" spans="1:10" x14ac:dyDescent="0.3">
      <c r="A1986" t="s">
        <v>5740</v>
      </c>
      <c r="B1986">
        <v>25.84</v>
      </c>
      <c r="C1986" t="s">
        <v>3749</v>
      </c>
      <c r="D1986">
        <v>5.81</v>
      </c>
      <c r="E1986" t="s">
        <v>3747</v>
      </c>
      <c r="F1986" t="s">
        <v>3741</v>
      </c>
      <c r="G1986" t="s">
        <v>3740</v>
      </c>
      <c r="H1986" t="s">
        <v>3741</v>
      </c>
      <c r="I1986">
        <v>1</v>
      </c>
      <c r="J1986" t="s">
        <v>3740</v>
      </c>
    </row>
    <row r="1987" spans="1:10" x14ac:dyDescent="0.3">
      <c r="A1987" t="s">
        <v>5741</v>
      </c>
      <c r="B1987">
        <v>30.95</v>
      </c>
      <c r="C1987" t="s">
        <v>3745</v>
      </c>
      <c r="D1987">
        <v>5.16</v>
      </c>
      <c r="E1987" t="s">
        <v>3748</v>
      </c>
      <c r="F1987" t="s">
        <v>3740</v>
      </c>
      <c r="G1987" t="s">
        <v>3740</v>
      </c>
      <c r="H1987" t="s">
        <v>3741</v>
      </c>
      <c r="I1987">
        <v>1</v>
      </c>
      <c r="J1987" t="s">
        <v>3740</v>
      </c>
    </row>
    <row r="1988" spans="1:10" x14ac:dyDescent="0.3">
      <c r="A1988" t="s">
        <v>5742</v>
      </c>
      <c r="B1988">
        <v>30.54</v>
      </c>
      <c r="C1988" t="s">
        <v>3745</v>
      </c>
      <c r="D1988">
        <v>5</v>
      </c>
      <c r="E1988" t="s">
        <v>3748</v>
      </c>
      <c r="F1988" t="s">
        <v>3740</v>
      </c>
      <c r="G1988" t="s">
        <v>3740</v>
      </c>
      <c r="H1988" t="s">
        <v>3741</v>
      </c>
      <c r="I1988">
        <v>1</v>
      </c>
      <c r="J1988" t="s">
        <v>3740</v>
      </c>
    </row>
    <row r="1989" spans="1:10" x14ac:dyDescent="0.3">
      <c r="A1989" t="s">
        <v>5743</v>
      </c>
      <c r="B1989">
        <v>33.914999999999999</v>
      </c>
      <c r="C1989" t="s">
        <v>3745</v>
      </c>
      <c r="D1989">
        <v>5.84</v>
      </c>
      <c r="E1989" t="s">
        <v>3747</v>
      </c>
      <c r="F1989" t="s">
        <v>3741</v>
      </c>
      <c r="G1989" t="s">
        <v>3740</v>
      </c>
      <c r="H1989" t="s">
        <v>3740</v>
      </c>
      <c r="I1989">
        <v>0</v>
      </c>
      <c r="J1989" t="s">
        <v>3740</v>
      </c>
    </row>
    <row r="1990" spans="1:10" x14ac:dyDescent="0.3">
      <c r="A1990" t="s">
        <v>5744</v>
      </c>
      <c r="B1990">
        <v>33.31</v>
      </c>
      <c r="C1990" t="s">
        <v>3745</v>
      </c>
      <c r="D1990">
        <v>4.1900000000000004</v>
      </c>
      <c r="E1990" t="s">
        <v>3748</v>
      </c>
      <c r="F1990" t="s">
        <v>3740</v>
      </c>
      <c r="G1990" t="s">
        <v>3740</v>
      </c>
      <c r="H1990" t="s">
        <v>3741</v>
      </c>
      <c r="I1990">
        <v>1</v>
      </c>
      <c r="J1990" t="s">
        <v>3740</v>
      </c>
    </row>
    <row r="1991" spans="1:10" x14ac:dyDescent="0.3">
      <c r="A1991" t="s">
        <v>5745</v>
      </c>
      <c r="B1991">
        <v>25.745000000000001</v>
      </c>
      <c r="C1991" t="s">
        <v>3749</v>
      </c>
      <c r="D1991">
        <v>4.62</v>
      </c>
      <c r="E1991" t="s">
        <v>3748</v>
      </c>
      <c r="F1991" t="s">
        <v>3741</v>
      </c>
      <c r="G1991" t="s">
        <v>3740</v>
      </c>
      <c r="H1991" t="s">
        <v>3740</v>
      </c>
      <c r="I1991">
        <v>0</v>
      </c>
      <c r="J1991" t="s">
        <v>3740</v>
      </c>
    </row>
    <row r="1992" spans="1:10" x14ac:dyDescent="0.3">
      <c r="A1992" t="s">
        <v>5746</v>
      </c>
      <c r="B1992">
        <v>37.1</v>
      </c>
      <c r="C1992" t="s">
        <v>3745</v>
      </c>
      <c r="D1992">
        <v>6.24</v>
      </c>
      <c r="E1992" t="s">
        <v>3747</v>
      </c>
      <c r="F1992" t="s">
        <v>3740</v>
      </c>
      <c r="G1992" t="s">
        <v>3740</v>
      </c>
      <c r="H1992" t="s">
        <v>3740</v>
      </c>
      <c r="I1992">
        <v>0</v>
      </c>
      <c r="J1992" t="s">
        <v>3740</v>
      </c>
    </row>
    <row r="1993" spans="1:10" x14ac:dyDescent="0.3">
      <c r="A1993" t="s">
        <v>5747</v>
      </c>
      <c r="B1993">
        <v>35.435000000000002</v>
      </c>
      <c r="C1993" t="s">
        <v>3745</v>
      </c>
      <c r="D1993">
        <v>5.81</v>
      </c>
      <c r="E1993" t="s">
        <v>3747</v>
      </c>
      <c r="F1993" t="s">
        <v>3740</v>
      </c>
      <c r="G1993" t="s">
        <v>3740</v>
      </c>
      <c r="H1993" t="s">
        <v>3740</v>
      </c>
      <c r="I1993">
        <v>0</v>
      </c>
      <c r="J1993" t="s">
        <v>3740</v>
      </c>
    </row>
    <row r="1994" spans="1:10" x14ac:dyDescent="0.3">
      <c r="A1994" t="s">
        <v>5748</v>
      </c>
      <c r="B1994">
        <v>20.399999999999999</v>
      </c>
      <c r="C1994" t="s">
        <v>3750</v>
      </c>
      <c r="D1994">
        <v>4.83</v>
      </c>
      <c r="E1994" t="s">
        <v>3748</v>
      </c>
      <c r="F1994" t="s">
        <v>3740</v>
      </c>
      <c r="G1994" t="s">
        <v>3740</v>
      </c>
      <c r="H1994" t="s">
        <v>3740</v>
      </c>
      <c r="I1994">
        <v>0</v>
      </c>
      <c r="J1994" t="s">
        <v>3740</v>
      </c>
    </row>
    <row r="1995" spans="1:10" x14ac:dyDescent="0.3">
      <c r="A1995" t="s">
        <v>5749</v>
      </c>
      <c r="B1995">
        <v>42.13</v>
      </c>
      <c r="C1995" t="s">
        <v>3745</v>
      </c>
      <c r="D1995">
        <v>5.72</v>
      </c>
      <c r="E1995" t="s">
        <v>3747</v>
      </c>
      <c r="F1995" t="s">
        <v>3741</v>
      </c>
      <c r="G1995" t="s">
        <v>3740</v>
      </c>
      <c r="H1995" t="s">
        <v>3741</v>
      </c>
      <c r="I1995">
        <v>1</v>
      </c>
      <c r="J1995" t="s">
        <v>3740</v>
      </c>
    </row>
    <row r="1996" spans="1:10" x14ac:dyDescent="0.3">
      <c r="A1996" t="s">
        <v>5750</v>
      </c>
      <c r="B1996">
        <v>33.99</v>
      </c>
      <c r="C1996" t="s">
        <v>3745</v>
      </c>
      <c r="D1996">
        <v>4.83</v>
      </c>
      <c r="E1996" t="s">
        <v>3748</v>
      </c>
      <c r="F1996" t="s">
        <v>3741</v>
      </c>
      <c r="G1996" t="s">
        <v>3740</v>
      </c>
      <c r="H1996" t="s">
        <v>3741</v>
      </c>
      <c r="I1996">
        <v>1</v>
      </c>
      <c r="J1996" t="s">
        <v>3740</v>
      </c>
    </row>
    <row r="1997" spans="1:10" x14ac:dyDescent="0.3">
      <c r="A1997" t="s">
        <v>5751</v>
      </c>
      <c r="B1997">
        <v>28.594999999999999</v>
      </c>
      <c r="C1997" t="s">
        <v>3749</v>
      </c>
      <c r="D1997">
        <v>4.1399999999999997</v>
      </c>
      <c r="E1997" t="s">
        <v>3748</v>
      </c>
      <c r="F1997" t="s">
        <v>3741</v>
      </c>
      <c r="G1997" t="s">
        <v>3740</v>
      </c>
      <c r="H1997" t="s">
        <v>3741</v>
      </c>
      <c r="I1997">
        <v>1</v>
      </c>
      <c r="J1997" t="s">
        <v>3740</v>
      </c>
    </row>
    <row r="1998" spans="1:10" x14ac:dyDescent="0.3">
      <c r="A1998" t="s">
        <v>5752</v>
      </c>
      <c r="B1998">
        <v>20.8</v>
      </c>
      <c r="C1998" t="s">
        <v>3750</v>
      </c>
      <c r="D1998">
        <v>4.07</v>
      </c>
      <c r="E1998" t="s">
        <v>3748</v>
      </c>
      <c r="F1998" t="s">
        <v>3741</v>
      </c>
      <c r="G1998" t="s">
        <v>3740</v>
      </c>
      <c r="H1998" t="s">
        <v>3741</v>
      </c>
      <c r="I1998">
        <v>1</v>
      </c>
      <c r="J1998" t="s">
        <v>3740</v>
      </c>
    </row>
    <row r="1999" spans="1:10" x14ac:dyDescent="0.3">
      <c r="A1999" t="s">
        <v>5753</v>
      </c>
      <c r="B1999">
        <v>23.465</v>
      </c>
      <c r="C1999" t="s">
        <v>3750</v>
      </c>
      <c r="D1999">
        <v>6.26</v>
      </c>
      <c r="E1999" t="s">
        <v>3747</v>
      </c>
      <c r="F1999" t="s">
        <v>3741</v>
      </c>
      <c r="G1999" t="s">
        <v>3740</v>
      </c>
      <c r="H1999" t="s">
        <v>3741</v>
      </c>
      <c r="I1999">
        <v>1</v>
      </c>
      <c r="J1999" t="s">
        <v>3740</v>
      </c>
    </row>
    <row r="2000" spans="1:10" x14ac:dyDescent="0.3">
      <c r="A2000" t="s">
        <v>5754</v>
      </c>
      <c r="B2000">
        <v>40.185000000000002</v>
      </c>
      <c r="C2000" t="s">
        <v>3745</v>
      </c>
      <c r="D2000">
        <v>5.88</v>
      </c>
      <c r="E2000" t="s">
        <v>3747</v>
      </c>
      <c r="F2000" t="s">
        <v>3741</v>
      </c>
      <c r="G2000" t="s">
        <v>3740</v>
      </c>
      <c r="H2000" t="s">
        <v>3740</v>
      </c>
      <c r="I2000">
        <v>0</v>
      </c>
      <c r="J2000" t="s">
        <v>3740</v>
      </c>
    </row>
    <row r="2001" spans="1:10" x14ac:dyDescent="0.3">
      <c r="A2001" t="s">
        <v>5755</v>
      </c>
      <c r="B2001">
        <v>21.89</v>
      </c>
      <c r="C2001" t="s">
        <v>3750</v>
      </c>
      <c r="D2001">
        <v>5.72</v>
      </c>
      <c r="E2001" t="s">
        <v>3747</v>
      </c>
      <c r="F2001" t="s">
        <v>3741</v>
      </c>
      <c r="G2001" t="s">
        <v>3740</v>
      </c>
      <c r="H2001" t="s">
        <v>3740</v>
      </c>
      <c r="I2001">
        <v>0</v>
      </c>
      <c r="J2001" t="s">
        <v>3740</v>
      </c>
    </row>
    <row r="2002" spans="1:10" x14ac:dyDescent="0.3">
      <c r="A2002" t="s">
        <v>5756</v>
      </c>
      <c r="B2002">
        <v>29.34</v>
      </c>
      <c r="C2002" t="s">
        <v>3749</v>
      </c>
      <c r="D2002">
        <v>6.09</v>
      </c>
      <c r="E2002" t="s">
        <v>3747</v>
      </c>
      <c r="F2002" t="s">
        <v>3741</v>
      </c>
      <c r="G2002" t="s">
        <v>3742</v>
      </c>
      <c r="H2002" t="s">
        <v>3740</v>
      </c>
      <c r="I2002">
        <v>2</v>
      </c>
      <c r="J2002" t="s">
        <v>3740</v>
      </c>
    </row>
    <row r="2003" spans="1:10" x14ac:dyDescent="0.3">
      <c r="A2003" t="s">
        <v>5757</v>
      </c>
      <c r="B2003">
        <v>22.61</v>
      </c>
      <c r="C2003" t="s">
        <v>3750</v>
      </c>
      <c r="D2003">
        <v>4.25</v>
      </c>
      <c r="E2003" t="s">
        <v>3748</v>
      </c>
      <c r="F2003" t="s">
        <v>3741</v>
      </c>
      <c r="G2003" t="s">
        <v>3740</v>
      </c>
      <c r="H2003" t="s">
        <v>3740</v>
      </c>
      <c r="I2003">
        <v>0</v>
      </c>
      <c r="J2003" t="s">
        <v>3740</v>
      </c>
    </row>
    <row r="2004" spans="1:10" x14ac:dyDescent="0.3">
      <c r="A2004" t="s">
        <v>5758</v>
      </c>
      <c r="B2004">
        <v>22.23</v>
      </c>
      <c r="C2004" t="s">
        <v>3750</v>
      </c>
      <c r="D2004">
        <v>6.09</v>
      </c>
      <c r="E2004" t="s">
        <v>3747</v>
      </c>
      <c r="F2004" t="s">
        <v>3741</v>
      </c>
      <c r="G2004" t="s">
        <v>3740</v>
      </c>
      <c r="H2004" t="s">
        <v>3740</v>
      </c>
      <c r="I2004">
        <v>0</v>
      </c>
      <c r="J2004" t="s">
        <v>3740</v>
      </c>
    </row>
    <row r="2005" spans="1:10" x14ac:dyDescent="0.3">
      <c r="A2005" t="s">
        <v>5759</v>
      </c>
      <c r="B2005">
        <v>33.4</v>
      </c>
      <c r="C2005" t="s">
        <v>3745</v>
      </c>
      <c r="D2005">
        <v>5.51</v>
      </c>
      <c r="E2005" t="s">
        <v>3748</v>
      </c>
      <c r="F2005" t="s">
        <v>3740</v>
      </c>
      <c r="G2005" t="s">
        <v>3740</v>
      </c>
      <c r="H2005" t="s">
        <v>3740</v>
      </c>
      <c r="I2005">
        <v>0</v>
      </c>
      <c r="J2005" t="s">
        <v>3740</v>
      </c>
    </row>
    <row r="2006" spans="1:10" x14ac:dyDescent="0.3">
      <c r="A2006" t="s">
        <v>5760</v>
      </c>
      <c r="B2006">
        <v>33.11</v>
      </c>
      <c r="C2006" t="s">
        <v>3745</v>
      </c>
      <c r="D2006">
        <v>5.63</v>
      </c>
      <c r="E2006" t="s">
        <v>3748</v>
      </c>
      <c r="F2006" t="s">
        <v>3740</v>
      </c>
      <c r="G2006" t="s">
        <v>3740</v>
      </c>
      <c r="H2006" t="s">
        <v>3740</v>
      </c>
      <c r="I2006">
        <v>0</v>
      </c>
      <c r="J2006" t="s">
        <v>3740</v>
      </c>
    </row>
    <row r="2007" spans="1:10" x14ac:dyDescent="0.3">
      <c r="A2007" t="s">
        <v>5761</v>
      </c>
      <c r="B2007">
        <v>16.815000000000001</v>
      </c>
      <c r="C2007" t="s">
        <v>3751</v>
      </c>
      <c r="D2007">
        <v>5.29</v>
      </c>
      <c r="E2007" t="s">
        <v>3748</v>
      </c>
      <c r="F2007" t="s">
        <v>3741</v>
      </c>
      <c r="G2007" t="s">
        <v>3740</v>
      </c>
      <c r="H2007" t="s">
        <v>3740</v>
      </c>
      <c r="I2007">
        <v>0</v>
      </c>
      <c r="J2007" t="s">
        <v>3740</v>
      </c>
    </row>
    <row r="2008" spans="1:10" x14ac:dyDescent="0.3">
      <c r="A2008" t="s">
        <v>5762</v>
      </c>
      <c r="B2008">
        <v>25.61</v>
      </c>
      <c r="C2008" t="s">
        <v>3749</v>
      </c>
      <c r="D2008">
        <v>4</v>
      </c>
      <c r="E2008" t="s">
        <v>3748</v>
      </c>
      <c r="F2008" t="s">
        <v>3740</v>
      </c>
      <c r="G2008" t="s">
        <v>3740</v>
      </c>
      <c r="H2008" t="s">
        <v>3741</v>
      </c>
      <c r="I2008">
        <v>1</v>
      </c>
      <c r="J2008" t="s">
        <v>3740</v>
      </c>
    </row>
    <row r="2009" spans="1:10" x14ac:dyDescent="0.3">
      <c r="A2009" t="s">
        <v>5763</v>
      </c>
      <c r="B2009">
        <v>25.8</v>
      </c>
      <c r="C2009" t="s">
        <v>3749</v>
      </c>
      <c r="D2009">
        <v>5.49</v>
      </c>
      <c r="E2009" t="s">
        <v>3748</v>
      </c>
      <c r="F2009" t="s">
        <v>3740</v>
      </c>
      <c r="G2009" t="s">
        <v>3740</v>
      </c>
      <c r="H2009" t="s">
        <v>3740</v>
      </c>
      <c r="I2009">
        <v>0</v>
      </c>
      <c r="J2009" t="s">
        <v>3740</v>
      </c>
    </row>
    <row r="2010" spans="1:10" x14ac:dyDescent="0.3">
      <c r="A2010" t="s">
        <v>5764</v>
      </c>
      <c r="B2010">
        <v>27.39</v>
      </c>
      <c r="C2010" t="s">
        <v>3749</v>
      </c>
      <c r="D2010">
        <v>5.34</v>
      </c>
      <c r="E2010" t="s">
        <v>3748</v>
      </c>
      <c r="F2010" t="s">
        <v>3740</v>
      </c>
      <c r="G2010" t="s">
        <v>3740</v>
      </c>
      <c r="H2010" t="s">
        <v>3740</v>
      </c>
      <c r="I2010">
        <v>0</v>
      </c>
      <c r="J2010" t="s">
        <v>3740</v>
      </c>
    </row>
    <row r="2011" spans="1:10" x14ac:dyDescent="0.3">
      <c r="A2011" t="s">
        <v>5765</v>
      </c>
      <c r="B2011">
        <v>17.03</v>
      </c>
      <c r="C2011" t="s">
        <v>3751</v>
      </c>
      <c r="D2011">
        <v>4.12</v>
      </c>
      <c r="E2011" t="s">
        <v>3748</v>
      </c>
      <c r="F2011" t="s">
        <v>3740</v>
      </c>
      <c r="G2011" t="s">
        <v>3740</v>
      </c>
      <c r="H2011" t="s">
        <v>3740</v>
      </c>
      <c r="I2011">
        <v>1</v>
      </c>
      <c r="J2011" t="s">
        <v>3740</v>
      </c>
    </row>
    <row r="2012" spans="1:10" x14ac:dyDescent="0.3">
      <c r="A2012" t="s">
        <v>5766</v>
      </c>
      <c r="B2012">
        <v>23.75</v>
      </c>
      <c r="C2012" t="s">
        <v>3750</v>
      </c>
      <c r="D2012">
        <v>5.49</v>
      </c>
      <c r="E2012" t="s">
        <v>3748</v>
      </c>
      <c r="F2012" t="s">
        <v>3741</v>
      </c>
      <c r="G2012" t="s">
        <v>3740</v>
      </c>
      <c r="H2012" t="s">
        <v>3740</v>
      </c>
      <c r="I2012">
        <v>0</v>
      </c>
      <c r="J2012" t="s">
        <v>3740</v>
      </c>
    </row>
    <row r="2013" spans="1:10" x14ac:dyDescent="0.3">
      <c r="A2013" t="s">
        <v>5767</v>
      </c>
      <c r="B2013">
        <v>26.03</v>
      </c>
      <c r="C2013" t="s">
        <v>3749</v>
      </c>
      <c r="D2013">
        <v>5.1100000000000003</v>
      </c>
      <c r="E2013" t="s">
        <v>3748</v>
      </c>
      <c r="F2013" t="s">
        <v>3741</v>
      </c>
      <c r="G2013" t="s">
        <v>3740</v>
      </c>
      <c r="H2013" t="s">
        <v>3740</v>
      </c>
      <c r="I2013">
        <v>1</v>
      </c>
      <c r="J2013" t="s">
        <v>3740</v>
      </c>
    </row>
    <row r="2014" spans="1:10" x14ac:dyDescent="0.3">
      <c r="A2014" t="s">
        <v>5768</v>
      </c>
      <c r="B2014">
        <v>16.079999999999998</v>
      </c>
      <c r="C2014" t="s">
        <v>3751</v>
      </c>
      <c r="D2014">
        <v>5.94</v>
      </c>
      <c r="E2014" t="s">
        <v>3747</v>
      </c>
      <c r="F2014" t="s">
        <v>3740</v>
      </c>
      <c r="G2014" t="s">
        <v>3740</v>
      </c>
      <c r="H2014" t="s">
        <v>3740</v>
      </c>
      <c r="I2014">
        <v>0</v>
      </c>
      <c r="J2014" t="s">
        <v>3740</v>
      </c>
    </row>
    <row r="2015" spans="1:10" x14ac:dyDescent="0.3">
      <c r="A2015" t="s">
        <v>5769</v>
      </c>
      <c r="B2015">
        <v>30.875</v>
      </c>
      <c r="C2015" t="s">
        <v>3745</v>
      </c>
      <c r="D2015">
        <v>5.54</v>
      </c>
      <c r="E2015" t="s">
        <v>3748</v>
      </c>
      <c r="F2015" t="s">
        <v>3740</v>
      </c>
      <c r="G2015" t="s">
        <v>3740</v>
      </c>
      <c r="H2015" t="s">
        <v>3740</v>
      </c>
      <c r="I2015">
        <v>0</v>
      </c>
      <c r="J2015" t="s">
        <v>3740</v>
      </c>
    </row>
    <row r="2016" spans="1:10" x14ac:dyDescent="0.3">
      <c r="A2016" t="s">
        <v>5770</v>
      </c>
      <c r="B2016">
        <v>31.79</v>
      </c>
      <c r="C2016" t="s">
        <v>3745</v>
      </c>
      <c r="D2016">
        <v>7.09</v>
      </c>
      <c r="E2016" t="s">
        <v>3746</v>
      </c>
      <c r="F2016" t="s">
        <v>3740</v>
      </c>
      <c r="G2016" t="s">
        <v>3740</v>
      </c>
      <c r="H2016" t="s">
        <v>3740</v>
      </c>
      <c r="I2016">
        <v>0</v>
      </c>
      <c r="J2016" t="s">
        <v>3740</v>
      </c>
    </row>
    <row r="2017" spans="1:10" x14ac:dyDescent="0.3">
      <c r="A2017" t="s">
        <v>5771</v>
      </c>
      <c r="B2017">
        <v>28.48</v>
      </c>
      <c r="C2017" t="s">
        <v>3749</v>
      </c>
      <c r="D2017">
        <v>6.22</v>
      </c>
      <c r="E2017" t="s">
        <v>3747</v>
      </c>
      <c r="F2017" t="s">
        <v>3741</v>
      </c>
      <c r="G2017" t="s">
        <v>3740</v>
      </c>
      <c r="H2017" t="s">
        <v>3741</v>
      </c>
      <c r="I2017">
        <v>1</v>
      </c>
      <c r="J2017" t="s">
        <v>3740</v>
      </c>
    </row>
    <row r="2018" spans="1:10" x14ac:dyDescent="0.3">
      <c r="A2018" t="s">
        <v>5772</v>
      </c>
      <c r="B2018">
        <v>26.6</v>
      </c>
      <c r="C2018" t="s">
        <v>3749</v>
      </c>
      <c r="D2018">
        <v>4.33</v>
      </c>
      <c r="E2018" t="s">
        <v>3748</v>
      </c>
      <c r="F2018" t="s">
        <v>3740</v>
      </c>
      <c r="G2018" t="s">
        <v>3740</v>
      </c>
      <c r="H2018" t="s">
        <v>3740</v>
      </c>
      <c r="I2018">
        <v>1</v>
      </c>
      <c r="J2018" t="s">
        <v>3740</v>
      </c>
    </row>
    <row r="2019" spans="1:10" x14ac:dyDescent="0.3">
      <c r="A2019" t="s">
        <v>5773</v>
      </c>
      <c r="B2019">
        <v>25.27</v>
      </c>
      <c r="C2019" t="s">
        <v>3749</v>
      </c>
      <c r="D2019">
        <v>5.83</v>
      </c>
      <c r="E2019" t="s">
        <v>3747</v>
      </c>
      <c r="F2019" t="s">
        <v>3740</v>
      </c>
      <c r="G2019" t="s">
        <v>3740</v>
      </c>
      <c r="H2019" t="s">
        <v>3740</v>
      </c>
      <c r="I2019">
        <v>1</v>
      </c>
      <c r="J2019" t="s">
        <v>3740</v>
      </c>
    </row>
    <row r="2020" spans="1:10" x14ac:dyDescent="0.3">
      <c r="A2020" t="s">
        <v>5774</v>
      </c>
      <c r="B2020">
        <v>34.484999999999999</v>
      </c>
      <c r="C2020" t="s">
        <v>3745</v>
      </c>
      <c r="D2020">
        <v>4.7</v>
      </c>
      <c r="E2020" t="s">
        <v>3748</v>
      </c>
      <c r="F2020" t="s">
        <v>3741</v>
      </c>
      <c r="G2020" t="s">
        <v>3740</v>
      </c>
      <c r="H2020" t="s">
        <v>3741</v>
      </c>
      <c r="I2020">
        <v>1</v>
      </c>
      <c r="J2020" t="s">
        <v>3740</v>
      </c>
    </row>
    <row r="2021" spans="1:10" x14ac:dyDescent="0.3">
      <c r="A2021" t="s">
        <v>5775</v>
      </c>
      <c r="B2021">
        <v>15.57</v>
      </c>
      <c r="C2021" t="s">
        <v>3751</v>
      </c>
      <c r="D2021">
        <v>4.07</v>
      </c>
      <c r="E2021" t="s">
        <v>3748</v>
      </c>
      <c r="F2021" t="s">
        <v>3741</v>
      </c>
      <c r="G2021" t="s">
        <v>3740</v>
      </c>
      <c r="H2021" t="s">
        <v>3740</v>
      </c>
      <c r="I2021">
        <v>1</v>
      </c>
      <c r="J2021" t="s">
        <v>3740</v>
      </c>
    </row>
    <row r="2022" spans="1:10" x14ac:dyDescent="0.3">
      <c r="A2022" t="s">
        <v>5776</v>
      </c>
      <c r="B2022">
        <v>30.36</v>
      </c>
      <c r="C2022" t="s">
        <v>3745</v>
      </c>
      <c r="D2022">
        <v>9.39</v>
      </c>
      <c r="E2022" t="s">
        <v>3746</v>
      </c>
      <c r="F2022" t="s">
        <v>3740</v>
      </c>
      <c r="G2022" t="s">
        <v>3740</v>
      </c>
      <c r="H2022" t="s">
        <v>3740</v>
      </c>
      <c r="I2022">
        <v>0</v>
      </c>
      <c r="J2022" t="s">
        <v>3740</v>
      </c>
    </row>
    <row r="2023" spans="1:10" x14ac:dyDescent="0.3">
      <c r="A2023" t="s">
        <v>5777</v>
      </c>
      <c r="B2023">
        <v>19.37</v>
      </c>
      <c r="C2023" t="s">
        <v>3750</v>
      </c>
      <c r="D2023">
        <v>4.18</v>
      </c>
      <c r="E2023" t="s">
        <v>3748</v>
      </c>
      <c r="F2023" t="s">
        <v>3740</v>
      </c>
      <c r="G2023" t="s">
        <v>3740</v>
      </c>
      <c r="H2023" t="s">
        <v>3740</v>
      </c>
      <c r="I2023">
        <v>0</v>
      </c>
      <c r="J2023" t="s">
        <v>3740</v>
      </c>
    </row>
    <row r="2024" spans="1:10" x14ac:dyDescent="0.3">
      <c r="A2024" t="s">
        <v>5778</v>
      </c>
      <c r="B2024">
        <v>16.71</v>
      </c>
      <c r="C2024" t="s">
        <v>3751</v>
      </c>
      <c r="D2024">
        <v>4.18</v>
      </c>
      <c r="E2024" t="s">
        <v>3748</v>
      </c>
      <c r="F2024" t="s">
        <v>3740</v>
      </c>
      <c r="G2024" t="s">
        <v>3740</v>
      </c>
      <c r="H2024" t="s">
        <v>3740</v>
      </c>
      <c r="I2024">
        <v>1</v>
      </c>
      <c r="J2024" t="s">
        <v>3740</v>
      </c>
    </row>
    <row r="2025" spans="1:10" x14ac:dyDescent="0.3">
      <c r="A2025" t="s">
        <v>5779</v>
      </c>
      <c r="B2025">
        <v>24.1</v>
      </c>
      <c r="C2025" t="s">
        <v>3750</v>
      </c>
      <c r="D2025">
        <v>4.4000000000000004</v>
      </c>
      <c r="E2025" t="s">
        <v>3748</v>
      </c>
      <c r="F2025" t="s">
        <v>3741</v>
      </c>
      <c r="G2025" t="s">
        <v>3740</v>
      </c>
      <c r="H2025" t="s">
        <v>3740</v>
      </c>
      <c r="I2025">
        <v>1</v>
      </c>
      <c r="J2025" t="s">
        <v>3740</v>
      </c>
    </row>
    <row r="2026" spans="1:10" x14ac:dyDescent="0.3">
      <c r="A2026" t="s">
        <v>5780</v>
      </c>
      <c r="B2026">
        <v>29.77</v>
      </c>
      <c r="C2026" t="s">
        <v>3749</v>
      </c>
      <c r="D2026">
        <v>9.9</v>
      </c>
      <c r="E2026" t="s">
        <v>3746</v>
      </c>
      <c r="F2026" t="s">
        <v>3740</v>
      </c>
      <c r="G2026" t="s">
        <v>3740</v>
      </c>
      <c r="H2026" t="s">
        <v>3740</v>
      </c>
      <c r="I2026">
        <v>0</v>
      </c>
      <c r="J2026" t="s">
        <v>3740</v>
      </c>
    </row>
    <row r="2027" spans="1:10" x14ac:dyDescent="0.3">
      <c r="A2027" t="s">
        <v>5781</v>
      </c>
      <c r="B2027">
        <v>46.53</v>
      </c>
      <c r="C2027" t="s">
        <v>3745</v>
      </c>
      <c r="D2027">
        <v>4.84</v>
      </c>
      <c r="E2027" t="s">
        <v>3748</v>
      </c>
      <c r="F2027" t="s">
        <v>3741</v>
      </c>
      <c r="G2027" t="s">
        <v>3740</v>
      </c>
      <c r="H2027" t="s">
        <v>3740</v>
      </c>
      <c r="I2027">
        <v>0</v>
      </c>
      <c r="J2027" t="s">
        <v>3740</v>
      </c>
    </row>
    <row r="2028" spans="1:10" x14ac:dyDescent="0.3">
      <c r="A2028" t="s">
        <v>5782</v>
      </c>
      <c r="B2028">
        <v>23.4</v>
      </c>
      <c r="C2028" t="s">
        <v>3750</v>
      </c>
      <c r="D2028">
        <v>5.53</v>
      </c>
      <c r="E2028" t="s">
        <v>3748</v>
      </c>
      <c r="F2028" t="s">
        <v>3740</v>
      </c>
      <c r="G2028" t="s">
        <v>3740</v>
      </c>
      <c r="H2028" t="s">
        <v>3741</v>
      </c>
      <c r="I2028">
        <v>1</v>
      </c>
      <c r="J2028" t="s">
        <v>3740</v>
      </c>
    </row>
    <row r="2029" spans="1:10" x14ac:dyDescent="0.3">
      <c r="A2029" t="s">
        <v>5783</v>
      </c>
      <c r="B2029">
        <v>30</v>
      </c>
      <c r="C2029" t="s">
        <v>3745</v>
      </c>
      <c r="D2029">
        <v>4.33</v>
      </c>
      <c r="E2029" t="s">
        <v>3748</v>
      </c>
      <c r="F2029" t="s">
        <v>3741</v>
      </c>
      <c r="G2029" t="s">
        <v>3740</v>
      </c>
      <c r="H2029" t="s">
        <v>3740</v>
      </c>
      <c r="I2029">
        <v>0</v>
      </c>
      <c r="J2029" t="s">
        <v>3740</v>
      </c>
    </row>
    <row r="2030" spans="1:10" x14ac:dyDescent="0.3">
      <c r="A2030" t="s">
        <v>5784</v>
      </c>
      <c r="B2030">
        <v>29.15</v>
      </c>
      <c r="C2030" t="s">
        <v>3749</v>
      </c>
      <c r="D2030">
        <v>4.91</v>
      </c>
      <c r="E2030" t="s">
        <v>3748</v>
      </c>
      <c r="F2030" t="s">
        <v>3741</v>
      </c>
      <c r="G2030" t="s">
        <v>3740</v>
      </c>
      <c r="H2030" t="s">
        <v>3740</v>
      </c>
      <c r="I2030">
        <v>0</v>
      </c>
      <c r="J2030" t="s">
        <v>3740</v>
      </c>
    </row>
    <row r="2031" spans="1:10" x14ac:dyDescent="0.3">
      <c r="A2031" t="s">
        <v>5785</v>
      </c>
      <c r="B2031">
        <v>34.865000000000002</v>
      </c>
      <c r="C2031" t="s">
        <v>3745</v>
      </c>
      <c r="D2031">
        <v>4.8</v>
      </c>
      <c r="E2031" t="s">
        <v>3748</v>
      </c>
      <c r="F2031" t="s">
        <v>3740</v>
      </c>
      <c r="G2031" t="s">
        <v>3740</v>
      </c>
      <c r="H2031" t="s">
        <v>3740</v>
      </c>
      <c r="I2031">
        <v>0</v>
      </c>
      <c r="J2031" t="s">
        <v>3740</v>
      </c>
    </row>
    <row r="2032" spans="1:10" x14ac:dyDescent="0.3">
      <c r="A2032" t="s">
        <v>5786</v>
      </c>
      <c r="B2032">
        <v>28.12</v>
      </c>
      <c r="C2032" t="s">
        <v>3749</v>
      </c>
      <c r="D2032">
        <v>5.55</v>
      </c>
      <c r="E2032" t="s">
        <v>3748</v>
      </c>
      <c r="F2032" t="s">
        <v>3741</v>
      </c>
      <c r="G2032" t="s">
        <v>3742</v>
      </c>
      <c r="H2032" t="s">
        <v>3740</v>
      </c>
      <c r="I2032">
        <v>2</v>
      </c>
      <c r="J2032" t="s">
        <v>3740</v>
      </c>
    </row>
    <row r="2033" spans="1:10" x14ac:dyDescent="0.3">
      <c r="A2033" t="s">
        <v>5787</v>
      </c>
      <c r="B2033">
        <v>29.45</v>
      </c>
      <c r="C2033" t="s">
        <v>3749</v>
      </c>
      <c r="D2033">
        <v>5.24</v>
      </c>
      <c r="E2033" t="s">
        <v>3748</v>
      </c>
      <c r="F2033" t="s">
        <v>3741</v>
      </c>
      <c r="G2033" t="s">
        <v>3740</v>
      </c>
      <c r="H2033" t="s">
        <v>3740</v>
      </c>
      <c r="I2033">
        <v>0</v>
      </c>
      <c r="J2033" t="s">
        <v>3740</v>
      </c>
    </row>
    <row r="2034" spans="1:10" x14ac:dyDescent="0.3">
      <c r="A2034" t="s">
        <v>5788</v>
      </c>
      <c r="B2034">
        <v>27.94</v>
      </c>
      <c r="C2034" t="s">
        <v>3749</v>
      </c>
      <c r="D2034">
        <v>6.08</v>
      </c>
      <c r="E2034" t="s">
        <v>3747</v>
      </c>
      <c r="F2034" t="s">
        <v>3740</v>
      </c>
      <c r="G2034" t="s">
        <v>3740</v>
      </c>
      <c r="H2034" t="s">
        <v>3741</v>
      </c>
      <c r="I2034">
        <v>1</v>
      </c>
      <c r="J2034" t="s">
        <v>3740</v>
      </c>
    </row>
    <row r="2035" spans="1:10" x14ac:dyDescent="0.3">
      <c r="A2035" t="s">
        <v>5789</v>
      </c>
      <c r="B2035">
        <v>27.2</v>
      </c>
      <c r="C2035" t="s">
        <v>3749</v>
      </c>
      <c r="D2035">
        <v>5.83</v>
      </c>
      <c r="E2035" t="s">
        <v>3747</v>
      </c>
      <c r="F2035" t="s">
        <v>3740</v>
      </c>
      <c r="G2035" t="s">
        <v>3740</v>
      </c>
      <c r="H2035" t="s">
        <v>3741</v>
      </c>
      <c r="I2035">
        <v>1</v>
      </c>
      <c r="J2035" t="s">
        <v>3740</v>
      </c>
    </row>
    <row r="2036" spans="1:10" x14ac:dyDescent="0.3">
      <c r="A2036" t="s">
        <v>5790</v>
      </c>
      <c r="B2036">
        <v>33.344999999999999</v>
      </c>
      <c r="C2036" t="s">
        <v>3745</v>
      </c>
      <c r="D2036">
        <v>4.29</v>
      </c>
      <c r="E2036" t="s">
        <v>3748</v>
      </c>
      <c r="F2036" t="s">
        <v>3740</v>
      </c>
      <c r="G2036" t="s">
        <v>3740</v>
      </c>
      <c r="H2036" t="s">
        <v>3740</v>
      </c>
      <c r="I2036">
        <v>1</v>
      </c>
      <c r="J2036" t="s">
        <v>3740</v>
      </c>
    </row>
    <row r="2037" spans="1:10" x14ac:dyDescent="0.3">
      <c r="A2037" t="s">
        <v>5791</v>
      </c>
      <c r="B2037">
        <v>29.925000000000001</v>
      </c>
      <c r="C2037" t="s">
        <v>3749</v>
      </c>
      <c r="D2037">
        <v>5.3</v>
      </c>
      <c r="E2037" t="s">
        <v>3748</v>
      </c>
      <c r="F2037" t="s">
        <v>3740</v>
      </c>
      <c r="G2037" t="s">
        <v>3740</v>
      </c>
      <c r="H2037" t="s">
        <v>3740</v>
      </c>
      <c r="I2037">
        <v>1</v>
      </c>
      <c r="J2037" t="s">
        <v>3740</v>
      </c>
    </row>
    <row r="2038" spans="1:10" x14ac:dyDescent="0.3">
      <c r="A2038" t="s">
        <v>5792</v>
      </c>
      <c r="B2038">
        <v>24.225000000000001</v>
      </c>
      <c r="C2038" t="s">
        <v>3750</v>
      </c>
      <c r="D2038">
        <v>4.42</v>
      </c>
      <c r="E2038" t="s">
        <v>3748</v>
      </c>
      <c r="F2038" t="s">
        <v>3740</v>
      </c>
      <c r="G2038" t="s">
        <v>3740</v>
      </c>
      <c r="H2038" t="s">
        <v>3740</v>
      </c>
      <c r="I2038">
        <v>1</v>
      </c>
      <c r="J2038" t="s">
        <v>3740</v>
      </c>
    </row>
    <row r="2039" spans="1:10" x14ac:dyDescent="0.3">
      <c r="A2039" t="s">
        <v>5793</v>
      </c>
      <c r="B2039">
        <v>29.68</v>
      </c>
      <c r="C2039" t="s">
        <v>3749</v>
      </c>
      <c r="D2039">
        <v>5.68</v>
      </c>
      <c r="E2039" t="s">
        <v>3748</v>
      </c>
      <c r="F2039" t="s">
        <v>3740</v>
      </c>
      <c r="G2039" t="s">
        <v>3742</v>
      </c>
      <c r="H2039" t="s">
        <v>3740</v>
      </c>
      <c r="I2039">
        <v>1</v>
      </c>
      <c r="J2039" t="s">
        <v>3740</v>
      </c>
    </row>
    <row r="2040" spans="1:10" x14ac:dyDescent="0.3">
      <c r="A2040" t="s">
        <v>5794</v>
      </c>
      <c r="B2040">
        <v>20.614999999999998</v>
      </c>
      <c r="C2040" t="s">
        <v>3750</v>
      </c>
      <c r="D2040">
        <v>6.05</v>
      </c>
      <c r="E2040" t="s">
        <v>3747</v>
      </c>
      <c r="F2040" t="s">
        <v>3740</v>
      </c>
      <c r="G2040" t="s">
        <v>3740</v>
      </c>
      <c r="H2040" t="s">
        <v>3741</v>
      </c>
      <c r="I2040">
        <v>1</v>
      </c>
      <c r="J2040" t="s">
        <v>3740</v>
      </c>
    </row>
    <row r="2041" spans="1:10" x14ac:dyDescent="0.3">
      <c r="A2041" t="s">
        <v>5795</v>
      </c>
      <c r="B2041">
        <v>32.119999999999997</v>
      </c>
      <c r="C2041" t="s">
        <v>3745</v>
      </c>
      <c r="D2041">
        <v>5.33</v>
      </c>
      <c r="E2041" t="s">
        <v>3748</v>
      </c>
      <c r="F2041" t="s">
        <v>3740</v>
      </c>
      <c r="G2041" t="s">
        <v>3742</v>
      </c>
      <c r="H2041" t="s">
        <v>3740</v>
      </c>
      <c r="I2041">
        <v>1</v>
      </c>
      <c r="J2041" t="s">
        <v>3740</v>
      </c>
    </row>
    <row r="2042" spans="1:10" x14ac:dyDescent="0.3">
      <c r="A2042" t="s">
        <v>5796</v>
      </c>
      <c r="B2042">
        <v>27.36</v>
      </c>
      <c r="C2042" t="s">
        <v>3749</v>
      </c>
      <c r="D2042">
        <v>6.22</v>
      </c>
      <c r="E2042" t="s">
        <v>3747</v>
      </c>
      <c r="F2042" t="s">
        <v>3740</v>
      </c>
      <c r="G2042" t="s">
        <v>3740</v>
      </c>
      <c r="H2042" t="s">
        <v>3740</v>
      </c>
      <c r="I2042">
        <v>0</v>
      </c>
      <c r="J2042" t="s">
        <v>3740</v>
      </c>
    </row>
    <row r="2043" spans="1:10" x14ac:dyDescent="0.3">
      <c r="A2043" t="s">
        <v>5797</v>
      </c>
      <c r="B2043">
        <v>17.385000000000002</v>
      </c>
      <c r="C2043" t="s">
        <v>3751</v>
      </c>
      <c r="D2043">
        <v>5.84</v>
      </c>
      <c r="E2043" t="s">
        <v>3747</v>
      </c>
      <c r="F2043" t="s">
        <v>3740</v>
      </c>
      <c r="G2043" t="s">
        <v>3740</v>
      </c>
      <c r="H2043" t="s">
        <v>3740</v>
      </c>
      <c r="I2043">
        <v>0</v>
      </c>
      <c r="J2043" t="s">
        <v>3740</v>
      </c>
    </row>
    <row r="2044" spans="1:10" x14ac:dyDescent="0.3">
      <c r="A2044" t="s">
        <v>5798</v>
      </c>
      <c r="B2044">
        <v>30.13</v>
      </c>
      <c r="C2044" t="s">
        <v>3745</v>
      </c>
      <c r="D2044">
        <v>5.71</v>
      </c>
      <c r="E2044" t="s">
        <v>3747</v>
      </c>
      <c r="F2044" t="s">
        <v>3740</v>
      </c>
      <c r="G2044" t="s">
        <v>3742</v>
      </c>
      <c r="H2044" t="s">
        <v>3740</v>
      </c>
      <c r="I2044">
        <v>1</v>
      </c>
      <c r="J2044" t="s">
        <v>3740</v>
      </c>
    </row>
    <row r="2045" spans="1:10" x14ac:dyDescent="0.3">
      <c r="A2045" t="s">
        <v>5799</v>
      </c>
      <c r="B2045">
        <v>25.44</v>
      </c>
      <c r="C2045" t="s">
        <v>3749</v>
      </c>
      <c r="D2045">
        <v>6.04</v>
      </c>
      <c r="E2045" t="s">
        <v>3747</v>
      </c>
      <c r="F2045" t="s">
        <v>3741</v>
      </c>
      <c r="G2045" t="s">
        <v>3740</v>
      </c>
      <c r="H2045" t="s">
        <v>3741</v>
      </c>
      <c r="I2045">
        <v>1</v>
      </c>
      <c r="J2045" t="s">
        <v>3740</v>
      </c>
    </row>
    <row r="2046" spans="1:10" x14ac:dyDescent="0.3">
      <c r="A2046" t="s">
        <v>5800</v>
      </c>
      <c r="B2046">
        <v>39.805</v>
      </c>
      <c r="C2046" t="s">
        <v>3745</v>
      </c>
      <c r="D2046">
        <v>4.38</v>
      </c>
      <c r="E2046" t="s">
        <v>3748</v>
      </c>
      <c r="F2046" t="s">
        <v>3740</v>
      </c>
      <c r="G2046" t="s">
        <v>3742</v>
      </c>
      <c r="H2046" t="s">
        <v>3740</v>
      </c>
      <c r="I2046">
        <v>1</v>
      </c>
      <c r="J2046" t="s">
        <v>3740</v>
      </c>
    </row>
    <row r="2047" spans="1:10" x14ac:dyDescent="0.3">
      <c r="A2047" t="s">
        <v>5801</v>
      </c>
      <c r="B2047">
        <v>30.4</v>
      </c>
      <c r="C2047" t="s">
        <v>3745</v>
      </c>
      <c r="D2047">
        <v>5.56</v>
      </c>
      <c r="E2047" t="s">
        <v>3748</v>
      </c>
      <c r="F2047" t="s">
        <v>3741</v>
      </c>
      <c r="G2047" t="s">
        <v>3742</v>
      </c>
      <c r="H2047" t="s">
        <v>3740</v>
      </c>
      <c r="I2047">
        <v>1</v>
      </c>
      <c r="J2047" t="s">
        <v>3740</v>
      </c>
    </row>
    <row r="2048" spans="1:10" x14ac:dyDescent="0.3">
      <c r="A2048" t="s">
        <v>5802</v>
      </c>
      <c r="B2048">
        <v>23.18</v>
      </c>
      <c r="C2048" t="s">
        <v>3750</v>
      </c>
      <c r="D2048">
        <v>4.24</v>
      </c>
      <c r="E2048" t="s">
        <v>3748</v>
      </c>
      <c r="F2048" t="s">
        <v>3740</v>
      </c>
      <c r="G2048" t="s">
        <v>3742</v>
      </c>
      <c r="H2048" t="s">
        <v>3740</v>
      </c>
      <c r="I2048">
        <v>1</v>
      </c>
      <c r="J2048" t="s">
        <v>3740</v>
      </c>
    </row>
    <row r="2049" spans="1:10" x14ac:dyDescent="0.3">
      <c r="A2049" t="s">
        <v>5803</v>
      </c>
      <c r="B2049">
        <v>39.615000000000002</v>
      </c>
      <c r="C2049" t="s">
        <v>3745</v>
      </c>
      <c r="D2049">
        <v>6.32</v>
      </c>
      <c r="E2049" t="s">
        <v>3747</v>
      </c>
      <c r="F2049" t="s">
        <v>3740</v>
      </c>
      <c r="G2049" t="s">
        <v>3740</v>
      </c>
      <c r="H2049" t="s">
        <v>3741</v>
      </c>
      <c r="I2049">
        <v>1</v>
      </c>
      <c r="J2049" t="s">
        <v>3740</v>
      </c>
    </row>
    <row r="2050" spans="1:10" x14ac:dyDescent="0.3">
      <c r="A2050" t="s">
        <v>5804</v>
      </c>
      <c r="B2050">
        <v>30.59</v>
      </c>
      <c r="C2050" t="s">
        <v>3745</v>
      </c>
      <c r="D2050">
        <v>6.3</v>
      </c>
      <c r="E2050" t="s">
        <v>3747</v>
      </c>
      <c r="F2050" t="s">
        <v>3741</v>
      </c>
      <c r="G2050" t="s">
        <v>3740</v>
      </c>
      <c r="H2050" t="s">
        <v>3741</v>
      </c>
      <c r="I2050">
        <v>1</v>
      </c>
      <c r="J2050" t="s">
        <v>3740</v>
      </c>
    </row>
    <row r="2051" spans="1:10" x14ac:dyDescent="0.3">
      <c r="A2051" t="s">
        <v>5805</v>
      </c>
      <c r="B2051">
        <v>16.72</v>
      </c>
      <c r="C2051" t="s">
        <v>3751</v>
      </c>
      <c r="D2051">
        <v>4.38</v>
      </c>
      <c r="E2051" t="s">
        <v>3748</v>
      </c>
      <c r="F2051" t="s">
        <v>3741</v>
      </c>
      <c r="G2051" t="s">
        <v>3740</v>
      </c>
      <c r="H2051" t="s">
        <v>3740</v>
      </c>
      <c r="I2051">
        <v>1</v>
      </c>
      <c r="J2051" t="s">
        <v>3740</v>
      </c>
    </row>
    <row r="2052" spans="1:10" x14ac:dyDescent="0.3">
      <c r="A2052" t="s">
        <v>5806</v>
      </c>
      <c r="B2052">
        <v>26.22</v>
      </c>
      <c r="C2052" t="s">
        <v>3749</v>
      </c>
      <c r="D2052">
        <v>4.6500000000000004</v>
      </c>
      <c r="E2052" t="s">
        <v>3748</v>
      </c>
      <c r="F2052" t="s">
        <v>3741</v>
      </c>
      <c r="G2052" t="s">
        <v>3740</v>
      </c>
      <c r="H2052" t="s">
        <v>3741</v>
      </c>
      <c r="I2052">
        <v>1</v>
      </c>
      <c r="J2052" t="s">
        <v>3740</v>
      </c>
    </row>
    <row r="2053" spans="1:10" x14ac:dyDescent="0.3">
      <c r="A2053" t="s">
        <v>5807</v>
      </c>
      <c r="B2053">
        <v>31.824999999999999</v>
      </c>
      <c r="C2053" t="s">
        <v>3745</v>
      </c>
      <c r="D2053">
        <v>4.7</v>
      </c>
      <c r="E2053" t="s">
        <v>3748</v>
      </c>
      <c r="F2053" t="s">
        <v>3740</v>
      </c>
      <c r="G2053" t="s">
        <v>3740</v>
      </c>
      <c r="H2053" t="s">
        <v>3741</v>
      </c>
      <c r="I2053">
        <v>1</v>
      </c>
      <c r="J2053" t="s">
        <v>3740</v>
      </c>
    </row>
    <row r="2054" spans="1:10" x14ac:dyDescent="0.3">
      <c r="A2054" t="s">
        <v>5808</v>
      </c>
      <c r="B2054">
        <v>25.745000000000001</v>
      </c>
      <c r="C2054" t="s">
        <v>3749</v>
      </c>
      <c r="D2054">
        <v>4.34</v>
      </c>
      <c r="E2054" t="s">
        <v>3748</v>
      </c>
      <c r="F2054" t="s">
        <v>3740</v>
      </c>
      <c r="G2054" t="s">
        <v>3740</v>
      </c>
      <c r="H2054" t="s">
        <v>3741</v>
      </c>
      <c r="I2054">
        <v>1</v>
      </c>
      <c r="J2054" t="s">
        <v>3740</v>
      </c>
    </row>
    <row r="2055" spans="1:10" x14ac:dyDescent="0.3">
      <c r="A2055" t="s">
        <v>5809</v>
      </c>
      <c r="B2055">
        <v>24.605</v>
      </c>
      <c r="C2055" t="s">
        <v>3750</v>
      </c>
      <c r="D2055">
        <v>5.62</v>
      </c>
      <c r="E2055" t="s">
        <v>3748</v>
      </c>
      <c r="F2055" t="s">
        <v>3740</v>
      </c>
      <c r="G2055" t="s">
        <v>3740</v>
      </c>
      <c r="H2055" t="s">
        <v>3741</v>
      </c>
      <c r="I2055">
        <v>1</v>
      </c>
      <c r="J2055" t="s">
        <v>3740</v>
      </c>
    </row>
    <row r="2056" spans="1:10" x14ac:dyDescent="0.3">
      <c r="A2056" t="s">
        <v>5810</v>
      </c>
      <c r="B2056">
        <v>24.51</v>
      </c>
      <c r="C2056" t="s">
        <v>3750</v>
      </c>
      <c r="D2056">
        <v>4.24</v>
      </c>
      <c r="E2056" t="s">
        <v>3748</v>
      </c>
      <c r="F2056" t="s">
        <v>3740</v>
      </c>
      <c r="G2056" t="s">
        <v>3740</v>
      </c>
      <c r="H2056" t="s">
        <v>3741</v>
      </c>
      <c r="I2056">
        <v>1</v>
      </c>
      <c r="J2056" t="s">
        <v>3740</v>
      </c>
    </row>
    <row r="2057" spans="1:10" x14ac:dyDescent="0.3">
      <c r="A2057" t="s">
        <v>5811</v>
      </c>
      <c r="B2057">
        <v>31.065000000000001</v>
      </c>
      <c r="C2057" t="s">
        <v>3745</v>
      </c>
      <c r="D2057">
        <v>4.57</v>
      </c>
      <c r="E2057" t="s">
        <v>3748</v>
      </c>
      <c r="F2057" t="s">
        <v>3741</v>
      </c>
      <c r="G2057" t="s">
        <v>3740</v>
      </c>
      <c r="H2057" t="s">
        <v>3740</v>
      </c>
      <c r="I2057">
        <v>0</v>
      </c>
      <c r="J2057" t="s">
        <v>3740</v>
      </c>
    </row>
    <row r="2058" spans="1:10" x14ac:dyDescent="0.3">
      <c r="A2058" t="s">
        <v>5812</v>
      </c>
      <c r="B2058">
        <v>28.12</v>
      </c>
      <c r="C2058" t="s">
        <v>3749</v>
      </c>
      <c r="D2058">
        <v>5.05</v>
      </c>
      <c r="E2058" t="s">
        <v>3748</v>
      </c>
      <c r="F2058" t="s">
        <v>3740</v>
      </c>
      <c r="G2058" t="s">
        <v>3740</v>
      </c>
      <c r="H2058" t="s">
        <v>3740</v>
      </c>
      <c r="I2058">
        <v>0</v>
      </c>
      <c r="J2058" t="s">
        <v>3740</v>
      </c>
    </row>
    <row r="2059" spans="1:10" x14ac:dyDescent="0.3">
      <c r="A2059" t="s">
        <v>5813</v>
      </c>
      <c r="B2059">
        <v>38.06</v>
      </c>
      <c r="C2059" t="s">
        <v>3745</v>
      </c>
      <c r="D2059">
        <v>6.16</v>
      </c>
      <c r="E2059" t="s">
        <v>3747</v>
      </c>
      <c r="F2059" t="s">
        <v>3740</v>
      </c>
      <c r="G2059" t="s">
        <v>3740</v>
      </c>
      <c r="H2059" t="s">
        <v>3740</v>
      </c>
      <c r="I2059">
        <v>0</v>
      </c>
      <c r="J2059" t="s">
        <v>3740</v>
      </c>
    </row>
    <row r="2060" spans="1:10" x14ac:dyDescent="0.3">
      <c r="A2060" t="s">
        <v>5814</v>
      </c>
      <c r="B2060">
        <v>24.96</v>
      </c>
      <c r="C2060" t="s">
        <v>3750</v>
      </c>
      <c r="D2060">
        <v>4.57</v>
      </c>
      <c r="E2060" t="s">
        <v>3748</v>
      </c>
      <c r="F2060" t="s">
        <v>3740</v>
      </c>
      <c r="G2060" t="s">
        <v>3740</v>
      </c>
      <c r="H2060" t="s">
        <v>3740</v>
      </c>
      <c r="I2060">
        <v>0</v>
      </c>
      <c r="J2060" t="s">
        <v>3740</v>
      </c>
    </row>
    <row r="2061" spans="1:10" x14ac:dyDescent="0.3">
      <c r="A2061" t="s">
        <v>5815</v>
      </c>
      <c r="B2061">
        <v>17.670000000000002</v>
      </c>
      <c r="C2061" t="s">
        <v>3751</v>
      </c>
      <c r="D2061">
        <v>5.53</v>
      </c>
      <c r="E2061" t="s">
        <v>3748</v>
      </c>
      <c r="F2061" t="s">
        <v>3741</v>
      </c>
      <c r="G2061" t="s">
        <v>3740</v>
      </c>
      <c r="H2061" t="s">
        <v>3740</v>
      </c>
      <c r="I2061">
        <v>0</v>
      </c>
      <c r="J2061" t="s">
        <v>3740</v>
      </c>
    </row>
    <row r="2062" spans="1:10" x14ac:dyDescent="0.3">
      <c r="A2062" t="s">
        <v>5816</v>
      </c>
      <c r="B2062">
        <v>31.35</v>
      </c>
      <c r="C2062" t="s">
        <v>3745</v>
      </c>
      <c r="D2062">
        <v>5.84</v>
      </c>
      <c r="E2062" t="s">
        <v>3747</v>
      </c>
      <c r="F2062" t="s">
        <v>3740</v>
      </c>
      <c r="G2062" t="s">
        <v>3742</v>
      </c>
      <c r="H2062" t="s">
        <v>3740</v>
      </c>
      <c r="I2062">
        <v>1</v>
      </c>
      <c r="J2062" t="s">
        <v>3740</v>
      </c>
    </row>
    <row r="2063" spans="1:10" x14ac:dyDescent="0.3">
      <c r="A2063" t="s">
        <v>5817</v>
      </c>
      <c r="B2063">
        <v>28.31</v>
      </c>
      <c r="C2063" t="s">
        <v>3749</v>
      </c>
      <c r="D2063">
        <v>6.41</v>
      </c>
      <c r="E2063" t="s">
        <v>3747</v>
      </c>
      <c r="F2063" t="s">
        <v>3740</v>
      </c>
      <c r="G2063" t="s">
        <v>3742</v>
      </c>
      <c r="H2063" t="s">
        <v>3740</v>
      </c>
      <c r="I2063">
        <v>1</v>
      </c>
      <c r="J2063" t="s">
        <v>3740</v>
      </c>
    </row>
    <row r="2064" spans="1:10" x14ac:dyDescent="0.3">
      <c r="A2064" t="s">
        <v>5818</v>
      </c>
      <c r="B2064">
        <v>30.3</v>
      </c>
      <c r="C2064" t="s">
        <v>3745</v>
      </c>
      <c r="D2064">
        <v>4.7300000000000004</v>
      </c>
      <c r="E2064" t="s">
        <v>3748</v>
      </c>
      <c r="F2064" t="s">
        <v>3741</v>
      </c>
      <c r="G2064" t="s">
        <v>3740</v>
      </c>
      <c r="H2064" t="s">
        <v>3741</v>
      </c>
      <c r="I2064">
        <v>1</v>
      </c>
      <c r="J2064" t="s">
        <v>3740</v>
      </c>
    </row>
    <row r="2065" spans="1:10" x14ac:dyDescent="0.3">
      <c r="A2065" t="s">
        <v>5819</v>
      </c>
      <c r="B2065">
        <v>26.4</v>
      </c>
      <c r="C2065" t="s">
        <v>3749</v>
      </c>
      <c r="D2065">
        <v>6.22</v>
      </c>
      <c r="E2065" t="s">
        <v>3747</v>
      </c>
      <c r="F2065" t="s">
        <v>3741</v>
      </c>
      <c r="G2065" t="s">
        <v>3740</v>
      </c>
      <c r="H2065" t="s">
        <v>3740</v>
      </c>
      <c r="I2065">
        <v>0</v>
      </c>
      <c r="J2065" t="s">
        <v>3740</v>
      </c>
    </row>
    <row r="2066" spans="1:10" x14ac:dyDescent="0.3">
      <c r="A2066" t="s">
        <v>5820</v>
      </c>
      <c r="B2066">
        <v>22.135000000000002</v>
      </c>
      <c r="C2066" t="s">
        <v>3750</v>
      </c>
      <c r="D2066">
        <v>4.46</v>
      </c>
      <c r="E2066" t="s">
        <v>3748</v>
      </c>
      <c r="F2066" t="s">
        <v>3741</v>
      </c>
      <c r="G2066" t="s">
        <v>3740</v>
      </c>
      <c r="H2066" t="s">
        <v>3740</v>
      </c>
      <c r="I2066">
        <v>0</v>
      </c>
      <c r="J2066" t="s">
        <v>3740</v>
      </c>
    </row>
    <row r="2067" spans="1:10" x14ac:dyDescent="0.3">
      <c r="A2067" t="s">
        <v>5821</v>
      </c>
      <c r="B2067">
        <v>17.399999999999999</v>
      </c>
      <c r="C2067" t="s">
        <v>3751</v>
      </c>
      <c r="D2067">
        <v>4.5</v>
      </c>
      <c r="E2067" t="s">
        <v>3748</v>
      </c>
      <c r="F2067" t="s">
        <v>3741</v>
      </c>
      <c r="G2067" t="s">
        <v>3740</v>
      </c>
      <c r="H2067" t="s">
        <v>3740</v>
      </c>
      <c r="I2067">
        <v>0</v>
      </c>
      <c r="J2067" t="s">
        <v>3740</v>
      </c>
    </row>
    <row r="2068" spans="1:10" x14ac:dyDescent="0.3">
      <c r="A2068" t="s">
        <v>5822</v>
      </c>
      <c r="B2068">
        <v>28.06</v>
      </c>
      <c r="C2068" t="s">
        <v>3749</v>
      </c>
      <c r="D2068">
        <v>8.93</v>
      </c>
      <c r="E2068" t="s">
        <v>3746</v>
      </c>
      <c r="F2068" t="s">
        <v>3740</v>
      </c>
      <c r="G2068" t="s">
        <v>3740</v>
      </c>
      <c r="H2068" t="s">
        <v>3740</v>
      </c>
      <c r="I2068">
        <v>0</v>
      </c>
      <c r="J2068" t="s">
        <v>3740</v>
      </c>
    </row>
    <row r="2069" spans="1:10" x14ac:dyDescent="0.3">
      <c r="A2069" t="s">
        <v>5823</v>
      </c>
      <c r="B2069">
        <v>31.13</v>
      </c>
      <c r="C2069" t="s">
        <v>3745</v>
      </c>
      <c r="D2069">
        <v>11.02</v>
      </c>
      <c r="E2069" t="s">
        <v>3746</v>
      </c>
      <c r="F2069" t="s">
        <v>3740</v>
      </c>
      <c r="G2069" t="s">
        <v>3740</v>
      </c>
      <c r="H2069" t="s">
        <v>3740</v>
      </c>
      <c r="I2069">
        <v>0</v>
      </c>
      <c r="J2069" t="s">
        <v>3740</v>
      </c>
    </row>
    <row r="2070" spans="1:10" x14ac:dyDescent="0.3">
      <c r="A2070" t="s">
        <v>5824</v>
      </c>
      <c r="B2070">
        <v>18.46</v>
      </c>
      <c r="C2070" t="s">
        <v>3751</v>
      </c>
      <c r="D2070">
        <v>5.25</v>
      </c>
      <c r="E2070" t="s">
        <v>3748</v>
      </c>
      <c r="F2070" t="s">
        <v>3740</v>
      </c>
      <c r="G2070" t="s">
        <v>3740</v>
      </c>
      <c r="H2070" t="s">
        <v>3740</v>
      </c>
      <c r="I2070">
        <v>0</v>
      </c>
      <c r="J2070" t="s">
        <v>3740</v>
      </c>
    </row>
    <row r="2071" spans="1:10" x14ac:dyDescent="0.3">
      <c r="A2071" t="s">
        <v>5825</v>
      </c>
      <c r="B2071">
        <v>17.3</v>
      </c>
      <c r="C2071" t="s">
        <v>3751</v>
      </c>
      <c r="D2071">
        <v>4.75</v>
      </c>
      <c r="E2071" t="s">
        <v>3748</v>
      </c>
      <c r="F2071" t="s">
        <v>3740</v>
      </c>
      <c r="G2071" t="s">
        <v>3740</v>
      </c>
      <c r="H2071" t="s">
        <v>3740</v>
      </c>
      <c r="I2071">
        <v>0</v>
      </c>
      <c r="J2071" t="s">
        <v>3740</v>
      </c>
    </row>
    <row r="2072" spans="1:10" x14ac:dyDescent="0.3">
      <c r="A2072" t="s">
        <v>5826</v>
      </c>
      <c r="B2072">
        <v>35.625</v>
      </c>
      <c r="C2072" t="s">
        <v>3745</v>
      </c>
      <c r="D2072">
        <v>4.68</v>
      </c>
      <c r="E2072" t="s">
        <v>3748</v>
      </c>
      <c r="F2072" t="s">
        <v>3741</v>
      </c>
      <c r="G2072" t="s">
        <v>3740</v>
      </c>
      <c r="H2072" t="s">
        <v>3741</v>
      </c>
      <c r="I2072">
        <v>1</v>
      </c>
      <c r="J2072" t="s">
        <v>3740</v>
      </c>
    </row>
    <row r="2073" spans="1:10" x14ac:dyDescent="0.3">
      <c r="A2073" t="s">
        <v>5827</v>
      </c>
      <c r="B2073">
        <v>20.234999999999999</v>
      </c>
      <c r="C2073" t="s">
        <v>3750</v>
      </c>
      <c r="D2073">
        <v>6.17</v>
      </c>
      <c r="E2073" t="s">
        <v>3747</v>
      </c>
      <c r="F2073" t="s">
        <v>3741</v>
      </c>
      <c r="G2073" t="s">
        <v>3742</v>
      </c>
      <c r="H2073" t="s">
        <v>3740</v>
      </c>
      <c r="I2073">
        <v>2</v>
      </c>
      <c r="J2073" t="s">
        <v>3740</v>
      </c>
    </row>
    <row r="2074" spans="1:10" x14ac:dyDescent="0.3">
      <c r="A2074" t="s">
        <v>5828</v>
      </c>
      <c r="B2074">
        <v>27.55</v>
      </c>
      <c r="C2074" t="s">
        <v>3749</v>
      </c>
      <c r="D2074">
        <v>4.5599999999999996</v>
      </c>
      <c r="E2074" t="s">
        <v>3748</v>
      </c>
      <c r="F2074" t="s">
        <v>3741</v>
      </c>
      <c r="G2074" t="s">
        <v>3740</v>
      </c>
      <c r="H2074" t="s">
        <v>3741</v>
      </c>
      <c r="I2074">
        <v>1</v>
      </c>
      <c r="J2074" t="s">
        <v>3740</v>
      </c>
    </row>
    <row r="2075" spans="1:10" x14ac:dyDescent="0.3">
      <c r="A2075" t="s">
        <v>5829</v>
      </c>
      <c r="B2075">
        <v>17.97</v>
      </c>
      <c r="C2075" t="s">
        <v>3751</v>
      </c>
      <c r="D2075">
        <v>6.3</v>
      </c>
      <c r="E2075" t="s">
        <v>3747</v>
      </c>
      <c r="F2075" t="s">
        <v>3740</v>
      </c>
      <c r="G2075" t="s">
        <v>3740</v>
      </c>
      <c r="H2075" t="s">
        <v>3740</v>
      </c>
      <c r="I2075">
        <v>0</v>
      </c>
      <c r="J2075" t="s">
        <v>3740</v>
      </c>
    </row>
    <row r="2076" spans="1:10" x14ac:dyDescent="0.3">
      <c r="A2076" t="s">
        <v>5830</v>
      </c>
      <c r="B2076">
        <v>29.98</v>
      </c>
      <c r="C2076" t="s">
        <v>3749</v>
      </c>
      <c r="D2076">
        <v>6.03</v>
      </c>
      <c r="E2076" t="s">
        <v>3747</v>
      </c>
      <c r="F2076" t="s">
        <v>3740</v>
      </c>
      <c r="G2076" t="s">
        <v>3742</v>
      </c>
      <c r="H2076" t="s">
        <v>3740</v>
      </c>
      <c r="I2076">
        <v>1</v>
      </c>
      <c r="J2076" t="s">
        <v>3740</v>
      </c>
    </row>
    <row r="2077" spans="1:10" x14ac:dyDescent="0.3">
      <c r="A2077" t="s">
        <v>5831</v>
      </c>
      <c r="B2077">
        <v>33.659999999999997</v>
      </c>
      <c r="C2077" t="s">
        <v>3745</v>
      </c>
      <c r="D2077">
        <v>4.2</v>
      </c>
      <c r="E2077" t="s">
        <v>3748</v>
      </c>
      <c r="F2077" t="s">
        <v>3741</v>
      </c>
      <c r="G2077" t="s">
        <v>3740</v>
      </c>
      <c r="H2077" t="s">
        <v>3740</v>
      </c>
      <c r="I2077">
        <v>1</v>
      </c>
      <c r="J2077" t="s">
        <v>3740</v>
      </c>
    </row>
    <row r="2078" spans="1:10" x14ac:dyDescent="0.3">
      <c r="A2078" t="s">
        <v>5832</v>
      </c>
      <c r="B2078">
        <v>32.67</v>
      </c>
      <c r="C2078" t="s">
        <v>3745</v>
      </c>
      <c r="D2078">
        <v>5.61</v>
      </c>
      <c r="E2078" t="s">
        <v>3748</v>
      </c>
      <c r="F2078" t="s">
        <v>3741</v>
      </c>
      <c r="G2078" t="s">
        <v>3740</v>
      </c>
      <c r="H2078" t="s">
        <v>3740</v>
      </c>
      <c r="I2078">
        <v>1</v>
      </c>
      <c r="J2078" t="s">
        <v>3740</v>
      </c>
    </row>
    <row r="2079" spans="1:10" x14ac:dyDescent="0.3">
      <c r="A2079" t="s">
        <v>5833</v>
      </c>
      <c r="B2079">
        <v>30.5</v>
      </c>
      <c r="C2079" t="s">
        <v>3745</v>
      </c>
      <c r="D2079">
        <v>5.88</v>
      </c>
      <c r="E2079" t="s">
        <v>3747</v>
      </c>
      <c r="F2079" t="s">
        <v>3741</v>
      </c>
      <c r="G2079" t="s">
        <v>3740</v>
      </c>
      <c r="H2079" t="s">
        <v>3740</v>
      </c>
      <c r="I2079">
        <v>1</v>
      </c>
      <c r="J2079" t="s">
        <v>3740</v>
      </c>
    </row>
    <row r="2080" spans="1:10" x14ac:dyDescent="0.3">
      <c r="A2080" t="s">
        <v>5834</v>
      </c>
      <c r="B2080">
        <v>23.1</v>
      </c>
      <c r="C2080" t="s">
        <v>3750</v>
      </c>
      <c r="D2080">
        <v>5.92</v>
      </c>
      <c r="E2080" t="s">
        <v>3747</v>
      </c>
      <c r="F2080" t="s">
        <v>3741</v>
      </c>
      <c r="G2080" t="s">
        <v>3740</v>
      </c>
      <c r="H2080" t="s">
        <v>3740</v>
      </c>
      <c r="I2080">
        <v>1</v>
      </c>
      <c r="J2080" t="s">
        <v>3740</v>
      </c>
    </row>
    <row r="2081" spans="1:10" x14ac:dyDescent="0.3">
      <c r="A2081" t="s">
        <v>5835</v>
      </c>
      <c r="B2081">
        <v>39.49</v>
      </c>
      <c r="C2081" t="s">
        <v>3745</v>
      </c>
      <c r="D2081">
        <v>4.8099999999999996</v>
      </c>
      <c r="E2081" t="s">
        <v>3748</v>
      </c>
      <c r="F2081" t="s">
        <v>3740</v>
      </c>
      <c r="G2081" t="s">
        <v>3740</v>
      </c>
      <c r="H2081" t="s">
        <v>3740</v>
      </c>
      <c r="I2081">
        <v>1</v>
      </c>
      <c r="J2081" t="s">
        <v>3740</v>
      </c>
    </row>
    <row r="2082" spans="1:10" x14ac:dyDescent="0.3">
      <c r="A2082" t="s">
        <v>5836</v>
      </c>
      <c r="B2082">
        <v>33.99</v>
      </c>
      <c r="C2082" t="s">
        <v>3745</v>
      </c>
      <c r="D2082">
        <v>4.55</v>
      </c>
      <c r="E2082" t="s">
        <v>3748</v>
      </c>
      <c r="F2082" t="s">
        <v>3740</v>
      </c>
      <c r="G2082" t="s">
        <v>3740</v>
      </c>
      <c r="H2082" t="s">
        <v>3740</v>
      </c>
      <c r="I2082">
        <v>1</v>
      </c>
      <c r="J2082" t="s">
        <v>3740</v>
      </c>
    </row>
    <row r="2083" spans="1:10" x14ac:dyDescent="0.3">
      <c r="A2083" t="s">
        <v>5837</v>
      </c>
      <c r="B2083">
        <v>27.72</v>
      </c>
      <c r="C2083" t="s">
        <v>3749</v>
      </c>
      <c r="D2083">
        <v>6.43</v>
      </c>
      <c r="E2083" t="s">
        <v>3747</v>
      </c>
      <c r="F2083" t="s">
        <v>3740</v>
      </c>
      <c r="G2083" t="s">
        <v>3740</v>
      </c>
      <c r="H2083" t="s">
        <v>3740</v>
      </c>
      <c r="I2083">
        <v>1</v>
      </c>
      <c r="J2083" t="s">
        <v>3740</v>
      </c>
    </row>
    <row r="2084" spans="1:10" x14ac:dyDescent="0.3">
      <c r="A2084" t="s">
        <v>5838</v>
      </c>
      <c r="B2084">
        <v>30.59</v>
      </c>
      <c r="C2084" t="s">
        <v>3745</v>
      </c>
      <c r="D2084">
        <v>11.62</v>
      </c>
      <c r="E2084" t="s">
        <v>3746</v>
      </c>
      <c r="F2084" t="s">
        <v>3740</v>
      </c>
      <c r="G2084" t="s">
        <v>3740</v>
      </c>
      <c r="H2084" t="s">
        <v>3740</v>
      </c>
      <c r="I2084">
        <v>0</v>
      </c>
      <c r="J2084" t="s">
        <v>3740</v>
      </c>
    </row>
    <row r="2085" spans="1:10" x14ac:dyDescent="0.3">
      <c r="A2085" t="s">
        <v>5839</v>
      </c>
      <c r="B2085">
        <v>22.6</v>
      </c>
      <c r="C2085" t="s">
        <v>3750</v>
      </c>
      <c r="D2085">
        <v>6.04</v>
      </c>
      <c r="E2085" t="s">
        <v>3747</v>
      </c>
      <c r="F2085" t="s">
        <v>3740</v>
      </c>
      <c r="G2085" t="s">
        <v>3740</v>
      </c>
      <c r="H2085" t="s">
        <v>3740</v>
      </c>
      <c r="I2085">
        <v>1</v>
      </c>
      <c r="J2085" t="s">
        <v>3740</v>
      </c>
    </row>
    <row r="2086" spans="1:10" x14ac:dyDescent="0.3">
      <c r="A2086" t="s">
        <v>5840</v>
      </c>
      <c r="B2086">
        <v>28.785</v>
      </c>
      <c r="C2086" t="s">
        <v>3749</v>
      </c>
      <c r="D2086">
        <v>8.82</v>
      </c>
      <c r="E2086" t="s">
        <v>3746</v>
      </c>
      <c r="F2086" t="s">
        <v>3740</v>
      </c>
      <c r="G2086" t="s">
        <v>3740</v>
      </c>
      <c r="H2086" t="s">
        <v>3740</v>
      </c>
      <c r="I2086">
        <v>0</v>
      </c>
      <c r="J2086" t="s">
        <v>3740</v>
      </c>
    </row>
    <row r="2087" spans="1:10" x14ac:dyDescent="0.3">
      <c r="A2087" t="s">
        <v>5841</v>
      </c>
      <c r="B2087">
        <v>50.38</v>
      </c>
      <c r="C2087" t="s">
        <v>3745</v>
      </c>
      <c r="D2087">
        <v>5.8</v>
      </c>
      <c r="E2087" t="s">
        <v>3747</v>
      </c>
      <c r="F2087" t="s">
        <v>3740</v>
      </c>
      <c r="G2087" t="s">
        <v>3740</v>
      </c>
      <c r="H2087" t="s">
        <v>3740</v>
      </c>
      <c r="I2087">
        <v>0</v>
      </c>
      <c r="J2087" t="s">
        <v>3740</v>
      </c>
    </row>
    <row r="2088" spans="1:10" x14ac:dyDescent="0.3">
      <c r="A2088" t="s">
        <v>5842</v>
      </c>
      <c r="B2088">
        <v>35.200000000000003</v>
      </c>
      <c r="C2088" t="s">
        <v>3745</v>
      </c>
      <c r="D2088">
        <v>4.28</v>
      </c>
      <c r="E2088" t="s">
        <v>3748</v>
      </c>
      <c r="F2088" t="s">
        <v>3740</v>
      </c>
      <c r="G2088" t="s">
        <v>3740</v>
      </c>
      <c r="H2088" t="s">
        <v>3740</v>
      </c>
      <c r="I2088">
        <v>0</v>
      </c>
      <c r="J2088" t="s">
        <v>3740</v>
      </c>
    </row>
    <row r="2089" spans="1:10" x14ac:dyDescent="0.3">
      <c r="A2089" t="s">
        <v>5843</v>
      </c>
      <c r="B2089">
        <v>35.72</v>
      </c>
      <c r="C2089" t="s">
        <v>3745</v>
      </c>
      <c r="D2089">
        <v>5.5</v>
      </c>
      <c r="E2089" t="s">
        <v>3748</v>
      </c>
      <c r="F2089" t="s">
        <v>3741</v>
      </c>
      <c r="G2089" t="s">
        <v>3740</v>
      </c>
      <c r="H2089" t="s">
        <v>3740</v>
      </c>
      <c r="I2089">
        <v>0</v>
      </c>
      <c r="J2089" t="s">
        <v>3740</v>
      </c>
    </row>
    <row r="2090" spans="1:10" x14ac:dyDescent="0.3">
      <c r="A2090" t="s">
        <v>5844</v>
      </c>
      <c r="B2090">
        <v>24.51</v>
      </c>
      <c r="C2090" t="s">
        <v>3750</v>
      </c>
      <c r="D2090">
        <v>4.6900000000000004</v>
      </c>
      <c r="E2090" t="s">
        <v>3748</v>
      </c>
      <c r="F2090" t="s">
        <v>3740</v>
      </c>
      <c r="G2090" t="s">
        <v>3740</v>
      </c>
      <c r="H2090" t="s">
        <v>3740</v>
      </c>
      <c r="I2090">
        <v>0</v>
      </c>
      <c r="J2090" t="s">
        <v>3740</v>
      </c>
    </row>
    <row r="2091" spans="1:10" x14ac:dyDescent="0.3">
      <c r="A2091" t="s">
        <v>5845</v>
      </c>
      <c r="B2091">
        <v>23.844999999999999</v>
      </c>
      <c r="C2091" t="s">
        <v>3750</v>
      </c>
      <c r="D2091">
        <v>4.43</v>
      </c>
      <c r="E2091" t="s">
        <v>3748</v>
      </c>
      <c r="F2091" t="s">
        <v>3740</v>
      </c>
      <c r="G2091" t="s">
        <v>3740</v>
      </c>
      <c r="H2091" t="s">
        <v>3740</v>
      </c>
      <c r="I2091">
        <v>0</v>
      </c>
      <c r="J2091" t="s">
        <v>3740</v>
      </c>
    </row>
    <row r="2092" spans="1:10" x14ac:dyDescent="0.3">
      <c r="A2092" t="s">
        <v>5846</v>
      </c>
      <c r="B2092">
        <v>15.68</v>
      </c>
      <c r="C2092" t="s">
        <v>3751</v>
      </c>
      <c r="D2092">
        <v>6.16</v>
      </c>
      <c r="E2092" t="s">
        <v>3747</v>
      </c>
      <c r="F2092" t="s">
        <v>3741</v>
      </c>
      <c r="G2092" t="s">
        <v>3740</v>
      </c>
      <c r="H2092" t="s">
        <v>3740</v>
      </c>
      <c r="I2092">
        <v>1</v>
      </c>
      <c r="J2092" t="s">
        <v>3740</v>
      </c>
    </row>
    <row r="2093" spans="1:10" x14ac:dyDescent="0.3">
      <c r="A2093" t="s">
        <v>5847</v>
      </c>
      <c r="B2093">
        <v>32.395000000000003</v>
      </c>
      <c r="C2093" t="s">
        <v>3745</v>
      </c>
      <c r="D2093">
        <v>6.66</v>
      </c>
      <c r="E2093" t="s">
        <v>3746</v>
      </c>
      <c r="F2093" t="s">
        <v>3740</v>
      </c>
      <c r="G2093" t="s">
        <v>3740</v>
      </c>
      <c r="H2093" t="s">
        <v>3740</v>
      </c>
      <c r="I2093">
        <v>0</v>
      </c>
      <c r="J2093" t="s">
        <v>3740</v>
      </c>
    </row>
    <row r="2094" spans="1:10" x14ac:dyDescent="0.3">
      <c r="A2094" t="s">
        <v>5848</v>
      </c>
      <c r="B2094">
        <v>23.655000000000001</v>
      </c>
      <c r="C2094" t="s">
        <v>3750</v>
      </c>
      <c r="D2094">
        <v>5.92</v>
      </c>
      <c r="E2094" t="s">
        <v>3747</v>
      </c>
      <c r="F2094" t="s">
        <v>3740</v>
      </c>
      <c r="G2094" t="s">
        <v>3740</v>
      </c>
      <c r="H2094" t="s">
        <v>3740</v>
      </c>
      <c r="I2094">
        <v>1</v>
      </c>
      <c r="J2094" t="s">
        <v>3740</v>
      </c>
    </row>
    <row r="2095" spans="1:10" x14ac:dyDescent="0.3">
      <c r="A2095" t="s">
        <v>5849</v>
      </c>
      <c r="B2095">
        <v>28.4</v>
      </c>
      <c r="C2095" t="s">
        <v>3749</v>
      </c>
      <c r="D2095">
        <v>5.97</v>
      </c>
      <c r="E2095" t="s">
        <v>3747</v>
      </c>
      <c r="F2095" t="s">
        <v>3740</v>
      </c>
      <c r="G2095" t="s">
        <v>3740</v>
      </c>
      <c r="H2095" t="s">
        <v>3741</v>
      </c>
      <c r="I2095">
        <v>1</v>
      </c>
      <c r="J2095" t="s">
        <v>3740</v>
      </c>
    </row>
    <row r="2096" spans="1:10" x14ac:dyDescent="0.3">
      <c r="A2096" t="s">
        <v>5850</v>
      </c>
      <c r="B2096">
        <v>35.42</v>
      </c>
      <c r="C2096" t="s">
        <v>3745</v>
      </c>
      <c r="D2096">
        <v>4.6399999999999997</v>
      </c>
      <c r="E2096" t="s">
        <v>3748</v>
      </c>
      <c r="F2096" t="s">
        <v>3741</v>
      </c>
      <c r="G2096" t="s">
        <v>3740</v>
      </c>
      <c r="H2096" t="s">
        <v>3740</v>
      </c>
      <c r="I2096">
        <v>0</v>
      </c>
      <c r="J2096" t="s">
        <v>3740</v>
      </c>
    </row>
    <row r="2097" spans="1:10" x14ac:dyDescent="0.3">
      <c r="A2097" t="s">
        <v>5851</v>
      </c>
      <c r="B2097">
        <v>26.18</v>
      </c>
      <c r="C2097" t="s">
        <v>3749</v>
      </c>
      <c r="D2097">
        <v>6.12</v>
      </c>
      <c r="E2097" t="s">
        <v>3747</v>
      </c>
      <c r="F2097" t="s">
        <v>3740</v>
      </c>
      <c r="G2097" t="s">
        <v>3742</v>
      </c>
      <c r="H2097" t="s">
        <v>3740</v>
      </c>
      <c r="I2097">
        <v>1</v>
      </c>
      <c r="J2097" t="s">
        <v>3740</v>
      </c>
    </row>
    <row r="2098" spans="1:10" x14ac:dyDescent="0.3">
      <c r="A2098" t="s">
        <v>5852</v>
      </c>
      <c r="B2098">
        <v>20.8</v>
      </c>
      <c r="C2098" t="s">
        <v>3750</v>
      </c>
      <c r="D2098">
        <v>4.87</v>
      </c>
      <c r="E2098" t="s">
        <v>3748</v>
      </c>
      <c r="F2098" t="s">
        <v>3741</v>
      </c>
      <c r="G2098" t="s">
        <v>3740</v>
      </c>
      <c r="H2098" t="s">
        <v>3740</v>
      </c>
      <c r="I2098">
        <v>0</v>
      </c>
      <c r="J2098" t="s">
        <v>3740</v>
      </c>
    </row>
    <row r="2099" spans="1:10" x14ac:dyDescent="0.3">
      <c r="A2099" t="s">
        <v>5853</v>
      </c>
      <c r="B2099">
        <v>15.82</v>
      </c>
      <c r="C2099" t="s">
        <v>3751</v>
      </c>
      <c r="D2099">
        <v>4.5999999999999996</v>
      </c>
      <c r="E2099" t="s">
        <v>3748</v>
      </c>
      <c r="F2099" t="s">
        <v>3740</v>
      </c>
      <c r="G2099" t="s">
        <v>3740</v>
      </c>
      <c r="H2099" t="s">
        <v>3740</v>
      </c>
      <c r="I2099">
        <v>0</v>
      </c>
      <c r="J2099" t="s">
        <v>3740</v>
      </c>
    </row>
    <row r="2100" spans="1:10" x14ac:dyDescent="0.3">
      <c r="A2100" t="s">
        <v>5854</v>
      </c>
      <c r="B2100">
        <v>17.670000000000002</v>
      </c>
      <c r="C2100" t="s">
        <v>3751</v>
      </c>
      <c r="D2100">
        <v>4.78</v>
      </c>
      <c r="E2100" t="s">
        <v>3748</v>
      </c>
      <c r="F2100" t="s">
        <v>3740</v>
      </c>
      <c r="G2100" t="s">
        <v>3740</v>
      </c>
      <c r="H2100" t="s">
        <v>3740</v>
      </c>
      <c r="I2100">
        <v>0</v>
      </c>
      <c r="J2100" t="s">
        <v>3740</v>
      </c>
    </row>
    <row r="2101" spans="1:10" x14ac:dyDescent="0.3">
      <c r="A2101" t="s">
        <v>5855</v>
      </c>
      <c r="B2101">
        <v>31.92</v>
      </c>
      <c r="C2101" t="s">
        <v>3745</v>
      </c>
      <c r="D2101">
        <v>11.05</v>
      </c>
      <c r="E2101" t="s">
        <v>3746</v>
      </c>
      <c r="F2101" t="s">
        <v>3740</v>
      </c>
      <c r="G2101" t="s">
        <v>3740</v>
      </c>
      <c r="H2101" t="s">
        <v>3740</v>
      </c>
      <c r="I2101">
        <v>0</v>
      </c>
      <c r="J2101" t="s">
        <v>3740</v>
      </c>
    </row>
    <row r="2102" spans="1:10" x14ac:dyDescent="0.3">
      <c r="A2102" t="s">
        <v>5856</v>
      </c>
      <c r="B2102">
        <v>28.975000000000001</v>
      </c>
      <c r="C2102" t="s">
        <v>3749</v>
      </c>
      <c r="D2102">
        <v>7.62</v>
      </c>
      <c r="E2102" t="s">
        <v>3746</v>
      </c>
      <c r="F2102" t="s">
        <v>3740</v>
      </c>
      <c r="G2102" t="s">
        <v>3740</v>
      </c>
      <c r="H2102" t="s">
        <v>3740</v>
      </c>
      <c r="I2102">
        <v>0</v>
      </c>
      <c r="J2102" t="s">
        <v>3740</v>
      </c>
    </row>
    <row r="2103" spans="1:10" x14ac:dyDescent="0.3">
      <c r="A2103" t="s">
        <v>5857</v>
      </c>
      <c r="B2103">
        <v>31.73</v>
      </c>
      <c r="C2103" t="s">
        <v>3745</v>
      </c>
      <c r="D2103">
        <v>4.78</v>
      </c>
      <c r="E2103" t="s">
        <v>3748</v>
      </c>
      <c r="F2103" t="s">
        <v>3741</v>
      </c>
      <c r="G2103" t="s">
        <v>3742</v>
      </c>
      <c r="H2103" t="s">
        <v>3740</v>
      </c>
      <c r="I2103">
        <v>2</v>
      </c>
      <c r="J2103" t="s">
        <v>3740</v>
      </c>
    </row>
    <row r="2104" spans="1:10" x14ac:dyDescent="0.3">
      <c r="A2104" t="s">
        <v>5858</v>
      </c>
      <c r="B2104">
        <v>28.88</v>
      </c>
      <c r="C2104" t="s">
        <v>3749</v>
      </c>
      <c r="D2104">
        <v>6.09</v>
      </c>
      <c r="E2104" t="s">
        <v>3747</v>
      </c>
      <c r="F2104" t="s">
        <v>3741</v>
      </c>
      <c r="G2104" t="s">
        <v>3742</v>
      </c>
      <c r="H2104" t="s">
        <v>3740</v>
      </c>
      <c r="I2104">
        <v>2</v>
      </c>
      <c r="J2104" t="s">
        <v>3740</v>
      </c>
    </row>
    <row r="2105" spans="1:10" x14ac:dyDescent="0.3">
      <c r="A2105" t="s">
        <v>5859</v>
      </c>
      <c r="B2105">
        <v>25.555</v>
      </c>
      <c r="C2105" t="s">
        <v>3749</v>
      </c>
      <c r="D2105">
        <v>5.1100000000000003</v>
      </c>
      <c r="E2105" t="s">
        <v>3748</v>
      </c>
      <c r="F2105" t="s">
        <v>3740</v>
      </c>
      <c r="G2105" t="s">
        <v>3740</v>
      </c>
      <c r="H2105" t="s">
        <v>3741</v>
      </c>
      <c r="I2105">
        <v>1</v>
      </c>
      <c r="J2105" t="s">
        <v>3740</v>
      </c>
    </row>
    <row r="2106" spans="1:10" x14ac:dyDescent="0.3">
      <c r="A2106" t="s">
        <v>5860</v>
      </c>
      <c r="B2106">
        <v>37.29</v>
      </c>
      <c r="C2106" t="s">
        <v>3745</v>
      </c>
      <c r="D2106">
        <v>4.46</v>
      </c>
      <c r="E2106" t="s">
        <v>3748</v>
      </c>
      <c r="F2106" t="s">
        <v>3740</v>
      </c>
      <c r="G2106" t="s">
        <v>3742</v>
      </c>
      <c r="H2106" t="s">
        <v>3740</v>
      </c>
      <c r="I2106">
        <v>1</v>
      </c>
      <c r="J2106" t="s">
        <v>3740</v>
      </c>
    </row>
    <row r="2107" spans="1:10" x14ac:dyDescent="0.3">
      <c r="A2107" t="s">
        <v>5861</v>
      </c>
      <c r="B2107">
        <v>40.28</v>
      </c>
      <c r="C2107" t="s">
        <v>3745</v>
      </c>
      <c r="D2107">
        <v>6.11</v>
      </c>
      <c r="E2107" t="s">
        <v>3747</v>
      </c>
      <c r="F2107" t="s">
        <v>3740</v>
      </c>
      <c r="G2107" t="s">
        <v>3742</v>
      </c>
      <c r="H2107" t="s">
        <v>3740</v>
      </c>
      <c r="I2107">
        <v>1</v>
      </c>
      <c r="J2107" t="s">
        <v>3740</v>
      </c>
    </row>
    <row r="2108" spans="1:10" x14ac:dyDescent="0.3">
      <c r="A2108" t="s">
        <v>5862</v>
      </c>
      <c r="B2108">
        <v>40.185000000000002</v>
      </c>
      <c r="C2108" t="s">
        <v>3745</v>
      </c>
      <c r="D2108">
        <v>4.66</v>
      </c>
      <c r="E2108" t="s">
        <v>3748</v>
      </c>
      <c r="F2108" t="s">
        <v>3740</v>
      </c>
      <c r="G2108" t="s">
        <v>3742</v>
      </c>
      <c r="H2108" t="s">
        <v>3740</v>
      </c>
      <c r="I2108">
        <v>1</v>
      </c>
      <c r="J2108" t="s">
        <v>3740</v>
      </c>
    </row>
    <row r="2109" spans="1:10" x14ac:dyDescent="0.3">
      <c r="A2109" t="s">
        <v>5863</v>
      </c>
      <c r="B2109">
        <v>23.57</v>
      </c>
      <c r="C2109" t="s">
        <v>3750</v>
      </c>
      <c r="D2109">
        <v>6.14</v>
      </c>
      <c r="E2109" t="s">
        <v>3747</v>
      </c>
      <c r="F2109" t="s">
        <v>3740</v>
      </c>
      <c r="G2109" t="s">
        <v>3740</v>
      </c>
      <c r="H2109" t="s">
        <v>3740</v>
      </c>
      <c r="I2109">
        <v>0</v>
      </c>
      <c r="J2109" t="s">
        <v>3740</v>
      </c>
    </row>
    <row r="2110" spans="1:10" x14ac:dyDescent="0.3">
      <c r="A2110" t="s">
        <v>5864</v>
      </c>
      <c r="B2110">
        <v>35.625</v>
      </c>
      <c r="C2110" t="s">
        <v>3745</v>
      </c>
      <c r="D2110">
        <v>6.21</v>
      </c>
      <c r="E2110" t="s">
        <v>3747</v>
      </c>
      <c r="F2110" t="s">
        <v>3740</v>
      </c>
      <c r="G2110" t="s">
        <v>3742</v>
      </c>
      <c r="H2110" t="s">
        <v>3740</v>
      </c>
      <c r="I2110">
        <v>1</v>
      </c>
      <c r="J2110" t="s">
        <v>3740</v>
      </c>
    </row>
    <row r="2111" spans="1:10" x14ac:dyDescent="0.3">
      <c r="A2111" t="s">
        <v>5865</v>
      </c>
      <c r="B2111">
        <v>33.155000000000001</v>
      </c>
      <c r="C2111" t="s">
        <v>3745</v>
      </c>
      <c r="D2111">
        <v>4.5999999999999996</v>
      </c>
      <c r="E2111" t="s">
        <v>3748</v>
      </c>
      <c r="F2111" t="s">
        <v>3740</v>
      </c>
      <c r="G2111" t="s">
        <v>3742</v>
      </c>
      <c r="H2111" t="s">
        <v>3740</v>
      </c>
      <c r="I2111">
        <v>1</v>
      </c>
      <c r="J2111" t="s">
        <v>3740</v>
      </c>
    </row>
    <row r="2112" spans="1:10" x14ac:dyDescent="0.3">
      <c r="A2112" t="s">
        <v>5866</v>
      </c>
      <c r="B2112">
        <v>31.92</v>
      </c>
      <c r="C2112" t="s">
        <v>3745</v>
      </c>
      <c r="D2112">
        <v>5.04</v>
      </c>
      <c r="E2112" t="s">
        <v>3748</v>
      </c>
      <c r="F2112" t="s">
        <v>3740</v>
      </c>
      <c r="G2112" t="s">
        <v>3742</v>
      </c>
      <c r="H2112" t="s">
        <v>3740</v>
      </c>
      <c r="I2112">
        <v>1</v>
      </c>
      <c r="J2112" t="s">
        <v>3740</v>
      </c>
    </row>
    <row r="2113" spans="1:10" x14ac:dyDescent="0.3">
      <c r="A2113" t="s">
        <v>5867</v>
      </c>
      <c r="B2113">
        <v>30.305</v>
      </c>
      <c r="C2113" t="s">
        <v>3745</v>
      </c>
      <c r="D2113">
        <v>5.08</v>
      </c>
      <c r="E2113" t="s">
        <v>3748</v>
      </c>
      <c r="F2113" t="s">
        <v>3740</v>
      </c>
      <c r="G2113" t="s">
        <v>3742</v>
      </c>
      <c r="H2113" t="s">
        <v>3740</v>
      </c>
      <c r="I2113">
        <v>1</v>
      </c>
      <c r="J2113" t="s">
        <v>3740</v>
      </c>
    </row>
    <row r="2114" spans="1:10" x14ac:dyDescent="0.3">
      <c r="A2114" t="s">
        <v>5868</v>
      </c>
      <c r="B2114">
        <v>30.114999999999998</v>
      </c>
      <c r="C2114" t="s">
        <v>3745</v>
      </c>
      <c r="D2114">
        <v>4.38</v>
      </c>
      <c r="E2114" t="s">
        <v>3748</v>
      </c>
      <c r="F2114" t="s">
        <v>3740</v>
      </c>
      <c r="G2114" t="s">
        <v>3742</v>
      </c>
      <c r="H2114" t="s">
        <v>3740</v>
      </c>
      <c r="I2114">
        <v>1</v>
      </c>
      <c r="J2114" t="s">
        <v>3740</v>
      </c>
    </row>
    <row r="2115" spans="1:10" x14ac:dyDescent="0.3">
      <c r="A2115" t="s">
        <v>5869</v>
      </c>
      <c r="B2115">
        <v>24.09</v>
      </c>
      <c r="C2115" t="s">
        <v>3750</v>
      </c>
      <c r="D2115">
        <v>4.79</v>
      </c>
      <c r="E2115" t="s">
        <v>3748</v>
      </c>
      <c r="F2115" t="s">
        <v>3740</v>
      </c>
      <c r="G2115" t="s">
        <v>3742</v>
      </c>
      <c r="H2115" t="s">
        <v>3740</v>
      </c>
      <c r="I2115">
        <v>1</v>
      </c>
      <c r="J2115" t="s">
        <v>3740</v>
      </c>
    </row>
    <row r="2116" spans="1:10" x14ac:dyDescent="0.3">
      <c r="A2116" t="s">
        <v>5870</v>
      </c>
      <c r="B2116">
        <v>28.215</v>
      </c>
      <c r="C2116" t="s">
        <v>3749</v>
      </c>
      <c r="D2116">
        <v>4.21</v>
      </c>
      <c r="E2116" t="s">
        <v>3748</v>
      </c>
      <c r="F2116" t="s">
        <v>3740</v>
      </c>
      <c r="G2116" t="s">
        <v>3742</v>
      </c>
      <c r="H2116" t="s">
        <v>3740</v>
      </c>
      <c r="I2116">
        <v>1</v>
      </c>
      <c r="J2116" t="s">
        <v>3740</v>
      </c>
    </row>
    <row r="2117" spans="1:10" x14ac:dyDescent="0.3">
      <c r="A2117" t="s">
        <v>5871</v>
      </c>
      <c r="B2117">
        <v>26.315000000000001</v>
      </c>
      <c r="C2117" t="s">
        <v>3749</v>
      </c>
      <c r="D2117">
        <v>5.47</v>
      </c>
      <c r="E2117" t="s">
        <v>3748</v>
      </c>
      <c r="F2117" t="s">
        <v>3740</v>
      </c>
      <c r="G2117" t="s">
        <v>3742</v>
      </c>
      <c r="H2117" t="s">
        <v>3740</v>
      </c>
      <c r="I2117">
        <v>1</v>
      </c>
      <c r="J2117" t="s">
        <v>3740</v>
      </c>
    </row>
    <row r="2118" spans="1:10" x14ac:dyDescent="0.3">
      <c r="A2118" t="s">
        <v>5872</v>
      </c>
      <c r="B2118">
        <v>25.08</v>
      </c>
      <c r="C2118" t="s">
        <v>3749</v>
      </c>
      <c r="D2118">
        <v>5.09</v>
      </c>
      <c r="E2118" t="s">
        <v>3748</v>
      </c>
      <c r="F2118" t="s">
        <v>3740</v>
      </c>
      <c r="G2118" t="s">
        <v>3742</v>
      </c>
      <c r="H2118" t="s">
        <v>3740</v>
      </c>
      <c r="I2118">
        <v>1</v>
      </c>
      <c r="J2118" t="s">
        <v>3740</v>
      </c>
    </row>
    <row r="2119" spans="1:10" x14ac:dyDescent="0.3">
      <c r="A2119" t="s">
        <v>5873</v>
      </c>
      <c r="B2119">
        <v>15.41</v>
      </c>
      <c r="C2119" t="s">
        <v>3751</v>
      </c>
      <c r="D2119">
        <v>5.08</v>
      </c>
      <c r="E2119" t="s">
        <v>3748</v>
      </c>
      <c r="F2119" t="s">
        <v>3740</v>
      </c>
      <c r="G2119" t="s">
        <v>3740</v>
      </c>
      <c r="H2119" t="s">
        <v>3740</v>
      </c>
      <c r="I2119">
        <v>0</v>
      </c>
      <c r="J2119" t="s">
        <v>3740</v>
      </c>
    </row>
    <row r="2120" spans="1:10" x14ac:dyDescent="0.3">
      <c r="A2120" t="s">
        <v>5874</v>
      </c>
      <c r="B2120">
        <v>23.83</v>
      </c>
      <c r="C2120" t="s">
        <v>3750</v>
      </c>
      <c r="D2120">
        <v>5.68</v>
      </c>
      <c r="E2120" t="s">
        <v>3748</v>
      </c>
      <c r="F2120" t="s">
        <v>3740</v>
      </c>
      <c r="G2120" t="s">
        <v>3740</v>
      </c>
      <c r="H2120" t="s">
        <v>3740</v>
      </c>
      <c r="I2120">
        <v>0</v>
      </c>
      <c r="J2120" t="s">
        <v>3740</v>
      </c>
    </row>
    <row r="2121" spans="1:10" x14ac:dyDescent="0.3">
      <c r="A2121" t="s">
        <v>5875</v>
      </c>
      <c r="B2121">
        <v>36</v>
      </c>
      <c r="C2121" t="s">
        <v>3745</v>
      </c>
      <c r="D2121">
        <v>4.66</v>
      </c>
      <c r="E2121" t="s">
        <v>3748</v>
      </c>
      <c r="F2121" t="s">
        <v>3740</v>
      </c>
      <c r="G2121" t="s">
        <v>3742</v>
      </c>
      <c r="H2121" t="s">
        <v>3740</v>
      </c>
      <c r="I2121">
        <v>1</v>
      </c>
      <c r="J2121" t="s">
        <v>3740</v>
      </c>
    </row>
    <row r="2122" spans="1:10" x14ac:dyDescent="0.3">
      <c r="A2122" t="s">
        <v>5876</v>
      </c>
      <c r="B2122">
        <v>28.82</v>
      </c>
      <c r="C2122" t="s">
        <v>3749</v>
      </c>
      <c r="D2122">
        <v>5.59</v>
      </c>
      <c r="E2122" t="s">
        <v>3748</v>
      </c>
      <c r="F2122" t="s">
        <v>3740</v>
      </c>
      <c r="G2122" t="s">
        <v>3742</v>
      </c>
      <c r="H2122" t="s">
        <v>3740</v>
      </c>
      <c r="I2122">
        <v>1</v>
      </c>
      <c r="J2122" t="s">
        <v>3740</v>
      </c>
    </row>
    <row r="2123" spans="1:10" x14ac:dyDescent="0.3">
      <c r="A2123" t="s">
        <v>5877</v>
      </c>
      <c r="B2123">
        <v>28.05</v>
      </c>
      <c r="C2123" t="s">
        <v>3749</v>
      </c>
      <c r="D2123">
        <v>6.2</v>
      </c>
      <c r="E2123" t="s">
        <v>3747</v>
      </c>
      <c r="F2123" t="s">
        <v>3740</v>
      </c>
      <c r="G2123" t="s">
        <v>3742</v>
      </c>
      <c r="H2123" t="s">
        <v>3740</v>
      </c>
      <c r="I2123">
        <v>1</v>
      </c>
      <c r="J2123" t="s">
        <v>3740</v>
      </c>
    </row>
    <row r="2124" spans="1:10" x14ac:dyDescent="0.3">
      <c r="A2124" t="s">
        <v>5878</v>
      </c>
      <c r="B2124">
        <v>27.1</v>
      </c>
      <c r="C2124" t="s">
        <v>3749</v>
      </c>
      <c r="D2124">
        <v>4.45</v>
      </c>
      <c r="E2124" t="s">
        <v>3748</v>
      </c>
      <c r="F2124" t="s">
        <v>3740</v>
      </c>
      <c r="G2124" t="s">
        <v>3742</v>
      </c>
      <c r="H2124" t="s">
        <v>3740</v>
      </c>
      <c r="I2124">
        <v>1</v>
      </c>
      <c r="J2124" t="s">
        <v>3740</v>
      </c>
    </row>
    <row r="2125" spans="1:10" x14ac:dyDescent="0.3">
      <c r="A2125" t="s">
        <v>5879</v>
      </c>
      <c r="B2125">
        <v>24.3</v>
      </c>
      <c r="C2125" t="s">
        <v>3750</v>
      </c>
      <c r="D2125">
        <v>6.1</v>
      </c>
      <c r="E2125" t="s">
        <v>3747</v>
      </c>
      <c r="F2125" t="s">
        <v>3741</v>
      </c>
      <c r="G2125" t="s">
        <v>3742</v>
      </c>
      <c r="H2125" t="s">
        <v>3740</v>
      </c>
      <c r="I2125">
        <v>1</v>
      </c>
      <c r="J2125" t="s">
        <v>3740</v>
      </c>
    </row>
    <row r="2126" spans="1:10" x14ac:dyDescent="0.3">
      <c r="A2126" t="s">
        <v>5880</v>
      </c>
      <c r="B2126">
        <v>30.72</v>
      </c>
      <c r="C2126" t="s">
        <v>3745</v>
      </c>
      <c r="D2126">
        <v>6.06</v>
      </c>
      <c r="E2126" t="s">
        <v>3747</v>
      </c>
      <c r="F2126" t="s">
        <v>3740</v>
      </c>
      <c r="G2126" t="s">
        <v>3742</v>
      </c>
      <c r="H2126" t="s">
        <v>3740</v>
      </c>
      <c r="I2126">
        <v>1</v>
      </c>
      <c r="J2126" t="s">
        <v>3740</v>
      </c>
    </row>
    <row r="2127" spans="1:10" x14ac:dyDescent="0.3">
      <c r="A2127" t="s">
        <v>5881</v>
      </c>
      <c r="B2127">
        <v>37.43</v>
      </c>
      <c r="C2127" t="s">
        <v>3745</v>
      </c>
      <c r="D2127">
        <v>4.5599999999999996</v>
      </c>
      <c r="E2127" t="s">
        <v>3748</v>
      </c>
      <c r="F2127" t="s">
        <v>3740</v>
      </c>
      <c r="G2127" t="s">
        <v>3740</v>
      </c>
      <c r="H2127" t="s">
        <v>3741</v>
      </c>
      <c r="I2127">
        <v>1</v>
      </c>
      <c r="J2127" t="s">
        <v>3740</v>
      </c>
    </row>
    <row r="2128" spans="1:10" x14ac:dyDescent="0.3">
      <c r="A2128" t="s">
        <v>5882</v>
      </c>
      <c r="B2128">
        <v>25.74</v>
      </c>
      <c r="C2128" t="s">
        <v>3749</v>
      </c>
      <c r="D2128">
        <v>6.41</v>
      </c>
      <c r="E2128" t="s">
        <v>3747</v>
      </c>
      <c r="F2128" t="s">
        <v>3741</v>
      </c>
      <c r="G2128" t="s">
        <v>3740</v>
      </c>
      <c r="H2128" t="s">
        <v>3741</v>
      </c>
      <c r="I2128">
        <v>1</v>
      </c>
      <c r="J2128" t="s">
        <v>3740</v>
      </c>
    </row>
    <row r="2129" spans="1:10" x14ac:dyDescent="0.3">
      <c r="A2129" t="s">
        <v>5883</v>
      </c>
      <c r="B2129">
        <v>36.575000000000003</v>
      </c>
      <c r="C2129" t="s">
        <v>3745</v>
      </c>
      <c r="D2129">
        <v>5.57</v>
      </c>
      <c r="E2129" t="s">
        <v>3748</v>
      </c>
      <c r="F2129" t="s">
        <v>3740</v>
      </c>
      <c r="G2129" t="s">
        <v>3740</v>
      </c>
      <c r="H2129" t="s">
        <v>3741</v>
      </c>
      <c r="I2129">
        <v>1</v>
      </c>
      <c r="J2129" t="s">
        <v>3740</v>
      </c>
    </row>
    <row r="2130" spans="1:10" x14ac:dyDescent="0.3">
      <c r="A2130" t="s">
        <v>5884</v>
      </c>
      <c r="B2130">
        <v>35.15</v>
      </c>
      <c r="C2130" t="s">
        <v>3745</v>
      </c>
      <c r="D2130">
        <v>5.47</v>
      </c>
      <c r="E2130" t="s">
        <v>3748</v>
      </c>
      <c r="F2130" t="s">
        <v>3740</v>
      </c>
      <c r="G2130" t="s">
        <v>3740</v>
      </c>
      <c r="H2130" t="s">
        <v>3741</v>
      </c>
      <c r="I2130">
        <v>1</v>
      </c>
      <c r="J2130" t="s">
        <v>3740</v>
      </c>
    </row>
    <row r="2131" spans="1:10" x14ac:dyDescent="0.3">
      <c r="A2131" t="s">
        <v>5885</v>
      </c>
      <c r="B2131">
        <v>32.11</v>
      </c>
      <c r="C2131" t="s">
        <v>3745</v>
      </c>
      <c r="D2131">
        <v>4.43</v>
      </c>
      <c r="E2131" t="s">
        <v>3748</v>
      </c>
      <c r="F2131" t="s">
        <v>3740</v>
      </c>
      <c r="G2131" t="s">
        <v>3740</v>
      </c>
      <c r="H2131" t="s">
        <v>3741</v>
      </c>
      <c r="I2131">
        <v>1</v>
      </c>
      <c r="J2131" t="s">
        <v>3740</v>
      </c>
    </row>
    <row r="2132" spans="1:10" x14ac:dyDescent="0.3">
      <c r="A2132" t="s">
        <v>5886</v>
      </c>
      <c r="B2132">
        <v>30.495000000000001</v>
      </c>
      <c r="C2132" t="s">
        <v>3745</v>
      </c>
      <c r="D2132">
        <v>4.95</v>
      </c>
      <c r="E2132" t="s">
        <v>3748</v>
      </c>
      <c r="F2132" t="s">
        <v>3740</v>
      </c>
      <c r="G2132" t="s">
        <v>3740</v>
      </c>
      <c r="H2132" t="s">
        <v>3741</v>
      </c>
      <c r="I2132">
        <v>1</v>
      </c>
      <c r="J2132" t="s">
        <v>3740</v>
      </c>
    </row>
    <row r="2133" spans="1:10" x14ac:dyDescent="0.3">
      <c r="A2133" t="s">
        <v>5887</v>
      </c>
      <c r="B2133">
        <v>29.24</v>
      </c>
      <c r="C2133" t="s">
        <v>3749</v>
      </c>
      <c r="D2133">
        <v>4.04</v>
      </c>
      <c r="E2133" t="s">
        <v>3748</v>
      </c>
      <c r="F2133" t="s">
        <v>3740</v>
      </c>
      <c r="G2133" t="s">
        <v>3742</v>
      </c>
      <c r="H2133" t="s">
        <v>3740</v>
      </c>
      <c r="I2133">
        <v>1</v>
      </c>
      <c r="J2133" t="s">
        <v>3740</v>
      </c>
    </row>
    <row r="2134" spans="1:10" x14ac:dyDescent="0.3">
      <c r="A2134" t="s">
        <v>5888</v>
      </c>
      <c r="B2134">
        <v>22.515000000000001</v>
      </c>
      <c r="C2134" t="s">
        <v>3750</v>
      </c>
      <c r="D2134">
        <v>5.93</v>
      </c>
      <c r="E2134" t="s">
        <v>3747</v>
      </c>
      <c r="F2134" t="s">
        <v>3740</v>
      </c>
      <c r="G2134" t="s">
        <v>3740</v>
      </c>
      <c r="H2134" t="s">
        <v>3741</v>
      </c>
      <c r="I2134">
        <v>1</v>
      </c>
      <c r="J2134" t="s">
        <v>3740</v>
      </c>
    </row>
    <row r="2135" spans="1:10" x14ac:dyDescent="0.3">
      <c r="A2135" t="s">
        <v>5889</v>
      </c>
      <c r="B2135">
        <v>15.65</v>
      </c>
      <c r="C2135" t="s">
        <v>3751</v>
      </c>
      <c r="D2135">
        <v>4.2300000000000004</v>
      </c>
      <c r="E2135" t="s">
        <v>3748</v>
      </c>
      <c r="F2135" t="s">
        <v>3740</v>
      </c>
      <c r="G2135" t="s">
        <v>3740</v>
      </c>
      <c r="H2135" t="s">
        <v>3740</v>
      </c>
      <c r="I2135">
        <v>0</v>
      </c>
      <c r="J2135" t="s">
        <v>3740</v>
      </c>
    </row>
    <row r="2136" spans="1:10" x14ac:dyDescent="0.3">
      <c r="A2136" t="s">
        <v>5890</v>
      </c>
      <c r="B2136">
        <v>27.36</v>
      </c>
      <c r="C2136" t="s">
        <v>3749</v>
      </c>
      <c r="D2136">
        <v>5.59</v>
      </c>
      <c r="E2136" t="s">
        <v>3748</v>
      </c>
      <c r="F2136" t="s">
        <v>3741</v>
      </c>
      <c r="G2136" t="s">
        <v>3740</v>
      </c>
      <c r="H2136" t="s">
        <v>3740</v>
      </c>
      <c r="I2136">
        <v>0</v>
      </c>
      <c r="J2136" t="s">
        <v>3740</v>
      </c>
    </row>
    <row r="2137" spans="1:10" x14ac:dyDescent="0.3">
      <c r="A2137" t="s">
        <v>5891</v>
      </c>
      <c r="B2137">
        <v>22.3</v>
      </c>
      <c r="C2137" t="s">
        <v>3750</v>
      </c>
      <c r="D2137">
        <v>4.8899999999999997</v>
      </c>
      <c r="E2137" t="s">
        <v>3748</v>
      </c>
      <c r="F2137" t="s">
        <v>3741</v>
      </c>
      <c r="G2137" t="s">
        <v>3740</v>
      </c>
      <c r="H2137" t="s">
        <v>3740</v>
      </c>
      <c r="I2137">
        <v>0</v>
      </c>
      <c r="J2137" t="s">
        <v>3740</v>
      </c>
    </row>
    <row r="2138" spans="1:10" x14ac:dyDescent="0.3">
      <c r="A2138" t="s">
        <v>5892</v>
      </c>
      <c r="B2138">
        <v>26.03</v>
      </c>
      <c r="C2138" t="s">
        <v>3749</v>
      </c>
      <c r="D2138">
        <v>5.81</v>
      </c>
      <c r="E2138" t="s">
        <v>3747</v>
      </c>
      <c r="F2138" t="s">
        <v>3741</v>
      </c>
      <c r="G2138" t="s">
        <v>3740</v>
      </c>
      <c r="H2138" t="s">
        <v>3740</v>
      </c>
      <c r="I2138">
        <v>0</v>
      </c>
      <c r="J2138" t="s">
        <v>3740</v>
      </c>
    </row>
    <row r="2139" spans="1:10" x14ac:dyDescent="0.3">
      <c r="A2139" t="s">
        <v>5893</v>
      </c>
      <c r="B2139">
        <v>27.74</v>
      </c>
      <c r="C2139" t="s">
        <v>3749</v>
      </c>
      <c r="D2139">
        <v>4.29</v>
      </c>
      <c r="E2139" t="s">
        <v>3748</v>
      </c>
      <c r="F2139" t="s">
        <v>3740</v>
      </c>
      <c r="G2139" t="s">
        <v>3742</v>
      </c>
      <c r="H2139" t="s">
        <v>3740</v>
      </c>
      <c r="I2139">
        <v>1</v>
      </c>
      <c r="J2139" t="s">
        <v>3740</v>
      </c>
    </row>
    <row r="2140" spans="1:10" x14ac:dyDescent="0.3">
      <c r="A2140" t="s">
        <v>5894</v>
      </c>
      <c r="B2140">
        <v>32.11</v>
      </c>
      <c r="C2140" t="s">
        <v>3745</v>
      </c>
      <c r="D2140">
        <v>4.03</v>
      </c>
      <c r="E2140" t="s">
        <v>3748</v>
      </c>
      <c r="F2140" t="s">
        <v>3741</v>
      </c>
      <c r="G2140" t="s">
        <v>3742</v>
      </c>
      <c r="H2140" t="s">
        <v>3740</v>
      </c>
      <c r="I2140">
        <v>2</v>
      </c>
      <c r="J2140" t="s">
        <v>3740</v>
      </c>
    </row>
    <row r="2141" spans="1:10" x14ac:dyDescent="0.3">
      <c r="A2141" t="s">
        <v>5895</v>
      </c>
      <c r="B2141">
        <v>25.175000000000001</v>
      </c>
      <c r="C2141" t="s">
        <v>3749</v>
      </c>
      <c r="D2141">
        <v>6.29</v>
      </c>
      <c r="E2141" t="s">
        <v>3747</v>
      </c>
      <c r="F2141" t="s">
        <v>3741</v>
      </c>
      <c r="G2141" t="s">
        <v>3742</v>
      </c>
      <c r="H2141" t="s">
        <v>3740</v>
      </c>
      <c r="I2141">
        <v>2</v>
      </c>
      <c r="J2141" t="s">
        <v>3740</v>
      </c>
    </row>
    <row r="2142" spans="1:10" x14ac:dyDescent="0.3">
      <c r="A2142" t="s">
        <v>5896</v>
      </c>
      <c r="B2142">
        <v>39.49</v>
      </c>
      <c r="C2142" t="s">
        <v>3745</v>
      </c>
      <c r="D2142">
        <v>4.4800000000000004</v>
      </c>
      <c r="E2142" t="s">
        <v>3748</v>
      </c>
      <c r="F2142" t="s">
        <v>3741</v>
      </c>
      <c r="G2142" t="s">
        <v>3740</v>
      </c>
      <c r="H2142" t="s">
        <v>3740</v>
      </c>
      <c r="I2142">
        <v>0</v>
      </c>
      <c r="J2142" t="s">
        <v>3740</v>
      </c>
    </row>
    <row r="2143" spans="1:10" x14ac:dyDescent="0.3">
      <c r="A2143" t="s">
        <v>5897</v>
      </c>
      <c r="B2143">
        <v>34.869999999999997</v>
      </c>
      <c r="C2143" t="s">
        <v>3745</v>
      </c>
      <c r="D2143">
        <v>5.51</v>
      </c>
      <c r="E2143" t="s">
        <v>3748</v>
      </c>
      <c r="F2143" t="s">
        <v>3741</v>
      </c>
      <c r="G2143" t="s">
        <v>3740</v>
      </c>
      <c r="H2143" t="s">
        <v>3740</v>
      </c>
      <c r="I2143">
        <v>0</v>
      </c>
      <c r="J2143" t="s">
        <v>3740</v>
      </c>
    </row>
    <row r="2144" spans="1:10" x14ac:dyDescent="0.3">
      <c r="A2144" t="s">
        <v>5898</v>
      </c>
      <c r="B2144">
        <v>34.6</v>
      </c>
      <c r="C2144" t="s">
        <v>3745</v>
      </c>
      <c r="D2144">
        <v>4.5</v>
      </c>
      <c r="E2144" t="s">
        <v>3748</v>
      </c>
      <c r="F2144" t="s">
        <v>3741</v>
      </c>
      <c r="G2144" t="s">
        <v>3740</v>
      </c>
      <c r="H2144" t="s">
        <v>3740</v>
      </c>
      <c r="I2144">
        <v>0</v>
      </c>
      <c r="J2144" t="s">
        <v>3740</v>
      </c>
    </row>
    <row r="2145" spans="1:10" x14ac:dyDescent="0.3">
      <c r="A2145" t="s">
        <v>5899</v>
      </c>
      <c r="B2145">
        <v>25.8</v>
      </c>
      <c r="C2145" t="s">
        <v>3749</v>
      </c>
      <c r="D2145">
        <v>6.29</v>
      </c>
      <c r="E2145" t="s">
        <v>3747</v>
      </c>
      <c r="F2145" t="s">
        <v>3741</v>
      </c>
      <c r="G2145" t="s">
        <v>3740</v>
      </c>
      <c r="H2145" t="s">
        <v>3740</v>
      </c>
      <c r="I2145">
        <v>0</v>
      </c>
      <c r="J2145" t="s">
        <v>3740</v>
      </c>
    </row>
    <row r="2146" spans="1:10" x14ac:dyDescent="0.3">
      <c r="A2146" t="s">
        <v>5900</v>
      </c>
      <c r="B2146">
        <v>35.86</v>
      </c>
      <c r="C2146" t="s">
        <v>3745</v>
      </c>
      <c r="D2146">
        <v>4.33</v>
      </c>
      <c r="E2146" t="s">
        <v>3748</v>
      </c>
      <c r="F2146" t="s">
        <v>3740</v>
      </c>
      <c r="G2146" t="s">
        <v>3740</v>
      </c>
      <c r="H2146" t="s">
        <v>3740</v>
      </c>
      <c r="I2146">
        <v>1</v>
      </c>
      <c r="J2146" t="s">
        <v>3740</v>
      </c>
    </row>
    <row r="2147" spans="1:10" x14ac:dyDescent="0.3">
      <c r="A2147" t="s">
        <v>5901</v>
      </c>
      <c r="B2147">
        <v>40.47</v>
      </c>
      <c r="C2147" t="s">
        <v>3745</v>
      </c>
      <c r="D2147">
        <v>11.15</v>
      </c>
      <c r="E2147" t="s">
        <v>3746</v>
      </c>
      <c r="F2147" t="s">
        <v>3740</v>
      </c>
      <c r="G2147" t="s">
        <v>3740</v>
      </c>
      <c r="H2147" t="s">
        <v>3740</v>
      </c>
      <c r="I2147">
        <v>0</v>
      </c>
      <c r="J2147" t="s">
        <v>3740</v>
      </c>
    </row>
    <row r="2148" spans="1:10" x14ac:dyDescent="0.3">
      <c r="A2148" t="s">
        <v>5902</v>
      </c>
      <c r="B2148">
        <v>32.01</v>
      </c>
      <c r="C2148" t="s">
        <v>3745</v>
      </c>
      <c r="D2148">
        <v>6.45</v>
      </c>
      <c r="E2148" t="s">
        <v>3747</v>
      </c>
      <c r="F2148" t="s">
        <v>3740</v>
      </c>
      <c r="G2148" t="s">
        <v>3740</v>
      </c>
      <c r="H2148" t="s">
        <v>3740</v>
      </c>
      <c r="I2148">
        <v>1</v>
      </c>
      <c r="J2148" t="s">
        <v>3740</v>
      </c>
    </row>
    <row r="2149" spans="1:10" x14ac:dyDescent="0.3">
      <c r="A2149" t="s">
        <v>5903</v>
      </c>
      <c r="B2149">
        <v>33</v>
      </c>
      <c r="C2149" t="s">
        <v>3745</v>
      </c>
      <c r="D2149">
        <v>9.27</v>
      </c>
      <c r="E2149" t="s">
        <v>3746</v>
      </c>
      <c r="F2149" t="s">
        <v>3740</v>
      </c>
      <c r="G2149" t="s">
        <v>3740</v>
      </c>
      <c r="H2149" t="s">
        <v>3740</v>
      </c>
      <c r="I2149">
        <v>0</v>
      </c>
      <c r="J2149" t="s">
        <v>3740</v>
      </c>
    </row>
    <row r="2150" spans="1:10" x14ac:dyDescent="0.3">
      <c r="A2150" t="s">
        <v>5904</v>
      </c>
      <c r="B2150">
        <v>29.3</v>
      </c>
      <c r="C2150" t="s">
        <v>3749</v>
      </c>
      <c r="D2150">
        <v>6.15</v>
      </c>
      <c r="E2150" t="s">
        <v>3747</v>
      </c>
      <c r="F2150" t="s">
        <v>3740</v>
      </c>
      <c r="G2150" t="s">
        <v>3740</v>
      </c>
      <c r="H2150" t="s">
        <v>3740</v>
      </c>
      <c r="I2150">
        <v>1</v>
      </c>
      <c r="J2150" t="s">
        <v>3740</v>
      </c>
    </row>
    <row r="2151" spans="1:10" x14ac:dyDescent="0.3">
      <c r="A2151" t="s">
        <v>5905</v>
      </c>
      <c r="B2151">
        <v>25.8</v>
      </c>
      <c r="C2151" t="s">
        <v>3749</v>
      </c>
      <c r="D2151">
        <v>4.13</v>
      </c>
      <c r="E2151" t="s">
        <v>3748</v>
      </c>
      <c r="F2151" t="s">
        <v>3740</v>
      </c>
      <c r="G2151" t="s">
        <v>3740</v>
      </c>
      <c r="H2151" t="s">
        <v>3740</v>
      </c>
      <c r="I2151">
        <v>1</v>
      </c>
      <c r="J2151" t="s">
        <v>3740</v>
      </c>
    </row>
    <row r="2152" spans="1:10" x14ac:dyDescent="0.3">
      <c r="A2152" t="s">
        <v>5906</v>
      </c>
      <c r="B2152">
        <v>23.4</v>
      </c>
      <c r="C2152" t="s">
        <v>3750</v>
      </c>
      <c r="D2152">
        <v>4.24</v>
      </c>
      <c r="E2152" t="s">
        <v>3748</v>
      </c>
      <c r="F2152" t="s">
        <v>3740</v>
      </c>
      <c r="G2152" t="s">
        <v>3740</v>
      </c>
      <c r="H2152" t="s">
        <v>3740</v>
      </c>
      <c r="I2152">
        <v>1</v>
      </c>
      <c r="J2152" t="s">
        <v>3740</v>
      </c>
    </row>
    <row r="2153" spans="1:10" x14ac:dyDescent="0.3">
      <c r="A2153" t="s">
        <v>5907</v>
      </c>
      <c r="B2153">
        <v>27.93</v>
      </c>
      <c r="C2153" t="s">
        <v>3749</v>
      </c>
      <c r="D2153">
        <v>9.8800000000000008</v>
      </c>
      <c r="E2153" t="s">
        <v>3746</v>
      </c>
      <c r="F2153" t="s">
        <v>3740</v>
      </c>
      <c r="G2153" t="s">
        <v>3740</v>
      </c>
      <c r="H2153" t="s">
        <v>3740</v>
      </c>
      <c r="I2153">
        <v>0</v>
      </c>
      <c r="J2153" t="s">
        <v>3740</v>
      </c>
    </row>
    <row r="2154" spans="1:10" x14ac:dyDescent="0.3">
      <c r="A2154" t="s">
        <v>5908</v>
      </c>
      <c r="B2154">
        <v>22</v>
      </c>
      <c r="C2154" t="s">
        <v>3750</v>
      </c>
      <c r="D2154">
        <v>9.5</v>
      </c>
      <c r="E2154" t="s">
        <v>3746</v>
      </c>
      <c r="F2154" t="s">
        <v>3740</v>
      </c>
      <c r="G2154" t="s">
        <v>3740</v>
      </c>
      <c r="H2154" t="s">
        <v>3740</v>
      </c>
      <c r="I2154">
        <v>0</v>
      </c>
      <c r="J2154" t="s">
        <v>3740</v>
      </c>
    </row>
    <row r="2155" spans="1:10" x14ac:dyDescent="0.3">
      <c r="A2155" t="s">
        <v>5909</v>
      </c>
      <c r="B2155">
        <v>36.86</v>
      </c>
      <c r="C2155" t="s">
        <v>3745</v>
      </c>
      <c r="D2155">
        <v>4.97</v>
      </c>
      <c r="E2155" t="s">
        <v>3748</v>
      </c>
      <c r="F2155" t="s">
        <v>3741</v>
      </c>
      <c r="G2155" t="s">
        <v>3740</v>
      </c>
      <c r="H2155" t="s">
        <v>3740</v>
      </c>
      <c r="I2155">
        <v>0</v>
      </c>
      <c r="J2155" t="s">
        <v>3740</v>
      </c>
    </row>
    <row r="2156" spans="1:10" x14ac:dyDescent="0.3">
      <c r="A2156" t="s">
        <v>5910</v>
      </c>
      <c r="B2156">
        <v>31.254999999999999</v>
      </c>
      <c r="C2156" t="s">
        <v>3745</v>
      </c>
      <c r="D2156">
        <v>5.49</v>
      </c>
      <c r="E2156" t="s">
        <v>3748</v>
      </c>
      <c r="F2156" t="s">
        <v>3741</v>
      </c>
      <c r="G2156" t="s">
        <v>3740</v>
      </c>
      <c r="H2156" t="s">
        <v>3740</v>
      </c>
      <c r="I2156">
        <v>0</v>
      </c>
      <c r="J2156" t="s">
        <v>3740</v>
      </c>
    </row>
    <row r="2157" spans="1:10" x14ac:dyDescent="0.3">
      <c r="A2157" t="s">
        <v>5911</v>
      </c>
      <c r="B2157">
        <v>23.06</v>
      </c>
      <c r="C2157" t="s">
        <v>3750</v>
      </c>
      <c r="D2157">
        <v>4.47</v>
      </c>
      <c r="E2157" t="s">
        <v>3748</v>
      </c>
      <c r="F2157" t="s">
        <v>3740</v>
      </c>
      <c r="G2157" t="s">
        <v>3740</v>
      </c>
      <c r="H2157" t="s">
        <v>3740</v>
      </c>
      <c r="I2157">
        <v>0</v>
      </c>
      <c r="J2157" t="s">
        <v>3740</v>
      </c>
    </row>
    <row r="2158" spans="1:10" x14ac:dyDescent="0.3">
      <c r="A2158" t="s">
        <v>5912</v>
      </c>
      <c r="B2158">
        <v>28.975000000000001</v>
      </c>
      <c r="C2158" t="s">
        <v>3749</v>
      </c>
      <c r="D2158">
        <v>4.34</v>
      </c>
      <c r="E2158" t="s">
        <v>3748</v>
      </c>
      <c r="F2158" t="s">
        <v>3741</v>
      </c>
      <c r="G2158" t="s">
        <v>3740</v>
      </c>
      <c r="H2158" t="s">
        <v>3740</v>
      </c>
      <c r="I2158">
        <v>0</v>
      </c>
      <c r="J2158" t="s">
        <v>3740</v>
      </c>
    </row>
    <row r="2159" spans="1:10" x14ac:dyDescent="0.3">
      <c r="A2159" t="s">
        <v>5913</v>
      </c>
      <c r="B2159">
        <v>33.299999999999997</v>
      </c>
      <c r="C2159" t="s">
        <v>3745</v>
      </c>
      <c r="D2159">
        <v>9.49</v>
      </c>
      <c r="E2159" t="s">
        <v>3746</v>
      </c>
      <c r="F2159" t="s">
        <v>3740</v>
      </c>
      <c r="G2159" t="s">
        <v>3740</v>
      </c>
      <c r="H2159" t="s">
        <v>3740</v>
      </c>
      <c r="I2159">
        <v>0</v>
      </c>
      <c r="J2159" t="s">
        <v>3740</v>
      </c>
    </row>
    <row r="2160" spans="1:10" x14ac:dyDescent="0.3">
      <c r="A2160" t="s">
        <v>5914</v>
      </c>
      <c r="B2160">
        <v>33</v>
      </c>
      <c r="C2160" t="s">
        <v>3745</v>
      </c>
      <c r="D2160">
        <v>10.16</v>
      </c>
      <c r="E2160" t="s">
        <v>3746</v>
      </c>
      <c r="F2160" t="s">
        <v>3740</v>
      </c>
      <c r="G2160" t="s">
        <v>3740</v>
      </c>
      <c r="H2160" t="s">
        <v>3740</v>
      </c>
      <c r="I2160">
        <v>0</v>
      </c>
      <c r="J2160" t="s">
        <v>3740</v>
      </c>
    </row>
    <row r="2161" spans="1:10" x14ac:dyDescent="0.3">
      <c r="A2161" t="s">
        <v>5915</v>
      </c>
      <c r="B2161">
        <v>31.46</v>
      </c>
      <c r="C2161" t="s">
        <v>3745</v>
      </c>
      <c r="D2161">
        <v>11.19</v>
      </c>
      <c r="E2161" t="s">
        <v>3746</v>
      </c>
      <c r="F2161" t="s">
        <v>3740</v>
      </c>
      <c r="G2161" t="s">
        <v>3740</v>
      </c>
      <c r="H2161" t="s">
        <v>3740</v>
      </c>
      <c r="I2161">
        <v>0</v>
      </c>
      <c r="J2161" t="s">
        <v>3740</v>
      </c>
    </row>
    <row r="2162" spans="1:10" x14ac:dyDescent="0.3">
      <c r="A2162" t="s">
        <v>5916</v>
      </c>
      <c r="B2162">
        <v>29.6</v>
      </c>
      <c r="C2162" t="s">
        <v>3749</v>
      </c>
      <c r="D2162">
        <v>11.03</v>
      </c>
      <c r="E2162" t="s">
        <v>3746</v>
      </c>
      <c r="F2162" t="s">
        <v>3740</v>
      </c>
      <c r="G2162" t="s">
        <v>3740</v>
      </c>
      <c r="H2162" t="s">
        <v>3740</v>
      </c>
      <c r="I2162">
        <v>0</v>
      </c>
      <c r="J2162" t="s">
        <v>3740</v>
      </c>
    </row>
    <row r="2163" spans="1:10" x14ac:dyDescent="0.3">
      <c r="A2163" t="s">
        <v>5917</v>
      </c>
      <c r="B2163">
        <v>22.05</v>
      </c>
      <c r="C2163" t="s">
        <v>3750</v>
      </c>
      <c r="D2163">
        <v>4.43</v>
      </c>
      <c r="E2163" t="s">
        <v>3748</v>
      </c>
      <c r="F2163" t="s">
        <v>3741</v>
      </c>
      <c r="G2163" t="s">
        <v>3740</v>
      </c>
      <c r="H2163" t="s">
        <v>3740</v>
      </c>
      <c r="I2163">
        <v>0</v>
      </c>
      <c r="J2163" t="s">
        <v>3740</v>
      </c>
    </row>
    <row r="2164" spans="1:10" x14ac:dyDescent="0.3">
      <c r="A2164" t="s">
        <v>5918</v>
      </c>
      <c r="B2164">
        <v>27.06</v>
      </c>
      <c r="C2164" t="s">
        <v>3749</v>
      </c>
      <c r="D2164">
        <v>6.14</v>
      </c>
      <c r="E2164" t="s">
        <v>3747</v>
      </c>
      <c r="F2164" t="s">
        <v>3740</v>
      </c>
      <c r="G2164" t="s">
        <v>3742</v>
      </c>
      <c r="H2164" t="s">
        <v>3740</v>
      </c>
      <c r="I2164">
        <v>1</v>
      </c>
      <c r="J2164" t="s">
        <v>3740</v>
      </c>
    </row>
    <row r="2165" spans="1:10" x14ac:dyDescent="0.3">
      <c r="A2165" t="s">
        <v>5919</v>
      </c>
      <c r="B2165">
        <v>20.49</v>
      </c>
      <c r="C2165" t="s">
        <v>3750</v>
      </c>
      <c r="D2165">
        <v>4.87</v>
      </c>
      <c r="E2165" t="s">
        <v>3748</v>
      </c>
      <c r="F2165" t="s">
        <v>3740</v>
      </c>
      <c r="G2165" t="s">
        <v>3740</v>
      </c>
      <c r="H2165" t="s">
        <v>3740</v>
      </c>
      <c r="I2165">
        <v>0</v>
      </c>
      <c r="J2165" t="s">
        <v>3740</v>
      </c>
    </row>
    <row r="2166" spans="1:10" x14ac:dyDescent="0.3">
      <c r="A2166" t="s">
        <v>5920</v>
      </c>
      <c r="B2166">
        <v>28.4</v>
      </c>
      <c r="C2166" t="s">
        <v>3749</v>
      </c>
      <c r="D2166">
        <v>4.3</v>
      </c>
      <c r="E2166" t="s">
        <v>3748</v>
      </c>
      <c r="F2166" t="s">
        <v>3740</v>
      </c>
      <c r="G2166" t="s">
        <v>3740</v>
      </c>
      <c r="H2166" t="s">
        <v>3741</v>
      </c>
      <c r="I2166">
        <v>1</v>
      </c>
      <c r="J2166" t="s">
        <v>3740</v>
      </c>
    </row>
    <row r="2167" spans="1:10" x14ac:dyDescent="0.3">
      <c r="A2167" t="s">
        <v>5921</v>
      </c>
      <c r="B2167">
        <v>41.91</v>
      </c>
      <c r="C2167" t="s">
        <v>3745</v>
      </c>
      <c r="D2167">
        <v>6.19</v>
      </c>
      <c r="E2167" t="s">
        <v>3747</v>
      </c>
      <c r="F2167" t="s">
        <v>3740</v>
      </c>
      <c r="G2167" t="s">
        <v>3740</v>
      </c>
      <c r="H2167" t="s">
        <v>3740</v>
      </c>
      <c r="I2167">
        <v>0</v>
      </c>
      <c r="J2167" t="s">
        <v>3740</v>
      </c>
    </row>
    <row r="2168" spans="1:10" x14ac:dyDescent="0.3">
      <c r="A2168" t="s">
        <v>5922</v>
      </c>
      <c r="B2168">
        <v>24.6</v>
      </c>
      <c r="C2168" t="s">
        <v>3750</v>
      </c>
      <c r="D2168">
        <v>6.19</v>
      </c>
      <c r="E2168" t="s">
        <v>3747</v>
      </c>
      <c r="F2168" t="s">
        <v>3740</v>
      </c>
      <c r="G2168" t="s">
        <v>3740</v>
      </c>
      <c r="H2168" t="s">
        <v>3741</v>
      </c>
      <c r="I2168">
        <v>1</v>
      </c>
      <c r="J2168" t="s">
        <v>3740</v>
      </c>
    </row>
    <row r="2169" spans="1:10" x14ac:dyDescent="0.3">
      <c r="A2169" t="s">
        <v>5923</v>
      </c>
      <c r="B2169">
        <v>20.9</v>
      </c>
      <c r="C2169" t="s">
        <v>3750</v>
      </c>
      <c r="D2169">
        <v>5.12</v>
      </c>
      <c r="E2169" t="s">
        <v>3748</v>
      </c>
      <c r="F2169" t="s">
        <v>3740</v>
      </c>
      <c r="G2169" t="s">
        <v>3740</v>
      </c>
      <c r="H2169" t="s">
        <v>3741</v>
      </c>
      <c r="I2169">
        <v>1</v>
      </c>
      <c r="J2169" t="s">
        <v>3740</v>
      </c>
    </row>
    <row r="2170" spans="1:10" x14ac:dyDescent="0.3">
      <c r="A2170" t="s">
        <v>5924</v>
      </c>
      <c r="B2170">
        <v>34.4</v>
      </c>
      <c r="C2170" t="s">
        <v>3745</v>
      </c>
      <c r="D2170">
        <v>4.04</v>
      </c>
      <c r="E2170" t="s">
        <v>3748</v>
      </c>
      <c r="F2170" t="s">
        <v>3740</v>
      </c>
      <c r="G2170" t="s">
        <v>3740</v>
      </c>
      <c r="H2170" t="s">
        <v>3740</v>
      </c>
      <c r="I2170">
        <v>0</v>
      </c>
      <c r="J2170" t="s">
        <v>3740</v>
      </c>
    </row>
    <row r="2171" spans="1:10" x14ac:dyDescent="0.3">
      <c r="A2171" t="s">
        <v>5925</v>
      </c>
      <c r="B2171">
        <v>32.56</v>
      </c>
      <c r="C2171" t="s">
        <v>3745</v>
      </c>
      <c r="D2171">
        <v>5.36</v>
      </c>
      <c r="E2171" t="s">
        <v>3748</v>
      </c>
      <c r="F2171" t="s">
        <v>3740</v>
      </c>
      <c r="G2171" t="s">
        <v>3740</v>
      </c>
      <c r="H2171" t="s">
        <v>3740</v>
      </c>
      <c r="I2171">
        <v>0</v>
      </c>
      <c r="J2171" t="s">
        <v>3740</v>
      </c>
    </row>
    <row r="2172" spans="1:10" x14ac:dyDescent="0.3">
      <c r="A2172" t="s">
        <v>5926</v>
      </c>
      <c r="B2172">
        <v>27.98</v>
      </c>
      <c r="C2172" t="s">
        <v>3749</v>
      </c>
      <c r="D2172">
        <v>4.38</v>
      </c>
      <c r="E2172" t="s">
        <v>3748</v>
      </c>
      <c r="F2172" t="s">
        <v>3740</v>
      </c>
      <c r="G2172" t="s">
        <v>3742</v>
      </c>
      <c r="H2172" t="s">
        <v>3740</v>
      </c>
      <c r="I2172">
        <v>1</v>
      </c>
      <c r="J2172" t="s">
        <v>3740</v>
      </c>
    </row>
    <row r="2173" spans="1:10" x14ac:dyDescent="0.3">
      <c r="A2173" t="s">
        <v>5927</v>
      </c>
      <c r="B2173">
        <v>26.51</v>
      </c>
      <c r="C2173" t="s">
        <v>3749</v>
      </c>
      <c r="D2173">
        <v>4.58</v>
      </c>
      <c r="E2173" t="s">
        <v>3748</v>
      </c>
      <c r="F2173" t="s">
        <v>3740</v>
      </c>
      <c r="G2173" t="s">
        <v>3740</v>
      </c>
      <c r="H2173" t="s">
        <v>3740</v>
      </c>
      <c r="I2173">
        <v>0</v>
      </c>
      <c r="J2173" t="s">
        <v>3740</v>
      </c>
    </row>
    <row r="2174" spans="1:10" x14ac:dyDescent="0.3">
      <c r="A2174" t="s">
        <v>5928</v>
      </c>
      <c r="B2174">
        <v>29.734999999999999</v>
      </c>
      <c r="C2174" t="s">
        <v>3749</v>
      </c>
      <c r="D2174">
        <v>11.92</v>
      </c>
      <c r="E2174" t="s">
        <v>3746</v>
      </c>
      <c r="F2174" t="s">
        <v>3740</v>
      </c>
      <c r="G2174" t="s">
        <v>3740</v>
      </c>
      <c r="H2174" t="s">
        <v>3740</v>
      </c>
      <c r="I2174">
        <v>0</v>
      </c>
      <c r="J2174" t="s">
        <v>3740</v>
      </c>
    </row>
    <row r="2175" spans="1:10" x14ac:dyDescent="0.3">
      <c r="A2175" t="s">
        <v>5929</v>
      </c>
      <c r="B2175">
        <v>40.5</v>
      </c>
      <c r="C2175" t="s">
        <v>3745</v>
      </c>
      <c r="D2175">
        <v>5.4</v>
      </c>
      <c r="E2175" t="s">
        <v>3748</v>
      </c>
      <c r="F2175" t="s">
        <v>3740</v>
      </c>
      <c r="G2175" t="s">
        <v>3740</v>
      </c>
      <c r="H2175" t="s">
        <v>3741</v>
      </c>
      <c r="I2175">
        <v>1</v>
      </c>
      <c r="J2175" t="s">
        <v>3740</v>
      </c>
    </row>
    <row r="2176" spans="1:10" x14ac:dyDescent="0.3">
      <c r="A2176" t="s">
        <v>5930</v>
      </c>
      <c r="B2176">
        <v>25.64</v>
      </c>
      <c r="C2176" t="s">
        <v>3749</v>
      </c>
      <c r="D2176">
        <v>4.76</v>
      </c>
      <c r="E2176" t="s">
        <v>3748</v>
      </c>
      <c r="F2176" t="s">
        <v>3740</v>
      </c>
      <c r="G2176" t="s">
        <v>3740</v>
      </c>
      <c r="H2176" t="s">
        <v>3740</v>
      </c>
      <c r="I2176">
        <v>1</v>
      </c>
      <c r="J2176" t="s">
        <v>3740</v>
      </c>
    </row>
    <row r="2177" spans="1:10" x14ac:dyDescent="0.3">
      <c r="A2177" t="s">
        <v>5931</v>
      </c>
      <c r="B2177">
        <v>32.9</v>
      </c>
      <c r="C2177" t="s">
        <v>3745</v>
      </c>
      <c r="D2177">
        <v>4.78</v>
      </c>
      <c r="E2177" t="s">
        <v>3748</v>
      </c>
      <c r="F2177" t="s">
        <v>3740</v>
      </c>
      <c r="G2177" t="s">
        <v>3740</v>
      </c>
      <c r="H2177" t="s">
        <v>3741</v>
      </c>
      <c r="I2177">
        <v>1</v>
      </c>
      <c r="J2177" t="s">
        <v>3740</v>
      </c>
    </row>
    <row r="2178" spans="1:10" x14ac:dyDescent="0.3">
      <c r="A2178" t="s">
        <v>5932</v>
      </c>
      <c r="B2178">
        <v>29.8</v>
      </c>
      <c r="C2178" t="s">
        <v>3749</v>
      </c>
      <c r="D2178">
        <v>4.26</v>
      </c>
      <c r="E2178" t="s">
        <v>3748</v>
      </c>
      <c r="F2178" t="s">
        <v>3740</v>
      </c>
      <c r="G2178" t="s">
        <v>3740</v>
      </c>
      <c r="H2178" t="s">
        <v>3741</v>
      </c>
      <c r="I2178">
        <v>1</v>
      </c>
      <c r="J2178" t="s">
        <v>3740</v>
      </c>
    </row>
    <row r="2179" spans="1:10" x14ac:dyDescent="0.3">
      <c r="A2179" t="s">
        <v>5933</v>
      </c>
      <c r="B2179">
        <v>28.9</v>
      </c>
      <c r="C2179" t="s">
        <v>3749</v>
      </c>
      <c r="D2179">
        <v>5.85</v>
      </c>
      <c r="E2179" t="s">
        <v>3747</v>
      </c>
      <c r="F2179" t="s">
        <v>3740</v>
      </c>
      <c r="G2179" t="s">
        <v>3740</v>
      </c>
      <c r="H2179" t="s">
        <v>3741</v>
      </c>
      <c r="I2179">
        <v>1</v>
      </c>
      <c r="J2179" t="s">
        <v>3740</v>
      </c>
    </row>
    <row r="2180" spans="1:10" x14ac:dyDescent="0.3">
      <c r="A2180" t="s">
        <v>5934</v>
      </c>
      <c r="B2180">
        <v>24.7</v>
      </c>
      <c r="C2180" t="s">
        <v>3750</v>
      </c>
      <c r="D2180">
        <v>5.32</v>
      </c>
      <c r="E2180" t="s">
        <v>3748</v>
      </c>
      <c r="F2180" t="s">
        <v>3740</v>
      </c>
      <c r="G2180" t="s">
        <v>3740</v>
      </c>
      <c r="H2180" t="s">
        <v>3741</v>
      </c>
      <c r="I2180">
        <v>1</v>
      </c>
      <c r="J2180" t="s">
        <v>3740</v>
      </c>
    </row>
    <row r="2181" spans="1:10" x14ac:dyDescent="0.3">
      <c r="A2181" t="s">
        <v>5935</v>
      </c>
      <c r="B2181">
        <v>20.6</v>
      </c>
      <c r="C2181" t="s">
        <v>3750</v>
      </c>
      <c r="D2181">
        <v>5.14</v>
      </c>
      <c r="E2181" t="s">
        <v>3748</v>
      </c>
      <c r="F2181" t="s">
        <v>3740</v>
      </c>
      <c r="G2181" t="s">
        <v>3740</v>
      </c>
      <c r="H2181" t="s">
        <v>3741</v>
      </c>
      <c r="I2181">
        <v>1</v>
      </c>
      <c r="J2181" t="s">
        <v>3740</v>
      </c>
    </row>
    <row r="2182" spans="1:10" x14ac:dyDescent="0.3">
      <c r="A2182" t="s">
        <v>5936</v>
      </c>
      <c r="B2182">
        <v>18.600000000000001</v>
      </c>
      <c r="C2182" t="s">
        <v>3750</v>
      </c>
      <c r="D2182">
        <v>5</v>
      </c>
      <c r="E2182" t="s">
        <v>3748</v>
      </c>
      <c r="F2182" t="s">
        <v>3740</v>
      </c>
      <c r="G2182" t="s">
        <v>3740</v>
      </c>
      <c r="H2182" t="s">
        <v>3741</v>
      </c>
      <c r="I2182">
        <v>1</v>
      </c>
      <c r="J2182" t="s">
        <v>3740</v>
      </c>
    </row>
    <row r="2183" spans="1:10" x14ac:dyDescent="0.3">
      <c r="A2183" t="s">
        <v>5937</v>
      </c>
      <c r="B2183">
        <v>17.8</v>
      </c>
      <c r="C2183" t="s">
        <v>3751</v>
      </c>
      <c r="D2183">
        <v>4.55</v>
      </c>
      <c r="E2183" t="s">
        <v>3748</v>
      </c>
      <c r="F2183" t="s">
        <v>3740</v>
      </c>
      <c r="G2183" t="s">
        <v>3740</v>
      </c>
      <c r="H2183" t="s">
        <v>3741</v>
      </c>
      <c r="I2183">
        <v>1</v>
      </c>
      <c r="J2183" t="s">
        <v>3740</v>
      </c>
    </row>
    <row r="2184" spans="1:10" x14ac:dyDescent="0.3">
      <c r="A2184" t="s">
        <v>5938</v>
      </c>
      <c r="B2184">
        <v>35.200000000000003</v>
      </c>
      <c r="C2184" t="s">
        <v>3745</v>
      </c>
      <c r="D2184">
        <v>5.97</v>
      </c>
      <c r="E2184" t="s">
        <v>3747</v>
      </c>
      <c r="F2184" t="s">
        <v>3740</v>
      </c>
      <c r="G2184" t="s">
        <v>3742</v>
      </c>
      <c r="H2184" t="s">
        <v>3740</v>
      </c>
      <c r="I2184">
        <v>1</v>
      </c>
      <c r="J2184" t="s">
        <v>3740</v>
      </c>
    </row>
    <row r="2185" spans="1:10" x14ac:dyDescent="0.3">
      <c r="A2185" t="s">
        <v>5939</v>
      </c>
      <c r="B2185">
        <v>33.770000000000003</v>
      </c>
      <c r="C2185" t="s">
        <v>3745</v>
      </c>
      <c r="D2185">
        <v>4.0199999999999996</v>
      </c>
      <c r="E2185" t="s">
        <v>3748</v>
      </c>
      <c r="F2185" t="s">
        <v>3740</v>
      </c>
      <c r="G2185" t="s">
        <v>3742</v>
      </c>
      <c r="H2185" t="s">
        <v>3740</v>
      </c>
      <c r="I2185">
        <v>1</v>
      </c>
      <c r="J2185" t="s">
        <v>3740</v>
      </c>
    </row>
    <row r="2186" spans="1:10" x14ac:dyDescent="0.3">
      <c r="A2186" t="s">
        <v>5940</v>
      </c>
      <c r="B2186">
        <v>30.03</v>
      </c>
      <c r="C2186" t="s">
        <v>3745</v>
      </c>
      <c r="D2186">
        <v>4.04</v>
      </c>
      <c r="E2186" t="s">
        <v>3748</v>
      </c>
      <c r="F2186" t="s">
        <v>3740</v>
      </c>
      <c r="G2186" t="s">
        <v>3742</v>
      </c>
      <c r="H2186" t="s">
        <v>3740</v>
      </c>
      <c r="I2186">
        <v>1</v>
      </c>
      <c r="J2186" t="s">
        <v>3740</v>
      </c>
    </row>
    <row r="2187" spans="1:10" x14ac:dyDescent="0.3">
      <c r="A2187" t="s">
        <v>5941</v>
      </c>
      <c r="B2187">
        <v>29.37</v>
      </c>
      <c r="C2187" t="s">
        <v>3749</v>
      </c>
      <c r="D2187">
        <v>5.54</v>
      </c>
      <c r="E2187" t="s">
        <v>3748</v>
      </c>
      <c r="F2187" t="s">
        <v>3740</v>
      </c>
      <c r="G2187" t="s">
        <v>3742</v>
      </c>
      <c r="H2187" t="s">
        <v>3740</v>
      </c>
      <c r="I2187">
        <v>1</v>
      </c>
      <c r="J2187" t="s">
        <v>3740</v>
      </c>
    </row>
    <row r="2188" spans="1:10" x14ac:dyDescent="0.3">
      <c r="A2188" t="s">
        <v>5942</v>
      </c>
      <c r="B2188">
        <v>28.5</v>
      </c>
      <c r="C2188" t="s">
        <v>3749</v>
      </c>
      <c r="D2188">
        <v>4.03</v>
      </c>
      <c r="E2188" t="s">
        <v>3748</v>
      </c>
      <c r="F2188" t="s">
        <v>3740</v>
      </c>
      <c r="G2188" t="s">
        <v>3742</v>
      </c>
      <c r="H2188" t="s">
        <v>3740</v>
      </c>
      <c r="I2188">
        <v>1</v>
      </c>
      <c r="J2188" t="s">
        <v>3740</v>
      </c>
    </row>
    <row r="2189" spans="1:10" x14ac:dyDescent="0.3">
      <c r="A2189" t="s">
        <v>5943</v>
      </c>
      <c r="B2189">
        <v>23.32</v>
      </c>
      <c r="C2189" t="s">
        <v>3750</v>
      </c>
      <c r="D2189">
        <v>5.62</v>
      </c>
      <c r="E2189" t="s">
        <v>3748</v>
      </c>
      <c r="F2189" t="s">
        <v>3740</v>
      </c>
      <c r="G2189" t="s">
        <v>3742</v>
      </c>
      <c r="H2189" t="s">
        <v>3740</v>
      </c>
      <c r="I2189">
        <v>1</v>
      </c>
      <c r="J2189" t="s">
        <v>3740</v>
      </c>
    </row>
    <row r="2190" spans="1:10" x14ac:dyDescent="0.3">
      <c r="A2190" t="s">
        <v>5944</v>
      </c>
      <c r="B2190">
        <v>26.125</v>
      </c>
      <c r="C2190" t="s">
        <v>3749</v>
      </c>
      <c r="D2190">
        <v>5.27</v>
      </c>
      <c r="E2190" t="s">
        <v>3748</v>
      </c>
      <c r="F2190" t="s">
        <v>3740</v>
      </c>
      <c r="G2190" t="s">
        <v>3742</v>
      </c>
      <c r="H2190" t="s">
        <v>3740</v>
      </c>
      <c r="I2190">
        <v>1</v>
      </c>
      <c r="J2190" t="s">
        <v>3740</v>
      </c>
    </row>
    <row r="2191" spans="1:10" x14ac:dyDescent="0.3">
      <c r="A2191" t="s">
        <v>5945</v>
      </c>
      <c r="B2191">
        <v>25.46</v>
      </c>
      <c r="C2191" t="s">
        <v>3749</v>
      </c>
      <c r="D2191">
        <v>5.18</v>
      </c>
      <c r="E2191" t="s">
        <v>3748</v>
      </c>
      <c r="F2191" t="s">
        <v>3740</v>
      </c>
      <c r="G2191" t="s">
        <v>3742</v>
      </c>
      <c r="H2191" t="s">
        <v>3740</v>
      </c>
      <c r="I2191">
        <v>1</v>
      </c>
      <c r="J2191" t="s">
        <v>3740</v>
      </c>
    </row>
    <row r="2192" spans="1:10" x14ac:dyDescent="0.3">
      <c r="A2192" t="s">
        <v>5946</v>
      </c>
      <c r="B2192">
        <v>23.75</v>
      </c>
      <c r="C2192" t="s">
        <v>3750</v>
      </c>
      <c r="D2192">
        <v>5.27</v>
      </c>
      <c r="E2192" t="s">
        <v>3748</v>
      </c>
      <c r="F2192" t="s">
        <v>3740</v>
      </c>
      <c r="G2192" t="s">
        <v>3742</v>
      </c>
      <c r="H2192" t="s">
        <v>3740</v>
      </c>
      <c r="I2192">
        <v>1</v>
      </c>
      <c r="J2192" t="s">
        <v>3740</v>
      </c>
    </row>
    <row r="2193" spans="1:10" x14ac:dyDescent="0.3">
      <c r="A2193" t="s">
        <v>5947</v>
      </c>
      <c r="B2193">
        <v>23.085000000000001</v>
      </c>
      <c r="C2193" t="s">
        <v>3750</v>
      </c>
      <c r="D2193">
        <v>5.62</v>
      </c>
      <c r="E2193" t="s">
        <v>3748</v>
      </c>
      <c r="F2193" t="s">
        <v>3740</v>
      </c>
      <c r="G2193" t="s">
        <v>3742</v>
      </c>
      <c r="H2193" t="s">
        <v>3740</v>
      </c>
      <c r="I2193">
        <v>1</v>
      </c>
      <c r="J2193" t="s">
        <v>3740</v>
      </c>
    </row>
    <row r="2194" spans="1:10" x14ac:dyDescent="0.3">
      <c r="A2194" t="s">
        <v>5948</v>
      </c>
      <c r="B2194">
        <v>22.99</v>
      </c>
      <c r="C2194" t="s">
        <v>3750</v>
      </c>
      <c r="D2194">
        <v>5.0599999999999996</v>
      </c>
      <c r="E2194" t="s">
        <v>3748</v>
      </c>
      <c r="F2194" t="s">
        <v>3740</v>
      </c>
      <c r="G2194" t="s">
        <v>3742</v>
      </c>
      <c r="H2194" t="s">
        <v>3740</v>
      </c>
      <c r="I2194">
        <v>1</v>
      </c>
      <c r="J2194" t="s">
        <v>3740</v>
      </c>
    </row>
    <row r="2195" spans="1:10" x14ac:dyDescent="0.3">
      <c r="A2195" t="s">
        <v>5949</v>
      </c>
      <c r="B2195">
        <v>21.47</v>
      </c>
      <c r="C2195" t="s">
        <v>3750</v>
      </c>
      <c r="D2195">
        <v>4.6900000000000004</v>
      </c>
      <c r="E2195" t="s">
        <v>3748</v>
      </c>
      <c r="F2195" t="s">
        <v>3740</v>
      </c>
      <c r="G2195" t="s">
        <v>3742</v>
      </c>
      <c r="H2195" t="s">
        <v>3740</v>
      </c>
      <c r="I2195">
        <v>1</v>
      </c>
      <c r="J2195" t="s">
        <v>3740</v>
      </c>
    </row>
    <row r="2196" spans="1:10" x14ac:dyDescent="0.3">
      <c r="A2196" t="s">
        <v>5950</v>
      </c>
      <c r="B2196">
        <v>15.96</v>
      </c>
      <c r="C2196" t="s">
        <v>3751</v>
      </c>
      <c r="D2196">
        <v>5.44</v>
      </c>
      <c r="E2196" t="s">
        <v>3748</v>
      </c>
      <c r="F2196" t="s">
        <v>3740</v>
      </c>
      <c r="G2196" t="s">
        <v>3742</v>
      </c>
      <c r="H2196" t="s">
        <v>3740</v>
      </c>
      <c r="I2196">
        <v>1</v>
      </c>
      <c r="J2196" t="s">
        <v>3740</v>
      </c>
    </row>
    <row r="2197" spans="1:10" x14ac:dyDescent="0.3">
      <c r="A2197" t="s">
        <v>5951</v>
      </c>
      <c r="B2197">
        <v>39.5</v>
      </c>
      <c r="C2197" t="s">
        <v>3745</v>
      </c>
      <c r="D2197">
        <v>5.05</v>
      </c>
      <c r="E2197" t="s">
        <v>3748</v>
      </c>
      <c r="F2197" t="s">
        <v>3740</v>
      </c>
      <c r="G2197" t="s">
        <v>3742</v>
      </c>
      <c r="H2197" t="s">
        <v>3740</v>
      </c>
      <c r="I2197">
        <v>1</v>
      </c>
      <c r="J2197" t="s">
        <v>3740</v>
      </c>
    </row>
    <row r="2198" spans="1:10" x14ac:dyDescent="0.3">
      <c r="A2198" t="s">
        <v>5952</v>
      </c>
      <c r="B2198">
        <v>33.770000000000003</v>
      </c>
      <c r="C2198" t="s">
        <v>3745</v>
      </c>
      <c r="D2198">
        <v>6</v>
      </c>
      <c r="E2198" t="s">
        <v>3747</v>
      </c>
      <c r="F2198" t="s">
        <v>3740</v>
      </c>
      <c r="G2198" t="s">
        <v>3742</v>
      </c>
      <c r="H2198" t="s">
        <v>3740</v>
      </c>
      <c r="I2198">
        <v>1</v>
      </c>
      <c r="J2198" t="s">
        <v>3740</v>
      </c>
    </row>
    <row r="2199" spans="1:10" x14ac:dyDescent="0.3">
      <c r="A2199" t="s">
        <v>5953</v>
      </c>
      <c r="B2199">
        <v>26.84</v>
      </c>
      <c r="C2199" t="s">
        <v>3749</v>
      </c>
      <c r="D2199">
        <v>5.99</v>
      </c>
      <c r="E2199" t="s">
        <v>3747</v>
      </c>
      <c r="F2199" t="s">
        <v>3741</v>
      </c>
      <c r="G2199" t="s">
        <v>3742</v>
      </c>
      <c r="H2199" t="s">
        <v>3740</v>
      </c>
      <c r="I2199">
        <v>1</v>
      </c>
      <c r="J2199" t="s">
        <v>3740</v>
      </c>
    </row>
    <row r="2200" spans="1:10" x14ac:dyDescent="0.3">
      <c r="A2200" t="s">
        <v>5954</v>
      </c>
      <c r="B2200">
        <v>35.53</v>
      </c>
      <c r="C2200" t="s">
        <v>3745</v>
      </c>
      <c r="D2200">
        <v>4.3600000000000003</v>
      </c>
      <c r="E2200" t="s">
        <v>3748</v>
      </c>
      <c r="F2200" t="s">
        <v>3740</v>
      </c>
      <c r="G2200" t="s">
        <v>3740</v>
      </c>
      <c r="H2200" t="s">
        <v>3741</v>
      </c>
      <c r="I2200">
        <v>1</v>
      </c>
      <c r="J2200" t="s">
        <v>3740</v>
      </c>
    </row>
    <row r="2201" spans="1:10" x14ac:dyDescent="0.3">
      <c r="A2201" t="s">
        <v>5955</v>
      </c>
      <c r="B2201">
        <v>30.59</v>
      </c>
      <c r="C2201" t="s">
        <v>3745</v>
      </c>
      <c r="D2201">
        <v>4.41</v>
      </c>
      <c r="E2201" t="s">
        <v>3748</v>
      </c>
      <c r="F2201" t="s">
        <v>3740</v>
      </c>
      <c r="G2201" t="s">
        <v>3740</v>
      </c>
      <c r="H2201" t="s">
        <v>3741</v>
      </c>
      <c r="I2201">
        <v>1</v>
      </c>
      <c r="J2201" t="s">
        <v>3740</v>
      </c>
    </row>
    <row r="2202" spans="1:10" x14ac:dyDescent="0.3">
      <c r="A2202" t="s">
        <v>5956</v>
      </c>
      <c r="B2202">
        <v>30.59</v>
      </c>
      <c r="C2202" t="s">
        <v>3745</v>
      </c>
      <c r="D2202">
        <v>4.17</v>
      </c>
      <c r="E2202" t="s">
        <v>3748</v>
      </c>
      <c r="F2202" t="s">
        <v>3740</v>
      </c>
      <c r="G2202" t="s">
        <v>3740</v>
      </c>
      <c r="H2202" t="s">
        <v>3741</v>
      </c>
      <c r="I2202">
        <v>1</v>
      </c>
      <c r="J2202" t="s">
        <v>3740</v>
      </c>
    </row>
    <row r="2203" spans="1:10" x14ac:dyDescent="0.3">
      <c r="A2203" t="s">
        <v>5957</v>
      </c>
      <c r="B2203">
        <v>27.835000000000001</v>
      </c>
      <c r="C2203" t="s">
        <v>3749</v>
      </c>
      <c r="D2203">
        <v>4.4400000000000004</v>
      </c>
      <c r="E2203" t="s">
        <v>3748</v>
      </c>
      <c r="F2203" t="s">
        <v>3740</v>
      </c>
      <c r="G2203" t="s">
        <v>3740</v>
      </c>
      <c r="H2203" t="s">
        <v>3741</v>
      </c>
      <c r="I2203">
        <v>1</v>
      </c>
      <c r="J2203" t="s">
        <v>3740</v>
      </c>
    </row>
    <row r="2204" spans="1:10" x14ac:dyDescent="0.3">
      <c r="A2204" t="s">
        <v>5958</v>
      </c>
      <c r="B2204">
        <v>40.26</v>
      </c>
      <c r="C2204" t="s">
        <v>3745</v>
      </c>
      <c r="D2204">
        <v>5.52</v>
      </c>
      <c r="E2204" t="s">
        <v>3748</v>
      </c>
      <c r="F2204" t="s">
        <v>3740</v>
      </c>
      <c r="G2204" t="s">
        <v>3742</v>
      </c>
      <c r="H2204" t="s">
        <v>3740</v>
      </c>
      <c r="I2204">
        <v>1</v>
      </c>
      <c r="J2204" t="s">
        <v>3740</v>
      </c>
    </row>
    <row r="2205" spans="1:10" x14ac:dyDescent="0.3">
      <c r="A2205" t="s">
        <v>5959</v>
      </c>
      <c r="B2205">
        <v>39.82</v>
      </c>
      <c r="C2205" t="s">
        <v>3745</v>
      </c>
      <c r="D2205">
        <v>6.01</v>
      </c>
      <c r="E2205" t="s">
        <v>3747</v>
      </c>
      <c r="F2205" t="s">
        <v>3740</v>
      </c>
      <c r="G2205" t="s">
        <v>3742</v>
      </c>
      <c r="H2205" t="s">
        <v>3740</v>
      </c>
      <c r="I2205">
        <v>1</v>
      </c>
      <c r="J2205" t="s">
        <v>3740</v>
      </c>
    </row>
    <row r="2206" spans="1:10" x14ac:dyDescent="0.3">
      <c r="A2206" t="s">
        <v>5960</v>
      </c>
      <c r="B2206">
        <v>39.159999999999997</v>
      </c>
      <c r="C2206" t="s">
        <v>3745</v>
      </c>
      <c r="D2206">
        <v>5.81</v>
      </c>
      <c r="E2206" t="s">
        <v>3747</v>
      </c>
      <c r="F2206" t="s">
        <v>3740</v>
      </c>
      <c r="G2206" t="s">
        <v>3742</v>
      </c>
      <c r="H2206" t="s">
        <v>3740</v>
      </c>
      <c r="I2206">
        <v>1</v>
      </c>
      <c r="J2206" t="s">
        <v>3740</v>
      </c>
    </row>
    <row r="2207" spans="1:10" x14ac:dyDescent="0.3">
      <c r="A2207" t="s">
        <v>5961</v>
      </c>
      <c r="B2207">
        <v>25.555</v>
      </c>
      <c r="C2207" t="s">
        <v>3749</v>
      </c>
      <c r="D2207">
        <v>4.37</v>
      </c>
      <c r="E2207" t="s">
        <v>3748</v>
      </c>
      <c r="F2207" t="s">
        <v>3740</v>
      </c>
      <c r="G2207" t="s">
        <v>3740</v>
      </c>
      <c r="H2207" t="s">
        <v>3741</v>
      </c>
      <c r="I2207">
        <v>1</v>
      </c>
      <c r="J2207" t="s">
        <v>3740</v>
      </c>
    </row>
    <row r="2208" spans="1:10" x14ac:dyDescent="0.3">
      <c r="A2208" t="s">
        <v>5962</v>
      </c>
      <c r="B2208">
        <v>25.175000000000001</v>
      </c>
      <c r="C2208" t="s">
        <v>3749</v>
      </c>
      <c r="D2208">
        <v>5.74</v>
      </c>
      <c r="E2208" t="s">
        <v>3747</v>
      </c>
      <c r="F2208" t="s">
        <v>3740</v>
      </c>
      <c r="G2208" t="s">
        <v>3740</v>
      </c>
      <c r="H2208" t="s">
        <v>3741</v>
      </c>
      <c r="I2208">
        <v>1</v>
      </c>
      <c r="J2208" t="s">
        <v>3740</v>
      </c>
    </row>
    <row r="2209" spans="1:10" x14ac:dyDescent="0.3">
      <c r="A2209" t="s">
        <v>5963</v>
      </c>
      <c r="B2209">
        <v>38.28</v>
      </c>
      <c r="C2209" t="s">
        <v>3745</v>
      </c>
      <c r="D2209">
        <v>5.39</v>
      </c>
      <c r="E2209" t="s">
        <v>3748</v>
      </c>
      <c r="F2209" t="s">
        <v>3740</v>
      </c>
      <c r="G2209" t="s">
        <v>3742</v>
      </c>
      <c r="H2209" t="s">
        <v>3740</v>
      </c>
      <c r="I2209">
        <v>1</v>
      </c>
      <c r="J2209" t="s">
        <v>3740</v>
      </c>
    </row>
    <row r="2210" spans="1:10" x14ac:dyDescent="0.3">
      <c r="A2210" t="s">
        <v>5964</v>
      </c>
      <c r="B2210">
        <v>38.17</v>
      </c>
      <c r="C2210" t="s">
        <v>3745</v>
      </c>
      <c r="D2210">
        <v>4.07</v>
      </c>
      <c r="E2210" t="s">
        <v>3748</v>
      </c>
      <c r="F2210" t="s">
        <v>3740</v>
      </c>
      <c r="G2210" t="s">
        <v>3742</v>
      </c>
      <c r="H2210" t="s">
        <v>3740</v>
      </c>
      <c r="I2210">
        <v>1</v>
      </c>
      <c r="J2210" t="s">
        <v>3740</v>
      </c>
    </row>
    <row r="2211" spans="1:10" x14ac:dyDescent="0.3">
      <c r="A2211" t="s">
        <v>5965</v>
      </c>
      <c r="B2211">
        <v>36.85</v>
      </c>
      <c r="C2211" t="s">
        <v>3745</v>
      </c>
      <c r="D2211">
        <v>5.49</v>
      </c>
      <c r="E2211" t="s">
        <v>3748</v>
      </c>
      <c r="F2211" t="s">
        <v>3740</v>
      </c>
      <c r="G2211" t="s">
        <v>3742</v>
      </c>
      <c r="H2211" t="s">
        <v>3740</v>
      </c>
      <c r="I2211">
        <v>1</v>
      </c>
      <c r="J2211" t="s">
        <v>3740</v>
      </c>
    </row>
    <row r="2212" spans="1:10" x14ac:dyDescent="0.3">
      <c r="A2212" t="s">
        <v>5966</v>
      </c>
      <c r="B2212">
        <v>22.61</v>
      </c>
      <c r="C2212" t="s">
        <v>3750</v>
      </c>
      <c r="D2212">
        <v>5.68</v>
      </c>
      <c r="E2212" t="s">
        <v>3748</v>
      </c>
      <c r="F2212" t="s">
        <v>3740</v>
      </c>
      <c r="G2212" t="s">
        <v>3740</v>
      </c>
      <c r="H2212" t="s">
        <v>3741</v>
      </c>
      <c r="I2212">
        <v>1</v>
      </c>
      <c r="J2212" t="s">
        <v>3740</v>
      </c>
    </row>
    <row r="2213" spans="1:10" x14ac:dyDescent="0.3">
      <c r="A2213" t="s">
        <v>5967</v>
      </c>
      <c r="B2213">
        <v>21.754999999999999</v>
      </c>
      <c r="C2213" t="s">
        <v>3750</v>
      </c>
      <c r="D2213">
        <v>6.09</v>
      </c>
      <c r="E2213" t="s">
        <v>3747</v>
      </c>
      <c r="F2213" t="s">
        <v>3740</v>
      </c>
      <c r="G2213" t="s">
        <v>3740</v>
      </c>
      <c r="H2213" t="s">
        <v>3741</v>
      </c>
      <c r="I2213">
        <v>1</v>
      </c>
      <c r="J2213" t="s">
        <v>3740</v>
      </c>
    </row>
    <row r="2214" spans="1:10" x14ac:dyDescent="0.3">
      <c r="A2214" t="s">
        <v>5968</v>
      </c>
      <c r="B2214">
        <v>20.425000000000001</v>
      </c>
      <c r="C2214" t="s">
        <v>3750</v>
      </c>
      <c r="D2214">
        <v>5.53</v>
      </c>
      <c r="E2214" t="s">
        <v>3748</v>
      </c>
      <c r="F2214" t="s">
        <v>3740</v>
      </c>
      <c r="G2214" t="s">
        <v>3740</v>
      </c>
      <c r="H2214" t="s">
        <v>3741</v>
      </c>
      <c r="I2214">
        <v>1</v>
      </c>
      <c r="J2214" t="s">
        <v>3740</v>
      </c>
    </row>
    <row r="2215" spans="1:10" x14ac:dyDescent="0.3">
      <c r="A2215" t="s">
        <v>5969</v>
      </c>
      <c r="B2215">
        <v>31.35</v>
      </c>
      <c r="C2215" t="s">
        <v>3745</v>
      </c>
      <c r="D2215">
        <v>4.28</v>
      </c>
      <c r="E2215" t="s">
        <v>3748</v>
      </c>
      <c r="F2215" t="s">
        <v>3740</v>
      </c>
      <c r="G2215" t="s">
        <v>3742</v>
      </c>
      <c r="H2215" t="s">
        <v>3740</v>
      </c>
      <c r="I2215">
        <v>1</v>
      </c>
      <c r="J2215" t="s">
        <v>3740</v>
      </c>
    </row>
    <row r="2216" spans="1:10" x14ac:dyDescent="0.3">
      <c r="A2216" t="s">
        <v>5970</v>
      </c>
      <c r="B2216">
        <v>31.13</v>
      </c>
      <c r="C2216" t="s">
        <v>3745</v>
      </c>
      <c r="D2216">
        <v>6.01</v>
      </c>
      <c r="E2216" t="s">
        <v>3747</v>
      </c>
      <c r="F2216" t="s">
        <v>3740</v>
      </c>
      <c r="G2216" t="s">
        <v>3742</v>
      </c>
      <c r="H2216" t="s">
        <v>3740</v>
      </c>
      <c r="I2216">
        <v>1</v>
      </c>
      <c r="J2216" t="s">
        <v>3740</v>
      </c>
    </row>
    <row r="2217" spans="1:10" x14ac:dyDescent="0.3">
      <c r="A2217" t="s">
        <v>5971</v>
      </c>
      <c r="B2217">
        <v>17.48</v>
      </c>
      <c r="C2217" t="s">
        <v>3751</v>
      </c>
      <c r="D2217">
        <v>4.59</v>
      </c>
      <c r="E2217" t="s">
        <v>3748</v>
      </c>
      <c r="F2217" t="s">
        <v>3740</v>
      </c>
      <c r="G2217" t="s">
        <v>3740</v>
      </c>
      <c r="H2217" t="s">
        <v>3741</v>
      </c>
      <c r="I2217">
        <v>1</v>
      </c>
      <c r="J2217" t="s">
        <v>3740</v>
      </c>
    </row>
    <row r="2218" spans="1:10" x14ac:dyDescent="0.3">
      <c r="A2218" t="s">
        <v>5972</v>
      </c>
      <c r="B2218">
        <v>22.57</v>
      </c>
      <c r="C2218" t="s">
        <v>3750</v>
      </c>
      <c r="D2218">
        <v>5.8</v>
      </c>
      <c r="E2218" t="s">
        <v>3747</v>
      </c>
      <c r="F2218" t="s">
        <v>3741</v>
      </c>
      <c r="G2218" t="s">
        <v>3740</v>
      </c>
      <c r="H2218" t="s">
        <v>3740</v>
      </c>
      <c r="I2218">
        <v>1</v>
      </c>
      <c r="J2218" t="s">
        <v>3740</v>
      </c>
    </row>
    <row r="2219" spans="1:10" x14ac:dyDescent="0.3">
      <c r="A2219" t="s">
        <v>5973</v>
      </c>
      <c r="B2219">
        <v>26.73</v>
      </c>
      <c r="C2219" t="s">
        <v>3749</v>
      </c>
      <c r="D2219">
        <v>5.08</v>
      </c>
      <c r="E2219" t="s">
        <v>3748</v>
      </c>
      <c r="F2219" t="s">
        <v>3740</v>
      </c>
      <c r="G2219" t="s">
        <v>3742</v>
      </c>
      <c r="H2219" t="s">
        <v>3740</v>
      </c>
      <c r="I2219">
        <v>1</v>
      </c>
      <c r="J2219" t="s">
        <v>3740</v>
      </c>
    </row>
    <row r="2220" spans="1:10" x14ac:dyDescent="0.3">
      <c r="A2220" t="s">
        <v>5974</v>
      </c>
      <c r="B2220">
        <v>20.79</v>
      </c>
      <c r="C2220" t="s">
        <v>3750</v>
      </c>
      <c r="D2220">
        <v>5.84</v>
      </c>
      <c r="E2220" t="s">
        <v>3747</v>
      </c>
      <c r="F2220" t="s">
        <v>3740</v>
      </c>
      <c r="G2220" t="s">
        <v>3742</v>
      </c>
      <c r="H2220" t="s">
        <v>3740</v>
      </c>
      <c r="I2220">
        <v>1</v>
      </c>
      <c r="J2220" t="s">
        <v>3740</v>
      </c>
    </row>
    <row r="2221" spans="1:10" x14ac:dyDescent="0.3">
      <c r="A2221" t="s">
        <v>5975</v>
      </c>
      <c r="B2221">
        <v>20.149999999999999</v>
      </c>
      <c r="C2221" t="s">
        <v>3750</v>
      </c>
      <c r="D2221">
        <v>4.1500000000000004</v>
      </c>
      <c r="E2221" t="s">
        <v>3748</v>
      </c>
      <c r="F2221" t="s">
        <v>3740</v>
      </c>
      <c r="G2221" t="s">
        <v>3740</v>
      </c>
      <c r="H2221" t="s">
        <v>3740</v>
      </c>
      <c r="I2221">
        <v>1</v>
      </c>
      <c r="J2221" t="s">
        <v>3740</v>
      </c>
    </row>
    <row r="2222" spans="1:10" x14ac:dyDescent="0.3">
      <c r="A2222" t="s">
        <v>5976</v>
      </c>
      <c r="B2222">
        <v>36.85</v>
      </c>
      <c r="C2222" t="s">
        <v>3745</v>
      </c>
      <c r="D2222">
        <v>4.3600000000000003</v>
      </c>
      <c r="E2222" t="s">
        <v>3748</v>
      </c>
      <c r="F2222" t="s">
        <v>3741</v>
      </c>
      <c r="G2222" t="s">
        <v>3740</v>
      </c>
      <c r="H2222" t="s">
        <v>3740</v>
      </c>
      <c r="I2222">
        <v>0</v>
      </c>
      <c r="J2222" t="s">
        <v>3740</v>
      </c>
    </row>
    <row r="2223" spans="1:10" x14ac:dyDescent="0.3">
      <c r="A2223" t="s">
        <v>5977</v>
      </c>
      <c r="B2223">
        <v>35.53</v>
      </c>
      <c r="C2223" t="s">
        <v>3745</v>
      </c>
      <c r="D2223">
        <v>4.55</v>
      </c>
      <c r="E2223" t="s">
        <v>3748</v>
      </c>
      <c r="F2223" t="s">
        <v>3741</v>
      </c>
      <c r="G2223" t="s">
        <v>3740</v>
      </c>
      <c r="H2223" t="s">
        <v>3740</v>
      </c>
      <c r="I2223">
        <v>0</v>
      </c>
      <c r="J2223" t="s">
        <v>3740</v>
      </c>
    </row>
    <row r="2224" spans="1:10" x14ac:dyDescent="0.3">
      <c r="A2224" t="s">
        <v>5978</v>
      </c>
      <c r="B2224">
        <v>31.1</v>
      </c>
      <c r="C2224" t="s">
        <v>3745</v>
      </c>
      <c r="D2224">
        <v>4.37</v>
      </c>
      <c r="E2224" t="s">
        <v>3748</v>
      </c>
      <c r="F2224" t="s">
        <v>3741</v>
      </c>
      <c r="G2224" t="s">
        <v>3740</v>
      </c>
      <c r="H2224" t="s">
        <v>3740</v>
      </c>
      <c r="I2224">
        <v>0</v>
      </c>
      <c r="J2224" t="s">
        <v>3740</v>
      </c>
    </row>
    <row r="2225" spans="1:10" x14ac:dyDescent="0.3">
      <c r="A2225" t="s">
        <v>5979</v>
      </c>
      <c r="B2225">
        <v>23.21</v>
      </c>
      <c r="C2225" t="s">
        <v>3750</v>
      </c>
      <c r="D2225">
        <v>5.24</v>
      </c>
      <c r="E2225" t="s">
        <v>3748</v>
      </c>
      <c r="F2225" t="s">
        <v>3741</v>
      </c>
      <c r="G2225" t="s">
        <v>3740</v>
      </c>
      <c r="H2225" t="s">
        <v>3740</v>
      </c>
      <c r="I2225">
        <v>0</v>
      </c>
      <c r="J2225" t="s">
        <v>3740</v>
      </c>
    </row>
    <row r="2226" spans="1:10" x14ac:dyDescent="0.3">
      <c r="A2226" t="s">
        <v>5980</v>
      </c>
      <c r="B2226">
        <v>18.36</v>
      </c>
      <c r="C2226" t="s">
        <v>3751</v>
      </c>
      <c r="D2226">
        <v>5.96</v>
      </c>
      <c r="E2226" t="s">
        <v>3747</v>
      </c>
      <c r="F2226" t="s">
        <v>3740</v>
      </c>
      <c r="G2226" t="s">
        <v>3740</v>
      </c>
      <c r="H2226" t="s">
        <v>3740</v>
      </c>
      <c r="I2226">
        <v>1</v>
      </c>
      <c r="J2226" t="s">
        <v>3740</v>
      </c>
    </row>
    <row r="2227" spans="1:10" x14ac:dyDescent="0.3">
      <c r="A2227" t="s">
        <v>5981</v>
      </c>
      <c r="B2227">
        <v>15.92</v>
      </c>
      <c r="C2227" t="s">
        <v>3751</v>
      </c>
      <c r="D2227">
        <v>4.76</v>
      </c>
      <c r="E2227" t="s">
        <v>3748</v>
      </c>
      <c r="F2227" t="s">
        <v>3741</v>
      </c>
      <c r="G2227" t="s">
        <v>3740</v>
      </c>
      <c r="H2227" t="s">
        <v>3740</v>
      </c>
      <c r="I2227">
        <v>1</v>
      </c>
      <c r="J2227" t="s">
        <v>3740</v>
      </c>
    </row>
    <row r="2228" spans="1:10" x14ac:dyDescent="0.3">
      <c r="A2228" t="s">
        <v>5982</v>
      </c>
      <c r="B2228">
        <v>15.17</v>
      </c>
      <c r="C2228" t="s">
        <v>3751</v>
      </c>
      <c r="D2228">
        <v>4.3</v>
      </c>
      <c r="E2228" t="s">
        <v>3748</v>
      </c>
      <c r="F2228" t="s">
        <v>3741</v>
      </c>
      <c r="G2228" t="s">
        <v>3740</v>
      </c>
      <c r="H2228" t="s">
        <v>3741</v>
      </c>
      <c r="I2228">
        <v>1</v>
      </c>
      <c r="J2228" t="s">
        <v>3740</v>
      </c>
    </row>
    <row r="2229" spans="1:10" x14ac:dyDescent="0.3">
      <c r="A2229" t="s">
        <v>5983</v>
      </c>
      <c r="B2229">
        <v>16.63</v>
      </c>
      <c r="C2229" t="s">
        <v>3751</v>
      </c>
      <c r="D2229">
        <v>4.5</v>
      </c>
      <c r="E2229" t="s">
        <v>3748</v>
      </c>
      <c r="F2229" t="s">
        <v>3740</v>
      </c>
      <c r="G2229" t="s">
        <v>3740</v>
      </c>
      <c r="H2229" t="s">
        <v>3740</v>
      </c>
      <c r="I2229">
        <v>1</v>
      </c>
      <c r="J2229" t="s">
        <v>3740</v>
      </c>
    </row>
    <row r="2230" spans="1:10" x14ac:dyDescent="0.3">
      <c r="A2230" t="s">
        <v>5984</v>
      </c>
      <c r="B2230">
        <v>19.39</v>
      </c>
      <c r="C2230" t="s">
        <v>3750</v>
      </c>
      <c r="D2230">
        <v>5.59</v>
      </c>
      <c r="E2230" t="s">
        <v>3748</v>
      </c>
      <c r="F2230" t="s">
        <v>3740</v>
      </c>
      <c r="G2230" t="s">
        <v>3740</v>
      </c>
      <c r="H2230" t="s">
        <v>3741</v>
      </c>
      <c r="I2230">
        <v>1</v>
      </c>
      <c r="J2230" t="s">
        <v>3740</v>
      </c>
    </row>
    <row r="2231" spans="1:10" x14ac:dyDescent="0.3">
      <c r="A2231" t="s">
        <v>5985</v>
      </c>
      <c r="B2231">
        <v>17.34</v>
      </c>
      <c r="C2231" t="s">
        <v>3751</v>
      </c>
      <c r="D2231">
        <v>6.29</v>
      </c>
      <c r="E2231" t="s">
        <v>3747</v>
      </c>
      <c r="F2231" t="s">
        <v>3741</v>
      </c>
      <c r="G2231" t="s">
        <v>3740</v>
      </c>
      <c r="H2231" t="s">
        <v>3741</v>
      </c>
      <c r="I2231">
        <v>1</v>
      </c>
      <c r="J2231" t="s">
        <v>3740</v>
      </c>
    </row>
    <row r="2232" spans="1:10" x14ac:dyDescent="0.3">
      <c r="A2232" t="s">
        <v>5986</v>
      </c>
      <c r="B2232">
        <v>17.940000000000001</v>
      </c>
      <c r="C2232" t="s">
        <v>3751</v>
      </c>
      <c r="D2232">
        <v>4.1900000000000004</v>
      </c>
      <c r="E2232" t="s">
        <v>3748</v>
      </c>
      <c r="F2232" t="s">
        <v>3740</v>
      </c>
      <c r="G2232" t="s">
        <v>3742</v>
      </c>
      <c r="H2232" t="s">
        <v>3740</v>
      </c>
      <c r="I2232">
        <v>1</v>
      </c>
      <c r="J2232" t="s">
        <v>3740</v>
      </c>
    </row>
    <row r="2233" spans="1:10" x14ac:dyDescent="0.3">
      <c r="A2233" t="s">
        <v>5987</v>
      </c>
      <c r="B2233">
        <v>16.670000000000002</v>
      </c>
      <c r="C2233" t="s">
        <v>3751</v>
      </c>
      <c r="D2233">
        <v>4.7</v>
      </c>
      <c r="E2233" t="s">
        <v>3748</v>
      </c>
      <c r="F2233" t="s">
        <v>3741</v>
      </c>
      <c r="G2233" t="s">
        <v>3740</v>
      </c>
      <c r="H2233" t="s">
        <v>3741</v>
      </c>
      <c r="I2233">
        <v>1</v>
      </c>
      <c r="J2233" t="s">
        <v>3740</v>
      </c>
    </row>
    <row r="2234" spans="1:10" x14ac:dyDescent="0.3">
      <c r="A2234" t="s">
        <v>5988</v>
      </c>
      <c r="B2234">
        <v>20.58</v>
      </c>
      <c r="C2234" t="s">
        <v>3750</v>
      </c>
      <c r="D2234">
        <v>5.64</v>
      </c>
      <c r="E2234" t="s">
        <v>3748</v>
      </c>
      <c r="F2234" t="s">
        <v>3741</v>
      </c>
      <c r="G2234" t="s">
        <v>3740</v>
      </c>
      <c r="H2234" t="s">
        <v>3740</v>
      </c>
      <c r="I2234">
        <v>0</v>
      </c>
      <c r="J2234" t="s">
        <v>3740</v>
      </c>
    </row>
    <row r="2235" spans="1:10" x14ac:dyDescent="0.3">
      <c r="A2235" t="s">
        <v>5989</v>
      </c>
      <c r="B2235">
        <v>16.5</v>
      </c>
      <c r="C2235" t="s">
        <v>3751</v>
      </c>
      <c r="D2235">
        <v>4.1100000000000003</v>
      </c>
      <c r="E2235" t="s">
        <v>3748</v>
      </c>
      <c r="F2235" t="s">
        <v>3741</v>
      </c>
      <c r="G2235" t="s">
        <v>3740</v>
      </c>
      <c r="H2235" t="s">
        <v>3740</v>
      </c>
      <c r="I2235">
        <v>0</v>
      </c>
      <c r="J2235" t="s">
        <v>3740</v>
      </c>
    </row>
    <row r="2236" spans="1:10" x14ac:dyDescent="0.3">
      <c r="A2236" t="s">
        <v>5990</v>
      </c>
      <c r="B2236">
        <v>15.41</v>
      </c>
      <c r="C2236" t="s">
        <v>3751</v>
      </c>
      <c r="D2236">
        <v>5.43</v>
      </c>
      <c r="E2236" t="s">
        <v>3748</v>
      </c>
      <c r="F2236" t="s">
        <v>3741</v>
      </c>
      <c r="G2236" t="s">
        <v>3740</v>
      </c>
      <c r="H2236" t="s">
        <v>3741</v>
      </c>
      <c r="I2236">
        <v>1</v>
      </c>
      <c r="J2236" t="s">
        <v>3740</v>
      </c>
    </row>
    <row r="2237" spans="1:10" x14ac:dyDescent="0.3">
      <c r="A2237" t="s">
        <v>5991</v>
      </c>
      <c r="B2237">
        <v>24.59</v>
      </c>
      <c r="C2237" t="s">
        <v>3750</v>
      </c>
      <c r="D2237">
        <v>4.38</v>
      </c>
      <c r="E2237" t="s">
        <v>3748</v>
      </c>
      <c r="F2237" t="s">
        <v>3740</v>
      </c>
      <c r="G2237" t="s">
        <v>3740</v>
      </c>
      <c r="H2237" t="s">
        <v>3740</v>
      </c>
      <c r="I2237">
        <v>1</v>
      </c>
      <c r="J2237" t="s">
        <v>3740</v>
      </c>
    </row>
    <row r="2238" spans="1:10" x14ac:dyDescent="0.3">
      <c r="A2238" t="s">
        <v>5992</v>
      </c>
      <c r="B2238">
        <v>33.33</v>
      </c>
      <c r="C2238" t="s">
        <v>3745</v>
      </c>
      <c r="D2238">
        <v>9.7899999999999991</v>
      </c>
      <c r="E2238" t="s">
        <v>3746</v>
      </c>
      <c r="F2238" t="s">
        <v>3740</v>
      </c>
      <c r="G2238" t="s">
        <v>3740</v>
      </c>
      <c r="H2238" t="s">
        <v>3740</v>
      </c>
      <c r="I2238">
        <v>0</v>
      </c>
      <c r="J2238" t="s">
        <v>3740</v>
      </c>
    </row>
    <row r="2239" spans="1:10" x14ac:dyDescent="0.3">
      <c r="A2239" t="s">
        <v>5993</v>
      </c>
      <c r="B2239">
        <v>18.5</v>
      </c>
      <c r="C2239" t="s">
        <v>3750</v>
      </c>
      <c r="D2239">
        <v>11.84</v>
      </c>
      <c r="E2239" t="s">
        <v>3746</v>
      </c>
      <c r="F2239" t="s">
        <v>3740</v>
      </c>
      <c r="G2239" t="s">
        <v>3740</v>
      </c>
      <c r="H2239" t="s">
        <v>3740</v>
      </c>
      <c r="I2239">
        <v>0</v>
      </c>
      <c r="J2239" t="s">
        <v>3740</v>
      </c>
    </row>
    <row r="2240" spans="1:10" x14ac:dyDescent="0.3">
      <c r="A2240" t="s">
        <v>5994</v>
      </c>
      <c r="B2240">
        <v>18.579999999999998</v>
      </c>
      <c r="C2240" t="s">
        <v>3750</v>
      </c>
      <c r="D2240">
        <v>6.22</v>
      </c>
      <c r="E2240" t="s">
        <v>3747</v>
      </c>
      <c r="F2240" t="s">
        <v>3740</v>
      </c>
      <c r="G2240" t="s">
        <v>3740</v>
      </c>
      <c r="H2240" t="s">
        <v>3740</v>
      </c>
      <c r="I2240">
        <v>0</v>
      </c>
      <c r="J2240" t="s">
        <v>3740</v>
      </c>
    </row>
    <row r="2241" spans="1:10" x14ac:dyDescent="0.3">
      <c r="A2241" t="s">
        <v>5995</v>
      </c>
      <c r="B2241">
        <v>16.64</v>
      </c>
      <c r="C2241" t="s">
        <v>3751</v>
      </c>
      <c r="D2241">
        <v>10.01</v>
      </c>
      <c r="E2241" t="s">
        <v>3746</v>
      </c>
      <c r="F2241" t="s">
        <v>3740</v>
      </c>
      <c r="G2241" t="s">
        <v>3740</v>
      </c>
      <c r="H2241" t="s">
        <v>3740</v>
      </c>
      <c r="I2241">
        <v>0</v>
      </c>
      <c r="J2241" t="s">
        <v>3740</v>
      </c>
    </row>
    <row r="2242" spans="1:10" x14ac:dyDescent="0.3">
      <c r="A2242" t="s">
        <v>5996</v>
      </c>
      <c r="B2242">
        <v>19.329999999999998</v>
      </c>
      <c r="C2242" t="s">
        <v>3750</v>
      </c>
      <c r="D2242">
        <v>4.32</v>
      </c>
      <c r="E2242" t="s">
        <v>3748</v>
      </c>
      <c r="F2242" t="s">
        <v>3740</v>
      </c>
      <c r="G2242" t="s">
        <v>3740</v>
      </c>
      <c r="H2242" t="s">
        <v>3740</v>
      </c>
      <c r="I2242">
        <v>1</v>
      </c>
      <c r="J2242" t="s">
        <v>3740</v>
      </c>
    </row>
    <row r="2243" spans="1:10" x14ac:dyDescent="0.3">
      <c r="A2243" t="s">
        <v>5997</v>
      </c>
      <c r="B2243">
        <v>21.26</v>
      </c>
      <c r="C2243" t="s">
        <v>3750</v>
      </c>
      <c r="D2243">
        <v>5.65</v>
      </c>
      <c r="E2243" t="s">
        <v>3748</v>
      </c>
      <c r="F2243" t="s">
        <v>3741</v>
      </c>
      <c r="G2243" t="s">
        <v>3740</v>
      </c>
      <c r="H2243" t="s">
        <v>3741</v>
      </c>
      <c r="I2243">
        <v>1</v>
      </c>
      <c r="J2243" t="s">
        <v>3740</v>
      </c>
    </row>
    <row r="2244" spans="1:10" x14ac:dyDescent="0.3">
      <c r="A2244" t="s">
        <v>5998</v>
      </c>
      <c r="B2244">
        <v>15.6</v>
      </c>
      <c r="C2244" t="s">
        <v>3751</v>
      </c>
      <c r="D2244">
        <v>4.12</v>
      </c>
      <c r="E2244" t="s">
        <v>3748</v>
      </c>
      <c r="F2244" t="s">
        <v>3741</v>
      </c>
      <c r="G2244" t="s">
        <v>3740</v>
      </c>
      <c r="H2244" t="s">
        <v>3740</v>
      </c>
      <c r="I2244">
        <v>1</v>
      </c>
      <c r="J2244" t="s">
        <v>3740</v>
      </c>
    </row>
    <row r="2245" spans="1:10" x14ac:dyDescent="0.3">
      <c r="A2245" t="s">
        <v>5999</v>
      </c>
      <c r="B2245">
        <v>24.39</v>
      </c>
      <c r="C2245" t="s">
        <v>3750</v>
      </c>
      <c r="D2245">
        <v>6.24</v>
      </c>
      <c r="E2245" t="s">
        <v>3747</v>
      </c>
      <c r="F2245" t="s">
        <v>3740</v>
      </c>
      <c r="G2245" t="s">
        <v>3740</v>
      </c>
      <c r="H2245" t="s">
        <v>3740</v>
      </c>
      <c r="I2245">
        <v>1</v>
      </c>
      <c r="J2245" t="s">
        <v>3740</v>
      </c>
    </row>
    <row r="2246" spans="1:10" x14ac:dyDescent="0.3">
      <c r="A2246" t="s">
        <v>6000</v>
      </c>
      <c r="B2246">
        <v>24.75</v>
      </c>
      <c r="C2246" t="s">
        <v>3750</v>
      </c>
      <c r="D2246">
        <v>4.83</v>
      </c>
      <c r="E2246" t="s">
        <v>3748</v>
      </c>
      <c r="F2246" t="s">
        <v>3740</v>
      </c>
      <c r="G2246" t="s">
        <v>3740</v>
      </c>
      <c r="H2246" t="s">
        <v>3740</v>
      </c>
      <c r="I2246">
        <v>0</v>
      </c>
      <c r="J2246" t="s">
        <v>3740</v>
      </c>
    </row>
    <row r="2247" spans="1:10" x14ac:dyDescent="0.3">
      <c r="A2247" t="s">
        <v>6001</v>
      </c>
      <c r="B2247">
        <v>20.88</v>
      </c>
      <c r="C2247" t="s">
        <v>3750</v>
      </c>
      <c r="D2247">
        <v>7.4</v>
      </c>
      <c r="E2247" t="s">
        <v>3746</v>
      </c>
      <c r="F2247" t="s">
        <v>3740</v>
      </c>
      <c r="G2247" t="s">
        <v>3740</v>
      </c>
      <c r="H2247" t="s">
        <v>3740</v>
      </c>
      <c r="I2247">
        <v>0</v>
      </c>
      <c r="J2247" t="s">
        <v>3740</v>
      </c>
    </row>
    <row r="2248" spans="1:10" x14ac:dyDescent="0.3">
      <c r="A2248" t="s">
        <v>6002</v>
      </c>
      <c r="B2248">
        <v>20.43</v>
      </c>
      <c r="C2248" t="s">
        <v>3750</v>
      </c>
      <c r="D2248">
        <v>4.54</v>
      </c>
      <c r="E2248" t="s">
        <v>3748</v>
      </c>
      <c r="F2248" t="s">
        <v>3740</v>
      </c>
      <c r="G2248" t="s">
        <v>3740</v>
      </c>
      <c r="H2248" t="s">
        <v>3740</v>
      </c>
      <c r="I2248">
        <v>0</v>
      </c>
      <c r="J2248" t="s">
        <v>3740</v>
      </c>
    </row>
    <row r="2249" spans="1:10" x14ac:dyDescent="0.3">
      <c r="A2249" t="s">
        <v>6003</v>
      </c>
      <c r="B2249">
        <v>15.18</v>
      </c>
      <c r="C2249" t="s">
        <v>3751</v>
      </c>
      <c r="D2249">
        <v>11.11</v>
      </c>
      <c r="E2249" t="s">
        <v>3746</v>
      </c>
      <c r="F2249" t="s">
        <v>3740</v>
      </c>
      <c r="G2249" t="s">
        <v>3740</v>
      </c>
      <c r="H2249" t="s">
        <v>3740</v>
      </c>
      <c r="I2249">
        <v>0</v>
      </c>
      <c r="J2249" t="s">
        <v>3740</v>
      </c>
    </row>
    <row r="2250" spans="1:10" x14ac:dyDescent="0.3">
      <c r="A2250" t="s">
        <v>6004</v>
      </c>
      <c r="B2250">
        <v>15.12</v>
      </c>
      <c r="C2250" t="s">
        <v>3751</v>
      </c>
      <c r="D2250">
        <v>4.03</v>
      </c>
      <c r="E2250" t="s">
        <v>3748</v>
      </c>
      <c r="F2250" t="s">
        <v>3741</v>
      </c>
      <c r="G2250" t="s">
        <v>3740</v>
      </c>
      <c r="H2250" t="s">
        <v>3740</v>
      </c>
      <c r="I2250">
        <v>0</v>
      </c>
      <c r="J2250" t="s">
        <v>3740</v>
      </c>
    </row>
    <row r="2251" spans="1:10" x14ac:dyDescent="0.3">
      <c r="A2251" t="s">
        <v>6005</v>
      </c>
      <c r="B2251">
        <v>23.88</v>
      </c>
      <c r="C2251" t="s">
        <v>3750</v>
      </c>
      <c r="D2251">
        <v>4.51</v>
      </c>
      <c r="E2251" t="s">
        <v>3748</v>
      </c>
      <c r="F2251" t="s">
        <v>3740</v>
      </c>
      <c r="G2251" t="s">
        <v>3740</v>
      </c>
      <c r="H2251" t="s">
        <v>3740</v>
      </c>
      <c r="I2251">
        <v>1</v>
      </c>
      <c r="J2251" t="s">
        <v>3740</v>
      </c>
    </row>
    <row r="2252" spans="1:10" x14ac:dyDescent="0.3">
      <c r="A2252" t="s">
        <v>6006</v>
      </c>
      <c r="B2252">
        <v>16.13</v>
      </c>
      <c r="C2252" t="s">
        <v>3751</v>
      </c>
      <c r="D2252">
        <v>5.56</v>
      </c>
      <c r="E2252" t="s">
        <v>3748</v>
      </c>
      <c r="F2252" t="s">
        <v>3740</v>
      </c>
      <c r="G2252" t="s">
        <v>3742</v>
      </c>
      <c r="H2252" t="s">
        <v>3740</v>
      </c>
      <c r="I2252">
        <v>1</v>
      </c>
      <c r="J2252" t="s">
        <v>3740</v>
      </c>
    </row>
    <row r="2253" spans="1:10" x14ac:dyDescent="0.3">
      <c r="A2253" t="s">
        <v>6007</v>
      </c>
      <c r="B2253">
        <v>24.09</v>
      </c>
      <c r="C2253" t="s">
        <v>3750</v>
      </c>
      <c r="D2253">
        <v>4.0999999999999996</v>
      </c>
      <c r="E2253" t="s">
        <v>3748</v>
      </c>
      <c r="F2253" t="s">
        <v>3740</v>
      </c>
      <c r="G2253" t="s">
        <v>3742</v>
      </c>
      <c r="H2253" t="s">
        <v>3740</v>
      </c>
      <c r="I2253">
        <v>1</v>
      </c>
      <c r="J2253" t="s">
        <v>3740</v>
      </c>
    </row>
    <row r="2254" spans="1:10" x14ac:dyDescent="0.3">
      <c r="A2254" t="s">
        <v>6008</v>
      </c>
      <c r="B2254">
        <v>19.43</v>
      </c>
      <c r="C2254" t="s">
        <v>3750</v>
      </c>
      <c r="D2254">
        <v>5.85</v>
      </c>
      <c r="E2254" t="s">
        <v>3747</v>
      </c>
      <c r="F2254" t="s">
        <v>3740</v>
      </c>
      <c r="G2254" t="s">
        <v>3742</v>
      </c>
      <c r="H2254" t="s">
        <v>3740</v>
      </c>
      <c r="I2254">
        <v>1</v>
      </c>
      <c r="J2254" t="s">
        <v>3740</v>
      </c>
    </row>
    <row r="2255" spans="1:10" x14ac:dyDescent="0.3">
      <c r="A2255" t="s">
        <v>6009</v>
      </c>
      <c r="B2255">
        <v>15.22</v>
      </c>
      <c r="C2255" t="s">
        <v>3751</v>
      </c>
      <c r="D2255">
        <v>4.92</v>
      </c>
      <c r="E2255" t="s">
        <v>3748</v>
      </c>
      <c r="F2255" t="s">
        <v>3741</v>
      </c>
      <c r="G2255" t="s">
        <v>3740</v>
      </c>
      <c r="H2255" t="s">
        <v>3741</v>
      </c>
      <c r="I2255">
        <v>1</v>
      </c>
      <c r="J2255" t="s">
        <v>3740</v>
      </c>
    </row>
    <row r="2256" spans="1:10" x14ac:dyDescent="0.3">
      <c r="A2256" t="s">
        <v>6010</v>
      </c>
      <c r="B2256">
        <v>20.72</v>
      </c>
      <c r="C2256" t="s">
        <v>3750</v>
      </c>
      <c r="D2256">
        <v>9.4600000000000009</v>
      </c>
      <c r="E2256" t="s">
        <v>3746</v>
      </c>
      <c r="F2256" t="s">
        <v>3740</v>
      </c>
      <c r="G2256" t="s">
        <v>3740</v>
      </c>
      <c r="H2256" t="s">
        <v>3740</v>
      </c>
      <c r="I2256">
        <v>0</v>
      </c>
      <c r="J2256" t="s">
        <v>3740</v>
      </c>
    </row>
    <row r="2257" spans="1:10" x14ac:dyDescent="0.3">
      <c r="A2257" t="s">
        <v>6011</v>
      </c>
      <c r="B2257">
        <v>35.4</v>
      </c>
      <c r="C2257" t="s">
        <v>3745</v>
      </c>
      <c r="D2257">
        <v>5.94</v>
      </c>
      <c r="E2257" t="s">
        <v>3747</v>
      </c>
      <c r="F2257" t="s">
        <v>3740</v>
      </c>
      <c r="G2257" t="s">
        <v>3740</v>
      </c>
      <c r="H2257" t="s">
        <v>3741</v>
      </c>
      <c r="I2257">
        <v>1</v>
      </c>
      <c r="J2257" t="s">
        <v>3740</v>
      </c>
    </row>
    <row r="2258" spans="1:10" x14ac:dyDescent="0.3">
      <c r="A2258" t="s">
        <v>6012</v>
      </c>
      <c r="B2258">
        <v>34.4</v>
      </c>
      <c r="C2258" t="s">
        <v>3745</v>
      </c>
      <c r="D2258">
        <v>5.7</v>
      </c>
      <c r="E2258" t="s">
        <v>3747</v>
      </c>
      <c r="F2258" t="s">
        <v>3740</v>
      </c>
      <c r="G2258" t="s">
        <v>3740</v>
      </c>
      <c r="H2258" t="s">
        <v>3741</v>
      </c>
      <c r="I2258">
        <v>1</v>
      </c>
      <c r="J2258" t="s">
        <v>3740</v>
      </c>
    </row>
    <row r="2259" spans="1:10" x14ac:dyDescent="0.3">
      <c r="A2259" t="s">
        <v>6013</v>
      </c>
      <c r="B2259">
        <v>34.1</v>
      </c>
      <c r="C2259" t="s">
        <v>3745</v>
      </c>
      <c r="D2259">
        <v>4.13</v>
      </c>
      <c r="E2259" t="s">
        <v>3748</v>
      </c>
      <c r="F2259" t="s">
        <v>3740</v>
      </c>
      <c r="G2259" t="s">
        <v>3740</v>
      </c>
      <c r="H2259" t="s">
        <v>3741</v>
      </c>
      <c r="I2259">
        <v>1</v>
      </c>
      <c r="J2259" t="s">
        <v>3740</v>
      </c>
    </row>
    <row r="2260" spans="1:10" x14ac:dyDescent="0.3">
      <c r="A2260" t="s">
        <v>6014</v>
      </c>
      <c r="B2260">
        <v>30.4</v>
      </c>
      <c r="C2260" t="s">
        <v>3745</v>
      </c>
      <c r="D2260">
        <v>4.7699999999999996</v>
      </c>
      <c r="E2260" t="s">
        <v>3748</v>
      </c>
      <c r="F2260" t="s">
        <v>3740</v>
      </c>
      <c r="G2260" t="s">
        <v>3740</v>
      </c>
      <c r="H2260" t="s">
        <v>3741</v>
      </c>
      <c r="I2260">
        <v>1</v>
      </c>
      <c r="J2260" t="s">
        <v>3740</v>
      </c>
    </row>
    <row r="2261" spans="1:10" x14ac:dyDescent="0.3">
      <c r="A2261" t="s">
        <v>6015</v>
      </c>
      <c r="B2261">
        <v>28.7</v>
      </c>
      <c r="C2261" t="s">
        <v>3749</v>
      </c>
      <c r="D2261">
        <v>4.99</v>
      </c>
      <c r="E2261" t="s">
        <v>3748</v>
      </c>
      <c r="F2261" t="s">
        <v>3740</v>
      </c>
      <c r="G2261" t="s">
        <v>3740</v>
      </c>
      <c r="H2261" t="s">
        <v>3741</v>
      </c>
      <c r="I2261">
        <v>1</v>
      </c>
      <c r="J2261" t="s">
        <v>3740</v>
      </c>
    </row>
    <row r="2262" spans="1:10" x14ac:dyDescent="0.3">
      <c r="A2262" t="s">
        <v>6016</v>
      </c>
      <c r="B2262">
        <v>17.440000000000001</v>
      </c>
      <c r="C2262" t="s">
        <v>3751</v>
      </c>
      <c r="D2262">
        <v>4.42</v>
      </c>
      <c r="E2262" t="s">
        <v>3748</v>
      </c>
      <c r="F2262" t="s">
        <v>3741</v>
      </c>
      <c r="G2262" t="s">
        <v>3740</v>
      </c>
      <c r="H2262" t="s">
        <v>3741</v>
      </c>
      <c r="I2262">
        <v>1</v>
      </c>
      <c r="J2262" t="s">
        <v>3740</v>
      </c>
    </row>
    <row r="2263" spans="1:10" x14ac:dyDescent="0.3">
      <c r="A2263" t="s">
        <v>6017</v>
      </c>
      <c r="B2263">
        <v>27.6</v>
      </c>
      <c r="C2263" t="s">
        <v>3749</v>
      </c>
      <c r="D2263">
        <v>4.01</v>
      </c>
      <c r="E2263" t="s">
        <v>3748</v>
      </c>
      <c r="F2263" t="s">
        <v>3740</v>
      </c>
      <c r="G2263" t="s">
        <v>3740</v>
      </c>
      <c r="H2263" t="s">
        <v>3741</v>
      </c>
      <c r="I2263">
        <v>1</v>
      </c>
      <c r="J2263" t="s">
        <v>3740</v>
      </c>
    </row>
    <row r="2264" spans="1:10" x14ac:dyDescent="0.3">
      <c r="A2264" t="s">
        <v>6018</v>
      </c>
      <c r="B2264">
        <v>20.7</v>
      </c>
      <c r="C2264" t="s">
        <v>3750</v>
      </c>
      <c r="D2264">
        <v>4.49</v>
      </c>
      <c r="E2264" t="s">
        <v>3748</v>
      </c>
      <c r="F2264" t="s">
        <v>3740</v>
      </c>
      <c r="G2264" t="s">
        <v>3740</v>
      </c>
      <c r="H2264" t="s">
        <v>3741</v>
      </c>
      <c r="I2264">
        <v>1</v>
      </c>
      <c r="J2264" t="s">
        <v>3740</v>
      </c>
    </row>
    <row r="2265" spans="1:10" x14ac:dyDescent="0.3">
      <c r="A2265" t="s">
        <v>6019</v>
      </c>
      <c r="B2265">
        <v>20.3</v>
      </c>
      <c r="C2265" t="s">
        <v>3750</v>
      </c>
      <c r="D2265">
        <v>6.37</v>
      </c>
      <c r="E2265" t="s">
        <v>3747</v>
      </c>
      <c r="F2265" t="s">
        <v>3740</v>
      </c>
      <c r="G2265" t="s">
        <v>3740</v>
      </c>
      <c r="H2265" t="s">
        <v>3741</v>
      </c>
      <c r="I2265">
        <v>1</v>
      </c>
      <c r="J2265" t="s">
        <v>3740</v>
      </c>
    </row>
    <row r="2266" spans="1:10" x14ac:dyDescent="0.3">
      <c r="A2266" t="s">
        <v>6020</v>
      </c>
      <c r="B2266">
        <v>19.8</v>
      </c>
      <c r="C2266" t="s">
        <v>3750</v>
      </c>
      <c r="D2266">
        <v>5.12</v>
      </c>
      <c r="E2266" t="s">
        <v>3748</v>
      </c>
      <c r="F2266" t="s">
        <v>3740</v>
      </c>
      <c r="G2266" t="s">
        <v>3740</v>
      </c>
      <c r="H2266" t="s">
        <v>3741</v>
      </c>
      <c r="I2266">
        <v>1</v>
      </c>
      <c r="J2266" t="s">
        <v>3740</v>
      </c>
    </row>
    <row r="2267" spans="1:10" x14ac:dyDescent="0.3">
      <c r="A2267" t="s">
        <v>6021</v>
      </c>
      <c r="B2267">
        <v>21.87</v>
      </c>
      <c r="C2267" t="s">
        <v>3750</v>
      </c>
      <c r="D2267">
        <v>8.59</v>
      </c>
      <c r="E2267" t="s">
        <v>3746</v>
      </c>
      <c r="F2267" t="s">
        <v>3740</v>
      </c>
      <c r="G2267" t="s">
        <v>3740</v>
      </c>
      <c r="H2267" t="s">
        <v>3740</v>
      </c>
      <c r="I2267">
        <v>0</v>
      </c>
      <c r="J2267" t="s">
        <v>3740</v>
      </c>
    </row>
    <row r="2268" spans="1:10" x14ac:dyDescent="0.3">
      <c r="A2268" t="s">
        <v>6022</v>
      </c>
      <c r="B2268">
        <v>16.600000000000001</v>
      </c>
      <c r="C2268" t="s">
        <v>3751</v>
      </c>
      <c r="D2268">
        <v>5.87</v>
      </c>
      <c r="E2268" t="s">
        <v>3747</v>
      </c>
      <c r="F2268" t="s">
        <v>3740</v>
      </c>
      <c r="G2268" t="s">
        <v>3740</v>
      </c>
      <c r="H2268" t="s">
        <v>3740</v>
      </c>
      <c r="I2268">
        <v>1</v>
      </c>
      <c r="J2268" t="s">
        <v>3740</v>
      </c>
    </row>
    <row r="2269" spans="1:10" x14ac:dyDescent="0.3">
      <c r="A2269" t="s">
        <v>6023</v>
      </c>
      <c r="B2269">
        <v>21.98</v>
      </c>
      <c r="C2269" t="s">
        <v>3750</v>
      </c>
      <c r="D2269">
        <v>7.03</v>
      </c>
      <c r="E2269" t="s">
        <v>3746</v>
      </c>
      <c r="F2269" t="s">
        <v>3740</v>
      </c>
      <c r="G2269" t="s">
        <v>3740</v>
      </c>
      <c r="H2269" t="s">
        <v>3740</v>
      </c>
      <c r="I2269">
        <v>0</v>
      </c>
      <c r="J2269" t="s">
        <v>3740</v>
      </c>
    </row>
    <row r="2270" spans="1:10" x14ac:dyDescent="0.3">
      <c r="A2270" t="s">
        <v>6024</v>
      </c>
      <c r="B2270">
        <v>19.7</v>
      </c>
      <c r="C2270" t="s">
        <v>3750</v>
      </c>
      <c r="D2270">
        <v>5.51</v>
      </c>
      <c r="E2270" t="s">
        <v>3748</v>
      </c>
      <c r="F2270" t="s">
        <v>3740</v>
      </c>
      <c r="G2270" t="s">
        <v>3740</v>
      </c>
      <c r="H2270" t="s">
        <v>3740</v>
      </c>
      <c r="I2270">
        <v>1</v>
      </c>
      <c r="J2270" t="s">
        <v>3740</v>
      </c>
    </row>
    <row r="2271" spans="1:10" x14ac:dyDescent="0.3">
      <c r="A2271" t="s">
        <v>6025</v>
      </c>
      <c r="B2271">
        <v>19.21</v>
      </c>
      <c r="C2271" t="s">
        <v>3750</v>
      </c>
      <c r="D2271">
        <v>4.76</v>
      </c>
      <c r="E2271" t="s">
        <v>3748</v>
      </c>
      <c r="F2271" t="s">
        <v>3740</v>
      </c>
      <c r="G2271" t="s">
        <v>3742</v>
      </c>
      <c r="H2271" t="s">
        <v>3740</v>
      </c>
      <c r="I2271">
        <v>1</v>
      </c>
      <c r="J2271" t="s">
        <v>3740</v>
      </c>
    </row>
    <row r="2272" spans="1:10" x14ac:dyDescent="0.3">
      <c r="A2272" t="s">
        <v>6026</v>
      </c>
      <c r="B2272">
        <v>19.3</v>
      </c>
      <c r="C2272" t="s">
        <v>3750</v>
      </c>
      <c r="D2272">
        <v>4.7</v>
      </c>
      <c r="E2272" t="s">
        <v>3748</v>
      </c>
      <c r="F2272" t="s">
        <v>3740</v>
      </c>
      <c r="G2272" t="s">
        <v>3742</v>
      </c>
      <c r="H2272" t="s">
        <v>3740</v>
      </c>
      <c r="I2272">
        <v>1</v>
      </c>
      <c r="J2272" t="s">
        <v>3740</v>
      </c>
    </row>
    <row r="2273" spans="1:10" x14ac:dyDescent="0.3">
      <c r="A2273" t="s">
        <v>6027</v>
      </c>
      <c r="B2273">
        <v>16.22</v>
      </c>
      <c r="C2273" t="s">
        <v>3751</v>
      </c>
      <c r="D2273">
        <v>6.21</v>
      </c>
      <c r="E2273" t="s">
        <v>3747</v>
      </c>
      <c r="F2273" t="s">
        <v>3741</v>
      </c>
      <c r="G2273" t="s">
        <v>3740</v>
      </c>
      <c r="H2273" t="s">
        <v>3740</v>
      </c>
      <c r="I2273">
        <v>0</v>
      </c>
      <c r="J2273" t="s">
        <v>3740</v>
      </c>
    </row>
    <row r="2274" spans="1:10" x14ac:dyDescent="0.3">
      <c r="A2274" t="s">
        <v>6028</v>
      </c>
      <c r="B2274">
        <v>17.12</v>
      </c>
      <c r="C2274" t="s">
        <v>3751</v>
      </c>
      <c r="D2274">
        <v>4.5199999999999996</v>
      </c>
      <c r="E2274" t="s">
        <v>3748</v>
      </c>
      <c r="F2274" t="s">
        <v>3740</v>
      </c>
      <c r="G2274" t="s">
        <v>3742</v>
      </c>
      <c r="H2274" t="s">
        <v>3740</v>
      </c>
      <c r="I2274">
        <v>1</v>
      </c>
      <c r="J2274" t="s">
        <v>3740</v>
      </c>
    </row>
    <row r="2275" spans="1:10" x14ac:dyDescent="0.3">
      <c r="A2275" t="s">
        <v>6029</v>
      </c>
      <c r="B2275">
        <v>19.07</v>
      </c>
      <c r="C2275" t="s">
        <v>3750</v>
      </c>
      <c r="D2275">
        <v>5.45</v>
      </c>
      <c r="E2275" t="s">
        <v>3748</v>
      </c>
      <c r="F2275" t="s">
        <v>3740</v>
      </c>
      <c r="G2275" t="s">
        <v>3740</v>
      </c>
      <c r="H2275" t="s">
        <v>3740</v>
      </c>
      <c r="I2275">
        <v>1</v>
      </c>
      <c r="J2275" t="s">
        <v>3740</v>
      </c>
    </row>
    <row r="2276" spans="1:10" x14ac:dyDescent="0.3">
      <c r="A2276" t="s">
        <v>6030</v>
      </c>
      <c r="B2276">
        <v>15.56</v>
      </c>
      <c r="C2276" t="s">
        <v>3751</v>
      </c>
      <c r="D2276">
        <v>4.42</v>
      </c>
      <c r="E2276" t="s">
        <v>3748</v>
      </c>
      <c r="F2276" t="s">
        <v>3740</v>
      </c>
      <c r="G2276" t="s">
        <v>3740</v>
      </c>
      <c r="H2276" t="s">
        <v>3740</v>
      </c>
      <c r="I2276">
        <v>0</v>
      </c>
      <c r="J2276" t="s">
        <v>3740</v>
      </c>
    </row>
    <row r="2277" spans="1:10" x14ac:dyDescent="0.3">
      <c r="A2277" t="s">
        <v>6031</v>
      </c>
      <c r="B2277">
        <v>22.76</v>
      </c>
      <c r="C2277" t="s">
        <v>3750</v>
      </c>
      <c r="D2277">
        <v>9.44</v>
      </c>
      <c r="E2277" t="s">
        <v>3746</v>
      </c>
      <c r="F2277" t="s">
        <v>3740</v>
      </c>
      <c r="G2277" t="s">
        <v>3740</v>
      </c>
      <c r="H2277" t="s">
        <v>3740</v>
      </c>
      <c r="I2277">
        <v>0</v>
      </c>
      <c r="J2277" t="s">
        <v>3740</v>
      </c>
    </row>
    <row r="2278" spans="1:10" x14ac:dyDescent="0.3">
      <c r="A2278" t="s">
        <v>6032</v>
      </c>
      <c r="B2278">
        <v>22.79</v>
      </c>
      <c r="C2278" t="s">
        <v>3750</v>
      </c>
      <c r="D2278">
        <v>6.15</v>
      </c>
      <c r="E2278" t="s">
        <v>3747</v>
      </c>
      <c r="F2278" t="s">
        <v>3741</v>
      </c>
      <c r="G2278" t="s">
        <v>3740</v>
      </c>
      <c r="H2278" t="s">
        <v>3741</v>
      </c>
      <c r="I2278">
        <v>1</v>
      </c>
      <c r="J2278" t="s">
        <v>3740</v>
      </c>
    </row>
    <row r="2279" spans="1:10" x14ac:dyDescent="0.3">
      <c r="A2279" t="s">
        <v>6033</v>
      </c>
      <c r="B2279">
        <v>17.41</v>
      </c>
      <c r="C2279" t="s">
        <v>3751</v>
      </c>
      <c r="D2279">
        <v>5.13</v>
      </c>
      <c r="E2279" t="s">
        <v>3748</v>
      </c>
      <c r="F2279" t="s">
        <v>3741</v>
      </c>
      <c r="G2279" t="s">
        <v>3740</v>
      </c>
      <c r="H2279" t="s">
        <v>3740</v>
      </c>
      <c r="I2279">
        <v>0</v>
      </c>
      <c r="J2279" t="s">
        <v>3740</v>
      </c>
    </row>
    <row r="2280" spans="1:10" x14ac:dyDescent="0.3">
      <c r="A2280" t="s">
        <v>6034</v>
      </c>
      <c r="B2280">
        <v>19.32</v>
      </c>
      <c r="C2280" t="s">
        <v>3750</v>
      </c>
      <c r="D2280">
        <v>4.96</v>
      </c>
      <c r="E2280" t="s">
        <v>3748</v>
      </c>
      <c r="F2280" t="s">
        <v>3741</v>
      </c>
      <c r="G2280" t="s">
        <v>3740</v>
      </c>
      <c r="H2280" t="s">
        <v>3740</v>
      </c>
      <c r="I2280">
        <v>0</v>
      </c>
      <c r="J2280" t="s">
        <v>3740</v>
      </c>
    </row>
    <row r="2281" spans="1:10" x14ac:dyDescent="0.3">
      <c r="A2281" t="s">
        <v>6035</v>
      </c>
      <c r="B2281">
        <v>18.25</v>
      </c>
      <c r="C2281" t="s">
        <v>3751</v>
      </c>
      <c r="D2281">
        <v>10.95</v>
      </c>
      <c r="E2281" t="s">
        <v>3746</v>
      </c>
      <c r="F2281" t="s">
        <v>3740</v>
      </c>
      <c r="G2281" t="s">
        <v>3740</v>
      </c>
      <c r="H2281" t="s">
        <v>3740</v>
      </c>
      <c r="I2281">
        <v>0</v>
      </c>
      <c r="J2281" t="s">
        <v>3740</v>
      </c>
    </row>
    <row r="2282" spans="1:10" x14ac:dyDescent="0.3">
      <c r="A2282" t="s">
        <v>6036</v>
      </c>
      <c r="B2282">
        <v>53.13</v>
      </c>
      <c r="C2282" t="s">
        <v>3745</v>
      </c>
      <c r="D2282">
        <v>4.4400000000000004</v>
      </c>
      <c r="E2282" t="s">
        <v>3748</v>
      </c>
      <c r="F2282" t="s">
        <v>3740</v>
      </c>
      <c r="G2282" t="s">
        <v>3742</v>
      </c>
      <c r="H2282" t="s">
        <v>3740</v>
      </c>
      <c r="I2282">
        <v>1</v>
      </c>
      <c r="J2282" t="s">
        <v>3740</v>
      </c>
    </row>
    <row r="2283" spans="1:10" x14ac:dyDescent="0.3">
      <c r="A2283" t="s">
        <v>6037</v>
      </c>
      <c r="B2283">
        <v>20.46</v>
      </c>
      <c r="C2283" t="s">
        <v>3750</v>
      </c>
      <c r="D2283">
        <v>4.0199999999999996</v>
      </c>
      <c r="E2283" t="s">
        <v>3748</v>
      </c>
      <c r="F2283" t="s">
        <v>3740</v>
      </c>
      <c r="G2283" t="s">
        <v>3740</v>
      </c>
      <c r="H2283" t="s">
        <v>3740</v>
      </c>
      <c r="I2283">
        <v>0</v>
      </c>
      <c r="J2283" t="s">
        <v>3740</v>
      </c>
    </row>
    <row r="2284" spans="1:10" x14ac:dyDescent="0.3">
      <c r="A2284" t="s">
        <v>6038</v>
      </c>
      <c r="B2284">
        <v>43.01</v>
      </c>
      <c r="C2284" t="s">
        <v>3745</v>
      </c>
      <c r="D2284">
        <v>5.44</v>
      </c>
      <c r="E2284" t="s">
        <v>3748</v>
      </c>
      <c r="F2284" t="s">
        <v>3740</v>
      </c>
      <c r="G2284" t="s">
        <v>3742</v>
      </c>
      <c r="H2284" t="s">
        <v>3740</v>
      </c>
      <c r="I2284">
        <v>1</v>
      </c>
      <c r="J2284" t="s">
        <v>3740</v>
      </c>
    </row>
    <row r="2285" spans="1:10" x14ac:dyDescent="0.3">
      <c r="A2285" t="s">
        <v>6039</v>
      </c>
      <c r="B2285">
        <v>15.01</v>
      </c>
      <c r="C2285" t="s">
        <v>3751</v>
      </c>
      <c r="D2285">
        <v>4.1500000000000004</v>
      </c>
      <c r="E2285" t="s">
        <v>3748</v>
      </c>
      <c r="F2285" t="s">
        <v>3740</v>
      </c>
      <c r="G2285" t="s">
        <v>3740</v>
      </c>
      <c r="H2285" t="s">
        <v>3741</v>
      </c>
      <c r="I2285">
        <v>1</v>
      </c>
      <c r="J2285" t="s">
        <v>3740</v>
      </c>
    </row>
    <row r="2286" spans="1:10" x14ac:dyDescent="0.3">
      <c r="A2286" t="s">
        <v>6040</v>
      </c>
      <c r="B2286">
        <v>41.14</v>
      </c>
      <c r="C2286" t="s">
        <v>3745</v>
      </c>
      <c r="D2286">
        <v>6.02</v>
      </c>
      <c r="E2286" t="s">
        <v>3747</v>
      </c>
      <c r="F2286" t="s">
        <v>3740</v>
      </c>
      <c r="G2286" t="s">
        <v>3742</v>
      </c>
      <c r="H2286" t="s">
        <v>3740</v>
      </c>
      <c r="I2286">
        <v>1</v>
      </c>
      <c r="J2286" t="s">
        <v>3740</v>
      </c>
    </row>
    <row r="2287" spans="1:10" x14ac:dyDescent="0.3">
      <c r="A2287" t="s">
        <v>6041</v>
      </c>
      <c r="B2287">
        <v>16.55</v>
      </c>
      <c r="C2287" t="s">
        <v>3751</v>
      </c>
      <c r="D2287">
        <v>7.73</v>
      </c>
      <c r="E2287" t="s">
        <v>3746</v>
      </c>
      <c r="F2287" t="s">
        <v>3740</v>
      </c>
      <c r="G2287" t="s">
        <v>3740</v>
      </c>
      <c r="H2287" t="s">
        <v>3740</v>
      </c>
      <c r="I2287">
        <v>0</v>
      </c>
      <c r="J2287" t="s">
        <v>3740</v>
      </c>
    </row>
    <row r="2288" spans="1:10" x14ac:dyDescent="0.3">
      <c r="A2288" t="s">
        <v>6042</v>
      </c>
      <c r="B2288">
        <v>37.29</v>
      </c>
      <c r="C2288" t="s">
        <v>3745</v>
      </c>
      <c r="D2288">
        <v>5.03</v>
      </c>
      <c r="E2288" t="s">
        <v>3748</v>
      </c>
      <c r="F2288" t="s">
        <v>3740</v>
      </c>
      <c r="G2288" t="s">
        <v>3742</v>
      </c>
      <c r="H2288" t="s">
        <v>3740</v>
      </c>
      <c r="I2288">
        <v>1</v>
      </c>
      <c r="J2288" t="s">
        <v>3740</v>
      </c>
    </row>
    <row r="2289" spans="1:10" x14ac:dyDescent="0.3">
      <c r="A2289" t="s">
        <v>6043</v>
      </c>
      <c r="B2289">
        <v>16.739999999999998</v>
      </c>
      <c r="C2289" t="s">
        <v>3751</v>
      </c>
      <c r="D2289">
        <v>4.08</v>
      </c>
      <c r="E2289" t="s">
        <v>3748</v>
      </c>
      <c r="F2289" t="s">
        <v>3741</v>
      </c>
      <c r="G2289" t="s">
        <v>3740</v>
      </c>
      <c r="H2289" t="s">
        <v>3740</v>
      </c>
      <c r="I2289">
        <v>0</v>
      </c>
      <c r="J2289" t="s">
        <v>3740</v>
      </c>
    </row>
    <row r="2290" spans="1:10" x14ac:dyDescent="0.3">
      <c r="A2290" t="s">
        <v>6044</v>
      </c>
      <c r="B2290">
        <v>34.43</v>
      </c>
      <c r="C2290" t="s">
        <v>3745</v>
      </c>
      <c r="D2290">
        <v>4.2699999999999996</v>
      </c>
      <c r="E2290" t="s">
        <v>3748</v>
      </c>
      <c r="F2290" t="s">
        <v>3740</v>
      </c>
      <c r="G2290" t="s">
        <v>3742</v>
      </c>
      <c r="H2290" t="s">
        <v>3740</v>
      </c>
      <c r="I2290">
        <v>1</v>
      </c>
      <c r="J2290" t="s">
        <v>3740</v>
      </c>
    </row>
    <row r="2291" spans="1:10" x14ac:dyDescent="0.3">
      <c r="A2291" t="s">
        <v>6045</v>
      </c>
      <c r="B2291">
        <v>34.1</v>
      </c>
      <c r="C2291" t="s">
        <v>3745</v>
      </c>
      <c r="D2291">
        <v>4.07</v>
      </c>
      <c r="E2291" t="s">
        <v>3748</v>
      </c>
      <c r="F2291" t="s">
        <v>3740</v>
      </c>
      <c r="G2291" t="s">
        <v>3742</v>
      </c>
      <c r="H2291" t="s">
        <v>3740</v>
      </c>
      <c r="I2291">
        <v>1</v>
      </c>
      <c r="J2291" t="s">
        <v>3740</v>
      </c>
    </row>
    <row r="2292" spans="1:10" x14ac:dyDescent="0.3">
      <c r="A2292" t="s">
        <v>6046</v>
      </c>
      <c r="B2292">
        <v>19.3</v>
      </c>
      <c r="C2292" t="s">
        <v>3750</v>
      </c>
      <c r="D2292">
        <v>10.36</v>
      </c>
      <c r="E2292" t="s">
        <v>3746</v>
      </c>
      <c r="F2292" t="s">
        <v>3740</v>
      </c>
      <c r="G2292" t="s">
        <v>3740</v>
      </c>
      <c r="H2292" t="s">
        <v>3740</v>
      </c>
      <c r="I2292">
        <v>0</v>
      </c>
      <c r="J2292" t="s">
        <v>3740</v>
      </c>
    </row>
    <row r="2293" spans="1:10" x14ac:dyDescent="0.3">
      <c r="A2293" t="s">
        <v>6047</v>
      </c>
      <c r="B2293">
        <v>33.659999999999997</v>
      </c>
      <c r="C2293" t="s">
        <v>3745</v>
      </c>
      <c r="D2293">
        <v>5.71</v>
      </c>
      <c r="E2293" t="s">
        <v>3747</v>
      </c>
      <c r="F2293" t="s">
        <v>3740</v>
      </c>
      <c r="G2293" t="s">
        <v>3742</v>
      </c>
      <c r="H2293" t="s">
        <v>3740</v>
      </c>
      <c r="I2293">
        <v>1</v>
      </c>
      <c r="J2293" t="s">
        <v>3740</v>
      </c>
    </row>
    <row r="2294" spans="1:10" x14ac:dyDescent="0.3">
      <c r="A2294" t="s">
        <v>6048</v>
      </c>
      <c r="B2294">
        <v>33.33</v>
      </c>
      <c r="C2294" t="s">
        <v>3745</v>
      </c>
      <c r="D2294">
        <v>6.08</v>
      </c>
      <c r="E2294" t="s">
        <v>3747</v>
      </c>
      <c r="F2294" t="s">
        <v>3740</v>
      </c>
      <c r="G2294" t="s">
        <v>3742</v>
      </c>
      <c r="H2294" t="s">
        <v>3740</v>
      </c>
      <c r="I2294">
        <v>1</v>
      </c>
      <c r="J2294" t="s">
        <v>3740</v>
      </c>
    </row>
    <row r="2295" spans="1:10" x14ac:dyDescent="0.3">
      <c r="A2295" t="s">
        <v>6049</v>
      </c>
      <c r="B2295">
        <v>21.84</v>
      </c>
      <c r="C2295" t="s">
        <v>3750</v>
      </c>
      <c r="D2295">
        <v>5.71</v>
      </c>
      <c r="E2295" t="s">
        <v>3747</v>
      </c>
      <c r="F2295" t="s">
        <v>3740</v>
      </c>
      <c r="G2295" t="s">
        <v>3742</v>
      </c>
      <c r="H2295" t="s">
        <v>3740</v>
      </c>
      <c r="I2295">
        <v>1</v>
      </c>
      <c r="J2295" t="s">
        <v>3740</v>
      </c>
    </row>
    <row r="2296" spans="1:10" x14ac:dyDescent="0.3">
      <c r="A2296" t="s">
        <v>6050</v>
      </c>
      <c r="B2296">
        <v>16.87</v>
      </c>
      <c r="C2296" t="s">
        <v>3751</v>
      </c>
      <c r="D2296">
        <v>9.1300000000000008</v>
      </c>
      <c r="E2296" t="s">
        <v>3746</v>
      </c>
      <c r="F2296" t="s">
        <v>3740</v>
      </c>
      <c r="G2296" t="s">
        <v>3740</v>
      </c>
      <c r="H2296" t="s">
        <v>3740</v>
      </c>
      <c r="I2296">
        <v>0</v>
      </c>
      <c r="J2296" t="s">
        <v>3740</v>
      </c>
    </row>
    <row r="2297" spans="1:10" x14ac:dyDescent="0.3">
      <c r="A2297" t="s">
        <v>6051</v>
      </c>
      <c r="B2297">
        <v>30.14</v>
      </c>
      <c r="C2297" t="s">
        <v>3745</v>
      </c>
      <c r="D2297">
        <v>5.49</v>
      </c>
      <c r="E2297" t="s">
        <v>3748</v>
      </c>
      <c r="F2297" t="s">
        <v>3740</v>
      </c>
      <c r="G2297" t="s">
        <v>3742</v>
      </c>
      <c r="H2297" t="s">
        <v>3740</v>
      </c>
      <c r="I2297">
        <v>1</v>
      </c>
      <c r="J2297" t="s">
        <v>3740</v>
      </c>
    </row>
    <row r="2298" spans="1:10" x14ac:dyDescent="0.3">
      <c r="A2298" t="s">
        <v>6052</v>
      </c>
      <c r="B2298">
        <v>23.21</v>
      </c>
      <c r="C2298" t="s">
        <v>3750</v>
      </c>
      <c r="D2298">
        <v>4.37</v>
      </c>
      <c r="E2298" t="s">
        <v>3748</v>
      </c>
      <c r="F2298" t="s">
        <v>3740</v>
      </c>
      <c r="G2298" t="s">
        <v>3742</v>
      </c>
      <c r="H2298" t="s">
        <v>3740</v>
      </c>
      <c r="I2298">
        <v>1</v>
      </c>
      <c r="J2298" t="s">
        <v>3740</v>
      </c>
    </row>
    <row r="2299" spans="1:10" x14ac:dyDescent="0.3">
      <c r="A2299" t="s">
        <v>6053</v>
      </c>
      <c r="B2299">
        <v>17.170000000000002</v>
      </c>
      <c r="C2299" t="s">
        <v>3751</v>
      </c>
      <c r="D2299">
        <v>8.4600000000000009</v>
      </c>
      <c r="E2299" t="s">
        <v>3746</v>
      </c>
      <c r="F2299" t="s">
        <v>3740</v>
      </c>
      <c r="G2299" t="s">
        <v>3740</v>
      </c>
      <c r="H2299" t="s">
        <v>3740</v>
      </c>
      <c r="I2299">
        <v>0</v>
      </c>
      <c r="J2299" t="s">
        <v>3740</v>
      </c>
    </row>
    <row r="2300" spans="1:10" x14ac:dyDescent="0.3">
      <c r="A2300" t="s">
        <v>6054</v>
      </c>
      <c r="B2300">
        <v>15.61</v>
      </c>
      <c r="C2300" t="s">
        <v>3751</v>
      </c>
      <c r="D2300">
        <v>5.28</v>
      </c>
      <c r="E2300" t="s">
        <v>3748</v>
      </c>
      <c r="F2300" t="s">
        <v>3740</v>
      </c>
      <c r="G2300" t="s">
        <v>3740</v>
      </c>
      <c r="H2300" t="s">
        <v>3740</v>
      </c>
      <c r="I2300">
        <v>1</v>
      </c>
      <c r="J2300" t="s">
        <v>3740</v>
      </c>
    </row>
    <row r="2301" spans="1:10" x14ac:dyDescent="0.3">
      <c r="A2301" t="s">
        <v>6055</v>
      </c>
      <c r="B2301">
        <v>17.98</v>
      </c>
      <c r="C2301" t="s">
        <v>3751</v>
      </c>
      <c r="D2301">
        <v>5.33</v>
      </c>
      <c r="E2301" t="s">
        <v>3748</v>
      </c>
      <c r="F2301" t="s">
        <v>3741</v>
      </c>
      <c r="G2301" t="s">
        <v>3740</v>
      </c>
      <c r="H2301" t="s">
        <v>3741</v>
      </c>
      <c r="I2301">
        <v>1</v>
      </c>
      <c r="J2301" t="s">
        <v>3740</v>
      </c>
    </row>
    <row r="2302" spans="1:10" x14ac:dyDescent="0.3">
      <c r="A2302" t="s">
        <v>6056</v>
      </c>
      <c r="B2302">
        <v>21.64</v>
      </c>
      <c r="C2302" t="s">
        <v>3750</v>
      </c>
      <c r="D2302">
        <v>5.5</v>
      </c>
      <c r="E2302" t="s">
        <v>3748</v>
      </c>
      <c r="F2302" t="s">
        <v>3740</v>
      </c>
      <c r="G2302" t="s">
        <v>3742</v>
      </c>
      <c r="H2302" t="s">
        <v>3740</v>
      </c>
      <c r="I2302">
        <v>1</v>
      </c>
      <c r="J2302" t="s">
        <v>3740</v>
      </c>
    </row>
    <row r="2303" spans="1:10" x14ac:dyDescent="0.3">
      <c r="A2303" t="s">
        <v>6057</v>
      </c>
      <c r="B2303">
        <v>16.399999999999999</v>
      </c>
      <c r="C2303" t="s">
        <v>3751</v>
      </c>
      <c r="D2303">
        <v>5.4</v>
      </c>
      <c r="E2303" t="s">
        <v>3748</v>
      </c>
      <c r="F2303" t="s">
        <v>3740</v>
      </c>
      <c r="G2303" t="s">
        <v>3740</v>
      </c>
      <c r="H2303" t="s">
        <v>3741</v>
      </c>
      <c r="I2303">
        <v>1</v>
      </c>
      <c r="J2303" t="s">
        <v>3740</v>
      </c>
    </row>
    <row r="2304" spans="1:10" x14ac:dyDescent="0.3">
      <c r="A2304" t="s">
        <v>6058</v>
      </c>
      <c r="B2304">
        <v>15.77</v>
      </c>
      <c r="C2304" t="s">
        <v>3751</v>
      </c>
      <c r="D2304">
        <v>6.05</v>
      </c>
      <c r="E2304" t="s">
        <v>3747</v>
      </c>
      <c r="F2304" t="s">
        <v>3741</v>
      </c>
      <c r="G2304" t="s">
        <v>3740</v>
      </c>
      <c r="H2304" t="s">
        <v>3740</v>
      </c>
      <c r="I2304">
        <v>1</v>
      </c>
      <c r="J2304" t="s">
        <v>3740</v>
      </c>
    </row>
    <row r="2305" spans="1:10" x14ac:dyDescent="0.3">
      <c r="A2305" t="s">
        <v>6059</v>
      </c>
      <c r="B2305">
        <v>18.27</v>
      </c>
      <c r="C2305" t="s">
        <v>3751</v>
      </c>
      <c r="D2305">
        <v>11.46</v>
      </c>
      <c r="E2305" t="s">
        <v>3746</v>
      </c>
      <c r="F2305" t="s">
        <v>3740</v>
      </c>
      <c r="G2305" t="s">
        <v>3740</v>
      </c>
      <c r="H2305" t="s">
        <v>3740</v>
      </c>
      <c r="I2305">
        <v>0</v>
      </c>
      <c r="J2305" t="s">
        <v>3740</v>
      </c>
    </row>
    <row r="2306" spans="1:10" x14ac:dyDescent="0.3">
      <c r="A2306" t="s">
        <v>6060</v>
      </c>
      <c r="B2306">
        <v>16.489999999999998</v>
      </c>
      <c r="C2306" t="s">
        <v>3751</v>
      </c>
      <c r="D2306">
        <v>8.48</v>
      </c>
      <c r="E2306" t="s">
        <v>3746</v>
      </c>
      <c r="F2306" t="s">
        <v>3740</v>
      </c>
      <c r="G2306" t="s">
        <v>3740</v>
      </c>
      <c r="H2306" t="s">
        <v>3740</v>
      </c>
      <c r="I2306">
        <v>0</v>
      </c>
      <c r="J2306" t="s">
        <v>3740</v>
      </c>
    </row>
    <row r="2307" spans="1:10" x14ac:dyDescent="0.3">
      <c r="A2307" t="s">
        <v>6061</v>
      </c>
      <c r="B2307">
        <v>16.14</v>
      </c>
      <c r="C2307" t="s">
        <v>3751</v>
      </c>
      <c r="D2307">
        <v>4.8600000000000003</v>
      </c>
      <c r="E2307" t="s">
        <v>3748</v>
      </c>
      <c r="F2307" t="s">
        <v>3740</v>
      </c>
      <c r="G2307" t="s">
        <v>3740</v>
      </c>
      <c r="H2307" t="s">
        <v>3740</v>
      </c>
      <c r="I2307">
        <v>0</v>
      </c>
      <c r="J2307" t="s">
        <v>3740</v>
      </c>
    </row>
    <row r="2308" spans="1:10" x14ac:dyDescent="0.3">
      <c r="A2308" t="s">
        <v>6062</v>
      </c>
      <c r="B2308">
        <v>20.85</v>
      </c>
      <c r="C2308" t="s">
        <v>3750</v>
      </c>
      <c r="D2308">
        <v>4.45</v>
      </c>
      <c r="E2308" t="s">
        <v>3748</v>
      </c>
      <c r="F2308" t="s">
        <v>3741</v>
      </c>
      <c r="G2308" t="s">
        <v>3740</v>
      </c>
      <c r="H2308" t="s">
        <v>3740</v>
      </c>
      <c r="I2308">
        <v>1</v>
      </c>
      <c r="J2308" t="s">
        <v>3740</v>
      </c>
    </row>
    <row r="2309" spans="1:10" x14ac:dyDescent="0.3">
      <c r="A2309" t="s">
        <v>6063</v>
      </c>
      <c r="B2309">
        <v>15.88</v>
      </c>
      <c r="C2309" t="s">
        <v>3751</v>
      </c>
      <c r="D2309">
        <v>4.3600000000000003</v>
      </c>
      <c r="E2309" t="s">
        <v>3748</v>
      </c>
      <c r="F2309" t="s">
        <v>3740</v>
      </c>
      <c r="G2309" t="s">
        <v>3740</v>
      </c>
      <c r="H2309" t="s">
        <v>3740</v>
      </c>
      <c r="I2309">
        <v>0</v>
      </c>
      <c r="J2309" t="s">
        <v>3740</v>
      </c>
    </row>
    <row r="2310" spans="1:10" x14ac:dyDescent="0.3">
      <c r="A2310" t="s">
        <v>6064</v>
      </c>
      <c r="B2310">
        <v>20.66</v>
      </c>
      <c r="C2310" t="s">
        <v>3750</v>
      </c>
      <c r="D2310">
        <v>5.8</v>
      </c>
      <c r="E2310" t="s">
        <v>3747</v>
      </c>
      <c r="F2310" t="s">
        <v>3740</v>
      </c>
      <c r="G2310" t="s">
        <v>3742</v>
      </c>
      <c r="H2310" t="s">
        <v>3740</v>
      </c>
      <c r="I2310">
        <v>1</v>
      </c>
      <c r="J2310" t="s">
        <v>3740</v>
      </c>
    </row>
    <row r="2311" spans="1:10" x14ac:dyDescent="0.3">
      <c r="A2311" t="s">
        <v>6065</v>
      </c>
      <c r="B2311">
        <v>20.399999999999999</v>
      </c>
      <c r="C2311" t="s">
        <v>3750</v>
      </c>
      <c r="D2311">
        <v>5.27</v>
      </c>
      <c r="E2311" t="s">
        <v>3748</v>
      </c>
      <c r="F2311" t="s">
        <v>3740</v>
      </c>
      <c r="G2311" t="s">
        <v>3740</v>
      </c>
      <c r="H2311" t="s">
        <v>3740</v>
      </c>
      <c r="I2311">
        <v>0</v>
      </c>
      <c r="J2311" t="s">
        <v>3740</v>
      </c>
    </row>
    <row r="2312" spans="1:10" x14ac:dyDescent="0.3">
      <c r="A2312" t="s">
        <v>6066</v>
      </c>
      <c r="B2312">
        <v>25.19</v>
      </c>
      <c r="C2312" t="s">
        <v>3749</v>
      </c>
      <c r="D2312">
        <v>5.64</v>
      </c>
      <c r="E2312" t="s">
        <v>3748</v>
      </c>
      <c r="F2312" t="s">
        <v>3741</v>
      </c>
      <c r="G2312" t="s">
        <v>3740</v>
      </c>
      <c r="H2312" t="s">
        <v>3740</v>
      </c>
      <c r="I2312">
        <v>0</v>
      </c>
      <c r="J2312" t="s">
        <v>3740</v>
      </c>
    </row>
    <row r="2313" spans="1:10" x14ac:dyDescent="0.3">
      <c r="A2313" t="s">
        <v>6067</v>
      </c>
      <c r="B2313">
        <v>20.54</v>
      </c>
      <c r="C2313" t="s">
        <v>3750</v>
      </c>
      <c r="D2313">
        <v>4.2</v>
      </c>
      <c r="E2313" t="s">
        <v>3748</v>
      </c>
      <c r="F2313" t="s">
        <v>3741</v>
      </c>
      <c r="G2313" t="s">
        <v>3740</v>
      </c>
      <c r="H2313" t="s">
        <v>3740</v>
      </c>
      <c r="I2313">
        <v>1</v>
      </c>
      <c r="J2313" t="s">
        <v>3740</v>
      </c>
    </row>
    <row r="2314" spans="1:10" x14ac:dyDescent="0.3">
      <c r="A2314" t="s">
        <v>6068</v>
      </c>
      <c r="B2314">
        <v>20.13</v>
      </c>
      <c r="C2314" t="s">
        <v>3750</v>
      </c>
      <c r="D2314">
        <v>5.42</v>
      </c>
      <c r="E2314" t="s">
        <v>3748</v>
      </c>
      <c r="F2314" t="s">
        <v>3740</v>
      </c>
      <c r="G2314" t="s">
        <v>3740</v>
      </c>
      <c r="H2314" t="s">
        <v>3740</v>
      </c>
      <c r="I2314">
        <v>0</v>
      </c>
      <c r="J2314" t="s">
        <v>3740</v>
      </c>
    </row>
    <row r="2315" spans="1:10" x14ac:dyDescent="0.3">
      <c r="A2315" t="s">
        <v>6069</v>
      </c>
      <c r="B2315">
        <v>18.93</v>
      </c>
      <c r="C2315" t="s">
        <v>3750</v>
      </c>
      <c r="D2315">
        <v>6.11</v>
      </c>
      <c r="E2315" t="s">
        <v>3747</v>
      </c>
      <c r="F2315" t="s">
        <v>3740</v>
      </c>
      <c r="G2315" t="s">
        <v>3740</v>
      </c>
      <c r="H2315" t="s">
        <v>3741</v>
      </c>
      <c r="I2315">
        <v>1</v>
      </c>
      <c r="J2315" t="s">
        <v>3740</v>
      </c>
    </row>
    <row r="2316" spans="1:10" x14ac:dyDescent="0.3">
      <c r="A2316" t="s">
        <v>6070</v>
      </c>
      <c r="B2316">
        <v>24.14</v>
      </c>
      <c r="C2316" t="s">
        <v>3750</v>
      </c>
      <c r="D2316">
        <v>5.29</v>
      </c>
      <c r="E2316" t="s">
        <v>3748</v>
      </c>
      <c r="F2316" t="s">
        <v>3740</v>
      </c>
      <c r="G2316" t="s">
        <v>3742</v>
      </c>
      <c r="H2316" t="s">
        <v>3740</v>
      </c>
      <c r="I2316">
        <v>1</v>
      </c>
      <c r="J2316" t="s">
        <v>3740</v>
      </c>
    </row>
    <row r="2317" spans="1:10" x14ac:dyDescent="0.3">
      <c r="A2317" t="s">
        <v>6071</v>
      </c>
      <c r="B2317">
        <v>25.03</v>
      </c>
      <c r="C2317" t="s">
        <v>3749</v>
      </c>
      <c r="D2317">
        <v>5.91</v>
      </c>
      <c r="E2317" t="s">
        <v>3747</v>
      </c>
      <c r="F2317" t="s">
        <v>3740</v>
      </c>
      <c r="G2317" t="s">
        <v>3742</v>
      </c>
      <c r="H2317" t="s">
        <v>3740</v>
      </c>
      <c r="I2317">
        <v>1</v>
      </c>
      <c r="J2317" t="s">
        <v>3740</v>
      </c>
    </row>
    <row r="2318" spans="1:10" x14ac:dyDescent="0.3">
      <c r="A2318" t="s">
        <v>6072</v>
      </c>
      <c r="B2318">
        <v>20.47</v>
      </c>
      <c r="C2318" t="s">
        <v>3750</v>
      </c>
      <c r="D2318">
        <v>5.81</v>
      </c>
      <c r="E2318" t="s">
        <v>3747</v>
      </c>
      <c r="F2318" t="s">
        <v>3741</v>
      </c>
      <c r="G2318" t="s">
        <v>3740</v>
      </c>
      <c r="H2318" t="s">
        <v>3740</v>
      </c>
      <c r="I2318">
        <v>1</v>
      </c>
      <c r="J2318" t="s">
        <v>3740</v>
      </c>
    </row>
    <row r="2319" spans="1:10" x14ac:dyDescent="0.3">
      <c r="A2319" t="s">
        <v>6073</v>
      </c>
      <c r="B2319">
        <v>18.82</v>
      </c>
      <c r="C2319" t="s">
        <v>3750</v>
      </c>
      <c r="D2319">
        <v>5.51</v>
      </c>
      <c r="E2319" t="s">
        <v>3748</v>
      </c>
      <c r="F2319" t="s">
        <v>3741</v>
      </c>
      <c r="G2319" t="s">
        <v>3740</v>
      </c>
      <c r="H2319" t="s">
        <v>3740</v>
      </c>
      <c r="I2319">
        <v>0</v>
      </c>
      <c r="J2319" t="s">
        <v>3740</v>
      </c>
    </row>
    <row r="2320" spans="1:10" x14ac:dyDescent="0.3">
      <c r="A2320" t="s">
        <v>6074</v>
      </c>
      <c r="B2320">
        <v>17.079999999999998</v>
      </c>
      <c r="C2320" t="s">
        <v>3751</v>
      </c>
      <c r="D2320">
        <v>5.73</v>
      </c>
      <c r="E2320" t="s">
        <v>3747</v>
      </c>
      <c r="F2320" t="s">
        <v>3740</v>
      </c>
      <c r="G2320" t="s">
        <v>3740</v>
      </c>
      <c r="H2320" t="s">
        <v>3741</v>
      </c>
      <c r="I2320">
        <v>1</v>
      </c>
      <c r="J2320" t="s">
        <v>3740</v>
      </c>
    </row>
    <row r="2321" spans="1:10" x14ac:dyDescent="0.3">
      <c r="A2321" t="s">
        <v>6075</v>
      </c>
      <c r="B2321">
        <v>19.21</v>
      </c>
      <c r="C2321" t="s">
        <v>3750</v>
      </c>
      <c r="D2321">
        <v>5.53</v>
      </c>
      <c r="E2321" t="s">
        <v>3748</v>
      </c>
      <c r="F2321" t="s">
        <v>3741</v>
      </c>
      <c r="G2321" t="s">
        <v>3740</v>
      </c>
      <c r="H2321" t="s">
        <v>3740</v>
      </c>
      <c r="I2321">
        <v>0</v>
      </c>
      <c r="J2321" t="s">
        <v>3740</v>
      </c>
    </row>
    <row r="2322" spans="1:10" x14ac:dyDescent="0.3">
      <c r="A2322" t="s">
        <v>6076</v>
      </c>
      <c r="B2322">
        <v>17.86</v>
      </c>
      <c r="C2322" t="s">
        <v>3751</v>
      </c>
      <c r="D2322">
        <v>5.43</v>
      </c>
      <c r="E2322" t="s">
        <v>3748</v>
      </c>
      <c r="F2322" t="s">
        <v>3740</v>
      </c>
      <c r="G2322" t="s">
        <v>3740</v>
      </c>
      <c r="H2322" t="s">
        <v>3741</v>
      </c>
      <c r="I2322">
        <v>1</v>
      </c>
      <c r="J2322" t="s">
        <v>3740</v>
      </c>
    </row>
    <row r="2323" spans="1:10" x14ac:dyDescent="0.3">
      <c r="A2323" t="s">
        <v>6077</v>
      </c>
      <c r="B2323">
        <v>21.38</v>
      </c>
      <c r="C2323" t="s">
        <v>3750</v>
      </c>
      <c r="D2323">
        <v>8.01</v>
      </c>
      <c r="E2323" t="s">
        <v>3746</v>
      </c>
      <c r="F2323" t="s">
        <v>3740</v>
      </c>
      <c r="G2323" t="s">
        <v>3740</v>
      </c>
      <c r="H2323" t="s">
        <v>3740</v>
      </c>
      <c r="I2323">
        <v>0</v>
      </c>
      <c r="J2323" t="s">
        <v>3740</v>
      </c>
    </row>
    <row r="2324" spans="1:10" x14ac:dyDescent="0.3">
      <c r="A2324" t="s">
        <v>6078</v>
      </c>
      <c r="B2324">
        <v>23.35</v>
      </c>
      <c r="C2324" t="s">
        <v>3750</v>
      </c>
      <c r="D2324">
        <v>5.94</v>
      </c>
      <c r="E2324" t="s">
        <v>3747</v>
      </c>
      <c r="F2324" t="s">
        <v>3740</v>
      </c>
      <c r="G2324" t="s">
        <v>3740</v>
      </c>
      <c r="H2324" t="s">
        <v>3740</v>
      </c>
      <c r="I2324">
        <v>0</v>
      </c>
      <c r="J2324" t="s">
        <v>3740</v>
      </c>
    </row>
    <row r="2325" spans="1:10" x14ac:dyDescent="0.3">
      <c r="A2325" t="s">
        <v>6079</v>
      </c>
      <c r="B2325">
        <v>22.24</v>
      </c>
      <c r="C2325" t="s">
        <v>3750</v>
      </c>
      <c r="D2325">
        <v>5.04</v>
      </c>
      <c r="E2325" t="s">
        <v>3748</v>
      </c>
      <c r="F2325" t="s">
        <v>3740</v>
      </c>
      <c r="G2325" t="s">
        <v>3740</v>
      </c>
      <c r="H2325" t="s">
        <v>3740</v>
      </c>
      <c r="I2325">
        <v>0</v>
      </c>
      <c r="J2325" t="s">
        <v>3740</v>
      </c>
    </row>
    <row r="2326" spans="1:10" x14ac:dyDescent="0.3">
      <c r="A2326" t="s">
        <v>6080</v>
      </c>
      <c r="B2326">
        <v>24.76</v>
      </c>
      <c r="C2326" t="s">
        <v>3750</v>
      </c>
      <c r="D2326">
        <v>4.54</v>
      </c>
      <c r="E2326" t="s">
        <v>3748</v>
      </c>
      <c r="F2326" t="s">
        <v>3741</v>
      </c>
      <c r="G2326" t="s">
        <v>3740</v>
      </c>
      <c r="H2326" t="s">
        <v>3740</v>
      </c>
      <c r="I2326">
        <v>0</v>
      </c>
      <c r="J2326" t="s">
        <v>3740</v>
      </c>
    </row>
    <row r="2327" spans="1:10" x14ac:dyDescent="0.3">
      <c r="A2327" t="s">
        <v>6081</v>
      </c>
      <c r="B2327">
        <v>20.100000000000001</v>
      </c>
      <c r="C2327" t="s">
        <v>3750</v>
      </c>
      <c r="D2327">
        <v>5.6</v>
      </c>
      <c r="E2327" t="s">
        <v>3748</v>
      </c>
      <c r="F2327" t="s">
        <v>3741</v>
      </c>
      <c r="G2327" t="s">
        <v>3740</v>
      </c>
      <c r="H2327" t="s">
        <v>3741</v>
      </c>
      <c r="I2327">
        <v>1</v>
      </c>
      <c r="J2327" t="s">
        <v>3740</v>
      </c>
    </row>
    <row r="2328" spans="1:10" x14ac:dyDescent="0.3">
      <c r="A2328" t="s">
        <v>6082</v>
      </c>
      <c r="B2328">
        <v>21.77</v>
      </c>
      <c r="C2328" t="s">
        <v>3750</v>
      </c>
      <c r="D2328">
        <v>10.67</v>
      </c>
      <c r="E2328" t="s">
        <v>3746</v>
      </c>
      <c r="F2328" t="s">
        <v>3740</v>
      </c>
      <c r="G2328" t="s">
        <v>3740</v>
      </c>
      <c r="H2328" t="s">
        <v>3740</v>
      </c>
      <c r="I2328">
        <v>0</v>
      </c>
      <c r="J2328" t="s">
        <v>3740</v>
      </c>
    </row>
    <row r="2329" spans="1:10" x14ac:dyDescent="0.3">
      <c r="A2329" t="s">
        <v>6083</v>
      </c>
      <c r="B2329">
        <v>17.82</v>
      </c>
      <c r="C2329" t="s">
        <v>3751</v>
      </c>
      <c r="D2329">
        <v>5.26</v>
      </c>
      <c r="E2329" t="s">
        <v>3748</v>
      </c>
      <c r="F2329" t="s">
        <v>3741</v>
      </c>
      <c r="G2329" t="s">
        <v>3740</v>
      </c>
      <c r="H2329" t="s">
        <v>3740</v>
      </c>
      <c r="I2329">
        <v>1</v>
      </c>
      <c r="J2329" t="s">
        <v>3740</v>
      </c>
    </row>
    <row r="2330" spans="1:10" x14ac:dyDescent="0.3">
      <c r="A2330" t="s">
        <v>6084</v>
      </c>
      <c r="B2330">
        <v>17.07</v>
      </c>
      <c r="C2330" t="s">
        <v>3751</v>
      </c>
      <c r="D2330">
        <v>5.22</v>
      </c>
      <c r="E2330" t="s">
        <v>3748</v>
      </c>
      <c r="F2330" t="s">
        <v>3740</v>
      </c>
      <c r="G2330" t="s">
        <v>3740</v>
      </c>
      <c r="H2330" t="s">
        <v>3741</v>
      </c>
      <c r="I2330">
        <v>1</v>
      </c>
      <c r="J2330" t="s">
        <v>3740</v>
      </c>
    </row>
    <row r="2331" spans="1:10" x14ac:dyDescent="0.3">
      <c r="A2331" t="s">
        <v>6085</v>
      </c>
      <c r="B2331">
        <v>22.24</v>
      </c>
      <c r="C2331" t="s">
        <v>3750</v>
      </c>
      <c r="D2331">
        <v>4.29</v>
      </c>
      <c r="E2331" t="s">
        <v>3748</v>
      </c>
      <c r="F2331" t="s">
        <v>3741</v>
      </c>
      <c r="G2331" t="s">
        <v>3740</v>
      </c>
      <c r="H2331" t="s">
        <v>3740</v>
      </c>
      <c r="I2331">
        <v>0</v>
      </c>
      <c r="J2331" t="s">
        <v>3740</v>
      </c>
    </row>
    <row r="2332" spans="1:10" x14ac:dyDescent="0.3">
      <c r="A2332" t="s">
        <v>6086</v>
      </c>
      <c r="B2332">
        <v>22.34</v>
      </c>
      <c r="C2332" t="s">
        <v>3750</v>
      </c>
      <c r="D2332">
        <v>5.57</v>
      </c>
      <c r="E2332" t="s">
        <v>3748</v>
      </c>
      <c r="F2332" t="s">
        <v>3740</v>
      </c>
      <c r="G2332" t="s">
        <v>3740</v>
      </c>
      <c r="H2332" t="s">
        <v>3740</v>
      </c>
      <c r="I2332">
        <v>1</v>
      </c>
      <c r="J2332" t="s">
        <v>3740</v>
      </c>
    </row>
    <row r="2333" spans="1:10" x14ac:dyDescent="0.3">
      <c r="A2333" t="s">
        <v>6087</v>
      </c>
      <c r="B2333">
        <v>17.7</v>
      </c>
      <c r="C2333" t="s">
        <v>3751</v>
      </c>
      <c r="D2333">
        <v>6.28</v>
      </c>
      <c r="E2333" t="s">
        <v>3747</v>
      </c>
      <c r="F2333" t="s">
        <v>3740</v>
      </c>
      <c r="G2333" t="s">
        <v>3740</v>
      </c>
      <c r="H2333" t="s">
        <v>3740</v>
      </c>
      <c r="I2333">
        <v>1</v>
      </c>
      <c r="J2333" t="s">
        <v>3740</v>
      </c>
    </row>
    <row r="2334" spans="1:10" x14ac:dyDescent="0.3">
      <c r="A2334" t="s">
        <v>6088</v>
      </c>
      <c r="B2334">
        <v>16.47</v>
      </c>
      <c r="C2334" t="s">
        <v>3751</v>
      </c>
      <c r="D2334">
        <v>6.35</v>
      </c>
      <c r="E2334" t="s">
        <v>3747</v>
      </c>
      <c r="F2334" t="s">
        <v>3740</v>
      </c>
      <c r="G2334" t="s">
        <v>3740</v>
      </c>
      <c r="H2334" t="s">
        <v>3741</v>
      </c>
      <c r="I2334">
        <v>1</v>
      </c>
      <c r="J2334" t="s">
        <v>3740</v>
      </c>
    </row>
    <row r="2335" spans="1:10" x14ac:dyDescent="0.3">
      <c r="A2335" t="s">
        <v>6089</v>
      </c>
      <c r="B2335">
        <v>17.600000000000001</v>
      </c>
      <c r="C2335" t="s">
        <v>3751</v>
      </c>
      <c r="D2335">
        <v>4.3899999999999997</v>
      </c>
      <c r="E2335" t="s">
        <v>3748</v>
      </c>
      <c r="F2335" t="s">
        <v>3740</v>
      </c>
      <c r="G2335" t="s">
        <v>3740</v>
      </c>
      <c r="H2335" t="s">
        <v>3740</v>
      </c>
      <c r="I2335">
        <v>1</v>
      </c>
      <c r="J2335" t="s">
        <v>3740</v>
      </c>
    </row>
    <row r="2336" spans="1:10" x14ac:dyDescent="0.3">
      <c r="A2336" t="s">
        <v>6090</v>
      </c>
      <c r="B2336">
        <v>17.579999999999998</v>
      </c>
      <c r="C2336" t="s">
        <v>3751</v>
      </c>
      <c r="D2336">
        <v>4.51</v>
      </c>
      <c r="E2336" t="s">
        <v>3748</v>
      </c>
      <c r="F2336" t="s">
        <v>3740</v>
      </c>
      <c r="G2336" t="s">
        <v>3740</v>
      </c>
      <c r="H2336" t="s">
        <v>3740</v>
      </c>
      <c r="I2336">
        <v>1</v>
      </c>
      <c r="J2336" t="s">
        <v>3740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43AC-C697-4591-99D5-3AD75C4FAC84}">
  <dimension ref="A1:L2344"/>
  <sheetViews>
    <sheetView topLeftCell="A2322" workbookViewId="0">
      <selection sqref="A1:L2344"/>
    </sheetView>
  </sheetViews>
  <sheetFormatPr defaultRowHeight="14.4" x14ac:dyDescent="0.3"/>
  <cols>
    <col min="1" max="1" width="13.5546875" bestFit="1" customWidth="1"/>
    <col min="2" max="2" width="6.88671875" bestFit="1" customWidth="1"/>
    <col min="4" max="4" width="7" bestFit="1" customWidth="1"/>
    <col min="5" max="5" width="13.77734375" style="1" bestFit="1" customWidth="1"/>
    <col min="6" max="6" width="14.77734375" style="1" bestFit="1" customWidth="1"/>
    <col min="7" max="7" width="10" bestFit="1" customWidth="1"/>
    <col min="8" max="8" width="8.109375" bestFit="1" customWidth="1"/>
    <col min="9" max="9" width="10.77734375" style="2" bestFit="1" customWidth="1"/>
    <col min="10" max="10" width="13.21875" bestFit="1" customWidth="1"/>
    <col min="11" max="11" width="9.6640625" bestFit="1" customWidth="1"/>
    <col min="12" max="12" width="9.77734375" bestFit="1" customWidth="1"/>
  </cols>
  <sheetData>
    <row r="1" spans="1:12" x14ac:dyDescent="0.3">
      <c r="A1" t="s">
        <v>3696</v>
      </c>
      <c r="B1" t="s">
        <v>3697</v>
      </c>
      <c r="C1" t="s">
        <v>3698</v>
      </c>
      <c r="D1" t="s">
        <v>3699</v>
      </c>
      <c r="E1" s="1" t="s">
        <v>3752</v>
      </c>
      <c r="F1" s="1" t="s">
        <v>3753</v>
      </c>
      <c r="G1" t="s">
        <v>3700</v>
      </c>
      <c r="H1" t="s">
        <v>3755</v>
      </c>
      <c r="I1" s="2" t="s">
        <v>3701</v>
      </c>
      <c r="J1" t="s">
        <v>3702</v>
      </c>
      <c r="K1" t="s">
        <v>3703</v>
      </c>
      <c r="L1" t="s">
        <v>3704</v>
      </c>
    </row>
    <row r="2" spans="1:12" x14ac:dyDescent="0.3">
      <c r="A2" t="s">
        <v>6090</v>
      </c>
      <c r="B2">
        <v>1992</v>
      </c>
      <c r="C2" t="s">
        <v>3705</v>
      </c>
      <c r="D2">
        <v>9</v>
      </c>
      <c r="E2" s="1" t="str">
        <f>_xlfn.CONCAT(Hospitalisation_Details[[#This Row],[date]],"-",Hospitalisation_Details[[#This Row],[month]],"-",Hospitalisation_Details[[#This Row],[year]])</f>
        <v>9-Jul-1992</v>
      </c>
      <c r="F2" s="1" t="str">
        <f>TEXT(Hospitalisation_Details[[#This Row],[Date of Birth]],"dd-mm-yy")</f>
        <v>09-07-92</v>
      </c>
      <c r="G2">
        <v>0</v>
      </c>
      <c r="H2">
        <f>DATEDIF(Hospitalisation_Details[[#This Row],[Date of Birth2]],DATE(2023,6,8),"y")</f>
        <v>30</v>
      </c>
      <c r="I2" s="2">
        <v>563.84</v>
      </c>
      <c r="J2" t="s">
        <v>3706</v>
      </c>
      <c r="K2" t="s">
        <v>3707</v>
      </c>
      <c r="L2" t="s">
        <v>3708</v>
      </c>
    </row>
    <row r="3" spans="1:12" x14ac:dyDescent="0.3">
      <c r="A3" t="s">
        <v>6089</v>
      </c>
      <c r="B3">
        <v>1992</v>
      </c>
      <c r="C3" t="s">
        <v>3709</v>
      </c>
      <c r="D3">
        <v>30</v>
      </c>
      <c r="E3" s="1" t="str">
        <f>_xlfn.CONCAT(Hospitalisation_Details[[#This Row],[date]],"-",Hospitalisation_Details[[#This Row],[month]],"-",Hospitalisation_Details[[#This Row],[year]])</f>
        <v>30-Nov-1992</v>
      </c>
      <c r="F3" s="1" t="str">
        <f>TEXT(Hospitalisation_Details[[#This Row],[Date of Birth]],"dd-mm-yy")</f>
        <v>30-11-92</v>
      </c>
      <c r="G3">
        <v>0</v>
      </c>
      <c r="H3">
        <f>DATEDIF(Hospitalisation_Details[[#This Row],[Date of Birth2]],DATE(2023,6,8),"y")</f>
        <v>30</v>
      </c>
      <c r="I3" s="2">
        <v>570.62</v>
      </c>
      <c r="J3" t="s">
        <v>3706</v>
      </c>
      <c r="K3" t="s">
        <v>3710</v>
      </c>
      <c r="L3" t="s">
        <v>3708</v>
      </c>
    </row>
    <row r="4" spans="1:12" x14ac:dyDescent="0.3">
      <c r="A4" t="s">
        <v>6088</v>
      </c>
      <c r="B4">
        <v>1993</v>
      </c>
      <c r="C4" t="s">
        <v>3711</v>
      </c>
      <c r="D4">
        <v>30</v>
      </c>
      <c r="E4" s="1" t="str">
        <f>_xlfn.CONCAT(Hospitalisation_Details[[#This Row],[date]],"-",Hospitalisation_Details[[#This Row],[month]],"-",Hospitalisation_Details[[#This Row],[year]])</f>
        <v>30-Jun-1993</v>
      </c>
      <c r="F4" s="1" t="str">
        <f>TEXT(Hospitalisation_Details[[#This Row],[Date of Birth]],"dd-mm-yy")</f>
        <v>30-06-93</v>
      </c>
      <c r="G4">
        <v>0</v>
      </c>
      <c r="H4">
        <f>DATEDIF(Hospitalisation_Details[[#This Row],[Date of Birth2]],DATE(2023,6,8),"y")</f>
        <v>29</v>
      </c>
      <c r="I4" s="2">
        <v>600</v>
      </c>
      <c r="J4" t="s">
        <v>3706</v>
      </c>
      <c r="K4" t="s">
        <v>3710</v>
      </c>
      <c r="L4" t="s">
        <v>3708</v>
      </c>
    </row>
    <row r="5" spans="1:12" x14ac:dyDescent="0.3">
      <c r="A5" t="s">
        <v>6087</v>
      </c>
      <c r="B5">
        <v>1992</v>
      </c>
      <c r="C5" t="s">
        <v>3712</v>
      </c>
      <c r="D5">
        <v>13</v>
      </c>
      <c r="E5" s="1" t="str">
        <f>_xlfn.CONCAT(Hospitalisation_Details[[#This Row],[date]],"-",Hospitalisation_Details[[#This Row],[month]],"-",Hospitalisation_Details[[#This Row],[year]])</f>
        <v>13-Sep-1992</v>
      </c>
      <c r="F5" s="1" t="str">
        <f>TEXT(Hospitalisation_Details[[#This Row],[Date of Birth]],"dd-mm-yy")</f>
        <v>13-09-92</v>
      </c>
      <c r="G5">
        <v>0</v>
      </c>
      <c r="H5">
        <f>DATEDIF(Hospitalisation_Details[[#This Row],[Date of Birth2]],DATE(2023,6,8),"y")</f>
        <v>30</v>
      </c>
      <c r="I5" s="2">
        <v>604.54</v>
      </c>
      <c r="J5" t="s">
        <v>3707</v>
      </c>
      <c r="K5" t="s">
        <v>3707</v>
      </c>
      <c r="L5" t="s">
        <v>3708</v>
      </c>
    </row>
    <row r="6" spans="1:12" x14ac:dyDescent="0.3">
      <c r="A6" t="s">
        <v>6086</v>
      </c>
      <c r="B6">
        <v>1998</v>
      </c>
      <c r="C6" t="s">
        <v>3705</v>
      </c>
      <c r="D6">
        <v>27</v>
      </c>
      <c r="E6" s="1" t="str">
        <f>_xlfn.CONCAT(Hospitalisation_Details[[#This Row],[date]],"-",Hospitalisation_Details[[#This Row],[month]],"-",Hospitalisation_Details[[#This Row],[year]])</f>
        <v>27-Jul-1998</v>
      </c>
      <c r="F6" s="1" t="str">
        <f>TEXT(Hospitalisation_Details[[#This Row],[Date of Birth]],"dd-mm-yy")</f>
        <v>27-07-98</v>
      </c>
      <c r="G6">
        <v>0</v>
      </c>
      <c r="H6">
        <f>DATEDIF(Hospitalisation_Details[[#This Row],[Date of Birth2]],DATE(2023,6,8),"y")</f>
        <v>24</v>
      </c>
      <c r="I6" s="2">
        <v>637.26</v>
      </c>
      <c r="J6" t="s">
        <v>3707</v>
      </c>
      <c r="K6" t="s">
        <v>3707</v>
      </c>
      <c r="L6" t="s">
        <v>3708</v>
      </c>
    </row>
    <row r="7" spans="1:12" x14ac:dyDescent="0.3">
      <c r="A7" t="s">
        <v>6085</v>
      </c>
      <c r="B7">
        <v>2001</v>
      </c>
      <c r="C7" t="s">
        <v>3709</v>
      </c>
      <c r="D7">
        <v>20</v>
      </c>
      <c r="E7" s="1" t="str">
        <f>_xlfn.CONCAT(Hospitalisation_Details[[#This Row],[date]],"-",Hospitalisation_Details[[#This Row],[month]],"-",Hospitalisation_Details[[#This Row],[year]])</f>
        <v>20-Nov-2001</v>
      </c>
      <c r="F7" s="1" t="str">
        <f>TEXT(Hospitalisation_Details[[#This Row],[Date of Birth]],"dd-mm-yy")</f>
        <v>20-11-01</v>
      </c>
      <c r="G7">
        <v>0</v>
      </c>
      <c r="H7">
        <f>DATEDIF(Hospitalisation_Details[[#This Row],[Date of Birth2]],DATE(2023,6,8),"y")</f>
        <v>21</v>
      </c>
      <c r="I7" s="2">
        <v>646.14</v>
      </c>
      <c r="J7" t="s">
        <v>3707</v>
      </c>
      <c r="K7" t="s">
        <v>3707</v>
      </c>
      <c r="L7" t="s">
        <v>3713</v>
      </c>
    </row>
    <row r="8" spans="1:12" x14ac:dyDescent="0.3">
      <c r="A8" t="s">
        <v>6084</v>
      </c>
      <c r="B8">
        <v>1993</v>
      </c>
      <c r="C8" t="s">
        <v>3711</v>
      </c>
      <c r="D8">
        <v>1</v>
      </c>
      <c r="E8" s="1" t="str">
        <f>_xlfn.CONCAT(Hospitalisation_Details[[#This Row],[date]],"-",Hospitalisation_Details[[#This Row],[month]],"-",Hospitalisation_Details[[#This Row],[year]])</f>
        <v>1-Jun-1993</v>
      </c>
      <c r="F8" s="1" t="str">
        <f>TEXT(Hospitalisation_Details[[#This Row],[Date of Birth]],"dd-mm-yy")</f>
        <v>01-06-93</v>
      </c>
      <c r="G8">
        <v>0</v>
      </c>
      <c r="H8">
        <f>DATEDIF(Hospitalisation_Details[[#This Row],[Date of Birth2]],DATE(2023,6,8),"y")</f>
        <v>30</v>
      </c>
      <c r="I8" s="2">
        <v>650</v>
      </c>
      <c r="J8" t="s">
        <v>3707</v>
      </c>
      <c r="K8" t="s">
        <v>3707</v>
      </c>
      <c r="L8" t="s">
        <v>3708</v>
      </c>
    </row>
    <row r="9" spans="1:12" x14ac:dyDescent="0.3">
      <c r="A9" t="s">
        <v>6083</v>
      </c>
      <c r="B9">
        <v>1995</v>
      </c>
      <c r="C9" t="s">
        <v>3705</v>
      </c>
      <c r="D9">
        <v>4</v>
      </c>
      <c r="E9" s="1" t="str">
        <f>_xlfn.CONCAT(Hospitalisation_Details[[#This Row],[date]],"-",Hospitalisation_Details[[#This Row],[month]],"-",Hospitalisation_Details[[#This Row],[year]])</f>
        <v>4-Jul-1995</v>
      </c>
      <c r="F9" s="1" t="str">
        <f>TEXT(Hospitalisation_Details[[#This Row],[Date of Birth]],"dd-mm-yy")</f>
        <v>04-07-95</v>
      </c>
      <c r="G9">
        <v>0</v>
      </c>
      <c r="H9">
        <f>DATEDIF(Hospitalisation_Details[[#This Row],[Date of Birth2]],DATE(2023,6,8),"y")</f>
        <v>27</v>
      </c>
      <c r="I9" s="2">
        <v>650</v>
      </c>
      <c r="J9" t="s">
        <v>3707</v>
      </c>
      <c r="K9" t="s">
        <v>3707</v>
      </c>
      <c r="L9" t="s">
        <v>3708</v>
      </c>
    </row>
    <row r="10" spans="1:12" x14ac:dyDescent="0.3">
      <c r="A10" t="s">
        <v>6082</v>
      </c>
      <c r="B10">
        <v>2002</v>
      </c>
      <c r="C10" t="s">
        <v>3709</v>
      </c>
      <c r="D10">
        <v>29</v>
      </c>
      <c r="E10" s="1" t="str">
        <f>_xlfn.CONCAT(Hospitalisation_Details[[#This Row],[date]],"-",Hospitalisation_Details[[#This Row],[month]],"-",Hospitalisation_Details[[#This Row],[year]])</f>
        <v>29-Nov-2002</v>
      </c>
      <c r="F10" s="1" t="str">
        <f>TEXT(Hospitalisation_Details[[#This Row],[Date of Birth]],"dd-mm-yy")</f>
        <v>29-11-02</v>
      </c>
      <c r="G10">
        <v>0</v>
      </c>
      <c r="H10">
        <f>DATEDIF(Hospitalisation_Details[[#This Row],[Date of Birth2]],DATE(2023,6,8),"y")</f>
        <v>20</v>
      </c>
      <c r="I10" s="2">
        <v>668</v>
      </c>
      <c r="J10" t="s">
        <v>3707</v>
      </c>
      <c r="K10" t="s">
        <v>3706</v>
      </c>
      <c r="L10" t="s">
        <v>3713</v>
      </c>
    </row>
    <row r="11" spans="1:12" x14ac:dyDescent="0.3">
      <c r="A11" t="s">
        <v>6081</v>
      </c>
      <c r="B11">
        <v>1997</v>
      </c>
      <c r="C11" t="s">
        <v>3709</v>
      </c>
      <c r="D11">
        <v>9</v>
      </c>
      <c r="E11" s="1" t="str">
        <f>_xlfn.CONCAT(Hospitalisation_Details[[#This Row],[date]],"-",Hospitalisation_Details[[#This Row],[month]],"-",Hospitalisation_Details[[#This Row],[year]])</f>
        <v>9-Nov-1997</v>
      </c>
      <c r="F11" s="1" t="str">
        <f>TEXT(Hospitalisation_Details[[#This Row],[Date of Birth]],"dd-mm-yy")</f>
        <v>09-11-97</v>
      </c>
      <c r="G11">
        <v>0</v>
      </c>
      <c r="H11">
        <f>DATEDIF(Hospitalisation_Details[[#This Row],[Date of Birth2]],DATE(2023,6,8),"y")</f>
        <v>25</v>
      </c>
      <c r="I11" s="2">
        <v>670</v>
      </c>
      <c r="J11" t="s">
        <v>3707</v>
      </c>
      <c r="K11" t="s">
        <v>3707</v>
      </c>
      <c r="L11" t="s">
        <v>3708</v>
      </c>
    </row>
    <row r="12" spans="1:12" x14ac:dyDescent="0.3">
      <c r="A12" t="s">
        <v>6080</v>
      </c>
      <c r="B12">
        <v>2001</v>
      </c>
      <c r="C12" t="s">
        <v>3712</v>
      </c>
      <c r="D12">
        <v>12</v>
      </c>
      <c r="E12" s="1" t="str">
        <f>_xlfn.CONCAT(Hospitalisation_Details[[#This Row],[date]],"-",Hospitalisation_Details[[#This Row],[month]],"-",Hospitalisation_Details[[#This Row],[year]])</f>
        <v>12-Sep-2001</v>
      </c>
      <c r="F12" s="1" t="str">
        <f>TEXT(Hospitalisation_Details[[#This Row],[Date of Birth]],"dd-mm-yy")</f>
        <v>12-09-01</v>
      </c>
      <c r="G12">
        <v>0</v>
      </c>
      <c r="H12">
        <f>DATEDIF(Hospitalisation_Details[[#This Row],[Date of Birth2]],DATE(2023,6,8),"y")</f>
        <v>21</v>
      </c>
      <c r="I12" s="2">
        <v>687.54</v>
      </c>
      <c r="J12" t="s">
        <v>3707</v>
      </c>
      <c r="K12" t="s">
        <v>3706</v>
      </c>
      <c r="L12" t="s">
        <v>3708</v>
      </c>
    </row>
    <row r="13" spans="1:12" x14ac:dyDescent="0.3">
      <c r="A13" t="s">
        <v>6079</v>
      </c>
      <c r="B13">
        <v>1999</v>
      </c>
      <c r="C13" t="s">
        <v>3714</v>
      </c>
      <c r="D13">
        <v>26</v>
      </c>
      <c r="E13" s="1" t="str">
        <f>_xlfn.CONCAT(Hospitalisation_Details[[#This Row],[date]],"-",Hospitalisation_Details[[#This Row],[month]],"-",Hospitalisation_Details[[#This Row],[year]])</f>
        <v>26-Dec-1999</v>
      </c>
      <c r="F13" s="1" t="str">
        <f>TEXT(Hospitalisation_Details[[#This Row],[Date of Birth]],"dd-mm-yy")</f>
        <v>26-12-99</v>
      </c>
      <c r="G13">
        <v>0</v>
      </c>
      <c r="H13">
        <f>DATEDIF(Hospitalisation_Details[[#This Row],[Date of Birth2]],DATE(2023,6,8),"y")</f>
        <v>23</v>
      </c>
      <c r="I13" s="2">
        <v>700</v>
      </c>
      <c r="J13" t="s">
        <v>3706</v>
      </c>
      <c r="K13" t="s">
        <v>3707</v>
      </c>
      <c r="L13" t="s">
        <v>3708</v>
      </c>
    </row>
    <row r="14" spans="1:12" x14ac:dyDescent="0.3">
      <c r="A14" t="s">
        <v>6078</v>
      </c>
      <c r="B14">
        <v>1999</v>
      </c>
      <c r="C14" t="s">
        <v>3714</v>
      </c>
      <c r="D14">
        <v>14</v>
      </c>
      <c r="E14" s="1" t="str">
        <f>_xlfn.CONCAT(Hospitalisation_Details[[#This Row],[date]],"-",Hospitalisation_Details[[#This Row],[month]],"-",Hospitalisation_Details[[#This Row],[year]])</f>
        <v>14-Dec-1999</v>
      </c>
      <c r="F14" s="1" t="str">
        <f>TEXT(Hospitalisation_Details[[#This Row],[Date of Birth]],"dd-mm-yy")</f>
        <v>14-12-99</v>
      </c>
      <c r="G14">
        <v>0</v>
      </c>
      <c r="H14">
        <f>DATEDIF(Hospitalisation_Details[[#This Row],[Date of Birth2]],DATE(2023,6,8),"y")</f>
        <v>23</v>
      </c>
      <c r="I14" s="2">
        <v>722.99</v>
      </c>
      <c r="J14" t="s">
        <v>3707</v>
      </c>
      <c r="K14" t="s">
        <v>3710</v>
      </c>
      <c r="L14" t="s">
        <v>3708</v>
      </c>
    </row>
    <row r="15" spans="1:12" x14ac:dyDescent="0.3">
      <c r="A15" t="s">
        <v>6077</v>
      </c>
      <c r="B15">
        <v>2002</v>
      </c>
      <c r="C15" t="s">
        <v>3712</v>
      </c>
      <c r="D15">
        <v>19</v>
      </c>
      <c r="E15" s="1" t="str">
        <f>_xlfn.CONCAT(Hospitalisation_Details[[#This Row],[date]],"-",Hospitalisation_Details[[#This Row],[month]],"-",Hospitalisation_Details[[#This Row],[year]])</f>
        <v>19-Sep-2002</v>
      </c>
      <c r="F15" s="1" t="str">
        <f>TEXT(Hospitalisation_Details[[#This Row],[Date of Birth]],"dd-mm-yy")</f>
        <v>19-09-02</v>
      </c>
      <c r="G15">
        <v>0</v>
      </c>
      <c r="H15">
        <f>DATEDIF(Hospitalisation_Details[[#This Row],[Date of Birth2]],DATE(2023,6,8),"y")</f>
        <v>20</v>
      </c>
      <c r="I15" s="2">
        <v>750</v>
      </c>
      <c r="J15" t="s">
        <v>3707</v>
      </c>
      <c r="K15" t="s">
        <v>3710</v>
      </c>
      <c r="L15" t="s">
        <v>3713</v>
      </c>
    </row>
    <row r="16" spans="1:12" x14ac:dyDescent="0.3">
      <c r="A16" t="s">
        <v>6076</v>
      </c>
      <c r="B16">
        <v>1993</v>
      </c>
      <c r="C16" t="s">
        <v>3715</v>
      </c>
      <c r="D16">
        <v>9</v>
      </c>
      <c r="E16" s="1" t="str">
        <f>_xlfn.CONCAT(Hospitalisation_Details[[#This Row],[date]],"-",Hospitalisation_Details[[#This Row],[month]],"-",Hospitalisation_Details[[#This Row],[year]])</f>
        <v>9-Aug-1993</v>
      </c>
      <c r="F16" s="1" t="str">
        <f>TEXT(Hospitalisation_Details[[#This Row],[Date of Birth]],"dd-mm-yy")</f>
        <v>09-08-93</v>
      </c>
      <c r="G16">
        <v>0</v>
      </c>
      <c r="H16">
        <f>DATEDIF(Hospitalisation_Details[[#This Row],[Date of Birth2]],DATE(2023,6,8),"y")</f>
        <v>29</v>
      </c>
      <c r="I16" s="2">
        <v>760</v>
      </c>
      <c r="J16" t="s">
        <v>3707</v>
      </c>
      <c r="K16" t="s">
        <v>3710</v>
      </c>
      <c r="L16" t="s">
        <v>3708</v>
      </c>
    </row>
    <row r="17" spans="1:12" x14ac:dyDescent="0.3">
      <c r="A17" t="s">
        <v>6075</v>
      </c>
      <c r="B17">
        <v>1996</v>
      </c>
      <c r="C17" t="s">
        <v>3716</v>
      </c>
      <c r="D17">
        <v>22</v>
      </c>
      <c r="E17" s="1" t="str">
        <f>_xlfn.CONCAT(Hospitalisation_Details[[#This Row],[date]],"-",Hospitalisation_Details[[#This Row],[month]],"-",Hospitalisation_Details[[#This Row],[year]])</f>
        <v>22-Oct-1996</v>
      </c>
      <c r="F17" s="1" t="str">
        <f>TEXT(Hospitalisation_Details[[#This Row],[Date of Birth]],"dd-mm-yy")</f>
        <v>22-10-96</v>
      </c>
      <c r="G17">
        <v>0</v>
      </c>
      <c r="H17">
        <f>DATEDIF(Hospitalisation_Details[[#This Row],[Date of Birth2]],DATE(2023,6,8),"y")</f>
        <v>26</v>
      </c>
      <c r="I17" s="2">
        <v>760</v>
      </c>
      <c r="J17" t="s">
        <v>3707</v>
      </c>
      <c r="K17" t="s">
        <v>3707</v>
      </c>
      <c r="L17" t="s">
        <v>3708</v>
      </c>
    </row>
    <row r="18" spans="1:12" x14ac:dyDescent="0.3">
      <c r="A18" t="s">
        <v>6074</v>
      </c>
      <c r="B18">
        <v>1993</v>
      </c>
      <c r="C18" t="s">
        <v>3711</v>
      </c>
      <c r="D18">
        <v>28</v>
      </c>
      <c r="E18" s="1" t="str">
        <f>_xlfn.CONCAT(Hospitalisation_Details[[#This Row],[date]],"-",Hospitalisation_Details[[#This Row],[month]],"-",Hospitalisation_Details[[#This Row],[year]])</f>
        <v>28-Jun-1993</v>
      </c>
      <c r="F18" s="1" t="str">
        <f>TEXT(Hospitalisation_Details[[#This Row],[Date of Birth]],"dd-mm-yy")</f>
        <v>28-06-93</v>
      </c>
      <c r="G18">
        <v>0</v>
      </c>
      <c r="H18">
        <f>DATEDIF(Hospitalisation_Details[[#This Row],[Date of Birth2]],DATE(2023,6,8),"y")</f>
        <v>29</v>
      </c>
      <c r="I18" s="2">
        <v>770</v>
      </c>
      <c r="J18" t="s">
        <v>3707</v>
      </c>
      <c r="K18" t="s">
        <v>3707</v>
      </c>
      <c r="L18" t="s">
        <v>3708</v>
      </c>
    </row>
    <row r="19" spans="1:12" x14ac:dyDescent="0.3">
      <c r="A19" t="s">
        <v>6073</v>
      </c>
      <c r="B19">
        <v>1996</v>
      </c>
      <c r="C19" t="s">
        <v>3712</v>
      </c>
      <c r="D19">
        <v>18</v>
      </c>
      <c r="E19" s="1" t="str">
        <f>_xlfn.CONCAT(Hospitalisation_Details[[#This Row],[date]],"-",Hospitalisation_Details[[#This Row],[month]],"-",Hospitalisation_Details[[#This Row],[year]])</f>
        <v>18-Sep-1996</v>
      </c>
      <c r="F19" s="1" t="str">
        <f>TEXT(Hospitalisation_Details[[#This Row],[Date of Birth]],"dd-mm-yy")</f>
        <v>18-09-96</v>
      </c>
      <c r="G19">
        <v>0</v>
      </c>
      <c r="H19">
        <f>DATEDIF(Hospitalisation_Details[[#This Row],[Date of Birth2]],DATE(2023,6,8),"y")</f>
        <v>26</v>
      </c>
      <c r="I19" s="2">
        <v>770.38</v>
      </c>
      <c r="J19" t="s">
        <v>3707</v>
      </c>
      <c r="K19" t="s">
        <v>3706</v>
      </c>
      <c r="L19" t="s">
        <v>3713</v>
      </c>
    </row>
    <row r="20" spans="1:12" x14ac:dyDescent="0.3">
      <c r="A20" t="s">
        <v>6072</v>
      </c>
      <c r="B20">
        <v>1995</v>
      </c>
      <c r="C20" t="s">
        <v>3714</v>
      </c>
      <c r="D20">
        <v>7</v>
      </c>
      <c r="E20" s="1" t="str">
        <f>_xlfn.CONCAT(Hospitalisation_Details[[#This Row],[date]],"-",Hospitalisation_Details[[#This Row],[month]],"-",Hospitalisation_Details[[#This Row],[year]])</f>
        <v>7-Dec-1995</v>
      </c>
      <c r="F20" s="1" t="str">
        <f>TEXT(Hospitalisation_Details[[#This Row],[Date of Birth]],"dd-mm-yy")</f>
        <v>07-12-95</v>
      </c>
      <c r="G20">
        <v>0</v>
      </c>
      <c r="H20">
        <f>DATEDIF(Hospitalisation_Details[[#This Row],[Date of Birth2]],DATE(2023,6,8),"y")</f>
        <v>27</v>
      </c>
      <c r="I20" s="2">
        <v>773.54</v>
      </c>
      <c r="J20" t="s">
        <v>3707</v>
      </c>
      <c r="K20" t="s">
        <v>3706</v>
      </c>
      <c r="L20" t="s">
        <v>3708</v>
      </c>
    </row>
    <row r="21" spans="1:12" x14ac:dyDescent="0.3">
      <c r="A21" t="s">
        <v>6071</v>
      </c>
      <c r="B21">
        <v>2004</v>
      </c>
      <c r="C21" t="s">
        <v>3716</v>
      </c>
      <c r="D21">
        <v>7</v>
      </c>
      <c r="E21" s="1" t="str">
        <f>_xlfn.CONCAT(Hospitalisation_Details[[#This Row],[date]],"-",Hospitalisation_Details[[#This Row],[month]],"-",Hospitalisation_Details[[#This Row],[year]])</f>
        <v>7-Oct-2004</v>
      </c>
      <c r="F21" s="1" t="str">
        <f>TEXT(Hospitalisation_Details[[#This Row],[Date of Birth]],"dd-mm-yy")</f>
        <v>07-10-04</v>
      </c>
      <c r="G21">
        <v>0</v>
      </c>
      <c r="H21">
        <f>DATEDIF(Hospitalisation_Details[[#This Row],[Date of Birth2]],DATE(2023,6,8),"y")</f>
        <v>18</v>
      </c>
      <c r="I21" s="2">
        <v>830.52</v>
      </c>
      <c r="J21" t="s">
        <v>3707</v>
      </c>
      <c r="K21" t="s">
        <v>3706</v>
      </c>
      <c r="L21" t="s">
        <v>3717</v>
      </c>
    </row>
    <row r="22" spans="1:12" x14ac:dyDescent="0.3">
      <c r="A22" t="s">
        <v>6070</v>
      </c>
      <c r="B22">
        <v>2000</v>
      </c>
      <c r="C22" t="s">
        <v>3709</v>
      </c>
      <c r="D22">
        <v>18</v>
      </c>
      <c r="E22" s="1" t="str">
        <f>_xlfn.CONCAT(Hospitalisation_Details[[#This Row],[date]],"-",Hospitalisation_Details[[#This Row],[month]],"-",Hospitalisation_Details[[#This Row],[year]])</f>
        <v>18-Nov-2000</v>
      </c>
      <c r="F22" s="1" t="str">
        <f>TEXT(Hospitalisation_Details[[#This Row],[Date of Birth]],"dd-mm-yy")</f>
        <v>18-11-00</v>
      </c>
      <c r="G22">
        <v>0</v>
      </c>
      <c r="H22">
        <f>DATEDIF(Hospitalisation_Details[[#This Row],[Date of Birth2]],DATE(2023,6,8),"y")</f>
        <v>22</v>
      </c>
      <c r="I22" s="2">
        <v>865.41</v>
      </c>
      <c r="J22" t="s">
        <v>3707</v>
      </c>
      <c r="K22" t="s">
        <v>3710</v>
      </c>
      <c r="L22" t="s">
        <v>3708</v>
      </c>
    </row>
    <row r="23" spans="1:12" x14ac:dyDescent="0.3">
      <c r="A23" t="s">
        <v>6069</v>
      </c>
      <c r="B23">
        <v>1993</v>
      </c>
      <c r="C23" t="s">
        <v>3709</v>
      </c>
      <c r="D23">
        <v>27</v>
      </c>
      <c r="E23" s="1" t="str">
        <f>_xlfn.CONCAT(Hospitalisation_Details[[#This Row],[date]],"-",Hospitalisation_Details[[#This Row],[month]],"-",Hospitalisation_Details[[#This Row],[year]])</f>
        <v>27-Nov-1993</v>
      </c>
      <c r="F23" s="1" t="str">
        <f>TEXT(Hospitalisation_Details[[#This Row],[Date of Birth]],"dd-mm-yy")</f>
        <v>27-11-93</v>
      </c>
      <c r="G23">
        <v>0</v>
      </c>
      <c r="H23">
        <f>DATEDIF(Hospitalisation_Details[[#This Row],[Date of Birth2]],DATE(2023,6,8),"y")</f>
        <v>29</v>
      </c>
      <c r="I23" s="2">
        <v>896.21</v>
      </c>
      <c r="J23" t="s">
        <v>3707</v>
      </c>
      <c r="K23" t="s">
        <v>3710</v>
      </c>
      <c r="L23" t="s">
        <v>3708</v>
      </c>
    </row>
    <row r="24" spans="1:12" x14ac:dyDescent="0.3">
      <c r="A24" t="s">
        <v>6068</v>
      </c>
      <c r="B24">
        <v>1994</v>
      </c>
      <c r="C24" t="s">
        <v>3716</v>
      </c>
      <c r="D24">
        <v>30</v>
      </c>
      <c r="E24" s="1" t="str">
        <f>_xlfn.CONCAT(Hospitalisation_Details[[#This Row],[date]],"-",Hospitalisation_Details[[#This Row],[month]],"-",Hospitalisation_Details[[#This Row],[year]])</f>
        <v>30-Oct-1994</v>
      </c>
      <c r="F24" s="1" t="str">
        <f>TEXT(Hospitalisation_Details[[#This Row],[Date of Birth]],"dd-mm-yy")</f>
        <v>30-10-94</v>
      </c>
      <c r="G24">
        <v>0</v>
      </c>
      <c r="H24">
        <f>DATEDIF(Hospitalisation_Details[[#This Row],[Date of Birth2]],DATE(2023,6,8),"y")</f>
        <v>28</v>
      </c>
      <c r="I24" s="2">
        <v>915.07</v>
      </c>
      <c r="J24" t="s">
        <v>3707</v>
      </c>
      <c r="K24" t="s">
        <v>3710</v>
      </c>
      <c r="L24" t="s">
        <v>3708</v>
      </c>
    </row>
    <row r="25" spans="1:12" x14ac:dyDescent="0.3">
      <c r="A25" t="s">
        <v>6067</v>
      </c>
      <c r="B25">
        <v>1995</v>
      </c>
      <c r="C25" t="s">
        <v>3716</v>
      </c>
      <c r="D25">
        <v>28</v>
      </c>
      <c r="E25" s="1" t="str">
        <f>_xlfn.CONCAT(Hospitalisation_Details[[#This Row],[date]],"-",Hospitalisation_Details[[#This Row],[month]],"-",Hospitalisation_Details[[#This Row],[year]])</f>
        <v>28-Oct-1995</v>
      </c>
      <c r="F25" s="1" t="str">
        <f>TEXT(Hospitalisation_Details[[#This Row],[Date of Birth]],"dd-mm-yy")</f>
        <v>28-10-95</v>
      </c>
      <c r="G25">
        <v>0</v>
      </c>
      <c r="H25">
        <f>DATEDIF(Hospitalisation_Details[[#This Row],[Date of Birth2]],DATE(2023,6,8),"y")</f>
        <v>27</v>
      </c>
      <c r="I25" s="2">
        <v>928.59</v>
      </c>
      <c r="J25" t="s">
        <v>3707</v>
      </c>
      <c r="K25" t="s">
        <v>3710</v>
      </c>
      <c r="L25" t="s">
        <v>3708</v>
      </c>
    </row>
    <row r="26" spans="1:12" x14ac:dyDescent="0.3">
      <c r="A26" t="s">
        <v>6066</v>
      </c>
      <c r="B26">
        <v>2001</v>
      </c>
      <c r="C26" t="s">
        <v>3715</v>
      </c>
      <c r="D26">
        <v>19</v>
      </c>
      <c r="E26" s="1" t="str">
        <f>_xlfn.CONCAT(Hospitalisation_Details[[#This Row],[date]],"-",Hospitalisation_Details[[#This Row],[month]],"-",Hospitalisation_Details[[#This Row],[year]])</f>
        <v>19-Aug-2001</v>
      </c>
      <c r="F26" s="1" t="str">
        <f>TEXT(Hospitalisation_Details[[#This Row],[Date of Birth]],"dd-mm-yy")</f>
        <v>19-08-01</v>
      </c>
      <c r="G26">
        <v>0</v>
      </c>
      <c r="H26">
        <f>DATEDIF(Hospitalisation_Details[[#This Row],[Date of Birth2]],DATE(2023,6,8),"y")</f>
        <v>21</v>
      </c>
      <c r="I26" s="2">
        <v>964.71</v>
      </c>
      <c r="J26" t="s">
        <v>3707</v>
      </c>
      <c r="K26" t="s">
        <v>3706</v>
      </c>
      <c r="L26" t="s">
        <v>3708</v>
      </c>
    </row>
    <row r="27" spans="1:12" x14ac:dyDescent="0.3">
      <c r="A27" t="s">
        <v>6065</v>
      </c>
      <c r="B27">
        <v>1994</v>
      </c>
      <c r="C27" t="s">
        <v>3709</v>
      </c>
      <c r="D27">
        <v>22</v>
      </c>
      <c r="E27" s="1" t="str">
        <f>_xlfn.CONCAT(Hospitalisation_Details[[#This Row],[date]],"-",Hospitalisation_Details[[#This Row],[month]],"-",Hospitalisation_Details[[#This Row],[year]])</f>
        <v>22-Nov-1994</v>
      </c>
      <c r="F27" s="1" t="str">
        <f>TEXT(Hospitalisation_Details[[#This Row],[Date of Birth]],"dd-mm-yy")</f>
        <v>22-11-94</v>
      </c>
      <c r="G27">
        <v>0</v>
      </c>
      <c r="H27">
        <f>DATEDIF(Hospitalisation_Details[[#This Row],[Date of Birth2]],DATE(2023,6,8),"y")</f>
        <v>28</v>
      </c>
      <c r="I27" s="2">
        <v>1006.65</v>
      </c>
      <c r="J27" t="s">
        <v>3707</v>
      </c>
      <c r="K27" t="s">
        <v>3706</v>
      </c>
      <c r="L27" t="s">
        <v>3708</v>
      </c>
    </row>
    <row r="28" spans="1:12" x14ac:dyDescent="0.3">
      <c r="A28" t="s">
        <v>6064</v>
      </c>
      <c r="B28">
        <v>2000</v>
      </c>
      <c r="C28" t="s">
        <v>3716</v>
      </c>
      <c r="D28">
        <v>9</v>
      </c>
      <c r="E28" s="1" t="str">
        <f>_xlfn.CONCAT(Hospitalisation_Details[[#This Row],[date]],"-",Hospitalisation_Details[[#This Row],[month]],"-",Hospitalisation_Details[[#This Row],[year]])</f>
        <v>9-Oct-2000</v>
      </c>
      <c r="F28" s="1" t="str">
        <f>TEXT(Hospitalisation_Details[[#This Row],[Date of Birth]],"dd-mm-yy")</f>
        <v>09-10-00</v>
      </c>
      <c r="G28">
        <v>0</v>
      </c>
      <c r="H28">
        <f>DATEDIF(Hospitalisation_Details[[#This Row],[Date of Birth2]],DATE(2023,6,8),"y")</f>
        <v>22</v>
      </c>
      <c r="I28" s="2">
        <v>1012</v>
      </c>
      <c r="J28" t="s">
        <v>3707</v>
      </c>
      <c r="K28" t="s">
        <v>3706</v>
      </c>
      <c r="L28" t="s">
        <v>3708</v>
      </c>
    </row>
    <row r="29" spans="1:12" x14ac:dyDescent="0.3">
      <c r="A29" t="s">
        <v>6063</v>
      </c>
      <c r="B29">
        <v>1999</v>
      </c>
      <c r="C29" t="s">
        <v>3715</v>
      </c>
      <c r="D29">
        <v>5</v>
      </c>
      <c r="E29" s="1" t="str">
        <f>_xlfn.CONCAT(Hospitalisation_Details[[#This Row],[date]],"-",Hospitalisation_Details[[#This Row],[month]],"-",Hospitalisation_Details[[#This Row],[year]])</f>
        <v>5-Aug-1999</v>
      </c>
      <c r="F29" s="1" t="str">
        <f>TEXT(Hospitalisation_Details[[#This Row],[Date of Birth]],"dd-mm-yy")</f>
        <v>05-08-99</v>
      </c>
      <c r="G29">
        <v>0</v>
      </c>
      <c r="H29">
        <f>DATEDIF(Hospitalisation_Details[[#This Row],[Date of Birth2]],DATE(2023,6,8),"y")</f>
        <v>23</v>
      </c>
      <c r="I29" s="2">
        <v>1019</v>
      </c>
      <c r="J29" t="s">
        <v>3707</v>
      </c>
      <c r="K29" t="s">
        <v>3706</v>
      </c>
      <c r="L29" t="s">
        <v>3708</v>
      </c>
    </row>
    <row r="30" spans="1:12" x14ac:dyDescent="0.3">
      <c r="A30" t="s">
        <v>6062</v>
      </c>
      <c r="B30">
        <v>1995</v>
      </c>
      <c r="C30" t="s">
        <v>3716</v>
      </c>
      <c r="D30">
        <v>5</v>
      </c>
      <c r="E30" s="1" t="str">
        <f>_xlfn.CONCAT(Hospitalisation_Details[[#This Row],[date]],"-",Hospitalisation_Details[[#This Row],[month]],"-",Hospitalisation_Details[[#This Row],[year]])</f>
        <v>5-Oct-1995</v>
      </c>
      <c r="F30" s="1" t="str">
        <f>TEXT(Hospitalisation_Details[[#This Row],[Date of Birth]],"dd-mm-yy")</f>
        <v>05-10-95</v>
      </c>
      <c r="G30">
        <v>0</v>
      </c>
      <c r="H30">
        <f>DATEDIF(Hospitalisation_Details[[#This Row],[Date of Birth2]],DATE(2023,6,8),"y")</f>
        <v>27</v>
      </c>
      <c r="I30" s="2">
        <v>1033.74</v>
      </c>
      <c r="J30" t="s">
        <v>3707</v>
      </c>
      <c r="K30" t="s">
        <v>3710</v>
      </c>
      <c r="L30" t="s">
        <v>3708</v>
      </c>
    </row>
    <row r="31" spans="1:12" x14ac:dyDescent="0.3">
      <c r="A31" t="s">
        <v>6061</v>
      </c>
      <c r="B31">
        <v>1994</v>
      </c>
      <c r="C31" t="s">
        <v>3709</v>
      </c>
      <c r="D31">
        <v>17</v>
      </c>
      <c r="E31" s="1" t="str">
        <f>_xlfn.CONCAT(Hospitalisation_Details[[#This Row],[date]],"-",Hospitalisation_Details[[#This Row],[month]],"-",Hospitalisation_Details[[#This Row],[year]])</f>
        <v>17-Nov-1994</v>
      </c>
      <c r="F31" s="1" t="str">
        <f>TEXT(Hospitalisation_Details[[#This Row],[Date of Birth]],"dd-mm-yy")</f>
        <v>17-11-94</v>
      </c>
      <c r="G31">
        <v>0</v>
      </c>
      <c r="H31">
        <f>DATEDIF(Hospitalisation_Details[[#This Row],[Date of Birth2]],DATE(2023,6,8),"y")</f>
        <v>28</v>
      </c>
      <c r="I31" s="2">
        <v>1044</v>
      </c>
      <c r="J31" t="s">
        <v>3707</v>
      </c>
      <c r="K31" t="s">
        <v>3706</v>
      </c>
      <c r="L31" t="s">
        <v>3708</v>
      </c>
    </row>
    <row r="32" spans="1:12" x14ac:dyDescent="0.3">
      <c r="A32" t="s">
        <v>6060</v>
      </c>
      <c r="B32">
        <v>2002</v>
      </c>
      <c r="C32" t="s">
        <v>3705</v>
      </c>
      <c r="D32">
        <v>20</v>
      </c>
      <c r="E32" s="1" t="str">
        <f>_xlfn.CONCAT(Hospitalisation_Details[[#This Row],[date]],"-",Hospitalisation_Details[[#This Row],[month]],"-",Hospitalisation_Details[[#This Row],[year]])</f>
        <v>20-Jul-2002</v>
      </c>
      <c r="F32" s="1" t="str">
        <f>TEXT(Hospitalisation_Details[[#This Row],[Date of Birth]],"dd-mm-yy")</f>
        <v>20-07-02</v>
      </c>
      <c r="G32">
        <v>0</v>
      </c>
      <c r="H32">
        <f>DATEDIF(Hospitalisation_Details[[#This Row],[Date of Birth2]],DATE(2023,6,8),"y")</f>
        <v>20</v>
      </c>
      <c r="I32" s="2">
        <v>1047</v>
      </c>
      <c r="J32" t="s">
        <v>3707</v>
      </c>
      <c r="K32" t="s">
        <v>3710</v>
      </c>
      <c r="L32" t="s">
        <v>3708</v>
      </c>
    </row>
    <row r="33" spans="1:12" x14ac:dyDescent="0.3">
      <c r="A33" t="s">
        <v>6059</v>
      </c>
      <c r="B33">
        <v>2002</v>
      </c>
      <c r="C33" t="s">
        <v>3705</v>
      </c>
      <c r="D33">
        <v>1</v>
      </c>
      <c r="E33" s="1" t="str">
        <f>_xlfn.CONCAT(Hospitalisation_Details[[#This Row],[date]],"-",Hospitalisation_Details[[#This Row],[month]],"-",Hospitalisation_Details[[#This Row],[year]])</f>
        <v>1-Jul-2002</v>
      </c>
      <c r="F33" s="1" t="str">
        <f>TEXT(Hospitalisation_Details[[#This Row],[Date of Birth]],"dd-mm-yy")</f>
        <v>01-07-02</v>
      </c>
      <c r="G33">
        <v>0</v>
      </c>
      <c r="H33">
        <f>DATEDIF(Hospitalisation_Details[[#This Row],[Date of Birth2]],DATE(2023,6,8),"y")</f>
        <v>20</v>
      </c>
      <c r="I33" s="2">
        <v>1049</v>
      </c>
      <c r="J33" t="s">
        <v>3707</v>
      </c>
      <c r="K33" t="s">
        <v>3706</v>
      </c>
      <c r="L33" t="s">
        <v>3713</v>
      </c>
    </row>
    <row r="34" spans="1:12" x14ac:dyDescent="0.3">
      <c r="A34" t="s">
        <v>6058</v>
      </c>
      <c r="B34">
        <v>1995</v>
      </c>
      <c r="C34" t="s">
        <v>3711</v>
      </c>
      <c r="D34">
        <v>1</v>
      </c>
      <c r="E34" s="1" t="str">
        <f>_xlfn.CONCAT(Hospitalisation_Details[[#This Row],[date]],"-",Hospitalisation_Details[[#This Row],[month]],"-",Hospitalisation_Details[[#This Row],[year]])</f>
        <v>1-Jun-1995</v>
      </c>
      <c r="F34" s="1" t="str">
        <f>TEXT(Hospitalisation_Details[[#This Row],[Date of Birth]],"dd-mm-yy")</f>
        <v>01-06-95</v>
      </c>
      <c r="G34">
        <v>0</v>
      </c>
      <c r="H34">
        <f>DATEDIF(Hospitalisation_Details[[#This Row],[Date of Birth2]],DATE(2023,6,8),"y")</f>
        <v>28</v>
      </c>
      <c r="I34" s="2">
        <v>1056</v>
      </c>
      <c r="J34" t="s">
        <v>3707</v>
      </c>
      <c r="K34" t="s">
        <v>3706</v>
      </c>
      <c r="L34" t="s">
        <v>3708</v>
      </c>
    </row>
    <row r="35" spans="1:12" x14ac:dyDescent="0.3">
      <c r="A35" t="s">
        <v>6057</v>
      </c>
      <c r="B35">
        <v>1993</v>
      </c>
      <c r="C35" t="s">
        <v>3712</v>
      </c>
      <c r="D35">
        <v>28</v>
      </c>
      <c r="E35" s="1" t="str">
        <f>_xlfn.CONCAT(Hospitalisation_Details[[#This Row],[date]],"-",Hospitalisation_Details[[#This Row],[month]],"-",Hospitalisation_Details[[#This Row],[year]])</f>
        <v>28-Sep-1993</v>
      </c>
      <c r="F35" s="1" t="str">
        <f>TEXT(Hospitalisation_Details[[#This Row],[Date of Birth]],"dd-mm-yy")</f>
        <v>28-09-93</v>
      </c>
      <c r="G35">
        <v>0</v>
      </c>
      <c r="H35">
        <f>DATEDIF(Hospitalisation_Details[[#This Row],[Date of Birth2]],DATE(2023,6,8),"y")</f>
        <v>29</v>
      </c>
      <c r="I35" s="2">
        <v>1068</v>
      </c>
      <c r="J35" t="s">
        <v>3707</v>
      </c>
      <c r="K35" t="s">
        <v>3710</v>
      </c>
      <c r="L35" t="s">
        <v>3708</v>
      </c>
    </row>
    <row r="36" spans="1:12" x14ac:dyDescent="0.3">
      <c r="A36" t="s">
        <v>6056</v>
      </c>
      <c r="B36">
        <v>2004</v>
      </c>
      <c r="C36" t="s">
        <v>3715</v>
      </c>
      <c r="D36">
        <v>24</v>
      </c>
      <c r="E36" s="1" t="str">
        <f>_xlfn.CONCAT(Hospitalisation_Details[[#This Row],[date]],"-",Hospitalisation_Details[[#This Row],[month]],"-",Hospitalisation_Details[[#This Row],[year]])</f>
        <v>24-Aug-2004</v>
      </c>
      <c r="F36" s="1" t="str">
        <f>TEXT(Hospitalisation_Details[[#This Row],[Date of Birth]],"dd-mm-yy")</f>
        <v>24-08-04</v>
      </c>
      <c r="G36">
        <v>0</v>
      </c>
      <c r="H36">
        <f>DATEDIF(Hospitalisation_Details[[#This Row],[Date of Birth2]],DATE(2023,6,8),"y")</f>
        <v>18</v>
      </c>
      <c r="I36" s="2">
        <v>1070</v>
      </c>
      <c r="J36" t="s">
        <v>3707</v>
      </c>
      <c r="K36" t="s">
        <v>3707</v>
      </c>
      <c r="L36" t="s">
        <v>3708</v>
      </c>
    </row>
    <row r="37" spans="1:12" x14ac:dyDescent="0.3">
      <c r="A37" t="s">
        <v>6055</v>
      </c>
      <c r="B37">
        <v>1997</v>
      </c>
      <c r="C37" t="s">
        <v>3715</v>
      </c>
      <c r="D37">
        <v>13</v>
      </c>
      <c r="E37" s="1" t="str">
        <f>_xlfn.CONCAT(Hospitalisation_Details[[#This Row],[date]],"-",Hospitalisation_Details[[#This Row],[month]],"-",Hospitalisation_Details[[#This Row],[year]])</f>
        <v>13-Aug-1997</v>
      </c>
      <c r="F37" s="1" t="str">
        <f>TEXT(Hospitalisation_Details[[#This Row],[Date of Birth]],"dd-mm-yy")</f>
        <v>13-08-97</v>
      </c>
      <c r="G37">
        <v>0</v>
      </c>
      <c r="H37">
        <f>DATEDIF(Hospitalisation_Details[[#This Row],[Date of Birth2]],DATE(2023,6,8),"y")</f>
        <v>25</v>
      </c>
      <c r="I37" s="2">
        <v>1071</v>
      </c>
      <c r="J37" t="s">
        <v>3707</v>
      </c>
      <c r="K37" t="s">
        <v>3707</v>
      </c>
      <c r="L37" t="s">
        <v>3708</v>
      </c>
    </row>
    <row r="38" spans="1:12" x14ac:dyDescent="0.3">
      <c r="A38" t="s">
        <v>6054</v>
      </c>
      <c r="B38">
        <v>1998</v>
      </c>
      <c r="C38" t="s">
        <v>3714</v>
      </c>
      <c r="D38">
        <v>26</v>
      </c>
      <c r="E38" s="1" t="str">
        <f>_xlfn.CONCAT(Hospitalisation_Details[[#This Row],[date]],"-",Hospitalisation_Details[[#This Row],[month]],"-",Hospitalisation_Details[[#This Row],[year]])</f>
        <v>26-Dec-1998</v>
      </c>
      <c r="F38" s="1" t="str">
        <f>TEXT(Hospitalisation_Details[[#This Row],[Date of Birth]],"dd-mm-yy")</f>
        <v>26-12-98</v>
      </c>
      <c r="G38">
        <v>0</v>
      </c>
      <c r="H38">
        <f>DATEDIF(Hospitalisation_Details[[#This Row],[Date of Birth2]],DATE(2023,6,8),"y")</f>
        <v>24</v>
      </c>
      <c r="I38" s="2">
        <v>1082</v>
      </c>
      <c r="J38" t="s">
        <v>3707</v>
      </c>
      <c r="K38" t="s">
        <v>3706</v>
      </c>
      <c r="L38" t="s">
        <v>3708</v>
      </c>
    </row>
    <row r="39" spans="1:12" x14ac:dyDescent="0.3">
      <c r="A39" t="s">
        <v>6053</v>
      </c>
      <c r="B39">
        <v>2002</v>
      </c>
      <c r="C39" t="s">
        <v>3715</v>
      </c>
      <c r="D39">
        <v>13</v>
      </c>
      <c r="E39" s="1" t="str">
        <f>_xlfn.CONCAT(Hospitalisation_Details[[#This Row],[date]],"-",Hospitalisation_Details[[#This Row],[month]],"-",Hospitalisation_Details[[#This Row],[year]])</f>
        <v>13-Aug-2002</v>
      </c>
      <c r="F39" s="1" t="str">
        <f>TEXT(Hospitalisation_Details[[#This Row],[Date of Birth]],"dd-mm-yy")</f>
        <v>13-08-02</v>
      </c>
      <c r="G39">
        <v>0</v>
      </c>
      <c r="H39">
        <f>DATEDIF(Hospitalisation_Details[[#This Row],[Date of Birth2]],DATE(2023,6,8),"y")</f>
        <v>20</v>
      </c>
      <c r="I39" s="2">
        <v>1086</v>
      </c>
      <c r="J39" t="s">
        <v>3707</v>
      </c>
      <c r="K39" t="s">
        <v>3707</v>
      </c>
      <c r="L39" t="s">
        <v>3708</v>
      </c>
    </row>
    <row r="40" spans="1:12" x14ac:dyDescent="0.3">
      <c r="A40" t="s">
        <v>6052</v>
      </c>
      <c r="B40">
        <v>2004</v>
      </c>
      <c r="C40" t="s">
        <v>3709</v>
      </c>
      <c r="D40">
        <v>12</v>
      </c>
      <c r="E40" s="1" t="str">
        <f>_xlfn.CONCAT(Hospitalisation_Details[[#This Row],[date]],"-",Hospitalisation_Details[[#This Row],[month]],"-",Hospitalisation_Details[[#This Row],[year]])</f>
        <v>12-Nov-2004</v>
      </c>
      <c r="F40" s="1" t="str">
        <f>TEXT(Hospitalisation_Details[[#This Row],[Date of Birth]],"dd-mm-yy")</f>
        <v>12-11-04</v>
      </c>
      <c r="G40">
        <v>0</v>
      </c>
      <c r="H40">
        <f>DATEDIF(Hospitalisation_Details[[#This Row],[Date of Birth2]],DATE(2023,6,8),"y")</f>
        <v>18</v>
      </c>
      <c r="I40" s="2">
        <v>1121.8699999999999</v>
      </c>
      <c r="J40" t="s">
        <v>3707</v>
      </c>
      <c r="K40" t="s">
        <v>3710</v>
      </c>
      <c r="L40" t="s">
        <v>3708</v>
      </c>
    </row>
    <row r="41" spans="1:12" x14ac:dyDescent="0.3">
      <c r="A41" t="s">
        <v>6051</v>
      </c>
      <c r="B41">
        <v>2004</v>
      </c>
      <c r="C41" t="s">
        <v>3711</v>
      </c>
      <c r="D41">
        <v>14</v>
      </c>
      <c r="E41" s="1" t="str">
        <f>_xlfn.CONCAT(Hospitalisation_Details[[#This Row],[date]],"-",Hospitalisation_Details[[#This Row],[month]],"-",Hospitalisation_Details[[#This Row],[year]])</f>
        <v>14-Jun-2004</v>
      </c>
      <c r="F41" s="1" t="str">
        <f>TEXT(Hospitalisation_Details[[#This Row],[Date of Birth]],"dd-mm-yy")</f>
        <v>14-06-04</v>
      </c>
      <c r="G41">
        <v>0</v>
      </c>
      <c r="H41">
        <f>DATEDIF(Hospitalisation_Details[[#This Row],[Date of Birth2]],DATE(2023,6,8),"y")</f>
        <v>18</v>
      </c>
      <c r="I41" s="2">
        <v>1131.51</v>
      </c>
      <c r="J41" t="s">
        <v>3707</v>
      </c>
      <c r="K41" t="s">
        <v>3710</v>
      </c>
      <c r="L41" t="s">
        <v>3708</v>
      </c>
    </row>
    <row r="42" spans="1:12" x14ac:dyDescent="0.3">
      <c r="A42" t="s">
        <v>6050</v>
      </c>
      <c r="B42">
        <v>2002</v>
      </c>
      <c r="C42" t="s">
        <v>3705</v>
      </c>
      <c r="D42">
        <v>19</v>
      </c>
      <c r="E42" s="1" t="str">
        <f>_xlfn.CONCAT(Hospitalisation_Details[[#This Row],[date]],"-",Hospitalisation_Details[[#This Row],[month]],"-",Hospitalisation_Details[[#This Row],[year]])</f>
        <v>19-Jul-2002</v>
      </c>
      <c r="F42" s="1" t="str">
        <f>TEXT(Hospitalisation_Details[[#This Row],[Date of Birth]],"dd-mm-yy")</f>
        <v>19-07-02</v>
      </c>
      <c r="G42">
        <v>0</v>
      </c>
      <c r="H42">
        <f>DATEDIF(Hospitalisation_Details[[#This Row],[Date of Birth2]],DATE(2023,6,8),"y")</f>
        <v>20</v>
      </c>
      <c r="I42" s="2">
        <v>1132</v>
      </c>
      <c r="J42" t="s">
        <v>3707</v>
      </c>
      <c r="K42" t="s">
        <v>3710</v>
      </c>
      <c r="L42" t="s">
        <v>3708</v>
      </c>
    </row>
    <row r="43" spans="1:12" x14ac:dyDescent="0.3">
      <c r="A43" t="s">
        <v>6049</v>
      </c>
      <c r="B43">
        <v>2004</v>
      </c>
      <c r="C43" t="s">
        <v>3716</v>
      </c>
      <c r="D43">
        <v>6</v>
      </c>
      <c r="E43" s="1" t="str">
        <f>_xlfn.CONCAT(Hospitalisation_Details[[#This Row],[date]],"-",Hospitalisation_Details[[#This Row],[month]],"-",Hospitalisation_Details[[#This Row],[year]])</f>
        <v>6-Oct-2004</v>
      </c>
      <c r="F43" s="1" t="str">
        <f>TEXT(Hospitalisation_Details[[#This Row],[Date of Birth]],"dd-mm-yy")</f>
        <v>06-10-04</v>
      </c>
      <c r="G43">
        <v>0</v>
      </c>
      <c r="H43">
        <f>DATEDIF(Hospitalisation_Details[[#This Row],[Date of Birth2]],DATE(2023,6,8),"y")</f>
        <v>18</v>
      </c>
      <c r="I43" s="2">
        <v>1135</v>
      </c>
      <c r="J43" t="s">
        <v>3707</v>
      </c>
      <c r="K43" t="s">
        <v>3707</v>
      </c>
      <c r="L43" t="s">
        <v>3708</v>
      </c>
    </row>
    <row r="44" spans="1:12" x14ac:dyDescent="0.3">
      <c r="A44" t="s">
        <v>6048</v>
      </c>
      <c r="B44">
        <v>2004</v>
      </c>
      <c r="C44" t="s">
        <v>3711</v>
      </c>
      <c r="D44">
        <v>11</v>
      </c>
      <c r="E44" s="1" t="str">
        <f>_xlfn.CONCAT(Hospitalisation_Details[[#This Row],[date]],"-",Hospitalisation_Details[[#This Row],[month]],"-",Hospitalisation_Details[[#This Row],[year]])</f>
        <v>11-Jun-2004</v>
      </c>
      <c r="F44" s="1" t="str">
        <f>TEXT(Hospitalisation_Details[[#This Row],[Date of Birth]],"dd-mm-yy")</f>
        <v>11-06-04</v>
      </c>
      <c r="G44">
        <v>0</v>
      </c>
      <c r="H44">
        <f>DATEDIF(Hospitalisation_Details[[#This Row],[Date of Birth2]],DATE(2023,6,8),"y")</f>
        <v>18</v>
      </c>
      <c r="I44" s="2">
        <v>1135.94</v>
      </c>
      <c r="J44" t="s">
        <v>3707</v>
      </c>
      <c r="K44" t="s">
        <v>3707</v>
      </c>
      <c r="L44" t="s">
        <v>3708</v>
      </c>
    </row>
    <row r="45" spans="1:12" x14ac:dyDescent="0.3">
      <c r="A45" t="s">
        <v>6047</v>
      </c>
      <c r="B45">
        <v>2004</v>
      </c>
      <c r="C45" t="s">
        <v>3709</v>
      </c>
      <c r="D45">
        <v>28</v>
      </c>
      <c r="E45" s="1" t="str">
        <f>_xlfn.CONCAT(Hospitalisation_Details[[#This Row],[date]],"-",Hospitalisation_Details[[#This Row],[month]],"-",Hospitalisation_Details[[#This Row],[year]])</f>
        <v>28-Nov-2004</v>
      </c>
      <c r="F45" s="1" t="str">
        <f>TEXT(Hospitalisation_Details[[#This Row],[Date of Birth]],"dd-mm-yy")</f>
        <v>28-11-04</v>
      </c>
      <c r="G45">
        <v>0</v>
      </c>
      <c r="H45">
        <f>DATEDIF(Hospitalisation_Details[[#This Row],[Date of Birth2]],DATE(2023,6,8),"y")</f>
        <v>18</v>
      </c>
      <c r="I45" s="2">
        <v>1136.4000000000001</v>
      </c>
      <c r="J45" t="s">
        <v>3707</v>
      </c>
      <c r="K45" t="s">
        <v>3707</v>
      </c>
      <c r="L45" t="s">
        <v>3708</v>
      </c>
    </row>
    <row r="46" spans="1:12" x14ac:dyDescent="0.3">
      <c r="A46" t="s">
        <v>6046</v>
      </c>
      <c r="B46">
        <v>2002</v>
      </c>
      <c r="C46" t="s">
        <v>3715</v>
      </c>
      <c r="D46">
        <v>11</v>
      </c>
      <c r="E46" s="1" t="str">
        <f>_xlfn.CONCAT(Hospitalisation_Details[[#This Row],[date]],"-",Hospitalisation_Details[[#This Row],[month]],"-",Hospitalisation_Details[[#This Row],[year]])</f>
        <v>11-Aug-2002</v>
      </c>
      <c r="F46" s="1" t="str">
        <f>TEXT(Hospitalisation_Details[[#This Row],[Date of Birth]],"dd-mm-yy")</f>
        <v>11-08-02</v>
      </c>
      <c r="G46">
        <v>0</v>
      </c>
      <c r="H46">
        <f>DATEDIF(Hospitalisation_Details[[#This Row],[Date of Birth2]],DATE(2023,6,8),"y")</f>
        <v>20</v>
      </c>
      <c r="I46" s="2">
        <v>1137</v>
      </c>
      <c r="J46" t="s">
        <v>3707</v>
      </c>
      <c r="K46" t="s">
        <v>3710</v>
      </c>
      <c r="L46" t="s">
        <v>3708</v>
      </c>
    </row>
    <row r="47" spans="1:12" x14ac:dyDescent="0.3">
      <c r="A47" t="s">
        <v>3718</v>
      </c>
      <c r="B47">
        <v>2004</v>
      </c>
      <c r="C47" t="s">
        <v>3709</v>
      </c>
      <c r="D47">
        <v>6</v>
      </c>
      <c r="E47" s="1" t="str">
        <f>_xlfn.CONCAT(Hospitalisation_Details[[#This Row],[date]],"-",Hospitalisation_Details[[#This Row],[month]],"-",Hospitalisation_Details[[#This Row],[year]])</f>
        <v>6-Nov-2004</v>
      </c>
      <c r="F47" s="1" t="str">
        <f>TEXT(Hospitalisation_Details[[#This Row],[Date of Birth]],"dd-mm-yy")</f>
        <v>06-11-04</v>
      </c>
      <c r="G47">
        <v>0</v>
      </c>
      <c r="H47">
        <f>DATEDIF(Hospitalisation_Details[[#This Row],[Date of Birth2]],DATE(2023,6,8),"y")</f>
        <v>18</v>
      </c>
      <c r="I47" s="2">
        <v>1137.01</v>
      </c>
      <c r="J47" t="s">
        <v>3707</v>
      </c>
      <c r="K47" t="s">
        <v>3710</v>
      </c>
      <c r="L47" t="s">
        <v>3708</v>
      </c>
    </row>
    <row r="48" spans="1:12" x14ac:dyDescent="0.3">
      <c r="A48" t="s">
        <v>6045</v>
      </c>
      <c r="B48">
        <v>2004</v>
      </c>
      <c r="C48" t="s">
        <v>3716</v>
      </c>
      <c r="D48">
        <v>15</v>
      </c>
      <c r="E48" s="1" t="str">
        <f>_xlfn.CONCAT(Hospitalisation_Details[[#This Row],[date]],"-",Hospitalisation_Details[[#This Row],[month]],"-",Hospitalisation_Details[[#This Row],[year]])</f>
        <v>15-Oct-2004</v>
      </c>
      <c r="F48" s="1" t="str">
        <f>TEXT(Hospitalisation_Details[[#This Row],[Date of Birth]],"dd-mm-yy")</f>
        <v>15-10-04</v>
      </c>
      <c r="G48">
        <v>0</v>
      </c>
      <c r="H48">
        <f>DATEDIF(Hospitalisation_Details[[#This Row],[Date of Birth2]],DATE(2023,6,8),"y")</f>
        <v>18</v>
      </c>
      <c r="I48" s="2">
        <v>1137.01</v>
      </c>
      <c r="J48" t="s">
        <v>3707</v>
      </c>
      <c r="K48" t="s">
        <v>3710</v>
      </c>
      <c r="L48" t="s">
        <v>3708</v>
      </c>
    </row>
    <row r="49" spans="1:12" x14ac:dyDescent="0.3">
      <c r="A49" t="s">
        <v>6044</v>
      </c>
      <c r="B49">
        <v>2004</v>
      </c>
      <c r="C49" t="s">
        <v>3709</v>
      </c>
      <c r="D49">
        <v>27</v>
      </c>
      <c r="E49" s="1" t="str">
        <f>_xlfn.CONCAT(Hospitalisation_Details[[#This Row],[date]],"-",Hospitalisation_Details[[#This Row],[month]],"-",Hospitalisation_Details[[#This Row],[year]])</f>
        <v>27-Nov-2004</v>
      </c>
      <c r="F49" s="1" t="str">
        <f>TEXT(Hospitalisation_Details[[#This Row],[Date of Birth]],"dd-mm-yy")</f>
        <v>27-11-04</v>
      </c>
      <c r="G49">
        <v>0</v>
      </c>
      <c r="H49">
        <f>DATEDIF(Hospitalisation_Details[[#This Row],[Date of Birth2]],DATE(2023,6,8),"y")</f>
        <v>18</v>
      </c>
      <c r="I49" s="2">
        <v>1137.47</v>
      </c>
      <c r="J49" t="s">
        <v>3707</v>
      </c>
      <c r="K49" t="s">
        <v>3706</v>
      </c>
      <c r="L49" t="s">
        <v>3708</v>
      </c>
    </row>
    <row r="50" spans="1:12" x14ac:dyDescent="0.3">
      <c r="A50" t="s">
        <v>6043</v>
      </c>
      <c r="B50">
        <v>2001</v>
      </c>
      <c r="C50" t="s">
        <v>3716</v>
      </c>
      <c r="D50">
        <v>25</v>
      </c>
      <c r="E50" s="1" t="str">
        <f>_xlfn.CONCAT(Hospitalisation_Details[[#This Row],[date]],"-",Hospitalisation_Details[[#This Row],[month]],"-",Hospitalisation_Details[[#This Row],[year]])</f>
        <v>25-Oct-2001</v>
      </c>
      <c r="F50" s="1" t="str">
        <f>TEXT(Hospitalisation_Details[[#This Row],[Date of Birth]],"dd-mm-yy")</f>
        <v>25-10-01</v>
      </c>
      <c r="G50">
        <v>0</v>
      </c>
      <c r="H50">
        <f>DATEDIF(Hospitalisation_Details[[#This Row],[Date of Birth2]],DATE(2023,6,8),"y")</f>
        <v>21</v>
      </c>
      <c r="I50" s="2">
        <v>1141</v>
      </c>
      <c r="J50" t="s">
        <v>3707</v>
      </c>
      <c r="K50" t="s">
        <v>3710</v>
      </c>
      <c r="L50" t="s">
        <v>3708</v>
      </c>
    </row>
    <row r="51" spans="1:12" x14ac:dyDescent="0.3">
      <c r="A51" t="s">
        <v>6042</v>
      </c>
      <c r="B51">
        <v>2004</v>
      </c>
      <c r="C51" t="s">
        <v>3712</v>
      </c>
      <c r="D51">
        <v>12</v>
      </c>
      <c r="E51" s="1" t="str">
        <f>_xlfn.CONCAT(Hospitalisation_Details[[#This Row],[date]],"-",Hospitalisation_Details[[#This Row],[month]],"-",Hospitalisation_Details[[#This Row],[year]])</f>
        <v>12-Sep-2004</v>
      </c>
      <c r="F51" s="1" t="str">
        <f>TEXT(Hospitalisation_Details[[#This Row],[Date of Birth]],"dd-mm-yy")</f>
        <v>12-09-04</v>
      </c>
      <c r="G51">
        <v>0</v>
      </c>
      <c r="H51">
        <f>DATEDIF(Hospitalisation_Details[[#This Row],[Date of Birth2]],DATE(2023,6,8),"y")</f>
        <v>18</v>
      </c>
      <c r="I51" s="2">
        <v>1141.45</v>
      </c>
      <c r="J51" t="s">
        <v>3707</v>
      </c>
      <c r="K51" t="s">
        <v>3707</v>
      </c>
      <c r="L51" t="s">
        <v>3708</v>
      </c>
    </row>
    <row r="52" spans="1:12" x14ac:dyDescent="0.3">
      <c r="A52" t="s">
        <v>6041</v>
      </c>
      <c r="B52">
        <v>2002</v>
      </c>
      <c r="C52" t="s">
        <v>3716</v>
      </c>
      <c r="D52">
        <v>1</v>
      </c>
      <c r="E52" s="1" t="str">
        <f>_xlfn.CONCAT(Hospitalisation_Details[[#This Row],[date]],"-",Hospitalisation_Details[[#This Row],[month]],"-",Hospitalisation_Details[[#This Row],[year]])</f>
        <v>1-Oct-2002</v>
      </c>
      <c r="F52" s="1" t="str">
        <f>TEXT(Hospitalisation_Details[[#This Row],[Date of Birth]],"dd-mm-yy")</f>
        <v>01-10-02</v>
      </c>
      <c r="G52">
        <v>0</v>
      </c>
      <c r="H52">
        <f>DATEDIF(Hospitalisation_Details[[#This Row],[Date of Birth2]],DATE(2023,6,8),"y")</f>
        <v>20</v>
      </c>
      <c r="I52" s="2">
        <v>1142</v>
      </c>
      <c r="J52" t="s">
        <v>3707</v>
      </c>
      <c r="K52" t="s">
        <v>3706</v>
      </c>
      <c r="L52" t="s">
        <v>3717</v>
      </c>
    </row>
    <row r="53" spans="1:12" x14ac:dyDescent="0.3">
      <c r="A53" t="s">
        <v>6040</v>
      </c>
      <c r="B53">
        <v>2004</v>
      </c>
      <c r="C53" t="s">
        <v>3711</v>
      </c>
      <c r="D53">
        <v>10</v>
      </c>
      <c r="E53" s="1" t="str">
        <f>_xlfn.CONCAT(Hospitalisation_Details[[#This Row],[date]],"-",Hospitalisation_Details[[#This Row],[month]],"-",Hospitalisation_Details[[#This Row],[year]])</f>
        <v>10-Jun-2004</v>
      </c>
      <c r="F53" s="1" t="str">
        <f>TEXT(Hospitalisation_Details[[#This Row],[Date of Birth]],"dd-mm-yy")</f>
        <v>10-06-04</v>
      </c>
      <c r="G53">
        <v>0</v>
      </c>
      <c r="H53">
        <f>DATEDIF(Hospitalisation_Details[[#This Row],[Date of Birth2]],DATE(2023,6,8),"y")</f>
        <v>18</v>
      </c>
      <c r="I53" s="2">
        <v>1146.8</v>
      </c>
      <c r="J53" t="s">
        <v>3706</v>
      </c>
      <c r="K53" t="s">
        <v>3706</v>
      </c>
      <c r="L53" t="s">
        <v>3708</v>
      </c>
    </row>
    <row r="54" spans="1:12" x14ac:dyDescent="0.3">
      <c r="A54" t="s">
        <v>6039</v>
      </c>
      <c r="B54">
        <v>2003</v>
      </c>
      <c r="C54" t="s">
        <v>3711</v>
      </c>
      <c r="D54">
        <v>12</v>
      </c>
      <c r="E54" s="1" t="str">
        <f>_xlfn.CONCAT(Hospitalisation_Details[[#This Row],[date]],"-",Hospitalisation_Details[[#This Row],[month]],"-",Hospitalisation_Details[[#This Row],[year]])</f>
        <v>12-Jun-2003</v>
      </c>
      <c r="F54" s="1" t="str">
        <f>TEXT(Hospitalisation_Details[[#This Row],[Date of Birth]],"dd-mm-yy")</f>
        <v>12-06-03</v>
      </c>
      <c r="G54">
        <v>0</v>
      </c>
      <c r="H54">
        <f>DATEDIF(Hospitalisation_Details[[#This Row],[Date of Birth2]],DATE(2023,6,8),"y")</f>
        <v>19</v>
      </c>
      <c r="I54" s="2">
        <v>1149</v>
      </c>
      <c r="J54" t="s">
        <v>3706</v>
      </c>
      <c r="K54" t="s">
        <v>3710</v>
      </c>
      <c r="L54" t="s">
        <v>3713</v>
      </c>
    </row>
    <row r="55" spans="1:12" x14ac:dyDescent="0.3">
      <c r="A55" t="s">
        <v>6038</v>
      </c>
      <c r="B55">
        <v>2004</v>
      </c>
      <c r="C55" t="s">
        <v>3705</v>
      </c>
      <c r="D55">
        <v>18</v>
      </c>
      <c r="E55" s="1" t="str">
        <f>_xlfn.CONCAT(Hospitalisation_Details[[#This Row],[date]],"-",Hospitalisation_Details[[#This Row],[month]],"-",Hospitalisation_Details[[#This Row],[year]])</f>
        <v>18-Jul-2004</v>
      </c>
      <c r="F55" s="1" t="str">
        <f>TEXT(Hospitalisation_Details[[#This Row],[Date of Birth]],"dd-mm-yy")</f>
        <v>18-07-04</v>
      </c>
      <c r="G55">
        <v>0</v>
      </c>
      <c r="H55">
        <f>DATEDIF(Hospitalisation_Details[[#This Row],[Date of Birth2]],DATE(2023,6,8),"y")</f>
        <v>18</v>
      </c>
      <c r="I55" s="2">
        <v>1149.4000000000001</v>
      </c>
      <c r="J55" t="s">
        <v>3706</v>
      </c>
      <c r="K55" t="s">
        <v>3706</v>
      </c>
      <c r="L55" t="s">
        <v>3708</v>
      </c>
    </row>
    <row r="56" spans="1:12" x14ac:dyDescent="0.3">
      <c r="A56" t="s">
        <v>6037</v>
      </c>
      <c r="B56">
        <v>1994</v>
      </c>
      <c r="C56" t="s">
        <v>3705</v>
      </c>
      <c r="D56">
        <v>26</v>
      </c>
      <c r="E56" s="1" t="str">
        <f>_xlfn.CONCAT(Hospitalisation_Details[[#This Row],[date]],"-",Hospitalisation_Details[[#This Row],[month]],"-",Hospitalisation_Details[[#This Row],[year]])</f>
        <v>26-Jul-1994</v>
      </c>
      <c r="F56" s="1" t="str">
        <f>TEXT(Hospitalisation_Details[[#This Row],[Date of Birth]],"dd-mm-yy")</f>
        <v>26-07-94</v>
      </c>
      <c r="G56">
        <v>0</v>
      </c>
      <c r="H56">
        <f>DATEDIF(Hospitalisation_Details[[#This Row],[Date of Birth2]],DATE(2023,6,8),"y")</f>
        <v>28</v>
      </c>
      <c r="I56" s="2">
        <v>1158.32</v>
      </c>
      <c r="J56" t="s">
        <v>3706</v>
      </c>
      <c r="K56" t="s">
        <v>3710</v>
      </c>
      <c r="L56" t="s">
        <v>3708</v>
      </c>
    </row>
    <row r="57" spans="1:12" x14ac:dyDescent="0.3">
      <c r="A57" t="s">
        <v>6036</v>
      </c>
      <c r="B57">
        <v>2004</v>
      </c>
      <c r="C57" t="s">
        <v>3709</v>
      </c>
      <c r="D57">
        <v>11</v>
      </c>
      <c r="E57" s="1" t="str">
        <f>_xlfn.CONCAT(Hospitalisation_Details[[#This Row],[date]],"-",Hospitalisation_Details[[#This Row],[month]],"-",Hospitalisation_Details[[#This Row],[year]])</f>
        <v>11-Nov-2004</v>
      </c>
      <c r="F57" s="1" t="str">
        <f>TEXT(Hospitalisation_Details[[#This Row],[Date of Birth]],"dd-mm-yy")</f>
        <v>11-11-04</v>
      </c>
      <c r="G57">
        <v>0</v>
      </c>
      <c r="H57">
        <f>DATEDIF(Hospitalisation_Details[[#This Row],[Date of Birth2]],DATE(2023,6,8),"y")</f>
        <v>18</v>
      </c>
      <c r="I57" s="2">
        <v>1163.46</v>
      </c>
      <c r="J57" t="s">
        <v>3706</v>
      </c>
      <c r="K57" t="s">
        <v>3707</v>
      </c>
      <c r="L57" t="s">
        <v>3708</v>
      </c>
    </row>
    <row r="58" spans="1:12" x14ac:dyDescent="0.3">
      <c r="A58" t="s">
        <v>6035</v>
      </c>
      <c r="B58">
        <v>2002</v>
      </c>
      <c r="C58" t="s">
        <v>3711</v>
      </c>
      <c r="D58">
        <v>11</v>
      </c>
      <c r="E58" s="1" t="str">
        <f>_xlfn.CONCAT(Hospitalisation_Details[[#This Row],[date]],"-",Hospitalisation_Details[[#This Row],[month]],"-",Hospitalisation_Details[[#This Row],[year]])</f>
        <v>11-Jun-2002</v>
      </c>
      <c r="F58" s="1" t="str">
        <f>TEXT(Hospitalisation_Details[[#This Row],[Date of Birth]],"dd-mm-yy")</f>
        <v>11-06-02</v>
      </c>
      <c r="G58">
        <v>0</v>
      </c>
      <c r="H58">
        <f>DATEDIF(Hospitalisation_Details[[#This Row],[Date of Birth2]],DATE(2023,6,8),"y")</f>
        <v>20</v>
      </c>
      <c r="I58" s="2">
        <v>1165</v>
      </c>
      <c r="J58" t="s">
        <v>3706</v>
      </c>
      <c r="K58" t="s">
        <v>3707</v>
      </c>
      <c r="L58" t="s">
        <v>3713</v>
      </c>
    </row>
    <row r="59" spans="1:12" x14ac:dyDescent="0.3">
      <c r="A59" t="s">
        <v>6034</v>
      </c>
      <c r="B59">
        <v>2001</v>
      </c>
      <c r="C59" t="s">
        <v>3709</v>
      </c>
      <c r="D59">
        <v>12</v>
      </c>
      <c r="E59" s="1" t="str">
        <f>_xlfn.CONCAT(Hospitalisation_Details[[#This Row],[date]],"-",Hospitalisation_Details[[#This Row],[month]],"-",Hospitalisation_Details[[#This Row],[year]])</f>
        <v>12-Nov-2001</v>
      </c>
      <c r="F59" s="1" t="str">
        <f>TEXT(Hospitalisation_Details[[#This Row],[Date of Birth]],"dd-mm-yy")</f>
        <v>12-11-01</v>
      </c>
      <c r="G59">
        <v>0</v>
      </c>
      <c r="H59">
        <f>DATEDIF(Hospitalisation_Details[[#This Row],[Date of Birth2]],DATE(2023,6,8),"y")</f>
        <v>21</v>
      </c>
      <c r="I59" s="2">
        <v>1167</v>
      </c>
      <c r="J59" t="s">
        <v>3706</v>
      </c>
      <c r="K59" t="s">
        <v>3710</v>
      </c>
      <c r="L59" t="s">
        <v>3708</v>
      </c>
    </row>
    <row r="60" spans="1:12" x14ac:dyDescent="0.3">
      <c r="A60" t="s">
        <v>6033</v>
      </c>
      <c r="B60">
        <v>1996</v>
      </c>
      <c r="C60" t="s">
        <v>3715</v>
      </c>
      <c r="D60">
        <v>11</v>
      </c>
      <c r="E60" s="1" t="str">
        <f>_xlfn.CONCAT(Hospitalisation_Details[[#This Row],[date]],"-",Hospitalisation_Details[[#This Row],[month]],"-",Hospitalisation_Details[[#This Row],[year]])</f>
        <v>11-Aug-1996</v>
      </c>
      <c r="F60" s="1" t="str">
        <f>TEXT(Hospitalisation_Details[[#This Row],[Date of Birth]],"dd-mm-yy")</f>
        <v>11-08-96</v>
      </c>
      <c r="G60">
        <v>0</v>
      </c>
      <c r="H60">
        <f>DATEDIF(Hospitalisation_Details[[#This Row],[Date of Birth2]],DATE(2023,6,8),"y")</f>
        <v>26</v>
      </c>
      <c r="I60" s="2">
        <v>1178</v>
      </c>
      <c r="J60" t="s">
        <v>3706</v>
      </c>
      <c r="K60" t="s">
        <v>3707</v>
      </c>
      <c r="L60" t="s">
        <v>3708</v>
      </c>
    </row>
    <row r="61" spans="1:12" x14ac:dyDescent="0.3">
      <c r="A61" t="s">
        <v>6032</v>
      </c>
      <c r="B61">
        <v>1997</v>
      </c>
      <c r="C61" t="s">
        <v>3711</v>
      </c>
      <c r="D61">
        <v>28</v>
      </c>
      <c r="E61" s="1" t="str">
        <f>_xlfn.CONCAT(Hospitalisation_Details[[#This Row],[date]],"-",Hospitalisation_Details[[#This Row],[month]],"-",Hospitalisation_Details[[#This Row],[year]])</f>
        <v>28-Jun-1997</v>
      </c>
      <c r="F61" s="1" t="str">
        <f>TEXT(Hospitalisation_Details[[#This Row],[Date of Birth]],"dd-mm-yy")</f>
        <v>28-06-97</v>
      </c>
      <c r="G61">
        <v>0</v>
      </c>
      <c r="H61">
        <f>DATEDIF(Hospitalisation_Details[[#This Row],[Date of Birth2]],DATE(2023,6,8),"y")</f>
        <v>25</v>
      </c>
      <c r="I61" s="2">
        <v>1178.07</v>
      </c>
      <c r="J61" t="s">
        <v>3706</v>
      </c>
      <c r="K61" t="s">
        <v>3706</v>
      </c>
      <c r="L61" t="s">
        <v>3708</v>
      </c>
    </row>
    <row r="62" spans="1:12" x14ac:dyDescent="0.3">
      <c r="A62" t="s">
        <v>6031</v>
      </c>
      <c r="B62">
        <v>2002</v>
      </c>
      <c r="C62" t="s">
        <v>3715</v>
      </c>
      <c r="D62">
        <v>26</v>
      </c>
      <c r="E62" s="1" t="str">
        <f>_xlfn.CONCAT(Hospitalisation_Details[[#This Row],[date]],"-",Hospitalisation_Details[[#This Row],[month]],"-",Hospitalisation_Details[[#This Row],[year]])</f>
        <v>26-Aug-2002</v>
      </c>
      <c r="F62" s="1" t="str">
        <f>TEXT(Hospitalisation_Details[[#This Row],[Date of Birth]],"dd-mm-yy")</f>
        <v>26-08-02</v>
      </c>
      <c r="G62">
        <v>0</v>
      </c>
      <c r="H62">
        <f>DATEDIF(Hospitalisation_Details[[#This Row],[Date of Birth2]],DATE(2023,6,8),"y")</f>
        <v>20</v>
      </c>
      <c r="I62" s="2">
        <v>1191</v>
      </c>
      <c r="J62" t="s">
        <v>3706</v>
      </c>
      <c r="K62" t="s">
        <v>3710</v>
      </c>
      <c r="L62" t="s">
        <v>3708</v>
      </c>
    </row>
    <row r="63" spans="1:12" x14ac:dyDescent="0.3">
      <c r="A63" t="s">
        <v>6030</v>
      </c>
      <c r="B63">
        <v>1999</v>
      </c>
      <c r="C63" t="s">
        <v>3711</v>
      </c>
      <c r="D63">
        <v>28</v>
      </c>
      <c r="E63" s="1" t="str">
        <f>_xlfn.CONCAT(Hospitalisation_Details[[#This Row],[date]],"-",Hospitalisation_Details[[#This Row],[month]],"-",Hospitalisation_Details[[#This Row],[year]])</f>
        <v>28-Jun-1999</v>
      </c>
      <c r="F63" s="1" t="str">
        <f>TEXT(Hospitalisation_Details[[#This Row],[Date of Birth]],"dd-mm-yy")</f>
        <v>28-06-99</v>
      </c>
      <c r="G63">
        <v>0</v>
      </c>
      <c r="H63">
        <f>DATEDIF(Hospitalisation_Details[[#This Row],[Date of Birth2]],DATE(2023,6,8),"y")</f>
        <v>23</v>
      </c>
      <c r="I63" s="2">
        <v>1200</v>
      </c>
      <c r="J63" t="s">
        <v>3706</v>
      </c>
      <c r="K63" t="s">
        <v>3707</v>
      </c>
      <c r="L63" t="s">
        <v>3713</v>
      </c>
    </row>
    <row r="64" spans="1:12" x14ac:dyDescent="0.3">
      <c r="A64" t="s">
        <v>6029</v>
      </c>
      <c r="B64">
        <v>1992</v>
      </c>
      <c r="C64" t="s">
        <v>3716</v>
      </c>
      <c r="D64">
        <v>6</v>
      </c>
      <c r="E64" s="1" t="str">
        <f>_xlfn.CONCAT(Hospitalisation_Details[[#This Row],[date]],"-",Hospitalisation_Details[[#This Row],[month]],"-",Hospitalisation_Details[[#This Row],[year]])</f>
        <v>6-Oct-1992</v>
      </c>
      <c r="F64" s="1" t="str">
        <f>TEXT(Hospitalisation_Details[[#This Row],[Date of Birth]],"dd-mm-yy")</f>
        <v>06-10-92</v>
      </c>
      <c r="G64">
        <v>0</v>
      </c>
      <c r="H64">
        <f>DATEDIF(Hospitalisation_Details[[#This Row],[Date of Birth2]],DATE(2023,6,8),"y")</f>
        <v>30</v>
      </c>
      <c r="I64" s="2">
        <v>1200.55</v>
      </c>
      <c r="J64" t="s">
        <v>3706</v>
      </c>
      <c r="K64" t="s">
        <v>3707</v>
      </c>
      <c r="L64" t="s">
        <v>3708</v>
      </c>
    </row>
    <row r="65" spans="1:12" x14ac:dyDescent="0.3">
      <c r="A65" t="s">
        <v>6028</v>
      </c>
      <c r="B65">
        <v>2004</v>
      </c>
      <c r="C65" t="s">
        <v>3711</v>
      </c>
      <c r="D65">
        <v>2</v>
      </c>
      <c r="E65" s="1" t="str">
        <f>_xlfn.CONCAT(Hospitalisation_Details[[#This Row],[date]],"-",Hospitalisation_Details[[#This Row],[month]],"-",Hospitalisation_Details[[#This Row],[year]])</f>
        <v>2-Jun-2004</v>
      </c>
      <c r="F65" s="1" t="str">
        <f>TEXT(Hospitalisation_Details[[#This Row],[Date of Birth]],"dd-mm-yy")</f>
        <v>02-06-04</v>
      </c>
      <c r="G65">
        <v>0</v>
      </c>
      <c r="H65">
        <f>DATEDIF(Hospitalisation_Details[[#This Row],[Date of Birth2]],DATE(2023,6,8),"y")</f>
        <v>19</v>
      </c>
      <c r="I65" s="2">
        <v>1210</v>
      </c>
      <c r="J65" t="s">
        <v>3706</v>
      </c>
      <c r="K65" t="s">
        <v>3710</v>
      </c>
      <c r="L65" t="s">
        <v>3708</v>
      </c>
    </row>
    <row r="66" spans="1:12" x14ac:dyDescent="0.3">
      <c r="A66" t="s">
        <v>6027</v>
      </c>
      <c r="B66">
        <v>1996</v>
      </c>
      <c r="C66" t="s">
        <v>3709</v>
      </c>
      <c r="D66">
        <v>4</v>
      </c>
      <c r="E66" s="1" t="str">
        <f>_xlfn.CONCAT(Hospitalisation_Details[[#This Row],[date]],"-",Hospitalisation_Details[[#This Row],[month]],"-",Hospitalisation_Details[[#This Row],[year]])</f>
        <v>4-Nov-1996</v>
      </c>
      <c r="F66" s="1" t="str">
        <f>TEXT(Hospitalisation_Details[[#This Row],[Date of Birth]],"dd-mm-yy")</f>
        <v>04-11-96</v>
      </c>
      <c r="G66">
        <v>0</v>
      </c>
      <c r="H66">
        <f>DATEDIF(Hospitalisation_Details[[#This Row],[Date of Birth2]],DATE(2023,6,8),"y")</f>
        <v>26</v>
      </c>
      <c r="I66" s="2">
        <v>1220</v>
      </c>
      <c r="J66" t="s">
        <v>3706</v>
      </c>
      <c r="K66" t="s">
        <v>3707</v>
      </c>
      <c r="L66" t="s">
        <v>3713</v>
      </c>
    </row>
    <row r="67" spans="1:12" x14ac:dyDescent="0.3">
      <c r="A67" t="s">
        <v>6026</v>
      </c>
      <c r="B67">
        <v>2004</v>
      </c>
      <c r="C67" t="s">
        <v>3705</v>
      </c>
      <c r="D67">
        <v>9</v>
      </c>
      <c r="E67" s="1" t="str">
        <f>_xlfn.CONCAT(Hospitalisation_Details[[#This Row],[date]],"-",Hospitalisation_Details[[#This Row],[month]],"-",Hospitalisation_Details[[#This Row],[year]])</f>
        <v>9-Jul-2004</v>
      </c>
      <c r="F67" s="1" t="str">
        <f>TEXT(Hospitalisation_Details[[#This Row],[Date of Birth]],"dd-mm-yy")</f>
        <v>09-07-04</v>
      </c>
      <c r="G67">
        <v>0</v>
      </c>
      <c r="H67">
        <f>DATEDIF(Hospitalisation_Details[[#This Row],[Date of Birth2]],DATE(2023,6,8),"y")</f>
        <v>18</v>
      </c>
      <c r="I67" s="2">
        <v>1224</v>
      </c>
      <c r="J67" t="s">
        <v>3706</v>
      </c>
      <c r="K67" t="s">
        <v>3710</v>
      </c>
      <c r="L67" t="s">
        <v>3708</v>
      </c>
    </row>
    <row r="68" spans="1:12" x14ac:dyDescent="0.3">
      <c r="A68" t="s">
        <v>6025</v>
      </c>
      <c r="B68">
        <v>2004</v>
      </c>
      <c r="C68" t="s">
        <v>3716</v>
      </c>
      <c r="D68">
        <v>16</v>
      </c>
      <c r="E68" s="1" t="str">
        <f>_xlfn.CONCAT(Hospitalisation_Details[[#This Row],[date]],"-",Hospitalisation_Details[[#This Row],[month]],"-",Hospitalisation_Details[[#This Row],[year]])</f>
        <v>16-Oct-2004</v>
      </c>
      <c r="F68" s="1" t="str">
        <f>TEXT(Hospitalisation_Details[[#This Row],[Date of Birth]],"dd-mm-yy")</f>
        <v>16-10-04</v>
      </c>
      <c r="G68">
        <v>0</v>
      </c>
      <c r="H68">
        <f>DATEDIF(Hospitalisation_Details[[#This Row],[Date of Birth2]],DATE(2023,6,8),"y")</f>
        <v>18</v>
      </c>
      <c r="I68" s="2">
        <v>1228</v>
      </c>
      <c r="J68" t="s">
        <v>3706</v>
      </c>
      <c r="K68" t="s">
        <v>3710</v>
      </c>
      <c r="L68" t="s">
        <v>3713</v>
      </c>
    </row>
    <row r="69" spans="1:12" x14ac:dyDescent="0.3">
      <c r="A69" t="s">
        <v>6024</v>
      </c>
      <c r="B69">
        <v>1998</v>
      </c>
      <c r="C69" t="s">
        <v>3705</v>
      </c>
      <c r="D69">
        <v>13</v>
      </c>
      <c r="E69" s="1" t="str">
        <f>_xlfn.CONCAT(Hospitalisation_Details[[#This Row],[date]],"-",Hospitalisation_Details[[#This Row],[month]],"-",Hospitalisation_Details[[#This Row],[year]])</f>
        <v>13-Jul-1998</v>
      </c>
      <c r="F69" s="1" t="str">
        <f>TEXT(Hospitalisation_Details[[#This Row],[Date of Birth]],"dd-mm-yy")</f>
        <v>13-07-98</v>
      </c>
      <c r="G69">
        <v>0</v>
      </c>
      <c r="H69">
        <f>DATEDIF(Hospitalisation_Details[[#This Row],[Date of Birth2]],DATE(2023,6,8),"y")</f>
        <v>24</v>
      </c>
      <c r="I69" s="2">
        <v>1234</v>
      </c>
      <c r="J69" t="s">
        <v>3706</v>
      </c>
      <c r="K69" t="s">
        <v>3710</v>
      </c>
      <c r="L69" t="s">
        <v>3708</v>
      </c>
    </row>
    <row r="70" spans="1:12" x14ac:dyDescent="0.3">
      <c r="A70" t="s">
        <v>6023</v>
      </c>
      <c r="B70">
        <v>2002</v>
      </c>
      <c r="C70" t="s">
        <v>3714</v>
      </c>
      <c r="D70">
        <v>12</v>
      </c>
      <c r="E70" s="1" t="str">
        <f>_xlfn.CONCAT(Hospitalisation_Details[[#This Row],[date]],"-",Hospitalisation_Details[[#This Row],[month]],"-",Hospitalisation_Details[[#This Row],[year]])</f>
        <v>12-Dec-2002</v>
      </c>
      <c r="F70" s="1" t="str">
        <f>TEXT(Hospitalisation_Details[[#This Row],[Date of Birth]],"dd-mm-yy")</f>
        <v>12-12-02</v>
      </c>
      <c r="G70">
        <v>0</v>
      </c>
      <c r="H70">
        <f>DATEDIF(Hospitalisation_Details[[#This Row],[Date of Birth2]],DATE(2023,6,8),"y")</f>
        <v>20</v>
      </c>
      <c r="I70" s="2">
        <v>1237</v>
      </c>
      <c r="J70" t="s">
        <v>3706</v>
      </c>
      <c r="K70" t="s">
        <v>3706</v>
      </c>
      <c r="L70" t="s">
        <v>3708</v>
      </c>
    </row>
    <row r="71" spans="1:12" x14ac:dyDescent="0.3">
      <c r="A71" t="s">
        <v>6022</v>
      </c>
      <c r="B71">
        <v>1998</v>
      </c>
      <c r="C71" t="s">
        <v>3716</v>
      </c>
      <c r="D71">
        <v>11</v>
      </c>
      <c r="E71" s="1" t="str">
        <f>_xlfn.CONCAT(Hospitalisation_Details[[#This Row],[date]],"-",Hospitalisation_Details[[#This Row],[month]],"-",Hospitalisation_Details[[#This Row],[year]])</f>
        <v>11-Oct-1998</v>
      </c>
      <c r="F71" s="1" t="str">
        <f>TEXT(Hospitalisation_Details[[#This Row],[Date of Birth]],"dd-mm-yy")</f>
        <v>11-10-98</v>
      </c>
      <c r="G71">
        <v>0</v>
      </c>
      <c r="H71">
        <f>DATEDIF(Hospitalisation_Details[[#This Row],[Date of Birth2]],DATE(2023,6,8),"y")</f>
        <v>24</v>
      </c>
      <c r="I71" s="2">
        <v>1240</v>
      </c>
      <c r="J71" t="s">
        <v>3706</v>
      </c>
      <c r="K71" t="s">
        <v>3710</v>
      </c>
      <c r="L71" t="s">
        <v>3713</v>
      </c>
    </row>
    <row r="72" spans="1:12" x14ac:dyDescent="0.3">
      <c r="A72" t="s">
        <v>6021</v>
      </c>
      <c r="B72">
        <v>2002</v>
      </c>
      <c r="C72" t="s">
        <v>3705</v>
      </c>
      <c r="D72">
        <v>1</v>
      </c>
      <c r="E72" s="1" t="str">
        <f>_xlfn.CONCAT(Hospitalisation_Details[[#This Row],[date]],"-",Hospitalisation_Details[[#This Row],[month]],"-",Hospitalisation_Details[[#This Row],[year]])</f>
        <v>1-Jul-2002</v>
      </c>
      <c r="F72" s="1" t="str">
        <f>TEXT(Hospitalisation_Details[[#This Row],[Date of Birth]],"dd-mm-yy")</f>
        <v>01-07-02</v>
      </c>
      <c r="G72">
        <v>0</v>
      </c>
      <c r="H72">
        <f>DATEDIF(Hospitalisation_Details[[#This Row],[Date of Birth2]],DATE(2023,6,8),"y")</f>
        <v>20</v>
      </c>
      <c r="I72" s="2">
        <v>1241</v>
      </c>
      <c r="J72" t="s">
        <v>3706</v>
      </c>
      <c r="K72" t="s">
        <v>3706</v>
      </c>
      <c r="L72" t="s">
        <v>3708</v>
      </c>
    </row>
    <row r="73" spans="1:12" x14ac:dyDescent="0.3">
      <c r="A73" t="s">
        <v>6020</v>
      </c>
      <c r="B73">
        <v>2003</v>
      </c>
      <c r="C73" t="s">
        <v>3715</v>
      </c>
      <c r="D73">
        <v>2</v>
      </c>
      <c r="E73" s="1" t="str">
        <f>_xlfn.CONCAT(Hospitalisation_Details[[#This Row],[date]],"-",Hospitalisation_Details[[#This Row],[month]],"-",Hospitalisation_Details[[#This Row],[year]])</f>
        <v>2-Aug-2003</v>
      </c>
      <c r="F73" s="1" t="str">
        <f>TEXT(Hospitalisation_Details[[#This Row],[Date of Birth]],"dd-mm-yy")</f>
        <v>02-08-03</v>
      </c>
      <c r="G73">
        <v>0</v>
      </c>
      <c r="H73">
        <f>DATEDIF(Hospitalisation_Details[[#This Row],[Date of Birth2]],DATE(2023,6,8),"y")</f>
        <v>19</v>
      </c>
      <c r="I73" s="2">
        <v>1241.57</v>
      </c>
      <c r="J73" t="s">
        <v>3706</v>
      </c>
      <c r="K73" t="s">
        <v>3706</v>
      </c>
      <c r="L73" t="s">
        <v>3717</v>
      </c>
    </row>
    <row r="74" spans="1:12" x14ac:dyDescent="0.3">
      <c r="A74" t="s">
        <v>6019</v>
      </c>
      <c r="B74">
        <v>2003</v>
      </c>
      <c r="C74" t="s">
        <v>3712</v>
      </c>
      <c r="D74">
        <v>15</v>
      </c>
      <c r="E74" s="1" t="str">
        <f>_xlfn.CONCAT(Hospitalisation_Details[[#This Row],[date]],"-",Hospitalisation_Details[[#This Row],[month]],"-",Hospitalisation_Details[[#This Row],[year]])</f>
        <v>15-Sep-2003</v>
      </c>
      <c r="F74" s="1" t="str">
        <f>TEXT(Hospitalisation_Details[[#This Row],[Date of Birth]],"dd-mm-yy")</f>
        <v>15-09-03</v>
      </c>
      <c r="G74">
        <v>0</v>
      </c>
      <c r="H74">
        <f>DATEDIF(Hospitalisation_Details[[#This Row],[Date of Birth2]],DATE(2023,6,8),"y")</f>
        <v>19</v>
      </c>
      <c r="I74" s="2">
        <v>1242.26</v>
      </c>
      <c r="J74" t="s">
        <v>3706</v>
      </c>
      <c r="K74" t="s">
        <v>3710</v>
      </c>
      <c r="L74" t="s">
        <v>3717</v>
      </c>
    </row>
    <row r="75" spans="1:12" x14ac:dyDescent="0.3">
      <c r="A75" t="s">
        <v>6018</v>
      </c>
      <c r="B75">
        <v>2003</v>
      </c>
      <c r="C75" t="s">
        <v>3712</v>
      </c>
      <c r="D75">
        <v>8</v>
      </c>
      <c r="E75" s="1" t="str">
        <f>_xlfn.CONCAT(Hospitalisation_Details[[#This Row],[date]],"-",Hospitalisation_Details[[#This Row],[month]],"-",Hospitalisation_Details[[#This Row],[year]])</f>
        <v>8-Sep-2003</v>
      </c>
      <c r="F75" s="1" t="str">
        <f>TEXT(Hospitalisation_Details[[#This Row],[Date of Birth]],"dd-mm-yy")</f>
        <v>08-09-03</v>
      </c>
      <c r="G75">
        <v>0</v>
      </c>
      <c r="H75">
        <f>DATEDIF(Hospitalisation_Details[[#This Row],[Date of Birth2]],DATE(2023,6,8),"y")</f>
        <v>19</v>
      </c>
      <c r="I75" s="2">
        <v>1242.82</v>
      </c>
      <c r="J75" t="s">
        <v>3706</v>
      </c>
      <c r="K75" t="s">
        <v>3710</v>
      </c>
      <c r="L75" t="s">
        <v>3717</v>
      </c>
    </row>
    <row r="76" spans="1:12" x14ac:dyDescent="0.3">
      <c r="A76" t="s">
        <v>6017</v>
      </c>
      <c r="B76">
        <v>2003</v>
      </c>
      <c r="C76" t="s">
        <v>3712</v>
      </c>
      <c r="D76">
        <v>15</v>
      </c>
      <c r="E76" s="1" t="str">
        <f>_xlfn.CONCAT(Hospitalisation_Details[[#This Row],[date]],"-",Hospitalisation_Details[[#This Row],[month]],"-",Hospitalisation_Details[[#This Row],[year]])</f>
        <v>15-Sep-2003</v>
      </c>
      <c r="F76" s="1" t="str">
        <f>TEXT(Hospitalisation_Details[[#This Row],[Date of Birth]],"dd-mm-yy")</f>
        <v>15-09-03</v>
      </c>
      <c r="G76">
        <v>0</v>
      </c>
      <c r="H76">
        <f>DATEDIF(Hospitalisation_Details[[#This Row],[Date of Birth2]],DATE(2023,6,8),"y")</f>
        <v>19</v>
      </c>
      <c r="I76" s="2">
        <v>1252.4100000000001</v>
      </c>
      <c r="J76" t="s">
        <v>3706</v>
      </c>
      <c r="K76" t="s">
        <v>3707</v>
      </c>
      <c r="L76" t="s">
        <v>3717</v>
      </c>
    </row>
    <row r="77" spans="1:12" x14ac:dyDescent="0.3">
      <c r="A77" t="s">
        <v>6016</v>
      </c>
      <c r="B77">
        <v>1997</v>
      </c>
      <c r="C77" t="s">
        <v>3709</v>
      </c>
      <c r="D77">
        <v>4</v>
      </c>
      <c r="E77" s="1" t="str">
        <f>_xlfn.CONCAT(Hospitalisation_Details[[#This Row],[date]],"-",Hospitalisation_Details[[#This Row],[month]],"-",Hospitalisation_Details[[#This Row],[year]])</f>
        <v>4-Nov-1997</v>
      </c>
      <c r="F77" s="1" t="str">
        <f>TEXT(Hospitalisation_Details[[#This Row],[Date of Birth]],"dd-mm-yy")</f>
        <v>04-11-97</v>
      </c>
      <c r="G77">
        <v>0</v>
      </c>
      <c r="H77">
        <f>DATEDIF(Hospitalisation_Details[[#This Row],[Date of Birth2]],DATE(2023,6,8),"y")</f>
        <v>25</v>
      </c>
      <c r="I77" s="2">
        <v>1253</v>
      </c>
      <c r="J77" t="s">
        <v>3706</v>
      </c>
      <c r="K77" t="s">
        <v>3706</v>
      </c>
      <c r="L77" t="s">
        <v>3708</v>
      </c>
    </row>
    <row r="78" spans="1:12" x14ac:dyDescent="0.3">
      <c r="A78" t="s">
        <v>6015</v>
      </c>
      <c r="B78">
        <v>2003</v>
      </c>
      <c r="C78" t="s">
        <v>3714</v>
      </c>
      <c r="D78">
        <v>10</v>
      </c>
      <c r="E78" s="1" t="str">
        <f>_xlfn.CONCAT(Hospitalisation_Details[[#This Row],[date]],"-",Hospitalisation_Details[[#This Row],[month]],"-",Hospitalisation_Details[[#This Row],[year]])</f>
        <v>10-Dec-2003</v>
      </c>
      <c r="F78" s="1" t="str">
        <f>TEXT(Hospitalisation_Details[[#This Row],[Date of Birth]],"dd-mm-yy")</f>
        <v>10-12-03</v>
      </c>
      <c r="G78">
        <v>0</v>
      </c>
      <c r="H78">
        <f>DATEDIF(Hospitalisation_Details[[#This Row],[Date of Birth2]],DATE(2023,6,8),"y")</f>
        <v>19</v>
      </c>
      <c r="I78" s="2">
        <v>1253.94</v>
      </c>
      <c r="J78" t="s">
        <v>3706</v>
      </c>
      <c r="K78" t="s">
        <v>3706</v>
      </c>
      <c r="L78" t="s">
        <v>3717</v>
      </c>
    </row>
    <row r="79" spans="1:12" x14ac:dyDescent="0.3">
      <c r="A79" t="s">
        <v>6014</v>
      </c>
      <c r="B79">
        <v>2003</v>
      </c>
      <c r="C79" t="s">
        <v>3716</v>
      </c>
      <c r="D79">
        <v>13</v>
      </c>
      <c r="E79" s="1" t="str">
        <f>_xlfn.CONCAT(Hospitalisation_Details[[#This Row],[date]],"-",Hospitalisation_Details[[#This Row],[month]],"-",Hospitalisation_Details[[#This Row],[year]])</f>
        <v>13-Oct-2003</v>
      </c>
      <c r="F79" s="1" t="str">
        <f>TEXT(Hospitalisation_Details[[#This Row],[Date of Birth]],"dd-mm-yy")</f>
        <v>13-10-03</v>
      </c>
      <c r="G79">
        <v>0</v>
      </c>
      <c r="H79">
        <f>DATEDIF(Hospitalisation_Details[[#This Row],[Date of Birth2]],DATE(2023,6,8),"y")</f>
        <v>19</v>
      </c>
      <c r="I79" s="2">
        <v>1256.3</v>
      </c>
      <c r="J79" t="s">
        <v>3706</v>
      </c>
      <c r="K79" t="s">
        <v>3707</v>
      </c>
      <c r="L79" t="s">
        <v>3717</v>
      </c>
    </row>
    <row r="80" spans="1:12" x14ac:dyDescent="0.3">
      <c r="A80" t="s">
        <v>6013</v>
      </c>
      <c r="B80">
        <v>2003</v>
      </c>
      <c r="C80" t="s">
        <v>3716</v>
      </c>
      <c r="D80">
        <v>30</v>
      </c>
      <c r="E80" s="1" t="str">
        <f>_xlfn.CONCAT(Hospitalisation_Details[[#This Row],[date]],"-",Hospitalisation_Details[[#This Row],[month]],"-",Hospitalisation_Details[[#This Row],[year]])</f>
        <v>30-Oct-2003</v>
      </c>
      <c r="F80" s="1" t="str">
        <f>TEXT(Hospitalisation_Details[[#This Row],[Date of Birth]],"dd-mm-yy")</f>
        <v>30-10-03</v>
      </c>
      <c r="G80">
        <v>0</v>
      </c>
      <c r="H80">
        <f>DATEDIF(Hospitalisation_Details[[#This Row],[Date of Birth2]],DATE(2023,6,8),"y")</f>
        <v>19</v>
      </c>
      <c r="I80" s="2">
        <v>1261.44</v>
      </c>
      <c r="J80" t="s">
        <v>3706</v>
      </c>
      <c r="K80" t="s">
        <v>3707</v>
      </c>
      <c r="L80" t="s">
        <v>3717</v>
      </c>
    </row>
    <row r="81" spans="1:12" x14ac:dyDescent="0.3">
      <c r="A81" t="s">
        <v>6012</v>
      </c>
      <c r="B81">
        <v>2003</v>
      </c>
      <c r="C81" t="s">
        <v>3715</v>
      </c>
      <c r="D81">
        <v>15</v>
      </c>
      <c r="E81" s="1" t="str">
        <f>_xlfn.CONCAT(Hospitalisation_Details[[#This Row],[date]],"-",Hospitalisation_Details[[#This Row],[month]],"-",Hospitalisation_Details[[#This Row],[year]])</f>
        <v>15-Aug-2003</v>
      </c>
      <c r="F81" s="1" t="str">
        <f>TEXT(Hospitalisation_Details[[#This Row],[Date of Birth]],"dd-mm-yy")</f>
        <v>15-08-03</v>
      </c>
      <c r="G81">
        <v>0</v>
      </c>
      <c r="H81">
        <f>DATEDIF(Hospitalisation_Details[[#This Row],[Date of Birth2]],DATE(2023,6,8),"y")</f>
        <v>19</v>
      </c>
      <c r="I81" s="2">
        <v>1261.8599999999999</v>
      </c>
      <c r="J81" t="s">
        <v>3706</v>
      </c>
      <c r="K81" t="s">
        <v>3707</v>
      </c>
      <c r="L81" t="s">
        <v>3717</v>
      </c>
    </row>
    <row r="82" spans="1:12" x14ac:dyDescent="0.3">
      <c r="A82" t="s">
        <v>6011</v>
      </c>
      <c r="B82">
        <v>2003</v>
      </c>
      <c r="C82" t="s">
        <v>3709</v>
      </c>
      <c r="D82">
        <v>21</v>
      </c>
      <c r="E82" s="1" t="str">
        <f>_xlfn.CONCAT(Hospitalisation_Details[[#This Row],[date]],"-",Hospitalisation_Details[[#This Row],[month]],"-",Hospitalisation_Details[[#This Row],[year]])</f>
        <v>21-Nov-2003</v>
      </c>
      <c r="F82" s="1" t="str">
        <f>TEXT(Hospitalisation_Details[[#This Row],[Date of Birth]],"dd-mm-yy")</f>
        <v>21-11-03</v>
      </c>
      <c r="G82">
        <v>0</v>
      </c>
      <c r="H82">
        <f>DATEDIF(Hospitalisation_Details[[#This Row],[Date of Birth2]],DATE(2023,6,8),"y")</f>
        <v>19</v>
      </c>
      <c r="I82" s="2">
        <v>1263.25</v>
      </c>
      <c r="J82" t="s">
        <v>3706</v>
      </c>
      <c r="K82" t="s">
        <v>3707</v>
      </c>
      <c r="L82" t="s">
        <v>3717</v>
      </c>
    </row>
    <row r="83" spans="1:12" x14ac:dyDescent="0.3">
      <c r="A83" t="s">
        <v>6010</v>
      </c>
      <c r="B83">
        <v>2002</v>
      </c>
      <c r="C83" t="s">
        <v>3714</v>
      </c>
      <c r="D83">
        <v>4</v>
      </c>
      <c r="E83" s="1" t="str">
        <f>_xlfn.CONCAT(Hospitalisation_Details[[#This Row],[date]],"-",Hospitalisation_Details[[#This Row],[month]],"-",Hospitalisation_Details[[#This Row],[year]])</f>
        <v>4-Dec-2002</v>
      </c>
      <c r="F83" s="1" t="str">
        <f>TEXT(Hospitalisation_Details[[#This Row],[Date of Birth]],"dd-mm-yy")</f>
        <v>04-12-02</v>
      </c>
      <c r="G83">
        <v>0</v>
      </c>
      <c r="H83">
        <f>DATEDIF(Hospitalisation_Details[[#This Row],[Date of Birth2]],DATE(2023,6,8),"y")</f>
        <v>20</v>
      </c>
      <c r="I83" s="2">
        <v>1267</v>
      </c>
      <c r="J83" t="s">
        <v>3706</v>
      </c>
      <c r="K83" t="s">
        <v>3710</v>
      </c>
      <c r="L83" t="s">
        <v>3708</v>
      </c>
    </row>
    <row r="84" spans="1:12" x14ac:dyDescent="0.3">
      <c r="A84" t="s">
        <v>6009</v>
      </c>
      <c r="B84">
        <v>1997</v>
      </c>
      <c r="C84" t="s">
        <v>3716</v>
      </c>
      <c r="D84">
        <v>26</v>
      </c>
      <c r="E84" s="1" t="str">
        <f>_xlfn.CONCAT(Hospitalisation_Details[[#This Row],[date]],"-",Hospitalisation_Details[[#This Row],[month]],"-",Hospitalisation_Details[[#This Row],[year]])</f>
        <v>26-Oct-1997</v>
      </c>
      <c r="F84" s="1" t="str">
        <f>TEXT(Hospitalisation_Details[[#This Row],[Date of Birth]],"dd-mm-yy")</f>
        <v>26-10-97</v>
      </c>
      <c r="G84">
        <v>0</v>
      </c>
      <c r="H84">
        <f>DATEDIF(Hospitalisation_Details[[#This Row],[Date of Birth2]],DATE(2023,6,8),"y")</f>
        <v>25</v>
      </c>
      <c r="I84" s="2">
        <v>1276</v>
      </c>
      <c r="J84" t="s">
        <v>3706</v>
      </c>
      <c r="K84" t="s">
        <v>3706</v>
      </c>
      <c r="L84" t="s">
        <v>3713</v>
      </c>
    </row>
    <row r="85" spans="1:12" x14ac:dyDescent="0.3">
      <c r="A85" t="s">
        <v>6008</v>
      </c>
      <c r="B85">
        <v>2004</v>
      </c>
      <c r="C85" t="s">
        <v>3712</v>
      </c>
      <c r="D85">
        <v>30</v>
      </c>
      <c r="E85" s="1" t="str">
        <f>_xlfn.CONCAT(Hospitalisation_Details[[#This Row],[date]],"-",Hospitalisation_Details[[#This Row],[month]],"-",Hospitalisation_Details[[#This Row],[year]])</f>
        <v>30-Sep-2004</v>
      </c>
      <c r="F85" s="1" t="str">
        <f>TEXT(Hospitalisation_Details[[#This Row],[Date of Birth]],"dd-mm-yy")</f>
        <v>30-09-04</v>
      </c>
      <c r="G85">
        <v>0</v>
      </c>
      <c r="H85">
        <f>DATEDIF(Hospitalisation_Details[[#This Row],[Date of Birth2]],DATE(2023,6,8),"y")</f>
        <v>18</v>
      </c>
      <c r="I85" s="2">
        <v>1283</v>
      </c>
      <c r="J85" t="s">
        <v>3706</v>
      </c>
      <c r="K85" t="s">
        <v>3710</v>
      </c>
      <c r="L85" t="s">
        <v>3708</v>
      </c>
    </row>
    <row r="86" spans="1:12" x14ac:dyDescent="0.3">
      <c r="A86" t="s">
        <v>6007</v>
      </c>
      <c r="B86">
        <v>2004</v>
      </c>
      <c r="C86" t="s">
        <v>3705</v>
      </c>
      <c r="D86">
        <v>28</v>
      </c>
      <c r="E86" s="1" t="str">
        <f>_xlfn.CONCAT(Hospitalisation_Details[[#This Row],[date]],"-",Hospitalisation_Details[[#This Row],[month]],"-",Hospitalisation_Details[[#This Row],[year]])</f>
        <v>28-Jul-2004</v>
      </c>
      <c r="F86" s="1" t="str">
        <f>TEXT(Hospitalisation_Details[[#This Row],[Date of Birth]],"dd-mm-yy")</f>
        <v>28-07-04</v>
      </c>
      <c r="G86">
        <v>0</v>
      </c>
      <c r="H86">
        <f>DATEDIF(Hospitalisation_Details[[#This Row],[Date of Birth2]],DATE(2023,6,8),"y")</f>
        <v>18</v>
      </c>
      <c r="I86" s="2">
        <v>1285</v>
      </c>
      <c r="J86" t="s">
        <v>3706</v>
      </c>
      <c r="K86" t="s">
        <v>3707</v>
      </c>
      <c r="L86" t="s">
        <v>3708</v>
      </c>
    </row>
    <row r="87" spans="1:12" x14ac:dyDescent="0.3">
      <c r="A87" t="s">
        <v>6006</v>
      </c>
      <c r="B87">
        <v>2000</v>
      </c>
      <c r="C87" t="s">
        <v>3711</v>
      </c>
      <c r="D87">
        <v>26</v>
      </c>
      <c r="E87" s="1" t="str">
        <f>_xlfn.CONCAT(Hospitalisation_Details[[#This Row],[date]],"-",Hospitalisation_Details[[#This Row],[month]],"-",Hospitalisation_Details[[#This Row],[year]])</f>
        <v>26-Jun-2000</v>
      </c>
      <c r="F87" s="1" t="str">
        <f>TEXT(Hospitalisation_Details[[#This Row],[Date of Birth]],"dd-mm-yy")</f>
        <v>26-06-00</v>
      </c>
      <c r="G87">
        <v>0</v>
      </c>
      <c r="H87">
        <f>DATEDIF(Hospitalisation_Details[[#This Row],[Date of Birth2]],DATE(2023,6,8),"y")</f>
        <v>22</v>
      </c>
      <c r="I87" s="2">
        <v>1286</v>
      </c>
      <c r="J87" t="s">
        <v>3706</v>
      </c>
      <c r="K87" t="s">
        <v>3706</v>
      </c>
      <c r="L87" t="s">
        <v>3708</v>
      </c>
    </row>
    <row r="88" spans="1:12" x14ac:dyDescent="0.3">
      <c r="A88" t="s">
        <v>6005</v>
      </c>
      <c r="B88">
        <v>1998</v>
      </c>
      <c r="C88" t="s">
        <v>3711</v>
      </c>
      <c r="D88">
        <v>4</v>
      </c>
      <c r="E88" s="1" t="str">
        <f>_xlfn.CONCAT(Hospitalisation_Details[[#This Row],[date]],"-",Hospitalisation_Details[[#This Row],[month]],"-",Hospitalisation_Details[[#This Row],[year]])</f>
        <v>4-Jun-1998</v>
      </c>
      <c r="F88" s="1" t="str">
        <f>TEXT(Hospitalisation_Details[[#This Row],[Date of Birth]],"dd-mm-yy")</f>
        <v>04-06-98</v>
      </c>
      <c r="G88">
        <v>0</v>
      </c>
      <c r="H88">
        <f>DATEDIF(Hospitalisation_Details[[#This Row],[Date of Birth2]],DATE(2023,6,8),"y")</f>
        <v>25</v>
      </c>
      <c r="I88" s="2">
        <v>1290.93</v>
      </c>
      <c r="J88" t="s">
        <v>3706</v>
      </c>
      <c r="K88" t="s">
        <v>3706</v>
      </c>
      <c r="L88" t="s">
        <v>3708</v>
      </c>
    </row>
    <row r="89" spans="1:12" x14ac:dyDescent="0.3">
      <c r="A89" t="s">
        <v>6004</v>
      </c>
      <c r="B89">
        <v>2001</v>
      </c>
      <c r="C89" t="s">
        <v>3709</v>
      </c>
      <c r="D89">
        <v>29</v>
      </c>
      <c r="E89" s="1" t="str">
        <f>_xlfn.CONCAT(Hospitalisation_Details[[#This Row],[date]],"-",Hospitalisation_Details[[#This Row],[month]],"-",Hospitalisation_Details[[#This Row],[year]])</f>
        <v>29-Nov-2001</v>
      </c>
      <c r="F89" s="1" t="str">
        <f>TEXT(Hospitalisation_Details[[#This Row],[Date of Birth]],"dd-mm-yy")</f>
        <v>29-11-01</v>
      </c>
      <c r="G89">
        <v>0</v>
      </c>
      <c r="H89">
        <f>DATEDIF(Hospitalisation_Details[[#This Row],[Date of Birth2]],DATE(2023,6,8),"y")</f>
        <v>21</v>
      </c>
      <c r="I89" s="2">
        <v>1293</v>
      </c>
      <c r="J89" t="s">
        <v>3706</v>
      </c>
      <c r="K89" t="s">
        <v>3707</v>
      </c>
      <c r="L89" t="s">
        <v>3713</v>
      </c>
    </row>
    <row r="90" spans="1:12" x14ac:dyDescent="0.3">
      <c r="A90" t="s">
        <v>6003</v>
      </c>
      <c r="B90">
        <v>2002</v>
      </c>
      <c r="C90" t="s">
        <v>3714</v>
      </c>
      <c r="D90">
        <v>10</v>
      </c>
      <c r="E90" s="1" t="str">
        <f>_xlfn.CONCAT(Hospitalisation_Details[[#This Row],[date]],"-",Hospitalisation_Details[[#This Row],[month]],"-",Hospitalisation_Details[[#This Row],[year]])</f>
        <v>10-Dec-2002</v>
      </c>
      <c r="F90" s="1" t="str">
        <f>TEXT(Hospitalisation_Details[[#This Row],[Date of Birth]],"dd-mm-yy")</f>
        <v>10-12-02</v>
      </c>
      <c r="G90">
        <v>0</v>
      </c>
      <c r="H90">
        <f>DATEDIF(Hospitalisation_Details[[#This Row],[Date of Birth2]],DATE(2023,6,8),"y")</f>
        <v>20</v>
      </c>
      <c r="I90" s="2">
        <v>1304</v>
      </c>
      <c r="J90" t="s">
        <v>3706</v>
      </c>
      <c r="K90" t="s">
        <v>3706</v>
      </c>
      <c r="L90" t="s">
        <v>3713</v>
      </c>
    </row>
    <row r="91" spans="1:12" x14ac:dyDescent="0.3">
      <c r="A91" t="s">
        <v>6002</v>
      </c>
      <c r="B91">
        <v>1999</v>
      </c>
      <c r="C91" t="s">
        <v>3714</v>
      </c>
      <c r="D91">
        <v>2</v>
      </c>
      <c r="E91" s="1" t="str">
        <f>_xlfn.CONCAT(Hospitalisation_Details[[#This Row],[date]],"-",Hospitalisation_Details[[#This Row],[month]],"-",Hospitalisation_Details[[#This Row],[year]])</f>
        <v>2-Dec-1999</v>
      </c>
      <c r="F91" s="1" t="str">
        <f>TEXT(Hospitalisation_Details[[#This Row],[Date of Birth]],"dd-mm-yy")</f>
        <v>02-12-99</v>
      </c>
      <c r="G91">
        <v>0</v>
      </c>
      <c r="H91">
        <f>DATEDIF(Hospitalisation_Details[[#This Row],[Date of Birth2]],DATE(2023,6,8),"y")</f>
        <v>23</v>
      </c>
      <c r="I91" s="2">
        <v>1304</v>
      </c>
      <c r="J91" t="s">
        <v>3706</v>
      </c>
      <c r="K91" t="s">
        <v>3706</v>
      </c>
      <c r="L91" t="s">
        <v>3708</v>
      </c>
    </row>
    <row r="92" spans="1:12" x14ac:dyDescent="0.3">
      <c r="A92" t="s">
        <v>6001</v>
      </c>
      <c r="B92">
        <v>2002</v>
      </c>
      <c r="C92" t="s">
        <v>3716</v>
      </c>
      <c r="D92">
        <v>13</v>
      </c>
      <c r="E92" s="1" t="str">
        <f>_xlfn.CONCAT(Hospitalisation_Details[[#This Row],[date]],"-",Hospitalisation_Details[[#This Row],[month]],"-",Hospitalisation_Details[[#This Row],[year]])</f>
        <v>13-Oct-2002</v>
      </c>
      <c r="F92" s="1" t="str">
        <f>TEXT(Hospitalisation_Details[[#This Row],[Date of Birth]],"dd-mm-yy")</f>
        <v>13-10-02</v>
      </c>
      <c r="G92">
        <v>0</v>
      </c>
      <c r="H92">
        <f>DATEDIF(Hospitalisation_Details[[#This Row],[Date of Birth2]],DATE(2023,6,8),"y")</f>
        <v>20</v>
      </c>
      <c r="I92" s="2">
        <v>1315</v>
      </c>
      <c r="J92" t="s">
        <v>3706</v>
      </c>
      <c r="K92" t="s">
        <v>3706</v>
      </c>
      <c r="L92" t="s">
        <v>3708</v>
      </c>
    </row>
    <row r="93" spans="1:12" x14ac:dyDescent="0.3">
      <c r="A93" t="s">
        <v>6000</v>
      </c>
      <c r="B93">
        <v>1999</v>
      </c>
      <c r="C93" t="s">
        <v>3716</v>
      </c>
      <c r="D93">
        <v>14</v>
      </c>
      <c r="E93" s="1" t="str">
        <f>_xlfn.CONCAT(Hospitalisation_Details[[#This Row],[date]],"-",Hospitalisation_Details[[#This Row],[month]],"-",Hospitalisation_Details[[#This Row],[year]])</f>
        <v>14-Oct-1999</v>
      </c>
      <c r="F93" s="1" t="str">
        <f>TEXT(Hospitalisation_Details[[#This Row],[Date of Birth]],"dd-mm-yy")</f>
        <v>14-10-99</v>
      </c>
      <c r="G93">
        <v>0</v>
      </c>
      <c r="H93">
        <f>DATEDIF(Hospitalisation_Details[[#This Row],[Date of Birth2]],DATE(2023,6,8),"y")</f>
        <v>23</v>
      </c>
      <c r="I93" s="2">
        <v>1329.17</v>
      </c>
      <c r="J93" t="s">
        <v>3706</v>
      </c>
      <c r="K93" t="s">
        <v>3707</v>
      </c>
      <c r="L93" t="s">
        <v>3708</v>
      </c>
    </row>
    <row r="94" spans="1:12" x14ac:dyDescent="0.3">
      <c r="A94" t="s">
        <v>5999</v>
      </c>
      <c r="B94">
        <v>1998</v>
      </c>
      <c r="C94" t="s">
        <v>3705</v>
      </c>
      <c r="D94">
        <v>12</v>
      </c>
      <c r="E94" s="1" t="str">
        <f>_xlfn.CONCAT(Hospitalisation_Details[[#This Row],[date]],"-",Hospitalisation_Details[[#This Row],[month]],"-",Hospitalisation_Details[[#This Row],[year]])</f>
        <v>12-Jul-1998</v>
      </c>
      <c r="F94" s="1" t="str">
        <f>TEXT(Hospitalisation_Details[[#This Row],[Date of Birth]],"dd-mm-yy")</f>
        <v>12-07-98</v>
      </c>
      <c r="G94">
        <v>0</v>
      </c>
      <c r="H94">
        <f>DATEDIF(Hospitalisation_Details[[#This Row],[Date of Birth2]],DATE(2023,6,8),"y")</f>
        <v>24</v>
      </c>
      <c r="I94" s="2">
        <v>1332.61</v>
      </c>
      <c r="J94" t="s">
        <v>3706</v>
      </c>
      <c r="K94" t="s">
        <v>3707</v>
      </c>
      <c r="L94" t="s">
        <v>3708</v>
      </c>
    </row>
    <row r="95" spans="1:12" x14ac:dyDescent="0.3">
      <c r="A95" t="s">
        <v>5998</v>
      </c>
      <c r="B95">
        <v>1995</v>
      </c>
      <c r="C95" t="s">
        <v>3705</v>
      </c>
      <c r="D95">
        <v>30</v>
      </c>
      <c r="E95" s="1" t="str">
        <f>_xlfn.CONCAT(Hospitalisation_Details[[#This Row],[date]],"-",Hospitalisation_Details[[#This Row],[month]],"-",Hospitalisation_Details[[#This Row],[year]])</f>
        <v>30-Jul-1995</v>
      </c>
      <c r="F95" s="1" t="str">
        <f>TEXT(Hospitalisation_Details[[#This Row],[Date of Birth]],"dd-mm-yy")</f>
        <v>30-07-95</v>
      </c>
      <c r="G95">
        <v>0</v>
      </c>
      <c r="H95">
        <f>DATEDIF(Hospitalisation_Details[[#This Row],[Date of Birth2]],DATE(2023,6,8),"y")</f>
        <v>27</v>
      </c>
      <c r="I95" s="2">
        <v>1338</v>
      </c>
      <c r="J95" t="s">
        <v>3706</v>
      </c>
      <c r="K95" t="s">
        <v>3707</v>
      </c>
      <c r="L95" t="s">
        <v>3713</v>
      </c>
    </row>
    <row r="96" spans="1:12" x14ac:dyDescent="0.3">
      <c r="A96" t="s">
        <v>5997</v>
      </c>
      <c r="B96">
        <v>1997</v>
      </c>
      <c r="C96" t="s">
        <v>3709</v>
      </c>
      <c r="D96">
        <v>7</v>
      </c>
      <c r="E96" s="1" t="str">
        <f>_xlfn.CONCAT(Hospitalisation_Details[[#This Row],[date]],"-",Hospitalisation_Details[[#This Row],[month]],"-",Hospitalisation_Details[[#This Row],[year]])</f>
        <v>7-Nov-1997</v>
      </c>
      <c r="F96" s="1" t="str">
        <f>TEXT(Hospitalisation_Details[[#This Row],[Date of Birth]],"dd-mm-yy")</f>
        <v>07-11-97</v>
      </c>
      <c r="G96">
        <v>0</v>
      </c>
      <c r="H96">
        <f>DATEDIF(Hospitalisation_Details[[#This Row],[Date of Birth2]],DATE(2023,6,8),"y")</f>
        <v>25</v>
      </c>
      <c r="I96" s="2">
        <v>1341.16</v>
      </c>
      <c r="J96" t="s">
        <v>3706</v>
      </c>
      <c r="K96" t="s">
        <v>3706</v>
      </c>
      <c r="L96" t="s">
        <v>3713</v>
      </c>
    </row>
    <row r="97" spans="1:12" x14ac:dyDescent="0.3">
      <c r="A97" t="s">
        <v>5996</v>
      </c>
      <c r="B97">
        <v>1998</v>
      </c>
      <c r="C97" t="s">
        <v>3714</v>
      </c>
      <c r="D97">
        <v>3</v>
      </c>
      <c r="E97" s="1" t="str">
        <f>_xlfn.CONCAT(Hospitalisation_Details[[#This Row],[date]],"-",Hospitalisation_Details[[#This Row],[month]],"-",Hospitalisation_Details[[#This Row],[year]])</f>
        <v>3-Dec-1998</v>
      </c>
      <c r="F97" s="1" t="str">
        <f>TEXT(Hospitalisation_Details[[#This Row],[Date of Birth]],"dd-mm-yy")</f>
        <v>03-12-98</v>
      </c>
      <c r="G97">
        <v>0</v>
      </c>
      <c r="H97">
        <f>DATEDIF(Hospitalisation_Details[[#This Row],[Date of Birth2]],DATE(2023,6,8),"y")</f>
        <v>24</v>
      </c>
      <c r="I97" s="2">
        <v>1359</v>
      </c>
      <c r="J97" t="s">
        <v>3706</v>
      </c>
      <c r="K97" t="s">
        <v>3710</v>
      </c>
      <c r="L97" t="s">
        <v>3708</v>
      </c>
    </row>
    <row r="98" spans="1:12" x14ac:dyDescent="0.3">
      <c r="A98" t="s">
        <v>5995</v>
      </c>
      <c r="B98">
        <v>2002</v>
      </c>
      <c r="C98" t="s">
        <v>3715</v>
      </c>
      <c r="D98">
        <v>15</v>
      </c>
      <c r="E98" s="1" t="str">
        <f>_xlfn.CONCAT(Hospitalisation_Details[[#This Row],[date]],"-",Hospitalisation_Details[[#This Row],[month]],"-",Hospitalisation_Details[[#This Row],[year]])</f>
        <v>15-Aug-2002</v>
      </c>
      <c r="F98" s="1" t="str">
        <f>TEXT(Hospitalisation_Details[[#This Row],[Date of Birth]],"dd-mm-yy")</f>
        <v>15-08-02</v>
      </c>
      <c r="G98">
        <v>0</v>
      </c>
      <c r="H98">
        <f>DATEDIF(Hospitalisation_Details[[#This Row],[Date of Birth2]],DATE(2023,6,8),"y")</f>
        <v>20</v>
      </c>
      <c r="I98" s="2">
        <v>1382</v>
      </c>
      <c r="J98" t="s">
        <v>3706</v>
      </c>
      <c r="K98" t="s">
        <v>3710</v>
      </c>
      <c r="L98" t="s">
        <v>3708</v>
      </c>
    </row>
    <row r="99" spans="1:12" x14ac:dyDescent="0.3">
      <c r="A99" t="s">
        <v>5994</v>
      </c>
      <c r="B99">
        <v>1999</v>
      </c>
      <c r="C99" t="s">
        <v>3705</v>
      </c>
      <c r="D99">
        <v>6</v>
      </c>
      <c r="E99" s="1" t="str">
        <f>_xlfn.CONCAT(Hospitalisation_Details[[#This Row],[date]],"-",Hospitalisation_Details[[#This Row],[month]],"-",Hospitalisation_Details[[#This Row],[year]])</f>
        <v>6-Jul-1999</v>
      </c>
      <c r="F99" s="1" t="str">
        <f>TEXT(Hospitalisation_Details[[#This Row],[Date of Birth]],"dd-mm-yy")</f>
        <v>06-07-99</v>
      </c>
      <c r="G99">
        <v>0</v>
      </c>
      <c r="H99">
        <f>DATEDIF(Hospitalisation_Details[[#This Row],[Date of Birth2]],DATE(2023,6,8),"y")</f>
        <v>23</v>
      </c>
      <c r="I99" s="2">
        <v>1389</v>
      </c>
      <c r="J99" t="s">
        <v>3706</v>
      </c>
      <c r="K99" t="s">
        <v>3706</v>
      </c>
      <c r="L99" t="s">
        <v>3708</v>
      </c>
    </row>
    <row r="100" spans="1:12" x14ac:dyDescent="0.3">
      <c r="A100" t="s">
        <v>5993</v>
      </c>
      <c r="B100">
        <v>2002</v>
      </c>
      <c r="C100" t="s">
        <v>3709</v>
      </c>
      <c r="D100">
        <v>14</v>
      </c>
      <c r="E100" s="1" t="str">
        <f>_xlfn.CONCAT(Hospitalisation_Details[[#This Row],[date]],"-",Hospitalisation_Details[[#This Row],[month]],"-",Hospitalisation_Details[[#This Row],[year]])</f>
        <v>14-Nov-2002</v>
      </c>
      <c r="F100" s="1" t="str">
        <f>TEXT(Hospitalisation_Details[[#This Row],[Date of Birth]],"dd-mm-yy")</f>
        <v>14-11-02</v>
      </c>
      <c r="G100">
        <v>0</v>
      </c>
      <c r="H100">
        <f>DATEDIF(Hospitalisation_Details[[#This Row],[Date of Birth2]],DATE(2023,6,8),"y")</f>
        <v>20</v>
      </c>
      <c r="I100" s="2">
        <v>1390</v>
      </c>
      <c r="J100" t="s">
        <v>3706</v>
      </c>
      <c r="K100" t="s">
        <v>3706</v>
      </c>
      <c r="L100" t="s">
        <v>3708</v>
      </c>
    </row>
    <row r="101" spans="1:12" x14ac:dyDescent="0.3">
      <c r="A101" t="s">
        <v>5992</v>
      </c>
      <c r="B101">
        <v>2002</v>
      </c>
      <c r="C101" t="s">
        <v>3714</v>
      </c>
      <c r="D101">
        <v>22</v>
      </c>
      <c r="E101" s="1" t="str">
        <f>_xlfn.CONCAT(Hospitalisation_Details[[#This Row],[date]],"-",Hospitalisation_Details[[#This Row],[month]],"-",Hospitalisation_Details[[#This Row],[year]])</f>
        <v>22-Dec-2002</v>
      </c>
      <c r="F101" s="1" t="str">
        <f>TEXT(Hospitalisation_Details[[#This Row],[Date of Birth]],"dd-mm-yy")</f>
        <v>22-12-02</v>
      </c>
      <c r="G101">
        <v>0</v>
      </c>
      <c r="H101">
        <f>DATEDIF(Hospitalisation_Details[[#This Row],[Date of Birth2]],DATE(2023,6,8),"y")</f>
        <v>20</v>
      </c>
      <c r="I101" s="2">
        <v>1391.53</v>
      </c>
      <c r="J101" t="s">
        <v>3706</v>
      </c>
      <c r="K101" t="s">
        <v>3710</v>
      </c>
      <c r="L101" t="s">
        <v>3708</v>
      </c>
    </row>
    <row r="102" spans="1:12" x14ac:dyDescent="0.3">
      <c r="A102" t="s">
        <v>5991</v>
      </c>
      <c r="B102">
        <v>1998</v>
      </c>
      <c r="C102" t="s">
        <v>3712</v>
      </c>
      <c r="D102">
        <v>5</v>
      </c>
      <c r="E102" s="1" t="str">
        <f>_xlfn.CONCAT(Hospitalisation_Details[[#This Row],[date]],"-",Hospitalisation_Details[[#This Row],[month]],"-",Hospitalisation_Details[[#This Row],[year]])</f>
        <v>5-Sep-1998</v>
      </c>
      <c r="F102" s="1" t="str">
        <f>TEXT(Hospitalisation_Details[[#This Row],[Date of Birth]],"dd-mm-yy")</f>
        <v>05-09-98</v>
      </c>
      <c r="G102">
        <v>0</v>
      </c>
      <c r="H102">
        <f>DATEDIF(Hospitalisation_Details[[#This Row],[Date of Birth2]],DATE(2023,6,8),"y")</f>
        <v>24</v>
      </c>
      <c r="I102" s="2">
        <v>1400.44</v>
      </c>
      <c r="J102" t="s">
        <v>3706</v>
      </c>
      <c r="K102" t="s">
        <v>3706</v>
      </c>
      <c r="L102" t="s">
        <v>3708</v>
      </c>
    </row>
    <row r="103" spans="1:12" x14ac:dyDescent="0.3">
      <c r="A103" t="s">
        <v>5990</v>
      </c>
      <c r="B103">
        <v>1997</v>
      </c>
      <c r="C103" t="s">
        <v>3716</v>
      </c>
      <c r="D103">
        <v>27</v>
      </c>
      <c r="E103" s="1" t="str">
        <f>_xlfn.CONCAT(Hospitalisation_Details[[#This Row],[date]],"-",Hospitalisation_Details[[#This Row],[month]],"-",Hospitalisation_Details[[#This Row],[year]])</f>
        <v>27-Oct-1997</v>
      </c>
      <c r="F103" s="1" t="str">
        <f>TEXT(Hospitalisation_Details[[#This Row],[Date of Birth]],"dd-mm-yy")</f>
        <v>27-10-97</v>
      </c>
      <c r="G103">
        <v>0</v>
      </c>
      <c r="H103">
        <f>DATEDIF(Hospitalisation_Details[[#This Row],[Date of Birth2]],DATE(2023,6,8),"y")</f>
        <v>25</v>
      </c>
      <c r="I103" s="2">
        <v>1402</v>
      </c>
      <c r="J103" t="s">
        <v>3706</v>
      </c>
      <c r="K103" t="s">
        <v>3707</v>
      </c>
      <c r="L103" t="s">
        <v>3717</v>
      </c>
    </row>
    <row r="104" spans="1:12" x14ac:dyDescent="0.3">
      <c r="A104" t="s">
        <v>5989</v>
      </c>
      <c r="B104">
        <v>1996</v>
      </c>
      <c r="C104" t="s">
        <v>3711</v>
      </c>
      <c r="D104">
        <v>23</v>
      </c>
      <c r="E104" s="1" t="str">
        <f>_xlfn.CONCAT(Hospitalisation_Details[[#This Row],[date]],"-",Hospitalisation_Details[[#This Row],[month]],"-",Hospitalisation_Details[[#This Row],[year]])</f>
        <v>23-Jun-1996</v>
      </c>
      <c r="F104" s="1" t="str">
        <f>TEXT(Hospitalisation_Details[[#This Row],[Date of Birth]],"dd-mm-yy")</f>
        <v>23-06-96</v>
      </c>
      <c r="G104">
        <v>0</v>
      </c>
      <c r="H104">
        <f>DATEDIF(Hospitalisation_Details[[#This Row],[Date of Birth2]],DATE(2023,6,8),"y")</f>
        <v>26</v>
      </c>
      <c r="I104" s="2">
        <v>1417</v>
      </c>
      <c r="J104" t="s">
        <v>3706</v>
      </c>
      <c r="K104" t="s">
        <v>3707</v>
      </c>
      <c r="L104" t="s">
        <v>3708</v>
      </c>
    </row>
    <row r="105" spans="1:12" x14ac:dyDescent="0.3">
      <c r="A105" t="s">
        <v>5988</v>
      </c>
      <c r="B105">
        <v>2001</v>
      </c>
      <c r="C105" t="s">
        <v>3715</v>
      </c>
      <c r="D105">
        <v>23</v>
      </c>
      <c r="E105" s="1" t="str">
        <f>_xlfn.CONCAT(Hospitalisation_Details[[#This Row],[date]],"-",Hospitalisation_Details[[#This Row],[month]],"-",Hospitalisation_Details[[#This Row],[year]])</f>
        <v>23-Aug-2001</v>
      </c>
      <c r="F105" s="1" t="str">
        <f>TEXT(Hospitalisation_Details[[#This Row],[Date of Birth]],"dd-mm-yy")</f>
        <v>23-08-01</v>
      </c>
      <c r="G105">
        <v>0</v>
      </c>
      <c r="H105">
        <f>DATEDIF(Hospitalisation_Details[[#This Row],[Date of Birth2]],DATE(2023,6,8),"y")</f>
        <v>21</v>
      </c>
      <c r="I105" s="2">
        <v>1421</v>
      </c>
      <c r="J105" t="s">
        <v>3706</v>
      </c>
      <c r="K105" t="s">
        <v>3706</v>
      </c>
      <c r="L105" t="s">
        <v>3708</v>
      </c>
    </row>
    <row r="106" spans="1:12" x14ac:dyDescent="0.3">
      <c r="A106" t="s">
        <v>5987</v>
      </c>
      <c r="B106">
        <v>1997</v>
      </c>
      <c r="C106" t="s">
        <v>3714</v>
      </c>
      <c r="D106">
        <v>5</v>
      </c>
      <c r="E106" s="1" t="str">
        <f>_xlfn.CONCAT(Hospitalisation_Details[[#This Row],[date]],"-",Hospitalisation_Details[[#This Row],[month]],"-",Hospitalisation_Details[[#This Row],[year]])</f>
        <v>5-Dec-1997</v>
      </c>
      <c r="F106" s="1" t="str">
        <f>TEXT(Hospitalisation_Details[[#This Row],[Date of Birth]],"dd-mm-yy")</f>
        <v>05-12-97</v>
      </c>
      <c r="G106">
        <v>0</v>
      </c>
      <c r="H106">
        <f>DATEDIF(Hospitalisation_Details[[#This Row],[Date of Birth2]],DATE(2023,6,8),"y")</f>
        <v>25</v>
      </c>
      <c r="I106" s="2">
        <v>1422</v>
      </c>
      <c r="J106" t="s">
        <v>3706</v>
      </c>
      <c r="K106" t="s">
        <v>3706</v>
      </c>
      <c r="L106" t="s">
        <v>3708</v>
      </c>
    </row>
    <row r="107" spans="1:12" x14ac:dyDescent="0.3">
      <c r="A107" t="s">
        <v>5986</v>
      </c>
      <c r="B107">
        <v>2000</v>
      </c>
      <c r="C107" t="s">
        <v>3712</v>
      </c>
      <c r="D107">
        <v>1</v>
      </c>
      <c r="E107" s="1" t="str">
        <f>_xlfn.CONCAT(Hospitalisation_Details[[#This Row],[date]],"-",Hospitalisation_Details[[#This Row],[month]],"-",Hospitalisation_Details[[#This Row],[year]])</f>
        <v>1-Sep-2000</v>
      </c>
      <c r="F107" s="1" t="str">
        <f>TEXT(Hospitalisation_Details[[#This Row],[Date of Birth]],"dd-mm-yy")</f>
        <v>01-09-00</v>
      </c>
      <c r="G107">
        <v>0</v>
      </c>
      <c r="H107">
        <f>DATEDIF(Hospitalisation_Details[[#This Row],[Date of Birth2]],DATE(2023,6,8),"y")</f>
        <v>22</v>
      </c>
      <c r="I107" s="2">
        <v>1438</v>
      </c>
      <c r="J107" t="s">
        <v>3706</v>
      </c>
      <c r="K107" t="s">
        <v>3706</v>
      </c>
      <c r="L107" t="s">
        <v>3708</v>
      </c>
    </row>
    <row r="108" spans="1:12" x14ac:dyDescent="0.3">
      <c r="A108" t="s">
        <v>5985</v>
      </c>
      <c r="B108">
        <v>1997</v>
      </c>
      <c r="C108" t="s">
        <v>3711</v>
      </c>
      <c r="D108">
        <v>19</v>
      </c>
      <c r="E108" s="1" t="str">
        <f>_xlfn.CONCAT(Hospitalisation_Details[[#This Row],[date]],"-",Hospitalisation_Details[[#This Row],[month]],"-",Hospitalisation_Details[[#This Row],[year]])</f>
        <v>19-Jun-1997</v>
      </c>
      <c r="F108" s="1" t="str">
        <f>TEXT(Hospitalisation_Details[[#This Row],[Date of Birth]],"dd-mm-yy")</f>
        <v>19-06-97</v>
      </c>
      <c r="G108">
        <v>0</v>
      </c>
      <c r="H108">
        <f>DATEDIF(Hospitalisation_Details[[#This Row],[Date of Birth2]],DATE(2023,6,8),"y")</f>
        <v>25</v>
      </c>
      <c r="I108" s="2">
        <v>1445</v>
      </c>
      <c r="J108" t="s">
        <v>3706</v>
      </c>
      <c r="K108" t="s">
        <v>3710</v>
      </c>
      <c r="L108" t="s">
        <v>3708</v>
      </c>
    </row>
    <row r="109" spans="1:12" x14ac:dyDescent="0.3">
      <c r="A109" t="s">
        <v>5984</v>
      </c>
      <c r="B109">
        <v>2003</v>
      </c>
      <c r="C109" t="s">
        <v>3711</v>
      </c>
      <c r="D109">
        <v>20</v>
      </c>
      <c r="E109" s="1" t="str">
        <f>_xlfn.CONCAT(Hospitalisation_Details[[#This Row],[date]],"-",Hospitalisation_Details[[#This Row],[month]],"-",Hospitalisation_Details[[#This Row],[year]])</f>
        <v>20-Jun-2003</v>
      </c>
      <c r="F109" s="1" t="str">
        <f>TEXT(Hospitalisation_Details[[#This Row],[Date of Birth]],"dd-mm-yy")</f>
        <v>20-06-03</v>
      </c>
      <c r="G109">
        <v>0</v>
      </c>
      <c r="H109">
        <f>DATEDIF(Hospitalisation_Details[[#This Row],[Date of Birth2]],DATE(2023,6,8),"y")</f>
        <v>19</v>
      </c>
      <c r="I109" s="2">
        <v>1467</v>
      </c>
      <c r="J109" t="s">
        <v>3706</v>
      </c>
      <c r="K109" t="s">
        <v>3706</v>
      </c>
      <c r="L109" t="s">
        <v>3708</v>
      </c>
    </row>
    <row r="110" spans="1:12" x14ac:dyDescent="0.3">
      <c r="A110" t="s">
        <v>5983</v>
      </c>
      <c r="B110">
        <v>1998</v>
      </c>
      <c r="C110" t="s">
        <v>3714</v>
      </c>
      <c r="D110">
        <v>7</v>
      </c>
      <c r="E110" s="1" t="str">
        <f>_xlfn.CONCAT(Hospitalisation_Details[[#This Row],[date]],"-",Hospitalisation_Details[[#This Row],[month]],"-",Hospitalisation_Details[[#This Row],[year]])</f>
        <v>7-Dec-1998</v>
      </c>
      <c r="F110" s="1" t="str">
        <f>TEXT(Hospitalisation_Details[[#This Row],[Date of Birth]],"dd-mm-yy")</f>
        <v>07-12-98</v>
      </c>
      <c r="G110">
        <v>0</v>
      </c>
      <c r="H110">
        <f>DATEDIF(Hospitalisation_Details[[#This Row],[Date of Birth2]],DATE(2023,6,8),"y")</f>
        <v>24</v>
      </c>
      <c r="I110" s="2">
        <v>1477</v>
      </c>
      <c r="J110" t="s">
        <v>3706</v>
      </c>
      <c r="K110" t="s">
        <v>3710</v>
      </c>
      <c r="L110" t="s">
        <v>3708</v>
      </c>
    </row>
    <row r="111" spans="1:12" x14ac:dyDescent="0.3">
      <c r="A111" t="s">
        <v>5982</v>
      </c>
      <c r="B111">
        <v>1997</v>
      </c>
      <c r="C111" t="s">
        <v>3711</v>
      </c>
      <c r="D111">
        <v>9</v>
      </c>
      <c r="E111" s="1" t="str">
        <f>_xlfn.CONCAT(Hospitalisation_Details[[#This Row],[date]],"-",Hospitalisation_Details[[#This Row],[month]],"-",Hospitalisation_Details[[#This Row],[year]])</f>
        <v>9-Jun-1997</v>
      </c>
      <c r="F111" s="1" t="str">
        <f>TEXT(Hospitalisation_Details[[#This Row],[Date of Birth]],"dd-mm-yy")</f>
        <v>09-06-97</v>
      </c>
      <c r="G111">
        <v>0</v>
      </c>
      <c r="H111">
        <f>DATEDIF(Hospitalisation_Details[[#This Row],[Date of Birth2]],DATE(2023,6,8),"y")</f>
        <v>25</v>
      </c>
      <c r="I111" s="2">
        <v>1481</v>
      </c>
      <c r="J111" t="s">
        <v>3706</v>
      </c>
      <c r="K111" t="s">
        <v>3710</v>
      </c>
      <c r="L111" t="s">
        <v>3713</v>
      </c>
    </row>
    <row r="112" spans="1:12" x14ac:dyDescent="0.3">
      <c r="A112" t="s">
        <v>5981</v>
      </c>
      <c r="B112">
        <v>1995</v>
      </c>
      <c r="C112" t="s">
        <v>3716</v>
      </c>
      <c r="D112">
        <v>7</v>
      </c>
      <c r="E112" s="1" t="str">
        <f>_xlfn.CONCAT(Hospitalisation_Details[[#This Row],[date]],"-",Hospitalisation_Details[[#This Row],[month]],"-",Hospitalisation_Details[[#This Row],[year]])</f>
        <v>7-Oct-1995</v>
      </c>
      <c r="F112" s="1" t="str">
        <f>TEXT(Hospitalisation_Details[[#This Row],[Date of Birth]],"dd-mm-yy")</f>
        <v>07-10-95</v>
      </c>
      <c r="G112">
        <v>0</v>
      </c>
      <c r="H112">
        <f>DATEDIF(Hospitalisation_Details[[#This Row],[Date of Birth2]],DATE(2023,6,8),"y")</f>
        <v>27</v>
      </c>
      <c r="I112" s="2">
        <v>1493</v>
      </c>
      <c r="J112" t="s">
        <v>3706</v>
      </c>
      <c r="K112" t="s">
        <v>3707</v>
      </c>
      <c r="L112" t="s">
        <v>3708</v>
      </c>
    </row>
    <row r="113" spans="1:12" x14ac:dyDescent="0.3">
      <c r="A113" t="s">
        <v>5980</v>
      </c>
      <c r="B113">
        <v>1998</v>
      </c>
      <c r="C113" t="s">
        <v>3711</v>
      </c>
      <c r="D113">
        <v>19</v>
      </c>
      <c r="E113" s="1" t="str">
        <f>_xlfn.CONCAT(Hospitalisation_Details[[#This Row],[date]],"-",Hospitalisation_Details[[#This Row],[month]],"-",Hospitalisation_Details[[#This Row],[year]])</f>
        <v>19-Jun-1998</v>
      </c>
      <c r="F113" s="1" t="str">
        <f>TEXT(Hospitalisation_Details[[#This Row],[Date of Birth]],"dd-mm-yy")</f>
        <v>19-06-98</v>
      </c>
      <c r="G113">
        <v>0</v>
      </c>
      <c r="H113">
        <f>DATEDIF(Hospitalisation_Details[[#This Row],[Date of Birth2]],DATE(2023,6,8),"y")</f>
        <v>24</v>
      </c>
      <c r="I113" s="2">
        <v>1497</v>
      </c>
      <c r="J113" t="s">
        <v>3706</v>
      </c>
      <c r="K113" t="s">
        <v>3706</v>
      </c>
      <c r="L113" t="s">
        <v>3708</v>
      </c>
    </row>
    <row r="114" spans="1:12" x14ac:dyDescent="0.3">
      <c r="A114" t="s">
        <v>5979</v>
      </c>
      <c r="B114">
        <v>2001</v>
      </c>
      <c r="C114" t="s">
        <v>3715</v>
      </c>
      <c r="D114">
        <v>25</v>
      </c>
      <c r="E114" s="1" t="str">
        <f>_xlfn.CONCAT(Hospitalisation_Details[[#This Row],[date]],"-",Hospitalisation_Details[[#This Row],[month]],"-",Hospitalisation_Details[[#This Row],[year]])</f>
        <v>25-Aug-2001</v>
      </c>
      <c r="F114" s="1" t="str">
        <f>TEXT(Hospitalisation_Details[[#This Row],[Date of Birth]],"dd-mm-yy")</f>
        <v>25-08-01</v>
      </c>
      <c r="G114">
        <v>0</v>
      </c>
      <c r="H114">
        <f>DATEDIF(Hospitalisation_Details[[#This Row],[Date of Birth2]],DATE(2023,6,8),"y")</f>
        <v>21</v>
      </c>
      <c r="I114" s="2">
        <v>1515.34</v>
      </c>
      <c r="J114" t="s">
        <v>3706</v>
      </c>
      <c r="K114" t="s">
        <v>3707</v>
      </c>
      <c r="L114" t="s">
        <v>3708</v>
      </c>
    </row>
    <row r="115" spans="1:12" x14ac:dyDescent="0.3">
      <c r="A115" t="s">
        <v>5978</v>
      </c>
      <c r="B115">
        <v>2001</v>
      </c>
      <c r="C115" t="s">
        <v>3705</v>
      </c>
      <c r="D115">
        <v>7</v>
      </c>
      <c r="E115" s="1" t="str">
        <f>_xlfn.CONCAT(Hospitalisation_Details[[#This Row],[date]],"-",Hospitalisation_Details[[#This Row],[month]],"-",Hospitalisation_Details[[#This Row],[year]])</f>
        <v>7-Jul-2001</v>
      </c>
      <c r="F115" s="1" t="str">
        <f>TEXT(Hospitalisation_Details[[#This Row],[Date of Birth]],"dd-mm-yy")</f>
        <v>07-07-01</v>
      </c>
      <c r="G115">
        <v>0</v>
      </c>
      <c r="H115">
        <f>DATEDIF(Hospitalisation_Details[[#This Row],[Date of Birth2]],DATE(2023,6,8),"y")</f>
        <v>21</v>
      </c>
      <c r="I115" s="2">
        <v>1526.31</v>
      </c>
      <c r="J115" t="s">
        <v>3706</v>
      </c>
      <c r="K115" t="s">
        <v>3707</v>
      </c>
      <c r="L115" t="s">
        <v>3717</v>
      </c>
    </row>
    <row r="116" spans="1:12" x14ac:dyDescent="0.3">
      <c r="A116" t="s">
        <v>5977</v>
      </c>
      <c r="B116">
        <v>2001</v>
      </c>
      <c r="C116" t="s">
        <v>3711</v>
      </c>
      <c r="D116">
        <v>2</v>
      </c>
      <c r="E116" s="1" t="str">
        <f>_xlfn.CONCAT(Hospitalisation_Details[[#This Row],[date]],"-",Hospitalisation_Details[[#This Row],[month]],"-",Hospitalisation_Details[[#This Row],[year]])</f>
        <v>2-Jun-2001</v>
      </c>
      <c r="F116" s="1" t="str">
        <f>TEXT(Hospitalisation_Details[[#This Row],[Date of Birth]],"dd-mm-yy")</f>
        <v>02-06-01</v>
      </c>
      <c r="G116">
        <v>0</v>
      </c>
      <c r="H116">
        <f>DATEDIF(Hospitalisation_Details[[#This Row],[Date of Birth2]],DATE(2023,6,8),"y")</f>
        <v>22</v>
      </c>
      <c r="I116" s="2">
        <v>1532.47</v>
      </c>
      <c r="J116" t="s">
        <v>3706</v>
      </c>
      <c r="K116" t="s">
        <v>3706</v>
      </c>
      <c r="L116" t="s">
        <v>3708</v>
      </c>
    </row>
    <row r="117" spans="1:12" x14ac:dyDescent="0.3">
      <c r="A117" t="s">
        <v>5976</v>
      </c>
      <c r="B117">
        <v>2001</v>
      </c>
      <c r="C117" t="s">
        <v>3714</v>
      </c>
      <c r="D117">
        <v>5</v>
      </c>
      <c r="E117" s="1" t="str">
        <f>_xlfn.CONCAT(Hospitalisation_Details[[#This Row],[date]],"-",Hospitalisation_Details[[#This Row],[month]],"-",Hospitalisation_Details[[#This Row],[year]])</f>
        <v>5-Dec-2001</v>
      </c>
      <c r="F117" s="1" t="str">
        <f>TEXT(Hospitalisation_Details[[#This Row],[Date of Birth]],"dd-mm-yy")</f>
        <v>05-12-01</v>
      </c>
      <c r="G117">
        <v>0</v>
      </c>
      <c r="H117">
        <f>DATEDIF(Hospitalisation_Details[[#This Row],[Date of Birth2]],DATE(2023,6,8),"y")</f>
        <v>21</v>
      </c>
      <c r="I117" s="2">
        <v>1534.3</v>
      </c>
      <c r="J117" t="s">
        <v>3706</v>
      </c>
      <c r="K117" t="s">
        <v>3706</v>
      </c>
      <c r="L117" t="s">
        <v>3708</v>
      </c>
    </row>
    <row r="118" spans="1:12" x14ac:dyDescent="0.3">
      <c r="A118" t="s">
        <v>5975</v>
      </c>
      <c r="B118">
        <v>1992</v>
      </c>
      <c r="C118" t="s">
        <v>3712</v>
      </c>
      <c r="D118">
        <v>22</v>
      </c>
      <c r="E118" s="1" t="str">
        <f>_xlfn.CONCAT(Hospitalisation_Details[[#This Row],[date]],"-",Hospitalisation_Details[[#This Row],[month]],"-",Hospitalisation_Details[[#This Row],[year]])</f>
        <v>22-Sep-1992</v>
      </c>
      <c r="F118" s="1" t="str">
        <f>TEXT(Hospitalisation_Details[[#This Row],[Date of Birth]],"dd-mm-yy")</f>
        <v>22-09-92</v>
      </c>
      <c r="G118">
        <v>0</v>
      </c>
      <c r="H118">
        <f>DATEDIF(Hospitalisation_Details[[#This Row],[Date of Birth2]],DATE(2023,6,8),"y")</f>
        <v>30</v>
      </c>
      <c r="I118" s="2">
        <v>1566.88</v>
      </c>
      <c r="J118" t="s">
        <v>3706</v>
      </c>
      <c r="K118" t="s">
        <v>3710</v>
      </c>
      <c r="L118" t="s">
        <v>3708</v>
      </c>
    </row>
    <row r="119" spans="1:12" x14ac:dyDescent="0.3">
      <c r="A119" t="s">
        <v>5974</v>
      </c>
      <c r="B119">
        <v>2004</v>
      </c>
      <c r="C119" t="s">
        <v>3709</v>
      </c>
      <c r="D119">
        <v>19</v>
      </c>
      <c r="E119" s="1" t="str">
        <f>_xlfn.CONCAT(Hospitalisation_Details[[#This Row],[date]],"-",Hospitalisation_Details[[#This Row],[month]],"-",Hospitalisation_Details[[#This Row],[year]])</f>
        <v>19-Nov-2004</v>
      </c>
      <c r="F119" s="1" t="str">
        <f>TEXT(Hospitalisation_Details[[#This Row],[Date of Birth]],"dd-mm-yy")</f>
        <v>19-11-04</v>
      </c>
      <c r="G119">
        <v>0</v>
      </c>
      <c r="H119">
        <f>DATEDIF(Hospitalisation_Details[[#This Row],[Date of Birth2]],DATE(2023,6,8),"y")</f>
        <v>18</v>
      </c>
      <c r="I119" s="2">
        <v>1607.51</v>
      </c>
      <c r="J119" t="s">
        <v>3706</v>
      </c>
      <c r="K119" t="s">
        <v>3707</v>
      </c>
      <c r="L119" t="s">
        <v>3708</v>
      </c>
    </row>
    <row r="120" spans="1:12" x14ac:dyDescent="0.3">
      <c r="A120" t="s">
        <v>5973</v>
      </c>
      <c r="B120">
        <v>2004</v>
      </c>
      <c r="C120" t="s">
        <v>3705</v>
      </c>
      <c r="D120">
        <v>22</v>
      </c>
      <c r="E120" s="1" t="str">
        <f>_xlfn.CONCAT(Hospitalisation_Details[[#This Row],[date]],"-",Hospitalisation_Details[[#This Row],[month]],"-",Hospitalisation_Details[[#This Row],[year]])</f>
        <v>22-Jul-2004</v>
      </c>
      <c r="F120" s="1" t="str">
        <f>TEXT(Hospitalisation_Details[[#This Row],[Date of Birth]],"dd-mm-yy")</f>
        <v>22-07-04</v>
      </c>
      <c r="G120">
        <v>0</v>
      </c>
      <c r="H120">
        <f>DATEDIF(Hospitalisation_Details[[#This Row],[Date of Birth2]],DATE(2023,6,8),"y")</f>
        <v>18</v>
      </c>
      <c r="I120" s="2">
        <v>1615.77</v>
      </c>
      <c r="J120" t="s">
        <v>3706</v>
      </c>
      <c r="K120" t="s">
        <v>3710</v>
      </c>
      <c r="L120" t="s">
        <v>3708</v>
      </c>
    </row>
    <row r="121" spans="1:12" x14ac:dyDescent="0.3">
      <c r="A121" t="s">
        <v>5972</v>
      </c>
      <c r="B121">
        <v>1995</v>
      </c>
      <c r="C121" t="s">
        <v>3715</v>
      </c>
      <c r="D121">
        <v>5</v>
      </c>
      <c r="E121" s="1" t="str">
        <f>_xlfn.CONCAT(Hospitalisation_Details[[#This Row],[date]],"-",Hospitalisation_Details[[#This Row],[month]],"-",Hospitalisation_Details[[#This Row],[year]])</f>
        <v>5-Aug-1995</v>
      </c>
      <c r="F121" s="1" t="str">
        <f>TEXT(Hospitalisation_Details[[#This Row],[Date of Birth]],"dd-mm-yy")</f>
        <v>05-08-95</v>
      </c>
      <c r="G121">
        <v>0</v>
      </c>
      <c r="H121">
        <f>DATEDIF(Hospitalisation_Details[[#This Row],[Date of Birth2]],DATE(2023,6,8),"y")</f>
        <v>27</v>
      </c>
      <c r="I121" s="2">
        <v>1617.16</v>
      </c>
      <c r="J121" t="s">
        <v>3706</v>
      </c>
      <c r="K121" t="s">
        <v>3710</v>
      </c>
      <c r="L121" t="s">
        <v>3708</v>
      </c>
    </row>
    <row r="122" spans="1:12" x14ac:dyDescent="0.3">
      <c r="A122" t="s">
        <v>5971</v>
      </c>
      <c r="B122">
        <v>2003</v>
      </c>
      <c r="C122" t="s">
        <v>3712</v>
      </c>
      <c r="D122">
        <v>14</v>
      </c>
      <c r="E122" s="1" t="str">
        <f>_xlfn.CONCAT(Hospitalisation_Details[[#This Row],[date]],"-",Hospitalisation_Details[[#This Row],[month]],"-",Hospitalisation_Details[[#This Row],[year]])</f>
        <v>14-Sep-2003</v>
      </c>
      <c r="F122" s="1" t="str">
        <f>TEXT(Hospitalisation_Details[[#This Row],[Date of Birth]],"dd-mm-yy")</f>
        <v>14-09-03</v>
      </c>
      <c r="G122">
        <v>0</v>
      </c>
      <c r="H122">
        <f>DATEDIF(Hospitalisation_Details[[#This Row],[Date of Birth2]],DATE(2023,6,8),"y")</f>
        <v>19</v>
      </c>
      <c r="I122" s="2">
        <v>1621.34</v>
      </c>
      <c r="J122" t="s">
        <v>3706</v>
      </c>
      <c r="K122" t="s">
        <v>3706</v>
      </c>
      <c r="L122" t="s">
        <v>3713</v>
      </c>
    </row>
    <row r="123" spans="1:12" x14ac:dyDescent="0.3">
      <c r="A123" t="s">
        <v>5970</v>
      </c>
      <c r="B123">
        <v>2004</v>
      </c>
      <c r="C123" t="s">
        <v>3715</v>
      </c>
      <c r="D123">
        <v>21</v>
      </c>
      <c r="E123" s="1" t="str">
        <f>_xlfn.CONCAT(Hospitalisation_Details[[#This Row],[date]],"-",Hospitalisation_Details[[#This Row],[month]],"-",Hospitalisation_Details[[#This Row],[year]])</f>
        <v>21-Aug-2004</v>
      </c>
      <c r="F123" s="1" t="str">
        <f>TEXT(Hospitalisation_Details[[#This Row],[Date of Birth]],"dd-mm-yy")</f>
        <v>21-08-04</v>
      </c>
      <c r="G123">
        <v>0</v>
      </c>
      <c r="H123">
        <f>DATEDIF(Hospitalisation_Details[[#This Row],[Date of Birth2]],DATE(2023,6,8),"y")</f>
        <v>18</v>
      </c>
      <c r="I123" s="2">
        <v>1621.88</v>
      </c>
      <c r="J123" t="s">
        <v>3706</v>
      </c>
      <c r="K123" t="s">
        <v>3706</v>
      </c>
      <c r="L123" t="s">
        <v>3708</v>
      </c>
    </row>
    <row r="124" spans="1:12" x14ac:dyDescent="0.3">
      <c r="A124" t="s">
        <v>5969</v>
      </c>
      <c r="B124">
        <v>2004</v>
      </c>
      <c r="C124" t="s">
        <v>3705</v>
      </c>
      <c r="D124">
        <v>25</v>
      </c>
      <c r="E124" s="1" t="str">
        <f>_xlfn.CONCAT(Hospitalisation_Details[[#This Row],[date]],"-",Hospitalisation_Details[[#This Row],[month]],"-",Hospitalisation_Details[[#This Row],[year]])</f>
        <v>25-Jul-2004</v>
      </c>
      <c r="F124" s="1" t="str">
        <f>TEXT(Hospitalisation_Details[[#This Row],[Date of Birth]],"dd-mm-yy")</f>
        <v>25-07-04</v>
      </c>
      <c r="G124">
        <v>0</v>
      </c>
      <c r="H124">
        <f>DATEDIF(Hospitalisation_Details[[#This Row],[Date of Birth2]],DATE(2023,6,8),"y")</f>
        <v>18</v>
      </c>
      <c r="I124" s="2">
        <v>1622.19</v>
      </c>
      <c r="J124" t="s">
        <v>3706</v>
      </c>
      <c r="K124" t="s">
        <v>3710</v>
      </c>
      <c r="L124" t="s">
        <v>3708</v>
      </c>
    </row>
    <row r="125" spans="1:12" x14ac:dyDescent="0.3">
      <c r="A125" t="s">
        <v>5968</v>
      </c>
      <c r="B125">
        <v>2003</v>
      </c>
      <c r="C125" t="s">
        <v>3712</v>
      </c>
      <c r="D125">
        <v>9</v>
      </c>
      <c r="E125" s="1" t="str">
        <f>_xlfn.CONCAT(Hospitalisation_Details[[#This Row],[date]],"-",Hospitalisation_Details[[#This Row],[month]],"-",Hospitalisation_Details[[#This Row],[year]])</f>
        <v>9-Sep-2003</v>
      </c>
      <c r="F125" s="1" t="str">
        <f>TEXT(Hospitalisation_Details[[#This Row],[Date of Birth]],"dd-mm-yy")</f>
        <v>09-09-03</v>
      </c>
      <c r="G125">
        <v>0</v>
      </c>
      <c r="H125">
        <f>DATEDIF(Hospitalisation_Details[[#This Row],[Date of Birth2]],DATE(2023,6,8),"y")</f>
        <v>19</v>
      </c>
      <c r="I125" s="2">
        <v>1625.43</v>
      </c>
      <c r="J125" t="s">
        <v>3706</v>
      </c>
      <c r="K125" t="s">
        <v>3707</v>
      </c>
      <c r="L125" t="s">
        <v>3713</v>
      </c>
    </row>
    <row r="126" spans="1:12" x14ac:dyDescent="0.3">
      <c r="A126" t="s">
        <v>5967</v>
      </c>
      <c r="B126">
        <v>2003</v>
      </c>
      <c r="C126" t="s">
        <v>3714</v>
      </c>
      <c r="D126">
        <v>4</v>
      </c>
      <c r="E126" s="1" t="str">
        <f>_xlfn.CONCAT(Hospitalisation_Details[[#This Row],[date]],"-",Hospitalisation_Details[[#This Row],[month]],"-",Hospitalisation_Details[[#This Row],[year]])</f>
        <v>4-Dec-2003</v>
      </c>
      <c r="F126" s="1" t="str">
        <f>TEXT(Hospitalisation_Details[[#This Row],[Date of Birth]],"dd-mm-yy")</f>
        <v>04-12-03</v>
      </c>
      <c r="G126">
        <v>0</v>
      </c>
      <c r="H126">
        <f>DATEDIF(Hospitalisation_Details[[#This Row],[Date of Birth2]],DATE(2023,6,8),"y")</f>
        <v>19</v>
      </c>
      <c r="I126" s="2">
        <v>1627.28</v>
      </c>
      <c r="J126" t="s">
        <v>3706</v>
      </c>
      <c r="K126" t="s">
        <v>3706</v>
      </c>
      <c r="L126" t="s">
        <v>3713</v>
      </c>
    </row>
    <row r="127" spans="1:12" x14ac:dyDescent="0.3">
      <c r="A127" t="s">
        <v>5966</v>
      </c>
      <c r="B127">
        <v>2003</v>
      </c>
      <c r="C127" t="s">
        <v>3705</v>
      </c>
      <c r="D127">
        <v>17</v>
      </c>
      <c r="E127" s="1" t="str">
        <f>_xlfn.CONCAT(Hospitalisation_Details[[#This Row],[date]],"-",Hospitalisation_Details[[#This Row],[month]],"-",Hospitalisation_Details[[#This Row],[year]])</f>
        <v>17-Jul-2003</v>
      </c>
      <c r="F127" s="1" t="str">
        <f>TEXT(Hospitalisation_Details[[#This Row],[Date of Birth]],"dd-mm-yy")</f>
        <v>17-07-03</v>
      </c>
      <c r="G127">
        <v>0</v>
      </c>
      <c r="H127">
        <f>DATEDIF(Hospitalisation_Details[[#This Row],[Date of Birth2]],DATE(2023,6,8),"y")</f>
        <v>19</v>
      </c>
      <c r="I127" s="2">
        <v>1628.47</v>
      </c>
      <c r="J127" t="s">
        <v>3706</v>
      </c>
      <c r="K127" t="s">
        <v>3710</v>
      </c>
      <c r="L127" t="s">
        <v>3713</v>
      </c>
    </row>
    <row r="128" spans="1:12" x14ac:dyDescent="0.3">
      <c r="A128" t="s">
        <v>5965</v>
      </c>
      <c r="B128">
        <v>2004</v>
      </c>
      <c r="C128" t="s">
        <v>3716</v>
      </c>
      <c r="D128">
        <v>4</v>
      </c>
      <c r="E128" s="1" t="str">
        <f>_xlfn.CONCAT(Hospitalisation_Details[[#This Row],[date]],"-",Hospitalisation_Details[[#This Row],[month]],"-",Hospitalisation_Details[[#This Row],[year]])</f>
        <v>4-Oct-2004</v>
      </c>
      <c r="F128" s="1" t="str">
        <f>TEXT(Hospitalisation_Details[[#This Row],[Date of Birth]],"dd-mm-yy")</f>
        <v>04-10-04</v>
      </c>
      <c r="G128">
        <v>0</v>
      </c>
      <c r="H128">
        <f>DATEDIF(Hospitalisation_Details[[#This Row],[Date of Birth2]],DATE(2023,6,8),"y")</f>
        <v>18</v>
      </c>
      <c r="I128" s="2">
        <v>1629.83</v>
      </c>
      <c r="J128" t="s">
        <v>3706</v>
      </c>
      <c r="K128" t="s">
        <v>3706</v>
      </c>
      <c r="L128" t="s">
        <v>3708</v>
      </c>
    </row>
    <row r="129" spans="1:12" x14ac:dyDescent="0.3">
      <c r="A129" t="s">
        <v>5964</v>
      </c>
      <c r="B129">
        <v>2004</v>
      </c>
      <c r="C129" t="s">
        <v>3714</v>
      </c>
      <c r="D129">
        <v>5</v>
      </c>
      <c r="E129" s="1" t="str">
        <f>_xlfn.CONCAT(Hospitalisation_Details[[#This Row],[date]],"-",Hospitalisation_Details[[#This Row],[month]],"-",Hospitalisation_Details[[#This Row],[year]])</f>
        <v>5-Dec-2004</v>
      </c>
      <c r="F129" s="1" t="str">
        <f>TEXT(Hospitalisation_Details[[#This Row],[Date of Birth]],"dd-mm-yy")</f>
        <v>05-12-04</v>
      </c>
      <c r="G129">
        <v>0</v>
      </c>
      <c r="H129">
        <f>DATEDIF(Hospitalisation_Details[[#This Row],[Date of Birth2]],DATE(2023,6,8),"y")</f>
        <v>18</v>
      </c>
      <c r="I129" s="2">
        <v>1631.67</v>
      </c>
      <c r="J129" t="s">
        <v>3706</v>
      </c>
      <c r="K129" t="s">
        <v>3707</v>
      </c>
      <c r="L129" t="s">
        <v>3708</v>
      </c>
    </row>
    <row r="130" spans="1:12" x14ac:dyDescent="0.3">
      <c r="A130" t="s">
        <v>5963</v>
      </c>
      <c r="B130">
        <v>2004</v>
      </c>
      <c r="C130" t="s">
        <v>3705</v>
      </c>
      <c r="D130">
        <v>9</v>
      </c>
      <c r="E130" s="1" t="str">
        <f>_xlfn.CONCAT(Hospitalisation_Details[[#This Row],[date]],"-",Hospitalisation_Details[[#This Row],[month]],"-",Hospitalisation_Details[[#This Row],[year]])</f>
        <v>9-Jul-2004</v>
      </c>
      <c r="F130" s="1" t="str">
        <f>TEXT(Hospitalisation_Details[[#This Row],[Date of Birth]],"dd-mm-yy")</f>
        <v>09-07-04</v>
      </c>
      <c r="G130">
        <v>0</v>
      </c>
      <c r="H130">
        <f>DATEDIF(Hospitalisation_Details[[#This Row],[Date of Birth2]],DATE(2023,6,8),"y")</f>
        <v>18</v>
      </c>
      <c r="I130" s="2">
        <v>1631.82</v>
      </c>
      <c r="J130" t="s">
        <v>3706</v>
      </c>
      <c r="K130" t="s">
        <v>3710</v>
      </c>
      <c r="L130" t="s">
        <v>3708</v>
      </c>
    </row>
    <row r="131" spans="1:12" x14ac:dyDescent="0.3">
      <c r="A131" t="s">
        <v>5962</v>
      </c>
      <c r="B131">
        <v>2003</v>
      </c>
      <c r="C131" t="s">
        <v>3716</v>
      </c>
      <c r="D131">
        <v>3</v>
      </c>
      <c r="E131" s="1" t="str">
        <f>_xlfn.CONCAT(Hospitalisation_Details[[#This Row],[date]],"-",Hospitalisation_Details[[#This Row],[month]],"-",Hospitalisation_Details[[#This Row],[year]])</f>
        <v>3-Oct-2003</v>
      </c>
      <c r="F131" s="1" t="str">
        <f>TEXT(Hospitalisation_Details[[#This Row],[Date of Birth]],"dd-mm-yy")</f>
        <v>03-10-03</v>
      </c>
      <c r="G131">
        <v>0</v>
      </c>
      <c r="H131">
        <f>DATEDIF(Hospitalisation_Details[[#This Row],[Date of Birth2]],DATE(2023,6,8),"y")</f>
        <v>19</v>
      </c>
      <c r="I131" s="2">
        <v>1632.04</v>
      </c>
      <c r="J131" t="s">
        <v>3706</v>
      </c>
      <c r="K131" t="s">
        <v>3706</v>
      </c>
      <c r="L131" t="s">
        <v>3713</v>
      </c>
    </row>
    <row r="132" spans="1:12" x14ac:dyDescent="0.3">
      <c r="A132" t="s">
        <v>5961</v>
      </c>
      <c r="B132">
        <v>2003</v>
      </c>
      <c r="C132" t="s">
        <v>3712</v>
      </c>
      <c r="D132">
        <v>16</v>
      </c>
      <c r="E132" s="1" t="str">
        <f>_xlfn.CONCAT(Hospitalisation_Details[[#This Row],[date]],"-",Hospitalisation_Details[[#This Row],[month]],"-",Hospitalisation_Details[[#This Row],[year]])</f>
        <v>16-Sep-2003</v>
      </c>
      <c r="F132" s="1" t="str">
        <f>TEXT(Hospitalisation_Details[[#This Row],[Date of Birth]],"dd-mm-yy")</f>
        <v>16-09-03</v>
      </c>
      <c r="G132">
        <v>0</v>
      </c>
      <c r="H132">
        <f>DATEDIF(Hospitalisation_Details[[#This Row],[Date of Birth2]],DATE(2023,6,8),"y")</f>
        <v>19</v>
      </c>
      <c r="I132" s="2">
        <v>1632.56</v>
      </c>
      <c r="J132" t="s">
        <v>3706</v>
      </c>
      <c r="K132" t="s">
        <v>3706</v>
      </c>
      <c r="L132" t="s">
        <v>3713</v>
      </c>
    </row>
    <row r="133" spans="1:12" x14ac:dyDescent="0.3">
      <c r="A133" t="s">
        <v>5960</v>
      </c>
      <c r="B133">
        <v>2004</v>
      </c>
      <c r="C133" t="s">
        <v>3714</v>
      </c>
      <c r="D133">
        <v>13</v>
      </c>
      <c r="E133" s="1" t="str">
        <f>_xlfn.CONCAT(Hospitalisation_Details[[#This Row],[date]],"-",Hospitalisation_Details[[#This Row],[month]],"-",Hospitalisation_Details[[#This Row],[year]])</f>
        <v>13-Dec-2004</v>
      </c>
      <c r="F133" s="1" t="str">
        <f>TEXT(Hospitalisation_Details[[#This Row],[Date of Birth]],"dd-mm-yy")</f>
        <v>13-12-04</v>
      </c>
      <c r="G133">
        <v>0</v>
      </c>
      <c r="H133">
        <f>DATEDIF(Hospitalisation_Details[[#This Row],[Date of Birth2]],DATE(2023,6,8),"y")</f>
        <v>18</v>
      </c>
      <c r="I133" s="2">
        <v>1633.04</v>
      </c>
      <c r="J133" t="s">
        <v>3706</v>
      </c>
      <c r="K133" t="s">
        <v>3706</v>
      </c>
      <c r="L133" t="s">
        <v>3708</v>
      </c>
    </row>
    <row r="134" spans="1:12" x14ac:dyDescent="0.3">
      <c r="A134" t="s">
        <v>5959</v>
      </c>
      <c r="B134">
        <v>2004</v>
      </c>
      <c r="C134" t="s">
        <v>3715</v>
      </c>
      <c r="D134">
        <v>8</v>
      </c>
      <c r="E134" s="1" t="str">
        <f>_xlfn.CONCAT(Hospitalisation_Details[[#This Row],[date]],"-",Hospitalisation_Details[[#This Row],[month]],"-",Hospitalisation_Details[[#This Row],[year]])</f>
        <v>8-Aug-2004</v>
      </c>
      <c r="F134" s="1" t="str">
        <f>TEXT(Hospitalisation_Details[[#This Row],[Date of Birth]],"dd-mm-yy")</f>
        <v>08-08-04</v>
      </c>
      <c r="G134">
        <v>0</v>
      </c>
      <c r="H134">
        <f>DATEDIF(Hospitalisation_Details[[#This Row],[Date of Birth2]],DATE(2023,6,8),"y")</f>
        <v>18</v>
      </c>
      <c r="I134" s="2">
        <v>1633.96</v>
      </c>
      <c r="J134" t="s">
        <v>3706</v>
      </c>
      <c r="K134" t="s">
        <v>3710</v>
      </c>
      <c r="L134" t="s">
        <v>3708</v>
      </c>
    </row>
    <row r="135" spans="1:12" x14ac:dyDescent="0.3">
      <c r="A135" t="s">
        <v>5958</v>
      </c>
      <c r="B135">
        <v>2004</v>
      </c>
      <c r="C135" t="s">
        <v>3711</v>
      </c>
      <c r="D135">
        <v>13</v>
      </c>
      <c r="E135" s="1" t="str">
        <f>_xlfn.CONCAT(Hospitalisation_Details[[#This Row],[date]],"-",Hospitalisation_Details[[#This Row],[month]],"-",Hospitalisation_Details[[#This Row],[year]])</f>
        <v>13-Jun-2004</v>
      </c>
      <c r="F135" s="1" t="str">
        <f>TEXT(Hospitalisation_Details[[#This Row],[Date of Birth]],"dd-mm-yy")</f>
        <v>13-06-04</v>
      </c>
      <c r="G135">
        <v>0</v>
      </c>
      <c r="H135">
        <f>DATEDIF(Hospitalisation_Details[[#This Row],[Date of Birth2]],DATE(2023,6,8),"y")</f>
        <v>18</v>
      </c>
      <c r="I135" s="2">
        <v>1634.57</v>
      </c>
      <c r="J135" t="s">
        <v>3706</v>
      </c>
      <c r="K135" t="s">
        <v>3706</v>
      </c>
      <c r="L135" t="s">
        <v>3708</v>
      </c>
    </row>
    <row r="136" spans="1:12" x14ac:dyDescent="0.3">
      <c r="A136" t="s">
        <v>5957</v>
      </c>
      <c r="B136">
        <v>2003</v>
      </c>
      <c r="C136" t="s">
        <v>3714</v>
      </c>
      <c r="D136">
        <v>30</v>
      </c>
      <c r="E136" s="1" t="str">
        <f>_xlfn.CONCAT(Hospitalisation_Details[[#This Row],[date]],"-",Hospitalisation_Details[[#This Row],[month]],"-",Hospitalisation_Details[[#This Row],[year]])</f>
        <v>30-Dec-2003</v>
      </c>
      <c r="F136" s="1" t="str">
        <f>TEXT(Hospitalisation_Details[[#This Row],[Date of Birth]],"dd-mm-yy")</f>
        <v>30-12-03</v>
      </c>
      <c r="G136">
        <v>0</v>
      </c>
      <c r="H136">
        <f>DATEDIF(Hospitalisation_Details[[#This Row],[Date of Birth2]],DATE(2023,6,8),"y")</f>
        <v>19</v>
      </c>
      <c r="I136" s="2">
        <v>1635.73</v>
      </c>
      <c r="J136" t="s">
        <v>3706</v>
      </c>
      <c r="K136" t="s">
        <v>3707</v>
      </c>
      <c r="L136" t="s">
        <v>3713</v>
      </c>
    </row>
    <row r="137" spans="1:12" x14ac:dyDescent="0.3">
      <c r="A137" t="s">
        <v>5956</v>
      </c>
      <c r="B137">
        <v>2003</v>
      </c>
      <c r="C137" t="s">
        <v>3712</v>
      </c>
      <c r="D137">
        <v>16</v>
      </c>
      <c r="E137" s="1" t="str">
        <f>_xlfn.CONCAT(Hospitalisation_Details[[#This Row],[date]],"-",Hospitalisation_Details[[#This Row],[month]],"-",Hospitalisation_Details[[#This Row],[year]])</f>
        <v>16-Sep-2003</v>
      </c>
      <c r="F137" s="1" t="str">
        <f>TEXT(Hospitalisation_Details[[#This Row],[Date of Birth]],"dd-mm-yy")</f>
        <v>16-09-03</v>
      </c>
      <c r="G137">
        <v>0</v>
      </c>
      <c r="H137">
        <f>DATEDIF(Hospitalisation_Details[[#This Row],[Date of Birth2]],DATE(2023,6,8),"y")</f>
        <v>19</v>
      </c>
      <c r="I137" s="2">
        <v>1639.56</v>
      </c>
      <c r="J137" t="s">
        <v>3706</v>
      </c>
      <c r="K137" t="s">
        <v>3706</v>
      </c>
      <c r="L137" t="s">
        <v>3713</v>
      </c>
    </row>
    <row r="138" spans="1:12" x14ac:dyDescent="0.3">
      <c r="A138" t="s">
        <v>5955</v>
      </c>
      <c r="B138">
        <v>2003</v>
      </c>
      <c r="C138" t="s">
        <v>3715</v>
      </c>
      <c r="D138">
        <v>21</v>
      </c>
      <c r="E138" s="1" t="str">
        <f>_xlfn.CONCAT(Hospitalisation_Details[[#This Row],[date]],"-",Hospitalisation_Details[[#This Row],[month]],"-",Hospitalisation_Details[[#This Row],[year]])</f>
        <v>21-Aug-2003</v>
      </c>
      <c r="F138" s="1" t="str">
        <f>TEXT(Hospitalisation_Details[[#This Row],[Date of Birth]],"dd-mm-yy")</f>
        <v>21-08-03</v>
      </c>
      <c r="G138">
        <v>0</v>
      </c>
      <c r="H138">
        <f>DATEDIF(Hospitalisation_Details[[#This Row],[Date of Birth2]],DATE(2023,6,8),"y")</f>
        <v>19</v>
      </c>
      <c r="I138" s="2">
        <v>1639.56</v>
      </c>
      <c r="J138" t="s">
        <v>3706</v>
      </c>
      <c r="K138" t="s">
        <v>3706</v>
      </c>
      <c r="L138" t="s">
        <v>3713</v>
      </c>
    </row>
    <row r="139" spans="1:12" x14ac:dyDescent="0.3">
      <c r="A139" t="s">
        <v>5954</v>
      </c>
      <c r="B139">
        <v>2003</v>
      </c>
      <c r="C139" t="s">
        <v>3714</v>
      </c>
      <c r="D139">
        <v>30</v>
      </c>
      <c r="E139" s="1" t="str">
        <f>_xlfn.CONCAT(Hospitalisation_Details[[#This Row],[date]],"-",Hospitalisation_Details[[#This Row],[month]],"-",Hospitalisation_Details[[#This Row],[year]])</f>
        <v>30-Dec-2003</v>
      </c>
      <c r="F139" s="1" t="str">
        <f>TEXT(Hospitalisation_Details[[#This Row],[Date of Birth]],"dd-mm-yy")</f>
        <v>30-12-03</v>
      </c>
      <c r="G139">
        <v>0</v>
      </c>
      <c r="H139">
        <f>DATEDIF(Hospitalisation_Details[[#This Row],[Date of Birth2]],DATE(2023,6,8),"y")</f>
        <v>19</v>
      </c>
      <c r="I139" s="2">
        <v>1646.43</v>
      </c>
      <c r="J139" t="s">
        <v>3706</v>
      </c>
      <c r="K139" t="s">
        <v>3710</v>
      </c>
      <c r="L139" t="s">
        <v>3713</v>
      </c>
    </row>
    <row r="140" spans="1:12" x14ac:dyDescent="0.3">
      <c r="A140" t="s">
        <v>5953</v>
      </c>
      <c r="B140">
        <v>2000</v>
      </c>
      <c r="C140" t="s">
        <v>3716</v>
      </c>
      <c r="D140">
        <v>23</v>
      </c>
      <c r="E140" s="1" t="str">
        <f>_xlfn.CONCAT(Hospitalisation_Details[[#This Row],[date]],"-",Hospitalisation_Details[[#This Row],[month]],"-",Hospitalisation_Details[[#This Row],[year]])</f>
        <v>23-Oct-2000</v>
      </c>
      <c r="F140" s="1" t="str">
        <f>TEXT(Hospitalisation_Details[[#This Row],[Date of Birth]],"dd-mm-yy")</f>
        <v>23-10-00</v>
      </c>
      <c r="G140">
        <v>0</v>
      </c>
      <c r="H140">
        <f>DATEDIF(Hospitalisation_Details[[#This Row],[Date of Birth2]],DATE(2023,6,8),"y")</f>
        <v>22</v>
      </c>
      <c r="I140" s="2">
        <v>1665</v>
      </c>
      <c r="J140" t="s">
        <v>3706</v>
      </c>
      <c r="K140" t="s">
        <v>3706</v>
      </c>
      <c r="L140" t="s">
        <v>3708</v>
      </c>
    </row>
    <row r="141" spans="1:12" x14ac:dyDescent="0.3">
      <c r="A141" t="s">
        <v>5952</v>
      </c>
      <c r="B141">
        <v>2000</v>
      </c>
      <c r="C141" t="s">
        <v>3711</v>
      </c>
      <c r="D141">
        <v>10</v>
      </c>
      <c r="E141" s="1" t="str">
        <f>_xlfn.CONCAT(Hospitalisation_Details[[#This Row],[date]],"-",Hospitalisation_Details[[#This Row],[month]],"-",Hospitalisation_Details[[#This Row],[year]])</f>
        <v>10-Jun-2000</v>
      </c>
      <c r="F141" s="1" t="str">
        <f>TEXT(Hospitalisation_Details[[#This Row],[Date of Birth]],"dd-mm-yy")</f>
        <v>10-06-00</v>
      </c>
      <c r="G141">
        <v>0</v>
      </c>
      <c r="H141">
        <f>DATEDIF(Hospitalisation_Details[[#This Row],[Date of Birth2]],DATE(2023,6,8),"y")</f>
        <v>22</v>
      </c>
      <c r="I141" s="2">
        <v>1674.63</v>
      </c>
      <c r="J141" t="s">
        <v>3706</v>
      </c>
      <c r="K141" t="s">
        <v>3706</v>
      </c>
      <c r="L141" t="s">
        <v>3708</v>
      </c>
    </row>
    <row r="142" spans="1:12" x14ac:dyDescent="0.3">
      <c r="A142" t="s">
        <v>5951</v>
      </c>
      <c r="B142">
        <v>2000</v>
      </c>
      <c r="C142" t="s">
        <v>3716</v>
      </c>
      <c r="D142">
        <v>21</v>
      </c>
      <c r="E142" s="1" t="str">
        <f>_xlfn.CONCAT(Hospitalisation_Details[[#This Row],[date]],"-",Hospitalisation_Details[[#This Row],[month]],"-",Hospitalisation_Details[[#This Row],[year]])</f>
        <v>21-Oct-2000</v>
      </c>
      <c r="F142" s="1" t="str">
        <f>TEXT(Hospitalisation_Details[[#This Row],[Date of Birth]],"dd-mm-yy")</f>
        <v>21-10-00</v>
      </c>
      <c r="G142">
        <v>0</v>
      </c>
      <c r="H142">
        <f>DATEDIF(Hospitalisation_Details[[#This Row],[Date of Birth2]],DATE(2023,6,8),"y")</f>
        <v>22</v>
      </c>
      <c r="I142" s="2">
        <v>1682.6</v>
      </c>
      <c r="J142" t="s">
        <v>3706</v>
      </c>
      <c r="K142" t="s">
        <v>3706</v>
      </c>
      <c r="L142" t="s">
        <v>3717</v>
      </c>
    </row>
    <row r="143" spans="1:12" x14ac:dyDescent="0.3">
      <c r="A143" t="s">
        <v>5950</v>
      </c>
      <c r="B143">
        <v>2004</v>
      </c>
      <c r="C143" t="s">
        <v>3709</v>
      </c>
      <c r="D143">
        <v>17</v>
      </c>
      <c r="E143" s="1" t="str">
        <f>_xlfn.CONCAT(Hospitalisation_Details[[#This Row],[date]],"-",Hospitalisation_Details[[#This Row],[month]],"-",Hospitalisation_Details[[#This Row],[year]])</f>
        <v>17-Nov-2004</v>
      </c>
      <c r="F143" s="1" t="str">
        <f>TEXT(Hospitalisation_Details[[#This Row],[Date of Birth]],"dd-mm-yy")</f>
        <v>17-11-04</v>
      </c>
      <c r="G143">
        <v>0</v>
      </c>
      <c r="H143">
        <f>DATEDIF(Hospitalisation_Details[[#This Row],[Date of Birth2]],DATE(2023,6,8),"y")</f>
        <v>18</v>
      </c>
      <c r="I143" s="2">
        <v>1694.8</v>
      </c>
      <c r="J143" t="s">
        <v>3706</v>
      </c>
      <c r="K143" t="s">
        <v>3706</v>
      </c>
      <c r="L143" t="s">
        <v>3719</v>
      </c>
    </row>
    <row r="144" spans="1:12" x14ac:dyDescent="0.3">
      <c r="A144" t="s">
        <v>5949</v>
      </c>
      <c r="B144">
        <v>2004</v>
      </c>
      <c r="C144" t="s">
        <v>3714</v>
      </c>
      <c r="D144">
        <v>10</v>
      </c>
      <c r="E144" s="1" t="str">
        <f>_xlfn.CONCAT(Hospitalisation_Details[[#This Row],[date]],"-",Hospitalisation_Details[[#This Row],[month]],"-",Hospitalisation_Details[[#This Row],[year]])</f>
        <v>10-Dec-2004</v>
      </c>
      <c r="F144" s="1" t="str">
        <f>TEXT(Hospitalisation_Details[[#This Row],[Date of Birth]],"dd-mm-yy")</f>
        <v>10-12-04</v>
      </c>
      <c r="G144">
        <v>0</v>
      </c>
      <c r="H144">
        <f>DATEDIF(Hospitalisation_Details[[#This Row],[Date of Birth2]],DATE(2023,6,8),"y")</f>
        <v>18</v>
      </c>
      <c r="I144" s="2">
        <v>1702.46</v>
      </c>
      <c r="J144" t="s">
        <v>3706</v>
      </c>
      <c r="K144" t="s">
        <v>3707</v>
      </c>
      <c r="L144" t="s">
        <v>3720</v>
      </c>
    </row>
    <row r="145" spans="1:12" x14ac:dyDescent="0.3">
      <c r="A145" t="s">
        <v>5948</v>
      </c>
      <c r="B145">
        <v>2004</v>
      </c>
      <c r="C145" t="s">
        <v>3709</v>
      </c>
      <c r="D145">
        <v>7</v>
      </c>
      <c r="E145" s="1" t="str">
        <f>_xlfn.CONCAT(Hospitalisation_Details[[#This Row],[date]],"-",Hospitalisation_Details[[#This Row],[month]],"-",Hospitalisation_Details[[#This Row],[year]])</f>
        <v>7-Nov-2004</v>
      </c>
      <c r="F145" s="1" t="str">
        <f>TEXT(Hospitalisation_Details[[#This Row],[Date of Birth]],"dd-mm-yy")</f>
        <v>07-11-04</v>
      </c>
      <c r="G145">
        <v>0</v>
      </c>
      <c r="H145">
        <f>DATEDIF(Hospitalisation_Details[[#This Row],[Date of Birth2]],DATE(2023,6,8),"y")</f>
        <v>18</v>
      </c>
      <c r="I145" s="2">
        <v>1704.57</v>
      </c>
      <c r="J145" t="s">
        <v>3706</v>
      </c>
      <c r="K145" t="s">
        <v>3710</v>
      </c>
      <c r="L145" t="s">
        <v>3721</v>
      </c>
    </row>
    <row r="146" spans="1:12" x14ac:dyDescent="0.3">
      <c r="A146" t="s">
        <v>5947</v>
      </c>
      <c r="B146">
        <v>2004</v>
      </c>
      <c r="C146" t="s">
        <v>3714</v>
      </c>
      <c r="D146">
        <v>14</v>
      </c>
      <c r="E146" s="1" t="str">
        <f>_xlfn.CONCAT(Hospitalisation_Details[[#This Row],[date]],"-",Hospitalisation_Details[[#This Row],[month]],"-",Hospitalisation_Details[[#This Row],[year]])</f>
        <v>14-Dec-2004</v>
      </c>
      <c r="F146" s="1" t="str">
        <f>TEXT(Hospitalisation_Details[[#This Row],[Date of Birth]],"dd-mm-yy")</f>
        <v>14-12-04</v>
      </c>
      <c r="G146">
        <v>0</v>
      </c>
      <c r="H146">
        <f>DATEDIF(Hospitalisation_Details[[#This Row],[Date of Birth2]],DATE(2023,6,8),"y")</f>
        <v>18</v>
      </c>
      <c r="I146" s="2">
        <v>1704.7</v>
      </c>
      <c r="J146" t="s">
        <v>3706</v>
      </c>
      <c r="K146" t="s">
        <v>3707</v>
      </c>
      <c r="L146" t="s">
        <v>3722</v>
      </c>
    </row>
    <row r="147" spans="1:12" x14ac:dyDescent="0.3">
      <c r="A147" t="s">
        <v>5946</v>
      </c>
      <c r="B147">
        <v>2004</v>
      </c>
      <c r="C147" t="s">
        <v>3714</v>
      </c>
      <c r="D147">
        <v>6</v>
      </c>
      <c r="E147" s="1" t="str">
        <f>_xlfn.CONCAT(Hospitalisation_Details[[#This Row],[date]],"-",Hospitalisation_Details[[#This Row],[month]],"-",Hospitalisation_Details[[#This Row],[year]])</f>
        <v>6-Dec-2004</v>
      </c>
      <c r="F147" s="1" t="str">
        <f>TEXT(Hospitalisation_Details[[#This Row],[Date of Birth]],"dd-mm-yy")</f>
        <v>06-12-04</v>
      </c>
      <c r="G147">
        <v>0</v>
      </c>
      <c r="H147">
        <f>DATEDIF(Hospitalisation_Details[[#This Row],[Date of Birth2]],DATE(2023,6,8),"y")</f>
        <v>18</v>
      </c>
      <c r="I147" s="2">
        <v>1705.62</v>
      </c>
      <c r="J147" t="s">
        <v>3706</v>
      </c>
      <c r="K147" t="s">
        <v>3706</v>
      </c>
      <c r="L147" t="s">
        <v>3719</v>
      </c>
    </row>
    <row r="148" spans="1:12" x14ac:dyDescent="0.3">
      <c r="A148" t="s">
        <v>5945</v>
      </c>
      <c r="B148">
        <v>2004</v>
      </c>
      <c r="C148" t="s">
        <v>3716</v>
      </c>
      <c r="D148">
        <v>17</v>
      </c>
      <c r="E148" s="1" t="str">
        <f>_xlfn.CONCAT(Hospitalisation_Details[[#This Row],[date]],"-",Hospitalisation_Details[[#This Row],[month]],"-",Hospitalisation_Details[[#This Row],[year]])</f>
        <v>17-Oct-2004</v>
      </c>
      <c r="F148" s="1" t="str">
        <f>TEXT(Hospitalisation_Details[[#This Row],[Date of Birth]],"dd-mm-yy")</f>
        <v>17-10-04</v>
      </c>
      <c r="G148">
        <v>0</v>
      </c>
      <c r="H148">
        <f>DATEDIF(Hospitalisation_Details[[#This Row],[Date of Birth2]],DATE(2023,6,8),"y")</f>
        <v>18</v>
      </c>
      <c r="I148" s="2">
        <v>1708</v>
      </c>
      <c r="J148" t="s">
        <v>3707</v>
      </c>
      <c r="K148" t="s">
        <v>3706</v>
      </c>
      <c r="L148" t="s">
        <v>3721</v>
      </c>
    </row>
    <row r="149" spans="1:12" x14ac:dyDescent="0.3">
      <c r="A149" t="s">
        <v>5944</v>
      </c>
      <c r="B149">
        <v>2004</v>
      </c>
      <c r="C149" t="s">
        <v>3714</v>
      </c>
      <c r="D149">
        <v>12</v>
      </c>
      <c r="E149" s="1" t="str">
        <f>_xlfn.CONCAT(Hospitalisation_Details[[#This Row],[date]],"-",Hospitalisation_Details[[#This Row],[month]],"-",Hospitalisation_Details[[#This Row],[year]])</f>
        <v>12-Dec-2004</v>
      </c>
      <c r="F149" s="1" t="str">
        <f>TEXT(Hospitalisation_Details[[#This Row],[Date of Birth]],"dd-mm-yy")</f>
        <v>12-12-04</v>
      </c>
      <c r="G149">
        <v>0</v>
      </c>
      <c r="H149">
        <f>DATEDIF(Hospitalisation_Details[[#This Row],[Date of Birth2]],DATE(2023,6,8),"y")</f>
        <v>18</v>
      </c>
      <c r="I149" s="2">
        <v>1708.93</v>
      </c>
      <c r="J149" t="s">
        <v>3707</v>
      </c>
      <c r="K149" t="s">
        <v>3710</v>
      </c>
      <c r="L149" t="s">
        <v>3720</v>
      </c>
    </row>
    <row r="150" spans="1:12" x14ac:dyDescent="0.3">
      <c r="A150" t="s">
        <v>5943</v>
      </c>
      <c r="B150">
        <v>2004</v>
      </c>
      <c r="C150" t="s">
        <v>3712</v>
      </c>
      <c r="D150">
        <v>19</v>
      </c>
      <c r="E150" s="1" t="str">
        <f>_xlfn.CONCAT(Hospitalisation_Details[[#This Row],[date]],"-",Hospitalisation_Details[[#This Row],[month]],"-",Hospitalisation_Details[[#This Row],[year]])</f>
        <v>19-Sep-2004</v>
      </c>
      <c r="F150" s="1" t="str">
        <f>TEXT(Hospitalisation_Details[[#This Row],[Date of Birth]],"dd-mm-yy")</f>
        <v>19-09-04</v>
      </c>
      <c r="G150">
        <v>1</v>
      </c>
      <c r="H150">
        <f>DATEDIF(Hospitalisation_Details[[#This Row],[Date of Birth2]],DATE(2023,6,8),"y")</f>
        <v>18</v>
      </c>
      <c r="I150" s="2">
        <v>1711.03</v>
      </c>
      <c r="J150" t="s">
        <v>3707</v>
      </c>
      <c r="K150" t="s">
        <v>3707</v>
      </c>
      <c r="L150" t="s">
        <v>3708</v>
      </c>
    </row>
    <row r="151" spans="1:12" x14ac:dyDescent="0.3">
      <c r="A151" t="s">
        <v>5942</v>
      </c>
      <c r="B151">
        <v>2004</v>
      </c>
      <c r="C151" t="s">
        <v>3712</v>
      </c>
      <c r="D151">
        <v>21</v>
      </c>
      <c r="E151" s="1" t="str">
        <f>_xlfn.CONCAT(Hospitalisation_Details[[#This Row],[date]],"-",Hospitalisation_Details[[#This Row],[month]],"-",Hospitalisation_Details[[#This Row],[year]])</f>
        <v>21-Sep-2004</v>
      </c>
      <c r="F151" s="1" t="str">
        <f>TEXT(Hospitalisation_Details[[#This Row],[Date of Birth]],"dd-mm-yy")</f>
        <v>21-09-04</v>
      </c>
      <c r="G151">
        <v>0</v>
      </c>
      <c r="H151">
        <f>DATEDIF(Hospitalisation_Details[[#This Row],[Date of Birth2]],DATE(2023,6,8),"y")</f>
        <v>18</v>
      </c>
      <c r="I151" s="2">
        <v>1712.23</v>
      </c>
      <c r="J151" t="s">
        <v>3707</v>
      </c>
      <c r="K151" t="s">
        <v>3710</v>
      </c>
      <c r="L151" t="s">
        <v>3721</v>
      </c>
    </row>
    <row r="152" spans="1:12" x14ac:dyDescent="0.3">
      <c r="A152" t="s">
        <v>5941</v>
      </c>
      <c r="B152">
        <v>2004</v>
      </c>
      <c r="C152" t="s">
        <v>3711</v>
      </c>
      <c r="D152">
        <v>10</v>
      </c>
      <c r="E152" s="1" t="str">
        <f>_xlfn.CONCAT(Hospitalisation_Details[[#This Row],[date]],"-",Hospitalisation_Details[[#This Row],[month]],"-",Hospitalisation_Details[[#This Row],[year]])</f>
        <v>10-Jun-2004</v>
      </c>
      <c r="F152" s="1" t="str">
        <f>TEXT(Hospitalisation_Details[[#This Row],[Date of Birth]],"dd-mm-yy")</f>
        <v>10-06-04</v>
      </c>
      <c r="G152">
        <v>1</v>
      </c>
      <c r="H152">
        <f>DATEDIF(Hospitalisation_Details[[#This Row],[Date of Birth2]],DATE(2023,6,8),"y")</f>
        <v>18</v>
      </c>
      <c r="I152" s="2">
        <v>1719.44</v>
      </c>
      <c r="J152" t="s">
        <v>3707</v>
      </c>
      <c r="K152" t="s">
        <v>3707</v>
      </c>
      <c r="L152" t="s">
        <v>3708</v>
      </c>
    </row>
    <row r="153" spans="1:12" x14ac:dyDescent="0.3">
      <c r="A153" t="s">
        <v>5940</v>
      </c>
      <c r="B153">
        <v>2004</v>
      </c>
      <c r="C153" t="s">
        <v>3712</v>
      </c>
      <c r="D153">
        <v>11</v>
      </c>
      <c r="E153" s="1" t="str">
        <f>_xlfn.CONCAT(Hospitalisation_Details[[#This Row],[date]],"-",Hospitalisation_Details[[#This Row],[month]],"-",Hospitalisation_Details[[#This Row],[year]])</f>
        <v>11-Sep-2004</v>
      </c>
      <c r="F153" s="1" t="str">
        <f>TEXT(Hospitalisation_Details[[#This Row],[Date of Birth]],"dd-mm-yy")</f>
        <v>11-09-04</v>
      </c>
      <c r="G153">
        <v>1</v>
      </c>
      <c r="H153">
        <f>DATEDIF(Hospitalisation_Details[[#This Row],[Date of Birth2]],DATE(2023,6,8),"y")</f>
        <v>18</v>
      </c>
      <c r="I153" s="2">
        <v>1720.35</v>
      </c>
      <c r="J153" t="s">
        <v>3707</v>
      </c>
      <c r="K153" t="s">
        <v>3707</v>
      </c>
      <c r="L153" t="s">
        <v>3708</v>
      </c>
    </row>
    <row r="154" spans="1:12" x14ac:dyDescent="0.3">
      <c r="A154" t="s">
        <v>5939</v>
      </c>
      <c r="B154">
        <v>2004</v>
      </c>
      <c r="C154" t="s">
        <v>3716</v>
      </c>
      <c r="D154">
        <v>21</v>
      </c>
      <c r="E154" s="1" t="str">
        <f>_xlfn.CONCAT(Hospitalisation_Details[[#This Row],[date]],"-",Hospitalisation_Details[[#This Row],[month]],"-",Hospitalisation_Details[[#This Row],[year]])</f>
        <v>21-Oct-2004</v>
      </c>
      <c r="F154" s="1" t="str">
        <f>TEXT(Hospitalisation_Details[[#This Row],[Date of Birth]],"dd-mm-yy")</f>
        <v>21-10-04</v>
      </c>
      <c r="G154">
        <v>1</v>
      </c>
      <c r="H154">
        <f>DATEDIF(Hospitalisation_Details[[#This Row],[Date of Birth2]],DATE(2023,6,8),"y")</f>
        <v>18</v>
      </c>
      <c r="I154" s="2">
        <v>1725.55</v>
      </c>
      <c r="J154" t="s">
        <v>3707</v>
      </c>
      <c r="K154" t="s">
        <v>3706</v>
      </c>
      <c r="L154" t="s">
        <v>3708</v>
      </c>
    </row>
    <row r="155" spans="1:12" x14ac:dyDescent="0.3">
      <c r="A155" t="s">
        <v>5938</v>
      </c>
      <c r="B155">
        <v>2004</v>
      </c>
      <c r="C155" t="s">
        <v>3712</v>
      </c>
      <c r="D155">
        <v>9</v>
      </c>
      <c r="E155" s="1" t="str">
        <f>_xlfn.CONCAT(Hospitalisation_Details[[#This Row],[date]],"-",Hospitalisation_Details[[#This Row],[month]],"-",Hospitalisation_Details[[#This Row],[year]])</f>
        <v>9-Sep-2004</v>
      </c>
      <c r="F155" s="1" t="str">
        <f>TEXT(Hospitalisation_Details[[#This Row],[Date of Birth]],"dd-mm-yy")</f>
        <v>09-09-04</v>
      </c>
      <c r="G155">
        <v>1</v>
      </c>
      <c r="H155">
        <f>DATEDIF(Hospitalisation_Details[[#This Row],[Date of Birth2]],DATE(2023,6,8),"y")</f>
        <v>18</v>
      </c>
      <c r="I155" s="2">
        <v>1727.54</v>
      </c>
      <c r="J155" t="s">
        <v>3707</v>
      </c>
      <c r="K155" t="s">
        <v>3710</v>
      </c>
      <c r="L155" t="s">
        <v>3708</v>
      </c>
    </row>
    <row r="156" spans="1:12" x14ac:dyDescent="0.3">
      <c r="A156" t="s">
        <v>5937</v>
      </c>
      <c r="B156">
        <v>2003</v>
      </c>
      <c r="C156" t="s">
        <v>3709</v>
      </c>
      <c r="D156">
        <v>21</v>
      </c>
      <c r="E156" s="1" t="str">
        <f>_xlfn.CONCAT(Hospitalisation_Details[[#This Row],[date]],"-",Hospitalisation_Details[[#This Row],[month]],"-",Hospitalisation_Details[[#This Row],[year]])</f>
        <v>21-Nov-2003</v>
      </c>
      <c r="F156" s="1" t="str">
        <f>TEXT(Hospitalisation_Details[[#This Row],[Date of Birth]],"dd-mm-yy")</f>
        <v>21-11-03</v>
      </c>
      <c r="G156">
        <v>0</v>
      </c>
      <c r="H156">
        <f>DATEDIF(Hospitalisation_Details[[#This Row],[Date of Birth2]],DATE(2023,6,8),"y")</f>
        <v>19</v>
      </c>
      <c r="I156" s="2">
        <v>1727.79</v>
      </c>
      <c r="J156" t="s">
        <v>3707</v>
      </c>
      <c r="K156" t="s">
        <v>3707</v>
      </c>
      <c r="L156" t="s">
        <v>3717</v>
      </c>
    </row>
    <row r="157" spans="1:12" x14ac:dyDescent="0.3">
      <c r="A157" t="s">
        <v>5936</v>
      </c>
      <c r="B157">
        <v>2003</v>
      </c>
      <c r="C157" t="s">
        <v>3712</v>
      </c>
      <c r="D157">
        <v>1</v>
      </c>
      <c r="E157" s="1" t="str">
        <f>_xlfn.CONCAT(Hospitalisation_Details[[#This Row],[date]],"-",Hospitalisation_Details[[#This Row],[month]],"-",Hospitalisation_Details[[#This Row],[year]])</f>
        <v>1-Sep-2003</v>
      </c>
      <c r="F157" s="1" t="str">
        <f>TEXT(Hospitalisation_Details[[#This Row],[Date of Birth]],"dd-mm-yy")</f>
        <v>01-09-03</v>
      </c>
      <c r="G157">
        <v>0</v>
      </c>
      <c r="H157">
        <f>DATEDIF(Hospitalisation_Details[[#This Row],[Date of Birth2]],DATE(2023,6,8),"y")</f>
        <v>19</v>
      </c>
      <c r="I157" s="2">
        <v>1728.9</v>
      </c>
      <c r="J157" t="s">
        <v>3707</v>
      </c>
      <c r="K157" t="s">
        <v>3706</v>
      </c>
      <c r="L157" t="s">
        <v>3717</v>
      </c>
    </row>
    <row r="158" spans="1:12" x14ac:dyDescent="0.3">
      <c r="A158" t="s">
        <v>5935</v>
      </c>
      <c r="B158">
        <v>2003</v>
      </c>
      <c r="C158" t="s">
        <v>3709</v>
      </c>
      <c r="D158">
        <v>9</v>
      </c>
      <c r="E158" s="1" t="str">
        <f>_xlfn.CONCAT(Hospitalisation_Details[[#This Row],[date]],"-",Hospitalisation_Details[[#This Row],[month]],"-",Hospitalisation_Details[[#This Row],[year]])</f>
        <v>9-Nov-2003</v>
      </c>
      <c r="F158" s="1" t="str">
        <f>TEXT(Hospitalisation_Details[[#This Row],[Date of Birth]],"dd-mm-yy")</f>
        <v>09-11-03</v>
      </c>
      <c r="G158">
        <v>0</v>
      </c>
      <c r="H158">
        <f>DATEDIF(Hospitalisation_Details[[#This Row],[Date of Birth2]],DATE(2023,6,8),"y")</f>
        <v>19</v>
      </c>
      <c r="I158" s="2">
        <v>1731.68</v>
      </c>
      <c r="J158" t="s">
        <v>3707</v>
      </c>
      <c r="K158" t="s">
        <v>3706</v>
      </c>
      <c r="L158" t="s">
        <v>3717</v>
      </c>
    </row>
    <row r="159" spans="1:12" x14ac:dyDescent="0.3">
      <c r="A159" t="s">
        <v>5934</v>
      </c>
      <c r="B159">
        <v>2003</v>
      </c>
      <c r="C159" t="s">
        <v>3709</v>
      </c>
      <c r="D159">
        <v>14</v>
      </c>
      <c r="E159" s="1" t="str">
        <f>_xlfn.CONCAT(Hospitalisation_Details[[#This Row],[date]],"-",Hospitalisation_Details[[#This Row],[month]],"-",Hospitalisation_Details[[#This Row],[year]])</f>
        <v>14-Nov-2003</v>
      </c>
      <c r="F159" s="1" t="str">
        <f>TEXT(Hospitalisation_Details[[#This Row],[Date of Birth]],"dd-mm-yy")</f>
        <v>14-11-03</v>
      </c>
      <c r="G159">
        <v>0</v>
      </c>
      <c r="H159">
        <f>DATEDIF(Hospitalisation_Details[[#This Row],[Date of Birth2]],DATE(2023,6,8),"y")</f>
        <v>19</v>
      </c>
      <c r="I159" s="2">
        <v>1737.38</v>
      </c>
      <c r="J159" t="s">
        <v>3707</v>
      </c>
      <c r="K159" t="s">
        <v>3706</v>
      </c>
      <c r="L159" t="s">
        <v>3717</v>
      </c>
    </row>
    <row r="160" spans="1:12" x14ac:dyDescent="0.3">
      <c r="A160" t="s">
        <v>5933</v>
      </c>
      <c r="B160">
        <v>2003</v>
      </c>
      <c r="C160" t="s">
        <v>3705</v>
      </c>
      <c r="D160">
        <v>25</v>
      </c>
      <c r="E160" s="1" t="str">
        <f>_xlfn.CONCAT(Hospitalisation_Details[[#This Row],[date]],"-",Hospitalisation_Details[[#This Row],[month]],"-",Hospitalisation_Details[[#This Row],[year]])</f>
        <v>25-Jul-2003</v>
      </c>
      <c r="F160" s="1" t="str">
        <f>TEXT(Hospitalisation_Details[[#This Row],[Date of Birth]],"dd-mm-yy")</f>
        <v>25-07-03</v>
      </c>
      <c r="G160">
        <v>0</v>
      </c>
      <c r="H160">
        <f>DATEDIF(Hospitalisation_Details[[#This Row],[Date of Birth2]],DATE(2023,6,8),"y")</f>
        <v>19</v>
      </c>
      <c r="I160" s="2">
        <v>1743.21</v>
      </c>
      <c r="J160" t="s">
        <v>3707</v>
      </c>
      <c r="K160" t="s">
        <v>3710</v>
      </c>
      <c r="L160" t="s">
        <v>3717</v>
      </c>
    </row>
    <row r="161" spans="1:12" x14ac:dyDescent="0.3">
      <c r="A161" t="s">
        <v>5932</v>
      </c>
      <c r="B161">
        <v>2003</v>
      </c>
      <c r="C161" t="s">
        <v>3705</v>
      </c>
      <c r="D161">
        <v>28</v>
      </c>
      <c r="E161" s="1" t="str">
        <f>_xlfn.CONCAT(Hospitalisation_Details[[#This Row],[date]],"-",Hospitalisation_Details[[#This Row],[month]],"-",Hospitalisation_Details[[#This Row],[year]])</f>
        <v>28-Jul-2003</v>
      </c>
      <c r="F161" s="1" t="str">
        <f>TEXT(Hospitalisation_Details[[#This Row],[Date of Birth]],"dd-mm-yy")</f>
        <v>28-07-03</v>
      </c>
      <c r="G161">
        <v>0</v>
      </c>
      <c r="H161">
        <f>DATEDIF(Hospitalisation_Details[[#This Row],[Date of Birth2]],DATE(2023,6,8),"y")</f>
        <v>19</v>
      </c>
      <c r="I161" s="2">
        <v>1744.47</v>
      </c>
      <c r="J161" t="s">
        <v>3707</v>
      </c>
      <c r="K161" t="s">
        <v>3710</v>
      </c>
      <c r="L161" t="s">
        <v>3717</v>
      </c>
    </row>
    <row r="162" spans="1:12" x14ac:dyDescent="0.3">
      <c r="A162" t="s">
        <v>5931</v>
      </c>
      <c r="B162">
        <v>2003</v>
      </c>
      <c r="C162" t="s">
        <v>3712</v>
      </c>
      <c r="D162">
        <v>26</v>
      </c>
      <c r="E162" s="1" t="str">
        <f>_xlfn.CONCAT(Hospitalisation_Details[[#This Row],[date]],"-",Hospitalisation_Details[[#This Row],[month]],"-",Hospitalisation_Details[[#This Row],[year]])</f>
        <v>26-Sep-2003</v>
      </c>
      <c r="F162" s="1" t="str">
        <f>TEXT(Hospitalisation_Details[[#This Row],[Date of Birth]],"dd-mm-yy")</f>
        <v>26-09-03</v>
      </c>
      <c r="G162">
        <v>0</v>
      </c>
      <c r="H162">
        <f>DATEDIF(Hospitalisation_Details[[#This Row],[Date of Birth2]],DATE(2023,6,8),"y")</f>
        <v>19</v>
      </c>
      <c r="I162" s="2">
        <v>1748.77</v>
      </c>
      <c r="J162" t="s">
        <v>3707</v>
      </c>
      <c r="K162" t="s">
        <v>3710</v>
      </c>
      <c r="L162" t="s">
        <v>3717</v>
      </c>
    </row>
    <row r="163" spans="1:12" x14ac:dyDescent="0.3">
      <c r="A163" t="s">
        <v>5930</v>
      </c>
      <c r="B163">
        <v>1998</v>
      </c>
      <c r="C163" t="s">
        <v>3716</v>
      </c>
      <c r="D163">
        <v>7</v>
      </c>
      <c r="E163" s="1" t="str">
        <f>_xlfn.CONCAT(Hospitalisation_Details[[#This Row],[date]],"-",Hospitalisation_Details[[#This Row],[month]],"-",Hospitalisation_Details[[#This Row],[year]])</f>
        <v>7-Oct-1998</v>
      </c>
      <c r="F163" s="1" t="str">
        <f>TEXT(Hospitalisation_Details[[#This Row],[Date of Birth]],"dd-mm-yy")</f>
        <v>07-10-98</v>
      </c>
      <c r="G163">
        <v>0</v>
      </c>
      <c r="H163">
        <f>DATEDIF(Hospitalisation_Details[[#This Row],[Date of Birth2]],DATE(2023,6,8),"y")</f>
        <v>24</v>
      </c>
      <c r="I163" s="2">
        <v>1756.6</v>
      </c>
      <c r="J163" t="s">
        <v>3707</v>
      </c>
      <c r="K163" t="s">
        <v>3707</v>
      </c>
      <c r="L163" t="s">
        <v>3708</v>
      </c>
    </row>
    <row r="164" spans="1:12" x14ac:dyDescent="0.3">
      <c r="A164" t="s">
        <v>5929</v>
      </c>
      <c r="B164">
        <v>2003</v>
      </c>
      <c r="C164" t="s">
        <v>3709</v>
      </c>
      <c r="D164">
        <v>19</v>
      </c>
      <c r="E164" s="1" t="str">
        <f>_xlfn.CONCAT(Hospitalisation_Details[[#This Row],[date]],"-",Hospitalisation_Details[[#This Row],[month]],"-",Hospitalisation_Details[[#This Row],[year]])</f>
        <v>19-Nov-2003</v>
      </c>
      <c r="F164" s="1" t="str">
        <f>TEXT(Hospitalisation_Details[[#This Row],[Date of Birth]],"dd-mm-yy")</f>
        <v>19-11-03</v>
      </c>
      <c r="G164">
        <v>0</v>
      </c>
      <c r="H164">
        <f>DATEDIF(Hospitalisation_Details[[#This Row],[Date of Birth2]],DATE(2023,6,8),"y")</f>
        <v>19</v>
      </c>
      <c r="I164" s="2">
        <v>1759.34</v>
      </c>
      <c r="J164" t="s">
        <v>3707</v>
      </c>
      <c r="K164" t="s">
        <v>3710</v>
      </c>
      <c r="L164" t="s">
        <v>3717</v>
      </c>
    </row>
    <row r="165" spans="1:12" x14ac:dyDescent="0.3">
      <c r="A165" t="s">
        <v>5928</v>
      </c>
      <c r="B165">
        <v>2002</v>
      </c>
      <c r="C165" t="s">
        <v>3714</v>
      </c>
      <c r="D165">
        <v>13</v>
      </c>
      <c r="E165" s="1" t="str">
        <f>_xlfn.CONCAT(Hospitalisation_Details[[#This Row],[date]],"-",Hospitalisation_Details[[#This Row],[month]],"-",Hospitalisation_Details[[#This Row],[year]])</f>
        <v>13-Dec-2002</v>
      </c>
      <c r="F165" s="1" t="str">
        <f>TEXT(Hospitalisation_Details[[#This Row],[Date of Birth]],"dd-mm-yy")</f>
        <v>13-12-02</v>
      </c>
      <c r="G165">
        <v>0</v>
      </c>
      <c r="H165">
        <f>DATEDIF(Hospitalisation_Details[[#This Row],[Date of Birth2]],DATE(2023,6,8),"y")</f>
        <v>20</v>
      </c>
      <c r="I165" s="2">
        <v>1769.53</v>
      </c>
      <c r="J165" t="s">
        <v>3707</v>
      </c>
      <c r="K165" t="s">
        <v>3707</v>
      </c>
      <c r="L165" t="s">
        <v>3713</v>
      </c>
    </row>
    <row r="166" spans="1:12" x14ac:dyDescent="0.3">
      <c r="A166" t="s">
        <v>5927</v>
      </c>
      <c r="B166">
        <v>1999</v>
      </c>
      <c r="C166" t="s">
        <v>3712</v>
      </c>
      <c r="D166">
        <v>25</v>
      </c>
      <c r="E166" s="1" t="str">
        <f>_xlfn.CONCAT(Hospitalisation_Details[[#This Row],[date]],"-",Hospitalisation_Details[[#This Row],[month]],"-",Hospitalisation_Details[[#This Row],[year]])</f>
        <v>25-Sep-1999</v>
      </c>
      <c r="F166" s="1" t="str">
        <f>TEXT(Hospitalisation_Details[[#This Row],[Date of Birth]],"dd-mm-yy")</f>
        <v>25-09-99</v>
      </c>
      <c r="G166">
        <v>0</v>
      </c>
      <c r="H166">
        <f>DATEDIF(Hospitalisation_Details[[#This Row],[Date of Birth2]],DATE(2023,6,8),"y")</f>
        <v>23</v>
      </c>
      <c r="I166" s="2">
        <v>1815.88</v>
      </c>
      <c r="J166" t="s">
        <v>3707</v>
      </c>
      <c r="K166" t="s">
        <v>3707</v>
      </c>
      <c r="L166" t="s">
        <v>3708</v>
      </c>
    </row>
    <row r="167" spans="1:12" x14ac:dyDescent="0.3">
      <c r="A167" t="s">
        <v>5926</v>
      </c>
      <c r="B167">
        <v>2004</v>
      </c>
      <c r="C167" t="s">
        <v>3715</v>
      </c>
      <c r="D167">
        <v>19</v>
      </c>
      <c r="E167" s="1" t="str">
        <f>_xlfn.CONCAT(Hospitalisation_Details[[#This Row],[date]],"-",Hospitalisation_Details[[#This Row],[month]],"-",Hospitalisation_Details[[#This Row],[year]])</f>
        <v>19-Aug-2004</v>
      </c>
      <c r="F167" s="1" t="str">
        <f>TEXT(Hospitalisation_Details[[#This Row],[Date of Birth]],"dd-mm-yy")</f>
        <v>19-08-04</v>
      </c>
      <c r="G167">
        <v>0</v>
      </c>
      <c r="H167">
        <f>DATEDIF(Hospitalisation_Details[[#This Row],[Date of Birth2]],DATE(2023,6,8),"y")</f>
        <v>18</v>
      </c>
      <c r="I167" s="2">
        <v>1822.54</v>
      </c>
      <c r="J167" t="s">
        <v>3707</v>
      </c>
      <c r="K167" t="s">
        <v>3710</v>
      </c>
      <c r="L167" t="s">
        <v>3713</v>
      </c>
    </row>
    <row r="168" spans="1:12" x14ac:dyDescent="0.3">
      <c r="A168" t="s">
        <v>5925</v>
      </c>
      <c r="B168">
        <v>1999</v>
      </c>
      <c r="C168" t="s">
        <v>3709</v>
      </c>
      <c r="D168">
        <v>17</v>
      </c>
      <c r="E168" s="1" t="str">
        <f>_xlfn.CONCAT(Hospitalisation_Details[[#This Row],[date]],"-",Hospitalisation_Details[[#This Row],[month]],"-",Hospitalisation_Details[[#This Row],[year]])</f>
        <v>17-Nov-1999</v>
      </c>
      <c r="F168" s="1" t="str">
        <f>TEXT(Hospitalisation_Details[[#This Row],[Date of Birth]],"dd-mm-yy")</f>
        <v>17-11-99</v>
      </c>
      <c r="G168">
        <v>0</v>
      </c>
      <c r="H168">
        <f>DATEDIF(Hospitalisation_Details[[#This Row],[Date of Birth2]],DATE(2023,6,8),"y")</f>
        <v>23</v>
      </c>
      <c r="I168" s="2">
        <v>1824.29</v>
      </c>
      <c r="J168" t="s">
        <v>3707</v>
      </c>
      <c r="K168" t="s">
        <v>3707</v>
      </c>
      <c r="L168" t="s">
        <v>3708</v>
      </c>
    </row>
    <row r="169" spans="1:12" x14ac:dyDescent="0.3">
      <c r="A169" t="s">
        <v>5924</v>
      </c>
      <c r="B169">
        <v>1999</v>
      </c>
      <c r="C169" t="s">
        <v>3716</v>
      </c>
      <c r="D169">
        <v>1</v>
      </c>
      <c r="E169" s="1" t="str">
        <f>_xlfn.CONCAT(Hospitalisation_Details[[#This Row],[date]],"-",Hospitalisation_Details[[#This Row],[month]],"-",Hospitalisation_Details[[#This Row],[year]])</f>
        <v>1-Oct-1999</v>
      </c>
      <c r="F169" s="1" t="str">
        <f>TEXT(Hospitalisation_Details[[#This Row],[Date of Birth]],"dd-mm-yy")</f>
        <v>01-10-99</v>
      </c>
      <c r="G169">
        <v>0</v>
      </c>
      <c r="H169">
        <f>DATEDIF(Hospitalisation_Details[[#This Row],[Date of Birth2]],DATE(2023,6,8),"y")</f>
        <v>23</v>
      </c>
      <c r="I169" s="2">
        <v>1826.84</v>
      </c>
      <c r="J169" t="s">
        <v>3707</v>
      </c>
      <c r="K169" t="s">
        <v>3706</v>
      </c>
      <c r="L169" t="s">
        <v>3717</v>
      </c>
    </row>
    <row r="170" spans="1:12" x14ac:dyDescent="0.3">
      <c r="A170" t="s">
        <v>5923</v>
      </c>
      <c r="B170">
        <v>2003</v>
      </c>
      <c r="C170" t="s">
        <v>3715</v>
      </c>
      <c r="D170">
        <v>11</v>
      </c>
      <c r="E170" s="1" t="str">
        <f>_xlfn.CONCAT(Hospitalisation_Details[[#This Row],[date]],"-",Hospitalisation_Details[[#This Row],[month]],"-",Hospitalisation_Details[[#This Row],[year]])</f>
        <v>11-Aug-2003</v>
      </c>
      <c r="F170" s="1" t="str">
        <f>TEXT(Hospitalisation_Details[[#This Row],[Date of Birth]],"dd-mm-yy")</f>
        <v>11-08-03</v>
      </c>
      <c r="G170">
        <v>1</v>
      </c>
      <c r="H170">
        <f>DATEDIF(Hospitalisation_Details[[#This Row],[Date of Birth2]],DATE(2023,6,8),"y")</f>
        <v>19</v>
      </c>
      <c r="I170" s="2">
        <v>1832.09</v>
      </c>
      <c r="J170" t="s">
        <v>3707</v>
      </c>
      <c r="K170" t="s">
        <v>3707</v>
      </c>
      <c r="L170" t="s">
        <v>3717</v>
      </c>
    </row>
    <row r="171" spans="1:12" x14ac:dyDescent="0.3">
      <c r="A171" t="s">
        <v>5922</v>
      </c>
      <c r="B171">
        <v>2003</v>
      </c>
      <c r="C171" t="s">
        <v>3715</v>
      </c>
      <c r="D171">
        <v>4</v>
      </c>
      <c r="E171" s="1" t="str">
        <f>_xlfn.CONCAT(Hospitalisation_Details[[#This Row],[date]],"-",Hospitalisation_Details[[#This Row],[month]],"-",Hospitalisation_Details[[#This Row],[year]])</f>
        <v>4-Aug-2003</v>
      </c>
      <c r="F171" s="1" t="str">
        <f>TEXT(Hospitalisation_Details[[#This Row],[Date of Birth]],"dd-mm-yy")</f>
        <v>04-08-03</v>
      </c>
      <c r="G171">
        <v>1</v>
      </c>
      <c r="H171">
        <f>DATEDIF(Hospitalisation_Details[[#This Row],[Date of Birth2]],DATE(2023,6,8),"y")</f>
        <v>19</v>
      </c>
      <c r="I171" s="2">
        <v>1837.24</v>
      </c>
      <c r="J171" t="s">
        <v>3707</v>
      </c>
      <c r="K171" t="s">
        <v>3706</v>
      </c>
      <c r="L171" t="s">
        <v>3717</v>
      </c>
    </row>
    <row r="172" spans="1:12" x14ac:dyDescent="0.3">
      <c r="A172" t="s">
        <v>5921</v>
      </c>
      <c r="B172">
        <v>1999</v>
      </c>
      <c r="C172" t="s">
        <v>3714</v>
      </c>
      <c r="D172">
        <v>12</v>
      </c>
      <c r="E172" s="1" t="str">
        <f>_xlfn.CONCAT(Hospitalisation_Details[[#This Row],[date]],"-",Hospitalisation_Details[[#This Row],[month]],"-",Hospitalisation_Details[[#This Row],[year]])</f>
        <v>12-Dec-1999</v>
      </c>
      <c r="F172" s="1" t="str">
        <f>TEXT(Hospitalisation_Details[[#This Row],[Date of Birth]],"dd-mm-yy")</f>
        <v>12-12-99</v>
      </c>
      <c r="G172">
        <v>0</v>
      </c>
      <c r="H172">
        <f>DATEDIF(Hospitalisation_Details[[#This Row],[Date of Birth2]],DATE(2023,6,8),"y")</f>
        <v>23</v>
      </c>
      <c r="I172" s="2">
        <v>1837.28</v>
      </c>
      <c r="J172" t="s">
        <v>3707</v>
      </c>
      <c r="K172" t="s">
        <v>3706</v>
      </c>
      <c r="L172" t="s">
        <v>3708</v>
      </c>
    </row>
    <row r="173" spans="1:12" x14ac:dyDescent="0.3">
      <c r="A173" t="s">
        <v>5920</v>
      </c>
      <c r="B173">
        <v>2003</v>
      </c>
      <c r="C173" t="s">
        <v>3705</v>
      </c>
      <c r="D173">
        <v>20</v>
      </c>
      <c r="E173" s="1" t="str">
        <f>_xlfn.CONCAT(Hospitalisation_Details[[#This Row],[date]],"-",Hospitalisation_Details[[#This Row],[month]],"-",Hospitalisation_Details[[#This Row],[year]])</f>
        <v>20-Jul-2003</v>
      </c>
      <c r="F173" s="1" t="str">
        <f>TEXT(Hospitalisation_Details[[#This Row],[Date of Birth]],"dd-mm-yy")</f>
        <v>20-07-03</v>
      </c>
      <c r="G173">
        <v>1</v>
      </c>
      <c r="H173">
        <f>DATEDIF(Hospitalisation_Details[[#This Row],[Date of Birth2]],DATE(2023,6,8),"y")</f>
        <v>19</v>
      </c>
      <c r="I173" s="2">
        <v>1842.52</v>
      </c>
      <c r="J173" t="s">
        <v>3707</v>
      </c>
      <c r="K173" t="s">
        <v>3706</v>
      </c>
      <c r="L173" t="s">
        <v>3717</v>
      </c>
    </row>
    <row r="174" spans="1:12" x14ac:dyDescent="0.3">
      <c r="A174" t="s">
        <v>5919</v>
      </c>
      <c r="B174">
        <v>1994</v>
      </c>
      <c r="C174" t="s">
        <v>3714</v>
      </c>
      <c r="D174">
        <v>6</v>
      </c>
      <c r="E174" s="1" t="str">
        <f>_xlfn.CONCAT(Hospitalisation_Details[[#This Row],[date]],"-",Hospitalisation_Details[[#This Row],[month]],"-",Hospitalisation_Details[[#This Row],[year]])</f>
        <v>6-Dec-1994</v>
      </c>
      <c r="F174" s="1" t="str">
        <f>TEXT(Hospitalisation_Details[[#This Row],[Date of Birth]],"dd-mm-yy")</f>
        <v>06-12-94</v>
      </c>
      <c r="G174">
        <v>0</v>
      </c>
      <c r="H174">
        <f>DATEDIF(Hospitalisation_Details[[#This Row],[Date of Birth2]],DATE(2023,6,8),"y")</f>
        <v>28</v>
      </c>
      <c r="I174" s="2">
        <v>1850.55</v>
      </c>
      <c r="J174" t="s">
        <v>3707</v>
      </c>
      <c r="K174" t="s">
        <v>3706</v>
      </c>
      <c r="L174" t="s">
        <v>3713</v>
      </c>
    </row>
    <row r="175" spans="1:12" x14ac:dyDescent="0.3">
      <c r="A175" t="s">
        <v>5918</v>
      </c>
      <c r="B175">
        <v>2004</v>
      </c>
      <c r="C175" t="s">
        <v>3714</v>
      </c>
      <c r="D175">
        <v>27</v>
      </c>
      <c r="E175" s="1" t="str">
        <f>_xlfn.CONCAT(Hospitalisation_Details[[#This Row],[date]],"-",Hospitalisation_Details[[#This Row],[month]],"-",Hospitalisation_Details[[#This Row],[year]])</f>
        <v>27-Dec-2004</v>
      </c>
      <c r="F175" s="1" t="str">
        <f>TEXT(Hospitalisation_Details[[#This Row],[Date of Birth]],"dd-mm-yy")</f>
        <v>27-12-04</v>
      </c>
      <c r="G175">
        <v>0</v>
      </c>
      <c r="H175">
        <f>DATEDIF(Hospitalisation_Details[[#This Row],[Date of Birth2]],DATE(2023,6,8),"y")</f>
        <v>18</v>
      </c>
      <c r="I175" s="2">
        <v>1863.45</v>
      </c>
      <c r="J175" t="s">
        <v>3707</v>
      </c>
      <c r="K175" t="s">
        <v>3710</v>
      </c>
      <c r="L175" t="s">
        <v>3723</v>
      </c>
    </row>
    <row r="176" spans="1:12" x14ac:dyDescent="0.3">
      <c r="A176" t="s">
        <v>5917</v>
      </c>
      <c r="B176">
        <v>1996</v>
      </c>
      <c r="C176" t="s">
        <v>3705</v>
      </c>
      <c r="D176">
        <v>2</v>
      </c>
      <c r="E176" s="1" t="str">
        <f>_xlfn.CONCAT(Hospitalisation_Details[[#This Row],[date]],"-",Hospitalisation_Details[[#This Row],[month]],"-",Hospitalisation_Details[[#This Row],[year]])</f>
        <v>2-Jul-1996</v>
      </c>
      <c r="F176" s="1" t="str">
        <f>TEXT(Hospitalisation_Details[[#This Row],[Date of Birth]],"dd-mm-yy")</f>
        <v>02-07-96</v>
      </c>
      <c r="G176">
        <v>0</v>
      </c>
      <c r="H176">
        <f>DATEDIF(Hospitalisation_Details[[#This Row],[Date of Birth2]],DATE(2023,6,8),"y")</f>
        <v>26</v>
      </c>
      <c r="I176" s="2">
        <v>1865.98</v>
      </c>
      <c r="J176" t="s">
        <v>3707</v>
      </c>
      <c r="K176" t="s">
        <v>3707</v>
      </c>
      <c r="L176" t="s">
        <v>3713</v>
      </c>
    </row>
    <row r="177" spans="1:12" x14ac:dyDescent="0.3">
      <c r="A177" t="s">
        <v>5916</v>
      </c>
      <c r="B177">
        <v>2002</v>
      </c>
      <c r="C177" t="s">
        <v>3712</v>
      </c>
      <c r="D177">
        <v>22</v>
      </c>
      <c r="E177" s="1" t="str">
        <f>_xlfn.CONCAT(Hospitalisation_Details[[#This Row],[date]],"-",Hospitalisation_Details[[#This Row],[month]],"-",Hospitalisation_Details[[#This Row],[year]])</f>
        <v>22-Sep-2002</v>
      </c>
      <c r="F177" s="1" t="str">
        <f>TEXT(Hospitalisation_Details[[#This Row],[Date of Birth]],"dd-mm-yy")</f>
        <v>22-09-02</v>
      </c>
      <c r="G177">
        <v>0</v>
      </c>
      <c r="H177">
        <f>DATEDIF(Hospitalisation_Details[[#This Row],[Date of Birth2]],DATE(2023,6,8),"y")</f>
        <v>20</v>
      </c>
      <c r="I177" s="2">
        <v>1875.34</v>
      </c>
      <c r="J177" t="s">
        <v>3707</v>
      </c>
      <c r="K177" t="s">
        <v>3706</v>
      </c>
      <c r="L177" t="s">
        <v>3717</v>
      </c>
    </row>
    <row r="178" spans="1:12" x14ac:dyDescent="0.3">
      <c r="A178" t="s">
        <v>5915</v>
      </c>
      <c r="B178">
        <v>2002</v>
      </c>
      <c r="C178" t="s">
        <v>3716</v>
      </c>
      <c r="D178">
        <v>29</v>
      </c>
      <c r="E178" s="1" t="str">
        <f>_xlfn.CONCAT(Hospitalisation_Details[[#This Row],[date]],"-",Hospitalisation_Details[[#This Row],[month]],"-",Hospitalisation_Details[[#This Row],[year]])</f>
        <v>29-Oct-2002</v>
      </c>
      <c r="F178" s="1" t="str">
        <f>TEXT(Hospitalisation_Details[[#This Row],[Date of Birth]],"dd-mm-yy")</f>
        <v>29-10-02</v>
      </c>
      <c r="G178">
        <v>0</v>
      </c>
      <c r="H178">
        <f>DATEDIF(Hospitalisation_Details[[#This Row],[Date of Birth2]],DATE(2023,6,8),"y")</f>
        <v>20</v>
      </c>
      <c r="I178" s="2">
        <v>1877.93</v>
      </c>
      <c r="J178" t="s">
        <v>3707</v>
      </c>
      <c r="K178" t="s">
        <v>3710</v>
      </c>
      <c r="L178" t="s">
        <v>3708</v>
      </c>
    </row>
    <row r="179" spans="1:12" x14ac:dyDescent="0.3">
      <c r="A179" t="s">
        <v>5914</v>
      </c>
      <c r="B179">
        <v>2002</v>
      </c>
      <c r="C179" t="s">
        <v>3715</v>
      </c>
      <c r="D179">
        <v>29</v>
      </c>
      <c r="E179" s="1" t="str">
        <f>_xlfn.CONCAT(Hospitalisation_Details[[#This Row],[date]],"-",Hospitalisation_Details[[#This Row],[month]],"-",Hospitalisation_Details[[#This Row],[year]])</f>
        <v>29-Aug-2002</v>
      </c>
      <c r="F179" s="1" t="str">
        <f>TEXT(Hospitalisation_Details[[#This Row],[Date of Birth]],"dd-mm-yy")</f>
        <v>29-08-02</v>
      </c>
      <c r="G179">
        <v>0</v>
      </c>
      <c r="H179">
        <f>DATEDIF(Hospitalisation_Details[[#This Row],[Date of Birth2]],DATE(2023,6,8),"y")</f>
        <v>20</v>
      </c>
      <c r="I179" s="2">
        <v>1880.07</v>
      </c>
      <c r="J179" t="s">
        <v>3707</v>
      </c>
      <c r="K179" t="s">
        <v>3706</v>
      </c>
      <c r="L179" t="s">
        <v>3708</v>
      </c>
    </row>
    <row r="180" spans="1:12" x14ac:dyDescent="0.3">
      <c r="A180" t="s">
        <v>5913</v>
      </c>
      <c r="B180">
        <v>2002</v>
      </c>
      <c r="C180" t="s">
        <v>3715</v>
      </c>
      <c r="D180">
        <v>21</v>
      </c>
      <c r="E180" s="1" t="str">
        <f>_xlfn.CONCAT(Hospitalisation_Details[[#This Row],[date]],"-",Hospitalisation_Details[[#This Row],[month]],"-",Hospitalisation_Details[[#This Row],[year]])</f>
        <v>21-Aug-2002</v>
      </c>
      <c r="F180" s="1" t="str">
        <f>TEXT(Hospitalisation_Details[[#This Row],[Date of Birth]],"dd-mm-yy")</f>
        <v>21-08-02</v>
      </c>
      <c r="G180">
        <v>0</v>
      </c>
      <c r="H180">
        <f>DATEDIF(Hospitalisation_Details[[#This Row],[Date of Birth2]],DATE(2023,6,8),"y")</f>
        <v>20</v>
      </c>
      <c r="I180" s="2">
        <v>1880.49</v>
      </c>
      <c r="J180" t="s">
        <v>3707</v>
      </c>
      <c r="K180" t="s">
        <v>3710</v>
      </c>
      <c r="L180" t="s">
        <v>3717</v>
      </c>
    </row>
    <row r="181" spans="1:12" x14ac:dyDescent="0.3">
      <c r="A181" t="s">
        <v>5912</v>
      </c>
      <c r="B181">
        <v>2001</v>
      </c>
      <c r="C181" t="s">
        <v>3715</v>
      </c>
      <c r="D181">
        <v>10</v>
      </c>
      <c r="E181" s="1" t="str">
        <f>_xlfn.CONCAT(Hospitalisation_Details[[#This Row],[date]],"-",Hospitalisation_Details[[#This Row],[month]],"-",Hospitalisation_Details[[#This Row],[year]])</f>
        <v>10-Aug-2001</v>
      </c>
      <c r="F181" s="1" t="str">
        <f>TEXT(Hospitalisation_Details[[#This Row],[Date of Birth]],"dd-mm-yy")</f>
        <v>10-08-01</v>
      </c>
      <c r="G181">
        <v>0</v>
      </c>
      <c r="H181">
        <f>DATEDIF(Hospitalisation_Details[[#This Row],[Date of Birth2]],DATE(2023,6,8),"y")</f>
        <v>21</v>
      </c>
      <c r="I181" s="2">
        <v>1906.36</v>
      </c>
      <c r="J181" t="s">
        <v>3707</v>
      </c>
      <c r="K181" t="s">
        <v>3710</v>
      </c>
      <c r="L181" t="s">
        <v>3713</v>
      </c>
    </row>
    <row r="182" spans="1:12" x14ac:dyDescent="0.3">
      <c r="A182" t="s">
        <v>5911</v>
      </c>
      <c r="B182">
        <v>1994</v>
      </c>
      <c r="C182" t="s">
        <v>3716</v>
      </c>
      <c r="D182">
        <v>6</v>
      </c>
      <c r="E182" s="1" t="str">
        <f>_xlfn.CONCAT(Hospitalisation_Details[[#This Row],[date]],"-",Hospitalisation_Details[[#This Row],[month]],"-",Hospitalisation_Details[[#This Row],[year]])</f>
        <v>6-Oct-1994</v>
      </c>
      <c r="F182" s="1" t="str">
        <f>TEXT(Hospitalisation_Details[[#This Row],[Date of Birth]],"dd-mm-yy")</f>
        <v>06-10-94</v>
      </c>
      <c r="G182">
        <v>0</v>
      </c>
      <c r="H182">
        <f>DATEDIF(Hospitalisation_Details[[#This Row],[Date of Birth2]],DATE(2023,6,8),"y")</f>
        <v>28</v>
      </c>
      <c r="I182" s="2">
        <v>1908.9</v>
      </c>
      <c r="J182" t="s">
        <v>3707</v>
      </c>
      <c r="K182" t="s">
        <v>3707</v>
      </c>
      <c r="L182" t="s">
        <v>3708</v>
      </c>
    </row>
    <row r="183" spans="1:12" x14ac:dyDescent="0.3">
      <c r="A183" t="s">
        <v>5910</v>
      </c>
      <c r="B183">
        <v>2001</v>
      </c>
      <c r="C183" t="s">
        <v>3715</v>
      </c>
      <c r="D183">
        <v>3</v>
      </c>
      <c r="E183" s="1" t="str">
        <f>_xlfn.CONCAT(Hospitalisation_Details[[#This Row],[date]],"-",Hospitalisation_Details[[#This Row],[month]],"-",Hospitalisation_Details[[#This Row],[year]])</f>
        <v>3-Aug-2001</v>
      </c>
      <c r="F183" s="1" t="str">
        <f>TEXT(Hospitalisation_Details[[#This Row],[Date of Birth]],"dd-mm-yy")</f>
        <v>03-08-01</v>
      </c>
      <c r="G183">
        <v>0</v>
      </c>
      <c r="H183">
        <f>DATEDIF(Hospitalisation_Details[[#This Row],[Date of Birth2]],DATE(2023,6,8),"y")</f>
        <v>21</v>
      </c>
      <c r="I183" s="2">
        <v>1909.53</v>
      </c>
      <c r="J183" t="s">
        <v>3707</v>
      </c>
      <c r="K183" t="s">
        <v>3707</v>
      </c>
      <c r="L183" t="s">
        <v>3713</v>
      </c>
    </row>
    <row r="184" spans="1:12" x14ac:dyDescent="0.3">
      <c r="A184" t="s">
        <v>5909</v>
      </c>
      <c r="B184">
        <v>2001</v>
      </c>
      <c r="C184" t="s">
        <v>3714</v>
      </c>
      <c r="D184">
        <v>9</v>
      </c>
      <c r="E184" s="1" t="str">
        <f>_xlfn.CONCAT(Hospitalisation_Details[[#This Row],[date]],"-",Hospitalisation_Details[[#This Row],[month]],"-",Hospitalisation_Details[[#This Row],[year]])</f>
        <v>9-Dec-2001</v>
      </c>
      <c r="F184" s="1" t="str">
        <f>TEXT(Hospitalisation_Details[[#This Row],[Date of Birth]],"dd-mm-yy")</f>
        <v>09-12-01</v>
      </c>
      <c r="G184">
        <v>0</v>
      </c>
      <c r="H184">
        <f>DATEDIF(Hospitalisation_Details[[#This Row],[Date of Birth2]],DATE(2023,6,8),"y")</f>
        <v>21</v>
      </c>
      <c r="I184" s="2">
        <v>1917.32</v>
      </c>
      <c r="J184" t="s">
        <v>3707</v>
      </c>
      <c r="K184" t="s">
        <v>3706</v>
      </c>
      <c r="L184" t="s">
        <v>3713</v>
      </c>
    </row>
    <row r="185" spans="1:12" x14ac:dyDescent="0.3">
      <c r="A185" t="s">
        <v>5908</v>
      </c>
      <c r="B185">
        <v>2002</v>
      </c>
      <c r="C185" t="s">
        <v>3712</v>
      </c>
      <c r="D185">
        <v>7</v>
      </c>
      <c r="E185" s="1" t="str">
        <f>_xlfn.CONCAT(Hospitalisation_Details[[#This Row],[date]],"-",Hospitalisation_Details[[#This Row],[month]],"-",Hospitalisation_Details[[#This Row],[year]])</f>
        <v>7-Sep-2002</v>
      </c>
      <c r="F185" s="1" t="str">
        <f>TEXT(Hospitalisation_Details[[#This Row],[Date of Birth]],"dd-mm-yy")</f>
        <v>07-09-02</v>
      </c>
      <c r="G185">
        <v>1</v>
      </c>
      <c r="H185">
        <f>DATEDIF(Hospitalisation_Details[[#This Row],[Date of Birth2]],DATE(2023,6,8),"y")</f>
        <v>20</v>
      </c>
      <c r="I185" s="2">
        <v>1964.78</v>
      </c>
      <c r="J185" t="s">
        <v>3707</v>
      </c>
      <c r="K185" t="s">
        <v>3710</v>
      </c>
      <c r="L185" t="s">
        <v>3717</v>
      </c>
    </row>
    <row r="186" spans="1:12" x14ac:dyDescent="0.3">
      <c r="A186" t="s">
        <v>5907</v>
      </c>
      <c r="B186">
        <v>2002</v>
      </c>
      <c r="C186" t="s">
        <v>3705</v>
      </c>
      <c r="D186">
        <v>29</v>
      </c>
      <c r="E186" s="1" t="str">
        <f>_xlfn.CONCAT(Hospitalisation_Details[[#This Row],[date]],"-",Hospitalisation_Details[[#This Row],[month]],"-",Hospitalisation_Details[[#This Row],[year]])</f>
        <v>29-Jul-2002</v>
      </c>
      <c r="F186" s="1" t="str">
        <f>TEXT(Hospitalisation_Details[[#This Row],[Date of Birth]],"dd-mm-yy")</f>
        <v>29-07-02</v>
      </c>
      <c r="G186">
        <v>0</v>
      </c>
      <c r="H186">
        <f>DATEDIF(Hospitalisation_Details[[#This Row],[Date of Birth2]],DATE(2023,6,8),"y")</f>
        <v>20</v>
      </c>
      <c r="I186" s="2">
        <v>1967.02</v>
      </c>
      <c r="J186" t="s">
        <v>3707</v>
      </c>
      <c r="K186" t="s">
        <v>3706</v>
      </c>
      <c r="L186" t="s">
        <v>3721</v>
      </c>
    </row>
    <row r="187" spans="1:12" x14ac:dyDescent="0.3">
      <c r="A187" t="s">
        <v>5906</v>
      </c>
      <c r="B187">
        <v>1998</v>
      </c>
      <c r="C187" t="s">
        <v>3712</v>
      </c>
      <c r="D187">
        <v>28</v>
      </c>
      <c r="E187" s="1" t="str">
        <f>_xlfn.CONCAT(Hospitalisation_Details[[#This Row],[date]],"-",Hospitalisation_Details[[#This Row],[month]],"-",Hospitalisation_Details[[#This Row],[year]])</f>
        <v>28-Sep-1998</v>
      </c>
      <c r="F187" s="1" t="str">
        <f>TEXT(Hospitalisation_Details[[#This Row],[Date of Birth]],"dd-mm-yy")</f>
        <v>28-09-98</v>
      </c>
      <c r="G187">
        <v>0</v>
      </c>
      <c r="H187">
        <f>DATEDIF(Hospitalisation_Details[[#This Row],[Date of Birth2]],DATE(2023,6,8),"y")</f>
        <v>24</v>
      </c>
      <c r="I187" s="2">
        <v>1969.61</v>
      </c>
      <c r="J187" t="s">
        <v>3707</v>
      </c>
      <c r="K187" t="s">
        <v>3707</v>
      </c>
      <c r="L187" t="s">
        <v>3717</v>
      </c>
    </row>
    <row r="188" spans="1:12" x14ac:dyDescent="0.3">
      <c r="A188" t="s">
        <v>5905</v>
      </c>
      <c r="B188">
        <v>1998</v>
      </c>
      <c r="C188" t="s">
        <v>3716</v>
      </c>
      <c r="D188">
        <v>5</v>
      </c>
      <c r="E188" s="1" t="str">
        <f>_xlfn.CONCAT(Hospitalisation_Details[[#This Row],[date]],"-",Hospitalisation_Details[[#This Row],[month]],"-",Hospitalisation_Details[[#This Row],[year]])</f>
        <v>5-Oct-1998</v>
      </c>
      <c r="F188" s="1" t="str">
        <f>TEXT(Hospitalisation_Details[[#This Row],[Date of Birth]],"dd-mm-yy")</f>
        <v>05-10-98</v>
      </c>
      <c r="G188">
        <v>0</v>
      </c>
      <c r="H188">
        <f>DATEDIF(Hospitalisation_Details[[#This Row],[Date of Birth2]],DATE(2023,6,8),"y")</f>
        <v>24</v>
      </c>
      <c r="I188" s="2">
        <v>1972.95</v>
      </c>
      <c r="J188" t="s">
        <v>3707</v>
      </c>
      <c r="K188" t="s">
        <v>3710</v>
      </c>
      <c r="L188" t="s">
        <v>3717</v>
      </c>
    </row>
    <row r="189" spans="1:12" x14ac:dyDescent="0.3">
      <c r="A189" t="s">
        <v>5904</v>
      </c>
      <c r="B189">
        <v>1998</v>
      </c>
      <c r="C189" t="s">
        <v>3712</v>
      </c>
      <c r="D189">
        <v>29</v>
      </c>
      <c r="E189" s="1" t="str">
        <f>_xlfn.CONCAT(Hospitalisation_Details[[#This Row],[date]],"-",Hospitalisation_Details[[#This Row],[month]],"-",Hospitalisation_Details[[#This Row],[year]])</f>
        <v>29-Sep-1998</v>
      </c>
      <c r="F189" s="1" t="str">
        <f>TEXT(Hospitalisation_Details[[#This Row],[Date of Birth]],"dd-mm-yy")</f>
        <v>29-09-98</v>
      </c>
      <c r="G189">
        <v>0</v>
      </c>
      <c r="H189">
        <f>DATEDIF(Hospitalisation_Details[[#This Row],[Date of Birth2]],DATE(2023,6,8),"y")</f>
        <v>24</v>
      </c>
      <c r="I189" s="2">
        <v>1977.82</v>
      </c>
      <c r="J189" t="s">
        <v>3707</v>
      </c>
      <c r="K189" t="s">
        <v>3710</v>
      </c>
      <c r="L189" t="s">
        <v>3717</v>
      </c>
    </row>
    <row r="190" spans="1:12" x14ac:dyDescent="0.3">
      <c r="A190" t="s">
        <v>5903</v>
      </c>
      <c r="B190">
        <v>2002</v>
      </c>
      <c r="C190" t="s">
        <v>3705</v>
      </c>
      <c r="D190">
        <v>16</v>
      </c>
      <c r="E190" s="1" t="str">
        <f>_xlfn.CONCAT(Hospitalisation_Details[[#This Row],[date]],"-",Hospitalisation_Details[[#This Row],[month]],"-",Hospitalisation_Details[[#This Row],[year]])</f>
        <v>16-Jul-2002</v>
      </c>
      <c r="F190" s="1" t="str">
        <f>TEXT(Hospitalisation_Details[[#This Row],[Date of Birth]],"dd-mm-yy")</f>
        <v>16-07-02</v>
      </c>
      <c r="G190">
        <v>1</v>
      </c>
      <c r="H190">
        <f>DATEDIF(Hospitalisation_Details[[#This Row],[Date of Birth2]],DATE(2023,6,8),"y")</f>
        <v>20</v>
      </c>
      <c r="I190" s="2">
        <v>1980.07</v>
      </c>
      <c r="J190" t="s">
        <v>3707</v>
      </c>
      <c r="K190" t="s">
        <v>3707</v>
      </c>
      <c r="L190" t="s">
        <v>3717</v>
      </c>
    </row>
    <row r="191" spans="1:12" x14ac:dyDescent="0.3">
      <c r="A191" t="s">
        <v>5902</v>
      </c>
      <c r="B191">
        <v>1998</v>
      </c>
      <c r="C191" t="s">
        <v>3714</v>
      </c>
      <c r="D191">
        <v>29</v>
      </c>
      <c r="E191" s="1" t="str">
        <f>_xlfn.CONCAT(Hospitalisation_Details[[#This Row],[date]],"-",Hospitalisation_Details[[#This Row],[month]],"-",Hospitalisation_Details[[#This Row],[year]])</f>
        <v>29-Dec-1998</v>
      </c>
      <c r="F191" s="1" t="str">
        <f>TEXT(Hospitalisation_Details[[#This Row],[Date of Birth]],"dd-mm-yy")</f>
        <v>29-12-98</v>
      </c>
      <c r="G191">
        <v>0</v>
      </c>
      <c r="H191">
        <f>DATEDIF(Hospitalisation_Details[[#This Row],[Date of Birth2]],DATE(2023,6,8),"y")</f>
        <v>24</v>
      </c>
      <c r="I191" s="2">
        <v>1981.58</v>
      </c>
      <c r="J191" t="s">
        <v>3707</v>
      </c>
      <c r="K191" t="s">
        <v>3710</v>
      </c>
      <c r="L191" t="s">
        <v>3708</v>
      </c>
    </row>
    <row r="192" spans="1:12" x14ac:dyDescent="0.3">
      <c r="A192" t="s">
        <v>5901</v>
      </c>
      <c r="B192">
        <v>2002</v>
      </c>
      <c r="C192" t="s">
        <v>3712</v>
      </c>
      <c r="D192">
        <v>29</v>
      </c>
      <c r="E192" s="1" t="str">
        <f>_xlfn.CONCAT(Hospitalisation_Details[[#This Row],[date]],"-",Hospitalisation_Details[[#This Row],[month]],"-",Hospitalisation_Details[[#This Row],[year]])</f>
        <v>29-Sep-2002</v>
      </c>
      <c r="F192" s="1" t="str">
        <f>TEXT(Hospitalisation_Details[[#This Row],[Date of Birth]],"dd-mm-yy")</f>
        <v>29-09-02</v>
      </c>
      <c r="G192">
        <v>0</v>
      </c>
      <c r="H192">
        <f>DATEDIF(Hospitalisation_Details[[#This Row],[Date of Birth2]],DATE(2023,6,8),"y")</f>
        <v>20</v>
      </c>
      <c r="I192" s="2">
        <v>1984.45</v>
      </c>
      <c r="J192" t="s">
        <v>3707</v>
      </c>
      <c r="K192" t="s">
        <v>3707</v>
      </c>
      <c r="L192" t="s">
        <v>3721</v>
      </c>
    </row>
    <row r="193" spans="1:12" x14ac:dyDescent="0.3">
      <c r="A193" t="s">
        <v>5900</v>
      </c>
      <c r="B193">
        <v>1998</v>
      </c>
      <c r="C193" t="s">
        <v>3712</v>
      </c>
      <c r="D193">
        <v>14</v>
      </c>
      <c r="E193" s="1" t="str">
        <f>_xlfn.CONCAT(Hospitalisation_Details[[#This Row],[date]],"-",Hospitalisation_Details[[#This Row],[month]],"-",Hospitalisation_Details[[#This Row],[year]])</f>
        <v>14-Sep-1998</v>
      </c>
      <c r="F193" s="1" t="str">
        <f>TEXT(Hospitalisation_Details[[#This Row],[Date of Birth]],"dd-mm-yy")</f>
        <v>14-09-98</v>
      </c>
      <c r="G193">
        <v>0</v>
      </c>
      <c r="H193">
        <f>DATEDIF(Hospitalisation_Details[[#This Row],[Date of Birth2]],DATE(2023,6,8),"y")</f>
        <v>24</v>
      </c>
      <c r="I193" s="2">
        <v>1986.93</v>
      </c>
      <c r="J193" t="s">
        <v>3707</v>
      </c>
      <c r="K193" t="s">
        <v>3706</v>
      </c>
      <c r="L193" t="s">
        <v>3708</v>
      </c>
    </row>
    <row r="194" spans="1:12" x14ac:dyDescent="0.3">
      <c r="A194" t="s">
        <v>5899</v>
      </c>
      <c r="B194">
        <v>2001</v>
      </c>
      <c r="C194" t="s">
        <v>3715</v>
      </c>
      <c r="D194">
        <v>14</v>
      </c>
      <c r="E194" s="1" t="str">
        <f>_xlfn.CONCAT(Hospitalisation_Details[[#This Row],[date]],"-",Hospitalisation_Details[[#This Row],[month]],"-",Hospitalisation_Details[[#This Row],[year]])</f>
        <v>14-Aug-2001</v>
      </c>
      <c r="F194" s="1" t="str">
        <f>TEXT(Hospitalisation_Details[[#This Row],[Date of Birth]],"dd-mm-yy")</f>
        <v>14-08-01</v>
      </c>
      <c r="G194">
        <v>0</v>
      </c>
      <c r="H194">
        <f>DATEDIF(Hospitalisation_Details[[#This Row],[Date of Birth2]],DATE(2023,6,8),"y")</f>
        <v>21</v>
      </c>
      <c r="I194" s="2">
        <v>2007.95</v>
      </c>
      <c r="J194" t="s">
        <v>3707</v>
      </c>
      <c r="K194" t="s">
        <v>3706</v>
      </c>
      <c r="L194" t="s">
        <v>3717</v>
      </c>
    </row>
    <row r="195" spans="1:12" x14ac:dyDescent="0.3">
      <c r="A195" t="s">
        <v>5898</v>
      </c>
      <c r="B195">
        <v>2001</v>
      </c>
      <c r="C195" t="s">
        <v>3705</v>
      </c>
      <c r="D195">
        <v>1</v>
      </c>
      <c r="E195" s="1" t="str">
        <f>_xlfn.CONCAT(Hospitalisation_Details[[#This Row],[date]],"-",Hospitalisation_Details[[#This Row],[month]],"-",Hospitalisation_Details[[#This Row],[year]])</f>
        <v>1-Jul-2001</v>
      </c>
      <c r="F195" s="1" t="str">
        <f>TEXT(Hospitalisation_Details[[#This Row],[Date of Birth]],"dd-mm-yy")</f>
        <v>01-07-01</v>
      </c>
      <c r="G195">
        <v>0</v>
      </c>
      <c r="H195">
        <f>DATEDIF(Hospitalisation_Details[[#This Row],[Date of Birth2]],DATE(2023,6,8),"y")</f>
        <v>21</v>
      </c>
      <c r="I195" s="2">
        <v>2020.18</v>
      </c>
      <c r="J195" t="s">
        <v>3707</v>
      </c>
      <c r="K195" t="s">
        <v>3710</v>
      </c>
      <c r="L195" t="s">
        <v>3717</v>
      </c>
    </row>
    <row r="196" spans="1:12" x14ac:dyDescent="0.3">
      <c r="A196" t="s">
        <v>5897</v>
      </c>
      <c r="B196">
        <v>2001</v>
      </c>
      <c r="C196" t="s">
        <v>3712</v>
      </c>
      <c r="D196">
        <v>6</v>
      </c>
      <c r="E196" s="1" t="str">
        <f>_xlfn.CONCAT(Hospitalisation_Details[[#This Row],[date]],"-",Hospitalisation_Details[[#This Row],[month]],"-",Hospitalisation_Details[[#This Row],[year]])</f>
        <v>6-Sep-2001</v>
      </c>
      <c r="F196" s="1" t="str">
        <f>TEXT(Hospitalisation_Details[[#This Row],[Date of Birth]],"dd-mm-yy")</f>
        <v>06-09-01</v>
      </c>
      <c r="G196">
        <v>0</v>
      </c>
      <c r="H196">
        <f>DATEDIF(Hospitalisation_Details[[#This Row],[Date of Birth2]],DATE(2023,6,8),"y")</f>
        <v>21</v>
      </c>
      <c r="I196" s="2">
        <v>2020.55</v>
      </c>
      <c r="J196" t="s">
        <v>3707</v>
      </c>
      <c r="K196" t="s">
        <v>3706</v>
      </c>
      <c r="L196" t="s">
        <v>3708</v>
      </c>
    </row>
    <row r="197" spans="1:12" x14ac:dyDescent="0.3">
      <c r="A197" t="s">
        <v>5896</v>
      </c>
      <c r="B197">
        <v>2001</v>
      </c>
      <c r="C197" t="s">
        <v>3715</v>
      </c>
      <c r="D197">
        <v>4</v>
      </c>
      <c r="E197" s="1" t="str">
        <f>_xlfn.CONCAT(Hospitalisation_Details[[#This Row],[date]],"-",Hospitalisation_Details[[#This Row],[month]],"-",Hospitalisation_Details[[#This Row],[year]])</f>
        <v>4-Aug-2001</v>
      </c>
      <c r="F197" s="1" t="str">
        <f>TEXT(Hospitalisation_Details[[#This Row],[Date of Birth]],"dd-mm-yy")</f>
        <v>04-08-01</v>
      </c>
      <c r="G197">
        <v>0</v>
      </c>
      <c r="H197">
        <f>DATEDIF(Hospitalisation_Details[[#This Row],[Date of Birth2]],DATE(2023,6,8),"y")</f>
        <v>21</v>
      </c>
      <c r="I197" s="2">
        <v>2026.97</v>
      </c>
      <c r="J197" t="s">
        <v>3707</v>
      </c>
      <c r="K197" t="s">
        <v>3706</v>
      </c>
      <c r="L197" t="s">
        <v>3708</v>
      </c>
    </row>
    <row r="198" spans="1:12" x14ac:dyDescent="0.3">
      <c r="A198" t="s">
        <v>5895</v>
      </c>
      <c r="B198">
        <v>2000</v>
      </c>
      <c r="C198" t="s">
        <v>3712</v>
      </c>
      <c r="D198">
        <v>2</v>
      </c>
      <c r="E198" s="1" t="str">
        <f>_xlfn.CONCAT(Hospitalisation_Details[[#This Row],[date]],"-",Hospitalisation_Details[[#This Row],[month]],"-",Hospitalisation_Details[[#This Row],[year]])</f>
        <v>2-Sep-2000</v>
      </c>
      <c r="F198" s="1" t="str">
        <f>TEXT(Hospitalisation_Details[[#This Row],[Date of Birth]],"dd-mm-yy")</f>
        <v>02-09-00</v>
      </c>
      <c r="G198">
        <v>0</v>
      </c>
      <c r="H198">
        <f>DATEDIF(Hospitalisation_Details[[#This Row],[Date of Birth2]],DATE(2023,6,8),"y")</f>
        <v>22</v>
      </c>
      <c r="I198" s="2">
        <v>2045.69</v>
      </c>
      <c r="J198" t="s">
        <v>3707</v>
      </c>
      <c r="K198" t="s">
        <v>3707</v>
      </c>
      <c r="L198" t="s">
        <v>3713</v>
      </c>
    </row>
    <row r="199" spans="1:12" x14ac:dyDescent="0.3">
      <c r="A199" t="s">
        <v>5894</v>
      </c>
      <c r="B199">
        <v>2000</v>
      </c>
      <c r="C199" t="s">
        <v>3705</v>
      </c>
      <c r="D199">
        <v>26</v>
      </c>
      <c r="E199" s="1" t="str">
        <f>_xlfn.CONCAT(Hospitalisation_Details[[#This Row],[date]],"-",Hospitalisation_Details[[#This Row],[month]],"-",Hospitalisation_Details[[#This Row],[year]])</f>
        <v>26-Jul-2000</v>
      </c>
      <c r="F199" s="1" t="str">
        <f>TEXT(Hospitalisation_Details[[#This Row],[Date of Birth]],"dd-mm-yy")</f>
        <v>26-07-00</v>
      </c>
      <c r="G199">
        <v>0</v>
      </c>
      <c r="H199">
        <f>DATEDIF(Hospitalisation_Details[[#This Row],[Date of Birth2]],DATE(2023,6,8),"y")</f>
        <v>22</v>
      </c>
      <c r="I199" s="2">
        <v>2055.3200000000002</v>
      </c>
      <c r="J199" t="s">
        <v>3707</v>
      </c>
      <c r="K199" t="s">
        <v>3707</v>
      </c>
      <c r="L199" t="s">
        <v>3713</v>
      </c>
    </row>
    <row r="200" spans="1:12" x14ac:dyDescent="0.3">
      <c r="A200" t="s">
        <v>5893</v>
      </c>
      <c r="B200">
        <v>2004</v>
      </c>
      <c r="C200" t="s">
        <v>3711</v>
      </c>
      <c r="D200">
        <v>12</v>
      </c>
      <c r="E200" s="1" t="str">
        <f>_xlfn.CONCAT(Hospitalisation_Details[[#This Row],[date]],"-",Hospitalisation_Details[[#This Row],[month]],"-",Hospitalisation_Details[[#This Row],[year]])</f>
        <v>12-Jun-2004</v>
      </c>
      <c r="F200" s="1" t="str">
        <f>TEXT(Hospitalisation_Details[[#This Row],[Date of Birth]],"dd-mm-yy")</f>
        <v>12-06-04</v>
      </c>
      <c r="G200">
        <v>0</v>
      </c>
      <c r="H200">
        <f>DATEDIF(Hospitalisation_Details[[#This Row],[Date of Birth2]],DATE(2023,6,8),"y")</f>
        <v>18</v>
      </c>
      <c r="I200" s="2">
        <v>2094.1</v>
      </c>
      <c r="J200" t="s">
        <v>3707</v>
      </c>
      <c r="K200" t="s">
        <v>3706</v>
      </c>
      <c r="L200" t="s">
        <v>3723</v>
      </c>
    </row>
    <row r="201" spans="1:12" x14ac:dyDescent="0.3">
      <c r="A201" t="s">
        <v>5892</v>
      </c>
      <c r="B201">
        <v>2001</v>
      </c>
      <c r="C201" t="s">
        <v>3715</v>
      </c>
      <c r="D201">
        <v>14</v>
      </c>
      <c r="E201" s="1" t="str">
        <f>_xlfn.CONCAT(Hospitalisation_Details[[#This Row],[date]],"-",Hospitalisation_Details[[#This Row],[month]],"-",Hospitalisation_Details[[#This Row],[year]])</f>
        <v>14-Aug-2001</v>
      </c>
      <c r="F201" s="1" t="str">
        <f>TEXT(Hospitalisation_Details[[#This Row],[Date of Birth]],"dd-mm-yy")</f>
        <v>14-08-01</v>
      </c>
      <c r="G201">
        <v>0</v>
      </c>
      <c r="H201">
        <f>DATEDIF(Hospitalisation_Details[[#This Row],[Date of Birth2]],DATE(2023,6,8),"y")</f>
        <v>21</v>
      </c>
      <c r="I201" s="2">
        <v>2102.2600000000002</v>
      </c>
      <c r="J201" t="s">
        <v>3707</v>
      </c>
      <c r="K201" t="s">
        <v>3706</v>
      </c>
      <c r="L201" t="s">
        <v>3720</v>
      </c>
    </row>
    <row r="202" spans="1:12" x14ac:dyDescent="0.3">
      <c r="A202" t="s">
        <v>5891</v>
      </c>
      <c r="B202">
        <v>2001</v>
      </c>
      <c r="C202" t="s">
        <v>3711</v>
      </c>
      <c r="D202">
        <v>22</v>
      </c>
      <c r="E202" s="1" t="str">
        <f>_xlfn.CONCAT(Hospitalisation_Details[[#This Row],[date]],"-",Hospitalisation_Details[[#This Row],[month]],"-",Hospitalisation_Details[[#This Row],[year]])</f>
        <v>22-Jun-2001</v>
      </c>
      <c r="F202" s="1" t="str">
        <f>TEXT(Hospitalisation_Details[[#This Row],[Date of Birth]],"dd-mm-yy")</f>
        <v>22-06-01</v>
      </c>
      <c r="G202">
        <v>1</v>
      </c>
      <c r="H202">
        <f>DATEDIF(Hospitalisation_Details[[#This Row],[Date of Birth2]],DATE(2023,6,8),"y")</f>
        <v>21</v>
      </c>
      <c r="I202" s="2">
        <v>2103.08</v>
      </c>
      <c r="J202" t="s">
        <v>3707</v>
      </c>
      <c r="K202" t="s">
        <v>3706</v>
      </c>
      <c r="L202" t="s">
        <v>3717</v>
      </c>
    </row>
    <row r="203" spans="1:12" x14ac:dyDescent="0.3">
      <c r="A203" t="s">
        <v>5890</v>
      </c>
      <c r="B203">
        <v>2001</v>
      </c>
      <c r="C203" t="s">
        <v>3709</v>
      </c>
      <c r="D203">
        <v>28</v>
      </c>
      <c r="E203" s="1" t="str">
        <f>_xlfn.CONCAT(Hospitalisation_Details[[#This Row],[date]],"-",Hospitalisation_Details[[#This Row],[month]],"-",Hospitalisation_Details[[#This Row],[year]])</f>
        <v>28-Nov-2001</v>
      </c>
      <c r="F203" s="1" t="str">
        <f>TEXT(Hospitalisation_Details[[#This Row],[Date of Birth]],"dd-mm-yy")</f>
        <v>28-11-01</v>
      </c>
      <c r="G203">
        <v>0</v>
      </c>
      <c r="H203">
        <f>DATEDIF(Hospitalisation_Details[[#This Row],[Date of Birth2]],DATE(2023,6,8),"y")</f>
        <v>21</v>
      </c>
      <c r="I203" s="2">
        <v>2104.11</v>
      </c>
      <c r="J203" t="s">
        <v>3706</v>
      </c>
      <c r="K203" t="s">
        <v>3710</v>
      </c>
      <c r="L203" t="s">
        <v>3721</v>
      </c>
    </row>
    <row r="204" spans="1:12" x14ac:dyDescent="0.3">
      <c r="A204" t="s">
        <v>5889</v>
      </c>
      <c r="B204">
        <v>1989</v>
      </c>
      <c r="C204" t="s">
        <v>3705</v>
      </c>
      <c r="D204">
        <v>21</v>
      </c>
      <c r="E204" s="1" t="str">
        <f>_xlfn.CONCAT(Hospitalisation_Details[[#This Row],[date]],"-",Hospitalisation_Details[[#This Row],[month]],"-",Hospitalisation_Details[[#This Row],[year]])</f>
        <v>21-Jul-1989</v>
      </c>
      <c r="F204" s="1" t="str">
        <f>TEXT(Hospitalisation_Details[[#This Row],[Date of Birth]],"dd-mm-yy")</f>
        <v>21-07-89</v>
      </c>
      <c r="G204">
        <v>3</v>
      </c>
      <c r="H204">
        <f>DATEDIF(Hospitalisation_Details[[#This Row],[Date of Birth2]],DATE(2023,6,8),"y")</f>
        <v>33</v>
      </c>
      <c r="I204" s="2">
        <v>2106.2600000000002</v>
      </c>
      <c r="J204" t="s">
        <v>3706</v>
      </c>
      <c r="K204" t="s">
        <v>3706</v>
      </c>
      <c r="L204" t="s">
        <v>3708</v>
      </c>
    </row>
    <row r="205" spans="1:12" x14ac:dyDescent="0.3">
      <c r="A205" t="s">
        <v>5888</v>
      </c>
      <c r="B205">
        <v>2003</v>
      </c>
      <c r="C205" t="s">
        <v>3712</v>
      </c>
      <c r="D205">
        <v>30</v>
      </c>
      <c r="E205" s="1" t="str">
        <f>_xlfn.CONCAT(Hospitalisation_Details[[#This Row],[date]],"-",Hospitalisation_Details[[#This Row],[month]],"-",Hospitalisation_Details[[#This Row],[year]])</f>
        <v>30-Sep-2003</v>
      </c>
      <c r="F205" s="1" t="str">
        <f>TEXT(Hospitalisation_Details[[#This Row],[Date of Birth]],"dd-mm-yy")</f>
        <v>30-09-03</v>
      </c>
      <c r="G205">
        <v>0</v>
      </c>
      <c r="H205">
        <f>DATEDIF(Hospitalisation_Details[[#This Row],[Date of Birth2]],DATE(2023,6,8),"y")</f>
        <v>19</v>
      </c>
      <c r="I205" s="2">
        <v>2117.34</v>
      </c>
      <c r="J205" t="s">
        <v>3706</v>
      </c>
      <c r="K205" t="s">
        <v>3707</v>
      </c>
      <c r="L205" t="s">
        <v>3713</v>
      </c>
    </row>
    <row r="206" spans="1:12" x14ac:dyDescent="0.3">
      <c r="A206" t="s">
        <v>5887</v>
      </c>
      <c r="B206">
        <v>2004</v>
      </c>
      <c r="C206" t="s">
        <v>3709</v>
      </c>
      <c r="D206">
        <v>4</v>
      </c>
      <c r="E206" s="1" t="str">
        <f>_xlfn.CONCAT(Hospitalisation_Details[[#This Row],[date]],"-",Hospitalisation_Details[[#This Row],[month]],"-",Hospitalisation_Details[[#This Row],[year]])</f>
        <v>4-Nov-2004</v>
      </c>
      <c r="F206" s="1" t="str">
        <f>TEXT(Hospitalisation_Details[[#This Row],[Date of Birth]],"dd-mm-yy")</f>
        <v>04-11-04</v>
      </c>
      <c r="G206">
        <v>0</v>
      </c>
      <c r="H206">
        <f>DATEDIF(Hospitalisation_Details[[#This Row],[Date of Birth2]],DATE(2023,6,8),"y")</f>
        <v>18</v>
      </c>
      <c r="I206" s="2">
        <v>2118.61</v>
      </c>
      <c r="J206" t="s">
        <v>3706</v>
      </c>
      <c r="K206" t="s">
        <v>3710</v>
      </c>
      <c r="L206" t="s">
        <v>3713</v>
      </c>
    </row>
    <row r="207" spans="1:12" x14ac:dyDescent="0.3">
      <c r="A207" t="s">
        <v>5886</v>
      </c>
      <c r="B207">
        <v>2003</v>
      </c>
      <c r="C207" t="s">
        <v>3715</v>
      </c>
      <c r="D207">
        <v>30</v>
      </c>
      <c r="E207" s="1" t="str">
        <f>_xlfn.CONCAT(Hospitalisation_Details[[#This Row],[date]],"-",Hospitalisation_Details[[#This Row],[month]],"-",Hospitalisation_Details[[#This Row],[year]])</f>
        <v>30-Aug-2003</v>
      </c>
      <c r="F207" s="1" t="str">
        <f>TEXT(Hospitalisation_Details[[#This Row],[Date of Birth]],"dd-mm-yy")</f>
        <v>30-08-03</v>
      </c>
      <c r="G207">
        <v>0</v>
      </c>
      <c r="H207">
        <f>DATEDIF(Hospitalisation_Details[[#This Row],[Date of Birth2]],DATE(2023,6,8),"y")</f>
        <v>19</v>
      </c>
      <c r="I207" s="2">
        <v>2128.4299999999998</v>
      </c>
      <c r="J207" t="s">
        <v>3706</v>
      </c>
      <c r="K207" t="s">
        <v>3710</v>
      </c>
      <c r="L207" t="s">
        <v>3713</v>
      </c>
    </row>
    <row r="208" spans="1:12" x14ac:dyDescent="0.3">
      <c r="A208" t="s">
        <v>5885</v>
      </c>
      <c r="B208">
        <v>2003</v>
      </c>
      <c r="C208" t="s">
        <v>3714</v>
      </c>
      <c r="D208">
        <v>22</v>
      </c>
      <c r="E208" s="1" t="str">
        <f>_xlfn.CONCAT(Hospitalisation_Details[[#This Row],[date]],"-",Hospitalisation_Details[[#This Row],[month]],"-",Hospitalisation_Details[[#This Row],[year]])</f>
        <v>22-Dec-2003</v>
      </c>
      <c r="F208" s="1" t="str">
        <f>TEXT(Hospitalisation_Details[[#This Row],[Date of Birth]],"dd-mm-yy")</f>
        <v>22-12-03</v>
      </c>
      <c r="G208">
        <v>0</v>
      </c>
      <c r="H208">
        <f>DATEDIF(Hospitalisation_Details[[#This Row],[Date of Birth2]],DATE(2023,6,8),"y")</f>
        <v>19</v>
      </c>
      <c r="I208" s="2">
        <v>2130.6799999999998</v>
      </c>
      <c r="J208" t="s">
        <v>3706</v>
      </c>
      <c r="K208" t="s">
        <v>3707</v>
      </c>
      <c r="L208" t="s">
        <v>3713</v>
      </c>
    </row>
    <row r="209" spans="1:12" x14ac:dyDescent="0.3">
      <c r="A209" t="s">
        <v>5884</v>
      </c>
      <c r="B209">
        <v>2003</v>
      </c>
      <c r="C209" t="s">
        <v>3712</v>
      </c>
      <c r="D209">
        <v>1</v>
      </c>
      <c r="E209" s="1" t="str">
        <f>_xlfn.CONCAT(Hospitalisation_Details[[#This Row],[date]],"-",Hospitalisation_Details[[#This Row],[month]],"-",Hospitalisation_Details[[#This Row],[year]])</f>
        <v>1-Sep-2003</v>
      </c>
      <c r="F209" s="1" t="str">
        <f>TEXT(Hospitalisation_Details[[#This Row],[Date of Birth]],"dd-mm-yy")</f>
        <v>01-09-03</v>
      </c>
      <c r="G209">
        <v>0</v>
      </c>
      <c r="H209">
        <f>DATEDIF(Hospitalisation_Details[[#This Row],[Date of Birth2]],DATE(2023,6,8),"y")</f>
        <v>19</v>
      </c>
      <c r="I209" s="2">
        <v>2134.9</v>
      </c>
      <c r="J209" t="s">
        <v>3706</v>
      </c>
      <c r="K209" t="s">
        <v>3707</v>
      </c>
      <c r="L209" t="s">
        <v>3713</v>
      </c>
    </row>
    <row r="210" spans="1:12" x14ac:dyDescent="0.3">
      <c r="A210" t="s">
        <v>5883</v>
      </c>
      <c r="B210">
        <v>2003</v>
      </c>
      <c r="C210" t="s">
        <v>3712</v>
      </c>
      <c r="D210">
        <v>26</v>
      </c>
      <c r="E210" s="1" t="str">
        <f>_xlfn.CONCAT(Hospitalisation_Details[[#This Row],[date]],"-",Hospitalisation_Details[[#This Row],[month]],"-",Hospitalisation_Details[[#This Row],[year]])</f>
        <v>26-Sep-2003</v>
      </c>
      <c r="F210" s="1" t="str">
        <f>TEXT(Hospitalisation_Details[[#This Row],[Date of Birth]],"dd-mm-yy")</f>
        <v>26-09-03</v>
      </c>
      <c r="G210">
        <v>0</v>
      </c>
      <c r="H210">
        <f>DATEDIF(Hospitalisation_Details[[#This Row],[Date of Birth2]],DATE(2023,6,8),"y")</f>
        <v>19</v>
      </c>
      <c r="I210" s="2">
        <v>2136.88</v>
      </c>
      <c r="J210" t="s">
        <v>3706</v>
      </c>
      <c r="K210" t="s">
        <v>3706</v>
      </c>
      <c r="L210" t="s">
        <v>3713</v>
      </c>
    </row>
    <row r="211" spans="1:12" x14ac:dyDescent="0.3">
      <c r="A211" t="s">
        <v>5882</v>
      </c>
      <c r="B211">
        <v>1997</v>
      </c>
      <c r="C211" t="s">
        <v>3712</v>
      </c>
      <c r="D211">
        <v>3</v>
      </c>
      <c r="E211" s="1" t="str">
        <f>_xlfn.CONCAT(Hospitalisation_Details[[#This Row],[date]],"-",Hospitalisation_Details[[#This Row],[month]],"-",Hospitalisation_Details[[#This Row],[year]])</f>
        <v>3-Sep-1997</v>
      </c>
      <c r="F211" s="1" t="str">
        <f>TEXT(Hospitalisation_Details[[#This Row],[Date of Birth]],"dd-mm-yy")</f>
        <v>03-09-97</v>
      </c>
      <c r="G211">
        <v>0</v>
      </c>
      <c r="H211">
        <f>DATEDIF(Hospitalisation_Details[[#This Row],[Date of Birth2]],DATE(2023,6,8),"y")</f>
        <v>25</v>
      </c>
      <c r="I211" s="2">
        <v>2137.65</v>
      </c>
      <c r="J211" t="s">
        <v>3707</v>
      </c>
      <c r="K211" t="s">
        <v>3710</v>
      </c>
      <c r="L211" t="s">
        <v>3708</v>
      </c>
    </row>
    <row r="212" spans="1:12" x14ac:dyDescent="0.3">
      <c r="A212" t="s">
        <v>5881</v>
      </c>
      <c r="B212">
        <v>2003</v>
      </c>
      <c r="C212" t="s">
        <v>3715</v>
      </c>
      <c r="D212">
        <v>19</v>
      </c>
      <c r="E212" s="1" t="str">
        <f>_xlfn.CONCAT(Hospitalisation_Details[[#This Row],[date]],"-",Hospitalisation_Details[[#This Row],[month]],"-",Hospitalisation_Details[[#This Row],[year]])</f>
        <v>19-Aug-2003</v>
      </c>
      <c r="F212" s="1" t="str">
        <f>TEXT(Hospitalisation_Details[[#This Row],[Date of Birth]],"dd-mm-yy")</f>
        <v>19-08-03</v>
      </c>
      <c r="G212">
        <v>0</v>
      </c>
      <c r="H212">
        <f>DATEDIF(Hospitalisation_Details[[#This Row],[Date of Birth2]],DATE(2023,6,8),"y")</f>
        <v>19</v>
      </c>
      <c r="I212" s="2">
        <v>2138.0700000000002</v>
      </c>
      <c r="J212" t="s">
        <v>3706</v>
      </c>
      <c r="K212" t="s">
        <v>3710</v>
      </c>
      <c r="L212" t="s">
        <v>3713</v>
      </c>
    </row>
    <row r="213" spans="1:12" x14ac:dyDescent="0.3">
      <c r="A213" t="s">
        <v>5880</v>
      </c>
      <c r="B213">
        <v>2004</v>
      </c>
      <c r="C213" t="s">
        <v>3716</v>
      </c>
      <c r="D213">
        <v>4</v>
      </c>
      <c r="E213" s="1" t="str">
        <f>_xlfn.CONCAT(Hospitalisation_Details[[#This Row],[date]],"-",Hospitalisation_Details[[#This Row],[month]],"-",Hospitalisation_Details[[#This Row],[year]])</f>
        <v>4-Oct-2004</v>
      </c>
      <c r="F213" s="1" t="str">
        <f>TEXT(Hospitalisation_Details[[#This Row],[Date of Birth]],"dd-mm-yy")</f>
        <v>04-10-04</v>
      </c>
      <c r="G213">
        <v>0</v>
      </c>
      <c r="H213">
        <f>DATEDIF(Hospitalisation_Details[[#This Row],[Date of Birth2]],DATE(2023,6,8),"y")</f>
        <v>18</v>
      </c>
      <c r="I213" s="2">
        <v>2144.85</v>
      </c>
      <c r="J213" t="s">
        <v>3706</v>
      </c>
      <c r="K213" t="s">
        <v>3710</v>
      </c>
      <c r="L213" t="s">
        <v>3717</v>
      </c>
    </row>
    <row r="214" spans="1:12" x14ac:dyDescent="0.3">
      <c r="A214" t="s">
        <v>5879</v>
      </c>
      <c r="B214">
        <v>2000</v>
      </c>
      <c r="C214" t="s">
        <v>3714</v>
      </c>
      <c r="D214">
        <v>27</v>
      </c>
      <c r="E214" s="1" t="str">
        <f>_xlfn.CONCAT(Hospitalisation_Details[[#This Row],[date]],"-",Hospitalisation_Details[[#This Row],[month]],"-",Hospitalisation_Details[[#This Row],[year]])</f>
        <v>27-Dec-2000</v>
      </c>
      <c r="F214" s="1" t="str">
        <f>TEXT(Hospitalisation_Details[[#This Row],[Date of Birth]],"dd-mm-yy")</f>
        <v>27-12-00</v>
      </c>
      <c r="G214">
        <v>0</v>
      </c>
      <c r="H214">
        <f>DATEDIF(Hospitalisation_Details[[#This Row],[Date of Birth2]],DATE(2023,6,8),"y")</f>
        <v>22</v>
      </c>
      <c r="I214" s="2">
        <v>2150.4699999999998</v>
      </c>
      <c r="J214" t="s">
        <v>3706</v>
      </c>
      <c r="K214" t="s">
        <v>3707</v>
      </c>
      <c r="L214" t="s">
        <v>3717</v>
      </c>
    </row>
    <row r="215" spans="1:12" x14ac:dyDescent="0.3">
      <c r="A215" t="s">
        <v>5878</v>
      </c>
      <c r="B215">
        <v>2000</v>
      </c>
      <c r="C215" t="s">
        <v>3716</v>
      </c>
      <c r="D215">
        <v>22</v>
      </c>
      <c r="E215" s="1" t="str">
        <f>_xlfn.CONCAT(Hospitalisation_Details[[#This Row],[date]],"-",Hospitalisation_Details[[#This Row],[month]],"-",Hospitalisation_Details[[#This Row],[year]])</f>
        <v>22-Oct-2000</v>
      </c>
      <c r="F215" s="1" t="str">
        <f>TEXT(Hospitalisation_Details[[#This Row],[Date of Birth]],"dd-mm-yy")</f>
        <v>22-10-00</v>
      </c>
      <c r="G215">
        <v>0</v>
      </c>
      <c r="H215">
        <f>DATEDIF(Hospitalisation_Details[[#This Row],[Date of Birth2]],DATE(2023,6,8),"y")</f>
        <v>22</v>
      </c>
      <c r="I215" s="2">
        <v>2154.36</v>
      </c>
      <c r="J215" t="s">
        <v>3706</v>
      </c>
      <c r="K215" t="s">
        <v>3706</v>
      </c>
      <c r="L215" t="s">
        <v>3717</v>
      </c>
    </row>
    <row r="216" spans="1:12" x14ac:dyDescent="0.3">
      <c r="A216" t="s">
        <v>5877</v>
      </c>
      <c r="B216">
        <v>2000</v>
      </c>
      <c r="C216" t="s">
        <v>3709</v>
      </c>
      <c r="D216">
        <v>29</v>
      </c>
      <c r="E216" s="1" t="str">
        <f>_xlfn.CONCAT(Hospitalisation_Details[[#This Row],[date]],"-",Hospitalisation_Details[[#This Row],[month]],"-",Hospitalisation_Details[[#This Row],[year]])</f>
        <v>29-Nov-2000</v>
      </c>
      <c r="F216" s="1" t="str">
        <f>TEXT(Hospitalisation_Details[[#This Row],[Date of Birth]],"dd-mm-yy")</f>
        <v>29-11-00</v>
      </c>
      <c r="G216">
        <v>0</v>
      </c>
      <c r="H216">
        <f>DATEDIF(Hospitalisation_Details[[#This Row],[Date of Birth2]],DATE(2023,6,8),"y")</f>
        <v>22</v>
      </c>
      <c r="I216" s="2">
        <v>2155.6799999999998</v>
      </c>
      <c r="J216" t="s">
        <v>3706</v>
      </c>
      <c r="K216" t="s">
        <v>3707</v>
      </c>
      <c r="L216" t="s">
        <v>3708</v>
      </c>
    </row>
    <row r="217" spans="1:12" x14ac:dyDescent="0.3">
      <c r="A217" t="s">
        <v>5876</v>
      </c>
      <c r="B217">
        <v>2000</v>
      </c>
      <c r="C217" t="s">
        <v>3714</v>
      </c>
      <c r="D217">
        <v>10</v>
      </c>
      <c r="E217" s="1" t="str">
        <f>_xlfn.CONCAT(Hospitalisation_Details[[#This Row],[date]],"-",Hospitalisation_Details[[#This Row],[month]],"-",Hospitalisation_Details[[#This Row],[year]])</f>
        <v>10-Dec-2000</v>
      </c>
      <c r="F217" s="1" t="str">
        <f>TEXT(Hospitalisation_Details[[#This Row],[Date of Birth]],"dd-mm-yy")</f>
        <v>10-12-00</v>
      </c>
      <c r="G217">
        <v>0</v>
      </c>
      <c r="H217">
        <f>DATEDIF(Hospitalisation_Details[[#This Row],[Date of Birth2]],DATE(2023,6,8),"y")</f>
        <v>22</v>
      </c>
      <c r="I217" s="2">
        <v>2156.75</v>
      </c>
      <c r="J217" t="s">
        <v>3706</v>
      </c>
      <c r="K217" t="s">
        <v>3706</v>
      </c>
      <c r="L217" t="s">
        <v>3708</v>
      </c>
    </row>
    <row r="218" spans="1:12" x14ac:dyDescent="0.3">
      <c r="A218" t="s">
        <v>5875</v>
      </c>
      <c r="B218">
        <v>2000</v>
      </c>
      <c r="C218" t="s">
        <v>3715</v>
      </c>
      <c r="D218">
        <v>23</v>
      </c>
      <c r="E218" s="1" t="str">
        <f>_xlfn.CONCAT(Hospitalisation_Details[[#This Row],[date]],"-",Hospitalisation_Details[[#This Row],[month]],"-",Hospitalisation_Details[[#This Row],[year]])</f>
        <v>23-Aug-2000</v>
      </c>
      <c r="F218" s="1" t="str">
        <f>TEXT(Hospitalisation_Details[[#This Row],[Date of Birth]],"dd-mm-yy")</f>
        <v>23-08-00</v>
      </c>
      <c r="G218">
        <v>0</v>
      </c>
      <c r="H218">
        <f>DATEDIF(Hospitalisation_Details[[#This Row],[Date of Birth2]],DATE(2023,6,8),"y")</f>
        <v>22</v>
      </c>
      <c r="I218" s="2">
        <v>2166.73</v>
      </c>
      <c r="J218" t="s">
        <v>3706</v>
      </c>
      <c r="K218" t="s">
        <v>3706</v>
      </c>
      <c r="L218" t="s">
        <v>3717</v>
      </c>
    </row>
    <row r="219" spans="1:12" x14ac:dyDescent="0.3">
      <c r="A219" t="s">
        <v>5874</v>
      </c>
      <c r="B219">
        <v>1994</v>
      </c>
      <c r="C219" t="s">
        <v>3712</v>
      </c>
      <c r="D219">
        <v>27</v>
      </c>
      <c r="E219" s="1" t="str">
        <f>_xlfn.CONCAT(Hospitalisation_Details[[#This Row],[date]],"-",Hospitalisation_Details[[#This Row],[month]],"-",Hospitalisation_Details[[#This Row],[year]])</f>
        <v>27-Sep-1994</v>
      </c>
      <c r="F219" s="1" t="str">
        <f>TEXT(Hospitalisation_Details[[#This Row],[Date of Birth]],"dd-mm-yy")</f>
        <v>27-09-94</v>
      </c>
      <c r="G219">
        <v>0</v>
      </c>
      <c r="H219">
        <f>DATEDIF(Hospitalisation_Details[[#This Row],[Date of Birth2]],DATE(2023,6,8),"y")</f>
        <v>28</v>
      </c>
      <c r="I219" s="2">
        <v>2170.08</v>
      </c>
      <c r="J219" t="s">
        <v>3706</v>
      </c>
      <c r="K219" t="s">
        <v>3706</v>
      </c>
      <c r="L219" t="s">
        <v>3708</v>
      </c>
    </row>
    <row r="220" spans="1:12" x14ac:dyDescent="0.3">
      <c r="A220" t="s">
        <v>5873</v>
      </c>
      <c r="B220">
        <v>1991</v>
      </c>
      <c r="C220" t="s">
        <v>3714</v>
      </c>
      <c r="D220">
        <v>16</v>
      </c>
      <c r="E220" s="1" t="str">
        <f>_xlfn.CONCAT(Hospitalisation_Details[[#This Row],[date]],"-",Hospitalisation_Details[[#This Row],[month]],"-",Hospitalisation_Details[[#This Row],[year]])</f>
        <v>16-Dec-1991</v>
      </c>
      <c r="F220" s="1" t="str">
        <f>TEXT(Hospitalisation_Details[[#This Row],[Date of Birth]],"dd-mm-yy")</f>
        <v>16-12-91</v>
      </c>
      <c r="G220">
        <v>3</v>
      </c>
      <c r="H220">
        <f>DATEDIF(Hospitalisation_Details[[#This Row],[Date of Birth2]],DATE(2023,6,8),"y")</f>
        <v>31</v>
      </c>
      <c r="I220" s="2">
        <v>2193.1999999999998</v>
      </c>
      <c r="J220" t="s">
        <v>3706</v>
      </c>
      <c r="K220" t="s">
        <v>3706</v>
      </c>
      <c r="L220" t="s">
        <v>3713</v>
      </c>
    </row>
    <row r="221" spans="1:12" x14ac:dyDescent="0.3">
      <c r="A221" t="s">
        <v>5872</v>
      </c>
      <c r="B221">
        <v>2004</v>
      </c>
      <c r="C221" t="s">
        <v>3714</v>
      </c>
      <c r="D221">
        <v>7</v>
      </c>
      <c r="E221" s="1" t="str">
        <f>_xlfn.CONCAT(Hospitalisation_Details[[#This Row],[date]],"-",Hospitalisation_Details[[#This Row],[month]],"-",Hospitalisation_Details[[#This Row],[year]])</f>
        <v>7-Dec-2004</v>
      </c>
      <c r="F221" s="1" t="str">
        <f>TEXT(Hospitalisation_Details[[#This Row],[Date of Birth]],"dd-mm-yy")</f>
        <v>07-12-04</v>
      </c>
      <c r="G221">
        <v>0</v>
      </c>
      <c r="H221">
        <f>DATEDIF(Hospitalisation_Details[[#This Row],[Date of Birth2]],DATE(2023,6,8),"y")</f>
        <v>18</v>
      </c>
      <c r="I221" s="2">
        <v>2196.4699999999998</v>
      </c>
      <c r="J221" t="s">
        <v>3706</v>
      </c>
      <c r="K221" t="s">
        <v>3707</v>
      </c>
      <c r="L221" t="s">
        <v>3724</v>
      </c>
    </row>
    <row r="222" spans="1:12" x14ac:dyDescent="0.3">
      <c r="A222" t="s">
        <v>5871</v>
      </c>
      <c r="B222">
        <v>2004</v>
      </c>
      <c r="C222" t="s">
        <v>3712</v>
      </c>
      <c r="D222">
        <v>3</v>
      </c>
      <c r="E222" s="1" t="str">
        <f>_xlfn.CONCAT(Hospitalisation_Details[[#This Row],[date]],"-",Hospitalisation_Details[[#This Row],[month]],"-",Hospitalisation_Details[[#This Row],[year]])</f>
        <v>3-Sep-2004</v>
      </c>
      <c r="F222" s="1" t="str">
        <f>TEXT(Hospitalisation_Details[[#This Row],[Date of Birth]],"dd-mm-yy")</f>
        <v>03-09-04</v>
      </c>
      <c r="G222">
        <v>0</v>
      </c>
      <c r="H222">
        <f>DATEDIF(Hospitalisation_Details[[#This Row],[Date of Birth2]],DATE(2023,6,8),"y")</f>
        <v>18</v>
      </c>
      <c r="I222" s="2">
        <v>2198.19</v>
      </c>
      <c r="J222" t="s">
        <v>3706</v>
      </c>
      <c r="K222" t="s">
        <v>3710</v>
      </c>
      <c r="L222" t="s">
        <v>3725</v>
      </c>
    </row>
    <row r="223" spans="1:12" x14ac:dyDescent="0.3">
      <c r="A223" t="s">
        <v>5870</v>
      </c>
      <c r="B223">
        <v>2004</v>
      </c>
      <c r="C223" t="s">
        <v>3712</v>
      </c>
      <c r="D223">
        <v>12</v>
      </c>
      <c r="E223" s="1" t="str">
        <f>_xlfn.CONCAT(Hospitalisation_Details[[#This Row],[date]],"-",Hospitalisation_Details[[#This Row],[month]],"-",Hospitalisation_Details[[#This Row],[year]])</f>
        <v>12-Sep-2004</v>
      </c>
      <c r="F223" s="1" t="str">
        <f>TEXT(Hospitalisation_Details[[#This Row],[Date of Birth]],"dd-mm-yy")</f>
        <v>12-09-04</v>
      </c>
      <c r="G223">
        <v>0</v>
      </c>
      <c r="H223">
        <f>DATEDIF(Hospitalisation_Details[[#This Row],[Date of Birth2]],DATE(2023,6,8),"y")</f>
        <v>18</v>
      </c>
      <c r="I223" s="2">
        <v>2200.83</v>
      </c>
      <c r="J223" t="s">
        <v>3706</v>
      </c>
      <c r="K223" t="s">
        <v>3706</v>
      </c>
      <c r="L223" t="s">
        <v>3724</v>
      </c>
    </row>
    <row r="224" spans="1:12" x14ac:dyDescent="0.3">
      <c r="A224" t="s">
        <v>5869</v>
      </c>
      <c r="B224">
        <v>2004</v>
      </c>
      <c r="C224" t="s">
        <v>3705</v>
      </c>
      <c r="D224">
        <v>27</v>
      </c>
      <c r="E224" s="1" t="str">
        <f>_xlfn.CONCAT(Hospitalisation_Details[[#This Row],[date]],"-",Hospitalisation_Details[[#This Row],[month]],"-",Hospitalisation_Details[[#This Row],[year]])</f>
        <v>27-Jul-2004</v>
      </c>
      <c r="F224" s="1" t="str">
        <f>TEXT(Hospitalisation_Details[[#This Row],[Date of Birth]],"dd-mm-yy")</f>
        <v>27-07-04</v>
      </c>
      <c r="G224">
        <v>1</v>
      </c>
      <c r="H224">
        <f>DATEDIF(Hospitalisation_Details[[#This Row],[Date of Birth2]],DATE(2023,6,8),"y")</f>
        <v>18</v>
      </c>
      <c r="I224" s="2">
        <v>2201.1</v>
      </c>
      <c r="J224" t="s">
        <v>3706</v>
      </c>
      <c r="K224" t="s">
        <v>3707</v>
      </c>
      <c r="L224" t="s">
        <v>3708</v>
      </c>
    </row>
    <row r="225" spans="1:12" x14ac:dyDescent="0.3">
      <c r="A225" t="s">
        <v>5868</v>
      </c>
      <c r="B225">
        <v>2004</v>
      </c>
      <c r="C225" t="s">
        <v>3715</v>
      </c>
      <c r="D225">
        <v>6</v>
      </c>
      <c r="E225" s="1" t="str">
        <f>_xlfn.CONCAT(Hospitalisation_Details[[#This Row],[date]],"-",Hospitalisation_Details[[#This Row],[month]],"-",Hospitalisation_Details[[#This Row],[year]])</f>
        <v>6-Aug-2004</v>
      </c>
      <c r="F225" s="1" t="str">
        <f>TEXT(Hospitalisation_Details[[#This Row],[Date of Birth]],"dd-mm-yy")</f>
        <v>06-08-04</v>
      </c>
      <c r="G225">
        <v>0</v>
      </c>
      <c r="H225">
        <f>DATEDIF(Hospitalisation_Details[[#This Row],[Date of Birth2]],DATE(2023,6,8),"y")</f>
        <v>18</v>
      </c>
      <c r="I225" s="2">
        <v>2203.4699999999998</v>
      </c>
      <c r="J225" t="s">
        <v>3706</v>
      </c>
      <c r="K225" t="s">
        <v>3706</v>
      </c>
      <c r="L225" t="s">
        <v>3724</v>
      </c>
    </row>
    <row r="226" spans="1:12" x14ac:dyDescent="0.3">
      <c r="A226" t="s">
        <v>5867</v>
      </c>
      <c r="B226">
        <v>2004</v>
      </c>
      <c r="C226" t="s">
        <v>3716</v>
      </c>
      <c r="D226">
        <v>28</v>
      </c>
      <c r="E226" s="1" t="str">
        <f>_xlfn.CONCAT(Hospitalisation_Details[[#This Row],[date]],"-",Hospitalisation_Details[[#This Row],[month]],"-",Hospitalisation_Details[[#This Row],[year]])</f>
        <v>28-Oct-2004</v>
      </c>
      <c r="F226" s="1" t="str">
        <f>TEXT(Hospitalisation_Details[[#This Row],[Date of Birth]],"dd-mm-yy")</f>
        <v>28-10-04</v>
      </c>
      <c r="G226">
        <v>0</v>
      </c>
      <c r="H226">
        <f>DATEDIF(Hospitalisation_Details[[#This Row],[Date of Birth2]],DATE(2023,6,8),"y")</f>
        <v>18</v>
      </c>
      <c r="I226" s="2">
        <v>2203.7399999999998</v>
      </c>
      <c r="J226" t="s">
        <v>3706</v>
      </c>
      <c r="K226" t="s">
        <v>3706</v>
      </c>
      <c r="L226" t="s">
        <v>3724</v>
      </c>
    </row>
    <row r="227" spans="1:12" x14ac:dyDescent="0.3">
      <c r="A227" t="s">
        <v>5866</v>
      </c>
      <c r="B227">
        <v>2004</v>
      </c>
      <c r="C227" t="s">
        <v>3709</v>
      </c>
      <c r="D227">
        <v>13</v>
      </c>
      <c r="E227" s="1" t="str">
        <f>_xlfn.CONCAT(Hospitalisation_Details[[#This Row],[date]],"-",Hospitalisation_Details[[#This Row],[month]],"-",Hospitalisation_Details[[#This Row],[year]])</f>
        <v>13-Nov-2004</v>
      </c>
      <c r="F227" s="1" t="str">
        <f>TEXT(Hospitalisation_Details[[#This Row],[Date of Birth]],"dd-mm-yy")</f>
        <v>13-11-04</v>
      </c>
      <c r="G227">
        <v>0</v>
      </c>
      <c r="H227">
        <f>DATEDIF(Hospitalisation_Details[[#This Row],[Date of Birth2]],DATE(2023,6,8),"y")</f>
        <v>18</v>
      </c>
      <c r="I227" s="2">
        <v>2205.98</v>
      </c>
      <c r="J227" t="s">
        <v>3706</v>
      </c>
      <c r="K227" t="s">
        <v>3707</v>
      </c>
      <c r="L227" t="s">
        <v>3724</v>
      </c>
    </row>
    <row r="228" spans="1:12" x14ac:dyDescent="0.3">
      <c r="A228" t="s">
        <v>5865</v>
      </c>
      <c r="B228">
        <v>2004</v>
      </c>
      <c r="C228" t="s">
        <v>3715</v>
      </c>
      <c r="D228">
        <v>6</v>
      </c>
      <c r="E228" s="1" t="str">
        <f>_xlfn.CONCAT(Hospitalisation_Details[[#This Row],[date]],"-",Hospitalisation_Details[[#This Row],[month]],"-",Hospitalisation_Details[[#This Row],[year]])</f>
        <v>6-Aug-2004</v>
      </c>
      <c r="F228" s="1" t="str">
        <f>TEXT(Hospitalisation_Details[[#This Row],[Date of Birth]],"dd-mm-yy")</f>
        <v>06-08-04</v>
      </c>
      <c r="G228">
        <v>0</v>
      </c>
      <c r="H228">
        <f>DATEDIF(Hospitalisation_Details[[#This Row],[Date of Birth2]],DATE(2023,6,8),"y")</f>
        <v>18</v>
      </c>
      <c r="I228" s="2">
        <v>2207.6999999999998</v>
      </c>
      <c r="J228" t="s">
        <v>3706</v>
      </c>
      <c r="K228" t="s">
        <v>3706</v>
      </c>
      <c r="L228" t="s">
        <v>3724</v>
      </c>
    </row>
    <row r="229" spans="1:12" x14ac:dyDescent="0.3">
      <c r="A229" t="s">
        <v>5864</v>
      </c>
      <c r="B229">
        <v>2004</v>
      </c>
      <c r="C229" t="s">
        <v>3705</v>
      </c>
      <c r="D229">
        <v>27</v>
      </c>
      <c r="E229" s="1" t="str">
        <f>_xlfn.CONCAT(Hospitalisation_Details[[#This Row],[date]],"-",Hospitalisation_Details[[#This Row],[month]],"-",Hospitalisation_Details[[#This Row],[year]])</f>
        <v>27-Jul-2004</v>
      </c>
      <c r="F229" s="1" t="str">
        <f>TEXT(Hospitalisation_Details[[#This Row],[Date of Birth]],"dd-mm-yy")</f>
        <v>27-07-04</v>
      </c>
      <c r="G229">
        <v>0</v>
      </c>
      <c r="H229">
        <f>DATEDIF(Hospitalisation_Details[[#This Row],[Date of Birth2]],DATE(2023,6,8),"y")</f>
        <v>18</v>
      </c>
      <c r="I229" s="2">
        <v>2211.13</v>
      </c>
      <c r="J229" t="s">
        <v>3706</v>
      </c>
      <c r="K229" t="s">
        <v>3706</v>
      </c>
      <c r="L229" t="s">
        <v>3724</v>
      </c>
    </row>
    <row r="230" spans="1:12" x14ac:dyDescent="0.3">
      <c r="A230" t="s">
        <v>5863</v>
      </c>
      <c r="B230">
        <v>1994</v>
      </c>
      <c r="C230" t="s">
        <v>3709</v>
      </c>
      <c r="D230">
        <v>17</v>
      </c>
      <c r="E230" s="1" t="str">
        <f>_xlfn.CONCAT(Hospitalisation_Details[[#This Row],[date]],"-",Hospitalisation_Details[[#This Row],[month]],"-",Hospitalisation_Details[[#This Row],[year]])</f>
        <v>17-Nov-1994</v>
      </c>
      <c r="F230" s="1" t="str">
        <f>TEXT(Hospitalisation_Details[[#This Row],[Date of Birth]],"dd-mm-yy")</f>
        <v>17-11-94</v>
      </c>
      <c r="G230">
        <v>0</v>
      </c>
      <c r="H230">
        <f>DATEDIF(Hospitalisation_Details[[#This Row],[Date of Birth2]],DATE(2023,6,8),"y")</f>
        <v>28</v>
      </c>
      <c r="I230" s="2">
        <v>2213.21</v>
      </c>
      <c r="J230" t="s">
        <v>3706</v>
      </c>
      <c r="K230" t="s">
        <v>3706</v>
      </c>
      <c r="L230" t="s">
        <v>3708</v>
      </c>
    </row>
    <row r="231" spans="1:12" x14ac:dyDescent="0.3">
      <c r="A231" t="s">
        <v>5862</v>
      </c>
      <c r="B231">
        <v>2004</v>
      </c>
      <c r="C231" t="s">
        <v>3711</v>
      </c>
      <c r="D231">
        <v>13</v>
      </c>
      <c r="E231" s="1" t="str">
        <f>_xlfn.CONCAT(Hospitalisation_Details[[#This Row],[date]],"-",Hospitalisation_Details[[#This Row],[month]],"-",Hospitalisation_Details[[#This Row],[year]])</f>
        <v>13-Jun-2004</v>
      </c>
      <c r="F231" s="1" t="str">
        <f>TEXT(Hospitalisation_Details[[#This Row],[Date of Birth]],"dd-mm-yy")</f>
        <v>13-06-04</v>
      </c>
      <c r="G231">
        <v>0</v>
      </c>
      <c r="H231">
        <f>DATEDIF(Hospitalisation_Details[[#This Row],[Date of Birth2]],DATE(2023,6,8),"y")</f>
        <v>18</v>
      </c>
      <c r="I231" s="2">
        <v>2217.4699999999998</v>
      </c>
      <c r="J231" t="s">
        <v>3706</v>
      </c>
      <c r="K231" t="s">
        <v>3710</v>
      </c>
      <c r="L231" t="s">
        <v>3724</v>
      </c>
    </row>
    <row r="232" spans="1:12" x14ac:dyDescent="0.3">
      <c r="A232" t="s">
        <v>5861</v>
      </c>
      <c r="B232">
        <v>2004</v>
      </c>
      <c r="C232" t="s">
        <v>3712</v>
      </c>
      <c r="D232">
        <v>25</v>
      </c>
      <c r="E232" s="1" t="str">
        <f>_xlfn.CONCAT(Hospitalisation_Details[[#This Row],[date]],"-",Hospitalisation_Details[[#This Row],[month]],"-",Hospitalisation_Details[[#This Row],[year]])</f>
        <v>25-Sep-2004</v>
      </c>
      <c r="F232" s="1" t="str">
        <f>TEXT(Hospitalisation_Details[[#This Row],[Date of Birth]],"dd-mm-yy")</f>
        <v>25-09-04</v>
      </c>
      <c r="G232">
        <v>0</v>
      </c>
      <c r="H232">
        <f>DATEDIF(Hospitalisation_Details[[#This Row],[Date of Birth2]],DATE(2023,6,8),"y")</f>
        <v>18</v>
      </c>
      <c r="I232" s="2">
        <v>2217.6</v>
      </c>
      <c r="J232" t="s">
        <v>3706</v>
      </c>
      <c r="K232" t="s">
        <v>3710</v>
      </c>
      <c r="L232" t="s">
        <v>3724</v>
      </c>
    </row>
    <row r="233" spans="1:12" x14ac:dyDescent="0.3">
      <c r="A233" t="s">
        <v>5860</v>
      </c>
      <c r="B233">
        <v>2004</v>
      </c>
      <c r="C233" t="s">
        <v>3714</v>
      </c>
      <c r="D233">
        <v>12</v>
      </c>
      <c r="E233" s="1" t="str">
        <f>_xlfn.CONCAT(Hospitalisation_Details[[#This Row],[date]],"-",Hospitalisation_Details[[#This Row],[month]],"-",Hospitalisation_Details[[#This Row],[year]])</f>
        <v>12-Dec-2004</v>
      </c>
      <c r="F233" s="1" t="str">
        <f>TEXT(Hospitalisation_Details[[#This Row],[Date of Birth]],"dd-mm-yy")</f>
        <v>12-12-04</v>
      </c>
      <c r="G233">
        <v>1</v>
      </c>
      <c r="H233">
        <f>DATEDIF(Hospitalisation_Details[[#This Row],[Date of Birth2]],DATE(2023,6,8),"y")</f>
        <v>18</v>
      </c>
      <c r="I233" s="2">
        <v>2219.4499999999998</v>
      </c>
      <c r="J233" t="s">
        <v>3706</v>
      </c>
      <c r="K233" t="s">
        <v>3710</v>
      </c>
      <c r="L233" t="s">
        <v>3708</v>
      </c>
    </row>
    <row r="234" spans="1:12" x14ac:dyDescent="0.3">
      <c r="A234" t="s">
        <v>5859</v>
      </c>
      <c r="B234">
        <v>2003</v>
      </c>
      <c r="C234" t="s">
        <v>3714</v>
      </c>
      <c r="D234">
        <v>10</v>
      </c>
      <c r="E234" s="1" t="str">
        <f>_xlfn.CONCAT(Hospitalisation_Details[[#This Row],[date]],"-",Hospitalisation_Details[[#This Row],[month]],"-",Hospitalisation_Details[[#This Row],[year]])</f>
        <v>10-Dec-2003</v>
      </c>
      <c r="F234" s="1" t="str">
        <f>TEXT(Hospitalisation_Details[[#This Row],[Date of Birth]],"dd-mm-yy")</f>
        <v>10-12-03</v>
      </c>
      <c r="G234">
        <v>1</v>
      </c>
      <c r="H234">
        <f>DATEDIF(Hospitalisation_Details[[#This Row],[Date of Birth2]],DATE(2023,6,8),"y")</f>
        <v>19</v>
      </c>
      <c r="I234" s="2">
        <v>2221.56</v>
      </c>
      <c r="J234" t="s">
        <v>3706</v>
      </c>
      <c r="K234" t="s">
        <v>3707</v>
      </c>
      <c r="L234" t="s">
        <v>3713</v>
      </c>
    </row>
    <row r="235" spans="1:12" x14ac:dyDescent="0.3">
      <c r="A235" t="s">
        <v>5858</v>
      </c>
      <c r="B235">
        <v>2000</v>
      </c>
      <c r="C235" t="s">
        <v>3711</v>
      </c>
      <c r="D235">
        <v>30</v>
      </c>
      <c r="E235" s="1" t="str">
        <f>_xlfn.CONCAT(Hospitalisation_Details[[#This Row],[date]],"-",Hospitalisation_Details[[#This Row],[month]],"-",Hospitalisation_Details[[#This Row],[year]])</f>
        <v>30-Jun-2000</v>
      </c>
      <c r="F235" s="1" t="str">
        <f>TEXT(Hospitalisation_Details[[#This Row],[Date of Birth]],"dd-mm-yy")</f>
        <v>30-06-00</v>
      </c>
      <c r="G235">
        <v>0</v>
      </c>
      <c r="H235">
        <f>DATEDIF(Hospitalisation_Details[[#This Row],[Date of Birth2]],DATE(2023,6,8),"y")</f>
        <v>22</v>
      </c>
      <c r="I235" s="2">
        <v>2250.84</v>
      </c>
      <c r="J235" t="s">
        <v>3706</v>
      </c>
      <c r="K235" t="s">
        <v>3706</v>
      </c>
      <c r="L235" t="s">
        <v>3722</v>
      </c>
    </row>
    <row r="236" spans="1:12" x14ac:dyDescent="0.3">
      <c r="A236" t="s">
        <v>5857</v>
      </c>
      <c r="B236">
        <v>2000</v>
      </c>
      <c r="C236" t="s">
        <v>3714</v>
      </c>
      <c r="D236">
        <v>11</v>
      </c>
      <c r="E236" s="1" t="str">
        <f>_xlfn.CONCAT(Hospitalisation_Details[[#This Row],[date]],"-",Hospitalisation_Details[[#This Row],[month]],"-",Hospitalisation_Details[[#This Row],[year]])</f>
        <v>11-Dec-2000</v>
      </c>
      <c r="F236" s="1" t="str">
        <f>TEXT(Hospitalisation_Details[[#This Row],[Date of Birth]],"dd-mm-yy")</f>
        <v>11-12-00</v>
      </c>
      <c r="G236">
        <v>0</v>
      </c>
      <c r="H236">
        <f>DATEDIF(Hospitalisation_Details[[#This Row],[Date of Birth2]],DATE(2023,6,8),"y")</f>
        <v>22</v>
      </c>
      <c r="I236" s="2">
        <v>2254.8000000000002</v>
      </c>
      <c r="J236" t="s">
        <v>3706</v>
      </c>
      <c r="K236" t="s">
        <v>3707</v>
      </c>
      <c r="L236" t="s">
        <v>3721</v>
      </c>
    </row>
    <row r="237" spans="1:12" x14ac:dyDescent="0.3">
      <c r="A237" t="s">
        <v>5856</v>
      </c>
      <c r="B237">
        <v>2002</v>
      </c>
      <c r="C237" t="s">
        <v>3705</v>
      </c>
      <c r="D237">
        <v>15</v>
      </c>
      <c r="E237" s="1" t="str">
        <f>_xlfn.CONCAT(Hospitalisation_Details[[#This Row],[date]],"-",Hospitalisation_Details[[#This Row],[month]],"-",Hospitalisation_Details[[#This Row],[year]])</f>
        <v>15-Jul-2002</v>
      </c>
      <c r="F237" s="1" t="str">
        <f>TEXT(Hospitalisation_Details[[#This Row],[Date of Birth]],"dd-mm-yy")</f>
        <v>15-07-02</v>
      </c>
      <c r="G237">
        <v>0</v>
      </c>
      <c r="H237">
        <f>DATEDIF(Hospitalisation_Details[[#This Row],[Date of Birth2]],DATE(2023,6,8),"y")</f>
        <v>20</v>
      </c>
      <c r="I237" s="2">
        <v>2257.48</v>
      </c>
      <c r="J237" t="s">
        <v>3706</v>
      </c>
      <c r="K237" t="s">
        <v>3710</v>
      </c>
      <c r="L237" t="s">
        <v>3713</v>
      </c>
    </row>
    <row r="238" spans="1:12" x14ac:dyDescent="0.3">
      <c r="A238" t="s">
        <v>5855</v>
      </c>
      <c r="B238">
        <v>2002</v>
      </c>
      <c r="C238" t="s">
        <v>3709</v>
      </c>
      <c r="D238">
        <v>12</v>
      </c>
      <c r="E238" s="1" t="str">
        <f>_xlfn.CONCAT(Hospitalisation_Details[[#This Row],[date]],"-",Hospitalisation_Details[[#This Row],[month]],"-",Hospitalisation_Details[[#This Row],[year]])</f>
        <v>12-Nov-2002</v>
      </c>
      <c r="F238" s="1" t="str">
        <f>TEXT(Hospitalisation_Details[[#This Row],[Date of Birth]],"dd-mm-yy")</f>
        <v>12-11-02</v>
      </c>
      <c r="G238">
        <v>0</v>
      </c>
      <c r="H238">
        <f>DATEDIF(Hospitalisation_Details[[#This Row],[Date of Birth2]],DATE(2023,6,8),"y")</f>
        <v>20</v>
      </c>
      <c r="I238" s="2">
        <v>2261.5700000000002</v>
      </c>
      <c r="J238" t="s">
        <v>3706</v>
      </c>
      <c r="K238" t="s">
        <v>3710</v>
      </c>
      <c r="L238" t="s">
        <v>3713</v>
      </c>
    </row>
    <row r="239" spans="1:12" x14ac:dyDescent="0.3">
      <c r="A239" t="s">
        <v>5854</v>
      </c>
      <c r="B239">
        <v>1991</v>
      </c>
      <c r="C239" t="s">
        <v>3711</v>
      </c>
      <c r="D239">
        <v>16</v>
      </c>
      <c r="E239" s="1" t="str">
        <f>_xlfn.CONCAT(Hospitalisation_Details[[#This Row],[date]],"-",Hospitalisation_Details[[#This Row],[month]],"-",Hospitalisation_Details[[#This Row],[year]])</f>
        <v>16-Jun-1991</v>
      </c>
      <c r="F239" s="1" t="str">
        <f>TEXT(Hospitalisation_Details[[#This Row],[Date of Birth]],"dd-mm-yy")</f>
        <v>16-06-91</v>
      </c>
      <c r="G239">
        <v>3</v>
      </c>
      <c r="H239">
        <f>DATEDIF(Hospitalisation_Details[[#This Row],[Date of Birth2]],DATE(2023,6,8),"y")</f>
        <v>31</v>
      </c>
      <c r="I239" s="2">
        <v>2277.7199999999998</v>
      </c>
      <c r="J239" t="s">
        <v>3706</v>
      </c>
      <c r="K239" t="s">
        <v>3710</v>
      </c>
      <c r="L239" t="s">
        <v>3708</v>
      </c>
    </row>
    <row r="240" spans="1:12" x14ac:dyDescent="0.3">
      <c r="A240" t="s">
        <v>5853</v>
      </c>
      <c r="B240">
        <v>1989</v>
      </c>
      <c r="C240" t="s">
        <v>3716</v>
      </c>
      <c r="D240">
        <v>5</v>
      </c>
      <c r="E240" s="1" t="str">
        <f>_xlfn.CONCAT(Hospitalisation_Details[[#This Row],[date]],"-",Hospitalisation_Details[[#This Row],[month]],"-",Hospitalisation_Details[[#This Row],[year]])</f>
        <v>5-Oct-1989</v>
      </c>
      <c r="F240" s="1" t="str">
        <f>TEXT(Hospitalisation_Details[[#This Row],[Date of Birth]],"dd-mm-yy")</f>
        <v>05-10-89</v>
      </c>
      <c r="G240">
        <v>3</v>
      </c>
      <c r="H240">
        <f>DATEDIF(Hospitalisation_Details[[#This Row],[Date of Birth2]],DATE(2023,6,8),"y")</f>
        <v>33</v>
      </c>
      <c r="I240" s="2">
        <v>2295.2399999999998</v>
      </c>
      <c r="J240" t="s">
        <v>3706</v>
      </c>
      <c r="K240" t="s">
        <v>3710</v>
      </c>
      <c r="L240" t="s">
        <v>3708</v>
      </c>
    </row>
    <row r="241" spans="1:12" x14ac:dyDescent="0.3">
      <c r="A241" t="s">
        <v>5852</v>
      </c>
      <c r="B241">
        <v>1996</v>
      </c>
      <c r="C241" t="s">
        <v>3709</v>
      </c>
      <c r="D241">
        <v>28</v>
      </c>
      <c r="E241" s="1" t="str">
        <f>_xlfn.CONCAT(Hospitalisation_Details[[#This Row],[date]],"-",Hospitalisation_Details[[#This Row],[month]],"-",Hospitalisation_Details[[#This Row],[year]])</f>
        <v>28-Nov-1996</v>
      </c>
      <c r="F241" s="1" t="str">
        <f>TEXT(Hospitalisation_Details[[#This Row],[Date of Birth]],"dd-mm-yy")</f>
        <v>28-11-96</v>
      </c>
      <c r="G241">
        <v>0</v>
      </c>
      <c r="H241">
        <f>DATEDIF(Hospitalisation_Details[[#This Row],[Date of Birth2]],DATE(2023,6,8),"y")</f>
        <v>26</v>
      </c>
      <c r="I241" s="2">
        <v>2302.3000000000002</v>
      </c>
      <c r="J241" t="s">
        <v>3710</v>
      </c>
      <c r="K241" t="s">
        <v>3706</v>
      </c>
      <c r="L241" t="s">
        <v>3717</v>
      </c>
    </row>
    <row r="242" spans="1:12" x14ac:dyDescent="0.3">
      <c r="A242" t="s">
        <v>5851</v>
      </c>
      <c r="B242">
        <v>2004</v>
      </c>
      <c r="C242" t="s">
        <v>3712</v>
      </c>
      <c r="D242">
        <v>6</v>
      </c>
      <c r="E242" s="1" t="str">
        <f>_xlfn.CONCAT(Hospitalisation_Details[[#This Row],[date]],"-",Hospitalisation_Details[[#This Row],[month]],"-",Hospitalisation_Details[[#This Row],[year]])</f>
        <v>6-Sep-2004</v>
      </c>
      <c r="F242" s="1" t="str">
        <f>TEXT(Hospitalisation_Details[[#This Row],[Date of Birth]],"dd-mm-yy")</f>
        <v>06-09-04</v>
      </c>
      <c r="G242">
        <v>2</v>
      </c>
      <c r="H242">
        <f>DATEDIF(Hospitalisation_Details[[#This Row],[Date of Birth2]],DATE(2023,6,8),"y")</f>
        <v>18</v>
      </c>
      <c r="I242" s="2">
        <v>2304</v>
      </c>
      <c r="J242" t="s">
        <v>3706</v>
      </c>
      <c r="K242" t="s">
        <v>3707</v>
      </c>
      <c r="L242" t="s">
        <v>3708</v>
      </c>
    </row>
    <row r="243" spans="1:12" x14ac:dyDescent="0.3">
      <c r="A243" t="s">
        <v>5850</v>
      </c>
      <c r="B243">
        <v>1996</v>
      </c>
      <c r="C243" t="s">
        <v>3714</v>
      </c>
      <c r="D243">
        <v>17</v>
      </c>
      <c r="E243" s="1" t="str">
        <f>_xlfn.CONCAT(Hospitalisation_Details[[#This Row],[date]],"-",Hospitalisation_Details[[#This Row],[month]],"-",Hospitalisation_Details[[#This Row],[year]])</f>
        <v>17-Dec-1996</v>
      </c>
      <c r="F243" s="1" t="str">
        <f>TEXT(Hospitalisation_Details[[#This Row],[Date of Birth]],"dd-mm-yy")</f>
        <v>17-12-96</v>
      </c>
      <c r="G243">
        <v>0</v>
      </c>
      <c r="H243">
        <f>DATEDIF(Hospitalisation_Details[[#This Row],[Date of Birth2]],DATE(2023,6,8),"y")</f>
        <v>26</v>
      </c>
      <c r="I243" s="2">
        <v>2322.62</v>
      </c>
      <c r="J243" t="s">
        <v>3706</v>
      </c>
      <c r="K243" t="s">
        <v>3710</v>
      </c>
      <c r="L243" t="s">
        <v>3708</v>
      </c>
    </row>
    <row r="244" spans="1:12" x14ac:dyDescent="0.3">
      <c r="A244" t="s">
        <v>5849</v>
      </c>
      <c r="B244">
        <v>2003</v>
      </c>
      <c r="C244" t="s">
        <v>3709</v>
      </c>
      <c r="D244">
        <v>18</v>
      </c>
      <c r="E244" s="1" t="str">
        <f>_xlfn.CONCAT(Hospitalisation_Details[[#This Row],[date]],"-",Hospitalisation_Details[[#This Row],[month]],"-",Hospitalisation_Details[[#This Row],[year]])</f>
        <v>18-Nov-2003</v>
      </c>
      <c r="F244" s="1" t="str">
        <f>TEXT(Hospitalisation_Details[[#This Row],[Date of Birth]],"dd-mm-yy")</f>
        <v>18-11-03</v>
      </c>
      <c r="G244">
        <v>1</v>
      </c>
      <c r="H244">
        <f>DATEDIF(Hospitalisation_Details[[#This Row],[Date of Birth2]],DATE(2023,6,8),"y")</f>
        <v>19</v>
      </c>
      <c r="I244" s="2">
        <v>2331.52</v>
      </c>
      <c r="J244" t="s">
        <v>3706</v>
      </c>
      <c r="K244" t="s">
        <v>3707</v>
      </c>
      <c r="L244" t="s">
        <v>3717</v>
      </c>
    </row>
    <row r="245" spans="1:12" x14ac:dyDescent="0.3">
      <c r="A245" t="s">
        <v>5848</v>
      </c>
      <c r="B245">
        <v>1998</v>
      </c>
      <c r="C245" t="s">
        <v>3716</v>
      </c>
      <c r="D245">
        <v>21</v>
      </c>
      <c r="E245" s="1" t="str">
        <f>_xlfn.CONCAT(Hospitalisation_Details[[#This Row],[date]],"-",Hospitalisation_Details[[#This Row],[month]],"-",Hospitalisation_Details[[#This Row],[year]])</f>
        <v>21-Oct-1998</v>
      </c>
      <c r="F245" s="1" t="str">
        <f>TEXT(Hospitalisation_Details[[#This Row],[Date of Birth]],"dd-mm-yy")</f>
        <v>21-10-98</v>
      </c>
      <c r="G245">
        <v>0</v>
      </c>
      <c r="H245">
        <f>DATEDIF(Hospitalisation_Details[[#This Row],[Date of Birth2]],DATE(2023,6,8),"y")</f>
        <v>24</v>
      </c>
      <c r="I245" s="2">
        <v>2352.9699999999998</v>
      </c>
      <c r="J245" t="s">
        <v>3707</v>
      </c>
      <c r="K245" t="s">
        <v>3707</v>
      </c>
      <c r="L245" t="s">
        <v>3713</v>
      </c>
    </row>
    <row r="246" spans="1:12" x14ac:dyDescent="0.3">
      <c r="A246" t="s">
        <v>5847</v>
      </c>
      <c r="B246">
        <v>2002</v>
      </c>
      <c r="C246" t="s">
        <v>3709</v>
      </c>
      <c r="D246">
        <v>5</v>
      </c>
      <c r="E246" s="1" t="str">
        <f>_xlfn.CONCAT(Hospitalisation_Details[[#This Row],[date]],"-",Hospitalisation_Details[[#This Row],[month]],"-",Hospitalisation_Details[[#This Row],[year]])</f>
        <v>5-Nov-2002</v>
      </c>
      <c r="F246" s="1" t="str">
        <f>TEXT(Hospitalisation_Details[[#This Row],[Date of Birth]],"dd-mm-yy")</f>
        <v>05-11-02</v>
      </c>
      <c r="G246">
        <v>1</v>
      </c>
      <c r="H246">
        <f>DATEDIF(Hospitalisation_Details[[#This Row],[Date of Birth2]],DATE(2023,6,8),"y")</f>
        <v>20</v>
      </c>
      <c r="I246" s="2">
        <v>2362.23</v>
      </c>
      <c r="J246" t="s">
        <v>3706</v>
      </c>
      <c r="K246" t="s">
        <v>3710</v>
      </c>
      <c r="L246" t="s">
        <v>3713</v>
      </c>
    </row>
    <row r="247" spans="1:12" x14ac:dyDescent="0.3">
      <c r="A247" t="s">
        <v>5846</v>
      </c>
      <c r="B247">
        <v>1988</v>
      </c>
      <c r="C247" t="s">
        <v>3714</v>
      </c>
      <c r="D247">
        <v>12</v>
      </c>
      <c r="E247" s="1" t="str">
        <f>_xlfn.CONCAT(Hospitalisation_Details[[#This Row],[date]],"-",Hospitalisation_Details[[#This Row],[month]],"-",Hospitalisation_Details[[#This Row],[year]])</f>
        <v>12-Dec-1988</v>
      </c>
      <c r="F247" s="1" t="str">
        <f>TEXT(Hospitalisation_Details[[#This Row],[Date of Birth]],"dd-mm-yy")</f>
        <v>12-12-88</v>
      </c>
      <c r="G247">
        <v>3</v>
      </c>
      <c r="H247">
        <f>DATEDIF(Hospitalisation_Details[[#This Row],[Date of Birth2]],DATE(2023,6,8),"y")</f>
        <v>34</v>
      </c>
      <c r="I247" s="2">
        <v>2373.3000000000002</v>
      </c>
      <c r="J247" t="s">
        <v>3706</v>
      </c>
      <c r="K247" t="s">
        <v>3706</v>
      </c>
      <c r="L247" t="s">
        <v>3708</v>
      </c>
    </row>
    <row r="248" spans="1:12" x14ac:dyDescent="0.3">
      <c r="A248" t="s">
        <v>5845</v>
      </c>
      <c r="B248">
        <v>1999</v>
      </c>
      <c r="C248" t="s">
        <v>3714</v>
      </c>
      <c r="D248">
        <v>17</v>
      </c>
      <c r="E248" s="1" t="str">
        <f>_xlfn.CONCAT(Hospitalisation_Details[[#This Row],[date]],"-",Hospitalisation_Details[[#This Row],[month]],"-",Hospitalisation_Details[[#This Row],[year]])</f>
        <v>17-Dec-1999</v>
      </c>
      <c r="F248" s="1" t="str">
        <f>TEXT(Hospitalisation_Details[[#This Row],[Date of Birth]],"dd-mm-yy")</f>
        <v>17-12-99</v>
      </c>
      <c r="G248">
        <v>0</v>
      </c>
      <c r="H248">
        <f>DATEDIF(Hospitalisation_Details[[#This Row],[Date of Birth2]],DATE(2023,6,8),"y")</f>
        <v>23</v>
      </c>
      <c r="I248" s="2">
        <v>2395.17</v>
      </c>
      <c r="J248" t="s">
        <v>3706</v>
      </c>
      <c r="K248" t="s">
        <v>3710</v>
      </c>
      <c r="L248" t="s">
        <v>3726</v>
      </c>
    </row>
    <row r="249" spans="1:12" x14ac:dyDescent="0.3">
      <c r="A249" t="s">
        <v>5844</v>
      </c>
      <c r="B249">
        <v>1999</v>
      </c>
      <c r="C249" t="s">
        <v>3715</v>
      </c>
      <c r="D249">
        <v>10</v>
      </c>
      <c r="E249" s="1" t="str">
        <f>_xlfn.CONCAT(Hospitalisation_Details[[#This Row],[date]],"-",Hospitalisation_Details[[#This Row],[month]],"-",Hospitalisation_Details[[#This Row],[year]])</f>
        <v>10-Aug-1999</v>
      </c>
      <c r="F249" s="1" t="str">
        <f>TEXT(Hospitalisation_Details[[#This Row],[Date of Birth]],"dd-mm-yy")</f>
        <v>10-08-99</v>
      </c>
      <c r="G249">
        <v>0</v>
      </c>
      <c r="H249">
        <f>DATEDIF(Hospitalisation_Details[[#This Row],[Date of Birth2]],DATE(2023,6,8),"y")</f>
        <v>23</v>
      </c>
      <c r="I249" s="2">
        <v>2396.1</v>
      </c>
      <c r="J249" t="s">
        <v>3706</v>
      </c>
      <c r="K249" t="s">
        <v>3710</v>
      </c>
      <c r="L249" t="s">
        <v>3720</v>
      </c>
    </row>
    <row r="250" spans="1:12" x14ac:dyDescent="0.3">
      <c r="A250" t="s">
        <v>5843</v>
      </c>
      <c r="B250">
        <v>2001</v>
      </c>
      <c r="C250" t="s">
        <v>3711</v>
      </c>
      <c r="D250">
        <v>3</v>
      </c>
      <c r="E250" s="1" t="str">
        <f>_xlfn.CONCAT(Hospitalisation_Details[[#This Row],[date]],"-",Hospitalisation_Details[[#This Row],[month]],"-",Hospitalisation_Details[[#This Row],[year]])</f>
        <v>3-Jun-2001</v>
      </c>
      <c r="F250" s="1" t="str">
        <f>TEXT(Hospitalisation_Details[[#This Row],[Date of Birth]],"dd-mm-yy")</f>
        <v>03-06-01</v>
      </c>
      <c r="G250">
        <v>0</v>
      </c>
      <c r="H250">
        <f>DATEDIF(Hospitalisation_Details[[#This Row],[Date of Birth2]],DATE(2023,6,8),"y")</f>
        <v>22</v>
      </c>
      <c r="I250" s="2">
        <v>2404.73</v>
      </c>
      <c r="J250" t="s">
        <v>3706</v>
      </c>
      <c r="K250" t="s">
        <v>3707</v>
      </c>
      <c r="L250" t="s">
        <v>3713</v>
      </c>
    </row>
    <row r="251" spans="1:12" x14ac:dyDescent="0.3">
      <c r="A251" t="s">
        <v>5842</v>
      </c>
      <c r="B251">
        <v>1999</v>
      </c>
      <c r="C251" t="s">
        <v>3709</v>
      </c>
      <c r="D251">
        <v>12</v>
      </c>
      <c r="E251" s="1" t="str">
        <f>_xlfn.CONCAT(Hospitalisation_Details[[#This Row],[date]],"-",Hospitalisation_Details[[#This Row],[month]],"-",Hospitalisation_Details[[#This Row],[year]])</f>
        <v>12-Nov-1999</v>
      </c>
      <c r="F251" s="1" t="str">
        <f>TEXT(Hospitalisation_Details[[#This Row],[Date of Birth]],"dd-mm-yy")</f>
        <v>12-11-99</v>
      </c>
      <c r="G251">
        <v>1</v>
      </c>
      <c r="H251">
        <f>DATEDIF(Hospitalisation_Details[[#This Row],[Date of Birth2]],DATE(2023,6,8),"y")</f>
        <v>23</v>
      </c>
      <c r="I251" s="2">
        <v>2416.96</v>
      </c>
      <c r="J251" t="s">
        <v>3706</v>
      </c>
      <c r="K251" t="s">
        <v>3706</v>
      </c>
      <c r="L251" t="s">
        <v>3717</v>
      </c>
    </row>
    <row r="252" spans="1:12" x14ac:dyDescent="0.3">
      <c r="A252" t="s">
        <v>5841</v>
      </c>
      <c r="B252">
        <v>1999</v>
      </c>
      <c r="C252" t="s">
        <v>3709</v>
      </c>
      <c r="D252">
        <v>21</v>
      </c>
      <c r="E252" s="1" t="str">
        <f>_xlfn.CONCAT(Hospitalisation_Details[[#This Row],[date]],"-",Hospitalisation_Details[[#This Row],[month]],"-",Hospitalisation_Details[[#This Row],[year]])</f>
        <v>21-Nov-1999</v>
      </c>
      <c r="F252" s="1" t="str">
        <f>TEXT(Hospitalisation_Details[[#This Row],[Date of Birth]],"dd-mm-yy")</f>
        <v>21-11-99</v>
      </c>
      <c r="G252">
        <v>1</v>
      </c>
      <c r="H252">
        <f>DATEDIF(Hospitalisation_Details[[#This Row],[Date of Birth2]],DATE(2023,6,8),"y")</f>
        <v>23</v>
      </c>
      <c r="I252" s="2">
        <v>2438.06</v>
      </c>
      <c r="J252" t="s">
        <v>3706</v>
      </c>
      <c r="K252" t="s">
        <v>3706</v>
      </c>
      <c r="L252" t="s">
        <v>3708</v>
      </c>
    </row>
    <row r="253" spans="1:12" x14ac:dyDescent="0.3">
      <c r="A253" t="s">
        <v>5840</v>
      </c>
      <c r="B253">
        <v>2002</v>
      </c>
      <c r="C253" t="s">
        <v>3705</v>
      </c>
      <c r="D253">
        <v>29</v>
      </c>
      <c r="E253" s="1" t="str">
        <f>_xlfn.CONCAT(Hospitalisation_Details[[#This Row],[date]],"-",Hospitalisation_Details[[#This Row],[month]],"-",Hospitalisation_Details[[#This Row],[year]])</f>
        <v>29-Jul-2002</v>
      </c>
      <c r="F253" s="1" t="str">
        <f>TEXT(Hospitalisation_Details[[#This Row],[Date of Birth]],"dd-mm-yy")</f>
        <v>29-07-02</v>
      </c>
      <c r="G253">
        <v>0</v>
      </c>
      <c r="H253">
        <f>DATEDIF(Hospitalisation_Details[[#This Row],[Date of Birth2]],DATE(2023,6,8),"y")</f>
        <v>20</v>
      </c>
      <c r="I253" s="2">
        <v>2457.21</v>
      </c>
      <c r="J253" t="s">
        <v>3706</v>
      </c>
      <c r="K253" t="s">
        <v>3710</v>
      </c>
      <c r="L253" t="s">
        <v>3724</v>
      </c>
    </row>
    <row r="254" spans="1:12" x14ac:dyDescent="0.3">
      <c r="A254" t="s">
        <v>5839</v>
      </c>
      <c r="B254">
        <v>1998</v>
      </c>
      <c r="C254" t="s">
        <v>3709</v>
      </c>
      <c r="D254">
        <v>19</v>
      </c>
      <c r="E254" s="1" t="str">
        <f>_xlfn.CONCAT(Hospitalisation_Details[[#This Row],[date]],"-",Hospitalisation_Details[[#This Row],[month]],"-",Hospitalisation_Details[[#This Row],[year]])</f>
        <v>19-Nov-1998</v>
      </c>
      <c r="F254" s="1" t="str">
        <f>TEXT(Hospitalisation_Details[[#This Row],[Date of Birth]],"dd-mm-yy")</f>
        <v>19-11-98</v>
      </c>
      <c r="G254">
        <v>0</v>
      </c>
      <c r="H254">
        <f>DATEDIF(Hospitalisation_Details[[#This Row],[Date of Birth2]],DATE(2023,6,8),"y")</f>
        <v>24</v>
      </c>
      <c r="I254" s="2">
        <v>2457.5</v>
      </c>
      <c r="J254" t="s">
        <v>3706</v>
      </c>
      <c r="K254" t="s">
        <v>3710</v>
      </c>
      <c r="L254" t="s">
        <v>3717</v>
      </c>
    </row>
    <row r="255" spans="1:12" x14ac:dyDescent="0.3">
      <c r="A255" t="s">
        <v>5838</v>
      </c>
      <c r="B255">
        <v>2002</v>
      </c>
      <c r="C255" t="s">
        <v>3705</v>
      </c>
      <c r="D255">
        <v>11</v>
      </c>
      <c r="E255" s="1" t="str">
        <f>_xlfn.CONCAT(Hospitalisation_Details[[#This Row],[date]],"-",Hospitalisation_Details[[#This Row],[month]],"-",Hospitalisation_Details[[#This Row],[year]])</f>
        <v>11-Jul-2002</v>
      </c>
      <c r="F255" s="1" t="str">
        <f>TEXT(Hospitalisation_Details[[#This Row],[Date of Birth]],"dd-mm-yy")</f>
        <v>11-07-02</v>
      </c>
      <c r="G255">
        <v>0</v>
      </c>
      <c r="H255">
        <f>DATEDIF(Hospitalisation_Details[[#This Row],[Date of Birth2]],DATE(2023,6,8),"y")</f>
        <v>20</v>
      </c>
      <c r="I255" s="2">
        <v>2459.7199999999998</v>
      </c>
      <c r="J255" t="s">
        <v>3706</v>
      </c>
      <c r="K255" t="s">
        <v>3706</v>
      </c>
      <c r="L255" t="s">
        <v>3724</v>
      </c>
    </row>
    <row r="256" spans="1:12" x14ac:dyDescent="0.3">
      <c r="A256" t="s">
        <v>5837</v>
      </c>
      <c r="B256">
        <v>1998</v>
      </c>
      <c r="C256" t="s">
        <v>3715</v>
      </c>
      <c r="D256">
        <v>17</v>
      </c>
      <c r="E256" s="1" t="str">
        <f>_xlfn.CONCAT(Hospitalisation_Details[[#This Row],[date]],"-",Hospitalisation_Details[[#This Row],[month]],"-",Hospitalisation_Details[[#This Row],[year]])</f>
        <v>17-Aug-1998</v>
      </c>
      <c r="F256" s="1" t="str">
        <f>TEXT(Hospitalisation_Details[[#This Row],[Date of Birth]],"dd-mm-yy")</f>
        <v>17-08-98</v>
      </c>
      <c r="G256">
        <v>0</v>
      </c>
      <c r="H256">
        <f>DATEDIF(Hospitalisation_Details[[#This Row],[Date of Birth2]],DATE(2023,6,8),"y")</f>
        <v>24</v>
      </c>
      <c r="I256" s="2">
        <v>2464.62</v>
      </c>
      <c r="J256" t="s">
        <v>3706</v>
      </c>
      <c r="K256" t="s">
        <v>3707</v>
      </c>
      <c r="L256" t="s">
        <v>3708</v>
      </c>
    </row>
    <row r="257" spans="1:12" x14ac:dyDescent="0.3">
      <c r="A257" t="s">
        <v>5836</v>
      </c>
      <c r="B257">
        <v>1998</v>
      </c>
      <c r="C257" t="s">
        <v>3705</v>
      </c>
      <c r="D257">
        <v>2</v>
      </c>
      <c r="E257" s="1" t="str">
        <f>_xlfn.CONCAT(Hospitalisation_Details[[#This Row],[date]],"-",Hospitalisation_Details[[#This Row],[month]],"-",Hospitalisation_Details[[#This Row],[year]])</f>
        <v>2-Jul-1998</v>
      </c>
      <c r="F257" s="1" t="str">
        <f>TEXT(Hospitalisation_Details[[#This Row],[Date of Birth]],"dd-mm-yy")</f>
        <v>02-07-98</v>
      </c>
      <c r="G257">
        <v>0</v>
      </c>
      <c r="H257">
        <f>DATEDIF(Hospitalisation_Details[[#This Row],[Date of Birth2]],DATE(2023,6,8),"y")</f>
        <v>24</v>
      </c>
      <c r="I257" s="2">
        <v>2473.33</v>
      </c>
      <c r="J257" t="s">
        <v>3706</v>
      </c>
      <c r="K257" t="s">
        <v>3707</v>
      </c>
      <c r="L257" t="s">
        <v>3708</v>
      </c>
    </row>
    <row r="258" spans="1:12" x14ac:dyDescent="0.3">
      <c r="A258" t="s">
        <v>5835</v>
      </c>
      <c r="B258">
        <v>1998</v>
      </c>
      <c r="C258" t="s">
        <v>3711</v>
      </c>
      <c r="D258">
        <v>20</v>
      </c>
      <c r="E258" s="1" t="str">
        <f>_xlfn.CONCAT(Hospitalisation_Details[[#This Row],[date]],"-",Hospitalisation_Details[[#This Row],[month]],"-",Hospitalisation_Details[[#This Row],[year]])</f>
        <v>20-Jun-1998</v>
      </c>
      <c r="F258" s="1" t="str">
        <f>TEXT(Hospitalisation_Details[[#This Row],[Date of Birth]],"dd-mm-yy")</f>
        <v>20-06-98</v>
      </c>
      <c r="G258">
        <v>0</v>
      </c>
      <c r="H258">
        <f>DATEDIF(Hospitalisation_Details[[#This Row],[Date of Birth2]],DATE(2023,6,8),"y")</f>
        <v>24</v>
      </c>
      <c r="I258" s="2">
        <v>2480.98</v>
      </c>
      <c r="J258" t="s">
        <v>3706</v>
      </c>
      <c r="K258" t="s">
        <v>3706</v>
      </c>
      <c r="L258" t="s">
        <v>3708</v>
      </c>
    </row>
    <row r="259" spans="1:12" x14ac:dyDescent="0.3">
      <c r="A259" t="s">
        <v>5834</v>
      </c>
      <c r="B259">
        <v>1995</v>
      </c>
      <c r="C259" t="s">
        <v>3709</v>
      </c>
      <c r="D259">
        <v>6</v>
      </c>
      <c r="E259" s="1" t="str">
        <f>_xlfn.CONCAT(Hospitalisation_Details[[#This Row],[date]],"-",Hospitalisation_Details[[#This Row],[month]],"-",Hospitalisation_Details[[#This Row],[year]])</f>
        <v>6-Nov-1995</v>
      </c>
      <c r="F259" s="1" t="str">
        <f>TEXT(Hospitalisation_Details[[#This Row],[Date of Birth]],"dd-mm-yy")</f>
        <v>06-11-95</v>
      </c>
      <c r="G259">
        <v>0</v>
      </c>
      <c r="H259">
        <f>DATEDIF(Hospitalisation_Details[[#This Row],[Date of Birth2]],DATE(2023,6,8),"y")</f>
        <v>27</v>
      </c>
      <c r="I259" s="2">
        <v>2483.7399999999998</v>
      </c>
      <c r="J259" t="s">
        <v>3707</v>
      </c>
      <c r="K259" t="s">
        <v>3706</v>
      </c>
      <c r="L259" t="s">
        <v>3708</v>
      </c>
    </row>
    <row r="260" spans="1:12" x14ac:dyDescent="0.3">
      <c r="A260" t="s">
        <v>5833</v>
      </c>
      <c r="B260">
        <v>1995</v>
      </c>
      <c r="C260" t="s">
        <v>3716</v>
      </c>
      <c r="D260">
        <v>14</v>
      </c>
      <c r="E260" s="1" t="str">
        <f>_xlfn.CONCAT(Hospitalisation_Details[[#This Row],[date]],"-",Hospitalisation_Details[[#This Row],[month]],"-",Hospitalisation_Details[[#This Row],[year]])</f>
        <v>14-Oct-1995</v>
      </c>
      <c r="F260" s="1" t="str">
        <f>TEXT(Hospitalisation_Details[[#This Row],[Date of Birth]],"dd-mm-yy")</f>
        <v>14-10-95</v>
      </c>
      <c r="G260">
        <v>0</v>
      </c>
      <c r="H260">
        <f>DATEDIF(Hospitalisation_Details[[#This Row],[Date of Birth2]],DATE(2023,6,8),"y")</f>
        <v>27</v>
      </c>
      <c r="I260" s="2">
        <v>2494.02</v>
      </c>
      <c r="J260" t="s">
        <v>3707</v>
      </c>
      <c r="K260" t="s">
        <v>3710</v>
      </c>
      <c r="L260" t="s">
        <v>3717</v>
      </c>
    </row>
    <row r="261" spans="1:12" x14ac:dyDescent="0.3">
      <c r="A261" t="s">
        <v>5832</v>
      </c>
      <c r="B261">
        <v>1995</v>
      </c>
      <c r="C261" t="s">
        <v>3705</v>
      </c>
      <c r="D261">
        <v>9</v>
      </c>
      <c r="E261" s="1" t="str">
        <f>_xlfn.CONCAT(Hospitalisation_Details[[#This Row],[date]],"-",Hospitalisation_Details[[#This Row],[month]],"-",Hospitalisation_Details[[#This Row],[year]])</f>
        <v>9-Jul-1995</v>
      </c>
      <c r="F261" s="1" t="str">
        <f>TEXT(Hospitalisation_Details[[#This Row],[Date of Birth]],"dd-mm-yy")</f>
        <v>09-07-95</v>
      </c>
      <c r="G261">
        <v>0</v>
      </c>
      <c r="H261">
        <f>DATEDIF(Hospitalisation_Details[[#This Row],[Date of Birth2]],DATE(2023,6,8),"y")</f>
        <v>27</v>
      </c>
      <c r="I261" s="2">
        <v>2497.04</v>
      </c>
      <c r="J261" t="s">
        <v>3707</v>
      </c>
      <c r="K261" t="s">
        <v>3707</v>
      </c>
      <c r="L261" t="s">
        <v>3708</v>
      </c>
    </row>
    <row r="262" spans="1:12" x14ac:dyDescent="0.3">
      <c r="A262" t="s">
        <v>5831</v>
      </c>
      <c r="B262">
        <v>1995</v>
      </c>
      <c r="C262" t="s">
        <v>3716</v>
      </c>
      <c r="D262">
        <v>15</v>
      </c>
      <c r="E262" s="1" t="str">
        <f>_xlfn.CONCAT(Hospitalisation_Details[[#This Row],[date]],"-",Hospitalisation_Details[[#This Row],[month]],"-",Hospitalisation_Details[[#This Row],[year]])</f>
        <v>15-Oct-1995</v>
      </c>
      <c r="F262" s="1" t="str">
        <f>TEXT(Hospitalisation_Details[[#This Row],[Date of Birth]],"dd-mm-yy")</f>
        <v>15-10-95</v>
      </c>
      <c r="G262">
        <v>0</v>
      </c>
      <c r="H262">
        <f>DATEDIF(Hospitalisation_Details[[#This Row],[Date of Birth2]],DATE(2023,6,8),"y")</f>
        <v>27</v>
      </c>
      <c r="I262" s="2">
        <v>2498.41</v>
      </c>
      <c r="J262" t="s">
        <v>3707</v>
      </c>
      <c r="K262" t="s">
        <v>3707</v>
      </c>
      <c r="L262" t="s">
        <v>3708</v>
      </c>
    </row>
    <row r="263" spans="1:12" x14ac:dyDescent="0.3">
      <c r="A263" t="s">
        <v>5830</v>
      </c>
      <c r="B263">
        <v>2004</v>
      </c>
      <c r="C263" t="s">
        <v>3712</v>
      </c>
      <c r="D263">
        <v>6</v>
      </c>
      <c r="E263" s="1" t="str">
        <f>_xlfn.CONCAT(Hospitalisation_Details[[#This Row],[date]],"-",Hospitalisation_Details[[#This Row],[month]],"-",Hospitalisation_Details[[#This Row],[year]])</f>
        <v>6-Sep-2004</v>
      </c>
      <c r="F263" s="1" t="str">
        <f>TEXT(Hospitalisation_Details[[#This Row],[Date of Birth]],"dd-mm-yy")</f>
        <v>06-09-04</v>
      </c>
      <c r="G263">
        <v>0</v>
      </c>
      <c r="H263">
        <f>DATEDIF(Hospitalisation_Details[[#This Row],[Date of Birth2]],DATE(2023,6,8),"y")</f>
        <v>18</v>
      </c>
      <c r="I263" s="2">
        <v>2500.9299999999998</v>
      </c>
      <c r="J263" t="s">
        <v>3706</v>
      </c>
      <c r="K263" t="s">
        <v>3706</v>
      </c>
      <c r="L263" t="s">
        <v>3713</v>
      </c>
    </row>
    <row r="264" spans="1:12" x14ac:dyDescent="0.3">
      <c r="A264" t="s">
        <v>5829</v>
      </c>
      <c r="B264">
        <v>1991</v>
      </c>
      <c r="C264" t="s">
        <v>3715</v>
      </c>
      <c r="D264">
        <v>5</v>
      </c>
      <c r="E264" s="1" t="str">
        <f>_xlfn.CONCAT(Hospitalisation_Details[[#This Row],[date]],"-",Hospitalisation_Details[[#This Row],[month]],"-",Hospitalisation_Details[[#This Row],[year]])</f>
        <v>5-Aug-1991</v>
      </c>
      <c r="F264" s="1" t="str">
        <f>TEXT(Hospitalisation_Details[[#This Row],[Date of Birth]],"dd-mm-yy")</f>
        <v>05-08-91</v>
      </c>
      <c r="G264">
        <v>3</v>
      </c>
      <c r="H264">
        <f>DATEDIF(Hospitalisation_Details[[#This Row],[Date of Birth2]],DATE(2023,6,8),"y")</f>
        <v>31</v>
      </c>
      <c r="I264" s="2">
        <v>2510.79</v>
      </c>
      <c r="J264" t="s">
        <v>3706</v>
      </c>
      <c r="K264" t="s">
        <v>3710</v>
      </c>
      <c r="L264" t="s">
        <v>3708</v>
      </c>
    </row>
    <row r="265" spans="1:12" x14ac:dyDescent="0.3">
      <c r="A265" t="s">
        <v>5828</v>
      </c>
      <c r="B265">
        <v>1997</v>
      </c>
      <c r="C265" t="s">
        <v>3709</v>
      </c>
      <c r="D265">
        <v>2</v>
      </c>
      <c r="E265" s="1" t="str">
        <f>_xlfn.CONCAT(Hospitalisation_Details[[#This Row],[date]],"-",Hospitalisation_Details[[#This Row],[month]],"-",Hospitalisation_Details[[#This Row],[year]])</f>
        <v>2-Nov-1997</v>
      </c>
      <c r="F265" s="1" t="str">
        <f>TEXT(Hospitalisation_Details[[#This Row],[Date of Birth]],"dd-mm-yy")</f>
        <v>02-11-97</v>
      </c>
      <c r="G265">
        <v>0</v>
      </c>
      <c r="H265">
        <f>DATEDIF(Hospitalisation_Details[[#This Row],[Date of Birth2]],DATE(2023,6,8),"y")</f>
        <v>25</v>
      </c>
      <c r="I265" s="2">
        <v>2523.17</v>
      </c>
      <c r="J265" t="s">
        <v>3707</v>
      </c>
      <c r="K265" t="s">
        <v>3710</v>
      </c>
      <c r="L265" t="s">
        <v>3713</v>
      </c>
    </row>
    <row r="266" spans="1:12" x14ac:dyDescent="0.3">
      <c r="A266" t="s">
        <v>5827</v>
      </c>
      <c r="B266">
        <v>2000</v>
      </c>
      <c r="C266" t="s">
        <v>3715</v>
      </c>
      <c r="D266">
        <v>25</v>
      </c>
      <c r="E266" s="1" t="str">
        <f>_xlfn.CONCAT(Hospitalisation_Details[[#This Row],[date]],"-",Hospitalisation_Details[[#This Row],[month]],"-",Hospitalisation_Details[[#This Row],[year]])</f>
        <v>25-Aug-2000</v>
      </c>
      <c r="F266" s="1" t="str">
        <f>TEXT(Hospitalisation_Details[[#This Row],[Date of Birth]],"dd-mm-yy")</f>
        <v>25-08-00</v>
      </c>
      <c r="G266">
        <v>0</v>
      </c>
      <c r="H266">
        <f>DATEDIF(Hospitalisation_Details[[#This Row],[Date of Birth2]],DATE(2023,6,8),"y")</f>
        <v>22</v>
      </c>
      <c r="I266" s="2">
        <v>2527.8200000000002</v>
      </c>
      <c r="J266" t="s">
        <v>3706</v>
      </c>
      <c r="K266" t="s">
        <v>3707</v>
      </c>
      <c r="L266" t="s">
        <v>3713</v>
      </c>
    </row>
    <row r="267" spans="1:12" x14ac:dyDescent="0.3">
      <c r="A267" t="s">
        <v>5826</v>
      </c>
      <c r="B267">
        <v>1997</v>
      </c>
      <c r="C267" t="s">
        <v>3705</v>
      </c>
      <c r="D267">
        <v>28</v>
      </c>
      <c r="E267" s="1" t="str">
        <f>_xlfn.CONCAT(Hospitalisation_Details[[#This Row],[date]],"-",Hospitalisation_Details[[#This Row],[month]],"-",Hospitalisation_Details[[#This Row],[year]])</f>
        <v>28-Jul-1997</v>
      </c>
      <c r="F267" s="1" t="str">
        <f>TEXT(Hospitalisation_Details[[#This Row],[Date of Birth]],"dd-mm-yy")</f>
        <v>28-07-97</v>
      </c>
      <c r="G267">
        <v>0</v>
      </c>
      <c r="H267">
        <f>DATEDIF(Hospitalisation_Details[[#This Row],[Date of Birth2]],DATE(2023,6,8),"y")</f>
        <v>25</v>
      </c>
      <c r="I267" s="2">
        <v>2534.39</v>
      </c>
      <c r="J267" t="s">
        <v>3707</v>
      </c>
      <c r="K267" t="s">
        <v>3707</v>
      </c>
      <c r="L267" t="s">
        <v>3713</v>
      </c>
    </row>
    <row r="268" spans="1:12" x14ac:dyDescent="0.3">
      <c r="A268" t="s">
        <v>5825</v>
      </c>
      <c r="B268">
        <v>1990</v>
      </c>
      <c r="C268" t="s">
        <v>3716</v>
      </c>
      <c r="D268">
        <v>1</v>
      </c>
      <c r="E268" s="1" t="str">
        <f>_xlfn.CONCAT(Hospitalisation_Details[[#This Row],[date]],"-",Hospitalisation_Details[[#This Row],[month]],"-",Hospitalisation_Details[[#This Row],[year]])</f>
        <v>1-Oct-1990</v>
      </c>
      <c r="F268" s="1" t="str">
        <f>TEXT(Hospitalisation_Details[[#This Row],[Date of Birth]],"dd-mm-yy")</f>
        <v>01-10-90</v>
      </c>
      <c r="G268">
        <v>3</v>
      </c>
      <c r="H268">
        <f>DATEDIF(Hospitalisation_Details[[#This Row],[Date of Birth2]],DATE(2023,6,8),"y")</f>
        <v>32</v>
      </c>
      <c r="I268" s="2">
        <v>2540.39</v>
      </c>
      <c r="J268" t="s">
        <v>3706</v>
      </c>
      <c r="K268" t="s">
        <v>3706</v>
      </c>
      <c r="L268" t="s">
        <v>3708</v>
      </c>
    </row>
    <row r="269" spans="1:12" x14ac:dyDescent="0.3">
      <c r="A269" t="s">
        <v>5824</v>
      </c>
      <c r="B269">
        <v>1991</v>
      </c>
      <c r="C269" t="s">
        <v>3709</v>
      </c>
      <c r="D269">
        <v>17</v>
      </c>
      <c r="E269" s="1" t="str">
        <f>_xlfn.CONCAT(Hospitalisation_Details[[#This Row],[date]],"-",Hospitalisation_Details[[#This Row],[month]],"-",Hospitalisation_Details[[#This Row],[year]])</f>
        <v>17-Nov-1991</v>
      </c>
      <c r="F269" s="1" t="str">
        <f>TEXT(Hospitalisation_Details[[#This Row],[Date of Birth]],"dd-mm-yy")</f>
        <v>17-11-91</v>
      </c>
      <c r="G269">
        <v>3</v>
      </c>
      <c r="H269">
        <f>DATEDIF(Hospitalisation_Details[[#This Row],[Date of Birth2]],DATE(2023,6,8),"y")</f>
        <v>31</v>
      </c>
      <c r="I269" s="2">
        <v>2545.6799999999998</v>
      </c>
      <c r="J269" t="s">
        <v>3706</v>
      </c>
      <c r="K269" t="s">
        <v>3710</v>
      </c>
      <c r="L269" t="s">
        <v>3708</v>
      </c>
    </row>
    <row r="270" spans="1:12" x14ac:dyDescent="0.3">
      <c r="A270" t="s">
        <v>5823</v>
      </c>
      <c r="B270">
        <v>2002</v>
      </c>
      <c r="C270" t="s">
        <v>3716</v>
      </c>
      <c r="D270">
        <v>11</v>
      </c>
      <c r="E270" s="1" t="str">
        <f>_xlfn.CONCAT(Hospitalisation_Details[[#This Row],[date]],"-",Hospitalisation_Details[[#This Row],[month]],"-",Hospitalisation_Details[[#This Row],[year]])</f>
        <v>11-Oct-2002</v>
      </c>
      <c r="F270" s="1" t="str">
        <f>TEXT(Hospitalisation_Details[[#This Row],[Date of Birth]],"dd-mm-yy")</f>
        <v>11-10-02</v>
      </c>
      <c r="G270">
        <v>2</v>
      </c>
      <c r="H270">
        <f>DATEDIF(Hospitalisation_Details[[#This Row],[Date of Birth2]],DATE(2023,6,8),"y")</f>
        <v>20</v>
      </c>
      <c r="I270" s="2">
        <v>2566.4699999999998</v>
      </c>
      <c r="J270" t="s">
        <v>3706</v>
      </c>
      <c r="K270" t="s">
        <v>3707</v>
      </c>
      <c r="L270" t="s">
        <v>3708</v>
      </c>
    </row>
    <row r="271" spans="1:12" x14ac:dyDescent="0.3">
      <c r="A271" t="s">
        <v>5822</v>
      </c>
      <c r="B271">
        <v>2002</v>
      </c>
      <c r="C271" t="s">
        <v>3705</v>
      </c>
      <c r="D271">
        <v>20</v>
      </c>
      <c r="E271" s="1" t="str">
        <f>_xlfn.CONCAT(Hospitalisation_Details[[#This Row],[date]],"-",Hospitalisation_Details[[#This Row],[month]],"-",Hospitalisation_Details[[#This Row],[year]])</f>
        <v>20-Jul-2002</v>
      </c>
      <c r="F271" s="1" t="str">
        <f>TEXT(Hospitalisation_Details[[#This Row],[Date of Birth]],"dd-mm-yy")</f>
        <v>20-07-02</v>
      </c>
      <c r="G271">
        <v>0</v>
      </c>
      <c r="H271">
        <f>DATEDIF(Hospitalisation_Details[[#This Row],[Date of Birth2]],DATE(2023,6,8),"y")</f>
        <v>20</v>
      </c>
      <c r="I271" s="2">
        <v>2585.04</v>
      </c>
      <c r="J271" t="s">
        <v>3706</v>
      </c>
      <c r="K271" t="s">
        <v>3706</v>
      </c>
      <c r="L271" t="s">
        <v>3727</v>
      </c>
    </row>
    <row r="272" spans="1:12" x14ac:dyDescent="0.3">
      <c r="A272" t="s">
        <v>5821</v>
      </c>
      <c r="B272">
        <v>2001</v>
      </c>
      <c r="C272" t="s">
        <v>3716</v>
      </c>
      <c r="D272">
        <v>15</v>
      </c>
      <c r="E272" s="1" t="str">
        <f>_xlfn.CONCAT(Hospitalisation_Details[[#This Row],[date]],"-",Hospitalisation_Details[[#This Row],[month]],"-",Hospitalisation_Details[[#This Row],[year]])</f>
        <v>15-Oct-2001</v>
      </c>
      <c r="F272" s="1" t="str">
        <f>TEXT(Hospitalisation_Details[[#This Row],[Date of Birth]],"dd-mm-yy")</f>
        <v>15-10-01</v>
      </c>
      <c r="G272">
        <v>1</v>
      </c>
      <c r="H272">
        <f>DATEDIF(Hospitalisation_Details[[#This Row],[Date of Birth2]],DATE(2023,6,8),"y")</f>
        <v>21</v>
      </c>
      <c r="I272" s="2">
        <v>2585.27</v>
      </c>
      <c r="J272" t="s">
        <v>3706</v>
      </c>
      <c r="K272" t="s">
        <v>3707</v>
      </c>
      <c r="L272" t="s">
        <v>3717</v>
      </c>
    </row>
    <row r="273" spans="1:12" x14ac:dyDescent="0.3">
      <c r="A273" t="s">
        <v>5820</v>
      </c>
      <c r="B273">
        <v>2001</v>
      </c>
      <c r="C273" t="s">
        <v>3705</v>
      </c>
      <c r="D273">
        <v>28</v>
      </c>
      <c r="E273" s="1" t="str">
        <f>_xlfn.CONCAT(Hospitalisation_Details[[#This Row],[date]],"-",Hospitalisation_Details[[#This Row],[month]],"-",Hospitalisation_Details[[#This Row],[year]])</f>
        <v>28-Jul-2001</v>
      </c>
      <c r="F273" s="1" t="str">
        <f>TEXT(Hospitalisation_Details[[#This Row],[Date of Birth]],"dd-mm-yy")</f>
        <v>28-07-01</v>
      </c>
      <c r="G273">
        <v>0</v>
      </c>
      <c r="H273">
        <f>DATEDIF(Hospitalisation_Details[[#This Row],[Date of Birth2]],DATE(2023,6,8),"y")</f>
        <v>21</v>
      </c>
      <c r="I273" s="2">
        <v>2585.85</v>
      </c>
      <c r="J273" t="s">
        <v>3706</v>
      </c>
      <c r="K273" t="s">
        <v>3706</v>
      </c>
      <c r="L273" t="s">
        <v>3724</v>
      </c>
    </row>
    <row r="274" spans="1:12" x14ac:dyDescent="0.3">
      <c r="A274" t="s">
        <v>5819</v>
      </c>
      <c r="B274">
        <v>2001</v>
      </c>
      <c r="C274" t="s">
        <v>3715</v>
      </c>
      <c r="D274">
        <v>26</v>
      </c>
      <c r="E274" s="1" t="str">
        <f>_xlfn.CONCAT(Hospitalisation_Details[[#This Row],[date]],"-",Hospitalisation_Details[[#This Row],[month]],"-",Hospitalisation_Details[[#This Row],[year]])</f>
        <v>26-Aug-2001</v>
      </c>
      <c r="F274" s="1" t="str">
        <f>TEXT(Hospitalisation_Details[[#This Row],[Date of Birth]],"dd-mm-yy")</f>
        <v>26-08-01</v>
      </c>
      <c r="G274">
        <v>1</v>
      </c>
      <c r="H274">
        <f>DATEDIF(Hospitalisation_Details[[#This Row],[Date of Birth2]],DATE(2023,6,8),"y")</f>
        <v>21</v>
      </c>
      <c r="I274" s="2">
        <v>2597.7800000000002</v>
      </c>
      <c r="J274" t="s">
        <v>3706</v>
      </c>
      <c r="K274" t="s">
        <v>3710</v>
      </c>
      <c r="L274" t="s">
        <v>3717</v>
      </c>
    </row>
    <row r="275" spans="1:12" x14ac:dyDescent="0.3">
      <c r="A275" t="s">
        <v>5818</v>
      </c>
      <c r="B275">
        <v>1997</v>
      </c>
      <c r="C275" t="s">
        <v>3715</v>
      </c>
      <c r="D275">
        <v>26</v>
      </c>
      <c r="E275" s="1" t="str">
        <f>_xlfn.CONCAT(Hospitalisation_Details[[#This Row],[date]],"-",Hospitalisation_Details[[#This Row],[month]],"-",Hospitalisation_Details[[#This Row],[year]])</f>
        <v>26-Aug-1997</v>
      </c>
      <c r="F275" s="1" t="str">
        <f>TEXT(Hospitalisation_Details[[#This Row],[Date of Birth]],"dd-mm-yy")</f>
        <v>26-08-97</v>
      </c>
      <c r="G275">
        <v>0</v>
      </c>
      <c r="H275">
        <f>DATEDIF(Hospitalisation_Details[[#This Row],[Date of Birth2]],DATE(2023,6,8),"y")</f>
        <v>25</v>
      </c>
      <c r="I275" s="2">
        <v>2632.99</v>
      </c>
      <c r="J275" t="s">
        <v>3706</v>
      </c>
      <c r="K275" t="s">
        <v>3710</v>
      </c>
      <c r="L275" t="s">
        <v>3717</v>
      </c>
    </row>
    <row r="276" spans="1:12" x14ac:dyDescent="0.3">
      <c r="A276" t="s">
        <v>5817</v>
      </c>
      <c r="B276">
        <v>2000</v>
      </c>
      <c r="C276" t="s">
        <v>3711</v>
      </c>
      <c r="D276">
        <v>24</v>
      </c>
      <c r="E276" s="1" t="str">
        <f>_xlfn.CONCAT(Hospitalisation_Details[[#This Row],[date]],"-",Hospitalisation_Details[[#This Row],[month]],"-",Hospitalisation_Details[[#This Row],[year]])</f>
        <v>24-Jun-2000</v>
      </c>
      <c r="F276" s="1" t="str">
        <f>TEXT(Hospitalisation_Details[[#This Row],[Date of Birth]],"dd-mm-yy")</f>
        <v>24-06-00</v>
      </c>
      <c r="G276">
        <v>1</v>
      </c>
      <c r="H276">
        <f>DATEDIF(Hospitalisation_Details[[#This Row],[Date of Birth2]],DATE(2023,6,8),"y")</f>
        <v>22</v>
      </c>
      <c r="I276" s="2">
        <v>2639.04</v>
      </c>
      <c r="J276" t="s">
        <v>3706</v>
      </c>
      <c r="K276" t="s">
        <v>3706</v>
      </c>
      <c r="L276" t="s">
        <v>3713</v>
      </c>
    </row>
    <row r="277" spans="1:12" x14ac:dyDescent="0.3">
      <c r="A277" t="s">
        <v>5816</v>
      </c>
      <c r="B277">
        <v>2000</v>
      </c>
      <c r="C277" t="s">
        <v>3714</v>
      </c>
      <c r="D277">
        <v>9</v>
      </c>
      <c r="E277" s="1" t="str">
        <f>_xlfn.CONCAT(Hospitalisation_Details[[#This Row],[date]],"-",Hospitalisation_Details[[#This Row],[month]],"-",Hospitalisation_Details[[#This Row],[year]])</f>
        <v>9-Dec-2000</v>
      </c>
      <c r="F277" s="1" t="str">
        <f>TEXT(Hospitalisation_Details[[#This Row],[Date of Birth]],"dd-mm-yy")</f>
        <v>09-12-00</v>
      </c>
      <c r="G277">
        <v>1</v>
      </c>
      <c r="H277">
        <f>DATEDIF(Hospitalisation_Details[[#This Row],[Date of Birth2]],DATE(2023,6,8),"y")</f>
        <v>22</v>
      </c>
      <c r="I277" s="2">
        <v>2643.27</v>
      </c>
      <c r="J277" t="s">
        <v>3706</v>
      </c>
      <c r="K277" t="s">
        <v>3710</v>
      </c>
      <c r="L277" t="s">
        <v>3713</v>
      </c>
    </row>
    <row r="278" spans="1:12" x14ac:dyDescent="0.3">
      <c r="A278" t="s">
        <v>5815</v>
      </c>
      <c r="B278">
        <v>1996</v>
      </c>
      <c r="C278" t="s">
        <v>3715</v>
      </c>
      <c r="D278">
        <v>5</v>
      </c>
      <c r="E278" s="1" t="str">
        <f>_xlfn.CONCAT(Hospitalisation_Details[[#This Row],[date]],"-",Hospitalisation_Details[[#This Row],[month]],"-",Hospitalisation_Details[[#This Row],[year]])</f>
        <v>5-Aug-1996</v>
      </c>
      <c r="F278" s="1" t="str">
        <f>TEXT(Hospitalisation_Details[[#This Row],[Date of Birth]],"dd-mm-yy")</f>
        <v>05-08-96</v>
      </c>
      <c r="G278">
        <v>0</v>
      </c>
      <c r="H278">
        <f>DATEDIF(Hospitalisation_Details[[#This Row],[Date of Birth2]],DATE(2023,6,8),"y")</f>
        <v>26</v>
      </c>
      <c r="I278" s="2">
        <v>2680.95</v>
      </c>
      <c r="J278" t="s">
        <v>3707</v>
      </c>
      <c r="K278" t="s">
        <v>3706</v>
      </c>
      <c r="L278" t="s">
        <v>3713</v>
      </c>
    </row>
    <row r="279" spans="1:12" x14ac:dyDescent="0.3">
      <c r="A279" t="s">
        <v>5814</v>
      </c>
      <c r="B279">
        <v>1994</v>
      </c>
      <c r="C279" t="s">
        <v>3712</v>
      </c>
      <c r="D279">
        <v>17</v>
      </c>
      <c r="E279" s="1" t="str">
        <f>_xlfn.CONCAT(Hospitalisation_Details[[#This Row],[date]],"-",Hospitalisation_Details[[#This Row],[month]],"-",Hospitalisation_Details[[#This Row],[year]])</f>
        <v>17-Sep-1994</v>
      </c>
      <c r="F279" s="1" t="str">
        <f>TEXT(Hospitalisation_Details[[#This Row],[Date of Birth]],"dd-mm-yy")</f>
        <v>17-09-94</v>
      </c>
      <c r="G279">
        <v>0</v>
      </c>
      <c r="H279">
        <f>DATEDIF(Hospitalisation_Details[[#This Row],[Date of Birth2]],DATE(2023,6,8),"y")</f>
        <v>28</v>
      </c>
      <c r="I279" s="2">
        <v>2684.69</v>
      </c>
      <c r="J279" t="s">
        <v>3706</v>
      </c>
      <c r="K279" t="s">
        <v>3706</v>
      </c>
      <c r="L279" t="s">
        <v>3708</v>
      </c>
    </row>
    <row r="280" spans="1:12" x14ac:dyDescent="0.3">
      <c r="A280" t="s">
        <v>5813</v>
      </c>
      <c r="B280">
        <v>1994</v>
      </c>
      <c r="C280" t="s">
        <v>3716</v>
      </c>
      <c r="D280">
        <v>2</v>
      </c>
      <c r="E280" s="1" t="str">
        <f>_xlfn.CONCAT(Hospitalisation_Details[[#This Row],[date]],"-",Hospitalisation_Details[[#This Row],[month]],"-",Hospitalisation_Details[[#This Row],[year]])</f>
        <v>2-Oct-1994</v>
      </c>
      <c r="F280" s="1" t="str">
        <f>TEXT(Hospitalisation_Details[[#This Row],[Date of Birth]],"dd-mm-yy")</f>
        <v>02-10-94</v>
      </c>
      <c r="G280">
        <v>0</v>
      </c>
      <c r="H280">
        <f>DATEDIF(Hospitalisation_Details[[#This Row],[Date of Birth2]],DATE(2023,6,8),"y")</f>
        <v>28</v>
      </c>
      <c r="I280" s="2">
        <v>2689.5</v>
      </c>
      <c r="J280" t="s">
        <v>3707</v>
      </c>
      <c r="K280" t="s">
        <v>3706</v>
      </c>
      <c r="L280" t="s">
        <v>3708</v>
      </c>
    </row>
    <row r="281" spans="1:12" x14ac:dyDescent="0.3">
      <c r="A281" t="s">
        <v>5812</v>
      </c>
      <c r="B281">
        <v>1999</v>
      </c>
      <c r="C281" t="s">
        <v>3711</v>
      </c>
      <c r="D281">
        <v>11</v>
      </c>
      <c r="E281" s="1" t="str">
        <f>_xlfn.CONCAT(Hospitalisation_Details[[#This Row],[date]],"-",Hospitalisation_Details[[#This Row],[month]],"-",Hospitalisation_Details[[#This Row],[year]])</f>
        <v>11-Jun-1999</v>
      </c>
      <c r="F281" s="1" t="str">
        <f>TEXT(Hospitalisation_Details[[#This Row],[Date of Birth]],"dd-mm-yy")</f>
        <v>11-06-99</v>
      </c>
      <c r="G281">
        <v>0</v>
      </c>
      <c r="H281">
        <f>DATEDIF(Hospitalisation_Details[[#This Row],[Date of Birth2]],DATE(2023,6,8),"y")</f>
        <v>23</v>
      </c>
      <c r="I281" s="2">
        <v>2690.11</v>
      </c>
      <c r="J281" t="s">
        <v>3706</v>
      </c>
      <c r="K281" t="s">
        <v>3706</v>
      </c>
      <c r="L281" t="s">
        <v>3713</v>
      </c>
    </row>
    <row r="282" spans="1:12" x14ac:dyDescent="0.3">
      <c r="A282" t="s">
        <v>5811</v>
      </c>
      <c r="B282">
        <v>1996</v>
      </c>
      <c r="C282" t="s">
        <v>3711</v>
      </c>
      <c r="D282">
        <v>13</v>
      </c>
      <c r="E282" s="1" t="str">
        <f>_xlfn.CONCAT(Hospitalisation_Details[[#This Row],[date]],"-",Hospitalisation_Details[[#This Row],[month]],"-",Hospitalisation_Details[[#This Row],[year]])</f>
        <v>13-Jun-1996</v>
      </c>
      <c r="F282" s="1" t="str">
        <f>TEXT(Hospitalisation_Details[[#This Row],[Date of Birth]],"dd-mm-yy")</f>
        <v>13-06-96</v>
      </c>
      <c r="G282">
        <v>0</v>
      </c>
      <c r="H282">
        <f>DATEDIF(Hospitalisation_Details[[#This Row],[Date of Birth2]],DATE(2023,6,8),"y")</f>
        <v>26</v>
      </c>
      <c r="I282" s="2">
        <v>2699.57</v>
      </c>
      <c r="J282" t="s">
        <v>3706</v>
      </c>
      <c r="K282" t="s">
        <v>3710</v>
      </c>
      <c r="L282" t="s">
        <v>3713</v>
      </c>
    </row>
    <row r="283" spans="1:12" x14ac:dyDescent="0.3">
      <c r="A283" t="s">
        <v>5810</v>
      </c>
      <c r="B283">
        <v>2003</v>
      </c>
      <c r="C283" t="s">
        <v>3705</v>
      </c>
      <c r="D283">
        <v>17</v>
      </c>
      <c r="E283" s="1" t="str">
        <f>_xlfn.CONCAT(Hospitalisation_Details[[#This Row],[date]],"-",Hospitalisation_Details[[#This Row],[month]],"-",Hospitalisation_Details[[#This Row],[year]])</f>
        <v>17-Jul-2003</v>
      </c>
      <c r="F283" s="1" t="str">
        <f>TEXT(Hospitalisation_Details[[#This Row],[Date of Birth]],"dd-mm-yy")</f>
        <v>17-07-03</v>
      </c>
      <c r="G283">
        <v>1</v>
      </c>
      <c r="H283">
        <f>DATEDIF(Hospitalisation_Details[[#This Row],[Date of Birth2]],DATE(2023,6,8),"y")</f>
        <v>19</v>
      </c>
      <c r="I283" s="2">
        <v>2709.11</v>
      </c>
      <c r="J283" t="s">
        <v>3706</v>
      </c>
      <c r="K283" t="s">
        <v>3706</v>
      </c>
      <c r="L283" t="s">
        <v>3713</v>
      </c>
    </row>
    <row r="284" spans="1:12" x14ac:dyDescent="0.3">
      <c r="A284" t="s">
        <v>5809</v>
      </c>
      <c r="B284">
        <v>2003</v>
      </c>
      <c r="C284" t="s">
        <v>3709</v>
      </c>
      <c r="D284">
        <v>21</v>
      </c>
      <c r="E284" s="1" t="str">
        <f>_xlfn.CONCAT(Hospitalisation_Details[[#This Row],[date]],"-",Hospitalisation_Details[[#This Row],[month]],"-",Hospitalisation_Details[[#This Row],[year]])</f>
        <v>21-Nov-2003</v>
      </c>
      <c r="F284" s="1" t="str">
        <f>TEXT(Hospitalisation_Details[[#This Row],[Date of Birth]],"dd-mm-yy")</f>
        <v>21-11-03</v>
      </c>
      <c r="G284">
        <v>1</v>
      </c>
      <c r="H284">
        <f>DATEDIF(Hospitalisation_Details[[#This Row],[Date of Birth2]],DATE(2023,6,8),"y")</f>
        <v>19</v>
      </c>
      <c r="I284" s="2">
        <v>2709.24</v>
      </c>
      <c r="J284" t="s">
        <v>3706</v>
      </c>
      <c r="K284" t="s">
        <v>3706</v>
      </c>
      <c r="L284" t="s">
        <v>3713</v>
      </c>
    </row>
    <row r="285" spans="1:12" x14ac:dyDescent="0.3">
      <c r="A285" t="s">
        <v>5808</v>
      </c>
      <c r="B285">
        <v>2003</v>
      </c>
      <c r="C285" t="s">
        <v>3714</v>
      </c>
      <c r="D285">
        <v>1</v>
      </c>
      <c r="E285" s="1" t="str">
        <f>_xlfn.CONCAT(Hospitalisation_Details[[#This Row],[date]],"-",Hospitalisation_Details[[#This Row],[month]],"-",Hospitalisation_Details[[#This Row],[year]])</f>
        <v>1-Dec-2003</v>
      </c>
      <c r="F285" s="1" t="str">
        <f>TEXT(Hospitalisation_Details[[#This Row],[Date of Birth]],"dd-mm-yy")</f>
        <v>01-12-03</v>
      </c>
      <c r="G285">
        <v>1</v>
      </c>
      <c r="H285">
        <f>DATEDIF(Hospitalisation_Details[[#This Row],[Date of Birth2]],DATE(2023,6,8),"y")</f>
        <v>19</v>
      </c>
      <c r="I285" s="2">
        <v>2710.83</v>
      </c>
      <c r="J285" t="s">
        <v>3706</v>
      </c>
      <c r="K285" t="s">
        <v>3707</v>
      </c>
      <c r="L285" t="s">
        <v>3713</v>
      </c>
    </row>
    <row r="286" spans="1:12" x14ac:dyDescent="0.3">
      <c r="A286" t="s">
        <v>5807</v>
      </c>
      <c r="B286">
        <v>2003</v>
      </c>
      <c r="C286" t="s">
        <v>3715</v>
      </c>
      <c r="D286">
        <v>6</v>
      </c>
      <c r="E286" s="1" t="str">
        <f>_xlfn.CONCAT(Hospitalisation_Details[[#This Row],[date]],"-",Hospitalisation_Details[[#This Row],[month]],"-",Hospitalisation_Details[[#This Row],[year]])</f>
        <v>6-Aug-2003</v>
      </c>
      <c r="F286" s="1" t="str">
        <f>TEXT(Hospitalisation_Details[[#This Row],[Date of Birth]],"dd-mm-yy")</f>
        <v>06-08-03</v>
      </c>
      <c r="G286">
        <v>1</v>
      </c>
      <c r="H286">
        <f>DATEDIF(Hospitalisation_Details[[#This Row],[Date of Birth2]],DATE(2023,6,8),"y")</f>
        <v>19</v>
      </c>
      <c r="I286" s="2">
        <v>2719.28</v>
      </c>
      <c r="J286" t="s">
        <v>3706</v>
      </c>
      <c r="K286" t="s">
        <v>3706</v>
      </c>
      <c r="L286" t="s">
        <v>3713</v>
      </c>
    </row>
    <row r="287" spans="1:12" x14ac:dyDescent="0.3">
      <c r="A287" t="s">
        <v>5806</v>
      </c>
      <c r="B287">
        <v>1997</v>
      </c>
      <c r="C287" t="s">
        <v>3716</v>
      </c>
      <c r="D287">
        <v>30</v>
      </c>
      <c r="E287" s="1" t="str">
        <f>_xlfn.CONCAT(Hospitalisation_Details[[#This Row],[date]],"-",Hospitalisation_Details[[#This Row],[month]],"-",Hospitalisation_Details[[#This Row],[year]])</f>
        <v>30-Oct-1997</v>
      </c>
      <c r="F287" s="1" t="str">
        <f>TEXT(Hospitalisation_Details[[#This Row],[Date of Birth]],"dd-mm-yy")</f>
        <v>30-10-97</v>
      </c>
      <c r="G287">
        <v>0</v>
      </c>
      <c r="H287">
        <f>DATEDIF(Hospitalisation_Details[[#This Row],[Date of Birth2]],DATE(2023,6,8),"y")</f>
        <v>25</v>
      </c>
      <c r="I287" s="2">
        <v>2721.32</v>
      </c>
      <c r="J287" t="s">
        <v>3710</v>
      </c>
      <c r="K287" t="s">
        <v>3707</v>
      </c>
      <c r="L287" t="s">
        <v>3726</v>
      </c>
    </row>
    <row r="288" spans="1:12" x14ac:dyDescent="0.3">
      <c r="A288" t="s">
        <v>5805</v>
      </c>
      <c r="B288">
        <v>1988</v>
      </c>
      <c r="C288" t="s">
        <v>3715</v>
      </c>
      <c r="D288">
        <v>20</v>
      </c>
      <c r="E288" s="1" t="str">
        <f>_xlfn.CONCAT(Hospitalisation_Details[[#This Row],[date]],"-",Hospitalisation_Details[[#This Row],[month]],"-",Hospitalisation_Details[[#This Row],[year]])</f>
        <v>20-Aug-1988</v>
      </c>
      <c r="F288" s="1" t="str">
        <f>TEXT(Hospitalisation_Details[[#This Row],[Date of Birth]],"dd-mm-yy")</f>
        <v>20-08-88</v>
      </c>
      <c r="G288">
        <v>3</v>
      </c>
      <c r="H288">
        <f>DATEDIF(Hospitalisation_Details[[#This Row],[Date of Birth2]],DATE(2023,6,8),"y")</f>
        <v>34</v>
      </c>
      <c r="I288" s="2">
        <v>2726.06</v>
      </c>
      <c r="J288" t="s">
        <v>3706</v>
      </c>
      <c r="K288" t="s">
        <v>3706</v>
      </c>
      <c r="L288" t="s">
        <v>3708</v>
      </c>
    </row>
    <row r="289" spans="1:12" x14ac:dyDescent="0.3">
      <c r="A289" t="s">
        <v>5804</v>
      </c>
      <c r="B289">
        <v>1997</v>
      </c>
      <c r="C289" t="s">
        <v>3716</v>
      </c>
      <c r="D289">
        <v>6</v>
      </c>
      <c r="E289" s="1" t="str">
        <f>_xlfn.CONCAT(Hospitalisation_Details[[#This Row],[date]],"-",Hospitalisation_Details[[#This Row],[month]],"-",Hospitalisation_Details[[#This Row],[year]])</f>
        <v>6-Oct-1997</v>
      </c>
      <c r="F289" s="1" t="str">
        <f>TEXT(Hospitalisation_Details[[#This Row],[Date of Birth]],"dd-mm-yy")</f>
        <v>06-10-97</v>
      </c>
      <c r="G289">
        <v>0</v>
      </c>
      <c r="H289">
        <f>DATEDIF(Hospitalisation_Details[[#This Row],[Date of Birth2]],DATE(2023,6,8),"y")</f>
        <v>25</v>
      </c>
      <c r="I289" s="2">
        <v>2727.4</v>
      </c>
      <c r="J289" t="s">
        <v>3707</v>
      </c>
      <c r="K289" t="s">
        <v>3707</v>
      </c>
      <c r="L289" t="s">
        <v>3721</v>
      </c>
    </row>
    <row r="290" spans="1:12" x14ac:dyDescent="0.3">
      <c r="A290" t="s">
        <v>5803</v>
      </c>
      <c r="B290">
        <v>2003</v>
      </c>
      <c r="C290" t="s">
        <v>3714</v>
      </c>
      <c r="D290">
        <v>3</v>
      </c>
      <c r="E290" s="1" t="str">
        <f>_xlfn.CONCAT(Hospitalisation_Details[[#This Row],[date]],"-",Hospitalisation_Details[[#This Row],[month]],"-",Hospitalisation_Details[[#This Row],[year]])</f>
        <v>3-Dec-2003</v>
      </c>
      <c r="F290" s="1" t="str">
        <f>TEXT(Hospitalisation_Details[[#This Row],[Date of Birth]],"dd-mm-yy")</f>
        <v>03-12-03</v>
      </c>
      <c r="G290">
        <v>1</v>
      </c>
      <c r="H290">
        <f>DATEDIF(Hospitalisation_Details[[#This Row],[Date of Birth2]],DATE(2023,6,8),"y")</f>
        <v>19</v>
      </c>
      <c r="I290" s="2">
        <v>2730.11</v>
      </c>
      <c r="J290" t="s">
        <v>3706</v>
      </c>
      <c r="K290" t="s">
        <v>3707</v>
      </c>
      <c r="L290" t="s">
        <v>3713</v>
      </c>
    </row>
    <row r="291" spans="1:12" x14ac:dyDescent="0.3">
      <c r="A291" t="s">
        <v>5802</v>
      </c>
      <c r="B291">
        <v>2000</v>
      </c>
      <c r="C291" t="s">
        <v>3714</v>
      </c>
      <c r="D291">
        <v>17</v>
      </c>
      <c r="E291" s="1" t="str">
        <f>_xlfn.CONCAT(Hospitalisation_Details[[#This Row],[date]],"-",Hospitalisation_Details[[#This Row],[month]],"-",Hospitalisation_Details[[#This Row],[year]])</f>
        <v>17-Dec-2000</v>
      </c>
      <c r="F291" s="1" t="str">
        <f>TEXT(Hospitalisation_Details[[#This Row],[Date of Birth]],"dd-mm-yy")</f>
        <v>17-12-00</v>
      </c>
      <c r="G291">
        <v>0</v>
      </c>
      <c r="H291">
        <f>DATEDIF(Hospitalisation_Details[[#This Row],[Date of Birth2]],DATE(2023,6,8),"y")</f>
        <v>22</v>
      </c>
      <c r="I291" s="2">
        <v>2731.91</v>
      </c>
      <c r="J291" t="s">
        <v>3706</v>
      </c>
      <c r="K291" t="s">
        <v>3707</v>
      </c>
      <c r="L291" t="s">
        <v>3724</v>
      </c>
    </row>
    <row r="292" spans="1:12" x14ac:dyDescent="0.3">
      <c r="A292" t="s">
        <v>5801</v>
      </c>
      <c r="B292">
        <v>2000</v>
      </c>
      <c r="C292" t="s">
        <v>3716</v>
      </c>
      <c r="D292">
        <v>3</v>
      </c>
      <c r="E292" s="1" t="str">
        <f>_xlfn.CONCAT(Hospitalisation_Details[[#This Row],[date]],"-",Hospitalisation_Details[[#This Row],[month]],"-",Hospitalisation_Details[[#This Row],[year]])</f>
        <v>3-Oct-2000</v>
      </c>
      <c r="F292" s="1" t="str">
        <f>TEXT(Hospitalisation_Details[[#This Row],[Date of Birth]],"dd-mm-yy")</f>
        <v>03-10-00</v>
      </c>
      <c r="G292">
        <v>0</v>
      </c>
      <c r="H292">
        <f>DATEDIF(Hospitalisation_Details[[#This Row],[Date of Birth2]],DATE(2023,6,8),"y")</f>
        <v>22</v>
      </c>
      <c r="I292" s="2">
        <v>2741.95</v>
      </c>
      <c r="J292" t="s">
        <v>3706</v>
      </c>
      <c r="K292" t="s">
        <v>3707</v>
      </c>
      <c r="L292" t="s">
        <v>3724</v>
      </c>
    </row>
    <row r="293" spans="1:12" x14ac:dyDescent="0.3">
      <c r="A293" t="s">
        <v>5800</v>
      </c>
      <c r="B293">
        <v>2000</v>
      </c>
      <c r="C293" t="s">
        <v>3716</v>
      </c>
      <c r="D293">
        <v>11</v>
      </c>
      <c r="E293" s="1" t="str">
        <f>_xlfn.CONCAT(Hospitalisation_Details[[#This Row],[date]],"-",Hospitalisation_Details[[#This Row],[month]],"-",Hospitalisation_Details[[#This Row],[year]])</f>
        <v>11-Oct-2000</v>
      </c>
      <c r="F293" s="1" t="str">
        <f>TEXT(Hospitalisation_Details[[#This Row],[Date of Birth]],"dd-mm-yy")</f>
        <v>11-10-00</v>
      </c>
      <c r="G293">
        <v>0</v>
      </c>
      <c r="H293">
        <f>DATEDIF(Hospitalisation_Details[[#This Row],[Date of Birth2]],DATE(2023,6,8),"y")</f>
        <v>22</v>
      </c>
      <c r="I293" s="2">
        <v>2755.02</v>
      </c>
      <c r="J293" t="s">
        <v>3706</v>
      </c>
      <c r="K293" t="s">
        <v>3710</v>
      </c>
      <c r="L293" t="s">
        <v>3724</v>
      </c>
    </row>
    <row r="294" spans="1:12" x14ac:dyDescent="0.3">
      <c r="A294" t="s">
        <v>5799</v>
      </c>
      <c r="B294">
        <v>1997</v>
      </c>
      <c r="C294" t="s">
        <v>3715</v>
      </c>
      <c r="D294">
        <v>10</v>
      </c>
      <c r="E294" s="1" t="str">
        <f>_xlfn.CONCAT(Hospitalisation_Details[[#This Row],[date]],"-",Hospitalisation_Details[[#This Row],[month]],"-",Hospitalisation_Details[[#This Row],[year]])</f>
        <v>10-Aug-1997</v>
      </c>
      <c r="F294" s="1" t="str">
        <f>TEXT(Hospitalisation_Details[[#This Row],[Date of Birth]],"dd-mm-yy")</f>
        <v>10-08-97</v>
      </c>
      <c r="G294">
        <v>0</v>
      </c>
      <c r="H294">
        <f>DATEDIF(Hospitalisation_Details[[#This Row],[Date of Birth2]],DATE(2023,6,8),"y")</f>
        <v>25</v>
      </c>
      <c r="I294" s="2">
        <v>2758.99</v>
      </c>
      <c r="J294" t="s">
        <v>3706</v>
      </c>
      <c r="K294" t="s">
        <v>3710</v>
      </c>
      <c r="L294" t="s">
        <v>3713</v>
      </c>
    </row>
    <row r="295" spans="1:12" x14ac:dyDescent="0.3">
      <c r="A295" t="s">
        <v>5798</v>
      </c>
      <c r="B295">
        <v>2004</v>
      </c>
      <c r="C295" t="s">
        <v>3709</v>
      </c>
      <c r="D295">
        <v>14</v>
      </c>
      <c r="E295" s="1" t="str">
        <f>_xlfn.CONCAT(Hospitalisation_Details[[#This Row],[date]],"-",Hospitalisation_Details[[#This Row],[month]],"-",Hospitalisation_Details[[#This Row],[year]])</f>
        <v>14-Nov-2004</v>
      </c>
      <c r="F295" s="1" t="str">
        <f>TEXT(Hospitalisation_Details[[#This Row],[Date of Birth]],"dd-mm-yy")</f>
        <v>14-11-04</v>
      </c>
      <c r="G295">
        <v>0</v>
      </c>
      <c r="H295">
        <f>DATEDIF(Hospitalisation_Details[[#This Row],[Date of Birth2]],DATE(2023,6,8),"y")</f>
        <v>18</v>
      </c>
      <c r="I295" s="2">
        <v>2773.46</v>
      </c>
      <c r="J295" t="s">
        <v>3706</v>
      </c>
      <c r="K295" t="s">
        <v>3710</v>
      </c>
      <c r="L295" t="s">
        <v>3727</v>
      </c>
    </row>
    <row r="296" spans="1:12" x14ac:dyDescent="0.3">
      <c r="A296" t="s">
        <v>3718</v>
      </c>
      <c r="B296">
        <v>1999</v>
      </c>
      <c r="C296" t="s">
        <v>3711</v>
      </c>
      <c r="D296">
        <v>9</v>
      </c>
      <c r="E296" s="1" t="str">
        <f>_xlfn.CONCAT(Hospitalisation_Details[[#This Row],[date]],"-",Hospitalisation_Details[[#This Row],[month]],"-",Hospitalisation_Details[[#This Row],[year]])</f>
        <v>9-Jun-1999</v>
      </c>
      <c r="F296" s="1" t="str">
        <f>TEXT(Hospitalisation_Details[[#This Row],[Date of Birth]],"dd-mm-yy")</f>
        <v>09-06-99</v>
      </c>
      <c r="G296">
        <v>1</v>
      </c>
      <c r="H296">
        <f>DATEDIF(Hospitalisation_Details[[#This Row],[Date of Birth2]],DATE(2023,6,8),"y")</f>
        <v>23</v>
      </c>
      <c r="I296" s="2">
        <v>2775.19</v>
      </c>
      <c r="J296" t="s">
        <v>3706</v>
      </c>
      <c r="K296" t="s">
        <v>3710</v>
      </c>
      <c r="L296" t="s">
        <v>3713</v>
      </c>
    </row>
    <row r="297" spans="1:12" x14ac:dyDescent="0.3">
      <c r="A297" t="s">
        <v>5797</v>
      </c>
      <c r="B297">
        <v>1999</v>
      </c>
      <c r="C297" t="s">
        <v>3715</v>
      </c>
      <c r="D297">
        <v>29</v>
      </c>
      <c r="E297" s="1" t="str">
        <f>_xlfn.CONCAT(Hospitalisation_Details[[#This Row],[date]],"-",Hospitalisation_Details[[#This Row],[month]],"-",Hospitalisation_Details[[#This Row],[year]])</f>
        <v>29-Aug-1999</v>
      </c>
      <c r="F297" s="1" t="str">
        <f>TEXT(Hospitalisation_Details[[#This Row],[Date of Birth]],"dd-mm-yy")</f>
        <v>29-08-99</v>
      </c>
      <c r="G297">
        <v>1</v>
      </c>
      <c r="H297">
        <f>DATEDIF(Hospitalisation_Details[[#This Row],[Date of Birth2]],DATE(2023,6,8),"y")</f>
        <v>23</v>
      </c>
      <c r="I297" s="2">
        <v>2775.19</v>
      </c>
      <c r="J297" t="s">
        <v>3706</v>
      </c>
      <c r="K297" t="s">
        <v>3710</v>
      </c>
      <c r="L297" t="s">
        <v>3713</v>
      </c>
    </row>
    <row r="298" spans="1:12" x14ac:dyDescent="0.3">
      <c r="A298" t="s">
        <v>5796</v>
      </c>
      <c r="B298">
        <v>1999</v>
      </c>
      <c r="C298" t="s">
        <v>3714</v>
      </c>
      <c r="D298">
        <v>24</v>
      </c>
      <c r="E298" s="1" t="str">
        <f>_xlfn.CONCAT(Hospitalisation_Details[[#This Row],[date]],"-",Hospitalisation_Details[[#This Row],[month]],"-",Hospitalisation_Details[[#This Row],[year]])</f>
        <v>24-Dec-1999</v>
      </c>
      <c r="F298" s="1" t="str">
        <f>TEXT(Hospitalisation_Details[[#This Row],[Date of Birth]],"dd-mm-yy")</f>
        <v>24-12-99</v>
      </c>
      <c r="G298">
        <v>1</v>
      </c>
      <c r="H298">
        <f>DATEDIF(Hospitalisation_Details[[#This Row],[Date of Birth2]],DATE(2023,6,8),"y")</f>
        <v>23</v>
      </c>
      <c r="I298" s="2">
        <v>2789.06</v>
      </c>
      <c r="J298" t="s">
        <v>3706</v>
      </c>
      <c r="K298" t="s">
        <v>3707</v>
      </c>
      <c r="L298" t="s">
        <v>3713</v>
      </c>
    </row>
    <row r="299" spans="1:12" x14ac:dyDescent="0.3">
      <c r="A299" t="s">
        <v>5795</v>
      </c>
      <c r="B299">
        <v>2004</v>
      </c>
      <c r="C299" t="s">
        <v>3715</v>
      </c>
      <c r="D299">
        <v>4</v>
      </c>
      <c r="E299" s="1" t="str">
        <f>_xlfn.CONCAT(Hospitalisation_Details[[#This Row],[date]],"-",Hospitalisation_Details[[#This Row],[month]],"-",Hospitalisation_Details[[#This Row],[year]])</f>
        <v>4-Aug-2004</v>
      </c>
      <c r="F299" s="1" t="str">
        <f>TEXT(Hospitalisation_Details[[#This Row],[Date of Birth]],"dd-mm-yy")</f>
        <v>04-08-04</v>
      </c>
      <c r="G299">
        <v>2</v>
      </c>
      <c r="H299">
        <f>DATEDIF(Hospitalisation_Details[[#This Row],[Date of Birth2]],DATE(2023,6,8),"y")</f>
        <v>18</v>
      </c>
      <c r="I299" s="2">
        <v>2801.26</v>
      </c>
      <c r="J299" t="s">
        <v>3706</v>
      </c>
      <c r="K299" t="s">
        <v>3707</v>
      </c>
      <c r="L299" t="s">
        <v>3708</v>
      </c>
    </row>
    <row r="300" spans="1:12" x14ac:dyDescent="0.3">
      <c r="A300" t="s">
        <v>5794</v>
      </c>
      <c r="B300">
        <v>2003</v>
      </c>
      <c r="C300" t="s">
        <v>3712</v>
      </c>
      <c r="D300">
        <v>23</v>
      </c>
      <c r="E300" s="1" t="str">
        <f>_xlfn.CONCAT(Hospitalisation_Details[[#This Row],[date]],"-",Hospitalisation_Details[[#This Row],[month]],"-",Hospitalisation_Details[[#This Row],[year]])</f>
        <v>23-Sep-2003</v>
      </c>
      <c r="F300" s="1" t="str">
        <f>TEXT(Hospitalisation_Details[[#This Row],[Date of Birth]],"dd-mm-yy")</f>
        <v>23-09-03</v>
      </c>
      <c r="G300">
        <v>2</v>
      </c>
      <c r="H300">
        <f>DATEDIF(Hospitalisation_Details[[#This Row],[Date of Birth2]],DATE(2023,6,8),"y")</f>
        <v>19</v>
      </c>
      <c r="I300" s="2">
        <v>2803.7</v>
      </c>
      <c r="J300" t="s">
        <v>3706</v>
      </c>
      <c r="K300" t="s">
        <v>3710</v>
      </c>
      <c r="L300" t="s">
        <v>3713</v>
      </c>
    </row>
    <row r="301" spans="1:12" x14ac:dyDescent="0.3">
      <c r="A301" t="s">
        <v>5793</v>
      </c>
      <c r="B301">
        <v>2000</v>
      </c>
      <c r="C301" t="s">
        <v>3716</v>
      </c>
      <c r="D301">
        <v>1</v>
      </c>
      <c r="E301" s="1" t="str">
        <f>_xlfn.CONCAT(Hospitalisation_Details[[#This Row],[date]],"-",Hospitalisation_Details[[#This Row],[month]],"-",Hospitalisation_Details[[#This Row],[year]])</f>
        <v>1-Oct-2000</v>
      </c>
      <c r="F301" s="1" t="str">
        <f>TEXT(Hospitalisation_Details[[#This Row],[Date of Birth]],"dd-mm-yy")</f>
        <v>01-10-00</v>
      </c>
      <c r="G301">
        <v>0</v>
      </c>
      <c r="H301">
        <f>DATEDIF(Hospitalisation_Details[[#This Row],[Date of Birth2]],DATE(2023,6,8),"y")</f>
        <v>22</v>
      </c>
      <c r="I301" s="2">
        <v>2819.51</v>
      </c>
      <c r="J301" t="s">
        <v>3706</v>
      </c>
      <c r="K301" t="s">
        <v>3707</v>
      </c>
      <c r="L301" t="s">
        <v>3717</v>
      </c>
    </row>
    <row r="302" spans="1:12" x14ac:dyDescent="0.3">
      <c r="A302" t="s">
        <v>5792</v>
      </c>
      <c r="B302">
        <v>1998</v>
      </c>
      <c r="C302" t="s">
        <v>3709</v>
      </c>
      <c r="D302">
        <v>15</v>
      </c>
      <c r="E302" s="1" t="str">
        <f>_xlfn.CONCAT(Hospitalisation_Details[[#This Row],[date]],"-",Hospitalisation_Details[[#This Row],[month]],"-",Hospitalisation_Details[[#This Row],[year]])</f>
        <v>15-Nov-1998</v>
      </c>
      <c r="F302" s="1" t="str">
        <f>TEXT(Hospitalisation_Details[[#This Row],[Date of Birth]],"dd-mm-yy")</f>
        <v>15-11-98</v>
      </c>
      <c r="G302">
        <v>0</v>
      </c>
      <c r="H302">
        <f>DATEDIF(Hospitalisation_Details[[#This Row],[Date of Birth2]],DATE(2023,6,8),"y")</f>
        <v>24</v>
      </c>
      <c r="I302" s="2">
        <v>2842.76</v>
      </c>
      <c r="J302" t="s">
        <v>3706</v>
      </c>
      <c r="K302" t="s">
        <v>3707</v>
      </c>
      <c r="L302" t="s">
        <v>3713</v>
      </c>
    </row>
    <row r="303" spans="1:12" x14ac:dyDescent="0.3">
      <c r="A303" t="s">
        <v>5791</v>
      </c>
      <c r="B303">
        <v>1998</v>
      </c>
      <c r="C303" t="s">
        <v>3711</v>
      </c>
      <c r="D303">
        <v>17</v>
      </c>
      <c r="E303" s="1" t="str">
        <f>_xlfn.CONCAT(Hospitalisation_Details[[#This Row],[date]],"-",Hospitalisation_Details[[#This Row],[month]],"-",Hospitalisation_Details[[#This Row],[year]])</f>
        <v>17-Jun-1998</v>
      </c>
      <c r="F303" s="1" t="str">
        <f>TEXT(Hospitalisation_Details[[#This Row],[Date of Birth]],"dd-mm-yy")</f>
        <v>17-06-98</v>
      </c>
      <c r="G303">
        <v>0</v>
      </c>
      <c r="H303">
        <f>DATEDIF(Hospitalisation_Details[[#This Row],[Date of Birth2]],DATE(2023,6,8),"y")</f>
        <v>24</v>
      </c>
      <c r="I303" s="2">
        <v>2850.68</v>
      </c>
      <c r="J303" t="s">
        <v>3706</v>
      </c>
      <c r="K303" t="s">
        <v>3707</v>
      </c>
      <c r="L303" t="s">
        <v>3713</v>
      </c>
    </row>
    <row r="304" spans="1:12" x14ac:dyDescent="0.3">
      <c r="A304" t="s">
        <v>5790</v>
      </c>
      <c r="B304">
        <v>1998</v>
      </c>
      <c r="C304" t="s">
        <v>3712</v>
      </c>
      <c r="D304">
        <v>4</v>
      </c>
      <c r="E304" s="1" t="str">
        <f>_xlfn.CONCAT(Hospitalisation_Details[[#This Row],[date]],"-",Hospitalisation_Details[[#This Row],[month]],"-",Hospitalisation_Details[[#This Row],[year]])</f>
        <v>4-Sep-1998</v>
      </c>
      <c r="F304" s="1" t="str">
        <f>TEXT(Hospitalisation_Details[[#This Row],[Date of Birth]],"dd-mm-yy")</f>
        <v>04-09-98</v>
      </c>
      <c r="G304">
        <v>0</v>
      </c>
      <c r="H304">
        <f>DATEDIF(Hospitalisation_Details[[#This Row],[Date of Birth2]],DATE(2023,6,8),"y")</f>
        <v>24</v>
      </c>
      <c r="I304" s="2">
        <v>2855.44</v>
      </c>
      <c r="J304" t="s">
        <v>3706</v>
      </c>
      <c r="K304" t="s">
        <v>3707</v>
      </c>
      <c r="L304" t="s">
        <v>3713</v>
      </c>
    </row>
    <row r="305" spans="1:12" x14ac:dyDescent="0.3">
      <c r="A305" t="s">
        <v>5789</v>
      </c>
      <c r="B305">
        <v>1993</v>
      </c>
      <c r="C305" t="s">
        <v>3709</v>
      </c>
      <c r="D305">
        <v>1</v>
      </c>
      <c r="E305" s="1" t="str">
        <f>_xlfn.CONCAT(Hospitalisation_Details[[#This Row],[date]],"-",Hospitalisation_Details[[#This Row],[month]],"-",Hospitalisation_Details[[#This Row],[year]])</f>
        <v>1-Nov-1993</v>
      </c>
      <c r="F305" s="1" t="str">
        <f>TEXT(Hospitalisation_Details[[#This Row],[Date of Birth]],"dd-mm-yy")</f>
        <v>01-11-93</v>
      </c>
      <c r="G305">
        <v>0</v>
      </c>
      <c r="H305">
        <f>DATEDIF(Hospitalisation_Details[[#This Row],[Date of Birth2]],DATE(2023,6,8),"y")</f>
        <v>29</v>
      </c>
      <c r="I305" s="2">
        <v>2866.09</v>
      </c>
      <c r="J305" t="s">
        <v>3707</v>
      </c>
      <c r="K305" t="s">
        <v>3707</v>
      </c>
      <c r="L305" t="s">
        <v>3717</v>
      </c>
    </row>
    <row r="306" spans="1:12" x14ac:dyDescent="0.3">
      <c r="A306" t="s">
        <v>5788</v>
      </c>
      <c r="B306">
        <v>1993</v>
      </c>
      <c r="C306" t="s">
        <v>3715</v>
      </c>
      <c r="D306">
        <v>12</v>
      </c>
      <c r="E306" s="1" t="str">
        <f>_xlfn.CONCAT(Hospitalisation_Details[[#This Row],[date]],"-",Hospitalisation_Details[[#This Row],[month]],"-",Hospitalisation_Details[[#This Row],[year]])</f>
        <v>12-Aug-1993</v>
      </c>
      <c r="F306" s="1" t="str">
        <f>TEXT(Hospitalisation_Details[[#This Row],[Date of Birth]],"dd-mm-yy")</f>
        <v>12-08-93</v>
      </c>
      <c r="G306">
        <v>0</v>
      </c>
      <c r="H306">
        <f>DATEDIF(Hospitalisation_Details[[#This Row],[Date of Birth2]],DATE(2023,6,8),"y")</f>
        <v>29</v>
      </c>
      <c r="I306" s="2">
        <v>2867.12</v>
      </c>
      <c r="J306" t="s">
        <v>3710</v>
      </c>
      <c r="K306" t="s">
        <v>3707</v>
      </c>
      <c r="L306" t="s">
        <v>3708</v>
      </c>
    </row>
    <row r="307" spans="1:12" x14ac:dyDescent="0.3">
      <c r="A307" t="s">
        <v>5787</v>
      </c>
      <c r="B307">
        <v>1996</v>
      </c>
      <c r="C307" t="s">
        <v>3711</v>
      </c>
      <c r="D307">
        <v>21</v>
      </c>
      <c r="E307" s="1" t="str">
        <f>_xlfn.CONCAT(Hospitalisation_Details[[#This Row],[date]],"-",Hospitalisation_Details[[#This Row],[month]],"-",Hospitalisation_Details[[#This Row],[year]])</f>
        <v>21-Jun-1996</v>
      </c>
      <c r="F307" s="1" t="str">
        <f>TEXT(Hospitalisation_Details[[#This Row],[Date of Birth]],"dd-mm-yy")</f>
        <v>21-06-96</v>
      </c>
      <c r="G307">
        <v>0</v>
      </c>
      <c r="H307">
        <f>DATEDIF(Hospitalisation_Details[[#This Row],[Date of Birth2]],DATE(2023,6,8),"y")</f>
        <v>26</v>
      </c>
      <c r="I307" s="2">
        <v>2897.32</v>
      </c>
      <c r="J307" t="s">
        <v>3707</v>
      </c>
      <c r="K307" t="s">
        <v>3707</v>
      </c>
      <c r="L307" t="s">
        <v>3721</v>
      </c>
    </row>
    <row r="308" spans="1:12" x14ac:dyDescent="0.3">
      <c r="A308" t="s">
        <v>5786</v>
      </c>
      <c r="B308">
        <v>2000</v>
      </c>
      <c r="C308" t="s">
        <v>3705</v>
      </c>
      <c r="D308">
        <v>14</v>
      </c>
      <c r="E308" s="1" t="str">
        <f>_xlfn.CONCAT(Hospitalisation_Details[[#This Row],[date]],"-",Hospitalisation_Details[[#This Row],[month]],"-",Hospitalisation_Details[[#This Row],[year]])</f>
        <v>14-Jul-2000</v>
      </c>
      <c r="F308" s="1" t="str">
        <f>TEXT(Hospitalisation_Details[[#This Row],[Date of Birth]],"dd-mm-yy")</f>
        <v>14-07-00</v>
      </c>
      <c r="G308">
        <v>0</v>
      </c>
      <c r="H308">
        <f>DATEDIF(Hospitalisation_Details[[#This Row],[Date of Birth2]],DATE(2023,6,8),"y")</f>
        <v>22</v>
      </c>
      <c r="I308" s="2">
        <v>2897.46</v>
      </c>
      <c r="J308" t="s">
        <v>3706</v>
      </c>
      <c r="K308" t="s">
        <v>3710</v>
      </c>
      <c r="L308" t="s">
        <v>3713</v>
      </c>
    </row>
    <row r="309" spans="1:12" x14ac:dyDescent="0.3">
      <c r="A309" t="s">
        <v>5785</v>
      </c>
      <c r="B309">
        <v>1999</v>
      </c>
      <c r="C309" t="s">
        <v>3709</v>
      </c>
      <c r="D309">
        <v>1</v>
      </c>
      <c r="E309" s="1" t="str">
        <f>_xlfn.CONCAT(Hospitalisation_Details[[#This Row],[date]],"-",Hospitalisation_Details[[#This Row],[month]],"-",Hospitalisation_Details[[#This Row],[year]])</f>
        <v>1-Nov-1999</v>
      </c>
      <c r="F309" s="1" t="str">
        <f>TEXT(Hospitalisation_Details[[#This Row],[Date of Birth]],"dd-mm-yy")</f>
        <v>01-11-99</v>
      </c>
      <c r="G309">
        <v>0</v>
      </c>
      <c r="H309">
        <f>DATEDIF(Hospitalisation_Details[[#This Row],[Date of Birth2]],DATE(2023,6,8),"y")</f>
        <v>23</v>
      </c>
      <c r="I309" s="2">
        <v>2899.49</v>
      </c>
      <c r="J309" t="s">
        <v>3706</v>
      </c>
      <c r="K309" t="s">
        <v>3706</v>
      </c>
      <c r="L309" t="s">
        <v>3724</v>
      </c>
    </row>
    <row r="310" spans="1:12" x14ac:dyDescent="0.3">
      <c r="A310" t="s">
        <v>5784</v>
      </c>
      <c r="B310">
        <v>1996</v>
      </c>
      <c r="C310" t="s">
        <v>3716</v>
      </c>
      <c r="D310">
        <v>24</v>
      </c>
      <c r="E310" s="1" t="str">
        <f>_xlfn.CONCAT(Hospitalisation_Details[[#This Row],[date]],"-",Hospitalisation_Details[[#This Row],[month]],"-",Hospitalisation_Details[[#This Row],[year]])</f>
        <v>24-Oct-1996</v>
      </c>
      <c r="F310" s="1" t="str">
        <f>TEXT(Hospitalisation_Details[[#This Row],[Date of Birth]],"dd-mm-yy")</f>
        <v>24-10-96</v>
      </c>
      <c r="G310">
        <v>1</v>
      </c>
      <c r="H310">
        <f>DATEDIF(Hospitalisation_Details[[#This Row],[Date of Birth2]],DATE(2023,6,8),"y")</f>
        <v>26</v>
      </c>
      <c r="I310" s="2">
        <v>2902.91</v>
      </c>
      <c r="J310" t="s">
        <v>3706</v>
      </c>
      <c r="K310" t="s">
        <v>3706</v>
      </c>
      <c r="L310" t="s">
        <v>3708</v>
      </c>
    </row>
    <row r="311" spans="1:12" x14ac:dyDescent="0.3">
      <c r="A311" t="s">
        <v>5783</v>
      </c>
      <c r="B311">
        <v>1996</v>
      </c>
      <c r="C311" t="s">
        <v>3711</v>
      </c>
      <c r="D311">
        <v>13</v>
      </c>
      <c r="E311" s="1" t="str">
        <f>_xlfn.CONCAT(Hospitalisation_Details[[#This Row],[date]],"-",Hospitalisation_Details[[#This Row],[month]],"-",Hospitalisation_Details[[#This Row],[year]])</f>
        <v>13-Jun-1996</v>
      </c>
      <c r="F311" s="1" t="str">
        <f>TEXT(Hospitalisation_Details[[#This Row],[Date of Birth]],"dd-mm-yy")</f>
        <v>13-06-96</v>
      </c>
      <c r="G311">
        <v>1</v>
      </c>
      <c r="H311">
        <f>DATEDIF(Hospitalisation_Details[[#This Row],[Date of Birth2]],DATE(2023,6,8),"y")</f>
        <v>26</v>
      </c>
      <c r="I311" s="2">
        <v>2904.09</v>
      </c>
      <c r="J311" t="s">
        <v>3706</v>
      </c>
      <c r="K311" t="s">
        <v>3706</v>
      </c>
      <c r="L311" t="s">
        <v>3717</v>
      </c>
    </row>
    <row r="312" spans="1:12" x14ac:dyDescent="0.3">
      <c r="A312" t="s">
        <v>5782</v>
      </c>
      <c r="B312">
        <v>2003</v>
      </c>
      <c r="C312" t="s">
        <v>3711</v>
      </c>
      <c r="D312">
        <v>5</v>
      </c>
      <c r="E312" s="1" t="str">
        <f>_xlfn.CONCAT(Hospitalisation_Details[[#This Row],[date]],"-",Hospitalisation_Details[[#This Row],[month]],"-",Hospitalisation_Details[[#This Row],[year]])</f>
        <v>5-Jun-2003</v>
      </c>
      <c r="F312" s="1" t="str">
        <f>TEXT(Hospitalisation_Details[[#This Row],[Date of Birth]],"dd-mm-yy")</f>
        <v>05-06-03</v>
      </c>
      <c r="G312">
        <v>2</v>
      </c>
      <c r="H312">
        <f>DATEDIF(Hospitalisation_Details[[#This Row],[Date of Birth2]],DATE(2023,6,8),"y")</f>
        <v>20</v>
      </c>
      <c r="I312" s="2">
        <v>2913.57</v>
      </c>
      <c r="J312" t="s">
        <v>3706</v>
      </c>
      <c r="K312" t="s">
        <v>3706</v>
      </c>
      <c r="L312" t="s">
        <v>3717</v>
      </c>
    </row>
    <row r="313" spans="1:12" x14ac:dyDescent="0.3">
      <c r="A313" t="s">
        <v>5781</v>
      </c>
      <c r="B313">
        <v>1996</v>
      </c>
      <c r="C313" t="s">
        <v>3711</v>
      </c>
      <c r="D313">
        <v>30</v>
      </c>
      <c r="E313" s="1" t="str">
        <f>_xlfn.CONCAT(Hospitalisation_Details[[#This Row],[date]],"-",Hospitalisation_Details[[#This Row],[month]],"-",Hospitalisation_Details[[#This Row],[year]])</f>
        <v>30-Jun-1996</v>
      </c>
      <c r="F313" s="1" t="str">
        <f>TEXT(Hospitalisation_Details[[#This Row],[Date of Birth]],"dd-mm-yy")</f>
        <v>30-06-96</v>
      </c>
      <c r="G313">
        <v>1</v>
      </c>
      <c r="H313">
        <f>DATEDIF(Hospitalisation_Details[[#This Row],[Date of Birth2]],DATE(2023,6,8),"y")</f>
        <v>26</v>
      </c>
      <c r="I313" s="2">
        <v>2927.06</v>
      </c>
      <c r="J313" t="s">
        <v>3706</v>
      </c>
      <c r="K313" t="s">
        <v>3706</v>
      </c>
      <c r="L313" t="s">
        <v>3708</v>
      </c>
    </row>
    <row r="314" spans="1:12" x14ac:dyDescent="0.3">
      <c r="A314" t="s">
        <v>5780</v>
      </c>
      <c r="B314">
        <v>2002</v>
      </c>
      <c r="C314" t="s">
        <v>3712</v>
      </c>
      <c r="D314">
        <v>30</v>
      </c>
      <c r="E314" s="1" t="str">
        <f>_xlfn.CONCAT(Hospitalisation_Details[[#This Row],[date]],"-",Hospitalisation_Details[[#This Row],[month]],"-",Hospitalisation_Details[[#This Row],[year]])</f>
        <v>30-Sep-2002</v>
      </c>
      <c r="F314" s="1" t="str">
        <f>TEXT(Hospitalisation_Details[[#This Row],[Date of Birth]],"dd-mm-yy")</f>
        <v>30-09-02</v>
      </c>
      <c r="G314">
        <v>0</v>
      </c>
      <c r="H314">
        <f>DATEDIF(Hospitalisation_Details[[#This Row],[Date of Birth2]],DATE(2023,6,8),"y")</f>
        <v>20</v>
      </c>
      <c r="I314" s="2">
        <v>2943.41</v>
      </c>
      <c r="J314" t="s">
        <v>3706</v>
      </c>
      <c r="K314" t="s">
        <v>3707</v>
      </c>
      <c r="L314" t="s">
        <v>3713</v>
      </c>
    </row>
    <row r="315" spans="1:12" x14ac:dyDescent="0.3">
      <c r="A315" t="s">
        <v>5779</v>
      </c>
      <c r="B315">
        <v>1995</v>
      </c>
      <c r="C315" t="s">
        <v>3712</v>
      </c>
      <c r="D315">
        <v>24</v>
      </c>
      <c r="E315" s="1" t="str">
        <f>_xlfn.CONCAT(Hospitalisation_Details[[#This Row],[date]],"-",Hospitalisation_Details[[#This Row],[month]],"-",Hospitalisation_Details[[#This Row],[year]])</f>
        <v>24-Sep-1995</v>
      </c>
      <c r="F315" s="1" t="str">
        <f>TEXT(Hospitalisation_Details[[#This Row],[Date of Birth]],"dd-mm-yy")</f>
        <v>24-09-95</v>
      </c>
      <c r="G315">
        <v>0</v>
      </c>
      <c r="H315">
        <f>DATEDIF(Hospitalisation_Details[[#This Row],[Date of Birth2]],DATE(2023,6,8),"y")</f>
        <v>27</v>
      </c>
      <c r="I315" s="2">
        <v>2974.13</v>
      </c>
      <c r="J315" t="s">
        <v>3706</v>
      </c>
      <c r="K315" t="s">
        <v>3710</v>
      </c>
      <c r="L315" t="s">
        <v>3717</v>
      </c>
    </row>
    <row r="316" spans="1:12" x14ac:dyDescent="0.3">
      <c r="A316" t="s">
        <v>5778</v>
      </c>
      <c r="B316">
        <v>1987</v>
      </c>
      <c r="C316" t="s">
        <v>3711</v>
      </c>
      <c r="D316">
        <v>18</v>
      </c>
      <c r="E316" s="1" t="str">
        <f>_xlfn.CONCAT(Hospitalisation_Details[[#This Row],[date]],"-",Hospitalisation_Details[[#This Row],[month]],"-",Hospitalisation_Details[[#This Row],[year]])</f>
        <v>18-Jun-1987</v>
      </c>
      <c r="F316" s="1" t="str">
        <f>TEXT(Hospitalisation_Details[[#This Row],[Date of Birth]],"dd-mm-yy")</f>
        <v>18-06-87</v>
      </c>
      <c r="G316">
        <v>3</v>
      </c>
      <c r="H316">
        <f>DATEDIF(Hospitalisation_Details[[#This Row],[Date of Birth2]],DATE(2023,6,8),"y")</f>
        <v>35</v>
      </c>
      <c r="I316" s="2">
        <v>2979.52</v>
      </c>
      <c r="J316" t="s">
        <v>3706</v>
      </c>
      <c r="K316" t="s">
        <v>3707</v>
      </c>
      <c r="L316" t="s">
        <v>3708</v>
      </c>
    </row>
    <row r="317" spans="1:12" x14ac:dyDescent="0.3">
      <c r="A317" t="s">
        <v>5777</v>
      </c>
      <c r="B317">
        <v>1991</v>
      </c>
      <c r="C317" t="s">
        <v>3709</v>
      </c>
      <c r="D317">
        <v>20</v>
      </c>
      <c r="E317" s="1" t="str">
        <f>_xlfn.CONCAT(Hospitalisation_Details[[#This Row],[date]],"-",Hospitalisation_Details[[#This Row],[month]],"-",Hospitalisation_Details[[#This Row],[year]])</f>
        <v>20-Nov-1991</v>
      </c>
      <c r="F317" s="1" t="str">
        <f>TEXT(Hospitalisation_Details[[#This Row],[Date of Birth]],"dd-mm-yy")</f>
        <v>20-11-91</v>
      </c>
      <c r="G317">
        <v>3</v>
      </c>
      <c r="H317">
        <f>DATEDIF(Hospitalisation_Details[[#This Row],[Date of Birth2]],DATE(2023,6,8),"y")</f>
        <v>31</v>
      </c>
      <c r="I317" s="2">
        <v>2985.67</v>
      </c>
      <c r="J317" t="s">
        <v>3706</v>
      </c>
      <c r="K317" t="s">
        <v>3706</v>
      </c>
      <c r="L317" t="s">
        <v>3708</v>
      </c>
    </row>
    <row r="318" spans="1:12" x14ac:dyDescent="0.3">
      <c r="A318" t="s">
        <v>5776</v>
      </c>
      <c r="B318">
        <v>2002</v>
      </c>
      <c r="C318" t="s">
        <v>3714</v>
      </c>
      <c r="D318">
        <v>15</v>
      </c>
      <c r="E318" s="1" t="str">
        <f>_xlfn.CONCAT(Hospitalisation_Details[[#This Row],[date]],"-",Hospitalisation_Details[[#This Row],[month]],"-",Hospitalisation_Details[[#This Row],[year]])</f>
        <v>15-Dec-2002</v>
      </c>
      <c r="F318" s="1" t="str">
        <f>TEXT(Hospitalisation_Details[[#This Row],[Date of Birth]],"dd-mm-yy")</f>
        <v>15-12-02</v>
      </c>
      <c r="G318">
        <v>0</v>
      </c>
      <c r="H318">
        <f>DATEDIF(Hospitalisation_Details[[#This Row],[Date of Birth2]],DATE(2023,6,8),"y")</f>
        <v>20</v>
      </c>
      <c r="I318" s="2">
        <v>3012.22</v>
      </c>
      <c r="J318" t="s">
        <v>3706</v>
      </c>
      <c r="K318" t="s">
        <v>3707</v>
      </c>
      <c r="L318" t="s">
        <v>3713</v>
      </c>
    </row>
    <row r="319" spans="1:12" x14ac:dyDescent="0.3">
      <c r="A319" t="s">
        <v>5775</v>
      </c>
      <c r="B319">
        <v>1988</v>
      </c>
      <c r="C319" t="s">
        <v>3712</v>
      </c>
      <c r="D319">
        <v>28</v>
      </c>
      <c r="E319" s="1" t="str">
        <f>_xlfn.CONCAT(Hospitalisation_Details[[#This Row],[date]],"-",Hospitalisation_Details[[#This Row],[month]],"-",Hospitalisation_Details[[#This Row],[year]])</f>
        <v>28-Sep-1988</v>
      </c>
      <c r="F319" s="1" t="str">
        <f>TEXT(Hospitalisation_Details[[#This Row],[Date of Birth]],"dd-mm-yy")</f>
        <v>28-09-88</v>
      </c>
      <c r="G319">
        <v>3</v>
      </c>
      <c r="H319">
        <f>DATEDIF(Hospitalisation_Details[[#This Row],[Date of Birth2]],DATE(2023,6,8),"y")</f>
        <v>34</v>
      </c>
      <c r="I319" s="2">
        <v>3018.04</v>
      </c>
      <c r="J319" t="s">
        <v>3706</v>
      </c>
      <c r="K319" t="s">
        <v>3706</v>
      </c>
      <c r="L319" t="s">
        <v>3713</v>
      </c>
    </row>
    <row r="320" spans="1:12" x14ac:dyDescent="0.3">
      <c r="A320" t="s">
        <v>5774</v>
      </c>
      <c r="B320">
        <v>1997</v>
      </c>
      <c r="C320" t="s">
        <v>3714</v>
      </c>
      <c r="D320">
        <v>19</v>
      </c>
      <c r="E320" s="1" t="str">
        <f>_xlfn.CONCAT(Hospitalisation_Details[[#This Row],[date]],"-",Hospitalisation_Details[[#This Row],[month]],"-",Hospitalisation_Details[[#This Row],[year]])</f>
        <v>19-Dec-1997</v>
      </c>
      <c r="F320" s="1" t="str">
        <f>TEXT(Hospitalisation_Details[[#This Row],[Date of Birth]],"dd-mm-yy")</f>
        <v>19-12-97</v>
      </c>
      <c r="G320">
        <v>0</v>
      </c>
      <c r="H320">
        <f>DATEDIF(Hospitalisation_Details[[#This Row],[Date of Birth2]],DATE(2023,6,8),"y")</f>
        <v>25</v>
      </c>
      <c r="I320" s="2">
        <v>3021.81</v>
      </c>
      <c r="J320" t="s">
        <v>3706</v>
      </c>
      <c r="K320" t="s">
        <v>3707</v>
      </c>
      <c r="L320" t="s">
        <v>3713</v>
      </c>
    </row>
    <row r="321" spans="1:12" x14ac:dyDescent="0.3">
      <c r="A321" t="s">
        <v>5773</v>
      </c>
      <c r="B321">
        <v>1998</v>
      </c>
      <c r="C321" t="s">
        <v>3712</v>
      </c>
      <c r="D321">
        <v>15</v>
      </c>
      <c r="E321" s="1" t="str">
        <f>_xlfn.CONCAT(Hospitalisation_Details[[#This Row],[date]],"-",Hospitalisation_Details[[#This Row],[month]],"-",Hospitalisation_Details[[#This Row],[year]])</f>
        <v>15-Sep-1998</v>
      </c>
      <c r="F321" s="1" t="str">
        <f>TEXT(Hospitalisation_Details[[#This Row],[Date of Birth]],"dd-mm-yy")</f>
        <v>15-09-98</v>
      </c>
      <c r="G321">
        <v>0</v>
      </c>
      <c r="H321">
        <f>DATEDIF(Hospitalisation_Details[[#This Row],[Date of Birth2]],DATE(2023,6,8),"y")</f>
        <v>24</v>
      </c>
      <c r="I321" s="2">
        <v>3044.21</v>
      </c>
      <c r="J321" t="s">
        <v>3706</v>
      </c>
      <c r="K321" t="s">
        <v>3707</v>
      </c>
      <c r="L321" t="s">
        <v>3724</v>
      </c>
    </row>
    <row r="322" spans="1:12" x14ac:dyDescent="0.3">
      <c r="A322" t="s">
        <v>5772</v>
      </c>
      <c r="B322">
        <v>1998</v>
      </c>
      <c r="C322" t="s">
        <v>3715</v>
      </c>
      <c r="D322">
        <v>9</v>
      </c>
      <c r="E322" s="1" t="str">
        <f>_xlfn.CONCAT(Hospitalisation_Details[[#This Row],[date]],"-",Hospitalisation_Details[[#This Row],[month]],"-",Hospitalisation_Details[[#This Row],[year]])</f>
        <v>9-Aug-1998</v>
      </c>
      <c r="F322" s="1" t="str">
        <f>TEXT(Hospitalisation_Details[[#This Row],[Date of Birth]],"dd-mm-yy")</f>
        <v>09-08-98</v>
      </c>
      <c r="G322">
        <v>0</v>
      </c>
      <c r="H322">
        <f>DATEDIF(Hospitalisation_Details[[#This Row],[Date of Birth2]],DATE(2023,6,8),"y")</f>
        <v>24</v>
      </c>
      <c r="I322" s="2">
        <v>3046.06</v>
      </c>
      <c r="J322" t="s">
        <v>3706</v>
      </c>
      <c r="K322" t="s">
        <v>3710</v>
      </c>
      <c r="L322" t="s">
        <v>3725</v>
      </c>
    </row>
    <row r="323" spans="1:12" x14ac:dyDescent="0.3">
      <c r="A323" t="s">
        <v>5771</v>
      </c>
      <c r="B323">
        <v>1997</v>
      </c>
      <c r="C323" t="s">
        <v>3714</v>
      </c>
      <c r="D323">
        <v>22</v>
      </c>
      <c r="E323" s="1" t="str">
        <f>_xlfn.CONCAT(Hospitalisation_Details[[#This Row],[date]],"-",Hospitalisation_Details[[#This Row],[month]],"-",Hospitalisation_Details[[#This Row],[year]])</f>
        <v>22-Dec-1997</v>
      </c>
      <c r="F323" s="1" t="str">
        <f>TEXT(Hospitalisation_Details[[#This Row],[Date of Birth]],"dd-mm-yy")</f>
        <v>22-12-97</v>
      </c>
      <c r="G323">
        <v>0</v>
      </c>
      <c r="H323">
        <f>DATEDIF(Hospitalisation_Details[[#This Row],[Date of Birth2]],DATE(2023,6,8),"y")</f>
        <v>25</v>
      </c>
      <c r="I323" s="2">
        <v>3051.73</v>
      </c>
      <c r="J323" t="s">
        <v>3706</v>
      </c>
      <c r="K323" t="s">
        <v>3706</v>
      </c>
      <c r="L323" t="s">
        <v>3717</v>
      </c>
    </row>
    <row r="324" spans="1:12" x14ac:dyDescent="0.3">
      <c r="A324" t="s">
        <v>5770</v>
      </c>
      <c r="B324">
        <v>2002</v>
      </c>
      <c r="C324" t="s">
        <v>3711</v>
      </c>
      <c r="D324">
        <v>21</v>
      </c>
      <c r="E324" s="1" t="str">
        <f>_xlfn.CONCAT(Hospitalisation_Details[[#This Row],[date]],"-",Hospitalisation_Details[[#This Row],[month]],"-",Hospitalisation_Details[[#This Row],[year]])</f>
        <v>21-Jun-2002</v>
      </c>
      <c r="F324" s="1" t="str">
        <f>TEXT(Hospitalisation_Details[[#This Row],[Date of Birth]],"dd-mm-yy")</f>
        <v>21-06-02</v>
      </c>
      <c r="G324">
        <v>2</v>
      </c>
      <c r="H324">
        <f>DATEDIF(Hospitalisation_Details[[#This Row],[Date of Birth2]],DATE(2023,6,8),"y")</f>
        <v>20</v>
      </c>
      <c r="I324" s="2">
        <v>3056.39</v>
      </c>
      <c r="J324" t="s">
        <v>3706</v>
      </c>
      <c r="K324" t="s">
        <v>3707</v>
      </c>
      <c r="L324" t="s">
        <v>3708</v>
      </c>
    </row>
    <row r="325" spans="1:12" x14ac:dyDescent="0.3">
      <c r="A325" t="s">
        <v>5769</v>
      </c>
      <c r="B325">
        <v>1994</v>
      </c>
      <c r="C325" t="s">
        <v>3712</v>
      </c>
      <c r="D325">
        <v>26</v>
      </c>
      <c r="E325" s="1" t="str">
        <f>_xlfn.CONCAT(Hospitalisation_Details[[#This Row],[date]],"-",Hospitalisation_Details[[#This Row],[month]],"-",Hospitalisation_Details[[#This Row],[year]])</f>
        <v>26-Sep-1994</v>
      </c>
      <c r="F325" s="1" t="str">
        <f>TEXT(Hospitalisation_Details[[#This Row],[Date of Birth]],"dd-mm-yy")</f>
        <v>26-09-94</v>
      </c>
      <c r="G325">
        <v>0</v>
      </c>
      <c r="H325">
        <f>DATEDIF(Hospitalisation_Details[[#This Row],[Date of Birth2]],DATE(2023,6,8),"y")</f>
        <v>28</v>
      </c>
      <c r="I325" s="2">
        <v>3062.51</v>
      </c>
      <c r="J325" t="s">
        <v>3707</v>
      </c>
      <c r="K325" t="s">
        <v>3710</v>
      </c>
      <c r="L325" t="s">
        <v>3713</v>
      </c>
    </row>
    <row r="326" spans="1:12" x14ac:dyDescent="0.3">
      <c r="A326" t="s">
        <v>5768</v>
      </c>
      <c r="B326">
        <v>1989</v>
      </c>
      <c r="C326" t="s">
        <v>3716</v>
      </c>
      <c r="D326">
        <v>1</v>
      </c>
      <c r="E326" s="1" t="str">
        <f>_xlfn.CONCAT(Hospitalisation_Details[[#This Row],[date]],"-",Hospitalisation_Details[[#This Row],[month]],"-",Hospitalisation_Details[[#This Row],[year]])</f>
        <v>1-Oct-1989</v>
      </c>
      <c r="F326" s="1" t="str">
        <f>TEXT(Hospitalisation_Details[[#This Row],[Date of Birth]],"dd-mm-yy")</f>
        <v>01-10-89</v>
      </c>
      <c r="G326">
        <v>3</v>
      </c>
      <c r="H326">
        <f>DATEDIF(Hospitalisation_Details[[#This Row],[Date of Birth2]],DATE(2023,6,8),"y")</f>
        <v>33</v>
      </c>
      <c r="I326" s="2">
        <v>3065.49</v>
      </c>
      <c r="J326" t="s">
        <v>3706</v>
      </c>
      <c r="K326" t="s">
        <v>3710</v>
      </c>
      <c r="L326" t="s">
        <v>3713</v>
      </c>
    </row>
    <row r="327" spans="1:12" x14ac:dyDescent="0.3">
      <c r="A327" t="s">
        <v>5767</v>
      </c>
      <c r="B327">
        <v>1995</v>
      </c>
      <c r="C327" t="s">
        <v>3712</v>
      </c>
      <c r="D327">
        <v>10</v>
      </c>
      <c r="E327" s="1" t="str">
        <f>_xlfn.CONCAT(Hospitalisation_Details[[#This Row],[date]],"-",Hospitalisation_Details[[#This Row],[month]],"-",Hospitalisation_Details[[#This Row],[year]])</f>
        <v>10-Sep-1995</v>
      </c>
      <c r="F327" s="1" t="str">
        <f>TEXT(Hospitalisation_Details[[#This Row],[Date of Birth]],"dd-mm-yy")</f>
        <v>10-09-95</v>
      </c>
      <c r="G327">
        <v>0</v>
      </c>
      <c r="H327">
        <f>DATEDIF(Hospitalisation_Details[[#This Row],[Date of Birth2]],DATE(2023,6,8),"y")</f>
        <v>27</v>
      </c>
      <c r="I327" s="2">
        <v>3070.81</v>
      </c>
      <c r="J327" t="s">
        <v>3707</v>
      </c>
      <c r="K327" t="s">
        <v>3710</v>
      </c>
      <c r="L327" t="s">
        <v>3728</v>
      </c>
    </row>
    <row r="328" spans="1:12" x14ac:dyDescent="0.3">
      <c r="A328" t="s">
        <v>5766</v>
      </c>
      <c r="B328">
        <v>2001</v>
      </c>
      <c r="C328" t="s">
        <v>3716</v>
      </c>
      <c r="D328">
        <v>13</v>
      </c>
      <c r="E328" s="1" t="str">
        <f>_xlfn.CONCAT(Hospitalisation_Details[[#This Row],[date]],"-",Hospitalisation_Details[[#This Row],[month]],"-",Hospitalisation_Details[[#This Row],[year]])</f>
        <v>13-Oct-2001</v>
      </c>
      <c r="F328" s="1" t="str">
        <f>TEXT(Hospitalisation_Details[[#This Row],[Date of Birth]],"dd-mm-yy")</f>
        <v>13-10-01</v>
      </c>
      <c r="G328">
        <v>2</v>
      </c>
      <c r="H328">
        <f>DATEDIF(Hospitalisation_Details[[#This Row],[Date of Birth2]],DATE(2023,6,8),"y")</f>
        <v>21</v>
      </c>
      <c r="I328" s="2">
        <v>3077.1</v>
      </c>
      <c r="J328" t="s">
        <v>3706</v>
      </c>
      <c r="K328" t="s">
        <v>3710</v>
      </c>
      <c r="L328" t="s">
        <v>3713</v>
      </c>
    </row>
    <row r="329" spans="1:12" x14ac:dyDescent="0.3">
      <c r="A329" t="s">
        <v>5765</v>
      </c>
      <c r="B329">
        <v>1987</v>
      </c>
      <c r="C329" t="s">
        <v>3715</v>
      </c>
      <c r="D329">
        <v>1</v>
      </c>
      <c r="E329" s="1" t="str">
        <f>_xlfn.CONCAT(Hospitalisation_Details[[#This Row],[date]],"-",Hospitalisation_Details[[#This Row],[month]],"-",Hospitalisation_Details[[#This Row],[year]])</f>
        <v>1-Aug-1987</v>
      </c>
      <c r="F329" s="1" t="str">
        <f>TEXT(Hospitalisation_Details[[#This Row],[Date of Birth]],"dd-mm-yy")</f>
        <v>01-08-87</v>
      </c>
      <c r="G329">
        <v>3</v>
      </c>
      <c r="H329">
        <f>DATEDIF(Hospitalisation_Details[[#This Row],[Date of Birth2]],DATE(2023,6,8),"y")</f>
        <v>35</v>
      </c>
      <c r="I329" s="2">
        <v>3088.06</v>
      </c>
      <c r="J329" t="s">
        <v>3706</v>
      </c>
      <c r="K329" t="s">
        <v>3706</v>
      </c>
      <c r="L329" t="s">
        <v>3708</v>
      </c>
    </row>
    <row r="330" spans="1:12" x14ac:dyDescent="0.3">
      <c r="A330" t="s">
        <v>5764</v>
      </c>
      <c r="B330">
        <v>1999</v>
      </c>
      <c r="C330" t="s">
        <v>3711</v>
      </c>
      <c r="D330">
        <v>25</v>
      </c>
      <c r="E330" s="1" t="str">
        <f>_xlfn.CONCAT(Hospitalisation_Details[[#This Row],[date]],"-",Hospitalisation_Details[[#This Row],[month]],"-",Hospitalisation_Details[[#This Row],[year]])</f>
        <v>25-Jun-1999</v>
      </c>
      <c r="F330" s="1" t="str">
        <f>TEXT(Hospitalisation_Details[[#This Row],[Date of Birth]],"dd-mm-yy")</f>
        <v>25-06-99</v>
      </c>
      <c r="G330">
        <v>0</v>
      </c>
      <c r="H330">
        <f>DATEDIF(Hospitalisation_Details[[#This Row],[Date of Birth2]],DATE(2023,6,8),"y")</f>
        <v>23</v>
      </c>
      <c r="I330" s="2">
        <v>3128.35</v>
      </c>
      <c r="J330" t="s">
        <v>3706</v>
      </c>
      <c r="K330" t="s">
        <v>3707</v>
      </c>
      <c r="L330" t="s">
        <v>3727</v>
      </c>
    </row>
    <row r="331" spans="1:12" x14ac:dyDescent="0.3">
      <c r="A331" t="s">
        <v>5763</v>
      </c>
      <c r="B331">
        <v>1994</v>
      </c>
      <c r="C331" t="s">
        <v>3705</v>
      </c>
      <c r="D331">
        <v>10</v>
      </c>
      <c r="E331" s="1" t="str">
        <f>_xlfn.CONCAT(Hospitalisation_Details[[#This Row],[date]],"-",Hospitalisation_Details[[#This Row],[month]],"-",Hospitalisation_Details[[#This Row],[year]])</f>
        <v>10-Jul-1994</v>
      </c>
      <c r="F331" s="1" t="str">
        <f>TEXT(Hospitalisation_Details[[#This Row],[Date of Birth]],"dd-mm-yy")</f>
        <v>10-07-94</v>
      </c>
      <c r="G331">
        <v>0</v>
      </c>
      <c r="H331">
        <f>DATEDIF(Hospitalisation_Details[[#This Row],[Date of Birth2]],DATE(2023,6,8),"y")</f>
        <v>28</v>
      </c>
      <c r="I331" s="2">
        <v>3161.45</v>
      </c>
      <c r="J331" t="s">
        <v>3706</v>
      </c>
      <c r="K331" t="s">
        <v>3710</v>
      </c>
      <c r="L331" t="s">
        <v>3717</v>
      </c>
    </row>
    <row r="332" spans="1:12" x14ac:dyDescent="0.3">
      <c r="A332" t="s">
        <v>5762</v>
      </c>
      <c r="B332">
        <v>1993</v>
      </c>
      <c r="C332" t="s">
        <v>3712</v>
      </c>
      <c r="D332">
        <v>25</v>
      </c>
      <c r="E332" s="1" t="str">
        <f>_xlfn.CONCAT(Hospitalisation_Details[[#This Row],[date]],"-",Hospitalisation_Details[[#This Row],[month]],"-",Hospitalisation_Details[[#This Row],[year]])</f>
        <v>25-Sep-1993</v>
      </c>
      <c r="F332" s="1" t="str">
        <f>TEXT(Hospitalisation_Details[[#This Row],[Date of Birth]],"dd-mm-yy")</f>
        <v>25-09-93</v>
      </c>
      <c r="G332">
        <v>0</v>
      </c>
      <c r="H332">
        <f>DATEDIF(Hospitalisation_Details[[#This Row],[Date of Birth2]],DATE(2023,6,8),"y")</f>
        <v>29</v>
      </c>
      <c r="I332" s="2">
        <v>3162.02</v>
      </c>
      <c r="J332" t="s">
        <v>3706</v>
      </c>
      <c r="K332" t="s">
        <v>3707</v>
      </c>
      <c r="L332" t="s">
        <v>3708</v>
      </c>
    </row>
    <row r="333" spans="1:12" x14ac:dyDescent="0.3">
      <c r="A333" t="s">
        <v>5761</v>
      </c>
      <c r="B333">
        <v>2001</v>
      </c>
      <c r="C333" t="s">
        <v>3715</v>
      </c>
      <c r="D333">
        <v>29</v>
      </c>
      <c r="E333" s="1" t="str">
        <f>_xlfn.CONCAT(Hospitalisation_Details[[#This Row],[date]],"-",Hospitalisation_Details[[#This Row],[month]],"-",Hospitalisation_Details[[#This Row],[year]])</f>
        <v>29-Aug-2001</v>
      </c>
      <c r="F333" s="1" t="str">
        <f>TEXT(Hospitalisation_Details[[#This Row],[Date of Birth]],"dd-mm-yy")</f>
        <v>29-08-01</v>
      </c>
      <c r="G333">
        <v>1</v>
      </c>
      <c r="H333">
        <f>DATEDIF(Hospitalisation_Details[[#This Row],[Date of Birth2]],DATE(2023,6,8),"y")</f>
        <v>21</v>
      </c>
      <c r="I333" s="2">
        <v>3167.46</v>
      </c>
      <c r="J333" t="s">
        <v>3706</v>
      </c>
      <c r="K333" t="s">
        <v>3707</v>
      </c>
      <c r="L333" t="s">
        <v>3724</v>
      </c>
    </row>
    <row r="334" spans="1:12" x14ac:dyDescent="0.3">
      <c r="A334" t="s">
        <v>5760</v>
      </c>
      <c r="B334">
        <v>1994</v>
      </c>
      <c r="C334" t="s">
        <v>3716</v>
      </c>
      <c r="D334">
        <v>25</v>
      </c>
      <c r="E334" s="1" t="str">
        <f>_xlfn.CONCAT(Hospitalisation_Details[[#This Row],[date]],"-",Hospitalisation_Details[[#This Row],[month]],"-",Hospitalisation_Details[[#This Row],[year]])</f>
        <v>25-Oct-1994</v>
      </c>
      <c r="F334" s="1" t="str">
        <f>TEXT(Hospitalisation_Details[[#This Row],[Date of Birth]],"dd-mm-yy")</f>
        <v>25-10-94</v>
      </c>
      <c r="G334">
        <v>0</v>
      </c>
      <c r="H334">
        <f>DATEDIF(Hospitalisation_Details[[#This Row],[Date of Birth2]],DATE(2023,6,8),"y")</f>
        <v>28</v>
      </c>
      <c r="I334" s="2">
        <v>3171.61</v>
      </c>
      <c r="J334" t="s">
        <v>3706</v>
      </c>
      <c r="K334" t="s">
        <v>3707</v>
      </c>
      <c r="L334" t="s">
        <v>3708</v>
      </c>
    </row>
    <row r="335" spans="1:12" x14ac:dyDescent="0.3">
      <c r="A335" t="s">
        <v>5759</v>
      </c>
      <c r="B335">
        <v>1994</v>
      </c>
      <c r="C335" t="s">
        <v>3705</v>
      </c>
      <c r="D335">
        <v>6</v>
      </c>
      <c r="E335" s="1" t="str">
        <f>_xlfn.CONCAT(Hospitalisation_Details[[#This Row],[date]],"-",Hospitalisation_Details[[#This Row],[month]],"-",Hospitalisation_Details[[#This Row],[year]])</f>
        <v>6-Jul-1994</v>
      </c>
      <c r="F335" s="1" t="str">
        <f>TEXT(Hospitalisation_Details[[#This Row],[Date of Birth]],"dd-mm-yy")</f>
        <v>06-07-94</v>
      </c>
      <c r="G335">
        <v>0</v>
      </c>
      <c r="H335">
        <f>DATEDIF(Hospitalisation_Details[[#This Row],[Date of Birth2]],DATE(2023,6,8),"y")</f>
        <v>28</v>
      </c>
      <c r="I335" s="2">
        <v>3172.02</v>
      </c>
      <c r="J335" t="s">
        <v>3706</v>
      </c>
      <c r="K335" t="s">
        <v>3710</v>
      </c>
      <c r="L335" t="s">
        <v>3717</v>
      </c>
    </row>
    <row r="336" spans="1:12" x14ac:dyDescent="0.3">
      <c r="A336" t="s">
        <v>5758</v>
      </c>
      <c r="B336">
        <v>1996</v>
      </c>
      <c r="C336" t="s">
        <v>3715</v>
      </c>
      <c r="D336">
        <v>14</v>
      </c>
      <c r="E336" s="1" t="str">
        <f>_xlfn.CONCAT(Hospitalisation_Details[[#This Row],[date]],"-",Hospitalisation_Details[[#This Row],[month]],"-",Hospitalisation_Details[[#This Row],[year]])</f>
        <v>14-Aug-1996</v>
      </c>
      <c r="F336" s="1" t="str">
        <f>TEXT(Hospitalisation_Details[[#This Row],[Date of Birth]],"dd-mm-yy")</f>
        <v>14-08-96</v>
      </c>
      <c r="G336">
        <v>0</v>
      </c>
      <c r="H336">
        <f>DATEDIF(Hospitalisation_Details[[#This Row],[Date of Birth2]],DATE(2023,6,8),"y")</f>
        <v>26</v>
      </c>
      <c r="I336" s="2">
        <v>3176.29</v>
      </c>
      <c r="J336" t="s">
        <v>3706</v>
      </c>
      <c r="K336" t="s">
        <v>3706</v>
      </c>
      <c r="L336" t="s">
        <v>3713</v>
      </c>
    </row>
    <row r="337" spans="1:12" x14ac:dyDescent="0.3">
      <c r="A337" t="s">
        <v>5757</v>
      </c>
      <c r="B337">
        <v>1996</v>
      </c>
      <c r="C337" t="s">
        <v>3705</v>
      </c>
      <c r="D337">
        <v>3</v>
      </c>
      <c r="E337" s="1" t="str">
        <f>_xlfn.CONCAT(Hospitalisation_Details[[#This Row],[date]],"-",Hospitalisation_Details[[#This Row],[month]],"-",Hospitalisation_Details[[#This Row],[year]])</f>
        <v>3-Jul-1996</v>
      </c>
      <c r="F337" s="1" t="str">
        <f>TEXT(Hospitalisation_Details[[#This Row],[Date of Birth]],"dd-mm-yy")</f>
        <v>03-07-96</v>
      </c>
      <c r="G337">
        <v>0</v>
      </c>
      <c r="H337">
        <f>DATEDIF(Hospitalisation_Details[[#This Row],[Date of Birth2]],DATE(2023,6,8),"y")</f>
        <v>26</v>
      </c>
      <c r="I337" s="2">
        <v>3176.82</v>
      </c>
      <c r="J337" t="s">
        <v>3706</v>
      </c>
      <c r="K337" t="s">
        <v>3710</v>
      </c>
      <c r="L337" t="s">
        <v>3713</v>
      </c>
    </row>
    <row r="338" spans="1:12" x14ac:dyDescent="0.3">
      <c r="A338" t="s">
        <v>5756</v>
      </c>
      <c r="B338">
        <v>2000</v>
      </c>
      <c r="C338" t="s">
        <v>3712</v>
      </c>
      <c r="D338">
        <v>23</v>
      </c>
      <c r="E338" s="1" t="str">
        <f>_xlfn.CONCAT(Hospitalisation_Details[[#This Row],[date]],"-",Hospitalisation_Details[[#This Row],[month]],"-",Hospitalisation_Details[[#This Row],[year]])</f>
        <v>23-Sep-2000</v>
      </c>
      <c r="F338" s="1" t="str">
        <f>TEXT(Hospitalisation_Details[[#This Row],[Date of Birth]],"dd-mm-yy")</f>
        <v>23-09-00</v>
      </c>
      <c r="G338">
        <v>0</v>
      </c>
      <c r="H338">
        <f>DATEDIF(Hospitalisation_Details[[#This Row],[Date of Birth2]],DATE(2023,6,8),"y")</f>
        <v>22</v>
      </c>
      <c r="I338" s="2">
        <v>3179.96</v>
      </c>
      <c r="J338" t="s">
        <v>3706</v>
      </c>
      <c r="K338" t="s">
        <v>3706</v>
      </c>
      <c r="L338" t="s">
        <v>3713</v>
      </c>
    </row>
    <row r="339" spans="1:12" x14ac:dyDescent="0.3">
      <c r="A339" t="s">
        <v>5755</v>
      </c>
      <c r="B339">
        <v>2001</v>
      </c>
      <c r="C339" t="s">
        <v>3712</v>
      </c>
      <c r="D339">
        <v>2</v>
      </c>
      <c r="E339" s="1" t="str">
        <f>_xlfn.CONCAT(Hospitalisation_Details[[#This Row],[date]],"-",Hospitalisation_Details[[#This Row],[month]],"-",Hospitalisation_Details[[#This Row],[year]])</f>
        <v>2-Sep-2001</v>
      </c>
      <c r="F339" s="1" t="str">
        <f>TEXT(Hospitalisation_Details[[#This Row],[Date of Birth]],"dd-mm-yy")</f>
        <v>02-09-01</v>
      </c>
      <c r="G339">
        <v>2</v>
      </c>
      <c r="H339">
        <f>DATEDIF(Hospitalisation_Details[[#This Row],[Date of Birth2]],DATE(2023,6,8),"y")</f>
        <v>21</v>
      </c>
      <c r="I339" s="2">
        <v>3180.51</v>
      </c>
      <c r="J339" t="s">
        <v>3706</v>
      </c>
      <c r="K339" t="s">
        <v>3706</v>
      </c>
      <c r="L339" t="s">
        <v>3708</v>
      </c>
    </row>
    <row r="340" spans="1:12" x14ac:dyDescent="0.3">
      <c r="A340" t="s">
        <v>5754</v>
      </c>
      <c r="B340">
        <v>1996</v>
      </c>
      <c r="C340" t="s">
        <v>3716</v>
      </c>
      <c r="D340">
        <v>11</v>
      </c>
      <c r="E340" s="1" t="str">
        <f>_xlfn.CONCAT(Hospitalisation_Details[[#This Row],[date]],"-",Hospitalisation_Details[[#This Row],[month]],"-",Hospitalisation_Details[[#This Row],[year]])</f>
        <v>11-Oct-1996</v>
      </c>
      <c r="F340" s="1" t="str">
        <f>TEXT(Hospitalisation_Details[[#This Row],[Date of Birth]],"dd-mm-yy")</f>
        <v>11-10-96</v>
      </c>
      <c r="G340">
        <v>0</v>
      </c>
      <c r="H340">
        <f>DATEDIF(Hospitalisation_Details[[#This Row],[Date of Birth2]],DATE(2023,6,8),"y")</f>
        <v>26</v>
      </c>
      <c r="I340" s="2">
        <v>3201.25</v>
      </c>
      <c r="J340" t="s">
        <v>3706</v>
      </c>
      <c r="K340" t="s">
        <v>3707</v>
      </c>
      <c r="L340" t="s">
        <v>3713</v>
      </c>
    </row>
    <row r="341" spans="1:12" x14ac:dyDescent="0.3">
      <c r="A341" t="s">
        <v>5753</v>
      </c>
      <c r="B341">
        <v>1997</v>
      </c>
      <c r="C341" t="s">
        <v>3705</v>
      </c>
      <c r="D341">
        <v>5</v>
      </c>
      <c r="E341" s="1" t="str">
        <f>_xlfn.CONCAT(Hospitalisation_Details[[#This Row],[date]],"-",Hospitalisation_Details[[#This Row],[month]],"-",Hospitalisation_Details[[#This Row],[year]])</f>
        <v>5-Jul-1997</v>
      </c>
      <c r="F341" s="1" t="str">
        <f>TEXT(Hospitalisation_Details[[#This Row],[Date of Birth]],"dd-mm-yy")</f>
        <v>05-07-97</v>
      </c>
      <c r="G341">
        <v>0</v>
      </c>
      <c r="H341">
        <f>DATEDIF(Hospitalisation_Details[[#This Row],[Date of Birth2]],DATE(2023,6,8),"y")</f>
        <v>25</v>
      </c>
      <c r="I341" s="2">
        <v>3206.49</v>
      </c>
      <c r="J341" t="s">
        <v>3706</v>
      </c>
      <c r="K341" t="s">
        <v>3707</v>
      </c>
      <c r="L341" t="s">
        <v>3724</v>
      </c>
    </row>
    <row r="342" spans="1:12" x14ac:dyDescent="0.3">
      <c r="A342" t="s">
        <v>5752</v>
      </c>
      <c r="B342">
        <v>1997</v>
      </c>
      <c r="C342" t="s">
        <v>3714</v>
      </c>
      <c r="D342">
        <v>22</v>
      </c>
      <c r="E342" s="1" t="str">
        <f>_xlfn.CONCAT(Hospitalisation_Details[[#This Row],[date]],"-",Hospitalisation_Details[[#This Row],[month]],"-",Hospitalisation_Details[[#This Row],[year]])</f>
        <v>22-Dec-1997</v>
      </c>
      <c r="F342" s="1" t="str">
        <f>TEXT(Hospitalisation_Details[[#This Row],[Date of Birth]],"dd-mm-yy")</f>
        <v>22-12-97</v>
      </c>
      <c r="G342">
        <v>1</v>
      </c>
      <c r="H342">
        <f>DATEDIF(Hospitalisation_Details[[#This Row],[Date of Birth2]],DATE(2023,6,8),"y")</f>
        <v>25</v>
      </c>
      <c r="I342" s="2">
        <v>3208.79</v>
      </c>
      <c r="J342" t="s">
        <v>3706</v>
      </c>
      <c r="K342" t="s">
        <v>3707</v>
      </c>
      <c r="L342" t="s">
        <v>3717</v>
      </c>
    </row>
    <row r="343" spans="1:12" x14ac:dyDescent="0.3">
      <c r="A343" t="s">
        <v>5751</v>
      </c>
      <c r="B343">
        <v>1997</v>
      </c>
      <c r="C343" t="s">
        <v>3705</v>
      </c>
      <c r="D343">
        <v>6</v>
      </c>
      <c r="E343" s="1" t="str">
        <f>_xlfn.CONCAT(Hospitalisation_Details[[#This Row],[date]],"-",Hospitalisation_Details[[#This Row],[month]],"-",Hospitalisation_Details[[#This Row],[year]])</f>
        <v>6-Jul-1997</v>
      </c>
      <c r="F343" s="1" t="str">
        <f>TEXT(Hospitalisation_Details[[#This Row],[Date of Birth]],"dd-mm-yy")</f>
        <v>06-07-97</v>
      </c>
      <c r="G343">
        <v>0</v>
      </c>
      <c r="H343">
        <f>DATEDIF(Hospitalisation_Details[[#This Row],[Date of Birth2]],DATE(2023,6,8),"y")</f>
        <v>25</v>
      </c>
      <c r="I343" s="2">
        <v>3213.62</v>
      </c>
      <c r="J343" t="s">
        <v>3706</v>
      </c>
      <c r="K343" t="s">
        <v>3706</v>
      </c>
      <c r="L343" t="s">
        <v>3724</v>
      </c>
    </row>
    <row r="344" spans="1:12" x14ac:dyDescent="0.3">
      <c r="A344" t="s">
        <v>5750</v>
      </c>
      <c r="B344">
        <v>1997</v>
      </c>
      <c r="C344" t="s">
        <v>3715</v>
      </c>
      <c r="D344">
        <v>2</v>
      </c>
      <c r="E344" s="1" t="str">
        <f>_xlfn.CONCAT(Hospitalisation_Details[[#This Row],[date]],"-",Hospitalisation_Details[[#This Row],[month]],"-",Hospitalisation_Details[[#This Row],[year]])</f>
        <v>2-Aug-1997</v>
      </c>
      <c r="F344" s="1" t="str">
        <f>TEXT(Hospitalisation_Details[[#This Row],[Date of Birth]],"dd-mm-yy")</f>
        <v>02-08-97</v>
      </c>
      <c r="G344">
        <v>1</v>
      </c>
      <c r="H344">
        <f>DATEDIF(Hospitalisation_Details[[#This Row],[Date of Birth2]],DATE(2023,6,8),"y")</f>
        <v>25</v>
      </c>
      <c r="I344" s="2">
        <v>3227.12</v>
      </c>
      <c r="J344" t="s">
        <v>3706</v>
      </c>
      <c r="K344" t="s">
        <v>3707</v>
      </c>
      <c r="L344" t="s">
        <v>3708</v>
      </c>
    </row>
    <row r="345" spans="1:12" x14ac:dyDescent="0.3">
      <c r="A345" t="s">
        <v>5749</v>
      </c>
      <c r="B345">
        <v>1997</v>
      </c>
      <c r="C345" t="s">
        <v>3712</v>
      </c>
      <c r="D345">
        <v>2</v>
      </c>
      <c r="E345" s="1" t="str">
        <f>_xlfn.CONCAT(Hospitalisation_Details[[#This Row],[date]],"-",Hospitalisation_Details[[#This Row],[month]],"-",Hospitalisation_Details[[#This Row],[year]])</f>
        <v>2-Sep-1997</v>
      </c>
      <c r="F345" s="1" t="str">
        <f>TEXT(Hospitalisation_Details[[#This Row],[Date of Birth]],"dd-mm-yy")</f>
        <v>02-09-97</v>
      </c>
      <c r="G345">
        <v>1</v>
      </c>
      <c r="H345">
        <f>DATEDIF(Hospitalisation_Details[[#This Row],[Date of Birth2]],DATE(2023,6,8),"y")</f>
        <v>25</v>
      </c>
      <c r="I345" s="2">
        <v>3238.44</v>
      </c>
      <c r="J345" t="s">
        <v>3706</v>
      </c>
      <c r="K345" t="s">
        <v>3707</v>
      </c>
      <c r="L345" t="s">
        <v>3708</v>
      </c>
    </row>
    <row r="346" spans="1:12" x14ac:dyDescent="0.3">
      <c r="A346" t="s">
        <v>5748</v>
      </c>
      <c r="B346">
        <v>1991</v>
      </c>
      <c r="C346" t="s">
        <v>3709</v>
      </c>
      <c r="D346">
        <v>13</v>
      </c>
      <c r="E346" s="1" t="str">
        <f>_xlfn.CONCAT(Hospitalisation_Details[[#This Row],[date]],"-",Hospitalisation_Details[[#This Row],[month]],"-",Hospitalisation_Details[[#This Row],[year]])</f>
        <v>13-Nov-1991</v>
      </c>
      <c r="F346" s="1" t="str">
        <f>TEXT(Hospitalisation_Details[[#This Row],[Date of Birth]],"dd-mm-yy")</f>
        <v>13-11-91</v>
      </c>
      <c r="G346">
        <v>0</v>
      </c>
      <c r="H346">
        <f>DATEDIF(Hospitalisation_Details[[#This Row],[Date of Birth2]],DATE(2023,6,8),"y")</f>
        <v>31</v>
      </c>
      <c r="I346" s="2">
        <v>3260.2</v>
      </c>
      <c r="J346" t="s">
        <v>3707</v>
      </c>
      <c r="K346" t="s">
        <v>3706</v>
      </c>
      <c r="L346" t="s">
        <v>3717</v>
      </c>
    </row>
    <row r="347" spans="1:12" x14ac:dyDescent="0.3">
      <c r="A347" t="s">
        <v>5747</v>
      </c>
      <c r="B347">
        <v>1994</v>
      </c>
      <c r="C347" t="s">
        <v>3714</v>
      </c>
      <c r="D347">
        <v>2</v>
      </c>
      <c r="E347" s="1" t="str">
        <f>_xlfn.CONCAT(Hospitalisation_Details[[#This Row],[date]],"-",Hospitalisation_Details[[#This Row],[month]],"-",Hospitalisation_Details[[#This Row],[year]])</f>
        <v>2-Dec-1994</v>
      </c>
      <c r="F347" s="1" t="str">
        <f>TEXT(Hospitalisation_Details[[#This Row],[Date of Birth]],"dd-mm-yy")</f>
        <v>02-12-94</v>
      </c>
      <c r="G347">
        <v>0</v>
      </c>
      <c r="H347">
        <f>DATEDIF(Hospitalisation_Details[[#This Row],[Date of Birth2]],DATE(2023,6,8),"y")</f>
        <v>28</v>
      </c>
      <c r="I347" s="2">
        <v>3268.85</v>
      </c>
      <c r="J347" t="s">
        <v>3707</v>
      </c>
      <c r="K347" t="s">
        <v>3710</v>
      </c>
      <c r="L347" t="s">
        <v>3721</v>
      </c>
    </row>
    <row r="348" spans="1:12" x14ac:dyDescent="0.3">
      <c r="A348" t="s">
        <v>5746</v>
      </c>
      <c r="B348">
        <v>1994</v>
      </c>
      <c r="C348" t="s">
        <v>3705</v>
      </c>
      <c r="D348">
        <v>1</v>
      </c>
      <c r="E348" s="1" t="str">
        <f>_xlfn.CONCAT(Hospitalisation_Details[[#This Row],[date]],"-",Hospitalisation_Details[[#This Row],[month]],"-",Hospitalisation_Details[[#This Row],[year]])</f>
        <v>1-Jul-1994</v>
      </c>
      <c r="F348" s="1" t="str">
        <f>TEXT(Hospitalisation_Details[[#This Row],[Date of Birth]],"dd-mm-yy")</f>
        <v>01-07-94</v>
      </c>
      <c r="G348">
        <v>1</v>
      </c>
      <c r="H348">
        <f>DATEDIF(Hospitalisation_Details[[#This Row],[Date of Birth2]],DATE(2023,6,8),"y")</f>
        <v>28</v>
      </c>
      <c r="I348" s="2">
        <v>3277.16</v>
      </c>
      <c r="J348" t="s">
        <v>3706</v>
      </c>
      <c r="K348" t="s">
        <v>3707</v>
      </c>
      <c r="L348" t="s">
        <v>3717</v>
      </c>
    </row>
    <row r="349" spans="1:12" x14ac:dyDescent="0.3">
      <c r="A349" t="s">
        <v>5745</v>
      </c>
      <c r="B349">
        <v>2001</v>
      </c>
      <c r="C349" t="s">
        <v>3716</v>
      </c>
      <c r="D349">
        <v>6</v>
      </c>
      <c r="E349" s="1" t="str">
        <f>_xlfn.CONCAT(Hospitalisation_Details[[#This Row],[date]],"-",Hospitalisation_Details[[#This Row],[month]],"-",Hospitalisation_Details[[#This Row],[year]])</f>
        <v>6-Oct-2001</v>
      </c>
      <c r="F349" s="1" t="str">
        <f>TEXT(Hospitalisation_Details[[#This Row],[Date of Birth]],"dd-mm-yy")</f>
        <v>06-10-01</v>
      </c>
      <c r="G349">
        <v>2</v>
      </c>
      <c r="H349">
        <f>DATEDIF(Hospitalisation_Details[[#This Row],[Date of Birth2]],DATE(2023,6,8),"y")</f>
        <v>21</v>
      </c>
      <c r="I349" s="2">
        <v>3279.87</v>
      </c>
      <c r="J349" t="s">
        <v>3706</v>
      </c>
      <c r="K349" t="s">
        <v>3710</v>
      </c>
      <c r="L349" t="s">
        <v>3728</v>
      </c>
    </row>
    <row r="350" spans="1:12" x14ac:dyDescent="0.3">
      <c r="A350" t="s">
        <v>5744</v>
      </c>
      <c r="B350">
        <v>2003</v>
      </c>
      <c r="C350" t="s">
        <v>3705</v>
      </c>
      <c r="D350">
        <v>3</v>
      </c>
      <c r="E350" s="1" t="str">
        <f>_xlfn.CONCAT(Hospitalisation_Details[[#This Row],[date]],"-",Hospitalisation_Details[[#This Row],[month]],"-",Hospitalisation_Details[[#This Row],[year]])</f>
        <v>3-Jul-2003</v>
      </c>
      <c r="F350" s="1" t="str">
        <f>TEXT(Hospitalisation_Details[[#This Row],[Date of Birth]],"dd-mm-yy")</f>
        <v>03-07-03</v>
      </c>
      <c r="G350">
        <v>0</v>
      </c>
      <c r="H350">
        <f>DATEDIF(Hospitalisation_Details[[#This Row],[Date of Birth2]],DATE(2023,6,8),"y")</f>
        <v>19</v>
      </c>
      <c r="I350" s="2">
        <v>3280.22</v>
      </c>
      <c r="J350" t="s">
        <v>3706</v>
      </c>
      <c r="K350" t="s">
        <v>3707</v>
      </c>
      <c r="L350" t="s">
        <v>3717</v>
      </c>
    </row>
    <row r="351" spans="1:12" x14ac:dyDescent="0.3">
      <c r="A351" t="s">
        <v>5743</v>
      </c>
      <c r="B351">
        <v>1996</v>
      </c>
      <c r="C351" t="s">
        <v>3709</v>
      </c>
      <c r="D351">
        <v>17</v>
      </c>
      <c r="E351" s="1" t="str">
        <f>_xlfn.CONCAT(Hospitalisation_Details[[#This Row],[date]],"-",Hospitalisation_Details[[#This Row],[month]],"-",Hospitalisation_Details[[#This Row],[year]])</f>
        <v>17-Nov-1996</v>
      </c>
      <c r="F351" s="1" t="str">
        <f>TEXT(Hospitalisation_Details[[#This Row],[Date of Birth]],"dd-mm-yy")</f>
        <v>17-11-96</v>
      </c>
      <c r="G351">
        <v>1</v>
      </c>
      <c r="H351">
        <f>DATEDIF(Hospitalisation_Details[[#This Row],[Date of Birth2]],DATE(2023,6,8),"y")</f>
        <v>26</v>
      </c>
      <c r="I351" s="2">
        <v>3292.53</v>
      </c>
      <c r="J351" t="s">
        <v>3706</v>
      </c>
      <c r="K351" t="s">
        <v>3706</v>
      </c>
      <c r="L351" t="s">
        <v>3713</v>
      </c>
    </row>
    <row r="352" spans="1:12" x14ac:dyDescent="0.3">
      <c r="A352" t="s">
        <v>5742</v>
      </c>
      <c r="B352">
        <v>2003</v>
      </c>
      <c r="C352" t="s">
        <v>3714</v>
      </c>
      <c r="D352">
        <v>5</v>
      </c>
      <c r="E352" s="1" t="str">
        <f>_xlfn.CONCAT(Hospitalisation_Details[[#This Row],[date]],"-",Hospitalisation_Details[[#This Row],[month]],"-",Hospitalisation_Details[[#This Row],[year]])</f>
        <v>5-Dec-2003</v>
      </c>
      <c r="F352" s="1" t="str">
        <f>TEXT(Hospitalisation_Details[[#This Row],[Date of Birth]],"dd-mm-yy")</f>
        <v>05-12-03</v>
      </c>
      <c r="G352">
        <v>0</v>
      </c>
      <c r="H352">
        <f>DATEDIF(Hospitalisation_Details[[#This Row],[Date of Birth2]],DATE(2023,6,8),"y")</f>
        <v>19</v>
      </c>
      <c r="I352" s="2">
        <v>3300.7</v>
      </c>
      <c r="J352" t="s">
        <v>3706</v>
      </c>
      <c r="K352" t="s">
        <v>3706</v>
      </c>
      <c r="L352" t="s">
        <v>3723</v>
      </c>
    </row>
    <row r="353" spans="1:12" x14ac:dyDescent="0.3">
      <c r="A353" t="s">
        <v>5741</v>
      </c>
      <c r="B353">
        <v>2003</v>
      </c>
      <c r="C353" t="s">
        <v>3709</v>
      </c>
      <c r="D353">
        <v>18</v>
      </c>
      <c r="E353" s="1" t="str">
        <f>_xlfn.CONCAT(Hospitalisation_Details[[#This Row],[date]],"-",Hospitalisation_Details[[#This Row],[month]],"-",Hospitalisation_Details[[#This Row],[year]])</f>
        <v>18-Nov-2003</v>
      </c>
      <c r="F353" s="1" t="str">
        <f>TEXT(Hospitalisation_Details[[#This Row],[Date of Birth]],"dd-mm-yy")</f>
        <v>18-11-03</v>
      </c>
      <c r="G353">
        <v>0</v>
      </c>
      <c r="H353">
        <f>DATEDIF(Hospitalisation_Details[[#This Row],[Date of Birth2]],DATE(2023,6,8),"y")</f>
        <v>19</v>
      </c>
      <c r="I353" s="2">
        <v>3308.46</v>
      </c>
      <c r="J353" t="s">
        <v>3706</v>
      </c>
      <c r="K353" t="s">
        <v>3710</v>
      </c>
      <c r="L353" t="s">
        <v>3727</v>
      </c>
    </row>
    <row r="354" spans="1:12" x14ac:dyDescent="0.3">
      <c r="A354" t="s">
        <v>5740</v>
      </c>
      <c r="B354">
        <v>1997</v>
      </c>
      <c r="C354" t="s">
        <v>3711</v>
      </c>
      <c r="D354">
        <v>20</v>
      </c>
      <c r="E354" s="1" t="str">
        <f>_xlfn.CONCAT(Hospitalisation_Details[[#This Row],[date]],"-",Hospitalisation_Details[[#This Row],[month]],"-",Hospitalisation_Details[[#This Row],[year]])</f>
        <v>20-Jun-1997</v>
      </c>
      <c r="F354" s="1" t="str">
        <f>TEXT(Hospitalisation_Details[[#This Row],[Date of Birth]],"dd-mm-yy")</f>
        <v>20-06-97</v>
      </c>
      <c r="G354">
        <v>1</v>
      </c>
      <c r="H354">
        <f>DATEDIF(Hospitalisation_Details[[#This Row],[Date of Birth2]],DATE(2023,6,8),"y")</f>
        <v>25</v>
      </c>
      <c r="I354" s="2">
        <v>3309.79</v>
      </c>
      <c r="J354" t="s">
        <v>3707</v>
      </c>
      <c r="K354" t="s">
        <v>3707</v>
      </c>
      <c r="L354" t="s">
        <v>3728</v>
      </c>
    </row>
    <row r="355" spans="1:12" x14ac:dyDescent="0.3">
      <c r="A355" t="s">
        <v>5739</v>
      </c>
      <c r="B355">
        <v>1991</v>
      </c>
      <c r="C355" t="s">
        <v>3712</v>
      </c>
      <c r="D355">
        <v>1</v>
      </c>
      <c r="E355" s="1" t="str">
        <f>_xlfn.CONCAT(Hospitalisation_Details[[#This Row],[date]],"-",Hospitalisation_Details[[#This Row],[month]],"-",Hospitalisation_Details[[#This Row],[year]])</f>
        <v>1-Sep-1991</v>
      </c>
      <c r="F355" s="1" t="str">
        <f>TEXT(Hospitalisation_Details[[#This Row],[Date of Birth]],"dd-mm-yy")</f>
        <v>01-09-91</v>
      </c>
      <c r="G355">
        <v>3</v>
      </c>
      <c r="H355">
        <f>DATEDIF(Hospitalisation_Details[[#This Row],[Date of Birth2]],DATE(2023,6,8),"y")</f>
        <v>31</v>
      </c>
      <c r="I355" s="2">
        <v>3342.79</v>
      </c>
      <c r="J355" t="s">
        <v>3706</v>
      </c>
      <c r="K355" t="s">
        <v>3710</v>
      </c>
      <c r="L355" t="s">
        <v>3708</v>
      </c>
    </row>
    <row r="356" spans="1:12" x14ac:dyDescent="0.3">
      <c r="A356" t="s">
        <v>5738</v>
      </c>
      <c r="B356">
        <v>1993</v>
      </c>
      <c r="C356" t="s">
        <v>3716</v>
      </c>
      <c r="D356">
        <v>28</v>
      </c>
      <c r="E356" s="1" t="str">
        <f>_xlfn.CONCAT(Hospitalisation_Details[[#This Row],[date]],"-",Hospitalisation_Details[[#This Row],[month]],"-",Hospitalisation_Details[[#This Row],[year]])</f>
        <v>28-Oct-1993</v>
      </c>
      <c r="F356" s="1" t="str">
        <f>TEXT(Hospitalisation_Details[[#This Row],[Date of Birth]],"dd-mm-yy")</f>
        <v>28-10-93</v>
      </c>
      <c r="G356">
        <v>0</v>
      </c>
      <c r="H356">
        <f>DATEDIF(Hospitalisation_Details[[#This Row],[Date of Birth2]],DATE(2023,6,8),"y")</f>
        <v>29</v>
      </c>
      <c r="I356" s="2">
        <v>3353.28</v>
      </c>
      <c r="J356" t="s">
        <v>3706</v>
      </c>
      <c r="K356" t="s">
        <v>3710</v>
      </c>
      <c r="L356" t="s">
        <v>3717</v>
      </c>
    </row>
    <row r="357" spans="1:12" x14ac:dyDescent="0.3">
      <c r="A357" t="s">
        <v>5737</v>
      </c>
      <c r="B357">
        <v>1995</v>
      </c>
      <c r="C357" t="s">
        <v>3711</v>
      </c>
      <c r="D357">
        <v>23</v>
      </c>
      <c r="E357" s="1" t="str">
        <f>_xlfn.CONCAT(Hospitalisation_Details[[#This Row],[date]],"-",Hospitalisation_Details[[#This Row],[month]],"-",Hospitalisation_Details[[#This Row],[year]])</f>
        <v>23-Jun-1995</v>
      </c>
      <c r="F357" s="1" t="str">
        <f>TEXT(Hospitalisation_Details[[#This Row],[Date of Birth]],"dd-mm-yy")</f>
        <v>23-06-95</v>
      </c>
      <c r="G357">
        <v>0</v>
      </c>
      <c r="H357">
        <f>DATEDIF(Hospitalisation_Details[[#This Row],[Date of Birth2]],DATE(2023,6,8),"y")</f>
        <v>27</v>
      </c>
      <c r="I357" s="2">
        <v>3353.47</v>
      </c>
      <c r="J357" t="s">
        <v>3706</v>
      </c>
      <c r="K357" t="s">
        <v>3707</v>
      </c>
      <c r="L357" t="s">
        <v>3713</v>
      </c>
    </row>
    <row r="358" spans="1:12" x14ac:dyDescent="0.3">
      <c r="A358" t="s">
        <v>5736</v>
      </c>
      <c r="B358">
        <v>1993</v>
      </c>
      <c r="C358" t="s">
        <v>3716</v>
      </c>
      <c r="D358">
        <v>7</v>
      </c>
      <c r="E358" s="1" t="str">
        <f>_xlfn.CONCAT(Hospitalisation_Details[[#This Row],[date]],"-",Hospitalisation_Details[[#This Row],[month]],"-",Hospitalisation_Details[[#This Row],[year]])</f>
        <v>7-Oct-1993</v>
      </c>
      <c r="F358" s="1" t="str">
        <f>TEXT(Hospitalisation_Details[[#This Row],[Date of Birth]],"dd-mm-yy")</f>
        <v>07-10-93</v>
      </c>
      <c r="G358">
        <v>0</v>
      </c>
      <c r="H358">
        <f>DATEDIF(Hospitalisation_Details[[#This Row],[Date of Birth2]],DATE(2023,6,8),"y")</f>
        <v>29</v>
      </c>
      <c r="I358" s="2">
        <v>3366.67</v>
      </c>
      <c r="J358" t="s">
        <v>3706</v>
      </c>
      <c r="K358" t="s">
        <v>3706</v>
      </c>
      <c r="L358" t="s">
        <v>3708</v>
      </c>
    </row>
    <row r="359" spans="1:12" x14ac:dyDescent="0.3">
      <c r="A359" t="s">
        <v>5735</v>
      </c>
      <c r="B359">
        <v>1996</v>
      </c>
      <c r="C359" t="s">
        <v>3714</v>
      </c>
      <c r="D359">
        <v>14</v>
      </c>
      <c r="E359" s="1" t="str">
        <f>_xlfn.CONCAT(Hospitalisation_Details[[#This Row],[date]],"-",Hospitalisation_Details[[#This Row],[month]],"-",Hospitalisation_Details[[#This Row],[year]])</f>
        <v>14-Dec-1996</v>
      </c>
      <c r="F359" s="1" t="str">
        <f>TEXT(Hospitalisation_Details[[#This Row],[Date of Birth]],"dd-mm-yy")</f>
        <v>14-12-96</v>
      </c>
      <c r="G359">
        <v>1</v>
      </c>
      <c r="H359">
        <f>DATEDIF(Hospitalisation_Details[[#This Row],[Date of Birth2]],DATE(2023,6,8),"y")</f>
        <v>26</v>
      </c>
      <c r="I359" s="2">
        <v>3378.91</v>
      </c>
      <c r="J359" t="s">
        <v>3706</v>
      </c>
      <c r="K359" t="s">
        <v>3710</v>
      </c>
      <c r="L359" t="s">
        <v>3717</v>
      </c>
    </row>
    <row r="360" spans="1:12" x14ac:dyDescent="0.3">
      <c r="A360" t="s">
        <v>5734</v>
      </c>
      <c r="B360">
        <v>1996</v>
      </c>
      <c r="C360" t="s">
        <v>3709</v>
      </c>
      <c r="D360">
        <v>13</v>
      </c>
      <c r="E360" s="1" t="str">
        <f>_xlfn.CONCAT(Hospitalisation_Details[[#This Row],[date]],"-",Hospitalisation_Details[[#This Row],[month]],"-",Hospitalisation_Details[[#This Row],[year]])</f>
        <v>13-Nov-1996</v>
      </c>
      <c r="F360" s="1" t="str">
        <f>TEXT(Hospitalisation_Details[[#This Row],[Date of Birth]],"dd-mm-yy")</f>
        <v>13-11-96</v>
      </c>
      <c r="G360">
        <v>0</v>
      </c>
      <c r="H360">
        <f>DATEDIF(Hospitalisation_Details[[#This Row],[Date of Birth2]],DATE(2023,6,8),"y")</f>
        <v>26</v>
      </c>
      <c r="I360" s="2">
        <v>3385.4</v>
      </c>
      <c r="J360" t="s">
        <v>3706</v>
      </c>
      <c r="K360" t="s">
        <v>3706</v>
      </c>
      <c r="L360" t="s">
        <v>3724</v>
      </c>
    </row>
    <row r="361" spans="1:12" x14ac:dyDescent="0.3">
      <c r="A361" t="s">
        <v>5733</v>
      </c>
      <c r="B361">
        <v>1996</v>
      </c>
      <c r="C361" t="s">
        <v>3715</v>
      </c>
      <c r="D361">
        <v>10</v>
      </c>
      <c r="E361" s="1" t="str">
        <f>_xlfn.CONCAT(Hospitalisation_Details[[#This Row],[date]],"-",Hospitalisation_Details[[#This Row],[month]],"-",Hospitalisation_Details[[#This Row],[year]])</f>
        <v>10-Aug-1996</v>
      </c>
      <c r="F361" s="1" t="str">
        <f>TEXT(Hospitalisation_Details[[#This Row],[Date of Birth]],"dd-mm-yy")</f>
        <v>10-08-96</v>
      </c>
      <c r="G361">
        <v>1</v>
      </c>
      <c r="H361">
        <f>DATEDIF(Hospitalisation_Details[[#This Row],[Date of Birth2]],DATE(2023,6,8),"y")</f>
        <v>26</v>
      </c>
      <c r="I361" s="2">
        <v>3392.37</v>
      </c>
      <c r="J361" t="s">
        <v>3706</v>
      </c>
      <c r="K361" t="s">
        <v>3707</v>
      </c>
      <c r="L361" t="s">
        <v>3708</v>
      </c>
    </row>
    <row r="362" spans="1:12" x14ac:dyDescent="0.3">
      <c r="A362" t="s">
        <v>5732</v>
      </c>
      <c r="B362">
        <v>1996</v>
      </c>
      <c r="C362" t="s">
        <v>3716</v>
      </c>
      <c r="D362">
        <v>27</v>
      </c>
      <c r="E362" s="1" t="str">
        <f>_xlfn.CONCAT(Hospitalisation_Details[[#This Row],[date]],"-",Hospitalisation_Details[[#This Row],[month]],"-",Hospitalisation_Details[[#This Row],[year]])</f>
        <v>27-Oct-1996</v>
      </c>
      <c r="F362" s="1" t="str">
        <f>TEXT(Hospitalisation_Details[[#This Row],[Date of Birth]],"dd-mm-yy")</f>
        <v>27-10-96</v>
      </c>
      <c r="G362">
        <v>1</v>
      </c>
      <c r="H362">
        <f>DATEDIF(Hospitalisation_Details[[#This Row],[Date of Birth2]],DATE(2023,6,8),"y")</f>
        <v>26</v>
      </c>
      <c r="I362" s="2">
        <v>3392.98</v>
      </c>
      <c r="J362" t="s">
        <v>3706</v>
      </c>
      <c r="K362" t="s">
        <v>3707</v>
      </c>
      <c r="L362" t="s">
        <v>3708</v>
      </c>
    </row>
    <row r="363" spans="1:12" x14ac:dyDescent="0.3">
      <c r="A363" t="s">
        <v>5731</v>
      </c>
      <c r="B363">
        <v>2004</v>
      </c>
      <c r="C363" t="s">
        <v>3705</v>
      </c>
      <c r="D363">
        <v>16</v>
      </c>
      <c r="E363" s="1" t="str">
        <f>_xlfn.CONCAT(Hospitalisation_Details[[#This Row],[date]],"-",Hospitalisation_Details[[#This Row],[month]],"-",Hospitalisation_Details[[#This Row],[year]])</f>
        <v>16-Jul-2004</v>
      </c>
      <c r="F363" s="1" t="str">
        <f>TEXT(Hospitalisation_Details[[#This Row],[Date of Birth]],"dd-mm-yy")</f>
        <v>16-07-04</v>
      </c>
      <c r="G363">
        <v>2</v>
      </c>
      <c r="H363">
        <f>DATEDIF(Hospitalisation_Details[[#This Row],[Date of Birth2]],DATE(2023,6,8),"y")</f>
        <v>18</v>
      </c>
      <c r="I363" s="2">
        <v>3393.36</v>
      </c>
      <c r="J363" t="s">
        <v>3706</v>
      </c>
      <c r="K363" t="s">
        <v>3706</v>
      </c>
      <c r="L363" t="s">
        <v>3725</v>
      </c>
    </row>
    <row r="364" spans="1:12" x14ac:dyDescent="0.3">
      <c r="A364" t="s">
        <v>5730</v>
      </c>
      <c r="B364">
        <v>1996</v>
      </c>
      <c r="C364" t="s">
        <v>3714</v>
      </c>
      <c r="D364">
        <v>19</v>
      </c>
      <c r="E364" s="1" t="str">
        <f>_xlfn.CONCAT(Hospitalisation_Details[[#This Row],[date]],"-",Hospitalisation_Details[[#This Row],[month]],"-",Hospitalisation_Details[[#This Row],[year]])</f>
        <v>19-Dec-1996</v>
      </c>
      <c r="F364" s="1" t="str">
        <f>TEXT(Hospitalisation_Details[[#This Row],[Date of Birth]],"dd-mm-yy")</f>
        <v>19-12-96</v>
      </c>
      <c r="G364">
        <v>1</v>
      </c>
      <c r="H364">
        <f>DATEDIF(Hospitalisation_Details[[#This Row],[Date of Birth2]],DATE(2023,6,8),"y")</f>
        <v>26</v>
      </c>
      <c r="I364" s="2">
        <v>3410.32</v>
      </c>
      <c r="J364" t="s">
        <v>3706</v>
      </c>
      <c r="K364" t="s">
        <v>3706</v>
      </c>
      <c r="L364" t="s">
        <v>3717</v>
      </c>
    </row>
    <row r="365" spans="1:12" x14ac:dyDescent="0.3">
      <c r="A365" t="s">
        <v>5729</v>
      </c>
      <c r="B365">
        <v>2001</v>
      </c>
      <c r="C365" t="s">
        <v>3714</v>
      </c>
      <c r="D365">
        <v>26</v>
      </c>
      <c r="E365" s="1" t="str">
        <f>_xlfn.CONCAT(Hospitalisation_Details[[#This Row],[date]],"-",Hospitalisation_Details[[#This Row],[month]],"-",Hospitalisation_Details[[#This Row],[year]])</f>
        <v>26-Dec-2001</v>
      </c>
      <c r="F365" s="1" t="str">
        <f>TEXT(Hospitalisation_Details[[#This Row],[Date of Birth]],"dd-mm-yy")</f>
        <v>26-12-01</v>
      </c>
      <c r="G365">
        <v>0</v>
      </c>
      <c r="H365">
        <f>DATEDIF(Hospitalisation_Details[[#This Row],[Date of Birth2]],DATE(2023,6,8),"y")</f>
        <v>21</v>
      </c>
      <c r="I365" s="2">
        <v>3434.38</v>
      </c>
      <c r="J365" t="s">
        <v>3706</v>
      </c>
      <c r="K365" t="s">
        <v>3706</v>
      </c>
      <c r="L365" t="s">
        <v>3717</v>
      </c>
    </row>
    <row r="366" spans="1:12" x14ac:dyDescent="0.3">
      <c r="A366" t="s">
        <v>5728</v>
      </c>
      <c r="B366">
        <v>1986</v>
      </c>
      <c r="C366" t="s">
        <v>3715</v>
      </c>
      <c r="D366">
        <v>27</v>
      </c>
      <c r="E366" s="1" t="str">
        <f>_xlfn.CONCAT(Hospitalisation_Details[[#This Row],[date]],"-",Hospitalisation_Details[[#This Row],[month]],"-",Hospitalisation_Details[[#This Row],[year]])</f>
        <v>27-Aug-1986</v>
      </c>
      <c r="F366" s="1" t="str">
        <f>TEXT(Hospitalisation_Details[[#This Row],[Date of Birth]],"dd-mm-yy")</f>
        <v>27-08-86</v>
      </c>
      <c r="G366">
        <v>3</v>
      </c>
      <c r="H366">
        <f>DATEDIF(Hospitalisation_Details[[#This Row],[Date of Birth2]],DATE(2023,6,8),"y")</f>
        <v>36</v>
      </c>
      <c r="I366" s="2">
        <v>3436.5</v>
      </c>
      <c r="J366" t="s">
        <v>3706</v>
      </c>
      <c r="K366" t="s">
        <v>3710</v>
      </c>
      <c r="L366" t="s">
        <v>3708</v>
      </c>
    </row>
    <row r="367" spans="1:12" x14ac:dyDescent="0.3">
      <c r="A367" t="s">
        <v>5727</v>
      </c>
      <c r="B367">
        <v>2000</v>
      </c>
      <c r="C367" t="s">
        <v>3711</v>
      </c>
      <c r="D367">
        <v>20</v>
      </c>
      <c r="E367" s="1" t="str">
        <f>_xlfn.CONCAT(Hospitalisation_Details[[#This Row],[date]],"-",Hospitalisation_Details[[#This Row],[month]],"-",Hospitalisation_Details[[#This Row],[year]])</f>
        <v>20-Jun-2000</v>
      </c>
      <c r="F367" s="1" t="str">
        <f>TEXT(Hospitalisation_Details[[#This Row],[Date of Birth]],"dd-mm-yy")</f>
        <v>20-06-00</v>
      </c>
      <c r="G367">
        <v>3</v>
      </c>
      <c r="H367">
        <f>DATEDIF(Hospitalisation_Details[[#This Row],[Date of Birth2]],DATE(2023,6,8),"y")</f>
        <v>22</v>
      </c>
      <c r="I367" s="2">
        <v>3443.06</v>
      </c>
      <c r="J367" t="s">
        <v>3706</v>
      </c>
      <c r="K367" t="s">
        <v>3710</v>
      </c>
      <c r="L367" t="s">
        <v>3717</v>
      </c>
    </row>
    <row r="368" spans="1:12" x14ac:dyDescent="0.3">
      <c r="A368" t="s">
        <v>5726</v>
      </c>
      <c r="B368">
        <v>1987</v>
      </c>
      <c r="C368" t="s">
        <v>3712</v>
      </c>
      <c r="D368">
        <v>14</v>
      </c>
      <c r="E368" s="1" t="str">
        <f>_xlfn.CONCAT(Hospitalisation_Details[[#This Row],[date]],"-",Hospitalisation_Details[[#This Row],[month]],"-",Hospitalisation_Details[[#This Row],[year]])</f>
        <v>14-Sep-1987</v>
      </c>
      <c r="F368" s="1" t="str">
        <f>TEXT(Hospitalisation_Details[[#This Row],[Date of Birth]],"dd-mm-yy")</f>
        <v>14-09-87</v>
      </c>
      <c r="G368">
        <v>3</v>
      </c>
      <c r="H368">
        <f>DATEDIF(Hospitalisation_Details[[#This Row],[Date of Birth2]],DATE(2023,6,8),"y")</f>
        <v>35</v>
      </c>
      <c r="I368" s="2">
        <v>3453.77</v>
      </c>
      <c r="J368" t="s">
        <v>3706</v>
      </c>
      <c r="K368" t="s">
        <v>3710</v>
      </c>
      <c r="L368" t="s">
        <v>3717</v>
      </c>
    </row>
    <row r="369" spans="1:12" x14ac:dyDescent="0.3">
      <c r="A369" t="s">
        <v>5725</v>
      </c>
      <c r="B369">
        <v>2003</v>
      </c>
      <c r="C369" t="s">
        <v>3705</v>
      </c>
      <c r="D369">
        <v>29</v>
      </c>
      <c r="E369" s="1" t="str">
        <f>_xlfn.CONCAT(Hospitalisation_Details[[#This Row],[date]],"-",Hospitalisation_Details[[#This Row],[month]],"-",Hospitalisation_Details[[#This Row],[year]])</f>
        <v>29-Jul-2003</v>
      </c>
      <c r="F369" s="1" t="str">
        <f>TEXT(Hospitalisation_Details[[#This Row],[Date of Birth]],"dd-mm-yy")</f>
        <v>29-07-03</v>
      </c>
      <c r="G369">
        <v>0</v>
      </c>
      <c r="H369">
        <f>DATEDIF(Hospitalisation_Details[[#This Row],[Date of Birth2]],DATE(2023,6,8),"y")</f>
        <v>19</v>
      </c>
      <c r="I369" s="2">
        <v>3463.51</v>
      </c>
      <c r="J369" t="s">
        <v>3706</v>
      </c>
      <c r="K369" t="s">
        <v>3710</v>
      </c>
      <c r="L369" t="s">
        <v>3723</v>
      </c>
    </row>
    <row r="370" spans="1:12" x14ac:dyDescent="0.3">
      <c r="A370" t="s">
        <v>5724</v>
      </c>
      <c r="B370">
        <v>1993</v>
      </c>
      <c r="C370" t="s">
        <v>3716</v>
      </c>
      <c r="D370">
        <v>12</v>
      </c>
      <c r="E370" s="1" t="str">
        <f>_xlfn.CONCAT(Hospitalisation_Details[[#This Row],[date]],"-",Hospitalisation_Details[[#This Row],[month]],"-",Hospitalisation_Details[[#This Row],[year]])</f>
        <v>12-Oct-1993</v>
      </c>
      <c r="F370" s="1" t="str">
        <f>TEXT(Hospitalisation_Details[[#This Row],[Date of Birth]],"dd-mm-yy")</f>
        <v>12-10-93</v>
      </c>
      <c r="G370">
        <v>1</v>
      </c>
      <c r="H370">
        <f>DATEDIF(Hospitalisation_Details[[#This Row],[Date of Birth2]],DATE(2023,6,8),"y")</f>
        <v>29</v>
      </c>
      <c r="I370" s="2">
        <v>3471.41</v>
      </c>
      <c r="J370" t="s">
        <v>3706</v>
      </c>
      <c r="K370" t="s">
        <v>3706</v>
      </c>
      <c r="L370" t="s">
        <v>3708</v>
      </c>
    </row>
    <row r="371" spans="1:12" x14ac:dyDescent="0.3">
      <c r="A371" t="s">
        <v>5723</v>
      </c>
      <c r="B371">
        <v>2004</v>
      </c>
      <c r="C371" t="s">
        <v>3711</v>
      </c>
      <c r="D371">
        <v>26</v>
      </c>
      <c r="E371" s="1" t="str">
        <f>_xlfn.CONCAT(Hospitalisation_Details[[#This Row],[date]],"-",Hospitalisation_Details[[#This Row],[month]],"-",Hospitalisation_Details[[#This Row],[year]])</f>
        <v>26-Jun-2004</v>
      </c>
      <c r="F371" s="1" t="str">
        <f>TEXT(Hospitalisation_Details[[#This Row],[Date of Birth]],"dd-mm-yy")</f>
        <v>26-06-04</v>
      </c>
      <c r="G371">
        <v>3</v>
      </c>
      <c r="H371">
        <f>DATEDIF(Hospitalisation_Details[[#This Row],[Date of Birth2]],DATE(2023,6,8),"y")</f>
        <v>18</v>
      </c>
      <c r="I371" s="2">
        <v>3481.87</v>
      </c>
      <c r="J371" t="s">
        <v>3706</v>
      </c>
      <c r="K371" t="s">
        <v>3707</v>
      </c>
      <c r="L371" t="s">
        <v>3721</v>
      </c>
    </row>
    <row r="372" spans="1:12" x14ac:dyDescent="0.3">
      <c r="A372" t="s">
        <v>5722</v>
      </c>
      <c r="B372">
        <v>1996</v>
      </c>
      <c r="C372" t="s">
        <v>3712</v>
      </c>
      <c r="D372">
        <v>19</v>
      </c>
      <c r="E372" s="1" t="str">
        <f>_xlfn.CONCAT(Hospitalisation_Details[[#This Row],[date]],"-",Hospitalisation_Details[[#This Row],[month]],"-",Hospitalisation_Details[[#This Row],[year]])</f>
        <v>19-Sep-1996</v>
      </c>
      <c r="F372" s="1" t="str">
        <f>TEXT(Hospitalisation_Details[[#This Row],[Date of Birth]],"dd-mm-yy")</f>
        <v>19-09-96</v>
      </c>
      <c r="G372">
        <v>2</v>
      </c>
      <c r="H372">
        <f>DATEDIF(Hospitalisation_Details[[#This Row],[Date of Birth2]],DATE(2023,6,8),"y")</f>
        <v>26</v>
      </c>
      <c r="I372" s="2">
        <v>3484.33</v>
      </c>
      <c r="J372" t="s">
        <v>3707</v>
      </c>
      <c r="K372" t="s">
        <v>3707</v>
      </c>
      <c r="L372" t="s">
        <v>3717</v>
      </c>
    </row>
    <row r="373" spans="1:12" x14ac:dyDescent="0.3">
      <c r="A373" t="s">
        <v>5721</v>
      </c>
      <c r="B373">
        <v>1996</v>
      </c>
      <c r="C373" t="s">
        <v>3712</v>
      </c>
      <c r="D373">
        <v>18</v>
      </c>
      <c r="E373" s="1" t="str">
        <f>_xlfn.CONCAT(Hospitalisation_Details[[#This Row],[date]],"-",Hospitalisation_Details[[#This Row],[month]],"-",Hospitalisation_Details[[#This Row],[year]])</f>
        <v>18-Sep-1996</v>
      </c>
      <c r="F373" s="1" t="str">
        <f>TEXT(Hospitalisation_Details[[#This Row],[Date of Birth]],"dd-mm-yy")</f>
        <v>18-09-96</v>
      </c>
      <c r="G373">
        <v>1</v>
      </c>
      <c r="H373">
        <f>DATEDIF(Hospitalisation_Details[[#This Row],[Date of Birth2]],DATE(2023,6,8),"y")</f>
        <v>26</v>
      </c>
      <c r="I373" s="2">
        <v>3490.55</v>
      </c>
      <c r="J373" t="s">
        <v>3710</v>
      </c>
      <c r="K373" t="s">
        <v>3706</v>
      </c>
      <c r="L373" t="s">
        <v>3719</v>
      </c>
    </row>
    <row r="374" spans="1:12" x14ac:dyDescent="0.3">
      <c r="A374" t="s">
        <v>5720</v>
      </c>
      <c r="B374">
        <v>1999</v>
      </c>
      <c r="C374" t="s">
        <v>3712</v>
      </c>
      <c r="D374">
        <v>22</v>
      </c>
      <c r="E374" s="1" t="str">
        <f>_xlfn.CONCAT(Hospitalisation_Details[[#This Row],[date]],"-",Hospitalisation_Details[[#This Row],[month]],"-",Hospitalisation_Details[[#This Row],[year]])</f>
        <v>22-Sep-1999</v>
      </c>
      <c r="F374" s="1" t="str">
        <f>TEXT(Hospitalisation_Details[[#This Row],[Date of Birth]],"dd-mm-yy")</f>
        <v>22-09-99</v>
      </c>
      <c r="G374">
        <v>2</v>
      </c>
      <c r="H374">
        <f>DATEDIF(Hospitalisation_Details[[#This Row],[Date of Birth2]],DATE(2023,6,8),"y")</f>
        <v>23</v>
      </c>
      <c r="I374" s="2">
        <v>3500.61</v>
      </c>
      <c r="J374" t="s">
        <v>3706</v>
      </c>
      <c r="K374" t="s">
        <v>3706</v>
      </c>
      <c r="L374" t="s">
        <v>3708</v>
      </c>
    </row>
    <row r="375" spans="1:12" x14ac:dyDescent="0.3">
      <c r="A375" t="s">
        <v>5719</v>
      </c>
      <c r="B375">
        <v>1998</v>
      </c>
      <c r="C375" t="s">
        <v>3712</v>
      </c>
      <c r="D375">
        <v>16</v>
      </c>
      <c r="E375" s="1" t="str">
        <f>_xlfn.CONCAT(Hospitalisation_Details[[#This Row],[date]],"-",Hospitalisation_Details[[#This Row],[month]],"-",Hospitalisation_Details[[#This Row],[year]])</f>
        <v>16-Sep-1998</v>
      </c>
      <c r="F375" s="1" t="str">
        <f>TEXT(Hospitalisation_Details[[#This Row],[Date of Birth]],"dd-mm-yy")</f>
        <v>16-09-98</v>
      </c>
      <c r="G375">
        <v>2</v>
      </c>
      <c r="H375">
        <f>DATEDIF(Hospitalisation_Details[[#This Row],[Date of Birth2]],DATE(2023,6,8),"y")</f>
        <v>24</v>
      </c>
      <c r="I375" s="2">
        <v>3537.7</v>
      </c>
      <c r="J375" t="s">
        <v>3707</v>
      </c>
      <c r="K375" t="s">
        <v>3707</v>
      </c>
      <c r="L375" t="s">
        <v>3713</v>
      </c>
    </row>
    <row r="376" spans="1:12" x14ac:dyDescent="0.3">
      <c r="A376" t="s">
        <v>5718</v>
      </c>
      <c r="B376">
        <v>2003</v>
      </c>
      <c r="C376" t="s">
        <v>3715</v>
      </c>
      <c r="D376">
        <v>24</v>
      </c>
      <c r="E376" s="1" t="str">
        <f>_xlfn.CONCAT(Hospitalisation_Details[[#This Row],[date]],"-",Hospitalisation_Details[[#This Row],[month]],"-",Hospitalisation_Details[[#This Row],[year]])</f>
        <v>24-Aug-2003</v>
      </c>
      <c r="F376" s="1" t="str">
        <f>TEXT(Hospitalisation_Details[[#This Row],[Date of Birth]],"dd-mm-yy")</f>
        <v>24-08-03</v>
      </c>
      <c r="G376">
        <v>0</v>
      </c>
      <c r="H376">
        <f>DATEDIF(Hospitalisation_Details[[#This Row],[Date of Birth2]],DATE(2023,6,8),"y")</f>
        <v>19</v>
      </c>
      <c r="I376" s="2">
        <v>3538.9</v>
      </c>
      <c r="J376" t="s">
        <v>3706</v>
      </c>
      <c r="K376" t="s">
        <v>3706</v>
      </c>
      <c r="L376" t="s">
        <v>3713</v>
      </c>
    </row>
    <row r="377" spans="1:12" x14ac:dyDescent="0.3">
      <c r="A377" t="s">
        <v>5717</v>
      </c>
      <c r="B377">
        <v>1988</v>
      </c>
      <c r="C377" t="s">
        <v>3716</v>
      </c>
      <c r="D377">
        <v>15</v>
      </c>
      <c r="E377" s="1" t="str">
        <f>_xlfn.CONCAT(Hospitalisation_Details[[#This Row],[date]],"-",Hospitalisation_Details[[#This Row],[month]],"-",Hospitalisation_Details[[#This Row],[year]])</f>
        <v>15-Oct-1988</v>
      </c>
      <c r="F377" s="1" t="str">
        <f>TEXT(Hospitalisation_Details[[#This Row],[Date of Birth]],"dd-mm-yy")</f>
        <v>15-10-88</v>
      </c>
      <c r="G377">
        <v>3</v>
      </c>
      <c r="H377">
        <f>DATEDIF(Hospitalisation_Details[[#This Row],[Date of Birth2]],DATE(2023,6,8),"y")</f>
        <v>34</v>
      </c>
      <c r="I377" s="2">
        <v>3540.12</v>
      </c>
      <c r="J377" t="s">
        <v>3706</v>
      </c>
      <c r="K377" t="s">
        <v>3710</v>
      </c>
      <c r="L377" t="s">
        <v>3708</v>
      </c>
    </row>
    <row r="378" spans="1:12" x14ac:dyDescent="0.3">
      <c r="A378" t="s">
        <v>5716</v>
      </c>
      <c r="B378">
        <v>1992</v>
      </c>
      <c r="C378" t="s">
        <v>3714</v>
      </c>
      <c r="D378">
        <v>22</v>
      </c>
      <c r="E378" s="1" t="str">
        <f>_xlfn.CONCAT(Hospitalisation_Details[[#This Row],[date]],"-",Hospitalisation_Details[[#This Row],[month]],"-",Hospitalisation_Details[[#This Row],[year]])</f>
        <v>22-Dec-1992</v>
      </c>
      <c r="F378" s="1" t="str">
        <f>TEXT(Hospitalisation_Details[[#This Row],[Date of Birth]],"dd-mm-yy")</f>
        <v>22-12-92</v>
      </c>
      <c r="G378">
        <v>0</v>
      </c>
      <c r="H378">
        <f>DATEDIF(Hospitalisation_Details[[#This Row],[Date of Birth2]],DATE(2023,6,8),"y")</f>
        <v>30</v>
      </c>
      <c r="I378" s="2">
        <v>3554.2</v>
      </c>
      <c r="J378" t="s">
        <v>3706</v>
      </c>
      <c r="K378" t="s">
        <v>3707</v>
      </c>
      <c r="L378" t="s">
        <v>3717</v>
      </c>
    </row>
    <row r="379" spans="1:12" x14ac:dyDescent="0.3">
      <c r="A379" t="s">
        <v>5715</v>
      </c>
      <c r="B379">
        <v>1994</v>
      </c>
      <c r="C379" t="s">
        <v>3712</v>
      </c>
      <c r="D379">
        <v>24</v>
      </c>
      <c r="E379" s="1" t="str">
        <f>_xlfn.CONCAT(Hospitalisation_Details[[#This Row],[date]],"-",Hospitalisation_Details[[#This Row],[month]],"-",Hospitalisation_Details[[#This Row],[year]])</f>
        <v>24-Sep-1994</v>
      </c>
      <c r="F379" s="1" t="str">
        <f>TEXT(Hospitalisation_Details[[#This Row],[Date of Birth]],"dd-mm-yy")</f>
        <v>24-09-94</v>
      </c>
      <c r="G379">
        <v>0</v>
      </c>
      <c r="H379">
        <f>DATEDIF(Hospitalisation_Details[[#This Row],[Date of Birth2]],DATE(2023,6,8),"y")</f>
        <v>28</v>
      </c>
      <c r="I379" s="2">
        <v>3556.92</v>
      </c>
      <c r="J379" t="s">
        <v>3706</v>
      </c>
      <c r="K379" t="s">
        <v>3707</v>
      </c>
      <c r="L379" t="s">
        <v>3713</v>
      </c>
    </row>
    <row r="380" spans="1:12" x14ac:dyDescent="0.3">
      <c r="A380" t="s">
        <v>5714</v>
      </c>
      <c r="B380">
        <v>1995</v>
      </c>
      <c r="C380" t="s">
        <v>3716</v>
      </c>
      <c r="D380">
        <v>9</v>
      </c>
      <c r="E380" s="1" t="str">
        <f>_xlfn.CONCAT(Hospitalisation_Details[[#This Row],[date]],"-",Hospitalisation_Details[[#This Row],[month]],"-",Hospitalisation_Details[[#This Row],[year]])</f>
        <v>9-Oct-1995</v>
      </c>
      <c r="F380" s="1" t="str">
        <f>TEXT(Hospitalisation_Details[[#This Row],[Date of Birth]],"dd-mm-yy")</f>
        <v>09-10-95</v>
      </c>
      <c r="G380">
        <v>0</v>
      </c>
      <c r="H380">
        <f>DATEDIF(Hospitalisation_Details[[#This Row],[Date of Birth2]],DATE(2023,6,8),"y")</f>
        <v>27</v>
      </c>
      <c r="I380" s="2">
        <v>3558.62</v>
      </c>
      <c r="J380" t="s">
        <v>3706</v>
      </c>
      <c r="K380" t="s">
        <v>3707</v>
      </c>
      <c r="L380" t="s">
        <v>3724</v>
      </c>
    </row>
    <row r="381" spans="1:12" x14ac:dyDescent="0.3">
      <c r="A381" t="s">
        <v>5713</v>
      </c>
      <c r="B381">
        <v>1995</v>
      </c>
      <c r="C381" t="s">
        <v>3711</v>
      </c>
      <c r="D381">
        <v>16</v>
      </c>
      <c r="E381" s="1" t="str">
        <f>_xlfn.CONCAT(Hospitalisation_Details[[#This Row],[date]],"-",Hospitalisation_Details[[#This Row],[month]],"-",Hospitalisation_Details[[#This Row],[year]])</f>
        <v>16-Jun-1995</v>
      </c>
      <c r="F381" s="1" t="str">
        <f>TEXT(Hospitalisation_Details[[#This Row],[Date of Birth]],"dd-mm-yy")</f>
        <v>16-06-95</v>
      </c>
      <c r="G381">
        <v>1</v>
      </c>
      <c r="H381">
        <f>DATEDIF(Hospitalisation_Details[[#This Row],[Date of Birth2]],DATE(2023,6,8),"y")</f>
        <v>27</v>
      </c>
      <c r="I381" s="2">
        <v>3561.89</v>
      </c>
      <c r="J381" t="s">
        <v>3706</v>
      </c>
      <c r="K381" t="s">
        <v>3710</v>
      </c>
      <c r="L381" t="s">
        <v>3708</v>
      </c>
    </row>
    <row r="382" spans="1:12" x14ac:dyDescent="0.3">
      <c r="A382" t="s">
        <v>5712</v>
      </c>
      <c r="B382">
        <v>1981</v>
      </c>
      <c r="C382" t="s">
        <v>3716</v>
      </c>
      <c r="D382">
        <v>10</v>
      </c>
      <c r="E382" s="1" t="str">
        <f>_xlfn.CONCAT(Hospitalisation_Details[[#This Row],[date]],"-",Hospitalisation_Details[[#This Row],[month]],"-",Hospitalisation_Details[[#This Row],[year]])</f>
        <v>10-Oct-1981</v>
      </c>
      <c r="F382" s="1" t="str">
        <f>TEXT(Hospitalisation_Details[[#This Row],[Date of Birth]],"dd-mm-yy")</f>
        <v>10-10-81</v>
      </c>
      <c r="G382">
        <v>1</v>
      </c>
      <c r="H382">
        <f>DATEDIF(Hospitalisation_Details[[#This Row],[Date of Birth2]],DATE(2023,6,8),"y")</f>
        <v>41</v>
      </c>
      <c r="I382" s="2">
        <v>3562.87</v>
      </c>
      <c r="J382" t="s">
        <v>3706</v>
      </c>
      <c r="K382" t="s">
        <v>3710</v>
      </c>
      <c r="L382" t="s">
        <v>3708</v>
      </c>
    </row>
    <row r="383" spans="1:12" x14ac:dyDescent="0.3">
      <c r="A383" t="s">
        <v>5711</v>
      </c>
      <c r="B383">
        <v>1988</v>
      </c>
      <c r="C383" t="s">
        <v>3715</v>
      </c>
      <c r="D383">
        <v>18</v>
      </c>
      <c r="E383" s="1" t="str">
        <f>_xlfn.CONCAT(Hospitalisation_Details[[#This Row],[date]],"-",Hospitalisation_Details[[#This Row],[month]],"-",Hospitalisation_Details[[#This Row],[year]])</f>
        <v>18-Aug-1988</v>
      </c>
      <c r="F383" s="1" t="str">
        <f>TEXT(Hospitalisation_Details[[#This Row],[Date of Birth]],"dd-mm-yy")</f>
        <v>18-08-88</v>
      </c>
      <c r="G383">
        <v>3</v>
      </c>
      <c r="H383">
        <f>DATEDIF(Hospitalisation_Details[[#This Row],[Date of Birth2]],DATE(2023,6,8),"y")</f>
        <v>34</v>
      </c>
      <c r="I383" s="2">
        <v>3569.96</v>
      </c>
      <c r="J383" t="s">
        <v>3706</v>
      </c>
      <c r="K383" t="s">
        <v>3710</v>
      </c>
      <c r="L383" t="s">
        <v>3713</v>
      </c>
    </row>
    <row r="384" spans="1:12" x14ac:dyDescent="0.3">
      <c r="A384" t="s">
        <v>5710</v>
      </c>
      <c r="B384">
        <v>1995</v>
      </c>
      <c r="C384" t="s">
        <v>3715</v>
      </c>
      <c r="D384">
        <v>23</v>
      </c>
      <c r="E384" s="1" t="str">
        <f>_xlfn.CONCAT(Hospitalisation_Details[[#This Row],[date]],"-",Hospitalisation_Details[[#This Row],[month]],"-",Hospitalisation_Details[[#This Row],[year]])</f>
        <v>23-Aug-1995</v>
      </c>
      <c r="F384" s="1" t="str">
        <f>TEXT(Hospitalisation_Details[[#This Row],[Date of Birth]],"dd-mm-yy")</f>
        <v>23-08-95</v>
      </c>
      <c r="G384">
        <v>1</v>
      </c>
      <c r="H384">
        <f>DATEDIF(Hospitalisation_Details[[#This Row],[Date of Birth2]],DATE(2023,6,8),"y")</f>
        <v>27</v>
      </c>
      <c r="I384" s="2">
        <v>3578</v>
      </c>
      <c r="J384" t="s">
        <v>3706</v>
      </c>
      <c r="K384" t="s">
        <v>3707</v>
      </c>
      <c r="L384" t="s">
        <v>3717</v>
      </c>
    </row>
    <row r="385" spans="1:12" x14ac:dyDescent="0.3">
      <c r="A385" t="s">
        <v>5709</v>
      </c>
      <c r="B385">
        <v>2001</v>
      </c>
      <c r="C385" t="s">
        <v>3709</v>
      </c>
      <c r="D385">
        <v>11</v>
      </c>
      <c r="E385" s="1" t="str">
        <f>_xlfn.CONCAT(Hospitalisation_Details[[#This Row],[date]],"-",Hospitalisation_Details[[#This Row],[month]],"-",Hospitalisation_Details[[#This Row],[year]])</f>
        <v>11-Nov-2001</v>
      </c>
      <c r="F385" s="1" t="str">
        <f>TEXT(Hospitalisation_Details[[#This Row],[Date of Birth]],"dd-mm-yy")</f>
        <v>11-11-01</v>
      </c>
      <c r="G385">
        <v>2</v>
      </c>
      <c r="H385">
        <f>DATEDIF(Hospitalisation_Details[[#This Row],[Date of Birth2]],DATE(2023,6,8),"y")</f>
        <v>21</v>
      </c>
      <c r="I385" s="2">
        <v>3579.83</v>
      </c>
      <c r="J385" t="s">
        <v>3706</v>
      </c>
      <c r="K385" t="s">
        <v>3706</v>
      </c>
      <c r="L385" t="s">
        <v>3713</v>
      </c>
    </row>
    <row r="386" spans="1:12" x14ac:dyDescent="0.3">
      <c r="A386" t="s">
        <v>5708</v>
      </c>
      <c r="B386">
        <v>1986</v>
      </c>
      <c r="C386" t="s">
        <v>3714</v>
      </c>
      <c r="D386">
        <v>27</v>
      </c>
      <c r="E386" s="1" t="str">
        <f>_xlfn.CONCAT(Hospitalisation_Details[[#This Row],[date]],"-",Hospitalisation_Details[[#This Row],[month]],"-",Hospitalisation_Details[[#This Row],[year]])</f>
        <v>27-Dec-1986</v>
      </c>
      <c r="F386" s="1" t="str">
        <f>TEXT(Hospitalisation_Details[[#This Row],[Date of Birth]],"dd-mm-yy")</f>
        <v>27-12-86</v>
      </c>
      <c r="G386">
        <v>3</v>
      </c>
      <c r="H386">
        <f>DATEDIF(Hospitalisation_Details[[#This Row],[Date of Birth2]],DATE(2023,6,8),"y")</f>
        <v>36</v>
      </c>
      <c r="I386" s="2">
        <v>3589.14</v>
      </c>
      <c r="J386" t="s">
        <v>3706</v>
      </c>
      <c r="K386" t="s">
        <v>3706</v>
      </c>
      <c r="L386" t="s">
        <v>3708</v>
      </c>
    </row>
    <row r="387" spans="1:12" x14ac:dyDescent="0.3">
      <c r="A387" t="s">
        <v>5707</v>
      </c>
      <c r="B387">
        <v>1999</v>
      </c>
      <c r="C387" t="s">
        <v>3711</v>
      </c>
      <c r="D387">
        <v>6</v>
      </c>
      <c r="E387" s="1" t="str">
        <f>_xlfn.CONCAT(Hospitalisation_Details[[#This Row],[date]],"-",Hospitalisation_Details[[#This Row],[month]],"-",Hospitalisation_Details[[#This Row],[year]])</f>
        <v>6-Jun-1999</v>
      </c>
      <c r="F387" s="1" t="str">
        <f>TEXT(Hospitalisation_Details[[#This Row],[Date of Birth]],"dd-mm-yy")</f>
        <v>06-06-99</v>
      </c>
      <c r="G387">
        <v>3</v>
      </c>
      <c r="H387">
        <f>DATEDIF(Hospitalisation_Details[[#This Row],[Date of Birth2]],DATE(2023,6,8),"y")</f>
        <v>24</v>
      </c>
      <c r="I387" s="2">
        <v>3591.48</v>
      </c>
      <c r="J387" t="s">
        <v>3706</v>
      </c>
      <c r="K387" t="s">
        <v>3707</v>
      </c>
      <c r="L387" t="s">
        <v>3717</v>
      </c>
    </row>
    <row r="388" spans="1:12" x14ac:dyDescent="0.3">
      <c r="A388" t="s">
        <v>5706</v>
      </c>
      <c r="B388">
        <v>1997</v>
      </c>
      <c r="C388" t="s">
        <v>3709</v>
      </c>
      <c r="D388">
        <v>4</v>
      </c>
      <c r="E388" s="1" t="str">
        <f>_xlfn.CONCAT(Hospitalisation_Details[[#This Row],[date]],"-",Hospitalisation_Details[[#This Row],[month]],"-",Hospitalisation_Details[[#This Row],[year]])</f>
        <v>4-Nov-1997</v>
      </c>
      <c r="F388" s="1" t="str">
        <f>TEXT(Hospitalisation_Details[[#This Row],[Date of Birth]],"dd-mm-yy")</f>
        <v>04-11-97</v>
      </c>
      <c r="G388">
        <v>1</v>
      </c>
      <c r="H388">
        <f>DATEDIF(Hospitalisation_Details[[#This Row],[Date of Birth2]],DATE(2023,6,8),"y")</f>
        <v>25</v>
      </c>
      <c r="I388" s="2">
        <v>3594.17</v>
      </c>
      <c r="J388" t="s">
        <v>3706</v>
      </c>
      <c r="K388" t="s">
        <v>3706</v>
      </c>
      <c r="L388" t="s">
        <v>3713</v>
      </c>
    </row>
    <row r="389" spans="1:12" x14ac:dyDescent="0.3">
      <c r="A389" t="s">
        <v>5705</v>
      </c>
      <c r="B389">
        <v>1999</v>
      </c>
      <c r="C389" t="s">
        <v>3715</v>
      </c>
      <c r="D389">
        <v>12</v>
      </c>
      <c r="E389" s="1" t="str">
        <f>_xlfn.CONCAT(Hospitalisation_Details[[#This Row],[date]],"-",Hospitalisation_Details[[#This Row],[month]],"-",Hospitalisation_Details[[#This Row],[year]])</f>
        <v>12-Aug-1999</v>
      </c>
      <c r="F389" s="1" t="str">
        <f>TEXT(Hospitalisation_Details[[#This Row],[Date of Birth]],"dd-mm-yy")</f>
        <v>12-08-99</v>
      </c>
      <c r="G389">
        <v>3</v>
      </c>
      <c r="H389">
        <f>DATEDIF(Hospitalisation_Details[[#This Row],[Date of Birth2]],DATE(2023,6,8),"y")</f>
        <v>23</v>
      </c>
      <c r="I389" s="2">
        <v>3597.6</v>
      </c>
      <c r="J389" t="s">
        <v>3706</v>
      </c>
      <c r="K389" t="s">
        <v>3706</v>
      </c>
      <c r="L389" t="s">
        <v>3717</v>
      </c>
    </row>
    <row r="390" spans="1:12" x14ac:dyDescent="0.3">
      <c r="A390" t="s">
        <v>5704</v>
      </c>
      <c r="B390">
        <v>1988</v>
      </c>
      <c r="C390" t="s">
        <v>3709</v>
      </c>
      <c r="D390">
        <v>4</v>
      </c>
      <c r="E390" s="1" t="str">
        <f>_xlfn.CONCAT(Hospitalisation_Details[[#This Row],[date]],"-",Hospitalisation_Details[[#This Row],[month]],"-",Hospitalisation_Details[[#This Row],[year]])</f>
        <v>4-Nov-1988</v>
      </c>
      <c r="F390" s="1" t="str">
        <f>TEXT(Hospitalisation_Details[[#This Row],[Date of Birth]],"dd-mm-yy")</f>
        <v>04-11-88</v>
      </c>
      <c r="G390">
        <v>3</v>
      </c>
      <c r="H390">
        <f>DATEDIF(Hospitalisation_Details[[#This Row],[Date of Birth2]],DATE(2023,6,8),"y")</f>
        <v>34</v>
      </c>
      <c r="I390" s="2">
        <v>3603.6</v>
      </c>
      <c r="J390" t="s">
        <v>3706</v>
      </c>
      <c r="K390" t="s">
        <v>3710</v>
      </c>
      <c r="L390" t="s">
        <v>3708</v>
      </c>
    </row>
    <row r="391" spans="1:12" x14ac:dyDescent="0.3">
      <c r="A391" t="s">
        <v>5703</v>
      </c>
      <c r="B391">
        <v>1990</v>
      </c>
      <c r="C391" t="s">
        <v>3716</v>
      </c>
      <c r="D391">
        <v>11</v>
      </c>
      <c r="E391" s="1" t="str">
        <f>_xlfn.CONCAT(Hospitalisation_Details[[#This Row],[date]],"-",Hospitalisation_Details[[#This Row],[month]],"-",Hospitalisation_Details[[#This Row],[year]])</f>
        <v>11-Oct-1990</v>
      </c>
      <c r="F391" s="1" t="str">
        <f>TEXT(Hospitalisation_Details[[#This Row],[Date of Birth]],"dd-mm-yy")</f>
        <v>11-10-90</v>
      </c>
      <c r="G391">
        <v>3</v>
      </c>
      <c r="H391">
        <f>DATEDIF(Hospitalisation_Details[[#This Row],[Date of Birth2]],DATE(2023,6,8),"y")</f>
        <v>32</v>
      </c>
      <c r="I391" s="2">
        <v>3606.43</v>
      </c>
      <c r="J391" t="s">
        <v>3706</v>
      </c>
      <c r="K391" t="s">
        <v>3710</v>
      </c>
      <c r="L391" t="s">
        <v>3708</v>
      </c>
    </row>
    <row r="392" spans="1:12" x14ac:dyDescent="0.3">
      <c r="A392" t="s">
        <v>5702</v>
      </c>
      <c r="B392">
        <v>1985</v>
      </c>
      <c r="C392" t="s">
        <v>3711</v>
      </c>
      <c r="D392">
        <v>14</v>
      </c>
      <c r="E392" s="1" t="str">
        <f>_xlfn.CONCAT(Hospitalisation_Details[[#This Row],[date]],"-",Hospitalisation_Details[[#This Row],[month]],"-",Hospitalisation_Details[[#This Row],[year]])</f>
        <v>14-Jun-1985</v>
      </c>
      <c r="F392" s="1" t="str">
        <f>TEXT(Hospitalisation_Details[[#This Row],[Date of Birth]],"dd-mm-yy")</f>
        <v>14-06-85</v>
      </c>
      <c r="G392">
        <v>3</v>
      </c>
      <c r="H392">
        <f>DATEDIF(Hospitalisation_Details[[#This Row],[Date of Birth2]],DATE(2023,6,8),"y")</f>
        <v>37</v>
      </c>
      <c r="I392" s="2">
        <v>3622.13</v>
      </c>
      <c r="J392" t="s">
        <v>3706</v>
      </c>
      <c r="K392" t="s">
        <v>3710</v>
      </c>
      <c r="L392" t="s">
        <v>3708</v>
      </c>
    </row>
    <row r="393" spans="1:12" x14ac:dyDescent="0.3">
      <c r="A393" t="s">
        <v>5701</v>
      </c>
      <c r="B393">
        <v>1992</v>
      </c>
      <c r="C393" t="s">
        <v>3709</v>
      </c>
      <c r="D393">
        <v>17</v>
      </c>
      <c r="E393" s="1" t="str">
        <f>_xlfn.CONCAT(Hospitalisation_Details[[#This Row],[date]],"-",Hospitalisation_Details[[#This Row],[month]],"-",Hospitalisation_Details[[#This Row],[year]])</f>
        <v>17-Nov-1992</v>
      </c>
      <c r="F393" s="1" t="str">
        <f>TEXT(Hospitalisation_Details[[#This Row],[Date of Birth]],"dd-mm-yy")</f>
        <v>17-11-92</v>
      </c>
      <c r="G393">
        <v>0</v>
      </c>
      <c r="H393">
        <f>DATEDIF(Hospitalisation_Details[[#This Row],[Date of Birth2]],DATE(2023,6,8),"y")</f>
        <v>30</v>
      </c>
      <c r="I393" s="2">
        <v>3645.09</v>
      </c>
      <c r="J393" t="s">
        <v>3710</v>
      </c>
      <c r="K393" t="s">
        <v>3706</v>
      </c>
      <c r="L393" t="s">
        <v>3726</v>
      </c>
    </row>
    <row r="394" spans="1:12" x14ac:dyDescent="0.3">
      <c r="A394" t="s">
        <v>5700</v>
      </c>
      <c r="B394">
        <v>1990</v>
      </c>
      <c r="C394" t="s">
        <v>3709</v>
      </c>
      <c r="D394">
        <v>8</v>
      </c>
      <c r="E394" s="1" t="str">
        <f>_xlfn.CONCAT(Hospitalisation_Details[[#This Row],[date]],"-",Hospitalisation_Details[[#This Row],[month]],"-",Hospitalisation_Details[[#This Row],[year]])</f>
        <v>8-Nov-1990</v>
      </c>
      <c r="F394" s="1" t="str">
        <f>TEXT(Hospitalisation_Details[[#This Row],[Date of Birth]],"dd-mm-yy")</f>
        <v>08-11-90</v>
      </c>
      <c r="G394">
        <v>3</v>
      </c>
      <c r="H394">
        <f>DATEDIF(Hospitalisation_Details[[#This Row],[Date of Birth2]],DATE(2023,6,8),"y")</f>
        <v>32</v>
      </c>
      <c r="I394" s="2">
        <v>3653.29</v>
      </c>
      <c r="J394" t="s">
        <v>3706</v>
      </c>
      <c r="K394" t="s">
        <v>3707</v>
      </c>
      <c r="L394" t="s">
        <v>3717</v>
      </c>
    </row>
    <row r="395" spans="1:12" x14ac:dyDescent="0.3">
      <c r="A395" t="s">
        <v>5699</v>
      </c>
      <c r="B395">
        <v>1992</v>
      </c>
      <c r="C395" t="s">
        <v>3712</v>
      </c>
      <c r="D395">
        <v>14</v>
      </c>
      <c r="E395" s="1" t="str">
        <f>_xlfn.CONCAT(Hospitalisation_Details[[#This Row],[date]],"-",Hospitalisation_Details[[#This Row],[month]],"-",Hospitalisation_Details[[#This Row],[year]])</f>
        <v>14-Sep-1992</v>
      </c>
      <c r="F395" s="1" t="str">
        <f>TEXT(Hospitalisation_Details[[#This Row],[Date of Birth]],"dd-mm-yy")</f>
        <v>14-09-92</v>
      </c>
      <c r="G395">
        <v>1</v>
      </c>
      <c r="H395">
        <f>DATEDIF(Hospitalisation_Details[[#This Row],[Date of Birth2]],DATE(2023,6,8),"y")</f>
        <v>30</v>
      </c>
      <c r="I395" s="2">
        <v>3659.35</v>
      </c>
      <c r="J395" t="s">
        <v>3707</v>
      </c>
      <c r="K395" t="s">
        <v>3710</v>
      </c>
      <c r="L395" t="s">
        <v>3717</v>
      </c>
    </row>
    <row r="396" spans="1:12" x14ac:dyDescent="0.3">
      <c r="A396" t="s">
        <v>5698</v>
      </c>
      <c r="B396">
        <v>1984</v>
      </c>
      <c r="C396" t="s">
        <v>3705</v>
      </c>
      <c r="D396">
        <v>6</v>
      </c>
      <c r="E396" s="1" t="str">
        <f>_xlfn.CONCAT(Hospitalisation_Details[[#This Row],[date]],"-",Hospitalisation_Details[[#This Row],[month]],"-",Hospitalisation_Details[[#This Row],[year]])</f>
        <v>6-Jul-1984</v>
      </c>
      <c r="F396" s="1" t="str">
        <f>TEXT(Hospitalisation_Details[[#This Row],[Date of Birth]],"dd-mm-yy")</f>
        <v>06-07-84</v>
      </c>
      <c r="G396">
        <v>3</v>
      </c>
      <c r="H396">
        <f>DATEDIF(Hospitalisation_Details[[#This Row],[Date of Birth2]],DATE(2023,6,8),"y")</f>
        <v>38</v>
      </c>
      <c r="I396" s="2">
        <v>3678.86</v>
      </c>
      <c r="J396" t="s">
        <v>3706</v>
      </c>
      <c r="K396" t="s">
        <v>3707</v>
      </c>
      <c r="L396" t="s">
        <v>3708</v>
      </c>
    </row>
    <row r="397" spans="1:12" x14ac:dyDescent="0.3">
      <c r="A397" t="s">
        <v>5697</v>
      </c>
      <c r="B397">
        <v>2003</v>
      </c>
      <c r="C397" t="s">
        <v>3705</v>
      </c>
      <c r="D397">
        <v>10</v>
      </c>
      <c r="E397" s="1" t="str">
        <f>_xlfn.CONCAT(Hospitalisation_Details[[#This Row],[date]],"-",Hospitalisation_Details[[#This Row],[month]],"-",Hospitalisation_Details[[#This Row],[year]])</f>
        <v>10-Jul-2003</v>
      </c>
      <c r="F397" s="1" t="str">
        <f>TEXT(Hospitalisation_Details[[#This Row],[Date of Birth]],"dd-mm-yy")</f>
        <v>10-07-03</v>
      </c>
      <c r="G397">
        <v>0</v>
      </c>
      <c r="H397">
        <f>DATEDIF(Hospitalisation_Details[[#This Row],[Date of Birth2]],DATE(2023,6,8),"y")</f>
        <v>19</v>
      </c>
      <c r="I397" s="2">
        <v>3688.35</v>
      </c>
      <c r="J397" t="s">
        <v>3706</v>
      </c>
      <c r="K397" t="s">
        <v>3706</v>
      </c>
      <c r="L397" t="s">
        <v>3727</v>
      </c>
    </row>
    <row r="398" spans="1:12" x14ac:dyDescent="0.3">
      <c r="A398" t="s">
        <v>5696</v>
      </c>
      <c r="B398">
        <v>1981</v>
      </c>
      <c r="C398" t="s">
        <v>3714</v>
      </c>
      <c r="D398">
        <v>14</v>
      </c>
      <c r="E398" s="1" t="str">
        <f>_xlfn.CONCAT(Hospitalisation_Details[[#This Row],[date]],"-",Hospitalisation_Details[[#This Row],[month]],"-",Hospitalisation_Details[[#This Row],[year]])</f>
        <v>14-Dec-1981</v>
      </c>
      <c r="F398" s="1" t="str">
        <f>TEXT(Hospitalisation_Details[[#This Row],[Date of Birth]],"dd-mm-yy")</f>
        <v>14-12-81</v>
      </c>
      <c r="G398">
        <v>1</v>
      </c>
      <c r="H398">
        <f>DATEDIF(Hospitalisation_Details[[#This Row],[Date of Birth2]],DATE(2023,6,8),"y")</f>
        <v>41</v>
      </c>
      <c r="I398" s="2">
        <v>3688.38</v>
      </c>
      <c r="J398" t="s">
        <v>3706</v>
      </c>
      <c r="K398" t="s">
        <v>3706</v>
      </c>
      <c r="L398" t="s">
        <v>3708</v>
      </c>
    </row>
    <row r="399" spans="1:12" x14ac:dyDescent="0.3">
      <c r="A399" t="s">
        <v>5695</v>
      </c>
      <c r="B399">
        <v>1995</v>
      </c>
      <c r="C399" t="s">
        <v>3716</v>
      </c>
      <c r="D399">
        <v>21</v>
      </c>
      <c r="E399" s="1" t="str">
        <f>_xlfn.CONCAT(Hospitalisation_Details[[#This Row],[date]],"-",Hospitalisation_Details[[#This Row],[month]],"-",Hospitalisation_Details[[#This Row],[year]])</f>
        <v>21-Oct-1995</v>
      </c>
      <c r="F399" s="1" t="str">
        <f>TEXT(Hospitalisation_Details[[#This Row],[Date of Birth]],"dd-mm-yy")</f>
        <v>21-10-95</v>
      </c>
      <c r="G399">
        <v>2</v>
      </c>
      <c r="H399">
        <f>DATEDIF(Hospitalisation_Details[[#This Row],[Date of Birth2]],DATE(2023,6,8),"y")</f>
        <v>27</v>
      </c>
      <c r="I399" s="2">
        <v>3693.43</v>
      </c>
      <c r="J399" t="s">
        <v>3706</v>
      </c>
      <c r="K399" t="s">
        <v>3707</v>
      </c>
      <c r="L399" t="s">
        <v>3717</v>
      </c>
    </row>
    <row r="400" spans="1:12" x14ac:dyDescent="0.3">
      <c r="A400" t="s">
        <v>5694</v>
      </c>
      <c r="B400">
        <v>1988</v>
      </c>
      <c r="C400" t="s">
        <v>3715</v>
      </c>
      <c r="D400">
        <v>18</v>
      </c>
      <c r="E400" s="1" t="str">
        <f>_xlfn.CONCAT(Hospitalisation_Details[[#This Row],[date]],"-",Hospitalisation_Details[[#This Row],[month]],"-",Hospitalisation_Details[[#This Row],[year]])</f>
        <v>18-Aug-1988</v>
      </c>
      <c r="F400" s="1" t="str">
        <f>TEXT(Hospitalisation_Details[[#This Row],[Date of Birth]],"dd-mm-yy")</f>
        <v>18-08-88</v>
      </c>
      <c r="G400">
        <v>3</v>
      </c>
      <c r="H400">
        <f>DATEDIF(Hospitalisation_Details[[#This Row],[Date of Birth2]],DATE(2023,6,8),"y")</f>
        <v>34</v>
      </c>
      <c r="I400" s="2">
        <v>3699.54</v>
      </c>
      <c r="J400" t="s">
        <v>3706</v>
      </c>
      <c r="K400" t="s">
        <v>3707</v>
      </c>
      <c r="L400" t="s">
        <v>3708</v>
      </c>
    </row>
    <row r="401" spans="1:12" x14ac:dyDescent="0.3">
      <c r="A401" t="s">
        <v>5693</v>
      </c>
      <c r="B401">
        <v>1989</v>
      </c>
      <c r="C401" t="s">
        <v>3714</v>
      </c>
      <c r="D401">
        <v>2</v>
      </c>
      <c r="E401" s="1" t="str">
        <f>_xlfn.CONCAT(Hospitalisation_Details[[#This Row],[date]],"-",Hospitalisation_Details[[#This Row],[month]],"-",Hospitalisation_Details[[#This Row],[year]])</f>
        <v>2-Dec-1989</v>
      </c>
      <c r="F401" s="1" t="str">
        <f>TEXT(Hospitalisation_Details[[#This Row],[Date of Birth]],"dd-mm-yy")</f>
        <v>02-12-89</v>
      </c>
      <c r="G401">
        <v>0</v>
      </c>
      <c r="H401">
        <f>DATEDIF(Hospitalisation_Details[[#This Row],[Date of Birth2]],DATE(2023,6,8),"y")</f>
        <v>33</v>
      </c>
      <c r="I401" s="2">
        <v>3704.35</v>
      </c>
      <c r="J401" t="s">
        <v>3706</v>
      </c>
      <c r="K401" t="s">
        <v>3706</v>
      </c>
      <c r="L401" t="s">
        <v>3708</v>
      </c>
    </row>
    <row r="402" spans="1:12" x14ac:dyDescent="0.3">
      <c r="A402" t="s">
        <v>5692</v>
      </c>
      <c r="B402">
        <v>2004</v>
      </c>
      <c r="C402" t="s">
        <v>3709</v>
      </c>
      <c r="D402">
        <v>5</v>
      </c>
      <c r="E402" s="1" t="str">
        <f>_xlfn.CONCAT(Hospitalisation_Details[[#This Row],[date]],"-",Hospitalisation_Details[[#This Row],[month]],"-",Hospitalisation_Details[[#This Row],[year]])</f>
        <v>5-Nov-2004</v>
      </c>
      <c r="F402" s="1" t="str">
        <f>TEXT(Hospitalisation_Details[[#This Row],[Date of Birth]],"dd-mm-yy")</f>
        <v>05-11-04</v>
      </c>
      <c r="G402">
        <v>0</v>
      </c>
      <c r="H402">
        <f>DATEDIF(Hospitalisation_Details[[#This Row],[Date of Birth2]],DATE(2023,6,8),"y")</f>
        <v>18</v>
      </c>
      <c r="I402" s="2">
        <v>3722.23</v>
      </c>
      <c r="J402" t="s">
        <v>3706</v>
      </c>
      <c r="K402" t="s">
        <v>3706</v>
      </c>
      <c r="L402" t="s">
        <v>3723</v>
      </c>
    </row>
    <row r="403" spans="1:12" x14ac:dyDescent="0.3">
      <c r="A403" t="s">
        <v>5691</v>
      </c>
      <c r="B403">
        <v>1986</v>
      </c>
      <c r="C403" t="s">
        <v>3714</v>
      </c>
      <c r="D403">
        <v>1</v>
      </c>
      <c r="E403" s="1" t="str">
        <f>_xlfn.CONCAT(Hospitalisation_Details[[#This Row],[date]],"-",Hospitalisation_Details[[#This Row],[month]],"-",Hospitalisation_Details[[#This Row],[year]])</f>
        <v>1-Dec-1986</v>
      </c>
      <c r="F403" s="1" t="str">
        <f>TEXT(Hospitalisation_Details[[#This Row],[Date of Birth]],"dd-mm-yy")</f>
        <v>01-12-86</v>
      </c>
      <c r="G403">
        <v>3</v>
      </c>
      <c r="H403">
        <f>DATEDIF(Hospitalisation_Details[[#This Row],[Date of Birth2]],DATE(2023,6,8),"y")</f>
        <v>36</v>
      </c>
      <c r="I403" s="2">
        <v>3731.6</v>
      </c>
      <c r="J403" t="s">
        <v>3706</v>
      </c>
      <c r="K403" t="s">
        <v>3706</v>
      </c>
      <c r="L403" t="s">
        <v>3708</v>
      </c>
    </row>
    <row r="404" spans="1:12" x14ac:dyDescent="0.3">
      <c r="A404" t="s">
        <v>5690</v>
      </c>
      <c r="B404">
        <v>1994</v>
      </c>
      <c r="C404" t="s">
        <v>3715</v>
      </c>
      <c r="D404">
        <v>22</v>
      </c>
      <c r="E404" s="1" t="str">
        <f>_xlfn.CONCAT(Hospitalisation_Details[[#This Row],[date]],"-",Hospitalisation_Details[[#This Row],[month]],"-",Hospitalisation_Details[[#This Row],[year]])</f>
        <v>22-Aug-1994</v>
      </c>
      <c r="F404" s="1" t="str">
        <f>TEXT(Hospitalisation_Details[[#This Row],[Date of Birth]],"dd-mm-yy")</f>
        <v>22-08-94</v>
      </c>
      <c r="G404">
        <v>0</v>
      </c>
      <c r="H404">
        <f>DATEDIF(Hospitalisation_Details[[#This Row],[Date of Birth2]],DATE(2023,6,8),"y")</f>
        <v>28</v>
      </c>
      <c r="I404" s="2">
        <v>3732.63</v>
      </c>
      <c r="J404" t="s">
        <v>3706</v>
      </c>
      <c r="K404" t="s">
        <v>3707</v>
      </c>
      <c r="L404" t="s">
        <v>3724</v>
      </c>
    </row>
    <row r="405" spans="1:12" x14ac:dyDescent="0.3">
      <c r="A405" t="s">
        <v>5689</v>
      </c>
      <c r="B405">
        <v>1993</v>
      </c>
      <c r="C405" t="s">
        <v>3711</v>
      </c>
      <c r="D405">
        <v>22</v>
      </c>
      <c r="E405" s="1" t="str">
        <f>_xlfn.CONCAT(Hospitalisation_Details[[#This Row],[date]],"-",Hospitalisation_Details[[#This Row],[month]],"-",Hospitalisation_Details[[#This Row],[year]])</f>
        <v>22-Jun-1993</v>
      </c>
      <c r="F405" s="1" t="str">
        <f>TEXT(Hospitalisation_Details[[#This Row],[Date of Birth]],"dd-mm-yy")</f>
        <v>22-06-93</v>
      </c>
      <c r="G405">
        <v>0</v>
      </c>
      <c r="H405">
        <f>DATEDIF(Hospitalisation_Details[[#This Row],[Date of Birth2]],DATE(2023,6,8),"y")</f>
        <v>29</v>
      </c>
      <c r="I405" s="2">
        <v>3736.46</v>
      </c>
      <c r="J405" t="s">
        <v>3706</v>
      </c>
      <c r="K405" t="s">
        <v>3706</v>
      </c>
      <c r="L405" t="s">
        <v>3713</v>
      </c>
    </row>
    <row r="406" spans="1:12" x14ac:dyDescent="0.3">
      <c r="A406" t="s">
        <v>5688</v>
      </c>
      <c r="B406">
        <v>1986</v>
      </c>
      <c r="C406" t="s">
        <v>3712</v>
      </c>
      <c r="D406">
        <v>9</v>
      </c>
      <c r="E406" s="1" t="str">
        <f>_xlfn.CONCAT(Hospitalisation_Details[[#This Row],[date]],"-",Hospitalisation_Details[[#This Row],[month]],"-",Hospitalisation_Details[[#This Row],[year]])</f>
        <v>9-Sep-1986</v>
      </c>
      <c r="F406" s="1" t="str">
        <f>TEXT(Hospitalisation_Details[[#This Row],[Date of Birth]],"dd-mm-yy")</f>
        <v>09-09-86</v>
      </c>
      <c r="G406">
        <v>3</v>
      </c>
      <c r="H406">
        <f>DATEDIF(Hospitalisation_Details[[#This Row],[Date of Birth2]],DATE(2023,6,8),"y")</f>
        <v>36</v>
      </c>
      <c r="I406" s="2">
        <v>3748.56</v>
      </c>
      <c r="J406" t="s">
        <v>3706</v>
      </c>
      <c r="K406" t="s">
        <v>3706</v>
      </c>
      <c r="L406" t="s">
        <v>3708</v>
      </c>
    </row>
    <row r="407" spans="1:12" x14ac:dyDescent="0.3">
      <c r="A407" t="s">
        <v>5687</v>
      </c>
      <c r="B407">
        <v>1991</v>
      </c>
      <c r="C407" t="s">
        <v>3716</v>
      </c>
      <c r="D407">
        <v>28</v>
      </c>
      <c r="E407" s="1" t="str">
        <f>_xlfn.CONCAT(Hospitalisation_Details[[#This Row],[date]],"-",Hospitalisation_Details[[#This Row],[month]],"-",Hospitalisation_Details[[#This Row],[year]])</f>
        <v>28-Oct-1991</v>
      </c>
      <c r="F407" s="1" t="str">
        <f>TEXT(Hospitalisation_Details[[#This Row],[Date of Birth]],"dd-mm-yy")</f>
        <v>28-10-91</v>
      </c>
      <c r="G407">
        <v>0</v>
      </c>
      <c r="H407">
        <f>DATEDIF(Hospitalisation_Details[[#This Row],[Date of Birth2]],DATE(2023,6,8),"y")</f>
        <v>31</v>
      </c>
      <c r="I407" s="2">
        <v>3756.62</v>
      </c>
      <c r="J407" t="s">
        <v>3706</v>
      </c>
      <c r="K407" t="s">
        <v>3706</v>
      </c>
      <c r="L407" t="s">
        <v>3708</v>
      </c>
    </row>
    <row r="408" spans="1:12" x14ac:dyDescent="0.3">
      <c r="A408" t="s">
        <v>5686</v>
      </c>
      <c r="B408">
        <v>1991</v>
      </c>
      <c r="C408" t="s">
        <v>3715</v>
      </c>
      <c r="D408">
        <v>25</v>
      </c>
      <c r="E408" s="1" t="str">
        <f>_xlfn.CONCAT(Hospitalisation_Details[[#This Row],[date]],"-",Hospitalisation_Details[[#This Row],[month]],"-",Hospitalisation_Details[[#This Row],[year]])</f>
        <v>25-Aug-1991</v>
      </c>
      <c r="F408" s="1" t="str">
        <f>TEXT(Hospitalisation_Details[[#This Row],[Date of Birth]],"dd-mm-yy")</f>
        <v>25-08-91</v>
      </c>
      <c r="G408">
        <v>0</v>
      </c>
      <c r="H408">
        <f>DATEDIF(Hospitalisation_Details[[#This Row],[Date of Birth2]],DATE(2023,6,8),"y")</f>
        <v>31</v>
      </c>
      <c r="I408" s="2">
        <v>3757.84</v>
      </c>
      <c r="J408" t="s">
        <v>3706</v>
      </c>
      <c r="K408" t="s">
        <v>3710</v>
      </c>
      <c r="L408" t="s">
        <v>3708</v>
      </c>
    </row>
    <row r="409" spans="1:12" x14ac:dyDescent="0.3">
      <c r="A409" t="s">
        <v>5685</v>
      </c>
      <c r="B409">
        <v>1991</v>
      </c>
      <c r="C409" t="s">
        <v>3716</v>
      </c>
      <c r="D409">
        <v>24</v>
      </c>
      <c r="E409" s="1" t="str">
        <f>_xlfn.CONCAT(Hospitalisation_Details[[#This Row],[date]],"-",Hospitalisation_Details[[#This Row],[month]],"-",Hospitalisation_Details[[#This Row],[year]])</f>
        <v>24-Oct-1991</v>
      </c>
      <c r="F409" s="1" t="str">
        <f>TEXT(Hospitalisation_Details[[#This Row],[Date of Birth]],"dd-mm-yy")</f>
        <v>24-10-91</v>
      </c>
      <c r="G409">
        <v>0</v>
      </c>
      <c r="H409">
        <f>DATEDIF(Hospitalisation_Details[[#This Row],[Date of Birth2]],DATE(2023,6,8),"y")</f>
        <v>31</v>
      </c>
      <c r="I409" s="2">
        <v>3761.29</v>
      </c>
      <c r="J409" t="s">
        <v>3706</v>
      </c>
      <c r="K409" t="s">
        <v>3707</v>
      </c>
      <c r="L409" t="s">
        <v>3717</v>
      </c>
    </row>
    <row r="410" spans="1:12" x14ac:dyDescent="0.3">
      <c r="A410" t="s">
        <v>5684</v>
      </c>
      <c r="B410">
        <v>1994</v>
      </c>
      <c r="C410" t="s">
        <v>3709</v>
      </c>
      <c r="D410">
        <v>21</v>
      </c>
      <c r="E410" s="1" t="str">
        <f>_xlfn.CONCAT(Hospitalisation_Details[[#This Row],[date]],"-",Hospitalisation_Details[[#This Row],[month]],"-",Hospitalisation_Details[[#This Row],[year]])</f>
        <v>21-Nov-1994</v>
      </c>
      <c r="F410" s="1" t="str">
        <f>TEXT(Hospitalisation_Details[[#This Row],[Date of Birth]],"dd-mm-yy")</f>
        <v>21-11-94</v>
      </c>
      <c r="G410">
        <v>1</v>
      </c>
      <c r="H410">
        <f>DATEDIF(Hospitalisation_Details[[#This Row],[Date of Birth2]],DATE(2023,6,8),"y")</f>
        <v>28</v>
      </c>
      <c r="I410" s="2">
        <v>3766.88</v>
      </c>
      <c r="J410" t="s">
        <v>3706</v>
      </c>
      <c r="K410" t="s">
        <v>3710</v>
      </c>
      <c r="L410" t="s">
        <v>3708</v>
      </c>
    </row>
    <row r="411" spans="1:12" x14ac:dyDescent="0.3">
      <c r="A411" t="s">
        <v>5683</v>
      </c>
      <c r="B411">
        <v>1987</v>
      </c>
      <c r="C411" t="s">
        <v>3716</v>
      </c>
      <c r="D411">
        <v>24</v>
      </c>
      <c r="E411" s="1" t="str">
        <f>_xlfn.CONCAT(Hospitalisation_Details[[#This Row],[date]],"-",Hospitalisation_Details[[#This Row],[month]],"-",Hospitalisation_Details[[#This Row],[year]])</f>
        <v>24-Oct-1987</v>
      </c>
      <c r="F411" s="1" t="str">
        <f>TEXT(Hospitalisation_Details[[#This Row],[Date of Birth]],"dd-mm-yy")</f>
        <v>24-10-87</v>
      </c>
      <c r="G411">
        <v>3</v>
      </c>
      <c r="H411">
        <f>DATEDIF(Hospitalisation_Details[[#This Row],[Date of Birth2]],DATE(2023,6,8),"y")</f>
        <v>35</v>
      </c>
      <c r="I411" s="2">
        <v>3773.23</v>
      </c>
      <c r="J411" t="s">
        <v>3706</v>
      </c>
      <c r="K411" t="s">
        <v>3707</v>
      </c>
      <c r="L411" t="s">
        <v>3708</v>
      </c>
    </row>
    <row r="412" spans="1:12" x14ac:dyDescent="0.3">
      <c r="A412" t="s">
        <v>5682</v>
      </c>
      <c r="B412">
        <v>1981</v>
      </c>
      <c r="C412" t="s">
        <v>3714</v>
      </c>
      <c r="D412">
        <v>13</v>
      </c>
      <c r="E412" s="1" t="str">
        <f>_xlfn.CONCAT(Hospitalisation_Details[[#This Row],[date]],"-",Hospitalisation_Details[[#This Row],[month]],"-",Hospitalisation_Details[[#This Row],[year]])</f>
        <v>13-Dec-1981</v>
      </c>
      <c r="F412" s="1" t="str">
        <f>TEXT(Hospitalisation_Details[[#This Row],[Date of Birth]],"dd-mm-yy")</f>
        <v>13-12-81</v>
      </c>
      <c r="G412">
        <v>1</v>
      </c>
      <c r="H412">
        <f>DATEDIF(Hospitalisation_Details[[#This Row],[Date of Birth2]],DATE(2023,6,8),"y")</f>
        <v>41</v>
      </c>
      <c r="I412" s="2">
        <v>3785.77</v>
      </c>
      <c r="J412" t="s">
        <v>3706</v>
      </c>
      <c r="K412" t="s">
        <v>3710</v>
      </c>
      <c r="L412" t="s">
        <v>3708</v>
      </c>
    </row>
    <row r="413" spans="1:12" x14ac:dyDescent="0.3">
      <c r="A413" t="s">
        <v>5681</v>
      </c>
      <c r="B413">
        <v>1988</v>
      </c>
      <c r="C413" t="s">
        <v>3715</v>
      </c>
      <c r="D413">
        <v>28</v>
      </c>
      <c r="E413" s="1" t="str">
        <f>_xlfn.CONCAT(Hospitalisation_Details[[#This Row],[date]],"-",Hospitalisation_Details[[#This Row],[month]],"-",Hospitalisation_Details[[#This Row],[year]])</f>
        <v>28-Aug-1988</v>
      </c>
      <c r="F413" s="1" t="str">
        <f>TEXT(Hospitalisation_Details[[#This Row],[Date of Birth]],"dd-mm-yy")</f>
        <v>28-08-88</v>
      </c>
      <c r="G413">
        <v>3</v>
      </c>
      <c r="H413">
        <f>DATEDIF(Hospitalisation_Details[[#This Row],[Date of Birth2]],DATE(2023,6,8),"y")</f>
        <v>34</v>
      </c>
      <c r="I413" s="2">
        <v>3793.55</v>
      </c>
      <c r="J413" t="s">
        <v>3706</v>
      </c>
      <c r="K413" t="s">
        <v>3707</v>
      </c>
      <c r="L413" t="s">
        <v>3708</v>
      </c>
    </row>
    <row r="414" spans="1:12" x14ac:dyDescent="0.3">
      <c r="A414" t="s">
        <v>5680</v>
      </c>
      <c r="B414">
        <v>1999</v>
      </c>
      <c r="C414" t="s">
        <v>3711</v>
      </c>
      <c r="D414">
        <v>24</v>
      </c>
      <c r="E414" s="1" t="str">
        <f>_xlfn.CONCAT(Hospitalisation_Details[[#This Row],[date]],"-",Hospitalisation_Details[[#This Row],[month]],"-",Hospitalisation_Details[[#This Row],[year]])</f>
        <v>24-Jun-1999</v>
      </c>
      <c r="F414" s="1" t="str">
        <f>TEXT(Hospitalisation_Details[[#This Row],[Date of Birth]],"dd-mm-yy")</f>
        <v>24-06-99</v>
      </c>
      <c r="G414">
        <v>0</v>
      </c>
      <c r="H414">
        <f>DATEDIF(Hospitalisation_Details[[#This Row],[Date of Birth2]],DATE(2023,6,8),"y")</f>
        <v>23</v>
      </c>
      <c r="I414" s="2">
        <v>3796.36</v>
      </c>
      <c r="J414" t="s">
        <v>3706</v>
      </c>
      <c r="K414" t="s">
        <v>3707</v>
      </c>
      <c r="L414" t="s">
        <v>3713</v>
      </c>
    </row>
    <row r="415" spans="1:12" x14ac:dyDescent="0.3">
      <c r="A415" t="s">
        <v>5679</v>
      </c>
      <c r="B415">
        <v>1981</v>
      </c>
      <c r="C415" t="s">
        <v>3712</v>
      </c>
      <c r="D415">
        <v>29</v>
      </c>
      <c r="E415" s="1" t="str">
        <f>_xlfn.CONCAT(Hospitalisation_Details[[#This Row],[date]],"-",Hospitalisation_Details[[#This Row],[month]],"-",Hospitalisation_Details[[#This Row],[year]])</f>
        <v>29-Sep-1981</v>
      </c>
      <c r="F415" s="1" t="str">
        <f>TEXT(Hospitalisation_Details[[#This Row],[Date of Birth]],"dd-mm-yy")</f>
        <v>29-09-81</v>
      </c>
      <c r="G415">
        <v>1</v>
      </c>
      <c r="H415">
        <f>DATEDIF(Hospitalisation_Details[[#This Row],[Date of Birth2]],DATE(2023,6,8),"y")</f>
        <v>41</v>
      </c>
      <c r="I415" s="2">
        <v>3797.2</v>
      </c>
      <c r="J415" t="s">
        <v>3706</v>
      </c>
      <c r="K415" t="s">
        <v>3707</v>
      </c>
      <c r="L415" t="s">
        <v>3713</v>
      </c>
    </row>
    <row r="416" spans="1:12" x14ac:dyDescent="0.3">
      <c r="A416" t="s">
        <v>5678</v>
      </c>
      <c r="B416">
        <v>1994</v>
      </c>
      <c r="C416" t="s">
        <v>3715</v>
      </c>
      <c r="D416">
        <v>12</v>
      </c>
      <c r="E416" s="1" t="str">
        <f>_xlfn.CONCAT(Hospitalisation_Details[[#This Row],[date]],"-",Hospitalisation_Details[[#This Row],[month]],"-",Hospitalisation_Details[[#This Row],[year]])</f>
        <v>12-Aug-1994</v>
      </c>
      <c r="F416" s="1" t="str">
        <f>TEXT(Hospitalisation_Details[[#This Row],[Date of Birth]],"dd-mm-yy")</f>
        <v>12-08-94</v>
      </c>
      <c r="G416">
        <v>2</v>
      </c>
      <c r="H416">
        <f>DATEDIF(Hospitalisation_Details[[#This Row],[Date of Birth2]],DATE(2023,6,8),"y")</f>
        <v>28</v>
      </c>
      <c r="I416" s="2">
        <v>3847.67</v>
      </c>
      <c r="J416" t="s">
        <v>3707</v>
      </c>
      <c r="K416" t="s">
        <v>3706</v>
      </c>
      <c r="L416" t="s">
        <v>3717</v>
      </c>
    </row>
    <row r="417" spans="1:12" x14ac:dyDescent="0.3">
      <c r="A417" t="s">
        <v>5677</v>
      </c>
      <c r="B417">
        <v>1991</v>
      </c>
      <c r="C417" t="s">
        <v>3715</v>
      </c>
      <c r="D417">
        <v>19</v>
      </c>
      <c r="E417" s="1" t="str">
        <f>_xlfn.CONCAT(Hospitalisation_Details[[#This Row],[date]],"-",Hospitalisation_Details[[#This Row],[month]],"-",Hospitalisation_Details[[#This Row],[year]])</f>
        <v>19-Aug-1991</v>
      </c>
      <c r="F417" s="1" t="str">
        <f>TEXT(Hospitalisation_Details[[#This Row],[Date of Birth]],"dd-mm-yy")</f>
        <v>19-08-91</v>
      </c>
      <c r="G417">
        <v>0</v>
      </c>
      <c r="H417">
        <f>DATEDIF(Hospitalisation_Details[[#This Row],[Date of Birth2]],DATE(2023,6,8),"y")</f>
        <v>31</v>
      </c>
      <c r="I417" s="2">
        <v>3857.76</v>
      </c>
      <c r="J417" t="s">
        <v>3707</v>
      </c>
      <c r="K417" t="s">
        <v>3710</v>
      </c>
      <c r="L417" t="s">
        <v>3721</v>
      </c>
    </row>
    <row r="418" spans="1:12" x14ac:dyDescent="0.3">
      <c r="A418" t="s">
        <v>5676</v>
      </c>
      <c r="B418">
        <v>2001</v>
      </c>
      <c r="C418" t="s">
        <v>3711</v>
      </c>
      <c r="D418">
        <v>6</v>
      </c>
      <c r="E418" s="1" t="str">
        <f>_xlfn.CONCAT(Hospitalisation_Details[[#This Row],[date]],"-",Hospitalisation_Details[[#This Row],[month]],"-",Hospitalisation_Details[[#This Row],[year]])</f>
        <v>6-Jun-2001</v>
      </c>
      <c r="F418" s="1" t="str">
        <f>TEXT(Hospitalisation_Details[[#This Row],[Date of Birth]],"dd-mm-yy")</f>
        <v>06-06-01</v>
      </c>
      <c r="G418">
        <v>0</v>
      </c>
      <c r="H418">
        <f>DATEDIF(Hospitalisation_Details[[#This Row],[Date of Birth2]],DATE(2023,6,8),"y")</f>
        <v>22</v>
      </c>
      <c r="I418" s="2">
        <v>3858.51</v>
      </c>
      <c r="J418" t="s">
        <v>3706</v>
      </c>
      <c r="K418" t="s">
        <v>3707</v>
      </c>
      <c r="L418" t="s">
        <v>3723</v>
      </c>
    </row>
    <row r="419" spans="1:12" x14ac:dyDescent="0.3">
      <c r="A419" t="s">
        <v>5675</v>
      </c>
      <c r="B419">
        <v>2001</v>
      </c>
      <c r="C419" t="s">
        <v>3716</v>
      </c>
      <c r="D419">
        <v>18</v>
      </c>
      <c r="E419" s="1" t="str">
        <f>_xlfn.CONCAT(Hospitalisation_Details[[#This Row],[date]],"-",Hospitalisation_Details[[#This Row],[month]],"-",Hospitalisation_Details[[#This Row],[year]])</f>
        <v>18-Oct-2001</v>
      </c>
      <c r="F419" s="1" t="str">
        <f>TEXT(Hospitalisation_Details[[#This Row],[Date of Birth]],"dd-mm-yy")</f>
        <v>18-10-01</v>
      </c>
      <c r="G419">
        <v>3</v>
      </c>
      <c r="H419">
        <f>DATEDIF(Hospitalisation_Details[[#This Row],[Date of Birth2]],DATE(2023,6,8),"y")</f>
        <v>21</v>
      </c>
      <c r="I419" s="2">
        <v>3861.21</v>
      </c>
      <c r="J419" t="s">
        <v>3706</v>
      </c>
      <c r="K419" t="s">
        <v>3706</v>
      </c>
      <c r="L419" t="s">
        <v>3721</v>
      </c>
    </row>
    <row r="420" spans="1:12" x14ac:dyDescent="0.3">
      <c r="A420" t="s">
        <v>5674</v>
      </c>
      <c r="B420">
        <v>1990</v>
      </c>
      <c r="C420" t="s">
        <v>3711</v>
      </c>
      <c r="D420">
        <v>24</v>
      </c>
      <c r="E420" s="1" t="str">
        <f>_xlfn.CONCAT(Hospitalisation_Details[[#This Row],[date]],"-",Hospitalisation_Details[[#This Row],[month]],"-",Hospitalisation_Details[[#This Row],[year]])</f>
        <v>24-Jun-1990</v>
      </c>
      <c r="F420" s="1" t="str">
        <f>TEXT(Hospitalisation_Details[[#This Row],[Date of Birth]],"dd-mm-yy")</f>
        <v>24-06-90</v>
      </c>
      <c r="G420">
        <v>0</v>
      </c>
      <c r="H420">
        <f>DATEDIF(Hospitalisation_Details[[#This Row],[Date of Birth2]],DATE(2023,6,8),"y")</f>
        <v>32</v>
      </c>
      <c r="I420" s="2">
        <v>3866.86</v>
      </c>
      <c r="J420" t="s">
        <v>3710</v>
      </c>
      <c r="K420" t="s">
        <v>3710</v>
      </c>
      <c r="L420" t="s">
        <v>3713</v>
      </c>
    </row>
    <row r="421" spans="1:12" x14ac:dyDescent="0.3">
      <c r="A421" t="s">
        <v>5673</v>
      </c>
      <c r="B421">
        <v>1991</v>
      </c>
      <c r="C421" t="s">
        <v>3705</v>
      </c>
      <c r="D421">
        <v>25</v>
      </c>
      <c r="E421" s="1" t="str">
        <f>_xlfn.CONCAT(Hospitalisation_Details[[#This Row],[date]],"-",Hospitalisation_Details[[#This Row],[month]],"-",Hospitalisation_Details[[#This Row],[year]])</f>
        <v>25-Jul-1991</v>
      </c>
      <c r="F421" s="1" t="str">
        <f>TEXT(Hospitalisation_Details[[#This Row],[Date of Birth]],"dd-mm-yy")</f>
        <v>25-07-91</v>
      </c>
      <c r="G421">
        <v>1</v>
      </c>
      <c r="H421">
        <f>DATEDIF(Hospitalisation_Details[[#This Row],[Date of Birth2]],DATE(2023,6,8),"y")</f>
        <v>31</v>
      </c>
      <c r="I421" s="2">
        <v>3875.73</v>
      </c>
      <c r="J421" t="s">
        <v>3706</v>
      </c>
      <c r="K421" t="s">
        <v>3707</v>
      </c>
      <c r="L421" t="s">
        <v>3708</v>
      </c>
    </row>
    <row r="422" spans="1:12" x14ac:dyDescent="0.3">
      <c r="A422" t="s">
        <v>5672</v>
      </c>
      <c r="B422">
        <v>1996</v>
      </c>
      <c r="C422" t="s">
        <v>3716</v>
      </c>
      <c r="D422">
        <v>23</v>
      </c>
      <c r="E422" s="1" t="str">
        <f>_xlfn.CONCAT(Hospitalisation_Details[[#This Row],[date]],"-",Hospitalisation_Details[[#This Row],[month]],"-",Hospitalisation_Details[[#This Row],[year]])</f>
        <v>23-Oct-1996</v>
      </c>
      <c r="F422" s="1" t="str">
        <f>TEXT(Hospitalisation_Details[[#This Row],[Date of Birth]],"dd-mm-yy")</f>
        <v>23-10-96</v>
      </c>
      <c r="G422">
        <v>2</v>
      </c>
      <c r="H422">
        <f>DATEDIF(Hospitalisation_Details[[#This Row],[Date of Birth2]],DATE(2023,6,8),"y")</f>
        <v>26</v>
      </c>
      <c r="I422" s="2">
        <v>3877.3</v>
      </c>
      <c r="J422" t="s">
        <v>3710</v>
      </c>
      <c r="K422" t="s">
        <v>3707</v>
      </c>
      <c r="L422" t="s">
        <v>3713</v>
      </c>
    </row>
    <row r="423" spans="1:12" x14ac:dyDescent="0.3">
      <c r="A423" t="s">
        <v>5671</v>
      </c>
      <c r="B423">
        <v>2004</v>
      </c>
      <c r="C423" t="s">
        <v>3705</v>
      </c>
      <c r="D423">
        <v>13</v>
      </c>
      <c r="E423" s="1" t="str">
        <f>_xlfn.CONCAT(Hospitalisation_Details[[#This Row],[date]],"-",Hospitalisation_Details[[#This Row],[month]],"-",Hospitalisation_Details[[#This Row],[year]])</f>
        <v>13-Jul-2004</v>
      </c>
      <c r="F423" s="1" t="str">
        <f>TEXT(Hospitalisation_Details[[#This Row],[Date of Birth]],"dd-mm-yy")</f>
        <v>13-07-04</v>
      </c>
      <c r="G423">
        <v>0</v>
      </c>
      <c r="H423">
        <f>DATEDIF(Hospitalisation_Details[[#This Row],[Date of Birth2]],DATE(2023,6,8),"y")</f>
        <v>18</v>
      </c>
      <c r="I423" s="2">
        <v>3889.2</v>
      </c>
      <c r="J423" t="s">
        <v>3706</v>
      </c>
      <c r="K423" t="s">
        <v>3706</v>
      </c>
      <c r="L423" t="s">
        <v>3713</v>
      </c>
    </row>
    <row r="424" spans="1:12" x14ac:dyDescent="0.3">
      <c r="A424" t="s">
        <v>5670</v>
      </c>
      <c r="B424">
        <v>1993</v>
      </c>
      <c r="C424" t="s">
        <v>3712</v>
      </c>
      <c r="D424">
        <v>14</v>
      </c>
      <c r="E424" s="1" t="str">
        <f>_xlfn.CONCAT(Hospitalisation_Details[[#This Row],[date]],"-",Hospitalisation_Details[[#This Row],[month]],"-",Hospitalisation_Details[[#This Row],[year]])</f>
        <v>14-Sep-1993</v>
      </c>
      <c r="F424" s="1" t="str">
        <f>TEXT(Hospitalisation_Details[[#This Row],[Date of Birth]],"dd-mm-yy")</f>
        <v>14-09-93</v>
      </c>
      <c r="G424">
        <v>0</v>
      </c>
      <c r="H424">
        <f>DATEDIF(Hospitalisation_Details[[#This Row],[Date of Birth2]],DATE(2023,6,8),"y")</f>
        <v>29</v>
      </c>
      <c r="I424" s="2">
        <v>3898.35</v>
      </c>
      <c r="J424" t="s">
        <v>3706</v>
      </c>
      <c r="K424" t="s">
        <v>3706</v>
      </c>
      <c r="L424" t="s">
        <v>3713</v>
      </c>
    </row>
    <row r="425" spans="1:12" x14ac:dyDescent="0.3">
      <c r="A425" t="s">
        <v>5669</v>
      </c>
      <c r="B425">
        <v>1981</v>
      </c>
      <c r="C425" t="s">
        <v>3715</v>
      </c>
      <c r="D425">
        <v>27</v>
      </c>
      <c r="E425" s="1" t="str">
        <f>_xlfn.CONCAT(Hospitalisation_Details[[#This Row],[date]],"-",Hospitalisation_Details[[#This Row],[month]],"-",Hospitalisation_Details[[#This Row],[year]])</f>
        <v>27-Aug-1981</v>
      </c>
      <c r="F425" s="1" t="str">
        <f>TEXT(Hospitalisation_Details[[#This Row],[Date of Birth]],"dd-mm-yy")</f>
        <v>27-08-81</v>
      </c>
      <c r="G425">
        <v>1</v>
      </c>
      <c r="H425">
        <f>DATEDIF(Hospitalisation_Details[[#This Row],[Date of Birth2]],DATE(2023,6,8),"y")</f>
        <v>41</v>
      </c>
      <c r="I425" s="2">
        <v>3902.07</v>
      </c>
      <c r="J425" t="s">
        <v>3706</v>
      </c>
      <c r="K425" t="s">
        <v>3706</v>
      </c>
      <c r="L425" t="s">
        <v>3708</v>
      </c>
    </row>
    <row r="426" spans="1:12" x14ac:dyDescent="0.3">
      <c r="A426" t="s">
        <v>5668</v>
      </c>
      <c r="B426">
        <v>1997</v>
      </c>
      <c r="C426" t="s">
        <v>3709</v>
      </c>
      <c r="D426">
        <v>24</v>
      </c>
      <c r="E426" s="1" t="str">
        <f>_xlfn.CONCAT(Hospitalisation_Details[[#This Row],[date]],"-",Hospitalisation_Details[[#This Row],[month]],"-",Hospitalisation_Details[[#This Row],[year]])</f>
        <v>24-Nov-1997</v>
      </c>
      <c r="F426" s="1" t="str">
        <f>TEXT(Hospitalisation_Details[[#This Row],[Date of Birth]],"dd-mm-yy")</f>
        <v>24-11-97</v>
      </c>
      <c r="G426">
        <v>3</v>
      </c>
      <c r="H426">
        <f>DATEDIF(Hospitalisation_Details[[#This Row],[Date of Birth2]],DATE(2023,6,8),"y")</f>
        <v>25</v>
      </c>
      <c r="I426" s="2">
        <v>3906.13</v>
      </c>
      <c r="J426" t="s">
        <v>3707</v>
      </c>
      <c r="K426" t="s">
        <v>3707</v>
      </c>
      <c r="L426" t="s">
        <v>3717</v>
      </c>
    </row>
    <row r="427" spans="1:12" x14ac:dyDescent="0.3">
      <c r="A427" t="s">
        <v>5667</v>
      </c>
      <c r="B427">
        <v>1985</v>
      </c>
      <c r="C427" t="s">
        <v>3705</v>
      </c>
      <c r="D427">
        <v>5</v>
      </c>
      <c r="E427" s="1" t="str">
        <f>_xlfn.CONCAT(Hospitalisation_Details[[#This Row],[date]],"-",Hospitalisation_Details[[#This Row],[month]],"-",Hospitalisation_Details[[#This Row],[year]])</f>
        <v>5-Jul-1985</v>
      </c>
      <c r="F427" s="1" t="str">
        <f>TEXT(Hospitalisation_Details[[#This Row],[Date of Birth]],"dd-mm-yy")</f>
        <v>05-07-85</v>
      </c>
      <c r="G427">
        <v>3</v>
      </c>
      <c r="H427">
        <f>DATEDIF(Hospitalisation_Details[[#This Row],[Date of Birth2]],DATE(2023,6,8),"y")</f>
        <v>37</v>
      </c>
      <c r="I427" s="2">
        <v>3910.44</v>
      </c>
      <c r="J427" t="s">
        <v>3706</v>
      </c>
      <c r="K427" t="s">
        <v>3706</v>
      </c>
      <c r="L427" t="s">
        <v>3708</v>
      </c>
    </row>
    <row r="428" spans="1:12" x14ac:dyDescent="0.3">
      <c r="A428" t="s">
        <v>5666</v>
      </c>
      <c r="B428">
        <v>2000</v>
      </c>
      <c r="C428" t="s">
        <v>3705</v>
      </c>
      <c r="D428">
        <v>10</v>
      </c>
      <c r="E428" s="1" t="str">
        <f>_xlfn.CONCAT(Hospitalisation_Details[[#This Row],[date]],"-",Hospitalisation_Details[[#This Row],[month]],"-",Hospitalisation_Details[[#This Row],[year]])</f>
        <v>10-Jul-2000</v>
      </c>
      <c r="F428" s="1" t="str">
        <f>TEXT(Hospitalisation_Details[[#This Row],[Date of Birth]],"dd-mm-yy")</f>
        <v>10-07-00</v>
      </c>
      <c r="G428">
        <v>2</v>
      </c>
      <c r="H428">
        <f>DATEDIF(Hospitalisation_Details[[#This Row],[Date of Birth2]],DATE(2023,6,8),"y")</f>
        <v>22</v>
      </c>
      <c r="I428" s="2">
        <v>3925.76</v>
      </c>
      <c r="J428" t="s">
        <v>3706</v>
      </c>
      <c r="K428" t="s">
        <v>3706</v>
      </c>
      <c r="L428" t="s">
        <v>3724</v>
      </c>
    </row>
    <row r="429" spans="1:12" x14ac:dyDescent="0.3">
      <c r="A429" t="s">
        <v>5665</v>
      </c>
      <c r="B429">
        <v>2002</v>
      </c>
      <c r="C429" t="s">
        <v>3711</v>
      </c>
      <c r="D429">
        <v>15</v>
      </c>
      <c r="E429" s="1" t="str">
        <f>_xlfn.CONCAT(Hospitalisation_Details[[#This Row],[date]],"-",Hospitalisation_Details[[#This Row],[month]],"-",Hospitalisation_Details[[#This Row],[year]])</f>
        <v>15-Jun-2002</v>
      </c>
      <c r="F429" s="1" t="str">
        <f>TEXT(Hospitalisation_Details[[#This Row],[Date of Birth]],"dd-mm-yy")</f>
        <v>15-06-02</v>
      </c>
      <c r="G429">
        <v>0</v>
      </c>
      <c r="H429">
        <f>DATEDIF(Hospitalisation_Details[[#This Row],[Date of Birth2]],DATE(2023,6,8),"y")</f>
        <v>20</v>
      </c>
      <c r="I429" s="2">
        <v>3931.51</v>
      </c>
      <c r="J429" t="s">
        <v>3706</v>
      </c>
      <c r="K429" t="s">
        <v>3707</v>
      </c>
      <c r="L429" t="s">
        <v>3717</v>
      </c>
    </row>
    <row r="430" spans="1:12" x14ac:dyDescent="0.3">
      <c r="A430" t="s">
        <v>5664</v>
      </c>
      <c r="B430">
        <v>1988</v>
      </c>
      <c r="C430" t="s">
        <v>3716</v>
      </c>
      <c r="D430">
        <v>24</v>
      </c>
      <c r="E430" s="1" t="str">
        <f>_xlfn.CONCAT(Hospitalisation_Details[[#This Row],[date]],"-",Hospitalisation_Details[[#This Row],[month]],"-",Hospitalisation_Details[[#This Row],[year]])</f>
        <v>24-Oct-1988</v>
      </c>
      <c r="F430" s="1" t="str">
        <f>TEXT(Hospitalisation_Details[[#This Row],[Date of Birth]],"dd-mm-yy")</f>
        <v>24-10-88</v>
      </c>
      <c r="G430">
        <v>0</v>
      </c>
      <c r="H430">
        <f>DATEDIF(Hospitalisation_Details[[#This Row],[Date of Birth2]],DATE(2023,6,8),"y")</f>
        <v>34</v>
      </c>
      <c r="I430" s="2">
        <v>3935.18</v>
      </c>
      <c r="J430" t="s">
        <v>3707</v>
      </c>
      <c r="K430" t="s">
        <v>3710</v>
      </c>
      <c r="L430" t="s">
        <v>3708</v>
      </c>
    </row>
    <row r="431" spans="1:12" x14ac:dyDescent="0.3">
      <c r="A431" t="s">
        <v>5663</v>
      </c>
      <c r="B431">
        <v>1993</v>
      </c>
      <c r="C431" t="s">
        <v>3712</v>
      </c>
      <c r="D431">
        <v>29</v>
      </c>
      <c r="E431" s="1" t="str">
        <f>_xlfn.CONCAT(Hospitalisation_Details[[#This Row],[date]],"-",Hospitalisation_Details[[#This Row],[month]],"-",Hospitalisation_Details[[#This Row],[year]])</f>
        <v>29-Sep-1993</v>
      </c>
      <c r="F431" s="1" t="str">
        <f>TEXT(Hospitalisation_Details[[#This Row],[Date of Birth]],"dd-mm-yy")</f>
        <v>29-09-93</v>
      </c>
      <c r="G431">
        <v>0</v>
      </c>
      <c r="H431">
        <f>DATEDIF(Hospitalisation_Details[[#This Row],[Date of Birth2]],DATE(2023,6,8),"y")</f>
        <v>29</v>
      </c>
      <c r="I431" s="2">
        <v>3943.6</v>
      </c>
      <c r="J431" t="s">
        <v>3706</v>
      </c>
      <c r="K431" t="s">
        <v>3707</v>
      </c>
      <c r="L431" t="s">
        <v>3724</v>
      </c>
    </row>
    <row r="432" spans="1:12" x14ac:dyDescent="0.3">
      <c r="A432" t="s">
        <v>5662</v>
      </c>
      <c r="B432">
        <v>1993</v>
      </c>
      <c r="C432" t="s">
        <v>3709</v>
      </c>
      <c r="D432">
        <v>11</v>
      </c>
      <c r="E432" s="1" t="str">
        <f>_xlfn.CONCAT(Hospitalisation_Details[[#This Row],[date]],"-",Hospitalisation_Details[[#This Row],[month]],"-",Hospitalisation_Details[[#This Row],[year]])</f>
        <v>11-Nov-1993</v>
      </c>
      <c r="F432" s="1" t="str">
        <f>TEXT(Hospitalisation_Details[[#This Row],[Date of Birth]],"dd-mm-yy")</f>
        <v>11-11-93</v>
      </c>
      <c r="G432">
        <v>1</v>
      </c>
      <c r="H432">
        <f>DATEDIF(Hospitalisation_Details[[#This Row],[Date of Birth2]],DATE(2023,6,8),"y")</f>
        <v>29</v>
      </c>
      <c r="I432" s="2">
        <v>3947.41</v>
      </c>
      <c r="J432" t="s">
        <v>3706</v>
      </c>
      <c r="K432" t="s">
        <v>3706</v>
      </c>
      <c r="L432" t="s">
        <v>3708</v>
      </c>
    </row>
    <row r="433" spans="1:12" x14ac:dyDescent="0.3">
      <c r="A433" t="s">
        <v>5661</v>
      </c>
      <c r="B433">
        <v>1999</v>
      </c>
      <c r="C433" t="s">
        <v>3705</v>
      </c>
      <c r="D433">
        <v>10</v>
      </c>
      <c r="E433" s="1" t="str">
        <f>_xlfn.CONCAT(Hospitalisation_Details[[#This Row],[date]],"-",Hospitalisation_Details[[#This Row],[month]],"-",Hospitalisation_Details[[#This Row],[year]])</f>
        <v>10-Jul-1999</v>
      </c>
      <c r="F433" s="1" t="str">
        <f>TEXT(Hospitalisation_Details[[#This Row],[Date of Birth]],"dd-mm-yy")</f>
        <v>10-07-99</v>
      </c>
      <c r="G433">
        <v>0</v>
      </c>
      <c r="H433">
        <f>DATEDIF(Hospitalisation_Details[[#This Row],[Date of Birth2]],DATE(2023,6,8),"y")</f>
        <v>23</v>
      </c>
      <c r="I433" s="2">
        <v>3955.98</v>
      </c>
      <c r="J433" t="s">
        <v>3706</v>
      </c>
      <c r="K433" t="s">
        <v>3707</v>
      </c>
      <c r="L433" t="s">
        <v>3727</v>
      </c>
    </row>
    <row r="434" spans="1:12" x14ac:dyDescent="0.3">
      <c r="A434" t="s">
        <v>5660</v>
      </c>
      <c r="B434">
        <v>1995</v>
      </c>
      <c r="C434" t="s">
        <v>3705</v>
      </c>
      <c r="D434">
        <v>11</v>
      </c>
      <c r="E434" s="1" t="str">
        <f>_xlfn.CONCAT(Hospitalisation_Details[[#This Row],[date]],"-",Hospitalisation_Details[[#This Row],[month]],"-",Hospitalisation_Details[[#This Row],[year]])</f>
        <v>11-Jul-1995</v>
      </c>
      <c r="F434" s="1" t="str">
        <f>TEXT(Hospitalisation_Details[[#This Row],[Date of Birth]],"dd-mm-yy")</f>
        <v>11-07-95</v>
      </c>
      <c r="G434">
        <v>1</v>
      </c>
      <c r="H434">
        <f>DATEDIF(Hospitalisation_Details[[#This Row],[Date of Birth2]],DATE(2023,6,8),"y")</f>
        <v>27</v>
      </c>
      <c r="I434" s="2">
        <v>3956.07</v>
      </c>
      <c r="J434" t="s">
        <v>3706</v>
      </c>
      <c r="K434" t="s">
        <v>3706</v>
      </c>
      <c r="L434" t="s">
        <v>3713</v>
      </c>
    </row>
    <row r="435" spans="1:12" x14ac:dyDescent="0.3">
      <c r="A435" t="s">
        <v>5659</v>
      </c>
      <c r="B435">
        <v>1990</v>
      </c>
      <c r="C435" t="s">
        <v>3705</v>
      </c>
      <c r="D435">
        <v>29</v>
      </c>
      <c r="E435" s="1" t="str">
        <f>_xlfn.CONCAT(Hospitalisation_Details[[#This Row],[date]],"-",Hospitalisation_Details[[#This Row],[month]],"-",Hospitalisation_Details[[#This Row],[year]])</f>
        <v>29-Jul-1990</v>
      </c>
      <c r="F435" s="1" t="str">
        <f>TEXT(Hospitalisation_Details[[#This Row],[Date of Birth]],"dd-mm-yy")</f>
        <v>29-07-90</v>
      </c>
      <c r="G435">
        <v>0</v>
      </c>
      <c r="H435">
        <f>DATEDIF(Hospitalisation_Details[[#This Row],[Date of Birth2]],DATE(2023,6,8),"y")</f>
        <v>32</v>
      </c>
      <c r="I435" s="2">
        <v>3972.92</v>
      </c>
      <c r="J435" t="s">
        <v>3706</v>
      </c>
      <c r="K435" t="s">
        <v>3707</v>
      </c>
      <c r="L435" t="s">
        <v>3708</v>
      </c>
    </row>
    <row r="436" spans="1:12" x14ac:dyDescent="0.3">
      <c r="A436" t="s">
        <v>5658</v>
      </c>
      <c r="B436">
        <v>1996</v>
      </c>
      <c r="C436" t="s">
        <v>3715</v>
      </c>
      <c r="D436">
        <v>17</v>
      </c>
      <c r="E436" s="1" t="str">
        <f>_xlfn.CONCAT(Hospitalisation_Details[[#This Row],[date]],"-",Hospitalisation_Details[[#This Row],[month]],"-",Hospitalisation_Details[[#This Row],[year]])</f>
        <v>17-Aug-1996</v>
      </c>
      <c r="F436" s="1" t="str">
        <f>TEXT(Hospitalisation_Details[[#This Row],[Date of Birth]],"dd-mm-yy")</f>
        <v>17-08-96</v>
      </c>
      <c r="G436">
        <v>2</v>
      </c>
      <c r="H436">
        <f>DATEDIF(Hospitalisation_Details[[#This Row],[Date of Birth2]],DATE(2023,6,8),"y")</f>
        <v>26</v>
      </c>
      <c r="I436" s="2">
        <v>3981.98</v>
      </c>
      <c r="J436" t="s">
        <v>3706</v>
      </c>
      <c r="K436" t="s">
        <v>3706</v>
      </c>
      <c r="L436" t="s">
        <v>3708</v>
      </c>
    </row>
    <row r="437" spans="1:12" x14ac:dyDescent="0.3">
      <c r="A437" t="s">
        <v>5657</v>
      </c>
      <c r="B437">
        <v>1996</v>
      </c>
      <c r="C437" t="s">
        <v>3712</v>
      </c>
      <c r="D437">
        <v>8</v>
      </c>
      <c r="E437" s="1" t="str">
        <f>_xlfn.CONCAT(Hospitalisation_Details[[#This Row],[date]],"-",Hospitalisation_Details[[#This Row],[month]],"-",Hospitalisation_Details[[#This Row],[year]])</f>
        <v>8-Sep-1996</v>
      </c>
      <c r="F437" s="1" t="str">
        <f>TEXT(Hospitalisation_Details[[#This Row],[Date of Birth]],"dd-mm-yy")</f>
        <v>08-09-96</v>
      </c>
      <c r="G437">
        <v>2</v>
      </c>
      <c r="H437">
        <f>DATEDIF(Hospitalisation_Details[[#This Row],[Date of Birth2]],DATE(2023,6,8),"y")</f>
        <v>26</v>
      </c>
      <c r="I437" s="2">
        <v>3987.93</v>
      </c>
      <c r="J437" t="s">
        <v>3706</v>
      </c>
      <c r="K437" t="s">
        <v>3706</v>
      </c>
      <c r="L437" t="s">
        <v>3717</v>
      </c>
    </row>
    <row r="438" spans="1:12" x14ac:dyDescent="0.3">
      <c r="A438" t="s">
        <v>5656</v>
      </c>
      <c r="B438">
        <v>1990</v>
      </c>
      <c r="C438" t="s">
        <v>3709</v>
      </c>
      <c r="D438">
        <v>22</v>
      </c>
      <c r="E438" s="1" t="str">
        <f>_xlfn.CONCAT(Hospitalisation_Details[[#This Row],[date]],"-",Hospitalisation_Details[[#This Row],[month]],"-",Hospitalisation_Details[[#This Row],[year]])</f>
        <v>22-Nov-1990</v>
      </c>
      <c r="F438" s="1" t="str">
        <f>TEXT(Hospitalisation_Details[[#This Row],[Date of Birth]],"dd-mm-yy")</f>
        <v>22-11-90</v>
      </c>
      <c r="G438">
        <v>0</v>
      </c>
      <c r="H438">
        <f>DATEDIF(Hospitalisation_Details[[#This Row],[Date of Birth2]],DATE(2023,6,8),"y")</f>
        <v>32</v>
      </c>
      <c r="I438" s="2">
        <v>3989.84</v>
      </c>
      <c r="J438" t="s">
        <v>3706</v>
      </c>
      <c r="K438" t="s">
        <v>3706</v>
      </c>
      <c r="L438" t="s">
        <v>3717</v>
      </c>
    </row>
    <row r="439" spans="1:12" x14ac:dyDescent="0.3">
      <c r="A439" t="s">
        <v>5655</v>
      </c>
      <c r="B439">
        <v>1990</v>
      </c>
      <c r="C439" t="s">
        <v>3709</v>
      </c>
      <c r="D439">
        <v>1</v>
      </c>
      <c r="E439" s="1" t="str">
        <f>_xlfn.CONCAT(Hospitalisation_Details[[#This Row],[date]],"-",Hospitalisation_Details[[#This Row],[month]],"-",Hospitalisation_Details[[#This Row],[year]])</f>
        <v>1-Nov-1990</v>
      </c>
      <c r="F439" s="1" t="str">
        <f>TEXT(Hospitalisation_Details[[#This Row],[Date of Birth]],"dd-mm-yy")</f>
        <v>01-11-90</v>
      </c>
      <c r="G439">
        <v>0</v>
      </c>
      <c r="H439">
        <f>DATEDIF(Hospitalisation_Details[[#This Row],[Date of Birth2]],DATE(2023,6,8),"y")</f>
        <v>32</v>
      </c>
      <c r="I439" s="2">
        <v>3994.18</v>
      </c>
      <c r="J439" t="s">
        <v>3706</v>
      </c>
      <c r="K439" t="s">
        <v>3706</v>
      </c>
      <c r="L439" t="s">
        <v>3708</v>
      </c>
    </row>
    <row r="440" spans="1:12" x14ac:dyDescent="0.3">
      <c r="A440" t="s">
        <v>5654</v>
      </c>
      <c r="B440">
        <v>1989</v>
      </c>
      <c r="C440" t="s">
        <v>3705</v>
      </c>
      <c r="D440">
        <v>10</v>
      </c>
      <c r="E440" s="1" t="str">
        <f>_xlfn.CONCAT(Hospitalisation_Details[[#This Row],[date]],"-",Hospitalisation_Details[[#This Row],[month]],"-",Hospitalisation_Details[[#This Row],[year]])</f>
        <v>10-Jul-1989</v>
      </c>
      <c r="F440" s="1" t="str">
        <f>TEXT(Hospitalisation_Details[[#This Row],[Date of Birth]],"dd-mm-yy")</f>
        <v>10-07-89</v>
      </c>
      <c r="G440">
        <v>3</v>
      </c>
      <c r="H440">
        <f>DATEDIF(Hospitalisation_Details[[#This Row],[Date of Birth2]],DATE(2023,6,8),"y")</f>
        <v>33</v>
      </c>
      <c r="I440" s="2">
        <v>4002.36</v>
      </c>
      <c r="J440" t="s">
        <v>3706</v>
      </c>
      <c r="K440" t="s">
        <v>3710</v>
      </c>
      <c r="L440" t="s">
        <v>3708</v>
      </c>
    </row>
    <row r="441" spans="1:12" x14ac:dyDescent="0.3">
      <c r="A441" t="s">
        <v>5653</v>
      </c>
      <c r="B441">
        <v>2000</v>
      </c>
      <c r="C441" t="s">
        <v>3712</v>
      </c>
      <c r="D441">
        <v>13</v>
      </c>
      <c r="E441" s="1" t="str">
        <f>_xlfn.CONCAT(Hospitalisation_Details[[#This Row],[date]],"-",Hospitalisation_Details[[#This Row],[month]],"-",Hospitalisation_Details[[#This Row],[year]])</f>
        <v>13-Sep-2000</v>
      </c>
      <c r="F441" s="1" t="str">
        <f>TEXT(Hospitalisation_Details[[#This Row],[Date of Birth]],"dd-mm-yy")</f>
        <v>13-09-00</v>
      </c>
      <c r="G441">
        <v>3</v>
      </c>
      <c r="H441">
        <f>DATEDIF(Hospitalisation_Details[[#This Row],[Date of Birth2]],DATE(2023,6,8),"y")</f>
        <v>22</v>
      </c>
      <c r="I441" s="2">
        <v>4005.42</v>
      </c>
      <c r="J441" t="s">
        <v>3706</v>
      </c>
      <c r="K441" t="s">
        <v>3710</v>
      </c>
      <c r="L441" t="s">
        <v>3719</v>
      </c>
    </row>
    <row r="442" spans="1:12" x14ac:dyDescent="0.3">
      <c r="A442" t="s">
        <v>5652</v>
      </c>
      <c r="B442">
        <v>1992</v>
      </c>
      <c r="C442" t="s">
        <v>3716</v>
      </c>
      <c r="D442">
        <v>11</v>
      </c>
      <c r="E442" s="1" t="str">
        <f>_xlfn.CONCAT(Hospitalisation_Details[[#This Row],[date]],"-",Hospitalisation_Details[[#This Row],[month]],"-",Hospitalisation_Details[[#This Row],[year]])</f>
        <v>11-Oct-1992</v>
      </c>
      <c r="F442" s="1" t="str">
        <f>TEXT(Hospitalisation_Details[[#This Row],[Date of Birth]],"dd-mm-yy")</f>
        <v>11-10-92</v>
      </c>
      <c r="G442">
        <v>1</v>
      </c>
      <c r="H442">
        <f>DATEDIF(Hospitalisation_Details[[#This Row],[Date of Birth2]],DATE(2023,6,8),"y")</f>
        <v>30</v>
      </c>
      <c r="I442" s="2">
        <v>4032.24</v>
      </c>
      <c r="J442" t="s">
        <v>3707</v>
      </c>
      <c r="K442" t="s">
        <v>3707</v>
      </c>
      <c r="L442" t="s">
        <v>3713</v>
      </c>
    </row>
    <row r="443" spans="1:12" x14ac:dyDescent="0.3">
      <c r="A443" t="s">
        <v>5651</v>
      </c>
      <c r="B443">
        <v>1984</v>
      </c>
      <c r="C443" t="s">
        <v>3705</v>
      </c>
      <c r="D443">
        <v>7</v>
      </c>
      <c r="E443" s="1" t="str">
        <f>_xlfn.CONCAT(Hospitalisation_Details[[#This Row],[date]],"-",Hospitalisation_Details[[#This Row],[month]],"-",Hospitalisation_Details[[#This Row],[year]])</f>
        <v>7-Jul-1984</v>
      </c>
      <c r="F443" s="1" t="str">
        <f>TEXT(Hospitalisation_Details[[#This Row],[Date of Birth]],"dd-mm-yy")</f>
        <v>07-07-84</v>
      </c>
      <c r="G443">
        <v>3</v>
      </c>
      <c r="H443">
        <f>DATEDIF(Hospitalisation_Details[[#This Row],[Date of Birth2]],DATE(2023,6,8),"y")</f>
        <v>38</v>
      </c>
      <c r="I443" s="2">
        <v>4038.41</v>
      </c>
      <c r="J443" t="s">
        <v>3706</v>
      </c>
      <c r="K443" t="s">
        <v>3710</v>
      </c>
      <c r="L443" t="s">
        <v>3708</v>
      </c>
    </row>
    <row r="444" spans="1:12" x14ac:dyDescent="0.3">
      <c r="A444" t="s">
        <v>5650</v>
      </c>
      <c r="B444">
        <v>1983</v>
      </c>
      <c r="C444" t="s">
        <v>3709</v>
      </c>
      <c r="D444">
        <v>10</v>
      </c>
      <c r="E444" s="1" t="str">
        <f>_xlfn.CONCAT(Hospitalisation_Details[[#This Row],[date]],"-",Hospitalisation_Details[[#This Row],[month]],"-",Hospitalisation_Details[[#This Row],[year]])</f>
        <v>10-Nov-1983</v>
      </c>
      <c r="F444" s="1" t="str">
        <f>TEXT(Hospitalisation_Details[[#This Row],[Date of Birth]],"dd-mm-yy")</f>
        <v>10-11-83</v>
      </c>
      <c r="G444">
        <v>3</v>
      </c>
      <c r="H444">
        <f>DATEDIF(Hospitalisation_Details[[#This Row],[Date of Birth2]],DATE(2023,6,8),"y")</f>
        <v>39</v>
      </c>
      <c r="I444" s="2">
        <v>4039.9</v>
      </c>
      <c r="J444" t="s">
        <v>3706</v>
      </c>
      <c r="K444" t="s">
        <v>3710</v>
      </c>
      <c r="L444" t="s">
        <v>3708</v>
      </c>
    </row>
    <row r="445" spans="1:12" x14ac:dyDescent="0.3">
      <c r="A445" t="s">
        <v>5649</v>
      </c>
      <c r="B445">
        <v>1993</v>
      </c>
      <c r="C445" t="s">
        <v>3714</v>
      </c>
      <c r="D445">
        <v>26</v>
      </c>
      <c r="E445" s="1" t="str">
        <f>_xlfn.CONCAT(Hospitalisation_Details[[#This Row],[date]],"-",Hospitalisation_Details[[#This Row],[month]],"-",Hospitalisation_Details[[#This Row],[year]])</f>
        <v>26-Dec-1993</v>
      </c>
      <c r="F445" s="1" t="str">
        <f>TEXT(Hospitalisation_Details[[#This Row],[Date of Birth]],"dd-mm-yy")</f>
        <v>26-12-93</v>
      </c>
      <c r="G445">
        <v>1</v>
      </c>
      <c r="H445">
        <f>DATEDIF(Hospitalisation_Details[[#This Row],[Date of Birth2]],DATE(2023,6,8),"y")</f>
        <v>29</v>
      </c>
      <c r="I445" s="2">
        <v>4040.56</v>
      </c>
      <c r="J445" t="s">
        <v>3707</v>
      </c>
      <c r="K445" t="s">
        <v>3707</v>
      </c>
      <c r="L445" t="s">
        <v>3719</v>
      </c>
    </row>
    <row r="446" spans="1:12" x14ac:dyDescent="0.3">
      <c r="A446" t="s">
        <v>5648</v>
      </c>
      <c r="B446">
        <v>1988</v>
      </c>
      <c r="C446" t="s">
        <v>3709</v>
      </c>
      <c r="D446">
        <v>30</v>
      </c>
      <c r="E446" s="1" t="str">
        <f>_xlfn.CONCAT(Hospitalisation_Details[[#This Row],[date]],"-",Hospitalisation_Details[[#This Row],[month]],"-",Hospitalisation_Details[[#This Row],[year]])</f>
        <v>30-Nov-1988</v>
      </c>
      <c r="F446" s="1" t="str">
        <f>TEXT(Hospitalisation_Details[[#This Row],[Date of Birth]],"dd-mm-yy")</f>
        <v>30-11-88</v>
      </c>
      <c r="G446">
        <v>3</v>
      </c>
      <c r="H446">
        <f>DATEDIF(Hospitalisation_Details[[#This Row],[Date of Birth2]],DATE(2023,6,8),"y")</f>
        <v>34</v>
      </c>
      <c r="I446" s="2">
        <v>4047.94</v>
      </c>
      <c r="J446" t="s">
        <v>3706</v>
      </c>
      <c r="K446" t="s">
        <v>3710</v>
      </c>
      <c r="L446" t="s">
        <v>3708</v>
      </c>
    </row>
    <row r="447" spans="1:12" x14ac:dyDescent="0.3">
      <c r="A447" t="s">
        <v>5647</v>
      </c>
      <c r="B447">
        <v>1993</v>
      </c>
      <c r="C447" t="s">
        <v>3715</v>
      </c>
      <c r="D447">
        <v>13</v>
      </c>
      <c r="E447" s="1" t="str">
        <f>_xlfn.CONCAT(Hospitalisation_Details[[#This Row],[date]],"-",Hospitalisation_Details[[#This Row],[month]],"-",Hospitalisation_Details[[#This Row],[year]])</f>
        <v>13-Aug-1993</v>
      </c>
      <c r="F447" s="1" t="str">
        <f>TEXT(Hospitalisation_Details[[#This Row],[Date of Birth]],"dd-mm-yy")</f>
        <v>13-08-93</v>
      </c>
      <c r="G447">
        <v>2</v>
      </c>
      <c r="H447">
        <f>DATEDIF(Hospitalisation_Details[[#This Row],[Date of Birth2]],DATE(2023,6,8),"y")</f>
        <v>29</v>
      </c>
      <c r="I447" s="2">
        <v>4058.12</v>
      </c>
      <c r="J447" t="s">
        <v>3706</v>
      </c>
      <c r="K447" t="s">
        <v>3710</v>
      </c>
      <c r="L447" t="s">
        <v>3708</v>
      </c>
    </row>
    <row r="448" spans="1:12" x14ac:dyDescent="0.3">
      <c r="A448" t="s">
        <v>5646</v>
      </c>
      <c r="B448">
        <v>1995</v>
      </c>
      <c r="C448" t="s">
        <v>3712</v>
      </c>
      <c r="D448">
        <v>14</v>
      </c>
      <c r="E448" s="1" t="str">
        <f>_xlfn.CONCAT(Hospitalisation_Details[[#This Row],[date]],"-",Hospitalisation_Details[[#This Row],[month]],"-",Hospitalisation_Details[[#This Row],[year]])</f>
        <v>14-Sep-1995</v>
      </c>
      <c r="F448" s="1" t="str">
        <f>TEXT(Hospitalisation_Details[[#This Row],[Date of Birth]],"dd-mm-yy")</f>
        <v>14-09-95</v>
      </c>
      <c r="G448">
        <v>2</v>
      </c>
      <c r="H448">
        <f>DATEDIF(Hospitalisation_Details[[#This Row],[Date of Birth2]],DATE(2023,6,8),"y")</f>
        <v>27</v>
      </c>
      <c r="I448" s="2">
        <v>4058.71</v>
      </c>
      <c r="J448" t="s">
        <v>3707</v>
      </c>
      <c r="K448" t="s">
        <v>3707</v>
      </c>
      <c r="L448" t="s">
        <v>3713</v>
      </c>
    </row>
    <row r="449" spans="1:12" x14ac:dyDescent="0.3">
      <c r="A449" t="s">
        <v>5645</v>
      </c>
      <c r="B449">
        <v>1983</v>
      </c>
      <c r="C449" t="s">
        <v>3712</v>
      </c>
      <c r="D449">
        <v>16</v>
      </c>
      <c r="E449" s="1" t="str">
        <f>_xlfn.CONCAT(Hospitalisation_Details[[#This Row],[date]],"-",Hospitalisation_Details[[#This Row],[month]],"-",Hospitalisation_Details[[#This Row],[year]])</f>
        <v>16-Sep-1983</v>
      </c>
      <c r="F449" s="1" t="str">
        <f>TEXT(Hospitalisation_Details[[#This Row],[Date of Birth]],"dd-mm-yy")</f>
        <v>16-09-83</v>
      </c>
      <c r="G449">
        <v>3</v>
      </c>
      <c r="H449">
        <f>DATEDIF(Hospitalisation_Details[[#This Row],[Date of Birth2]],DATE(2023,6,8),"y")</f>
        <v>39</v>
      </c>
      <c r="I449" s="2">
        <v>4070.42</v>
      </c>
      <c r="J449" t="s">
        <v>3706</v>
      </c>
      <c r="K449" t="s">
        <v>3710</v>
      </c>
      <c r="L449" t="s">
        <v>3708</v>
      </c>
    </row>
    <row r="450" spans="1:12" x14ac:dyDescent="0.3">
      <c r="A450" t="s">
        <v>5644</v>
      </c>
      <c r="B450">
        <v>2002</v>
      </c>
      <c r="C450" t="s">
        <v>3716</v>
      </c>
      <c r="D450">
        <v>18</v>
      </c>
      <c r="E450" s="1" t="str">
        <f>_xlfn.CONCAT(Hospitalisation_Details[[#This Row],[date]],"-",Hospitalisation_Details[[#This Row],[month]],"-",Hospitalisation_Details[[#This Row],[year]])</f>
        <v>18-Oct-2002</v>
      </c>
      <c r="F450" s="1" t="str">
        <f>TEXT(Hospitalisation_Details[[#This Row],[Date of Birth]],"dd-mm-yy")</f>
        <v>18-10-02</v>
      </c>
      <c r="G450">
        <v>0</v>
      </c>
      <c r="H450">
        <f>DATEDIF(Hospitalisation_Details[[#This Row],[Date of Birth2]],DATE(2023,6,8),"y")</f>
        <v>20</v>
      </c>
      <c r="I450" s="2">
        <v>4070.51</v>
      </c>
      <c r="J450" t="s">
        <v>3706</v>
      </c>
      <c r="K450" t="s">
        <v>3710</v>
      </c>
      <c r="L450" t="s">
        <v>3713</v>
      </c>
    </row>
    <row r="451" spans="1:12" x14ac:dyDescent="0.3">
      <c r="A451" t="s">
        <v>5643</v>
      </c>
      <c r="B451">
        <v>1990</v>
      </c>
      <c r="C451" t="s">
        <v>3714</v>
      </c>
      <c r="D451">
        <v>1</v>
      </c>
      <c r="E451" s="1" t="str">
        <f>_xlfn.CONCAT(Hospitalisation_Details[[#This Row],[date]],"-",Hospitalisation_Details[[#This Row],[month]],"-",Hospitalisation_Details[[#This Row],[year]])</f>
        <v>1-Dec-1990</v>
      </c>
      <c r="F451" s="1" t="str">
        <f>TEXT(Hospitalisation_Details[[#This Row],[Date of Birth]],"dd-mm-yy")</f>
        <v>01-12-90</v>
      </c>
      <c r="G451">
        <v>1</v>
      </c>
      <c r="H451">
        <f>DATEDIF(Hospitalisation_Details[[#This Row],[Date of Birth2]],DATE(2023,6,8),"y")</f>
        <v>32</v>
      </c>
      <c r="I451" s="2">
        <v>4074.45</v>
      </c>
      <c r="J451" t="s">
        <v>3707</v>
      </c>
      <c r="K451" t="s">
        <v>3706</v>
      </c>
      <c r="L451" t="s">
        <v>3708</v>
      </c>
    </row>
    <row r="452" spans="1:12" x14ac:dyDescent="0.3">
      <c r="A452" t="s">
        <v>5642</v>
      </c>
      <c r="B452">
        <v>1990</v>
      </c>
      <c r="C452" t="s">
        <v>3714</v>
      </c>
      <c r="D452">
        <v>14</v>
      </c>
      <c r="E452" s="1" t="str">
        <f>_xlfn.CONCAT(Hospitalisation_Details[[#This Row],[date]],"-",Hospitalisation_Details[[#This Row],[month]],"-",Hospitalisation_Details[[#This Row],[year]])</f>
        <v>14-Dec-1990</v>
      </c>
      <c r="F452" s="1" t="str">
        <f>TEXT(Hospitalisation_Details[[#This Row],[Date of Birth]],"dd-mm-yy")</f>
        <v>14-12-90</v>
      </c>
      <c r="G452">
        <v>1</v>
      </c>
      <c r="H452">
        <f>DATEDIF(Hospitalisation_Details[[#This Row],[Date of Birth2]],DATE(2023,6,8),"y")</f>
        <v>32</v>
      </c>
      <c r="I452" s="2">
        <v>4076.5</v>
      </c>
      <c r="J452" t="s">
        <v>3706</v>
      </c>
      <c r="K452" t="s">
        <v>3707</v>
      </c>
      <c r="L452" t="s">
        <v>3717</v>
      </c>
    </row>
    <row r="453" spans="1:12" x14ac:dyDescent="0.3">
      <c r="A453" t="s">
        <v>5641</v>
      </c>
      <c r="B453">
        <v>1994</v>
      </c>
      <c r="C453" t="s">
        <v>3715</v>
      </c>
      <c r="D453">
        <v>21</v>
      </c>
      <c r="E453" s="1" t="str">
        <f>_xlfn.CONCAT(Hospitalisation_Details[[#This Row],[date]],"-",Hospitalisation_Details[[#This Row],[month]],"-",Hospitalisation_Details[[#This Row],[year]])</f>
        <v>21-Aug-1994</v>
      </c>
      <c r="F453" s="1" t="str">
        <f>TEXT(Hospitalisation_Details[[#This Row],[Date of Birth]],"dd-mm-yy")</f>
        <v>21-08-94</v>
      </c>
      <c r="G453">
        <v>1</v>
      </c>
      <c r="H453">
        <f>DATEDIF(Hospitalisation_Details[[#This Row],[Date of Birth2]],DATE(2023,6,8),"y")</f>
        <v>28</v>
      </c>
      <c r="I453" s="2">
        <v>4133.6400000000003</v>
      </c>
      <c r="J453" t="s">
        <v>3706</v>
      </c>
      <c r="K453" t="s">
        <v>3707</v>
      </c>
      <c r="L453" t="s">
        <v>3713</v>
      </c>
    </row>
    <row r="454" spans="1:12" x14ac:dyDescent="0.3">
      <c r="A454" t="s">
        <v>5640</v>
      </c>
      <c r="B454">
        <v>1991</v>
      </c>
      <c r="C454" t="s">
        <v>3715</v>
      </c>
      <c r="D454">
        <v>6</v>
      </c>
      <c r="E454" s="1" t="str">
        <f>_xlfn.CONCAT(Hospitalisation_Details[[#This Row],[date]],"-",Hospitalisation_Details[[#This Row],[month]],"-",Hospitalisation_Details[[#This Row],[year]])</f>
        <v>6-Aug-1991</v>
      </c>
      <c r="F454" s="1" t="str">
        <f>TEXT(Hospitalisation_Details[[#This Row],[Date of Birth]],"dd-mm-yy")</f>
        <v>06-08-91</v>
      </c>
      <c r="G454">
        <v>0</v>
      </c>
      <c r="H454">
        <f>DATEDIF(Hospitalisation_Details[[#This Row],[Date of Birth2]],DATE(2023,6,8),"y")</f>
        <v>31</v>
      </c>
      <c r="I454" s="2">
        <v>4134.08</v>
      </c>
      <c r="J454" t="s">
        <v>3706</v>
      </c>
      <c r="K454" t="s">
        <v>3710</v>
      </c>
      <c r="L454" t="s">
        <v>3713</v>
      </c>
    </row>
    <row r="455" spans="1:12" x14ac:dyDescent="0.3">
      <c r="A455" t="s">
        <v>5639</v>
      </c>
      <c r="B455">
        <v>1992</v>
      </c>
      <c r="C455" t="s">
        <v>3711</v>
      </c>
      <c r="D455">
        <v>18</v>
      </c>
      <c r="E455" s="1" t="str">
        <f>_xlfn.CONCAT(Hospitalisation_Details[[#This Row],[date]],"-",Hospitalisation_Details[[#This Row],[month]],"-",Hospitalisation_Details[[#This Row],[year]])</f>
        <v>18-Jun-1992</v>
      </c>
      <c r="F455" s="1" t="str">
        <f>TEXT(Hospitalisation_Details[[#This Row],[Date of Birth]],"dd-mm-yy")</f>
        <v>18-06-92</v>
      </c>
      <c r="G455">
        <v>0</v>
      </c>
      <c r="H455">
        <f>DATEDIF(Hospitalisation_Details[[#This Row],[Date of Birth2]],DATE(2023,6,8),"y")</f>
        <v>30</v>
      </c>
      <c r="I455" s="2">
        <v>4137.5200000000004</v>
      </c>
      <c r="J455" t="s">
        <v>3706</v>
      </c>
      <c r="K455" t="s">
        <v>3707</v>
      </c>
      <c r="L455" t="s">
        <v>3724</v>
      </c>
    </row>
    <row r="456" spans="1:12" x14ac:dyDescent="0.3">
      <c r="A456" t="s">
        <v>5638</v>
      </c>
      <c r="B456">
        <v>1992</v>
      </c>
      <c r="C456" t="s">
        <v>3711</v>
      </c>
      <c r="D456">
        <v>28</v>
      </c>
      <c r="E456" s="1" t="str">
        <f>_xlfn.CONCAT(Hospitalisation_Details[[#This Row],[date]],"-",Hospitalisation_Details[[#This Row],[month]],"-",Hospitalisation_Details[[#This Row],[year]])</f>
        <v>28-Jun-1992</v>
      </c>
      <c r="F456" s="1" t="str">
        <f>TEXT(Hospitalisation_Details[[#This Row],[Date of Birth]],"dd-mm-yy")</f>
        <v>28-06-92</v>
      </c>
      <c r="G456">
        <v>1</v>
      </c>
      <c r="H456">
        <f>DATEDIF(Hospitalisation_Details[[#This Row],[Date of Birth2]],DATE(2023,6,8),"y")</f>
        <v>30</v>
      </c>
      <c r="I456" s="2">
        <v>4149.74</v>
      </c>
      <c r="J456" t="s">
        <v>3706</v>
      </c>
      <c r="K456" t="s">
        <v>3710</v>
      </c>
      <c r="L456" t="s">
        <v>3717</v>
      </c>
    </row>
    <row r="457" spans="1:12" x14ac:dyDescent="0.3">
      <c r="A457" t="s">
        <v>5637</v>
      </c>
      <c r="B457">
        <v>1992</v>
      </c>
      <c r="C457" t="s">
        <v>3715</v>
      </c>
      <c r="D457">
        <v>4</v>
      </c>
      <c r="E457" s="1" t="str">
        <f>_xlfn.CONCAT(Hospitalisation_Details[[#This Row],[date]],"-",Hospitalisation_Details[[#This Row],[month]],"-",Hospitalisation_Details[[#This Row],[year]])</f>
        <v>4-Aug-1992</v>
      </c>
      <c r="F457" s="1" t="str">
        <f>TEXT(Hospitalisation_Details[[#This Row],[Date of Birth]],"dd-mm-yy")</f>
        <v>04-08-92</v>
      </c>
      <c r="G457">
        <v>1</v>
      </c>
      <c r="H457">
        <f>DATEDIF(Hospitalisation_Details[[#This Row],[Date of Birth2]],DATE(2023,6,8),"y")</f>
        <v>30</v>
      </c>
      <c r="I457" s="2">
        <v>4151.03</v>
      </c>
      <c r="J457" t="s">
        <v>3706</v>
      </c>
      <c r="K457" t="s">
        <v>3706</v>
      </c>
      <c r="L457" t="s">
        <v>3708</v>
      </c>
    </row>
    <row r="458" spans="1:12" x14ac:dyDescent="0.3">
      <c r="A458" t="s">
        <v>5636</v>
      </c>
      <c r="B458">
        <v>1998</v>
      </c>
      <c r="C458" t="s">
        <v>3709</v>
      </c>
      <c r="D458">
        <v>26</v>
      </c>
      <c r="E458" s="1" t="str">
        <f>_xlfn.CONCAT(Hospitalisation_Details[[#This Row],[date]],"-",Hospitalisation_Details[[#This Row],[month]],"-",Hospitalisation_Details[[#This Row],[year]])</f>
        <v>26-Nov-1998</v>
      </c>
      <c r="F458" s="1" t="str">
        <f>TEXT(Hospitalisation_Details[[#This Row],[Date of Birth]],"dd-mm-yy")</f>
        <v>26-11-98</v>
      </c>
      <c r="G458">
        <v>0</v>
      </c>
      <c r="H458">
        <f>DATEDIF(Hospitalisation_Details[[#This Row],[Date of Birth2]],DATE(2023,6,8),"y")</f>
        <v>24</v>
      </c>
      <c r="I458" s="2">
        <v>4154.97</v>
      </c>
      <c r="J458" t="s">
        <v>3706</v>
      </c>
      <c r="K458" t="s">
        <v>3710</v>
      </c>
      <c r="L458" t="s">
        <v>3713</v>
      </c>
    </row>
    <row r="459" spans="1:12" x14ac:dyDescent="0.3">
      <c r="A459" t="s">
        <v>5635</v>
      </c>
      <c r="B459">
        <v>1984</v>
      </c>
      <c r="C459" t="s">
        <v>3712</v>
      </c>
      <c r="D459">
        <v>16</v>
      </c>
      <c r="E459" s="1" t="str">
        <f>_xlfn.CONCAT(Hospitalisation_Details[[#This Row],[date]],"-",Hospitalisation_Details[[#This Row],[month]],"-",Hospitalisation_Details[[#This Row],[year]])</f>
        <v>16-Sep-1984</v>
      </c>
      <c r="F459" s="1" t="str">
        <f>TEXT(Hospitalisation_Details[[#This Row],[Date of Birth]],"dd-mm-yy")</f>
        <v>16-09-84</v>
      </c>
      <c r="G459">
        <v>3</v>
      </c>
      <c r="H459">
        <f>DATEDIF(Hospitalisation_Details[[#This Row],[Date of Birth2]],DATE(2023,6,8),"y")</f>
        <v>38</v>
      </c>
      <c r="I459" s="2">
        <v>4163.21</v>
      </c>
      <c r="J459" t="s">
        <v>3706</v>
      </c>
      <c r="K459" t="s">
        <v>3706</v>
      </c>
      <c r="L459" t="s">
        <v>3713</v>
      </c>
    </row>
    <row r="460" spans="1:12" x14ac:dyDescent="0.3">
      <c r="A460" t="s">
        <v>5634</v>
      </c>
      <c r="B460">
        <v>1989</v>
      </c>
      <c r="C460" t="s">
        <v>3711</v>
      </c>
      <c r="D460">
        <v>25</v>
      </c>
      <c r="E460" s="1" t="str">
        <f>_xlfn.CONCAT(Hospitalisation_Details[[#This Row],[date]],"-",Hospitalisation_Details[[#This Row],[month]],"-",Hospitalisation_Details[[#This Row],[year]])</f>
        <v>25-Jun-1989</v>
      </c>
      <c r="F460" s="1" t="str">
        <f>TEXT(Hospitalisation_Details[[#This Row],[Date of Birth]],"dd-mm-yy")</f>
        <v>25-06-89</v>
      </c>
      <c r="G460">
        <v>0</v>
      </c>
      <c r="H460">
        <f>DATEDIF(Hospitalisation_Details[[#This Row],[Date of Birth2]],DATE(2023,6,8),"y")</f>
        <v>33</v>
      </c>
      <c r="I460" s="2">
        <v>4185.1000000000004</v>
      </c>
      <c r="J460" t="s">
        <v>3706</v>
      </c>
      <c r="K460" t="s">
        <v>3707</v>
      </c>
      <c r="L460" t="s">
        <v>3708</v>
      </c>
    </row>
    <row r="461" spans="1:12" x14ac:dyDescent="0.3">
      <c r="A461" t="s">
        <v>5633</v>
      </c>
      <c r="B461">
        <v>1995</v>
      </c>
      <c r="C461" t="s">
        <v>3716</v>
      </c>
      <c r="D461">
        <v>3</v>
      </c>
      <c r="E461" s="1" t="str">
        <f>_xlfn.CONCAT(Hospitalisation_Details[[#This Row],[date]],"-",Hospitalisation_Details[[#This Row],[month]],"-",Hospitalisation_Details[[#This Row],[year]])</f>
        <v>3-Oct-1995</v>
      </c>
      <c r="F461" s="1" t="str">
        <f>TEXT(Hospitalisation_Details[[#This Row],[Date of Birth]],"dd-mm-yy")</f>
        <v>03-10-95</v>
      </c>
      <c r="G461">
        <v>0</v>
      </c>
      <c r="H461">
        <f>DATEDIF(Hospitalisation_Details[[#This Row],[Date of Birth2]],DATE(2023,6,8),"y")</f>
        <v>27</v>
      </c>
      <c r="I461" s="2">
        <v>4188.7299999999996</v>
      </c>
      <c r="J461" t="s">
        <v>3706</v>
      </c>
      <c r="K461" t="s">
        <v>3706</v>
      </c>
      <c r="L461" t="s">
        <v>3723</v>
      </c>
    </row>
    <row r="462" spans="1:12" x14ac:dyDescent="0.3">
      <c r="A462" t="s">
        <v>5632</v>
      </c>
      <c r="B462">
        <v>1997</v>
      </c>
      <c r="C462" t="s">
        <v>3712</v>
      </c>
      <c r="D462">
        <v>6</v>
      </c>
      <c r="E462" s="1" t="str">
        <f>_xlfn.CONCAT(Hospitalisation_Details[[#This Row],[date]],"-",Hospitalisation_Details[[#This Row],[month]],"-",Hospitalisation_Details[[#This Row],[year]])</f>
        <v>6-Sep-1997</v>
      </c>
      <c r="F462" s="1" t="str">
        <f>TEXT(Hospitalisation_Details[[#This Row],[Date of Birth]],"dd-mm-yy")</f>
        <v>06-09-97</v>
      </c>
      <c r="G462">
        <v>2</v>
      </c>
      <c r="H462">
        <f>DATEDIF(Hospitalisation_Details[[#This Row],[Date of Birth2]],DATE(2023,6,8),"y")</f>
        <v>25</v>
      </c>
      <c r="I462" s="2">
        <v>4189.1099999999997</v>
      </c>
      <c r="J462" t="s">
        <v>3706</v>
      </c>
      <c r="K462" t="s">
        <v>3706</v>
      </c>
      <c r="L462" t="s">
        <v>3713</v>
      </c>
    </row>
    <row r="463" spans="1:12" x14ac:dyDescent="0.3">
      <c r="A463" t="s">
        <v>5631</v>
      </c>
      <c r="B463">
        <v>1998</v>
      </c>
      <c r="C463" t="s">
        <v>3714</v>
      </c>
      <c r="D463">
        <v>14</v>
      </c>
      <c r="E463" s="1" t="str">
        <f>_xlfn.CONCAT(Hospitalisation_Details[[#This Row],[date]],"-",Hospitalisation_Details[[#This Row],[month]],"-",Hospitalisation_Details[[#This Row],[year]])</f>
        <v>14-Dec-1998</v>
      </c>
      <c r="F463" s="1" t="str">
        <f>TEXT(Hospitalisation_Details[[#This Row],[Date of Birth]],"dd-mm-yy")</f>
        <v>14-12-98</v>
      </c>
      <c r="G463">
        <v>3</v>
      </c>
      <c r="H463">
        <f>DATEDIF(Hospitalisation_Details[[#This Row],[Date of Birth2]],DATE(2023,6,8),"y")</f>
        <v>24</v>
      </c>
      <c r="I463" s="2">
        <v>4234.93</v>
      </c>
      <c r="J463" t="s">
        <v>3706</v>
      </c>
      <c r="K463" t="s">
        <v>3710</v>
      </c>
      <c r="L463" t="s">
        <v>3717</v>
      </c>
    </row>
    <row r="464" spans="1:12" x14ac:dyDescent="0.3">
      <c r="A464" t="s">
        <v>5630</v>
      </c>
      <c r="B464">
        <v>1992</v>
      </c>
      <c r="C464" t="s">
        <v>3711</v>
      </c>
      <c r="D464">
        <v>27</v>
      </c>
      <c r="E464" s="1" t="str">
        <f>_xlfn.CONCAT(Hospitalisation_Details[[#This Row],[date]],"-",Hospitalisation_Details[[#This Row],[month]],"-",Hospitalisation_Details[[#This Row],[year]])</f>
        <v>27-Jun-1992</v>
      </c>
      <c r="F464" s="1" t="str">
        <f>TEXT(Hospitalisation_Details[[#This Row],[Date of Birth]],"dd-mm-yy")</f>
        <v>27-06-92</v>
      </c>
      <c r="G464">
        <v>1</v>
      </c>
      <c r="H464">
        <f>DATEDIF(Hospitalisation_Details[[#This Row],[Date of Birth2]],DATE(2023,6,8),"y")</f>
        <v>30</v>
      </c>
      <c r="I464" s="2">
        <v>4237.13</v>
      </c>
      <c r="J464" t="s">
        <v>3707</v>
      </c>
      <c r="K464" t="s">
        <v>3710</v>
      </c>
      <c r="L464" t="s">
        <v>3721</v>
      </c>
    </row>
    <row r="465" spans="1:12" x14ac:dyDescent="0.3">
      <c r="A465" t="s">
        <v>5629</v>
      </c>
      <c r="B465">
        <v>1991</v>
      </c>
      <c r="C465" t="s">
        <v>3709</v>
      </c>
      <c r="D465">
        <v>3</v>
      </c>
      <c r="E465" s="1" t="str">
        <f>_xlfn.CONCAT(Hospitalisation_Details[[#This Row],[date]],"-",Hospitalisation_Details[[#This Row],[month]],"-",Hospitalisation_Details[[#This Row],[year]])</f>
        <v>3-Nov-1991</v>
      </c>
      <c r="F465" s="1" t="str">
        <f>TEXT(Hospitalisation_Details[[#This Row],[Date of Birth]],"dd-mm-yy")</f>
        <v>03-11-91</v>
      </c>
      <c r="G465">
        <v>1</v>
      </c>
      <c r="H465">
        <f>DATEDIF(Hospitalisation_Details[[#This Row],[Date of Birth2]],DATE(2023,6,8),"y")</f>
        <v>31</v>
      </c>
      <c r="I465" s="2">
        <v>4239.8900000000003</v>
      </c>
      <c r="J465" t="s">
        <v>3706</v>
      </c>
      <c r="K465" t="s">
        <v>3706</v>
      </c>
      <c r="L465" t="s">
        <v>3713</v>
      </c>
    </row>
    <row r="466" spans="1:12" x14ac:dyDescent="0.3">
      <c r="A466" t="s">
        <v>5628</v>
      </c>
      <c r="B466">
        <v>1991</v>
      </c>
      <c r="C466" t="s">
        <v>3714</v>
      </c>
      <c r="D466">
        <v>1</v>
      </c>
      <c r="E466" s="1" t="str">
        <f>_xlfn.CONCAT(Hospitalisation_Details[[#This Row],[date]],"-",Hospitalisation_Details[[#This Row],[month]],"-",Hospitalisation_Details[[#This Row],[year]])</f>
        <v>1-Dec-1991</v>
      </c>
      <c r="F466" s="1" t="str">
        <f>TEXT(Hospitalisation_Details[[#This Row],[Date of Birth]],"dd-mm-yy")</f>
        <v>01-12-91</v>
      </c>
      <c r="G466">
        <v>1</v>
      </c>
      <c r="H466">
        <f>DATEDIF(Hospitalisation_Details[[#This Row],[Date of Birth2]],DATE(2023,6,8),"y")</f>
        <v>31</v>
      </c>
      <c r="I466" s="2">
        <v>4243.59</v>
      </c>
      <c r="J466" t="s">
        <v>3707</v>
      </c>
      <c r="K466" t="s">
        <v>3710</v>
      </c>
      <c r="L466" t="s">
        <v>3713</v>
      </c>
    </row>
    <row r="467" spans="1:12" x14ac:dyDescent="0.3">
      <c r="A467" t="s">
        <v>5627</v>
      </c>
      <c r="B467">
        <v>1982</v>
      </c>
      <c r="C467" t="s">
        <v>3711</v>
      </c>
      <c r="D467">
        <v>16</v>
      </c>
      <c r="E467" s="1" t="str">
        <f>_xlfn.CONCAT(Hospitalisation_Details[[#This Row],[date]],"-",Hospitalisation_Details[[#This Row],[month]],"-",Hospitalisation_Details[[#This Row],[year]])</f>
        <v>16-Jun-1982</v>
      </c>
      <c r="F467" s="1" t="str">
        <f>TEXT(Hospitalisation_Details[[#This Row],[Date of Birth]],"dd-mm-yy")</f>
        <v>16-06-82</v>
      </c>
      <c r="G467">
        <v>3</v>
      </c>
      <c r="H467">
        <f>DATEDIF(Hospitalisation_Details[[#This Row],[Date of Birth2]],DATE(2023,6,8),"y")</f>
        <v>40</v>
      </c>
      <c r="I467" s="2">
        <v>4250.24</v>
      </c>
      <c r="J467" t="s">
        <v>3706</v>
      </c>
      <c r="K467" t="s">
        <v>3707</v>
      </c>
      <c r="L467" t="s">
        <v>3708</v>
      </c>
    </row>
    <row r="468" spans="1:12" x14ac:dyDescent="0.3">
      <c r="A468" t="s">
        <v>5626</v>
      </c>
      <c r="B468">
        <v>1995</v>
      </c>
      <c r="C468" t="s">
        <v>3716</v>
      </c>
      <c r="D468">
        <v>14</v>
      </c>
      <c r="E468" s="1" t="str">
        <f>_xlfn.CONCAT(Hospitalisation_Details[[#This Row],[date]],"-",Hospitalisation_Details[[#This Row],[month]],"-",Hospitalisation_Details[[#This Row],[year]])</f>
        <v>14-Oct-1995</v>
      </c>
      <c r="F468" s="1" t="str">
        <f>TEXT(Hospitalisation_Details[[#This Row],[Date of Birth]],"dd-mm-yy")</f>
        <v>14-10-95</v>
      </c>
      <c r="G468">
        <v>3</v>
      </c>
      <c r="H468">
        <f>DATEDIF(Hospitalisation_Details[[#This Row],[Date of Birth2]],DATE(2023,6,8),"y")</f>
        <v>27</v>
      </c>
      <c r="I468" s="2">
        <v>4260.74</v>
      </c>
      <c r="J468" t="s">
        <v>3707</v>
      </c>
      <c r="K468" t="s">
        <v>3706</v>
      </c>
      <c r="L468" t="s">
        <v>3717</v>
      </c>
    </row>
    <row r="469" spans="1:12" x14ac:dyDescent="0.3">
      <c r="A469" t="s">
        <v>5625</v>
      </c>
      <c r="B469">
        <v>1983</v>
      </c>
      <c r="C469" t="s">
        <v>3709</v>
      </c>
      <c r="D469">
        <v>20</v>
      </c>
      <c r="E469" s="1" t="str">
        <f>_xlfn.CONCAT(Hospitalisation_Details[[#This Row],[date]],"-",Hospitalisation_Details[[#This Row],[month]],"-",Hospitalisation_Details[[#This Row],[year]])</f>
        <v>20-Nov-1983</v>
      </c>
      <c r="F469" s="1" t="str">
        <f>TEXT(Hospitalisation_Details[[#This Row],[Date of Birth]],"dd-mm-yy")</f>
        <v>20-11-83</v>
      </c>
      <c r="G469">
        <v>3</v>
      </c>
      <c r="H469">
        <f>DATEDIF(Hospitalisation_Details[[#This Row],[Date of Birth2]],DATE(2023,6,8),"y")</f>
        <v>39</v>
      </c>
      <c r="I469" s="2">
        <v>4265.01</v>
      </c>
      <c r="J469" t="s">
        <v>3706</v>
      </c>
      <c r="K469" t="s">
        <v>3710</v>
      </c>
      <c r="L469" t="s">
        <v>3713</v>
      </c>
    </row>
    <row r="470" spans="1:12" x14ac:dyDescent="0.3">
      <c r="A470" t="s">
        <v>5624</v>
      </c>
      <c r="B470">
        <v>1992</v>
      </c>
      <c r="C470" t="s">
        <v>3711</v>
      </c>
      <c r="D470">
        <v>18</v>
      </c>
      <c r="E470" s="1" t="str">
        <f>_xlfn.CONCAT(Hospitalisation_Details[[#This Row],[date]],"-",Hospitalisation_Details[[#This Row],[month]],"-",Hospitalisation_Details[[#This Row],[year]])</f>
        <v>18-Jun-1992</v>
      </c>
      <c r="F470" s="1" t="str">
        <f>TEXT(Hospitalisation_Details[[#This Row],[Date of Birth]],"dd-mm-yy")</f>
        <v>18-06-92</v>
      </c>
      <c r="G470">
        <v>2</v>
      </c>
      <c r="H470">
        <f>DATEDIF(Hospitalisation_Details[[#This Row],[Date of Birth2]],DATE(2023,6,8),"y")</f>
        <v>30</v>
      </c>
      <c r="I470" s="2">
        <v>4266.17</v>
      </c>
      <c r="J470" t="s">
        <v>3707</v>
      </c>
      <c r="K470" t="s">
        <v>3706</v>
      </c>
      <c r="L470" t="s">
        <v>3708</v>
      </c>
    </row>
    <row r="471" spans="1:12" x14ac:dyDescent="0.3">
      <c r="A471" t="s">
        <v>5623</v>
      </c>
      <c r="B471">
        <v>2003</v>
      </c>
      <c r="C471" t="s">
        <v>3711</v>
      </c>
      <c r="D471">
        <v>8</v>
      </c>
      <c r="E471" s="1" t="str">
        <f>_xlfn.CONCAT(Hospitalisation_Details[[#This Row],[date]],"-",Hospitalisation_Details[[#This Row],[month]],"-",Hospitalisation_Details[[#This Row],[year]])</f>
        <v>8-Jun-2003</v>
      </c>
      <c r="F471" s="1" t="str">
        <f>TEXT(Hospitalisation_Details[[#This Row],[Date of Birth]],"dd-mm-yy")</f>
        <v>08-06-03</v>
      </c>
      <c r="G471">
        <v>0</v>
      </c>
      <c r="H471">
        <f>DATEDIF(Hospitalisation_Details[[#This Row],[Date of Birth2]],DATE(2023,6,8),"y")</f>
        <v>20</v>
      </c>
      <c r="I471" s="2">
        <v>4278.55</v>
      </c>
      <c r="J471" t="s">
        <v>3706</v>
      </c>
      <c r="K471" t="s">
        <v>3710</v>
      </c>
      <c r="L471" t="s">
        <v>3727</v>
      </c>
    </row>
    <row r="472" spans="1:12" x14ac:dyDescent="0.3">
      <c r="A472" t="s">
        <v>5622</v>
      </c>
      <c r="B472">
        <v>2000</v>
      </c>
      <c r="C472" t="s">
        <v>3709</v>
      </c>
      <c r="D472">
        <v>25</v>
      </c>
      <c r="E472" s="1" t="str">
        <f>_xlfn.CONCAT(Hospitalisation_Details[[#This Row],[date]],"-",Hospitalisation_Details[[#This Row],[month]],"-",Hospitalisation_Details[[#This Row],[year]])</f>
        <v>25-Nov-2000</v>
      </c>
      <c r="F472" s="1" t="str">
        <f>TEXT(Hospitalisation_Details[[#This Row],[Date of Birth]],"dd-mm-yy")</f>
        <v>25-11-00</v>
      </c>
      <c r="G472">
        <v>3</v>
      </c>
      <c r="H472">
        <f>DATEDIF(Hospitalisation_Details[[#This Row],[Date of Birth2]],DATE(2023,6,8),"y")</f>
        <v>22</v>
      </c>
      <c r="I472" s="2">
        <v>4296.2700000000004</v>
      </c>
      <c r="J472" t="s">
        <v>3706</v>
      </c>
      <c r="K472" t="s">
        <v>3707</v>
      </c>
      <c r="L472" t="s">
        <v>3713</v>
      </c>
    </row>
    <row r="473" spans="1:12" x14ac:dyDescent="0.3">
      <c r="A473" t="s">
        <v>5621</v>
      </c>
      <c r="B473">
        <v>1988</v>
      </c>
      <c r="C473" t="s">
        <v>3714</v>
      </c>
      <c r="D473">
        <v>19</v>
      </c>
      <c r="E473" s="1" t="str">
        <f>_xlfn.CONCAT(Hospitalisation_Details[[#This Row],[date]],"-",Hospitalisation_Details[[#This Row],[month]],"-",Hospitalisation_Details[[#This Row],[year]])</f>
        <v>19-Dec-1988</v>
      </c>
      <c r="F473" s="1" t="str">
        <f>TEXT(Hospitalisation_Details[[#This Row],[Date of Birth]],"dd-mm-yy")</f>
        <v>19-12-88</v>
      </c>
      <c r="G473">
        <v>0</v>
      </c>
      <c r="H473">
        <f>DATEDIF(Hospitalisation_Details[[#This Row],[Date of Birth2]],DATE(2023,6,8),"y")</f>
        <v>34</v>
      </c>
      <c r="I473" s="2">
        <v>4320.41</v>
      </c>
      <c r="J473" t="s">
        <v>3706</v>
      </c>
      <c r="K473" t="s">
        <v>3710</v>
      </c>
      <c r="L473" t="s">
        <v>3713</v>
      </c>
    </row>
    <row r="474" spans="1:12" x14ac:dyDescent="0.3">
      <c r="A474" t="s">
        <v>5620</v>
      </c>
      <c r="B474">
        <v>1994</v>
      </c>
      <c r="C474" t="s">
        <v>3709</v>
      </c>
      <c r="D474">
        <v>2</v>
      </c>
      <c r="E474" s="1" t="str">
        <f>_xlfn.CONCAT(Hospitalisation_Details[[#This Row],[date]],"-",Hospitalisation_Details[[#This Row],[month]],"-",Hospitalisation_Details[[#This Row],[year]])</f>
        <v>2-Nov-1994</v>
      </c>
      <c r="F474" s="1" t="str">
        <f>TEXT(Hospitalisation_Details[[#This Row],[Date of Birth]],"dd-mm-yy")</f>
        <v>02-11-94</v>
      </c>
      <c r="G474">
        <v>1</v>
      </c>
      <c r="H474">
        <f>DATEDIF(Hospitalisation_Details[[#This Row],[Date of Birth2]],DATE(2023,6,8),"y")</f>
        <v>28</v>
      </c>
      <c r="I474" s="2">
        <v>4337.74</v>
      </c>
      <c r="J474" t="s">
        <v>3706</v>
      </c>
      <c r="K474" t="s">
        <v>3710</v>
      </c>
      <c r="L474" t="s">
        <v>3724</v>
      </c>
    </row>
    <row r="475" spans="1:12" x14ac:dyDescent="0.3">
      <c r="A475" t="s">
        <v>5619</v>
      </c>
      <c r="B475">
        <v>1994</v>
      </c>
      <c r="C475" t="s">
        <v>3716</v>
      </c>
      <c r="D475">
        <v>26</v>
      </c>
      <c r="E475" s="1" t="str">
        <f>_xlfn.CONCAT(Hospitalisation_Details[[#This Row],[date]],"-",Hospitalisation_Details[[#This Row],[month]],"-",Hospitalisation_Details[[#This Row],[year]])</f>
        <v>26-Oct-1994</v>
      </c>
      <c r="F475" s="1" t="str">
        <f>TEXT(Hospitalisation_Details[[#This Row],[Date of Birth]],"dd-mm-yy")</f>
        <v>26-10-94</v>
      </c>
      <c r="G475">
        <v>2</v>
      </c>
      <c r="H475">
        <f>DATEDIF(Hospitalisation_Details[[#This Row],[Date of Birth2]],DATE(2023,6,8),"y")</f>
        <v>28</v>
      </c>
      <c r="I475" s="2">
        <v>4340.4399999999996</v>
      </c>
      <c r="J475" t="s">
        <v>3706</v>
      </c>
      <c r="K475" t="s">
        <v>3710</v>
      </c>
      <c r="L475" t="s">
        <v>3708</v>
      </c>
    </row>
    <row r="476" spans="1:12" x14ac:dyDescent="0.3">
      <c r="A476" t="s">
        <v>5618</v>
      </c>
      <c r="B476">
        <v>1991</v>
      </c>
      <c r="C476" t="s">
        <v>3711</v>
      </c>
      <c r="D476">
        <v>1</v>
      </c>
      <c r="E476" s="1" t="str">
        <f>_xlfn.CONCAT(Hospitalisation_Details[[#This Row],[date]],"-",Hospitalisation_Details[[#This Row],[month]],"-",Hospitalisation_Details[[#This Row],[year]])</f>
        <v>1-Jun-1991</v>
      </c>
      <c r="F476" s="1" t="str">
        <f>TEXT(Hospitalisation_Details[[#This Row],[Date of Birth]],"dd-mm-yy")</f>
        <v>01-06-91</v>
      </c>
      <c r="G476">
        <v>0</v>
      </c>
      <c r="H476">
        <f>DATEDIF(Hospitalisation_Details[[#This Row],[Date of Birth2]],DATE(2023,6,8),"y")</f>
        <v>32</v>
      </c>
      <c r="I476" s="2">
        <v>4347.0200000000004</v>
      </c>
      <c r="J476" t="s">
        <v>3706</v>
      </c>
      <c r="K476" t="s">
        <v>3710</v>
      </c>
      <c r="L476" t="s">
        <v>3724</v>
      </c>
    </row>
    <row r="477" spans="1:12" x14ac:dyDescent="0.3">
      <c r="A477" t="s">
        <v>5617</v>
      </c>
      <c r="B477">
        <v>1994</v>
      </c>
      <c r="C477" t="s">
        <v>3709</v>
      </c>
      <c r="D477">
        <v>1</v>
      </c>
      <c r="E477" s="1" t="str">
        <f>_xlfn.CONCAT(Hospitalisation_Details[[#This Row],[date]],"-",Hospitalisation_Details[[#This Row],[month]],"-",Hospitalisation_Details[[#This Row],[year]])</f>
        <v>1-Nov-1994</v>
      </c>
      <c r="F477" s="1" t="str">
        <f>TEXT(Hospitalisation_Details[[#This Row],[Date of Birth]],"dd-mm-yy")</f>
        <v>01-11-94</v>
      </c>
      <c r="G477">
        <v>2</v>
      </c>
      <c r="H477">
        <f>DATEDIF(Hospitalisation_Details[[#This Row],[Date of Birth2]],DATE(2023,6,8),"y")</f>
        <v>28</v>
      </c>
      <c r="I477" s="2">
        <v>4349.46</v>
      </c>
      <c r="J477" t="s">
        <v>3706</v>
      </c>
      <c r="K477" t="s">
        <v>3706</v>
      </c>
      <c r="L477" t="s">
        <v>3708</v>
      </c>
    </row>
    <row r="478" spans="1:12" x14ac:dyDescent="0.3">
      <c r="A478" t="s">
        <v>5616</v>
      </c>
      <c r="B478">
        <v>1991</v>
      </c>
      <c r="C478" t="s">
        <v>3712</v>
      </c>
      <c r="D478">
        <v>13</v>
      </c>
      <c r="E478" s="1" t="str">
        <f>_xlfn.CONCAT(Hospitalisation_Details[[#This Row],[date]],"-",Hospitalisation_Details[[#This Row],[month]],"-",Hospitalisation_Details[[#This Row],[year]])</f>
        <v>13-Sep-1991</v>
      </c>
      <c r="F478" s="1" t="str">
        <f>TEXT(Hospitalisation_Details[[#This Row],[Date of Birth]],"dd-mm-yy")</f>
        <v>13-09-91</v>
      </c>
      <c r="G478">
        <v>1</v>
      </c>
      <c r="H478">
        <f>DATEDIF(Hospitalisation_Details[[#This Row],[Date of Birth2]],DATE(2023,6,8),"y")</f>
        <v>31</v>
      </c>
      <c r="I478" s="2">
        <v>4350.51</v>
      </c>
      <c r="J478" t="s">
        <v>3706</v>
      </c>
      <c r="K478" t="s">
        <v>3706</v>
      </c>
      <c r="L478" t="s">
        <v>3708</v>
      </c>
    </row>
    <row r="479" spans="1:12" x14ac:dyDescent="0.3">
      <c r="A479" t="s">
        <v>5615</v>
      </c>
      <c r="B479">
        <v>1990</v>
      </c>
      <c r="C479" t="s">
        <v>3715</v>
      </c>
      <c r="D479">
        <v>28</v>
      </c>
      <c r="E479" s="1" t="str">
        <f>_xlfn.CONCAT(Hospitalisation_Details[[#This Row],[date]],"-",Hospitalisation_Details[[#This Row],[month]],"-",Hospitalisation_Details[[#This Row],[year]])</f>
        <v>28-Aug-1990</v>
      </c>
      <c r="F479" s="1" t="str">
        <f>TEXT(Hospitalisation_Details[[#This Row],[Date of Birth]],"dd-mm-yy")</f>
        <v>28-08-90</v>
      </c>
      <c r="G479">
        <v>0</v>
      </c>
      <c r="H479">
        <f>DATEDIF(Hospitalisation_Details[[#This Row],[Date of Birth2]],DATE(2023,6,8),"y")</f>
        <v>32</v>
      </c>
      <c r="I479" s="2">
        <v>4357.04</v>
      </c>
      <c r="J479" t="s">
        <v>3706</v>
      </c>
      <c r="K479" t="s">
        <v>3707</v>
      </c>
      <c r="L479" t="s">
        <v>3713</v>
      </c>
    </row>
    <row r="480" spans="1:12" x14ac:dyDescent="0.3">
      <c r="A480" t="s">
        <v>5614</v>
      </c>
      <c r="B480">
        <v>1997</v>
      </c>
      <c r="C480" t="s">
        <v>3709</v>
      </c>
      <c r="D480">
        <v>29</v>
      </c>
      <c r="E480" s="1" t="str">
        <f>_xlfn.CONCAT(Hospitalisation_Details[[#This Row],[date]],"-",Hospitalisation_Details[[#This Row],[month]],"-",Hospitalisation_Details[[#This Row],[year]])</f>
        <v>29-Nov-1997</v>
      </c>
      <c r="F480" s="1" t="str">
        <f>TEXT(Hospitalisation_Details[[#This Row],[Date of Birth]],"dd-mm-yy")</f>
        <v>29-11-97</v>
      </c>
      <c r="G480">
        <v>3</v>
      </c>
      <c r="H480">
        <f>DATEDIF(Hospitalisation_Details[[#This Row],[Date of Birth2]],DATE(2023,6,8),"y")</f>
        <v>25</v>
      </c>
      <c r="I480" s="2">
        <v>4391.6499999999996</v>
      </c>
      <c r="J480" t="s">
        <v>3706</v>
      </c>
      <c r="K480" t="s">
        <v>3706</v>
      </c>
      <c r="L480" t="s">
        <v>3717</v>
      </c>
    </row>
    <row r="481" spans="1:12" x14ac:dyDescent="0.3">
      <c r="A481" t="s">
        <v>5613</v>
      </c>
      <c r="B481">
        <v>1982</v>
      </c>
      <c r="C481" t="s">
        <v>3711</v>
      </c>
      <c r="D481">
        <v>29</v>
      </c>
      <c r="E481" s="1" t="str">
        <f>_xlfn.CONCAT(Hospitalisation_Details[[#This Row],[date]],"-",Hospitalisation_Details[[#This Row],[month]],"-",Hospitalisation_Details[[#This Row],[year]])</f>
        <v>29-Jun-1982</v>
      </c>
      <c r="F481" s="1" t="str">
        <f>TEXT(Hospitalisation_Details[[#This Row],[Date of Birth]],"dd-mm-yy")</f>
        <v>29-06-82</v>
      </c>
      <c r="G481">
        <v>3</v>
      </c>
      <c r="H481">
        <f>DATEDIF(Hospitalisation_Details[[#This Row],[Date of Birth2]],DATE(2023,6,8),"y")</f>
        <v>40</v>
      </c>
      <c r="I481" s="2">
        <v>4392.7</v>
      </c>
      <c r="J481" t="s">
        <v>3706</v>
      </c>
      <c r="K481" t="s">
        <v>3706</v>
      </c>
      <c r="L481" t="s">
        <v>3708</v>
      </c>
    </row>
    <row r="482" spans="1:12" x14ac:dyDescent="0.3">
      <c r="A482" t="s">
        <v>5612</v>
      </c>
      <c r="B482">
        <v>1988</v>
      </c>
      <c r="C482" t="s">
        <v>3705</v>
      </c>
      <c r="D482">
        <v>18</v>
      </c>
      <c r="E482" s="1" t="str">
        <f>_xlfn.CONCAT(Hospitalisation_Details[[#This Row],[date]],"-",Hospitalisation_Details[[#This Row],[month]],"-",Hospitalisation_Details[[#This Row],[year]])</f>
        <v>18-Jul-1988</v>
      </c>
      <c r="F482" s="1" t="str">
        <f>TEXT(Hospitalisation_Details[[#This Row],[Date of Birth]],"dd-mm-yy")</f>
        <v>18-07-88</v>
      </c>
      <c r="G482">
        <v>3</v>
      </c>
      <c r="H482">
        <f>DATEDIF(Hospitalisation_Details[[#This Row],[Date of Birth2]],DATE(2023,6,8),"y")</f>
        <v>34</v>
      </c>
      <c r="I482" s="2">
        <v>4397.3100000000004</v>
      </c>
      <c r="J482" t="s">
        <v>3706</v>
      </c>
      <c r="K482" t="s">
        <v>3706</v>
      </c>
      <c r="L482" t="s">
        <v>3708</v>
      </c>
    </row>
    <row r="483" spans="1:12" x14ac:dyDescent="0.3">
      <c r="A483" t="s">
        <v>5611</v>
      </c>
      <c r="B483">
        <v>1986</v>
      </c>
      <c r="C483" t="s">
        <v>3715</v>
      </c>
      <c r="D483">
        <v>11</v>
      </c>
      <c r="E483" s="1" t="str">
        <f>_xlfn.CONCAT(Hospitalisation_Details[[#This Row],[date]],"-",Hospitalisation_Details[[#This Row],[month]],"-",Hospitalisation_Details[[#This Row],[year]])</f>
        <v>11-Aug-1986</v>
      </c>
      <c r="F483" s="1" t="str">
        <f>TEXT(Hospitalisation_Details[[#This Row],[Date of Birth]],"dd-mm-yy")</f>
        <v>11-08-86</v>
      </c>
      <c r="G483">
        <v>0</v>
      </c>
      <c r="H483">
        <f>DATEDIF(Hospitalisation_Details[[#This Row],[Date of Birth2]],DATE(2023,6,8),"y")</f>
        <v>36</v>
      </c>
      <c r="I483" s="2">
        <v>4399.7299999999996</v>
      </c>
      <c r="J483" t="s">
        <v>3707</v>
      </c>
      <c r="K483" t="s">
        <v>3706</v>
      </c>
      <c r="L483" t="s">
        <v>3708</v>
      </c>
    </row>
    <row r="484" spans="1:12" x14ac:dyDescent="0.3">
      <c r="A484" t="s">
        <v>5610</v>
      </c>
      <c r="B484">
        <v>1986</v>
      </c>
      <c r="C484" t="s">
        <v>3705</v>
      </c>
      <c r="D484">
        <v>13</v>
      </c>
      <c r="E484" s="1" t="str">
        <f>_xlfn.CONCAT(Hospitalisation_Details[[#This Row],[date]],"-",Hospitalisation_Details[[#This Row],[month]],"-",Hospitalisation_Details[[#This Row],[year]])</f>
        <v>13-Jul-1986</v>
      </c>
      <c r="F484" s="1" t="str">
        <f>TEXT(Hospitalisation_Details[[#This Row],[Date of Birth]],"dd-mm-yy")</f>
        <v>13-07-86</v>
      </c>
      <c r="G484">
        <v>0</v>
      </c>
      <c r="H484">
        <f>DATEDIF(Hospitalisation_Details[[#This Row],[Date of Birth2]],DATE(2023,6,8),"y")</f>
        <v>36</v>
      </c>
      <c r="I484" s="2">
        <v>4402.2299999999996</v>
      </c>
      <c r="J484" t="s">
        <v>3706</v>
      </c>
      <c r="K484" t="s">
        <v>3706</v>
      </c>
      <c r="L484" t="s">
        <v>3717</v>
      </c>
    </row>
    <row r="485" spans="1:12" x14ac:dyDescent="0.3">
      <c r="A485" t="s">
        <v>5609</v>
      </c>
      <c r="B485">
        <v>1988</v>
      </c>
      <c r="C485" t="s">
        <v>3712</v>
      </c>
      <c r="D485">
        <v>16</v>
      </c>
      <c r="E485" s="1" t="str">
        <f>_xlfn.CONCAT(Hospitalisation_Details[[#This Row],[date]],"-",Hospitalisation_Details[[#This Row],[month]],"-",Hospitalisation_Details[[#This Row],[year]])</f>
        <v>16-Sep-1988</v>
      </c>
      <c r="F485" s="1" t="str">
        <f>TEXT(Hospitalisation_Details[[#This Row],[Date of Birth]],"dd-mm-yy")</f>
        <v>16-09-88</v>
      </c>
      <c r="G485">
        <v>0</v>
      </c>
      <c r="H485">
        <f>DATEDIF(Hospitalisation_Details[[#This Row],[Date of Birth2]],DATE(2023,6,8),"y")</f>
        <v>34</v>
      </c>
      <c r="I485" s="2">
        <v>4415.16</v>
      </c>
      <c r="J485" t="s">
        <v>3706</v>
      </c>
      <c r="K485" t="s">
        <v>3710</v>
      </c>
      <c r="L485" t="s">
        <v>3708</v>
      </c>
    </row>
    <row r="486" spans="1:12" x14ac:dyDescent="0.3">
      <c r="A486" t="s">
        <v>5608</v>
      </c>
      <c r="B486">
        <v>1992</v>
      </c>
      <c r="C486" t="s">
        <v>3715</v>
      </c>
      <c r="D486">
        <v>15</v>
      </c>
      <c r="E486" s="1" t="str">
        <f>_xlfn.CONCAT(Hospitalisation_Details[[#This Row],[date]],"-",Hospitalisation_Details[[#This Row],[month]],"-",Hospitalisation_Details[[#This Row],[year]])</f>
        <v>15-Aug-1992</v>
      </c>
      <c r="F486" s="1" t="str">
        <f>TEXT(Hospitalisation_Details[[#This Row],[Date of Birth]],"dd-mm-yy")</f>
        <v>15-08-92</v>
      </c>
      <c r="G486">
        <v>0</v>
      </c>
      <c r="H486">
        <f>DATEDIF(Hospitalisation_Details[[#This Row],[Date of Birth2]],DATE(2023,6,8),"y")</f>
        <v>30</v>
      </c>
      <c r="I486" s="2">
        <v>4420.95</v>
      </c>
      <c r="J486" t="s">
        <v>3706</v>
      </c>
      <c r="K486" t="s">
        <v>3707</v>
      </c>
      <c r="L486" t="s">
        <v>3729</v>
      </c>
    </row>
    <row r="487" spans="1:12" x14ac:dyDescent="0.3">
      <c r="A487" t="s">
        <v>5607</v>
      </c>
      <c r="B487">
        <v>1994</v>
      </c>
      <c r="C487" t="s">
        <v>3714</v>
      </c>
      <c r="D487">
        <v>29</v>
      </c>
      <c r="E487" s="1" t="str">
        <f>_xlfn.CONCAT(Hospitalisation_Details[[#This Row],[date]],"-",Hospitalisation_Details[[#This Row],[month]],"-",Hospitalisation_Details[[#This Row],[year]])</f>
        <v>29-Dec-1994</v>
      </c>
      <c r="F487" s="1" t="str">
        <f>TEXT(Hospitalisation_Details[[#This Row],[Date of Birth]],"dd-mm-yy")</f>
        <v>29-12-94</v>
      </c>
      <c r="G487">
        <v>2</v>
      </c>
      <c r="H487">
        <f>DATEDIF(Hospitalisation_Details[[#This Row],[Date of Birth2]],DATE(2023,6,8),"y")</f>
        <v>28</v>
      </c>
      <c r="I487" s="2">
        <v>4428.8900000000003</v>
      </c>
      <c r="J487" t="s">
        <v>3707</v>
      </c>
      <c r="K487" t="s">
        <v>3710</v>
      </c>
      <c r="L487" t="s">
        <v>3728</v>
      </c>
    </row>
    <row r="488" spans="1:12" x14ac:dyDescent="0.3">
      <c r="A488" t="s">
        <v>5606</v>
      </c>
      <c r="B488">
        <v>1993</v>
      </c>
      <c r="C488" t="s">
        <v>3712</v>
      </c>
      <c r="D488">
        <v>4</v>
      </c>
      <c r="E488" s="1" t="str">
        <f>_xlfn.CONCAT(Hospitalisation_Details[[#This Row],[date]],"-",Hospitalisation_Details[[#This Row],[month]],"-",Hospitalisation_Details[[#This Row],[year]])</f>
        <v>4-Sep-1993</v>
      </c>
      <c r="F488" s="1" t="str">
        <f>TEXT(Hospitalisation_Details[[#This Row],[Date of Birth]],"dd-mm-yy")</f>
        <v>04-09-93</v>
      </c>
      <c r="G488">
        <v>2</v>
      </c>
      <c r="H488">
        <f>DATEDIF(Hospitalisation_Details[[#This Row],[Date of Birth2]],DATE(2023,6,8),"y")</f>
        <v>29</v>
      </c>
      <c r="I488" s="2">
        <v>4433.3900000000003</v>
      </c>
      <c r="J488" t="s">
        <v>3706</v>
      </c>
      <c r="K488" t="s">
        <v>3707</v>
      </c>
      <c r="L488" t="s">
        <v>3713</v>
      </c>
    </row>
    <row r="489" spans="1:12" x14ac:dyDescent="0.3">
      <c r="A489" t="s">
        <v>5605</v>
      </c>
      <c r="B489">
        <v>1993</v>
      </c>
      <c r="C489" t="s">
        <v>3714</v>
      </c>
      <c r="D489">
        <v>23</v>
      </c>
      <c r="E489" s="1" t="str">
        <f>_xlfn.CONCAT(Hospitalisation_Details[[#This Row],[date]],"-",Hospitalisation_Details[[#This Row],[month]],"-",Hospitalisation_Details[[#This Row],[year]])</f>
        <v>23-Dec-1993</v>
      </c>
      <c r="F489" s="1" t="str">
        <f>TEXT(Hospitalisation_Details[[#This Row],[Date of Birth]],"dd-mm-yy")</f>
        <v>23-12-93</v>
      </c>
      <c r="G489">
        <v>2</v>
      </c>
      <c r="H489">
        <f>DATEDIF(Hospitalisation_Details[[#This Row],[Date of Birth2]],DATE(2023,6,8),"y")</f>
        <v>29</v>
      </c>
      <c r="I489" s="2">
        <v>4433.92</v>
      </c>
      <c r="J489" t="s">
        <v>3706</v>
      </c>
      <c r="K489" t="s">
        <v>3706</v>
      </c>
      <c r="L489" t="s">
        <v>3713</v>
      </c>
    </row>
    <row r="490" spans="1:12" x14ac:dyDescent="0.3">
      <c r="A490" t="s">
        <v>5604</v>
      </c>
      <c r="B490">
        <v>1994</v>
      </c>
      <c r="C490" t="s">
        <v>3716</v>
      </c>
      <c r="D490">
        <v>8</v>
      </c>
      <c r="E490" s="1" t="str">
        <f>_xlfn.CONCAT(Hospitalisation_Details[[#This Row],[date]],"-",Hospitalisation_Details[[#This Row],[month]],"-",Hospitalisation_Details[[#This Row],[year]])</f>
        <v>8-Oct-1994</v>
      </c>
      <c r="F490" s="1" t="str">
        <f>TEXT(Hospitalisation_Details[[#This Row],[Date of Birth]],"dd-mm-yy")</f>
        <v>08-10-94</v>
      </c>
      <c r="G490">
        <v>2</v>
      </c>
      <c r="H490">
        <f>DATEDIF(Hospitalisation_Details[[#This Row],[Date of Birth2]],DATE(2023,6,8),"y")</f>
        <v>28</v>
      </c>
      <c r="I490" s="2">
        <v>4435.09</v>
      </c>
      <c r="J490" t="s">
        <v>3707</v>
      </c>
      <c r="K490" t="s">
        <v>3706</v>
      </c>
      <c r="L490" t="s">
        <v>3721</v>
      </c>
    </row>
    <row r="491" spans="1:12" x14ac:dyDescent="0.3">
      <c r="A491" t="s">
        <v>5603</v>
      </c>
      <c r="B491">
        <v>1994</v>
      </c>
      <c r="C491" t="s">
        <v>3716</v>
      </c>
      <c r="D491">
        <v>24</v>
      </c>
      <c r="E491" s="1" t="str">
        <f>_xlfn.CONCAT(Hospitalisation_Details[[#This Row],[date]],"-",Hospitalisation_Details[[#This Row],[month]],"-",Hospitalisation_Details[[#This Row],[year]])</f>
        <v>24-Oct-1994</v>
      </c>
      <c r="F491" s="1" t="str">
        <f>TEXT(Hospitalisation_Details[[#This Row],[Date of Birth]],"dd-mm-yy")</f>
        <v>24-10-94</v>
      </c>
      <c r="G491">
        <v>2</v>
      </c>
      <c r="H491">
        <f>DATEDIF(Hospitalisation_Details[[#This Row],[Date of Birth2]],DATE(2023,6,8),"y")</f>
        <v>28</v>
      </c>
      <c r="I491" s="2">
        <v>4438.26</v>
      </c>
      <c r="J491" t="s">
        <v>3706</v>
      </c>
      <c r="K491" t="s">
        <v>3707</v>
      </c>
      <c r="L491" t="s">
        <v>3728</v>
      </c>
    </row>
    <row r="492" spans="1:12" x14ac:dyDescent="0.3">
      <c r="A492" t="s">
        <v>5602</v>
      </c>
      <c r="B492">
        <v>1991</v>
      </c>
      <c r="C492" t="s">
        <v>3712</v>
      </c>
      <c r="D492">
        <v>3</v>
      </c>
      <c r="E492" s="1" t="str">
        <f>_xlfn.CONCAT(Hospitalisation_Details[[#This Row],[date]],"-",Hospitalisation_Details[[#This Row],[month]],"-",Hospitalisation_Details[[#This Row],[year]])</f>
        <v>3-Sep-1991</v>
      </c>
      <c r="F492" s="1" t="str">
        <f>TEXT(Hospitalisation_Details[[#This Row],[Date of Birth]],"dd-mm-yy")</f>
        <v>03-09-91</v>
      </c>
      <c r="G492">
        <v>1</v>
      </c>
      <c r="H492">
        <f>DATEDIF(Hospitalisation_Details[[#This Row],[Date of Birth2]],DATE(2023,6,8),"y")</f>
        <v>31</v>
      </c>
      <c r="I492" s="2">
        <v>4441.21</v>
      </c>
      <c r="J492" t="s">
        <v>3710</v>
      </c>
      <c r="K492" t="s">
        <v>3706</v>
      </c>
      <c r="L492" t="s">
        <v>3726</v>
      </c>
    </row>
    <row r="493" spans="1:12" x14ac:dyDescent="0.3">
      <c r="A493" t="s">
        <v>5601</v>
      </c>
      <c r="B493">
        <v>1994</v>
      </c>
      <c r="C493" t="s">
        <v>3711</v>
      </c>
      <c r="D493">
        <v>28</v>
      </c>
      <c r="E493" s="1" t="str">
        <f>_xlfn.CONCAT(Hospitalisation_Details[[#This Row],[date]],"-",Hospitalisation_Details[[#This Row],[month]],"-",Hospitalisation_Details[[#This Row],[year]])</f>
        <v>28-Jun-1994</v>
      </c>
      <c r="F493" s="1" t="str">
        <f>TEXT(Hospitalisation_Details[[#This Row],[Date of Birth]],"dd-mm-yy")</f>
        <v>28-06-94</v>
      </c>
      <c r="G493">
        <v>3</v>
      </c>
      <c r="H493">
        <f>DATEDIF(Hospitalisation_Details[[#This Row],[Date of Birth2]],DATE(2023,6,8),"y")</f>
        <v>28</v>
      </c>
      <c r="I493" s="2">
        <v>4449.46</v>
      </c>
      <c r="J493" t="s">
        <v>3710</v>
      </c>
      <c r="K493" t="s">
        <v>3706</v>
      </c>
      <c r="L493" t="s">
        <v>3708</v>
      </c>
    </row>
    <row r="494" spans="1:12" x14ac:dyDescent="0.3">
      <c r="A494" t="s">
        <v>5600</v>
      </c>
      <c r="B494">
        <v>1990</v>
      </c>
      <c r="C494" t="s">
        <v>3715</v>
      </c>
      <c r="D494">
        <v>8</v>
      </c>
      <c r="E494" s="1" t="str">
        <f>_xlfn.CONCAT(Hospitalisation_Details[[#This Row],[date]],"-",Hospitalisation_Details[[#This Row],[month]],"-",Hospitalisation_Details[[#This Row],[year]])</f>
        <v>8-Aug-1990</v>
      </c>
      <c r="F494" s="1" t="str">
        <f>TEXT(Hospitalisation_Details[[#This Row],[Date of Birth]],"dd-mm-yy")</f>
        <v>08-08-90</v>
      </c>
      <c r="G494">
        <v>1</v>
      </c>
      <c r="H494">
        <f>DATEDIF(Hospitalisation_Details[[#This Row],[Date of Birth2]],DATE(2023,6,8),"y")</f>
        <v>32</v>
      </c>
      <c r="I494" s="2">
        <v>4454.3999999999996</v>
      </c>
      <c r="J494" t="s">
        <v>3706</v>
      </c>
      <c r="K494" t="s">
        <v>3707</v>
      </c>
      <c r="L494" t="s">
        <v>3713</v>
      </c>
    </row>
    <row r="495" spans="1:12" x14ac:dyDescent="0.3">
      <c r="A495" t="s">
        <v>5599</v>
      </c>
      <c r="B495">
        <v>1990</v>
      </c>
      <c r="C495" t="s">
        <v>3705</v>
      </c>
      <c r="D495">
        <v>15</v>
      </c>
      <c r="E495" s="1" t="str">
        <f>_xlfn.CONCAT(Hospitalisation_Details[[#This Row],[date]],"-",Hospitalisation_Details[[#This Row],[month]],"-",Hospitalisation_Details[[#This Row],[year]])</f>
        <v>15-Jul-1990</v>
      </c>
      <c r="F495" s="1" t="str">
        <f>TEXT(Hospitalisation_Details[[#This Row],[Date of Birth]],"dd-mm-yy")</f>
        <v>15-07-90</v>
      </c>
      <c r="G495">
        <v>1</v>
      </c>
      <c r="H495">
        <f>DATEDIF(Hospitalisation_Details[[#This Row],[Date of Birth2]],DATE(2023,6,8),"y")</f>
        <v>32</v>
      </c>
      <c r="I495" s="2">
        <v>4462.72</v>
      </c>
      <c r="J495" t="s">
        <v>3706</v>
      </c>
      <c r="K495" t="s">
        <v>3707</v>
      </c>
      <c r="L495" t="s">
        <v>3713</v>
      </c>
    </row>
    <row r="496" spans="1:12" x14ac:dyDescent="0.3">
      <c r="A496" t="s">
        <v>5598</v>
      </c>
      <c r="B496">
        <v>1991</v>
      </c>
      <c r="C496" t="s">
        <v>3705</v>
      </c>
      <c r="D496">
        <v>4</v>
      </c>
      <c r="E496" s="1" t="str">
        <f>_xlfn.CONCAT(Hospitalisation_Details[[#This Row],[date]],"-",Hospitalisation_Details[[#This Row],[month]],"-",Hospitalisation_Details[[#This Row],[year]])</f>
        <v>4-Jul-1991</v>
      </c>
      <c r="F496" s="1" t="str">
        <f>TEXT(Hospitalisation_Details[[#This Row],[Date of Birth]],"dd-mm-yy")</f>
        <v>04-07-91</v>
      </c>
      <c r="G496">
        <v>2</v>
      </c>
      <c r="H496">
        <f>DATEDIF(Hospitalisation_Details[[#This Row],[Date of Birth2]],DATE(2023,6,8),"y")</f>
        <v>31</v>
      </c>
      <c r="I496" s="2">
        <v>4463.21</v>
      </c>
      <c r="J496" t="s">
        <v>3707</v>
      </c>
      <c r="K496" t="s">
        <v>3707</v>
      </c>
      <c r="L496" t="s">
        <v>3708</v>
      </c>
    </row>
    <row r="497" spans="1:12" x14ac:dyDescent="0.3">
      <c r="A497" t="s">
        <v>5597</v>
      </c>
      <c r="B497">
        <v>1999</v>
      </c>
      <c r="C497" t="s">
        <v>3709</v>
      </c>
      <c r="D497">
        <v>20</v>
      </c>
      <c r="E497" s="1" t="str">
        <f>_xlfn.CONCAT(Hospitalisation_Details[[#This Row],[date]],"-",Hospitalisation_Details[[#This Row],[month]],"-",Hospitalisation_Details[[#This Row],[year]])</f>
        <v>20-Nov-1999</v>
      </c>
      <c r="F497" s="1" t="str">
        <f>TEXT(Hospitalisation_Details[[#This Row],[Date of Birth]],"dd-mm-yy")</f>
        <v>20-11-99</v>
      </c>
      <c r="G497">
        <v>3</v>
      </c>
      <c r="H497">
        <f>DATEDIF(Hospitalisation_Details[[#This Row],[Date of Birth2]],DATE(2023,6,8),"y")</f>
        <v>23</v>
      </c>
      <c r="I497" s="2">
        <v>4466.62</v>
      </c>
      <c r="J497" t="s">
        <v>3706</v>
      </c>
      <c r="K497" t="s">
        <v>3706</v>
      </c>
      <c r="L497" t="s">
        <v>3713</v>
      </c>
    </row>
    <row r="498" spans="1:12" x14ac:dyDescent="0.3">
      <c r="A498" t="s">
        <v>5596</v>
      </c>
      <c r="B498">
        <v>2004</v>
      </c>
      <c r="C498" t="s">
        <v>3705</v>
      </c>
      <c r="D498">
        <v>18</v>
      </c>
      <c r="E498" s="1" t="str">
        <f>_xlfn.CONCAT(Hospitalisation_Details[[#This Row],[date]],"-",Hospitalisation_Details[[#This Row],[month]],"-",Hospitalisation_Details[[#This Row],[year]])</f>
        <v>18-Jul-2004</v>
      </c>
      <c r="F498" s="1" t="str">
        <f>TEXT(Hospitalisation_Details[[#This Row],[Date of Birth]],"dd-mm-yy")</f>
        <v>18-07-04</v>
      </c>
      <c r="G498">
        <v>0</v>
      </c>
      <c r="H498">
        <f>DATEDIF(Hospitalisation_Details[[#This Row],[Date of Birth2]],DATE(2023,6,8),"y")</f>
        <v>18</v>
      </c>
      <c r="I498" s="2">
        <v>4468.25</v>
      </c>
      <c r="J498" t="s">
        <v>3706</v>
      </c>
      <c r="K498" t="s">
        <v>3706</v>
      </c>
      <c r="L498" t="s">
        <v>3713</v>
      </c>
    </row>
    <row r="499" spans="1:12" x14ac:dyDescent="0.3">
      <c r="A499" t="s">
        <v>5595</v>
      </c>
      <c r="B499">
        <v>1992</v>
      </c>
      <c r="C499" t="s">
        <v>3705</v>
      </c>
      <c r="D499">
        <v>12</v>
      </c>
      <c r="E499" s="1" t="str">
        <f>_xlfn.CONCAT(Hospitalisation_Details[[#This Row],[date]],"-",Hospitalisation_Details[[#This Row],[month]],"-",Hospitalisation_Details[[#This Row],[year]])</f>
        <v>12-Jul-1992</v>
      </c>
      <c r="F499" s="1" t="str">
        <f>TEXT(Hospitalisation_Details[[#This Row],[Date of Birth]],"dd-mm-yy")</f>
        <v>12-07-92</v>
      </c>
      <c r="G499">
        <v>0</v>
      </c>
      <c r="H499">
        <f>DATEDIF(Hospitalisation_Details[[#This Row],[Date of Birth2]],DATE(2023,6,8),"y")</f>
        <v>30</v>
      </c>
      <c r="I499" s="2">
        <v>4488.58</v>
      </c>
      <c r="J499" t="s">
        <v>3706</v>
      </c>
      <c r="K499" t="s">
        <v>3707</v>
      </c>
      <c r="L499" t="s">
        <v>3713</v>
      </c>
    </row>
    <row r="500" spans="1:12" x14ac:dyDescent="0.3">
      <c r="A500" t="s">
        <v>5594</v>
      </c>
      <c r="B500">
        <v>1988</v>
      </c>
      <c r="C500" t="s">
        <v>3711</v>
      </c>
      <c r="D500">
        <v>26</v>
      </c>
      <c r="E500" s="1" t="str">
        <f>_xlfn.CONCAT(Hospitalisation_Details[[#This Row],[date]],"-",Hospitalisation_Details[[#This Row],[month]],"-",Hospitalisation_Details[[#This Row],[year]])</f>
        <v>26-Jun-1988</v>
      </c>
      <c r="F500" s="1" t="str">
        <f>TEXT(Hospitalisation_Details[[#This Row],[Date of Birth]],"dd-mm-yy")</f>
        <v>26-06-88</v>
      </c>
      <c r="G500">
        <v>0</v>
      </c>
      <c r="H500">
        <f>DATEDIF(Hospitalisation_Details[[#This Row],[Date of Birth2]],DATE(2023,6,8),"y")</f>
        <v>34</v>
      </c>
      <c r="I500" s="2">
        <v>4500.34</v>
      </c>
      <c r="J500" t="s">
        <v>3706</v>
      </c>
      <c r="K500" t="s">
        <v>3710</v>
      </c>
      <c r="L500" t="s">
        <v>3728</v>
      </c>
    </row>
    <row r="501" spans="1:12" x14ac:dyDescent="0.3">
      <c r="A501" t="s">
        <v>5593</v>
      </c>
      <c r="B501">
        <v>1997</v>
      </c>
      <c r="C501" t="s">
        <v>3716</v>
      </c>
      <c r="D501">
        <v>13</v>
      </c>
      <c r="E501" s="1" t="str">
        <f>_xlfn.CONCAT(Hospitalisation_Details[[#This Row],[date]],"-",Hospitalisation_Details[[#This Row],[month]],"-",Hospitalisation_Details[[#This Row],[year]])</f>
        <v>13-Oct-1997</v>
      </c>
      <c r="F501" s="1" t="str">
        <f>TEXT(Hospitalisation_Details[[#This Row],[Date of Birth]],"dd-mm-yy")</f>
        <v>13-10-97</v>
      </c>
      <c r="G501">
        <v>4</v>
      </c>
      <c r="H501">
        <f>DATEDIF(Hospitalisation_Details[[#This Row],[Date of Birth2]],DATE(2023,6,8),"y")</f>
        <v>25</v>
      </c>
      <c r="I501" s="2">
        <v>4504.66</v>
      </c>
      <c r="J501" t="s">
        <v>3710</v>
      </c>
      <c r="K501" t="s">
        <v>3706</v>
      </c>
      <c r="L501" t="s">
        <v>3708</v>
      </c>
    </row>
    <row r="502" spans="1:12" x14ac:dyDescent="0.3">
      <c r="A502" t="s">
        <v>5592</v>
      </c>
      <c r="B502">
        <v>1982</v>
      </c>
      <c r="C502" t="s">
        <v>3712</v>
      </c>
      <c r="D502">
        <v>27</v>
      </c>
      <c r="E502" s="1" t="str">
        <f>_xlfn.CONCAT(Hospitalisation_Details[[#This Row],[date]],"-",Hospitalisation_Details[[#This Row],[month]],"-",Hospitalisation_Details[[#This Row],[year]])</f>
        <v>27-Sep-1982</v>
      </c>
      <c r="F502" s="1" t="str">
        <f>TEXT(Hospitalisation_Details[[#This Row],[Date of Birth]],"dd-mm-yy")</f>
        <v>27-09-82</v>
      </c>
      <c r="G502">
        <v>3</v>
      </c>
      <c r="H502">
        <f>DATEDIF(Hospitalisation_Details[[#This Row],[Date of Birth2]],DATE(2023,6,8),"y")</f>
        <v>40</v>
      </c>
      <c r="I502" s="2">
        <v>4511.41</v>
      </c>
      <c r="J502" t="s">
        <v>3706</v>
      </c>
      <c r="K502" t="s">
        <v>3707</v>
      </c>
      <c r="L502" t="s">
        <v>3708</v>
      </c>
    </row>
    <row r="503" spans="1:12" x14ac:dyDescent="0.3">
      <c r="A503" t="s">
        <v>5591</v>
      </c>
      <c r="B503">
        <v>1980</v>
      </c>
      <c r="C503" t="s">
        <v>3711</v>
      </c>
      <c r="D503">
        <v>16</v>
      </c>
      <c r="E503" s="1" t="str">
        <f>_xlfn.CONCAT(Hospitalisation_Details[[#This Row],[date]],"-",Hospitalisation_Details[[#This Row],[month]],"-",Hospitalisation_Details[[#This Row],[year]])</f>
        <v>16-Jun-1980</v>
      </c>
      <c r="F503" s="1" t="str">
        <f>TEXT(Hospitalisation_Details[[#This Row],[Date of Birth]],"dd-mm-yy")</f>
        <v>16-06-80</v>
      </c>
      <c r="G503">
        <v>2</v>
      </c>
      <c r="H503">
        <f>DATEDIF(Hospitalisation_Details[[#This Row],[Date of Birth2]],DATE(2023,6,8),"y")</f>
        <v>42</v>
      </c>
      <c r="I503" s="2">
        <v>4515.71</v>
      </c>
      <c r="J503" t="s">
        <v>3706</v>
      </c>
      <c r="K503" t="s">
        <v>3707</v>
      </c>
      <c r="L503" t="s">
        <v>3708</v>
      </c>
    </row>
    <row r="504" spans="1:12" x14ac:dyDescent="0.3">
      <c r="A504" t="s">
        <v>5590</v>
      </c>
      <c r="B504">
        <v>2003</v>
      </c>
      <c r="C504" t="s">
        <v>3716</v>
      </c>
      <c r="D504">
        <v>2</v>
      </c>
      <c r="E504" s="1" t="str">
        <f>_xlfn.CONCAT(Hospitalisation_Details[[#This Row],[date]],"-",Hospitalisation_Details[[#This Row],[month]],"-",Hospitalisation_Details[[#This Row],[year]])</f>
        <v>2-Oct-2003</v>
      </c>
      <c r="F504" s="1" t="str">
        <f>TEXT(Hospitalisation_Details[[#This Row],[Date of Birth]],"dd-mm-yy")</f>
        <v>02-10-03</v>
      </c>
      <c r="G504">
        <v>0</v>
      </c>
      <c r="H504">
        <f>DATEDIF(Hospitalisation_Details[[#This Row],[Date of Birth2]],DATE(2023,6,8),"y")</f>
        <v>19</v>
      </c>
      <c r="I504" s="2">
        <v>4518.3999999999996</v>
      </c>
      <c r="J504" t="s">
        <v>3706</v>
      </c>
      <c r="K504" t="s">
        <v>3707</v>
      </c>
      <c r="L504" t="s">
        <v>3730</v>
      </c>
    </row>
    <row r="505" spans="1:12" x14ac:dyDescent="0.3">
      <c r="A505" t="s">
        <v>5589</v>
      </c>
      <c r="B505">
        <v>1987</v>
      </c>
      <c r="C505" t="s">
        <v>3714</v>
      </c>
      <c r="D505">
        <v>5</v>
      </c>
      <c r="E505" s="1" t="str">
        <f>_xlfn.CONCAT(Hospitalisation_Details[[#This Row],[date]],"-",Hospitalisation_Details[[#This Row],[month]],"-",Hospitalisation_Details[[#This Row],[year]])</f>
        <v>5-Dec-1987</v>
      </c>
      <c r="F505" s="1" t="str">
        <f>TEXT(Hospitalisation_Details[[#This Row],[Date of Birth]],"dd-mm-yy")</f>
        <v>05-12-87</v>
      </c>
      <c r="G505">
        <v>3</v>
      </c>
      <c r="H505">
        <f>DATEDIF(Hospitalisation_Details[[#This Row],[Date of Birth2]],DATE(2023,6,8),"y")</f>
        <v>35</v>
      </c>
      <c r="I505" s="2">
        <v>4518.7700000000004</v>
      </c>
      <c r="J505" t="s">
        <v>3706</v>
      </c>
      <c r="K505" t="s">
        <v>3707</v>
      </c>
      <c r="L505" t="s">
        <v>3713</v>
      </c>
    </row>
    <row r="506" spans="1:12" x14ac:dyDescent="0.3">
      <c r="A506" t="s">
        <v>5588</v>
      </c>
      <c r="B506">
        <v>1988</v>
      </c>
      <c r="C506" t="s">
        <v>3714</v>
      </c>
      <c r="D506">
        <v>21</v>
      </c>
      <c r="E506" s="1" t="str">
        <f>_xlfn.CONCAT(Hospitalisation_Details[[#This Row],[date]],"-",Hospitalisation_Details[[#This Row],[month]],"-",Hospitalisation_Details[[#This Row],[year]])</f>
        <v>21-Dec-1988</v>
      </c>
      <c r="F506" s="1" t="str">
        <f>TEXT(Hospitalisation_Details[[#This Row],[Date of Birth]],"dd-mm-yy")</f>
        <v>21-12-88</v>
      </c>
      <c r="G506">
        <v>0</v>
      </c>
      <c r="H506">
        <f>DATEDIF(Hospitalisation_Details[[#This Row],[Date of Birth2]],DATE(2023,6,8),"y")</f>
        <v>34</v>
      </c>
      <c r="I506" s="2">
        <v>4518.83</v>
      </c>
      <c r="J506" t="s">
        <v>3706</v>
      </c>
      <c r="K506" t="s">
        <v>3706</v>
      </c>
      <c r="L506" t="s">
        <v>3728</v>
      </c>
    </row>
    <row r="507" spans="1:12" x14ac:dyDescent="0.3">
      <c r="A507" t="s">
        <v>5587</v>
      </c>
      <c r="B507">
        <v>1992</v>
      </c>
      <c r="C507" t="s">
        <v>3715</v>
      </c>
      <c r="D507">
        <v>13</v>
      </c>
      <c r="E507" s="1" t="str">
        <f>_xlfn.CONCAT(Hospitalisation_Details[[#This Row],[date]],"-",Hospitalisation_Details[[#This Row],[month]],"-",Hospitalisation_Details[[#This Row],[year]])</f>
        <v>13-Aug-1992</v>
      </c>
      <c r="F507" s="1" t="str">
        <f>TEXT(Hospitalisation_Details[[#This Row],[Date of Birth]],"dd-mm-yy")</f>
        <v>13-08-92</v>
      </c>
      <c r="G507">
        <v>1</v>
      </c>
      <c r="H507">
        <f>DATEDIF(Hospitalisation_Details[[#This Row],[Date of Birth2]],DATE(2023,6,8),"y")</f>
        <v>30</v>
      </c>
      <c r="I507" s="2">
        <v>4527.18</v>
      </c>
      <c r="J507" t="s">
        <v>3706</v>
      </c>
      <c r="K507" t="s">
        <v>3706</v>
      </c>
      <c r="L507" t="s">
        <v>3713</v>
      </c>
    </row>
    <row r="508" spans="1:12" x14ac:dyDescent="0.3">
      <c r="A508" t="s">
        <v>5586</v>
      </c>
      <c r="B508">
        <v>1993</v>
      </c>
      <c r="C508" t="s">
        <v>3711</v>
      </c>
      <c r="D508">
        <v>29</v>
      </c>
      <c r="E508" s="1" t="str">
        <f>_xlfn.CONCAT(Hospitalisation_Details[[#This Row],[date]],"-",Hospitalisation_Details[[#This Row],[month]],"-",Hospitalisation_Details[[#This Row],[year]])</f>
        <v>29-Jun-1993</v>
      </c>
      <c r="F508" s="1" t="str">
        <f>TEXT(Hospitalisation_Details[[#This Row],[Date of Birth]],"dd-mm-yy")</f>
        <v>29-06-93</v>
      </c>
      <c r="G508">
        <v>2</v>
      </c>
      <c r="H508">
        <f>DATEDIF(Hospitalisation_Details[[#This Row],[Date of Birth2]],DATE(2023,6,8),"y")</f>
        <v>29</v>
      </c>
      <c r="I508" s="2">
        <v>4529.4799999999996</v>
      </c>
      <c r="J508" t="s">
        <v>3706</v>
      </c>
      <c r="K508" t="s">
        <v>3710</v>
      </c>
      <c r="L508" t="s">
        <v>3717</v>
      </c>
    </row>
    <row r="509" spans="1:12" x14ac:dyDescent="0.3">
      <c r="A509" t="s">
        <v>5585</v>
      </c>
      <c r="B509">
        <v>1988</v>
      </c>
      <c r="C509" t="s">
        <v>3711</v>
      </c>
      <c r="D509">
        <v>13</v>
      </c>
      <c r="E509" s="1" t="str">
        <f>_xlfn.CONCAT(Hospitalisation_Details[[#This Row],[date]],"-",Hospitalisation_Details[[#This Row],[month]],"-",Hospitalisation_Details[[#This Row],[year]])</f>
        <v>13-Jun-1988</v>
      </c>
      <c r="F509" s="1" t="str">
        <f>TEXT(Hospitalisation_Details[[#This Row],[Date of Birth]],"dd-mm-yy")</f>
        <v>13-06-88</v>
      </c>
      <c r="G509">
        <v>1</v>
      </c>
      <c r="H509">
        <f>DATEDIF(Hospitalisation_Details[[#This Row],[Date of Birth2]],DATE(2023,6,8),"y")</f>
        <v>34</v>
      </c>
      <c r="I509" s="2">
        <v>4536.26</v>
      </c>
      <c r="J509" t="s">
        <v>3706</v>
      </c>
      <c r="K509" t="s">
        <v>3706</v>
      </c>
      <c r="L509" t="s">
        <v>3717</v>
      </c>
    </row>
    <row r="510" spans="1:12" x14ac:dyDescent="0.3">
      <c r="A510" t="s">
        <v>5584</v>
      </c>
      <c r="B510">
        <v>1990</v>
      </c>
      <c r="C510" t="s">
        <v>3709</v>
      </c>
      <c r="D510">
        <v>17</v>
      </c>
      <c r="E510" s="1" t="str">
        <f>_xlfn.CONCAT(Hospitalisation_Details[[#This Row],[date]],"-",Hospitalisation_Details[[#This Row],[month]],"-",Hospitalisation_Details[[#This Row],[year]])</f>
        <v>17-Nov-1990</v>
      </c>
      <c r="F510" s="1" t="str">
        <f>TEXT(Hospitalisation_Details[[#This Row],[Date of Birth]],"dd-mm-yy")</f>
        <v>17-11-90</v>
      </c>
      <c r="G510">
        <v>0</v>
      </c>
      <c r="H510">
        <f>DATEDIF(Hospitalisation_Details[[#This Row],[Date of Birth2]],DATE(2023,6,8),"y")</f>
        <v>32</v>
      </c>
      <c r="I510" s="2">
        <v>4544.2299999999996</v>
      </c>
      <c r="J510" t="s">
        <v>3706</v>
      </c>
      <c r="K510" t="s">
        <v>3710</v>
      </c>
      <c r="L510" t="s">
        <v>3724</v>
      </c>
    </row>
    <row r="511" spans="1:12" x14ac:dyDescent="0.3">
      <c r="A511" t="s">
        <v>5583</v>
      </c>
      <c r="B511">
        <v>2004</v>
      </c>
      <c r="C511" t="s">
        <v>3714</v>
      </c>
      <c r="D511">
        <v>22</v>
      </c>
      <c r="E511" s="1" t="str">
        <f>_xlfn.CONCAT(Hospitalisation_Details[[#This Row],[date]],"-",Hospitalisation_Details[[#This Row],[month]],"-",Hospitalisation_Details[[#This Row],[year]])</f>
        <v>22-Dec-2004</v>
      </c>
      <c r="F511" s="1" t="str">
        <f>TEXT(Hospitalisation_Details[[#This Row],[Date of Birth]],"dd-mm-yy")</f>
        <v>22-12-04</v>
      </c>
      <c r="G511">
        <v>4</v>
      </c>
      <c r="H511">
        <f>DATEDIF(Hospitalisation_Details[[#This Row],[Date of Birth2]],DATE(2023,6,8),"y")</f>
        <v>18</v>
      </c>
      <c r="I511" s="2">
        <v>4561.1899999999996</v>
      </c>
      <c r="J511" t="s">
        <v>3706</v>
      </c>
      <c r="K511" t="s">
        <v>3706</v>
      </c>
      <c r="L511" t="s">
        <v>3724</v>
      </c>
    </row>
    <row r="512" spans="1:12" x14ac:dyDescent="0.3">
      <c r="A512" t="s">
        <v>5582</v>
      </c>
      <c r="B512">
        <v>1990</v>
      </c>
      <c r="C512" t="s">
        <v>3712</v>
      </c>
      <c r="D512">
        <v>20</v>
      </c>
      <c r="E512" s="1" t="str">
        <f>_xlfn.CONCAT(Hospitalisation_Details[[#This Row],[date]],"-",Hospitalisation_Details[[#This Row],[month]],"-",Hospitalisation_Details[[#This Row],[year]])</f>
        <v>20-Sep-1990</v>
      </c>
      <c r="F512" s="1" t="str">
        <f>TEXT(Hospitalisation_Details[[#This Row],[Date of Birth]],"dd-mm-yy")</f>
        <v>20-09-90</v>
      </c>
      <c r="G512">
        <v>1</v>
      </c>
      <c r="H512">
        <f>DATEDIF(Hospitalisation_Details[[#This Row],[Date of Birth2]],DATE(2023,6,8),"y")</f>
        <v>32</v>
      </c>
      <c r="I512" s="2">
        <v>4562.84</v>
      </c>
      <c r="J512" t="s">
        <v>3706</v>
      </c>
      <c r="K512" t="s">
        <v>3706</v>
      </c>
      <c r="L512" t="s">
        <v>3708</v>
      </c>
    </row>
    <row r="513" spans="1:12" x14ac:dyDescent="0.3">
      <c r="A513" t="s">
        <v>5581</v>
      </c>
      <c r="B513">
        <v>1996</v>
      </c>
      <c r="C513" t="s">
        <v>3714</v>
      </c>
      <c r="D513">
        <v>25</v>
      </c>
      <c r="E513" s="1" t="str">
        <f>_xlfn.CONCAT(Hospitalisation_Details[[#This Row],[date]],"-",Hospitalisation_Details[[#This Row],[month]],"-",Hospitalisation_Details[[#This Row],[year]])</f>
        <v>25-Dec-1996</v>
      </c>
      <c r="F513" s="1" t="str">
        <f>TEXT(Hospitalisation_Details[[#This Row],[Date of Birth]],"dd-mm-yy")</f>
        <v>25-12-96</v>
      </c>
      <c r="G513">
        <v>2</v>
      </c>
      <c r="H513">
        <f>DATEDIF(Hospitalisation_Details[[#This Row],[Date of Birth2]],DATE(2023,6,8),"y")</f>
        <v>26</v>
      </c>
      <c r="I513" s="2">
        <v>4564.1899999999996</v>
      </c>
      <c r="J513" t="s">
        <v>3706</v>
      </c>
      <c r="K513" t="s">
        <v>3706</v>
      </c>
      <c r="L513" t="s">
        <v>3724</v>
      </c>
    </row>
    <row r="514" spans="1:12" x14ac:dyDescent="0.3">
      <c r="A514" t="s">
        <v>5580</v>
      </c>
      <c r="B514">
        <v>1989</v>
      </c>
      <c r="C514" t="s">
        <v>3712</v>
      </c>
      <c r="D514">
        <v>18</v>
      </c>
      <c r="E514" s="1" t="str">
        <f>_xlfn.CONCAT(Hospitalisation_Details[[#This Row],[date]],"-",Hospitalisation_Details[[#This Row],[month]],"-",Hospitalisation_Details[[#This Row],[year]])</f>
        <v>18-Sep-1989</v>
      </c>
      <c r="F514" s="1" t="str">
        <f>TEXT(Hospitalisation_Details[[#This Row],[Date of Birth]],"dd-mm-yy")</f>
        <v>18-09-89</v>
      </c>
      <c r="G514">
        <v>0</v>
      </c>
      <c r="H514">
        <f>DATEDIF(Hospitalisation_Details[[#This Row],[Date of Birth2]],DATE(2023,6,8),"y")</f>
        <v>33</v>
      </c>
      <c r="I514" s="2">
        <v>4571.41</v>
      </c>
      <c r="J514" t="s">
        <v>3706</v>
      </c>
      <c r="K514" t="s">
        <v>3706</v>
      </c>
      <c r="L514" t="s">
        <v>3713</v>
      </c>
    </row>
    <row r="515" spans="1:12" x14ac:dyDescent="0.3">
      <c r="A515" t="s">
        <v>5579</v>
      </c>
      <c r="B515">
        <v>2000</v>
      </c>
      <c r="C515" t="s">
        <v>3705</v>
      </c>
      <c r="D515">
        <v>2</v>
      </c>
      <c r="E515" s="1" t="str">
        <f>_xlfn.CONCAT(Hospitalisation_Details[[#This Row],[date]],"-",Hospitalisation_Details[[#This Row],[month]],"-",Hospitalisation_Details[[#This Row],[year]])</f>
        <v>2-Jul-2000</v>
      </c>
      <c r="F515" s="1" t="str">
        <f>TEXT(Hospitalisation_Details[[#This Row],[Date of Birth]],"dd-mm-yy")</f>
        <v>02-07-00</v>
      </c>
      <c r="G515">
        <v>0</v>
      </c>
      <c r="H515">
        <f>DATEDIF(Hospitalisation_Details[[#This Row],[Date of Birth2]],DATE(2023,6,8),"y")</f>
        <v>22</v>
      </c>
      <c r="I515" s="2">
        <v>4608.03</v>
      </c>
      <c r="J515" t="s">
        <v>3706</v>
      </c>
      <c r="K515" t="s">
        <v>3707</v>
      </c>
      <c r="L515" t="s">
        <v>3717</v>
      </c>
    </row>
    <row r="516" spans="1:12" x14ac:dyDescent="0.3">
      <c r="A516" t="s">
        <v>5578</v>
      </c>
      <c r="B516">
        <v>1998</v>
      </c>
      <c r="C516" t="s">
        <v>3711</v>
      </c>
      <c r="D516">
        <v>29</v>
      </c>
      <c r="E516" s="1" t="str">
        <f>_xlfn.CONCAT(Hospitalisation_Details[[#This Row],[date]],"-",Hospitalisation_Details[[#This Row],[month]],"-",Hospitalisation_Details[[#This Row],[year]])</f>
        <v>29-Jun-1998</v>
      </c>
      <c r="F516" s="1" t="str">
        <f>TEXT(Hospitalisation_Details[[#This Row],[Date of Birth]],"dd-mm-yy")</f>
        <v>29-06-98</v>
      </c>
      <c r="G516">
        <v>3</v>
      </c>
      <c r="H516">
        <f>DATEDIF(Hospitalisation_Details[[#This Row],[Date of Birth2]],DATE(2023,6,8),"y")</f>
        <v>24</v>
      </c>
      <c r="I516" s="2">
        <v>4618.08</v>
      </c>
      <c r="J516" t="s">
        <v>3706</v>
      </c>
      <c r="K516" t="s">
        <v>3710</v>
      </c>
      <c r="L516" t="s">
        <v>3713</v>
      </c>
    </row>
    <row r="517" spans="1:12" x14ac:dyDescent="0.3">
      <c r="A517" t="s">
        <v>5577</v>
      </c>
      <c r="B517">
        <v>1985</v>
      </c>
      <c r="C517" t="s">
        <v>3711</v>
      </c>
      <c r="D517">
        <v>22</v>
      </c>
      <c r="E517" s="1" t="str">
        <f>_xlfn.CONCAT(Hospitalisation_Details[[#This Row],[date]],"-",Hospitalisation_Details[[#This Row],[month]],"-",Hospitalisation_Details[[#This Row],[year]])</f>
        <v>22-Jun-1985</v>
      </c>
      <c r="F517" s="1" t="str">
        <f>TEXT(Hospitalisation_Details[[#This Row],[Date of Birth]],"dd-mm-yy")</f>
        <v>22-06-85</v>
      </c>
      <c r="G517">
        <v>0</v>
      </c>
      <c r="H517">
        <f>DATEDIF(Hospitalisation_Details[[#This Row],[Date of Birth2]],DATE(2023,6,8),"y")</f>
        <v>37</v>
      </c>
      <c r="I517" s="2">
        <v>4646.76</v>
      </c>
      <c r="J517" t="s">
        <v>3710</v>
      </c>
      <c r="K517" t="s">
        <v>3710</v>
      </c>
      <c r="L517" t="s">
        <v>3717</v>
      </c>
    </row>
    <row r="518" spans="1:12" x14ac:dyDescent="0.3">
      <c r="A518" t="s">
        <v>5576</v>
      </c>
      <c r="B518">
        <v>1996</v>
      </c>
      <c r="C518" t="s">
        <v>3716</v>
      </c>
      <c r="D518">
        <v>25</v>
      </c>
      <c r="E518" s="1" t="str">
        <f>_xlfn.CONCAT(Hospitalisation_Details[[#This Row],[date]],"-",Hospitalisation_Details[[#This Row],[month]],"-",Hospitalisation_Details[[#This Row],[year]])</f>
        <v>25-Oct-1996</v>
      </c>
      <c r="F518" s="1" t="str">
        <f>TEXT(Hospitalisation_Details[[#This Row],[Date of Birth]],"dd-mm-yy")</f>
        <v>25-10-96</v>
      </c>
      <c r="G518">
        <v>3</v>
      </c>
      <c r="H518">
        <f>DATEDIF(Hospitalisation_Details[[#This Row],[Date of Birth2]],DATE(2023,6,8),"y")</f>
        <v>26</v>
      </c>
      <c r="I518" s="2">
        <v>4661.29</v>
      </c>
      <c r="J518" t="s">
        <v>3706</v>
      </c>
      <c r="K518" t="s">
        <v>3710</v>
      </c>
      <c r="L518" t="s">
        <v>3728</v>
      </c>
    </row>
    <row r="519" spans="1:12" x14ac:dyDescent="0.3">
      <c r="A519" t="s">
        <v>5575</v>
      </c>
      <c r="B519">
        <v>1990</v>
      </c>
      <c r="C519" t="s">
        <v>3715</v>
      </c>
      <c r="D519">
        <v>5</v>
      </c>
      <c r="E519" s="1" t="str">
        <f>_xlfn.CONCAT(Hospitalisation_Details[[#This Row],[date]],"-",Hospitalisation_Details[[#This Row],[month]],"-",Hospitalisation_Details[[#This Row],[year]])</f>
        <v>5-Aug-1990</v>
      </c>
      <c r="F519" s="1" t="str">
        <f>TEXT(Hospitalisation_Details[[#This Row],[Date of Birth]],"dd-mm-yy")</f>
        <v>05-08-90</v>
      </c>
      <c r="G519">
        <v>1</v>
      </c>
      <c r="H519">
        <f>DATEDIF(Hospitalisation_Details[[#This Row],[Date of Birth2]],DATE(2023,6,8),"y")</f>
        <v>32</v>
      </c>
      <c r="I519" s="2">
        <v>4667.6099999999997</v>
      </c>
      <c r="J519" t="s">
        <v>3707</v>
      </c>
      <c r="K519" t="s">
        <v>3707</v>
      </c>
      <c r="L519" t="s">
        <v>3721</v>
      </c>
    </row>
    <row r="520" spans="1:12" x14ac:dyDescent="0.3">
      <c r="A520" t="s">
        <v>5574</v>
      </c>
      <c r="B520">
        <v>1990</v>
      </c>
      <c r="C520" t="s">
        <v>3712</v>
      </c>
      <c r="D520">
        <v>26</v>
      </c>
      <c r="E520" s="1" t="str">
        <f>_xlfn.CONCAT(Hospitalisation_Details[[#This Row],[date]],"-",Hospitalisation_Details[[#This Row],[month]],"-",Hospitalisation_Details[[#This Row],[year]])</f>
        <v>26-Sep-1990</v>
      </c>
      <c r="F520" s="1" t="str">
        <f>TEXT(Hospitalisation_Details[[#This Row],[Date of Birth]],"dd-mm-yy")</f>
        <v>26-09-90</v>
      </c>
      <c r="G520">
        <v>2</v>
      </c>
      <c r="H520">
        <f>DATEDIF(Hospitalisation_Details[[#This Row],[Date of Birth2]],DATE(2023,6,8),"y")</f>
        <v>32</v>
      </c>
      <c r="I520" s="2">
        <v>4670.6400000000003</v>
      </c>
      <c r="J520" t="s">
        <v>3706</v>
      </c>
      <c r="K520" t="s">
        <v>3706</v>
      </c>
      <c r="L520" t="s">
        <v>3717</v>
      </c>
    </row>
    <row r="521" spans="1:12" x14ac:dyDescent="0.3">
      <c r="A521" t="s">
        <v>5573</v>
      </c>
      <c r="B521">
        <v>1990</v>
      </c>
      <c r="C521" t="s">
        <v>3705</v>
      </c>
      <c r="D521">
        <v>13</v>
      </c>
      <c r="E521" s="1" t="str">
        <f>_xlfn.CONCAT(Hospitalisation_Details[[#This Row],[date]],"-",Hospitalisation_Details[[#This Row],[month]],"-",Hospitalisation_Details[[#This Row],[year]])</f>
        <v>13-Jul-1990</v>
      </c>
      <c r="F521" s="1" t="str">
        <f>TEXT(Hospitalisation_Details[[#This Row],[Date of Birth]],"dd-mm-yy")</f>
        <v>13-07-90</v>
      </c>
      <c r="G521">
        <v>2</v>
      </c>
      <c r="H521">
        <f>DATEDIF(Hospitalisation_Details[[#This Row],[Date of Birth2]],DATE(2023,6,8),"y")</f>
        <v>32</v>
      </c>
      <c r="I521" s="2">
        <v>4673.3900000000003</v>
      </c>
      <c r="J521" t="s">
        <v>3706</v>
      </c>
      <c r="K521" t="s">
        <v>3710</v>
      </c>
      <c r="L521" t="s">
        <v>3708</v>
      </c>
    </row>
    <row r="522" spans="1:12" x14ac:dyDescent="0.3">
      <c r="A522" t="s">
        <v>5572</v>
      </c>
      <c r="B522">
        <v>1979</v>
      </c>
      <c r="C522" t="s">
        <v>3716</v>
      </c>
      <c r="D522">
        <v>18</v>
      </c>
      <c r="E522" s="1" t="str">
        <f>_xlfn.CONCAT(Hospitalisation_Details[[#This Row],[date]],"-",Hospitalisation_Details[[#This Row],[month]],"-",Hospitalisation_Details[[#This Row],[year]])</f>
        <v>18-Oct-1979</v>
      </c>
      <c r="F522" s="1" t="str">
        <f>TEXT(Hospitalisation_Details[[#This Row],[Date of Birth]],"dd-mm-yy")</f>
        <v>18-10-79</v>
      </c>
      <c r="G522">
        <v>2</v>
      </c>
      <c r="H522">
        <f>DATEDIF(Hospitalisation_Details[[#This Row],[Date of Birth2]],DATE(2023,6,8),"y")</f>
        <v>43</v>
      </c>
      <c r="I522" s="2">
        <v>4674.2</v>
      </c>
      <c r="J522" t="s">
        <v>3706</v>
      </c>
      <c r="K522" t="s">
        <v>3710</v>
      </c>
      <c r="L522" t="s">
        <v>3708</v>
      </c>
    </row>
    <row r="523" spans="1:12" x14ac:dyDescent="0.3">
      <c r="A523" t="s">
        <v>5571</v>
      </c>
      <c r="B523">
        <v>2003</v>
      </c>
      <c r="C523" t="s">
        <v>3716</v>
      </c>
      <c r="D523">
        <v>4</v>
      </c>
      <c r="E523" s="1" t="str">
        <f>_xlfn.CONCAT(Hospitalisation_Details[[#This Row],[date]],"-",Hospitalisation_Details[[#This Row],[month]],"-",Hospitalisation_Details[[#This Row],[year]])</f>
        <v>4-Oct-2003</v>
      </c>
      <c r="F523" s="1" t="str">
        <f>TEXT(Hospitalisation_Details[[#This Row],[Date of Birth]],"dd-mm-yy")</f>
        <v>04-10-03</v>
      </c>
      <c r="G523">
        <v>0</v>
      </c>
      <c r="H523">
        <f>DATEDIF(Hospitalisation_Details[[#This Row],[Date of Birth2]],DATE(2023,6,8),"y")</f>
        <v>19</v>
      </c>
      <c r="I523" s="2">
        <v>4678.8</v>
      </c>
      <c r="J523" t="s">
        <v>3706</v>
      </c>
      <c r="K523" t="s">
        <v>3710</v>
      </c>
      <c r="L523" t="s">
        <v>3727</v>
      </c>
    </row>
    <row r="524" spans="1:12" x14ac:dyDescent="0.3">
      <c r="A524" t="s">
        <v>5570</v>
      </c>
      <c r="B524">
        <v>1990</v>
      </c>
      <c r="C524" t="s">
        <v>3712</v>
      </c>
      <c r="D524">
        <v>4</v>
      </c>
      <c r="E524" s="1" t="str">
        <f>_xlfn.CONCAT(Hospitalisation_Details[[#This Row],[date]],"-",Hospitalisation_Details[[#This Row],[month]],"-",Hospitalisation_Details[[#This Row],[year]])</f>
        <v>4-Sep-1990</v>
      </c>
      <c r="F524" s="1" t="str">
        <f>TEXT(Hospitalisation_Details[[#This Row],[Date of Birth]],"dd-mm-yy")</f>
        <v>04-09-90</v>
      </c>
      <c r="G524">
        <v>2</v>
      </c>
      <c r="H524">
        <f>DATEDIF(Hospitalisation_Details[[#This Row],[Date of Birth2]],DATE(2023,6,8),"y")</f>
        <v>32</v>
      </c>
      <c r="I524" s="2">
        <v>4686.3900000000003</v>
      </c>
      <c r="J524" t="s">
        <v>3707</v>
      </c>
      <c r="K524" t="s">
        <v>3707</v>
      </c>
      <c r="L524" t="s">
        <v>3708</v>
      </c>
    </row>
    <row r="525" spans="1:12" x14ac:dyDescent="0.3">
      <c r="A525" t="s">
        <v>5569</v>
      </c>
      <c r="B525">
        <v>2003</v>
      </c>
      <c r="C525" t="s">
        <v>3711</v>
      </c>
      <c r="D525">
        <v>22</v>
      </c>
      <c r="E525" s="1" t="str">
        <f>_xlfn.CONCAT(Hospitalisation_Details[[#This Row],[date]],"-",Hospitalisation_Details[[#This Row],[month]],"-",Hospitalisation_Details[[#This Row],[year]])</f>
        <v>22-Jun-2003</v>
      </c>
      <c r="F525" s="1" t="str">
        <f>TEXT(Hospitalisation_Details[[#This Row],[Date of Birth]],"dd-mm-yy")</f>
        <v>22-06-03</v>
      </c>
      <c r="G525">
        <v>5</v>
      </c>
      <c r="H525">
        <f>DATEDIF(Hospitalisation_Details[[#This Row],[Date of Birth2]],DATE(2023,6,8),"y")</f>
        <v>19</v>
      </c>
      <c r="I525" s="2">
        <v>4687.8</v>
      </c>
      <c r="J525" t="s">
        <v>3706</v>
      </c>
      <c r="K525" t="s">
        <v>3707</v>
      </c>
      <c r="L525" t="s">
        <v>3717</v>
      </c>
    </row>
    <row r="526" spans="1:12" x14ac:dyDescent="0.3">
      <c r="A526" t="s">
        <v>5568</v>
      </c>
      <c r="B526">
        <v>1977</v>
      </c>
      <c r="C526" t="s">
        <v>3714</v>
      </c>
      <c r="D526">
        <v>4</v>
      </c>
      <c r="E526" s="1" t="str">
        <f>_xlfn.CONCAT(Hospitalisation_Details[[#This Row],[date]],"-",Hospitalisation_Details[[#This Row],[month]],"-",Hospitalisation_Details[[#This Row],[year]])</f>
        <v>4-Dec-1977</v>
      </c>
      <c r="F526" s="1" t="str">
        <f>TEXT(Hospitalisation_Details[[#This Row],[Date of Birth]],"dd-mm-yy")</f>
        <v>04-12-77</v>
      </c>
      <c r="G526">
        <v>2</v>
      </c>
      <c r="H526">
        <f>DATEDIF(Hospitalisation_Details[[#This Row],[Date of Birth2]],DATE(2023,6,8),"y")</f>
        <v>45</v>
      </c>
      <c r="I526" s="2">
        <v>4699.47</v>
      </c>
      <c r="J526" t="s">
        <v>3706</v>
      </c>
      <c r="K526" t="s">
        <v>3707</v>
      </c>
      <c r="L526" t="s">
        <v>3708</v>
      </c>
    </row>
    <row r="527" spans="1:12" x14ac:dyDescent="0.3">
      <c r="A527" t="s">
        <v>5567</v>
      </c>
      <c r="B527">
        <v>1981</v>
      </c>
      <c r="C527" t="s">
        <v>3715</v>
      </c>
      <c r="D527">
        <v>12</v>
      </c>
      <c r="E527" s="1" t="str">
        <f>_xlfn.CONCAT(Hospitalisation_Details[[#This Row],[date]],"-",Hospitalisation_Details[[#This Row],[month]],"-",Hospitalisation_Details[[#This Row],[year]])</f>
        <v>12-Aug-1981</v>
      </c>
      <c r="F527" s="1" t="str">
        <f>TEXT(Hospitalisation_Details[[#This Row],[Date of Birth]],"dd-mm-yy")</f>
        <v>12-08-81</v>
      </c>
      <c r="G527">
        <v>1</v>
      </c>
      <c r="H527">
        <f>DATEDIF(Hospitalisation_Details[[#This Row],[Date of Birth2]],DATE(2023,6,8),"y")</f>
        <v>41</v>
      </c>
      <c r="I527" s="2">
        <v>4712.12</v>
      </c>
      <c r="J527" t="s">
        <v>3706</v>
      </c>
      <c r="K527" t="s">
        <v>3707</v>
      </c>
      <c r="L527" t="s">
        <v>3717</v>
      </c>
    </row>
    <row r="528" spans="1:12" x14ac:dyDescent="0.3">
      <c r="A528" t="s">
        <v>5566</v>
      </c>
      <c r="B528">
        <v>1992</v>
      </c>
      <c r="C528" t="s">
        <v>3716</v>
      </c>
      <c r="D528">
        <v>9</v>
      </c>
      <c r="E528" s="1" t="str">
        <f>_xlfn.CONCAT(Hospitalisation_Details[[#This Row],[date]],"-",Hospitalisation_Details[[#This Row],[month]],"-",Hospitalisation_Details[[#This Row],[year]])</f>
        <v>9-Oct-1992</v>
      </c>
      <c r="F528" s="1" t="str">
        <f>TEXT(Hospitalisation_Details[[#This Row],[Date of Birth]],"dd-mm-yy")</f>
        <v>09-10-92</v>
      </c>
      <c r="G528">
        <v>1</v>
      </c>
      <c r="H528">
        <f>DATEDIF(Hospitalisation_Details[[#This Row],[Date of Birth2]],DATE(2023,6,8),"y")</f>
        <v>30</v>
      </c>
      <c r="I528" s="2">
        <v>4718.2</v>
      </c>
      <c r="J528" t="s">
        <v>3706</v>
      </c>
      <c r="K528" t="s">
        <v>3707</v>
      </c>
      <c r="L528" t="s">
        <v>3724</v>
      </c>
    </row>
    <row r="529" spans="1:12" x14ac:dyDescent="0.3">
      <c r="A529" t="s">
        <v>5565</v>
      </c>
      <c r="B529">
        <v>1992</v>
      </c>
      <c r="C529" t="s">
        <v>3712</v>
      </c>
      <c r="D529">
        <v>28</v>
      </c>
      <c r="E529" s="1" t="str">
        <f>_xlfn.CONCAT(Hospitalisation_Details[[#This Row],[date]],"-",Hospitalisation_Details[[#This Row],[month]],"-",Hospitalisation_Details[[#This Row],[year]])</f>
        <v>28-Sep-1992</v>
      </c>
      <c r="F529" s="1" t="str">
        <f>TEXT(Hospitalisation_Details[[#This Row],[Date of Birth]],"dd-mm-yy")</f>
        <v>28-09-92</v>
      </c>
      <c r="G529">
        <v>1</v>
      </c>
      <c r="H529">
        <f>DATEDIF(Hospitalisation_Details[[#This Row],[Date of Birth2]],DATE(2023,6,8),"y")</f>
        <v>30</v>
      </c>
      <c r="I529" s="2">
        <v>4719.5200000000004</v>
      </c>
      <c r="J529" t="s">
        <v>3706</v>
      </c>
      <c r="K529" t="s">
        <v>3706</v>
      </c>
      <c r="L529" t="s">
        <v>3724</v>
      </c>
    </row>
    <row r="530" spans="1:12" x14ac:dyDescent="0.3">
      <c r="A530" t="s">
        <v>5564</v>
      </c>
      <c r="B530">
        <v>1994</v>
      </c>
      <c r="C530" t="s">
        <v>3715</v>
      </c>
      <c r="D530">
        <v>12</v>
      </c>
      <c r="E530" s="1" t="str">
        <f>_xlfn.CONCAT(Hospitalisation_Details[[#This Row],[date]],"-",Hospitalisation_Details[[#This Row],[month]],"-",Hospitalisation_Details[[#This Row],[year]])</f>
        <v>12-Aug-1994</v>
      </c>
      <c r="F530" s="1" t="str">
        <f>TEXT(Hospitalisation_Details[[#This Row],[Date of Birth]],"dd-mm-yy")</f>
        <v>12-08-94</v>
      </c>
      <c r="G530">
        <v>2</v>
      </c>
      <c r="H530">
        <f>DATEDIF(Hospitalisation_Details[[#This Row],[Date of Birth2]],DATE(2023,6,8),"y")</f>
        <v>28</v>
      </c>
      <c r="I530" s="2">
        <v>4719.74</v>
      </c>
      <c r="J530" t="s">
        <v>3706</v>
      </c>
      <c r="K530" t="s">
        <v>3710</v>
      </c>
      <c r="L530" t="s">
        <v>3713</v>
      </c>
    </row>
    <row r="531" spans="1:12" x14ac:dyDescent="0.3">
      <c r="A531" t="s">
        <v>5563</v>
      </c>
      <c r="B531">
        <v>1980</v>
      </c>
      <c r="C531" t="s">
        <v>3705</v>
      </c>
      <c r="D531">
        <v>2</v>
      </c>
      <c r="E531" s="1" t="str">
        <f>_xlfn.CONCAT(Hospitalisation_Details[[#This Row],[date]],"-",Hospitalisation_Details[[#This Row],[month]],"-",Hospitalisation_Details[[#This Row],[year]])</f>
        <v>2-Jul-1980</v>
      </c>
      <c r="F531" s="1" t="str">
        <f>TEXT(Hospitalisation_Details[[#This Row],[Date of Birth]],"dd-mm-yy")</f>
        <v>02-07-80</v>
      </c>
      <c r="G531">
        <v>2</v>
      </c>
      <c r="H531">
        <f>DATEDIF(Hospitalisation_Details[[#This Row],[Date of Birth2]],DATE(2023,6,8),"y")</f>
        <v>42</v>
      </c>
      <c r="I531" s="2">
        <v>4728.71</v>
      </c>
      <c r="J531" t="s">
        <v>3706</v>
      </c>
      <c r="K531" t="s">
        <v>3707</v>
      </c>
      <c r="L531" t="s">
        <v>3713</v>
      </c>
    </row>
    <row r="532" spans="1:12" x14ac:dyDescent="0.3">
      <c r="A532" t="s">
        <v>5562</v>
      </c>
      <c r="B532">
        <v>1986</v>
      </c>
      <c r="C532" t="s">
        <v>3712</v>
      </c>
      <c r="D532">
        <v>5</v>
      </c>
      <c r="E532" s="1" t="str">
        <f>_xlfn.CONCAT(Hospitalisation_Details[[#This Row],[date]],"-",Hospitalisation_Details[[#This Row],[month]],"-",Hospitalisation_Details[[#This Row],[year]])</f>
        <v>5-Sep-1986</v>
      </c>
      <c r="F532" s="1" t="str">
        <f>TEXT(Hospitalisation_Details[[#This Row],[Date of Birth]],"dd-mm-yy")</f>
        <v>05-09-86</v>
      </c>
      <c r="G532">
        <v>3</v>
      </c>
      <c r="H532">
        <f>DATEDIF(Hospitalisation_Details[[#This Row],[Date of Birth2]],DATE(2023,6,8),"y")</f>
        <v>36</v>
      </c>
      <c r="I532" s="2">
        <v>4734.6400000000003</v>
      </c>
      <c r="J532" t="s">
        <v>3706</v>
      </c>
      <c r="K532" t="s">
        <v>3710</v>
      </c>
      <c r="L532" t="s">
        <v>3708</v>
      </c>
    </row>
    <row r="533" spans="1:12" x14ac:dyDescent="0.3">
      <c r="A533" t="s">
        <v>5561</v>
      </c>
      <c r="B533">
        <v>1991</v>
      </c>
      <c r="C533" t="s">
        <v>3716</v>
      </c>
      <c r="D533">
        <v>12</v>
      </c>
      <c r="E533" s="1" t="str">
        <f>_xlfn.CONCAT(Hospitalisation_Details[[#This Row],[date]],"-",Hospitalisation_Details[[#This Row],[month]],"-",Hospitalisation_Details[[#This Row],[year]])</f>
        <v>12-Oct-1991</v>
      </c>
      <c r="F533" s="1" t="str">
        <f>TEXT(Hospitalisation_Details[[#This Row],[Date of Birth]],"dd-mm-yy")</f>
        <v>12-10-91</v>
      </c>
      <c r="G533">
        <v>1</v>
      </c>
      <c r="H533">
        <f>DATEDIF(Hospitalisation_Details[[#This Row],[Date of Birth2]],DATE(2023,6,8),"y")</f>
        <v>31</v>
      </c>
      <c r="I533" s="2">
        <v>4738.2700000000004</v>
      </c>
      <c r="J533" t="s">
        <v>3706</v>
      </c>
      <c r="K533" t="s">
        <v>3707</v>
      </c>
      <c r="L533" t="s">
        <v>3713</v>
      </c>
    </row>
    <row r="534" spans="1:12" x14ac:dyDescent="0.3">
      <c r="A534" t="s">
        <v>5560</v>
      </c>
      <c r="B534">
        <v>2004</v>
      </c>
      <c r="C534" t="s">
        <v>3709</v>
      </c>
      <c r="D534">
        <v>24</v>
      </c>
      <c r="E534" s="1" t="str">
        <f>_xlfn.CONCAT(Hospitalisation_Details[[#This Row],[date]],"-",Hospitalisation_Details[[#This Row],[month]],"-",Hospitalisation_Details[[#This Row],[year]])</f>
        <v>24-Nov-2004</v>
      </c>
      <c r="F534" s="1" t="str">
        <f>TEXT(Hospitalisation_Details[[#This Row],[Date of Birth]],"dd-mm-yy")</f>
        <v>24-11-04</v>
      </c>
      <c r="G534">
        <v>0</v>
      </c>
      <c r="H534">
        <f>DATEDIF(Hospitalisation_Details[[#This Row],[Date of Birth2]],DATE(2023,6,8),"y")</f>
        <v>18</v>
      </c>
      <c r="I534" s="2">
        <v>4740.78</v>
      </c>
      <c r="J534" t="s">
        <v>3706</v>
      </c>
      <c r="K534" t="s">
        <v>3707</v>
      </c>
      <c r="L534" t="s">
        <v>3727</v>
      </c>
    </row>
    <row r="535" spans="1:12" x14ac:dyDescent="0.3">
      <c r="A535" t="s">
        <v>5559</v>
      </c>
      <c r="B535">
        <v>1987</v>
      </c>
      <c r="C535" t="s">
        <v>3711</v>
      </c>
      <c r="D535">
        <v>5</v>
      </c>
      <c r="E535" s="1" t="str">
        <f>_xlfn.CONCAT(Hospitalisation_Details[[#This Row],[date]],"-",Hospitalisation_Details[[#This Row],[month]],"-",Hospitalisation_Details[[#This Row],[year]])</f>
        <v>5-Jun-1987</v>
      </c>
      <c r="F535" s="1" t="str">
        <f>TEXT(Hospitalisation_Details[[#This Row],[Date of Birth]],"dd-mm-yy")</f>
        <v>05-06-87</v>
      </c>
      <c r="G535">
        <v>1</v>
      </c>
      <c r="H535">
        <f>DATEDIF(Hospitalisation_Details[[#This Row],[Date of Birth2]],DATE(2023,6,8),"y")</f>
        <v>36</v>
      </c>
      <c r="I535" s="2">
        <v>4746.34</v>
      </c>
      <c r="J535" t="s">
        <v>3706</v>
      </c>
      <c r="K535" t="s">
        <v>3706</v>
      </c>
      <c r="L535" t="s">
        <v>3717</v>
      </c>
    </row>
    <row r="536" spans="1:12" x14ac:dyDescent="0.3">
      <c r="A536" t="s">
        <v>5558</v>
      </c>
      <c r="B536">
        <v>1987</v>
      </c>
      <c r="C536" t="s">
        <v>3712</v>
      </c>
      <c r="D536">
        <v>2</v>
      </c>
      <c r="E536" s="1" t="str">
        <f>_xlfn.CONCAT(Hospitalisation_Details[[#This Row],[date]],"-",Hospitalisation_Details[[#This Row],[month]],"-",Hospitalisation_Details[[#This Row],[year]])</f>
        <v>2-Sep-1987</v>
      </c>
      <c r="F536" s="1" t="str">
        <f>TEXT(Hospitalisation_Details[[#This Row],[Date of Birth]],"dd-mm-yy")</f>
        <v>02-09-87</v>
      </c>
      <c r="G536">
        <v>1</v>
      </c>
      <c r="H536">
        <f>DATEDIF(Hospitalisation_Details[[#This Row],[Date of Birth2]],DATE(2023,6,8),"y")</f>
        <v>35</v>
      </c>
      <c r="I536" s="2">
        <v>4747.05</v>
      </c>
      <c r="J536" t="s">
        <v>3706</v>
      </c>
      <c r="K536" t="s">
        <v>3706</v>
      </c>
      <c r="L536" t="s">
        <v>3708</v>
      </c>
    </row>
    <row r="537" spans="1:12" x14ac:dyDescent="0.3">
      <c r="A537" t="s">
        <v>5557</v>
      </c>
      <c r="B537">
        <v>1987</v>
      </c>
      <c r="C537" t="s">
        <v>3709</v>
      </c>
      <c r="D537">
        <v>22</v>
      </c>
      <c r="E537" s="1" t="str">
        <f>_xlfn.CONCAT(Hospitalisation_Details[[#This Row],[date]],"-",Hospitalisation_Details[[#This Row],[month]],"-",Hospitalisation_Details[[#This Row],[year]])</f>
        <v>22-Nov-1987</v>
      </c>
      <c r="F537" s="1" t="str">
        <f>TEXT(Hospitalisation_Details[[#This Row],[Date of Birth]],"dd-mm-yy")</f>
        <v>22-11-87</v>
      </c>
      <c r="G537">
        <v>1</v>
      </c>
      <c r="H537">
        <f>DATEDIF(Hospitalisation_Details[[#This Row],[Date of Birth2]],DATE(2023,6,8),"y")</f>
        <v>35</v>
      </c>
      <c r="I537" s="2">
        <v>4751.07</v>
      </c>
      <c r="J537" t="s">
        <v>3707</v>
      </c>
      <c r="K537" t="s">
        <v>3710</v>
      </c>
      <c r="L537" t="s">
        <v>3717</v>
      </c>
    </row>
    <row r="538" spans="1:12" x14ac:dyDescent="0.3">
      <c r="A538" t="s">
        <v>5556</v>
      </c>
      <c r="B538">
        <v>1992</v>
      </c>
      <c r="C538" t="s">
        <v>3715</v>
      </c>
      <c r="D538">
        <v>16</v>
      </c>
      <c r="E538" s="1" t="str">
        <f>_xlfn.CONCAT(Hospitalisation_Details[[#This Row],[date]],"-",Hospitalisation_Details[[#This Row],[month]],"-",Hospitalisation_Details[[#This Row],[year]])</f>
        <v>16-Aug-1992</v>
      </c>
      <c r="F538" s="1" t="str">
        <f>TEXT(Hospitalisation_Details[[#This Row],[Date of Birth]],"dd-mm-yy")</f>
        <v>16-08-92</v>
      </c>
      <c r="G538">
        <v>2</v>
      </c>
      <c r="H538">
        <f>DATEDIF(Hospitalisation_Details[[#This Row],[Date of Birth2]],DATE(2023,6,8),"y")</f>
        <v>30</v>
      </c>
      <c r="I538" s="2">
        <v>4753.6400000000003</v>
      </c>
      <c r="J538" t="s">
        <v>3706</v>
      </c>
      <c r="K538" t="s">
        <v>3707</v>
      </c>
      <c r="L538" t="s">
        <v>3708</v>
      </c>
    </row>
    <row r="539" spans="1:12" x14ac:dyDescent="0.3">
      <c r="A539" t="s">
        <v>5555</v>
      </c>
      <c r="B539">
        <v>1987</v>
      </c>
      <c r="C539" t="s">
        <v>3712</v>
      </c>
      <c r="D539">
        <v>27</v>
      </c>
      <c r="E539" s="1" t="str">
        <f>_xlfn.CONCAT(Hospitalisation_Details[[#This Row],[date]],"-",Hospitalisation_Details[[#This Row],[month]],"-",Hospitalisation_Details[[#This Row],[year]])</f>
        <v>27-Sep-1987</v>
      </c>
      <c r="F539" s="1" t="str">
        <f>TEXT(Hospitalisation_Details[[#This Row],[Date of Birth]],"dd-mm-yy")</f>
        <v>27-09-87</v>
      </c>
      <c r="G539">
        <v>1</v>
      </c>
      <c r="H539">
        <f>DATEDIF(Hospitalisation_Details[[#This Row],[Date of Birth2]],DATE(2023,6,8),"y")</f>
        <v>35</v>
      </c>
      <c r="I539" s="2">
        <v>4762.33</v>
      </c>
      <c r="J539" t="s">
        <v>3707</v>
      </c>
      <c r="K539" t="s">
        <v>3707</v>
      </c>
      <c r="L539" t="s">
        <v>3717</v>
      </c>
    </row>
    <row r="540" spans="1:12" x14ac:dyDescent="0.3">
      <c r="A540" t="s">
        <v>5554</v>
      </c>
      <c r="B540">
        <v>1989</v>
      </c>
      <c r="C540" t="s">
        <v>3715</v>
      </c>
      <c r="D540">
        <v>1</v>
      </c>
      <c r="E540" s="1" t="str">
        <f>_xlfn.CONCAT(Hospitalisation_Details[[#This Row],[date]],"-",Hospitalisation_Details[[#This Row],[month]],"-",Hospitalisation_Details[[#This Row],[year]])</f>
        <v>1-Aug-1989</v>
      </c>
      <c r="F540" s="1" t="str">
        <f>TEXT(Hospitalisation_Details[[#This Row],[Date of Birth]],"dd-mm-yy")</f>
        <v>01-08-89</v>
      </c>
      <c r="G540">
        <v>1</v>
      </c>
      <c r="H540">
        <f>DATEDIF(Hospitalisation_Details[[#This Row],[Date of Birth2]],DATE(2023,6,8),"y")</f>
        <v>33</v>
      </c>
      <c r="I540" s="2">
        <v>4766.0200000000004</v>
      </c>
      <c r="J540" t="s">
        <v>3706</v>
      </c>
      <c r="K540" t="s">
        <v>3707</v>
      </c>
      <c r="L540" t="s">
        <v>3717</v>
      </c>
    </row>
    <row r="541" spans="1:12" x14ac:dyDescent="0.3">
      <c r="A541" t="s">
        <v>5553</v>
      </c>
      <c r="B541">
        <v>1989</v>
      </c>
      <c r="C541" t="s">
        <v>3714</v>
      </c>
      <c r="D541">
        <v>9</v>
      </c>
      <c r="E541" s="1" t="str">
        <f>_xlfn.CONCAT(Hospitalisation_Details[[#This Row],[date]],"-",Hospitalisation_Details[[#This Row],[month]],"-",Hospitalisation_Details[[#This Row],[year]])</f>
        <v>9-Dec-1989</v>
      </c>
      <c r="F541" s="1" t="str">
        <f>TEXT(Hospitalisation_Details[[#This Row],[Date of Birth]],"dd-mm-yy")</f>
        <v>09-12-89</v>
      </c>
      <c r="G541">
        <v>1</v>
      </c>
      <c r="H541">
        <f>DATEDIF(Hospitalisation_Details[[#This Row],[Date of Birth2]],DATE(2023,6,8),"y")</f>
        <v>33</v>
      </c>
      <c r="I541" s="2">
        <v>4779.6000000000004</v>
      </c>
      <c r="J541" t="s">
        <v>3706</v>
      </c>
      <c r="K541" t="s">
        <v>3707</v>
      </c>
      <c r="L541" t="s">
        <v>3708</v>
      </c>
    </row>
    <row r="542" spans="1:12" x14ac:dyDescent="0.3">
      <c r="A542" t="s">
        <v>5552</v>
      </c>
      <c r="B542">
        <v>1987</v>
      </c>
      <c r="C542" t="s">
        <v>3711</v>
      </c>
      <c r="D542">
        <v>22</v>
      </c>
      <c r="E542" s="1" t="str">
        <f>_xlfn.CONCAT(Hospitalisation_Details[[#This Row],[date]],"-",Hospitalisation_Details[[#This Row],[month]],"-",Hospitalisation_Details[[#This Row],[year]])</f>
        <v>22-Jun-1987</v>
      </c>
      <c r="F542" s="1" t="str">
        <f>TEXT(Hospitalisation_Details[[#This Row],[Date of Birth]],"dd-mm-yy")</f>
        <v>22-06-87</v>
      </c>
      <c r="G542">
        <v>3</v>
      </c>
      <c r="H542">
        <f>DATEDIF(Hospitalisation_Details[[#This Row],[Date of Birth2]],DATE(2023,6,8),"y")</f>
        <v>35</v>
      </c>
      <c r="I542" s="2">
        <v>4787.42</v>
      </c>
      <c r="J542" t="s">
        <v>3706</v>
      </c>
      <c r="K542" t="s">
        <v>3707</v>
      </c>
      <c r="L542" t="s">
        <v>3708</v>
      </c>
    </row>
    <row r="543" spans="1:12" x14ac:dyDescent="0.3">
      <c r="A543" t="s">
        <v>5551</v>
      </c>
      <c r="B543">
        <v>1989</v>
      </c>
      <c r="C543" t="s">
        <v>3714</v>
      </c>
      <c r="D543">
        <v>16</v>
      </c>
      <c r="E543" s="1" t="str">
        <f>_xlfn.CONCAT(Hospitalisation_Details[[#This Row],[date]],"-",Hospitalisation_Details[[#This Row],[month]],"-",Hospitalisation_Details[[#This Row],[year]])</f>
        <v>16-Dec-1989</v>
      </c>
      <c r="F543" s="1" t="str">
        <f>TEXT(Hospitalisation_Details[[#This Row],[Date of Birth]],"dd-mm-yy")</f>
        <v>16-12-89</v>
      </c>
      <c r="G543">
        <v>1</v>
      </c>
      <c r="H543">
        <f>DATEDIF(Hospitalisation_Details[[#This Row],[Date of Birth2]],DATE(2023,6,8),"y")</f>
        <v>33</v>
      </c>
      <c r="I543" s="2">
        <v>4795.66</v>
      </c>
      <c r="J543" t="s">
        <v>3706</v>
      </c>
      <c r="K543" t="s">
        <v>3710</v>
      </c>
      <c r="L543" t="s">
        <v>3708</v>
      </c>
    </row>
    <row r="544" spans="1:12" x14ac:dyDescent="0.3">
      <c r="A544" t="s">
        <v>5550</v>
      </c>
      <c r="B544">
        <v>1978</v>
      </c>
      <c r="C544" t="s">
        <v>3716</v>
      </c>
      <c r="D544">
        <v>3</v>
      </c>
      <c r="E544" s="1" t="str">
        <f>_xlfn.CONCAT(Hospitalisation_Details[[#This Row],[date]],"-",Hospitalisation_Details[[#This Row],[month]],"-",Hospitalisation_Details[[#This Row],[year]])</f>
        <v>3-Oct-1978</v>
      </c>
      <c r="F544" s="1" t="str">
        <f>TEXT(Hospitalisation_Details[[#This Row],[Date of Birth]],"dd-mm-yy")</f>
        <v>03-10-78</v>
      </c>
      <c r="G544">
        <v>2</v>
      </c>
      <c r="H544">
        <f>DATEDIF(Hospitalisation_Details[[#This Row],[Date of Birth2]],DATE(2023,6,8),"y")</f>
        <v>44</v>
      </c>
      <c r="I544" s="2">
        <v>4812.34</v>
      </c>
      <c r="J544" t="s">
        <v>3706</v>
      </c>
      <c r="K544" t="s">
        <v>3707</v>
      </c>
      <c r="L544" t="s">
        <v>3708</v>
      </c>
    </row>
    <row r="545" spans="1:12" x14ac:dyDescent="0.3">
      <c r="A545" t="s">
        <v>5549</v>
      </c>
      <c r="B545">
        <v>1981</v>
      </c>
      <c r="C545" t="s">
        <v>3705</v>
      </c>
      <c r="D545">
        <v>3</v>
      </c>
      <c r="E545" s="1" t="str">
        <f>_xlfn.CONCAT(Hospitalisation_Details[[#This Row],[date]],"-",Hospitalisation_Details[[#This Row],[month]],"-",Hospitalisation_Details[[#This Row],[year]])</f>
        <v>3-Jul-1981</v>
      </c>
      <c r="F545" s="1" t="str">
        <f>TEXT(Hospitalisation_Details[[#This Row],[Date of Birth]],"dd-mm-yy")</f>
        <v>03-07-81</v>
      </c>
      <c r="G545">
        <v>1</v>
      </c>
      <c r="H545">
        <f>DATEDIF(Hospitalisation_Details[[#This Row],[Date of Birth2]],DATE(2023,6,8),"y")</f>
        <v>41</v>
      </c>
      <c r="I545" s="2">
        <v>4827.1000000000004</v>
      </c>
      <c r="J545" t="s">
        <v>3706</v>
      </c>
      <c r="K545" t="s">
        <v>3710</v>
      </c>
      <c r="L545" t="s">
        <v>3708</v>
      </c>
    </row>
    <row r="546" spans="1:12" x14ac:dyDescent="0.3">
      <c r="A546" t="s">
        <v>5548</v>
      </c>
      <c r="B546">
        <v>1995</v>
      </c>
      <c r="C546" t="s">
        <v>3714</v>
      </c>
      <c r="D546">
        <v>1</v>
      </c>
      <c r="E546" s="1" t="str">
        <f>_xlfn.CONCAT(Hospitalisation_Details[[#This Row],[date]],"-",Hospitalisation_Details[[#This Row],[month]],"-",Hospitalisation_Details[[#This Row],[year]])</f>
        <v>1-Dec-1995</v>
      </c>
      <c r="F546" s="1" t="str">
        <f>TEXT(Hospitalisation_Details[[#This Row],[Date of Birth]],"dd-mm-yy")</f>
        <v>01-12-95</v>
      </c>
      <c r="G546">
        <v>3</v>
      </c>
      <c r="H546">
        <f>DATEDIF(Hospitalisation_Details[[#This Row],[Date of Birth2]],DATE(2023,6,8),"y")</f>
        <v>27</v>
      </c>
      <c r="I546" s="2">
        <v>4827.8999999999996</v>
      </c>
      <c r="J546" t="s">
        <v>3710</v>
      </c>
      <c r="K546" t="s">
        <v>3706</v>
      </c>
      <c r="L546" t="s">
        <v>3731</v>
      </c>
    </row>
    <row r="547" spans="1:12" x14ac:dyDescent="0.3">
      <c r="A547" t="s">
        <v>5547</v>
      </c>
      <c r="B547">
        <v>2002</v>
      </c>
      <c r="C547" t="s">
        <v>3711</v>
      </c>
      <c r="D547">
        <v>27</v>
      </c>
      <c r="E547" s="1" t="str">
        <f>_xlfn.CONCAT(Hospitalisation_Details[[#This Row],[date]],"-",Hospitalisation_Details[[#This Row],[month]],"-",Hospitalisation_Details[[#This Row],[year]])</f>
        <v>27-Jun-2002</v>
      </c>
      <c r="F547" s="1" t="str">
        <f>TEXT(Hospitalisation_Details[[#This Row],[Date of Birth]],"dd-mm-yy")</f>
        <v>27-06-02</v>
      </c>
      <c r="G547">
        <v>5</v>
      </c>
      <c r="H547">
        <f>DATEDIF(Hospitalisation_Details[[#This Row],[Date of Birth2]],DATE(2023,6,8),"y")</f>
        <v>20</v>
      </c>
      <c r="I547" s="2">
        <v>4830.63</v>
      </c>
      <c r="J547" t="s">
        <v>3706</v>
      </c>
      <c r="K547" t="s">
        <v>3710</v>
      </c>
      <c r="L547" t="s">
        <v>3717</v>
      </c>
    </row>
    <row r="548" spans="1:12" x14ac:dyDescent="0.3">
      <c r="A548" t="s">
        <v>5546</v>
      </c>
      <c r="B548">
        <v>2000</v>
      </c>
      <c r="C548" t="s">
        <v>3714</v>
      </c>
      <c r="D548">
        <v>11</v>
      </c>
      <c r="E548" s="1" t="str">
        <f>_xlfn.CONCAT(Hospitalisation_Details[[#This Row],[date]],"-",Hospitalisation_Details[[#This Row],[month]],"-",Hospitalisation_Details[[#This Row],[year]])</f>
        <v>11-Dec-2000</v>
      </c>
      <c r="F548" s="1" t="str">
        <f>TEXT(Hospitalisation_Details[[#This Row],[Date of Birth]],"dd-mm-yy")</f>
        <v>11-12-00</v>
      </c>
      <c r="G548">
        <v>0</v>
      </c>
      <c r="H548">
        <f>DATEDIF(Hospitalisation_Details[[#This Row],[Date of Birth2]],DATE(2023,6,8),"y")</f>
        <v>22</v>
      </c>
      <c r="I548" s="2">
        <v>4835.43</v>
      </c>
      <c r="J548" t="s">
        <v>3706</v>
      </c>
      <c r="K548" t="s">
        <v>3706</v>
      </c>
      <c r="L548" t="s">
        <v>3727</v>
      </c>
    </row>
    <row r="549" spans="1:12" x14ac:dyDescent="0.3">
      <c r="A549" t="s">
        <v>5545</v>
      </c>
      <c r="B549">
        <v>1992</v>
      </c>
      <c r="C549" t="s">
        <v>3712</v>
      </c>
      <c r="D549">
        <v>10</v>
      </c>
      <c r="E549" s="1" t="str">
        <f>_xlfn.CONCAT(Hospitalisation_Details[[#This Row],[date]],"-",Hospitalisation_Details[[#This Row],[month]],"-",Hospitalisation_Details[[#This Row],[year]])</f>
        <v>10-Sep-1992</v>
      </c>
      <c r="F549" s="1" t="str">
        <f>TEXT(Hospitalisation_Details[[#This Row],[Date of Birth]],"dd-mm-yy")</f>
        <v>10-09-92</v>
      </c>
      <c r="G549">
        <v>3</v>
      </c>
      <c r="H549">
        <f>DATEDIF(Hospitalisation_Details[[#This Row],[Date of Birth2]],DATE(2023,6,8),"y")</f>
        <v>30</v>
      </c>
      <c r="I549" s="2">
        <v>4837.58</v>
      </c>
      <c r="J549" t="s">
        <v>3707</v>
      </c>
      <c r="K549" t="s">
        <v>3706</v>
      </c>
      <c r="L549" t="s">
        <v>3708</v>
      </c>
    </row>
    <row r="550" spans="1:12" x14ac:dyDescent="0.3">
      <c r="A550" t="s">
        <v>5544</v>
      </c>
      <c r="B550">
        <v>1984</v>
      </c>
      <c r="C550" t="s">
        <v>3716</v>
      </c>
      <c r="D550">
        <v>15</v>
      </c>
      <c r="E550" s="1" t="str">
        <f>_xlfn.CONCAT(Hospitalisation_Details[[#This Row],[date]],"-",Hospitalisation_Details[[#This Row],[month]],"-",Hospitalisation_Details[[#This Row],[year]])</f>
        <v>15-Oct-1984</v>
      </c>
      <c r="F550" s="1" t="str">
        <f>TEXT(Hospitalisation_Details[[#This Row],[Date of Birth]],"dd-mm-yy")</f>
        <v>15-10-84</v>
      </c>
      <c r="G550">
        <v>3</v>
      </c>
      <c r="H550">
        <f>DATEDIF(Hospitalisation_Details[[#This Row],[Date of Birth2]],DATE(2023,6,8),"y")</f>
        <v>38</v>
      </c>
      <c r="I550" s="2">
        <v>4839.18</v>
      </c>
      <c r="J550" t="s">
        <v>3706</v>
      </c>
      <c r="K550" t="s">
        <v>3710</v>
      </c>
      <c r="L550" t="s">
        <v>3713</v>
      </c>
    </row>
    <row r="551" spans="1:12" x14ac:dyDescent="0.3">
      <c r="A551" t="s">
        <v>5543</v>
      </c>
      <c r="B551">
        <v>1995</v>
      </c>
      <c r="C551" t="s">
        <v>3712</v>
      </c>
      <c r="D551">
        <v>29</v>
      </c>
      <c r="E551" s="1" t="str">
        <f>_xlfn.CONCAT(Hospitalisation_Details[[#This Row],[date]],"-",Hospitalisation_Details[[#This Row],[month]],"-",Hospitalisation_Details[[#This Row],[year]])</f>
        <v>29-Sep-1995</v>
      </c>
      <c r="F551" s="1" t="str">
        <f>TEXT(Hospitalisation_Details[[#This Row],[Date of Birth]],"dd-mm-yy")</f>
        <v>29-09-95</v>
      </c>
      <c r="G551">
        <v>0</v>
      </c>
      <c r="H551">
        <f>DATEDIF(Hospitalisation_Details[[#This Row],[Date of Birth2]],DATE(2023,6,8),"y")</f>
        <v>27</v>
      </c>
      <c r="I551" s="2">
        <v>4840.95</v>
      </c>
      <c r="J551" t="s">
        <v>3706</v>
      </c>
      <c r="K551" t="s">
        <v>3710</v>
      </c>
      <c r="L551" t="s">
        <v>3727</v>
      </c>
    </row>
    <row r="552" spans="1:12" x14ac:dyDescent="0.3">
      <c r="A552" t="s">
        <v>5542</v>
      </c>
      <c r="B552">
        <v>1979</v>
      </c>
      <c r="C552" t="s">
        <v>3714</v>
      </c>
      <c r="D552">
        <v>13</v>
      </c>
      <c r="E552" s="1" t="str">
        <f>_xlfn.CONCAT(Hospitalisation_Details[[#This Row],[date]],"-",Hospitalisation_Details[[#This Row],[month]],"-",Hospitalisation_Details[[#This Row],[year]])</f>
        <v>13-Dec-1979</v>
      </c>
      <c r="F552" s="1" t="str">
        <f>TEXT(Hospitalisation_Details[[#This Row],[Date of Birth]],"dd-mm-yy")</f>
        <v>13-12-79</v>
      </c>
      <c r="G552">
        <v>2</v>
      </c>
      <c r="H552">
        <f>DATEDIF(Hospitalisation_Details[[#This Row],[Date of Birth2]],DATE(2023,6,8),"y")</f>
        <v>43</v>
      </c>
      <c r="I552" s="2">
        <v>4843.79</v>
      </c>
      <c r="J552" t="s">
        <v>3706</v>
      </c>
      <c r="K552" t="s">
        <v>3707</v>
      </c>
      <c r="L552" t="s">
        <v>3708</v>
      </c>
    </row>
    <row r="553" spans="1:12" x14ac:dyDescent="0.3">
      <c r="A553" t="s">
        <v>5541</v>
      </c>
      <c r="B553">
        <v>1974</v>
      </c>
      <c r="C553" t="s">
        <v>3712</v>
      </c>
      <c r="D553">
        <v>11</v>
      </c>
      <c r="E553" s="1" t="str">
        <f>_xlfn.CONCAT(Hospitalisation_Details[[#This Row],[date]],"-",Hospitalisation_Details[[#This Row],[month]],"-",Hospitalisation_Details[[#This Row],[year]])</f>
        <v>11-Sep-1974</v>
      </c>
      <c r="F553" s="1" t="str">
        <f>TEXT(Hospitalisation_Details[[#This Row],[Date of Birth]],"dd-mm-yy")</f>
        <v>11-09-74</v>
      </c>
      <c r="G553">
        <v>0</v>
      </c>
      <c r="H553">
        <f>DATEDIF(Hospitalisation_Details[[#This Row],[Date of Birth2]],DATE(2023,6,8),"y")</f>
        <v>48</v>
      </c>
      <c r="I553" s="2">
        <v>4844.67</v>
      </c>
      <c r="J553" t="s">
        <v>3706</v>
      </c>
      <c r="K553" t="s">
        <v>3706</v>
      </c>
      <c r="L553" t="s">
        <v>3708</v>
      </c>
    </row>
    <row r="554" spans="1:12" x14ac:dyDescent="0.3">
      <c r="A554" t="s">
        <v>5540</v>
      </c>
      <c r="B554">
        <v>2001</v>
      </c>
      <c r="C554" t="s">
        <v>3711</v>
      </c>
      <c r="D554">
        <v>7</v>
      </c>
      <c r="E554" s="1" t="str">
        <f>_xlfn.CONCAT(Hospitalisation_Details[[#This Row],[date]],"-",Hospitalisation_Details[[#This Row],[month]],"-",Hospitalisation_Details[[#This Row],[year]])</f>
        <v>7-Jun-2001</v>
      </c>
      <c r="F554" s="1" t="str">
        <f>TEXT(Hospitalisation_Details[[#This Row],[Date of Birth]],"dd-mm-yy")</f>
        <v>07-06-01</v>
      </c>
      <c r="G554">
        <v>0</v>
      </c>
      <c r="H554">
        <f>DATEDIF(Hospitalisation_Details[[#This Row],[Date of Birth2]],DATE(2023,6,8),"y")</f>
        <v>22</v>
      </c>
      <c r="I554" s="2">
        <v>4846.53</v>
      </c>
      <c r="J554" t="s">
        <v>3706</v>
      </c>
      <c r="K554" t="s">
        <v>3707</v>
      </c>
      <c r="L554" t="s">
        <v>3727</v>
      </c>
    </row>
    <row r="555" spans="1:12" x14ac:dyDescent="0.3">
      <c r="A555" t="s">
        <v>5539</v>
      </c>
      <c r="B555">
        <v>1995</v>
      </c>
      <c r="C555" t="s">
        <v>3714</v>
      </c>
      <c r="D555">
        <v>27</v>
      </c>
      <c r="E555" s="1" t="str">
        <f>_xlfn.CONCAT(Hospitalisation_Details[[#This Row],[date]],"-",Hospitalisation_Details[[#This Row],[month]],"-",Hospitalisation_Details[[#This Row],[year]])</f>
        <v>27-Dec-1995</v>
      </c>
      <c r="F555" s="1" t="str">
        <f>TEXT(Hospitalisation_Details[[#This Row],[Date of Birth]],"dd-mm-yy")</f>
        <v>27-12-95</v>
      </c>
      <c r="G555">
        <v>3</v>
      </c>
      <c r="H555">
        <f>DATEDIF(Hospitalisation_Details[[#This Row],[Date of Birth2]],DATE(2023,6,8),"y")</f>
        <v>27</v>
      </c>
      <c r="I555" s="2">
        <v>4846.92</v>
      </c>
      <c r="J555" t="s">
        <v>3706</v>
      </c>
      <c r="K555" t="s">
        <v>3707</v>
      </c>
      <c r="L555" t="s">
        <v>3728</v>
      </c>
    </row>
    <row r="556" spans="1:12" x14ac:dyDescent="0.3">
      <c r="A556" t="s">
        <v>5538</v>
      </c>
      <c r="B556">
        <v>1989</v>
      </c>
      <c r="C556" t="s">
        <v>3712</v>
      </c>
      <c r="D556">
        <v>1</v>
      </c>
      <c r="E556" s="1" t="str">
        <f>_xlfn.CONCAT(Hospitalisation_Details[[#This Row],[date]],"-",Hospitalisation_Details[[#This Row],[month]],"-",Hospitalisation_Details[[#This Row],[year]])</f>
        <v>1-Sep-1989</v>
      </c>
      <c r="F556" s="1" t="str">
        <f>TEXT(Hospitalisation_Details[[#This Row],[Date of Birth]],"dd-mm-yy")</f>
        <v>01-09-89</v>
      </c>
      <c r="G556">
        <v>3</v>
      </c>
      <c r="H556">
        <f>DATEDIF(Hospitalisation_Details[[#This Row],[Date of Birth2]],DATE(2023,6,8),"y")</f>
        <v>33</v>
      </c>
      <c r="I556" s="2">
        <v>4859.8900000000003</v>
      </c>
      <c r="J556" t="s">
        <v>3706</v>
      </c>
      <c r="K556" t="s">
        <v>3707</v>
      </c>
      <c r="L556" t="s">
        <v>3717</v>
      </c>
    </row>
    <row r="557" spans="1:12" x14ac:dyDescent="0.3">
      <c r="A557" t="s">
        <v>5537</v>
      </c>
      <c r="B557">
        <v>1997</v>
      </c>
      <c r="C557" t="s">
        <v>3712</v>
      </c>
      <c r="D557">
        <v>29</v>
      </c>
      <c r="E557" s="1" t="str">
        <f>_xlfn.CONCAT(Hospitalisation_Details[[#This Row],[date]],"-",Hospitalisation_Details[[#This Row],[month]],"-",Hospitalisation_Details[[#This Row],[year]])</f>
        <v>29-Sep-1997</v>
      </c>
      <c r="F557" s="1" t="str">
        <f>TEXT(Hospitalisation_Details[[#This Row],[Date of Birth]],"dd-mm-yy")</f>
        <v>29-09-97</v>
      </c>
      <c r="G557">
        <v>4</v>
      </c>
      <c r="H557">
        <f>DATEDIF(Hospitalisation_Details[[#This Row],[Date of Birth2]],DATE(2023,6,8),"y")</f>
        <v>25</v>
      </c>
      <c r="I557" s="2">
        <v>4877.9799999999996</v>
      </c>
      <c r="J557" t="s">
        <v>3706</v>
      </c>
      <c r="K557" t="s">
        <v>3707</v>
      </c>
      <c r="L557" t="s">
        <v>3713</v>
      </c>
    </row>
    <row r="558" spans="1:12" x14ac:dyDescent="0.3">
      <c r="A558" t="s">
        <v>5536</v>
      </c>
      <c r="B558">
        <v>1986</v>
      </c>
      <c r="C558" t="s">
        <v>3714</v>
      </c>
      <c r="D558">
        <v>23</v>
      </c>
      <c r="E558" s="1" t="str">
        <f>_xlfn.CONCAT(Hospitalisation_Details[[#This Row],[date]],"-",Hospitalisation_Details[[#This Row],[month]],"-",Hospitalisation_Details[[#This Row],[year]])</f>
        <v>23-Dec-1986</v>
      </c>
      <c r="F558" s="1" t="str">
        <f>TEXT(Hospitalisation_Details[[#This Row],[Date of Birth]],"dd-mm-yy")</f>
        <v>23-12-86</v>
      </c>
      <c r="G558">
        <v>0</v>
      </c>
      <c r="H558">
        <f>DATEDIF(Hospitalisation_Details[[#This Row],[Date of Birth2]],DATE(2023,6,8),"y")</f>
        <v>36</v>
      </c>
      <c r="I558" s="2">
        <v>4883.87</v>
      </c>
      <c r="J558" t="s">
        <v>3706</v>
      </c>
      <c r="K558" t="s">
        <v>3710</v>
      </c>
      <c r="L558" t="s">
        <v>3717</v>
      </c>
    </row>
    <row r="559" spans="1:12" x14ac:dyDescent="0.3">
      <c r="A559" t="s">
        <v>5535</v>
      </c>
      <c r="B559">
        <v>1986</v>
      </c>
      <c r="C559" t="s">
        <v>3716</v>
      </c>
      <c r="D559">
        <v>27</v>
      </c>
      <c r="E559" s="1" t="str">
        <f>_xlfn.CONCAT(Hospitalisation_Details[[#This Row],[date]],"-",Hospitalisation_Details[[#This Row],[month]],"-",Hospitalisation_Details[[#This Row],[year]])</f>
        <v>27-Oct-1986</v>
      </c>
      <c r="F559" s="1" t="str">
        <f>TEXT(Hospitalisation_Details[[#This Row],[Date of Birth]],"dd-mm-yy")</f>
        <v>27-10-86</v>
      </c>
      <c r="G559">
        <v>0</v>
      </c>
      <c r="H559">
        <f>DATEDIF(Hospitalisation_Details[[#This Row],[Date of Birth2]],DATE(2023,6,8),"y")</f>
        <v>36</v>
      </c>
      <c r="I559" s="2">
        <v>4889.04</v>
      </c>
      <c r="J559" t="s">
        <v>3706</v>
      </c>
      <c r="K559" t="s">
        <v>3710</v>
      </c>
      <c r="L559" t="s">
        <v>3708</v>
      </c>
    </row>
    <row r="560" spans="1:12" x14ac:dyDescent="0.3">
      <c r="A560" t="s">
        <v>5534</v>
      </c>
      <c r="B560">
        <v>1989</v>
      </c>
      <c r="C560" t="s">
        <v>3705</v>
      </c>
      <c r="D560">
        <v>10</v>
      </c>
      <c r="E560" s="1" t="str">
        <f>_xlfn.CONCAT(Hospitalisation_Details[[#This Row],[date]],"-",Hospitalisation_Details[[#This Row],[month]],"-",Hospitalisation_Details[[#This Row],[year]])</f>
        <v>10-Jul-1989</v>
      </c>
      <c r="F560" s="1" t="str">
        <f>TEXT(Hospitalisation_Details[[#This Row],[Date of Birth]],"dd-mm-yy")</f>
        <v>10-07-89</v>
      </c>
      <c r="G560">
        <v>2</v>
      </c>
      <c r="H560">
        <f>DATEDIF(Hospitalisation_Details[[#This Row],[Date of Birth2]],DATE(2023,6,8),"y")</f>
        <v>33</v>
      </c>
      <c r="I560" s="2">
        <v>4890</v>
      </c>
      <c r="J560" t="s">
        <v>3707</v>
      </c>
      <c r="K560" t="s">
        <v>3706</v>
      </c>
      <c r="L560" t="s">
        <v>3708</v>
      </c>
    </row>
    <row r="561" spans="1:12" x14ac:dyDescent="0.3">
      <c r="A561" t="s">
        <v>5533</v>
      </c>
      <c r="B561">
        <v>1990</v>
      </c>
      <c r="C561" t="s">
        <v>3709</v>
      </c>
      <c r="D561">
        <v>28</v>
      </c>
      <c r="E561" s="1" t="str">
        <f>_xlfn.CONCAT(Hospitalisation_Details[[#This Row],[date]],"-",Hospitalisation_Details[[#This Row],[month]],"-",Hospitalisation_Details[[#This Row],[year]])</f>
        <v>28-Nov-1990</v>
      </c>
      <c r="F561" s="1" t="str">
        <f>TEXT(Hospitalisation_Details[[#This Row],[Date of Birth]],"dd-mm-yy")</f>
        <v>28-11-90</v>
      </c>
      <c r="G561">
        <v>3</v>
      </c>
      <c r="H561">
        <f>DATEDIF(Hospitalisation_Details[[#This Row],[Date of Birth2]],DATE(2023,6,8),"y")</f>
        <v>32</v>
      </c>
      <c r="I561" s="2">
        <v>4894.3900000000003</v>
      </c>
      <c r="J561" t="s">
        <v>3706</v>
      </c>
      <c r="K561" t="s">
        <v>3707</v>
      </c>
      <c r="L561" t="s">
        <v>3708</v>
      </c>
    </row>
    <row r="562" spans="1:12" x14ac:dyDescent="0.3">
      <c r="A562" t="s">
        <v>5532</v>
      </c>
      <c r="B562">
        <v>1988</v>
      </c>
      <c r="C562" t="s">
        <v>3712</v>
      </c>
      <c r="D562">
        <v>23</v>
      </c>
      <c r="E562" s="1" t="str">
        <f>_xlfn.CONCAT(Hospitalisation_Details[[#This Row],[date]],"-",Hospitalisation_Details[[#This Row],[month]],"-",Hospitalisation_Details[[#This Row],[year]])</f>
        <v>23-Sep-1988</v>
      </c>
      <c r="F562" s="1" t="str">
        <f>TEXT(Hospitalisation_Details[[#This Row],[Date of Birth]],"dd-mm-yy")</f>
        <v>23-09-88</v>
      </c>
      <c r="G562">
        <v>1</v>
      </c>
      <c r="H562">
        <f>DATEDIF(Hospitalisation_Details[[#This Row],[Date of Birth2]],DATE(2023,6,8),"y")</f>
        <v>34</v>
      </c>
      <c r="I562" s="2">
        <v>4894.75</v>
      </c>
      <c r="J562" t="s">
        <v>3707</v>
      </c>
      <c r="K562" t="s">
        <v>3707</v>
      </c>
      <c r="L562" t="s">
        <v>3713</v>
      </c>
    </row>
    <row r="563" spans="1:12" x14ac:dyDescent="0.3">
      <c r="A563" t="s">
        <v>5531</v>
      </c>
      <c r="B563">
        <v>1993</v>
      </c>
      <c r="C563" t="s">
        <v>3705</v>
      </c>
      <c r="D563">
        <v>10</v>
      </c>
      <c r="E563" s="1" t="str">
        <f>_xlfn.CONCAT(Hospitalisation_Details[[#This Row],[date]],"-",Hospitalisation_Details[[#This Row],[month]],"-",Hospitalisation_Details[[#This Row],[year]])</f>
        <v>10-Jul-1993</v>
      </c>
      <c r="F563" s="1" t="str">
        <f>TEXT(Hospitalisation_Details[[#This Row],[Date of Birth]],"dd-mm-yy")</f>
        <v>10-07-93</v>
      </c>
      <c r="G563">
        <v>2</v>
      </c>
      <c r="H563">
        <f>DATEDIF(Hospitalisation_Details[[#This Row],[Date of Birth2]],DATE(2023,6,8),"y")</f>
        <v>29</v>
      </c>
      <c r="I563" s="2">
        <v>4906.41</v>
      </c>
      <c r="J563" t="s">
        <v>3706</v>
      </c>
      <c r="K563" t="s">
        <v>3710</v>
      </c>
      <c r="L563" t="s">
        <v>3713</v>
      </c>
    </row>
    <row r="564" spans="1:12" x14ac:dyDescent="0.3">
      <c r="A564" t="s">
        <v>5530</v>
      </c>
      <c r="B564">
        <v>1981</v>
      </c>
      <c r="C564" t="s">
        <v>3716</v>
      </c>
      <c r="D564">
        <v>18</v>
      </c>
      <c r="E564" s="1" t="str">
        <f>_xlfn.CONCAT(Hospitalisation_Details[[#This Row],[date]],"-",Hospitalisation_Details[[#This Row],[month]],"-",Hospitalisation_Details[[#This Row],[year]])</f>
        <v>18-Oct-1981</v>
      </c>
      <c r="F564" s="1" t="str">
        <f>TEXT(Hospitalisation_Details[[#This Row],[Date of Birth]],"dd-mm-yy")</f>
        <v>18-10-81</v>
      </c>
      <c r="G564">
        <v>1</v>
      </c>
      <c r="H564">
        <f>DATEDIF(Hospitalisation_Details[[#This Row],[Date of Birth2]],DATE(2023,6,8),"y")</f>
        <v>41</v>
      </c>
      <c r="I564" s="2">
        <v>4911.8900000000003</v>
      </c>
      <c r="J564" t="s">
        <v>3706</v>
      </c>
      <c r="K564" t="s">
        <v>3707</v>
      </c>
      <c r="L564" t="s">
        <v>3708</v>
      </c>
    </row>
    <row r="565" spans="1:12" x14ac:dyDescent="0.3">
      <c r="A565" t="s">
        <v>5529</v>
      </c>
      <c r="B565">
        <v>2002</v>
      </c>
      <c r="C565" t="s">
        <v>3715</v>
      </c>
      <c r="D565">
        <v>21</v>
      </c>
      <c r="E565" s="1" t="str">
        <f>_xlfn.CONCAT(Hospitalisation_Details[[#This Row],[date]],"-",Hospitalisation_Details[[#This Row],[month]],"-",Hospitalisation_Details[[#This Row],[year]])</f>
        <v>21-Aug-2002</v>
      </c>
      <c r="F565" s="1" t="str">
        <f>TEXT(Hospitalisation_Details[[#This Row],[Date of Birth]],"dd-mm-yy")</f>
        <v>21-08-02</v>
      </c>
      <c r="G565">
        <v>5</v>
      </c>
      <c r="H565">
        <f>DATEDIF(Hospitalisation_Details[[#This Row],[Date of Birth2]],DATE(2023,6,8),"y")</f>
        <v>20</v>
      </c>
      <c r="I565" s="2">
        <v>4915.0600000000004</v>
      </c>
      <c r="J565" t="s">
        <v>3706</v>
      </c>
      <c r="K565" t="s">
        <v>3710</v>
      </c>
      <c r="L565" t="s">
        <v>3728</v>
      </c>
    </row>
    <row r="566" spans="1:12" x14ac:dyDescent="0.3">
      <c r="A566" t="s">
        <v>5528</v>
      </c>
      <c r="B566">
        <v>1993</v>
      </c>
      <c r="C566" t="s">
        <v>3715</v>
      </c>
      <c r="D566">
        <v>10</v>
      </c>
      <c r="E566" s="1" t="str">
        <f>_xlfn.CONCAT(Hospitalisation_Details[[#This Row],[date]],"-",Hospitalisation_Details[[#This Row],[month]],"-",Hospitalisation_Details[[#This Row],[year]])</f>
        <v>10-Aug-1993</v>
      </c>
      <c r="F566" s="1" t="str">
        <f>TEXT(Hospitalisation_Details[[#This Row],[Date of Birth]],"dd-mm-yy")</f>
        <v>10-08-93</v>
      </c>
      <c r="G566">
        <v>2</v>
      </c>
      <c r="H566">
        <f>DATEDIF(Hospitalisation_Details[[#This Row],[Date of Birth2]],DATE(2023,6,8),"y")</f>
        <v>29</v>
      </c>
      <c r="I566" s="2">
        <v>4922.92</v>
      </c>
      <c r="J566" t="s">
        <v>3706</v>
      </c>
      <c r="K566" t="s">
        <v>3706</v>
      </c>
      <c r="L566" t="s">
        <v>3713</v>
      </c>
    </row>
    <row r="567" spans="1:12" x14ac:dyDescent="0.3">
      <c r="A567" t="s">
        <v>5527</v>
      </c>
      <c r="B567">
        <v>1991</v>
      </c>
      <c r="C567" t="s">
        <v>3715</v>
      </c>
      <c r="D567">
        <v>23</v>
      </c>
      <c r="E567" s="1" t="str">
        <f>_xlfn.CONCAT(Hospitalisation_Details[[#This Row],[date]],"-",Hospitalisation_Details[[#This Row],[month]],"-",Hospitalisation_Details[[#This Row],[year]])</f>
        <v>23-Aug-1991</v>
      </c>
      <c r="F567" s="1" t="str">
        <f>TEXT(Hospitalisation_Details[[#This Row],[Date of Birth]],"dd-mm-yy")</f>
        <v>23-08-91</v>
      </c>
      <c r="G567">
        <v>2</v>
      </c>
      <c r="H567">
        <f>DATEDIF(Hospitalisation_Details[[#This Row],[Date of Birth2]],DATE(2023,6,8),"y")</f>
        <v>31</v>
      </c>
      <c r="I567" s="2">
        <v>4931.6499999999996</v>
      </c>
      <c r="J567" t="s">
        <v>3706</v>
      </c>
      <c r="K567" t="s">
        <v>3707</v>
      </c>
      <c r="L567" t="s">
        <v>3717</v>
      </c>
    </row>
    <row r="568" spans="1:12" x14ac:dyDescent="0.3">
      <c r="A568" t="s">
        <v>5526</v>
      </c>
      <c r="B568">
        <v>1991</v>
      </c>
      <c r="C568" t="s">
        <v>3709</v>
      </c>
      <c r="D568">
        <v>27</v>
      </c>
      <c r="E568" s="1" t="str">
        <f>_xlfn.CONCAT(Hospitalisation_Details[[#This Row],[date]],"-",Hospitalisation_Details[[#This Row],[month]],"-",Hospitalisation_Details[[#This Row],[year]])</f>
        <v>27-Nov-1991</v>
      </c>
      <c r="F568" s="1" t="str">
        <f>TEXT(Hospitalisation_Details[[#This Row],[Date of Birth]],"dd-mm-yy")</f>
        <v>27-11-91</v>
      </c>
      <c r="G568">
        <v>2</v>
      </c>
      <c r="H568">
        <f>DATEDIF(Hospitalisation_Details[[#This Row],[Date of Birth2]],DATE(2023,6,8),"y")</f>
        <v>31</v>
      </c>
      <c r="I568" s="2">
        <v>4934.71</v>
      </c>
      <c r="J568" t="s">
        <v>3706</v>
      </c>
      <c r="K568" t="s">
        <v>3707</v>
      </c>
      <c r="L568" t="s">
        <v>3717</v>
      </c>
    </row>
    <row r="569" spans="1:12" x14ac:dyDescent="0.3">
      <c r="A569" t="s">
        <v>5525</v>
      </c>
      <c r="B569">
        <v>1974</v>
      </c>
      <c r="C569" t="s">
        <v>3711</v>
      </c>
      <c r="D569">
        <v>26</v>
      </c>
      <c r="E569" s="1" t="str">
        <f>_xlfn.CONCAT(Hospitalisation_Details[[#This Row],[date]],"-",Hospitalisation_Details[[#This Row],[month]],"-",Hospitalisation_Details[[#This Row],[year]])</f>
        <v>26-Jun-1974</v>
      </c>
      <c r="F569" s="1" t="str">
        <f>TEXT(Hospitalisation_Details[[#This Row],[Date of Birth]],"dd-mm-yy")</f>
        <v>26-06-74</v>
      </c>
      <c r="G569">
        <v>0</v>
      </c>
      <c r="H569">
        <f>DATEDIF(Hospitalisation_Details[[#This Row],[Date of Birth2]],DATE(2023,6,8),"y")</f>
        <v>48</v>
      </c>
      <c r="I569" s="2">
        <v>4942.0600000000004</v>
      </c>
      <c r="J569" t="s">
        <v>3706</v>
      </c>
      <c r="K569" t="s">
        <v>3706</v>
      </c>
      <c r="L569" t="s">
        <v>3708</v>
      </c>
    </row>
    <row r="570" spans="1:12" x14ac:dyDescent="0.3">
      <c r="A570" t="s">
        <v>5524</v>
      </c>
      <c r="B570">
        <v>1991</v>
      </c>
      <c r="C570" t="s">
        <v>3715</v>
      </c>
      <c r="D570">
        <v>30</v>
      </c>
      <c r="E570" s="1" t="str">
        <f>_xlfn.CONCAT(Hospitalisation_Details[[#This Row],[date]],"-",Hospitalisation_Details[[#This Row],[month]],"-",Hospitalisation_Details[[#This Row],[year]])</f>
        <v>30-Aug-1991</v>
      </c>
      <c r="F570" s="1" t="str">
        <f>TEXT(Hospitalisation_Details[[#This Row],[Date of Birth]],"dd-mm-yy")</f>
        <v>30-08-91</v>
      </c>
      <c r="G570">
        <v>2</v>
      </c>
      <c r="H570">
        <f>DATEDIF(Hospitalisation_Details[[#This Row],[Date of Birth2]],DATE(2023,6,8),"y")</f>
        <v>31</v>
      </c>
      <c r="I570" s="2">
        <v>4949.76</v>
      </c>
      <c r="J570" t="s">
        <v>3706</v>
      </c>
      <c r="K570" t="s">
        <v>3710</v>
      </c>
      <c r="L570" t="s">
        <v>3708</v>
      </c>
    </row>
    <row r="571" spans="1:12" x14ac:dyDescent="0.3">
      <c r="A571" t="s">
        <v>5523</v>
      </c>
      <c r="B571">
        <v>1973</v>
      </c>
      <c r="C571" t="s">
        <v>3709</v>
      </c>
      <c r="D571">
        <v>7</v>
      </c>
      <c r="E571" s="1" t="str">
        <f>_xlfn.CONCAT(Hospitalisation_Details[[#This Row],[date]],"-",Hospitalisation_Details[[#This Row],[month]],"-",Hospitalisation_Details[[#This Row],[year]])</f>
        <v>7-Nov-1973</v>
      </c>
      <c r="F571" s="1" t="str">
        <f>TEXT(Hospitalisation_Details[[#This Row],[Date of Birth]],"dd-mm-yy")</f>
        <v>07-11-73</v>
      </c>
      <c r="G571">
        <v>0</v>
      </c>
      <c r="H571">
        <f>DATEDIF(Hospitalisation_Details[[#This Row],[Date of Birth2]],DATE(2023,6,8),"y")</f>
        <v>49</v>
      </c>
      <c r="I571" s="2">
        <v>4985.22</v>
      </c>
      <c r="J571" t="s">
        <v>3706</v>
      </c>
      <c r="K571" t="s">
        <v>3707</v>
      </c>
      <c r="L571" t="s">
        <v>3708</v>
      </c>
    </row>
    <row r="572" spans="1:12" x14ac:dyDescent="0.3">
      <c r="A572" t="s">
        <v>5522</v>
      </c>
      <c r="B572">
        <v>1988</v>
      </c>
      <c r="C572" t="s">
        <v>3711</v>
      </c>
      <c r="D572">
        <v>24</v>
      </c>
      <c r="E572" s="1" t="str">
        <f>_xlfn.CONCAT(Hospitalisation_Details[[#This Row],[date]],"-",Hospitalisation_Details[[#This Row],[month]],"-",Hospitalisation_Details[[#This Row],[year]])</f>
        <v>24-Jun-1988</v>
      </c>
      <c r="F572" s="1" t="str">
        <f>TEXT(Hospitalisation_Details[[#This Row],[Date of Birth]],"dd-mm-yy")</f>
        <v>24-06-88</v>
      </c>
      <c r="G572">
        <v>0</v>
      </c>
      <c r="H572">
        <f>DATEDIF(Hospitalisation_Details[[#This Row],[Date of Birth2]],DATE(2023,6,8),"y")</f>
        <v>34</v>
      </c>
      <c r="I572" s="2">
        <v>4992.38</v>
      </c>
      <c r="J572" t="s">
        <v>3706</v>
      </c>
      <c r="K572" t="s">
        <v>3707</v>
      </c>
      <c r="L572" t="s">
        <v>3724</v>
      </c>
    </row>
    <row r="573" spans="1:12" x14ac:dyDescent="0.3">
      <c r="A573" t="s">
        <v>5521</v>
      </c>
      <c r="B573">
        <v>2001</v>
      </c>
      <c r="C573" t="s">
        <v>3716</v>
      </c>
      <c r="D573">
        <v>5</v>
      </c>
      <c r="E573" s="1" t="str">
        <f>_xlfn.CONCAT(Hospitalisation_Details[[#This Row],[date]],"-",Hospitalisation_Details[[#This Row],[month]],"-",Hospitalisation_Details[[#This Row],[year]])</f>
        <v>5-Oct-2001</v>
      </c>
      <c r="F573" s="1" t="str">
        <f>TEXT(Hospitalisation_Details[[#This Row],[Date of Birth]],"dd-mm-yy")</f>
        <v>05-10-01</v>
      </c>
      <c r="G573">
        <v>0</v>
      </c>
      <c r="H573">
        <f>DATEDIF(Hospitalisation_Details[[#This Row],[Date of Birth2]],DATE(2023,6,8),"y")</f>
        <v>21</v>
      </c>
      <c r="I573" s="2">
        <v>4999.04</v>
      </c>
      <c r="J573" t="s">
        <v>3706</v>
      </c>
      <c r="K573" t="s">
        <v>3706</v>
      </c>
      <c r="L573" t="s">
        <v>3717</v>
      </c>
    </row>
    <row r="574" spans="1:12" x14ac:dyDescent="0.3">
      <c r="A574" t="s">
        <v>5520</v>
      </c>
      <c r="B574">
        <v>1988</v>
      </c>
      <c r="C574" t="s">
        <v>3712</v>
      </c>
      <c r="D574">
        <v>4</v>
      </c>
      <c r="E574" s="1" t="str">
        <f>_xlfn.CONCAT(Hospitalisation_Details[[#This Row],[date]],"-",Hospitalisation_Details[[#This Row],[month]],"-",Hospitalisation_Details[[#This Row],[year]])</f>
        <v>4-Sep-1988</v>
      </c>
      <c r="F574" s="1" t="str">
        <f>TEXT(Hospitalisation_Details[[#This Row],[Date of Birth]],"dd-mm-yy")</f>
        <v>04-09-88</v>
      </c>
      <c r="G574">
        <v>1</v>
      </c>
      <c r="H574">
        <f>DATEDIF(Hospitalisation_Details[[#This Row],[Date of Birth2]],DATE(2023,6,8),"y")</f>
        <v>34</v>
      </c>
      <c r="I574" s="2">
        <v>5002.78</v>
      </c>
      <c r="J574" t="s">
        <v>3706</v>
      </c>
      <c r="K574" t="s">
        <v>3706</v>
      </c>
      <c r="L574" t="s">
        <v>3708</v>
      </c>
    </row>
    <row r="575" spans="1:12" x14ac:dyDescent="0.3">
      <c r="A575" t="s">
        <v>5519</v>
      </c>
      <c r="B575">
        <v>1977</v>
      </c>
      <c r="C575" t="s">
        <v>3711</v>
      </c>
      <c r="D575">
        <v>9</v>
      </c>
      <c r="E575" s="1" t="str">
        <f>_xlfn.CONCAT(Hospitalisation_Details[[#This Row],[date]],"-",Hospitalisation_Details[[#This Row],[month]],"-",Hospitalisation_Details[[#This Row],[year]])</f>
        <v>9-Jun-1977</v>
      </c>
      <c r="F575" s="1" t="str">
        <f>TEXT(Hospitalisation_Details[[#This Row],[Date of Birth]],"dd-mm-yy")</f>
        <v>09-06-77</v>
      </c>
      <c r="G575">
        <v>2</v>
      </c>
      <c r="H575">
        <f>DATEDIF(Hospitalisation_Details[[#This Row],[Date of Birth2]],DATE(2023,6,8),"y")</f>
        <v>45</v>
      </c>
      <c r="I575" s="2">
        <v>5003.7700000000004</v>
      </c>
      <c r="J575" t="s">
        <v>3706</v>
      </c>
      <c r="K575" t="s">
        <v>3707</v>
      </c>
      <c r="L575" t="s">
        <v>3708</v>
      </c>
    </row>
    <row r="576" spans="1:12" x14ac:dyDescent="0.3">
      <c r="A576" t="s">
        <v>5518</v>
      </c>
      <c r="B576">
        <v>1988</v>
      </c>
      <c r="C576" t="s">
        <v>3705</v>
      </c>
      <c r="D576">
        <v>8</v>
      </c>
      <c r="E576" s="1" t="str">
        <f>_xlfn.CONCAT(Hospitalisation_Details[[#This Row],[date]],"-",Hospitalisation_Details[[#This Row],[month]],"-",Hospitalisation_Details[[#This Row],[year]])</f>
        <v>8-Jul-1988</v>
      </c>
      <c r="F576" s="1" t="str">
        <f>TEXT(Hospitalisation_Details[[#This Row],[Date of Birth]],"dd-mm-yy")</f>
        <v>08-07-88</v>
      </c>
      <c r="G576">
        <v>1</v>
      </c>
      <c r="H576">
        <f>DATEDIF(Hospitalisation_Details[[#This Row],[Date of Birth2]],DATE(2023,6,8),"y")</f>
        <v>34</v>
      </c>
      <c r="I576" s="2">
        <v>5003.8500000000004</v>
      </c>
      <c r="J576" t="s">
        <v>3706</v>
      </c>
      <c r="K576" t="s">
        <v>3707</v>
      </c>
      <c r="L576" t="s">
        <v>3717</v>
      </c>
    </row>
    <row r="577" spans="1:12" x14ac:dyDescent="0.3">
      <c r="A577" t="s">
        <v>5517</v>
      </c>
      <c r="B577">
        <v>1988</v>
      </c>
      <c r="C577" t="s">
        <v>3709</v>
      </c>
      <c r="D577">
        <v>9</v>
      </c>
      <c r="E577" s="1" t="str">
        <f>_xlfn.CONCAT(Hospitalisation_Details[[#This Row],[date]],"-",Hospitalisation_Details[[#This Row],[month]],"-",Hospitalisation_Details[[#This Row],[year]])</f>
        <v>9-Nov-1988</v>
      </c>
      <c r="F577" s="1" t="str">
        <f>TEXT(Hospitalisation_Details[[#This Row],[Date of Birth]],"dd-mm-yy")</f>
        <v>09-11-88</v>
      </c>
      <c r="G577">
        <v>1</v>
      </c>
      <c r="H577">
        <f>DATEDIF(Hospitalisation_Details[[#This Row],[Date of Birth2]],DATE(2023,6,8),"y")</f>
        <v>34</v>
      </c>
      <c r="I577" s="2">
        <v>5012.47</v>
      </c>
      <c r="J577" t="s">
        <v>3706</v>
      </c>
      <c r="K577" t="s">
        <v>3707</v>
      </c>
      <c r="L577" t="s">
        <v>3717</v>
      </c>
    </row>
    <row r="578" spans="1:12" x14ac:dyDescent="0.3">
      <c r="A578" t="s">
        <v>5516</v>
      </c>
      <c r="B578">
        <v>1985</v>
      </c>
      <c r="C578" t="s">
        <v>3714</v>
      </c>
      <c r="D578">
        <v>28</v>
      </c>
      <c r="E578" s="1" t="str">
        <f>_xlfn.CONCAT(Hospitalisation_Details[[#This Row],[date]],"-",Hospitalisation_Details[[#This Row],[month]],"-",Hospitalisation_Details[[#This Row],[year]])</f>
        <v>28-Dec-1985</v>
      </c>
      <c r="F578" s="1" t="str">
        <f>TEXT(Hospitalisation_Details[[#This Row],[Date of Birth]],"dd-mm-yy")</f>
        <v>28-12-85</v>
      </c>
      <c r="G578">
        <v>0</v>
      </c>
      <c r="H578">
        <f>DATEDIF(Hospitalisation_Details[[#This Row],[Date of Birth2]],DATE(2023,6,8),"y")</f>
        <v>37</v>
      </c>
      <c r="I578" s="2">
        <v>5028.1499999999996</v>
      </c>
      <c r="J578" t="s">
        <v>3710</v>
      </c>
      <c r="K578" t="s">
        <v>3706</v>
      </c>
      <c r="L578" t="s">
        <v>3713</v>
      </c>
    </row>
    <row r="579" spans="1:12" x14ac:dyDescent="0.3">
      <c r="A579" t="s">
        <v>5515</v>
      </c>
      <c r="B579">
        <v>1991</v>
      </c>
      <c r="C579" t="s">
        <v>3712</v>
      </c>
      <c r="D579">
        <v>10</v>
      </c>
      <c r="E579" s="1" t="str">
        <f>_xlfn.CONCAT(Hospitalisation_Details[[#This Row],[date]],"-",Hospitalisation_Details[[#This Row],[month]],"-",Hospitalisation_Details[[#This Row],[year]])</f>
        <v>10-Sep-1991</v>
      </c>
      <c r="F579" s="1" t="str">
        <f>TEXT(Hospitalisation_Details[[#This Row],[Date of Birth]],"dd-mm-yy")</f>
        <v>10-09-91</v>
      </c>
      <c r="G579">
        <v>2</v>
      </c>
      <c r="H579">
        <f>DATEDIF(Hospitalisation_Details[[#This Row],[Date of Birth2]],DATE(2023,6,8),"y")</f>
        <v>31</v>
      </c>
      <c r="I579" s="2">
        <v>5031.2700000000004</v>
      </c>
      <c r="J579" t="s">
        <v>3707</v>
      </c>
      <c r="K579" t="s">
        <v>3710</v>
      </c>
      <c r="L579" t="s">
        <v>3721</v>
      </c>
    </row>
    <row r="580" spans="1:12" x14ac:dyDescent="0.3">
      <c r="A580" t="s">
        <v>5514</v>
      </c>
      <c r="B580">
        <v>1986</v>
      </c>
      <c r="C580" t="s">
        <v>3711</v>
      </c>
      <c r="D580">
        <v>29</v>
      </c>
      <c r="E580" s="1" t="str">
        <f>_xlfn.CONCAT(Hospitalisation_Details[[#This Row],[date]],"-",Hospitalisation_Details[[#This Row],[month]],"-",Hospitalisation_Details[[#This Row],[year]])</f>
        <v>29-Jun-1986</v>
      </c>
      <c r="F580" s="1" t="str">
        <f>TEXT(Hospitalisation_Details[[#This Row],[Date of Birth]],"dd-mm-yy")</f>
        <v>29-06-86</v>
      </c>
      <c r="G580">
        <v>3</v>
      </c>
      <c r="H580">
        <f>DATEDIF(Hospitalisation_Details[[#This Row],[Date of Birth2]],DATE(2023,6,8),"y")</f>
        <v>36</v>
      </c>
      <c r="I580" s="2">
        <v>5034.1000000000004</v>
      </c>
      <c r="J580" t="s">
        <v>3706</v>
      </c>
      <c r="K580" t="s">
        <v>3706</v>
      </c>
      <c r="L580" t="s">
        <v>3708</v>
      </c>
    </row>
    <row r="581" spans="1:12" x14ac:dyDescent="0.3">
      <c r="A581" t="s">
        <v>5513</v>
      </c>
      <c r="B581">
        <v>1997</v>
      </c>
      <c r="C581" t="s">
        <v>3714</v>
      </c>
      <c r="D581">
        <v>4</v>
      </c>
      <c r="E581" s="1" t="str">
        <f>_xlfn.CONCAT(Hospitalisation_Details[[#This Row],[date]],"-",Hospitalisation_Details[[#This Row],[month]],"-",Hospitalisation_Details[[#This Row],[year]])</f>
        <v>4-Dec-1997</v>
      </c>
      <c r="F581" s="1" t="str">
        <f>TEXT(Hospitalisation_Details[[#This Row],[Date of Birth]],"dd-mm-yy")</f>
        <v>04-12-97</v>
      </c>
      <c r="G581">
        <v>0</v>
      </c>
      <c r="H581">
        <f>DATEDIF(Hospitalisation_Details[[#This Row],[Date of Birth2]],DATE(2023,6,8),"y")</f>
        <v>25</v>
      </c>
      <c r="I581" s="2">
        <v>5038.57</v>
      </c>
      <c r="J581" t="s">
        <v>3706</v>
      </c>
      <c r="K581" t="s">
        <v>3706</v>
      </c>
      <c r="L581" t="s">
        <v>3723</v>
      </c>
    </row>
    <row r="582" spans="1:12" x14ac:dyDescent="0.3">
      <c r="A582" t="s">
        <v>5512</v>
      </c>
      <c r="B582">
        <v>2001</v>
      </c>
      <c r="C582" t="s">
        <v>3716</v>
      </c>
      <c r="D582">
        <v>16</v>
      </c>
      <c r="E582" s="1" t="str">
        <f>_xlfn.CONCAT(Hospitalisation_Details[[#This Row],[date]],"-",Hospitalisation_Details[[#This Row],[month]],"-",Hospitalisation_Details[[#This Row],[year]])</f>
        <v>16-Oct-2001</v>
      </c>
      <c r="F582" s="1" t="str">
        <f>TEXT(Hospitalisation_Details[[#This Row],[Date of Birth]],"dd-mm-yy")</f>
        <v>16-10-01</v>
      </c>
      <c r="G582">
        <v>0</v>
      </c>
      <c r="H582">
        <f>DATEDIF(Hospitalisation_Details[[#This Row],[Date of Birth2]],DATE(2023,6,8),"y")</f>
        <v>21</v>
      </c>
      <c r="I582" s="2">
        <v>5043.13</v>
      </c>
      <c r="J582" t="s">
        <v>3706</v>
      </c>
      <c r="K582" t="s">
        <v>3707</v>
      </c>
      <c r="L582" t="s">
        <v>3717</v>
      </c>
    </row>
    <row r="583" spans="1:12" x14ac:dyDescent="0.3">
      <c r="A583" t="s">
        <v>5511</v>
      </c>
      <c r="B583">
        <v>1997</v>
      </c>
      <c r="C583" t="s">
        <v>3705</v>
      </c>
      <c r="D583">
        <v>29</v>
      </c>
      <c r="E583" s="1" t="str">
        <f>_xlfn.CONCAT(Hospitalisation_Details[[#This Row],[date]],"-",Hospitalisation_Details[[#This Row],[month]],"-",Hospitalisation_Details[[#This Row],[year]])</f>
        <v>29-Jul-1997</v>
      </c>
      <c r="F583" s="1" t="str">
        <f>TEXT(Hospitalisation_Details[[#This Row],[Date of Birth]],"dd-mm-yy")</f>
        <v>29-07-97</v>
      </c>
      <c r="G583">
        <v>0</v>
      </c>
      <c r="H583">
        <f>DATEDIF(Hospitalisation_Details[[#This Row],[Date of Birth2]],DATE(2023,6,8),"y")</f>
        <v>25</v>
      </c>
      <c r="I583" s="2">
        <v>5045.1499999999996</v>
      </c>
      <c r="J583" t="s">
        <v>3706</v>
      </c>
      <c r="K583" t="s">
        <v>3706</v>
      </c>
      <c r="L583" t="s">
        <v>3713</v>
      </c>
    </row>
    <row r="584" spans="1:12" x14ac:dyDescent="0.3">
      <c r="A584" t="s">
        <v>5510</v>
      </c>
      <c r="B584">
        <v>1980</v>
      </c>
      <c r="C584" t="s">
        <v>3712</v>
      </c>
      <c r="D584">
        <v>7</v>
      </c>
      <c r="E584" s="1" t="str">
        <f>_xlfn.CONCAT(Hospitalisation_Details[[#This Row],[date]],"-",Hospitalisation_Details[[#This Row],[month]],"-",Hospitalisation_Details[[#This Row],[year]])</f>
        <v>7-Sep-1980</v>
      </c>
      <c r="F584" s="1" t="str">
        <f>TEXT(Hospitalisation_Details[[#This Row],[Date of Birth]],"dd-mm-yy")</f>
        <v>07-09-80</v>
      </c>
      <c r="G584">
        <v>2</v>
      </c>
      <c r="H584">
        <f>DATEDIF(Hospitalisation_Details[[#This Row],[Date of Birth2]],DATE(2023,6,8),"y")</f>
        <v>42</v>
      </c>
      <c r="I584" s="2">
        <v>5054.05</v>
      </c>
      <c r="J584" t="s">
        <v>3706</v>
      </c>
      <c r="K584" t="s">
        <v>3706</v>
      </c>
      <c r="L584" t="s">
        <v>3708</v>
      </c>
    </row>
    <row r="585" spans="1:12" x14ac:dyDescent="0.3">
      <c r="A585" t="s">
        <v>5509</v>
      </c>
      <c r="B585">
        <v>1993</v>
      </c>
      <c r="C585" t="s">
        <v>3711</v>
      </c>
      <c r="D585">
        <v>11</v>
      </c>
      <c r="E585" s="1" t="str">
        <f>_xlfn.CONCAT(Hospitalisation_Details[[#This Row],[date]],"-",Hospitalisation_Details[[#This Row],[month]],"-",Hospitalisation_Details[[#This Row],[year]])</f>
        <v>11-Jun-1993</v>
      </c>
      <c r="F585" s="1" t="str">
        <f>TEXT(Hospitalisation_Details[[#This Row],[Date of Birth]],"dd-mm-yy")</f>
        <v>11-06-93</v>
      </c>
      <c r="G585">
        <v>0</v>
      </c>
      <c r="H585">
        <f>DATEDIF(Hospitalisation_Details[[#This Row],[Date of Birth2]],DATE(2023,6,8),"y")</f>
        <v>29</v>
      </c>
      <c r="I585" s="2">
        <v>5059.5600000000004</v>
      </c>
      <c r="J585" t="s">
        <v>3706</v>
      </c>
      <c r="K585" t="s">
        <v>3710</v>
      </c>
      <c r="L585" t="s">
        <v>3727</v>
      </c>
    </row>
    <row r="586" spans="1:12" x14ac:dyDescent="0.3">
      <c r="A586" t="s">
        <v>5508</v>
      </c>
      <c r="B586">
        <v>1978</v>
      </c>
      <c r="C586" t="s">
        <v>3709</v>
      </c>
      <c r="D586">
        <v>22</v>
      </c>
      <c r="E586" s="1" t="str">
        <f>_xlfn.CONCAT(Hospitalisation_Details[[#This Row],[date]],"-",Hospitalisation_Details[[#This Row],[month]],"-",Hospitalisation_Details[[#This Row],[year]])</f>
        <v>22-Nov-1978</v>
      </c>
      <c r="F586" s="1" t="str">
        <f>TEXT(Hospitalisation_Details[[#This Row],[Date of Birth]],"dd-mm-yy")</f>
        <v>22-11-78</v>
      </c>
      <c r="G586">
        <v>2</v>
      </c>
      <c r="H586">
        <f>DATEDIF(Hospitalisation_Details[[#This Row],[Date of Birth2]],DATE(2023,6,8),"y")</f>
        <v>44</v>
      </c>
      <c r="I586" s="2">
        <v>5077.1899999999996</v>
      </c>
      <c r="J586" t="s">
        <v>3706</v>
      </c>
      <c r="K586" t="s">
        <v>3707</v>
      </c>
      <c r="L586" t="s">
        <v>3713</v>
      </c>
    </row>
    <row r="587" spans="1:12" x14ac:dyDescent="0.3">
      <c r="A587" t="s">
        <v>5507</v>
      </c>
      <c r="B587">
        <v>1997</v>
      </c>
      <c r="C587" t="s">
        <v>3705</v>
      </c>
      <c r="D587">
        <v>14</v>
      </c>
      <c r="E587" s="1" t="str">
        <f>_xlfn.CONCAT(Hospitalisation_Details[[#This Row],[date]],"-",Hospitalisation_Details[[#This Row],[month]],"-",Hospitalisation_Details[[#This Row],[year]])</f>
        <v>14-Jul-1997</v>
      </c>
      <c r="F587" s="1" t="str">
        <f>TEXT(Hospitalisation_Details[[#This Row],[Date of Birth]],"dd-mm-yy")</f>
        <v>14-07-97</v>
      </c>
      <c r="G587">
        <v>5</v>
      </c>
      <c r="H587">
        <f>DATEDIF(Hospitalisation_Details[[#This Row],[Date of Birth2]],DATE(2023,6,8),"y")</f>
        <v>25</v>
      </c>
      <c r="I587" s="2">
        <v>5080.1000000000004</v>
      </c>
      <c r="J587" t="s">
        <v>3707</v>
      </c>
      <c r="K587" t="s">
        <v>3706</v>
      </c>
      <c r="L587" t="s">
        <v>3717</v>
      </c>
    </row>
    <row r="588" spans="1:12" x14ac:dyDescent="0.3">
      <c r="A588" t="s">
        <v>5506</v>
      </c>
      <c r="B588">
        <v>1999</v>
      </c>
      <c r="C588" t="s">
        <v>3711</v>
      </c>
      <c r="D588">
        <v>19</v>
      </c>
      <c r="E588" s="1" t="str">
        <f>_xlfn.CONCAT(Hospitalisation_Details[[#This Row],[date]],"-",Hospitalisation_Details[[#This Row],[month]],"-",Hospitalisation_Details[[#This Row],[year]])</f>
        <v>19-Jun-1999</v>
      </c>
      <c r="F588" s="1" t="str">
        <f>TEXT(Hospitalisation_Details[[#This Row],[Date of Birth]],"dd-mm-yy")</f>
        <v>19-06-99</v>
      </c>
      <c r="G588">
        <v>0</v>
      </c>
      <c r="H588">
        <f>DATEDIF(Hospitalisation_Details[[#This Row],[Date of Birth2]],DATE(2023,6,8),"y")</f>
        <v>23</v>
      </c>
      <c r="I588" s="2">
        <v>5087.92</v>
      </c>
      <c r="J588" t="s">
        <v>3706</v>
      </c>
      <c r="K588" t="s">
        <v>3706</v>
      </c>
      <c r="L588" t="s">
        <v>3730</v>
      </c>
    </row>
    <row r="589" spans="1:12" x14ac:dyDescent="0.3">
      <c r="A589" t="s">
        <v>5505</v>
      </c>
      <c r="B589">
        <v>1987</v>
      </c>
      <c r="C589" t="s">
        <v>3709</v>
      </c>
      <c r="D589">
        <v>18</v>
      </c>
      <c r="E589" s="1" t="str">
        <f>_xlfn.CONCAT(Hospitalisation_Details[[#This Row],[date]],"-",Hospitalisation_Details[[#This Row],[month]],"-",Hospitalisation_Details[[#This Row],[year]])</f>
        <v>18-Nov-1987</v>
      </c>
      <c r="F589" s="1" t="str">
        <f>TEXT(Hospitalisation_Details[[#This Row],[Date of Birth]],"dd-mm-yy")</f>
        <v>18-11-87</v>
      </c>
      <c r="G589">
        <v>1</v>
      </c>
      <c r="H589">
        <f>DATEDIF(Hospitalisation_Details[[#This Row],[Date of Birth2]],DATE(2023,6,8),"y")</f>
        <v>35</v>
      </c>
      <c r="I589" s="2">
        <v>5116.5</v>
      </c>
      <c r="J589" t="s">
        <v>3706</v>
      </c>
      <c r="K589" t="s">
        <v>3706</v>
      </c>
      <c r="L589" t="s">
        <v>3713</v>
      </c>
    </row>
    <row r="590" spans="1:12" x14ac:dyDescent="0.3">
      <c r="A590" t="s">
        <v>5504</v>
      </c>
      <c r="B590">
        <v>1988</v>
      </c>
      <c r="C590" t="s">
        <v>3709</v>
      </c>
      <c r="D590">
        <v>1</v>
      </c>
      <c r="E590" s="1" t="str">
        <f>_xlfn.CONCAT(Hospitalisation_Details[[#This Row],[date]],"-",Hospitalisation_Details[[#This Row],[month]],"-",Hospitalisation_Details[[#This Row],[year]])</f>
        <v>1-Nov-1988</v>
      </c>
      <c r="F590" s="1" t="str">
        <f>TEXT(Hospitalisation_Details[[#This Row],[Date of Birth]],"dd-mm-yy")</f>
        <v>01-11-88</v>
      </c>
      <c r="G590">
        <v>2</v>
      </c>
      <c r="H590">
        <f>DATEDIF(Hospitalisation_Details[[#This Row],[Date of Birth2]],DATE(2023,6,8),"y")</f>
        <v>34</v>
      </c>
      <c r="I590" s="2">
        <v>5124.1899999999996</v>
      </c>
      <c r="J590" t="s">
        <v>3706</v>
      </c>
      <c r="K590" t="s">
        <v>3707</v>
      </c>
      <c r="L590" t="s">
        <v>3708</v>
      </c>
    </row>
    <row r="591" spans="1:12" x14ac:dyDescent="0.3">
      <c r="A591" t="s">
        <v>5503</v>
      </c>
      <c r="B591">
        <v>1987</v>
      </c>
      <c r="C591" t="s">
        <v>3712</v>
      </c>
      <c r="D591">
        <v>13</v>
      </c>
      <c r="E591" s="1" t="str">
        <f>_xlfn.CONCAT(Hospitalisation_Details[[#This Row],[date]],"-",Hospitalisation_Details[[#This Row],[month]],"-",Hospitalisation_Details[[#This Row],[year]])</f>
        <v>13-Sep-1987</v>
      </c>
      <c r="F591" s="1" t="str">
        <f>TEXT(Hospitalisation_Details[[#This Row],[Date of Birth]],"dd-mm-yy")</f>
        <v>13-09-87</v>
      </c>
      <c r="G591">
        <v>1</v>
      </c>
      <c r="H591">
        <f>DATEDIF(Hospitalisation_Details[[#This Row],[Date of Birth2]],DATE(2023,6,8),"y")</f>
        <v>35</v>
      </c>
      <c r="I591" s="2">
        <v>5125.22</v>
      </c>
      <c r="J591" t="s">
        <v>3710</v>
      </c>
      <c r="K591" t="s">
        <v>3706</v>
      </c>
      <c r="L591" t="s">
        <v>3713</v>
      </c>
    </row>
    <row r="592" spans="1:12" x14ac:dyDescent="0.3">
      <c r="A592" t="s">
        <v>5502</v>
      </c>
      <c r="B592">
        <v>1988</v>
      </c>
      <c r="C592" t="s">
        <v>3712</v>
      </c>
      <c r="D592">
        <v>15</v>
      </c>
      <c r="E592" s="1" t="str">
        <f>_xlfn.CONCAT(Hospitalisation_Details[[#This Row],[date]],"-",Hospitalisation_Details[[#This Row],[month]],"-",Hospitalisation_Details[[#This Row],[year]])</f>
        <v>15-Sep-1988</v>
      </c>
      <c r="F592" s="1" t="str">
        <f>TEXT(Hospitalisation_Details[[#This Row],[Date of Birth]],"dd-mm-yy")</f>
        <v>15-09-88</v>
      </c>
      <c r="G592">
        <v>3</v>
      </c>
      <c r="H592">
        <f>DATEDIF(Hospitalisation_Details[[#This Row],[Date of Birth2]],DATE(2023,6,8),"y")</f>
        <v>34</v>
      </c>
      <c r="I592" s="2">
        <v>5136.75</v>
      </c>
      <c r="J592" t="s">
        <v>3706</v>
      </c>
      <c r="K592" t="s">
        <v>3710</v>
      </c>
      <c r="L592" t="s">
        <v>3708</v>
      </c>
    </row>
    <row r="593" spans="1:12" x14ac:dyDescent="0.3">
      <c r="A593" t="s">
        <v>5501</v>
      </c>
      <c r="B593">
        <v>1993</v>
      </c>
      <c r="C593" t="s">
        <v>3714</v>
      </c>
      <c r="D593">
        <v>10</v>
      </c>
      <c r="E593" s="1" t="str">
        <f>_xlfn.CONCAT(Hospitalisation_Details[[#This Row],[date]],"-",Hospitalisation_Details[[#This Row],[month]],"-",Hospitalisation_Details[[#This Row],[year]])</f>
        <v>10-Dec-1993</v>
      </c>
      <c r="F593" s="1" t="str">
        <f>TEXT(Hospitalisation_Details[[#This Row],[Date of Birth]],"dd-mm-yy")</f>
        <v>10-12-93</v>
      </c>
      <c r="G593">
        <v>3</v>
      </c>
      <c r="H593">
        <f>DATEDIF(Hospitalisation_Details[[#This Row],[Date of Birth2]],DATE(2023,6,8),"y")</f>
        <v>29</v>
      </c>
      <c r="I593" s="2">
        <v>5138.26</v>
      </c>
      <c r="J593" t="s">
        <v>3706</v>
      </c>
      <c r="K593" t="s">
        <v>3706</v>
      </c>
      <c r="L593" t="s">
        <v>3708</v>
      </c>
    </row>
    <row r="594" spans="1:12" x14ac:dyDescent="0.3">
      <c r="A594" t="s">
        <v>5500</v>
      </c>
      <c r="B594">
        <v>1984</v>
      </c>
      <c r="C594" t="s">
        <v>3715</v>
      </c>
      <c r="D594">
        <v>22</v>
      </c>
      <c r="E594" s="1" t="str">
        <f>_xlfn.CONCAT(Hospitalisation_Details[[#This Row],[date]],"-",Hospitalisation_Details[[#This Row],[month]],"-",Hospitalisation_Details[[#This Row],[year]])</f>
        <v>22-Aug-1984</v>
      </c>
      <c r="F594" s="1" t="str">
        <f>TEXT(Hospitalisation_Details[[#This Row],[Date of Birth]],"dd-mm-yy")</f>
        <v>22-08-84</v>
      </c>
      <c r="G594">
        <v>3</v>
      </c>
      <c r="H594">
        <f>DATEDIF(Hospitalisation_Details[[#This Row],[Date of Birth2]],DATE(2023,6,8),"y")</f>
        <v>38</v>
      </c>
      <c r="I594" s="2">
        <v>5144.18</v>
      </c>
      <c r="J594" t="s">
        <v>3706</v>
      </c>
      <c r="K594" t="s">
        <v>3710</v>
      </c>
      <c r="L594" t="s">
        <v>3708</v>
      </c>
    </row>
    <row r="595" spans="1:12" x14ac:dyDescent="0.3">
      <c r="A595" t="s">
        <v>5499</v>
      </c>
      <c r="B595">
        <v>1990</v>
      </c>
      <c r="C595" t="s">
        <v>3715</v>
      </c>
      <c r="D595">
        <v>22</v>
      </c>
      <c r="E595" s="1" t="str">
        <f>_xlfn.CONCAT(Hospitalisation_Details[[#This Row],[date]],"-",Hospitalisation_Details[[#This Row],[month]],"-",Hospitalisation_Details[[#This Row],[year]])</f>
        <v>22-Aug-1990</v>
      </c>
      <c r="F595" s="1" t="str">
        <f>TEXT(Hospitalisation_Details[[#This Row],[Date of Birth]],"dd-mm-yy")</f>
        <v>22-08-90</v>
      </c>
      <c r="G595">
        <v>1</v>
      </c>
      <c r="H595">
        <f>DATEDIF(Hospitalisation_Details[[#This Row],[Date of Birth2]],DATE(2023,6,8),"y")</f>
        <v>32</v>
      </c>
      <c r="I595" s="2">
        <v>5148.55</v>
      </c>
      <c r="J595" t="s">
        <v>3706</v>
      </c>
      <c r="K595" t="s">
        <v>3706</v>
      </c>
      <c r="L595" t="s">
        <v>3724</v>
      </c>
    </row>
    <row r="596" spans="1:12" x14ac:dyDescent="0.3">
      <c r="A596" t="s">
        <v>5498</v>
      </c>
      <c r="B596">
        <v>1990</v>
      </c>
      <c r="C596" t="s">
        <v>3716</v>
      </c>
      <c r="D596">
        <v>9</v>
      </c>
      <c r="E596" s="1" t="str">
        <f>_xlfn.CONCAT(Hospitalisation_Details[[#This Row],[date]],"-",Hospitalisation_Details[[#This Row],[month]],"-",Hospitalisation_Details[[#This Row],[year]])</f>
        <v>9-Oct-1990</v>
      </c>
      <c r="F596" s="1" t="str">
        <f>TEXT(Hospitalisation_Details[[#This Row],[Date of Birth]],"dd-mm-yy")</f>
        <v>09-10-90</v>
      </c>
      <c r="G596">
        <v>2</v>
      </c>
      <c r="H596">
        <f>DATEDIF(Hospitalisation_Details[[#This Row],[Date of Birth2]],DATE(2023,6,8),"y")</f>
        <v>32</v>
      </c>
      <c r="I596" s="2">
        <v>5152.13</v>
      </c>
      <c r="J596" t="s">
        <v>3706</v>
      </c>
      <c r="K596" t="s">
        <v>3706</v>
      </c>
      <c r="L596" t="s">
        <v>3717</v>
      </c>
    </row>
    <row r="597" spans="1:12" x14ac:dyDescent="0.3">
      <c r="A597" t="s">
        <v>5497</v>
      </c>
      <c r="B597">
        <v>1991</v>
      </c>
      <c r="C597" t="s">
        <v>3715</v>
      </c>
      <c r="D597">
        <v>29</v>
      </c>
      <c r="E597" s="1" t="str">
        <f>_xlfn.CONCAT(Hospitalisation_Details[[#This Row],[date]],"-",Hospitalisation_Details[[#This Row],[month]],"-",Hospitalisation_Details[[#This Row],[year]])</f>
        <v>29-Aug-1991</v>
      </c>
      <c r="F597" s="1" t="str">
        <f>TEXT(Hospitalisation_Details[[#This Row],[Date of Birth]],"dd-mm-yy")</f>
        <v>29-08-91</v>
      </c>
      <c r="G597">
        <v>3</v>
      </c>
      <c r="H597">
        <f>DATEDIF(Hospitalisation_Details[[#This Row],[Date of Birth2]],DATE(2023,6,8),"y")</f>
        <v>31</v>
      </c>
      <c r="I597" s="2">
        <v>5166.96</v>
      </c>
      <c r="J597" t="s">
        <v>3706</v>
      </c>
      <c r="K597" t="s">
        <v>3706</v>
      </c>
      <c r="L597" t="s">
        <v>3713</v>
      </c>
    </row>
    <row r="598" spans="1:12" x14ac:dyDescent="0.3">
      <c r="A598" t="s">
        <v>5496</v>
      </c>
      <c r="B598">
        <v>1984</v>
      </c>
      <c r="C598" t="s">
        <v>3716</v>
      </c>
      <c r="D598">
        <v>16</v>
      </c>
      <c r="E598" s="1" t="str">
        <f>_xlfn.CONCAT(Hospitalisation_Details[[#This Row],[date]],"-",Hospitalisation_Details[[#This Row],[month]],"-",Hospitalisation_Details[[#This Row],[year]])</f>
        <v>16-Oct-1984</v>
      </c>
      <c r="F598" s="1" t="str">
        <f>TEXT(Hospitalisation_Details[[#This Row],[Date of Birth]],"dd-mm-yy")</f>
        <v>16-10-84</v>
      </c>
      <c r="G598">
        <v>3</v>
      </c>
      <c r="H598">
        <f>DATEDIF(Hospitalisation_Details[[#This Row],[Date of Birth2]],DATE(2023,6,8),"y")</f>
        <v>38</v>
      </c>
      <c r="I598" s="2">
        <v>5177.12</v>
      </c>
      <c r="J598" t="s">
        <v>3706</v>
      </c>
      <c r="K598" t="s">
        <v>3710</v>
      </c>
      <c r="L598" t="s">
        <v>3708</v>
      </c>
    </row>
    <row r="599" spans="1:12" x14ac:dyDescent="0.3">
      <c r="A599" t="s">
        <v>5495</v>
      </c>
      <c r="B599">
        <v>1979</v>
      </c>
      <c r="C599" t="s">
        <v>3712</v>
      </c>
      <c r="D599">
        <v>12</v>
      </c>
      <c r="E599" s="1" t="str">
        <f>_xlfn.CONCAT(Hospitalisation_Details[[#This Row],[date]],"-",Hospitalisation_Details[[#This Row],[month]],"-",Hospitalisation_Details[[#This Row],[year]])</f>
        <v>12-Sep-1979</v>
      </c>
      <c r="F599" s="1" t="str">
        <f>TEXT(Hospitalisation_Details[[#This Row],[Date of Birth]],"dd-mm-yy")</f>
        <v>12-09-79</v>
      </c>
      <c r="G599">
        <v>2</v>
      </c>
      <c r="H599">
        <f>DATEDIF(Hospitalisation_Details[[#This Row],[Date of Birth2]],DATE(2023,6,8),"y")</f>
        <v>43</v>
      </c>
      <c r="I599" s="2">
        <v>5195.58</v>
      </c>
      <c r="J599" t="s">
        <v>3706</v>
      </c>
      <c r="K599" t="s">
        <v>3706</v>
      </c>
      <c r="L599" t="s">
        <v>3708</v>
      </c>
    </row>
    <row r="600" spans="1:12" x14ac:dyDescent="0.3">
      <c r="A600" t="s">
        <v>5494</v>
      </c>
      <c r="B600">
        <v>2004</v>
      </c>
      <c r="C600" t="s">
        <v>3711</v>
      </c>
      <c r="D600">
        <v>6</v>
      </c>
      <c r="E600" s="1" t="str">
        <f>_xlfn.CONCAT(Hospitalisation_Details[[#This Row],[date]],"-",Hospitalisation_Details[[#This Row],[month]],"-",Hospitalisation_Details[[#This Row],[year]])</f>
        <v>6-Jun-2004</v>
      </c>
      <c r="F600" s="1" t="str">
        <f>TEXT(Hospitalisation_Details[[#This Row],[Date of Birth]],"dd-mm-yy")</f>
        <v>06-06-04</v>
      </c>
      <c r="G600">
        <v>0</v>
      </c>
      <c r="H600">
        <f>DATEDIF(Hospitalisation_Details[[#This Row],[Date of Birth2]],DATE(2023,6,8),"y")</f>
        <v>19</v>
      </c>
      <c r="I600" s="2">
        <v>5198.6899999999996</v>
      </c>
      <c r="J600" t="s">
        <v>3706</v>
      </c>
      <c r="K600" t="s">
        <v>3706</v>
      </c>
      <c r="L600" t="s">
        <v>3732</v>
      </c>
    </row>
    <row r="601" spans="1:12" x14ac:dyDescent="0.3">
      <c r="A601" t="s">
        <v>5493</v>
      </c>
      <c r="B601">
        <v>1983</v>
      </c>
      <c r="C601" t="s">
        <v>3716</v>
      </c>
      <c r="D601">
        <v>24</v>
      </c>
      <c r="E601" s="1" t="str">
        <f>_xlfn.CONCAT(Hospitalisation_Details[[#This Row],[date]],"-",Hospitalisation_Details[[#This Row],[month]],"-",Hospitalisation_Details[[#This Row],[year]])</f>
        <v>24-Oct-1983</v>
      </c>
      <c r="F601" s="1" t="str">
        <f>TEXT(Hospitalisation_Details[[#This Row],[Date of Birth]],"dd-mm-yy")</f>
        <v>24-10-83</v>
      </c>
      <c r="G601">
        <v>3</v>
      </c>
      <c r="H601">
        <f>DATEDIF(Hospitalisation_Details[[#This Row],[Date of Birth2]],DATE(2023,6,8),"y")</f>
        <v>39</v>
      </c>
      <c r="I601" s="2">
        <v>5207.97</v>
      </c>
      <c r="J601" t="s">
        <v>3706</v>
      </c>
      <c r="K601" t="s">
        <v>3706</v>
      </c>
      <c r="L601" t="s">
        <v>3713</v>
      </c>
    </row>
    <row r="602" spans="1:12" x14ac:dyDescent="0.3">
      <c r="A602" t="s">
        <v>5492</v>
      </c>
      <c r="B602">
        <v>1993</v>
      </c>
      <c r="C602" t="s">
        <v>3711</v>
      </c>
      <c r="D602">
        <v>17</v>
      </c>
      <c r="E602" s="1" t="str">
        <f>_xlfn.CONCAT(Hospitalisation_Details[[#This Row],[date]],"-",Hospitalisation_Details[[#This Row],[month]],"-",Hospitalisation_Details[[#This Row],[year]])</f>
        <v>17-Jun-1993</v>
      </c>
      <c r="F602" s="1" t="str">
        <f>TEXT(Hospitalisation_Details[[#This Row],[Date of Birth]],"dd-mm-yy")</f>
        <v>17-06-93</v>
      </c>
      <c r="G602">
        <v>3</v>
      </c>
      <c r="H602">
        <f>DATEDIF(Hospitalisation_Details[[#This Row],[Date of Birth2]],DATE(2023,6,8),"y")</f>
        <v>29</v>
      </c>
      <c r="I602" s="2">
        <v>5209.58</v>
      </c>
      <c r="J602" t="s">
        <v>3707</v>
      </c>
      <c r="K602" t="s">
        <v>3707</v>
      </c>
      <c r="L602" t="s">
        <v>3728</v>
      </c>
    </row>
    <row r="603" spans="1:12" x14ac:dyDescent="0.3">
      <c r="A603" t="s">
        <v>5491</v>
      </c>
      <c r="B603">
        <v>1999</v>
      </c>
      <c r="C603" t="s">
        <v>3714</v>
      </c>
      <c r="D603">
        <v>1</v>
      </c>
      <c r="E603" s="1" t="str">
        <f>_xlfn.CONCAT(Hospitalisation_Details[[#This Row],[date]],"-",Hospitalisation_Details[[#This Row],[month]],"-",Hospitalisation_Details[[#This Row],[year]])</f>
        <v>1-Dec-1999</v>
      </c>
      <c r="F603" s="1" t="str">
        <f>TEXT(Hospitalisation_Details[[#This Row],[Date of Birth]],"dd-mm-yy")</f>
        <v>01-12-99</v>
      </c>
      <c r="G603">
        <v>0</v>
      </c>
      <c r="H603">
        <f>DATEDIF(Hospitalisation_Details[[#This Row],[Date of Birth2]],DATE(2023,6,8),"y")</f>
        <v>23</v>
      </c>
      <c r="I603" s="2">
        <v>5213.22</v>
      </c>
      <c r="J603" t="s">
        <v>3706</v>
      </c>
      <c r="K603" t="s">
        <v>3710</v>
      </c>
      <c r="L603" t="s">
        <v>3713</v>
      </c>
    </row>
    <row r="604" spans="1:12" x14ac:dyDescent="0.3">
      <c r="A604" t="s">
        <v>5490</v>
      </c>
      <c r="B604">
        <v>1995</v>
      </c>
      <c r="C604" t="s">
        <v>3711</v>
      </c>
      <c r="D604">
        <v>6</v>
      </c>
      <c r="E604" s="1" t="str">
        <f>_xlfn.CONCAT(Hospitalisation_Details[[#This Row],[date]],"-",Hospitalisation_Details[[#This Row],[month]],"-",Hospitalisation_Details[[#This Row],[year]])</f>
        <v>6-Jun-1995</v>
      </c>
      <c r="F604" s="1" t="str">
        <f>TEXT(Hospitalisation_Details[[#This Row],[Date of Birth]],"dd-mm-yy")</f>
        <v>06-06-95</v>
      </c>
      <c r="G604">
        <v>0</v>
      </c>
      <c r="H604">
        <f>DATEDIF(Hospitalisation_Details[[#This Row],[Date of Birth2]],DATE(2023,6,8),"y")</f>
        <v>28</v>
      </c>
      <c r="I604" s="2">
        <v>5216.4799999999996</v>
      </c>
      <c r="J604" t="s">
        <v>3706</v>
      </c>
      <c r="K604" t="s">
        <v>3706</v>
      </c>
      <c r="L604" t="s">
        <v>3723</v>
      </c>
    </row>
    <row r="605" spans="1:12" x14ac:dyDescent="0.3">
      <c r="A605" t="s">
        <v>5489</v>
      </c>
      <c r="B605">
        <v>1987</v>
      </c>
      <c r="C605" t="s">
        <v>3711</v>
      </c>
      <c r="D605">
        <v>29</v>
      </c>
      <c r="E605" s="1" t="str">
        <f>_xlfn.CONCAT(Hospitalisation_Details[[#This Row],[date]],"-",Hospitalisation_Details[[#This Row],[month]],"-",Hospitalisation_Details[[#This Row],[year]])</f>
        <v>29-Jun-1987</v>
      </c>
      <c r="F605" s="1" t="str">
        <f>TEXT(Hospitalisation_Details[[#This Row],[Date of Birth]],"dd-mm-yy")</f>
        <v>29-06-87</v>
      </c>
      <c r="G605">
        <v>0</v>
      </c>
      <c r="H605">
        <f>DATEDIF(Hospitalisation_Details[[#This Row],[Date of Birth2]],DATE(2023,6,8),"y")</f>
        <v>35</v>
      </c>
      <c r="I605" s="2">
        <v>5227.99</v>
      </c>
      <c r="J605" t="s">
        <v>3706</v>
      </c>
      <c r="K605" t="s">
        <v>3710</v>
      </c>
      <c r="L605" t="s">
        <v>3724</v>
      </c>
    </row>
    <row r="606" spans="1:12" x14ac:dyDescent="0.3">
      <c r="A606" t="s">
        <v>5488</v>
      </c>
      <c r="B606">
        <v>1987</v>
      </c>
      <c r="C606" t="s">
        <v>3714</v>
      </c>
      <c r="D606">
        <v>26</v>
      </c>
      <c r="E606" s="1" t="str">
        <f>_xlfn.CONCAT(Hospitalisation_Details[[#This Row],[date]],"-",Hospitalisation_Details[[#This Row],[month]],"-",Hospitalisation_Details[[#This Row],[year]])</f>
        <v>26-Dec-1987</v>
      </c>
      <c r="F606" s="1" t="str">
        <f>TEXT(Hospitalisation_Details[[#This Row],[Date of Birth]],"dd-mm-yy")</f>
        <v>26-12-87</v>
      </c>
      <c r="G606">
        <v>1</v>
      </c>
      <c r="H606">
        <f>DATEDIF(Hospitalisation_Details[[#This Row],[Date of Birth2]],DATE(2023,6,8),"y")</f>
        <v>35</v>
      </c>
      <c r="I606" s="2">
        <v>5240.7700000000004</v>
      </c>
      <c r="J606" t="s">
        <v>3706</v>
      </c>
      <c r="K606" t="s">
        <v>3706</v>
      </c>
      <c r="L606" t="s">
        <v>3717</v>
      </c>
    </row>
    <row r="607" spans="1:12" x14ac:dyDescent="0.3">
      <c r="A607" t="s">
        <v>5487</v>
      </c>
      <c r="B607">
        <v>1987</v>
      </c>
      <c r="C607" t="s">
        <v>3705</v>
      </c>
      <c r="D607">
        <v>5</v>
      </c>
      <c r="E607" s="1" t="str">
        <f>_xlfn.CONCAT(Hospitalisation_Details[[#This Row],[date]],"-",Hospitalisation_Details[[#This Row],[month]],"-",Hospitalisation_Details[[#This Row],[year]])</f>
        <v>5-Jul-1987</v>
      </c>
      <c r="F607" s="1" t="str">
        <f>TEXT(Hospitalisation_Details[[#This Row],[Date of Birth]],"dd-mm-yy")</f>
        <v>05-07-87</v>
      </c>
      <c r="G607">
        <v>1</v>
      </c>
      <c r="H607">
        <f>DATEDIF(Hospitalisation_Details[[#This Row],[Date of Birth2]],DATE(2023,6,8),"y")</f>
        <v>35</v>
      </c>
      <c r="I607" s="2">
        <v>5245.23</v>
      </c>
      <c r="J607" t="s">
        <v>3706</v>
      </c>
      <c r="K607" t="s">
        <v>3706</v>
      </c>
      <c r="L607" t="s">
        <v>3708</v>
      </c>
    </row>
    <row r="608" spans="1:12" x14ac:dyDescent="0.3">
      <c r="A608" t="s">
        <v>5486</v>
      </c>
      <c r="B608">
        <v>1987</v>
      </c>
      <c r="C608" t="s">
        <v>3712</v>
      </c>
      <c r="D608">
        <v>9</v>
      </c>
      <c r="E608" s="1" t="str">
        <f>_xlfn.CONCAT(Hospitalisation_Details[[#This Row],[date]],"-",Hospitalisation_Details[[#This Row],[month]],"-",Hospitalisation_Details[[#This Row],[year]])</f>
        <v>9-Sep-1987</v>
      </c>
      <c r="F608" s="1" t="str">
        <f>TEXT(Hospitalisation_Details[[#This Row],[Date of Birth]],"dd-mm-yy")</f>
        <v>09-09-87</v>
      </c>
      <c r="G608">
        <v>1</v>
      </c>
      <c r="H608">
        <f>DATEDIF(Hospitalisation_Details[[#This Row],[Date of Birth2]],DATE(2023,6,8),"y")</f>
        <v>35</v>
      </c>
      <c r="I608" s="2">
        <v>5246.05</v>
      </c>
      <c r="J608" t="s">
        <v>3706</v>
      </c>
      <c r="K608" t="s">
        <v>3707</v>
      </c>
      <c r="L608" t="s">
        <v>3717</v>
      </c>
    </row>
    <row r="609" spans="1:12" x14ac:dyDescent="0.3">
      <c r="A609" t="s">
        <v>5485</v>
      </c>
      <c r="B609">
        <v>1990</v>
      </c>
      <c r="C609" t="s">
        <v>3705</v>
      </c>
      <c r="D609">
        <v>6</v>
      </c>
      <c r="E609" s="1" t="str">
        <f>_xlfn.CONCAT(Hospitalisation_Details[[#This Row],[date]],"-",Hospitalisation_Details[[#This Row],[month]],"-",Hospitalisation_Details[[#This Row],[year]])</f>
        <v>6-Jul-1990</v>
      </c>
      <c r="F609" s="1" t="str">
        <f>TEXT(Hospitalisation_Details[[#This Row],[Date of Birth]],"dd-mm-yy")</f>
        <v>06-07-90</v>
      </c>
      <c r="G609">
        <v>3</v>
      </c>
      <c r="H609">
        <f>DATEDIF(Hospitalisation_Details[[#This Row],[Date of Birth2]],DATE(2023,6,8),"y")</f>
        <v>32</v>
      </c>
      <c r="I609" s="2">
        <v>5253.52</v>
      </c>
      <c r="J609" t="s">
        <v>3707</v>
      </c>
      <c r="K609" t="s">
        <v>3707</v>
      </c>
      <c r="L609" t="s">
        <v>3717</v>
      </c>
    </row>
    <row r="610" spans="1:12" x14ac:dyDescent="0.3">
      <c r="A610" t="s">
        <v>5484</v>
      </c>
      <c r="B610">
        <v>1989</v>
      </c>
      <c r="C610" t="s">
        <v>3709</v>
      </c>
      <c r="D610">
        <v>25</v>
      </c>
      <c r="E610" s="1" t="str">
        <f>_xlfn.CONCAT(Hospitalisation_Details[[#This Row],[date]],"-",Hospitalisation_Details[[#This Row],[month]],"-",Hospitalisation_Details[[#This Row],[year]])</f>
        <v>25-Nov-1989</v>
      </c>
      <c r="F610" s="1" t="str">
        <f>TEXT(Hospitalisation_Details[[#This Row],[Date of Birth]],"dd-mm-yy")</f>
        <v>25-11-89</v>
      </c>
      <c r="G610">
        <v>2</v>
      </c>
      <c r="H610">
        <f>DATEDIF(Hospitalisation_Details[[#This Row],[Date of Birth2]],DATE(2023,6,8),"y")</f>
        <v>33</v>
      </c>
      <c r="I610" s="2">
        <v>5257.51</v>
      </c>
      <c r="J610" t="s">
        <v>3706</v>
      </c>
      <c r="K610" t="s">
        <v>3706</v>
      </c>
      <c r="L610" t="s">
        <v>3713</v>
      </c>
    </row>
    <row r="611" spans="1:12" x14ac:dyDescent="0.3">
      <c r="A611" t="s">
        <v>5483</v>
      </c>
      <c r="B611">
        <v>1989</v>
      </c>
      <c r="C611" t="s">
        <v>3705</v>
      </c>
      <c r="D611">
        <v>19</v>
      </c>
      <c r="E611" s="1" t="str">
        <f>_xlfn.CONCAT(Hospitalisation_Details[[#This Row],[date]],"-",Hospitalisation_Details[[#This Row],[month]],"-",Hospitalisation_Details[[#This Row],[year]])</f>
        <v>19-Jul-1989</v>
      </c>
      <c r="F611" s="1" t="str">
        <f>TEXT(Hospitalisation_Details[[#This Row],[Date of Birth]],"dd-mm-yy")</f>
        <v>19-07-89</v>
      </c>
      <c r="G611">
        <v>2</v>
      </c>
      <c r="H611">
        <f>DATEDIF(Hospitalisation_Details[[#This Row],[Date of Birth2]],DATE(2023,6,8),"y")</f>
        <v>33</v>
      </c>
      <c r="I611" s="2">
        <v>5261.47</v>
      </c>
      <c r="J611" t="s">
        <v>3706</v>
      </c>
      <c r="K611" t="s">
        <v>3706</v>
      </c>
      <c r="L611" t="s">
        <v>3713</v>
      </c>
    </row>
    <row r="612" spans="1:12" x14ac:dyDescent="0.3">
      <c r="A612" t="s">
        <v>5482</v>
      </c>
      <c r="B612">
        <v>1986</v>
      </c>
      <c r="C612" t="s">
        <v>3716</v>
      </c>
      <c r="D612">
        <v>25</v>
      </c>
      <c r="E612" s="1" t="str">
        <f>_xlfn.CONCAT(Hospitalisation_Details[[#This Row],[date]],"-",Hospitalisation_Details[[#This Row],[month]],"-",Hospitalisation_Details[[#This Row],[year]])</f>
        <v>25-Oct-1986</v>
      </c>
      <c r="F612" s="1" t="str">
        <f>TEXT(Hospitalisation_Details[[#This Row],[Date of Birth]],"dd-mm-yy")</f>
        <v>25-10-86</v>
      </c>
      <c r="G612">
        <v>0</v>
      </c>
      <c r="H612">
        <f>DATEDIF(Hospitalisation_Details[[#This Row],[Date of Birth2]],DATE(2023,6,8),"y")</f>
        <v>36</v>
      </c>
      <c r="I612" s="2">
        <v>5266.37</v>
      </c>
      <c r="J612" t="s">
        <v>3706</v>
      </c>
      <c r="K612" t="s">
        <v>3706</v>
      </c>
      <c r="L612" t="s">
        <v>3713</v>
      </c>
    </row>
    <row r="613" spans="1:12" x14ac:dyDescent="0.3">
      <c r="A613" t="s">
        <v>5481</v>
      </c>
      <c r="B613">
        <v>1986</v>
      </c>
      <c r="C613" t="s">
        <v>3712</v>
      </c>
      <c r="D613">
        <v>20</v>
      </c>
      <c r="E613" s="1" t="str">
        <f>_xlfn.CONCAT(Hospitalisation_Details[[#This Row],[date]],"-",Hospitalisation_Details[[#This Row],[month]],"-",Hospitalisation_Details[[#This Row],[year]])</f>
        <v>20-Sep-1986</v>
      </c>
      <c r="F613" s="1" t="str">
        <f>TEXT(Hospitalisation_Details[[#This Row],[Date of Birth]],"dd-mm-yy")</f>
        <v>20-09-86</v>
      </c>
      <c r="G613">
        <v>0</v>
      </c>
      <c r="H613">
        <f>DATEDIF(Hospitalisation_Details[[#This Row],[Date of Birth2]],DATE(2023,6,8),"y")</f>
        <v>36</v>
      </c>
      <c r="I613" s="2">
        <v>5267.82</v>
      </c>
      <c r="J613" t="s">
        <v>3706</v>
      </c>
      <c r="K613" t="s">
        <v>3706</v>
      </c>
      <c r="L613" t="s">
        <v>3713</v>
      </c>
    </row>
    <row r="614" spans="1:12" x14ac:dyDescent="0.3">
      <c r="A614" t="s">
        <v>5480</v>
      </c>
      <c r="B614">
        <v>1986</v>
      </c>
      <c r="C614" t="s">
        <v>3716</v>
      </c>
      <c r="D614">
        <v>20</v>
      </c>
      <c r="E614" s="1" t="str">
        <f>_xlfn.CONCAT(Hospitalisation_Details[[#This Row],[date]],"-",Hospitalisation_Details[[#This Row],[month]],"-",Hospitalisation_Details[[#This Row],[year]])</f>
        <v>20-Oct-1986</v>
      </c>
      <c r="F614" s="1" t="str">
        <f>TEXT(Hospitalisation_Details[[#This Row],[Date of Birth]],"dd-mm-yy")</f>
        <v>20-10-86</v>
      </c>
      <c r="G614">
        <v>0</v>
      </c>
      <c r="H614">
        <f>DATEDIF(Hospitalisation_Details[[#This Row],[Date of Birth2]],DATE(2023,6,8),"y")</f>
        <v>36</v>
      </c>
      <c r="I614" s="2">
        <v>5272.18</v>
      </c>
      <c r="J614" t="s">
        <v>3706</v>
      </c>
      <c r="K614" t="s">
        <v>3707</v>
      </c>
      <c r="L614" t="s">
        <v>3713</v>
      </c>
    </row>
    <row r="615" spans="1:12" x14ac:dyDescent="0.3">
      <c r="A615" t="s">
        <v>5479</v>
      </c>
      <c r="B615">
        <v>1987</v>
      </c>
      <c r="C615" t="s">
        <v>3712</v>
      </c>
      <c r="D615">
        <v>1</v>
      </c>
      <c r="E615" s="1" t="str">
        <f>_xlfn.CONCAT(Hospitalisation_Details[[#This Row],[date]],"-",Hospitalisation_Details[[#This Row],[month]],"-",Hospitalisation_Details[[#This Row],[year]])</f>
        <v>1-Sep-1987</v>
      </c>
      <c r="F615" s="1" t="str">
        <f>TEXT(Hospitalisation_Details[[#This Row],[Date of Birth]],"dd-mm-yy")</f>
        <v>01-09-87</v>
      </c>
      <c r="G615">
        <v>3</v>
      </c>
      <c r="H615">
        <f>DATEDIF(Hospitalisation_Details[[#This Row],[Date of Birth2]],DATE(2023,6,8),"y")</f>
        <v>35</v>
      </c>
      <c r="I615" s="2">
        <v>5275.86</v>
      </c>
      <c r="J615" t="s">
        <v>3706</v>
      </c>
      <c r="K615" t="s">
        <v>3706</v>
      </c>
      <c r="L615" t="s">
        <v>3708</v>
      </c>
    </row>
    <row r="616" spans="1:12" x14ac:dyDescent="0.3">
      <c r="A616" t="s">
        <v>5478</v>
      </c>
      <c r="B616">
        <v>1974</v>
      </c>
      <c r="C616" t="s">
        <v>3709</v>
      </c>
      <c r="D616">
        <v>12</v>
      </c>
      <c r="E616" s="1" t="str">
        <f>_xlfn.CONCAT(Hospitalisation_Details[[#This Row],[date]],"-",Hospitalisation_Details[[#This Row],[month]],"-",Hospitalisation_Details[[#This Row],[year]])</f>
        <v>12-Nov-1974</v>
      </c>
      <c r="F616" s="1" t="str">
        <f>TEXT(Hospitalisation_Details[[#This Row],[Date of Birth]],"dd-mm-yy")</f>
        <v>12-11-74</v>
      </c>
      <c r="G616">
        <v>0</v>
      </c>
      <c r="H616">
        <f>DATEDIF(Hospitalisation_Details[[#This Row],[Date of Birth2]],DATE(2023,6,8),"y")</f>
        <v>48</v>
      </c>
      <c r="I616" s="2">
        <v>5291.71</v>
      </c>
      <c r="J616" t="s">
        <v>3706</v>
      </c>
      <c r="K616" t="s">
        <v>3706</v>
      </c>
      <c r="L616" t="s">
        <v>3713</v>
      </c>
    </row>
    <row r="617" spans="1:12" x14ac:dyDescent="0.3">
      <c r="A617" t="s">
        <v>5477</v>
      </c>
      <c r="B617">
        <v>2004</v>
      </c>
      <c r="C617" t="s">
        <v>3715</v>
      </c>
      <c r="D617">
        <v>22</v>
      </c>
      <c r="E617" s="1" t="str">
        <f>_xlfn.CONCAT(Hospitalisation_Details[[#This Row],[date]],"-",Hospitalisation_Details[[#This Row],[month]],"-",Hospitalisation_Details[[#This Row],[year]])</f>
        <v>22-Aug-2004</v>
      </c>
      <c r="F617" s="1" t="str">
        <f>TEXT(Hospitalisation_Details[[#This Row],[Date of Birth]],"dd-mm-yy")</f>
        <v>22-08-04</v>
      </c>
      <c r="G617">
        <v>0</v>
      </c>
      <c r="H617">
        <f>DATEDIF(Hospitalisation_Details[[#This Row],[Date of Birth2]],DATE(2023,6,8),"y")</f>
        <v>18</v>
      </c>
      <c r="I617" s="2">
        <v>5293.67</v>
      </c>
      <c r="J617" t="s">
        <v>3706</v>
      </c>
      <c r="K617" t="s">
        <v>3706</v>
      </c>
      <c r="L617" t="s">
        <v>3732</v>
      </c>
    </row>
    <row r="618" spans="1:12" x14ac:dyDescent="0.3">
      <c r="A618" t="s">
        <v>5476</v>
      </c>
      <c r="B618">
        <v>2000</v>
      </c>
      <c r="C618" t="s">
        <v>3712</v>
      </c>
      <c r="D618">
        <v>9</v>
      </c>
      <c r="E618" s="1" t="str">
        <f>_xlfn.CONCAT(Hospitalisation_Details[[#This Row],[date]],"-",Hospitalisation_Details[[#This Row],[month]],"-",Hospitalisation_Details[[#This Row],[year]])</f>
        <v>9-Sep-2000</v>
      </c>
      <c r="F618" s="1" t="str">
        <f>TEXT(Hospitalisation_Details[[#This Row],[Date of Birth]],"dd-mm-yy")</f>
        <v>09-09-00</v>
      </c>
      <c r="G618">
        <v>0</v>
      </c>
      <c r="H618">
        <f>DATEDIF(Hospitalisation_Details[[#This Row],[Date of Birth2]],DATE(2023,6,8),"y")</f>
        <v>22</v>
      </c>
      <c r="I618" s="2">
        <v>5306.7</v>
      </c>
      <c r="J618" t="s">
        <v>3706</v>
      </c>
      <c r="K618" t="s">
        <v>3707</v>
      </c>
      <c r="L618" t="s">
        <v>3713</v>
      </c>
    </row>
    <row r="619" spans="1:12" x14ac:dyDescent="0.3">
      <c r="A619" t="s">
        <v>5475</v>
      </c>
      <c r="B619">
        <v>1994</v>
      </c>
      <c r="C619" t="s">
        <v>3709</v>
      </c>
      <c r="D619">
        <v>13</v>
      </c>
      <c r="E619" s="1" t="str">
        <f>_xlfn.CONCAT(Hospitalisation_Details[[#This Row],[date]],"-",Hospitalisation_Details[[#This Row],[month]],"-",Hospitalisation_Details[[#This Row],[year]])</f>
        <v>13-Nov-1994</v>
      </c>
      <c r="F619" s="1" t="str">
        <f>TEXT(Hospitalisation_Details[[#This Row],[Date of Birth]],"dd-mm-yy")</f>
        <v>13-11-94</v>
      </c>
      <c r="G619">
        <v>3</v>
      </c>
      <c r="H619">
        <f>DATEDIF(Hospitalisation_Details[[#This Row],[Date of Birth2]],DATE(2023,6,8),"y")</f>
        <v>28</v>
      </c>
      <c r="I619" s="2">
        <v>5312.17</v>
      </c>
      <c r="J619" t="s">
        <v>3706</v>
      </c>
      <c r="K619" t="s">
        <v>3706</v>
      </c>
      <c r="L619" t="s">
        <v>3713</v>
      </c>
    </row>
    <row r="620" spans="1:12" x14ac:dyDescent="0.3">
      <c r="A620" t="s">
        <v>5474</v>
      </c>
      <c r="B620">
        <v>1974</v>
      </c>
      <c r="C620" t="s">
        <v>3712</v>
      </c>
      <c r="D620">
        <v>2</v>
      </c>
      <c r="E620" s="1" t="str">
        <f>_xlfn.CONCAT(Hospitalisation_Details[[#This Row],[date]],"-",Hospitalisation_Details[[#This Row],[month]],"-",Hospitalisation_Details[[#This Row],[year]])</f>
        <v>2-Sep-1974</v>
      </c>
      <c r="F620" s="1" t="str">
        <f>TEXT(Hospitalisation_Details[[#This Row],[Date of Birth]],"dd-mm-yy")</f>
        <v>02-09-74</v>
      </c>
      <c r="G620">
        <v>0</v>
      </c>
      <c r="H620">
        <f>DATEDIF(Hospitalisation_Details[[#This Row],[Date of Birth2]],DATE(2023,6,8),"y")</f>
        <v>48</v>
      </c>
      <c r="I620" s="2">
        <v>5322.24</v>
      </c>
      <c r="J620" t="s">
        <v>3706</v>
      </c>
      <c r="K620" t="s">
        <v>3710</v>
      </c>
      <c r="L620" t="s">
        <v>3713</v>
      </c>
    </row>
    <row r="621" spans="1:12" x14ac:dyDescent="0.3">
      <c r="A621" t="s">
        <v>5473</v>
      </c>
      <c r="B621">
        <v>1992</v>
      </c>
      <c r="C621" t="s">
        <v>3711</v>
      </c>
      <c r="D621">
        <v>18</v>
      </c>
      <c r="E621" s="1" t="str">
        <f>_xlfn.CONCAT(Hospitalisation_Details[[#This Row],[date]],"-",Hospitalisation_Details[[#This Row],[month]],"-",Hospitalisation_Details[[#This Row],[year]])</f>
        <v>18-Jun-1992</v>
      </c>
      <c r="F621" s="1" t="str">
        <f>TEXT(Hospitalisation_Details[[#This Row],[Date of Birth]],"dd-mm-yy")</f>
        <v>18-06-92</v>
      </c>
      <c r="G621">
        <v>3</v>
      </c>
      <c r="H621">
        <f>DATEDIF(Hospitalisation_Details[[#This Row],[Date of Birth2]],DATE(2023,6,8),"y")</f>
        <v>30</v>
      </c>
      <c r="I621" s="2">
        <v>5325.65</v>
      </c>
      <c r="J621" t="s">
        <v>3706</v>
      </c>
      <c r="K621" t="s">
        <v>3710</v>
      </c>
      <c r="L621" t="s">
        <v>3717</v>
      </c>
    </row>
    <row r="622" spans="1:12" x14ac:dyDescent="0.3">
      <c r="A622" t="s">
        <v>5472</v>
      </c>
      <c r="B622">
        <v>1991</v>
      </c>
      <c r="C622" t="s">
        <v>3715</v>
      </c>
      <c r="D622">
        <v>28</v>
      </c>
      <c r="E622" s="1" t="str">
        <f>_xlfn.CONCAT(Hospitalisation_Details[[#This Row],[date]],"-",Hospitalisation_Details[[#This Row],[month]],"-",Hospitalisation_Details[[#This Row],[year]])</f>
        <v>28-Aug-1991</v>
      </c>
      <c r="F622" s="1" t="str">
        <f>TEXT(Hospitalisation_Details[[#This Row],[Date of Birth]],"dd-mm-yy")</f>
        <v>28-08-91</v>
      </c>
      <c r="G622">
        <v>2</v>
      </c>
      <c r="H622">
        <f>DATEDIF(Hospitalisation_Details[[#This Row],[Date of Birth2]],DATE(2023,6,8),"y")</f>
        <v>31</v>
      </c>
      <c r="I622" s="2">
        <v>5327.4</v>
      </c>
      <c r="J622" t="s">
        <v>3706</v>
      </c>
      <c r="K622" t="s">
        <v>3710</v>
      </c>
      <c r="L622" t="s">
        <v>3713</v>
      </c>
    </row>
    <row r="623" spans="1:12" x14ac:dyDescent="0.3">
      <c r="A623" t="s">
        <v>5471</v>
      </c>
      <c r="B623">
        <v>1972</v>
      </c>
      <c r="C623" t="s">
        <v>3714</v>
      </c>
      <c r="D623">
        <v>15</v>
      </c>
      <c r="E623" s="1" t="str">
        <f>_xlfn.CONCAT(Hospitalisation_Details[[#This Row],[date]],"-",Hospitalisation_Details[[#This Row],[month]],"-",Hospitalisation_Details[[#This Row],[year]])</f>
        <v>15-Dec-1972</v>
      </c>
      <c r="F623" s="1" t="str">
        <f>TEXT(Hospitalisation_Details[[#This Row],[Date of Birth]],"dd-mm-yy")</f>
        <v>15-12-72</v>
      </c>
      <c r="G623">
        <v>0</v>
      </c>
      <c r="H623">
        <f>DATEDIF(Hospitalisation_Details[[#This Row],[Date of Birth2]],DATE(2023,6,8),"y")</f>
        <v>50</v>
      </c>
      <c r="I623" s="2">
        <v>5344.81</v>
      </c>
      <c r="J623" t="s">
        <v>3706</v>
      </c>
      <c r="K623" t="s">
        <v>3707</v>
      </c>
      <c r="L623" t="s">
        <v>3708</v>
      </c>
    </row>
    <row r="624" spans="1:12" x14ac:dyDescent="0.3">
      <c r="A624" t="s">
        <v>5470</v>
      </c>
      <c r="B624">
        <v>1989</v>
      </c>
      <c r="C624" t="s">
        <v>3709</v>
      </c>
      <c r="D624">
        <v>7</v>
      </c>
      <c r="E624" s="1" t="str">
        <f>_xlfn.CONCAT(Hospitalisation_Details[[#This Row],[date]],"-",Hospitalisation_Details[[#This Row],[month]],"-",Hospitalisation_Details[[#This Row],[year]])</f>
        <v>7-Nov-1989</v>
      </c>
      <c r="F624" s="1" t="str">
        <f>TEXT(Hospitalisation_Details[[#This Row],[Date of Birth]],"dd-mm-yy")</f>
        <v>07-11-89</v>
      </c>
      <c r="G624">
        <v>1</v>
      </c>
      <c r="H624">
        <f>DATEDIF(Hospitalisation_Details[[#This Row],[Date of Birth2]],DATE(2023,6,8),"y")</f>
        <v>33</v>
      </c>
      <c r="I624" s="2">
        <v>5354.07</v>
      </c>
      <c r="J624" t="s">
        <v>3706</v>
      </c>
      <c r="K624" t="s">
        <v>3707</v>
      </c>
      <c r="L624" t="s">
        <v>3724</v>
      </c>
    </row>
    <row r="625" spans="1:12" x14ac:dyDescent="0.3">
      <c r="A625" t="s">
        <v>5469</v>
      </c>
      <c r="B625">
        <v>1994</v>
      </c>
      <c r="C625" t="s">
        <v>3714</v>
      </c>
      <c r="D625">
        <v>7</v>
      </c>
      <c r="E625" s="1" t="str">
        <f>_xlfn.CONCAT(Hospitalisation_Details[[#This Row],[date]],"-",Hospitalisation_Details[[#This Row],[month]],"-",Hospitalisation_Details[[#This Row],[year]])</f>
        <v>7-Dec-1994</v>
      </c>
      <c r="F625" s="1" t="str">
        <f>TEXT(Hospitalisation_Details[[#This Row],[Date of Birth]],"dd-mm-yy")</f>
        <v>07-12-94</v>
      </c>
      <c r="G625">
        <v>0</v>
      </c>
      <c r="H625">
        <f>DATEDIF(Hospitalisation_Details[[#This Row],[Date of Birth2]],DATE(2023,6,8),"y")</f>
        <v>28</v>
      </c>
      <c r="I625" s="2">
        <v>5364.66</v>
      </c>
      <c r="J625" t="s">
        <v>3706</v>
      </c>
      <c r="K625" t="s">
        <v>3710</v>
      </c>
      <c r="L625" t="s">
        <v>3717</v>
      </c>
    </row>
    <row r="626" spans="1:12" x14ac:dyDescent="0.3">
      <c r="A626" t="s">
        <v>5468</v>
      </c>
      <c r="B626">
        <v>1986</v>
      </c>
      <c r="C626" t="s">
        <v>3711</v>
      </c>
      <c r="D626">
        <v>1</v>
      </c>
      <c r="E626" s="1" t="str">
        <f>_xlfn.CONCAT(Hospitalisation_Details[[#This Row],[date]],"-",Hospitalisation_Details[[#This Row],[month]],"-",Hospitalisation_Details[[#This Row],[year]])</f>
        <v>1-Jun-1986</v>
      </c>
      <c r="F626" s="1" t="str">
        <f>TEXT(Hospitalisation_Details[[#This Row],[Date of Birth]],"dd-mm-yy")</f>
        <v>01-06-86</v>
      </c>
      <c r="G626">
        <v>1</v>
      </c>
      <c r="H626">
        <f>DATEDIF(Hospitalisation_Details[[#This Row],[Date of Birth2]],DATE(2023,6,8),"y")</f>
        <v>37</v>
      </c>
      <c r="I626" s="2">
        <v>5373.36</v>
      </c>
      <c r="J626" t="s">
        <v>3706</v>
      </c>
      <c r="K626" t="s">
        <v>3706</v>
      </c>
      <c r="L626" t="s">
        <v>3713</v>
      </c>
    </row>
    <row r="627" spans="1:12" x14ac:dyDescent="0.3">
      <c r="A627" t="s">
        <v>5467</v>
      </c>
      <c r="B627">
        <v>1989</v>
      </c>
      <c r="C627" t="s">
        <v>3709</v>
      </c>
      <c r="D627">
        <v>18</v>
      </c>
      <c r="E627" s="1" t="str">
        <f>_xlfn.CONCAT(Hospitalisation_Details[[#This Row],[date]],"-",Hospitalisation_Details[[#This Row],[month]],"-",Hospitalisation_Details[[#This Row],[year]])</f>
        <v>18-Nov-1989</v>
      </c>
      <c r="F627" s="1" t="str">
        <f>TEXT(Hospitalisation_Details[[#This Row],[Date of Birth]],"dd-mm-yy")</f>
        <v>18-11-89</v>
      </c>
      <c r="G627">
        <v>2</v>
      </c>
      <c r="H627">
        <f>DATEDIF(Hospitalisation_Details[[#This Row],[Date of Birth2]],DATE(2023,6,8),"y")</f>
        <v>33</v>
      </c>
      <c r="I627" s="2">
        <v>5375.04</v>
      </c>
      <c r="J627" t="s">
        <v>3706</v>
      </c>
      <c r="K627" t="s">
        <v>3710</v>
      </c>
      <c r="L627" t="s">
        <v>3717</v>
      </c>
    </row>
    <row r="628" spans="1:12" x14ac:dyDescent="0.3">
      <c r="A628" t="s">
        <v>5466</v>
      </c>
      <c r="B628">
        <v>1986</v>
      </c>
      <c r="C628" t="s">
        <v>3705</v>
      </c>
      <c r="D628">
        <v>22</v>
      </c>
      <c r="E628" s="1" t="str">
        <f>_xlfn.CONCAT(Hospitalisation_Details[[#This Row],[date]],"-",Hospitalisation_Details[[#This Row],[month]],"-",Hospitalisation_Details[[#This Row],[year]])</f>
        <v>22-Jul-1986</v>
      </c>
      <c r="F628" s="1" t="str">
        <f>TEXT(Hospitalisation_Details[[#This Row],[Date of Birth]],"dd-mm-yy")</f>
        <v>22-07-86</v>
      </c>
      <c r="G628">
        <v>1</v>
      </c>
      <c r="H628">
        <f>DATEDIF(Hospitalisation_Details[[#This Row],[Date of Birth2]],DATE(2023,6,8),"y")</f>
        <v>36</v>
      </c>
      <c r="I628" s="2">
        <v>5377.46</v>
      </c>
      <c r="J628" t="s">
        <v>3706</v>
      </c>
      <c r="K628" t="s">
        <v>3707</v>
      </c>
      <c r="L628" t="s">
        <v>3713</v>
      </c>
    </row>
    <row r="629" spans="1:12" x14ac:dyDescent="0.3">
      <c r="A629" t="s">
        <v>5465</v>
      </c>
      <c r="B629">
        <v>1984</v>
      </c>
      <c r="C629" t="s">
        <v>3711</v>
      </c>
      <c r="D629">
        <v>1</v>
      </c>
      <c r="E629" s="1" t="str">
        <f>_xlfn.CONCAT(Hospitalisation_Details[[#This Row],[date]],"-",Hospitalisation_Details[[#This Row],[month]],"-",Hospitalisation_Details[[#This Row],[year]])</f>
        <v>1-Jun-1984</v>
      </c>
      <c r="F629" s="1" t="str">
        <f>TEXT(Hospitalisation_Details[[#This Row],[Date of Birth]],"dd-mm-yy")</f>
        <v>01-06-84</v>
      </c>
      <c r="G629">
        <v>0</v>
      </c>
      <c r="H629">
        <f>DATEDIF(Hospitalisation_Details[[#This Row],[Date of Birth2]],DATE(2023,6,8),"y")</f>
        <v>39</v>
      </c>
      <c r="I629" s="2">
        <v>5383.54</v>
      </c>
      <c r="J629" t="s">
        <v>3706</v>
      </c>
      <c r="K629" t="s">
        <v>3707</v>
      </c>
      <c r="L629" t="s">
        <v>3717</v>
      </c>
    </row>
    <row r="630" spans="1:12" x14ac:dyDescent="0.3">
      <c r="A630" t="s">
        <v>5464</v>
      </c>
      <c r="B630">
        <v>1988</v>
      </c>
      <c r="C630" t="s">
        <v>3715</v>
      </c>
      <c r="D630">
        <v>8</v>
      </c>
      <c r="E630" s="1" t="str">
        <f>_xlfn.CONCAT(Hospitalisation_Details[[#This Row],[date]],"-",Hospitalisation_Details[[#This Row],[month]],"-",Hospitalisation_Details[[#This Row],[year]])</f>
        <v>8-Aug-1988</v>
      </c>
      <c r="F630" s="1" t="str">
        <f>TEXT(Hospitalisation_Details[[#This Row],[Date of Birth]],"dd-mm-yy")</f>
        <v>08-08-88</v>
      </c>
      <c r="G630">
        <v>1</v>
      </c>
      <c r="H630">
        <f>DATEDIF(Hospitalisation_Details[[#This Row],[Date of Birth2]],DATE(2023,6,8),"y")</f>
        <v>34</v>
      </c>
      <c r="I630" s="2">
        <v>5385.34</v>
      </c>
      <c r="J630" t="s">
        <v>3706</v>
      </c>
      <c r="K630" t="s">
        <v>3707</v>
      </c>
      <c r="L630" t="s">
        <v>3713</v>
      </c>
    </row>
    <row r="631" spans="1:12" x14ac:dyDescent="0.3">
      <c r="A631" t="s">
        <v>5463</v>
      </c>
      <c r="B631">
        <v>1989</v>
      </c>
      <c r="C631" t="s">
        <v>3709</v>
      </c>
      <c r="D631">
        <v>6</v>
      </c>
      <c r="E631" s="1" t="str">
        <f>_xlfn.CONCAT(Hospitalisation_Details[[#This Row],[date]],"-",Hospitalisation_Details[[#This Row],[month]],"-",Hospitalisation_Details[[#This Row],[year]])</f>
        <v>6-Nov-1989</v>
      </c>
      <c r="F631" s="1" t="str">
        <f>TEXT(Hospitalisation_Details[[#This Row],[Date of Birth]],"dd-mm-yy")</f>
        <v>06-11-89</v>
      </c>
      <c r="G631">
        <v>3</v>
      </c>
      <c r="H631">
        <f>DATEDIF(Hospitalisation_Details[[#This Row],[Date of Birth2]],DATE(2023,6,8),"y")</f>
        <v>33</v>
      </c>
      <c r="I631" s="2">
        <v>5396.44</v>
      </c>
      <c r="J631" t="s">
        <v>3706</v>
      </c>
      <c r="K631" t="s">
        <v>3707</v>
      </c>
      <c r="L631" t="s">
        <v>3708</v>
      </c>
    </row>
    <row r="632" spans="1:12" x14ac:dyDescent="0.3">
      <c r="A632" t="s">
        <v>5462</v>
      </c>
      <c r="B632">
        <v>1984</v>
      </c>
      <c r="C632" t="s">
        <v>3712</v>
      </c>
      <c r="D632">
        <v>3</v>
      </c>
      <c r="E632" s="1" t="str">
        <f>_xlfn.CONCAT(Hospitalisation_Details[[#This Row],[date]],"-",Hospitalisation_Details[[#This Row],[month]],"-",Hospitalisation_Details[[#This Row],[year]])</f>
        <v>3-Sep-1984</v>
      </c>
      <c r="F632" s="1" t="str">
        <f>TEXT(Hospitalisation_Details[[#This Row],[Date of Birth]],"dd-mm-yy")</f>
        <v>03-09-84</v>
      </c>
      <c r="G632">
        <v>0</v>
      </c>
      <c r="H632">
        <f>DATEDIF(Hospitalisation_Details[[#This Row],[Date of Birth2]],DATE(2023,6,8),"y")</f>
        <v>38</v>
      </c>
      <c r="I632" s="2">
        <v>5397.62</v>
      </c>
      <c r="J632" t="s">
        <v>3706</v>
      </c>
      <c r="K632" t="s">
        <v>3706</v>
      </c>
      <c r="L632" t="s">
        <v>3708</v>
      </c>
    </row>
    <row r="633" spans="1:12" x14ac:dyDescent="0.3">
      <c r="A633" t="s">
        <v>5461</v>
      </c>
      <c r="B633">
        <v>1984</v>
      </c>
      <c r="C633" t="s">
        <v>3715</v>
      </c>
      <c r="D633">
        <v>1</v>
      </c>
      <c r="E633" s="1" t="str">
        <f>_xlfn.CONCAT(Hospitalisation_Details[[#This Row],[date]],"-",Hospitalisation_Details[[#This Row],[month]],"-",Hospitalisation_Details[[#This Row],[year]])</f>
        <v>1-Aug-1984</v>
      </c>
      <c r="F633" s="1" t="str">
        <f>TEXT(Hospitalisation_Details[[#This Row],[Date of Birth]],"dd-mm-yy")</f>
        <v>01-08-84</v>
      </c>
      <c r="G633">
        <v>0</v>
      </c>
      <c r="H633">
        <f>DATEDIF(Hospitalisation_Details[[#This Row],[Date of Birth2]],DATE(2023,6,8),"y")</f>
        <v>38</v>
      </c>
      <c r="I633" s="2">
        <v>5400.98</v>
      </c>
      <c r="J633" t="s">
        <v>3706</v>
      </c>
      <c r="K633" t="s">
        <v>3706</v>
      </c>
      <c r="L633" t="s">
        <v>3708</v>
      </c>
    </row>
    <row r="634" spans="1:12" x14ac:dyDescent="0.3">
      <c r="A634" t="s">
        <v>5460</v>
      </c>
      <c r="B634">
        <v>1985</v>
      </c>
      <c r="C634" t="s">
        <v>3714</v>
      </c>
      <c r="D634">
        <v>23</v>
      </c>
      <c r="E634" s="1" t="str">
        <f>_xlfn.CONCAT(Hospitalisation_Details[[#This Row],[date]],"-",Hospitalisation_Details[[#This Row],[month]],"-",Hospitalisation_Details[[#This Row],[year]])</f>
        <v>23-Dec-1985</v>
      </c>
      <c r="F634" s="1" t="str">
        <f>TEXT(Hospitalisation_Details[[#This Row],[Date of Birth]],"dd-mm-yy")</f>
        <v>23-12-85</v>
      </c>
      <c r="G634">
        <v>3</v>
      </c>
      <c r="H634">
        <f>DATEDIF(Hospitalisation_Details[[#This Row],[Date of Birth2]],DATE(2023,6,8),"y")</f>
        <v>37</v>
      </c>
      <c r="I634" s="2">
        <v>5402.89</v>
      </c>
      <c r="J634" t="s">
        <v>3706</v>
      </c>
      <c r="K634" t="s">
        <v>3710</v>
      </c>
      <c r="L634" t="s">
        <v>3708</v>
      </c>
    </row>
    <row r="635" spans="1:12" x14ac:dyDescent="0.3">
      <c r="A635" t="s">
        <v>5459</v>
      </c>
      <c r="B635">
        <v>1975</v>
      </c>
      <c r="C635" t="s">
        <v>3712</v>
      </c>
      <c r="D635">
        <v>27</v>
      </c>
      <c r="E635" s="1" t="str">
        <f>_xlfn.CONCAT(Hospitalisation_Details[[#This Row],[date]],"-",Hospitalisation_Details[[#This Row],[month]],"-",Hospitalisation_Details[[#This Row],[year]])</f>
        <v>27-Sep-1975</v>
      </c>
      <c r="F635" s="1" t="str">
        <f>TEXT(Hospitalisation_Details[[#This Row],[Date of Birth]],"dd-mm-yy")</f>
        <v>27-09-75</v>
      </c>
      <c r="G635">
        <v>1</v>
      </c>
      <c r="H635">
        <f>DATEDIF(Hospitalisation_Details[[#This Row],[Date of Birth2]],DATE(2023,6,8),"y")</f>
        <v>47</v>
      </c>
      <c r="I635" s="2">
        <v>5411.99</v>
      </c>
      <c r="J635" t="s">
        <v>3706</v>
      </c>
      <c r="K635" t="s">
        <v>3707</v>
      </c>
      <c r="L635" t="s">
        <v>3713</v>
      </c>
    </row>
    <row r="636" spans="1:12" x14ac:dyDescent="0.3">
      <c r="A636" t="s">
        <v>5458</v>
      </c>
      <c r="B636">
        <v>1982</v>
      </c>
      <c r="C636" t="s">
        <v>3712</v>
      </c>
      <c r="D636">
        <v>27</v>
      </c>
      <c r="E636" s="1" t="str">
        <f>_xlfn.CONCAT(Hospitalisation_Details[[#This Row],[date]],"-",Hospitalisation_Details[[#This Row],[month]],"-",Hospitalisation_Details[[#This Row],[year]])</f>
        <v>27-Sep-1982</v>
      </c>
      <c r="F636" s="1" t="str">
        <f>TEXT(Hospitalisation_Details[[#This Row],[Date of Birth]],"dd-mm-yy")</f>
        <v>27-09-82</v>
      </c>
      <c r="G636">
        <v>0</v>
      </c>
      <c r="H636">
        <f>DATEDIF(Hospitalisation_Details[[#This Row],[Date of Birth2]],DATE(2023,6,8),"y")</f>
        <v>40</v>
      </c>
      <c r="I636" s="2">
        <v>5415.66</v>
      </c>
      <c r="J636" t="s">
        <v>3706</v>
      </c>
      <c r="K636" t="s">
        <v>3707</v>
      </c>
      <c r="L636" t="s">
        <v>3708</v>
      </c>
    </row>
    <row r="637" spans="1:12" x14ac:dyDescent="0.3">
      <c r="A637" t="s">
        <v>5457</v>
      </c>
      <c r="B637">
        <v>1991</v>
      </c>
      <c r="C637" t="s">
        <v>3705</v>
      </c>
      <c r="D637">
        <v>6</v>
      </c>
      <c r="E637" s="1" t="str">
        <f>_xlfn.CONCAT(Hospitalisation_Details[[#This Row],[date]],"-",Hospitalisation_Details[[#This Row],[month]],"-",Hospitalisation_Details[[#This Row],[year]])</f>
        <v>6-Jul-1991</v>
      </c>
      <c r="F637" s="1" t="str">
        <f>TEXT(Hospitalisation_Details[[#This Row],[Date of Birth]],"dd-mm-yy")</f>
        <v>06-07-91</v>
      </c>
      <c r="G637">
        <v>3</v>
      </c>
      <c r="H637">
        <f>DATEDIF(Hospitalisation_Details[[#This Row],[Date of Birth2]],DATE(2023,6,8),"y")</f>
        <v>31</v>
      </c>
      <c r="I637" s="2">
        <v>5425.02</v>
      </c>
      <c r="J637" t="s">
        <v>3706</v>
      </c>
      <c r="K637" t="s">
        <v>3710</v>
      </c>
      <c r="L637" t="s">
        <v>3713</v>
      </c>
    </row>
    <row r="638" spans="1:12" x14ac:dyDescent="0.3">
      <c r="A638" t="s">
        <v>5456</v>
      </c>
      <c r="B638">
        <v>1992</v>
      </c>
      <c r="C638" t="s">
        <v>3712</v>
      </c>
      <c r="D638">
        <v>17</v>
      </c>
      <c r="E638" s="1" t="str">
        <f>_xlfn.CONCAT(Hospitalisation_Details[[#This Row],[date]],"-",Hospitalisation_Details[[#This Row],[month]],"-",Hospitalisation_Details[[#This Row],[year]])</f>
        <v>17-Sep-1992</v>
      </c>
      <c r="F638" s="1" t="str">
        <f>TEXT(Hospitalisation_Details[[#This Row],[Date of Birth]],"dd-mm-yy")</f>
        <v>17-09-92</v>
      </c>
      <c r="G638">
        <v>3</v>
      </c>
      <c r="H638">
        <f>DATEDIF(Hospitalisation_Details[[#This Row],[Date of Birth2]],DATE(2023,6,8),"y")</f>
        <v>30</v>
      </c>
      <c r="I638" s="2">
        <v>5428.73</v>
      </c>
      <c r="J638" t="s">
        <v>3707</v>
      </c>
      <c r="K638" t="s">
        <v>3710</v>
      </c>
      <c r="L638" t="s">
        <v>3728</v>
      </c>
    </row>
    <row r="639" spans="1:12" x14ac:dyDescent="0.3">
      <c r="A639" t="s">
        <v>5455</v>
      </c>
      <c r="B639">
        <v>1978</v>
      </c>
      <c r="C639" t="s">
        <v>3711</v>
      </c>
      <c r="D639">
        <v>8</v>
      </c>
      <c r="E639" s="1" t="str">
        <f>_xlfn.CONCAT(Hospitalisation_Details[[#This Row],[date]],"-",Hospitalisation_Details[[#This Row],[month]],"-",Hospitalisation_Details[[#This Row],[year]])</f>
        <v>8-Jun-1978</v>
      </c>
      <c r="F639" s="1" t="str">
        <f>TEXT(Hospitalisation_Details[[#This Row],[Date of Birth]],"dd-mm-yy")</f>
        <v>08-06-78</v>
      </c>
      <c r="G639">
        <v>2</v>
      </c>
      <c r="H639">
        <f>DATEDIF(Hospitalisation_Details[[#This Row],[Date of Birth2]],DATE(2023,6,8),"y")</f>
        <v>45</v>
      </c>
      <c r="I639" s="2">
        <v>5428.98</v>
      </c>
      <c r="J639" t="s">
        <v>3706</v>
      </c>
      <c r="K639" t="s">
        <v>3706</v>
      </c>
      <c r="L639" t="s">
        <v>3713</v>
      </c>
    </row>
    <row r="640" spans="1:12" x14ac:dyDescent="0.3">
      <c r="A640" t="s">
        <v>5454</v>
      </c>
      <c r="B640">
        <v>1982</v>
      </c>
      <c r="C640" t="s">
        <v>3715</v>
      </c>
      <c r="D640">
        <v>25</v>
      </c>
      <c r="E640" s="1" t="str">
        <f>_xlfn.CONCAT(Hospitalisation_Details[[#This Row],[date]],"-",Hospitalisation_Details[[#This Row],[month]],"-",Hospitalisation_Details[[#This Row],[year]])</f>
        <v>25-Aug-1982</v>
      </c>
      <c r="F640" s="1" t="str">
        <f>TEXT(Hospitalisation_Details[[#This Row],[Date of Birth]],"dd-mm-yy")</f>
        <v>25-08-82</v>
      </c>
      <c r="G640">
        <v>0</v>
      </c>
      <c r="H640">
        <f>DATEDIF(Hospitalisation_Details[[#This Row],[Date of Birth2]],DATE(2023,6,8),"y")</f>
        <v>40</v>
      </c>
      <c r="I640" s="2">
        <v>5438.75</v>
      </c>
      <c r="J640" t="s">
        <v>3707</v>
      </c>
      <c r="K640" t="s">
        <v>3706</v>
      </c>
      <c r="L640" t="s">
        <v>3708</v>
      </c>
    </row>
    <row r="641" spans="1:12" x14ac:dyDescent="0.3">
      <c r="A641" t="s">
        <v>5453</v>
      </c>
      <c r="B641">
        <v>1986</v>
      </c>
      <c r="C641" t="s">
        <v>3714</v>
      </c>
      <c r="D641">
        <v>25</v>
      </c>
      <c r="E641" s="1" t="str">
        <f>_xlfn.CONCAT(Hospitalisation_Details[[#This Row],[date]],"-",Hospitalisation_Details[[#This Row],[month]],"-",Hospitalisation_Details[[#This Row],[year]])</f>
        <v>25-Dec-1986</v>
      </c>
      <c r="F641" s="1" t="str">
        <f>TEXT(Hospitalisation_Details[[#This Row],[Date of Birth]],"dd-mm-yy")</f>
        <v>25-12-86</v>
      </c>
      <c r="G641">
        <v>0</v>
      </c>
      <c r="H641">
        <f>DATEDIF(Hospitalisation_Details[[#This Row],[Date of Birth2]],DATE(2023,6,8),"y")</f>
        <v>36</v>
      </c>
      <c r="I641" s="2">
        <v>5458.05</v>
      </c>
      <c r="J641" t="s">
        <v>3706</v>
      </c>
      <c r="K641" t="s">
        <v>3706</v>
      </c>
      <c r="L641" t="s">
        <v>3724</v>
      </c>
    </row>
    <row r="642" spans="1:12" x14ac:dyDescent="0.3">
      <c r="A642" t="s">
        <v>5452</v>
      </c>
      <c r="B642">
        <v>1973</v>
      </c>
      <c r="C642" t="s">
        <v>3716</v>
      </c>
      <c r="D642">
        <v>24</v>
      </c>
      <c r="E642" s="1" t="str">
        <f>_xlfn.CONCAT(Hospitalisation_Details[[#This Row],[date]],"-",Hospitalisation_Details[[#This Row],[month]],"-",Hospitalisation_Details[[#This Row],[year]])</f>
        <v>24-Oct-1973</v>
      </c>
      <c r="F642" s="1" t="str">
        <f>TEXT(Hospitalisation_Details[[#This Row],[Date of Birth]],"dd-mm-yy")</f>
        <v>24-10-73</v>
      </c>
      <c r="G642">
        <v>0</v>
      </c>
      <c r="H642">
        <f>DATEDIF(Hospitalisation_Details[[#This Row],[Date of Birth2]],DATE(2023,6,8),"y")</f>
        <v>49</v>
      </c>
      <c r="I642" s="2">
        <v>5466.88</v>
      </c>
      <c r="J642" t="s">
        <v>3706</v>
      </c>
      <c r="K642" t="s">
        <v>3706</v>
      </c>
      <c r="L642" t="s">
        <v>3708</v>
      </c>
    </row>
    <row r="643" spans="1:12" x14ac:dyDescent="0.3">
      <c r="A643" t="s">
        <v>5451</v>
      </c>
      <c r="B643">
        <v>1986</v>
      </c>
      <c r="C643" t="s">
        <v>3714</v>
      </c>
      <c r="D643">
        <v>2</v>
      </c>
      <c r="E643" s="1" t="str">
        <f>_xlfn.CONCAT(Hospitalisation_Details[[#This Row],[date]],"-",Hospitalisation_Details[[#This Row],[month]],"-",Hospitalisation_Details[[#This Row],[year]])</f>
        <v>2-Dec-1986</v>
      </c>
      <c r="F643" s="1" t="str">
        <f>TEXT(Hospitalisation_Details[[#This Row],[Date of Birth]],"dd-mm-yy")</f>
        <v>02-12-86</v>
      </c>
      <c r="G643">
        <v>0</v>
      </c>
      <c r="H643">
        <f>DATEDIF(Hospitalisation_Details[[#This Row],[Date of Birth2]],DATE(2023,6,8),"y")</f>
        <v>36</v>
      </c>
      <c r="I643" s="2">
        <v>5469.01</v>
      </c>
      <c r="J643" t="s">
        <v>3706</v>
      </c>
      <c r="K643" t="s">
        <v>3706</v>
      </c>
      <c r="L643" t="s">
        <v>3724</v>
      </c>
    </row>
    <row r="644" spans="1:12" x14ac:dyDescent="0.3">
      <c r="A644" t="s">
        <v>5450</v>
      </c>
      <c r="B644">
        <v>1986</v>
      </c>
      <c r="C644" t="s">
        <v>3705</v>
      </c>
      <c r="D644">
        <v>12</v>
      </c>
      <c r="E644" s="1" t="str">
        <f>_xlfn.CONCAT(Hospitalisation_Details[[#This Row],[date]],"-",Hospitalisation_Details[[#This Row],[month]],"-",Hospitalisation_Details[[#This Row],[year]])</f>
        <v>12-Jul-1986</v>
      </c>
      <c r="F644" s="1" t="str">
        <f>TEXT(Hospitalisation_Details[[#This Row],[Date of Birth]],"dd-mm-yy")</f>
        <v>12-07-86</v>
      </c>
      <c r="G644">
        <v>1</v>
      </c>
      <c r="H644">
        <f>DATEDIF(Hospitalisation_Details[[#This Row],[Date of Birth2]],DATE(2023,6,8),"y")</f>
        <v>36</v>
      </c>
      <c r="I644" s="2">
        <v>5472.45</v>
      </c>
      <c r="J644" t="s">
        <v>3706</v>
      </c>
      <c r="K644" t="s">
        <v>3707</v>
      </c>
      <c r="L644" t="s">
        <v>3717</v>
      </c>
    </row>
    <row r="645" spans="1:12" x14ac:dyDescent="0.3">
      <c r="A645" t="s">
        <v>5449</v>
      </c>
      <c r="B645">
        <v>1986</v>
      </c>
      <c r="C645" t="s">
        <v>3712</v>
      </c>
      <c r="D645">
        <v>30</v>
      </c>
      <c r="E645" s="1" t="str">
        <f>_xlfn.CONCAT(Hospitalisation_Details[[#This Row],[date]],"-",Hospitalisation_Details[[#This Row],[month]],"-",Hospitalisation_Details[[#This Row],[year]])</f>
        <v>30-Sep-1986</v>
      </c>
      <c r="F645" s="1" t="str">
        <f>TEXT(Hospitalisation_Details[[#This Row],[Date of Birth]],"dd-mm-yy")</f>
        <v>30-09-86</v>
      </c>
      <c r="G645">
        <v>1</v>
      </c>
      <c r="H645">
        <f>DATEDIF(Hospitalisation_Details[[#This Row],[Date of Birth2]],DATE(2023,6,8),"y")</f>
        <v>36</v>
      </c>
      <c r="I645" s="2">
        <v>5478.04</v>
      </c>
      <c r="J645" t="s">
        <v>3706</v>
      </c>
      <c r="K645" t="s">
        <v>3707</v>
      </c>
      <c r="L645" t="s">
        <v>3708</v>
      </c>
    </row>
    <row r="646" spans="1:12" x14ac:dyDescent="0.3">
      <c r="A646" t="s">
        <v>5448</v>
      </c>
      <c r="B646">
        <v>1984</v>
      </c>
      <c r="C646" t="s">
        <v>3715</v>
      </c>
      <c r="D646">
        <v>26</v>
      </c>
      <c r="E646" s="1" t="str">
        <f>_xlfn.CONCAT(Hospitalisation_Details[[#This Row],[date]],"-",Hospitalisation_Details[[#This Row],[month]],"-",Hospitalisation_Details[[#This Row],[year]])</f>
        <v>26-Aug-1984</v>
      </c>
      <c r="F646" s="1" t="str">
        <f>TEXT(Hospitalisation_Details[[#This Row],[Date of Birth]],"dd-mm-yy")</f>
        <v>26-08-84</v>
      </c>
      <c r="G646">
        <v>1</v>
      </c>
      <c r="H646">
        <f>DATEDIF(Hospitalisation_Details[[#This Row],[Date of Birth2]],DATE(2023,6,8),"y")</f>
        <v>38</v>
      </c>
      <c r="I646" s="2">
        <v>5484.47</v>
      </c>
      <c r="J646" t="s">
        <v>3706</v>
      </c>
      <c r="K646" t="s">
        <v>3706</v>
      </c>
      <c r="L646" t="s">
        <v>3708</v>
      </c>
    </row>
    <row r="647" spans="1:12" x14ac:dyDescent="0.3">
      <c r="A647" t="s">
        <v>5447</v>
      </c>
      <c r="B647">
        <v>1984</v>
      </c>
      <c r="C647" t="s">
        <v>3715</v>
      </c>
      <c r="D647">
        <v>17</v>
      </c>
      <c r="E647" s="1" t="str">
        <f>_xlfn.CONCAT(Hospitalisation_Details[[#This Row],[date]],"-",Hospitalisation_Details[[#This Row],[month]],"-",Hospitalisation_Details[[#This Row],[year]])</f>
        <v>17-Aug-1984</v>
      </c>
      <c r="F647" s="1" t="str">
        <f>TEXT(Hospitalisation_Details[[#This Row],[Date of Birth]],"dd-mm-yy")</f>
        <v>17-08-84</v>
      </c>
      <c r="G647">
        <v>1</v>
      </c>
      <c r="H647">
        <f>DATEDIF(Hospitalisation_Details[[#This Row],[Date of Birth2]],DATE(2023,6,8),"y")</f>
        <v>38</v>
      </c>
      <c r="I647" s="2">
        <v>5488.26</v>
      </c>
      <c r="J647" t="s">
        <v>3706</v>
      </c>
      <c r="K647" t="s">
        <v>3707</v>
      </c>
      <c r="L647" t="s">
        <v>3717</v>
      </c>
    </row>
    <row r="648" spans="1:12" x14ac:dyDescent="0.3">
      <c r="A648" t="s">
        <v>5446</v>
      </c>
      <c r="B648">
        <v>1988</v>
      </c>
      <c r="C648" t="s">
        <v>3705</v>
      </c>
      <c r="D648">
        <v>29</v>
      </c>
      <c r="E648" s="1" t="str">
        <f>_xlfn.CONCAT(Hospitalisation_Details[[#This Row],[date]],"-",Hospitalisation_Details[[#This Row],[month]],"-",Hospitalisation_Details[[#This Row],[year]])</f>
        <v>29-Jul-1988</v>
      </c>
      <c r="F648" s="1" t="str">
        <f>TEXT(Hospitalisation_Details[[#This Row],[Date of Birth]],"dd-mm-yy")</f>
        <v>29-07-88</v>
      </c>
      <c r="G648">
        <v>3</v>
      </c>
      <c r="H648">
        <f>DATEDIF(Hospitalisation_Details[[#This Row],[Date of Birth2]],DATE(2023,6,8),"y")</f>
        <v>34</v>
      </c>
      <c r="I648" s="2">
        <v>5503.36</v>
      </c>
      <c r="J648" t="s">
        <v>3706</v>
      </c>
      <c r="K648" t="s">
        <v>3706</v>
      </c>
      <c r="L648" t="s">
        <v>3713</v>
      </c>
    </row>
    <row r="649" spans="1:12" x14ac:dyDescent="0.3">
      <c r="A649" t="s">
        <v>5445</v>
      </c>
      <c r="B649">
        <v>1981</v>
      </c>
      <c r="C649" t="s">
        <v>3709</v>
      </c>
      <c r="D649">
        <v>7</v>
      </c>
      <c r="E649" s="1" t="str">
        <f>_xlfn.CONCAT(Hospitalisation_Details[[#This Row],[date]],"-",Hospitalisation_Details[[#This Row],[month]],"-",Hospitalisation_Details[[#This Row],[year]])</f>
        <v>7-Nov-1981</v>
      </c>
      <c r="F649" s="1" t="str">
        <f>TEXT(Hospitalisation_Details[[#This Row],[Date of Birth]],"dd-mm-yy")</f>
        <v>07-11-81</v>
      </c>
      <c r="G649">
        <v>1</v>
      </c>
      <c r="H649">
        <f>DATEDIF(Hospitalisation_Details[[#This Row],[Date of Birth2]],DATE(2023,6,8),"y")</f>
        <v>41</v>
      </c>
      <c r="I649" s="2">
        <v>5539.4</v>
      </c>
      <c r="J649" t="s">
        <v>3706</v>
      </c>
      <c r="K649" t="s">
        <v>3706</v>
      </c>
      <c r="L649" t="s">
        <v>3708</v>
      </c>
    </row>
    <row r="650" spans="1:12" x14ac:dyDescent="0.3">
      <c r="A650" t="s">
        <v>5444</v>
      </c>
      <c r="B650">
        <v>1980</v>
      </c>
      <c r="C650" t="s">
        <v>3714</v>
      </c>
      <c r="D650">
        <v>7</v>
      </c>
      <c r="E650" s="1" t="str">
        <f>_xlfn.CONCAT(Hospitalisation_Details[[#This Row],[date]],"-",Hospitalisation_Details[[#This Row],[month]],"-",Hospitalisation_Details[[#This Row],[year]])</f>
        <v>7-Dec-1980</v>
      </c>
      <c r="F650" s="1" t="str">
        <f>TEXT(Hospitalisation_Details[[#This Row],[Date of Birth]],"dd-mm-yy")</f>
        <v>07-12-80</v>
      </c>
      <c r="G650">
        <v>2</v>
      </c>
      <c r="H650">
        <f>DATEDIF(Hospitalisation_Details[[#This Row],[Date of Birth2]],DATE(2023,6,8),"y")</f>
        <v>42</v>
      </c>
      <c r="I650" s="2">
        <v>5540.35</v>
      </c>
      <c r="J650" t="s">
        <v>3706</v>
      </c>
      <c r="K650" t="s">
        <v>3706</v>
      </c>
      <c r="L650" t="s">
        <v>3713</v>
      </c>
    </row>
    <row r="651" spans="1:12" x14ac:dyDescent="0.3">
      <c r="A651" t="s">
        <v>5443</v>
      </c>
      <c r="B651">
        <v>1999</v>
      </c>
      <c r="C651" t="s">
        <v>3712</v>
      </c>
      <c r="D651">
        <v>22</v>
      </c>
      <c r="E651" s="1" t="str">
        <f>_xlfn.CONCAT(Hospitalisation_Details[[#This Row],[date]],"-",Hospitalisation_Details[[#This Row],[month]],"-",Hospitalisation_Details[[#This Row],[year]])</f>
        <v>22-Sep-1999</v>
      </c>
      <c r="F651" s="1" t="str">
        <f>TEXT(Hospitalisation_Details[[#This Row],[Date of Birth]],"dd-mm-yy")</f>
        <v>22-09-99</v>
      </c>
      <c r="G651">
        <v>0</v>
      </c>
      <c r="H651">
        <f>DATEDIF(Hospitalisation_Details[[#This Row],[Date of Birth2]],DATE(2023,6,8),"y")</f>
        <v>23</v>
      </c>
      <c r="I651" s="2">
        <v>5552.61</v>
      </c>
      <c r="J651" t="s">
        <v>3706</v>
      </c>
      <c r="K651" t="s">
        <v>3707</v>
      </c>
      <c r="L651" t="s">
        <v>3730</v>
      </c>
    </row>
    <row r="652" spans="1:12" x14ac:dyDescent="0.3">
      <c r="A652" t="s">
        <v>5442</v>
      </c>
      <c r="B652">
        <v>1974</v>
      </c>
      <c r="C652" t="s">
        <v>3712</v>
      </c>
      <c r="D652">
        <v>18</v>
      </c>
      <c r="E652" s="1" t="str">
        <f>_xlfn.CONCAT(Hospitalisation_Details[[#This Row],[date]],"-",Hospitalisation_Details[[#This Row],[month]],"-",Hospitalisation_Details[[#This Row],[year]])</f>
        <v>18-Sep-1974</v>
      </c>
      <c r="F652" s="1" t="str">
        <f>TEXT(Hospitalisation_Details[[#This Row],[Date of Birth]],"dd-mm-yy")</f>
        <v>18-09-74</v>
      </c>
      <c r="G652">
        <v>0</v>
      </c>
      <c r="H652">
        <f>DATEDIF(Hospitalisation_Details[[#This Row],[Date of Birth2]],DATE(2023,6,8),"y")</f>
        <v>48</v>
      </c>
      <c r="I652" s="2">
        <v>5576.35</v>
      </c>
      <c r="J652" t="s">
        <v>3706</v>
      </c>
      <c r="K652" t="s">
        <v>3707</v>
      </c>
      <c r="L652" t="s">
        <v>3708</v>
      </c>
    </row>
    <row r="653" spans="1:12" x14ac:dyDescent="0.3">
      <c r="A653" t="s">
        <v>5441</v>
      </c>
      <c r="B653">
        <v>1985</v>
      </c>
      <c r="C653" t="s">
        <v>3712</v>
      </c>
      <c r="D653">
        <v>5</v>
      </c>
      <c r="E653" s="1" t="str">
        <f>_xlfn.CONCAT(Hospitalisation_Details[[#This Row],[date]],"-",Hospitalisation_Details[[#This Row],[month]],"-",Hospitalisation_Details[[#This Row],[year]])</f>
        <v>5-Sep-1985</v>
      </c>
      <c r="F653" s="1" t="str">
        <f>TEXT(Hospitalisation_Details[[#This Row],[Date of Birth]],"dd-mm-yy")</f>
        <v>05-09-85</v>
      </c>
      <c r="G653">
        <v>3</v>
      </c>
      <c r="H653">
        <f>DATEDIF(Hospitalisation_Details[[#This Row],[Date of Birth2]],DATE(2023,6,8),"y")</f>
        <v>37</v>
      </c>
      <c r="I653" s="2">
        <v>5582.95</v>
      </c>
      <c r="J653" t="s">
        <v>3706</v>
      </c>
      <c r="K653" t="s">
        <v>3710</v>
      </c>
      <c r="L653" t="s">
        <v>3713</v>
      </c>
    </row>
    <row r="654" spans="1:12" x14ac:dyDescent="0.3">
      <c r="A654" t="s">
        <v>5440</v>
      </c>
      <c r="B654">
        <v>1986</v>
      </c>
      <c r="C654" t="s">
        <v>3709</v>
      </c>
      <c r="D654">
        <v>21</v>
      </c>
      <c r="E654" s="1" t="str">
        <f>_xlfn.CONCAT(Hospitalisation_Details[[#This Row],[date]],"-",Hospitalisation_Details[[#This Row],[month]],"-",Hospitalisation_Details[[#This Row],[year]])</f>
        <v>21-Nov-1986</v>
      </c>
      <c r="F654" s="1" t="str">
        <f>TEXT(Hospitalisation_Details[[#This Row],[Date of Birth]],"dd-mm-yy")</f>
        <v>21-11-86</v>
      </c>
      <c r="G654">
        <v>2</v>
      </c>
      <c r="H654">
        <f>DATEDIF(Hospitalisation_Details[[#This Row],[Date of Birth2]],DATE(2023,6,8),"y")</f>
        <v>36</v>
      </c>
      <c r="I654" s="2">
        <v>5584.31</v>
      </c>
      <c r="J654" t="s">
        <v>3707</v>
      </c>
      <c r="K654" t="s">
        <v>3710</v>
      </c>
      <c r="L654" t="s">
        <v>3708</v>
      </c>
    </row>
    <row r="655" spans="1:12" x14ac:dyDescent="0.3">
      <c r="A655" t="s">
        <v>5439</v>
      </c>
      <c r="B655">
        <v>1983</v>
      </c>
      <c r="C655" t="s">
        <v>3716</v>
      </c>
      <c r="D655">
        <v>3</v>
      </c>
      <c r="E655" s="1" t="str">
        <f>_xlfn.CONCAT(Hospitalisation_Details[[#This Row],[date]],"-",Hospitalisation_Details[[#This Row],[month]],"-",Hospitalisation_Details[[#This Row],[year]])</f>
        <v>3-Oct-1983</v>
      </c>
      <c r="F655" s="1" t="str">
        <f>TEXT(Hospitalisation_Details[[#This Row],[Date of Birth]],"dd-mm-yy")</f>
        <v>03-10-83</v>
      </c>
      <c r="G655">
        <v>3</v>
      </c>
      <c r="H655">
        <f>DATEDIF(Hospitalisation_Details[[#This Row],[Date of Birth2]],DATE(2023,6,8),"y")</f>
        <v>39</v>
      </c>
      <c r="I655" s="2">
        <v>5587.59</v>
      </c>
      <c r="J655" t="s">
        <v>3706</v>
      </c>
      <c r="K655" t="s">
        <v>3710</v>
      </c>
      <c r="L655" t="s">
        <v>3708</v>
      </c>
    </row>
    <row r="656" spans="1:12" x14ac:dyDescent="0.3">
      <c r="A656" t="s">
        <v>5438</v>
      </c>
      <c r="B656">
        <v>1988</v>
      </c>
      <c r="C656" t="s">
        <v>3709</v>
      </c>
      <c r="D656">
        <v>18</v>
      </c>
      <c r="E656" s="1" t="str">
        <f>_xlfn.CONCAT(Hospitalisation_Details[[#This Row],[date]],"-",Hospitalisation_Details[[#This Row],[month]],"-",Hospitalisation_Details[[#This Row],[year]])</f>
        <v>18-Nov-1988</v>
      </c>
      <c r="F656" s="1" t="str">
        <f>TEXT(Hospitalisation_Details[[#This Row],[Date of Birth]],"dd-mm-yy")</f>
        <v>18-11-88</v>
      </c>
      <c r="G656">
        <v>1</v>
      </c>
      <c r="H656">
        <f>DATEDIF(Hospitalisation_Details[[#This Row],[Date of Birth2]],DATE(2023,6,8),"y")</f>
        <v>34</v>
      </c>
      <c r="I656" s="2">
        <v>5594.85</v>
      </c>
      <c r="J656" t="s">
        <v>3706</v>
      </c>
      <c r="K656" t="s">
        <v>3707</v>
      </c>
      <c r="L656" t="s">
        <v>3724</v>
      </c>
    </row>
    <row r="657" spans="1:12" x14ac:dyDescent="0.3">
      <c r="A657" t="s">
        <v>5437</v>
      </c>
      <c r="B657">
        <v>1978</v>
      </c>
      <c r="C657" t="s">
        <v>3712</v>
      </c>
      <c r="D657">
        <v>11</v>
      </c>
      <c r="E657" s="1" t="str">
        <f>_xlfn.CONCAT(Hospitalisation_Details[[#This Row],[date]],"-",Hospitalisation_Details[[#This Row],[month]],"-",Hospitalisation_Details[[#This Row],[year]])</f>
        <v>11-Sep-1978</v>
      </c>
      <c r="F657" s="1" t="str">
        <f>TEXT(Hospitalisation_Details[[#This Row],[Date of Birth]],"dd-mm-yy")</f>
        <v>11-09-78</v>
      </c>
      <c r="G657">
        <v>2</v>
      </c>
      <c r="H657">
        <f>DATEDIF(Hospitalisation_Details[[#This Row],[Date of Birth2]],DATE(2023,6,8),"y")</f>
        <v>44</v>
      </c>
      <c r="I657" s="2">
        <v>5612.83</v>
      </c>
      <c r="J657" t="s">
        <v>3706</v>
      </c>
      <c r="K657" t="s">
        <v>3707</v>
      </c>
      <c r="L657" t="s">
        <v>3708</v>
      </c>
    </row>
    <row r="658" spans="1:12" x14ac:dyDescent="0.3">
      <c r="A658" t="s">
        <v>5436</v>
      </c>
      <c r="B658">
        <v>1994</v>
      </c>
      <c r="C658" t="s">
        <v>3709</v>
      </c>
      <c r="D658">
        <v>15</v>
      </c>
      <c r="E658" s="1" t="str">
        <f>_xlfn.CONCAT(Hospitalisation_Details[[#This Row],[date]],"-",Hospitalisation_Details[[#This Row],[month]],"-",Hospitalisation_Details[[#This Row],[year]])</f>
        <v>15-Nov-1994</v>
      </c>
      <c r="F658" s="1" t="str">
        <f>TEXT(Hospitalisation_Details[[#This Row],[Date of Birth]],"dd-mm-yy")</f>
        <v>15-11-94</v>
      </c>
      <c r="G658">
        <v>5</v>
      </c>
      <c r="H658">
        <f>DATEDIF(Hospitalisation_Details[[#This Row],[Date of Birth2]],DATE(2023,6,8),"y")</f>
        <v>28</v>
      </c>
      <c r="I658" s="2">
        <v>5615.37</v>
      </c>
      <c r="J658" t="s">
        <v>3706</v>
      </c>
      <c r="K658" t="s">
        <v>3707</v>
      </c>
      <c r="L658" t="s">
        <v>3717</v>
      </c>
    </row>
    <row r="659" spans="1:12" x14ac:dyDescent="0.3">
      <c r="A659" t="s">
        <v>5435</v>
      </c>
      <c r="B659">
        <v>1987</v>
      </c>
      <c r="C659" t="s">
        <v>3714</v>
      </c>
      <c r="D659">
        <v>9</v>
      </c>
      <c r="E659" s="1" t="str">
        <f>_xlfn.CONCAT(Hospitalisation_Details[[#This Row],[date]],"-",Hospitalisation_Details[[#This Row],[month]],"-",Hospitalisation_Details[[#This Row],[year]])</f>
        <v>9-Dec-1987</v>
      </c>
      <c r="F659" s="1" t="str">
        <f>TEXT(Hospitalisation_Details[[#This Row],[Date of Birth]],"dd-mm-yy")</f>
        <v>09-12-87</v>
      </c>
      <c r="G659">
        <v>1</v>
      </c>
      <c r="H659">
        <f>DATEDIF(Hospitalisation_Details[[#This Row],[Date of Birth2]],DATE(2023,6,8),"y")</f>
        <v>35</v>
      </c>
      <c r="I659" s="2">
        <v>5630.46</v>
      </c>
      <c r="J659" t="s">
        <v>3706</v>
      </c>
      <c r="K659" t="s">
        <v>3707</v>
      </c>
      <c r="L659" t="s">
        <v>3713</v>
      </c>
    </row>
    <row r="660" spans="1:12" x14ac:dyDescent="0.3">
      <c r="A660" t="s">
        <v>5434</v>
      </c>
      <c r="B660">
        <v>1983</v>
      </c>
      <c r="C660" t="s">
        <v>3711</v>
      </c>
      <c r="D660">
        <v>8</v>
      </c>
      <c r="E660" s="1" t="str">
        <f>_xlfn.CONCAT(Hospitalisation_Details[[#This Row],[date]],"-",Hospitalisation_Details[[#This Row],[month]],"-",Hospitalisation_Details[[#This Row],[year]])</f>
        <v>8-Jun-1983</v>
      </c>
      <c r="F660" s="1" t="str">
        <f>TEXT(Hospitalisation_Details[[#This Row],[Date of Birth]],"dd-mm-yy")</f>
        <v>08-06-83</v>
      </c>
      <c r="G660">
        <v>0</v>
      </c>
      <c r="H660">
        <f>DATEDIF(Hospitalisation_Details[[#This Row],[Date of Birth2]],DATE(2023,6,8),"y")</f>
        <v>40</v>
      </c>
      <c r="I660" s="2">
        <v>5649.72</v>
      </c>
      <c r="J660" t="s">
        <v>3706</v>
      </c>
      <c r="K660" t="s">
        <v>3707</v>
      </c>
      <c r="L660" t="s">
        <v>3717</v>
      </c>
    </row>
    <row r="661" spans="1:12" x14ac:dyDescent="0.3">
      <c r="A661" t="s">
        <v>5433</v>
      </c>
      <c r="B661">
        <v>1978</v>
      </c>
      <c r="C661" t="s">
        <v>3712</v>
      </c>
      <c r="D661">
        <v>27</v>
      </c>
      <c r="E661" s="1" t="str">
        <f>_xlfn.CONCAT(Hospitalisation_Details[[#This Row],[date]],"-",Hospitalisation_Details[[#This Row],[month]],"-",Hospitalisation_Details[[#This Row],[year]])</f>
        <v>27-Sep-1978</v>
      </c>
      <c r="F661" s="1" t="str">
        <f>TEXT(Hospitalisation_Details[[#This Row],[Date of Birth]],"dd-mm-yy")</f>
        <v>27-09-78</v>
      </c>
      <c r="G661">
        <v>2</v>
      </c>
      <c r="H661">
        <f>DATEDIF(Hospitalisation_Details[[#This Row],[Date of Birth2]],DATE(2023,6,8),"y")</f>
        <v>44</v>
      </c>
      <c r="I661" s="2">
        <v>5650.14</v>
      </c>
      <c r="J661" t="s">
        <v>3706</v>
      </c>
      <c r="K661" t="s">
        <v>3710</v>
      </c>
      <c r="L661" t="s">
        <v>3708</v>
      </c>
    </row>
    <row r="662" spans="1:12" x14ac:dyDescent="0.3">
      <c r="A662" t="s">
        <v>5432</v>
      </c>
      <c r="B662">
        <v>1983</v>
      </c>
      <c r="C662" t="s">
        <v>3712</v>
      </c>
      <c r="D662">
        <v>3</v>
      </c>
      <c r="E662" s="1" t="str">
        <f>_xlfn.CONCAT(Hospitalisation_Details[[#This Row],[date]],"-",Hospitalisation_Details[[#This Row],[month]],"-",Hospitalisation_Details[[#This Row],[year]])</f>
        <v>3-Sep-1983</v>
      </c>
      <c r="F662" s="1" t="str">
        <f>TEXT(Hospitalisation_Details[[#This Row],[Date of Birth]],"dd-mm-yy")</f>
        <v>03-09-83</v>
      </c>
      <c r="G662">
        <v>0</v>
      </c>
      <c r="H662">
        <f>DATEDIF(Hospitalisation_Details[[#This Row],[Date of Birth2]],DATE(2023,6,8),"y")</f>
        <v>39</v>
      </c>
      <c r="I662" s="2">
        <v>5662.23</v>
      </c>
      <c r="J662" t="s">
        <v>3706</v>
      </c>
      <c r="K662" t="s">
        <v>3710</v>
      </c>
      <c r="L662" t="s">
        <v>3708</v>
      </c>
    </row>
    <row r="663" spans="1:12" x14ac:dyDescent="0.3">
      <c r="A663" t="s">
        <v>5431</v>
      </c>
      <c r="B663">
        <v>1984</v>
      </c>
      <c r="C663" t="s">
        <v>3715</v>
      </c>
      <c r="D663">
        <v>12</v>
      </c>
      <c r="E663" s="1" t="str">
        <f>_xlfn.CONCAT(Hospitalisation_Details[[#This Row],[date]],"-",Hospitalisation_Details[[#This Row],[month]],"-",Hospitalisation_Details[[#This Row],[year]])</f>
        <v>12-Aug-1984</v>
      </c>
      <c r="F663" s="1" t="str">
        <f>TEXT(Hospitalisation_Details[[#This Row],[Date of Birth]],"dd-mm-yy")</f>
        <v>12-08-84</v>
      </c>
      <c r="G663">
        <v>3</v>
      </c>
      <c r="H663">
        <f>DATEDIF(Hospitalisation_Details[[#This Row],[Date of Birth2]],DATE(2023,6,8),"y")</f>
        <v>38</v>
      </c>
      <c r="I663" s="2">
        <v>5679.13</v>
      </c>
      <c r="J663" t="s">
        <v>3706</v>
      </c>
      <c r="K663" t="s">
        <v>3706</v>
      </c>
      <c r="L663" t="s">
        <v>3708</v>
      </c>
    </row>
    <row r="664" spans="1:12" x14ac:dyDescent="0.3">
      <c r="A664" t="s">
        <v>5430</v>
      </c>
      <c r="B664">
        <v>1972</v>
      </c>
      <c r="C664" t="s">
        <v>3716</v>
      </c>
      <c r="D664">
        <v>28</v>
      </c>
      <c r="E664" s="1" t="str">
        <f>_xlfn.CONCAT(Hospitalisation_Details[[#This Row],[date]],"-",Hospitalisation_Details[[#This Row],[month]],"-",Hospitalisation_Details[[#This Row],[year]])</f>
        <v>28-Oct-1972</v>
      </c>
      <c r="F664" s="1" t="str">
        <f>TEXT(Hospitalisation_Details[[#This Row],[Date of Birth]],"dd-mm-yy")</f>
        <v>28-10-72</v>
      </c>
      <c r="G664">
        <v>0</v>
      </c>
      <c r="H664">
        <f>DATEDIF(Hospitalisation_Details[[#This Row],[Date of Birth2]],DATE(2023,6,8),"y")</f>
        <v>50</v>
      </c>
      <c r="I664" s="2">
        <v>5690.79</v>
      </c>
      <c r="J664" t="s">
        <v>3706</v>
      </c>
      <c r="K664" t="s">
        <v>3710</v>
      </c>
      <c r="L664" t="s">
        <v>3708</v>
      </c>
    </row>
    <row r="665" spans="1:12" x14ac:dyDescent="0.3">
      <c r="A665" t="s">
        <v>5429</v>
      </c>
      <c r="B665">
        <v>1992</v>
      </c>
      <c r="C665" t="s">
        <v>3709</v>
      </c>
      <c r="D665">
        <v>3</v>
      </c>
      <c r="E665" s="1" t="str">
        <f>_xlfn.CONCAT(Hospitalisation_Details[[#This Row],[date]],"-",Hospitalisation_Details[[#This Row],[month]],"-",Hospitalisation_Details[[#This Row],[year]])</f>
        <v>3-Nov-1992</v>
      </c>
      <c r="F665" s="1" t="str">
        <f>TEXT(Hospitalisation_Details[[#This Row],[Date of Birth]],"dd-mm-yy")</f>
        <v>03-11-92</v>
      </c>
      <c r="G665">
        <v>3</v>
      </c>
      <c r="H665">
        <f>DATEDIF(Hospitalisation_Details[[#This Row],[Date of Birth2]],DATE(2023,6,8),"y")</f>
        <v>30</v>
      </c>
      <c r="I665" s="2">
        <v>5693.43</v>
      </c>
      <c r="J665" t="s">
        <v>3706</v>
      </c>
      <c r="K665" t="s">
        <v>3707</v>
      </c>
      <c r="L665" t="s">
        <v>3713</v>
      </c>
    </row>
    <row r="666" spans="1:12" x14ac:dyDescent="0.3">
      <c r="A666" t="s">
        <v>5428</v>
      </c>
      <c r="B666">
        <v>1974</v>
      </c>
      <c r="C666" t="s">
        <v>3705</v>
      </c>
      <c r="D666">
        <v>6</v>
      </c>
      <c r="E666" s="1" t="str">
        <f>_xlfn.CONCAT(Hospitalisation_Details[[#This Row],[date]],"-",Hospitalisation_Details[[#This Row],[month]],"-",Hospitalisation_Details[[#This Row],[year]])</f>
        <v>6-Jul-1974</v>
      </c>
      <c r="F666" s="1" t="str">
        <f>TEXT(Hospitalisation_Details[[#This Row],[Date of Birth]],"dd-mm-yy")</f>
        <v>06-07-74</v>
      </c>
      <c r="G666">
        <v>0</v>
      </c>
      <c r="H666">
        <f>DATEDIF(Hospitalisation_Details[[#This Row],[Date of Birth2]],DATE(2023,6,8),"y")</f>
        <v>48</v>
      </c>
      <c r="I666" s="2">
        <v>5698.74</v>
      </c>
      <c r="J666" t="s">
        <v>3706</v>
      </c>
      <c r="K666" t="s">
        <v>3706</v>
      </c>
      <c r="L666" t="s">
        <v>3713</v>
      </c>
    </row>
    <row r="667" spans="1:12" x14ac:dyDescent="0.3">
      <c r="A667" t="s">
        <v>5427</v>
      </c>
      <c r="B667">
        <v>1981</v>
      </c>
      <c r="C667" t="s">
        <v>3711</v>
      </c>
      <c r="D667">
        <v>15</v>
      </c>
      <c r="E667" s="1" t="str">
        <f>_xlfn.CONCAT(Hospitalisation_Details[[#This Row],[date]],"-",Hospitalisation_Details[[#This Row],[month]],"-",Hospitalisation_Details[[#This Row],[year]])</f>
        <v>15-Jun-1981</v>
      </c>
      <c r="F667" s="1" t="str">
        <f>TEXT(Hospitalisation_Details[[#This Row],[Date of Birth]],"dd-mm-yy")</f>
        <v>15-06-81</v>
      </c>
      <c r="G667">
        <v>0</v>
      </c>
      <c r="H667">
        <f>DATEDIF(Hospitalisation_Details[[#This Row],[Date of Birth2]],DATE(2023,6,8),"y")</f>
        <v>41</v>
      </c>
      <c r="I667" s="2">
        <v>5699.84</v>
      </c>
      <c r="J667" t="s">
        <v>3706</v>
      </c>
      <c r="K667" t="s">
        <v>3707</v>
      </c>
      <c r="L667" t="s">
        <v>3708</v>
      </c>
    </row>
    <row r="668" spans="1:12" x14ac:dyDescent="0.3">
      <c r="A668" t="s">
        <v>5426</v>
      </c>
      <c r="B668">
        <v>1993</v>
      </c>
      <c r="C668" t="s">
        <v>3709</v>
      </c>
      <c r="D668">
        <v>3</v>
      </c>
      <c r="E668" s="1" t="str">
        <f>_xlfn.CONCAT(Hospitalisation_Details[[#This Row],[date]],"-",Hospitalisation_Details[[#This Row],[month]],"-",Hospitalisation_Details[[#This Row],[year]])</f>
        <v>3-Nov-1993</v>
      </c>
      <c r="F668" s="1" t="str">
        <f>TEXT(Hospitalisation_Details[[#This Row],[Date of Birth]],"dd-mm-yy")</f>
        <v>03-11-93</v>
      </c>
      <c r="G668">
        <v>4</v>
      </c>
      <c r="H668">
        <f>DATEDIF(Hospitalisation_Details[[#This Row],[Date of Birth2]],DATE(2023,6,8),"y")</f>
        <v>29</v>
      </c>
      <c r="I668" s="2">
        <v>5708.87</v>
      </c>
      <c r="J668" t="s">
        <v>3706</v>
      </c>
      <c r="K668" t="s">
        <v>3710</v>
      </c>
      <c r="L668" t="s">
        <v>3717</v>
      </c>
    </row>
    <row r="669" spans="1:12" x14ac:dyDescent="0.3">
      <c r="A669" t="s">
        <v>5425</v>
      </c>
      <c r="B669">
        <v>1981</v>
      </c>
      <c r="C669" t="s">
        <v>3715</v>
      </c>
      <c r="D669">
        <v>30</v>
      </c>
      <c r="E669" s="1" t="str">
        <f>_xlfn.CONCAT(Hospitalisation_Details[[#This Row],[date]],"-",Hospitalisation_Details[[#This Row],[month]],"-",Hospitalisation_Details[[#This Row],[year]])</f>
        <v>30-Aug-1981</v>
      </c>
      <c r="F669" s="1" t="str">
        <f>TEXT(Hospitalisation_Details[[#This Row],[Date of Birth]],"dd-mm-yy")</f>
        <v>30-08-81</v>
      </c>
      <c r="G669">
        <v>0</v>
      </c>
      <c r="H669">
        <f>DATEDIF(Hospitalisation_Details[[#This Row],[Date of Birth2]],DATE(2023,6,8),"y")</f>
        <v>41</v>
      </c>
      <c r="I669" s="2">
        <v>5709.16</v>
      </c>
      <c r="J669" t="s">
        <v>3707</v>
      </c>
      <c r="K669" t="s">
        <v>3707</v>
      </c>
      <c r="L669" t="s">
        <v>3708</v>
      </c>
    </row>
    <row r="670" spans="1:12" x14ac:dyDescent="0.3">
      <c r="A670" t="s">
        <v>5424</v>
      </c>
      <c r="B670">
        <v>1971</v>
      </c>
      <c r="C670" t="s">
        <v>3714</v>
      </c>
      <c r="D670">
        <v>18</v>
      </c>
      <c r="E670" s="1" t="str">
        <f>_xlfn.CONCAT(Hospitalisation_Details[[#This Row],[date]],"-",Hospitalisation_Details[[#This Row],[month]],"-",Hospitalisation_Details[[#This Row],[year]])</f>
        <v>18-Dec-1971</v>
      </c>
      <c r="F670" s="1" t="str">
        <f>TEXT(Hospitalisation_Details[[#This Row],[Date of Birth]],"dd-mm-yy")</f>
        <v>18-12-71</v>
      </c>
      <c r="G670">
        <v>0</v>
      </c>
      <c r="H670">
        <f>DATEDIF(Hospitalisation_Details[[#This Row],[Date of Birth2]],DATE(2023,6,8),"y")</f>
        <v>51</v>
      </c>
      <c r="I670" s="2">
        <v>5720.38</v>
      </c>
      <c r="J670" t="s">
        <v>3706</v>
      </c>
      <c r="K670" t="s">
        <v>3710</v>
      </c>
      <c r="L670" t="s">
        <v>3708</v>
      </c>
    </row>
    <row r="671" spans="1:12" x14ac:dyDescent="0.3">
      <c r="A671" t="s">
        <v>5423</v>
      </c>
      <c r="B671">
        <v>1987</v>
      </c>
      <c r="C671" t="s">
        <v>3716</v>
      </c>
      <c r="D671">
        <v>19</v>
      </c>
      <c r="E671" s="1" t="str">
        <f>_xlfn.CONCAT(Hospitalisation_Details[[#This Row],[date]],"-",Hospitalisation_Details[[#This Row],[month]],"-",Hospitalisation_Details[[#This Row],[year]])</f>
        <v>19-Oct-1987</v>
      </c>
      <c r="F671" s="1" t="str">
        <f>TEXT(Hospitalisation_Details[[#This Row],[Date of Birth]],"dd-mm-yy")</f>
        <v>19-10-87</v>
      </c>
      <c r="G671">
        <v>2</v>
      </c>
      <c r="H671">
        <f>DATEDIF(Hospitalisation_Details[[#This Row],[Date of Birth2]],DATE(2023,6,8),"y")</f>
        <v>35</v>
      </c>
      <c r="I671" s="2">
        <v>5729.01</v>
      </c>
      <c r="J671" t="s">
        <v>3710</v>
      </c>
      <c r="K671" t="s">
        <v>3706</v>
      </c>
      <c r="L671" t="s">
        <v>3713</v>
      </c>
    </row>
    <row r="672" spans="1:12" x14ac:dyDescent="0.3">
      <c r="A672" t="s">
        <v>5422</v>
      </c>
      <c r="B672">
        <v>1972</v>
      </c>
      <c r="C672" t="s">
        <v>3715</v>
      </c>
      <c r="D672">
        <v>21</v>
      </c>
      <c r="E672" s="1" t="str">
        <f>_xlfn.CONCAT(Hospitalisation_Details[[#This Row],[date]],"-",Hospitalisation_Details[[#This Row],[month]],"-",Hospitalisation_Details[[#This Row],[year]])</f>
        <v>21-Aug-1972</v>
      </c>
      <c r="F672" s="1" t="str">
        <f>TEXT(Hospitalisation_Details[[#This Row],[Date of Birth]],"dd-mm-yy")</f>
        <v>21-08-72</v>
      </c>
      <c r="G672">
        <v>0</v>
      </c>
      <c r="H672">
        <f>DATEDIF(Hospitalisation_Details[[#This Row],[Date of Birth2]],DATE(2023,6,8),"y")</f>
        <v>50</v>
      </c>
      <c r="I672" s="2">
        <v>5741.67</v>
      </c>
      <c r="J672" t="s">
        <v>3706</v>
      </c>
      <c r="K672" t="s">
        <v>3707</v>
      </c>
      <c r="L672" t="s">
        <v>3708</v>
      </c>
    </row>
    <row r="673" spans="1:12" x14ac:dyDescent="0.3">
      <c r="A673" t="s">
        <v>5421</v>
      </c>
      <c r="B673">
        <v>1993</v>
      </c>
      <c r="C673" t="s">
        <v>3711</v>
      </c>
      <c r="D673">
        <v>10</v>
      </c>
      <c r="E673" s="1" t="str">
        <f>_xlfn.CONCAT(Hospitalisation_Details[[#This Row],[date]],"-",Hospitalisation_Details[[#This Row],[month]],"-",Hospitalisation_Details[[#This Row],[year]])</f>
        <v>10-Jun-1993</v>
      </c>
      <c r="F673" s="1" t="str">
        <f>TEXT(Hospitalisation_Details[[#This Row],[Date of Birth]],"dd-mm-yy")</f>
        <v>10-06-93</v>
      </c>
      <c r="G673">
        <v>0</v>
      </c>
      <c r="H673">
        <f>DATEDIF(Hospitalisation_Details[[#This Row],[Date of Birth2]],DATE(2023,6,8),"y")</f>
        <v>29</v>
      </c>
      <c r="I673" s="2">
        <v>5748.13</v>
      </c>
      <c r="J673" t="s">
        <v>3706</v>
      </c>
      <c r="K673" t="s">
        <v>3710</v>
      </c>
      <c r="L673" t="s">
        <v>3727</v>
      </c>
    </row>
    <row r="674" spans="1:12" x14ac:dyDescent="0.3">
      <c r="A674" t="s">
        <v>5420</v>
      </c>
      <c r="B674">
        <v>1983</v>
      </c>
      <c r="C674" t="s">
        <v>3715</v>
      </c>
      <c r="D674">
        <v>30</v>
      </c>
      <c r="E674" s="1" t="str">
        <f>_xlfn.CONCAT(Hospitalisation_Details[[#This Row],[date]],"-",Hospitalisation_Details[[#This Row],[month]],"-",Hospitalisation_Details[[#This Row],[year]])</f>
        <v>30-Aug-1983</v>
      </c>
      <c r="F674" s="1" t="str">
        <f>TEXT(Hospitalisation_Details[[#This Row],[Date of Birth]],"dd-mm-yy")</f>
        <v>30-08-83</v>
      </c>
      <c r="G674">
        <v>0</v>
      </c>
      <c r="H674">
        <f>DATEDIF(Hospitalisation_Details[[#This Row],[Date of Birth2]],DATE(2023,6,8),"y")</f>
        <v>39</v>
      </c>
      <c r="I674" s="2">
        <v>5757.41</v>
      </c>
      <c r="J674" t="s">
        <v>3706</v>
      </c>
      <c r="K674" t="s">
        <v>3707</v>
      </c>
      <c r="L674" t="s">
        <v>3720</v>
      </c>
    </row>
    <row r="675" spans="1:12" x14ac:dyDescent="0.3">
      <c r="A675" t="s">
        <v>5419</v>
      </c>
      <c r="B675">
        <v>2004</v>
      </c>
      <c r="C675" t="s">
        <v>3709</v>
      </c>
      <c r="D675">
        <v>1</v>
      </c>
      <c r="E675" s="1" t="str">
        <f>_xlfn.CONCAT(Hospitalisation_Details[[#This Row],[date]],"-",Hospitalisation_Details[[#This Row],[month]],"-",Hospitalisation_Details[[#This Row],[year]])</f>
        <v>1-Nov-2004</v>
      </c>
      <c r="F675" s="1" t="str">
        <f>TEXT(Hospitalisation_Details[[#This Row],[Date of Birth]],"dd-mm-yy")</f>
        <v>01-11-04</v>
      </c>
      <c r="G675">
        <v>0</v>
      </c>
      <c r="H675">
        <f>DATEDIF(Hospitalisation_Details[[#This Row],[Date of Birth2]],DATE(2023,6,8),"y")</f>
        <v>18</v>
      </c>
      <c r="I675" s="2">
        <v>5778.71</v>
      </c>
      <c r="J675" t="s">
        <v>3706</v>
      </c>
      <c r="K675" t="s">
        <v>3707</v>
      </c>
      <c r="L675" t="s">
        <v>3732</v>
      </c>
    </row>
    <row r="676" spans="1:12" x14ac:dyDescent="0.3">
      <c r="A676" t="s">
        <v>5418</v>
      </c>
      <c r="B676">
        <v>1980</v>
      </c>
      <c r="C676" t="s">
        <v>3712</v>
      </c>
      <c r="D676">
        <v>18</v>
      </c>
      <c r="E676" s="1" t="str">
        <f>_xlfn.CONCAT(Hospitalisation_Details[[#This Row],[date]],"-",Hospitalisation_Details[[#This Row],[month]],"-",Hospitalisation_Details[[#This Row],[year]])</f>
        <v>18-Sep-1980</v>
      </c>
      <c r="F676" s="1" t="str">
        <f>TEXT(Hospitalisation_Details[[#This Row],[Date of Birth]],"dd-mm-yy")</f>
        <v>18-09-80</v>
      </c>
      <c r="G676">
        <v>2</v>
      </c>
      <c r="H676">
        <f>DATEDIF(Hospitalisation_Details[[#This Row],[Date of Birth2]],DATE(2023,6,8),"y")</f>
        <v>42</v>
      </c>
      <c r="I676" s="2">
        <v>5807.06</v>
      </c>
      <c r="J676" t="s">
        <v>3706</v>
      </c>
      <c r="K676" t="s">
        <v>3707</v>
      </c>
      <c r="L676" t="s">
        <v>3708</v>
      </c>
    </row>
    <row r="677" spans="1:12" x14ac:dyDescent="0.3">
      <c r="A677" t="s">
        <v>5417</v>
      </c>
      <c r="B677">
        <v>1972</v>
      </c>
      <c r="C677" t="s">
        <v>3709</v>
      </c>
      <c r="D677">
        <v>2</v>
      </c>
      <c r="E677" s="1" t="str">
        <f>_xlfn.CONCAT(Hospitalisation_Details[[#This Row],[date]],"-",Hospitalisation_Details[[#This Row],[month]],"-",Hospitalisation_Details[[#This Row],[year]])</f>
        <v>2-Nov-1972</v>
      </c>
      <c r="F677" s="1" t="str">
        <f>TEXT(Hospitalisation_Details[[#This Row],[Date of Birth]],"dd-mm-yy")</f>
        <v>02-11-72</v>
      </c>
      <c r="G677">
        <v>0</v>
      </c>
      <c r="H677">
        <f>DATEDIF(Hospitalisation_Details[[#This Row],[Date of Birth2]],DATE(2023,6,8),"y")</f>
        <v>50</v>
      </c>
      <c r="I677" s="2">
        <v>5812.9</v>
      </c>
      <c r="J677" t="s">
        <v>3706</v>
      </c>
      <c r="K677" t="s">
        <v>3706</v>
      </c>
      <c r="L677" t="s">
        <v>3708</v>
      </c>
    </row>
    <row r="678" spans="1:12" x14ac:dyDescent="0.3">
      <c r="A678" t="s">
        <v>5416</v>
      </c>
      <c r="B678">
        <v>2002</v>
      </c>
      <c r="C678" t="s">
        <v>3705</v>
      </c>
      <c r="D678">
        <v>22</v>
      </c>
      <c r="E678" s="1" t="str">
        <f>_xlfn.CONCAT(Hospitalisation_Details[[#This Row],[date]],"-",Hospitalisation_Details[[#This Row],[month]],"-",Hospitalisation_Details[[#This Row],[year]])</f>
        <v>22-Jul-2002</v>
      </c>
      <c r="F678" s="1" t="str">
        <f>TEXT(Hospitalisation_Details[[#This Row],[Date of Birth]],"dd-mm-yy")</f>
        <v>22-07-02</v>
      </c>
      <c r="G678">
        <v>0</v>
      </c>
      <c r="H678">
        <f>DATEDIF(Hospitalisation_Details[[#This Row],[Date of Birth2]],DATE(2023,6,8),"y")</f>
        <v>20</v>
      </c>
      <c r="I678" s="2">
        <v>5816.58</v>
      </c>
      <c r="J678" t="s">
        <v>3706</v>
      </c>
      <c r="K678" t="s">
        <v>3706</v>
      </c>
      <c r="L678" t="s">
        <v>3730</v>
      </c>
    </row>
    <row r="679" spans="1:12" x14ac:dyDescent="0.3">
      <c r="A679" t="s">
        <v>5415</v>
      </c>
      <c r="B679">
        <v>1971</v>
      </c>
      <c r="C679" t="s">
        <v>3712</v>
      </c>
      <c r="D679">
        <v>27</v>
      </c>
      <c r="E679" s="1" t="str">
        <f>_xlfn.CONCAT(Hospitalisation_Details[[#This Row],[date]],"-",Hospitalisation_Details[[#This Row],[month]],"-",Hospitalisation_Details[[#This Row],[year]])</f>
        <v>27-Sep-1971</v>
      </c>
      <c r="F679" s="1" t="str">
        <f>TEXT(Hospitalisation_Details[[#This Row],[Date of Birth]],"dd-mm-yy")</f>
        <v>27-09-71</v>
      </c>
      <c r="G679">
        <v>0</v>
      </c>
      <c r="H679">
        <f>DATEDIF(Hospitalisation_Details[[#This Row],[Date of Birth2]],DATE(2023,6,8),"y")</f>
        <v>51</v>
      </c>
      <c r="I679" s="2">
        <v>5832.6</v>
      </c>
      <c r="J679" t="s">
        <v>3706</v>
      </c>
      <c r="K679" t="s">
        <v>3707</v>
      </c>
      <c r="L679" t="s">
        <v>3713</v>
      </c>
    </row>
    <row r="680" spans="1:12" x14ac:dyDescent="0.3">
      <c r="A680" t="s">
        <v>5414</v>
      </c>
      <c r="B680">
        <v>1987</v>
      </c>
      <c r="C680" t="s">
        <v>3705</v>
      </c>
      <c r="D680">
        <v>27</v>
      </c>
      <c r="E680" s="1" t="str">
        <f>_xlfn.CONCAT(Hospitalisation_Details[[#This Row],[date]],"-",Hospitalisation_Details[[#This Row],[month]],"-",Hospitalisation_Details[[#This Row],[year]])</f>
        <v>27-Jul-1987</v>
      </c>
      <c r="F680" s="1" t="str">
        <f>TEXT(Hospitalisation_Details[[#This Row],[Date of Birth]],"dd-mm-yy")</f>
        <v>27-07-87</v>
      </c>
      <c r="G680">
        <v>2</v>
      </c>
      <c r="H680">
        <f>DATEDIF(Hospitalisation_Details[[#This Row],[Date of Birth2]],DATE(2023,6,8),"y")</f>
        <v>35</v>
      </c>
      <c r="I680" s="2">
        <v>5836.52</v>
      </c>
      <c r="J680" t="s">
        <v>3706</v>
      </c>
      <c r="K680" t="s">
        <v>3707</v>
      </c>
      <c r="L680" t="s">
        <v>3708</v>
      </c>
    </row>
    <row r="681" spans="1:12" x14ac:dyDescent="0.3">
      <c r="A681" t="s">
        <v>5413</v>
      </c>
      <c r="B681">
        <v>1995</v>
      </c>
      <c r="C681" t="s">
        <v>3715</v>
      </c>
      <c r="D681">
        <v>20</v>
      </c>
      <c r="E681" s="1" t="str">
        <f>_xlfn.CONCAT(Hospitalisation_Details[[#This Row],[date]],"-",Hospitalisation_Details[[#This Row],[month]],"-",Hospitalisation_Details[[#This Row],[year]])</f>
        <v>20-Aug-1995</v>
      </c>
      <c r="F681" s="1" t="str">
        <f>TEXT(Hospitalisation_Details[[#This Row],[Date of Birth]],"dd-mm-yy")</f>
        <v>20-08-95</v>
      </c>
      <c r="G681">
        <v>0</v>
      </c>
      <c r="H681">
        <f>DATEDIF(Hospitalisation_Details[[#This Row],[Date of Birth2]],DATE(2023,6,8),"y")</f>
        <v>27</v>
      </c>
      <c r="I681" s="2">
        <v>5843.99</v>
      </c>
      <c r="J681" t="s">
        <v>3706</v>
      </c>
      <c r="K681" t="s">
        <v>3706</v>
      </c>
      <c r="L681" t="s">
        <v>3723</v>
      </c>
    </row>
    <row r="682" spans="1:12" x14ac:dyDescent="0.3">
      <c r="A682" t="s">
        <v>5412</v>
      </c>
      <c r="B682">
        <v>1987</v>
      </c>
      <c r="C682" t="s">
        <v>3712</v>
      </c>
      <c r="D682">
        <v>30</v>
      </c>
      <c r="E682" s="1" t="str">
        <f>_xlfn.CONCAT(Hospitalisation_Details[[#This Row],[date]],"-",Hospitalisation_Details[[#This Row],[month]],"-",Hospitalisation_Details[[#This Row],[year]])</f>
        <v>30-Sep-1987</v>
      </c>
      <c r="F682" s="1" t="str">
        <f>TEXT(Hospitalisation_Details[[#This Row],[Date of Birth]],"dd-mm-yy")</f>
        <v>30-09-87</v>
      </c>
      <c r="G682">
        <v>2</v>
      </c>
      <c r="H682">
        <f>DATEDIF(Hospitalisation_Details[[#This Row],[Date of Birth2]],DATE(2023,6,8),"y")</f>
        <v>35</v>
      </c>
      <c r="I682" s="2">
        <v>5846.92</v>
      </c>
      <c r="J682" t="s">
        <v>3706</v>
      </c>
      <c r="K682" t="s">
        <v>3706</v>
      </c>
      <c r="L682" t="s">
        <v>3708</v>
      </c>
    </row>
    <row r="683" spans="1:12" x14ac:dyDescent="0.3">
      <c r="A683" t="s">
        <v>5411</v>
      </c>
      <c r="B683">
        <v>1985</v>
      </c>
      <c r="C683" t="s">
        <v>3711</v>
      </c>
      <c r="D683">
        <v>18</v>
      </c>
      <c r="E683" s="1" t="str">
        <f>_xlfn.CONCAT(Hospitalisation_Details[[#This Row],[date]],"-",Hospitalisation_Details[[#This Row],[month]],"-",Hospitalisation_Details[[#This Row],[year]])</f>
        <v>18-Jun-1985</v>
      </c>
      <c r="F683" s="1" t="str">
        <f>TEXT(Hospitalisation_Details[[#This Row],[Date of Birth]],"dd-mm-yy")</f>
        <v>18-06-85</v>
      </c>
      <c r="G683">
        <v>3</v>
      </c>
      <c r="H683">
        <f>DATEDIF(Hospitalisation_Details[[#This Row],[Date of Birth2]],DATE(2023,6,8),"y")</f>
        <v>37</v>
      </c>
      <c r="I683" s="2">
        <v>5847.24</v>
      </c>
      <c r="J683" t="s">
        <v>3706</v>
      </c>
      <c r="K683" t="s">
        <v>3710</v>
      </c>
      <c r="L683" t="s">
        <v>3708</v>
      </c>
    </row>
    <row r="684" spans="1:12" x14ac:dyDescent="0.3">
      <c r="A684" t="s">
        <v>5410</v>
      </c>
      <c r="B684">
        <v>1984</v>
      </c>
      <c r="C684" t="s">
        <v>3709</v>
      </c>
      <c r="D684">
        <v>22</v>
      </c>
      <c r="E684" s="1" t="str">
        <f>_xlfn.CONCAT(Hospitalisation_Details[[#This Row],[date]],"-",Hospitalisation_Details[[#This Row],[month]],"-",Hospitalisation_Details[[#This Row],[year]])</f>
        <v>22-Nov-1984</v>
      </c>
      <c r="F684" s="1" t="str">
        <f>TEXT(Hospitalisation_Details[[#This Row],[Date of Birth]],"dd-mm-yy")</f>
        <v>22-11-84</v>
      </c>
      <c r="G684">
        <v>1</v>
      </c>
      <c r="H684">
        <f>DATEDIF(Hospitalisation_Details[[#This Row],[Date of Birth2]],DATE(2023,6,8),"y")</f>
        <v>38</v>
      </c>
      <c r="I684" s="2">
        <v>5855.9</v>
      </c>
      <c r="J684" t="s">
        <v>3706</v>
      </c>
      <c r="K684" t="s">
        <v>3707</v>
      </c>
      <c r="L684" t="s">
        <v>3713</v>
      </c>
    </row>
    <row r="685" spans="1:12" x14ac:dyDescent="0.3">
      <c r="A685" t="s">
        <v>5409</v>
      </c>
      <c r="B685">
        <v>1993</v>
      </c>
      <c r="C685" t="s">
        <v>3716</v>
      </c>
      <c r="D685">
        <v>19</v>
      </c>
      <c r="E685" s="1" t="str">
        <f>_xlfn.CONCAT(Hospitalisation_Details[[#This Row],[date]],"-",Hospitalisation_Details[[#This Row],[month]],"-",Hospitalisation_Details[[#This Row],[year]])</f>
        <v>19-Oct-1993</v>
      </c>
      <c r="F685" s="1" t="str">
        <f>TEXT(Hospitalisation_Details[[#This Row],[Date of Birth]],"dd-mm-yy")</f>
        <v>19-10-93</v>
      </c>
      <c r="G685">
        <v>0</v>
      </c>
      <c r="H685">
        <f>DATEDIF(Hospitalisation_Details[[#This Row],[Date of Birth2]],DATE(2023,6,8),"y")</f>
        <v>29</v>
      </c>
      <c r="I685" s="2">
        <v>5877.02</v>
      </c>
      <c r="J685" t="s">
        <v>3706</v>
      </c>
      <c r="K685" t="s">
        <v>3706</v>
      </c>
      <c r="L685" t="s">
        <v>3727</v>
      </c>
    </row>
    <row r="686" spans="1:12" x14ac:dyDescent="0.3">
      <c r="A686" t="s">
        <v>5408</v>
      </c>
      <c r="B686">
        <v>1982</v>
      </c>
      <c r="C686" t="s">
        <v>3705</v>
      </c>
      <c r="D686">
        <v>8</v>
      </c>
      <c r="E686" s="1" t="str">
        <f>_xlfn.CONCAT(Hospitalisation_Details[[#This Row],[date]],"-",Hospitalisation_Details[[#This Row],[month]],"-",Hospitalisation_Details[[#This Row],[year]])</f>
        <v>8-Jul-1982</v>
      </c>
      <c r="F686" s="1" t="str">
        <f>TEXT(Hospitalisation_Details[[#This Row],[Date of Birth]],"dd-mm-yy")</f>
        <v>08-07-82</v>
      </c>
      <c r="G686">
        <v>0</v>
      </c>
      <c r="H686">
        <f>DATEDIF(Hospitalisation_Details[[#This Row],[Date of Birth2]],DATE(2023,6,8),"y")</f>
        <v>40</v>
      </c>
      <c r="I686" s="2">
        <v>5910.94</v>
      </c>
      <c r="J686" t="s">
        <v>3706</v>
      </c>
      <c r="K686" t="s">
        <v>3710</v>
      </c>
      <c r="L686" t="s">
        <v>3717</v>
      </c>
    </row>
    <row r="687" spans="1:12" x14ac:dyDescent="0.3">
      <c r="A687" t="s">
        <v>5407</v>
      </c>
      <c r="B687">
        <v>1982</v>
      </c>
      <c r="C687" t="s">
        <v>3714</v>
      </c>
      <c r="D687">
        <v>21</v>
      </c>
      <c r="E687" s="1" t="str">
        <f>_xlfn.CONCAT(Hospitalisation_Details[[#This Row],[date]],"-",Hospitalisation_Details[[#This Row],[month]],"-",Hospitalisation_Details[[#This Row],[year]])</f>
        <v>21-Dec-1982</v>
      </c>
      <c r="F687" s="1" t="str">
        <f>TEXT(Hospitalisation_Details[[#This Row],[Date of Birth]],"dd-mm-yy")</f>
        <v>21-12-82</v>
      </c>
      <c r="G687">
        <v>0</v>
      </c>
      <c r="H687">
        <f>DATEDIF(Hospitalisation_Details[[#This Row],[Date of Birth2]],DATE(2023,6,8),"y")</f>
        <v>40</v>
      </c>
      <c r="I687" s="2">
        <v>5920.1</v>
      </c>
      <c r="J687" t="s">
        <v>3706</v>
      </c>
      <c r="K687" t="s">
        <v>3710</v>
      </c>
      <c r="L687" t="s">
        <v>3708</v>
      </c>
    </row>
    <row r="688" spans="1:12" x14ac:dyDescent="0.3">
      <c r="A688" t="s">
        <v>5406</v>
      </c>
      <c r="B688">
        <v>1987</v>
      </c>
      <c r="C688" t="s">
        <v>3705</v>
      </c>
      <c r="D688">
        <v>29</v>
      </c>
      <c r="E688" s="1" t="str">
        <f>_xlfn.CONCAT(Hospitalisation_Details[[#This Row],[date]],"-",Hospitalisation_Details[[#This Row],[month]],"-",Hospitalisation_Details[[#This Row],[year]])</f>
        <v>29-Jul-1987</v>
      </c>
      <c r="F688" s="1" t="str">
        <f>TEXT(Hospitalisation_Details[[#This Row],[Date of Birth]],"dd-mm-yy")</f>
        <v>29-07-87</v>
      </c>
      <c r="G688">
        <v>3</v>
      </c>
      <c r="H688">
        <f>DATEDIF(Hospitalisation_Details[[#This Row],[Date of Birth2]],DATE(2023,6,8),"y")</f>
        <v>35</v>
      </c>
      <c r="I688" s="2">
        <v>5926.85</v>
      </c>
      <c r="J688" t="s">
        <v>3707</v>
      </c>
      <c r="K688" t="s">
        <v>3707</v>
      </c>
      <c r="L688" t="s">
        <v>3717</v>
      </c>
    </row>
    <row r="689" spans="1:12" x14ac:dyDescent="0.3">
      <c r="A689" t="s">
        <v>5405</v>
      </c>
      <c r="B689">
        <v>1993</v>
      </c>
      <c r="C689" t="s">
        <v>3715</v>
      </c>
      <c r="D689">
        <v>13</v>
      </c>
      <c r="E689" s="1" t="str">
        <f>_xlfn.CONCAT(Hospitalisation_Details[[#This Row],[date]],"-",Hospitalisation_Details[[#This Row],[month]],"-",Hospitalisation_Details[[#This Row],[year]])</f>
        <v>13-Aug-1993</v>
      </c>
      <c r="F689" s="1" t="str">
        <f>TEXT(Hospitalisation_Details[[#This Row],[Date of Birth]],"dd-mm-yy")</f>
        <v>13-08-93</v>
      </c>
      <c r="G689">
        <v>0</v>
      </c>
      <c r="H689">
        <f>DATEDIF(Hospitalisation_Details[[#This Row],[Date of Birth2]],DATE(2023,6,8),"y")</f>
        <v>29</v>
      </c>
      <c r="I689" s="2">
        <v>5926.93</v>
      </c>
      <c r="J689" t="s">
        <v>3706</v>
      </c>
      <c r="K689" t="s">
        <v>3706</v>
      </c>
      <c r="L689" t="s">
        <v>3723</v>
      </c>
    </row>
    <row r="690" spans="1:12" x14ac:dyDescent="0.3">
      <c r="A690" t="s">
        <v>5404</v>
      </c>
      <c r="B690">
        <v>1994</v>
      </c>
      <c r="C690" t="s">
        <v>3705</v>
      </c>
      <c r="D690">
        <v>30</v>
      </c>
      <c r="E690" s="1" t="str">
        <f>_xlfn.CONCAT(Hospitalisation_Details[[#This Row],[date]],"-",Hospitalisation_Details[[#This Row],[month]],"-",Hospitalisation_Details[[#This Row],[year]])</f>
        <v>30-Jul-1994</v>
      </c>
      <c r="F690" s="1" t="str">
        <f>TEXT(Hospitalisation_Details[[#This Row],[Date of Birth]],"dd-mm-yy")</f>
        <v>30-07-94</v>
      </c>
      <c r="G690">
        <v>0</v>
      </c>
      <c r="H690">
        <f>DATEDIF(Hospitalisation_Details[[#This Row],[Date of Birth2]],DATE(2023,6,8),"y")</f>
        <v>28</v>
      </c>
      <c r="I690" s="2">
        <v>5927.65</v>
      </c>
      <c r="J690" t="s">
        <v>3706</v>
      </c>
      <c r="K690" t="s">
        <v>3710</v>
      </c>
      <c r="L690" t="s">
        <v>3713</v>
      </c>
    </row>
    <row r="691" spans="1:12" x14ac:dyDescent="0.3">
      <c r="A691" t="s">
        <v>5403</v>
      </c>
      <c r="B691">
        <v>1987</v>
      </c>
      <c r="C691" t="s">
        <v>3705</v>
      </c>
      <c r="D691">
        <v>14</v>
      </c>
      <c r="E691" s="1" t="str">
        <f>_xlfn.CONCAT(Hospitalisation_Details[[#This Row],[date]],"-",Hospitalisation_Details[[#This Row],[month]],"-",Hospitalisation_Details[[#This Row],[year]])</f>
        <v>14-Jul-1987</v>
      </c>
      <c r="F691" s="1" t="str">
        <f>TEXT(Hospitalisation_Details[[#This Row],[Date of Birth]],"dd-mm-yy")</f>
        <v>14-07-87</v>
      </c>
      <c r="G691">
        <v>3</v>
      </c>
      <c r="H691">
        <f>DATEDIF(Hospitalisation_Details[[#This Row],[Date of Birth2]],DATE(2023,6,8),"y")</f>
        <v>35</v>
      </c>
      <c r="I691" s="2">
        <v>5934.38</v>
      </c>
      <c r="J691" t="s">
        <v>3707</v>
      </c>
      <c r="K691" t="s">
        <v>3706</v>
      </c>
      <c r="L691" t="s">
        <v>3708</v>
      </c>
    </row>
    <row r="692" spans="1:12" x14ac:dyDescent="0.3">
      <c r="A692" t="s">
        <v>5402</v>
      </c>
      <c r="B692">
        <v>2003</v>
      </c>
      <c r="C692" t="s">
        <v>3715</v>
      </c>
      <c r="D692">
        <v>13</v>
      </c>
      <c r="E692" s="1" t="str">
        <f>_xlfn.CONCAT(Hospitalisation_Details[[#This Row],[date]],"-",Hospitalisation_Details[[#This Row],[month]],"-",Hospitalisation_Details[[#This Row],[year]])</f>
        <v>13-Aug-2003</v>
      </c>
      <c r="F692" s="1" t="str">
        <f>TEXT(Hospitalisation_Details[[#This Row],[Date of Birth]],"dd-mm-yy")</f>
        <v>13-08-03</v>
      </c>
      <c r="G692">
        <v>0</v>
      </c>
      <c r="H692">
        <f>DATEDIF(Hospitalisation_Details[[#This Row],[Date of Birth2]],DATE(2023,6,8),"y")</f>
        <v>19</v>
      </c>
      <c r="I692" s="2">
        <v>5957.35</v>
      </c>
      <c r="J692" t="s">
        <v>3706</v>
      </c>
      <c r="K692" t="s">
        <v>3706</v>
      </c>
      <c r="L692" t="s">
        <v>3713</v>
      </c>
    </row>
    <row r="693" spans="1:12" x14ac:dyDescent="0.3">
      <c r="A693" t="s">
        <v>5401</v>
      </c>
      <c r="B693">
        <v>2004</v>
      </c>
      <c r="C693" t="s">
        <v>3705</v>
      </c>
      <c r="D693">
        <v>15</v>
      </c>
      <c r="E693" s="1" t="str">
        <f>_xlfn.CONCAT(Hospitalisation_Details[[#This Row],[date]],"-",Hospitalisation_Details[[#This Row],[month]],"-",Hospitalisation_Details[[#This Row],[year]])</f>
        <v>15-Jul-2004</v>
      </c>
      <c r="F693" s="1" t="str">
        <f>TEXT(Hospitalisation_Details[[#This Row],[Date of Birth]],"dd-mm-yy")</f>
        <v>15-07-04</v>
      </c>
      <c r="G693">
        <v>0</v>
      </c>
      <c r="H693">
        <f>DATEDIF(Hospitalisation_Details[[#This Row],[Date of Birth2]],DATE(2023,6,8),"y")</f>
        <v>18</v>
      </c>
      <c r="I693" s="2">
        <v>5960.91</v>
      </c>
      <c r="J693" t="s">
        <v>3706</v>
      </c>
      <c r="K693" t="s">
        <v>3710</v>
      </c>
      <c r="L693" t="s">
        <v>3730</v>
      </c>
    </row>
    <row r="694" spans="1:12" x14ac:dyDescent="0.3">
      <c r="A694" t="s">
        <v>5400</v>
      </c>
      <c r="B694">
        <v>1980</v>
      </c>
      <c r="C694" t="s">
        <v>3715</v>
      </c>
      <c r="D694">
        <v>5</v>
      </c>
      <c r="E694" s="1" t="str">
        <f>_xlfn.CONCAT(Hospitalisation_Details[[#This Row],[date]],"-",Hospitalisation_Details[[#This Row],[month]],"-",Hospitalisation_Details[[#This Row],[year]])</f>
        <v>5-Aug-1980</v>
      </c>
      <c r="F694" s="1" t="str">
        <f>TEXT(Hospitalisation_Details[[#This Row],[Date of Birth]],"dd-mm-yy")</f>
        <v>05-08-80</v>
      </c>
      <c r="G694">
        <v>0</v>
      </c>
      <c r="H694">
        <f>DATEDIF(Hospitalisation_Details[[#This Row],[Date of Birth2]],DATE(2023,6,8),"y")</f>
        <v>42</v>
      </c>
      <c r="I694" s="2">
        <v>5966.89</v>
      </c>
      <c r="J694" t="s">
        <v>3706</v>
      </c>
      <c r="K694" t="s">
        <v>3707</v>
      </c>
      <c r="L694" t="s">
        <v>3708</v>
      </c>
    </row>
    <row r="695" spans="1:12" x14ac:dyDescent="0.3">
      <c r="A695" t="s">
        <v>5399</v>
      </c>
      <c r="B695">
        <v>1980</v>
      </c>
      <c r="C695" t="s">
        <v>3705</v>
      </c>
      <c r="D695">
        <v>21</v>
      </c>
      <c r="E695" s="1" t="str">
        <f>_xlfn.CONCAT(Hospitalisation_Details[[#This Row],[date]],"-",Hospitalisation_Details[[#This Row],[month]],"-",Hospitalisation_Details[[#This Row],[year]])</f>
        <v>21-Jul-1980</v>
      </c>
      <c r="F695" s="1" t="str">
        <f>TEXT(Hospitalisation_Details[[#This Row],[Date of Birth]],"dd-mm-yy")</f>
        <v>21-07-80</v>
      </c>
      <c r="G695">
        <v>0</v>
      </c>
      <c r="H695">
        <f>DATEDIF(Hospitalisation_Details[[#This Row],[Date of Birth2]],DATE(2023,6,8),"y")</f>
        <v>42</v>
      </c>
      <c r="I695" s="2">
        <v>5969.72</v>
      </c>
      <c r="J695" t="s">
        <v>3707</v>
      </c>
      <c r="K695" t="s">
        <v>3707</v>
      </c>
      <c r="L695" t="s">
        <v>3717</v>
      </c>
    </row>
    <row r="696" spans="1:12" x14ac:dyDescent="0.3">
      <c r="A696" t="s">
        <v>5398</v>
      </c>
      <c r="B696">
        <v>1989</v>
      </c>
      <c r="C696" t="s">
        <v>3705</v>
      </c>
      <c r="D696">
        <v>22</v>
      </c>
      <c r="E696" s="1" t="str">
        <f>_xlfn.CONCAT(Hospitalisation_Details[[#This Row],[date]],"-",Hospitalisation_Details[[#This Row],[month]],"-",Hospitalisation_Details[[#This Row],[year]])</f>
        <v>22-Jul-1989</v>
      </c>
      <c r="F696" s="1" t="str">
        <f>TEXT(Hospitalisation_Details[[#This Row],[Date of Birth]],"dd-mm-yy")</f>
        <v>22-07-89</v>
      </c>
      <c r="G696">
        <v>3</v>
      </c>
      <c r="H696">
        <f>DATEDIF(Hospitalisation_Details[[#This Row],[Date of Birth2]],DATE(2023,6,8),"y")</f>
        <v>33</v>
      </c>
      <c r="I696" s="2">
        <v>5972.38</v>
      </c>
      <c r="J696" t="s">
        <v>3706</v>
      </c>
      <c r="K696" t="s">
        <v>3706</v>
      </c>
      <c r="L696" t="s">
        <v>3717</v>
      </c>
    </row>
    <row r="697" spans="1:12" x14ac:dyDescent="0.3">
      <c r="A697" t="s">
        <v>5397</v>
      </c>
      <c r="B697">
        <v>1984</v>
      </c>
      <c r="C697" t="s">
        <v>3712</v>
      </c>
      <c r="D697">
        <v>19</v>
      </c>
      <c r="E697" s="1" t="str">
        <f>_xlfn.CONCAT(Hospitalisation_Details[[#This Row],[date]],"-",Hospitalisation_Details[[#This Row],[month]],"-",Hospitalisation_Details[[#This Row],[year]])</f>
        <v>19-Sep-1984</v>
      </c>
      <c r="F697" s="1" t="str">
        <f>TEXT(Hospitalisation_Details[[#This Row],[Date of Birth]],"dd-mm-yy")</f>
        <v>19-09-84</v>
      </c>
      <c r="G697">
        <v>1</v>
      </c>
      <c r="H697">
        <f>DATEDIF(Hospitalisation_Details[[#This Row],[Date of Birth2]],DATE(2023,6,8),"y")</f>
        <v>38</v>
      </c>
      <c r="I697" s="2">
        <v>5974.38</v>
      </c>
      <c r="J697" t="s">
        <v>3706</v>
      </c>
      <c r="K697" t="s">
        <v>3707</v>
      </c>
      <c r="L697" t="s">
        <v>3708</v>
      </c>
    </row>
    <row r="698" spans="1:12" x14ac:dyDescent="0.3">
      <c r="A698" t="s">
        <v>5396</v>
      </c>
      <c r="B698">
        <v>1984</v>
      </c>
      <c r="C698" t="s">
        <v>3709</v>
      </c>
      <c r="D698">
        <v>11</v>
      </c>
      <c r="E698" s="1" t="str">
        <f>_xlfn.CONCAT(Hospitalisation_Details[[#This Row],[date]],"-",Hospitalisation_Details[[#This Row],[month]],"-",Hospitalisation_Details[[#This Row],[year]])</f>
        <v>11-Nov-1984</v>
      </c>
      <c r="F698" s="1" t="str">
        <f>TEXT(Hospitalisation_Details[[#This Row],[Date of Birth]],"dd-mm-yy")</f>
        <v>11-11-84</v>
      </c>
      <c r="G698">
        <v>1</v>
      </c>
      <c r="H698">
        <f>DATEDIF(Hospitalisation_Details[[#This Row],[Date of Birth2]],DATE(2023,6,8),"y")</f>
        <v>38</v>
      </c>
      <c r="I698" s="2">
        <v>5976.83</v>
      </c>
      <c r="J698" t="s">
        <v>3706</v>
      </c>
      <c r="K698" t="s">
        <v>3706</v>
      </c>
      <c r="L698" t="s">
        <v>3708</v>
      </c>
    </row>
    <row r="699" spans="1:12" x14ac:dyDescent="0.3">
      <c r="A699" t="s">
        <v>5395</v>
      </c>
      <c r="B699">
        <v>1970</v>
      </c>
      <c r="C699" t="s">
        <v>3711</v>
      </c>
      <c r="D699">
        <v>25</v>
      </c>
      <c r="E699" s="1" t="str">
        <f>_xlfn.CONCAT(Hospitalisation_Details[[#This Row],[date]],"-",Hospitalisation_Details[[#This Row],[month]],"-",Hospitalisation_Details[[#This Row],[year]])</f>
        <v>25-Jun-1970</v>
      </c>
      <c r="F699" s="1" t="str">
        <f>TEXT(Hospitalisation_Details[[#This Row],[Date of Birth]],"dd-mm-yy")</f>
        <v>25-06-70</v>
      </c>
      <c r="G699">
        <v>0</v>
      </c>
      <c r="H699">
        <f>DATEDIF(Hospitalisation_Details[[#This Row],[Date of Birth2]],DATE(2023,6,8),"y")</f>
        <v>52</v>
      </c>
      <c r="I699" s="2">
        <v>5979.66</v>
      </c>
      <c r="J699" t="s">
        <v>3706</v>
      </c>
      <c r="K699" t="s">
        <v>3707</v>
      </c>
      <c r="L699" t="s">
        <v>3708</v>
      </c>
    </row>
    <row r="700" spans="1:12" x14ac:dyDescent="0.3">
      <c r="A700" t="s">
        <v>5394</v>
      </c>
      <c r="B700">
        <v>1980</v>
      </c>
      <c r="C700" t="s">
        <v>3716</v>
      </c>
      <c r="D700">
        <v>10</v>
      </c>
      <c r="E700" s="1" t="str">
        <f>_xlfn.CONCAT(Hospitalisation_Details[[#This Row],[date]],"-",Hospitalisation_Details[[#This Row],[month]],"-",Hospitalisation_Details[[#This Row],[year]])</f>
        <v>10-Oct-1980</v>
      </c>
      <c r="F700" s="1" t="str">
        <f>TEXT(Hospitalisation_Details[[#This Row],[Date of Birth]],"dd-mm-yy")</f>
        <v>10-10-80</v>
      </c>
      <c r="G700">
        <v>0</v>
      </c>
      <c r="H700">
        <f>DATEDIF(Hospitalisation_Details[[#This Row],[Date of Birth2]],DATE(2023,6,8),"y")</f>
        <v>42</v>
      </c>
      <c r="I700" s="2">
        <v>5979.73</v>
      </c>
      <c r="J700" t="s">
        <v>3706</v>
      </c>
      <c r="K700" t="s">
        <v>3706</v>
      </c>
      <c r="L700" t="s">
        <v>3717</v>
      </c>
    </row>
    <row r="701" spans="1:12" x14ac:dyDescent="0.3">
      <c r="A701" t="s">
        <v>5393</v>
      </c>
      <c r="B701">
        <v>1974</v>
      </c>
      <c r="C701" t="s">
        <v>3716</v>
      </c>
      <c r="D701">
        <v>11</v>
      </c>
      <c r="E701" s="1" t="str">
        <f>_xlfn.CONCAT(Hospitalisation_Details[[#This Row],[date]],"-",Hospitalisation_Details[[#This Row],[month]],"-",Hospitalisation_Details[[#This Row],[year]])</f>
        <v>11-Oct-1974</v>
      </c>
      <c r="F701" s="1" t="str">
        <f>TEXT(Hospitalisation_Details[[#This Row],[Date of Birth]],"dd-mm-yy")</f>
        <v>11-10-74</v>
      </c>
      <c r="G701">
        <v>0</v>
      </c>
      <c r="H701">
        <f>DATEDIF(Hospitalisation_Details[[#This Row],[Date of Birth2]],DATE(2023,6,8),"y")</f>
        <v>48</v>
      </c>
      <c r="I701" s="2">
        <v>5979.99</v>
      </c>
      <c r="J701" t="s">
        <v>3706</v>
      </c>
      <c r="K701" t="s">
        <v>3707</v>
      </c>
      <c r="L701" t="s">
        <v>3708</v>
      </c>
    </row>
    <row r="702" spans="1:12" x14ac:dyDescent="0.3">
      <c r="A702" t="s">
        <v>5392</v>
      </c>
      <c r="B702">
        <v>1988</v>
      </c>
      <c r="C702" t="s">
        <v>3711</v>
      </c>
      <c r="D702">
        <v>10</v>
      </c>
      <c r="E702" s="1" t="str">
        <f>_xlfn.CONCAT(Hospitalisation_Details[[#This Row],[date]],"-",Hospitalisation_Details[[#This Row],[month]],"-",Hospitalisation_Details[[#This Row],[year]])</f>
        <v>10-Jun-1988</v>
      </c>
      <c r="F702" s="1" t="str">
        <f>TEXT(Hospitalisation_Details[[#This Row],[Date of Birth]],"dd-mm-yy")</f>
        <v>10-06-88</v>
      </c>
      <c r="G702">
        <v>2</v>
      </c>
      <c r="H702">
        <f>DATEDIF(Hospitalisation_Details[[#This Row],[Date of Birth2]],DATE(2023,6,8),"y")</f>
        <v>34</v>
      </c>
      <c r="I702" s="2">
        <v>5989.52</v>
      </c>
      <c r="J702" t="s">
        <v>3706</v>
      </c>
      <c r="K702" t="s">
        <v>3710</v>
      </c>
      <c r="L702" t="s">
        <v>3713</v>
      </c>
    </row>
    <row r="703" spans="1:12" x14ac:dyDescent="0.3">
      <c r="A703" t="s">
        <v>5391</v>
      </c>
      <c r="B703">
        <v>1974</v>
      </c>
      <c r="C703" t="s">
        <v>3715</v>
      </c>
      <c r="D703">
        <v>17</v>
      </c>
      <c r="E703" s="1" t="str">
        <f>_xlfn.CONCAT(Hospitalisation_Details[[#This Row],[date]],"-",Hospitalisation_Details[[#This Row],[month]],"-",Hospitalisation_Details[[#This Row],[year]])</f>
        <v>17-Aug-1974</v>
      </c>
      <c r="F703" s="1" t="str">
        <f>TEXT(Hospitalisation_Details[[#This Row],[Date of Birth]],"dd-mm-yy")</f>
        <v>17-08-74</v>
      </c>
      <c r="G703">
        <v>0</v>
      </c>
      <c r="H703">
        <f>DATEDIF(Hospitalisation_Details[[#This Row],[Date of Birth2]],DATE(2023,6,8),"y")</f>
        <v>48</v>
      </c>
      <c r="I703" s="2">
        <v>5990.17</v>
      </c>
      <c r="J703" t="s">
        <v>3706</v>
      </c>
      <c r="K703" t="s">
        <v>3706</v>
      </c>
      <c r="L703" t="s">
        <v>3708</v>
      </c>
    </row>
    <row r="704" spans="1:12" x14ac:dyDescent="0.3">
      <c r="A704" t="s">
        <v>5390</v>
      </c>
      <c r="B704">
        <v>1980</v>
      </c>
      <c r="C704" t="s">
        <v>3715</v>
      </c>
      <c r="D704">
        <v>8</v>
      </c>
      <c r="E704" s="1" t="str">
        <f>_xlfn.CONCAT(Hospitalisation_Details[[#This Row],[date]],"-",Hospitalisation_Details[[#This Row],[month]],"-",Hospitalisation_Details[[#This Row],[year]])</f>
        <v>8-Aug-1980</v>
      </c>
      <c r="F704" s="1" t="str">
        <f>TEXT(Hospitalisation_Details[[#This Row],[Date of Birth]],"dd-mm-yy")</f>
        <v>08-08-80</v>
      </c>
      <c r="G704">
        <v>2</v>
      </c>
      <c r="H704">
        <f>DATEDIF(Hospitalisation_Details[[#This Row],[Date of Birth2]],DATE(2023,6,8),"y")</f>
        <v>42</v>
      </c>
      <c r="I704" s="2">
        <v>5993.62</v>
      </c>
      <c r="J704" t="s">
        <v>3706</v>
      </c>
      <c r="K704" t="s">
        <v>3707</v>
      </c>
      <c r="L704" t="s">
        <v>3708</v>
      </c>
    </row>
    <row r="705" spans="1:12" x14ac:dyDescent="0.3">
      <c r="A705" t="s">
        <v>5389</v>
      </c>
      <c r="B705">
        <v>1989</v>
      </c>
      <c r="C705" t="s">
        <v>3715</v>
      </c>
      <c r="D705">
        <v>16</v>
      </c>
      <c r="E705" s="1" t="str">
        <f>_xlfn.CONCAT(Hospitalisation_Details[[#This Row],[date]],"-",Hospitalisation_Details[[#This Row],[month]],"-",Hospitalisation_Details[[#This Row],[year]])</f>
        <v>16-Aug-1989</v>
      </c>
      <c r="F705" s="1" t="str">
        <f>TEXT(Hospitalisation_Details[[#This Row],[Date of Birth]],"dd-mm-yy")</f>
        <v>16-08-89</v>
      </c>
      <c r="G705">
        <v>4</v>
      </c>
      <c r="H705">
        <f>DATEDIF(Hospitalisation_Details[[#This Row],[Date of Birth2]],DATE(2023,6,8),"y")</f>
        <v>33</v>
      </c>
      <c r="I705" s="2">
        <v>6059.17</v>
      </c>
      <c r="J705" t="s">
        <v>3706</v>
      </c>
      <c r="K705" t="s">
        <v>3710</v>
      </c>
      <c r="L705" t="s">
        <v>3717</v>
      </c>
    </row>
    <row r="706" spans="1:12" x14ac:dyDescent="0.3">
      <c r="A706" t="s">
        <v>5388</v>
      </c>
      <c r="B706">
        <v>1996</v>
      </c>
      <c r="C706" t="s">
        <v>3705</v>
      </c>
      <c r="D706">
        <v>28</v>
      </c>
      <c r="E706" s="1" t="str">
        <f>_xlfn.CONCAT(Hospitalisation_Details[[#This Row],[date]],"-",Hospitalisation_Details[[#This Row],[month]],"-",Hospitalisation_Details[[#This Row],[year]])</f>
        <v>28-Jul-1996</v>
      </c>
      <c r="F706" s="1" t="str">
        <f>TEXT(Hospitalisation_Details[[#This Row],[Date of Birth]],"dd-mm-yy")</f>
        <v>28-07-96</v>
      </c>
      <c r="G706">
        <v>0</v>
      </c>
      <c r="H706">
        <f>DATEDIF(Hospitalisation_Details[[#This Row],[Date of Birth2]],DATE(2023,6,8),"y")</f>
        <v>26</v>
      </c>
      <c r="I706" s="2">
        <v>6061.8</v>
      </c>
      <c r="J706" t="s">
        <v>3706</v>
      </c>
      <c r="K706" t="s">
        <v>3707</v>
      </c>
      <c r="L706" t="s">
        <v>3713</v>
      </c>
    </row>
    <row r="707" spans="1:12" x14ac:dyDescent="0.3">
      <c r="A707" t="s">
        <v>5387</v>
      </c>
      <c r="B707">
        <v>1994</v>
      </c>
      <c r="C707" t="s">
        <v>3709</v>
      </c>
      <c r="D707">
        <v>8</v>
      </c>
      <c r="E707" s="1" t="str">
        <f>_xlfn.CONCAT(Hospitalisation_Details[[#This Row],[date]],"-",Hospitalisation_Details[[#This Row],[month]],"-",Hospitalisation_Details[[#This Row],[year]])</f>
        <v>8-Nov-1994</v>
      </c>
      <c r="F707" s="1" t="str">
        <f>TEXT(Hospitalisation_Details[[#This Row],[Date of Birth]],"dd-mm-yy")</f>
        <v>08-11-94</v>
      </c>
      <c r="G707">
        <v>0</v>
      </c>
      <c r="H707">
        <f>DATEDIF(Hospitalisation_Details[[#This Row],[Date of Birth2]],DATE(2023,6,8),"y")</f>
        <v>28</v>
      </c>
      <c r="I707" s="2">
        <v>6064.37</v>
      </c>
      <c r="J707" t="s">
        <v>3706</v>
      </c>
      <c r="K707" t="s">
        <v>3706</v>
      </c>
      <c r="L707" t="s">
        <v>3717</v>
      </c>
    </row>
    <row r="708" spans="1:12" x14ac:dyDescent="0.3">
      <c r="A708" t="s">
        <v>5386</v>
      </c>
      <c r="B708">
        <v>1984</v>
      </c>
      <c r="C708" t="s">
        <v>3712</v>
      </c>
      <c r="D708">
        <v>21</v>
      </c>
      <c r="E708" s="1" t="str">
        <f>_xlfn.CONCAT(Hospitalisation_Details[[#This Row],[date]],"-",Hospitalisation_Details[[#This Row],[month]],"-",Hospitalisation_Details[[#This Row],[year]])</f>
        <v>21-Sep-1984</v>
      </c>
      <c r="F708" s="1" t="str">
        <f>TEXT(Hospitalisation_Details[[#This Row],[Date of Birth]],"dd-mm-yy")</f>
        <v>21-09-84</v>
      </c>
      <c r="G708">
        <v>1</v>
      </c>
      <c r="H708">
        <f>DATEDIF(Hospitalisation_Details[[#This Row],[Date of Birth2]],DATE(2023,6,8),"y")</f>
        <v>38</v>
      </c>
      <c r="I708" s="2">
        <v>6067.13</v>
      </c>
      <c r="J708" t="s">
        <v>3707</v>
      </c>
      <c r="K708" t="s">
        <v>3710</v>
      </c>
      <c r="L708" t="s">
        <v>3721</v>
      </c>
    </row>
    <row r="709" spans="1:12" x14ac:dyDescent="0.3">
      <c r="A709" t="s">
        <v>5385</v>
      </c>
      <c r="B709">
        <v>1979</v>
      </c>
      <c r="C709" t="s">
        <v>3715</v>
      </c>
      <c r="D709">
        <v>8</v>
      </c>
      <c r="E709" s="1" t="str">
        <f>_xlfn.CONCAT(Hospitalisation_Details[[#This Row],[date]],"-",Hospitalisation_Details[[#This Row],[month]],"-",Hospitalisation_Details[[#This Row],[year]])</f>
        <v>8-Aug-1979</v>
      </c>
      <c r="F709" s="1" t="str">
        <f>TEXT(Hospitalisation_Details[[#This Row],[Date of Birth]],"dd-mm-yy")</f>
        <v>08-08-79</v>
      </c>
      <c r="G709">
        <v>2</v>
      </c>
      <c r="H709">
        <f>DATEDIF(Hospitalisation_Details[[#This Row],[Date of Birth2]],DATE(2023,6,8),"y")</f>
        <v>43</v>
      </c>
      <c r="I709" s="2">
        <v>6074.37</v>
      </c>
      <c r="J709" t="s">
        <v>3706</v>
      </c>
      <c r="K709" t="s">
        <v>3706</v>
      </c>
      <c r="L709" t="s">
        <v>3713</v>
      </c>
    </row>
    <row r="710" spans="1:12" x14ac:dyDescent="0.3">
      <c r="A710" t="s">
        <v>5384</v>
      </c>
      <c r="B710">
        <v>1984</v>
      </c>
      <c r="C710" t="s">
        <v>3716</v>
      </c>
      <c r="D710">
        <v>14</v>
      </c>
      <c r="E710" s="1" t="str">
        <f>_xlfn.CONCAT(Hospitalisation_Details[[#This Row],[date]],"-",Hospitalisation_Details[[#This Row],[month]],"-",Hospitalisation_Details[[#This Row],[year]])</f>
        <v>14-Oct-1984</v>
      </c>
      <c r="F710" s="1" t="str">
        <f>TEXT(Hospitalisation_Details[[#This Row],[Date of Birth]],"dd-mm-yy")</f>
        <v>14-10-84</v>
      </c>
      <c r="G710">
        <v>1</v>
      </c>
      <c r="H710">
        <f>DATEDIF(Hospitalisation_Details[[#This Row],[Date of Birth2]],DATE(2023,6,8),"y")</f>
        <v>38</v>
      </c>
      <c r="I710" s="2">
        <v>6079.67</v>
      </c>
      <c r="J710" t="s">
        <v>3710</v>
      </c>
      <c r="K710" t="s">
        <v>3710</v>
      </c>
      <c r="L710" t="s">
        <v>3726</v>
      </c>
    </row>
    <row r="711" spans="1:12" x14ac:dyDescent="0.3">
      <c r="A711" t="s">
        <v>5383</v>
      </c>
      <c r="B711">
        <v>1984</v>
      </c>
      <c r="C711" t="s">
        <v>3705</v>
      </c>
      <c r="D711">
        <v>25</v>
      </c>
      <c r="E711" s="1" t="str">
        <f>_xlfn.CONCAT(Hospitalisation_Details[[#This Row],[date]],"-",Hospitalisation_Details[[#This Row],[month]],"-",Hospitalisation_Details[[#This Row],[year]])</f>
        <v>25-Jul-1984</v>
      </c>
      <c r="F711" s="1" t="str">
        <f>TEXT(Hospitalisation_Details[[#This Row],[Date of Birth]],"dd-mm-yy")</f>
        <v>25-07-84</v>
      </c>
      <c r="G711">
        <v>2</v>
      </c>
      <c r="H711">
        <f>DATEDIF(Hospitalisation_Details[[#This Row],[Date of Birth2]],DATE(2023,6,8),"y")</f>
        <v>38</v>
      </c>
      <c r="I711" s="2">
        <v>6082.41</v>
      </c>
      <c r="J711" t="s">
        <v>3710</v>
      </c>
      <c r="K711" t="s">
        <v>3706</v>
      </c>
      <c r="L711" t="s">
        <v>3717</v>
      </c>
    </row>
    <row r="712" spans="1:12" x14ac:dyDescent="0.3">
      <c r="A712" t="s">
        <v>5382</v>
      </c>
      <c r="B712">
        <v>1970</v>
      </c>
      <c r="C712" t="s">
        <v>3711</v>
      </c>
      <c r="D712">
        <v>9</v>
      </c>
      <c r="E712" s="1" t="str">
        <f>_xlfn.CONCAT(Hospitalisation_Details[[#This Row],[date]],"-",Hospitalisation_Details[[#This Row],[month]],"-",Hospitalisation_Details[[#This Row],[year]])</f>
        <v>9-Jun-1970</v>
      </c>
      <c r="F712" s="1" t="str">
        <f>TEXT(Hospitalisation_Details[[#This Row],[Date of Birth]],"dd-mm-yy")</f>
        <v>09-06-70</v>
      </c>
      <c r="G712">
        <v>0</v>
      </c>
      <c r="H712">
        <f>DATEDIF(Hospitalisation_Details[[#This Row],[Date of Birth2]],DATE(2023,6,8),"y")</f>
        <v>52</v>
      </c>
      <c r="I712" s="2">
        <v>6098.38</v>
      </c>
      <c r="J712" t="s">
        <v>3706</v>
      </c>
      <c r="K712" t="s">
        <v>3706</v>
      </c>
      <c r="L712" t="s">
        <v>3708</v>
      </c>
    </row>
    <row r="713" spans="1:12" x14ac:dyDescent="0.3">
      <c r="A713" t="s">
        <v>5381</v>
      </c>
      <c r="B713">
        <v>1995</v>
      </c>
      <c r="C713" t="s">
        <v>3712</v>
      </c>
      <c r="D713">
        <v>9</v>
      </c>
      <c r="E713" s="1" t="str">
        <f>_xlfn.CONCAT(Hospitalisation_Details[[#This Row],[date]],"-",Hospitalisation_Details[[#This Row],[month]],"-",Hospitalisation_Details[[#This Row],[year]])</f>
        <v>9-Sep-1995</v>
      </c>
      <c r="F713" s="1" t="str">
        <f>TEXT(Hospitalisation_Details[[#This Row],[Date of Birth]],"dd-mm-yy")</f>
        <v>09-09-95</v>
      </c>
      <c r="G713">
        <v>0</v>
      </c>
      <c r="H713">
        <f>DATEDIF(Hospitalisation_Details[[#This Row],[Date of Birth2]],DATE(2023,6,8),"y")</f>
        <v>27</v>
      </c>
      <c r="I713" s="2">
        <v>6111.95</v>
      </c>
      <c r="J713" t="s">
        <v>3706</v>
      </c>
      <c r="K713" t="s">
        <v>3707</v>
      </c>
      <c r="L713" t="s">
        <v>3730</v>
      </c>
    </row>
    <row r="714" spans="1:12" x14ac:dyDescent="0.3">
      <c r="A714" t="s">
        <v>5380</v>
      </c>
      <c r="B714">
        <v>1985</v>
      </c>
      <c r="C714" t="s">
        <v>3705</v>
      </c>
      <c r="D714">
        <v>21</v>
      </c>
      <c r="E714" s="1" t="str">
        <f>_xlfn.CONCAT(Hospitalisation_Details[[#This Row],[date]],"-",Hospitalisation_Details[[#This Row],[month]],"-",Hospitalisation_Details[[#This Row],[year]])</f>
        <v>21-Jul-1985</v>
      </c>
      <c r="F714" s="1" t="str">
        <f>TEXT(Hospitalisation_Details[[#This Row],[Date of Birth]],"dd-mm-yy")</f>
        <v>21-07-85</v>
      </c>
      <c r="G714">
        <v>1</v>
      </c>
      <c r="H714">
        <f>DATEDIF(Hospitalisation_Details[[#This Row],[Date of Birth2]],DATE(2023,6,8),"y")</f>
        <v>37</v>
      </c>
      <c r="I714" s="2">
        <v>6112.35</v>
      </c>
      <c r="J714" t="s">
        <v>3706</v>
      </c>
      <c r="K714" t="s">
        <v>3710</v>
      </c>
      <c r="L714" t="s">
        <v>3713</v>
      </c>
    </row>
    <row r="715" spans="1:12" x14ac:dyDescent="0.3">
      <c r="A715" t="s">
        <v>5379</v>
      </c>
      <c r="B715">
        <v>1991</v>
      </c>
      <c r="C715" t="s">
        <v>3705</v>
      </c>
      <c r="D715">
        <v>25</v>
      </c>
      <c r="E715" s="1" t="str">
        <f>_xlfn.CONCAT(Hospitalisation_Details[[#This Row],[date]],"-",Hospitalisation_Details[[#This Row],[month]],"-",Hospitalisation_Details[[#This Row],[year]])</f>
        <v>25-Jul-1991</v>
      </c>
      <c r="F715" s="1" t="str">
        <f>TEXT(Hospitalisation_Details[[#This Row],[Date of Birth]],"dd-mm-yy")</f>
        <v>25-07-91</v>
      </c>
      <c r="G715">
        <v>3</v>
      </c>
      <c r="H715">
        <f>DATEDIF(Hospitalisation_Details[[#This Row],[Date of Birth2]],DATE(2023,6,8),"y")</f>
        <v>31</v>
      </c>
      <c r="I715" s="2">
        <v>6113.23</v>
      </c>
      <c r="J715" t="s">
        <v>3706</v>
      </c>
      <c r="K715" t="s">
        <v>3706</v>
      </c>
      <c r="L715" t="s">
        <v>3724</v>
      </c>
    </row>
    <row r="716" spans="1:12" x14ac:dyDescent="0.3">
      <c r="A716" t="s">
        <v>5378</v>
      </c>
      <c r="B716">
        <v>1983</v>
      </c>
      <c r="C716" t="s">
        <v>3715</v>
      </c>
      <c r="D716">
        <v>11</v>
      </c>
      <c r="E716" s="1" t="str">
        <f>_xlfn.CONCAT(Hospitalisation_Details[[#This Row],[date]],"-",Hospitalisation_Details[[#This Row],[month]],"-",Hospitalisation_Details[[#This Row],[year]])</f>
        <v>11-Aug-1983</v>
      </c>
      <c r="F716" s="1" t="str">
        <f>TEXT(Hospitalisation_Details[[#This Row],[Date of Birth]],"dd-mm-yy")</f>
        <v>11-08-83</v>
      </c>
      <c r="G716">
        <v>1</v>
      </c>
      <c r="H716">
        <f>DATEDIF(Hospitalisation_Details[[#This Row],[Date of Birth2]],DATE(2023,6,8),"y")</f>
        <v>39</v>
      </c>
      <c r="I716" s="2">
        <v>6117.49</v>
      </c>
      <c r="J716" t="s">
        <v>3706</v>
      </c>
      <c r="K716" t="s">
        <v>3707</v>
      </c>
      <c r="L716" t="s">
        <v>3713</v>
      </c>
    </row>
    <row r="717" spans="1:12" x14ac:dyDescent="0.3">
      <c r="A717" t="s">
        <v>5377</v>
      </c>
      <c r="B717">
        <v>1983</v>
      </c>
      <c r="C717" t="s">
        <v>3709</v>
      </c>
      <c r="D717">
        <v>16</v>
      </c>
      <c r="E717" s="1" t="str">
        <f>_xlfn.CONCAT(Hospitalisation_Details[[#This Row],[date]],"-",Hospitalisation_Details[[#This Row],[month]],"-",Hospitalisation_Details[[#This Row],[year]])</f>
        <v>16-Nov-1983</v>
      </c>
      <c r="F717" s="1" t="str">
        <f>TEXT(Hospitalisation_Details[[#This Row],[Date of Birth]],"dd-mm-yy")</f>
        <v>16-11-83</v>
      </c>
      <c r="G717">
        <v>1</v>
      </c>
      <c r="H717">
        <f>DATEDIF(Hospitalisation_Details[[#This Row],[Date of Birth2]],DATE(2023,6,8),"y")</f>
        <v>39</v>
      </c>
      <c r="I717" s="2">
        <v>6123.57</v>
      </c>
      <c r="J717" t="s">
        <v>3707</v>
      </c>
      <c r="K717" t="s">
        <v>3706</v>
      </c>
      <c r="L717" t="s">
        <v>3713</v>
      </c>
    </row>
    <row r="718" spans="1:12" x14ac:dyDescent="0.3">
      <c r="A718" t="s">
        <v>5376</v>
      </c>
      <c r="B718">
        <v>1990</v>
      </c>
      <c r="C718" t="s">
        <v>3715</v>
      </c>
      <c r="D718">
        <v>18</v>
      </c>
      <c r="E718" s="1" t="str">
        <f>_xlfn.CONCAT(Hospitalisation_Details[[#This Row],[date]],"-",Hospitalisation_Details[[#This Row],[month]],"-",Hospitalisation_Details[[#This Row],[year]])</f>
        <v>18-Aug-1990</v>
      </c>
      <c r="F718" s="1" t="str">
        <f>TEXT(Hospitalisation_Details[[#This Row],[Date of Birth]],"dd-mm-yy")</f>
        <v>18-08-90</v>
      </c>
      <c r="G718">
        <v>3</v>
      </c>
      <c r="H718">
        <f>DATEDIF(Hospitalisation_Details[[#This Row],[Date of Birth2]],DATE(2023,6,8),"y")</f>
        <v>32</v>
      </c>
      <c r="I718" s="2">
        <v>6128.8</v>
      </c>
      <c r="J718" t="s">
        <v>3706</v>
      </c>
      <c r="K718" t="s">
        <v>3707</v>
      </c>
      <c r="L718" t="s">
        <v>3713</v>
      </c>
    </row>
    <row r="719" spans="1:12" x14ac:dyDescent="0.3">
      <c r="A719" t="s">
        <v>5375</v>
      </c>
      <c r="B719">
        <v>1969</v>
      </c>
      <c r="C719" t="s">
        <v>3709</v>
      </c>
      <c r="D719">
        <v>9</v>
      </c>
      <c r="E719" s="1" t="str">
        <f>_xlfn.CONCAT(Hospitalisation_Details[[#This Row],[date]],"-",Hospitalisation_Details[[#This Row],[month]],"-",Hospitalisation_Details[[#This Row],[year]])</f>
        <v>9-Nov-1969</v>
      </c>
      <c r="F719" s="1" t="str">
        <f>TEXT(Hospitalisation_Details[[#This Row],[Date of Birth]],"dd-mm-yy")</f>
        <v>09-11-69</v>
      </c>
      <c r="G719">
        <v>0</v>
      </c>
      <c r="H719">
        <f>DATEDIF(Hospitalisation_Details[[#This Row],[Date of Birth2]],DATE(2023,6,8),"y")</f>
        <v>53</v>
      </c>
      <c r="I719" s="2">
        <v>6138.5</v>
      </c>
      <c r="J719" t="s">
        <v>3706</v>
      </c>
      <c r="K719" t="s">
        <v>3706</v>
      </c>
      <c r="L719" t="s">
        <v>3717</v>
      </c>
    </row>
    <row r="720" spans="1:12" x14ac:dyDescent="0.3">
      <c r="A720" t="s">
        <v>5374</v>
      </c>
      <c r="B720">
        <v>1978</v>
      </c>
      <c r="C720" t="s">
        <v>3712</v>
      </c>
      <c r="D720">
        <v>5</v>
      </c>
      <c r="E720" s="1" t="str">
        <f>_xlfn.CONCAT(Hospitalisation_Details[[#This Row],[date]],"-",Hospitalisation_Details[[#This Row],[month]],"-",Hospitalisation_Details[[#This Row],[year]])</f>
        <v>5-Sep-1978</v>
      </c>
      <c r="F720" s="1" t="str">
        <f>TEXT(Hospitalisation_Details[[#This Row],[Date of Birth]],"dd-mm-yy")</f>
        <v>05-09-78</v>
      </c>
      <c r="G720">
        <v>2</v>
      </c>
      <c r="H720">
        <f>DATEDIF(Hospitalisation_Details[[#This Row],[Date of Birth2]],DATE(2023,6,8),"y")</f>
        <v>44</v>
      </c>
      <c r="I720" s="2">
        <v>6138.58</v>
      </c>
      <c r="J720" t="s">
        <v>3706</v>
      </c>
      <c r="K720" t="s">
        <v>3710</v>
      </c>
      <c r="L720" t="s">
        <v>3708</v>
      </c>
    </row>
    <row r="721" spans="1:12" x14ac:dyDescent="0.3">
      <c r="A721" t="s">
        <v>5373</v>
      </c>
      <c r="B721">
        <v>1976</v>
      </c>
      <c r="C721" t="s">
        <v>3714</v>
      </c>
      <c r="D721">
        <v>12</v>
      </c>
      <c r="E721" s="1" t="str">
        <f>_xlfn.CONCAT(Hospitalisation_Details[[#This Row],[date]],"-",Hospitalisation_Details[[#This Row],[month]],"-",Hospitalisation_Details[[#This Row],[year]])</f>
        <v>12-Dec-1976</v>
      </c>
      <c r="F721" s="1" t="str">
        <f>TEXT(Hospitalisation_Details[[#This Row],[Date of Birth]],"dd-mm-yy")</f>
        <v>12-12-76</v>
      </c>
      <c r="G721">
        <v>2</v>
      </c>
      <c r="H721">
        <f>DATEDIF(Hospitalisation_Details[[#This Row],[Date of Birth2]],DATE(2023,6,8),"y")</f>
        <v>46</v>
      </c>
      <c r="I721" s="2">
        <v>6139.14</v>
      </c>
      <c r="J721" t="s">
        <v>3706</v>
      </c>
      <c r="K721" t="s">
        <v>3707</v>
      </c>
      <c r="L721" t="s">
        <v>3708</v>
      </c>
    </row>
    <row r="722" spans="1:12" x14ac:dyDescent="0.3">
      <c r="A722" t="s">
        <v>5372</v>
      </c>
      <c r="B722">
        <v>1970</v>
      </c>
      <c r="C722" t="s">
        <v>3716</v>
      </c>
      <c r="D722">
        <v>14</v>
      </c>
      <c r="E722" s="1" t="str">
        <f>_xlfn.CONCAT(Hospitalisation_Details[[#This Row],[date]],"-",Hospitalisation_Details[[#This Row],[month]],"-",Hospitalisation_Details[[#This Row],[year]])</f>
        <v>14-Oct-1970</v>
      </c>
      <c r="F722" s="1" t="str">
        <f>TEXT(Hospitalisation_Details[[#This Row],[Date of Birth]],"dd-mm-yy")</f>
        <v>14-10-70</v>
      </c>
      <c r="G722">
        <v>0</v>
      </c>
      <c r="H722">
        <f>DATEDIF(Hospitalisation_Details[[#This Row],[Date of Birth2]],DATE(2023,6,8),"y")</f>
        <v>52</v>
      </c>
      <c r="I722" s="2">
        <v>6147.12</v>
      </c>
      <c r="J722" t="s">
        <v>3706</v>
      </c>
      <c r="K722" t="s">
        <v>3707</v>
      </c>
      <c r="L722" t="s">
        <v>3713</v>
      </c>
    </row>
    <row r="723" spans="1:12" x14ac:dyDescent="0.3">
      <c r="A723" t="s">
        <v>5371</v>
      </c>
      <c r="B723">
        <v>1973</v>
      </c>
      <c r="C723" t="s">
        <v>3709</v>
      </c>
      <c r="D723">
        <v>6</v>
      </c>
      <c r="E723" s="1" t="str">
        <f>_xlfn.CONCAT(Hospitalisation_Details[[#This Row],[date]],"-",Hospitalisation_Details[[#This Row],[month]],"-",Hospitalisation_Details[[#This Row],[year]])</f>
        <v>6-Nov-1973</v>
      </c>
      <c r="F723" s="1" t="str">
        <f>TEXT(Hospitalisation_Details[[#This Row],[Date of Birth]],"dd-mm-yy")</f>
        <v>06-11-73</v>
      </c>
      <c r="G723">
        <v>0</v>
      </c>
      <c r="H723">
        <f>DATEDIF(Hospitalisation_Details[[#This Row],[Date of Birth2]],DATE(2023,6,8),"y")</f>
        <v>49</v>
      </c>
      <c r="I723" s="2">
        <v>6152.05</v>
      </c>
      <c r="J723" t="s">
        <v>3706</v>
      </c>
      <c r="K723" t="s">
        <v>3707</v>
      </c>
      <c r="L723" t="s">
        <v>3708</v>
      </c>
    </row>
    <row r="724" spans="1:12" x14ac:dyDescent="0.3">
      <c r="A724" t="s">
        <v>5370</v>
      </c>
      <c r="B724">
        <v>1985</v>
      </c>
      <c r="C724" t="s">
        <v>3716</v>
      </c>
      <c r="D724">
        <v>15</v>
      </c>
      <c r="E724" s="1" t="str">
        <f>_xlfn.CONCAT(Hospitalisation_Details[[#This Row],[date]],"-",Hospitalisation_Details[[#This Row],[month]],"-",Hospitalisation_Details[[#This Row],[year]])</f>
        <v>15-Oct-1985</v>
      </c>
      <c r="F724" s="1" t="str">
        <f>TEXT(Hospitalisation_Details[[#This Row],[Date of Birth]],"dd-mm-yy")</f>
        <v>15-10-85</v>
      </c>
      <c r="G724">
        <v>3</v>
      </c>
      <c r="H724">
        <f>DATEDIF(Hospitalisation_Details[[#This Row],[Date of Birth2]],DATE(2023,6,8),"y")</f>
        <v>37</v>
      </c>
      <c r="I724" s="2">
        <v>6159.57</v>
      </c>
      <c r="J724" t="s">
        <v>3706</v>
      </c>
      <c r="K724" t="s">
        <v>3710</v>
      </c>
      <c r="L724" t="s">
        <v>3713</v>
      </c>
    </row>
    <row r="725" spans="1:12" x14ac:dyDescent="0.3">
      <c r="A725" t="s">
        <v>5369</v>
      </c>
      <c r="B725">
        <v>1984</v>
      </c>
      <c r="C725" t="s">
        <v>3716</v>
      </c>
      <c r="D725">
        <v>6</v>
      </c>
      <c r="E725" s="1" t="str">
        <f>_xlfn.CONCAT(Hospitalisation_Details[[#This Row],[date]],"-",Hospitalisation_Details[[#This Row],[month]],"-",Hospitalisation_Details[[#This Row],[year]])</f>
        <v>6-Oct-1984</v>
      </c>
      <c r="F725" s="1" t="str">
        <f>TEXT(Hospitalisation_Details[[#This Row],[Date of Birth]],"dd-mm-yy")</f>
        <v>06-10-84</v>
      </c>
      <c r="G725">
        <v>3</v>
      </c>
      <c r="H725">
        <f>DATEDIF(Hospitalisation_Details[[#This Row],[Date of Birth2]],DATE(2023,6,8),"y")</f>
        <v>38</v>
      </c>
      <c r="I725" s="2">
        <v>6170.96</v>
      </c>
      <c r="J725" t="s">
        <v>3706</v>
      </c>
      <c r="K725" t="s">
        <v>3710</v>
      </c>
      <c r="L725" t="s">
        <v>3708</v>
      </c>
    </row>
    <row r="726" spans="1:12" x14ac:dyDescent="0.3">
      <c r="A726" t="s">
        <v>5368</v>
      </c>
      <c r="B726">
        <v>1985</v>
      </c>
      <c r="C726" t="s">
        <v>3715</v>
      </c>
      <c r="D726">
        <v>9</v>
      </c>
      <c r="E726" s="1" t="str">
        <f>_xlfn.CONCAT(Hospitalisation_Details[[#This Row],[date]],"-",Hospitalisation_Details[[#This Row],[month]],"-",Hospitalisation_Details[[#This Row],[year]])</f>
        <v>9-Aug-1985</v>
      </c>
      <c r="F726" s="1" t="str">
        <f>TEXT(Hospitalisation_Details[[#This Row],[Date of Birth]],"dd-mm-yy")</f>
        <v>09-08-85</v>
      </c>
      <c r="G726">
        <v>3</v>
      </c>
      <c r="H726">
        <f>DATEDIF(Hospitalisation_Details[[#This Row],[Date of Birth2]],DATE(2023,6,8),"y")</f>
        <v>37</v>
      </c>
      <c r="I726" s="2">
        <v>6183.32</v>
      </c>
      <c r="J726" t="s">
        <v>3706</v>
      </c>
      <c r="K726" t="s">
        <v>3706</v>
      </c>
      <c r="L726" t="s">
        <v>3713</v>
      </c>
    </row>
    <row r="727" spans="1:12" x14ac:dyDescent="0.3">
      <c r="A727" t="s">
        <v>5367</v>
      </c>
      <c r="B727">
        <v>1970</v>
      </c>
      <c r="C727" t="s">
        <v>3716</v>
      </c>
      <c r="D727">
        <v>5</v>
      </c>
      <c r="E727" s="1" t="str">
        <f>_xlfn.CONCAT(Hospitalisation_Details[[#This Row],[date]],"-",Hospitalisation_Details[[#This Row],[month]],"-",Hospitalisation_Details[[#This Row],[year]])</f>
        <v>5-Oct-1970</v>
      </c>
      <c r="F727" s="1" t="str">
        <f>TEXT(Hospitalisation_Details[[#This Row],[Date of Birth]],"dd-mm-yy")</f>
        <v>05-10-70</v>
      </c>
      <c r="G727">
        <v>0</v>
      </c>
      <c r="H727">
        <f>DATEDIF(Hospitalisation_Details[[#This Row],[Date of Birth2]],DATE(2023,6,8),"y")</f>
        <v>52</v>
      </c>
      <c r="I727" s="2">
        <v>6183.46</v>
      </c>
      <c r="J727" t="s">
        <v>3706</v>
      </c>
      <c r="K727" t="s">
        <v>3706</v>
      </c>
      <c r="L727" t="s">
        <v>3713</v>
      </c>
    </row>
    <row r="728" spans="1:12" x14ac:dyDescent="0.3">
      <c r="A728" t="s">
        <v>5366</v>
      </c>
      <c r="B728">
        <v>1988</v>
      </c>
      <c r="C728" t="s">
        <v>3709</v>
      </c>
      <c r="D728">
        <v>1</v>
      </c>
      <c r="E728" s="1" t="str">
        <f>_xlfn.CONCAT(Hospitalisation_Details[[#This Row],[date]],"-",Hospitalisation_Details[[#This Row],[month]],"-",Hospitalisation_Details[[#This Row],[year]])</f>
        <v>1-Nov-1988</v>
      </c>
      <c r="F728" s="1" t="str">
        <f>TEXT(Hospitalisation_Details[[#This Row],[Date of Birth]],"dd-mm-yy")</f>
        <v>01-11-88</v>
      </c>
      <c r="G728">
        <v>3</v>
      </c>
      <c r="H728">
        <f>DATEDIF(Hospitalisation_Details[[#This Row],[Date of Birth2]],DATE(2023,6,8),"y")</f>
        <v>34</v>
      </c>
      <c r="I728" s="2">
        <v>6184.3</v>
      </c>
      <c r="J728" t="s">
        <v>3706</v>
      </c>
      <c r="K728" t="s">
        <v>3707</v>
      </c>
      <c r="L728" t="s">
        <v>3708</v>
      </c>
    </row>
    <row r="729" spans="1:12" x14ac:dyDescent="0.3">
      <c r="A729" t="s">
        <v>5365</v>
      </c>
      <c r="B729">
        <v>1981</v>
      </c>
      <c r="C729" t="s">
        <v>3709</v>
      </c>
      <c r="D729">
        <v>22</v>
      </c>
      <c r="E729" s="1" t="str">
        <f>_xlfn.CONCAT(Hospitalisation_Details[[#This Row],[date]],"-",Hospitalisation_Details[[#This Row],[month]],"-",Hospitalisation_Details[[#This Row],[year]])</f>
        <v>22-Nov-1981</v>
      </c>
      <c r="F729" s="1" t="str">
        <f>TEXT(Hospitalisation_Details[[#This Row],[Date of Birth]],"dd-mm-yy")</f>
        <v>22-11-81</v>
      </c>
      <c r="G729">
        <v>0</v>
      </c>
      <c r="H729">
        <f>DATEDIF(Hospitalisation_Details[[#This Row],[Date of Birth2]],DATE(2023,6,8),"y")</f>
        <v>41</v>
      </c>
      <c r="I729" s="2">
        <v>6185.32</v>
      </c>
      <c r="J729" t="s">
        <v>3706</v>
      </c>
      <c r="K729" t="s">
        <v>3710</v>
      </c>
      <c r="L729" t="s">
        <v>3708</v>
      </c>
    </row>
    <row r="730" spans="1:12" x14ac:dyDescent="0.3">
      <c r="A730" t="s">
        <v>5364</v>
      </c>
      <c r="B730">
        <v>1981</v>
      </c>
      <c r="C730" t="s">
        <v>3716</v>
      </c>
      <c r="D730">
        <v>1</v>
      </c>
      <c r="E730" s="1" t="str">
        <f>_xlfn.CONCAT(Hospitalisation_Details[[#This Row],[date]],"-",Hospitalisation_Details[[#This Row],[month]],"-",Hospitalisation_Details[[#This Row],[year]])</f>
        <v>1-Oct-1981</v>
      </c>
      <c r="F730" s="1" t="str">
        <f>TEXT(Hospitalisation_Details[[#This Row],[Date of Birth]],"dd-mm-yy")</f>
        <v>01-10-81</v>
      </c>
      <c r="G730">
        <v>0</v>
      </c>
      <c r="H730">
        <f>DATEDIF(Hospitalisation_Details[[#This Row],[Date of Birth2]],DATE(2023,6,8),"y")</f>
        <v>41</v>
      </c>
      <c r="I730" s="2">
        <v>6186.13</v>
      </c>
      <c r="J730" t="s">
        <v>3706</v>
      </c>
      <c r="K730" t="s">
        <v>3707</v>
      </c>
      <c r="L730" t="s">
        <v>3717</v>
      </c>
    </row>
    <row r="731" spans="1:12" x14ac:dyDescent="0.3">
      <c r="A731" t="s">
        <v>5363</v>
      </c>
      <c r="B731">
        <v>1988</v>
      </c>
      <c r="C731" t="s">
        <v>3716</v>
      </c>
      <c r="D731">
        <v>23</v>
      </c>
      <c r="E731" s="1" t="str">
        <f>_xlfn.CONCAT(Hospitalisation_Details[[#This Row],[date]],"-",Hospitalisation_Details[[#This Row],[month]],"-",Hospitalisation_Details[[#This Row],[year]])</f>
        <v>23-Oct-1988</v>
      </c>
      <c r="F731" s="1" t="str">
        <f>TEXT(Hospitalisation_Details[[#This Row],[Date of Birth]],"dd-mm-yy")</f>
        <v>23-10-88</v>
      </c>
      <c r="G731">
        <v>3</v>
      </c>
      <c r="H731">
        <f>DATEDIF(Hospitalisation_Details[[#This Row],[Date of Birth2]],DATE(2023,6,8),"y")</f>
        <v>34</v>
      </c>
      <c r="I731" s="2">
        <v>6196.45</v>
      </c>
      <c r="J731" t="s">
        <v>3706</v>
      </c>
      <c r="K731" t="s">
        <v>3710</v>
      </c>
      <c r="L731" t="s">
        <v>3717</v>
      </c>
    </row>
    <row r="732" spans="1:12" x14ac:dyDescent="0.3">
      <c r="A732" t="s">
        <v>5362</v>
      </c>
      <c r="B732">
        <v>1985</v>
      </c>
      <c r="C732" t="s">
        <v>3705</v>
      </c>
      <c r="D732">
        <v>22</v>
      </c>
      <c r="E732" s="1" t="str">
        <f>_xlfn.CONCAT(Hospitalisation_Details[[#This Row],[date]],"-",Hospitalisation_Details[[#This Row],[month]],"-",Hospitalisation_Details[[#This Row],[year]])</f>
        <v>22-Jul-1985</v>
      </c>
      <c r="F732" s="1" t="str">
        <f>TEXT(Hospitalisation_Details[[#This Row],[Date of Birth]],"dd-mm-yy")</f>
        <v>22-07-85</v>
      </c>
      <c r="G732">
        <v>2</v>
      </c>
      <c r="H732">
        <f>DATEDIF(Hospitalisation_Details[[#This Row],[Date of Birth2]],DATE(2023,6,8),"y")</f>
        <v>37</v>
      </c>
      <c r="I732" s="2">
        <v>6198.75</v>
      </c>
      <c r="J732" t="s">
        <v>3706</v>
      </c>
      <c r="K732" t="s">
        <v>3710</v>
      </c>
      <c r="L732" t="s">
        <v>3713</v>
      </c>
    </row>
    <row r="733" spans="1:12" x14ac:dyDescent="0.3">
      <c r="A733" t="s">
        <v>3718</v>
      </c>
      <c r="B733">
        <v>1985</v>
      </c>
      <c r="C733" t="s">
        <v>3714</v>
      </c>
      <c r="D733">
        <v>20</v>
      </c>
      <c r="E733" s="1" t="str">
        <f>_xlfn.CONCAT(Hospitalisation_Details[[#This Row],[date]],"-",Hospitalisation_Details[[#This Row],[month]],"-",Hospitalisation_Details[[#This Row],[year]])</f>
        <v>20-Dec-1985</v>
      </c>
      <c r="F733" s="1" t="str">
        <f>TEXT(Hospitalisation_Details[[#This Row],[Date of Birth]],"dd-mm-yy")</f>
        <v>20-12-85</v>
      </c>
      <c r="G733">
        <v>2</v>
      </c>
      <c r="H733">
        <f>DATEDIF(Hospitalisation_Details[[#This Row],[Date of Birth2]],DATE(2023,6,8),"y")</f>
        <v>37</v>
      </c>
      <c r="I733" s="2">
        <v>6203.9</v>
      </c>
      <c r="J733" t="s">
        <v>3710</v>
      </c>
      <c r="K733" t="s">
        <v>3706</v>
      </c>
      <c r="L733" t="s">
        <v>3713</v>
      </c>
    </row>
    <row r="734" spans="1:12" x14ac:dyDescent="0.3">
      <c r="A734" t="s">
        <v>5361</v>
      </c>
      <c r="B734">
        <v>1985</v>
      </c>
      <c r="C734" t="s">
        <v>3712</v>
      </c>
      <c r="D734">
        <v>22</v>
      </c>
      <c r="E734" s="1" t="str">
        <f>_xlfn.CONCAT(Hospitalisation_Details[[#This Row],[date]],"-",Hospitalisation_Details[[#This Row],[month]],"-",Hospitalisation_Details[[#This Row],[year]])</f>
        <v>22-Sep-1985</v>
      </c>
      <c r="F734" s="1" t="str">
        <f>TEXT(Hospitalisation_Details[[#This Row],[Date of Birth]],"dd-mm-yy")</f>
        <v>22-09-85</v>
      </c>
      <c r="G734">
        <v>2</v>
      </c>
      <c r="H734">
        <f>DATEDIF(Hospitalisation_Details[[#This Row],[Date of Birth2]],DATE(2023,6,8),"y")</f>
        <v>37</v>
      </c>
      <c r="I734" s="2">
        <v>6203.9</v>
      </c>
      <c r="J734" t="s">
        <v>3706</v>
      </c>
      <c r="K734" t="s">
        <v>3706</v>
      </c>
      <c r="L734" t="s">
        <v>3713</v>
      </c>
    </row>
    <row r="735" spans="1:12" x14ac:dyDescent="0.3">
      <c r="A735" t="s">
        <v>5360</v>
      </c>
      <c r="B735">
        <v>1999</v>
      </c>
      <c r="C735" t="s">
        <v>3712</v>
      </c>
      <c r="D735">
        <v>10</v>
      </c>
      <c r="E735" s="1" t="str">
        <f>_xlfn.CONCAT(Hospitalisation_Details[[#This Row],[date]],"-",Hospitalisation_Details[[#This Row],[month]],"-",Hospitalisation_Details[[#This Row],[year]])</f>
        <v>10-Sep-1999</v>
      </c>
      <c r="F735" s="1" t="str">
        <f>TEXT(Hospitalisation_Details[[#This Row],[Date of Birth]],"dd-mm-yy")</f>
        <v>10-09-99</v>
      </c>
      <c r="G735">
        <v>0</v>
      </c>
      <c r="H735">
        <f>DATEDIF(Hospitalisation_Details[[#This Row],[Date of Birth2]],DATE(2023,6,8),"y")</f>
        <v>23</v>
      </c>
      <c r="I735" s="2">
        <v>6207.26</v>
      </c>
      <c r="J735" t="s">
        <v>3706</v>
      </c>
      <c r="K735" t="s">
        <v>3706</v>
      </c>
      <c r="L735" t="s">
        <v>3730</v>
      </c>
    </row>
    <row r="736" spans="1:12" x14ac:dyDescent="0.3">
      <c r="A736" t="s">
        <v>5359</v>
      </c>
      <c r="B736">
        <v>1992</v>
      </c>
      <c r="C736" t="s">
        <v>3715</v>
      </c>
      <c r="D736">
        <v>12</v>
      </c>
      <c r="E736" s="1" t="str">
        <f>_xlfn.CONCAT(Hospitalisation_Details[[#This Row],[date]],"-",Hospitalisation_Details[[#This Row],[month]],"-",Hospitalisation_Details[[#This Row],[year]])</f>
        <v>12-Aug-1992</v>
      </c>
      <c r="F736" s="1" t="str">
        <f>TEXT(Hospitalisation_Details[[#This Row],[Date of Birth]],"dd-mm-yy")</f>
        <v>12-08-92</v>
      </c>
      <c r="G736">
        <v>0</v>
      </c>
      <c r="H736">
        <f>DATEDIF(Hospitalisation_Details[[#This Row],[Date of Birth2]],DATE(2023,6,8),"y")</f>
        <v>30</v>
      </c>
      <c r="I736" s="2">
        <v>6208.5</v>
      </c>
      <c r="J736" t="s">
        <v>3706</v>
      </c>
      <c r="K736" t="s">
        <v>3710</v>
      </c>
      <c r="L736" t="s">
        <v>3727</v>
      </c>
    </row>
    <row r="737" spans="1:12" x14ac:dyDescent="0.3">
      <c r="A737" t="s">
        <v>5358</v>
      </c>
      <c r="B737">
        <v>1972</v>
      </c>
      <c r="C737" t="s">
        <v>3711</v>
      </c>
      <c r="D737">
        <v>29</v>
      </c>
      <c r="E737" s="1" t="str">
        <f>_xlfn.CONCAT(Hospitalisation_Details[[#This Row],[date]],"-",Hospitalisation_Details[[#This Row],[month]],"-",Hospitalisation_Details[[#This Row],[year]])</f>
        <v>29-Jun-1972</v>
      </c>
      <c r="F737" s="1" t="str">
        <f>TEXT(Hospitalisation_Details[[#This Row],[Date of Birth]],"dd-mm-yy")</f>
        <v>29-06-72</v>
      </c>
      <c r="G737">
        <v>0</v>
      </c>
      <c r="H737">
        <f>DATEDIF(Hospitalisation_Details[[#This Row],[Date of Birth2]],DATE(2023,6,8),"y")</f>
        <v>50</v>
      </c>
      <c r="I737" s="2">
        <v>6219.93</v>
      </c>
      <c r="J737" t="s">
        <v>3706</v>
      </c>
      <c r="K737" t="s">
        <v>3706</v>
      </c>
      <c r="L737" t="s">
        <v>3708</v>
      </c>
    </row>
    <row r="738" spans="1:12" x14ac:dyDescent="0.3">
      <c r="A738" t="s">
        <v>5357</v>
      </c>
      <c r="B738">
        <v>1978</v>
      </c>
      <c r="C738" t="s">
        <v>3712</v>
      </c>
      <c r="D738">
        <v>19</v>
      </c>
      <c r="E738" s="1" t="str">
        <f>_xlfn.CONCAT(Hospitalisation_Details[[#This Row],[date]],"-",Hospitalisation_Details[[#This Row],[month]],"-",Hospitalisation_Details[[#This Row],[year]])</f>
        <v>19-Sep-1978</v>
      </c>
      <c r="F738" s="1" t="str">
        <f>TEXT(Hospitalisation_Details[[#This Row],[Date of Birth]],"dd-mm-yy")</f>
        <v>19-09-78</v>
      </c>
      <c r="G738">
        <v>2</v>
      </c>
      <c r="H738">
        <f>DATEDIF(Hospitalisation_Details[[#This Row],[Date of Birth2]],DATE(2023,6,8),"y")</f>
        <v>44</v>
      </c>
      <c r="I738" s="2">
        <v>6236.95</v>
      </c>
      <c r="J738" t="s">
        <v>3706</v>
      </c>
      <c r="K738" t="s">
        <v>3706</v>
      </c>
      <c r="L738" t="s">
        <v>3708</v>
      </c>
    </row>
    <row r="739" spans="1:12" x14ac:dyDescent="0.3">
      <c r="A739" t="s">
        <v>5356</v>
      </c>
      <c r="B739">
        <v>1983</v>
      </c>
      <c r="C739" t="s">
        <v>3715</v>
      </c>
      <c r="D739">
        <v>11</v>
      </c>
      <c r="E739" s="1" t="str">
        <f>_xlfn.CONCAT(Hospitalisation_Details[[#This Row],[date]],"-",Hospitalisation_Details[[#This Row],[month]],"-",Hospitalisation_Details[[#This Row],[year]])</f>
        <v>11-Aug-1983</v>
      </c>
      <c r="F739" s="1" t="str">
        <f>TEXT(Hospitalisation_Details[[#This Row],[Date of Birth]],"dd-mm-yy")</f>
        <v>11-08-83</v>
      </c>
      <c r="G739">
        <v>1</v>
      </c>
      <c r="H739">
        <f>DATEDIF(Hospitalisation_Details[[#This Row],[Date of Birth2]],DATE(2023,6,8),"y")</f>
        <v>39</v>
      </c>
      <c r="I739" s="2">
        <v>6238.3</v>
      </c>
      <c r="J739" t="s">
        <v>3706</v>
      </c>
      <c r="K739" t="s">
        <v>3710</v>
      </c>
      <c r="L739" t="s">
        <v>3717</v>
      </c>
    </row>
    <row r="740" spans="1:12" x14ac:dyDescent="0.3">
      <c r="A740" t="s">
        <v>5355</v>
      </c>
      <c r="B740">
        <v>1979</v>
      </c>
      <c r="C740" t="s">
        <v>3716</v>
      </c>
      <c r="D740">
        <v>10</v>
      </c>
      <c r="E740" s="1" t="str">
        <f>_xlfn.CONCAT(Hospitalisation_Details[[#This Row],[date]],"-",Hospitalisation_Details[[#This Row],[month]],"-",Hospitalisation_Details[[#This Row],[year]])</f>
        <v>10-Oct-1979</v>
      </c>
      <c r="F740" s="1" t="str">
        <f>TEXT(Hospitalisation_Details[[#This Row],[Date of Birth]],"dd-mm-yy")</f>
        <v>10-10-79</v>
      </c>
      <c r="G740">
        <v>0</v>
      </c>
      <c r="H740">
        <f>DATEDIF(Hospitalisation_Details[[#This Row],[Date of Birth2]],DATE(2023,6,8),"y")</f>
        <v>43</v>
      </c>
      <c r="I740" s="2">
        <v>6250.44</v>
      </c>
      <c r="J740" t="s">
        <v>3706</v>
      </c>
      <c r="K740" t="s">
        <v>3710</v>
      </c>
      <c r="L740" t="s">
        <v>3717</v>
      </c>
    </row>
    <row r="741" spans="1:12" x14ac:dyDescent="0.3">
      <c r="A741" t="s">
        <v>5354</v>
      </c>
      <c r="B741">
        <v>1972</v>
      </c>
      <c r="C741" t="s">
        <v>3709</v>
      </c>
      <c r="D741">
        <v>11</v>
      </c>
      <c r="E741" s="1" t="str">
        <f>_xlfn.CONCAT(Hospitalisation_Details[[#This Row],[date]],"-",Hospitalisation_Details[[#This Row],[month]],"-",Hospitalisation_Details[[#This Row],[year]])</f>
        <v>11-Nov-1972</v>
      </c>
      <c r="F741" s="1" t="str">
        <f>TEXT(Hospitalisation_Details[[#This Row],[Date of Birth]],"dd-mm-yy")</f>
        <v>11-11-72</v>
      </c>
      <c r="G741">
        <v>0</v>
      </c>
      <c r="H741">
        <f>DATEDIF(Hospitalisation_Details[[#This Row],[Date of Birth2]],DATE(2023,6,8),"y")</f>
        <v>50</v>
      </c>
      <c r="I741" s="2">
        <v>6253.85</v>
      </c>
      <c r="J741" t="s">
        <v>3706</v>
      </c>
      <c r="K741" t="s">
        <v>3706</v>
      </c>
      <c r="L741" t="s">
        <v>3708</v>
      </c>
    </row>
    <row r="742" spans="1:12" x14ac:dyDescent="0.3">
      <c r="A742" t="s">
        <v>5353</v>
      </c>
      <c r="B742">
        <v>1972</v>
      </c>
      <c r="C742" t="s">
        <v>3712</v>
      </c>
      <c r="D742">
        <v>8</v>
      </c>
      <c r="E742" s="1" t="str">
        <f>_xlfn.CONCAT(Hospitalisation_Details[[#This Row],[date]],"-",Hospitalisation_Details[[#This Row],[month]],"-",Hospitalisation_Details[[#This Row],[year]])</f>
        <v>8-Sep-1972</v>
      </c>
      <c r="F742" s="1" t="str">
        <f>TEXT(Hospitalisation_Details[[#This Row],[Date of Birth]],"dd-mm-yy")</f>
        <v>08-09-72</v>
      </c>
      <c r="G742">
        <v>0</v>
      </c>
      <c r="H742">
        <f>DATEDIF(Hospitalisation_Details[[#This Row],[Date of Birth2]],DATE(2023,6,8),"y")</f>
        <v>50</v>
      </c>
      <c r="I742" s="2">
        <v>6254.13</v>
      </c>
      <c r="J742" t="s">
        <v>3706</v>
      </c>
      <c r="K742" t="s">
        <v>3706</v>
      </c>
      <c r="L742" t="s">
        <v>3713</v>
      </c>
    </row>
    <row r="743" spans="1:12" x14ac:dyDescent="0.3">
      <c r="A743" t="s">
        <v>5352</v>
      </c>
      <c r="B743">
        <v>1970</v>
      </c>
      <c r="C743" t="s">
        <v>3716</v>
      </c>
      <c r="D743">
        <v>11</v>
      </c>
      <c r="E743" s="1" t="str">
        <f>_xlfn.CONCAT(Hospitalisation_Details[[#This Row],[date]],"-",Hospitalisation_Details[[#This Row],[month]],"-",Hospitalisation_Details[[#This Row],[year]])</f>
        <v>11-Oct-1970</v>
      </c>
      <c r="F743" s="1" t="str">
        <f>TEXT(Hospitalisation_Details[[#This Row],[Date of Birth]],"dd-mm-yy")</f>
        <v>11-10-70</v>
      </c>
      <c r="G743">
        <v>0</v>
      </c>
      <c r="H743">
        <f>DATEDIF(Hospitalisation_Details[[#This Row],[Date of Birth2]],DATE(2023,6,8),"y")</f>
        <v>52</v>
      </c>
      <c r="I743" s="2">
        <v>6255.38</v>
      </c>
      <c r="J743" t="s">
        <v>3706</v>
      </c>
      <c r="K743" t="s">
        <v>3706</v>
      </c>
      <c r="L743" t="s">
        <v>3708</v>
      </c>
    </row>
    <row r="744" spans="1:12" x14ac:dyDescent="0.3">
      <c r="A744" t="s">
        <v>5351</v>
      </c>
      <c r="B744">
        <v>1995</v>
      </c>
      <c r="C744" t="s">
        <v>3716</v>
      </c>
      <c r="D744">
        <v>17</v>
      </c>
      <c r="E744" s="1" t="str">
        <f>_xlfn.CONCAT(Hospitalisation_Details[[#This Row],[date]],"-",Hospitalisation_Details[[#This Row],[month]],"-",Hospitalisation_Details[[#This Row],[year]])</f>
        <v>17-Oct-1995</v>
      </c>
      <c r="F744" s="1" t="str">
        <f>TEXT(Hospitalisation_Details[[#This Row],[Date of Birth]],"dd-mm-yy")</f>
        <v>17-10-95</v>
      </c>
      <c r="G744">
        <v>0</v>
      </c>
      <c r="H744">
        <f>DATEDIF(Hospitalisation_Details[[#This Row],[Date of Birth2]],DATE(2023,6,8),"y")</f>
        <v>27</v>
      </c>
      <c r="I744" s="2">
        <v>6261.2</v>
      </c>
      <c r="J744" t="s">
        <v>3706</v>
      </c>
      <c r="K744" t="s">
        <v>3710</v>
      </c>
      <c r="L744" t="s">
        <v>3730</v>
      </c>
    </row>
    <row r="745" spans="1:12" x14ac:dyDescent="0.3">
      <c r="A745" t="s">
        <v>5350</v>
      </c>
      <c r="B745">
        <v>1984</v>
      </c>
      <c r="C745" t="s">
        <v>3712</v>
      </c>
      <c r="D745">
        <v>25</v>
      </c>
      <c r="E745" s="1" t="str">
        <f>_xlfn.CONCAT(Hospitalisation_Details[[#This Row],[date]],"-",Hospitalisation_Details[[#This Row],[month]],"-",Hospitalisation_Details[[#This Row],[year]])</f>
        <v>25-Sep-1984</v>
      </c>
      <c r="F745" s="1" t="str">
        <f>TEXT(Hospitalisation_Details[[#This Row],[Date of Birth]],"dd-mm-yy")</f>
        <v>25-09-84</v>
      </c>
      <c r="G745">
        <v>3</v>
      </c>
      <c r="H745">
        <f>DATEDIF(Hospitalisation_Details[[#This Row],[Date of Birth2]],DATE(2023,6,8),"y")</f>
        <v>38</v>
      </c>
      <c r="I745" s="2">
        <v>6269.33</v>
      </c>
      <c r="J745" t="s">
        <v>3706</v>
      </c>
      <c r="K745" t="s">
        <v>3710</v>
      </c>
      <c r="L745" t="s">
        <v>3708</v>
      </c>
    </row>
    <row r="746" spans="1:12" x14ac:dyDescent="0.3">
      <c r="A746" t="s">
        <v>5349</v>
      </c>
      <c r="B746">
        <v>1981</v>
      </c>
      <c r="C746" t="s">
        <v>3711</v>
      </c>
      <c r="D746">
        <v>30</v>
      </c>
      <c r="E746" s="1" t="str">
        <f>_xlfn.CONCAT(Hospitalisation_Details[[#This Row],[date]],"-",Hospitalisation_Details[[#This Row],[month]],"-",Hospitalisation_Details[[#This Row],[year]])</f>
        <v>30-Jun-1981</v>
      </c>
      <c r="F746" s="1" t="str">
        <f>TEXT(Hospitalisation_Details[[#This Row],[Date of Birth]],"dd-mm-yy")</f>
        <v>30-06-81</v>
      </c>
      <c r="G746">
        <v>1</v>
      </c>
      <c r="H746">
        <f>DATEDIF(Hospitalisation_Details[[#This Row],[Date of Birth2]],DATE(2023,6,8),"y")</f>
        <v>41</v>
      </c>
      <c r="I746" s="2">
        <v>6272.48</v>
      </c>
      <c r="J746" t="s">
        <v>3710</v>
      </c>
      <c r="K746" t="s">
        <v>3707</v>
      </c>
      <c r="L746" t="s">
        <v>3708</v>
      </c>
    </row>
    <row r="747" spans="1:12" x14ac:dyDescent="0.3">
      <c r="A747" t="s">
        <v>5348</v>
      </c>
      <c r="B747">
        <v>1993</v>
      </c>
      <c r="C747" t="s">
        <v>3716</v>
      </c>
      <c r="D747">
        <v>16</v>
      </c>
      <c r="E747" s="1" t="str">
        <f>_xlfn.CONCAT(Hospitalisation_Details[[#This Row],[date]],"-",Hospitalisation_Details[[#This Row],[month]],"-",Hospitalisation_Details[[#This Row],[year]])</f>
        <v>16-Oct-1993</v>
      </c>
      <c r="F747" s="1" t="str">
        <f>TEXT(Hospitalisation_Details[[#This Row],[Date of Birth]],"dd-mm-yy")</f>
        <v>16-10-93</v>
      </c>
      <c r="G747">
        <v>0</v>
      </c>
      <c r="H747">
        <f>DATEDIF(Hospitalisation_Details[[#This Row],[Date of Birth2]],DATE(2023,6,8),"y")</f>
        <v>29</v>
      </c>
      <c r="I747" s="2">
        <v>6276.3</v>
      </c>
      <c r="J747" t="s">
        <v>3706</v>
      </c>
      <c r="K747" t="s">
        <v>3710</v>
      </c>
      <c r="L747" t="s">
        <v>3723</v>
      </c>
    </row>
    <row r="748" spans="1:12" x14ac:dyDescent="0.3">
      <c r="A748" t="s">
        <v>5347</v>
      </c>
      <c r="B748">
        <v>1981</v>
      </c>
      <c r="C748" t="s">
        <v>3709</v>
      </c>
      <c r="D748">
        <v>24</v>
      </c>
      <c r="E748" s="1" t="str">
        <f>_xlfn.CONCAT(Hospitalisation_Details[[#This Row],[date]],"-",Hospitalisation_Details[[#This Row],[month]],"-",Hospitalisation_Details[[#This Row],[year]])</f>
        <v>24-Nov-1981</v>
      </c>
      <c r="F748" s="1" t="str">
        <f>TEXT(Hospitalisation_Details[[#This Row],[Date of Birth]],"dd-mm-yy")</f>
        <v>24-11-81</v>
      </c>
      <c r="G748">
        <v>1</v>
      </c>
      <c r="H748">
        <f>DATEDIF(Hospitalisation_Details[[#This Row],[Date of Birth2]],DATE(2023,6,8),"y")</f>
        <v>41</v>
      </c>
      <c r="I748" s="2">
        <v>6282.24</v>
      </c>
      <c r="J748" t="s">
        <v>3706</v>
      </c>
      <c r="K748" t="s">
        <v>3710</v>
      </c>
      <c r="L748" t="s">
        <v>3717</v>
      </c>
    </row>
    <row r="749" spans="1:12" x14ac:dyDescent="0.3">
      <c r="A749" t="s">
        <v>5346</v>
      </c>
      <c r="B749">
        <v>1981</v>
      </c>
      <c r="C749" t="s">
        <v>3715</v>
      </c>
      <c r="D749">
        <v>26</v>
      </c>
      <c r="E749" s="1" t="str">
        <f>_xlfn.CONCAT(Hospitalisation_Details[[#This Row],[date]],"-",Hospitalisation_Details[[#This Row],[month]],"-",Hospitalisation_Details[[#This Row],[year]])</f>
        <v>26-Aug-1981</v>
      </c>
      <c r="F749" s="1" t="str">
        <f>TEXT(Hospitalisation_Details[[#This Row],[Date of Birth]],"dd-mm-yy")</f>
        <v>26-08-81</v>
      </c>
      <c r="G749">
        <v>1</v>
      </c>
      <c r="H749">
        <f>DATEDIF(Hospitalisation_Details[[#This Row],[Date of Birth2]],DATE(2023,6,8),"y")</f>
        <v>41</v>
      </c>
      <c r="I749" s="2">
        <v>6289.75</v>
      </c>
      <c r="J749" t="s">
        <v>3706</v>
      </c>
      <c r="K749" t="s">
        <v>3707</v>
      </c>
      <c r="L749" t="s">
        <v>3708</v>
      </c>
    </row>
    <row r="750" spans="1:12" x14ac:dyDescent="0.3">
      <c r="A750" t="s">
        <v>5345</v>
      </c>
      <c r="B750">
        <v>1996</v>
      </c>
      <c r="C750" t="s">
        <v>3705</v>
      </c>
      <c r="D750">
        <v>4</v>
      </c>
      <c r="E750" s="1" t="str">
        <f>_xlfn.CONCAT(Hospitalisation_Details[[#This Row],[date]],"-",Hospitalisation_Details[[#This Row],[month]],"-",Hospitalisation_Details[[#This Row],[year]])</f>
        <v>4-Jul-1996</v>
      </c>
      <c r="F750" s="1" t="str">
        <f>TEXT(Hospitalisation_Details[[#This Row],[Date of Birth]],"dd-mm-yy")</f>
        <v>04-07-96</v>
      </c>
      <c r="G750">
        <v>0</v>
      </c>
      <c r="H750">
        <f>DATEDIF(Hospitalisation_Details[[#This Row],[Date of Birth2]],DATE(2023,6,8),"y")</f>
        <v>26</v>
      </c>
      <c r="I750" s="2">
        <v>6293.63</v>
      </c>
      <c r="J750" t="s">
        <v>3706</v>
      </c>
      <c r="K750" t="s">
        <v>3707</v>
      </c>
      <c r="L750" t="s">
        <v>3727</v>
      </c>
    </row>
    <row r="751" spans="1:12" x14ac:dyDescent="0.3">
      <c r="A751" t="s">
        <v>5344</v>
      </c>
      <c r="B751">
        <v>1974</v>
      </c>
      <c r="C751" t="s">
        <v>3712</v>
      </c>
      <c r="D751">
        <v>17</v>
      </c>
      <c r="E751" s="1" t="str">
        <f>_xlfn.CONCAT(Hospitalisation_Details[[#This Row],[date]],"-",Hospitalisation_Details[[#This Row],[month]],"-",Hospitalisation_Details[[#This Row],[year]])</f>
        <v>17-Sep-1974</v>
      </c>
      <c r="F751" s="1" t="str">
        <f>TEXT(Hospitalisation_Details[[#This Row],[Date of Birth]],"dd-mm-yy")</f>
        <v>17-09-74</v>
      </c>
      <c r="G751">
        <v>0</v>
      </c>
      <c r="H751">
        <f>DATEDIF(Hospitalisation_Details[[#This Row],[Date of Birth2]],DATE(2023,6,8),"y")</f>
        <v>48</v>
      </c>
      <c r="I751" s="2">
        <v>6302.23</v>
      </c>
      <c r="J751" t="s">
        <v>3706</v>
      </c>
      <c r="K751" t="s">
        <v>3710</v>
      </c>
      <c r="L751" t="s">
        <v>3708</v>
      </c>
    </row>
    <row r="752" spans="1:12" x14ac:dyDescent="0.3">
      <c r="A752" t="s">
        <v>5343</v>
      </c>
      <c r="B752">
        <v>1969</v>
      </c>
      <c r="C752" t="s">
        <v>3712</v>
      </c>
      <c r="D752">
        <v>4</v>
      </c>
      <c r="E752" s="1" t="str">
        <f>_xlfn.CONCAT(Hospitalisation_Details[[#This Row],[date]],"-",Hospitalisation_Details[[#This Row],[month]],"-",Hospitalisation_Details[[#This Row],[year]])</f>
        <v>4-Sep-1969</v>
      </c>
      <c r="F752" s="1" t="str">
        <f>TEXT(Hospitalisation_Details[[#This Row],[Date of Birth]],"dd-mm-yy")</f>
        <v>04-09-69</v>
      </c>
      <c r="G752">
        <v>0</v>
      </c>
      <c r="H752">
        <f>DATEDIF(Hospitalisation_Details[[#This Row],[Date of Birth2]],DATE(2023,6,8),"y")</f>
        <v>53</v>
      </c>
      <c r="I752" s="2">
        <v>6305.61</v>
      </c>
      <c r="J752" t="s">
        <v>3706</v>
      </c>
      <c r="K752" t="s">
        <v>3706</v>
      </c>
      <c r="L752" t="s">
        <v>3713</v>
      </c>
    </row>
    <row r="753" spans="1:12" x14ac:dyDescent="0.3">
      <c r="A753" t="s">
        <v>5342</v>
      </c>
      <c r="B753">
        <v>2004</v>
      </c>
      <c r="C753" t="s">
        <v>3705</v>
      </c>
      <c r="D753">
        <v>27</v>
      </c>
      <c r="E753" s="1" t="str">
        <f>_xlfn.CONCAT(Hospitalisation_Details[[#This Row],[date]],"-",Hospitalisation_Details[[#This Row],[month]],"-",Hospitalisation_Details[[#This Row],[year]])</f>
        <v>27-Jul-2004</v>
      </c>
      <c r="F753" s="1" t="str">
        <f>TEXT(Hospitalisation_Details[[#This Row],[Date of Birth]],"dd-mm-yy")</f>
        <v>27-07-04</v>
      </c>
      <c r="G753">
        <v>0</v>
      </c>
      <c r="H753">
        <f>DATEDIF(Hospitalisation_Details[[#This Row],[Date of Birth2]],DATE(2023,6,8),"y")</f>
        <v>18</v>
      </c>
      <c r="I753" s="2">
        <v>6311.11</v>
      </c>
      <c r="J753" t="s">
        <v>3706</v>
      </c>
      <c r="K753" t="s">
        <v>3706</v>
      </c>
      <c r="L753" t="s">
        <v>3717</v>
      </c>
    </row>
    <row r="754" spans="1:12" x14ac:dyDescent="0.3">
      <c r="A754" t="s">
        <v>5341</v>
      </c>
      <c r="B754">
        <v>1985</v>
      </c>
      <c r="C754" t="s">
        <v>3709</v>
      </c>
      <c r="D754">
        <v>19</v>
      </c>
      <c r="E754" s="1" t="str">
        <f>_xlfn.CONCAT(Hospitalisation_Details[[#This Row],[date]],"-",Hospitalisation_Details[[#This Row],[month]],"-",Hospitalisation_Details[[#This Row],[year]])</f>
        <v>19-Nov-1985</v>
      </c>
      <c r="F754" s="1" t="str">
        <f>TEXT(Hospitalisation_Details[[#This Row],[Date of Birth]],"dd-mm-yy")</f>
        <v>19-11-85</v>
      </c>
      <c r="G754">
        <v>2</v>
      </c>
      <c r="H754">
        <f>DATEDIF(Hospitalisation_Details[[#This Row],[Date of Birth2]],DATE(2023,6,8),"y")</f>
        <v>37</v>
      </c>
      <c r="I754" s="2">
        <v>6311.95</v>
      </c>
      <c r="J754" t="s">
        <v>3706</v>
      </c>
      <c r="K754" t="s">
        <v>3710</v>
      </c>
      <c r="L754" t="s">
        <v>3717</v>
      </c>
    </row>
    <row r="755" spans="1:12" x14ac:dyDescent="0.3">
      <c r="A755" t="s">
        <v>5340</v>
      </c>
      <c r="B755">
        <v>1985</v>
      </c>
      <c r="C755" t="s">
        <v>3714</v>
      </c>
      <c r="D755">
        <v>15</v>
      </c>
      <c r="E755" s="1" t="str">
        <f>_xlfn.CONCAT(Hospitalisation_Details[[#This Row],[date]],"-",Hospitalisation_Details[[#This Row],[month]],"-",Hospitalisation_Details[[#This Row],[year]])</f>
        <v>15-Dec-1985</v>
      </c>
      <c r="F755" s="1" t="str">
        <f>TEXT(Hospitalisation_Details[[#This Row],[Date of Birth]],"dd-mm-yy")</f>
        <v>15-12-85</v>
      </c>
      <c r="G755">
        <v>2</v>
      </c>
      <c r="H755">
        <f>DATEDIF(Hospitalisation_Details[[#This Row],[Date of Birth2]],DATE(2023,6,8),"y")</f>
        <v>37</v>
      </c>
      <c r="I755" s="2">
        <v>6313.76</v>
      </c>
      <c r="J755" t="s">
        <v>3706</v>
      </c>
      <c r="K755" t="s">
        <v>3710</v>
      </c>
      <c r="L755" t="s">
        <v>3708</v>
      </c>
    </row>
    <row r="756" spans="1:12" x14ac:dyDescent="0.3">
      <c r="A756" t="s">
        <v>5339</v>
      </c>
      <c r="B756">
        <v>1990</v>
      </c>
      <c r="C756" t="s">
        <v>3715</v>
      </c>
      <c r="D756">
        <v>13</v>
      </c>
      <c r="E756" s="1" t="str">
        <f>_xlfn.CONCAT(Hospitalisation_Details[[#This Row],[date]],"-",Hospitalisation_Details[[#This Row],[month]],"-",Hospitalisation_Details[[#This Row],[year]])</f>
        <v>13-Aug-1990</v>
      </c>
      <c r="F756" s="1" t="str">
        <f>TEXT(Hospitalisation_Details[[#This Row],[Date of Birth]],"dd-mm-yy")</f>
        <v>13-08-90</v>
      </c>
      <c r="G756">
        <v>3</v>
      </c>
      <c r="H756">
        <f>DATEDIF(Hospitalisation_Details[[#This Row],[Date of Birth2]],DATE(2023,6,8),"y")</f>
        <v>32</v>
      </c>
      <c r="I756" s="2">
        <v>6334.34</v>
      </c>
      <c r="J756" t="s">
        <v>3706</v>
      </c>
      <c r="K756" t="s">
        <v>3706</v>
      </c>
      <c r="L756" t="s">
        <v>3724</v>
      </c>
    </row>
    <row r="757" spans="1:12" x14ac:dyDescent="0.3">
      <c r="A757" t="s">
        <v>5338</v>
      </c>
      <c r="B757">
        <v>1986</v>
      </c>
      <c r="C757" t="s">
        <v>3712</v>
      </c>
      <c r="D757">
        <v>25</v>
      </c>
      <c r="E757" s="1" t="str">
        <f>_xlfn.CONCAT(Hospitalisation_Details[[#This Row],[date]],"-",Hospitalisation_Details[[#This Row],[month]],"-",Hospitalisation_Details[[#This Row],[year]])</f>
        <v>25-Sep-1986</v>
      </c>
      <c r="F757" s="1" t="str">
        <f>TEXT(Hospitalisation_Details[[#This Row],[Date of Birth]],"dd-mm-yy")</f>
        <v>25-09-86</v>
      </c>
      <c r="G757">
        <v>3</v>
      </c>
      <c r="H757">
        <f>DATEDIF(Hospitalisation_Details[[#This Row],[Date of Birth2]],DATE(2023,6,8),"y")</f>
        <v>36</v>
      </c>
      <c r="I757" s="2">
        <v>6335.64</v>
      </c>
      <c r="J757" t="s">
        <v>3706</v>
      </c>
      <c r="K757" t="s">
        <v>3706</v>
      </c>
      <c r="L757" t="s">
        <v>3708</v>
      </c>
    </row>
    <row r="758" spans="1:12" x14ac:dyDescent="0.3">
      <c r="A758" t="s">
        <v>5337</v>
      </c>
      <c r="B758">
        <v>1983</v>
      </c>
      <c r="C758" t="s">
        <v>3716</v>
      </c>
      <c r="D758">
        <v>21</v>
      </c>
      <c r="E758" s="1" t="str">
        <f>_xlfn.CONCAT(Hospitalisation_Details[[#This Row],[date]],"-",Hospitalisation_Details[[#This Row],[month]],"-",Hospitalisation_Details[[#This Row],[year]])</f>
        <v>21-Oct-1983</v>
      </c>
      <c r="F758" s="1" t="str">
        <f>TEXT(Hospitalisation_Details[[#This Row],[Date of Birth]],"dd-mm-yy")</f>
        <v>21-10-83</v>
      </c>
      <c r="G758">
        <v>2</v>
      </c>
      <c r="H758">
        <f>DATEDIF(Hospitalisation_Details[[#This Row],[Date of Birth2]],DATE(2023,6,8),"y")</f>
        <v>39</v>
      </c>
      <c r="I758" s="2">
        <v>6338.08</v>
      </c>
      <c r="J758" t="s">
        <v>3706</v>
      </c>
      <c r="K758" t="s">
        <v>3710</v>
      </c>
      <c r="L758" t="s">
        <v>3708</v>
      </c>
    </row>
    <row r="759" spans="1:12" x14ac:dyDescent="0.3">
      <c r="A759" t="s">
        <v>5336</v>
      </c>
      <c r="B759">
        <v>1983</v>
      </c>
      <c r="C759" t="s">
        <v>3715</v>
      </c>
      <c r="D759">
        <v>19</v>
      </c>
      <c r="E759" s="1" t="str">
        <f>_xlfn.CONCAT(Hospitalisation_Details[[#This Row],[date]],"-",Hospitalisation_Details[[#This Row],[month]],"-",Hospitalisation_Details[[#This Row],[year]])</f>
        <v>19-Aug-1983</v>
      </c>
      <c r="F759" s="1" t="str">
        <f>TEXT(Hospitalisation_Details[[#This Row],[Date of Birth]],"dd-mm-yy")</f>
        <v>19-08-83</v>
      </c>
      <c r="G759">
        <v>2</v>
      </c>
      <c r="H759">
        <f>DATEDIF(Hospitalisation_Details[[#This Row],[Date of Birth2]],DATE(2023,6,8),"y")</f>
        <v>39</v>
      </c>
      <c r="I759" s="2">
        <v>6356.27</v>
      </c>
      <c r="J759" t="s">
        <v>3707</v>
      </c>
      <c r="K759" t="s">
        <v>3706</v>
      </c>
      <c r="L759" t="s">
        <v>3708</v>
      </c>
    </row>
    <row r="760" spans="1:12" x14ac:dyDescent="0.3">
      <c r="A760" t="s">
        <v>5335</v>
      </c>
      <c r="B760">
        <v>1980</v>
      </c>
      <c r="C760" t="s">
        <v>3716</v>
      </c>
      <c r="D760">
        <v>30</v>
      </c>
      <c r="E760" s="1" t="str">
        <f>_xlfn.CONCAT(Hospitalisation_Details[[#This Row],[date]],"-",Hospitalisation_Details[[#This Row],[month]],"-",Hospitalisation_Details[[#This Row],[year]])</f>
        <v>30-Oct-1980</v>
      </c>
      <c r="F760" s="1" t="str">
        <f>TEXT(Hospitalisation_Details[[#This Row],[Date of Birth]],"dd-mm-yy")</f>
        <v>30-10-80</v>
      </c>
      <c r="G760">
        <v>0</v>
      </c>
      <c r="H760">
        <f>DATEDIF(Hospitalisation_Details[[#This Row],[Date of Birth2]],DATE(2023,6,8),"y")</f>
        <v>42</v>
      </c>
      <c r="I760" s="2">
        <v>6358.78</v>
      </c>
      <c r="J760" t="s">
        <v>3706</v>
      </c>
      <c r="K760" t="s">
        <v>3710</v>
      </c>
      <c r="L760" t="s">
        <v>3713</v>
      </c>
    </row>
    <row r="761" spans="1:12" x14ac:dyDescent="0.3">
      <c r="A761" t="s">
        <v>5334</v>
      </c>
      <c r="B761">
        <v>1989</v>
      </c>
      <c r="C761" t="s">
        <v>3711</v>
      </c>
      <c r="D761">
        <v>24</v>
      </c>
      <c r="E761" s="1" t="str">
        <f>_xlfn.CONCAT(Hospitalisation_Details[[#This Row],[date]],"-",Hospitalisation_Details[[#This Row],[month]],"-",Hospitalisation_Details[[#This Row],[year]])</f>
        <v>24-Jun-1989</v>
      </c>
      <c r="F761" s="1" t="str">
        <f>TEXT(Hospitalisation_Details[[#This Row],[Date of Birth]],"dd-mm-yy")</f>
        <v>24-06-89</v>
      </c>
      <c r="G761">
        <v>3</v>
      </c>
      <c r="H761">
        <f>DATEDIF(Hospitalisation_Details[[#This Row],[Date of Birth2]],DATE(2023,6,8),"y")</f>
        <v>33</v>
      </c>
      <c r="I761" s="2">
        <v>6360.99</v>
      </c>
      <c r="J761" t="s">
        <v>3706</v>
      </c>
      <c r="K761" t="s">
        <v>3706</v>
      </c>
      <c r="L761" t="s">
        <v>3713</v>
      </c>
    </row>
    <row r="762" spans="1:12" x14ac:dyDescent="0.3">
      <c r="A762" t="s">
        <v>5333</v>
      </c>
      <c r="B762">
        <v>1996</v>
      </c>
      <c r="C762" t="s">
        <v>3705</v>
      </c>
      <c r="D762">
        <v>7</v>
      </c>
      <c r="E762" s="1" t="str">
        <f>_xlfn.CONCAT(Hospitalisation_Details[[#This Row],[date]],"-",Hospitalisation_Details[[#This Row],[month]],"-",Hospitalisation_Details[[#This Row],[year]])</f>
        <v>7-Jul-1996</v>
      </c>
      <c r="F762" s="1" t="str">
        <f>TEXT(Hospitalisation_Details[[#This Row],[Date of Birth]],"dd-mm-yy")</f>
        <v>07-07-96</v>
      </c>
      <c r="G762">
        <v>0</v>
      </c>
      <c r="H762">
        <f>DATEDIF(Hospitalisation_Details[[#This Row],[Date of Birth2]],DATE(2023,6,8),"y")</f>
        <v>26</v>
      </c>
      <c r="I762" s="2">
        <v>6361.47</v>
      </c>
      <c r="J762" t="s">
        <v>3706</v>
      </c>
      <c r="K762" t="s">
        <v>3707</v>
      </c>
      <c r="L762" t="s">
        <v>3727</v>
      </c>
    </row>
    <row r="763" spans="1:12" x14ac:dyDescent="0.3">
      <c r="A763" t="s">
        <v>5332</v>
      </c>
      <c r="B763">
        <v>1970</v>
      </c>
      <c r="C763" t="s">
        <v>3709</v>
      </c>
      <c r="D763">
        <v>9</v>
      </c>
      <c r="E763" s="1" t="str">
        <f>_xlfn.CONCAT(Hospitalisation_Details[[#This Row],[date]],"-",Hospitalisation_Details[[#This Row],[month]],"-",Hospitalisation_Details[[#This Row],[year]])</f>
        <v>9-Nov-1970</v>
      </c>
      <c r="F763" s="1" t="str">
        <f>TEXT(Hospitalisation_Details[[#This Row],[Date of Birth]],"dd-mm-yy")</f>
        <v>09-11-70</v>
      </c>
      <c r="G763">
        <v>0</v>
      </c>
      <c r="H763">
        <f>DATEDIF(Hospitalisation_Details[[#This Row],[Date of Birth2]],DATE(2023,6,8),"y")</f>
        <v>52</v>
      </c>
      <c r="I763" s="2">
        <v>6367.31</v>
      </c>
      <c r="J763" t="s">
        <v>3706</v>
      </c>
      <c r="K763" t="s">
        <v>3710</v>
      </c>
      <c r="L763" t="s">
        <v>3708</v>
      </c>
    </row>
    <row r="764" spans="1:12" x14ac:dyDescent="0.3">
      <c r="A764" t="s">
        <v>5331</v>
      </c>
      <c r="B764">
        <v>1984</v>
      </c>
      <c r="C764" t="s">
        <v>3715</v>
      </c>
      <c r="D764">
        <v>13</v>
      </c>
      <c r="E764" s="1" t="str">
        <f>_xlfn.CONCAT(Hospitalisation_Details[[#This Row],[date]],"-",Hospitalisation_Details[[#This Row],[month]],"-",Hospitalisation_Details[[#This Row],[year]])</f>
        <v>13-Aug-1984</v>
      </c>
      <c r="F764" s="1" t="str">
        <f>TEXT(Hospitalisation_Details[[#This Row],[Date of Birth]],"dd-mm-yy")</f>
        <v>13-08-84</v>
      </c>
      <c r="G764">
        <v>1</v>
      </c>
      <c r="H764">
        <f>DATEDIF(Hospitalisation_Details[[#This Row],[Date of Birth2]],DATE(2023,6,8),"y")</f>
        <v>38</v>
      </c>
      <c r="I764" s="2">
        <v>6373.56</v>
      </c>
      <c r="J764" t="s">
        <v>3706</v>
      </c>
      <c r="K764" t="s">
        <v>3710</v>
      </c>
      <c r="L764" t="s">
        <v>3713</v>
      </c>
    </row>
    <row r="765" spans="1:12" x14ac:dyDescent="0.3">
      <c r="A765" t="s">
        <v>5330</v>
      </c>
      <c r="B765">
        <v>1976</v>
      </c>
      <c r="C765" t="s">
        <v>3709</v>
      </c>
      <c r="D765">
        <v>18</v>
      </c>
      <c r="E765" s="1" t="str">
        <f>_xlfn.CONCAT(Hospitalisation_Details[[#This Row],[date]],"-",Hospitalisation_Details[[#This Row],[month]],"-",Hospitalisation_Details[[#This Row],[year]])</f>
        <v>18-Nov-1976</v>
      </c>
      <c r="F765" s="1" t="str">
        <f>TEXT(Hospitalisation_Details[[#This Row],[Date of Birth]],"dd-mm-yy")</f>
        <v>18-11-76</v>
      </c>
      <c r="G765">
        <v>2</v>
      </c>
      <c r="H765">
        <f>DATEDIF(Hospitalisation_Details[[#This Row],[Date of Birth2]],DATE(2023,6,8),"y")</f>
        <v>46</v>
      </c>
      <c r="I765" s="2">
        <v>6374.16</v>
      </c>
      <c r="J765" t="s">
        <v>3706</v>
      </c>
      <c r="K765" t="s">
        <v>3706</v>
      </c>
      <c r="L765" t="s">
        <v>3708</v>
      </c>
    </row>
    <row r="766" spans="1:12" x14ac:dyDescent="0.3">
      <c r="A766" t="s">
        <v>5329</v>
      </c>
      <c r="B766">
        <v>1982</v>
      </c>
      <c r="C766" t="s">
        <v>3715</v>
      </c>
      <c r="D766">
        <v>6</v>
      </c>
      <c r="E766" s="1" t="str">
        <f>_xlfn.CONCAT(Hospitalisation_Details[[#This Row],[date]],"-",Hospitalisation_Details[[#This Row],[month]],"-",Hospitalisation_Details[[#This Row],[year]])</f>
        <v>6-Aug-1982</v>
      </c>
      <c r="F766" s="1" t="str">
        <f>TEXT(Hospitalisation_Details[[#This Row],[Date of Birth]],"dd-mm-yy")</f>
        <v>06-08-82</v>
      </c>
      <c r="G766">
        <v>1</v>
      </c>
      <c r="H766">
        <f>DATEDIF(Hospitalisation_Details[[#This Row],[Date of Birth2]],DATE(2023,6,8),"y")</f>
        <v>40</v>
      </c>
      <c r="I766" s="2">
        <v>6389.38</v>
      </c>
      <c r="J766" t="s">
        <v>3710</v>
      </c>
      <c r="K766" t="s">
        <v>3706</v>
      </c>
      <c r="L766" t="s">
        <v>3713</v>
      </c>
    </row>
    <row r="767" spans="1:12" x14ac:dyDescent="0.3">
      <c r="A767" t="s">
        <v>5328</v>
      </c>
      <c r="B767">
        <v>1997</v>
      </c>
      <c r="C767" t="s">
        <v>3715</v>
      </c>
      <c r="D767">
        <v>16</v>
      </c>
      <c r="E767" s="1" t="str">
        <f>_xlfn.CONCAT(Hospitalisation_Details[[#This Row],[date]],"-",Hospitalisation_Details[[#This Row],[month]],"-",Hospitalisation_Details[[#This Row],[year]])</f>
        <v>16-Aug-1997</v>
      </c>
      <c r="F767" s="1" t="str">
        <f>TEXT(Hospitalisation_Details[[#This Row],[Date of Birth]],"dd-mm-yy")</f>
        <v>16-08-97</v>
      </c>
      <c r="G767">
        <v>0</v>
      </c>
      <c r="H767">
        <f>DATEDIF(Hospitalisation_Details[[#This Row],[Date of Birth2]],DATE(2023,6,8),"y")</f>
        <v>25</v>
      </c>
      <c r="I767" s="2">
        <v>6389.53</v>
      </c>
      <c r="J767" t="s">
        <v>3706</v>
      </c>
      <c r="K767" t="s">
        <v>3706</v>
      </c>
      <c r="L767" t="s">
        <v>3727</v>
      </c>
    </row>
    <row r="768" spans="1:12" x14ac:dyDescent="0.3">
      <c r="A768" t="s">
        <v>5327</v>
      </c>
      <c r="B768">
        <v>1982</v>
      </c>
      <c r="C768" t="s">
        <v>3716</v>
      </c>
      <c r="D768">
        <v>28</v>
      </c>
      <c r="E768" s="1" t="str">
        <f>_xlfn.CONCAT(Hospitalisation_Details[[#This Row],[date]],"-",Hospitalisation_Details[[#This Row],[month]],"-",Hospitalisation_Details[[#This Row],[year]])</f>
        <v>28-Oct-1982</v>
      </c>
      <c r="F768" s="1" t="str">
        <f>TEXT(Hospitalisation_Details[[#This Row],[Date of Birth]],"dd-mm-yy")</f>
        <v>28-10-82</v>
      </c>
      <c r="G768">
        <v>1</v>
      </c>
      <c r="H768">
        <f>DATEDIF(Hospitalisation_Details[[#This Row],[Date of Birth2]],DATE(2023,6,8),"y")</f>
        <v>40</v>
      </c>
      <c r="I768" s="2">
        <v>6393.6</v>
      </c>
      <c r="J768" t="s">
        <v>3706</v>
      </c>
      <c r="K768" t="s">
        <v>3710</v>
      </c>
      <c r="L768" t="s">
        <v>3713</v>
      </c>
    </row>
    <row r="769" spans="1:12" x14ac:dyDescent="0.3">
      <c r="A769" t="s">
        <v>5326</v>
      </c>
      <c r="B769">
        <v>1987</v>
      </c>
      <c r="C769" t="s">
        <v>3712</v>
      </c>
      <c r="D769">
        <v>9</v>
      </c>
      <c r="E769" s="1" t="str">
        <f>_xlfn.CONCAT(Hospitalisation_Details[[#This Row],[date]],"-",Hospitalisation_Details[[#This Row],[month]],"-",Hospitalisation_Details[[#This Row],[year]])</f>
        <v>9-Sep-1987</v>
      </c>
      <c r="F769" s="1" t="str">
        <f>TEXT(Hospitalisation_Details[[#This Row],[Date of Birth]],"dd-mm-yy")</f>
        <v>09-09-87</v>
      </c>
      <c r="G769">
        <v>2</v>
      </c>
      <c r="H769">
        <f>DATEDIF(Hospitalisation_Details[[#This Row],[Date of Birth2]],DATE(2023,6,8),"y")</f>
        <v>35</v>
      </c>
      <c r="I769" s="2">
        <v>6402.29</v>
      </c>
      <c r="J769" t="s">
        <v>3706</v>
      </c>
      <c r="K769" t="s">
        <v>3707</v>
      </c>
      <c r="L769" t="s">
        <v>3724</v>
      </c>
    </row>
    <row r="770" spans="1:12" x14ac:dyDescent="0.3">
      <c r="A770" t="s">
        <v>5325</v>
      </c>
      <c r="B770">
        <v>1985</v>
      </c>
      <c r="C770" t="s">
        <v>3714</v>
      </c>
      <c r="D770">
        <v>10</v>
      </c>
      <c r="E770" s="1" t="str">
        <f>_xlfn.CONCAT(Hospitalisation_Details[[#This Row],[date]],"-",Hospitalisation_Details[[#This Row],[month]],"-",Hospitalisation_Details[[#This Row],[year]])</f>
        <v>10-Dec-1985</v>
      </c>
      <c r="F770" s="1" t="str">
        <f>TEXT(Hospitalisation_Details[[#This Row],[Date of Birth]],"dd-mm-yy")</f>
        <v>10-12-85</v>
      </c>
      <c r="G770">
        <v>2</v>
      </c>
      <c r="H770">
        <f>DATEDIF(Hospitalisation_Details[[#This Row],[Date of Birth2]],DATE(2023,6,8),"y")</f>
        <v>37</v>
      </c>
      <c r="I770" s="2">
        <v>6406.41</v>
      </c>
      <c r="J770" t="s">
        <v>3710</v>
      </c>
      <c r="K770" t="s">
        <v>3707</v>
      </c>
      <c r="L770" t="s">
        <v>3726</v>
      </c>
    </row>
    <row r="771" spans="1:12" x14ac:dyDescent="0.3">
      <c r="A771" t="s">
        <v>5324</v>
      </c>
      <c r="B771">
        <v>1970</v>
      </c>
      <c r="C771" t="s">
        <v>3715</v>
      </c>
      <c r="D771">
        <v>20</v>
      </c>
      <c r="E771" s="1" t="str">
        <f>_xlfn.CONCAT(Hospitalisation_Details[[#This Row],[date]],"-",Hospitalisation_Details[[#This Row],[month]],"-",Hospitalisation_Details[[#This Row],[year]])</f>
        <v>20-Aug-1970</v>
      </c>
      <c r="F771" s="1" t="str">
        <f>TEXT(Hospitalisation_Details[[#This Row],[Date of Birth]],"dd-mm-yy")</f>
        <v>20-08-70</v>
      </c>
      <c r="G771">
        <v>0</v>
      </c>
      <c r="H771">
        <f>DATEDIF(Hospitalisation_Details[[#This Row],[Date of Birth2]],DATE(2023,6,8),"y")</f>
        <v>52</v>
      </c>
      <c r="I771" s="2">
        <v>6407.05</v>
      </c>
      <c r="J771" t="s">
        <v>3706</v>
      </c>
      <c r="K771" t="s">
        <v>3710</v>
      </c>
      <c r="L771" t="s">
        <v>3708</v>
      </c>
    </row>
    <row r="772" spans="1:12" x14ac:dyDescent="0.3">
      <c r="A772" t="s">
        <v>5323</v>
      </c>
      <c r="B772">
        <v>1971</v>
      </c>
      <c r="C772" t="s">
        <v>3715</v>
      </c>
      <c r="D772">
        <v>22</v>
      </c>
      <c r="E772" s="1" t="str">
        <f>_xlfn.CONCAT(Hospitalisation_Details[[#This Row],[date]],"-",Hospitalisation_Details[[#This Row],[month]],"-",Hospitalisation_Details[[#This Row],[year]])</f>
        <v>22-Aug-1971</v>
      </c>
      <c r="F772" s="1" t="str">
        <f>TEXT(Hospitalisation_Details[[#This Row],[Date of Birth]],"dd-mm-yy")</f>
        <v>22-08-71</v>
      </c>
      <c r="G772">
        <v>0</v>
      </c>
      <c r="H772">
        <f>DATEDIF(Hospitalisation_Details[[#This Row],[Date of Birth2]],DATE(2023,6,8),"y")</f>
        <v>51</v>
      </c>
      <c r="I772" s="2">
        <v>6412.34</v>
      </c>
      <c r="J772" t="s">
        <v>3706</v>
      </c>
      <c r="K772" t="s">
        <v>3707</v>
      </c>
      <c r="L772" t="s">
        <v>3708</v>
      </c>
    </row>
    <row r="773" spans="1:12" x14ac:dyDescent="0.3">
      <c r="A773" t="s">
        <v>5322</v>
      </c>
      <c r="B773">
        <v>1987</v>
      </c>
      <c r="C773" t="s">
        <v>3712</v>
      </c>
      <c r="D773">
        <v>4</v>
      </c>
      <c r="E773" s="1" t="str">
        <f>_xlfn.CONCAT(Hospitalisation_Details[[#This Row],[date]],"-",Hospitalisation_Details[[#This Row],[month]],"-",Hospitalisation_Details[[#This Row],[year]])</f>
        <v>4-Sep-1987</v>
      </c>
      <c r="F773" s="1" t="str">
        <f>TEXT(Hospitalisation_Details[[#This Row],[Date of Birth]],"dd-mm-yy")</f>
        <v>04-09-87</v>
      </c>
      <c r="G773">
        <v>3</v>
      </c>
      <c r="H773">
        <f>DATEDIF(Hospitalisation_Details[[#This Row],[Date of Birth2]],DATE(2023,6,8),"y")</f>
        <v>35</v>
      </c>
      <c r="I773" s="2">
        <v>6414.18</v>
      </c>
      <c r="J773" t="s">
        <v>3706</v>
      </c>
      <c r="K773" t="s">
        <v>3706</v>
      </c>
      <c r="L773" t="s">
        <v>3717</v>
      </c>
    </row>
    <row r="774" spans="1:12" x14ac:dyDescent="0.3">
      <c r="A774" t="s">
        <v>5321</v>
      </c>
      <c r="B774">
        <v>1976</v>
      </c>
      <c r="C774" t="s">
        <v>3714</v>
      </c>
      <c r="D774">
        <v>30</v>
      </c>
      <c r="E774" s="1" t="str">
        <f>_xlfn.CONCAT(Hospitalisation_Details[[#This Row],[date]],"-",Hospitalisation_Details[[#This Row],[month]],"-",Hospitalisation_Details[[#This Row],[year]])</f>
        <v>30-Dec-1976</v>
      </c>
      <c r="F774" s="1" t="str">
        <f>TEXT(Hospitalisation_Details[[#This Row],[Date of Birth]],"dd-mm-yy")</f>
        <v>30-12-76</v>
      </c>
      <c r="G774">
        <v>2</v>
      </c>
      <c r="H774">
        <f>DATEDIF(Hospitalisation_Details[[#This Row],[Date of Birth2]],DATE(2023,6,8),"y")</f>
        <v>46</v>
      </c>
      <c r="I774" s="2">
        <v>6417.28</v>
      </c>
      <c r="J774" t="s">
        <v>3706</v>
      </c>
      <c r="K774" t="s">
        <v>3707</v>
      </c>
      <c r="L774" t="s">
        <v>3708</v>
      </c>
    </row>
    <row r="775" spans="1:12" x14ac:dyDescent="0.3">
      <c r="A775" t="s">
        <v>5320</v>
      </c>
      <c r="B775">
        <v>1975</v>
      </c>
      <c r="C775" t="s">
        <v>3715</v>
      </c>
      <c r="D775">
        <v>5</v>
      </c>
      <c r="E775" s="1" t="str">
        <f>_xlfn.CONCAT(Hospitalisation_Details[[#This Row],[date]],"-",Hospitalisation_Details[[#This Row],[month]],"-",Hospitalisation_Details[[#This Row],[year]])</f>
        <v>5-Aug-1975</v>
      </c>
      <c r="F775" s="1" t="str">
        <f>TEXT(Hospitalisation_Details[[#This Row],[Date of Birth]],"dd-mm-yy")</f>
        <v>05-08-75</v>
      </c>
      <c r="G775">
        <v>1</v>
      </c>
      <c r="H775">
        <f>DATEDIF(Hospitalisation_Details[[#This Row],[Date of Birth2]],DATE(2023,6,8),"y")</f>
        <v>47</v>
      </c>
      <c r="I775" s="2">
        <v>6423.48</v>
      </c>
      <c r="J775" t="s">
        <v>3706</v>
      </c>
      <c r="K775" t="s">
        <v>3707</v>
      </c>
      <c r="L775" t="s">
        <v>3708</v>
      </c>
    </row>
    <row r="776" spans="1:12" x14ac:dyDescent="0.3">
      <c r="A776" t="s">
        <v>5319</v>
      </c>
      <c r="B776">
        <v>1985</v>
      </c>
      <c r="C776" t="s">
        <v>3705</v>
      </c>
      <c r="D776">
        <v>22</v>
      </c>
      <c r="E776" s="1" t="str">
        <f>_xlfn.CONCAT(Hospitalisation_Details[[#This Row],[date]],"-",Hospitalisation_Details[[#This Row],[month]],"-",Hospitalisation_Details[[#This Row],[year]])</f>
        <v>22-Jul-1985</v>
      </c>
      <c r="F776" s="1" t="str">
        <f>TEXT(Hospitalisation_Details[[#This Row],[Date of Birth]],"dd-mm-yy")</f>
        <v>22-07-85</v>
      </c>
      <c r="G776">
        <v>3</v>
      </c>
      <c r="H776">
        <f>DATEDIF(Hospitalisation_Details[[#This Row],[Date of Birth2]],DATE(2023,6,8),"y")</f>
        <v>37</v>
      </c>
      <c r="I776" s="2">
        <v>6435.62</v>
      </c>
      <c r="J776" t="s">
        <v>3707</v>
      </c>
      <c r="K776" t="s">
        <v>3706</v>
      </c>
      <c r="L776" t="s">
        <v>3708</v>
      </c>
    </row>
    <row r="777" spans="1:12" x14ac:dyDescent="0.3">
      <c r="A777" t="s">
        <v>5318</v>
      </c>
      <c r="B777">
        <v>1984</v>
      </c>
      <c r="C777" t="s">
        <v>3715</v>
      </c>
      <c r="D777">
        <v>26</v>
      </c>
      <c r="E777" s="1" t="str">
        <f>_xlfn.CONCAT(Hospitalisation_Details[[#This Row],[date]],"-",Hospitalisation_Details[[#This Row],[month]],"-",Hospitalisation_Details[[#This Row],[year]])</f>
        <v>26-Aug-1984</v>
      </c>
      <c r="F777" s="1" t="str">
        <f>TEXT(Hospitalisation_Details[[#This Row],[Date of Birth]],"dd-mm-yy")</f>
        <v>26-08-84</v>
      </c>
      <c r="G777">
        <v>2</v>
      </c>
      <c r="H777">
        <f>DATEDIF(Hospitalisation_Details[[#This Row],[Date of Birth2]],DATE(2023,6,8),"y")</f>
        <v>38</v>
      </c>
      <c r="I777" s="2">
        <v>6455.86</v>
      </c>
      <c r="J777" t="s">
        <v>3707</v>
      </c>
      <c r="K777" t="s">
        <v>3707</v>
      </c>
      <c r="L777" t="s">
        <v>3713</v>
      </c>
    </row>
    <row r="778" spans="1:12" x14ac:dyDescent="0.3">
      <c r="A778" t="s">
        <v>5317</v>
      </c>
      <c r="B778">
        <v>1984</v>
      </c>
      <c r="C778" t="s">
        <v>3709</v>
      </c>
      <c r="D778">
        <v>1</v>
      </c>
      <c r="E778" s="1" t="str">
        <f>_xlfn.CONCAT(Hospitalisation_Details[[#This Row],[date]],"-",Hospitalisation_Details[[#This Row],[month]],"-",Hospitalisation_Details[[#This Row],[year]])</f>
        <v>1-Nov-1984</v>
      </c>
      <c r="F778" s="1" t="str">
        <f>TEXT(Hospitalisation_Details[[#This Row],[Date of Birth]],"dd-mm-yy")</f>
        <v>01-11-84</v>
      </c>
      <c r="G778">
        <v>2</v>
      </c>
      <c r="H778">
        <f>DATEDIF(Hospitalisation_Details[[#This Row],[Date of Birth2]],DATE(2023,6,8),"y")</f>
        <v>38</v>
      </c>
      <c r="I778" s="2">
        <v>6457.84</v>
      </c>
      <c r="J778" t="s">
        <v>3706</v>
      </c>
      <c r="K778" t="s">
        <v>3707</v>
      </c>
      <c r="L778" t="s">
        <v>3713</v>
      </c>
    </row>
    <row r="779" spans="1:12" x14ac:dyDescent="0.3">
      <c r="A779" t="s">
        <v>5316</v>
      </c>
      <c r="B779">
        <v>1981</v>
      </c>
      <c r="C779" t="s">
        <v>3705</v>
      </c>
      <c r="D779">
        <v>27</v>
      </c>
      <c r="E779" s="1" t="str">
        <f>_xlfn.CONCAT(Hospitalisation_Details[[#This Row],[date]],"-",Hospitalisation_Details[[#This Row],[month]],"-",Hospitalisation_Details[[#This Row],[year]])</f>
        <v>27-Jul-1981</v>
      </c>
      <c r="F779" s="1" t="str">
        <f>TEXT(Hospitalisation_Details[[#This Row],[Date of Birth]],"dd-mm-yy")</f>
        <v>27-07-81</v>
      </c>
      <c r="G779">
        <v>1</v>
      </c>
      <c r="H779">
        <f>DATEDIF(Hospitalisation_Details[[#This Row],[Date of Birth2]],DATE(2023,6,8),"y")</f>
        <v>41</v>
      </c>
      <c r="I779" s="2">
        <v>6473.15</v>
      </c>
      <c r="J779" t="s">
        <v>3706</v>
      </c>
      <c r="K779" t="s">
        <v>3706</v>
      </c>
      <c r="L779" t="s">
        <v>3708</v>
      </c>
    </row>
    <row r="780" spans="1:12" x14ac:dyDescent="0.3">
      <c r="A780" t="s">
        <v>5315</v>
      </c>
      <c r="B780">
        <v>1980</v>
      </c>
      <c r="C780" t="s">
        <v>3711</v>
      </c>
      <c r="D780">
        <v>8</v>
      </c>
      <c r="E780" s="1" t="str">
        <f>_xlfn.CONCAT(Hospitalisation_Details[[#This Row],[date]],"-",Hospitalisation_Details[[#This Row],[month]],"-",Hospitalisation_Details[[#This Row],[year]])</f>
        <v>8-Jun-1980</v>
      </c>
      <c r="F780" s="1" t="str">
        <f>TEXT(Hospitalisation_Details[[#This Row],[Date of Birth]],"dd-mm-yy")</f>
        <v>08-06-80</v>
      </c>
      <c r="G780">
        <v>0</v>
      </c>
      <c r="H780">
        <f>DATEDIF(Hospitalisation_Details[[#This Row],[Date of Birth2]],DATE(2023,6,8),"y")</f>
        <v>43</v>
      </c>
      <c r="I780" s="2">
        <v>6474.01</v>
      </c>
      <c r="J780" t="s">
        <v>3706</v>
      </c>
      <c r="K780" t="s">
        <v>3707</v>
      </c>
      <c r="L780" t="s">
        <v>3717</v>
      </c>
    </row>
    <row r="781" spans="1:12" x14ac:dyDescent="0.3">
      <c r="A781" t="s">
        <v>5314</v>
      </c>
      <c r="B781">
        <v>1970</v>
      </c>
      <c r="C781" t="s">
        <v>3714</v>
      </c>
      <c r="D781">
        <v>1</v>
      </c>
      <c r="E781" s="1" t="str">
        <f>_xlfn.CONCAT(Hospitalisation_Details[[#This Row],[date]],"-",Hospitalisation_Details[[#This Row],[month]],"-",Hospitalisation_Details[[#This Row],[year]])</f>
        <v>1-Dec-1970</v>
      </c>
      <c r="F781" s="1" t="str">
        <f>TEXT(Hospitalisation_Details[[#This Row],[Date of Birth]],"dd-mm-yy")</f>
        <v>01-12-70</v>
      </c>
      <c r="G781">
        <v>0</v>
      </c>
      <c r="H781">
        <f>DATEDIF(Hospitalisation_Details[[#This Row],[Date of Birth2]],DATE(2023,6,8),"y")</f>
        <v>52</v>
      </c>
      <c r="I781" s="2">
        <v>6481.67</v>
      </c>
      <c r="J781" t="s">
        <v>3706</v>
      </c>
      <c r="K781" t="s">
        <v>3706</v>
      </c>
      <c r="L781" t="s">
        <v>3708</v>
      </c>
    </row>
    <row r="782" spans="1:12" x14ac:dyDescent="0.3">
      <c r="A782" t="s">
        <v>5313</v>
      </c>
      <c r="B782">
        <v>1982</v>
      </c>
      <c r="C782" t="s">
        <v>3716</v>
      </c>
      <c r="D782">
        <v>9</v>
      </c>
      <c r="E782" s="1" t="str">
        <f>_xlfn.CONCAT(Hospitalisation_Details[[#This Row],[date]],"-",Hospitalisation_Details[[#This Row],[month]],"-",Hospitalisation_Details[[#This Row],[year]])</f>
        <v>9-Oct-1982</v>
      </c>
      <c r="F782" s="1" t="str">
        <f>TEXT(Hospitalisation_Details[[#This Row],[Date of Birth]],"dd-mm-yy")</f>
        <v>09-10-82</v>
      </c>
      <c r="G782">
        <v>1</v>
      </c>
      <c r="H782">
        <f>DATEDIF(Hospitalisation_Details[[#This Row],[Date of Birth2]],DATE(2023,6,8),"y")</f>
        <v>40</v>
      </c>
      <c r="I782" s="2">
        <v>6496.89</v>
      </c>
      <c r="J782" t="s">
        <v>3706</v>
      </c>
      <c r="K782" t="s">
        <v>3707</v>
      </c>
      <c r="L782" t="s">
        <v>3717</v>
      </c>
    </row>
    <row r="783" spans="1:12" x14ac:dyDescent="0.3">
      <c r="A783" t="s">
        <v>5312</v>
      </c>
      <c r="B783">
        <v>1982</v>
      </c>
      <c r="C783" t="s">
        <v>3715</v>
      </c>
      <c r="D783">
        <v>28</v>
      </c>
      <c r="E783" s="1" t="str">
        <f>_xlfn.CONCAT(Hospitalisation_Details[[#This Row],[date]],"-",Hospitalisation_Details[[#This Row],[month]],"-",Hospitalisation_Details[[#This Row],[year]])</f>
        <v>28-Aug-1982</v>
      </c>
      <c r="F783" s="1" t="str">
        <f>TEXT(Hospitalisation_Details[[#This Row],[Date of Birth]],"dd-mm-yy")</f>
        <v>28-08-82</v>
      </c>
      <c r="G783">
        <v>1</v>
      </c>
      <c r="H783">
        <f>DATEDIF(Hospitalisation_Details[[#This Row],[Date of Birth2]],DATE(2023,6,8),"y")</f>
        <v>40</v>
      </c>
      <c r="I783" s="2">
        <v>6500.24</v>
      </c>
      <c r="J783" t="s">
        <v>3706</v>
      </c>
      <c r="K783" t="s">
        <v>3706</v>
      </c>
      <c r="L783" t="s">
        <v>3708</v>
      </c>
    </row>
    <row r="784" spans="1:12" x14ac:dyDescent="0.3">
      <c r="A784" t="s">
        <v>5311</v>
      </c>
      <c r="B784">
        <v>1994</v>
      </c>
      <c r="C784" t="s">
        <v>3705</v>
      </c>
      <c r="D784">
        <v>7</v>
      </c>
      <c r="E784" s="1" t="str">
        <f>_xlfn.CONCAT(Hospitalisation_Details[[#This Row],[date]],"-",Hospitalisation_Details[[#This Row],[month]],"-",Hospitalisation_Details[[#This Row],[year]])</f>
        <v>7-Jul-1994</v>
      </c>
      <c r="F784" s="1" t="str">
        <f>TEXT(Hospitalisation_Details[[#This Row],[Date of Birth]],"dd-mm-yy")</f>
        <v>07-07-94</v>
      </c>
      <c r="G784">
        <v>0</v>
      </c>
      <c r="H784">
        <f>DATEDIF(Hospitalisation_Details[[#This Row],[Date of Birth2]],DATE(2023,6,8),"y")</f>
        <v>28</v>
      </c>
      <c r="I784" s="2">
        <v>6512.24</v>
      </c>
      <c r="J784" t="s">
        <v>3706</v>
      </c>
      <c r="K784" t="s">
        <v>3710</v>
      </c>
      <c r="L784" t="s">
        <v>3727</v>
      </c>
    </row>
    <row r="785" spans="1:12" x14ac:dyDescent="0.3">
      <c r="A785" t="s">
        <v>5310</v>
      </c>
      <c r="B785">
        <v>1976</v>
      </c>
      <c r="C785" t="s">
        <v>3716</v>
      </c>
      <c r="D785">
        <v>23</v>
      </c>
      <c r="E785" s="1" t="str">
        <f>_xlfn.CONCAT(Hospitalisation_Details[[#This Row],[date]],"-",Hospitalisation_Details[[#This Row],[month]],"-",Hospitalisation_Details[[#This Row],[year]])</f>
        <v>23-Oct-1976</v>
      </c>
      <c r="F785" s="1" t="str">
        <f>TEXT(Hospitalisation_Details[[#This Row],[Date of Birth]],"dd-mm-yy")</f>
        <v>23-10-76</v>
      </c>
      <c r="G785">
        <v>2</v>
      </c>
      <c r="H785">
        <f>DATEDIF(Hospitalisation_Details[[#This Row],[Date of Birth2]],DATE(2023,6,8),"y")</f>
        <v>46</v>
      </c>
      <c r="I785" s="2">
        <v>6529.21</v>
      </c>
      <c r="J785" t="s">
        <v>3706</v>
      </c>
      <c r="K785" t="s">
        <v>3710</v>
      </c>
      <c r="L785" t="s">
        <v>3708</v>
      </c>
    </row>
    <row r="786" spans="1:12" x14ac:dyDescent="0.3">
      <c r="A786" t="s">
        <v>5309</v>
      </c>
      <c r="B786">
        <v>1982</v>
      </c>
      <c r="C786" t="s">
        <v>3715</v>
      </c>
      <c r="D786">
        <v>12</v>
      </c>
      <c r="E786" s="1" t="str">
        <f>_xlfn.CONCAT(Hospitalisation_Details[[#This Row],[date]],"-",Hospitalisation_Details[[#This Row],[month]],"-",Hospitalisation_Details[[#This Row],[year]])</f>
        <v>12-Aug-1982</v>
      </c>
      <c r="F786" s="1" t="str">
        <f>TEXT(Hospitalisation_Details[[#This Row],[Date of Birth]],"dd-mm-yy")</f>
        <v>12-08-82</v>
      </c>
      <c r="G786">
        <v>3</v>
      </c>
      <c r="H786">
        <f>DATEDIF(Hospitalisation_Details[[#This Row],[Date of Birth2]],DATE(2023,6,8),"y")</f>
        <v>40</v>
      </c>
      <c r="I786" s="2">
        <v>6532.04</v>
      </c>
      <c r="J786" t="s">
        <v>3706</v>
      </c>
      <c r="K786" t="s">
        <v>3710</v>
      </c>
      <c r="L786" t="s">
        <v>3708</v>
      </c>
    </row>
    <row r="787" spans="1:12" x14ac:dyDescent="0.3">
      <c r="A787" t="s">
        <v>5308</v>
      </c>
      <c r="B787">
        <v>1982</v>
      </c>
      <c r="C787" t="s">
        <v>3716</v>
      </c>
      <c r="D787">
        <v>2</v>
      </c>
      <c r="E787" s="1" t="str">
        <f>_xlfn.CONCAT(Hospitalisation_Details[[#This Row],[date]],"-",Hospitalisation_Details[[#This Row],[month]],"-",Hospitalisation_Details[[#This Row],[year]])</f>
        <v>2-Oct-1982</v>
      </c>
      <c r="F787" s="1" t="str">
        <f>TEXT(Hospitalisation_Details[[#This Row],[Date of Birth]],"dd-mm-yy")</f>
        <v>02-10-82</v>
      </c>
      <c r="G787">
        <v>3</v>
      </c>
      <c r="H787">
        <f>DATEDIF(Hospitalisation_Details[[#This Row],[Date of Birth2]],DATE(2023,6,8),"y")</f>
        <v>40</v>
      </c>
      <c r="I787" s="2">
        <v>6536.68</v>
      </c>
      <c r="J787" t="s">
        <v>3706</v>
      </c>
      <c r="K787" t="s">
        <v>3706</v>
      </c>
      <c r="L787" t="s">
        <v>3713</v>
      </c>
    </row>
    <row r="788" spans="1:12" x14ac:dyDescent="0.3">
      <c r="A788" t="s">
        <v>5307</v>
      </c>
      <c r="B788">
        <v>1969</v>
      </c>
      <c r="C788" t="s">
        <v>3714</v>
      </c>
      <c r="D788">
        <v>3</v>
      </c>
      <c r="E788" s="1" t="str">
        <f>_xlfn.CONCAT(Hospitalisation_Details[[#This Row],[date]],"-",Hospitalisation_Details[[#This Row],[month]],"-",Hospitalisation_Details[[#This Row],[year]])</f>
        <v>3-Dec-1969</v>
      </c>
      <c r="F788" s="1" t="str">
        <f>TEXT(Hospitalisation_Details[[#This Row],[Date of Birth]],"dd-mm-yy")</f>
        <v>03-12-69</v>
      </c>
      <c r="G788">
        <v>0</v>
      </c>
      <c r="H788">
        <f>DATEDIF(Hospitalisation_Details[[#This Row],[Date of Birth2]],DATE(2023,6,8),"y")</f>
        <v>53</v>
      </c>
      <c r="I788" s="2">
        <v>6546.16</v>
      </c>
      <c r="J788" t="s">
        <v>3706</v>
      </c>
      <c r="K788" t="s">
        <v>3707</v>
      </c>
      <c r="L788" t="s">
        <v>3708</v>
      </c>
    </row>
    <row r="789" spans="1:12" x14ac:dyDescent="0.3">
      <c r="A789" t="s">
        <v>5306</v>
      </c>
      <c r="B789">
        <v>1986</v>
      </c>
      <c r="C789" t="s">
        <v>3714</v>
      </c>
      <c r="D789">
        <v>18</v>
      </c>
      <c r="E789" s="1" t="str">
        <f>_xlfn.CONCAT(Hospitalisation_Details[[#This Row],[date]],"-",Hospitalisation_Details[[#This Row],[month]],"-",Hospitalisation_Details[[#This Row],[year]])</f>
        <v>18-Dec-1986</v>
      </c>
      <c r="F789" s="1" t="str">
        <f>TEXT(Hospitalisation_Details[[#This Row],[Date of Birth]],"dd-mm-yy")</f>
        <v>18-12-86</v>
      </c>
      <c r="G789">
        <v>3</v>
      </c>
      <c r="H789">
        <f>DATEDIF(Hospitalisation_Details[[#This Row],[Date of Birth2]],DATE(2023,6,8),"y")</f>
        <v>36</v>
      </c>
      <c r="I789" s="2">
        <v>6548.2</v>
      </c>
      <c r="J789" t="s">
        <v>3706</v>
      </c>
      <c r="K789" t="s">
        <v>3707</v>
      </c>
      <c r="L789" t="s">
        <v>3713</v>
      </c>
    </row>
    <row r="790" spans="1:12" x14ac:dyDescent="0.3">
      <c r="A790" t="s">
        <v>5305</v>
      </c>
      <c r="B790">
        <v>1989</v>
      </c>
      <c r="C790" t="s">
        <v>3715</v>
      </c>
      <c r="D790">
        <v>6</v>
      </c>
      <c r="E790" s="1" t="str">
        <f>_xlfn.CONCAT(Hospitalisation_Details[[#This Row],[date]],"-",Hospitalisation_Details[[#This Row],[month]],"-",Hospitalisation_Details[[#This Row],[year]])</f>
        <v>6-Aug-1989</v>
      </c>
      <c r="F790" s="1" t="str">
        <f>TEXT(Hospitalisation_Details[[#This Row],[Date of Birth]],"dd-mm-yy")</f>
        <v>06-08-89</v>
      </c>
      <c r="G790">
        <v>3</v>
      </c>
      <c r="H790">
        <f>DATEDIF(Hospitalisation_Details[[#This Row],[Date of Birth2]],DATE(2023,6,8),"y")</f>
        <v>33</v>
      </c>
      <c r="I790" s="2">
        <v>6551.75</v>
      </c>
      <c r="J790" t="s">
        <v>3706</v>
      </c>
      <c r="K790" t="s">
        <v>3706</v>
      </c>
      <c r="L790" t="s">
        <v>3724</v>
      </c>
    </row>
    <row r="791" spans="1:12" x14ac:dyDescent="0.3">
      <c r="A791" t="s">
        <v>5304</v>
      </c>
      <c r="B791">
        <v>1968</v>
      </c>
      <c r="C791" t="s">
        <v>3714</v>
      </c>
      <c r="D791">
        <v>11</v>
      </c>
      <c r="E791" s="1" t="str">
        <f>_xlfn.CONCAT(Hospitalisation_Details[[#This Row],[date]],"-",Hospitalisation_Details[[#This Row],[month]],"-",Hospitalisation_Details[[#This Row],[year]])</f>
        <v>11-Dec-1968</v>
      </c>
      <c r="F791" s="1" t="str">
        <f>TEXT(Hospitalisation_Details[[#This Row],[Date of Birth]],"dd-mm-yy")</f>
        <v>11-12-68</v>
      </c>
      <c r="G791">
        <v>0</v>
      </c>
      <c r="H791">
        <f>DATEDIF(Hospitalisation_Details[[#This Row],[Date of Birth2]],DATE(2023,6,8),"y")</f>
        <v>54</v>
      </c>
      <c r="I791" s="2">
        <v>6552.01</v>
      </c>
      <c r="J791" t="s">
        <v>3707</v>
      </c>
      <c r="K791" t="s">
        <v>3706</v>
      </c>
      <c r="L791" t="s">
        <v>3708</v>
      </c>
    </row>
    <row r="792" spans="1:12" x14ac:dyDescent="0.3">
      <c r="A792" t="s">
        <v>5303</v>
      </c>
      <c r="B792">
        <v>1984</v>
      </c>
      <c r="C792" t="s">
        <v>3712</v>
      </c>
      <c r="D792">
        <v>20</v>
      </c>
      <c r="E792" s="1" t="str">
        <f>_xlfn.CONCAT(Hospitalisation_Details[[#This Row],[date]],"-",Hospitalisation_Details[[#This Row],[month]],"-",Hospitalisation_Details[[#This Row],[year]])</f>
        <v>20-Sep-1984</v>
      </c>
      <c r="F792" s="1" t="str">
        <f>TEXT(Hospitalisation_Details[[#This Row],[Date of Birth]],"dd-mm-yy")</f>
        <v>20-09-84</v>
      </c>
      <c r="G792">
        <v>1</v>
      </c>
      <c r="H792">
        <f>DATEDIF(Hospitalisation_Details[[#This Row],[Date of Birth2]],DATE(2023,6,8),"y")</f>
        <v>38</v>
      </c>
      <c r="I792" s="2">
        <v>6555.07</v>
      </c>
      <c r="J792" t="s">
        <v>3706</v>
      </c>
      <c r="K792" t="s">
        <v>3706</v>
      </c>
      <c r="L792" t="s">
        <v>3724</v>
      </c>
    </row>
    <row r="793" spans="1:12" x14ac:dyDescent="0.3">
      <c r="A793" t="s">
        <v>5302</v>
      </c>
      <c r="B793">
        <v>1981</v>
      </c>
      <c r="C793" t="s">
        <v>3705</v>
      </c>
      <c r="D793">
        <v>20</v>
      </c>
      <c r="E793" s="1" t="str">
        <f>_xlfn.CONCAT(Hospitalisation_Details[[#This Row],[date]],"-",Hospitalisation_Details[[#This Row],[month]],"-",Hospitalisation_Details[[#This Row],[year]])</f>
        <v>20-Jul-1981</v>
      </c>
      <c r="F793" s="1" t="str">
        <f>TEXT(Hospitalisation_Details[[#This Row],[Date of Birth]],"dd-mm-yy")</f>
        <v>20-07-81</v>
      </c>
      <c r="G793">
        <v>0</v>
      </c>
      <c r="H793">
        <f>DATEDIF(Hospitalisation_Details[[#This Row],[Date of Birth2]],DATE(2023,6,8),"y")</f>
        <v>41</v>
      </c>
      <c r="I793" s="2">
        <v>6571.02</v>
      </c>
      <c r="J793" t="s">
        <v>3706</v>
      </c>
      <c r="K793" t="s">
        <v>3710</v>
      </c>
      <c r="L793" t="s">
        <v>3713</v>
      </c>
    </row>
    <row r="794" spans="1:12" x14ac:dyDescent="0.3">
      <c r="A794" t="s">
        <v>5301</v>
      </c>
      <c r="B794">
        <v>1984</v>
      </c>
      <c r="C794" t="s">
        <v>3716</v>
      </c>
      <c r="D794">
        <v>5</v>
      </c>
      <c r="E794" s="1" t="str">
        <f>_xlfn.CONCAT(Hospitalisation_Details[[#This Row],[date]],"-",Hospitalisation_Details[[#This Row],[month]],"-",Hospitalisation_Details[[#This Row],[year]])</f>
        <v>5-Oct-1984</v>
      </c>
      <c r="F794" s="1" t="str">
        <f>TEXT(Hospitalisation_Details[[#This Row],[Date of Birth]],"dd-mm-yy")</f>
        <v>05-10-84</v>
      </c>
      <c r="G794">
        <v>2</v>
      </c>
      <c r="H794">
        <f>DATEDIF(Hospitalisation_Details[[#This Row],[Date of Birth2]],DATE(2023,6,8),"y")</f>
        <v>38</v>
      </c>
      <c r="I794" s="2">
        <v>6571.54</v>
      </c>
      <c r="J794" t="s">
        <v>3706</v>
      </c>
      <c r="K794" t="s">
        <v>3707</v>
      </c>
      <c r="L794" t="s">
        <v>3717</v>
      </c>
    </row>
    <row r="795" spans="1:12" x14ac:dyDescent="0.3">
      <c r="A795" t="s">
        <v>5300</v>
      </c>
      <c r="B795">
        <v>1982</v>
      </c>
      <c r="C795" t="s">
        <v>3709</v>
      </c>
      <c r="D795">
        <v>22</v>
      </c>
      <c r="E795" s="1" t="str">
        <f>_xlfn.CONCAT(Hospitalisation_Details[[#This Row],[date]],"-",Hospitalisation_Details[[#This Row],[month]],"-",Hospitalisation_Details[[#This Row],[year]])</f>
        <v>22-Nov-1982</v>
      </c>
      <c r="F795" s="1" t="str">
        <f>TEXT(Hospitalisation_Details[[#This Row],[Date of Birth]],"dd-mm-yy")</f>
        <v>22-11-82</v>
      </c>
      <c r="G795">
        <v>2</v>
      </c>
      <c r="H795">
        <f>DATEDIF(Hospitalisation_Details[[#This Row],[Date of Birth2]],DATE(2023,6,8),"y")</f>
        <v>40</v>
      </c>
      <c r="I795" s="2">
        <v>6593.51</v>
      </c>
      <c r="J795" t="s">
        <v>3706</v>
      </c>
      <c r="K795" t="s">
        <v>3710</v>
      </c>
      <c r="L795" t="s">
        <v>3708</v>
      </c>
    </row>
    <row r="796" spans="1:12" x14ac:dyDescent="0.3">
      <c r="A796" t="s">
        <v>5299</v>
      </c>
      <c r="B796">
        <v>1982</v>
      </c>
      <c r="C796" t="s">
        <v>3714</v>
      </c>
      <c r="D796">
        <v>29</v>
      </c>
      <c r="E796" s="1" t="str">
        <f>_xlfn.CONCAT(Hospitalisation_Details[[#This Row],[date]],"-",Hospitalisation_Details[[#This Row],[month]],"-",Hospitalisation_Details[[#This Row],[year]])</f>
        <v>29-Dec-1982</v>
      </c>
      <c r="F796" s="1" t="str">
        <f>TEXT(Hospitalisation_Details[[#This Row],[Date of Birth]],"dd-mm-yy")</f>
        <v>29-12-82</v>
      </c>
      <c r="G796">
        <v>1</v>
      </c>
      <c r="H796">
        <f>DATEDIF(Hospitalisation_Details[[#This Row],[Date of Birth2]],DATE(2023,6,8),"y")</f>
        <v>40</v>
      </c>
      <c r="I796" s="2">
        <v>6600.21</v>
      </c>
      <c r="J796" t="s">
        <v>3707</v>
      </c>
      <c r="K796" t="s">
        <v>3706</v>
      </c>
      <c r="L796" t="s">
        <v>3721</v>
      </c>
    </row>
    <row r="797" spans="1:12" x14ac:dyDescent="0.3">
      <c r="A797" t="s">
        <v>5298</v>
      </c>
      <c r="B797">
        <v>1982</v>
      </c>
      <c r="C797" t="s">
        <v>3709</v>
      </c>
      <c r="D797">
        <v>7</v>
      </c>
      <c r="E797" s="1" t="str">
        <f>_xlfn.CONCAT(Hospitalisation_Details[[#This Row],[date]],"-",Hospitalisation_Details[[#This Row],[month]],"-",Hospitalisation_Details[[#This Row],[year]])</f>
        <v>7-Nov-1982</v>
      </c>
      <c r="F797" s="1" t="str">
        <f>TEXT(Hospitalisation_Details[[#This Row],[Date of Birth]],"dd-mm-yy")</f>
        <v>07-11-82</v>
      </c>
      <c r="G797">
        <v>2</v>
      </c>
      <c r="H797">
        <f>DATEDIF(Hospitalisation_Details[[#This Row],[Date of Birth2]],DATE(2023,6,8),"y")</f>
        <v>40</v>
      </c>
      <c r="I797" s="2">
        <v>6600.36</v>
      </c>
      <c r="J797" t="s">
        <v>3706</v>
      </c>
      <c r="K797" t="s">
        <v>3707</v>
      </c>
      <c r="L797" t="s">
        <v>3717</v>
      </c>
    </row>
    <row r="798" spans="1:12" x14ac:dyDescent="0.3">
      <c r="A798" t="s">
        <v>5297</v>
      </c>
      <c r="B798">
        <v>1982</v>
      </c>
      <c r="C798" t="s">
        <v>3715</v>
      </c>
      <c r="D798">
        <v>28</v>
      </c>
      <c r="E798" s="1" t="str">
        <f>_xlfn.CONCAT(Hospitalisation_Details[[#This Row],[date]],"-",Hospitalisation_Details[[#This Row],[month]],"-",Hospitalisation_Details[[#This Row],[year]])</f>
        <v>28-Aug-1982</v>
      </c>
      <c r="F798" s="1" t="str">
        <f>TEXT(Hospitalisation_Details[[#This Row],[Date of Birth]],"dd-mm-yy")</f>
        <v>28-08-82</v>
      </c>
      <c r="G798">
        <v>1</v>
      </c>
      <c r="H798">
        <f>DATEDIF(Hospitalisation_Details[[#This Row],[Date of Birth2]],DATE(2023,6,8),"y")</f>
        <v>40</v>
      </c>
      <c r="I798" s="2">
        <v>6610.11</v>
      </c>
      <c r="J798" t="s">
        <v>3707</v>
      </c>
      <c r="K798" t="s">
        <v>3706</v>
      </c>
      <c r="L798" t="s">
        <v>3719</v>
      </c>
    </row>
    <row r="799" spans="1:12" x14ac:dyDescent="0.3">
      <c r="A799" t="s">
        <v>5296</v>
      </c>
      <c r="B799">
        <v>1973</v>
      </c>
      <c r="C799" t="s">
        <v>3715</v>
      </c>
      <c r="D799">
        <v>29</v>
      </c>
      <c r="E799" s="1" t="str">
        <f>_xlfn.CONCAT(Hospitalisation_Details[[#This Row],[date]],"-",Hospitalisation_Details[[#This Row],[month]],"-",Hospitalisation_Details[[#This Row],[year]])</f>
        <v>29-Aug-1973</v>
      </c>
      <c r="F799" s="1" t="str">
        <f>TEXT(Hospitalisation_Details[[#This Row],[Date of Birth]],"dd-mm-yy")</f>
        <v>29-08-73</v>
      </c>
      <c r="G799">
        <v>0</v>
      </c>
      <c r="H799">
        <f>DATEDIF(Hospitalisation_Details[[#This Row],[Date of Birth2]],DATE(2023,6,8),"y")</f>
        <v>49</v>
      </c>
      <c r="I799" s="2">
        <v>6630.31</v>
      </c>
      <c r="J799" t="s">
        <v>3706</v>
      </c>
      <c r="K799" t="s">
        <v>3710</v>
      </c>
      <c r="L799" t="s">
        <v>3708</v>
      </c>
    </row>
    <row r="800" spans="1:12" x14ac:dyDescent="0.3">
      <c r="A800" t="s">
        <v>5295</v>
      </c>
      <c r="B800">
        <v>2003</v>
      </c>
      <c r="C800" t="s">
        <v>3712</v>
      </c>
      <c r="D800">
        <v>4</v>
      </c>
      <c r="E800" s="1" t="str">
        <f>_xlfn.CONCAT(Hospitalisation_Details[[#This Row],[date]],"-",Hospitalisation_Details[[#This Row],[month]],"-",Hospitalisation_Details[[#This Row],[year]])</f>
        <v>4-Sep-2003</v>
      </c>
      <c r="F800" s="1" t="str">
        <f>TEXT(Hospitalisation_Details[[#This Row],[Date of Birth]],"dd-mm-yy")</f>
        <v>04-09-03</v>
      </c>
      <c r="G800">
        <v>0</v>
      </c>
      <c r="H800">
        <f>DATEDIF(Hospitalisation_Details[[#This Row],[Date of Birth2]],DATE(2023,6,8),"y")</f>
        <v>19</v>
      </c>
      <c r="I800" s="2">
        <v>6638.16</v>
      </c>
      <c r="J800" t="s">
        <v>3706</v>
      </c>
      <c r="K800" t="s">
        <v>3710</v>
      </c>
      <c r="L800" t="s">
        <v>3713</v>
      </c>
    </row>
    <row r="801" spans="1:12" x14ac:dyDescent="0.3">
      <c r="A801" t="s">
        <v>5294</v>
      </c>
      <c r="B801">
        <v>1990</v>
      </c>
      <c r="C801" t="s">
        <v>3711</v>
      </c>
      <c r="D801">
        <v>6</v>
      </c>
      <c r="E801" s="1" t="str">
        <f>_xlfn.CONCAT(Hospitalisation_Details[[#This Row],[date]],"-",Hospitalisation_Details[[#This Row],[month]],"-",Hospitalisation_Details[[#This Row],[year]])</f>
        <v>6-Jun-1990</v>
      </c>
      <c r="F801" s="1" t="str">
        <f>TEXT(Hospitalisation_Details[[#This Row],[Date of Birth]],"dd-mm-yy")</f>
        <v>06-06-90</v>
      </c>
      <c r="G801">
        <v>3</v>
      </c>
      <c r="H801">
        <f>DATEDIF(Hospitalisation_Details[[#This Row],[Date of Birth2]],DATE(2023,6,8),"y")</f>
        <v>33</v>
      </c>
      <c r="I801" s="2">
        <v>6639.3</v>
      </c>
      <c r="J801" t="s">
        <v>3706</v>
      </c>
      <c r="K801" t="s">
        <v>3706</v>
      </c>
      <c r="L801" t="s">
        <v>3727</v>
      </c>
    </row>
    <row r="802" spans="1:12" x14ac:dyDescent="0.3">
      <c r="A802" t="s">
        <v>5293</v>
      </c>
      <c r="B802">
        <v>1984</v>
      </c>
      <c r="C802" t="s">
        <v>3714</v>
      </c>
      <c r="D802">
        <v>8</v>
      </c>
      <c r="E802" s="1" t="str">
        <f>_xlfn.CONCAT(Hospitalisation_Details[[#This Row],[date]],"-",Hospitalisation_Details[[#This Row],[month]],"-",Hospitalisation_Details[[#This Row],[year]])</f>
        <v>8-Dec-1984</v>
      </c>
      <c r="F802" s="1" t="str">
        <f>TEXT(Hospitalisation_Details[[#This Row],[Date of Birth]],"dd-mm-yy")</f>
        <v>08-12-84</v>
      </c>
      <c r="G802">
        <v>2</v>
      </c>
      <c r="H802">
        <f>DATEDIF(Hospitalisation_Details[[#This Row],[Date of Birth2]],DATE(2023,6,8),"y")</f>
        <v>38</v>
      </c>
      <c r="I802" s="2">
        <v>6640.54</v>
      </c>
      <c r="J802" t="s">
        <v>3706</v>
      </c>
      <c r="K802" t="s">
        <v>3707</v>
      </c>
      <c r="L802" t="s">
        <v>3720</v>
      </c>
    </row>
    <row r="803" spans="1:12" x14ac:dyDescent="0.3">
      <c r="A803" t="s">
        <v>5292</v>
      </c>
      <c r="B803">
        <v>1970</v>
      </c>
      <c r="C803" t="s">
        <v>3709</v>
      </c>
      <c r="D803">
        <v>8</v>
      </c>
      <c r="E803" s="1" t="str">
        <f>_xlfn.CONCAT(Hospitalisation_Details[[#This Row],[date]],"-",Hospitalisation_Details[[#This Row],[month]],"-",Hospitalisation_Details[[#This Row],[year]])</f>
        <v>8-Nov-1970</v>
      </c>
      <c r="F803" s="1" t="str">
        <f>TEXT(Hospitalisation_Details[[#This Row],[Date of Birth]],"dd-mm-yy")</f>
        <v>08-11-70</v>
      </c>
      <c r="G803">
        <v>0</v>
      </c>
      <c r="H803">
        <f>DATEDIF(Hospitalisation_Details[[#This Row],[Date of Birth2]],DATE(2023,6,8),"y")</f>
        <v>52</v>
      </c>
      <c r="I803" s="2">
        <v>6651.26</v>
      </c>
      <c r="J803" t="s">
        <v>3706</v>
      </c>
      <c r="K803" t="s">
        <v>3707</v>
      </c>
      <c r="L803" t="s">
        <v>3708</v>
      </c>
    </row>
    <row r="804" spans="1:12" x14ac:dyDescent="0.3">
      <c r="A804" t="s">
        <v>5291</v>
      </c>
      <c r="B804">
        <v>1984</v>
      </c>
      <c r="C804" t="s">
        <v>3705</v>
      </c>
      <c r="D804">
        <v>1</v>
      </c>
      <c r="E804" s="1" t="str">
        <f>_xlfn.CONCAT(Hospitalisation_Details[[#This Row],[date]],"-",Hospitalisation_Details[[#This Row],[month]],"-",Hospitalisation_Details[[#This Row],[year]])</f>
        <v>1-Jul-1984</v>
      </c>
      <c r="F804" s="1" t="str">
        <f>TEXT(Hospitalisation_Details[[#This Row],[Date of Birth]],"dd-mm-yy")</f>
        <v>01-07-84</v>
      </c>
      <c r="G804">
        <v>3</v>
      </c>
      <c r="H804">
        <f>DATEDIF(Hospitalisation_Details[[#This Row],[Date of Birth2]],DATE(2023,6,8),"y")</f>
        <v>38</v>
      </c>
      <c r="I804" s="2">
        <v>6652.53</v>
      </c>
      <c r="J804" t="s">
        <v>3707</v>
      </c>
      <c r="K804" t="s">
        <v>3706</v>
      </c>
      <c r="L804" t="s">
        <v>3708</v>
      </c>
    </row>
    <row r="805" spans="1:12" x14ac:dyDescent="0.3">
      <c r="A805" t="s">
        <v>5290</v>
      </c>
      <c r="B805">
        <v>1989</v>
      </c>
      <c r="C805" t="s">
        <v>3709</v>
      </c>
      <c r="D805">
        <v>19</v>
      </c>
      <c r="E805" s="1" t="str">
        <f>_xlfn.CONCAT(Hospitalisation_Details[[#This Row],[date]],"-",Hospitalisation_Details[[#This Row],[month]],"-",Hospitalisation_Details[[#This Row],[year]])</f>
        <v>19-Nov-1989</v>
      </c>
      <c r="F805" s="1" t="str">
        <f>TEXT(Hospitalisation_Details[[#This Row],[Date of Birth]],"dd-mm-yy")</f>
        <v>19-11-89</v>
      </c>
      <c r="G805">
        <v>5</v>
      </c>
      <c r="H805">
        <f>DATEDIF(Hospitalisation_Details[[#This Row],[Date of Birth2]],DATE(2023,6,8),"y")</f>
        <v>33</v>
      </c>
      <c r="I805" s="2">
        <v>6653.79</v>
      </c>
      <c r="J805" t="s">
        <v>3706</v>
      </c>
      <c r="K805" t="s">
        <v>3710</v>
      </c>
      <c r="L805" t="s">
        <v>3708</v>
      </c>
    </row>
    <row r="806" spans="1:12" x14ac:dyDescent="0.3">
      <c r="A806" t="s">
        <v>5289</v>
      </c>
      <c r="B806">
        <v>1982</v>
      </c>
      <c r="C806" t="s">
        <v>3712</v>
      </c>
      <c r="D806">
        <v>27</v>
      </c>
      <c r="E806" s="1" t="str">
        <f>_xlfn.CONCAT(Hospitalisation_Details[[#This Row],[date]],"-",Hospitalisation_Details[[#This Row],[month]],"-",Hospitalisation_Details[[#This Row],[year]])</f>
        <v>27-Sep-1982</v>
      </c>
      <c r="F806" s="1" t="str">
        <f>TEXT(Hospitalisation_Details[[#This Row],[Date of Birth]],"dd-mm-yy")</f>
        <v>27-09-82</v>
      </c>
      <c r="G806">
        <v>3</v>
      </c>
      <c r="H806">
        <f>DATEDIF(Hospitalisation_Details[[#This Row],[Date of Birth2]],DATE(2023,6,8),"y")</f>
        <v>40</v>
      </c>
      <c r="I806" s="2">
        <v>6664.32</v>
      </c>
      <c r="J806" t="s">
        <v>3706</v>
      </c>
      <c r="K806" t="s">
        <v>3706</v>
      </c>
      <c r="L806" t="s">
        <v>3708</v>
      </c>
    </row>
    <row r="807" spans="1:12" x14ac:dyDescent="0.3">
      <c r="A807" t="s">
        <v>5288</v>
      </c>
      <c r="B807">
        <v>1981</v>
      </c>
      <c r="C807" t="s">
        <v>3712</v>
      </c>
      <c r="D807">
        <v>17</v>
      </c>
      <c r="E807" s="1" t="str">
        <f>_xlfn.CONCAT(Hospitalisation_Details[[#This Row],[date]],"-",Hospitalisation_Details[[#This Row],[month]],"-",Hospitalisation_Details[[#This Row],[year]])</f>
        <v>17-Sep-1981</v>
      </c>
      <c r="F807" s="1" t="str">
        <f>TEXT(Hospitalisation_Details[[#This Row],[Date of Birth]],"dd-mm-yy")</f>
        <v>17-09-81</v>
      </c>
      <c r="G807">
        <v>1</v>
      </c>
      <c r="H807">
        <f>DATEDIF(Hospitalisation_Details[[#This Row],[Date of Birth2]],DATE(2023,6,8),"y")</f>
        <v>41</v>
      </c>
      <c r="I807" s="2">
        <v>6664.69</v>
      </c>
      <c r="J807" t="s">
        <v>3707</v>
      </c>
      <c r="K807" t="s">
        <v>3710</v>
      </c>
      <c r="L807" t="s">
        <v>3713</v>
      </c>
    </row>
    <row r="808" spans="1:12" x14ac:dyDescent="0.3">
      <c r="A808" t="s">
        <v>5287</v>
      </c>
      <c r="B808">
        <v>1989</v>
      </c>
      <c r="C808" t="s">
        <v>3716</v>
      </c>
      <c r="D808">
        <v>20</v>
      </c>
      <c r="E808" s="1" t="str">
        <f>_xlfn.CONCAT(Hospitalisation_Details[[#This Row],[date]],"-",Hospitalisation_Details[[#This Row],[month]],"-",Hospitalisation_Details[[#This Row],[year]])</f>
        <v>20-Oct-1989</v>
      </c>
      <c r="F808" s="1" t="str">
        <f>TEXT(Hospitalisation_Details[[#This Row],[Date of Birth]],"dd-mm-yy")</f>
        <v>20-10-89</v>
      </c>
      <c r="G808">
        <v>5</v>
      </c>
      <c r="H808">
        <f>DATEDIF(Hospitalisation_Details[[#This Row],[Date of Birth2]],DATE(2023,6,8),"y")</f>
        <v>33</v>
      </c>
      <c r="I808" s="2">
        <v>6666.24</v>
      </c>
      <c r="J808" t="s">
        <v>3707</v>
      </c>
      <c r="K808" t="s">
        <v>3710</v>
      </c>
      <c r="L808" t="s">
        <v>3717</v>
      </c>
    </row>
    <row r="809" spans="1:12" x14ac:dyDescent="0.3">
      <c r="A809" t="s">
        <v>5286</v>
      </c>
      <c r="B809">
        <v>1985</v>
      </c>
      <c r="C809" t="s">
        <v>3705</v>
      </c>
      <c r="D809">
        <v>9</v>
      </c>
      <c r="E809" s="1" t="str">
        <f>_xlfn.CONCAT(Hospitalisation_Details[[#This Row],[date]],"-",Hospitalisation_Details[[#This Row],[month]],"-",Hospitalisation_Details[[#This Row],[year]])</f>
        <v>9-Jul-1985</v>
      </c>
      <c r="F809" s="1" t="str">
        <f>TEXT(Hospitalisation_Details[[#This Row],[Date of Birth]],"dd-mm-yy")</f>
        <v>09-07-85</v>
      </c>
      <c r="G809">
        <v>2</v>
      </c>
      <c r="H809">
        <f>DATEDIF(Hospitalisation_Details[[#This Row],[Date of Birth2]],DATE(2023,6,8),"y")</f>
        <v>37</v>
      </c>
      <c r="I809" s="2">
        <v>6686.43</v>
      </c>
      <c r="J809" t="s">
        <v>3706</v>
      </c>
      <c r="K809" t="s">
        <v>3707</v>
      </c>
      <c r="L809" t="s">
        <v>3713</v>
      </c>
    </row>
    <row r="810" spans="1:12" x14ac:dyDescent="0.3">
      <c r="A810" t="s">
        <v>5285</v>
      </c>
      <c r="B810">
        <v>1968</v>
      </c>
      <c r="C810" t="s">
        <v>3705</v>
      </c>
      <c r="D810">
        <v>13</v>
      </c>
      <c r="E810" s="1" t="str">
        <f>_xlfn.CONCAT(Hospitalisation_Details[[#This Row],[date]],"-",Hospitalisation_Details[[#This Row],[month]],"-",Hospitalisation_Details[[#This Row],[year]])</f>
        <v>13-Jul-1968</v>
      </c>
      <c r="F810" s="1" t="str">
        <f>TEXT(Hospitalisation_Details[[#This Row],[Date of Birth]],"dd-mm-yy")</f>
        <v>13-07-68</v>
      </c>
      <c r="G810">
        <v>0</v>
      </c>
      <c r="H810">
        <f>DATEDIF(Hospitalisation_Details[[#This Row],[Date of Birth2]],DATE(2023,6,8),"y")</f>
        <v>54</v>
      </c>
      <c r="I810" s="2">
        <v>6700.56</v>
      </c>
      <c r="J810" t="s">
        <v>3707</v>
      </c>
      <c r="K810" t="s">
        <v>3710</v>
      </c>
      <c r="L810" t="s">
        <v>3713</v>
      </c>
    </row>
    <row r="811" spans="1:12" x14ac:dyDescent="0.3">
      <c r="A811" t="s">
        <v>5284</v>
      </c>
      <c r="B811">
        <v>1971</v>
      </c>
      <c r="C811" t="s">
        <v>3714</v>
      </c>
      <c r="D811">
        <v>12</v>
      </c>
      <c r="E811" s="1" t="str">
        <f>_xlfn.CONCAT(Hospitalisation_Details[[#This Row],[date]],"-",Hospitalisation_Details[[#This Row],[month]],"-",Hospitalisation_Details[[#This Row],[year]])</f>
        <v>12-Dec-1971</v>
      </c>
      <c r="F811" s="1" t="str">
        <f>TEXT(Hospitalisation_Details[[#This Row],[Date of Birth]],"dd-mm-yy")</f>
        <v>12-12-71</v>
      </c>
      <c r="G811">
        <v>0</v>
      </c>
      <c r="H811">
        <f>DATEDIF(Hospitalisation_Details[[#This Row],[Date of Birth2]],DATE(2023,6,8),"y")</f>
        <v>51</v>
      </c>
      <c r="I811" s="2">
        <v>6706.47</v>
      </c>
      <c r="J811" t="s">
        <v>3706</v>
      </c>
      <c r="K811" t="s">
        <v>3710</v>
      </c>
      <c r="L811" t="s">
        <v>3708</v>
      </c>
    </row>
    <row r="812" spans="1:12" x14ac:dyDescent="0.3">
      <c r="A812" t="s">
        <v>5283</v>
      </c>
      <c r="B812">
        <v>1983</v>
      </c>
      <c r="C812" t="s">
        <v>3711</v>
      </c>
      <c r="D812">
        <v>12</v>
      </c>
      <c r="E812" s="1" t="str">
        <f>_xlfn.CONCAT(Hospitalisation_Details[[#This Row],[date]],"-",Hospitalisation_Details[[#This Row],[month]],"-",Hospitalisation_Details[[#This Row],[year]])</f>
        <v>12-Jun-1983</v>
      </c>
      <c r="F812" s="1" t="str">
        <f>TEXT(Hospitalisation_Details[[#This Row],[Date of Birth]],"dd-mm-yy")</f>
        <v>12-06-83</v>
      </c>
      <c r="G812">
        <v>2</v>
      </c>
      <c r="H812">
        <f>DATEDIF(Hospitalisation_Details[[#This Row],[Date of Birth2]],DATE(2023,6,8),"y")</f>
        <v>39</v>
      </c>
      <c r="I812" s="2">
        <v>6710.19</v>
      </c>
      <c r="J812" t="s">
        <v>3707</v>
      </c>
      <c r="K812" t="s">
        <v>3707</v>
      </c>
      <c r="L812" t="s">
        <v>3713</v>
      </c>
    </row>
    <row r="813" spans="1:12" x14ac:dyDescent="0.3">
      <c r="A813" t="s">
        <v>5282</v>
      </c>
      <c r="B813">
        <v>1994</v>
      </c>
      <c r="C813" t="s">
        <v>3711</v>
      </c>
      <c r="D813">
        <v>13</v>
      </c>
      <c r="E813" s="1" t="str">
        <f>_xlfn.CONCAT(Hospitalisation_Details[[#This Row],[date]],"-",Hospitalisation_Details[[#This Row],[month]],"-",Hospitalisation_Details[[#This Row],[year]])</f>
        <v>13-Jun-1994</v>
      </c>
      <c r="F813" s="1" t="str">
        <f>TEXT(Hospitalisation_Details[[#This Row],[Date of Birth]],"dd-mm-yy")</f>
        <v>13-06-94</v>
      </c>
      <c r="G813">
        <v>0</v>
      </c>
      <c r="H813">
        <f>DATEDIF(Hospitalisation_Details[[#This Row],[Date of Birth2]],DATE(2023,6,8),"y")</f>
        <v>28</v>
      </c>
      <c r="I813" s="2">
        <v>6721.37</v>
      </c>
      <c r="J813" t="s">
        <v>3706</v>
      </c>
      <c r="K813" t="s">
        <v>3710</v>
      </c>
      <c r="L813" t="s">
        <v>3713</v>
      </c>
    </row>
    <row r="814" spans="1:12" x14ac:dyDescent="0.3">
      <c r="A814" t="s">
        <v>5281</v>
      </c>
      <c r="B814">
        <v>1978</v>
      </c>
      <c r="C814" t="s">
        <v>3716</v>
      </c>
      <c r="D814">
        <v>21</v>
      </c>
      <c r="E814" s="1" t="str">
        <f>_xlfn.CONCAT(Hospitalisation_Details[[#This Row],[date]],"-",Hospitalisation_Details[[#This Row],[month]],"-",Hospitalisation_Details[[#This Row],[year]])</f>
        <v>21-Oct-1978</v>
      </c>
      <c r="F814" s="1" t="str">
        <f>TEXT(Hospitalisation_Details[[#This Row],[Date of Birth]],"dd-mm-yy")</f>
        <v>21-10-78</v>
      </c>
      <c r="G814">
        <v>2</v>
      </c>
      <c r="H814">
        <f>DATEDIF(Hospitalisation_Details[[#This Row],[Date of Birth2]],DATE(2023,6,8),"y")</f>
        <v>44</v>
      </c>
      <c r="I814" s="2">
        <v>6737.98</v>
      </c>
      <c r="J814" t="s">
        <v>3706</v>
      </c>
      <c r="K814" t="s">
        <v>3707</v>
      </c>
      <c r="L814" t="s">
        <v>3708</v>
      </c>
    </row>
    <row r="815" spans="1:12" x14ac:dyDescent="0.3">
      <c r="A815" t="s">
        <v>5280</v>
      </c>
      <c r="B815">
        <v>1968</v>
      </c>
      <c r="C815" t="s">
        <v>3705</v>
      </c>
      <c r="D815">
        <v>18</v>
      </c>
      <c r="E815" s="1" t="str">
        <f>_xlfn.CONCAT(Hospitalisation_Details[[#This Row],[date]],"-",Hospitalisation_Details[[#This Row],[month]],"-",Hospitalisation_Details[[#This Row],[year]])</f>
        <v>18-Jul-1968</v>
      </c>
      <c r="F815" s="1" t="str">
        <f>TEXT(Hospitalisation_Details[[#This Row],[Date of Birth]],"dd-mm-yy")</f>
        <v>18-07-68</v>
      </c>
      <c r="G815">
        <v>0</v>
      </c>
      <c r="H815">
        <f>DATEDIF(Hospitalisation_Details[[#This Row],[Date of Birth2]],DATE(2023,6,8),"y")</f>
        <v>54</v>
      </c>
      <c r="I815" s="2">
        <v>6738.84</v>
      </c>
      <c r="J815" t="s">
        <v>3707</v>
      </c>
      <c r="K815" t="s">
        <v>3710</v>
      </c>
      <c r="L815" t="s">
        <v>3713</v>
      </c>
    </row>
    <row r="816" spans="1:12" x14ac:dyDescent="0.3">
      <c r="A816" t="s">
        <v>5279</v>
      </c>
      <c r="B816">
        <v>1986</v>
      </c>
      <c r="C816" t="s">
        <v>3715</v>
      </c>
      <c r="D816">
        <v>7</v>
      </c>
      <c r="E816" s="1" t="str">
        <f>_xlfn.CONCAT(Hospitalisation_Details[[#This Row],[date]],"-",Hospitalisation_Details[[#This Row],[month]],"-",Hospitalisation_Details[[#This Row],[year]])</f>
        <v>7-Aug-1986</v>
      </c>
      <c r="F816" s="1" t="str">
        <f>TEXT(Hospitalisation_Details[[#This Row],[Date of Birth]],"dd-mm-yy")</f>
        <v>07-08-86</v>
      </c>
      <c r="G816">
        <v>3</v>
      </c>
      <c r="H816">
        <f>DATEDIF(Hospitalisation_Details[[#This Row],[Date of Birth2]],DATE(2023,6,8),"y")</f>
        <v>36</v>
      </c>
      <c r="I816" s="2">
        <v>6746.74</v>
      </c>
      <c r="J816" t="s">
        <v>3707</v>
      </c>
      <c r="K816" t="s">
        <v>3706</v>
      </c>
      <c r="L816" t="s">
        <v>3721</v>
      </c>
    </row>
    <row r="817" spans="1:12" x14ac:dyDescent="0.3">
      <c r="A817" t="s">
        <v>5278</v>
      </c>
      <c r="B817">
        <v>1986</v>
      </c>
      <c r="C817" t="s">
        <v>3711</v>
      </c>
      <c r="D817">
        <v>5</v>
      </c>
      <c r="E817" s="1" t="str">
        <f>_xlfn.CONCAT(Hospitalisation_Details[[#This Row],[date]],"-",Hospitalisation_Details[[#This Row],[month]],"-",Hospitalisation_Details[[#This Row],[year]])</f>
        <v>5-Jun-1986</v>
      </c>
      <c r="F817" s="1" t="str">
        <f>TEXT(Hospitalisation_Details[[#This Row],[Date of Birth]],"dd-mm-yy")</f>
        <v>05-06-86</v>
      </c>
      <c r="G817">
        <v>3</v>
      </c>
      <c r="H817">
        <f>DATEDIF(Hospitalisation_Details[[#This Row],[Date of Birth2]],DATE(2023,6,8),"y")</f>
        <v>37</v>
      </c>
      <c r="I817" s="2">
        <v>6748.59</v>
      </c>
      <c r="J817" t="s">
        <v>3707</v>
      </c>
      <c r="K817" t="s">
        <v>3710</v>
      </c>
      <c r="L817" t="s">
        <v>3721</v>
      </c>
    </row>
    <row r="818" spans="1:12" x14ac:dyDescent="0.3">
      <c r="A818" t="s">
        <v>5277</v>
      </c>
      <c r="B818">
        <v>1970</v>
      </c>
      <c r="C818" t="s">
        <v>3711</v>
      </c>
      <c r="D818">
        <v>17</v>
      </c>
      <c r="E818" s="1" t="str">
        <f>_xlfn.CONCAT(Hospitalisation_Details[[#This Row],[date]],"-",Hospitalisation_Details[[#This Row],[month]],"-",Hospitalisation_Details[[#This Row],[year]])</f>
        <v>17-Jun-1970</v>
      </c>
      <c r="F818" s="1" t="str">
        <f>TEXT(Hospitalisation_Details[[#This Row],[Date of Birth]],"dd-mm-yy")</f>
        <v>17-06-70</v>
      </c>
      <c r="G818">
        <v>0</v>
      </c>
      <c r="H818">
        <f>DATEDIF(Hospitalisation_Details[[#This Row],[Date of Birth2]],DATE(2023,6,8),"y")</f>
        <v>52</v>
      </c>
      <c r="I818" s="2">
        <v>6749.63</v>
      </c>
      <c r="J818" t="s">
        <v>3706</v>
      </c>
      <c r="K818" t="s">
        <v>3710</v>
      </c>
      <c r="L818" t="s">
        <v>3708</v>
      </c>
    </row>
    <row r="819" spans="1:12" x14ac:dyDescent="0.3">
      <c r="A819" t="s">
        <v>5276</v>
      </c>
      <c r="B819">
        <v>1966</v>
      </c>
      <c r="C819" t="s">
        <v>3714</v>
      </c>
      <c r="D819">
        <v>9</v>
      </c>
      <c r="E819" s="1" t="str">
        <f>_xlfn.CONCAT(Hospitalisation_Details[[#This Row],[date]],"-",Hospitalisation_Details[[#This Row],[month]],"-",Hospitalisation_Details[[#This Row],[year]])</f>
        <v>9-Dec-1966</v>
      </c>
      <c r="F819" s="1" t="str">
        <f>TEXT(Hospitalisation_Details[[#This Row],[Date of Birth]],"dd-mm-yy")</f>
        <v>09-12-66</v>
      </c>
      <c r="G819">
        <v>0</v>
      </c>
      <c r="H819">
        <f>DATEDIF(Hospitalisation_Details[[#This Row],[Date of Birth2]],DATE(2023,6,8),"y")</f>
        <v>56</v>
      </c>
      <c r="I819" s="2">
        <v>6750.27</v>
      </c>
      <c r="J819" t="s">
        <v>3707</v>
      </c>
      <c r="K819" t="s">
        <v>3706</v>
      </c>
      <c r="L819" t="s">
        <v>3708</v>
      </c>
    </row>
    <row r="820" spans="1:12" x14ac:dyDescent="0.3">
      <c r="A820" t="s">
        <v>5275</v>
      </c>
      <c r="B820">
        <v>1988</v>
      </c>
      <c r="C820" t="s">
        <v>3716</v>
      </c>
      <c r="D820">
        <v>10</v>
      </c>
      <c r="E820" s="1" t="str">
        <f>_xlfn.CONCAT(Hospitalisation_Details[[#This Row],[date]],"-",Hospitalisation_Details[[#This Row],[month]],"-",Hospitalisation_Details[[#This Row],[year]])</f>
        <v>10-Oct-1988</v>
      </c>
      <c r="F820" s="1" t="str">
        <f>TEXT(Hospitalisation_Details[[#This Row],[Date of Birth]],"dd-mm-yy")</f>
        <v>10-10-88</v>
      </c>
      <c r="G820">
        <v>3</v>
      </c>
      <c r="H820">
        <f>DATEDIF(Hospitalisation_Details[[#This Row],[Date of Birth2]],DATE(2023,6,8),"y")</f>
        <v>34</v>
      </c>
      <c r="I820" s="2">
        <v>6753.04</v>
      </c>
      <c r="J820" t="s">
        <v>3706</v>
      </c>
      <c r="K820" t="s">
        <v>3706</v>
      </c>
      <c r="L820" t="s">
        <v>3724</v>
      </c>
    </row>
    <row r="821" spans="1:12" x14ac:dyDescent="0.3">
      <c r="A821" t="s">
        <v>5274</v>
      </c>
      <c r="B821">
        <v>1981</v>
      </c>
      <c r="C821" t="s">
        <v>3712</v>
      </c>
      <c r="D821">
        <v>21</v>
      </c>
      <c r="E821" s="1" t="str">
        <f>_xlfn.CONCAT(Hospitalisation_Details[[#This Row],[date]],"-",Hospitalisation_Details[[#This Row],[month]],"-",Hospitalisation_Details[[#This Row],[year]])</f>
        <v>21-Sep-1981</v>
      </c>
      <c r="F821" s="1" t="str">
        <f>TEXT(Hospitalisation_Details[[#This Row],[Date of Birth]],"dd-mm-yy")</f>
        <v>21-09-81</v>
      </c>
      <c r="G821">
        <v>1</v>
      </c>
      <c r="H821">
        <f>DATEDIF(Hospitalisation_Details[[#This Row],[Date of Birth2]],DATE(2023,6,8),"y")</f>
        <v>41</v>
      </c>
      <c r="I821" s="2">
        <v>6770.19</v>
      </c>
      <c r="J821" t="s">
        <v>3706</v>
      </c>
      <c r="K821" t="s">
        <v>3707</v>
      </c>
      <c r="L821" t="s">
        <v>3708</v>
      </c>
    </row>
    <row r="822" spans="1:12" x14ac:dyDescent="0.3">
      <c r="A822" t="s">
        <v>5273</v>
      </c>
      <c r="B822">
        <v>1981</v>
      </c>
      <c r="C822" t="s">
        <v>3712</v>
      </c>
      <c r="D822">
        <v>3</v>
      </c>
      <c r="E822" s="1" t="str">
        <f>_xlfn.CONCAT(Hospitalisation_Details[[#This Row],[date]],"-",Hospitalisation_Details[[#This Row],[month]],"-",Hospitalisation_Details[[#This Row],[year]])</f>
        <v>3-Sep-1981</v>
      </c>
      <c r="F822" s="1" t="str">
        <f>TEXT(Hospitalisation_Details[[#This Row],[Date of Birth]],"dd-mm-yy")</f>
        <v>03-09-81</v>
      </c>
      <c r="G822">
        <v>1</v>
      </c>
      <c r="H822">
        <f>DATEDIF(Hospitalisation_Details[[#This Row],[Date of Birth2]],DATE(2023,6,8),"y")</f>
        <v>41</v>
      </c>
      <c r="I822" s="2">
        <v>6775.96</v>
      </c>
      <c r="J822" t="s">
        <v>3706</v>
      </c>
      <c r="K822" t="s">
        <v>3707</v>
      </c>
      <c r="L822" t="s">
        <v>3717</v>
      </c>
    </row>
    <row r="823" spans="1:12" x14ac:dyDescent="0.3">
      <c r="A823" t="s">
        <v>5272</v>
      </c>
      <c r="B823">
        <v>1981</v>
      </c>
      <c r="C823" t="s">
        <v>3716</v>
      </c>
      <c r="D823">
        <v>8</v>
      </c>
      <c r="E823" s="1" t="str">
        <f>_xlfn.CONCAT(Hospitalisation_Details[[#This Row],[date]],"-",Hospitalisation_Details[[#This Row],[month]],"-",Hospitalisation_Details[[#This Row],[year]])</f>
        <v>8-Oct-1981</v>
      </c>
      <c r="F823" s="1" t="str">
        <f>TEXT(Hospitalisation_Details[[#This Row],[Date of Birth]],"dd-mm-yy")</f>
        <v>08-10-81</v>
      </c>
      <c r="G823">
        <v>1</v>
      </c>
      <c r="H823">
        <f>DATEDIF(Hospitalisation_Details[[#This Row],[Date of Birth2]],DATE(2023,6,8),"y")</f>
        <v>41</v>
      </c>
      <c r="I823" s="2">
        <v>6781.35</v>
      </c>
      <c r="J823" t="s">
        <v>3706</v>
      </c>
      <c r="K823" t="s">
        <v>3710</v>
      </c>
      <c r="L823" t="s">
        <v>3708</v>
      </c>
    </row>
    <row r="824" spans="1:12" x14ac:dyDescent="0.3">
      <c r="A824" t="s">
        <v>5271</v>
      </c>
      <c r="B824">
        <v>1980</v>
      </c>
      <c r="C824" t="s">
        <v>3709</v>
      </c>
      <c r="D824">
        <v>23</v>
      </c>
      <c r="E824" s="1" t="str">
        <f>_xlfn.CONCAT(Hospitalisation_Details[[#This Row],[date]],"-",Hospitalisation_Details[[#This Row],[month]],"-",Hospitalisation_Details[[#This Row],[year]])</f>
        <v>23-Nov-1980</v>
      </c>
      <c r="F824" s="1" t="str">
        <f>TEXT(Hospitalisation_Details[[#This Row],[Date of Birth]],"dd-mm-yy")</f>
        <v>23-11-80</v>
      </c>
      <c r="G824">
        <v>2</v>
      </c>
      <c r="H824">
        <f>DATEDIF(Hospitalisation_Details[[#This Row],[Date of Birth2]],DATE(2023,6,8),"y")</f>
        <v>42</v>
      </c>
      <c r="I824" s="2">
        <v>6781.52</v>
      </c>
      <c r="J824" t="s">
        <v>3706</v>
      </c>
      <c r="K824" t="s">
        <v>3706</v>
      </c>
      <c r="L824" t="s">
        <v>3708</v>
      </c>
    </row>
    <row r="825" spans="1:12" x14ac:dyDescent="0.3">
      <c r="A825" t="s">
        <v>5270</v>
      </c>
      <c r="B825">
        <v>1985</v>
      </c>
      <c r="C825" t="s">
        <v>3714</v>
      </c>
      <c r="D825">
        <v>24</v>
      </c>
      <c r="E825" s="1" t="str">
        <f>_xlfn.CONCAT(Hospitalisation_Details[[#This Row],[date]],"-",Hospitalisation_Details[[#This Row],[month]],"-",Hospitalisation_Details[[#This Row],[year]])</f>
        <v>24-Dec-1985</v>
      </c>
      <c r="F825" s="1" t="str">
        <f>TEXT(Hospitalisation_Details[[#This Row],[Date of Birth]],"dd-mm-yy")</f>
        <v>24-12-85</v>
      </c>
      <c r="G825">
        <v>3</v>
      </c>
      <c r="H825">
        <f>DATEDIF(Hospitalisation_Details[[#This Row],[Date of Birth2]],DATE(2023,6,8),"y")</f>
        <v>37</v>
      </c>
      <c r="I825" s="2">
        <v>6796.86</v>
      </c>
      <c r="J825" t="s">
        <v>3707</v>
      </c>
      <c r="K825" t="s">
        <v>3707</v>
      </c>
      <c r="L825" t="s">
        <v>3713</v>
      </c>
    </row>
    <row r="826" spans="1:12" x14ac:dyDescent="0.3">
      <c r="A826" t="s">
        <v>5269</v>
      </c>
      <c r="B826">
        <v>1991</v>
      </c>
      <c r="C826" t="s">
        <v>3711</v>
      </c>
      <c r="D826">
        <v>29</v>
      </c>
      <c r="E826" s="1" t="str">
        <f>_xlfn.CONCAT(Hospitalisation_Details[[#This Row],[date]],"-",Hospitalisation_Details[[#This Row],[month]],"-",Hospitalisation_Details[[#This Row],[year]])</f>
        <v>29-Jun-1991</v>
      </c>
      <c r="F826" s="1" t="str">
        <f>TEXT(Hospitalisation_Details[[#This Row],[Date of Birth]],"dd-mm-yy")</f>
        <v>29-06-91</v>
      </c>
      <c r="G826">
        <v>5</v>
      </c>
      <c r="H826">
        <f>DATEDIF(Hospitalisation_Details[[#This Row],[Date of Birth2]],DATE(2023,6,8),"y")</f>
        <v>31</v>
      </c>
      <c r="I826" s="2">
        <v>6799.46</v>
      </c>
      <c r="J826" t="s">
        <v>3710</v>
      </c>
      <c r="K826" t="s">
        <v>3706</v>
      </c>
      <c r="L826" t="s">
        <v>3726</v>
      </c>
    </row>
    <row r="827" spans="1:12" x14ac:dyDescent="0.3">
      <c r="A827" t="s">
        <v>5268</v>
      </c>
      <c r="B827">
        <v>1975</v>
      </c>
      <c r="C827" t="s">
        <v>3715</v>
      </c>
      <c r="D827">
        <v>17</v>
      </c>
      <c r="E827" s="1" t="str">
        <f>_xlfn.CONCAT(Hospitalisation_Details[[#This Row],[date]],"-",Hospitalisation_Details[[#This Row],[month]],"-",Hospitalisation_Details[[#This Row],[year]])</f>
        <v>17-Aug-1975</v>
      </c>
      <c r="F827" s="1" t="str">
        <f>TEXT(Hospitalisation_Details[[#This Row],[Date of Birth]],"dd-mm-yy")</f>
        <v>17-08-75</v>
      </c>
      <c r="G827">
        <v>1</v>
      </c>
      <c r="H827">
        <f>DATEDIF(Hospitalisation_Details[[#This Row],[Date of Birth2]],DATE(2023,6,8),"y")</f>
        <v>47</v>
      </c>
      <c r="I827" s="2">
        <v>6809.46</v>
      </c>
      <c r="J827" t="s">
        <v>3706</v>
      </c>
      <c r="K827" t="s">
        <v>3710</v>
      </c>
      <c r="L827" t="s">
        <v>3713</v>
      </c>
    </row>
    <row r="828" spans="1:12" x14ac:dyDescent="0.3">
      <c r="A828" t="s">
        <v>5267</v>
      </c>
      <c r="B828">
        <v>1994</v>
      </c>
      <c r="C828" t="s">
        <v>3705</v>
      </c>
      <c r="D828">
        <v>8</v>
      </c>
      <c r="E828" s="1" t="str">
        <f>_xlfn.CONCAT(Hospitalisation_Details[[#This Row],[date]],"-",Hospitalisation_Details[[#This Row],[month]],"-",Hospitalisation_Details[[#This Row],[year]])</f>
        <v>8-Jul-1994</v>
      </c>
      <c r="F828" s="1" t="str">
        <f>TEXT(Hospitalisation_Details[[#This Row],[Date of Birth]],"dd-mm-yy")</f>
        <v>08-07-94</v>
      </c>
      <c r="G828">
        <v>0</v>
      </c>
      <c r="H828">
        <f>DATEDIF(Hospitalisation_Details[[#This Row],[Date of Birth2]],DATE(2023,6,8),"y")</f>
        <v>28</v>
      </c>
      <c r="I828" s="2">
        <v>6827.69</v>
      </c>
      <c r="J828" t="s">
        <v>3706</v>
      </c>
      <c r="K828" t="s">
        <v>3706</v>
      </c>
      <c r="L828" t="s">
        <v>3727</v>
      </c>
    </row>
    <row r="829" spans="1:12" x14ac:dyDescent="0.3">
      <c r="A829" t="s">
        <v>5266</v>
      </c>
      <c r="B829">
        <v>1979</v>
      </c>
      <c r="C829" t="s">
        <v>3705</v>
      </c>
      <c r="D829">
        <v>15</v>
      </c>
      <c r="E829" s="1" t="str">
        <f>_xlfn.CONCAT(Hospitalisation_Details[[#This Row],[date]],"-",Hospitalisation_Details[[#This Row],[month]],"-",Hospitalisation_Details[[#This Row],[year]])</f>
        <v>15-Jul-1979</v>
      </c>
      <c r="F829" s="1" t="str">
        <f>TEXT(Hospitalisation_Details[[#This Row],[Date of Birth]],"dd-mm-yy")</f>
        <v>15-07-79</v>
      </c>
      <c r="G829">
        <v>0</v>
      </c>
      <c r="H829">
        <f>DATEDIF(Hospitalisation_Details[[#This Row],[Date of Birth2]],DATE(2023,6,8),"y")</f>
        <v>43</v>
      </c>
      <c r="I829" s="2">
        <v>6837.37</v>
      </c>
      <c r="J829" t="s">
        <v>3707</v>
      </c>
      <c r="K829" t="s">
        <v>3710</v>
      </c>
      <c r="L829" t="s">
        <v>3721</v>
      </c>
    </row>
    <row r="830" spans="1:12" x14ac:dyDescent="0.3">
      <c r="A830" t="s">
        <v>5265</v>
      </c>
      <c r="B830">
        <v>2000</v>
      </c>
      <c r="C830" t="s">
        <v>3709</v>
      </c>
      <c r="D830">
        <v>30</v>
      </c>
      <c r="E830" s="1" t="str">
        <f>_xlfn.CONCAT(Hospitalisation_Details[[#This Row],[date]],"-",Hospitalisation_Details[[#This Row],[month]],"-",Hospitalisation_Details[[#This Row],[year]])</f>
        <v>30-Nov-2000</v>
      </c>
      <c r="F830" s="1" t="str">
        <f>TEXT(Hospitalisation_Details[[#This Row],[Date of Birth]],"dd-mm-yy")</f>
        <v>30-11-00</v>
      </c>
      <c r="G830">
        <v>0</v>
      </c>
      <c r="H830">
        <f>DATEDIF(Hospitalisation_Details[[#This Row],[Date of Birth2]],DATE(2023,6,8),"y")</f>
        <v>22</v>
      </c>
      <c r="I830" s="2">
        <v>6842.28</v>
      </c>
      <c r="J830" t="s">
        <v>3706</v>
      </c>
      <c r="K830" t="s">
        <v>3710</v>
      </c>
      <c r="L830" t="s">
        <v>3713</v>
      </c>
    </row>
    <row r="831" spans="1:12" x14ac:dyDescent="0.3">
      <c r="A831" t="s">
        <v>5264</v>
      </c>
      <c r="B831">
        <v>1977</v>
      </c>
      <c r="C831" t="s">
        <v>3711</v>
      </c>
      <c r="D831">
        <v>15</v>
      </c>
      <c r="E831" s="1" t="str">
        <f>_xlfn.CONCAT(Hospitalisation_Details[[#This Row],[date]],"-",Hospitalisation_Details[[#This Row],[month]],"-",Hospitalisation_Details[[#This Row],[year]])</f>
        <v>15-Jun-1977</v>
      </c>
      <c r="F831" s="1" t="str">
        <f>TEXT(Hospitalisation_Details[[#This Row],[Date of Birth]],"dd-mm-yy")</f>
        <v>15-06-77</v>
      </c>
      <c r="G831">
        <v>2</v>
      </c>
      <c r="H831">
        <f>DATEDIF(Hospitalisation_Details[[#This Row],[Date of Birth2]],DATE(2023,6,8),"y")</f>
        <v>45</v>
      </c>
      <c r="I831" s="2">
        <v>6843.17</v>
      </c>
      <c r="J831" t="s">
        <v>3706</v>
      </c>
      <c r="K831" t="s">
        <v>3710</v>
      </c>
      <c r="L831" t="s">
        <v>3708</v>
      </c>
    </row>
    <row r="832" spans="1:12" x14ac:dyDescent="0.3">
      <c r="A832" t="s">
        <v>5263</v>
      </c>
      <c r="B832">
        <v>1979</v>
      </c>
      <c r="C832" t="s">
        <v>3709</v>
      </c>
      <c r="D832">
        <v>4</v>
      </c>
      <c r="E832" s="1" t="str">
        <f>_xlfn.CONCAT(Hospitalisation_Details[[#This Row],[date]],"-",Hospitalisation_Details[[#This Row],[month]],"-",Hospitalisation_Details[[#This Row],[year]])</f>
        <v>4-Nov-1979</v>
      </c>
      <c r="F832" s="1" t="str">
        <f>TEXT(Hospitalisation_Details[[#This Row],[Date of Birth]],"dd-mm-yy")</f>
        <v>04-11-79</v>
      </c>
      <c r="G832">
        <v>1</v>
      </c>
      <c r="H832">
        <f>DATEDIF(Hospitalisation_Details[[#This Row],[Date of Birth2]],DATE(2023,6,8),"y")</f>
        <v>43</v>
      </c>
      <c r="I832" s="2">
        <v>6849.03</v>
      </c>
      <c r="J832" t="s">
        <v>3706</v>
      </c>
      <c r="K832" t="s">
        <v>3706</v>
      </c>
      <c r="L832" t="s">
        <v>3717</v>
      </c>
    </row>
    <row r="833" spans="1:12" x14ac:dyDescent="0.3">
      <c r="A833" t="s">
        <v>5262</v>
      </c>
      <c r="B833">
        <v>1981</v>
      </c>
      <c r="C833" t="s">
        <v>3711</v>
      </c>
      <c r="D833">
        <v>19</v>
      </c>
      <c r="E833" s="1" t="str">
        <f>_xlfn.CONCAT(Hospitalisation_Details[[#This Row],[date]],"-",Hospitalisation_Details[[#This Row],[month]],"-",Hospitalisation_Details[[#This Row],[year]])</f>
        <v>19-Jun-1981</v>
      </c>
      <c r="F833" s="1" t="str">
        <f>TEXT(Hospitalisation_Details[[#This Row],[Date of Birth]],"dd-mm-yy")</f>
        <v>19-06-81</v>
      </c>
      <c r="G833">
        <v>1</v>
      </c>
      <c r="H833">
        <f>DATEDIF(Hospitalisation_Details[[#This Row],[Date of Birth2]],DATE(2023,6,8),"y")</f>
        <v>41</v>
      </c>
      <c r="I833" s="2">
        <v>6858.48</v>
      </c>
      <c r="J833" t="s">
        <v>3706</v>
      </c>
      <c r="K833" t="s">
        <v>3706</v>
      </c>
      <c r="L833" t="s">
        <v>3720</v>
      </c>
    </row>
    <row r="834" spans="1:12" x14ac:dyDescent="0.3">
      <c r="A834" t="s">
        <v>5261</v>
      </c>
      <c r="B834">
        <v>1978</v>
      </c>
      <c r="C834" t="s">
        <v>3715</v>
      </c>
      <c r="D834">
        <v>5</v>
      </c>
      <c r="E834" s="1" t="str">
        <f>_xlfn.CONCAT(Hospitalisation_Details[[#This Row],[date]],"-",Hospitalisation_Details[[#This Row],[month]],"-",Hospitalisation_Details[[#This Row],[year]])</f>
        <v>5-Aug-1978</v>
      </c>
      <c r="F834" s="1" t="str">
        <f>TEXT(Hospitalisation_Details[[#This Row],[Date of Birth]],"dd-mm-yy")</f>
        <v>05-08-78</v>
      </c>
      <c r="G834">
        <v>2</v>
      </c>
      <c r="H834">
        <f>DATEDIF(Hospitalisation_Details[[#This Row],[Date of Birth2]],DATE(2023,6,8),"y")</f>
        <v>44</v>
      </c>
      <c r="I834" s="2">
        <v>6863.49</v>
      </c>
      <c r="J834" t="s">
        <v>3706</v>
      </c>
      <c r="K834" t="s">
        <v>3710</v>
      </c>
      <c r="L834" t="s">
        <v>3708</v>
      </c>
    </row>
    <row r="835" spans="1:12" x14ac:dyDescent="0.3">
      <c r="A835" t="s">
        <v>5260</v>
      </c>
      <c r="B835">
        <v>1969</v>
      </c>
      <c r="C835" t="s">
        <v>3716</v>
      </c>
      <c r="D835">
        <v>23</v>
      </c>
      <c r="E835" s="1" t="str">
        <f>_xlfn.CONCAT(Hospitalisation_Details[[#This Row],[date]],"-",Hospitalisation_Details[[#This Row],[month]],"-",Hospitalisation_Details[[#This Row],[year]])</f>
        <v>23-Oct-1969</v>
      </c>
      <c r="F835" s="1" t="str">
        <f>TEXT(Hospitalisation_Details[[#This Row],[Date of Birth]],"dd-mm-yy")</f>
        <v>23-10-69</v>
      </c>
      <c r="G835">
        <v>0</v>
      </c>
      <c r="H835">
        <f>DATEDIF(Hospitalisation_Details[[#This Row],[Date of Birth2]],DATE(2023,6,8),"y")</f>
        <v>53</v>
      </c>
      <c r="I835" s="2">
        <v>6868.39</v>
      </c>
      <c r="J835" t="s">
        <v>3706</v>
      </c>
      <c r="K835" t="s">
        <v>3706</v>
      </c>
      <c r="L835" t="s">
        <v>3708</v>
      </c>
    </row>
    <row r="836" spans="1:12" x14ac:dyDescent="0.3">
      <c r="A836" t="s">
        <v>5259</v>
      </c>
      <c r="B836">
        <v>1981</v>
      </c>
      <c r="C836" t="s">
        <v>3711</v>
      </c>
      <c r="D836">
        <v>23</v>
      </c>
      <c r="E836" s="1" t="str">
        <f>_xlfn.CONCAT(Hospitalisation_Details[[#This Row],[date]],"-",Hospitalisation_Details[[#This Row],[month]],"-",Hospitalisation_Details[[#This Row],[year]])</f>
        <v>23-Jun-1981</v>
      </c>
      <c r="F836" s="1" t="str">
        <f>TEXT(Hospitalisation_Details[[#This Row],[Date of Birth]],"dd-mm-yy")</f>
        <v>23-06-81</v>
      </c>
      <c r="G836">
        <v>2</v>
      </c>
      <c r="H836">
        <f>DATEDIF(Hospitalisation_Details[[#This Row],[Date of Birth2]],DATE(2023,6,8),"y")</f>
        <v>41</v>
      </c>
      <c r="I836" s="2">
        <v>6875.96</v>
      </c>
      <c r="J836" t="s">
        <v>3706</v>
      </c>
      <c r="K836" t="s">
        <v>3706</v>
      </c>
      <c r="L836" t="s">
        <v>3717</v>
      </c>
    </row>
    <row r="837" spans="1:12" x14ac:dyDescent="0.3">
      <c r="A837" t="s">
        <v>5258</v>
      </c>
      <c r="B837">
        <v>2004</v>
      </c>
      <c r="C837" t="s">
        <v>3714</v>
      </c>
      <c r="D837">
        <v>24</v>
      </c>
      <c r="E837" s="1" t="str">
        <f>_xlfn.CONCAT(Hospitalisation_Details[[#This Row],[date]],"-",Hospitalisation_Details[[#This Row],[month]],"-",Hospitalisation_Details[[#This Row],[year]])</f>
        <v>24-Dec-2004</v>
      </c>
      <c r="F837" s="1" t="str">
        <f>TEXT(Hospitalisation_Details[[#This Row],[Date of Birth]],"dd-mm-yy")</f>
        <v>24-12-04</v>
      </c>
      <c r="G837">
        <v>0</v>
      </c>
      <c r="H837">
        <f>DATEDIF(Hospitalisation_Details[[#This Row],[Date of Birth2]],DATE(2023,6,8),"y")</f>
        <v>18</v>
      </c>
      <c r="I837" s="2">
        <v>6876.53</v>
      </c>
      <c r="J837" t="s">
        <v>3706</v>
      </c>
      <c r="K837" t="s">
        <v>3710</v>
      </c>
      <c r="L837" t="s">
        <v>3713</v>
      </c>
    </row>
    <row r="838" spans="1:12" x14ac:dyDescent="0.3">
      <c r="A838" t="s">
        <v>5257</v>
      </c>
      <c r="B838">
        <v>1985</v>
      </c>
      <c r="C838" t="s">
        <v>3712</v>
      </c>
      <c r="D838">
        <v>10</v>
      </c>
      <c r="E838" s="1" t="str">
        <f>_xlfn.CONCAT(Hospitalisation_Details[[#This Row],[date]],"-",Hospitalisation_Details[[#This Row],[month]],"-",Hospitalisation_Details[[#This Row],[year]])</f>
        <v>10-Sep-1985</v>
      </c>
      <c r="F838" s="1" t="str">
        <f>TEXT(Hospitalisation_Details[[#This Row],[Date of Birth]],"dd-mm-yy")</f>
        <v>10-09-85</v>
      </c>
      <c r="G838">
        <v>2</v>
      </c>
      <c r="H838">
        <f>DATEDIF(Hospitalisation_Details[[#This Row],[Date of Birth2]],DATE(2023,6,8),"y")</f>
        <v>37</v>
      </c>
      <c r="I838" s="2">
        <v>6877.98</v>
      </c>
      <c r="J838" t="s">
        <v>3706</v>
      </c>
      <c r="K838" t="s">
        <v>3710</v>
      </c>
      <c r="L838" t="s">
        <v>3724</v>
      </c>
    </row>
    <row r="839" spans="1:12" x14ac:dyDescent="0.3">
      <c r="A839" t="s">
        <v>5256</v>
      </c>
      <c r="B839">
        <v>1989</v>
      </c>
      <c r="C839" t="s">
        <v>3714</v>
      </c>
      <c r="D839">
        <v>21</v>
      </c>
      <c r="E839" s="1" t="str">
        <f>_xlfn.CONCAT(Hospitalisation_Details[[#This Row],[date]],"-",Hospitalisation_Details[[#This Row],[month]],"-",Hospitalisation_Details[[#This Row],[year]])</f>
        <v>21-Dec-1989</v>
      </c>
      <c r="F839" s="1" t="str">
        <f>TEXT(Hospitalisation_Details[[#This Row],[Date of Birth]],"dd-mm-yy")</f>
        <v>21-12-89</v>
      </c>
      <c r="G839">
        <v>3</v>
      </c>
      <c r="H839">
        <f>DATEDIF(Hospitalisation_Details[[#This Row],[Date of Birth2]],DATE(2023,6,8),"y")</f>
        <v>33</v>
      </c>
      <c r="I839" s="2">
        <v>6895.19</v>
      </c>
      <c r="J839" t="s">
        <v>3706</v>
      </c>
      <c r="K839" t="s">
        <v>3707</v>
      </c>
      <c r="L839" t="s">
        <v>3724</v>
      </c>
    </row>
    <row r="840" spans="1:12" x14ac:dyDescent="0.3">
      <c r="A840" t="s">
        <v>5255</v>
      </c>
      <c r="B840">
        <v>1984</v>
      </c>
      <c r="C840" t="s">
        <v>3712</v>
      </c>
      <c r="D840">
        <v>5</v>
      </c>
      <c r="E840" s="1" t="str">
        <f>_xlfn.CONCAT(Hospitalisation_Details[[#This Row],[date]],"-",Hospitalisation_Details[[#This Row],[month]],"-",Hospitalisation_Details[[#This Row],[year]])</f>
        <v>5-Sep-1984</v>
      </c>
      <c r="F840" s="1" t="str">
        <f>TEXT(Hospitalisation_Details[[#This Row],[Date of Birth]],"dd-mm-yy")</f>
        <v>05-09-84</v>
      </c>
      <c r="G840">
        <v>2</v>
      </c>
      <c r="H840">
        <f>DATEDIF(Hospitalisation_Details[[#This Row],[Date of Birth2]],DATE(2023,6,8),"y")</f>
        <v>38</v>
      </c>
      <c r="I840" s="2">
        <v>6933.24</v>
      </c>
      <c r="J840" t="s">
        <v>3706</v>
      </c>
      <c r="K840" t="s">
        <v>3707</v>
      </c>
      <c r="L840" t="s">
        <v>3713</v>
      </c>
    </row>
    <row r="841" spans="1:12" x14ac:dyDescent="0.3">
      <c r="A841" t="s">
        <v>5254</v>
      </c>
      <c r="B841">
        <v>1978</v>
      </c>
      <c r="C841" t="s">
        <v>3709</v>
      </c>
      <c r="D841">
        <v>29</v>
      </c>
      <c r="E841" s="1" t="str">
        <f>_xlfn.CONCAT(Hospitalisation_Details[[#This Row],[date]],"-",Hospitalisation_Details[[#This Row],[month]],"-",Hospitalisation_Details[[#This Row],[year]])</f>
        <v>29-Nov-1978</v>
      </c>
      <c r="F841" s="1" t="str">
        <f>TEXT(Hospitalisation_Details[[#This Row],[Date of Birth]],"dd-mm-yy")</f>
        <v>29-11-78</v>
      </c>
      <c r="G841">
        <v>2</v>
      </c>
      <c r="H841">
        <f>DATEDIF(Hospitalisation_Details[[#This Row],[Date of Birth2]],DATE(2023,6,8),"y")</f>
        <v>44</v>
      </c>
      <c r="I841" s="2">
        <v>6938.11</v>
      </c>
      <c r="J841" t="s">
        <v>3706</v>
      </c>
      <c r="K841" t="s">
        <v>3706</v>
      </c>
      <c r="L841" t="s">
        <v>3708</v>
      </c>
    </row>
    <row r="842" spans="1:12" x14ac:dyDescent="0.3">
      <c r="A842" t="s">
        <v>5253</v>
      </c>
      <c r="B842">
        <v>1980</v>
      </c>
      <c r="C842" t="s">
        <v>3715</v>
      </c>
      <c r="D842">
        <v>30</v>
      </c>
      <c r="E842" s="1" t="str">
        <f>_xlfn.CONCAT(Hospitalisation_Details[[#This Row],[date]],"-",Hospitalisation_Details[[#This Row],[month]],"-",Hospitalisation_Details[[#This Row],[year]])</f>
        <v>30-Aug-1980</v>
      </c>
      <c r="F842" s="1" t="str">
        <f>TEXT(Hospitalisation_Details[[#This Row],[Date of Birth]],"dd-mm-yy")</f>
        <v>30-08-80</v>
      </c>
      <c r="G842">
        <v>1</v>
      </c>
      <c r="H842">
        <f>DATEDIF(Hospitalisation_Details[[#This Row],[Date of Birth2]],DATE(2023,6,8),"y")</f>
        <v>42</v>
      </c>
      <c r="I842" s="2">
        <v>6940.91</v>
      </c>
      <c r="J842" t="s">
        <v>3706</v>
      </c>
      <c r="K842" t="s">
        <v>3706</v>
      </c>
      <c r="L842" t="s">
        <v>3713</v>
      </c>
    </row>
    <row r="843" spans="1:12" x14ac:dyDescent="0.3">
      <c r="A843" t="s">
        <v>5252</v>
      </c>
      <c r="B843">
        <v>1980</v>
      </c>
      <c r="C843" t="s">
        <v>3716</v>
      </c>
      <c r="D843">
        <v>5</v>
      </c>
      <c r="E843" s="1" t="str">
        <f>_xlfn.CONCAT(Hospitalisation_Details[[#This Row],[date]],"-",Hospitalisation_Details[[#This Row],[month]],"-",Hospitalisation_Details[[#This Row],[year]])</f>
        <v>5-Oct-1980</v>
      </c>
      <c r="F843" s="1" t="str">
        <f>TEXT(Hospitalisation_Details[[#This Row],[Date of Birth]],"dd-mm-yy")</f>
        <v>05-10-80</v>
      </c>
      <c r="G843">
        <v>2</v>
      </c>
      <c r="H843">
        <f>DATEDIF(Hospitalisation_Details[[#This Row],[Date of Birth2]],DATE(2023,6,8),"y")</f>
        <v>42</v>
      </c>
      <c r="I843" s="2">
        <v>6940.94</v>
      </c>
      <c r="J843" t="s">
        <v>3706</v>
      </c>
      <c r="K843" t="s">
        <v>3707</v>
      </c>
      <c r="L843" t="s">
        <v>3708</v>
      </c>
    </row>
    <row r="844" spans="1:12" x14ac:dyDescent="0.3">
      <c r="A844" t="s">
        <v>5251</v>
      </c>
      <c r="B844">
        <v>1978</v>
      </c>
      <c r="C844" t="s">
        <v>3714</v>
      </c>
      <c r="D844">
        <v>15</v>
      </c>
      <c r="E844" s="1" t="str">
        <f>_xlfn.CONCAT(Hospitalisation_Details[[#This Row],[date]],"-",Hospitalisation_Details[[#This Row],[month]],"-",Hospitalisation_Details[[#This Row],[year]])</f>
        <v>15-Dec-1978</v>
      </c>
      <c r="F844" s="1" t="str">
        <f>TEXT(Hospitalisation_Details[[#This Row],[Date of Birth]],"dd-mm-yy")</f>
        <v>15-12-78</v>
      </c>
      <c r="G844">
        <v>0</v>
      </c>
      <c r="H844">
        <f>DATEDIF(Hospitalisation_Details[[#This Row],[Date of Birth2]],DATE(2023,6,8),"y")</f>
        <v>44</v>
      </c>
      <c r="I844" s="2">
        <v>6948.7</v>
      </c>
      <c r="J844" t="s">
        <v>3710</v>
      </c>
      <c r="K844" t="s">
        <v>3706</v>
      </c>
      <c r="L844" t="s">
        <v>3713</v>
      </c>
    </row>
    <row r="845" spans="1:12" x14ac:dyDescent="0.3">
      <c r="A845" t="s">
        <v>5250</v>
      </c>
      <c r="B845">
        <v>1980</v>
      </c>
      <c r="C845" t="s">
        <v>3715</v>
      </c>
      <c r="D845">
        <v>18</v>
      </c>
      <c r="E845" s="1" t="str">
        <f>_xlfn.CONCAT(Hospitalisation_Details[[#This Row],[date]],"-",Hospitalisation_Details[[#This Row],[month]],"-",Hospitalisation_Details[[#This Row],[year]])</f>
        <v>18-Aug-1980</v>
      </c>
      <c r="F845" s="1" t="str">
        <f>TEXT(Hospitalisation_Details[[#This Row],[Date of Birth]],"dd-mm-yy")</f>
        <v>18-08-80</v>
      </c>
      <c r="G845">
        <v>2</v>
      </c>
      <c r="H845">
        <f>DATEDIF(Hospitalisation_Details[[#This Row],[Date of Birth2]],DATE(2023,6,8),"y")</f>
        <v>42</v>
      </c>
      <c r="I845" s="2">
        <v>6951.12</v>
      </c>
      <c r="J845" t="s">
        <v>3706</v>
      </c>
      <c r="K845" t="s">
        <v>3706</v>
      </c>
      <c r="L845" t="s">
        <v>3708</v>
      </c>
    </row>
    <row r="846" spans="1:12" x14ac:dyDescent="0.3">
      <c r="A846" t="s">
        <v>5249</v>
      </c>
      <c r="B846">
        <v>1975</v>
      </c>
      <c r="C846" t="s">
        <v>3711</v>
      </c>
      <c r="D846">
        <v>3</v>
      </c>
      <c r="E846" s="1" t="str">
        <f>_xlfn.CONCAT(Hospitalisation_Details[[#This Row],[date]],"-",Hospitalisation_Details[[#This Row],[month]],"-",Hospitalisation_Details[[#This Row],[year]])</f>
        <v>3-Jun-1975</v>
      </c>
      <c r="F846" s="1" t="str">
        <f>TEXT(Hospitalisation_Details[[#This Row],[Date of Birth]],"dd-mm-yy")</f>
        <v>03-06-75</v>
      </c>
      <c r="G846">
        <v>1</v>
      </c>
      <c r="H846">
        <f>DATEDIF(Hospitalisation_Details[[#This Row],[Date of Birth2]],DATE(2023,6,8),"y")</f>
        <v>48</v>
      </c>
      <c r="I846" s="2">
        <v>6965.21</v>
      </c>
      <c r="J846" t="s">
        <v>3706</v>
      </c>
      <c r="K846" t="s">
        <v>3707</v>
      </c>
      <c r="L846" t="s">
        <v>3708</v>
      </c>
    </row>
    <row r="847" spans="1:12" x14ac:dyDescent="0.3">
      <c r="A847" t="s">
        <v>5248</v>
      </c>
      <c r="B847">
        <v>1985</v>
      </c>
      <c r="C847" t="s">
        <v>3714</v>
      </c>
      <c r="D847">
        <v>10</v>
      </c>
      <c r="E847" s="1" t="str">
        <f>_xlfn.CONCAT(Hospitalisation_Details[[#This Row],[date]],"-",Hospitalisation_Details[[#This Row],[month]],"-",Hospitalisation_Details[[#This Row],[year]])</f>
        <v>10-Dec-1985</v>
      </c>
      <c r="F847" s="1" t="str">
        <f>TEXT(Hospitalisation_Details[[#This Row],[Date of Birth]],"dd-mm-yy")</f>
        <v>10-12-85</v>
      </c>
      <c r="G847">
        <v>3</v>
      </c>
      <c r="H847">
        <f>DATEDIF(Hospitalisation_Details[[#This Row],[Date of Birth2]],DATE(2023,6,8),"y")</f>
        <v>37</v>
      </c>
      <c r="I847" s="2">
        <v>6985.51</v>
      </c>
      <c r="J847" t="s">
        <v>3706</v>
      </c>
      <c r="K847" t="s">
        <v>3706</v>
      </c>
      <c r="L847" t="s">
        <v>3720</v>
      </c>
    </row>
    <row r="848" spans="1:12" x14ac:dyDescent="0.3">
      <c r="A848" t="s">
        <v>5247</v>
      </c>
      <c r="B848">
        <v>1982</v>
      </c>
      <c r="C848" t="s">
        <v>3716</v>
      </c>
      <c r="D848">
        <v>18</v>
      </c>
      <c r="E848" s="1" t="str">
        <f>_xlfn.CONCAT(Hospitalisation_Details[[#This Row],[date]],"-",Hospitalisation_Details[[#This Row],[month]],"-",Hospitalisation_Details[[#This Row],[year]])</f>
        <v>18-Oct-1982</v>
      </c>
      <c r="F848" s="1" t="str">
        <f>TEXT(Hospitalisation_Details[[#This Row],[Date of Birth]],"dd-mm-yy")</f>
        <v>18-10-82</v>
      </c>
      <c r="G848">
        <v>2</v>
      </c>
      <c r="H848">
        <f>DATEDIF(Hospitalisation_Details[[#This Row],[Date of Birth2]],DATE(2023,6,8),"y")</f>
        <v>40</v>
      </c>
      <c r="I848" s="2">
        <v>6986.7</v>
      </c>
      <c r="J848" t="s">
        <v>3707</v>
      </c>
      <c r="K848" t="s">
        <v>3710</v>
      </c>
      <c r="L848" t="s">
        <v>3713</v>
      </c>
    </row>
    <row r="849" spans="1:12" x14ac:dyDescent="0.3">
      <c r="A849" t="s">
        <v>5246</v>
      </c>
      <c r="B849">
        <v>1982</v>
      </c>
      <c r="C849" t="s">
        <v>3712</v>
      </c>
      <c r="D849">
        <v>1</v>
      </c>
      <c r="E849" s="1" t="str">
        <f>_xlfn.CONCAT(Hospitalisation_Details[[#This Row],[date]],"-",Hospitalisation_Details[[#This Row],[month]],"-",Hospitalisation_Details[[#This Row],[year]])</f>
        <v>1-Sep-1982</v>
      </c>
      <c r="F849" s="1" t="str">
        <f>TEXT(Hospitalisation_Details[[#This Row],[Date of Birth]],"dd-mm-yy")</f>
        <v>01-09-82</v>
      </c>
      <c r="G849">
        <v>3</v>
      </c>
      <c r="H849">
        <f>DATEDIF(Hospitalisation_Details[[#This Row],[Date of Birth2]],DATE(2023,6,8),"y")</f>
        <v>40</v>
      </c>
      <c r="I849" s="2">
        <v>6989.95</v>
      </c>
      <c r="J849" t="s">
        <v>3706</v>
      </c>
      <c r="K849" t="s">
        <v>3710</v>
      </c>
      <c r="L849" t="s">
        <v>3708</v>
      </c>
    </row>
    <row r="850" spans="1:12" x14ac:dyDescent="0.3">
      <c r="A850" t="s">
        <v>5245</v>
      </c>
      <c r="B850">
        <v>1969</v>
      </c>
      <c r="C850" t="s">
        <v>3705</v>
      </c>
      <c r="D850">
        <v>6</v>
      </c>
      <c r="E850" s="1" t="str">
        <f>_xlfn.CONCAT(Hospitalisation_Details[[#This Row],[date]],"-",Hospitalisation_Details[[#This Row],[month]],"-",Hospitalisation_Details[[#This Row],[year]])</f>
        <v>6-Jul-1969</v>
      </c>
      <c r="F850" s="1" t="str">
        <f>TEXT(Hospitalisation_Details[[#This Row],[Date of Birth]],"dd-mm-yy")</f>
        <v>06-07-69</v>
      </c>
      <c r="G850">
        <v>0</v>
      </c>
      <c r="H850">
        <f>DATEDIF(Hospitalisation_Details[[#This Row],[Date of Birth2]],DATE(2023,6,8),"y")</f>
        <v>53</v>
      </c>
      <c r="I850" s="2">
        <v>7003.1</v>
      </c>
      <c r="J850" t="s">
        <v>3706</v>
      </c>
      <c r="K850" t="s">
        <v>3707</v>
      </c>
      <c r="L850" t="s">
        <v>3708</v>
      </c>
    </row>
    <row r="851" spans="1:12" x14ac:dyDescent="0.3">
      <c r="A851" t="s">
        <v>5244</v>
      </c>
      <c r="B851">
        <v>1978</v>
      </c>
      <c r="C851" t="s">
        <v>3711</v>
      </c>
      <c r="D851">
        <v>2</v>
      </c>
      <c r="E851" s="1" t="str">
        <f>_xlfn.CONCAT(Hospitalisation_Details[[#This Row],[date]],"-",Hospitalisation_Details[[#This Row],[month]],"-",Hospitalisation_Details[[#This Row],[year]])</f>
        <v>2-Jun-1978</v>
      </c>
      <c r="F851" s="1" t="str">
        <f>TEXT(Hospitalisation_Details[[#This Row],[Date of Birth]],"dd-mm-yy")</f>
        <v>02-06-78</v>
      </c>
      <c r="G851">
        <v>2</v>
      </c>
      <c r="H851">
        <f>DATEDIF(Hospitalisation_Details[[#This Row],[Date of Birth2]],DATE(2023,6,8),"y")</f>
        <v>45</v>
      </c>
      <c r="I851" s="2">
        <v>7033.08</v>
      </c>
      <c r="J851" t="s">
        <v>3706</v>
      </c>
      <c r="K851" t="s">
        <v>3706</v>
      </c>
      <c r="L851" t="s">
        <v>3708</v>
      </c>
    </row>
    <row r="852" spans="1:12" x14ac:dyDescent="0.3">
      <c r="A852" t="s">
        <v>5243</v>
      </c>
      <c r="B852">
        <v>1995</v>
      </c>
      <c r="C852" t="s">
        <v>3716</v>
      </c>
      <c r="D852">
        <v>29</v>
      </c>
      <c r="E852" s="1" t="str">
        <f>_xlfn.CONCAT(Hospitalisation_Details[[#This Row],[date]],"-",Hospitalisation_Details[[#This Row],[month]],"-",Hospitalisation_Details[[#This Row],[year]])</f>
        <v>29-Oct-1995</v>
      </c>
      <c r="F852" s="1" t="str">
        <f>TEXT(Hospitalisation_Details[[#This Row],[Date of Birth]],"dd-mm-yy")</f>
        <v>29-10-95</v>
      </c>
      <c r="G852">
        <v>0</v>
      </c>
      <c r="H852">
        <f>DATEDIF(Hospitalisation_Details[[#This Row],[Date of Birth2]],DATE(2023,6,8),"y")</f>
        <v>27</v>
      </c>
      <c r="I852" s="2">
        <v>7042.11</v>
      </c>
      <c r="J852" t="s">
        <v>3706</v>
      </c>
      <c r="K852" t="s">
        <v>3707</v>
      </c>
      <c r="L852" t="s">
        <v>3713</v>
      </c>
    </row>
    <row r="853" spans="1:12" x14ac:dyDescent="0.3">
      <c r="A853" t="s">
        <v>5242</v>
      </c>
      <c r="B853">
        <v>1980</v>
      </c>
      <c r="C853" t="s">
        <v>3705</v>
      </c>
      <c r="D853">
        <v>26</v>
      </c>
      <c r="E853" s="1" t="str">
        <f>_xlfn.CONCAT(Hospitalisation_Details[[#This Row],[date]],"-",Hospitalisation_Details[[#This Row],[month]],"-",Hospitalisation_Details[[#This Row],[year]])</f>
        <v>26-Jul-1980</v>
      </c>
      <c r="F853" s="1" t="str">
        <f>TEXT(Hospitalisation_Details[[#This Row],[Date of Birth]],"dd-mm-yy")</f>
        <v>26-07-80</v>
      </c>
      <c r="G853">
        <v>1</v>
      </c>
      <c r="H853">
        <f>DATEDIF(Hospitalisation_Details[[#This Row],[Date of Birth2]],DATE(2023,6,8),"y")</f>
        <v>42</v>
      </c>
      <c r="I853" s="2">
        <v>7045.5</v>
      </c>
      <c r="J853" t="s">
        <v>3706</v>
      </c>
      <c r="K853" t="s">
        <v>3710</v>
      </c>
      <c r="L853" t="s">
        <v>3717</v>
      </c>
    </row>
    <row r="854" spans="1:12" x14ac:dyDescent="0.3">
      <c r="A854" t="s">
        <v>5241</v>
      </c>
      <c r="B854">
        <v>1980</v>
      </c>
      <c r="C854" t="s">
        <v>3716</v>
      </c>
      <c r="D854">
        <v>22</v>
      </c>
      <c r="E854" s="1" t="str">
        <f>_xlfn.CONCAT(Hospitalisation_Details[[#This Row],[date]],"-",Hospitalisation_Details[[#This Row],[month]],"-",Hospitalisation_Details[[#This Row],[year]])</f>
        <v>22-Oct-1980</v>
      </c>
      <c r="F854" s="1" t="str">
        <f>TEXT(Hospitalisation_Details[[#This Row],[Date of Birth]],"dd-mm-yy")</f>
        <v>22-10-80</v>
      </c>
      <c r="G854">
        <v>1</v>
      </c>
      <c r="H854">
        <f>DATEDIF(Hospitalisation_Details[[#This Row],[Date of Birth2]],DATE(2023,6,8),"y")</f>
        <v>42</v>
      </c>
      <c r="I854" s="2">
        <v>7046.72</v>
      </c>
      <c r="J854" t="s">
        <v>3706</v>
      </c>
      <c r="K854" t="s">
        <v>3707</v>
      </c>
      <c r="L854" t="s">
        <v>3708</v>
      </c>
    </row>
    <row r="855" spans="1:12" x14ac:dyDescent="0.3">
      <c r="A855" t="s">
        <v>5240</v>
      </c>
      <c r="B855">
        <v>1980</v>
      </c>
      <c r="C855" t="s">
        <v>3705</v>
      </c>
      <c r="D855">
        <v>21</v>
      </c>
      <c r="E855" s="1" t="str">
        <f>_xlfn.CONCAT(Hospitalisation_Details[[#This Row],[date]],"-",Hospitalisation_Details[[#This Row],[month]],"-",Hospitalisation_Details[[#This Row],[year]])</f>
        <v>21-Jul-1980</v>
      </c>
      <c r="F855" s="1" t="str">
        <f>TEXT(Hospitalisation_Details[[#This Row],[Date of Birth]],"dd-mm-yy")</f>
        <v>21-07-80</v>
      </c>
      <c r="G855">
        <v>0</v>
      </c>
      <c r="H855">
        <f>DATEDIF(Hospitalisation_Details[[#This Row],[Date of Birth2]],DATE(2023,6,8),"y")</f>
        <v>42</v>
      </c>
      <c r="I855" s="2">
        <v>7050.02</v>
      </c>
      <c r="J855" t="s">
        <v>3706</v>
      </c>
      <c r="K855" t="s">
        <v>3710</v>
      </c>
      <c r="L855" t="s">
        <v>3724</v>
      </c>
    </row>
    <row r="856" spans="1:12" x14ac:dyDescent="0.3">
      <c r="A856" t="s">
        <v>5239</v>
      </c>
      <c r="B856">
        <v>1980</v>
      </c>
      <c r="C856" t="s">
        <v>3711</v>
      </c>
      <c r="D856">
        <v>28</v>
      </c>
      <c r="E856" s="1" t="str">
        <f>_xlfn.CONCAT(Hospitalisation_Details[[#This Row],[date]],"-",Hospitalisation_Details[[#This Row],[month]],"-",Hospitalisation_Details[[#This Row],[year]])</f>
        <v>28-Jun-1980</v>
      </c>
      <c r="F856" s="1" t="str">
        <f>TEXT(Hospitalisation_Details[[#This Row],[Date of Birth]],"dd-mm-yy")</f>
        <v>28-06-80</v>
      </c>
      <c r="G856">
        <v>1</v>
      </c>
      <c r="H856">
        <f>DATEDIF(Hospitalisation_Details[[#This Row],[Date of Birth2]],DATE(2023,6,8),"y")</f>
        <v>42</v>
      </c>
      <c r="I856" s="2">
        <v>7050.64</v>
      </c>
      <c r="J856" t="s">
        <v>3706</v>
      </c>
      <c r="K856" t="s">
        <v>3707</v>
      </c>
      <c r="L856" t="s">
        <v>3717</v>
      </c>
    </row>
    <row r="857" spans="1:12" x14ac:dyDescent="0.3">
      <c r="A857" t="s">
        <v>5238</v>
      </c>
      <c r="B857">
        <v>1978</v>
      </c>
      <c r="C857" t="s">
        <v>3711</v>
      </c>
      <c r="D857">
        <v>24</v>
      </c>
      <c r="E857" s="1" t="str">
        <f>_xlfn.CONCAT(Hospitalisation_Details[[#This Row],[date]],"-",Hospitalisation_Details[[#This Row],[month]],"-",Hospitalisation_Details[[#This Row],[year]])</f>
        <v>24-Jun-1978</v>
      </c>
      <c r="F857" s="1" t="str">
        <f>TEXT(Hospitalisation_Details[[#This Row],[Date of Birth]],"dd-mm-yy")</f>
        <v>24-06-78</v>
      </c>
      <c r="G857">
        <v>2</v>
      </c>
      <c r="H857">
        <f>DATEDIF(Hospitalisation_Details[[#This Row],[Date of Birth2]],DATE(2023,6,8),"y")</f>
        <v>44</v>
      </c>
      <c r="I857" s="2">
        <v>7054.41</v>
      </c>
      <c r="J857" t="s">
        <v>3706</v>
      </c>
      <c r="K857" t="s">
        <v>3706</v>
      </c>
      <c r="L857" t="s">
        <v>3708</v>
      </c>
    </row>
    <row r="858" spans="1:12" x14ac:dyDescent="0.3">
      <c r="A858" t="s">
        <v>5237</v>
      </c>
      <c r="B858">
        <v>1982</v>
      </c>
      <c r="C858" t="s">
        <v>3716</v>
      </c>
      <c r="D858">
        <v>6</v>
      </c>
      <c r="E858" s="1" t="str">
        <f>_xlfn.CONCAT(Hospitalisation_Details[[#This Row],[date]],"-",Hospitalisation_Details[[#This Row],[month]],"-",Hospitalisation_Details[[#This Row],[year]])</f>
        <v>6-Oct-1982</v>
      </c>
      <c r="F858" s="1" t="str">
        <f>TEXT(Hospitalisation_Details[[#This Row],[Date of Birth]],"dd-mm-yy")</f>
        <v>06-10-82</v>
      </c>
      <c r="G858">
        <v>1</v>
      </c>
      <c r="H858">
        <f>DATEDIF(Hospitalisation_Details[[#This Row],[Date of Birth2]],DATE(2023,6,8),"y")</f>
        <v>40</v>
      </c>
      <c r="I858" s="2">
        <v>7077.19</v>
      </c>
      <c r="J858" t="s">
        <v>3706</v>
      </c>
      <c r="K858" t="s">
        <v>3707</v>
      </c>
      <c r="L858" t="s">
        <v>3724</v>
      </c>
    </row>
    <row r="859" spans="1:12" x14ac:dyDescent="0.3">
      <c r="A859" t="s">
        <v>5236</v>
      </c>
      <c r="B859">
        <v>1992</v>
      </c>
      <c r="C859" t="s">
        <v>3711</v>
      </c>
      <c r="D859">
        <v>18</v>
      </c>
      <c r="E859" s="1" t="str">
        <f>_xlfn.CONCAT(Hospitalisation_Details[[#This Row],[date]],"-",Hospitalisation_Details[[#This Row],[month]],"-",Hospitalisation_Details[[#This Row],[year]])</f>
        <v>18-Jun-1992</v>
      </c>
      <c r="F859" s="1" t="str">
        <f>TEXT(Hospitalisation_Details[[#This Row],[Date of Birth]],"dd-mm-yy")</f>
        <v>18-06-92</v>
      </c>
      <c r="G859">
        <v>0</v>
      </c>
      <c r="H859">
        <f>DATEDIF(Hospitalisation_Details[[#This Row],[Date of Birth2]],DATE(2023,6,8),"y")</f>
        <v>30</v>
      </c>
      <c r="I859" s="2">
        <v>7096.98</v>
      </c>
      <c r="J859" t="s">
        <v>3706</v>
      </c>
      <c r="K859" t="s">
        <v>3706</v>
      </c>
      <c r="L859" t="s">
        <v>3713</v>
      </c>
    </row>
    <row r="860" spans="1:12" x14ac:dyDescent="0.3">
      <c r="A860" t="s">
        <v>5235</v>
      </c>
      <c r="B860">
        <v>1987</v>
      </c>
      <c r="C860" t="s">
        <v>3715</v>
      </c>
      <c r="D860">
        <v>11</v>
      </c>
      <c r="E860" s="1" t="str">
        <f>_xlfn.CONCAT(Hospitalisation_Details[[#This Row],[date]],"-",Hospitalisation_Details[[#This Row],[month]],"-",Hospitalisation_Details[[#This Row],[year]])</f>
        <v>11-Aug-1987</v>
      </c>
      <c r="F860" s="1" t="str">
        <f>TEXT(Hospitalisation_Details[[#This Row],[Date of Birth]],"dd-mm-yy")</f>
        <v>11-08-87</v>
      </c>
      <c r="G860">
        <v>3</v>
      </c>
      <c r="H860">
        <f>DATEDIF(Hospitalisation_Details[[#This Row],[Date of Birth2]],DATE(2023,6,8),"y")</f>
        <v>35</v>
      </c>
      <c r="I860" s="2">
        <v>7106.81</v>
      </c>
      <c r="J860" t="s">
        <v>3706</v>
      </c>
      <c r="K860" t="s">
        <v>3710</v>
      </c>
      <c r="L860" t="s">
        <v>3713</v>
      </c>
    </row>
    <row r="861" spans="1:12" x14ac:dyDescent="0.3">
      <c r="A861" t="s">
        <v>5234</v>
      </c>
      <c r="B861">
        <v>1968</v>
      </c>
      <c r="C861" t="s">
        <v>3711</v>
      </c>
      <c r="D861">
        <v>29</v>
      </c>
      <c r="E861" s="1" t="str">
        <f>_xlfn.CONCAT(Hospitalisation_Details[[#This Row],[date]],"-",Hospitalisation_Details[[#This Row],[month]],"-",Hospitalisation_Details[[#This Row],[year]])</f>
        <v>29-Jun-1968</v>
      </c>
      <c r="F861" s="1" t="str">
        <f>TEXT(Hospitalisation_Details[[#This Row],[Date of Birth]],"dd-mm-yy")</f>
        <v>29-06-68</v>
      </c>
      <c r="G861">
        <v>0</v>
      </c>
      <c r="H861">
        <f>DATEDIF(Hospitalisation_Details[[#This Row],[Date of Birth2]],DATE(2023,6,8),"y")</f>
        <v>54</v>
      </c>
      <c r="I861" s="2">
        <v>7125.25</v>
      </c>
      <c r="J861" t="s">
        <v>3707</v>
      </c>
      <c r="K861" t="s">
        <v>3706</v>
      </c>
      <c r="L861" t="s">
        <v>3708</v>
      </c>
    </row>
    <row r="862" spans="1:12" x14ac:dyDescent="0.3">
      <c r="A862" t="s">
        <v>5233</v>
      </c>
      <c r="B862">
        <v>1993</v>
      </c>
      <c r="C862" t="s">
        <v>3715</v>
      </c>
      <c r="D862">
        <v>1</v>
      </c>
      <c r="E862" s="1" t="str">
        <f>_xlfn.CONCAT(Hospitalisation_Details[[#This Row],[date]],"-",Hospitalisation_Details[[#This Row],[month]],"-",Hospitalisation_Details[[#This Row],[year]])</f>
        <v>1-Aug-1993</v>
      </c>
      <c r="F862" s="1" t="str">
        <f>TEXT(Hospitalisation_Details[[#This Row],[Date of Birth]],"dd-mm-yy")</f>
        <v>01-08-93</v>
      </c>
      <c r="G862">
        <v>0</v>
      </c>
      <c r="H862">
        <f>DATEDIF(Hospitalisation_Details[[#This Row],[Date of Birth2]],DATE(2023,6,8),"y")</f>
        <v>29</v>
      </c>
      <c r="I862" s="2">
        <v>7128.64</v>
      </c>
      <c r="J862" t="s">
        <v>3706</v>
      </c>
      <c r="K862" t="s">
        <v>3706</v>
      </c>
      <c r="L862" t="s">
        <v>3727</v>
      </c>
    </row>
    <row r="863" spans="1:12" x14ac:dyDescent="0.3">
      <c r="A863" t="s">
        <v>5232</v>
      </c>
      <c r="B863">
        <v>1984</v>
      </c>
      <c r="C863" t="s">
        <v>3705</v>
      </c>
      <c r="D863">
        <v>7</v>
      </c>
      <c r="E863" s="1" t="str">
        <f>_xlfn.CONCAT(Hospitalisation_Details[[#This Row],[date]],"-",Hospitalisation_Details[[#This Row],[month]],"-",Hospitalisation_Details[[#This Row],[year]])</f>
        <v>7-Jul-1984</v>
      </c>
      <c r="F863" s="1" t="str">
        <f>TEXT(Hospitalisation_Details[[#This Row],[Date of Birth]],"dd-mm-yy")</f>
        <v>07-07-84</v>
      </c>
      <c r="G863">
        <v>2</v>
      </c>
      <c r="H863">
        <f>DATEDIF(Hospitalisation_Details[[#This Row],[Date of Birth2]],DATE(2023,6,8),"y")</f>
        <v>38</v>
      </c>
      <c r="I863" s="2">
        <v>7133.9</v>
      </c>
      <c r="J863" t="s">
        <v>3706</v>
      </c>
      <c r="K863" t="s">
        <v>3710</v>
      </c>
      <c r="L863" t="s">
        <v>3724</v>
      </c>
    </row>
    <row r="864" spans="1:12" x14ac:dyDescent="0.3">
      <c r="A864" t="s">
        <v>5231</v>
      </c>
      <c r="B864">
        <v>1999</v>
      </c>
      <c r="C864" t="s">
        <v>3715</v>
      </c>
      <c r="D864">
        <v>8</v>
      </c>
      <c r="E864" s="1" t="str">
        <f>_xlfn.CONCAT(Hospitalisation_Details[[#This Row],[date]],"-",Hospitalisation_Details[[#This Row],[month]],"-",Hospitalisation_Details[[#This Row],[year]])</f>
        <v>8-Aug-1999</v>
      </c>
      <c r="F864" s="1" t="str">
        <f>TEXT(Hospitalisation_Details[[#This Row],[Date of Birth]],"dd-mm-yy")</f>
        <v>08-08-99</v>
      </c>
      <c r="G864">
        <v>0</v>
      </c>
      <c r="H864">
        <f>DATEDIF(Hospitalisation_Details[[#This Row],[Date of Birth2]],DATE(2023,6,8),"y")</f>
        <v>23</v>
      </c>
      <c r="I864" s="2">
        <v>7144.4</v>
      </c>
      <c r="J864" t="s">
        <v>3706</v>
      </c>
      <c r="K864" t="s">
        <v>3710</v>
      </c>
      <c r="L864" t="s">
        <v>3732</v>
      </c>
    </row>
    <row r="865" spans="1:12" x14ac:dyDescent="0.3">
      <c r="A865" t="s">
        <v>5230</v>
      </c>
      <c r="B865">
        <v>1984</v>
      </c>
      <c r="C865" t="s">
        <v>3709</v>
      </c>
      <c r="D865">
        <v>21</v>
      </c>
      <c r="E865" s="1" t="str">
        <f>_xlfn.CONCAT(Hospitalisation_Details[[#This Row],[date]],"-",Hospitalisation_Details[[#This Row],[month]],"-",Hospitalisation_Details[[#This Row],[year]])</f>
        <v>21-Nov-1984</v>
      </c>
      <c r="F865" s="1" t="str">
        <f>TEXT(Hospitalisation_Details[[#This Row],[Date of Birth]],"dd-mm-yy")</f>
        <v>21-11-84</v>
      </c>
      <c r="G865">
        <v>2</v>
      </c>
      <c r="H865">
        <f>DATEDIF(Hospitalisation_Details[[#This Row],[Date of Birth2]],DATE(2023,6,8),"y")</f>
        <v>38</v>
      </c>
      <c r="I865" s="2">
        <v>7144.86</v>
      </c>
      <c r="J865" t="s">
        <v>3706</v>
      </c>
      <c r="K865" t="s">
        <v>3706</v>
      </c>
      <c r="L865" t="s">
        <v>3724</v>
      </c>
    </row>
    <row r="866" spans="1:12" x14ac:dyDescent="0.3">
      <c r="A866" t="s">
        <v>5229</v>
      </c>
      <c r="B866">
        <v>1976</v>
      </c>
      <c r="C866" t="s">
        <v>3711</v>
      </c>
      <c r="D866">
        <v>24</v>
      </c>
      <c r="E866" s="1" t="str">
        <f>_xlfn.CONCAT(Hospitalisation_Details[[#This Row],[date]],"-",Hospitalisation_Details[[#This Row],[month]],"-",Hospitalisation_Details[[#This Row],[year]])</f>
        <v>24-Jun-1976</v>
      </c>
      <c r="F866" s="1" t="str">
        <f>TEXT(Hospitalisation_Details[[#This Row],[Date of Birth]],"dd-mm-yy")</f>
        <v>24-06-76</v>
      </c>
      <c r="G866">
        <v>0</v>
      </c>
      <c r="H866">
        <f>DATEDIF(Hospitalisation_Details[[#This Row],[Date of Birth2]],DATE(2023,6,8),"y")</f>
        <v>46</v>
      </c>
      <c r="I866" s="2">
        <v>7147.11</v>
      </c>
      <c r="J866" t="s">
        <v>3707</v>
      </c>
      <c r="K866" t="s">
        <v>3706</v>
      </c>
      <c r="L866" t="s">
        <v>3717</v>
      </c>
    </row>
    <row r="867" spans="1:12" x14ac:dyDescent="0.3">
      <c r="A867" t="s">
        <v>5228</v>
      </c>
      <c r="B867">
        <v>1978</v>
      </c>
      <c r="C867" t="s">
        <v>3705</v>
      </c>
      <c r="D867">
        <v>30</v>
      </c>
      <c r="E867" s="1" t="str">
        <f>_xlfn.CONCAT(Hospitalisation_Details[[#This Row],[date]],"-",Hospitalisation_Details[[#This Row],[month]],"-",Hospitalisation_Details[[#This Row],[year]])</f>
        <v>30-Jul-1978</v>
      </c>
      <c r="F867" s="1" t="str">
        <f>TEXT(Hospitalisation_Details[[#This Row],[Date of Birth]],"dd-mm-yy")</f>
        <v>30-07-78</v>
      </c>
      <c r="G867">
        <v>1</v>
      </c>
      <c r="H867">
        <f>DATEDIF(Hospitalisation_Details[[#This Row],[Date of Birth2]],DATE(2023,6,8),"y")</f>
        <v>44</v>
      </c>
      <c r="I867" s="2">
        <v>7147.47</v>
      </c>
      <c r="J867" t="s">
        <v>3706</v>
      </c>
      <c r="K867" t="s">
        <v>3707</v>
      </c>
      <c r="L867" t="s">
        <v>3708</v>
      </c>
    </row>
    <row r="868" spans="1:12" x14ac:dyDescent="0.3">
      <c r="A868" t="s">
        <v>5227</v>
      </c>
      <c r="B868">
        <v>1984</v>
      </c>
      <c r="C868" t="s">
        <v>3711</v>
      </c>
      <c r="D868">
        <v>29</v>
      </c>
      <c r="E868" s="1" t="str">
        <f>_xlfn.CONCAT(Hospitalisation_Details[[#This Row],[date]],"-",Hospitalisation_Details[[#This Row],[month]],"-",Hospitalisation_Details[[#This Row],[year]])</f>
        <v>29-Jun-1984</v>
      </c>
      <c r="F868" s="1" t="str">
        <f>TEXT(Hospitalisation_Details[[#This Row],[Date of Birth]],"dd-mm-yy")</f>
        <v>29-06-84</v>
      </c>
      <c r="G868">
        <v>3</v>
      </c>
      <c r="H868">
        <f>DATEDIF(Hospitalisation_Details[[#This Row],[Date of Birth2]],DATE(2023,6,8),"y")</f>
        <v>38</v>
      </c>
      <c r="I868" s="2">
        <v>7151.09</v>
      </c>
      <c r="J868" t="s">
        <v>3706</v>
      </c>
      <c r="K868" t="s">
        <v>3706</v>
      </c>
      <c r="L868" t="s">
        <v>3717</v>
      </c>
    </row>
    <row r="869" spans="1:12" x14ac:dyDescent="0.3">
      <c r="A869" t="s">
        <v>5226</v>
      </c>
      <c r="B869">
        <v>1978</v>
      </c>
      <c r="C869" t="s">
        <v>3712</v>
      </c>
      <c r="D869">
        <v>6</v>
      </c>
      <c r="E869" s="1" t="str">
        <f>_xlfn.CONCAT(Hospitalisation_Details[[#This Row],[date]],"-",Hospitalisation_Details[[#This Row],[month]],"-",Hospitalisation_Details[[#This Row],[year]])</f>
        <v>6-Sep-1978</v>
      </c>
      <c r="F869" s="1" t="str">
        <f>TEXT(Hospitalisation_Details[[#This Row],[Date of Birth]],"dd-mm-yy")</f>
        <v>06-09-78</v>
      </c>
      <c r="G869">
        <v>1</v>
      </c>
      <c r="H869">
        <f>DATEDIF(Hospitalisation_Details[[#This Row],[Date of Birth2]],DATE(2023,6,8),"y")</f>
        <v>44</v>
      </c>
      <c r="I869" s="2">
        <v>7152.67</v>
      </c>
      <c r="J869" t="s">
        <v>3707</v>
      </c>
      <c r="K869" t="s">
        <v>3706</v>
      </c>
      <c r="L869" t="s">
        <v>3708</v>
      </c>
    </row>
    <row r="870" spans="1:12" x14ac:dyDescent="0.3">
      <c r="A870" t="s">
        <v>5225</v>
      </c>
      <c r="B870">
        <v>1981</v>
      </c>
      <c r="C870" t="s">
        <v>3705</v>
      </c>
      <c r="D870">
        <v>17</v>
      </c>
      <c r="E870" s="1" t="str">
        <f>_xlfn.CONCAT(Hospitalisation_Details[[#This Row],[date]],"-",Hospitalisation_Details[[#This Row],[month]],"-",Hospitalisation_Details[[#This Row],[year]])</f>
        <v>17-Jul-1981</v>
      </c>
      <c r="F870" s="1" t="str">
        <f>TEXT(Hospitalisation_Details[[#This Row],[Date of Birth]],"dd-mm-yy")</f>
        <v>17-07-81</v>
      </c>
      <c r="G870">
        <v>1</v>
      </c>
      <c r="H870">
        <f>DATEDIF(Hospitalisation_Details[[#This Row],[Date of Birth2]],DATE(2023,6,8),"y")</f>
        <v>41</v>
      </c>
      <c r="I870" s="2">
        <v>7153.55</v>
      </c>
      <c r="J870" t="s">
        <v>3706</v>
      </c>
      <c r="K870" t="s">
        <v>3710</v>
      </c>
      <c r="L870" t="s">
        <v>3713</v>
      </c>
    </row>
    <row r="871" spans="1:12" x14ac:dyDescent="0.3">
      <c r="A871" t="s">
        <v>5224</v>
      </c>
      <c r="B871">
        <v>1980</v>
      </c>
      <c r="C871" t="s">
        <v>3711</v>
      </c>
      <c r="D871">
        <v>22</v>
      </c>
      <c r="E871" s="1" t="str">
        <f>_xlfn.CONCAT(Hospitalisation_Details[[#This Row],[date]],"-",Hospitalisation_Details[[#This Row],[month]],"-",Hospitalisation_Details[[#This Row],[year]])</f>
        <v>22-Jun-1980</v>
      </c>
      <c r="F871" s="1" t="str">
        <f>TEXT(Hospitalisation_Details[[#This Row],[Date of Birth]],"dd-mm-yy")</f>
        <v>22-06-80</v>
      </c>
      <c r="G871">
        <v>2</v>
      </c>
      <c r="H871">
        <f>DATEDIF(Hospitalisation_Details[[#This Row],[Date of Birth2]],DATE(2023,6,8),"y")</f>
        <v>42</v>
      </c>
      <c r="I871" s="2">
        <v>7160.09</v>
      </c>
      <c r="J871" t="s">
        <v>3706</v>
      </c>
      <c r="K871" t="s">
        <v>3706</v>
      </c>
      <c r="L871" t="s">
        <v>3717</v>
      </c>
    </row>
    <row r="872" spans="1:12" x14ac:dyDescent="0.3">
      <c r="A872" t="s">
        <v>5223</v>
      </c>
      <c r="B872">
        <v>1980</v>
      </c>
      <c r="C872" t="s">
        <v>3716</v>
      </c>
      <c r="D872">
        <v>7</v>
      </c>
      <c r="E872" s="1" t="str">
        <f>_xlfn.CONCAT(Hospitalisation_Details[[#This Row],[date]],"-",Hospitalisation_Details[[#This Row],[month]],"-",Hospitalisation_Details[[#This Row],[year]])</f>
        <v>7-Oct-1980</v>
      </c>
      <c r="F872" s="1" t="str">
        <f>TEXT(Hospitalisation_Details[[#This Row],[Date of Birth]],"dd-mm-yy")</f>
        <v>07-10-80</v>
      </c>
      <c r="G872">
        <v>2</v>
      </c>
      <c r="H872">
        <f>DATEDIF(Hospitalisation_Details[[#This Row],[Date of Birth2]],DATE(2023,6,8),"y")</f>
        <v>42</v>
      </c>
      <c r="I872" s="2">
        <v>7160.33</v>
      </c>
      <c r="J872" t="s">
        <v>3706</v>
      </c>
      <c r="K872" t="s">
        <v>3710</v>
      </c>
      <c r="L872" t="s">
        <v>3708</v>
      </c>
    </row>
    <row r="873" spans="1:12" x14ac:dyDescent="0.3">
      <c r="A873" t="s">
        <v>5222</v>
      </c>
      <c r="B873">
        <v>1980</v>
      </c>
      <c r="C873" t="s">
        <v>3712</v>
      </c>
      <c r="D873">
        <v>30</v>
      </c>
      <c r="E873" s="1" t="str">
        <f>_xlfn.CONCAT(Hospitalisation_Details[[#This Row],[date]],"-",Hospitalisation_Details[[#This Row],[month]],"-",Hospitalisation_Details[[#This Row],[year]])</f>
        <v>30-Sep-1980</v>
      </c>
      <c r="F873" s="1" t="str">
        <f>TEXT(Hospitalisation_Details[[#This Row],[Date of Birth]],"dd-mm-yy")</f>
        <v>30-09-80</v>
      </c>
      <c r="G873">
        <v>2</v>
      </c>
      <c r="H873">
        <f>DATEDIF(Hospitalisation_Details[[#This Row],[Date of Birth2]],DATE(2023,6,8),"y")</f>
        <v>42</v>
      </c>
      <c r="I873" s="2">
        <v>7162.01</v>
      </c>
      <c r="J873" t="s">
        <v>3706</v>
      </c>
      <c r="K873" t="s">
        <v>3707</v>
      </c>
      <c r="L873" t="s">
        <v>3708</v>
      </c>
    </row>
    <row r="874" spans="1:12" x14ac:dyDescent="0.3">
      <c r="A874" t="s">
        <v>5221</v>
      </c>
      <c r="B874">
        <v>1982</v>
      </c>
      <c r="C874" t="s">
        <v>3715</v>
      </c>
      <c r="D874">
        <v>16</v>
      </c>
      <c r="E874" s="1" t="str">
        <f>_xlfn.CONCAT(Hospitalisation_Details[[#This Row],[date]],"-",Hospitalisation_Details[[#This Row],[month]],"-",Hospitalisation_Details[[#This Row],[year]])</f>
        <v>16-Aug-1982</v>
      </c>
      <c r="F874" s="1" t="str">
        <f>TEXT(Hospitalisation_Details[[#This Row],[Date of Birth]],"dd-mm-yy")</f>
        <v>16-08-82</v>
      </c>
      <c r="G874">
        <v>2</v>
      </c>
      <c r="H874">
        <f>DATEDIF(Hospitalisation_Details[[#This Row],[Date of Birth2]],DATE(2023,6,8),"y")</f>
        <v>40</v>
      </c>
      <c r="I874" s="2">
        <v>7173.36</v>
      </c>
      <c r="J874" t="s">
        <v>3707</v>
      </c>
      <c r="K874" t="s">
        <v>3706</v>
      </c>
      <c r="L874" t="s">
        <v>3721</v>
      </c>
    </row>
    <row r="875" spans="1:12" x14ac:dyDescent="0.3">
      <c r="A875" t="s">
        <v>5220</v>
      </c>
      <c r="B875">
        <v>1975</v>
      </c>
      <c r="C875" t="s">
        <v>3705</v>
      </c>
      <c r="D875">
        <v>19</v>
      </c>
      <c r="E875" s="1" t="str">
        <f>_xlfn.CONCAT(Hospitalisation_Details[[#This Row],[date]],"-",Hospitalisation_Details[[#This Row],[month]],"-",Hospitalisation_Details[[#This Row],[year]])</f>
        <v>19-Jul-1975</v>
      </c>
      <c r="F875" s="1" t="str">
        <f>TEXT(Hospitalisation_Details[[#This Row],[Date of Birth]],"dd-mm-yy")</f>
        <v>19-07-75</v>
      </c>
      <c r="G875">
        <v>1</v>
      </c>
      <c r="H875">
        <f>DATEDIF(Hospitalisation_Details[[#This Row],[Date of Birth2]],DATE(2023,6,8),"y")</f>
        <v>47</v>
      </c>
      <c r="I875" s="2">
        <v>7175.51</v>
      </c>
      <c r="J875" t="s">
        <v>3706</v>
      </c>
      <c r="K875" t="s">
        <v>3707</v>
      </c>
      <c r="L875" t="s">
        <v>3708</v>
      </c>
    </row>
    <row r="876" spans="1:12" x14ac:dyDescent="0.3">
      <c r="A876" t="s">
        <v>5219</v>
      </c>
      <c r="B876">
        <v>1968</v>
      </c>
      <c r="C876" t="s">
        <v>3715</v>
      </c>
      <c r="D876">
        <v>26</v>
      </c>
      <c r="E876" s="1" t="str">
        <f>_xlfn.CONCAT(Hospitalisation_Details[[#This Row],[date]],"-",Hospitalisation_Details[[#This Row],[month]],"-",Hospitalisation_Details[[#This Row],[year]])</f>
        <v>26-Aug-1968</v>
      </c>
      <c r="F876" s="1" t="str">
        <f>TEXT(Hospitalisation_Details[[#This Row],[Date of Birth]],"dd-mm-yy")</f>
        <v>26-08-68</v>
      </c>
      <c r="G876">
        <v>0</v>
      </c>
      <c r="H876">
        <f>DATEDIF(Hospitalisation_Details[[#This Row],[Date of Birth2]],DATE(2023,6,8),"y")</f>
        <v>54</v>
      </c>
      <c r="I876" s="2">
        <v>7179.52</v>
      </c>
      <c r="J876" t="s">
        <v>3707</v>
      </c>
      <c r="K876" t="s">
        <v>3707</v>
      </c>
      <c r="L876" t="s">
        <v>3708</v>
      </c>
    </row>
    <row r="877" spans="1:12" x14ac:dyDescent="0.3">
      <c r="A877" t="s">
        <v>5218</v>
      </c>
      <c r="B877">
        <v>1982</v>
      </c>
      <c r="C877" t="s">
        <v>3712</v>
      </c>
      <c r="D877">
        <v>14</v>
      </c>
      <c r="E877" s="1" t="str">
        <f>_xlfn.CONCAT(Hospitalisation_Details[[#This Row],[date]],"-",Hospitalisation_Details[[#This Row],[month]],"-",Hospitalisation_Details[[#This Row],[year]])</f>
        <v>14-Sep-1982</v>
      </c>
      <c r="F877" s="1" t="str">
        <f>TEXT(Hospitalisation_Details[[#This Row],[Date of Birth]],"dd-mm-yy")</f>
        <v>14-09-82</v>
      </c>
      <c r="G877">
        <v>3</v>
      </c>
      <c r="H877">
        <f>DATEDIF(Hospitalisation_Details[[#This Row],[Date of Birth2]],DATE(2023,6,8),"y")</f>
        <v>40</v>
      </c>
      <c r="I877" s="2">
        <v>7196.87</v>
      </c>
      <c r="J877" t="s">
        <v>3707</v>
      </c>
      <c r="K877" t="s">
        <v>3706</v>
      </c>
      <c r="L877" t="s">
        <v>3717</v>
      </c>
    </row>
    <row r="878" spans="1:12" x14ac:dyDescent="0.3">
      <c r="A878" t="s">
        <v>5217</v>
      </c>
      <c r="B878">
        <v>1983</v>
      </c>
      <c r="C878" t="s">
        <v>3715</v>
      </c>
      <c r="D878">
        <v>11</v>
      </c>
      <c r="E878" s="1" t="str">
        <f>_xlfn.CONCAT(Hospitalisation_Details[[#This Row],[date]],"-",Hospitalisation_Details[[#This Row],[month]],"-",Hospitalisation_Details[[#This Row],[year]])</f>
        <v>11-Aug-1983</v>
      </c>
      <c r="F878" s="1" t="str">
        <f>TEXT(Hospitalisation_Details[[#This Row],[Date of Birth]],"dd-mm-yy")</f>
        <v>11-08-83</v>
      </c>
      <c r="G878">
        <v>2</v>
      </c>
      <c r="H878">
        <f>DATEDIF(Hospitalisation_Details[[#This Row],[Date of Birth2]],DATE(2023,6,8),"y")</f>
        <v>39</v>
      </c>
      <c r="I878" s="2">
        <v>7201.7</v>
      </c>
      <c r="J878" t="s">
        <v>3706</v>
      </c>
      <c r="K878" t="s">
        <v>3707</v>
      </c>
      <c r="L878" t="s">
        <v>3713</v>
      </c>
    </row>
    <row r="879" spans="1:12" x14ac:dyDescent="0.3">
      <c r="A879" t="s">
        <v>5216</v>
      </c>
      <c r="B879">
        <v>1983</v>
      </c>
      <c r="C879" t="s">
        <v>3709</v>
      </c>
      <c r="D879">
        <v>21</v>
      </c>
      <c r="E879" s="1" t="str">
        <f>_xlfn.CONCAT(Hospitalisation_Details[[#This Row],[date]],"-",Hospitalisation_Details[[#This Row],[month]],"-",Hospitalisation_Details[[#This Row],[year]])</f>
        <v>21-Nov-1983</v>
      </c>
      <c r="F879" s="1" t="str">
        <f>TEXT(Hospitalisation_Details[[#This Row],[Date of Birth]],"dd-mm-yy")</f>
        <v>21-11-83</v>
      </c>
      <c r="G879">
        <v>2</v>
      </c>
      <c r="H879">
        <f>DATEDIF(Hospitalisation_Details[[#This Row],[Date of Birth2]],DATE(2023,6,8),"y")</f>
        <v>39</v>
      </c>
      <c r="I879" s="2">
        <v>7209.49</v>
      </c>
      <c r="J879" t="s">
        <v>3706</v>
      </c>
      <c r="K879" t="s">
        <v>3707</v>
      </c>
      <c r="L879" t="s">
        <v>3713</v>
      </c>
    </row>
    <row r="880" spans="1:12" x14ac:dyDescent="0.3">
      <c r="A880" t="s">
        <v>5215</v>
      </c>
      <c r="B880">
        <v>1991</v>
      </c>
      <c r="C880" t="s">
        <v>3711</v>
      </c>
      <c r="D880">
        <v>28</v>
      </c>
      <c r="E880" s="1" t="str">
        <f>_xlfn.CONCAT(Hospitalisation_Details[[#This Row],[date]],"-",Hospitalisation_Details[[#This Row],[month]],"-",Hospitalisation_Details[[#This Row],[year]])</f>
        <v>28-Jun-1991</v>
      </c>
      <c r="F880" s="1" t="str">
        <f>TEXT(Hospitalisation_Details[[#This Row],[Date of Birth]],"dd-mm-yy")</f>
        <v>28-06-91</v>
      </c>
      <c r="G880">
        <v>3</v>
      </c>
      <c r="H880">
        <f>DATEDIF(Hospitalisation_Details[[#This Row],[Date of Birth2]],DATE(2023,6,8),"y")</f>
        <v>31</v>
      </c>
      <c r="I880" s="2">
        <v>7220.25</v>
      </c>
      <c r="J880" t="s">
        <v>3706</v>
      </c>
      <c r="K880" t="s">
        <v>3706</v>
      </c>
      <c r="L880" t="s">
        <v>3727</v>
      </c>
    </row>
    <row r="881" spans="1:12" x14ac:dyDescent="0.3">
      <c r="A881" t="s">
        <v>5214</v>
      </c>
      <c r="B881">
        <v>1977</v>
      </c>
      <c r="C881" t="s">
        <v>3712</v>
      </c>
      <c r="D881">
        <v>15</v>
      </c>
      <c r="E881" s="1" t="str">
        <f>_xlfn.CONCAT(Hospitalisation_Details[[#This Row],[date]],"-",Hospitalisation_Details[[#This Row],[month]],"-",Hospitalisation_Details[[#This Row],[year]])</f>
        <v>15-Sep-1977</v>
      </c>
      <c r="F881" s="1" t="str">
        <f>TEXT(Hospitalisation_Details[[#This Row],[Date of Birth]],"dd-mm-yy")</f>
        <v>15-09-77</v>
      </c>
      <c r="G881">
        <v>0</v>
      </c>
      <c r="H881">
        <f>DATEDIF(Hospitalisation_Details[[#This Row],[Date of Birth2]],DATE(2023,6,8),"y")</f>
        <v>45</v>
      </c>
      <c r="I881" s="2">
        <v>7222.79</v>
      </c>
      <c r="J881" t="s">
        <v>3707</v>
      </c>
      <c r="K881" t="s">
        <v>3707</v>
      </c>
      <c r="L881" t="s">
        <v>3713</v>
      </c>
    </row>
    <row r="882" spans="1:12" x14ac:dyDescent="0.3">
      <c r="A882" t="s">
        <v>5213</v>
      </c>
      <c r="B882">
        <v>1986</v>
      </c>
      <c r="C882" t="s">
        <v>3705</v>
      </c>
      <c r="D882">
        <v>13</v>
      </c>
      <c r="E882" s="1" t="str">
        <f>_xlfn.CONCAT(Hospitalisation_Details[[#This Row],[date]],"-",Hospitalisation_Details[[#This Row],[month]],"-",Hospitalisation_Details[[#This Row],[year]])</f>
        <v>13-Jul-1986</v>
      </c>
      <c r="F882" s="1" t="str">
        <f>TEXT(Hospitalisation_Details[[#This Row],[Date of Birth]],"dd-mm-yy")</f>
        <v>13-07-86</v>
      </c>
      <c r="G882">
        <v>3</v>
      </c>
      <c r="H882">
        <f>DATEDIF(Hospitalisation_Details[[#This Row],[Date of Birth2]],DATE(2023,6,8),"y")</f>
        <v>36</v>
      </c>
      <c r="I882" s="2">
        <v>7228.22</v>
      </c>
      <c r="J882" t="s">
        <v>3706</v>
      </c>
      <c r="K882" t="s">
        <v>3710</v>
      </c>
      <c r="L882" t="s">
        <v>3724</v>
      </c>
    </row>
    <row r="883" spans="1:12" x14ac:dyDescent="0.3">
      <c r="A883" t="s">
        <v>5212</v>
      </c>
      <c r="B883">
        <v>1986</v>
      </c>
      <c r="C883" t="s">
        <v>3712</v>
      </c>
      <c r="D883">
        <v>2</v>
      </c>
      <c r="E883" s="1" t="str">
        <f>_xlfn.CONCAT(Hospitalisation_Details[[#This Row],[date]],"-",Hospitalisation_Details[[#This Row],[month]],"-",Hospitalisation_Details[[#This Row],[year]])</f>
        <v>2-Sep-1986</v>
      </c>
      <c r="F883" s="1" t="str">
        <f>TEXT(Hospitalisation_Details[[#This Row],[Date of Birth]],"dd-mm-yy")</f>
        <v>02-09-86</v>
      </c>
      <c r="G883">
        <v>4</v>
      </c>
      <c r="H883">
        <f>DATEDIF(Hospitalisation_Details[[#This Row],[Date of Birth2]],DATE(2023,6,8),"y")</f>
        <v>36</v>
      </c>
      <c r="I883" s="2">
        <v>7243.81</v>
      </c>
      <c r="J883" t="s">
        <v>3706</v>
      </c>
      <c r="K883" t="s">
        <v>3707</v>
      </c>
      <c r="L883" t="s">
        <v>3708</v>
      </c>
    </row>
    <row r="884" spans="1:12" x14ac:dyDescent="0.3">
      <c r="A884" t="s">
        <v>5211</v>
      </c>
      <c r="B884">
        <v>1982</v>
      </c>
      <c r="C884" t="s">
        <v>3705</v>
      </c>
      <c r="D884">
        <v>24</v>
      </c>
      <c r="E884" s="1" t="str">
        <f>_xlfn.CONCAT(Hospitalisation_Details[[#This Row],[date]],"-",Hospitalisation_Details[[#This Row],[month]],"-",Hospitalisation_Details[[#This Row],[year]])</f>
        <v>24-Jul-1982</v>
      </c>
      <c r="F884" s="1" t="str">
        <f>TEXT(Hospitalisation_Details[[#This Row],[Date of Birth]],"dd-mm-yy")</f>
        <v>24-07-82</v>
      </c>
      <c r="G884">
        <v>3</v>
      </c>
      <c r="H884">
        <f>DATEDIF(Hospitalisation_Details[[#This Row],[Date of Birth2]],DATE(2023,6,8),"y")</f>
        <v>40</v>
      </c>
      <c r="I884" s="2">
        <v>7248.71</v>
      </c>
      <c r="J884" t="s">
        <v>3706</v>
      </c>
      <c r="K884" t="s">
        <v>3710</v>
      </c>
      <c r="L884" t="s">
        <v>3708</v>
      </c>
    </row>
    <row r="885" spans="1:12" x14ac:dyDescent="0.3">
      <c r="A885" t="s">
        <v>5210</v>
      </c>
      <c r="B885">
        <v>1981</v>
      </c>
      <c r="C885" t="s">
        <v>3715</v>
      </c>
      <c r="D885">
        <v>14</v>
      </c>
      <c r="E885" s="1" t="str">
        <f>_xlfn.CONCAT(Hospitalisation_Details[[#This Row],[date]],"-",Hospitalisation_Details[[#This Row],[month]],"-",Hospitalisation_Details[[#This Row],[year]])</f>
        <v>14-Aug-1981</v>
      </c>
      <c r="F885" s="1" t="str">
        <f>TEXT(Hospitalisation_Details[[#This Row],[Date of Birth]],"dd-mm-yy")</f>
        <v>14-08-81</v>
      </c>
      <c r="G885">
        <v>2</v>
      </c>
      <c r="H885">
        <f>DATEDIF(Hospitalisation_Details[[#This Row],[Date of Birth2]],DATE(2023,6,8),"y")</f>
        <v>41</v>
      </c>
      <c r="I885" s="2">
        <v>7256.72</v>
      </c>
      <c r="J885" t="s">
        <v>3707</v>
      </c>
      <c r="K885" t="s">
        <v>3706</v>
      </c>
      <c r="L885" t="s">
        <v>3713</v>
      </c>
    </row>
    <row r="886" spans="1:12" x14ac:dyDescent="0.3">
      <c r="A886" t="s">
        <v>5209</v>
      </c>
      <c r="B886">
        <v>1981</v>
      </c>
      <c r="C886" t="s">
        <v>3711</v>
      </c>
      <c r="D886">
        <v>13</v>
      </c>
      <c r="E886" s="1" t="str">
        <f>_xlfn.CONCAT(Hospitalisation_Details[[#This Row],[date]],"-",Hospitalisation_Details[[#This Row],[month]],"-",Hospitalisation_Details[[#This Row],[year]])</f>
        <v>13-Jun-1981</v>
      </c>
      <c r="F886" s="1" t="str">
        <f>TEXT(Hospitalisation_Details[[#This Row],[Date of Birth]],"dd-mm-yy")</f>
        <v>13-06-81</v>
      </c>
      <c r="G886">
        <v>2</v>
      </c>
      <c r="H886">
        <f>DATEDIF(Hospitalisation_Details[[#This Row],[Date of Birth2]],DATE(2023,6,8),"y")</f>
        <v>41</v>
      </c>
      <c r="I886" s="2">
        <v>7261.74</v>
      </c>
      <c r="J886" t="s">
        <v>3707</v>
      </c>
      <c r="K886" t="s">
        <v>3707</v>
      </c>
      <c r="L886" t="s">
        <v>3713</v>
      </c>
    </row>
    <row r="887" spans="1:12" x14ac:dyDescent="0.3">
      <c r="A887" t="s">
        <v>5208</v>
      </c>
      <c r="B887">
        <v>1973</v>
      </c>
      <c r="C887" t="s">
        <v>3716</v>
      </c>
      <c r="D887">
        <v>25</v>
      </c>
      <c r="E887" s="1" t="str">
        <f>_xlfn.CONCAT(Hospitalisation_Details[[#This Row],[date]],"-",Hospitalisation_Details[[#This Row],[month]],"-",Hospitalisation_Details[[#This Row],[year]])</f>
        <v>25-Oct-1973</v>
      </c>
      <c r="F887" s="1" t="str">
        <f>TEXT(Hospitalisation_Details[[#This Row],[Date of Birth]],"dd-mm-yy")</f>
        <v>25-10-73</v>
      </c>
      <c r="G887">
        <v>0</v>
      </c>
      <c r="H887">
        <f>DATEDIF(Hospitalisation_Details[[#This Row],[Date of Birth2]],DATE(2023,6,8),"y")</f>
        <v>49</v>
      </c>
      <c r="I887" s="2">
        <v>7265.58</v>
      </c>
      <c r="J887" t="s">
        <v>3706</v>
      </c>
      <c r="K887" t="s">
        <v>3706</v>
      </c>
      <c r="L887" t="s">
        <v>3708</v>
      </c>
    </row>
    <row r="888" spans="1:12" x14ac:dyDescent="0.3">
      <c r="A888" t="s">
        <v>5207</v>
      </c>
      <c r="B888">
        <v>1981</v>
      </c>
      <c r="C888" t="s">
        <v>3715</v>
      </c>
      <c r="D888">
        <v>4</v>
      </c>
      <c r="E888" s="1" t="str">
        <f>_xlfn.CONCAT(Hospitalisation_Details[[#This Row],[date]],"-",Hospitalisation_Details[[#This Row],[month]],"-",Hospitalisation_Details[[#This Row],[year]])</f>
        <v>4-Aug-1981</v>
      </c>
      <c r="F888" s="1" t="str">
        <f>TEXT(Hospitalisation_Details[[#This Row],[Date of Birth]],"dd-mm-yy")</f>
        <v>04-08-81</v>
      </c>
      <c r="G888">
        <v>2</v>
      </c>
      <c r="H888">
        <f>DATEDIF(Hospitalisation_Details[[#This Row],[Date of Birth2]],DATE(2023,6,8),"y")</f>
        <v>41</v>
      </c>
      <c r="I888" s="2">
        <v>7265.7</v>
      </c>
      <c r="J888" t="s">
        <v>3707</v>
      </c>
      <c r="K888" t="s">
        <v>3707</v>
      </c>
      <c r="L888" t="s">
        <v>3713</v>
      </c>
    </row>
    <row r="889" spans="1:12" x14ac:dyDescent="0.3">
      <c r="A889" t="s">
        <v>5206</v>
      </c>
      <c r="B889">
        <v>1976</v>
      </c>
      <c r="C889" t="s">
        <v>3714</v>
      </c>
      <c r="D889">
        <v>18</v>
      </c>
      <c r="E889" s="1" t="str">
        <f>_xlfn.CONCAT(Hospitalisation_Details[[#This Row],[date]],"-",Hospitalisation_Details[[#This Row],[month]],"-",Hospitalisation_Details[[#This Row],[year]])</f>
        <v>18-Dec-1976</v>
      </c>
      <c r="F889" s="1" t="str">
        <f>TEXT(Hospitalisation_Details[[#This Row],[Date of Birth]],"dd-mm-yy")</f>
        <v>18-12-76</v>
      </c>
      <c r="G889">
        <v>2</v>
      </c>
      <c r="H889">
        <f>DATEDIF(Hospitalisation_Details[[#This Row],[Date of Birth2]],DATE(2023,6,8),"y")</f>
        <v>46</v>
      </c>
      <c r="I889" s="2">
        <v>7273.02</v>
      </c>
      <c r="J889" t="s">
        <v>3706</v>
      </c>
      <c r="K889" t="s">
        <v>3710</v>
      </c>
      <c r="L889" t="s">
        <v>3708</v>
      </c>
    </row>
    <row r="890" spans="1:12" x14ac:dyDescent="0.3">
      <c r="A890" t="s">
        <v>5205</v>
      </c>
      <c r="B890">
        <v>1985</v>
      </c>
      <c r="C890" t="s">
        <v>3709</v>
      </c>
      <c r="D890">
        <v>2</v>
      </c>
      <c r="E890" s="1" t="str">
        <f>_xlfn.CONCAT(Hospitalisation_Details[[#This Row],[date]],"-",Hospitalisation_Details[[#This Row],[month]],"-",Hospitalisation_Details[[#This Row],[year]])</f>
        <v>2-Nov-1985</v>
      </c>
      <c r="F890" s="1" t="str">
        <f>TEXT(Hospitalisation_Details[[#This Row],[Date of Birth]],"dd-mm-yy")</f>
        <v>02-11-85</v>
      </c>
      <c r="G890">
        <v>3</v>
      </c>
      <c r="H890">
        <f>DATEDIF(Hospitalisation_Details[[#This Row],[Date of Birth2]],DATE(2023,6,8),"y")</f>
        <v>37</v>
      </c>
      <c r="I890" s="2">
        <v>7281.51</v>
      </c>
      <c r="J890" t="s">
        <v>3706</v>
      </c>
      <c r="K890" t="s">
        <v>3710</v>
      </c>
      <c r="L890" t="s">
        <v>3713</v>
      </c>
    </row>
    <row r="891" spans="1:12" x14ac:dyDescent="0.3">
      <c r="A891" t="s">
        <v>5204</v>
      </c>
      <c r="B891">
        <v>1966</v>
      </c>
      <c r="C891" t="s">
        <v>3714</v>
      </c>
      <c r="D891">
        <v>26</v>
      </c>
      <c r="E891" s="1" t="str">
        <f>_xlfn.CONCAT(Hospitalisation_Details[[#This Row],[date]],"-",Hospitalisation_Details[[#This Row],[month]],"-",Hospitalisation_Details[[#This Row],[year]])</f>
        <v>26-Dec-1966</v>
      </c>
      <c r="F891" s="1" t="str">
        <f>TEXT(Hospitalisation_Details[[#This Row],[Date of Birth]],"dd-mm-yy")</f>
        <v>26-12-66</v>
      </c>
      <c r="G891">
        <v>0</v>
      </c>
      <c r="H891">
        <f>DATEDIF(Hospitalisation_Details[[#This Row],[Date of Birth2]],DATE(2023,6,8),"y")</f>
        <v>56</v>
      </c>
      <c r="I891" s="2">
        <v>7302.46</v>
      </c>
      <c r="J891" t="s">
        <v>3707</v>
      </c>
      <c r="K891" t="s">
        <v>3710</v>
      </c>
      <c r="L891" t="s">
        <v>3713</v>
      </c>
    </row>
    <row r="892" spans="1:12" x14ac:dyDescent="0.3">
      <c r="A892" t="s">
        <v>5203</v>
      </c>
      <c r="B892">
        <v>1965</v>
      </c>
      <c r="C892" t="s">
        <v>3711</v>
      </c>
      <c r="D892">
        <v>6</v>
      </c>
      <c r="E892" s="1" t="str">
        <f>_xlfn.CONCAT(Hospitalisation_Details[[#This Row],[date]],"-",Hospitalisation_Details[[#This Row],[month]],"-",Hospitalisation_Details[[#This Row],[year]])</f>
        <v>6-Jun-1965</v>
      </c>
      <c r="F892" s="1" t="str">
        <f>TEXT(Hospitalisation_Details[[#This Row],[Date of Birth]],"dd-mm-yy")</f>
        <v>06-06-65</v>
      </c>
      <c r="G892">
        <v>0</v>
      </c>
      <c r="H892">
        <f>DATEDIF(Hospitalisation_Details[[#This Row],[Date of Birth2]],DATE(2023,6,8),"y")</f>
        <v>58</v>
      </c>
      <c r="I892" s="2">
        <v>7304.65</v>
      </c>
      <c r="J892" t="s">
        <v>3707</v>
      </c>
      <c r="K892" t="s">
        <v>3707</v>
      </c>
      <c r="L892" t="s">
        <v>3708</v>
      </c>
    </row>
    <row r="893" spans="1:12" x14ac:dyDescent="0.3">
      <c r="A893" t="s">
        <v>5202</v>
      </c>
      <c r="B893">
        <v>1965</v>
      </c>
      <c r="C893" t="s">
        <v>3711</v>
      </c>
      <c r="D893">
        <v>25</v>
      </c>
      <c r="E893" s="1" t="str">
        <f>_xlfn.CONCAT(Hospitalisation_Details[[#This Row],[date]],"-",Hospitalisation_Details[[#This Row],[month]],"-",Hospitalisation_Details[[#This Row],[year]])</f>
        <v>25-Jun-1965</v>
      </c>
      <c r="F893" s="1" t="str">
        <f>TEXT(Hospitalisation_Details[[#This Row],[Date of Birth]],"dd-mm-yy")</f>
        <v>25-06-65</v>
      </c>
      <c r="G893">
        <v>0</v>
      </c>
      <c r="H893">
        <f>DATEDIF(Hospitalisation_Details[[#This Row],[Date of Birth2]],DATE(2023,6,8),"y")</f>
        <v>57</v>
      </c>
      <c r="I893" s="2">
        <v>7318.21</v>
      </c>
      <c r="J893" t="s">
        <v>3707</v>
      </c>
      <c r="K893" t="s">
        <v>3710</v>
      </c>
      <c r="L893" t="s">
        <v>3708</v>
      </c>
    </row>
    <row r="894" spans="1:12" x14ac:dyDescent="0.3">
      <c r="A894" t="s">
        <v>5201</v>
      </c>
      <c r="B894">
        <v>1972</v>
      </c>
      <c r="C894" t="s">
        <v>3715</v>
      </c>
      <c r="D894">
        <v>11</v>
      </c>
      <c r="E894" s="1" t="str">
        <f>_xlfn.CONCAT(Hospitalisation_Details[[#This Row],[date]],"-",Hospitalisation_Details[[#This Row],[month]],"-",Hospitalisation_Details[[#This Row],[year]])</f>
        <v>11-Aug-1972</v>
      </c>
      <c r="F894" s="1" t="str">
        <f>TEXT(Hospitalisation_Details[[#This Row],[Date of Birth]],"dd-mm-yy")</f>
        <v>11-08-72</v>
      </c>
      <c r="G894">
        <v>0</v>
      </c>
      <c r="H894">
        <f>DATEDIF(Hospitalisation_Details[[#This Row],[Date of Birth2]],DATE(2023,6,8),"y")</f>
        <v>50</v>
      </c>
      <c r="I894" s="2">
        <v>7318.22</v>
      </c>
      <c r="J894" t="s">
        <v>3706</v>
      </c>
      <c r="K894" t="s">
        <v>3707</v>
      </c>
      <c r="L894" t="s">
        <v>3713</v>
      </c>
    </row>
    <row r="895" spans="1:12" x14ac:dyDescent="0.3">
      <c r="A895" t="s">
        <v>5200</v>
      </c>
      <c r="B895">
        <v>1965</v>
      </c>
      <c r="C895" t="s">
        <v>3705</v>
      </c>
      <c r="D895">
        <v>11</v>
      </c>
      <c r="E895" s="1" t="str">
        <f>_xlfn.CONCAT(Hospitalisation_Details[[#This Row],[date]],"-",Hospitalisation_Details[[#This Row],[month]],"-",Hospitalisation_Details[[#This Row],[year]])</f>
        <v>11-Jul-1965</v>
      </c>
      <c r="F895" s="1" t="str">
        <f>TEXT(Hospitalisation_Details[[#This Row],[Date of Birth]],"dd-mm-yy")</f>
        <v>11-07-65</v>
      </c>
      <c r="G895">
        <v>0</v>
      </c>
      <c r="H895">
        <f>DATEDIF(Hospitalisation_Details[[#This Row],[Date of Birth2]],DATE(2023,6,8),"y")</f>
        <v>57</v>
      </c>
      <c r="I895" s="2">
        <v>7322.86</v>
      </c>
      <c r="J895" t="s">
        <v>3707</v>
      </c>
      <c r="K895" t="s">
        <v>3707</v>
      </c>
      <c r="L895" t="s">
        <v>3713</v>
      </c>
    </row>
    <row r="896" spans="1:12" x14ac:dyDescent="0.3">
      <c r="A896" t="s">
        <v>5199</v>
      </c>
      <c r="B896">
        <v>2004</v>
      </c>
      <c r="C896" t="s">
        <v>3709</v>
      </c>
      <c r="D896">
        <v>15</v>
      </c>
      <c r="E896" s="1" t="str">
        <f>_xlfn.CONCAT(Hospitalisation_Details[[#This Row],[date]],"-",Hospitalisation_Details[[#This Row],[month]],"-",Hospitalisation_Details[[#This Row],[year]])</f>
        <v>15-Nov-2004</v>
      </c>
      <c r="F896" s="1" t="str">
        <f>TEXT(Hospitalisation_Details[[#This Row],[Date of Birth]],"dd-mm-yy")</f>
        <v>15-11-04</v>
      </c>
      <c r="G896">
        <v>0</v>
      </c>
      <c r="H896">
        <f>DATEDIF(Hospitalisation_Details[[#This Row],[Date of Birth2]],DATE(2023,6,8),"y")</f>
        <v>18</v>
      </c>
      <c r="I896" s="2">
        <v>7323.73</v>
      </c>
      <c r="J896" t="s">
        <v>3706</v>
      </c>
      <c r="K896" t="s">
        <v>3706</v>
      </c>
      <c r="L896" t="s">
        <v>3724</v>
      </c>
    </row>
    <row r="897" spans="1:12" x14ac:dyDescent="0.3">
      <c r="A897" t="s">
        <v>5198</v>
      </c>
      <c r="B897">
        <v>1979</v>
      </c>
      <c r="C897" t="s">
        <v>3711</v>
      </c>
      <c r="D897">
        <v>19</v>
      </c>
      <c r="E897" s="1" t="str">
        <f>_xlfn.CONCAT(Hospitalisation_Details[[#This Row],[date]],"-",Hospitalisation_Details[[#This Row],[month]],"-",Hospitalisation_Details[[#This Row],[year]])</f>
        <v>19-Jun-1979</v>
      </c>
      <c r="F897" s="1" t="str">
        <f>TEXT(Hospitalisation_Details[[#This Row],[Date of Birth]],"dd-mm-yy")</f>
        <v>19-06-79</v>
      </c>
      <c r="G897">
        <v>0</v>
      </c>
      <c r="H897">
        <f>DATEDIF(Hospitalisation_Details[[#This Row],[Date of Birth2]],DATE(2023,6,8),"y")</f>
        <v>43</v>
      </c>
      <c r="I897" s="2">
        <v>7325.05</v>
      </c>
      <c r="J897" t="s">
        <v>3706</v>
      </c>
      <c r="K897" t="s">
        <v>3707</v>
      </c>
      <c r="L897" t="s">
        <v>3724</v>
      </c>
    </row>
    <row r="898" spans="1:12" x14ac:dyDescent="0.3">
      <c r="A898" t="s">
        <v>5197</v>
      </c>
      <c r="B898">
        <v>1984</v>
      </c>
      <c r="C898" t="s">
        <v>3705</v>
      </c>
      <c r="D898">
        <v>25</v>
      </c>
      <c r="E898" s="1" t="str">
        <f>_xlfn.CONCAT(Hospitalisation_Details[[#This Row],[date]],"-",Hospitalisation_Details[[#This Row],[month]],"-",Hospitalisation_Details[[#This Row],[year]])</f>
        <v>25-Jul-1984</v>
      </c>
      <c r="F898" s="1" t="str">
        <f>TEXT(Hospitalisation_Details[[#This Row],[Date of Birth]],"dd-mm-yy")</f>
        <v>25-07-84</v>
      </c>
      <c r="G898">
        <v>3</v>
      </c>
      <c r="H898">
        <f>DATEDIF(Hospitalisation_Details[[#This Row],[Date of Birth2]],DATE(2023,6,8),"y")</f>
        <v>38</v>
      </c>
      <c r="I898" s="2">
        <v>7325.47</v>
      </c>
      <c r="J898" t="s">
        <v>3706</v>
      </c>
      <c r="K898" t="s">
        <v>3710</v>
      </c>
      <c r="L898" t="s">
        <v>3713</v>
      </c>
    </row>
    <row r="899" spans="1:12" x14ac:dyDescent="0.3">
      <c r="A899" t="s">
        <v>5196</v>
      </c>
      <c r="B899">
        <v>1979</v>
      </c>
      <c r="C899" t="s">
        <v>3712</v>
      </c>
      <c r="D899">
        <v>19</v>
      </c>
      <c r="E899" s="1" t="str">
        <f>_xlfn.CONCAT(Hospitalisation_Details[[#This Row],[date]],"-",Hospitalisation_Details[[#This Row],[month]],"-",Hospitalisation_Details[[#This Row],[year]])</f>
        <v>19-Sep-1979</v>
      </c>
      <c r="F899" s="1" t="str">
        <f>TEXT(Hospitalisation_Details[[#This Row],[Date of Birth]],"dd-mm-yy")</f>
        <v>19-09-79</v>
      </c>
      <c r="G899">
        <v>1</v>
      </c>
      <c r="H899">
        <f>DATEDIF(Hospitalisation_Details[[#This Row],[Date of Birth2]],DATE(2023,6,8),"y")</f>
        <v>43</v>
      </c>
      <c r="I899" s="2">
        <v>7337.75</v>
      </c>
      <c r="J899" t="s">
        <v>3706</v>
      </c>
      <c r="K899" t="s">
        <v>3707</v>
      </c>
      <c r="L899" t="s">
        <v>3717</v>
      </c>
    </row>
    <row r="900" spans="1:12" x14ac:dyDescent="0.3">
      <c r="A900" t="s">
        <v>5195</v>
      </c>
      <c r="B900">
        <v>1986</v>
      </c>
      <c r="C900" t="s">
        <v>3711</v>
      </c>
      <c r="D900">
        <v>15</v>
      </c>
      <c r="E900" s="1" t="str">
        <f>_xlfn.CONCAT(Hospitalisation_Details[[#This Row],[date]],"-",Hospitalisation_Details[[#This Row],[month]],"-",Hospitalisation_Details[[#This Row],[year]])</f>
        <v>15-Jun-1986</v>
      </c>
      <c r="F900" s="1" t="str">
        <f>TEXT(Hospitalisation_Details[[#This Row],[Date of Birth]],"dd-mm-yy")</f>
        <v>15-06-86</v>
      </c>
      <c r="G900">
        <v>3</v>
      </c>
      <c r="H900">
        <f>DATEDIF(Hospitalisation_Details[[#This Row],[Date of Birth2]],DATE(2023,6,8),"y")</f>
        <v>36</v>
      </c>
      <c r="I900" s="2">
        <v>7339.93</v>
      </c>
      <c r="J900" t="s">
        <v>3706</v>
      </c>
      <c r="K900" t="s">
        <v>3706</v>
      </c>
      <c r="L900" t="s">
        <v>3713</v>
      </c>
    </row>
    <row r="901" spans="1:12" x14ac:dyDescent="0.3">
      <c r="A901" t="s">
        <v>5194</v>
      </c>
      <c r="B901">
        <v>1977</v>
      </c>
      <c r="C901" t="s">
        <v>3714</v>
      </c>
      <c r="D901">
        <v>18</v>
      </c>
      <c r="E901" s="1" t="str">
        <f>_xlfn.CONCAT(Hospitalisation_Details[[#This Row],[date]],"-",Hospitalisation_Details[[#This Row],[month]],"-",Hospitalisation_Details[[#This Row],[year]])</f>
        <v>18-Dec-1977</v>
      </c>
      <c r="F901" s="1" t="str">
        <f>TEXT(Hospitalisation_Details[[#This Row],[Date of Birth]],"dd-mm-yy")</f>
        <v>18-12-77</v>
      </c>
      <c r="G901">
        <v>0</v>
      </c>
      <c r="H901">
        <f>DATEDIF(Hospitalisation_Details[[#This Row],[Date of Birth2]],DATE(2023,6,8),"y")</f>
        <v>45</v>
      </c>
      <c r="I901" s="2">
        <v>7345.08</v>
      </c>
      <c r="J901" t="s">
        <v>3706</v>
      </c>
      <c r="K901" t="s">
        <v>3710</v>
      </c>
      <c r="L901" t="s">
        <v>3717</v>
      </c>
    </row>
    <row r="902" spans="1:12" x14ac:dyDescent="0.3">
      <c r="A902" t="s">
        <v>5193</v>
      </c>
      <c r="B902">
        <v>1979</v>
      </c>
      <c r="C902" t="s">
        <v>3711</v>
      </c>
      <c r="D902">
        <v>26</v>
      </c>
      <c r="E902" s="1" t="str">
        <f>_xlfn.CONCAT(Hospitalisation_Details[[#This Row],[date]],"-",Hospitalisation_Details[[#This Row],[month]],"-",Hospitalisation_Details[[#This Row],[year]])</f>
        <v>26-Jun-1979</v>
      </c>
      <c r="F902" s="1" t="str">
        <f>TEXT(Hospitalisation_Details[[#This Row],[Date of Birth]],"dd-mm-yy")</f>
        <v>26-06-79</v>
      </c>
      <c r="G902">
        <v>1</v>
      </c>
      <c r="H902">
        <f>DATEDIF(Hospitalisation_Details[[#This Row],[Date of Birth2]],DATE(2023,6,8),"y")</f>
        <v>43</v>
      </c>
      <c r="I902" s="2">
        <v>7345.73</v>
      </c>
      <c r="J902" t="s">
        <v>3706</v>
      </c>
      <c r="K902" t="s">
        <v>3710</v>
      </c>
      <c r="L902" t="s">
        <v>3708</v>
      </c>
    </row>
    <row r="903" spans="1:12" x14ac:dyDescent="0.3">
      <c r="A903" t="s">
        <v>5192</v>
      </c>
      <c r="B903">
        <v>1977</v>
      </c>
      <c r="C903" t="s">
        <v>3714</v>
      </c>
      <c r="D903">
        <v>1</v>
      </c>
      <c r="E903" s="1" t="str">
        <f>_xlfn.CONCAT(Hospitalisation_Details[[#This Row],[date]],"-",Hospitalisation_Details[[#This Row],[month]],"-",Hospitalisation_Details[[#This Row],[year]])</f>
        <v>1-Dec-1977</v>
      </c>
      <c r="F903" s="1" t="str">
        <f>TEXT(Hospitalisation_Details[[#This Row],[Date of Birth]],"dd-mm-yy")</f>
        <v>01-12-77</v>
      </c>
      <c r="G903">
        <v>0</v>
      </c>
      <c r="H903">
        <f>DATEDIF(Hospitalisation_Details[[#This Row],[Date of Birth2]],DATE(2023,6,8),"y")</f>
        <v>45</v>
      </c>
      <c r="I903" s="2">
        <v>7348.14</v>
      </c>
      <c r="J903" t="s">
        <v>3706</v>
      </c>
      <c r="K903" t="s">
        <v>3710</v>
      </c>
      <c r="L903" t="s">
        <v>3717</v>
      </c>
    </row>
    <row r="904" spans="1:12" x14ac:dyDescent="0.3">
      <c r="A904" t="s">
        <v>5191</v>
      </c>
      <c r="B904">
        <v>1993</v>
      </c>
      <c r="C904" t="s">
        <v>3716</v>
      </c>
      <c r="D904">
        <v>5</v>
      </c>
      <c r="E904" s="1" t="str">
        <f>_xlfn.CONCAT(Hospitalisation_Details[[#This Row],[date]],"-",Hospitalisation_Details[[#This Row],[month]],"-",Hospitalisation_Details[[#This Row],[year]])</f>
        <v>5-Oct-1993</v>
      </c>
      <c r="F904" s="1" t="str">
        <f>TEXT(Hospitalisation_Details[[#This Row],[Date of Birth]],"dd-mm-yy")</f>
        <v>05-10-93</v>
      </c>
      <c r="G904">
        <v>0</v>
      </c>
      <c r="H904">
        <f>DATEDIF(Hospitalisation_Details[[#This Row],[Date of Birth2]],DATE(2023,6,8),"y")</f>
        <v>29</v>
      </c>
      <c r="I904" s="2">
        <v>7349.12</v>
      </c>
      <c r="J904" t="s">
        <v>3706</v>
      </c>
      <c r="K904" t="s">
        <v>3706</v>
      </c>
      <c r="L904" t="s">
        <v>3727</v>
      </c>
    </row>
    <row r="905" spans="1:12" x14ac:dyDescent="0.3">
      <c r="A905" t="s">
        <v>5190</v>
      </c>
      <c r="B905">
        <v>1983</v>
      </c>
      <c r="C905" t="s">
        <v>3711</v>
      </c>
      <c r="D905">
        <v>21</v>
      </c>
      <c r="E905" s="1" t="str">
        <f>_xlfn.CONCAT(Hospitalisation_Details[[#This Row],[date]],"-",Hospitalisation_Details[[#This Row],[month]],"-",Hospitalisation_Details[[#This Row],[year]])</f>
        <v>21-Jun-1983</v>
      </c>
      <c r="F905" s="1" t="str">
        <f>TEXT(Hospitalisation_Details[[#This Row],[Date of Birth]],"dd-mm-yy")</f>
        <v>21-06-83</v>
      </c>
      <c r="G905">
        <v>3</v>
      </c>
      <c r="H905">
        <f>DATEDIF(Hospitalisation_Details[[#This Row],[Date of Birth2]],DATE(2023,6,8),"y")</f>
        <v>39</v>
      </c>
      <c r="I905" s="2">
        <v>7357.49</v>
      </c>
      <c r="J905" t="s">
        <v>3706</v>
      </c>
      <c r="K905" t="s">
        <v>3706</v>
      </c>
      <c r="L905" t="s">
        <v>3713</v>
      </c>
    </row>
    <row r="906" spans="1:12" x14ac:dyDescent="0.3">
      <c r="A906" t="s">
        <v>5189</v>
      </c>
      <c r="B906">
        <v>1981</v>
      </c>
      <c r="C906" t="s">
        <v>3705</v>
      </c>
      <c r="D906">
        <v>16</v>
      </c>
      <c r="E906" s="1" t="str">
        <f>_xlfn.CONCAT(Hospitalisation_Details[[#This Row],[date]],"-",Hospitalisation_Details[[#This Row],[month]],"-",Hospitalisation_Details[[#This Row],[year]])</f>
        <v>16-Jul-1981</v>
      </c>
      <c r="F906" s="1" t="str">
        <f>TEXT(Hospitalisation_Details[[#This Row],[Date of Birth]],"dd-mm-yy")</f>
        <v>16-07-81</v>
      </c>
      <c r="G906">
        <v>1</v>
      </c>
      <c r="H906">
        <f>DATEDIF(Hospitalisation_Details[[#This Row],[Date of Birth2]],DATE(2023,6,8),"y")</f>
        <v>41</v>
      </c>
      <c r="I906" s="2">
        <v>7358.18</v>
      </c>
      <c r="J906" t="s">
        <v>3706</v>
      </c>
      <c r="K906" t="s">
        <v>3707</v>
      </c>
      <c r="L906" t="s">
        <v>3724</v>
      </c>
    </row>
    <row r="907" spans="1:12" x14ac:dyDescent="0.3">
      <c r="A907" t="s">
        <v>5188</v>
      </c>
      <c r="B907">
        <v>1965</v>
      </c>
      <c r="C907" t="s">
        <v>3714</v>
      </c>
      <c r="D907">
        <v>9</v>
      </c>
      <c r="E907" s="1" t="str">
        <f>_xlfn.CONCAT(Hospitalisation_Details[[#This Row],[date]],"-",Hospitalisation_Details[[#This Row],[month]],"-",Hospitalisation_Details[[#This Row],[year]])</f>
        <v>9-Dec-1965</v>
      </c>
      <c r="F907" s="1" t="str">
        <f>TEXT(Hospitalisation_Details[[#This Row],[Date of Birth]],"dd-mm-yy")</f>
        <v>09-12-65</v>
      </c>
      <c r="G907">
        <v>0</v>
      </c>
      <c r="H907">
        <f>DATEDIF(Hospitalisation_Details[[#This Row],[Date of Birth2]],DATE(2023,6,8),"y")</f>
        <v>57</v>
      </c>
      <c r="I907" s="2">
        <v>7362.31</v>
      </c>
      <c r="J907" t="s">
        <v>3707</v>
      </c>
      <c r="K907" t="s">
        <v>3707</v>
      </c>
      <c r="L907" t="s">
        <v>3708</v>
      </c>
    </row>
    <row r="908" spans="1:12" x14ac:dyDescent="0.3">
      <c r="A908" t="s">
        <v>5187</v>
      </c>
      <c r="B908">
        <v>1981</v>
      </c>
      <c r="C908" t="s">
        <v>3709</v>
      </c>
      <c r="D908">
        <v>24</v>
      </c>
      <c r="E908" s="1" t="str">
        <f>_xlfn.CONCAT(Hospitalisation_Details[[#This Row],[date]],"-",Hospitalisation_Details[[#This Row],[month]],"-",Hospitalisation_Details[[#This Row],[year]])</f>
        <v>24-Nov-1981</v>
      </c>
      <c r="F908" s="1" t="str">
        <f>TEXT(Hospitalisation_Details[[#This Row],[Date of Birth]],"dd-mm-yy")</f>
        <v>24-11-81</v>
      </c>
      <c r="G908">
        <v>2</v>
      </c>
      <c r="H908">
        <f>DATEDIF(Hospitalisation_Details[[#This Row],[Date of Birth2]],DATE(2023,6,8),"y")</f>
        <v>41</v>
      </c>
      <c r="I908" s="2">
        <v>7371.77</v>
      </c>
      <c r="J908" t="s">
        <v>3706</v>
      </c>
      <c r="K908" t="s">
        <v>3710</v>
      </c>
      <c r="L908" t="s">
        <v>3717</v>
      </c>
    </row>
    <row r="909" spans="1:12" x14ac:dyDescent="0.3">
      <c r="A909" t="s">
        <v>5186</v>
      </c>
      <c r="B909">
        <v>1993</v>
      </c>
      <c r="C909" t="s">
        <v>3705</v>
      </c>
      <c r="D909">
        <v>22</v>
      </c>
      <c r="E909" s="1" t="str">
        <f>_xlfn.CONCAT(Hospitalisation_Details[[#This Row],[date]],"-",Hospitalisation_Details[[#This Row],[month]],"-",Hospitalisation_Details[[#This Row],[year]])</f>
        <v>22-Jul-1993</v>
      </c>
      <c r="F909" s="1" t="str">
        <f>TEXT(Hospitalisation_Details[[#This Row],[Date of Birth]],"dd-mm-yy")</f>
        <v>22-07-93</v>
      </c>
      <c r="G909">
        <v>0</v>
      </c>
      <c r="H909">
        <f>DATEDIF(Hospitalisation_Details[[#This Row],[Date of Birth2]],DATE(2023,6,8),"y")</f>
        <v>29</v>
      </c>
      <c r="I909" s="2">
        <v>7388.85</v>
      </c>
      <c r="J909" t="s">
        <v>3706</v>
      </c>
      <c r="K909" t="s">
        <v>3706</v>
      </c>
      <c r="L909" t="s">
        <v>3730</v>
      </c>
    </row>
    <row r="910" spans="1:12" x14ac:dyDescent="0.3">
      <c r="A910" t="s">
        <v>5185</v>
      </c>
      <c r="B910">
        <v>1965</v>
      </c>
      <c r="C910" t="s">
        <v>3714</v>
      </c>
      <c r="D910">
        <v>5</v>
      </c>
      <c r="E910" s="1" t="str">
        <f>_xlfn.CONCAT(Hospitalisation_Details[[#This Row],[date]],"-",Hospitalisation_Details[[#This Row],[month]],"-",Hospitalisation_Details[[#This Row],[year]])</f>
        <v>5-Dec-1965</v>
      </c>
      <c r="F910" s="1" t="str">
        <f>TEXT(Hospitalisation_Details[[#This Row],[Date of Birth]],"dd-mm-yy")</f>
        <v>05-12-65</v>
      </c>
      <c r="G910">
        <v>0</v>
      </c>
      <c r="H910">
        <f>DATEDIF(Hospitalisation_Details[[#This Row],[Date of Birth2]],DATE(2023,6,8),"y")</f>
        <v>57</v>
      </c>
      <c r="I910" s="2">
        <v>7403.98</v>
      </c>
      <c r="J910" t="s">
        <v>3707</v>
      </c>
      <c r="K910" t="s">
        <v>3706</v>
      </c>
      <c r="L910" t="s">
        <v>3708</v>
      </c>
    </row>
    <row r="911" spans="1:12" x14ac:dyDescent="0.3">
      <c r="A911" t="s">
        <v>5184</v>
      </c>
      <c r="B911">
        <v>1983</v>
      </c>
      <c r="C911" t="s">
        <v>3712</v>
      </c>
      <c r="D911">
        <v>19</v>
      </c>
      <c r="E911" s="1" t="str">
        <f>_xlfn.CONCAT(Hospitalisation_Details[[#This Row],[date]],"-",Hospitalisation_Details[[#This Row],[month]],"-",Hospitalisation_Details[[#This Row],[year]])</f>
        <v>19-Sep-1983</v>
      </c>
      <c r="F911" s="1" t="str">
        <f>TEXT(Hospitalisation_Details[[#This Row],[Date of Birth]],"dd-mm-yy")</f>
        <v>19-09-83</v>
      </c>
      <c r="G911">
        <v>3</v>
      </c>
      <c r="H911">
        <f>DATEDIF(Hospitalisation_Details[[#This Row],[Date of Birth2]],DATE(2023,6,8),"y")</f>
        <v>39</v>
      </c>
      <c r="I911" s="2">
        <v>7418.52</v>
      </c>
      <c r="J911" t="s">
        <v>3706</v>
      </c>
      <c r="K911" t="s">
        <v>3706</v>
      </c>
      <c r="L911" t="s">
        <v>3717</v>
      </c>
    </row>
    <row r="912" spans="1:12" x14ac:dyDescent="0.3">
      <c r="A912" t="s">
        <v>5183</v>
      </c>
      <c r="B912">
        <v>1978</v>
      </c>
      <c r="C912" t="s">
        <v>3709</v>
      </c>
      <c r="D912">
        <v>12</v>
      </c>
      <c r="E912" s="1" t="str">
        <f>_xlfn.CONCAT(Hospitalisation_Details[[#This Row],[date]],"-",Hospitalisation_Details[[#This Row],[month]],"-",Hospitalisation_Details[[#This Row],[year]])</f>
        <v>12-Nov-1978</v>
      </c>
      <c r="F912" s="1" t="str">
        <f>TEXT(Hospitalisation_Details[[#This Row],[Date of Birth]],"dd-mm-yy")</f>
        <v>12-11-78</v>
      </c>
      <c r="G912">
        <v>0</v>
      </c>
      <c r="H912">
        <f>DATEDIF(Hospitalisation_Details[[#This Row],[Date of Birth2]],DATE(2023,6,8),"y")</f>
        <v>44</v>
      </c>
      <c r="I912" s="2">
        <v>7419.48</v>
      </c>
      <c r="J912" t="s">
        <v>3706</v>
      </c>
      <c r="K912" t="s">
        <v>3706</v>
      </c>
      <c r="L912" t="s">
        <v>3713</v>
      </c>
    </row>
    <row r="913" spans="1:12" x14ac:dyDescent="0.3">
      <c r="A913" t="s">
        <v>5182</v>
      </c>
      <c r="B913">
        <v>1978</v>
      </c>
      <c r="C913" t="s">
        <v>3714</v>
      </c>
      <c r="D913">
        <v>2</v>
      </c>
      <c r="E913" s="1" t="str">
        <f>_xlfn.CONCAT(Hospitalisation_Details[[#This Row],[date]],"-",Hospitalisation_Details[[#This Row],[month]],"-",Hospitalisation_Details[[#This Row],[year]])</f>
        <v>2-Dec-1978</v>
      </c>
      <c r="F913" s="1" t="str">
        <f>TEXT(Hospitalisation_Details[[#This Row],[Date of Birth]],"dd-mm-yy")</f>
        <v>02-12-78</v>
      </c>
      <c r="G913">
        <v>0</v>
      </c>
      <c r="H913">
        <f>DATEDIF(Hospitalisation_Details[[#This Row],[Date of Birth2]],DATE(2023,6,8),"y")</f>
        <v>44</v>
      </c>
      <c r="I913" s="2">
        <v>7421.19</v>
      </c>
      <c r="J913" t="s">
        <v>3706</v>
      </c>
      <c r="K913" t="s">
        <v>3707</v>
      </c>
      <c r="L913" t="s">
        <v>3713</v>
      </c>
    </row>
    <row r="914" spans="1:12" x14ac:dyDescent="0.3">
      <c r="A914" t="s">
        <v>5181</v>
      </c>
      <c r="B914">
        <v>1977</v>
      </c>
      <c r="C914" t="s">
        <v>3715</v>
      </c>
      <c r="D914">
        <v>25</v>
      </c>
      <c r="E914" s="1" t="str">
        <f>_xlfn.CONCAT(Hospitalisation_Details[[#This Row],[date]],"-",Hospitalisation_Details[[#This Row],[month]],"-",Hospitalisation_Details[[#This Row],[year]])</f>
        <v>25-Aug-1977</v>
      </c>
      <c r="F914" s="1" t="str">
        <f>TEXT(Hospitalisation_Details[[#This Row],[Date of Birth]],"dd-mm-yy")</f>
        <v>25-08-77</v>
      </c>
      <c r="G914">
        <v>1</v>
      </c>
      <c r="H914">
        <f>DATEDIF(Hospitalisation_Details[[#This Row],[Date of Birth2]],DATE(2023,6,8),"y")</f>
        <v>45</v>
      </c>
      <c r="I914" s="2">
        <v>7441.05</v>
      </c>
      <c r="J914" t="s">
        <v>3707</v>
      </c>
      <c r="K914" t="s">
        <v>3706</v>
      </c>
      <c r="L914" t="s">
        <v>3717</v>
      </c>
    </row>
    <row r="915" spans="1:12" x14ac:dyDescent="0.3">
      <c r="A915" t="s">
        <v>5180</v>
      </c>
      <c r="B915">
        <v>1979</v>
      </c>
      <c r="C915" t="s">
        <v>3712</v>
      </c>
      <c r="D915">
        <v>1</v>
      </c>
      <c r="E915" s="1" t="str">
        <f>_xlfn.CONCAT(Hospitalisation_Details[[#This Row],[date]],"-",Hospitalisation_Details[[#This Row],[month]],"-",Hospitalisation_Details[[#This Row],[year]])</f>
        <v>1-Sep-1979</v>
      </c>
      <c r="F915" s="1" t="str">
        <f>TEXT(Hospitalisation_Details[[#This Row],[Date of Birth]],"dd-mm-yy")</f>
        <v>01-09-79</v>
      </c>
      <c r="G915">
        <v>2</v>
      </c>
      <c r="H915">
        <f>DATEDIF(Hospitalisation_Details[[#This Row],[Date of Birth2]],DATE(2023,6,8),"y")</f>
        <v>43</v>
      </c>
      <c r="I915" s="2">
        <v>7441.5</v>
      </c>
      <c r="J915" t="s">
        <v>3707</v>
      </c>
      <c r="K915" t="s">
        <v>3706</v>
      </c>
      <c r="L915" t="s">
        <v>3717</v>
      </c>
    </row>
    <row r="916" spans="1:12" x14ac:dyDescent="0.3">
      <c r="A916" t="s">
        <v>5179</v>
      </c>
      <c r="B916">
        <v>1980</v>
      </c>
      <c r="C916" t="s">
        <v>3705</v>
      </c>
      <c r="D916">
        <v>7</v>
      </c>
      <c r="E916" s="1" t="str">
        <f>_xlfn.CONCAT(Hospitalisation_Details[[#This Row],[date]],"-",Hospitalisation_Details[[#This Row],[month]],"-",Hospitalisation_Details[[#This Row],[year]])</f>
        <v>7-Jul-1980</v>
      </c>
      <c r="F916" s="1" t="str">
        <f>TEXT(Hospitalisation_Details[[#This Row],[Date of Birth]],"dd-mm-yy")</f>
        <v>07-07-80</v>
      </c>
      <c r="G916">
        <v>1</v>
      </c>
      <c r="H916">
        <f>DATEDIF(Hospitalisation_Details[[#This Row],[Date of Birth2]],DATE(2023,6,8),"y")</f>
        <v>42</v>
      </c>
      <c r="I916" s="2">
        <v>7443.64</v>
      </c>
      <c r="J916" t="s">
        <v>3706</v>
      </c>
      <c r="K916" t="s">
        <v>3707</v>
      </c>
      <c r="L916" t="s">
        <v>3713</v>
      </c>
    </row>
    <row r="917" spans="1:12" x14ac:dyDescent="0.3">
      <c r="A917" t="s">
        <v>5178</v>
      </c>
      <c r="B917">
        <v>1977</v>
      </c>
      <c r="C917" t="s">
        <v>3712</v>
      </c>
      <c r="D917">
        <v>25</v>
      </c>
      <c r="E917" s="1" t="str">
        <f>_xlfn.CONCAT(Hospitalisation_Details[[#This Row],[date]],"-",Hospitalisation_Details[[#This Row],[month]],"-",Hospitalisation_Details[[#This Row],[year]])</f>
        <v>25-Sep-1977</v>
      </c>
      <c r="F917" s="1" t="str">
        <f>TEXT(Hospitalisation_Details[[#This Row],[Date of Birth]],"dd-mm-yy")</f>
        <v>25-09-77</v>
      </c>
      <c r="G917">
        <v>1</v>
      </c>
      <c r="H917">
        <f>DATEDIF(Hospitalisation_Details[[#This Row],[Date of Birth2]],DATE(2023,6,8),"y")</f>
        <v>45</v>
      </c>
      <c r="I917" s="2">
        <v>7445.92</v>
      </c>
      <c r="J917" t="s">
        <v>3707</v>
      </c>
      <c r="K917" t="s">
        <v>3710</v>
      </c>
      <c r="L917" t="s">
        <v>3717</v>
      </c>
    </row>
    <row r="918" spans="1:12" x14ac:dyDescent="0.3">
      <c r="A918" t="s">
        <v>5177</v>
      </c>
      <c r="B918">
        <v>1977</v>
      </c>
      <c r="C918" t="s">
        <v>3712</v>
      </c>
      <c r="D918">
        <v>30</v>
      </c>
      <c r="E918" s="1" t="str">
        <f>_xlfn.CONCAT(Hospitalisation_Details[[#This Row],[date]],"-",Hospitalisation_Details[[#This Row],[month]],"-",Hospitalisation_Details[[#This Row],[year]])</f>
        <v>30-Sep-1977</v>
      </c>
      <c r="F918" s="1" t="str">
        <f>TEXT(Hospitalisation_Details[[#This Row],[Date of Birth]],"dd-mm-yy")</f>
        <v>30-09-77</v>
      </c>
      <c r="G918">
        <v>0</v>
      </c>
      <c r="H918">
        <f>DATEDIF(Hospitalisation_Details[[#This Row],[Date of Birth2]],DATE(2023,6,8),"y")</f>
        <v>45</v>
      </c>
      <c r="I918" s="2">
        <v>7448.4</v>
      </c>
      <c r="J918" t="s">
        <v>3707</v>
      </c>
      <c r="K918" t="s">
        <v>3707</v>
      </c>
      <c r="L918" t="s">
        <v>3728</v>
      </c>
    </row>
    <row r="919" spans="1:12" x14ac:dyDescent="0.3">
      <c r="A919" t="s">
        <v>5176</v>
      </c>
      <c r="B919">
        <v>2001</v>
      </c>
      <c r="C919" t="s">
        <v>3711</v>
      </c>
      <c r="D919">
        <v>1</v>
      </c>
      <c r="E919" s="1" t="str">
        <f>_xlfn.CONCAT(Hospitalisation_Details[[#This Row],[date]],"-",Hospitalisation_Details[[#This Row],[month]],"-",Hospitalisation_Details[[#This Row],[year]])</f>
        <v>1-Jun-2001</v>
      </c>
      <c r="F919" s="1" t="str">
        <f>TEXT(Hospitalisation_Details[[#This Row],[Date of Birth]],"dd-mm-yy")</f>
        <v>01-06-01</v>
      </c>
      <c r="G919">
        <v>0</v>
      </c>
      <c r="H919">
        <f>DATEDIF(Hospitalisation_Details[[#This Row],[Date of Birth2]],DATE(2023,6,8),"y")</f>
        <v>22</v>
      </c>
      <c r="I919" s="2">
        <v>7450.36</v>
      </c>
      <c r="J919" t="s">
        <v>3706</v>
      </c>
      <c r="K919" t="s">
        <v>3706</v>
      </c>
      <c r="L919" t="s">
        <v>3713</v>
      </c>
    </row>
    <row r="920" spans="1:12" x14ac:dyDescent="0.3">
      <c r="A920" t="s">
        <v>5175</v>
      </c>
      <c r="B920">
        <v>1967</v>
      </c>
      <c r="C920" t="s">
        <v>3715</v>
      </c>
      <c r="D920">
        <v>4</v>
      </c>
      <c r="E920" s="1" t="str">
        <f>_xlfn.CONCAT(Hospitalisation_Details[[#This Row],[date]],"-",Hospitalisation_Details[[#This Row],[month]],"-",Hospitalisation_Details[[#This Row],[year]])</f>
        <v>4-Aug-1967</v>
      </c>
      <c r="F920" s="1" t="str">
        <f>TEXT(Hospitalisation_Details[[#This Row],[Date of Birth]],"dd-mm-yy")</f>
        <v>04-08-67</v>
      </c>
      <c r="G920">
        <v>0</v>
      </c>
      <c r="H920">
        <f>DATEDIF(Hospitalisation_Details[[#This Row],[Date of Birth2]],DATE(2023,6,8),"y")</f>
        <v>55</v>
      </c>
      <c r="I920" s="2">
        <v>7463.51</v>
      </c>
      <c r="J920" t="s">
        <v>3707</v>
      </c>
      <c r="K920" t="s">
        <v>3707</v>
      </c>
      <c r="L920" t="s">
        <v>3708</v>
      </c>
    </row>
    <row r="921" spans="1:12" x14ac:dyDescent="0.3">
      <c r="A921" t="s">
        <v>5174</v>
      </c>
      <c r="B921">
        <v>1996</v>
      </c>
      <c r="C921" t="s">
        <v>3711</v>
      </c>
      <c r="D921">
        <v>14</v>
      </c>
      <c r="E921" s="1" t="str">
        <f>_xlfn.CONCAT(Hospitalisation_Details[[#This Row],[date]],"-",Hospitalisation_Details[[#This Row],[month]],"-",Hospitalisation_Details[[#This Row],[year]])</f>
        <v>14-Jun-1996</v>
      </c>
      <c r="F921" s="1" t="str">
        <f>TEXT(Hospitalisation_Details[[#This Row],[Date of Birth]],"dd-mm-yy")</f>
        <v>14-06-96</v>
      </c>
      <c r="G921">
        <v>0</v>
      </c>
      <c r="H921">
        <f>DATEDIF(Hospitalisation_Details[[#This Row],[Date of Birth2]],DATE(2023,6,8),"y")</f>
        <v>26</v>
      </c>
      <c r="I921" s="2">
        <v>7487.38</v>
      </c>
      <c r="J921" t="s">
        <v>3706</v>
      </c>
      <c r="K921" t="s">
        <v>3707</v>
      </c>
      <c r="L921" t="s">
        <v>3713</v>
      </c>
    </row>
    <row r="922" spans="1:12" x14ac:dyDescent="0.3">
      <c r="A922" t="s">
        <v>5173</v>
      </c>
      <c r="B922">
        <v>1988</v>
      </c>
      <c r="C922" t="s">
        <v>3714</v>
      </c>
      <c r="D922">
        <v>15</v>
      </c>
      <c r="E922" s="1" t="str">
        <f>_xlfn.CONCAT(Hospitalisation_Details[[#This Row],[date]],"-",Hospitalisation_Details[[#This Row],[month]],"-",Hospitalisation_Details[[#This Row],[year]])</f>
        <v>15-Dec-1988</v>
      </c>
      <c r="F922" s="1" t="str">
        <f>TEXT(Hospitalisation_Details[[#This Row],[Date of Birth]],"dd-mm-yy")</f>
        <v>15-12-88</v>
      </c>
      <c r="G922">
        <v>3</v>
      </c>
      <c r="H922">
        <f>DATEDIF(Hospitalisation_Details[[#This Row],[Date of Birth2]],DATE(2023,6,8),"y")</f>
        <v>34</v>
      </c>
      <c r="I922" s="2">
        <v>7494.63</v>
      </c>
      <c r="J922" t="s">
        <v>3706</v>
      </c>
      <c r="K922" t="s">
        <v>3707</v>
      </c>
      <c r="L922" t="s">
        <v>3723</v>
      </c>
    </row>
    <row r="923" spans="1:12" x14ac:dyDescent="0.3">
      <c r="A923" t="s">
        <v>5172</v>
      </c>
      <c r="B923">
        <v>1997</v>
      </c>
      <c r="C923" t="s">
        <v>3716</v>
      </c>
      <c r="D923">
        <v>28</v>
      </c>
      <c r="E923" s="1" t="str">
        <f>_xlfn.CONCAT(Hospitalisation_Details[[#This Row],[date]],"-",Hospitalisation_Details[[#This Row],[month]],"-",Hospitalisation_Details[[#This Row],[year]])</f>
        <v>28-Oct-1997</v>
      </c>
      <c r="F923" s="1" t="str">
        <f>TEXT(Hospitalisation_Details[[#This Row],[Date of Birth]],"dd-mm-yy")</f>
        <v>28-10-97</v>
      </c>
      <c r="G923">
        <v>0</v>
      </c>
      <c r="H923">
        <f>DATEDIF(Hospitalisation_Details[[#This Row],[Date of Birth2]],DATE(2023,6,8),"y")</f>
        <v>25</v>
      </c>
      <c r="I923" s="2">
        <v>7504.3</v>
      </c>
      <c r="J923" t="s">
        <v>3706</v>
      </c>
      <c r="K923" t="s">
        <v>3710</v>
      </c>
      <c r="L923" t="s">
        <v>3713</v>
      </c>
    </row>
    <row r="924" spans="1:12" x14ac:dyDescent="0.3">
      <c r="A924" t="s">
        <v>5171</v>
      </c>
      <c r="B924">
        <v>1983</v>
      </c>
      <c r="C924" t="s">
        <v>3705</v>
      </c>
      <c r="D924">
        <v>10</v>
      </c>
      <c r="E924" s="1" t="str">
        <f>_xlfn.CONCAT(Hospitalisation_Details[[#This Row],[date]],"-",Hospitalisation_Details[[#This Row],[month]],"-",Hospitalisation_Details[[#This Row],[year]])</f>
        <v>10-Jul-1983</v>
      </c>
      <c r="F924" s="1" t="str">
        <f>TEXT(Hospitalisation_Details[[#This Row],[Date of Birth]],"dd-mm-yy")</f>
        <v>10-07-83</v>
      </c>
      <c r="G924">
        <v>4</v>
      </c>
      <c r="H924">
        <f>DATEDIF(Hospitalisation_Details[[#This Row],[Date of Birth2]],DATE(2023,6,8),"y")</f>
        <v>39</v>
      </c>
      <c r="I924" s="2">
        <v>7512.27</v>
      </c>
      <c r="J924" t="s">
        <v>3707</v>
      </c>
      <c r="K924" t="s">
        <v>3706</v>
      </c>
      <c r="L924" t="s">
        <v>3717</v>
      </c>
    </row>
    <row r="925" spans="1:12" x14ac:dyDescent="0.3">
      <c r="A925" t="s">
        <v>5170</v>
      </c>
      <c r="B925">
        <v>1978</v>
      </c>
      <c r="C925" t="s">
        <v>3716</v>
      </c>
      <c r="D925">
        <v>18</v>
      </c>
      <c r="E925" s="1" t="str">
        <f>_xlfn.CONCAT(Hospitalisation_Details[[#This Row],[date]],"-",Hospitalisation_Details[[#This Row],[month]],"-",Hospitalisation_Details[[#This Row],[year]])</f>
        <v>18-Oct-1978</v>
      </c>
      <c r="F925" s="1" t="str">
        <f>TEXT(Hospitalisation_Details[[#This Row],[Date of Birth]],"dd-mm-yy")</f>
        <v>18-10-78</v>
      </c>
      <c r="G925">
        <v>1</v>
      </c>
      <c r="H925">
        <f>DATEDIF(Hospitalisation_Details[[#This Row],[Date of Birth2]],DATE(2023,6,8),"y")</f>
        <v>44</v>
      </c>
      <c r="I925" s="2">
        <v>7518.03</v>
      </c>
      <c r="J925" t="s">
        <v>3706</v>
      </c>
      <c r="K925" t="s">
        <v>3707</v>
      </c>
      <c r="L925" t="s">
        <v>3713</v>
      </c>
    </row>
    <row r="926" spans="1:12" x14ac:dyDescent="0.3">
      <c r="A926" t="s">
        <v>5169</v>
      </c>
      <c r="B926">
        <v>1976</v>
      </c>
      <c r="C926" t="s">
        <v>3716</v>
      </c>
      <c r="D926">
        <v>10</v>
      </c>
      <c r="E926" s="1" t="str">
        <f>_xlfn.CONCAT(Hospitalisation_Details[[#This Row],[date]],"-",Hospitalisation_Details[[#This Row],[month]],"-",Hospitalisation_Details[[#This Row],[year]])</f>
        <v>10-Oct-1976</v>
      </c>
      <c r="F926" s="1" t="str">
        <f>TEXT(Hospitalisation_Details[[#This Row],[Date of Birth]],"dd-mm-yy")</f>
        <v>10-10-76</v>
      </c>
      <c r="G926">
        <v>0</v>
      </c>
      <c r="H926">
        <f>DATEDIF(Hospitalisation_Details[[#This Row],[Date of Birth2]],DATE(2023,6,8),"y")</f>
        <v>46</v>
      </c>
      <c r="I926" s="2">
        <v>7526.71</v>
      </c>
      <c r="J926" t="s">
        <v>3707</v>
      </c>
      <c r="K926" t="s">
        <v>3710</v>
      </c>
      <c r="L926" t="s">
        <v>3713</v>
      </c>
    </row>
    <row r="927" spans="1:12" x14ac:dyDescent="0.3">
      <c r="A927" t="s">
        <v>5168</v>
      </c>
      <c r="B927">
        <v>1978</v>
      </c>
      <c r="C927" t="s">
        <v>3714</v>
      </c>
      <c r="D927">
        <v>14</v>
      </c>
      <c r="E927" s="1" t="str">
        <f>_xlfn.CONCAT(Hospitalisation_Details[[#This Row],[date]],"-",Hospitalisation_Details[[#This Row],[month]],"-",Hospitalisation_Details[[#This Row],[year]])</f>
        <v>14-Dec-1978</v>
      </c>
      <c r="F927" s="1" t="str">
        <f>TEXT(Hospitalisation_Details[[#This Row],[Date of Birth]],"dd-mm-yy")</f>
        <v>14-12-78</v>
      </c>
      <c r="G927">
        <v>2</v>
      </c>
      <c r="H927">
        <f>DATEDIF(Hospitalisation_Details[[#This Row],[Date of Birth2]],DATE(2023,6,8),"y")</f>
        <v>44</v>
      </c>
      <c r="I927" s="2">
        <v>7531.7</v>
      </c>
      <c r="J927" t="s">
        <v>3706</v>
      </c>
      <c r="K927" t="s">
        <v>3710</v>
      </c>
      <c r="L927" t="s">
        <v>3708</v>
      </c>
    </row>
    <row r="928" spans="1:12" x14ac:dyDescent="0.3">
      <c r="A928" t="s">
        <v>5167</v>
      </c>
      <c r="B928">
        <v>1984</v>
      </c>
      <c r="C928" t="s">
        <v>3715</v>
      </c>
      <c r="D928">
        <v>22</v>
      </c>
      <c r="E928" s="1" t="str">
        <f>_xlfn.CONCAT(Hospitalisation_Details[[#This Row],[date]],"-",Hospitalisation_Details[[#This Row],[month]],"-",Hospitalisation_Details[[#This Row],[year]])</f>
        <v>22-Aug-1984</v>
      </c>
      <c r="F928" s="1" t="str">
        <f>TEXT(Hospitalisation_Details[[#This Row],[Date of Birth]],"dd-mm-yy")</f>
        <v>22-08-84</v>
      </c>
      <c r="G928">
        <v>3</v>
      </c>
      <c r="H928">
        <f>DATEDIF(Hospitalisation_Details[[#This Row],[Date of Birth2]],DATE(2023,6,8),"y")</f>
        <v>38</v>
      </c>
      <c r="I928" s="2">
        <v>7537.16</v>
      </c>
      <c r="J928" t="s">
        <v>3706</v>
      </c>
      <c r="K928" t="s">
        <v>3706</v>
      </c>
      <c r="L928" t="s">
        <v>3713</v>
      </c>
    </row>
    <row r="929" spans="1:12" x14ac:dyDescent="0.3">
      <c r="A929" t="s">
        <v>5166</v>
      </c>
      <c r="B929">
        <v>1988</v>
      </c>
      <c r="C929" t="s">
        <v>3714</v>
      </c>
      <c r="D929">
        <v>15</v>
      </c>
      <c r="E929" s="1" t="str">
        <f>_xlfn.CONCAT(Hospitalisation_Details[[#This Row],[date]],"-",Hospitalisation_Details[[#This Row],[month]],"-",Hospitalisation_Details[[#This Row],[year]])</f>
        <v>15-Dec-1988</v>
      </c>
      <c r="F929" s="1" t="str">
        <f>TEXT(Hospitalisation_Details[[#This Row],[Date of Birth]],"dd-mm-yy")</f>
        <v>15-12-88</v>
      </c>
      <c r="G929">
        <v>3</v>
      </c>
      <c r="H929">
        <f>DATEDIF(Hospitalisation_Details[[#This Row],[Date of Birth2]],DATE(2023,6,8),"y")</f>
        <v>34</v>
      </c>
      <c r="I929" s="2">
        <v>7538.52</v>
      </c>
      <c r="J929" t="s">
        <v>3706</v>
      </c>
      <c r="K929" t="s">
        <v>3706</v>
      </c>
      <c r="L929" t="s">
        <v>3713</v>
      </c>
    </row>
    <row r="930" spans="1:12" x14ac:dyDescent="0.3">
      <c r="A930" t="s">
        <v>5165</v>
      </c>
      <c r="B930">
        <v>1994</v>
      </c>
      <c r="C930" t="s">
        <v>3715</v>
      </c>
      <c r="D930">
        <v>14</v>
      </c>
      <c r="E930" s="1" t="str">
        <f>_xlfn.CONCAT(Hospitalisation_Details[[#This Row],[date]],"-",Hospitalisation_Details[[#This Row],[month]],"-",Hospitalisation_Details[[#This Row],[year]])</f>
        <v>14-Aug-1994</v>
      </c>
      <c r="F930" s="1" t="str">
        <f>TEXT(Hospitalisation_Details[[#This Row],[Date of Birth]],"dd-mm-yy")</f>
        <v>14-08-94</v>
      </c>
      <c r="G930">
        <v>0</v>
      </c>
      <c r="H930">
        <f>DATEDIF(Hospitalisation_Details[[#This Row],[Date of Birth2]],DATE(2023,6,8),"y")</f>
        <v>28</v>
      </c>
      <c r="I930" s="2">
        <v>7567.13</v>
      </c>
      <c r="J930" t="s">
        <v>3706</v>
      </c>
      <c r="K930" t="s">
        <v>3706</v>
      </c>
      <c r="L930" t="s">
        <v>3727</v>
      </c>
    </row>
    <row r="931" spans="1:12" x14ac:dyDescent="0.3">
      <c r="A931" t="s">
        <v>5164</v>
      </c>
      <c r="B931">
        <v>1967</v>
      </c>
      <c r="C931" t="s">
        <v>3705</v>
      </c>
      <c r="D931">
        <v>17</v>
      </c>
      <c r="E931" s="1" t="str">
        <f>_xlfn.CONCAT(Hospitalisation_Details[[#This Row],[date]],"-",Hospitalisation_Details[[#This Row],[month]],"-",Hospitalisation_Details[[#This Row],[year]])</f>
        <v>17-Jul-1967</v>
      </c>
      <c r="F931" s="1" t="str">
        <f>TEXT(Hospitalisation_Details[[#This Row],[Date of Birth]],"dd-mm-yy")</f>
        <v>17-07-67</v>
      </c>
      <c r="G931">
        <v>0</v>
      </c>
      <c r="H931">
        <f>DATEDIF(Hospitalisation_Details[[#This Row],[Date of Birth2]],DATE(2023,6,8),"y")</f>
        <v>55</v>
      </c>
      <c r="I931" s="2">
        <v>7585.62</v>
      </c>
      <c r="J931" t="s">
        <v>3707</v>
      </c>
      <c r="K931" t="s">
        <v>3706</v>
      </c>
      <c r="L931" t="s">
        <v>3708</v>
      </c>
    </row>
    <row r="932" spans="1:12" x14ac:dyDescent="0.3">
      <c r="A932" t="s">
        <v>5163</v>
      </c>
      <c r="B932">
        <v>1997</v>
      </c>
      <c r="C932" t="s">
        <v>3712</v>
      </c>
      <c r="D932">
        <v>30</v>
      </c>
      <c r="E932" s="1" t="str">
        <f>_xlfn.CONCAT(Hospitalisation_Details[[#This Row],[date]],"-",Hospitalisation_Details[[#This Row],[month]],"-",Hospitalisation_Details[[#This Row],[year]])</f>
        <v>30-Sep-1997</v>
      </c>
      <c r="F932" s="1" t="str">
        <f>TEXT(Hospitalisation_Details[[#This Row],[Date of Birth]],"dd-mm-yy")</f>
        <v>30-09-97</v>
      </c>
      <c r="G932">
        <v>0</v>
      </c>
      <c r="H932">
        <f>DATEDIF(Hospitalisation_Details[[#This Row],[Date of Birth2]],DATE(2023,6,8),"y")</f>
        <v>25</v>
      </c>
      <c r="I932" s="2">
        <v>7607.03</v>
      </c>
      <c r="J932" t="s">
        <v>3706</v>
      </c>
      <c r="K932" t="s">
        <v>3706</v>
      </c>
      <c r="L932" t="s">
        <v>3713</v>
      </c>
    </row>
    <row r="933" spans="1:12" x14ac:dyDescent="0.3">
      <c r="A933" t="s">
        <v>5162</v>
      </c>
      <c r="B933">
        <v>1968</v>
      </c>
      <c r="C933" t="s">
        <v>3705</v>
      </c>
      <c r="D933">
        <v>3</v>
      </c>
      <c r="E933" s="1" t="str">
        <f>_xlfn.CONCAT(Hospitalisation_Details[[#This Row],[date]],"-",Hospitalisation_Details[[#This Row],[month]],"-",Hospitalisation_Details[[#This Row],[year]])</f>
        <v>3-Jul-1968</v>
      </c>
      <c r="F933" s="1" t="str">
        <f>TEXT(Hospitalisation_Details[[#This Row],[Date of Birth]],"dd-mm-yy")</f>
        <v>03-07-68</v>
      </c>
      <c r="G933">
        <v>0</v>
      </c>
      <c r="H933">
        <f>DATEDIF(Hospitalisation_Details[[#This Row],[Date of Birth2]],DATE(2023,6,8),"y")</f>
        <v>54</v>
      </c>
      <c r="I933" s="2">
        <v>7609.6</v>
      </c>
      <c r="J933" t="s">
        <v>3707</v>
      </c>
      <c r="K933" t="s">
        <v>3706</v>
      </c>
      <c r="L933" t="s">
        <v>3713</v>
      </c>
    </row>
    <row r="934" spans="1:12" x14ac:dyDescent="0.3">
      <c r="A934" t="s">
        <v>5161</v>
      </c>
      <c r="B934">
        <v>1996</v>
      </c>
      <c r="C934" t="s">
        <v>3712</v>
      </c>
      <c r="D934">
        <v>17</v>
      </c>
      <c r="E934" s="1" t="str">
        <f>_xlfn.CONCAT(Hospitalisation_Details[[#This Row],[date]],"-",Hospitalisation_Details[[#This Row],[month]],"-",Hospitalisation_Details[[#This Row],[year]])</f>
        <v>17-Sep-1996</v>
      </c>
      <c r="F934" s="1" t="str">
        <f>TEXT(Hospitalisation_Details[[#This Row],[Date of Birth]],"dd-mm-yy")</f>
        <v>17-09-96</v>
      </c>
      <c r="G934">
        <v>0</v>
      </c>
      <c r="H934">
        <f>DATEDIF(Hospitalisation_Details[[#This Row],[Date of Birth2]],DATE(2023,6,8),"y")</f>
        <v>26</v>
      </c>
      <c r="I934" s="2">
        <v>7623.13</v>
      </c>
      <c r="J934" t="s">
        <v>3706</v>
      </c>
      <c r="K934" t="s">
        <v>3707</v>
      </c>
      <c r="L934" t="s">
        <v>3717</v>
      </c>
    </row>
    <row r="935" spans="1:12" x14ac:dyDescent="0.3">
      <c r="A935" t="s">
        <v>5160</v>
      </c>
      <c r="B935">
        <v>1978</v>
      </c>
      <c r="C935" t="s">
        <v>3709</v>
      </c>
      <c r="D935">
        <v>28</v>
      </c>
      <c r="E935" s="1" t="str">
        <f>_xlfn.CONCAT(Hospitalisation_Details[[#This Row],[date]],"-",Hospitalisation_Details[[#This Row],[month]],"-",Hospitalisation_Details[[#This Row],[year]])</f>
        <v>28-Nov-1978</v>
      </c>
      <c r="F935" s="1" t="str">
        <f>TEXT(Hospitalisation_Details[[#This Row],[Date of Birth]],"dd-mm-yy")</f>
        <v>28-11-78</v>
      </c>
      <c r="G935">
        <v>1</v>
      </c>
      <c r="H935">
        <f>DATEDIF(Hospitalisation_Details[[#This Row],[Date of Birth2]],DATE(2023,6,8),"y")</f>
        <v>44</v>
      </c>
      <c r="I935" s="2">
        <v>7623.52</v>
      </c>
      <c r="J935" t="s">
        <v>3706</v>
      </c>
      <c r="K935" t="s">
        <v>3710</v>
      </c>
      <c r="L935" t="s">
        <v>3717</v>
      </c>
    </row>
    <row r="936" spans="1:12" x14ac:dyDescent="0.3">
      <c r="A936" t="s">
        <v>5159</v>
      </c>
      <c r="B936">
        <v>1978</v>
      </c>
      <c r="C936" t="s">
        <v>3709</v>
      </c>
      <c r="D936">
        <v>6</v>
      </c>
      <c r="E936" s="1" t="str">
        <f>_xlfn.CONCAT(Hospitalisation_Details[[#This Row],[date]],"-",Hospitalisation_Details[[#This Row],[month]],"-",Hospitalisation_Details[[#This Row],[year]])</f>
        <v>6-Nov-1978</v>
      </c>
      <c r="F936" s="1" t="str">
        <f>TEXT(Hospitalisation_Details[[#This Row],[Date of Birth]],"dd-mm-yy")</f>
        <v>06-11-78</v>
      </c>
      <c r="G936">
        <v>1</v>
      </c>
      <c r="H936">
        <f>DATEDIF(Hospitalisation_Details[[#This Row],[Date of Birth2]],DATE(2023,6,8),"y")</f>
        <v>44</v>
      </c>
      <c r="I936" s="2">
        <v>7624.63</v>
      </c>
      <c r="J936" t="s">
        <v>3706</v>
      </c>
      <c r="K936" t="s">
        <v>3710</v>
      </c>
      <c r="L936" t="s">
        <v>3717</v>
      </c>
    </row>
    <row r="937" spans="1:12" x14ac:dyDescent="0.3">
      <c r="A937" t="s">
        <v>5158</v>
      </c>
      <c r="B937">
        <v>1978</v>
      </c>
      <c r="C937" t="s">
        <v>3709</v>
      </c>
      <c r="D937">
        <v>29</v>
      </c>
      <c r="E937" s="1" t="str">
        <f>_xlfn.CONCAT(Hospitalisation_Details[[#This Row],[date]],"-",Hospitalisation_Details[[#This Row],[month]],"-",Hospitalisation_Details[[#This Row],[year]])</f>
        <v>29-Nov-1978</v>
      </c>
      <c r="F937" s="1" t="str">
        <f>TEXT(Hospitalisation_Details[[#This Row],[Date of Birth]],"dd-mm-yy")</f>
        <v>29-11-78</v>
      </c>
      <c r="G937">
        <v>1</v>
      </c>
      <c r="H937">
        <f>DATEDIF(Hospitalisation_Details[[#This Row],[Date of Birth2]],DATE(2023,6,8),"y")</f>
        <v>44</v>
      </c>
      <c r="I937" s="2">
        <v>7626.99</v>
      </c>
      <c r="J937" t="s">
        <v>3706</v>
      </c>
      <c r="K937" t="s">
        <v>3706</v>
      </c>
      <c r="L937" t="s">
        <v>3717</v>
      </c>
    </row>
    <row r="938" spans="1:12" x14ac:dyDescent="0.3">
      <c r="A938" t="s">
        <v>5157</v>
      </c>
      <c r="B938">
        <v>1978</v>
      </c>
      <c r="C938" t="s">
        <v>3715</v>
      </c>
      <c r="D938">
        <v>24</v>
      </c>
      <c r="E938" s="1" t="str">
        <f>_xlfn.CONCAT(Hospitalisation_Details[[#This Row],[date]],"-",Hospitalisation_Details[[#This Row],[month]],"-",Hospitalisation_Details[[#This Row],[year]])</f>
        <v>24-Aug-1978</v>
      </c>
      <c r="F938" s="1" t="str">
        <f>TEXT(Hospitalisation_Details[[#This Row],[Date of Birth]],"dd-mm-yy")</f>
        <v>24-08-78</v>
      </c>
      <c r="G938">
        <v>1</v>
      </c>
      <c r="H938">
        <f>DATEDIF(Hospitalisation_Details[[#This Row],[Date of Birth2]],DATE(2023,6,8),"y")</f>
        <v>44</v>
      </c>
      <c r="I938" s="2">
        <v>7633.72</v>
      </c>
      <c r="J938" t="s">
        <v>3706</v>
      </c>
      <c r="K938" t="s">
        <v>3710</v>
      </c>
      <c r="L938" t="s">
        <v>3708</v>
      </c>
    </row>
    <row r="939" spans="1:12" x14ac:dyDescent="0.3">
      <c r="A939" t="s">
        <v>5156</v>
      </c>
      <c r="B939">
        <v>2001</v>
      </c>
      <c r="C939" t="s">
        <v>3714</v>
      </c>
      <c r="D939">
        <v>13</v>
      </c>
      <c r="E939" s="1" t="str">
        <f>_xlfn.CONCAT(Hospitalisation_Details[[#This Row],[date]],"-",Hospitalisation_Details[[#This Row],[month]],"-",Hospitalisation_Details[[#This Row],[year]])</f>
        <v>13-Dec-2001</v>
      </c>
      <c r="F939" s="1" t="str">
        <f>TEXT(Hospitalisation_Details[[#This Row],[Date of Birth]],"dd-mm-yy")</f>
        <v>13-12-01</v>
      </c>
      <c r="G939">
        <v>0</v>
      </c>
      <c r="H939">
        <f>DATEDIF(Hospitalisation_Details[[#This Row],[Date of Birth2]],DATE(2023,6,8),"y")</f>
        <v>21</v>
      </c>
      <c r="I939" s="2">
        <v>7636.92</v>
      </c>
      <c r="J939" t="s">
        <v>3706</v>
      </c>
      <c r="K939" t="s">
        <v>3707</v>
      </c>
      <c r="L939" t="s">
        <v>3713</v>
      </c>
    </row>
    <row r="940" spans="1:12" x14ac:dyDescent="0.3">
      <c r="A940" t="s">
        <v>5155</v>
      </c>
      <c r="B940">
        <v>1980</v>
      </c>
      <c r="C940" t="s">
        <v>3711</v>
      </c>
      <c r="D940">
        <v>20</v>
      </c>
      <c r="E940" s="1" t="str">
        <f>_xlfn.CONCAT(Hospitalisation_Details[[#This Row],[date]],"-",Hospitalisation_Details[[#This Row],[month]],"-",Hospitalisation_Details[[#This Row],[year]])</f>
        <v>20-Jun-1980</v>
      </c>
      <c r="F940" s="1" t="str">
        <f>TEXT(Hospitalisation_Details[[#This Row],[Date of Birth]],"dd-mm-yy")</f>
        <v>20-06-80</v>
      </c>
      <c r="G940">
        <v>1</v>
      </c>
      <c r="H940">
        <f>DATEDIF(Hospitalisation_Details[[#This Row],[Date of Birth2]],DATE(2023,6,8),"y")</f>
        <v>42</v>
      </c>
      <c r="I940" s="2">
        <v>7639.42</v>
      </c>
      <c r="J940" t="s">
        <v>3706</v>
      </c>
      <c r="K940" t="s">
        <v>3706</v>
      </c>
      <c r="L940" t="s">
        <v>3724</v>
      </c>
    </row>
    <row r="941" spans="1:12" x14ac:dyDescent="0.3">
      <c r="A941" t="s">
        <v>5154</v>
      </c>
      <c r="B941">
        <v>1980</v>
      </c>
      <c r="C941" t="s">
        <v>3705</v>
      </c>
      <c r="D941">
        <v>24</v>
      </c>
      <c r="E941" s="1" t="str">
        <f>_xlfn.CONCAT(Hospitalisation_Details[[#This Row],[date]],"-",Hospitalisation_Details[[#This Row],[month]],"-",Hospitalisation_Details[[#This Row],[year]])</f>
        <v>24-Jul-1980</v>
      </c>
      <c r="F941" s="1" t="str">
        <f>TEXT(Hospitalisation_Details[[#This Row],[Date of Birth]],"dd-mm-yy")</f>
        <v>24-07-80</v>
      </c>
      <c r="G941">
        <v>2</v>
      </c>
      <c r="H941">
        <f>DATEDIF(Hospitalisation_Details[[#This Row],[Date of Birth2]],DATE(2023,6,8),"y")</f>
        <v>42</v>
      </c>
      <c r="I941" s="2">
        <v>7640.31</v>
      </c>
      <c r="J941" t="s">
        <v>3706</v>
      </c>
      <c r="K941" t="s">
        <v>3710</v>
      </c>
      <c r="L941" t="s">
        <v>3708</v>
      </c>
    </row>
    <row r="942" spans="1:12" x14ac:dyDescent="0.3">
      <c r="A942" t="s">
        <v>5153</v>
      </c>
      <c r="B942">
        <v>1999</v>
      </c>
      <c r="C942" t="s">
        <v>3711</v>
      </c>
      <c r="D942">
        <v>15</v>
      </c>
      <c r="E942" s="1" t="str">
        <f>_xlfn.CONCAT(Hospitalisation_Details[[#This Row],[date]],"-",Hospitalisation_Details[[#This Row],[month]],"-",Hospitalisation_Details[[#This Row],[year]])</f>
        <v>15-Jun-1999</v>
      </c>
      <c r="F942" s="1" t="str">
        <f>TEXT(Hospitalisation_Details[[#This Row],[Date of Birth]],"dd-mm-yy")</f>
        <v>15-06-99</v>
      </c>
      <c r="G942">
        <v>0</v>
      </c>
      <c r="H942">
        <f>DATEDIF(Hospitalisation_Details[[#This Row],[Date of Birth2]],DATE(2023,6,8),"y")</f>
        <v>23</v>
      </c>
      <c r="I942" s="2">
        <v>7642.05</v>
      </c>
      <c r="J942" t="s">
        <v>3706</v>
      </c>
      <c r="K942" t="s">
        <v>3706</v>
      </c>
      <c r="L942" t="s">
        <v>3730</v>
      </c>
    </row>
    <row r="943" spans="1:12" x14ac:dyDescent="0.3">
      <c r="A943" t="s">
        <v>5152</v>
      </c>
      <c r="B943">
        <v>1980</v>
      </c>
      <c r="C943" t="s">
        <v>3716</v>
      </c>
      <c r="D943">
        <v>16</v>
      </c>
      <c r="E943" s="1" t="str">
        <f>_xlfn.CONCAT(Hospitalisation_Details[[#This Row],[date]],"-",Hospitalisation_Details[[#This Row],[month]],"-",Hospitalisation_Details[[#This Row],[year]])</f>
        <v>16-Oct-1980</v>
      </c>
      <c r="F943" s="1" t="str">
        <f>TEXT(Hospitalisation_Details[[#This Row],[Date of Birth]],"dd-mm-yy")</f>
        <v>16-10-80</v>
      </c>
      <c r="G943">
        <v>1</v>
      </c>
      <c r="H943">
        <f>DATEDIF(Hospitalisation_Details[[#This Row],[Date of Birth2]],DATE(2023,6,8),"y")</f>
        <v>42</v>
      </c>
      <c r="I943" s="2">
        <v>7650.77</v>
      </c>
      <c r="J943" t="s">
        <v>3706</v>
      </c>
      <c r="K943" t="s">
        <v>3706</v>
      </c>
      <c r="L943" t="s">
        <v>3724</v>
      </c>
    </row>
    <row r="944" spans="1:12" x14ac:dyDescent="0.3">
      <c r="A944" t="s">
        <v>5151</v>
      </c>
      <c r="B944">
        <v>1993</v>
      </c>
      <c r="C944" t="s">
        <v>3715</v>
      </c>
      <c r="D944">
        <v>10</v>
      </c>
      <c r="E944" s="1" t="str">
        <f>_xlfn.CONCAT(Hospitalisation_Details[[#This Row],[date]],"-",Hospitalisation_Details[[#This Row],[month]],"-",Hospitalisation_Details[[#This Row],[year]])</f>
        <v>10-Aug-1993</v>
      </c>
      <c r="F944" s="1" t="str">
        <f>TEXT(Hospitalisation_Details[[#This Row],[Date of Birth]],"dd-mm-yy")</f>
        <v>10-08-93</v>
      </c>
      <c r="G944">
        <v>0</v>
      </c>
      <c r="H944">
        <f>DATEDIF(Hospitalisation_Details[[#This Row],[Date of Birth2]],DATE(2023,6,8),"y")</f>
        <v>29</v>
      </c>
      <c r="I944" s="2">
        <v>7650.8</v>
      </c>
      <c r="J944" t="s">
        <v>3706</v>
      </c>
      <c r="K944" t="s">
        <v>3706</v>
      </c>
      <c r="L944" t="s">
        <v>3713</v>
      </c>
    </row>
    <row r="945" spans="1:12" x14ac:dyDescent="0.3">
      <c r="A945" t="s">
        <v>5150</v>
      </c>
      <c r="B945">
        <v>1998</v>
      </c>
      <c r="C945" t="s">
        <v>3712</v>
      </c>
      <c r="D945">
        <v>30</v>
      </c>
      <c r="E945" s="1" t="str">
        <f>_xlfn.CONCAT(Hospitalisation_Details[[#This Row],[date]],"-",Hospitalisation_Details[[#This Row],[month]],"-",Hospitalisation_Details[[#This Row],[year]])</f>
        <v>30-Sep-1998</v>
      </c>
      <c r="F945" s="1" t="str">
        <f>TEXT(Hospitalisation_Details[[#This Row],[Date of Birth]],"dd-mm-yy")</f>
        <v>30-09-98</v>
      </c>
      <c r="G945">
        <v>0</v>
      </c>
      <c r="H945">
        <f>DATEDIF(Hospitalisation_Details[[#This Row],[Date of Birth2]],DATE(2023,6,8),"y")</f>
        <v>24</v>
      </c>
      <c r="I945" s="2">
        <v>7652.26</v>
      </c>
      <c r="J945" t="s">
        <v>3706</v>
      </c>
      <c r="K945" t="s">
        <v>3707</v>
      </c>
      <c r="L945" t="s">
        <v>3725</v>
      </c>
    </row>
    <row r="946" spans="1:12" x14ac:dyDescent="0.3">
      <c r="A946" t="s">
        <v>5149</v>
      </c>
      <c r="B946">
        <v>1965</v>
      </c>
      <c r="C946" t="s">
        <v>3714</v>
      </c>
      <c r="D946">
        <v>27</v>
      </c>
      <c r="E946" s="1" t="str">
        <f>_xlfn.CONCAT(Hospitalisation_Details[[#This Row],[date]],"-",Hospitalisation_Details[[#This Row],[month]],"-",Hospitalisation_Details[[#This Row],[year]])</f>
        <v>27-Dec-1965</v>
      </c>
      <c r="F946" s="1" t="str">
        <f>TEXT(Hospitalisation_Details[[#This Row],[Date of Birth]],"dd-mm-yy")</f>
        <v>27-12-65</v>
      </c>
      <c r="G946">
        <v>0</v>
      </c>
      <c r="H946">
        <f>DATEDIF(Hospitalisation_Details[[#This Row],[Date of Birth2]],DATE(2023,6,8),"y")</f>
        <v>57</v>
      </c>
      <c r="I946" s="2">
        <v>7657.69</v>
      </c>
      <c r="J946" t="s">
        <v>3707</v>
      </c>
      <c r="K946" t="s">
        <v>3707</v>
      </c>
      <c r="L946" t="s">
        <v>3713</v>
      </c>
    </row>
    <row r="947" spans="1:12" x14ac:dyDescent="0.3">
      <c r="A947" t="s">
        <v>5148</v>
      </c>
      <c r="B947">
        <v>1976</v>
      </c>
      <c r="C947" t="s">
        <v>3716</v>
      </c>
      <c r="D947">
        <v>9</v>
      </c>
      <c r="E947" s="1" t="str">
        <f>_xlfn.CONCAT(Hospitalisation_Details[[#This Row],[date]],"-",Hospitalisation_Details[[#This Row],[month]],"-",Hospitalisation_Details[[#This Row],[year]])</f>
        <v>9-Oct-1976</v>
      </c>
      <c r="F947" s="1" t="str">
        <f>TEXT(Hospitalisation_Details[[#This Row],[Date of Birth]],"dd-mm-yy")</f>
        <v>09-10-76</v>
      </c>
      <c r="G947">
        <v>2</v>
      </c>
      <c r="H947">
        <f>DATEDIF(Hospitalisation_Details[[#This Row],[Date of Birth2]],DATE(2023,6,8),"y")</f>
        <v>46</v>
      </c>
      <c r="I947" s="2">
        <v>7662.47</v>
      </c>
      <c r="J947" t="s">
        <v>3706</v>
      </c>
      <c r="K947" t="s">
        <v>3710</v>
      </c>
      <c r="L947" t="s">
        <v>3717</v>
      </c>
    </row>
    <row r="948" spans="1:12" x14ac:dyDescent="0.3">
      <c r="A948" t="s">
        <v>5147</v>
      </c>
      <c r="B948">
        <v>1996</v>
      </c>
      <c r="C948" t="s">
        <v>3709</v>
      </c>
      <c r="D948">
        <v>24</v>
      </c>
      <c r="E948" s="1" t="str">
        <f>_xlfn.CONCAT(Hospitalisation_Details[[#This Row],[date]],"-",Hospitalisation_Details[[#This Row],[month]],"-",Hospitalisation_Details[[#This Row],[year]])</f>
        <v>24-Nov-1996</v>
      </c>
      <c r="F948" s="1" t="str">
        <f>TEXT(Hospitalisation_Details[[#This Row],[Date of Birth]],"dd-mm-yy")</f>
        <v>24-11-96</v>
      </c>
      <c r="G948">
        <v>0</v>
      </c>
      <c r="H948">
        <f>DATEDIF(Hospitalisation_Details[[#This Row],[Date of Birth2]],DATE(2023,6,8),"y")</f>
        <v>26</v>
      </c>
      <c r="I948" s="2">
        <v>7670.75</v>
      </c>
      <c r="J948" t="s">
        <v>3706</v>
      </c>
      <c r="K948" t="s">
        <v>3706</v>
      </c>
      <c r="L948" t="s">
        <v>3732</v>
      </c>
    </row>
    <row r="949" spans="1:12" x14ac:dyDescent="0.3">
      <c r="A949" t="s">
        <v>5146</v>
      </c>
      <c r="B949">
        <v>1995</v>
      </c>
      <c r="C949" t="s">
        <v>3712</v>
      </c>
      <c r="D949">
        <v>13</v>
      </c>
      <c r="E949" s="1" t="str">
        <f>_xlfn.CONCAT(Hospitalisation_Details[[#This Row],[date]],"-",Hospitalisation_Details[[#This Row],[month]],"-",Hospitalisation_Details[[#This Row],[year]])</f>
        <v>13-Sep-1995</v>
      </c>
      <c r="F949" s="1" t="str">
        <f>TEXT(Hospitalisation_Details[[#This Row],[Date of Birth]],"dd-mm-yy")</f>
        <v>13-09-95</v>
      </c>
      <c r="G949">
        <v>0</v>
      </c>
      <c r="H949">
        <f>DATEDIF(Hospitalisation_Details[[#This Row],[Date of Birth2]],DATE(2023,6,8),"y")</f>
        <v>27</v>
      </c>
      <c r="I949" s="2">
        <v>7676.4</v>
      </c>
      <c r="J949" t="s">
        <v>3706</v>
      </c>
      <c r="K949" t="s">
        <v>3710</v>
      </c>
      <c r="L949" t="s">
        <v>3713</v>
      </c>
    </row>
    <row r="950" spans="1:12" x14ac:dyDescent="0.3">
      <c r="A950" t="s">
        <v>5145</v>
      </c>
      <c r="B950">
        <v>1971</v>
      </c>
      <c r="C950" t="s">
        <v>3716</v>
      </c>
      <c r="D950">
        <v>11</v>
      </c>
      <c r="E950" s="1" t="str">
        <f>_xlfn.CONCAT(Hospitalisation_Details[[#This Row],[date]],"-",Hospitalisation_Details[[#This Row],[month]],"-",Hospitalisation_Details[[#This Row],[year]])</f>
        <v>11-Oct-1971</v>
      </c>
      <c r="F950" s="1" t="str">
        <f>TEXT(Hospitalisation_Details[[#This Row],[Date of Birth]],"dd-mm-yy")</f>
        <v>11-10-71</v>
      </c>
      <c r="G950">
        <v>0</v>
      </c>
      <c r="H950">
        <f>DATEDIF(Hospitalisation_Details[[#This Row],[Date of Birth2]],DATE(2023,6,8),"y")</f>
        <v>51</v>
      </c>
      <c r="I950" s="2">
        <v>7680.92</v>
      </c>
      <c r="J950" t="s">
        <v>3706</v>
      </c>
      <c r="K950" t="s">
        <v>3710</v>
      </c>
      <c r="L950" t="s">
        <v>3708</v>
      </c>
    </row>
    <row r="951" spans="1:12" x14ac:dyDescent="0.3">
      <c r="A951" t="s">
        <v>5144</v>
      </c>
      <c r="B951">
        <v>1981</v>
      </c>
      <c r="C951" t="s">
        <v>3714</v>
      </c>
      <c r="D951">
        <v>19</v>
      </c>
      <c r="E951" s="1" t="str">
        <f>_xlfn.CONCAT(Hospitalisation_Details[[#This Row],[date]],"-",Hospitalisation_Details[[#This Row],[month]],"-",Hospitalisation_Details[[#This Row],[year]])</f>
        <v>19-Dec-1981</v>
      </c>
      <c r="F951" s="1" t="str">
        <f>TEXT(Hospitalisation_Details[[#This Row],[Date of Birth]],"dd-mm-yy")</f>
        <v>19-12-81</v>
      </c>
      <c r="G951">
        <v>1</v>
      </c>
      <c r="H951">
        <f>DATEDIF(Hospitalisation_Details[[#This Row],[Date of Birth2]],DATE(2023,6,8),"y")</f>
        <v>41</v>
      </c>
      <c r="I951" s="2">
        <v>7681.17</v>
      </c>
      <c r="J951" t="s">
        <v>3706</v>
      </c>
      <c r="K951" t="s">
        <v>3706</v>
      </c>
      <c r="L951" t="s">
        <v>3729</v>
      </c>
    </row>
    <row r="952" spans="1:12" x14ac:dyDescent="0.3">
      <c r="A952" t="s">
        <v>5143</v>
      </c>
      <c r="B952">
        <v>1982</v>
      </c>
      <c r="C952" t="s">
        <v>3714</v>
      </c>
      <c r="D952">
        <v>18</v>
      </c>
      <c r="E952" s="1" t="str">
        <f>_xlfn.CONCAT(Hospitalisation_Details[[#This Row],[date]],"-",Hospitalisation_Details[[#This Row],[month]],"-",Hospitalisation_Details[[#This Row],[year]])</f>
        <v>18-Dec-1982</v>
      </c>
      <c r="F952" s="1" t="str">
        <f>TEXT(Hospitalisation_Details[[#This Row],[Date of Birth]],"dd-mm-yy")</f>
        <v>18-12-82</v>
      </c>
      <c r="G952">
        <v>3</v>
      </c>
      <c r="H952">
        <f>DATEDIF(Hospitalisation_Details[[#This Row],[Date of Birth2]],DATE(2023,6,8),"y")</f>
        <v>40</v>
      </c>
      <c r="I952" s="2">
        <v>7682.67</v>
      </c>
      <c r="J952" t="s">
        <v>3706</v>
      </c>
      <c r="K952" t="s">
        <v>3710</v>
      </c>
      <c r="L952" t="s">
        <v>3708</v>
      </c>
    </row>
    <row r="953" spans="1:12" x14ac:dyDescent="0.3">
      <c r="A953" t="s">
        <v>5142</v>
      </c>
      <c r="B953">
        <v>1987</v>
      </c>
      <c r="C953" t="s">
        <v>3705</v>
      </c>
      <c r="D953">
        <v>12</v>
      </c>
      <c r="E953" s="1" t="str">
        <f>_xlfn.CONCAT(Hospitalisation_Details[[#This Row],[date]],"-",Hospitalisation_Details[[#This Row],[month]],"-",Hospitalisation_Details[[#This Row],[year]])</f>
        <v>12-Jul-1987</v>
      </c>
      <c r="F953" s="1" t="str">
        <f>TEXT(Hospitalisation_Details[[#This Row],[Date of Birth]],"dd-mm-yy")</f>
        <v>12-07-87</v>
      </c>
      <c r="G953">
        <v>3</v>
      </c>
      <c r="H953">
        <f>DATEDIF(Hospitalisation_Details[[#This Row],[Date of Birth2]],DATE(2023,6,8),"y")</f>
        <v>35</v>
      </c>
      <c r="I953" s="2">
        <v>7684.62</v>
      </c>
      <c r="J953" t="s">
        <v>3706</v>
      </c>
      <c r="K953" t="s">
        <v>3707</v>
      </c>
      <c r="L953" t="s">
        <v>3727</v>
      </c>
    </row>
    <row r="954" spans="1:12" x14ac:dyDescent="0.3">
      <c r="A954" t="s">
        <v>5141</v>
      </c>
      <c r="B954">
        <v>1978</v>
      </c>
      <c r="C954" t="s">
        <v>3714</v>
      </c>
      <c r="D954">
        <v>29</v>
      </c>
      <c r="E954" s="1" t="str">
        <f>_xlfn.CONCAT(Hospitalisation_Details[[#This Row],[date]],"-",Hospitalisation_Details[[#This Row],[month]],"-",Hospitalisation_Details[[#This Row],[year]])</f>
        <v>29-Dec-1978</v>
      </c>
      <c r="F954" s="1" t="str">
        <f>TEXT(Hospitalisation_Details[[#This Row],[Date of Birth]],"dd-mm-yy")</f>
        <v>29-12-78</v>
      </c>
      <c r="G954">
        <v>2</v>
      </c>
      <c r="H954">
        <f>DATEDIF(Hospitalisation_Details[[#This Row],[Date of Birth2]],DATE(2023,6,8),"y")</f>
        <v>44</v>
      </c>
      <c r="I954" s="2">
        <v>7726.85</v>
      </c>
      <c r="J954" t="s">
        <v>3710</v>
      </c>
      <c r="K954" t="s">
        <v>3706</v>
      </c>
      <c r="L954" t="s">
        <v>3717</v>
      </c>
    </row>
    <row r="955" spans="1:12" x14ac:dyDescent="0.3">
      <c r="A955" t="s">
        <v>5140</v>
      </c>
      <c r="B955">
        <v>1979</v>
      </c>
      <c r="C955" t="s">
        <v>3711</v>
      </c>
      <c r="D955">
        <v>2</v>
      </c>
      <c r="E955" s="1" t="str">
        <f>_xlfn.CONCAT(Hospitalisation_Details[[#This Row],[date]],"-",Hospitalisation_Details[[#This Row],[month]],"-",Hospitalisation_Details[[#This Row],[year]])</f>
        <v>2-Jun-1979</v>
      </c>
      <c r="F955" s="1" t="str">
        <f>TEXT(Hospitalisation_Details[[#This Row],[Date of Birth]],"dd-mm-yy")</f>
        <v>02-06-79</v>
      </c>
      <c r="G955">
        <v>1</v>
      </c>
      <c r="H955">
        <f>DATEDIF(Hospitalisation_Details[[#This Row],[Date of Birth2]],DATE(2023,6,8),"y")</f>
        <v>44</v>
      </c>
      <c r="I955" s="2">
        <v>7727.25</v>
      </c>
      <c r="J955" t="s">
        <v>3706</v>
      </c>
      <c r="K955" t="s">
        <v>3707</v>
      </c>
      <c r="L955" t="s">
        <v>3713</v>
      </c>
    </row>
    <row r="956" spans="1:12" x14ac:dyDescent="0.3">
      <c r="A956" t="s">
        <v>5139</v>
      </c>
      <c r="B956">
        <v>1980</v>
      </c>
      <c r="C956" t="s">
        <v>3712</v>
      </c>
      <c r="D956">
        <v>10</v>
      </c>
      <c r="E956" s="1" t="str">
        <f>_xlfn.CONCAT(Hospitalisation_Details[[#This Row],[date]],"-",Hospitalisation_Details[[#This Row],[month]],"-",Hospitalisation_Details[[#This Row],[year]])</f>
        <v>10-Sep-1980</v>
      </c>
      <c r="F956" s="1" t="str">
        <f>TEXT(Hospitalisation_Details[[#This Row],[Date of Birth]],"dd-mm-yy")</f>
        <v>10-09-80</v>
      </c>
      <c r="G956">
        <v>2</v>
      </c>
      <c r="H956">
        <f>DATEDIF(Hospitalisation_Details[[#This Row],[Date of Birth2]],DATE(2023,6,8),"y")</f>
        <v>42</v>
      </c>
      <c r="I956" s="2">
        <v>7729.65</v>
      </c>
      <c r="J956" t="s">
        <v>3707</v>
      </c>
      <c r="K956" t="s">
        <v>3710</v>
      </c>
      <c r="L956" t="s">
        <v>3721</v>
      </c>
    </row>
    <row r="957" spans="1:12" x14ac:dyDescent="0.3">
      <c r="A957" t="s">
        <v>5138</v>
      </c>
      <c r="B957">
        <v>1978</v>
      </c>
      <c r="C957" t="s">
        <v>3714</v>
      </c>
      <c r="D957">
        <v>4</v>
      </c>
      <c r="E957" s="1" t="str">
        <f>_xlfn.CONCAT(Hospitalisation_Details[[#This Row],[date]],"-",Hospitalisation_Details[[#This Row],[month]],"-",Hospitalisation_Details[[#This Row],[year]])</f>
        <v>4-Dec-1978</v>
      </c>
      <c r="F957" s="1" t="str">
        <f>TEXT(Hospitalisation_Details[[#This Row],[Date of Birth]],"dd-mm-yy")</f>
        <v>04-12-78</v>
      </c>
      <c r="G957">
        <v>2</v>
      </c>
      <c r="H957">
        <f>DATEDIF(Hospitalisation_Details[[#This Row],[Date of Birth2]],DATE(2023,6,8),"y")</f>
        <v>44</v>
      </c>
      <c r="I957" s="2">
        <v>7731.43</v>
      </c>
      <c r="J957" t="s">
        <v>3707</v>
      </c>
      <c r="K957" t="s">
        <v>3706</v>
      </c>
      <c r="L957" t="s">
        <v>3708</v>
      </c>
    </row>
    <row r="958" spans="1:12" x14ac:dyDescent="0.3">
      <c r="A958" t="s">
        <v>5137</v>
      </c>
      <c r="B958">
        <v>1977</v>
      </c>
      <c r="C958" t="s">
        <v>3715</v>
      </c>
      <c r="D958">
        <v>29</v>
      </c>
      <c r="E958" s="1" t="str">
        <f>_xlfn.CONCAT(Hospitalisation_Details[[#This Row],[date]],"-",Hospitalisation_Details[[#This Row],[month]],"-",Hospitalisation_Details[[#This Row],[year]])</f>
        <v>29-Aug-1977</v>
      </c>
      <c r="F958" s="1" t="str">
        <f>TEXT(Hospitalisation_Details[[#This Row],[Date of Birth]],"dd-mm-yy")</f>
        <v>29-08-77</v>
      </c>
      <c r="G958">
        <v>0</v>
      </c>
      <c r="H958">
        <f>DATEDIF(Hospitalisation_Details[[#This Row],[Date of Birth2]],DATE(2023,6,8),"y")</f>
        <v>45</v>
      </c>
      <c r="I958" s="2">
        <v>7731.86</v>
      </c>
      <c r="J958" t="s">
        <v>3706</v>
      </c>
      <c r="K958" t="s">
        <v>3707</v>
      </c>
      <c r="L958" t="s">
        <v>3713</v>
      </c>
    </row>
    <row r="959" spans="1:12" x14ac:dyDescent="0.3">
      <c r="A959" t="s">
        <v>5136</v>
      </c>
      <c r="B959">
        <v>1965</v>
      </c>
      <c r="C959" t="s">
        <v>3705</v>
      </c>
      <c r="D959">
        <v>18</v>
      </c>
      <c r="E959" s="1" t="str">
        <f>_xlfn.CONCAT(Hospitalisation_Details[[#This Row],[date]],"-",Hospitalisation_Details[[#This Row],[month]],"-",Hospitalisation_Details[[#This Row],[year]])</f>
        <v>18-Jul-1965</v>
      </c>
      <c r="F959" s="1" t="str">
        <f>TEXT(Hospitalisation_Details[[#This Row],[Date of Birth]],"dd-mm-yy")</f>
        <v>18-07-65</v>
      </c>
      <c r="G959">
        <v>0</v>
      </c>
      <c r="H959">
        <f>DATEDIF(Hospitalisation_Details[[#This Row],[Date of Birth2]],DATE(2023,6,8),"y")</f>
        <v>57</v>
      </c>
      <c r="I959" s="2">
        <v>7736.39</v>
      </c>
      <c r="J959" t="s">
        <v>3707</v>
      </c>
      <c r="K959" t="s">
        <v>3706</v>
      </c>
      <c r="L959" t="s">
        <v>3708</v>
      </c>
    </row>
    <row r="960" spans="1:12" x14ac:dyDescent="0.3">
      <c r="A960" t="s">
        <v>5135</v>
      </c>
      <c r="B960">
        <v>1978</v>
      </c>
      <c r="C960" t="s">
        <v>3712</v>
      </c>
      <c r="D960">
        <v>4</v>
      </c>
      <c r="E960" s="1" t="str">
        <f>_xlfn.CONCAT(Hospitalisation_Details[[#This Row],[date]],"-",Hospitalisation_Details[[#This Row],[month]],"-",Hospitalisation_Details[[#This Row],[year]])</f>
        <v>4-Sep-1978</v>
      </c>
      <c r="F960" s="1" t="str">
        <f>TEXT(Hospitalisation_Details[[#This Row],[Date of Birth]],"dd-mm-yy")</f>
        <v>04-09-78</v>
      </c>
      <c r="G960">
        <v>2</v>
      </c>
      <c r="H960">
        <f>DATEDIF(Hospitalisation_Details[[#This Row],[Date of Birth2]],DATE(2023,6,8),"y")</f>
        <v>44</v>
      </c>
      <c r="I960" s="2">
        <v>7740.34</v>
      </c>
      <c r="J960" t="s">
        <v>3710</v>
      </c>
      <c r="K960" t="s">
        <v>3710</v>
      </c>
      <c r="L960" t="s">
        <v>3717</v>
      </c>
    </row>
    <row r="961" spans="1:12" x14ac:dyDescent="0.3">
      <c r="A961" t="s">
        <v>5134</v>
      </c>
      <c r="B961">
        <v>1976</v>
      </c>
      <c r="C961" t="s">
        <v>3714</v>
      </c>
      <c r="D961">
        <v>12</v>
      </c>
      <c r="E961" s="1" t="str">
        <f>_xlfn.CONCAT(Hospitalisation_Details[[#This Row],[date]],"-",Hospitalisation_Details[[#This Row],[month]],"-",Hospitalisation_Details[[#This Row],[year]])</f>
        <v>12-Dec-1976</v>
      </c>
      <c r="F961" s="1" t="str">
        <f>TEXT(Hospitalisation_Details[[#This Row],[Date of Birth]],"dd-mm-yy")</f>
        <v>12-12-76</v>
      </c>
      <c r="G961">
        <v>1</v>
      </c>
      <c r="H961">
        <f>DATEDIF(Hospitalisation_Details[[#This Row],[Date of Birth2]],DATE(2023,6,8),"y")</f>
        <v>46</v>
      </c>
      <c r="I961" s="2">
        <v>7742.11</v>
      </c>
      <c r="J961" t="s">
        <v>3707</v>
      </c>
      <c r="K961" t="s">
        <v>3706</v>
      </c>
      <c r="L961" t="s">
        <v>3708</v>
      </c>
    </row>
    <row r="962" spans="1:12" x14ac:dyDescent="0.3">
      <c r="A962" t="s">
        <v>5133</v>
      </c>
      <c r="B962">
        <v>1981</v>
      </c>
      <c r="C962" t="s">
        <v>3711</v>
      </c>
      <c r="D962">
        <v>30</v>
      </c>
      <c r="E962" s="1" t="str">
        <f>_xlfn.CONCAT(Hospitalisation_Details[[#This Row],[date]],"-",Hospitalisation_Details[[#This Row],[month]],"-",Hospitalisation_Details[[#This Row],[year]])</f>
        <v>30-Jun-1981</v>
      </c>
      <c r="F962" s="1" t="str">
        <f>TEXT(Hospitalisation_Details[[#This Row],[Date of Birth]],"dd-mm-yy")</f>
        <v>30-06-81</v>
      </c>
      <c r="G962">
        <v>2</v>
      </c>
      <c r="H962">
        <f>DATEDIF(Hospitalisation_Details[[#This Row],[Date of Birth2]],DATE(2023,6,8),"y")</f>
        <v>41</v>
      </c>
      <c r="I962" s="2">
        <v>7749.16</v>
      </c>
      <c r="J962" t="s">
        <v>3706</v>
      </c>
      <c r="K962" t="s">
        <v>3710</v>
      </c>
      <c r="L962" t="s">
        <v>3713</v>
      </c>
    </row>
    <row r="963" spans="1:12" x14ac:dyDescent="0.3">
      <c r="A963" t="s">
        <v>5132</v>
      </c>
      <c r="B963">
        <v>1997</v>
      </c>
      <c r="C963" t="s">
        <v>3714</v>
      </c>
      <c r="D963">
        <v>21</v>
      </c>
      <c r="E963" s="1" t="str">
        <f>_xlfn.CONCAT(Hospitalisation_Details[[#This Row],[date]],"-",Hospitalisation_Details[[#This Row],[month]],"-",Hospitalisation_Details[[#This Row],[year]])</f>
        <v>21-Dec-1997</v>
      </c>
      <c r="F963" s="1" t="str">
        <f>TEXT(Hospitalisation_Details[[#This Row],[Date of Birth]],"dd-mm-yy")</f>
        <v>21-12-97</v>
      </c>
      <c r="G963">
        <v>0</v>
      </c>
      <c r="H963">
        <f>DATEDIF(Hospitalisation_Details[[#This Row],[Date of Birth2]],DATE(2023,6,8),"y")</f>
        <v>25</v>
      </c>
      <c r="I963" s="2">
        <v>7763.06</v>
      </c>
      <c r="J963" t="s">
        <v>3706</v>
      </c>
      <c r="K963" t="s">
        <v>3710</v>
      </c>
      <c r="L963" t="s">
        <v>3713</v>
      </c>
    </row>
    <row r="964" spans="1:12" x14ac:dyDescent="0.3">
      <c r="A964" t="s">
        <v>5131</v>
      </c>
      <c r="B964">
        <v>1974</v>
      </c>
      <c r="C964" t="s">
        <v>3714</v>
      </c>
      <c r="D964">
        <v>6</v>
      </c>
      <c r="E964" s="1" t="str">
        <f>_xlfn.CONCAT(Hospitalisation_Details[[#This Row],[date]],"-",Hospitalisation_Details[[#This Row],[month]],"-",Hospitalisation_Details[[#This Row],[year]])</f>
        <v>6-Dec-1974</v>
      </c>
      <c r="F964" s="1" t="str">
        <f>TEXT(Hospitalisation_Details[[#This Row],[Date of Birth]],"dd-mm-yy")</f>
        <v>06-12-74</v>
      </c>
      <c r="G964">
        <v>0</v>
      </c>
      <c r="H964">
        <f>DATEDIF(Hospitalisation_Details[[#This Row],[Date of Birth2]],DATE(2023,6,8),"y")</f>
        <v>48</v>
      </c>
      <c r="I964" s="2">
        <v>7789.64</v>
      </c>
      <c r="J964" t="s">
        <v>3710</v>
      </c>
      <c r="K964" t="s">
        <v>3707</v>
      </c>
      <c r="L964" t="s">
        <v>3708</v>
      </c>
    </row>
    <row r="965" spans="1:12" x14ac:dyDescent="0.3">
      <c r="A965" t="s">
        <v>5130</v>
      </c>
      <c r="B965">
        <v>1999</v>
      </c>
      <c r="C965" t="s">
        <v>3714</v>
      </c>
      <c r="D965">
        <v>25</v>
      </c>
      <c r="E965" s="1" t="str">
        <f>_xlfn.CONCAT(Hospitalisation_Details[[#This Row],[date]],"-",Hospitalisation_Details[[#This Row],[month]],"-",Hospitalisation_Details[[#This Row],[year]])</f>
        <v>25-Dec-1999</v>
      </c>
      <c r="F965" s="1" t="str">
        <f>TEXT(Hospitalisation_Details[[#This Row],[Date of Birth]],"dd-mm-yy")</f>
        <v>25-12-99</v>
      </c>
      <c r="G965">
        <v>0</v>
      </c>
      <c r="H965">
        <f>DATEDIF(Hospitalisation_Details[[#This Row],[Date of Birth2]],DATE(2023,6,8),"y")</f>
        <v>23</v>
      </c>
      <c r="I965" s="2">
        <v>7794.68</v>
      </c>
      <c r="J965" t="s">
        <v>3706</v>
      </c>
      <c r="K965" t="s">
        <v>3706</v>
      </c>
      <c r="L965" t="s">
        <v>3730</v>
      </c>
    </row>
    <row r="966" spans="1:12" x14ac:dyDescent="0.3">
      <c r="A966" t="s">
        <v>5129</v>
      </c>
      <c r="B966">
        <v>1997</v>
      </c>
      <c r="C966" t="s">
        <v>3714</v>
      </c>
      <c r="D966">
        <v>2</v>
      </c>
      <c r="E966" s="1" t="str">
        <f>_xlfn.CONCAT(Hospitalisation_Details[[#This Row],[date]],"-",Hospitalisation_Details[[#This Row],[month]],"-",Hospitalisation_Details[[#This Row],[year]])</f>
        <v>2-Dec-1997</v>
      </c>
      <c r="F966" s="1" t="str">
        <f>TEXT(Hospitalisation_Details[[#This Row],[Date of Birth]],"dd-mm-yy")</f>
        <v>02-12-97</v>
      </c>
      <c r="G966">
        <v>0</v>
      </c>
      <c r="H966">
        <f>DATEDIF(Hospitalisation_Details[[#This Row],[Date of Birth2]],DATE(2023,6,8),"y")</f>
        <v>25</v>
      </c>
      <c r="I966" s="2">
        <v>7803.77</v>
      </c>
      <c r="J966" t="s">
        <v>3706</v>
      </c>
      <c r="K966" t="s">
        <v>3707</v>
      </c>
      <c r="L966" t="s">
        <v>3713</v>
      </c>
    </row>
    <row r="967" spans="1:12" x14ac:dyDescent="0.3">
      <c r="A967" t="s">
        <v>5128</v>
      </c>
      <c r="B967">
        <v>1974</v>
      </c>
      <c r="C967" t="s">
        <v>3709</v>
      </c>
      <c r="D967">
        <v>9</v>
      </c>
      <c r="E967" s="1" t="str">
        <f>_xlfn.CONCAT(Hospitalisation_Details[[#This Row],[date]],"-",Hospitalisation_Details[[#This Row],[month]],"-",Hospitalisation_Details[[#This Row],[year]])</f>
        <v>9-Nov-1974</v>
      </c>
      <c r="F967" s="1" t="str">
        <f>TEXT(Hospitalisation_Details[[#This Row],[Date of Birth]],"dd-mm-yy")</f>
        <v>09-11-74</v>
      </c>
      <c r="G967">
        <v>0</v>
      </c>
      <c r="H967">
        <f>DATEDIF(Hospitalisation_Details[[#This Row],[Date of Birth2]],DATE(2023,6,8),"y")</f>
        <v>48</v>
      </c>
      <c r="I967" s="2">
        <v>7804.16</v>
      </c>
      <c r="J967" t="s">
        <v>3706</v>
      </c>
      <c r="K967" t="s">
        <v>3707</v>
      </c>
      <c r="L967" t="s">
        <v>3708</v>
      </c>
    </row>
    <row r="968" spans="1:12" x14ac:dyDescent="0.3">
      <c r="A968" t="s">
        <v>5127</v>
      </c>
      <c r="B968">
        <v>1991</v>
      </c>
      <c r="C968" t="s">
        <v>3714</v>
      </c>
      <c r="D968">
        <v>21</v>
      </c>
      <c r="E968" s="1" t="str">
        <f>_xlfn.CONCAT(Hospitalisation_Details[[#This Row],[date]],"-",Hospitalisation_Details[[#This Row],[month]],"-",Hospitalisation_Details[[#This Row],[year]])</f>
        <v>21-Dec-1991</v>
      </c>
      <c r="F968" s="1" t="str">
        <f>TEXT(Hospitalisation_Details[[#This Row],[Date of Birth]],"dd-mm-yy")</f>
        <v>21-12-91</v>
      </c>
      <c r="G968">
        <v>3</v>
      </c>
      <c r="H968">
        <f>DATEDIF(Hospitalisation_Details[[#This Row],[Date of Birth2]],DATE(2023,6,8),"y")</f>
        <v>31</v>
      </c>
      <c r="I968" s="2">
        <v>7812.67</v>
      </c>
      <c r="J968" t="s">
        <v>3706</v>
      </c>
      <c r="K968" t="s">
        <v>3710</v>
      </c>
      <c r="L968" t="s">
        <v>3713</v>
      </c>
    </row>
    <row r="969" spans="1:12" x14ac:dyDescent="0.3">
      <c r="A969" t="s">
        <v>5126</v>
      </c>
      <c r="B969">
        <v>1989</v>
      </c>
      <c r="C969" t="s">
        <v>3716</v>
      </c>
      <c r="D969">
        <v>12</v>
      </c>
      <c r="E969" s="1" t="str">
        <f>_xlfn.CONCAT(Hospitalisation_Details[[#This Row],[date]],"-",Hospitalisation_Details[[#This Row],[month]],"-",Hospitalisation_Details[[#This Row],[year]])</f>
        <v>12-Oct-1989</v>
      </c>
      <c r="F969" s="1" t="str">
        <f>TEXT(Hospitalisation_Details[[#This Row],[Date of Birth]],"dd-mm-yy")</f>
        <v>12-10-89</v>
      </c>
      <c r="G969">
        <v>3</v>
      </c>
      <c r="H969">
        <f>DATEDIF(Hospitalisation_Details[[#This Row],[Date of Birth2]],DATE(2023,6,8),"y")</f>
        <v>33</v>
      </c>
      <c r="I969" s="2">
        <v>7824.37</v>
      </c>
      <c r="J969" t="s">
        <v>3706</v>
      </c>
      <c r="K969" t="s">
        <v>3706</v>
      </c>
      <c r="L969" t="s">
        <v>3713</v>
      </c>
    </row>
    <row r="970" spans="1:12" x14ac:dyDescent="0.3">
      <c r="A970" t="s">
        <v>5125</v>
      </c>
      <c r="B970">
        <v>2001</v>
      </c>
      <c r="C970" t="s">
        <v>3716</v>
      </c>
      <c r="D970">
        <v>5</v>
      </c>
      <c r="E970" s="1" t="str">
        <f>_xlfn.CONCAT(Hospitalisation_Details[[#This Row],[date]],"-",Hospitalisation_Details[[#This Row],[month]],"-",Hospitalisation_Details[[#This Row],[year]])</f>
        <v>5-Oct-2001</v>
      </c>
      <c r="F970" s="1" t="str">
        <f>TEXT(Hospitalisation_Details[[#This Row],[Date of Birth]],"dd-mm-yy")</f>
        <v>05-10-01</v>
      </c>
      <c r="G970">
        <v>0</v>
      </c>
      <c r="H970">
        <f>DATEDIF(Hospitalisation_Details[[#This Row],[Date of Birth2]],DATE(2023,6,8),"y")</f>
        <v>21</v>
      </c>
      <c r="I970" s="2">
        <v>7844.8</v>
      </c>
      <c r="J970" t="s">
        <v>3706</v>
      </c>
      <c r="K970" t="s">
        <v>3706</v>
      </c>
      <c r="L970" t="s">
        <v>3713</v>
      </c>
    </row>
    <row r="971" spans="1:12" x14ac:dyDescent="0.3">
      <c r="A971" t="s">
        <v>5124</v>
      </c>
      <c r="B971">
        <v>1994</v>
      </c>
      <c r="C971" t="s">
        <v>3709</v>
      </c>
      <c r="D971">
        <v>17</v>
      </c>
      <c r="E971" s="1" t="str">
        <f>_xlfn.CONCAT(Hospitalisation_Details[[#This Row],[date]],"-",Hospitalisation_Details[[#This Row],[month]],"-",Hospitalisation_Details[[#This Row],[year]])</f>
        <v>17-Nov-1994</v>
      </c>
      <c r="F971" s="1" t="str">
        <f>TEXT(Hospitalisation_Details[[#This Row],[Date of Birth]],"dd-mm-yy")</f>
        <v>17-11-94</v>
      </c>
      <c r="G971">
        <v>0</v>
      </c>
      <c r="H971">
        <f>DATEDIF(Hospitalisation_Details[[#This Row],[Date of Birth2]],DATE(2023,6,8),"y")</f>
        <v>28</v>
      </c>
      <c r="I971" s="2">
        <v>7851.85</v>
      </c>
      <c r="J971" t="s">
        <v>3706</v>
      </c>
      <c r="K971" t="s">
        <v>3707</v>
      </c>
      <c r="L971" t="s">
        <v>3713</v>
      </c>
    </row>
    <row r="972" spans="1:12" x14ac:dyDescent="0.3">
      <c r="A972" t="s">
        <v>5123</v>
      </c>
      <c r="B972">
        <v>1962</v>
      </c>
      <c r="C972" t="s">
        <v>3716</v>
      </c>
      <c r="D972">
        <v>10</v>
      </c>
      <c r="E972" s="1" t="str">
        <f>_xlfn.CONCAT(Hospitalisation_Details[[#This Row],[date]],"-",Hospitalisation_Details[[#This Row],[month]],"-",Hospitalisation_Details[[#This Row],[year]])</f>
        <v>10-Oct-1962</v>
      </c>
      <c r="F972" s="1" t="str">
        <f>TEXT(Hospitalisation_Details[[#This Row],[Date of Birth]],"dd-mm-yy")</f>
        <v>10-10-62</v>
      </c>
      <c r="G972">
        <v>0</v>
      </c>
      <c r="H972">
        <f>DATEDIF(Hospitalisation_Details[[#This Row],[Date of Birth2]],DATE(2023,6,8),"y")</f>
        <v>60</v>
      </c>
      <c r="I972" s="2">
        <v>7896.41</v>
      </c>
      <c r="J972" t="s">
        <v>3707</v>
      </c>
      <c r="K972" t="s">
        <v>3706</v>
      </c>
      <c r="L972" t="s">
        <v>3708</v>
      </c>
    </row>
    <row r="973" spans="1:12" x14ac:dyDescent="0.3">
      <c r="A973" t="s">
        <v>5122</v>
      </c>
      <c r="B973">
        <v>1977</v>
      </c>
      <c r="C973" t="s">
        <v>3705</v>
      </c>
      <c r="D973">
        <v>20</v>
      </c>
      <c r="E973" s="1" t="str">
        <f>_xlfn.CONCAT(Hospitalisation_Details[[#This Row],[date]],"-",Hospitalisation_Details[[#This Row],[month]],"-",Hospitalisation_Details[[#This Row],[year]])</f>
        <v>20-Jul-1977</v>
      </c>
      <c r="F973" s="1" t="str">
        <f>TEXT(Hospitalisation_Details[[#This Row],[Date of Birth]],"dd-mm-yy")</f>
        <v>20-07-77</v>
      </c>
      <c r="G973">
        <v>0</v>
      </c>
      <c r="H973">
        <f>DATEDIF(Hospitalisation_Details[[#This Row],[Date of Birth2]],DATE(2023,6,8),"y")</f>
        <v>45</v>
      </c>
      <c r="I973" s="2">
        <v>7935.29</v>
      </c>
      <c r="J973" t="s">
        <v>3706</v>
      </c>
      <c r="K973" t="s">
        <v>3710</v>
      </c>
      <c r="L973" t="s">
        <v>3724</v>
      </c>
    </row>
    <row r="974" spans="1:12" x14ac:dyDescent="0.3">
      <c r="A974" t="s">
        <v>5121</v>
      </c>
      <c r="B974">
        <v>1987</v>
      </c>
      <c r="C974" t="s">
        <v>3716</v>
      </c>
      <c r="D974">
        <v>29</v>
      </c>
      <c r="E974" s="1" t="str">
        <f>_xlfn.CONCAT(Hospitalisation_Details[[#This Row],[date]],"-",Hospitalisation_Details[[#This Row],[month]],"-",Hospitalisation_Details[[#This Row],[year]])</f>
        <v>29-Oct-1987</v>
      </c>
      <c r="F974" s="1" t="str">
        <f>TEXT(Hospitalisation_Details[[#This Row],[Date of Birth]],"dd-mm-yy")</f>
        <v>29-10-87</v>
      </c>
      <c r="G974">
        <v>3</v>
      </c>
      <c r="H974">
        <f>DATEDIF(Hospitalisation_Details[[#This Row],[Date of Birth2]],DATE(2023,6,8),"y")</f>
        <v>35</v>
      </c>
      <c r="I974" s="2">
        <v>7948.22</v>
      </c>
      <c r="J974" t="s">
        <v>3706</v>
      </c>
      <c r="K974" t="s">
        <v>3707</v>
      </c>
      <c r="L974" t="s">
        <v>3723</v>
      </c>
    </row>
    <row r="975" spans="1:12" x14ac:dyDescent="0.3">
      <c r="A975" t="s">
        <v>5120</v>
      </c>
      <c r="B975">
        <v>1966</v>
      </c>
      <c r="C975" t="s">
        <v>3705</v>
      </c>
      <c r="D975">
        <v>9</v>
      </c>
      <c r="E975" s="1" t="str">
        <f>_xlfn.CONCAT(Hospitalisation_Details[[#This Row],[date]],"-",Hospitalisation_Details[[#This Row],[month]],"-",Hospitalisation_Details[[#This Row],[year]])</f>
        <v>9-Jul-1966</v>
      </c>
      <c r="F975" s="1" t="str">
        <f>TEXT(Hospitalisation_Details[[#This Row],[Date of Birth]],"dd-mm-yy")</f>
        <v>09-07-66</v>
      </c>
      <c r="G975">
        <v>0</v>
      </c>
      <c r="H975">
        <f>DATEDIF(Hospitalisation_Details[[#This Row],[Date of Birth2]],DATE(2023,6,8),"y")</f>
        <v>56</v>
      </c>
      <c r="I975" s="2">
        <v>7953.72</v>
      </c>
      <c r="J975" t="s">
        <v>3707</v>
      </c>
      <c r="K975" t="s">
        <v>3707</v>
      </c>
      <c r="L975" t="s">
        <v>3713</v>
      </c>
    </row>
    <row r="976" spans="1:12" x14ac:dyDescent="0.3">
      <c r="A976" t="s">
        <v>5119</v>
      </c>
      <c r="B976">
        <v>1981</v>
      </c>
      <c r="C976" t="s">
        <v>3714</v>
      </c>
      <c r="D976">
        <v>28</v>
      </c>
      <c r="E976" s="1" t="str">
        <f>_xlfn.CONCAT(Hospitalisation_Details[[#This Row],[date]],"-",Hospitalisation_Details[[#This Row],[month]],"-",Hospitalisation_Details[[#This Row],[year]])</f>
        <v>28-Dec-1981</v>
      </c>
      <c r="F976" s="1" t="str">
        <f>TEXT(Hospitalisation_Details[[#This Row],[Date of Birth]],"dd-mm-yy")</f>
        <v>28-12-81</v>
      </c>
      <c r="G976">
        <v>3</v>
      </c>
      <c r="H976">
        <f>DATEDIF(Hospitalisation_Details[[#This Row],[Date of Birth2]],DATE(2023,6,8),"y")</f>
        <v>41</v>
      </c>
      <c r="I976" s="2">
        <v>7954.52</v>
      </c>
      <c r="J976" t="s">
        <v>3706</v>
      </c>
      <c r="K976" t="s">
        <v>3706</v>
      </c>
      <c r="L976" t="s">
        <v>3717</v>
      </c>
    </row>
    <row r="977" spans="1:12" x14ac:dyDescent="0.3">
      <c r="A977" t="s">
        <v>5118</v>
      </c>
      <c r="B977">
        <v>1970</v>
      </c>
      <c r="C977" t="s">
        <v>3711</v>
      </c>
      <c r="D977">
        <v>19</v>
      </c>
      <c r="E977" s="1" t="str">
        <f>_xlfn.CONCAT(Hospitalisation_Details[[#This Row],[date]],"-",Hospitalisation_Details[[#This Row],[month]],"-",Hospitalisation_Details[[#This Row],[year]])</f>
        <v>19-Jun-1970</v>
      </c>
      <c r="F977" s="1" t="str">
        <f>TEXT(Hospitalisation_Details[[#This Row],[Date of Birth]],"dd-mm-yy")</f>
        <v>19-06-70</v>
      </c>
      <c r="G977">
        <v>0</v>
      </c>
      <c r="H977">
        <f>DATEDIF(Hospitalisation_Details[[#This Row],[Date of Birth2]],DATE(2023,6,8),"y")</f>
        <v>52</v>
      </c>
      <c r="I977" s="2">
        <v>7958.13</v>
      </c>
      <c r="J977" t="s">
        <v>3706</v>
      </c>
      <c r="K977" t="s">
        <v>3706</v>
      </c>
      <c r="L977" t="s">
        <v>3708</v>
      </c>
    </row>
    <row r="978" spans="1:12" x14ac:dyDescent="0.3">
      <c r="A978" t="s">
        <v>5117</v>
      </c>
      <c r="B978">
        <v>1975</v>
      </c>
      <c r="C978" t="s">
        <v>3715</v>
      </c>
      <c r="D978">
        <v>10</v>
      </c>
      <c r="E978" s="1" t="str">
        <f>_xlfn.CONCAT(Hospitalisation_Details[[#This Row],[date]],"-",Hospitalisation_Details[[#This Row],[month]],"-",Hospitalisation_Details[[#This Row],[year]])</f>
        <v>10-Aug-1975</v>
      </c>
      <c r="F978" s="1" t="str">
        <f>TEXT(Hospitalisation_Details[[#This Row],[Date of Birth]],"dd-mm-yy")</f>
        <v>10-08-75</v>
      </c>
      <c r="G978">
        <v>1</v>
      </c>
      <c r="H978">
        <f>DATEDIF(Hospitalisation_Details[[#This Row],[Date of Birth2]],DATE(2023,6,8),"y")</f>
        <v>47</v>
      </c>
      <c r="I978" s="2">
        <v>7966.81</v>
      </c>
      <c r="J978" t="s">
        <v>3706</v>
      </c>
      <c r="K978" t="s">
        <v>3706</v>
      </c>
      <c r="L978" t="s">
        <v>3708</v>
      </c>
    </row>
    <row r="979" spans="1:12" x14ac:dyDescent="0.3">
      <c r="A979" t="s">
        <v>5116</v>
      </c>
      <c r="B979">
        <v>1972</v>
      </c>
      <c r="C979" t="s">
        <v>3709</v>
      </c>
      <c r="D979">
        <v>23</v>
      </c>
      <c r="E979" s="1" t="str">
        <f>_xlfn.CONCAT(Hospitalisation_Details[[#This Row],[date]],"-",Hospitalisation_Details[[#This Row],[month]],"-",Hospitalisation_Details[[#This Row],[year]])</f>
        <v>23-Nov-1972</v>
      </c>
      <c r="F979" s="1" t="str">
        <f>TEXT(Hospitalisation_Details[[#This Row],[Date of Birth]],"dd-mm-yy")</f>
        <v>23-11-72</v>
      </c>
      <c r="G979">
        <v>0</v>
      </c>
      <c r="H979">
        <f>DATEDIF(Hospitalisation_Details[[#This Row],[Date of Birth2]],DATE(2023,6,8),"y")</f>
        <v>50</v>
      </c>
      <c r="I979" s="2">
        <v>7980.34</v>
      </c>
      <c r="J979" t="s">
        <v>3706</v>
      </c>
      <c r="K979" t="s">
        <v>3706</v>
      </c>
      <c r="L979" t="s">
        <v>3708</v>
      </c>
    </row>
    <row r="980" spans="1:12" x14ac:dyDescent="0.3">
      <c r="A980" t="s">
        <v>5115</v>
      </c>
      <c r="B980">
        <v>1983</v>
      </c>
      <c r="C980" t="s">
        <v>3715</v>
      </c>
      <c r="D980">
        <v>28</v>
      </c>
      <c r="E980" s="1" t="str">
        <f>_xlfn.CONCAT(Hospitalisation_Details[[#This Row],[date]],"-",Hospitalisation_Details[[#This Row],[month]],"-",Hospitalisation_Details[[#This Row],[year]])</f>
        <v>28-Aug-1983</v>
      </c>
      <c r="F980" s="1" t="str">
        <f>TEXT(Hospitalisation_Details[[#This Row],[Date of Birth]],"dd-mm-yy")</f>
        <v>28-08-83</v>
      </c>
      <c r="G980">
        <v>3</v>
      </c>
      <c r="H980">
        <f>DATEDIF(Hospitalisation_Details[[#This Row],[Date of Birth2]],DATE(2023,6,8),"y")</f>
        <v>39</v>
      </c>
      <c r="I980" s="2">
        <v>7985.82</v>
      </c>
      <c r="J980" t="s">
        <v>3706</v>
      </c>
      <c r="K980" t="s">
        <v>3710</v>
      </c>
      <c r="L980" t="s">
        <v>3724</v>
      </c>
    </row>
    <row r="981" spans="1:12" x14ac:dyDescent="0.3">
      <c r="A981" t="s">
        <v>5114</v>
      </c>
      <c r="B981">
        <v>1983</v>
      </c>
      <c r="C981" t="s">
        <v>3715</v>
      </c>
      <c r="D981">
        <v>20</v>
      </c>
      <c r="E981" s="1" t="str">
        <f>_xlfn.CONCAT(Hospitalisation_Details[[#This Row],[date]],"-",Hospitalisation_Details[[#This Row],[month]],"-",Hospitalisation_Details[[#This Row],[year]])</f>
        <v>20-Aug-1983</v>
      </c>
      <c r="F981" s="1" t="str">
        <f>TEXT(Hospitalisation_Details[[#This Row],[Date of Birth]],"dd-mm-yy")</f>
        <v>20-08-83</v>
      </c>
      <c r="G981">
        <v>3</v>
      </c>
      <c r="H981">
        <f>DATEDIF(Hospitalisation_Details[[#This Row],[Date of Birth2]],DATE(2023,6,8),"y")</f>
        <v>39</v>
      </c>
      <c r="I981" s="2">
        <v>7986.48</v>
      </c>
      <c r="J981" t="s">
        <v>3706</v>
      </c>
      <c r="K981" t="s">
        <v>3707</v>
      </c>
      <c r="L981" t="s">
        <v>3724</v>
      </c>
    </row>
    <row r="982" spans="1:12" x14ac:dyDescent="0.3">
      <c r="A982" t="s">
        <v>5113</v>
      </c>
      <c r="B982">
        <v>1962</v>
      </c>
      <c r="C982" t="s">
        <v>3715</v>
      </c>
      <c r="D982">
        <v>22</v>
      </c>
      <c r="E982" s="1" t="str">
        <f>_xlfn.CONCAT(Hospitalisation_Details[[#This Row],[date]],"-",Hospitalisation_Details[[#This Row],[month]],"-",Hospitalisation_Details[[#This Row],[year]])</f>
        <v>22-Aug-1962</v>
      </c>
      <c r="F982" s="1" t="str">
        <f>TEXT(Hospitalisation_Details[[#This Row],[Date of Birth]],"dd-mm-yy")</f>
        <v>22-08-62</v>
      </c>
      <c r="G982">
        <v>0</v>
      </c>
      <c r="H982">
        <f>DATEDIF(Hospitalisation_Details[[#This Row],[Date of Birth2]],DATE(2023,6,8),"y")</f>
        <v>60</v>
      </c>
      <c r="I982" s="2">
        <v>8004.96</v>
      </c>
      <c r="J982" t="s">
        <v>3707</v>
      </c>
      <c r="K982" t="s">
        <v>3710</v>
      </c>
      <c r="L982" t="s">
        <v>3708</v>
      </c>
    </row>
    <row r="983" spans="1:12" x14ac:dyDescent="0.3">
      <c r="A983" t="s">
        <v>5112</v>
      </c>
      <c r="B983">
        <v>1995</v>
      </c>
      <c r="C983" t="s">
        <v>3712</v>
      </c>
      <c r="D983">
        <v>18</v>
      </c>
      <c r="E983" s="1" t="str">
        <f>_xlfn.CONCAT(Hospitalisation_Details[[#This Row],[date]],"-",Hospitalisation_Details[[#This Row],[month]],"-",Hospitalisation_Details[[#This Row],[year]])</f>
        <v>18-Sep-1995</v>
      </c>
      <c r="F983" s="1" t="str">
        <f>TEXT(Hospitalisation_Details[[#This Row],[Date of Birth]],"dd-mm-yy")</f>
        <v>18-09-95</v>
      </c>
      <c r="G983">
        <v>0</v>
      </c>
      <c r="H983">
        <f>DATEDIF(Hospitalisation_Details[[#This Row],[Date of Birth2]],DATE(2023,6,8),"y")</f>
        <v>27</v>
      </c>
      <c r="I983" s="2">
        <v>8014.62</v>
      </c>
      <c r="J983" t="s">
        <v>3706</v>
      </c>
      <c r="K983" t="s">
        <v>3707</v>
      </c>
      <c r="L983" t="s">
        <v>3713</v>
      </c>
    </row>
    <row r="984" spans="1:12" x14ac:dyDescent="0.3">
      <c r="A984" t="s">
        <v>5111</v>
      </c>
      <c r="B984">
        <v>1980</v>
      </c>
      <c r="C984" t="s">
        <v>3709</v>
      </c>
      <c r="D984">
        <v>8</v>
      </c>
      <c r="E984" s="1" t="str">
        <f>_xlfn.CONCAT(Hospitalisation_Details[[#This Row],[date]],"-",Hospitalisation_Details[[#This Row],[month]],"-",Hospitalisation_Details[[#This Row],[year]])</f>
        <v>8-Nov-1980</v>
      </c>
      <c r="F984" s="1" t="str">
        <f>TEXT(Hospitalisation_Details[[#This Row],[Date of Birth]],"dd-mm-yy")</f>
        <v>08-11-80</v>
      </c>
      <c r="G984">
        <v>2</v>
      </c>
      <c r="H984">
        <f>DATEDIF(Hospitalisation_Details[[#This Row],[Date of Birth2]],DATE(2023,6,8),"y")</f>
        <v>42</v>
      </c>
      <c r="I984" s="2">
        <v>8017.06</v>
      </c>
      <c r="J984" t="s">
        <v>3706</v>
      </c>
      <c r="K984" t="s">
        <v>3706</v>
      </c>
      <c r="L984" t="s">
        <v>3713</v>
      </c>
    </row>
    <row r="985" spans="1:12" x14ac:dyDescent="0.3">
      <c r="A985" t="s">
        <v>5110</v>
      </c>
      <c r="B985">
        <v>1989</v>
      </c>
      <c r="C985" t="s">
        <v>3709</v>
      </c>
      <c r="D985">
        <v>3</v>
      </c>
      <c r="E985" s="1" t="str">
        <f>_xlfn.CONCAT(Hospitalisation_Details[[#This Row],[date]],"-",Hospitalisation_Details[[#This Row],[month]],"-",Hospitalisation_Details[[#This Row],[year]])</f>
        <v>3-Nov-1989</v>
      </c>
      <c r="F985" s="1" t="str">
        <f>TEXT(Hospitalisation_Details[[#This Row],[Date of Birth]],"dd-mm-yy")</f>
        <v>03-11-89</v>
      </c>
      <c r="G985">
        <v>3</v>
      </c>
      <c r="H985">
        <f>DATEDIF(Hospitalisation_Details[[#This Row],[Date of Birth2]],DATE(2023,6,8),"y")</f>
        <v>33</v>
      </c>
      <c r="I985" s="2">
        <v>8021.11</v>
      </c>
      <c r="J985" t="s">
        <v>3706</v>
      </c>
      <c r="K985" t="s">
        <v>3710</v>
      </c>
      <c r="L985" t="s">
        <v>3713</v>
      </c>
    </row>
    <row r="986" spans="1:12" x14ac:dyDescent="0.3">
      <c r="A986" t="s">
        <v>5109</v>
      </c>
      <c r="B986">
        <v>1978</v>
      </c>
      <c r="C986" t="s">
        <v>3705</v>
      </c>
      <c r="D986">
        <v>17</v>
      </c>
      <c r="E986" s="1" t="str">
        <f>_xlfn.CONCAT(Hospitalisation_Details[[#This Row],[date]],"-",Hospitalisation_Details[[#This Row],[month]],"-",Hospitalisation_Details[[#This Row],[year]])</f>
        <v>17-Jul-1978</v>
      </c>
      <c r="F986" s="1" t="str">
        <f>TEXT(Hospitalisation_Details[[#This Row],[Date of Birth]],"dd-mm-yy")</f>
        <v>17-07-78</v>
      </c>
      <c r="G986">
        <v>1</v>
      </c>
      <c r="H986">
        <f>DATEDIF(Hospitalisation_Details[[#This Row],[Date of Birth2]],DATE(2023,6,8),"y")</f>
        <v>44</v>
      </c>
      <c r="I986" s="2">
        <v>8023.14</v>
      </c>
      <c r="J986" t="s">
        <v>3706</v>
      </c>
      <c r="K986" t="s">
        <v>3707</v>
      </c>
      <c r="L986" t="s">
        <v>3713</v>
      </c>
    </row>
    <row r="987" spans="1:12" x14ac:dyDescent="0.3">
      <c r="A987" t="s">
        <v>5108</v>
      </c>
      <c r="B987">
        <v>1976</v>
      </c>
      <c r="C987" t="s">
        <v>3714</v>
      </c>
      <c r="D987">
        <v>20</v>
      </c>
      <c r="E987" s="1" t="str">
        <f>_xlfn.CONCAT(Hospitalisation_Details[[#This Row],[date]],"-",Hospitalisation_Details[[#This Row],[month]],"-",Hospitalisation_Details[[#This Row],[year]])</f>
        <v>20-Dec-1976</v>
      </c>
      <c r="F987" s="1" t="str">
        <f>TEXT(Hospitalisation_Details[[#This Row],[Date of Birth]],"dd-mm-yy")</f>
        <v>20-12-76</v>
      </c>
      <c r="G987">
        <v>0</v>
      </c>
      <c r="H987">
        <f>DATEDIF(Hospitalisation_Details[[#This Row],[Date of Birth2]],DATE(2023,6,8),"y")</f>
        <v>46</v>
      </c>
      <c r="I987" s="2">
        <v>8026.67</v>
      </c>
      <c r="J987" t="s">
        <v>3706</v>
      </c>
      <c r="K987" t="s">
        <v>3706</v>
      </c>
      <c r="L987" t="s">
        <v>3713</v>
      </c>
    </row>
    <row r="988" spans="1:12" x14ac:dyDescent="0.3">
      <c r="A988" t="s">
        <v>5107</v>
      </c>
      <c r="B988">
        <v>1977</v>
      </c>
      <c r="C988" t="s">
        <v>3709</v>
      </c>
      <c r="D988">
        <v>6</v>
      </c>
      <c r="E988" s="1" t="str">
        <f>_xlfn.CONCAT(Hospitalisation_Details[[#This Row],[date]],"-",Hospitalisation_Details[[#This Row],[month]],"-",Hospitalisation_Details[[#This Row],[year]])</f>
        <v>6-Nov-1977</v>
      </c>
      <c r="F988" s="1" t="str">
        <f>TEXT(Hospitalisation_Details[[#This Row],[Date of Birth]],"dd-mm-yy")</f>
        <v>06-11-77</v>
      </c>
      <c r="G988">
        <v>2</v>
      </c>
      <c r="H988">
        <f>DATEDIF(Hospitalisation_Details[[#This Row],[Date of Birth2]],DATE(2023,6,8),"y")</f>
        <v>45</v>
      </c>
      <c r="I988" s="2">
        <v>8027.97</v>
      </c>
      <c r="J988" t="s">
        <v>3707</v>
      </c>
      <c r="K988" t="s">
        <v>3706</v>
      </c>
      <c r="L988" t="s">
        <v>3717</v>
      </c>
    </row>
    <row r="989" spans="1:12" x14ac:dyDescent="0.3">
      <c r="A989" t="s">
        <v>5106</v>
      </c>
      <c r="B989">
        <v>2003</v>
      </c>
      <c r="C989" t="s">
        <v>3714</v>
      </c>
      <c r="D989">
        <v>12</v>
      </c>
      <c r="E989" s="1" t="str">
        <f>_xlfn.CONCAT(Hospitalisation_Details[[#This Row],[date]],"-",Hospitalisation_Details[[#This Row],[month]],"-",Hospitalisation_Details[[#This Row],[year]])</f>
        <v>12-Dec-2003</v>
      </c>
      <c r="F989" s="1" t="str">
        <f>TEXT(Hospitalisation_Details[[#This Row],[Date of Birth]],"dd-mm-yy")</f>
        <v>12-12-03</v>
      </c>
      <c r="G989">
        <v>0</v>
      </c>
      <c r="H989">
        <f>DATEDIF(Hospitalisation_Details[[#This Row],[Date of Birth2]],DATE(2023,6,8),"y")</f>
        <v>19</v>
      </c>
      <c r="I989" s="2">
        <v>8035.64</v>
      </c>
      <c r="J989" t="s">
        <v>3706</v>
      </c>
      <c r="K989" t="s">
        <v>3706</v>
      </c>
      <c r="L989" t="s">
        <v>3713</v>
      </c>
    </row>
    <row r="990" spans="1:12" x14ac:dyDescent="0.3">
      <c r="A990" t="s">
        <v>5105</v>
      </c>
      <c r="B990">
        <v>1985</v>
      </c>
      <c r="C990" t="s">
        <v>3709</v>
      </c>
      <c r="D990">
        <v>28</v>
      </c>
      <c r="E990" s="1" t="str">
        <f>_xlfn.CONCAT(Hospitalisation_Details[[#This Row],[date]],"-",Hospitalisation_Details[[#This Row],[month]],"-",Hospitalisation_Details[[#This Row],[year]])</f>
        <v>28-Nov-1985</v>
      </c>
      <c r="F990" s="1" t="str">
        <f>TEXT(Hospitalisation_Details[[#This Row],[Date of Birth]],"dd-mm-yy")</f>
        <v>28-11-85</v>
      </c>
      <c r="G990">
        <v>3</v>
      </c>
      <c r="H990">
        <f>DATEDIF(Hospitalisation_Details[[#This Row],[Date of Birth2]],DATE(2023,6,8),"y")</f>
        <v>37</v>
      </c>
      <c r="I990" s="2">
        <v>8059.06</v>
      </c>
      <c r="J990" t="s">
        <v>3706</v>
      </c>
      <c r="K990" t="s">
        <v>3707</v>
      </c>
      <c r="L990" t="s">
        <v>3713</v>
      </c>
    </row>
    <row r="991" spans="1:12" x14ac:dyDescent="0.3">
      <c r="A991" t="s">
        <v>5104</v>
      </c>
      <c r="B991">
        <v>1982</v>
      </c>
      <c r="C991" t="s">
        <v>3714</v>
      </c>
      <c r="D991">
        <v>27</v>
      </c>
      <c r="E991" s="1" t="str">
        <f>_xlfn.CONCAT(Hospitalisation_Details[[#This Row],[date]],"-",Hospitalisation_Details[[#This Row],[month]],"-",Hospitalisation_Details[[#This Row],[year]])</f>
        <v>27-Dec-1982</v>
      </c>
      <c r="F991" s="1" t="str">
        <f>TEXT(Hospitalisation_Details[[#This Row],[Date of Birth]],"dd-mm-yy")</f>
        <v>27-12-82</v>
      </c>
      <c r="G991">
        <v>3</v>
      </c>
      <c r="H991">
        <f>DATEDIF(Hospitalisation_Details[[#This Row],[Date of Birth2]],DATE(2023,6,8),"y")</f>
        <v>40</v>
      </c>
      <c r="I991" s="2">
        <v>8059.68</v>
      </c>
      <c r="J991" t="s">
        <v>3706</v>
      </c>
      <c r="K991" t="s">
        <v>3707</v>
      </c>
      <c r="L991" t="s">
        <v>3713</v>
      </c>
    </row>
    <row r="992" spans="1:12" x14ac:dyDescent="0.3">
      <c r="A992" t="s">
        <v>5103</v>
      </c>
      <c r="B992">
        <v>1970</v>
      </c>
      <c r="C992" t="s">
        <v>3714</v>
      </c>
      <c r="D992">
        <v>12</v>
      </c>
      <c r="E992" s="1" t="str">
        <f>_xlfn.CONCAT(Hospitalisation_Details[[#This Row],[date]],"-",Hospitalisation_Details[[#This Row],[month]],"-",Hospitalisation_Details[[#This Row],[year]])</f>
        <v>12-Dec-1970</v>
      </c>
      <c r="F992" s="1" t="str">
        <f>TEXT(Hospitalisation_Details[[#This Row],[Date of Birth]],"dd-mm-yy")</f>
        <v>12-12-70</v>
      </c>
      <c r="G992">
        <v>0</v>
      </c>
      <c r="H992">
        <f>DATEDIF(Hospitalisation_Details[[#This Row],[Date of Birth2]],DATE(2023,6,8),"y")</f>
        <v>52</v>
      </c>
      <c r="I992" s="2">
        <v>8062.31</v>
      </c>
      <c r="J992" t="s">
        <v>3706</v>
      </c>
      <c r="K992" t="s">
        <v>3710</v>
      </c>
      <c r="L992" t="s">
        <v>3708</v>
      </c>
    </row>
    <row r="993" spans="1:12" x14ac:dyDescent="0.3">
      <c r="A993" t="s">
        <v>5102</v>
      </c>
      <c r="B993">
        <v>1975</v>
      </c>
      <c r="C993" t="s">
        <v>3711</v>
      </c>
      <c r="D993">
        <v>28</v>
      </c>
      <c r="E993" s="1" t="str">
        <f>_xlfn.CONCAT(Hospitalisation_Details[[#This Row],[date]],"-",Hospitalisation_Details[[#This Row],[month]],"-",Hospitalisation_Details[[#This Row],[year]])</f>
        <v>28-Jun-1975</v>
      </c>
      <c r="F993" s="1" t="str">
        <f>TEXT(Hospitalisation_Details[[#This Row],[Date of Birth]],"dd-mm-yy")</f>
        <v>28-06-75</v>
      </c>
      <c r="G993">
        <v>1</v>
      </c>
      <c r="H993">
        <f>DATEDIF(Hospitalisation_Details[[#This Row],[Date of Birth2]],DATE(2023,6,8),"y")</f>
        <v>47</v>
      </c>
      <c r="I993" s="2">
        <v>8062.76</v>
      </c>
      <c r="J993" t="s">
        <v>3707</v>
      </c>
      <c r="K993" t="s">
        <v>3707</v>
      </c>
      <c r="L993" t="s">
        <v>3717</v>
      </c>
    </row>
    <row r="994" spans="1:12" x14ac:dyDescent="0.3">
      <c r="A994" t="s">
        <v>5101</v>
      </c>
      <c r="B994">
        <v>1965</v>
      </c>
      <c r="C994" t="s">
        <v>3715</v>
      </c>
      <c r="D994">
        <v>11</v>
      </c>
      <c r="E994" s="1" t="str">
        <f>_xlfn.CONCAT(Hospitalisation_Details[[#This Row],[date]],"-",Hospitalisation_Details[[#This Row],[month]],"-",Hospitalisation_Details[[#This Row],[year]])</f>
        <v>11-Aug-1965</v>
      </c>
      <c r="F994" s="1" t="str">
        <f>TEXT(Hospitalisation_Details[[#This Row],[Date of Birth]],"dd-mm-yy")</f>
        <v>11-08-65</v>
      </c>
      <c r="G994">
        <v>0</v>
      </c>
      <c r="H994">
        <f>DATEDIF(Hospitalisation_Details[[#This Row],[Date of Birth2]],DATE(2023,6,8),"y")</f>
        <v>57</v>
      </c>
      <c r="I994" s="2">
        <v>8067.83</v>
      </c>
      <c r="J994" t="s">
        <v>3707</v>
      </c>
      <c r="K994" t="s">
        <v>3710</v>
      </c>
      <c r="L994" t="s">
        <v>3708</v>
      </c>
    </row>
    <row r="995" spans="1:12" x14ac:dyDescent="0.3">
      <c r="A995" t="s">
        <v>5100</v>
      </c>
      <c r="B995">
        <v>1975</v>
      </c>
      <c r="C995" t="s">
        <v>3714</v>
      </c>
      <c r="D995">
        <v>15</v>
      </c>
      <c r="E995" s="1" t="str">
        <f>_xlfn.CONCAT(Hospitalisation_Details[[#This Row],[date]],"-",Hospitalisation_Details[[#This Row],[month]],"-",Hospitalisation_Details[[#This Row],[year]])</f>
        <v>15-Dec-1975</v>
      </c>
      <c r="F995" s="1" t="str">
        <f>TEXT(Hospitalisation_Details[[#This Row],[Date of Birth]],"dd-mm-yy")</f>
        <v>15-12-75</v>
      </c>
      <c r="G995">
        <v>1</v>
      </c>
      <c r="H995">
        <f>DATEDIF(Hospitalisation_Details[[#This Row],[Date of Birth2]],DATE(2023,6,8),"y")</f>
        <v>47</v>
      </c>
      <c r="I995" s="2">
        <v>8068.19</v>
      </c>
      <c r="J995" t="s">
        <v>3707</v>
      </c>
      <c r="K995" t="s">
        <v>3706</v>
      </c>
      <c r="L995" t="s">
        <v>3717</v>
      </c>
    </row>
    <row r="996" spans="1:12" x14ac:dyDescent="0.3">
      <c r="A996" t="s">
        <v>5099</v>
      </c>
      <c r="B996">
        <v>1965</v>
      </c>
      <c r="C996" t="s">
        <v>3716</v>
      </c>
      <c r="D996">
        <v>21</v>
      </c>
      <c r="E996" s="1" t="str">
        <f>_xlfn.CONCAT(Hospitalisation_Details[[#This Row],[date]],"-",Hospitalisation_Details[[#This Row],[month]],"-",Hospitalisation_Details[[#This Row],[year]])</f>
        <v>21-Oct-1965</v>
      </c>
      <c r="F996" s="1" t="str">
        <f>TEXT(Hospitalisation_Details[[#This Row],[Date of Birth]],"dd-mm-yy")</f>
        <v>21-10-65</v>
      </c>
      <c r="G996">
        <v>0</v>
      </c>
      <c r="H996">
        <f>DATEDIF(Hospitalisation_Details[[#This Row],[Date of Birth2]],DATE(2023,6,8),"y")</f>
        <v>57</v>
      </c>
      <c r="I996" s="2">
        <v>8071.57</v>
      </c>
      <c r="J996" t="s">
        <v>3707</v>
      </c>
      <c r="K996" t="s">
        <v>3710</v>
      </c>
      <c r="L996" t="s">
        <v>3717</v>
      </c>
    </row>
    <row r="997" spans="1:12" x14ac:dyDescent="0.3">
      <c r="A997" t="s">
        <v>5098</v>
      </c>
      <c r="B997">
        <v>1993</v>
      </c>
      <c r="C997" t="s">
        <v>3709</v>
      </c>
      <c r="D997">
        <v>7</v>
      </c>
      <c r="E997" s="1" t="str">
        <f>_xlfn.CONCAT(Hospitalisation_Details[[#This Row],[date]],"-",Hospitalisation_Details[[#This Row],[month]],"-",Hospitalisation_Details[[#This Row],[year]])</f>
        <v>7-Nov-1993</v>
      </c>
      <c r="F997" s="1" t="str">
        <f>TEXT(Hospitalisation_Details[[#This Row],[Date of Birth]],"dd-mm-yy")</f>
        <v>07-11-93</v>
      </c>
      <c r="G997">
        <v>0</v>
      </c>
      <c r="H997">
        <f>DATEDIF(Hospitalisation_Details[[#This Row],[Date of Birth2]],DATE(2023,6,8),"y")</f>
        <v>29</v>
      </c>
      <c r="I997" s="2">
        <v>8077.41</v>
      </c>
      <c r="J997" t="s">
        <v>3706</v>
      </c>
      <c r="K997" t="s">
        <v>3710</v>
      </c>
      <c r="L997" t="s">
        <v>3730</v>
      </c>
    </row>
    <row r="998" spans="1:12" x14ac:dyDescent="0.3">
      <c r="A998" t="s">
        <v>5097</v>
      </c>
      <c r="B998">
        <v>2001</v>
      </c>
      <c r="C998" t="s">
        <v>3715</v>
      </c>
      <c r="D998">
        <v>28</v>
      </c>
      <c r="E998" s="1" t="str">
        <f>_xlfn.CONCAT(Hospitalisation_Details[[#This Row],[date]],"-",Hospitalisation_Details[[#This Row],[month]],"-",Hospitalisation_Details[[#This Row],[year]])</f>
        <v>28-Aug-2001</v>
      </c>
      <c r="F998" s="1" t="str">
        <f>TEXT(Hospitalisation_Details[[#This Row],[Date of Birth]],"dd-mm-yy")</f>
        <v>28-08-01</v>
      </c>
      <c r="G998">
        <v>0</v>
      </c>
      <c r="H998">
        <f>DATEDIF(Hospitalisation_Details[[#This Row],[Date of Birth2]],DATE(2023,6,8),"y")</f>
        <v>21</v>
      </c>
      <c r="I998" s="2">
        <v>8081.26</v>
      </c>
      <c r="J998" t="s">
        <v>3706</v>
      </c>
      <c r="K998" t="s">
        <v>3706</v>
      </c>
      <c r="L998" t="s">
        <v>3713</v>
      </c>
    </row>
    <row r="999" spans="1:12" x14ac:dyDescent="0.3">
      <c r="A999" t="s">
        <v>5096</v>
      </c>
      <c r="B999">
        <v>1994</v>
      </c>
      <c r="C999" t="s">
        <v>3716</v>
      </c>
      <c r="D999">
        <v>12</v>
      </c>
      <c r="E999" s="1" t="str">
        <f>_xlfn.CONCAT(Hospitalisation_Details[[#This Row],[date]],"-",Hospitalisation_Details[[#This Row],[month]],"-",Hospitalisation_Details[[#This Row],[year]])</f>
        <v>12-Oct-1994</v>
      </c>
      <c r="F999" s="1" t="str">
        <f>TEXT(Hospitalisation_Details[[#This Row],[Date of Birth]],"dd-mm-yy")</f>
        <v>12-10-94</v>
      </c>
      <c r="G999">
        <v>0</v>
      </c>
      <c r="H999">
        <f>DATEDIF(Hospitalisation_Details[[#This Row],[Date of Birth2]],DATE(2023,6,8),"y")</f>
        <v>28</v>
      </c>
      <c r="I999" s="2">
        <v>8081.74</v>
      </c>
      <c r="J999" t="s">
        <v>3706</v>
      </c>
      <c r="K999" t="s">
        <v>3706</v>
      </c>
      <c r="L999" t="s">
        <v>3730</v>
      </c>
    </row>
    <row r="1000" spans="1:12" x14ac:dyDescent="0.3">
      <c r="A1000" t="s">
        <v>5095</v>
      </c>
      <c r="B1000">
        <v>1975</v>
      </c>
      <c r="C1000" t="s">
        <v>3714</v>
      </c>
      <c r="D1000">
        <v>21</v>
      </c>
      <c r="E1000" s="1" t="str">
        <f>_xlfn.CONCAT(Hospitalisation_Details[[#This Row],[date]],"-",Hospitalisation_Details[[#This Row],[month]],"-",Hospitalisation_Details[[#This Row],[year]])</f>
        <v>21-Dec-1975</v>
      </c>
      <c r="F1000" s="1" t="str">
        <f>TEXT(Hospitalisation_Details[[#This Row],[Date of Birth]],"dd-mm-yy")</f>
        <v>21-12-75</v>
      </c>
      <c r="G1000">
        <v>1</v>
      </c>
      <c r="H1000">
        <f>DATEDIF(Hospitalisation_Details[[#This Row],[Date of Birth2]],DATE(2023,6,8),"y")</f>
        <v>47</v>
      </c>
      <c r="I1000" s="2">
        <v>8083.92</v>
      </c>
      <c r="J1000" t="s">
        <v>3707</v>
      </c>
      <c r="K1000" t="s">
        <v>3707</v>
      </c>
      <c r="L1000" t="s">
        <v>3708</v>
      </c>
    </row>
    <row r="1001" spans="1:12" x14ac:dyDescent="0.3">
      <c r="A1001" t="s">
        <v>5094</v>
      </c>
      <c r="B1001">
        <v>1967</v>
      </c>
      <c r="C1001" t="s">
        <v>3711</v>
      </c>
      <c r="D1001">
        <v>10</v>
      </c>
      <c r="E1001" s="1" t="str">
        <f>_xlfn.CONCAT(Hospitalisation_Details[[#This Row],[date]],"-",Hospitalisation_Details[[#This Row],[month]],"-",Hospitalisation_Details[[#This Row],[year]])</f>
        <v>10-Jun-1967</v>
      </c>
      <c r="F1001" s="1" t="str">
        <f>TEXT(Hospitalisation_Details[[#This Row],[Date of Birth]],"dd-mm-yy")</f>
        <v>10-06-67</v>
      </c>
      <c r="G1001">
        <v>0</v>
      </c>
      <c r="H1001">
        <f>DATEDIF(Hospitalisation_Details[[#This Row],[Date of Birth2]],DATE(2023,6,8),"y")</f>
        <v>55</v>
      </c>
      <c r="I1001" s="2">
        <v>8091.3</v>
      </c>
      <c r="J1001" t="s">
        <v>3707</v>
      </c>
      <c r="K1001" t="s">
        <v>3710</v>
      </c>
      <c r="L1001" t="s">
        <v>3713</v>
      </c>
    </row>
    <row r="1002" spans="1:12" x14ac:dyDescent="0.3">
      <c r="A1002" t="s">
        <v>5093</v>
      </c>
      <c r="B1002">
        <v>1973</v>
      </c>
      <c r="C1002" t="s">
        <v>3716</v>
      </c>
      <c r="D1002">
        <v>11</v>
      </c>
      <c r="E1002" s="1" t="str">
        <f>_xlfn.CONCAT(Hospitalisation_Details[[#This Row],[date]],"-",Hospitalisation_Details[[#This Row],[month]],"-",Hospitalisation_Details[[#This Row],[year]])</f>
        <v>11-Oct-1973</v>
      </c>
      <c r="F1002" s="1" t="str">
        <f>TEXT(Hospitalisation_Details[[#This Row],[Date of Birth]],"dd-mm-yy")</f>
        <v>11-10-73</v>
      </c>
      <c r="G1002">
        <v>0</v>
      </c>
      <c r="H1002">
        <f>DATEDIF(Hospitalisation_Details[[#This Row],[Date of Birth2]],DATE(2023,6,8),"y")</f>
        <v>49</v>
      </c>
      <c r="I1002" s="2">
        <v>8112.59</v>
      </c>
      <c r="J1002" t="s">
        <v>3706</v>
      </c>
      <c r="K1002" t="s">
        <v>3706</v>
      </c>
      <c r="L1002" t="s">
        <v>3708</v>
      </c>
    </row>
    <row r="1003" spans="1:12" x14ac:dyDescent="0.3">
      <c r="A1003" t="s">
        <v>5092</v>
      </c>
      <c r="B1003">
        <v>1978</v>
      </c>
      <c r="C1003" t="s">
        <v>3712</v>
      </c>
      <c r="D1003">
        <v>1</v>
      </c>
      <c r="E1003" s="1" t="str">
        <f>_xlfn.CONCAT(Hospitalisation_Details[[#This Row],[date]],"-",Hospitalisation_Details[[#This Row],[month]],"-",Hospitalisation_Details[[#This Row],[year]])</f>
        <v>1-Sep-1978</v>
      </c>
      <c r="F1003" s="1" t="str">
        <f>TEXT(Hospitalisation_Details[[#This Row],[Date of Birth]],"dd-mm-yy")</f>
        <v>01-09-78</v>
      </c>
      <c r="G1003">
        <v>2</v>
      </c>
      <c r="H1003">
        <f>DATEDIF(Hospitalisation_Details[[#This Row],[Date of Birth2]],DATE(2023,6,8),"y")</f>
        <v>44</v>
      </c>
      <c r="I1003" s="2">
        <v>8116.27</v>
      </c>
      <c r="J1003" t="s">
        <v>3707</v>
      </c>
      <c r="K1003" t="s">
        <v>3710</v>
      </c>
      <c r="L1003" t="s">
        <v>3713</v>
      </c>
    </row>
    <row r="1004" spans="1:12" x14ac:dyDescent="0.3">
      <c r="A1004" t="s">
        <v>5091</v>
      </c>
      <c r="B1004">
        <v>1973</v>
      </c>
      <c r="C1004" t="s">
        <v>3714</v>
      </c>
      <c r="D1004">
        <v>16</v>
      </c>
      <c r="E1004" s="1" t="str">
        <f>_xlfn.CONCAT(Hospitalisation_Details[[#This Row],[date]],"-",Hospitalisation_Details[[#This Row],[month]],"-",Hospitalisation_Details[[#This Row],[year]])</f>
        <v>16-Dec-1973</v>
      </c>
      <c r="F1004" s="1" t="str">
        <f>TEXT(Hospitalisation_Details[[#This Row],[Date of Birth]],"dd-mm-yy")</f>
        <v>16-12-73</v>
      </c>
      <c r="G1004">
        <v>0</v>
      </c>
      <c r="H1004">
        <f>DATEDIF(Hospitalisation_Details[[#This Row],[Date of Birth2]],DATE(2023,6,8),"y")</f>
        <v>49</v>
      </c>
      <c r="I1004" s="2">
        <v>8116.68</v>
      </c>
      <c r="J1004" t="s">
        <v>3707</v>
      </c>
      <c r="K1004" t="s">
        <v>3710</v>
      </c>
      <c r="L1004" t="s">
        <v>3717</v>
      </c>
    </row>
    <row r="1005" spans="1:12" x14ac:dyDescent="0.3">
      <c r="A1005" t="s">
        <v>5090</v>
      </c>
      <c r="B1005">
        <v>1973</v>
      </c>
      <c r="C1005" t="s">
        <v>3715</v>
      </c>
      <c r="D1005">
        <v>30</v>
      </c>
      <c r="E1005" s="1" t="str">
        <f>_xlfn.CONCAT(Hospitalisation_Details[[#This Row],[date]],"-",Hospitalisation_Details[[#This Row],[month]],"-",Hospitalisation_Details[[#This Row],[year]])</f>
        <v>30-Aug-1973</v>
      </c>
      <c r="F1005" s="1" t="str">
        <f>TEXT(Hospitalisation_Details[[#This Row],[Date of Birth]],"dd-mm-yy")</f>
        <v>30-08-73</v>
      </c>
      <c r="G1005">
        <v>0</v>
      </c>
      <c r="H1005">
        <f>DATEDIF(Hospitalisation_Details[[#This Row],[Date of Birth2]],DATE(2023,6,8),"y")</f>
        <v>49</v>
      </c>
      <c r="I1005" s="2">
        <v>8124.41</v>
      </c>
      <c r="J1005" t="s">
        <v>3707</v>
      </c>
      <c r="K1005" t="s">
        <v>3710</v>
      </c>
      <c r="L1005" t="s">
        <v>3708</v>
      </c>
    </row>
    <row r="1006" spans="1:12" x14ac:dyDescent="0.3">
      <c r="A1006" t="s">
        <v>5089</v>
      </c>
      <c r="B1006">
        <v>1973</v>
      </c>
      <c r="C1006" t="s">
        <v>3712</v>
      </c>
      <c r="D1006">
        <v>3</v>
      </c>
      <c r="E1006" s="1" t="str">
        <f>_xlfn.CONCAT(Hospitalisation_Details[[#This Row],[date]],"-",Hospitalisation_Details[[#This Row],[month]],"-",Hospitalisation_Details[[#This Row],[year]])</f>
        <v>3-Sep-1973</v>
      </c>
      <c r="F1006" s="1" t="str">
        <f>TEXT(Hospitalisation_Details[[#This Row],[Date of Birth]],"dd-mm-yy")</f>
        <v>03-09-73</v>
      </c>
      <c r="G1006">
        <v>0</v>
      </c>
      <c r="H1006">
        <f>DATEDIF(Hospitalisation_Details[[#This Row],[Date of Birth2]],DATE(2023,6,8),"y")</f>
        <v>49</v>
      </c>
      <c r="I1006" s="2">
        <v>8125.78</v>
      </c>
      <c r="J1006" t="s">
        <v>3706</v>
      </c>
      <c r="K1006" t="s">
        <v>3706</v>
      </c>
      <c r="L1006" t="s">
        <v>3708</v>
      </c>
    </row>
    <row r="1007" spans="1:12" x14ac:dyDescent="0.3">
      <c r="A1007" t="s">
        <v>5088</v>
      </c>
      <c r="B1007">
        <v>1990</v>
      </c>
      <c r="C1007" t="s">
        <v>3711</v>
      </c>
      <c r="D1007">
        <v>21</v>
      </c>
      <c r="E1007" s="1" t="str">
        <f>_xlfn.CONCAT(Hospitalisation_Details[[#This Row],[date]],"-",Hospitalisation_Details[[#This Row],[month]],"-",Hospitalisation_Details[[#This Row],[year]])</f>
        <v>21-Jun-1990</v>
      </c>
      <c r="F1007" s="1" t="str">
        <f>TEXT(Hospitalisation_Details[[#This Row],[Date of Birth]],"dd-mm-yy")</f>
        <v>21-06-90</v>
      </c>
      <c r="G1007">
        <v>3</v>
      </c>
      <c r="H1007">
        <f>DATEDIF(Hospitalisation_Details[[#This Row],[Date of Birth2]],DATE(2023,6,8),"y")</f>
        <v>32</v>
      </c>
      <c r="I1007" s="2">
        <v>8157.92</v>
      </c>
      <c r="J1007" t="s">
        <v>3706</v>
      </c>
      <c r="K1007" t="s">
        <v>3707</v>
      </c>
      <c r="L1007" t="s">
        <v>3723</v>
      </c>
    </row>
    <row r="1008" spans="1:12" x14ac:dyDescent="0.3">
      <c r="A1008" t="s">
        <v>5087</v>
      </c>
      <c r="B1008">
        <v>1982</v>
      </c>
      <c r="C1008" t="s">
        <v>3711</v>
      </c>
      <c r="D1008">
        <v>28</v>
      </c>
      <c r="E1008" s="1" t="str">
        <f>_xlfn.CONCAT(Hospitalisation_Details[[#This Row],[date]],"-",Hospitalisation_Details[[#This Row],[month]],"-",Hospitalisation_Details[[#This Row],[year]])</f>
        <v>28-Jun-1982</v>
      </c>
      <c r="F1008" s="1" t="str">
        <f>TEXT(Hospitalisation_Details[[#This Row],[Date of Birth]],"dd-mm-yy")</f>
        <v>28-06-82</v>
      </c>
      <c r="G1008">
        <v>4</v>
      </c>
      <c r="H1008">
        <f>DATEDIF(Hospitalisation_Details[[#This Row],[Date of Birth2]],DATE(2023,6,8),"y")</f>
        <v>40</v>
      </c>
      <c r="I1008" s="2">
        <v>8162.72</v>
      </c>
      <c r="J1008" t="s">
        <v>3707</v>
      </c>
      <c r="K1008" t="s">
        <v>3707</v>
      </c>
      <c r="L1008" t="s">
        <v>3713</v>
      </c>
    </row>
    <row r="1009" spans="1:12" x14ac:dyDescent="0.3">
      <c r="A1009" t="s">
        <v>5086</v>
      </c>
      <c r="B1009">
        <v>1963</v>
      </c>
      <c r="C1009" t="s">
        <v>3709</v>
      </c>
      <c r="D1009">
        <v>5</v>
      </c>
      <c r="E1009" s="1" t="str">
        <f>_xlfn.CONCAT(Hospitalisation_Details[[#This Row],[date]],"-",Hospitalisation_Details[[#This Row],[month]],"-",Hospitalisation_Details[[#This Row],[year]])</f>
        <v>5-Nov-1963</v>
      </c>
      <c r="F1009" s="1" t="str">
        <f>TEXT(Hospitalisation_Details[[#This Row],[Date of Birth]],"dd-mm-yy")</f>
        <v>05-11-63</v>
      </c>
      <c r="G1009">
        <v>0</v>
      </c>
      <c r="H1009">
        <f>DATEDIF(Hospitalisation_Details[[#This Row],[Date of Birth2]],DATE(2023,6,8),"y")</f>
        <v>59</v>
      </c>
      <c r="I1009" s="2">
        <v>8177.9</v>
      </c>
      <c r="J1009" t="s">
        <v>3707</v>
      </c>
      <c r="K1009" t="s">
        <v>3710</v>
      </c>
      <c r="L1009" t="s">
        <v>3708</v>
      </c>
    </row>
    <row r="1010" spans="1:12" x14ac:dyDescent="0.3">
      <c r="A1010" t="s">
        <v>5085</v>
      </c>
      <c r="B1010">
        <v>1983</v>
      </c>
      <c r="C1010" t="s">
        <v>3711</v>
      </c>
      <c r="D1010">
        <v>8</v>
      </c>
      <c r="E1010" s="1" t="str">
        <f>_xlfn.CONCAT(Hospitalisation_Details[[#This Row],[date]],"-",Hospitalisation_Details[[#This Row],[month]],"-",Hospitalisation_Details[[#This Row],[year]])</f>
        <v>8-Jun-1983</v>
      </c>
      <c r="F1010" s="1" t="str">
        <f>TEXT(Hospitalisation_Details[[#This Row],[Date of Birth]],"dd-mm-yy")</f>
        <v>08-06-83</v>
      </c>
      <c r="G1010">
        <v>3</v>
      </c>
      <c r="H1010">
        <f>DATEDIF(Hospitalisation_Details[[#This Row],[Date of Birth2]],DATE(2023,6,8),"y")</f>
        <v>40</v>
      </c>
      <c r="I1010" s="2">
        <v>8179.51</v>
      </c>
      <c r="J1010" t="s">
        <v>3706</v>
      </c>
      <c r="K1010" t="s">
        <v>3706</v>
      </c>
      <c r="L1010" t="s">
        <v>3729</v>
      </c>
    </row>
    <row r="1011" spans="1:12" x14ac:dyDescent="0.3">
      <c r="A1011" t="s">
        <v>5084</v>
      </c>
      <c r="B1011">
        <v>1997</v>
      </c>
      <c r="C1011" t="s">
        <v>3716</v>
      </c>
      <c r="D1011">
        <v>21</v>
      </c>
      <c r="E1011" s="1" t="str">
        <f>_xlfn.CONCAT(Hospitalisation_Details[[#This Row],[date]],"-",Hospitalisation_Details[[#This Row],[month]],"-",Hospitalisation_Details[[#This Row],[year]])</f>
        <v>21-Oct-1997</v>
      </c>
      <c r="F1011" s="1" t="str">
        <f>TEXT(Hospitalisation_Details[[#This Row],[Date of Birth]],"dd-mm-yy")</f>
        <v>21-10-97</v>
      </c>
      <c r="G1011">
        <v>0</v>
      </c>
      <c r="H1011">
        <f>DATEDIF(Hospitalisation_Details[[#This Row],[Date of Birth2]],DATE(2023,6,8),"y")</f>
        <v>25</v>
      </c>
      <c r="I1011" s="2">
        <v>8182.89</v>
      </c>
      <c r="J1011" t="s">
        <v>3706</v>
      </c>
      <c r="K1011" t="s">
        <v>3710</v>
      </c>
      <c r="L1011" t="s">
        <v>3730</v>
      </c>
    </row>
    <row r="1012" spans="1:12" x14ac:dyDescent="0.3">
      <c r="A1012" t="s">
        <v>5083</v>
      </c>
      <c r="B1012">
        <v>1962</v>
      </c>
      <c r="C1012" t="s">
        <v>3709</v>
      </c>
      <c r="D1012">
        <v>23</v>
      </c>
      <c r="E1012" s="1" t="str">
        <f>_xlfn.CONCAT(Hospitalisation_Details[[#This Row],[date]],"-",Hospitalisation_Details[[#This Row],[month]],"-",Hospitalisation_Details[[#This Row],[year]])</f>
        <v>23-Nov-1962</v>
      </c>
      <c r="F1012" s="1" t="str">
        <f>TEXT(Hospitalisation_Details[[#This Row],[Date of Birth]],"dd-mm-yy")</f>
        <v>23-11-62</v>
      </c>
      <c r="G1012">
        <v>0</v>
      </c>
      <c r="H1012">
        <f>DATEDIF(Hospitalisation_Details[[#This Row],[Date of Birth2]],DATE(2023,6,8),"y")</f>
        <v>60</v>
      </c>
      <c r="I1012" s="2">
        <v>8188.12</v>
      </c>
      <c r="J1012" t="s">
        <v>3707</v>
      </c>
      <c r="K1012" t="s">
        <v>3707</v>
      </c>
      <c r="L1012" t="s">
        <v>3708</v>
      </c>
    </row>
    <row r="1013" spans="1:12" x14ac:dyDescent="0.3">
      <c r="A1013" t="s">
        <v>5082</v>
      </c>
      <c r="B1013">
        <v>1978</v>
      </c>
      <c r="C1013" t="s">
        <v>3716</v>
      </c>
      <c r="D1013">
        <v>24</v>
      </c>
      <c r="E1013" s="1" t="str">
        <f>_xlfn.CONCAT(Hospitalisation_Details[[#This Row],[date]],"-",Hospitalisation_Details[[#This Row],[month]],"-",Hospitalisation_Details[[#This Row],[year]])</f>
        <v>24-Oct-1978</v>
      </c>
      <c r="F1013" s="1" t="str">
        <f>TEXT(Hospitalisation_Details[[#This Row],[Date of Birth]],"dd-mm-yy")</f>
        <v>24-10-78</v>
      </c>
      <c r="G1013">
        <v>2</v>
      </c>
      <c r="H1013">
        <f>DATEDIF(Hospitalisation_Details[[#This Row],[Date of Birth2]],DATE(2023,6,8),"y")</f>
        <v>44</v>
      </c>
      <c r="I1013" s="2">
        <v>8211.1</v>
      </c>
      <c r="J1013" t="s">
        <v>3706</v>
      </c>
      <c r="K1013" t="s">
        <v>3707</v>
      </c>
      <c r="L1013" t="s">
        <v>3708</v>
      </c>
    </row>
    <row r="1014" spans="1:12" x14ac:dyDescent="0.3">
      <c r="A1014" t="s">
        <v>5081</v>
      </c>
      <c r="B1014">
        <v>1978</v>
      </c>
      <c r="C1014" t="s">
        <v>3711</v>
      </c>
      <c r="D1014">
        <v>30</v>
      </c>
      <c r="E1014" s="1" t="str">
        <f>_xlfn.CONCAT(Hospitalisation_Details[[#This Row],[date]],"-",Hospitalisation_Details[[#This Row],[month]],"-",Hospitalisation_Details[[#This Row],[year]])</f>
        <v>30-Jun-1978</v>
      </c>
      <c r="F1014" s="1" t="str">
        <f>TEXT(Hospitalisation_Details[[#This Row],[Date of Birth]],"dd-mm-yy")</f>
        <v>30-06-78</v>
      </c>
      <c r="G1014">
        <v>2</v>
      </c>
      <c r="H1014">
        <f>DATEDIF(Hospitalisation_Details[[#This Row],[Date of Birth2]],DATE(2023,6,8),"y")</f>
        <v>44</v>
      </c>
      <c r="I1014" s="2">
        <v>8219.2000000000007</v>
      </c>
      <c r="J1014" t="s">
        <v>3706</v>
      </c>
      <c r="K1014" t="s">
        <v>3706</v>
      </c>
      <c r="L1014" t="s">
        <v>3708</v>
      </c>
    </row>
    <row r="1015" spans="1:12" x14ac:dyDescent="0.3">
      <c r="A1015" t="s">
        <v>5080</v>
      </c>
      <c r="B1015">
        <v>1976</v>
      </c>
      <c r="C1015" t="s">
        <v>3712</v>
      </c>
      <c r="D1015">
        <v>3</v>
      </c>
      <c r="E1015" s="1" t="str">
        <f>_xlfn.CONCAT(Hospitalisation_Details[[#This Row],[date]],"-",Hospitalisation_Details[[#This Row],[month]],"-",Hospitalisation_Details[[#This Row],[year]])</f>
        <v>3-Sep-1976</v>
      </c>
      <c r="F1015" s="1" t="str">
        <f>TEXT(Hospitalisation_Details[[#This Row],[Date of Birth]],"dd-mm-yy")</f>
        <v>03-09-76</v>
      </c>
      <c r="G1015">
        <v>1</v>
      </c>
      <c r="H1015">
        <f>DATEDIF(Hospitalisation_Details[[#This Row],[Date of Birth2]],DATE(2023,6,8),"y")</f>
        <v>46</v>
      </c>
      <c r="I1015" s="2">
        <v>8232.64</v>
      </c>
      <c r="J1015" t="s">
        <v>3706</v>
      </c>
      <c r="K1015" t="s">
        <v>3707</v>
      </c>
      <c r="L1015" t="s">
        <v>3708</v>
      </c>
    </row>
    <row r="1016" spans="1:12" x14ac:dyDescent="0.3">
      <c r="A1016" t="s">
        <v>5079</v>
      </c>
      <c r="B1016">
        <v>1976</v>
      </c>
      <c r="C1016" t="s">
        <v>3711</v>
      </c>
      <c r="D1016">
        <v>30</v>
      </c>
      <c r="E1016" s="1" t="str">
        <f>_xlfn.CONCAT(Hospitalisation_Details[[#This Row],[date]],"-",Hospitalisation_Details[[#This Row],[month]],"-",Hospitalisation_Details[[#This Row],[year]])</f>
        <v>30-Jun-1976</v>
      </c>
      <c r="F1016" s="1" t="str">
        <f>TEXT(Hospitalisation_Details[[#This Row],[Date of Birth]],"dd-mm-yy")</f>
        <v>30-06-76</v>
      </c>
      <c r="G1016">
        <v>1</v>
      </c>
      <c r="H1016">
        <f>DATEDIF(Hospitalisation_Details[[#This Row],[Date of Birth2]],DATE(2023,6,8),"y")</f>
        <v>46</v>
      </c>
      <c r="I1016" s="2">
        <v>8233.1</v>
      </c>
      <c r="J1016" t="s">
        <v>3706</v>
      </c>
      <c r="K1016" t="s">
        <v>3706</v>
      </c>
      <c r="L1016" t="s">
        <v>3708</v>
      </c>
    </row>
    <row r="1017" spans="1:12" x14ac:dyDescent="0.3">
      <c r="A1017" t="s">
        <v>5078</v>
      </c>
      <c r="B1017">
        <v>1976</v>
      </c>
      <c r="C1017" t="s">
        <v>3712</v>
      </c>
      <c r="D1017">
        <v>2</v>
      </c>
      <c r="E1017" s="1" t="str">
        <f>_xlfn.CONCAT(Hospitalisation_Details[[#This Row],[date]],"-",Hospitalisation_Details[[#This Row],[month]],"-",Hospitalisation_Details[[#This Row],[year]])</f>
        <v>2-Sep-1976</v>
      </c>
      <c r="F1017" s="1" t="str">
        <f>TEXT(Hospitalisation_Details[[#This Row],[Date of Birth]],"dd-mm-yy")</f>
        <v>02-09-76</v>
      </c>
      <c r="G1017">
        <v>1</v>
      </c>
      <c r="H1017">
        <f>DATEDIF(Hospitalisation_Details[[#This Row],[Date of Birth2]],DATE(2023,6,8),"y")</f>
        <v>46</v>
      </c>
      <c r="I1017" s="2">
        <v>8240.59</v>
      </c>
      <c r="J1017" t="s">
        <v>3706</v>
      </c>
      <c r="K1017" t="s">
        <v>3706</v>
      </c>
      <c r="L1017" t="s">
        <v>3708</v>
      </c>
    </row>
    <row r="1018" spans="1:12" x14ac:dyDescent="0.3">
      <c r="A1018" t="s">
        <v>5077</v>
      </c>
      <c r="B1018">
        <v>1982</v>
      </c>
      <c r="C1018" t="s">
        <v>3712</v>
      </c>
      <c r="D1018">
        <v>27</v>
      </c>
      <c r="E1018" s="1" t="str">
        <f>_xlfn.CONCAT(Hospitalisation_Details[[#This Row],[date]],"-",Hospitalisation_Details[[#This Row],[month]],"-",Hospitalisation_Details[[#This Row],[year]])</f>
        <v>27-Sep-1982</v>
      </c>
      <c r="F1018" s="1" t="str">
        <f>TEXT(Hospitalisation_Details[[#This Row],[Date of Birth]],"dd-mm-yy")</f>
        <v>27-09-82</v>
      </c>
      <c r="G1018">
        <v>3</v>
      </c>
      <c r="H1018">
        <f>DATEDIF(Hospitalisation_Details[[#This Row],[Date of Birth2]],DATE(2023,6,8),"y")</f>
        <v>40</v>
      </c>
      <c r="I1018" s="2">
        <v>8252.2800000000007</v>
      </c>
      <c r="J1018" t="s">
        <v>3706</v>
      </c>
      <c r="K1018" t="s">
        <v>3706</v>
      </c>
      <c r="L1018" t="s">
        <v>3724</v>
      </c>
    </row>
    <row r="1019" spans="1:12" x14ac:dyDescent="0.3">
      <c r="A1019" t="s">
        <v>5076</v>
      </c>
      <c r="B1019">
        <v>1964</v>
      </c>
      <c r="C1019" t="s">
        <v>3712</v>
      </c>
      <c r="D1019">
        <v>5</v>
      </c>
      <c r="E1019" s="1" t="str">
        <f>_xlfn.CONCAT(Hospitalisation_Details[[#This Row],[date]],"-",Hospitalisation_Details[[#This Row],[month]],"-",Hospitalisation_Details[[#This Row],[year]])</f>
        <v>5-Sep-1964</v>
      </c>
      <c r="F1019" s="1" t="str">
        <f>TEXT(Hospitalisation_Details[[#This Row],[Date of Birth]],"dd-mm-yy")</f>
        <v>05-09-64</v>
      </c>
      <c r="G1019">
        <v>0</v>
      </c>
      <c r="H1019">
        <f>DATEDIF(Hospitalisation_Details[[#This Row],[Date of Birth2]],DATE(2023,6,8),"y")</f>
        <v>58</v>
      </c>
      <c r="I1019" s="2">
        <v>8268</v>
      </c>
      <c r="J1019" t="s">
        <v>3707</v>
      </c>
      <c r="K1019" t="s">
        <v>3707</v>
      </c>
      <c r="L1019" t="s">
        <v>3708</v>
      </c>
    </row>
    <row r="1020" spans="1:12" x14ac:dyDescent="0.3">
      <c r="A1020" t="s">
        <v>5075</v>
      </c>
      <c r="B1020">
        <v>1974</v>
      </c>
      <c r="C1020" t="s">
        <v>3715</v>
      </c>
      <c r="D1020">
        <v>5</v>
      </c>
      <c r="E1020" s="1" t="str">
        <f>_xlfn.CONCAT(Hospitalisation_Details[[#This Row],[date]],"-",Hospitalisation_Details[[#This Row],[month]],"-",Hospitalisation_Details[[#This Row],[year]])</f>
        <v>5-Aug-1974</v>
      </c>
      <c r="F1020" s="1" t="str">
        <f>TEXT(Hospitalisation_Details[[#This Row],[Date of Birth]],"dd-mm-yy")</f>
        <v>05-08-74</v>
      </c>
      <c r="G1020">
        <v>0</v>
      </c>
      <c r="H1020">
        <f>DATEDIF(Hospitalisation_Details[[#This Row],[Date of Birth2]],DATE(2023,6,8),"y")</f>
        <v>48</v>
      </c>
      <c r="I1020" s="2">
        <v>8269.0400000000009</v>
      </c>
      <c r="J1020" t="s">
        <v>3706</v>
      </c>
      <c r="K1020" t="s">
        <v>3710</v>
      </c>
      <c r="L1020" t="s">
        <v>3717</v>
      </c>
    </row>
    <row r="1021" spans="1:12" x14ac:dyDescent="0.3">
      <c r="A1021" t="s">
        <v>5074</v>
      </c>
      <c r="B1021">
        <v>2000</v>
      </c>
      <c r="C1021" t="s">
        <v>3709</v>
      </c>
      <c r="D1021">
        <v>28</v>
      </c>
      <c r="E1021" s="1" t="str">
        <f>_xlfn.CONCAT(Hospitalisation_Details[[#This Row],[date]],"-",Hospitalisation_Details[[#This Row],[month]],"-",Hospitalisation_Details[[#This Row],[year]])</f>
        <v>28-Nov-2000</v>
      </c>
      <c r="F1021" s="1" t="str">
        <f>TEXT(Hospitalisation_Details[[#This Row],[Date of Birth]],"dd-mm-yy")</f>
        <v>28-11-00</v>
      </c>
      <c r="G1021">
        <v>0</v>
      </c>
      <c r="H1021">
        <f>DATEDIF(Hospitalisation_Details[[#This Row],[Date of Birth2]],DATE(2023,6,8),"y")</f>
        <v>22</v>
      </c>
      <c r="I1021" s="2">
        <v>8271.4599999999991</v>
      </c>
      <c r="J1021" t="s">
        <v>3706</v>
      </c>
      <c r="K1021" t="s">
        <v>3710</v>
      </c>
      <c r="L1021" t="s">
        <v>3725</v>
      </c>
    </row>
    <row r="1022" spans="1:12" x14ac:dyDescent="0.3">
      <c r="A1022" t="s">
        <v>5073</v>
      </c>
      <c r="B1022">
        <v>1974</v>
      </c>
      <c r="C1022" t="s">
        <v>3712</v>
      </c>
      <c r="D1022">
        <v>26</v>
      </c>
      <c r="E1022" s="1" t="str">
        <f>_xlfn.CONCAT(Hospitalisation_Details[[#This Row],[date]],"-",Hospitalisation_Details[[#This Row],[month]],"-",Hospitalisation_Details[[#This Row],[year]])</f>
        <v>26-Sep-1974</v>
      </c>
      <c r="F1022" s="1" t="str">
        <f>TEXT(Hospitalisation_Details[[#This Row],[Date of Birth]],"dd-mm-yy")</f>
        <v>26-09-74</v>
      </c>
      <c r="G1022">
        <v>0</v>
      </c>
      <c r="H1022">
        <f>DATEDIF(Hospitalisation_Details[[#This Row],[Date of Birth2]],DATE(2023,6,8),"y")</f>
        <v>48</v>
      </c>
      <c r="I1022" s="2">
        <v>8277.52</v>
      </c>
      <c r="J1022" t="s">
        <v>3706</v>
      </c>
      <c r="K1022" t="s">
        <v>3706</v>
      </c>
      <c r="L1022" t="s">
        <v>3717</v>
      </c>
    </row>
    <row r="1023" spans="1:12" x14ac:dyDescent="0.3">
      <c r="A1023" t="s">
        <v>5072</v>
      </c>
      <c r="B1023">
        <v>1974</v>
      </c>
      <c r="C1023" t="s">
        <v>3714</v>
      </c>
      <c r="D1023">
        <v>22</v>
      </c>
      <c r="E1023" s="1" t="str">
        <f>_xlfn.CONCAT(Hospitalisation_Details[[#This Row],[date]],"-",Hospitalisation_Details[[#This Row],[month]],"-",Hospitalisation_Details[[#This Row],[year]])</f>
        <v>22-Dec-1974</v>
      </c>
      <c r="F1023" s="1" t="str">
        <f>TEXT(Hospitalisation_Details[[#This Row],[Date of Birth]],"dd-mm-yy")</f>
        <v>22-12-74</v>
      </c>
      <c r="G1023">
        <v>0</v>
      </c>
      <c r="H1023">
        <f>DATEDIF(Hospitalisation_Details[[#This Row],[Date of Birth2]],DATE(2023,6,8),"y")</f>
        <v>48</v>
      </c>
      <c r="I1023" s="2">
        <v>8280.6200000000008</v>
      </c>
      <c r="J1023" t="s">
        <v>3706</v>
      </c>
      <c r="K1023" t="s">
        <v>3706</v>
      </c>
      <c r="L1023" t="s">
        <v>3708</v>
      </c>
    </row>
    <row r="1024" spans="1:12" x14ac:dyDescent="0.3">
      <c r="A1024" t="s">
        <v>5071</v>
      </c>
      <c r="B1024">
        <v>1974</v>
      </c>
      <c r="C1024" t="s">
        <v>3711</v>
      </c>
      <c r="D1024">
        <v>6</v>
      </c>
      <c r="E1024" s="1" t="str">
        <f>_xlfn.CONCAT(Hospitalisation_Details[[#This Row],[date]],"-",Hospitalisation_Details[[#This Row],[month]],"-",Hospitalisation_Details[[#This Row],[year]])</f>
        <v>6-Jun-1974</v>
      </c>
      <c r="F1024" s="1" t="str">
        <f>TEXT(Hospitalisation_Details[[#This Row],[Date of Birth]],"dd-mm-yy")</f>
        <v>06-06-74</v>
      </c>
      <c r="G1024">
        <v>0</v>
      </c>
      <c r="H1024">
        <f>DATEDIF(Hospitalisation_Details[[#This Row],[Date of Birth2]],DATE(2023,6,8),"y")</f>
        <v>49</v>
      </c>
      <c r="I1024" s="2">
        <v>8283.68</v>
      </c>
      <c r="J1024" t="s">
        <v>3706</v>
      </c>
      <c r="K1024" t="s">
        <v>3707</v>
      </c>
      <c r="L1024" t="s">
        <v>3708</v>
      </c>
    </row>
    <row r="1025" spans="1:12" x14ac:dyDescent="0.3">
      <c r="A1025" t="s">
        <v>5070</v>
      </c>
      <c r="B1025">
        <v>1978</v>
      </c>
      <c r="C1025" t="s">
        <v>3711</v>
      </c>
      <c r="D1025">
        <v>26</v>
      </c>
      <c r="E1025" s="1" t="str">
        <f>_xlfn.CONCAT(Hospitalisation_Details[[#This Row],[date]],"-",Hospitalisation_Details[[#This Row],[month]],"-",Hospitalisation_Details[[#This Row],[year]])</f>
        <v>26-Jun-1978</v>
      </c>
      <c r="F1025" s="1" t="str">
        <f>TEXT(Hospitalisation_Details[[#This Row],[Date of Birth]],"dd-mm-yy")</f>
        <v>26-06-78</v>
      </c>
      <c r="G1025">
        <v>2</v>
      </c>
      <c r="H1025">
        <f>DATEDIF(Hospitalisation_Details[[#This Row],[Date of Birth2]],DATE(2023,6,8),"y")</f>
        <v>44</v>
      </c>
      <c r="I1025" s="2">
        <v>8302.5400000000009</v>
      </c>
      <c r="J1025" t="s">
        <v>3707</v>
      </c>
      <c r="K1025" t="s">
        <v>3707</v>
      </c>
      <c r="L1025" t="s">
        <v>3721</v>
      </c>
    </row>
    <row r="1026" spans="1:12" x14ac:dyDescent="0.3">
      <c r="A1026" t="s">
        <v>5069</v>
      </c>
      <c r="B1026">
        <v>1979</v>
      </c>
      <c r="C1026" t="s">
        <v>3715</v>
      </c>
      <c r="D1026">
        <v>7</v>
      </c>
      <c r="E1026" s="1" t="str">
        <f>_xlfn.CONCAT(Hospitalisation_Details[[#This Row],[date]],"-",Hospitalisation_Details[[#This Row],[month]],"-",Hospitalisation_Details[[#This Row],[year]])</f>
        <v>7-Aug-1979</v>
      </c>
      <c r="F1026" s="1" t="str">
        <f>TEXT(Hospitalisation_Details[[#This Row],[Date of Birth]],"dd-mm-yy")</f>
        <v>07-08-79</v>
      </c>
      <c r="G1026">
        <v>2</v>
      </c>
      <c r="H1026">
        <f>DATEDIF(Hospitalisation_Details[[#This Row],[Date of Birth2]],DATE(2023,6,8),"y")</f>
        <v>43</v>
      </c>
      <c r="I1026" s="2">
        <v>8310.84</v>
      </c>
      <c r="J1026" t="s">
        <v>3706</v>
      </c>
      <c r="K1026" t="s">
        <v>3706</v>
      </c>
      <c r="L1026" t="s">
        <v>3713</v>
      </c>
    </row>
    <row r="1027" spans="1:12" x14ac:dyDescent="0.3">
      <c r="A1027" t="s">
        <v>5068</v>
      </c>
      <c r="B1027">
        <v>1993</v>
      </c>
      <c r="C1027" t="s">
        <v>3711</v>
      </c>
      <c r="D1027">
        <v>22</v>
      </c>
      <c r="E1027" s="1" t="str">
        <f>_xlfn.CONCAT(Hospitalisation_Details[[#This Row],[date]],"-",Hospitalisation_Details[[#This Row],[month]],"-",Hospitalisation_Details[[#This Row],[year]])</f>
        <v>22-Jun-1993</v>
      </c>
      <c r="F1027" s="1" t="str">
        <f>TEXT(Hospitalisation_Details[[#This Row],[Date of Birth]],"dd-mm-yy")</f>
        <v>22-06-93</v>
      </c>
      <c r="G1027">
        <v>0</v>
      </c>
      <c r="H1027">
        <f>DATEDIF(Hospitalisation_Details[[#This Row],[Date of Birth2]],DATE(2023,6,8),"y")</f>
        <v>29</v>
      </c>
      <c r="I1027" s="2">
        <v>8314.65</v>
      </c>
      <c r="J1027" t="s">
        <v>3706</v>
      </c>
      <c r="K1027" t="s">
        <v>3710</v>
      </c>
      <c r="L1027" t="s">
        <v>3713</v>
      </c>
    </row>
    <row r="1028" spans="1:12" x14ac:dyDescent="0.3">
      <c r="A1028" t="s">
        <v>5067</v>
      </c>
      <c r="B1028">
        <v>1976</v>
      </c>
      <c r="C1028" t="s">
        <v>3705</v>
      </c>
      <c r="D1028">
        <v>12</v>
      </c>
      <c r="E1028" s="1" t="str">
        <f>_xlfn.CONCAT(Hospitalisation_Details[[#This Row],[date]],"-",Hospitalisation_Details[[#This Row],[month]],"-",Hospitalisation_Details[[#This Row],[year]])</f>
        <v>12-Jul-1976</v>
      </c>
      <c r="F1028" s="1" t="str">
        <f>TEXT(Hospitalisation_Details[[#This Row],[Date of Birth]],"dd-mm-yy")</f>
        <v>12-07-76</v>
      </c>
      <c r="G1028">
        <v>1</v>
      </c>
      <c r="H1028">
        <f>DATEDIF(Hospitalisation_Details[[#This Row],[Date of Birth2]],DATE(2023,6,8),"y")</f>
        <v>46</v>
      </c>
      <c r="I1028" s="2">
        <v>8334.4599999999991</v>
      </c>
      <c r="J1028" t="s">
        <v>3707</v>
      </c>
      <c r="K1028" t="s">
        <v>3706</v>
      </c>
      <c r="L1028" t="s">
        <v>3721</v>
      </c>
    </row>
    <row r="1029" spans="1:12" x14ac:dyDescent="0.3">
      <c r="A1029" t="s">
        <v>5066</v>
      </c>
      <c r="B1029">
        <v>1976</v>
      </c>
      <c r="C1029" t="s">
        <v>3705</v>
      </c>
      <c r="D1029">
        <v>20</v>
      </c>
      <c r="E1029" s="1" t="str">
        <f>_xlfn.CONCAT(Hospitalisation_Details[[#This Row],[date]],"-",Hospitalisation_Details[[#This Row],[month]],"-",Hospitalisation_Details[[#This Row],[year]])</f>
        <v>20-Jul-1976</v>
      </c>
      <c r="F1029" s="1" t="str">
        <f>TEXT(Hospitalisation_Details[[#This Row],[Date of Birth]],"dd-mm-yy")</f>
        <v>20-07-76</v>
      </c>
      <c r="G1029">
        <v>1</v>
      </c>
      <c r="H1029">
        <f>DATEDIF(Hospitalisation_Details[[#This Row],[Date of Birth2]],DATE(2023,6,8),"y")</f>
        <v>46</v>
      </c>
      <c r="I1029" s="2">
        <v>8334.59</v>
      </c>
      <c r="J1029" t="s">
        <v>3707</v>
      </c>
      <c r="K1029" t="s">
        <v>3706</v>
      </c>
      <c r="L1029" t="s">
        <v>3721</v>
      </c>
    </row>
    <row r="1030" spans="1:12" x14ac:dyDescent="0.3">
      <c r="A1030" t="s">
        <v>5065</v>
      </c>
      <c r="B1030">
        <v>1976</v>
      </c>
      <c r="C1030" t="s">
        <v>3705</v>
      </c>
      <c r="D1030">
        <v>7</v>
      </c>
      <c r="E1030" s="1" t="str">
        <f>_xlfn.CONCAT(Hospitalisation_Details[[#This Row],[date]],"-",Hospitalisation_Details[[#This Row],[month]],"-",Hospitalisation_Details[[#This Row],[year]])</f>
        <v>7-Jul-1976</v>
      </c>
      <c r="F1030" s="1" t="str">
        <f>TEXT(Hospitalisation_Details[[#This Row],[Date of Birth]],"dd-mm-yy")</f>
        <v>07-07-76</v>
      </c>
      <c r="G1030">
        <v>1</v>
      </c>
      <c r="H1030">
        <f>DATEDIF(Hospitalisation_Details[[#This Row],[Date of Birth2]],DATE(2023,6,8),"y")</f>
        <v>46</v>
      </c>
      <c r="I1030" s="2">
        <v>8342.91</v>
      </c>
      <c r="J1030" t="s">
        <v>3707</v>
      </c>
      <c r="K1030" t="s">
        <v>3710</v>
      </c>
      <c r="L1030" t="s">
        <v>3721</v>
      </c>
    </row>
    <row r="1031" spans="1:12" x14ac:dyDescent="0.3">
      <c r="A1031" t="s">
        <v>5064</v>
      </c>
      <c r="B1031">
        <v>1976</v>
      </c>
      <c r="C1031" t="s">
        <v>3711</v>
      </c>
      <c r="D1031">
        <v>12</v>
      </c>
      <c r="E1031" s="1" t="str">
        <f>_xlfn.CONCAT(Hospitalisation_Details[[#This Row],[date]],"-",Hospitalisation_Details[[#This Row],[month]],"-",Hospitalisation_Details[[#This Row],[year]])</f>
        <v>12-Jun-1976</v>
      </c>
      <c r="F1031" s="1" t="str">
        <f>TEXT(Hospitalisation_Details[[#This Row],[Date of Birth]],"dd-mm-yy")</f>
        <v>12-06-76</v>
      </c>
      <c r="G1031">
        <v>2</v>
      </c>
      <c r="H1031">
        <f>DATEDIF(Hospitalisation_Details[[#This Row],[Date of Birth2]],DATE(2023,6,8),"y")</f>
        <v>46</v>
      </c>
      <c r="I1031" s="2">
        <v>8347.16</v>
      </c>
      <c r="J1031" t="s">
        <v>3706</v>
      </c>
      <c r="K1031" t="s">
        <v>3710</v>
      </c>
      <c r="L1031" t="s">
        <v>3708</v>
      </c>
    </row>
    <row r="1032" spans="1:12" x14ac:dyDescent="0.3">
      <c r="A1032" t="s">
        <v>5063</v>
      </c>
      <c r="B1032">
        <v>1963</v>
      </c>
      <c r="C1032" t="s">
        <v>3712</v>
      </c>
      <c r="D1032">
        <v>21</v>
      </c>
      <c r="E1032" s="1" t="str">
        <f>_xlfn.CONCAT(Hospitalisation_Details[[#This Row],[date]],"-",Hospitalisation_Details[[#This Row],[month]],"-",Hospitalisation_Details[[#This Row],[year]])</f>
        <v>21-Sep-1963</v>
      </c>
      <c r="F1032" s="1" t="str">
        <f>TEXT(Hospitalisation_Details[[#This Row],[Date of Birth]],"dd-mm-yy")</f>
        <v>21-09-63</v>
      </c>
      <c r="G1032">
        <v>0</v>
      </c>
      <c r="H1032">
        <f>DATEDIF(Hospitalisation_Details[[#This Row],[Date of Birth2]],DATE(2023,6,8),"y")</f>
        <v>59</v>
      </c>
      <c r="I1032" s="2">
        <v>8355.5400000000009</v>
      </c>
      <c r="J1032" t="s">
        <v>3707</v>
      </c>
      <c r="K1032" t="s">
        <v>3707</v>
      </c>
      <c r="L1032" t="s">
        <v>3713</v>
      </c>
    </row>
    <row r="1033" spans="1:12" x14ac:dyDescent="0.3">
      <c r="A1033" t="s">
        <v>5062</v>
      </c>
      <c r="B1033">
        <v>1971</v>
      </c>
      <c r="C1033" t="s">
        <v>3712</v>
      </c>
      <c r="D1033">
        <v>4</v>
      </c>
      <c r="E1033" s="1" t="str">
        <f>_xlfn.CONCAT(Hospitalisation_Details[[#This Row],[date]],"-",Hospitalisation_Details[[#This Row],[month]],"-",Hospitalisation_Details[[#This Row],[year]])</f>
        <v>4-Sep-1971</v>
      </c>
      <c r="F1033" s="1" t="str">
        <f>TEXT(Hospitalisation_Details[[#This Row],[Date of Birth]],"dd-mm-yy")</f>
        <v>04-09-71</v>
      </c>
      <c r="G1033">
        <v>0</v>
      </c>
      <c r="H1033">
        <f>DATEDIF(Hospitalisation_Details[[#This Row],[Date of Birth2]],DATE(2023,6,8),"y")</f>
        <v>51</v>
      </c>
      <c r="I1033" s="2">
        <v>8396.6200000000008</v>
      </c>
      <c r="J1033" t="s">
        <v>3706</v>
      </c>
      <c r="K1033" t="s">
        <v>3707</v>
      </c>
      <c r="L1033" t="s">
        <v>3708</v>
      </c>
    </row>
    <row r="1034" spans="1:12" x14ac:dyDescent="0.3">
      <c r="A1034" t="s">
        <v>5061</v>
      </c>
      <c r="B1034">
        <v>1971</v>
      </c>
      <c r="C1034" t="s">
        <v>3712</v>
      </c>
      <c r="D1034">
        <v>18</v>
      </c>
      <c r="E1034" s="1" t="str">
        <f>_xlfn.CONCAT(Hospitalisation_Details[[#This Row],[date]],"-",Hospitalisation_Details[[#This Row],[month]],"-",Hospitalisation_Details[[#This Row],[year]])</f>
        <v>18-Sep-1971</v>
      </c>
      <c r="F1034" s="1" t="str">
        <f>TEXT(Hospitalisation_Details[[#This Row],[Date of Birth]],"dd-mm-yy")</f>
        <v>18-09-71</v>
      </c>
      <c r="G1034">
        <v>0</v>
      </c>
      <c r="H1034">
        <f>DATEDIF(Hospitalisation_Details[[#This Row],[Date of Birth2]],DATE(2023,6,8),"y")</f>
        <v>51</v>
      </c>
      <c r="I1034" s="2">
        <v>8400.01</v>
      </c>
      <c r="J1034" t="s">
        <v>3706</v>
      </c>
      <c r="K1034" t="s">
        <v>3707</v>
      </c>
      <c r="L1034" t="s">
        <v>3708</v>
      </c>
    </row>
    <row r="1035" spans="1:12" x14ac:dyDescent="0.3">
      <c r="A1035" t="s">
        <v>5060</v>
      </c>
      <c r="B1035">
        <v>1979</v>
      </c>
      <c r="C1035" t="s">
        <v>3711</v>
      </c>
      <c r="D1035">
        <v>11</v>
      </c>
      <c r="E1035" s="1" t="str">
        <f>_xlfn.CONCAT(Hospitalisation_Details[[#This Row],[date]],"-",Hospitalisation_Details[[#This Row],[month]],"-",Hospitalisation_Details[[#This Row],[year]])</f>
        <v>11-Jun-1979</v>
      </c>
      <c r="F1035" s="1" t="str">
        <f>TEXT(Hospitalisation_Details[[#This Row],[Date of Birth]],"dd-mm-yy")</f>
        <v>11-06-79</v>
      </c>
      <c r="G1035">
        <v>3</v>
      </c>
      <c r="H1035">
        <f>DATEDIF(Hospitalisation_Details[[#This Row],[Date of Birth2]],DATE(2023,6,8),"y")</f>
        <v>43</v>
      </c>
      <c r="I1035" s="2">
        <v>8410.0499999999993</v>
      </c>
      <c r="J1035" t="s">
        <v>3706</v>
      </c>
      <c r="K1035" t="s">
        <v>3706</v>
      </c>
      <c r="L1035" t="s">
        <v>3713</v>
      </c>
    </row>
    <row r="1036" spans="1:12" x14ac:dyDescent="0.3">
      <c r="A1036" t="s">
        <v>5059</v>
      </c>
      <c r="B1036">
        <v>1977</v>
      </c>
      <c r="C1036" t="s">
        <v>3712</v>
      </c>
      <c r="D1036">
        <v>4</v>
      </c>
      <c r="E1036" s="1" t="str">
        <f>_xlfn.CONCAT(Hospitalisation_Details[[#This Row],[date]],"-",Hospitalisation_Details[[#This Row],[month]],"-",Hospitalisation_Details[[#This Row],[year]])</f>
        <v>4-Sep-1977</v>
      </c>
      <c r="F1036" s="1" t="str">
        <f>TEXT(Hospitalisation_Details[[#This Row],[Date of Birth]],"dd-mm-yy")</f>
        <v>04-09-77</v>
      </c>
      <c r="G1036">
        <v>2</v>
      </c>
      <c r="H1036">
        <f>DATEDIF(Hospitalisation_Details[[#This Row],[Date of Birth2]],DATE(2023,6,8),"y")</f>
        <v>45</v>
      </c>
      <c r="I1036" s="2">
        <v>8413.4599999999991</v>
      </c>
      <c r="J1036" t="s">
        <v>3707</v>
      </c>
      <c r="K1036" t="s">
        <v>3710</v>
      </c>
      <c r="L1036" t="s">
        <v>3713</v>
      </c>
    </row>
    <row r="1037" spans="1:12" x14ac:dyDescent="0.3">
      <c r="A1037" t="s">
        <v>5058</v>
      </c>
      <c r="B1037">
        <v>1975</v>
      </c>
      <c r="C1037" t="s">
        <v>3712</v>
      </c>
      <c r="D1037">
        <v>28</v>
      </c>
      <c r="E1037" s="1" t="str">
        <f>_xlfn.CONCAT(Hospitalisation_Details[[#This Row],[date]],"-",Hospitalisation_Details[[#This Row],[month]],"-",Hospitalisation_Details[[#This Row],[year]])</f>
        <v>28-Sep-1975</v>
      </c>
      <c r="F1037" s="1" t="str">
        <f>TEXT(Hospitalisation_Details[[#This Row],[Date of Birth]],"dd-mm-yy")</f>
        <v>28-09-75</v>
      </c>
      <c r="G1037">
        <v>1</v>
      </c>
      <c r="H1037">
        <f>DATEDIF(Hospitalisation_Details[[#This Row],[Date of Birth2]],DATE(2023,6,8),"y")</f>
        <v>47</v>
      </c>
      <c r="I1037" s="2">
        <v>8428.07</v>
      </c>
      <c r="J1037" t="s">
        <v>3707</v>
      </c>
      <c r="K1037" t="s">
        <v>3706</v>
      </c>
      <c r="L1037" t="s">
        <v>3713</v>
      </c>
    </row>
    <row r="1038" spans="1:12" x14ac:dyDescent="0.3">
      <c r="A1038" t="s">
        <v>5057</v>
      </c>
      <c r="B1038">
        <v>1963</v>
      </c>
      <c r="C1038" t="s">
        <v>3712</v>
      </c>
      <c r="D1038">
        <v>24</v>
      </c>
      <c r="E1038" s="1" t="str">
        <f>_xlfn.CONCAT(Hospitalisation_Details[[#This Row],[date]],"-",Hospitalisation_Details[[#This Row],[month]],"-",Hospitalisation_Details[[#This Row],[year]])</f>
        <v>24-Sep-1963</v>
      </c>
      <c r="F1038" s="1" t="str">
        <f>TEXT(Hospitalisation_Details[[#This Row],[Date of Birth]],"dd-mm-yy")</f>
        <v>24-09-63</v>
      </c>
      <c r="G1038">
        <v>0</v>
      </c>
      <c r="H1038">
        <f>DATEDIF(Hospitalisation_Details[[#This Row],[Date of Birth2]],DATE(2023,6,8),"y")</f>
        <v>59</v>
      </c>
      <c r="I1038" s="2">
        <v>8440.0499999999993</v>
      </c>
      <c r="J1038" t="s">
        <v>3707</v>
      </c>
      <c r="K1038" t="s">
        <v>3706</v>
      </c>
      <c r="L1038" t="s">
        <v>3708</v>
      </c>
    </row>
    <row r="1039" spans="1:12" x14ac:dyDescent="0.3">
      <c r="A1039" t="s">
        <v>5056</v>
      </c>
      <c r="B1039">
        <v>1972</v>
      </c>
      <c r="C1039" t="s">
        <v>3712</v>
      </c>
      <c r="D1039">
        <v>9</v>
      </c>
      <c r="E1039" s="1" t="str">
        <f>_xlfn.CONCAT(Hospitalisation_Details[[#This Row],[date]],"-",Hospitalisation_Details[[#This Row],[month]],"-",Hospitalisation_Details[[#This Row],[year]])</f>
        <v>9-Sep-1972</v>
      </c>
      <c r="F1039" s="1" t="str">
        <f>TEXT(Hospitalisation_Details[[#This Row],[Date of Birth]],"dd-mm-yy")</f>
        <v>09-09-72</v>
      </c>
      <c r="G1039">
        <v>0</v>
      </c>
      <c r="H1039">
        <f>DATEDIF(Hospitalisation_Details[[#This Row],[Date of Birth2]],DATE(2023,6,8),"y")</f>
        <v>50</v>
      </c>
      <c r="I1039" s="2">
        <v>8442.67</v>
      </c>
      <c r="J1039" t="s">
        <v>3706</v>
      </c>
      <c r="K1039" t="s">
        <v>3707</v>
      </c>
      <c r="L1039" t="s">
        <v>3708</v>
      </c>
    </row>
    <row r="1040" spans="1:12" x14ac:dyDescent="0.3">
      <c r="A1040" t="s">
        <v>5055</v>
      </c>
      <c r="B1040">
        <v>1972</v>
      </c>
      <c r="C1040" t="s">
        <v>3712</v>
      </c>
      <c r="D1040">
        <v>4</v>
      </c>
      <c r="E1040" s="1" t="str">
        <f>_xlfn.CONCAT(Hospitalisation_Details[[#This Row],[date]],"-",Hospitalisation_Details[[#This Row],[month]],"-",Hospitalisation_Details[[#This Row],[year]])</f>
        <v>4-Sep-1972</v>
      </c>
      <c r="F1040" s="1" t="str">
        <f>TEXT(Hospitalisation_Details[[#This Row],[Date of Birth]],"dd-mm-yy")</f>
        <v>04-09-72</v>
      </c>
      <c r="G1040">
        <v>0</v>
      </c>
      <c r="H1040">
        <f>DATEDIF(Hospitalisation_Details[[#This Row],[Date of Birth2]],DATE(2023,6,8),"y")</f>
        <v>50</v>
      </c>
      <c r="I1040" s="2">
        <v>8444.4699999999993</v>
      </c>
      <c r="J1040" t="s">
        <v>3707</v>
      </c>
      <c r="K1040" t="s">
        <v>3710</v>
      </c>
      <c r="L1040" t="s">
        <v>3717</v>
      </c>
    </row>
    <row r="1041" spans="1:12" x14ac:dyDescent="0.3">
      <c r="A1041" t="s">
        <v>5054</v>
      </c>
      <c r="B1041">
        <v>1966</v>
      </c>
      <c r="C1041" t="s">
        <v>3711</v>
      </c>
      <c r="D1041">
        <v>12</v>
      </c>
      <c r="E1041" s="1" t="str">
        <f>_xlfn.CONCAT(Hospitalisation_Details[[#This Row],[date]],"-",Hospitalisation_Details[[#This Row],[month]],"-",Hospitalisation_Details[[#This Row],[year]])</f>
        <v>12-Jun-1966</v>
      </c>
      <c r="F1041" s="1" t="str">
        <f>TEXT(Hospitalisation_Details[[#This Row],[Date of Birth]],"dd-mm-yy")</f>
        <v>12-06-66</v>
      </c>
      <c r="G1041">
        <v>0</v>
      </c>
      <c r="H1041">
        <f>DATEDIF(Hospitalisation_Details[[#This Row],[Date of Birth2]],DATE(2023,6,8),"y")</f>
        <v>56</v>
      </c>
      <c r="I1041" s="2">
        <v>8448.66</v>
      </c>
      <c r="J1041" t="s">
        <v>3707</v>
      </c>
      <c r="K1041" t="s">
        <v>3710</v>
      </c>
      <c r="L1041" t="s">
        <v>3708</v>
      </c>
    </row>
    <row r="1042" spans="1:12" x14ac:dyDescent="0.3">
      <c r="A1042" t="s">
        <v>5053</v>
      </c>
      <c r="B1042">
        <v>1984</v>
      </c>
      <c r="C1042" t="s">
        <v>3711</v>
      </c>
      <c r="D1042">
        <v>19</v>
      </c>
      <c r="E1042" s="1" t="str">
        <f>_xlfn.CONCAT(Hospitalisation_Details[[#This Row],[date]],"-",Hospitalisation_Details[[#This Row],[month]],"-",Hospitalisation_Details[[#This Row],[year]])</f>
        <v>19-Jun-1984</v>
      </c>
      <c r="F1042" s="1" t="str">
        <f>TEXT(Hospitalisation_Details[[#This Row],[Date of Birth]],"dd-mm-yy")</f>
        <v>19-06-84</v>
      </c>
      <c r="G1042">
        <v>3</v>
      </c>
      <c r="H1042">
        <f>DATEDIF(Hospitalisation_Details[[#This Row],[Date of Birth2]],DATE(2023,6,8),"y")</f>
        <v>38</v>
      </c>
      <c r="I1042" s="2">
        <v>8450.82</v>
      </c>
      <c r="J1042" t="s">
        <v>3706</v>
      </c>
      <c r="K1042" t="s">
        <v>3706</v>
      </c>
      <c r="L1042" t="s">
        <v>3723</v>
      </c>
    </row>
    <row r="1043" spans="1:12" x14ac:dyDescent="0.3">
      <c r="A1043" t="s">
        <v>5052</v>
      </c>
      <c r="B1043">
        <v>1972</v>
      </c>
      <c r="C1043" t="s">
        <v>3714</v>
      </c>
      <c r="D1043">
        <v>26</v>
      </c>
      <c r="E1043" s="1" t="str">
        <f>_xlfn.CONCAT(Hospitalisation_Details[[#This Row],[date]],"-",Hospitalisation_Details[[#This Row],[month]],"-",Hospitalisation_Details[[#This Row],[year]])</f>
        <v>26-Dec-1972</v>
      </c>
      <c r="F1043" s="1" t="str">
        <f>TEXT(Hospitalisation_Details[[#This Row],[Date of Birth]],"dd-mm-yy")</f>
        <v>26-12-72</v>
      </c>
      <c r="G1043">
        <v>0</v>
      </c>
      <c r="H1043">
        <f>DATEDIF(Hospitalisation_Details[[#This Row],[Date of Birth2]],DATE(2023,6,8),"y")</f>
        <v>50</v>
      </c>
      <c r="I1043" s="2">
        <v>8457.82</v>
      </c>
      <c r="J1043" t="s">
        <v>3706</v>
      </c>
      <c r="K1043" t="s">
        <v>3707</v>
      </c>
      <c r="L1043" t="s">
        <v>3717</v>
      </c>
    </row>
    <row r="1044" spans="1:12" x14ac:dyDescent="0.3">
      <c r="A1044" t="s">
        <v>5051</v>
      </c>
      <c r="B1044">
        <v>1992</v>
      </c>
      <c r="C1044" t="s">
        <v>3712</v>
      </c>
      <c r="D1044">
        <v>9</v>
      </c>
      <c r="E1044" s="1" t="str">
        <f>_xlfn.CONCAT(Hospitalisation_Details[[#This Row],[date]],"-",Hospitalisation_Details[[#This Row],[month]],"-",Hospitalisation_Details[[#This Row],[year]])</f>
        <v>9-Sep-1992</v>
      </c>
      <c r="F1044" s="1" t="str">
        <f>TEXT(Hospitalisation_Details[[#This Row],[Date of Birth]],"dd-mm-yy")</f>
        <v>09-09-92</v>
      </c>
      <c r="G1044">
        <v>0</v>
      </c>
      <c r="H1044">
        <f>DATEDIF(Hospitalisation_Details[[#This Row],[Date of Birth2]],DATE(2023,6,8),"y")</f>
        <v>30</v>
      </c>
      <c r="I1044" s="2">
        <v>8466.35</v>
      </c>
      <c r="J1044" t="s">
        <v>3706</v>
      </c>
      <c r="K1044" t="s">
        <v>3706</v>
      </c>
      <c r="L1044" t="s">
        <v>3713</v>
      </c>
    </row>
    <row r="1045" spans="1:12" x14ac:dyDescent="0.3">
      <c r="A1045" t="s">
        <v>5050</v>
      </c>
      <c r="B1045">
        <v>1993</v>
      </c>
      <c r="C1045" t="s">
        <v>3709</v>
      </c>
      <c r="D1045">
        <v>10</v>
      </c>
      <c r="E1045" s="1" t="str">
        <f>_xlfn.CONCAT(Hospitalisation_Details[[#This Row],[date]],"-",Hospitalisation_Details[[#This Row],[month]],"-",Hospitalisation_Details[[#This Row],[year]])</f>
        <v>10-Nov-1993</v>
      </c>
      <c r="F1045" s="1" t="str">
        <f>TEXT(Hospitalisation_Details[[#This Row],[Date of Birth]],"dd-mm-yy")</f>
        <v>10-11-93</v>
      </c>
      <c r="G1045">
        <v>0</v>
      </c>
      <c r="H1045">
        <f>DATEDIF(Hospitalisation_Details[[#This Row],[Date of Birth2]],DATE(2023,6,8),"y")</f>
        <v>29</v>
      </c>
      <c r="I1045" s="2">
        <v>8471.65</v>
      </c>
      <c r="J1045" t="s">
        <v>3706</v>
      </c>
      <c r="K1045" t="s">
        <v>3710</v>
      </c>
      <c r="L1045" t="s">
        <v>3713</v>
      </c>
    </row>
    <row r="1046" spans="1:12" x14ac:dyDescent="0.3">
      <c r="A1046" t="s">
        <v>5049</v>
      </c>
      <c r="B1046">
        <v>1977</v>
      </c>
      <c r="C1046" t="s">
        <v>3714</v>
      </c>
      <c r="D1046">
        <v>26</v>
      </c>
      <c r="E1046" s="1" t="str">
        <f>_xlfn.CONCAT(Hospitalisation_Details[[#This Row],[date]],"-",Hospitalisation_Details[[#This Row],[month]],"-",Hospitalisation_Details[[#This Row],[year]])</f>
        <v>26-Dec-1977</v>
      </c>
      <c r="F1046" s="1" t="str">
        <f>TEXT(Hospitalisation_Details[[#This Row],[Date of Birth]],"dd-mm-yy")</f>
        <v>26-12-77</v>
      </c>
      <c r="G1046">
        <v>2</v>
      </c>
      <c r="H1046">
        <f>DATEDIF(Hospitalisation_Details[[#This Row],[Date of Birth2]],DATE(2023,6,8),"y")</f>
        <v>45</v>
      </c>
      <c r="I1046" s="2">
        <v>8515.76</v>
      </c>
      <c r="J1046" t="s">
        <v>3706</v>
      </c>
      <c r="K1046" t="s">
        <v>3706</v>
      </c>
      <c r="L1046" t="s">
        <v>3708</v>
      </c>
    </row>
    <row r="1047" spans="1:12" x14ac:dyDescent="0.3">
      <c r="A1047" t="s">
        <v>5048</v>
      </c>
      <c r="B1047">
        <v>1977</v>
      </c>
      <c r="C1047" t="s">
        <v>3711</v>
      </c>
      <c r="D1047">
        <v>21</v>
      </c>
      <c r="E1047" s="1" t="str">
        <f>_xlfn.CONCAT(Hospitalisation_Details[[#This Row],[date]],"-",Hospitalisation_Details[[#This Row],[month]],"-",Hospitalisation_Details[[#This Row],[year]])</f>
        <v>21-Jun-1977</v>
      </c>
      <c r="F1047" s="1" t="str">
        <f>TEXT(Hospitalisation_Details[[#This Row],[Date of Birth]],"dd-mm-yy")</f>
        <v>21-06-77</v>
      </c>
      <c r="G1047">
        <v>2</v>
      </c>
      <c r="H1047">
        <f>DATEDIF(Hospitalisation_Details[[#This Row],[Date of Birth2]],DATE(2023,6,8),"y")</f>
        <v>45</v>
      </c>
      <c r="I1047" s="2">
        <v>8516.83</v>
      </c>
      <c r="J1047" t="s">
        <v>3706</v>
      </c>
      <c r="K1047" t="s">
        <v>3710</v>
      </c>
      <c r="L1047" t="s">
        <v>3708</v>
      </c>
    </row>
    <row r="1048" spans="1:12" x14ac:dyDescent="0.3">
      <c r="A1048" t="s">
        <v>5047</v>
      </c>
      <c r="B1048">
        <v>1977</v>
      </c>
      <c r="C1048" t="s">
        <v>3714</v>
      </c>
      <c r="D1048">
        <v>29</v>
      </c>
      <c r="E1048" s="1" t="str">
        <f>_xlfn.CONCAT(Hospitalisation_Details[[#This Row],[date]],"-",Hospitalisation_Details[[#This Row],[month]],"-",Hospitalisation_Details[[#This Row],[year]])</f>
        <v>29-Dec-1977</v>
      </c>
      <c r="F1048" s="1" t="str">
        <f>TEXT(Hospitalisation_Details[[#This Row],[Date of Birth]],"dd-mm-yy")</f>
        <v>29-12-77</v>
      </c>
      <c r="G1048">
        <v>2</v>
      </c>
      <c r="H1048">
        <f>DATEDIF(Hospitalisation_Details[[#This Row],[Date of Birth2]],DATE(2023,6,8),"y")</f>
        <v>45</v>
      </c>
      <c r="I1048" s="2">
        <v>8520.0300000000007</v>
      </c>
      <c r="J1048" t="s">
        <v>3706</v>
      </c>
      <c r="K1048" t="s">
        <v>3707</v>
      </c>
      <c r="L1048" t="s">
        <v>3717</v>
      </c>
    </row>
    <row r="1049" spans="1:12" x14ac:dyDescent="0.3">
      <c r="A1049" t="s">
        <v>5046</v>
      </c>
      <c r="B1049">
        <v>1979</v>
      </c>
      <c r="C1049" t="s">
        <v>3715</v>
      </c>
      <c r="D1049">
        <v>13</v>
      </c>
      <c r="E1049" s="1" t="str">
        <f>_xlfn.CONCAT(Hospitalisation_Details[[#This Row],[date]],"-",Hospitalisation_Details[[#This Row],[month]],"-",Hospitalisation_Details[[#This Row],[year]])</f>
        <v>13-Aug-1979</v>
      </c>
      <c r="F1049" s="1" t="str">
        <f>TEXT(Hospitalisation_Details[[#This Row],[Date of Birth]],"dd-mm-yy")</f>
        <v>13-08-79</v>
      </c>
      <c r="G1049">
        <v>3</v>
      </c>
      <c r="H1049">
        <f>DATEDIF(Hospitalisation_Details[[#This Row],[Date of Birth2]],DATE(2023,6,8),"y")</f>
        <v>43</v>
      </c>
      <c r="I1049" s="2">
        <v>8522</v>
      </c>
      <c r="J1049" t="s">
        <v>3706</v>
      </c>
      <c r="K1049" t="s">
        <v>3706</v>
      </c>
      <c r="L1049" t="s">
        <v>3717</v>
      </c>
    </row>
    <row r="1050" spans="1:12" x14ac:dyDescent="0.3">
      <c r="A1050" t="s">
        <v>5045</v>
      </c>
      <c r="B1050">
        <v>1977</v>
      </c>
      <c r="C1050" t="s">
        <v>3705</v>
      </c>
      <c r="D1050">
        <v>26</v>
      </c>
      <c r="E1050" s="1" t="str">
        <f>_xlfn.CONCAT(Hospitalisation_Details[[#This Row],[date]],"-",Hospitalisation_Details[[#This Row],[month]],"-",Hospitalisation_Details[[#This Row],[year]])</f>
        <v>26-Jul-1977</v>
      </c>
      <c r="F1050" s="1" t="str">
        <f>TEXT(Hospitalisation_Details[[#This Row],[Date of Birth]],"dd-mm-yy")</f>
        <v>26-07-77</v>
      </c>
      <c r="G1050">
        <v>2</v>
      </c>
      <c r="H1050">
        <f>DATEDIF(Hospitalisation_Details[[#This Row],[Date of Birth2]],DATE(2023,6,8),"y")</f>
        <v>45</v>
      </c>
      <c r="I1050" s="2">
        <v>8527.5300000000007</v>
      </c>
      <c r="J1050" t="s">
        <v>3706</v>
      </c>
      <c r="K1050" t="s">
        <v>3706</v>
      </c>
      <c r="L1050" t="s">
        <v>3708</v>
      </c>
    </row>
    <row r="1051" spans="1:12" x14ac:dyDescent="0.3">
      <c r="A1051" t="s">
        <v>5044</v>
      </c>
      <c r="C1051" t="s">
        <v>3705</v>
      </c>
      <c r="D1051">
        <v>24</v>
      </c>
      <c r="E1051" s="1" t="str">
        <f>_xlfn.CONCAT(Hospitalisation_Details[[#This Row],[date]],"-",Hospitalisation_Details[[#This Row],[month]],"-",Hospitalisation_Details[[#This Row],[year]])</f>
        <v>24-Jul-</v>
      </c>
      <c r="F1051" s="1" t="str">
        <f>TEXT(Hospitalisation_Details[[#This Row],[Date of Birth]],"dd-mm-yy")</f>
        <v>24-Jul-</v>
      </c>
      <c r="G1051">
        <v>0</v>
      </c>
      <c r="H1051" t="e">
        <f>DATEDIF(Hospitalisation_Details[[#This Row],[Date of Birth2]],DATE(2023,6,8),"y")</f>
        <v>#VALUE!</v>
      </c>
      <c r="I1051" s="2">
        <v>8534.67</v>
      </c>
      <c r="J1051" t="s">
        <v>3706</v>
      </c>
      <c r="K1051" t="s">
        <v>3707</v>
      </c>
      <c r="L1051" t="s">
        <v>3724</v>
      </c>
    </row>
    <row r="1052" spans="1:12" x14ac:dyDescent="0.3">
      <c r="A1052" t="s">
        <v>5043</v>
      </c>
      <c r="B1052">
        <v>1981</v>
      </c>
      <c r="C1052" t="s">
        <v>3714</v>
      </c>
      <c r="D1052">
        <v>27</v>
      </c>
      <c r="E1052" s="1" t="str">
        <f>_xlfn.CONCAT(Hospitalisation_Details[[#This Row],[date]],"-",Hospitalisation_Details[[#This Row],[month]],"-",Hospitalisation_Details[[#This Row],[year]])</f>
        <v>27-Dec-1981</v>
      </c>
      <c r="F1052" s="1" t="str">
        <f>TEXT(Hospitalisation_Details[[#This Row],[Date of Birth]],"dd-mm-yy")</f>
        <v>27-12-81</v>
      </c>
      <c r="G1052">
        <v>3</v>
      </c>
      <c r="H1052">
        <f>DATEDIF(Hospitalisation_Details[[#This Row],[Date of Birth2]],DATE(2023,6,8),"y")</f>
        <v>41</v>
      </c>
      <c r="I1052" s="2">
        <v>8538.2900000000009</v>
      </c>
      <c r="J1052" t="s">
        <v>3706</v>
      </c>
      <c r="K1052" t="s">
        <v>3707</v>
      </c>
      <c r="L1052" t="s">
        <v>3724</v>
      </c>
    </row>
    <row r="1053" spans="1:12" x14ac:dyDescent="0.3">
      <c r="A1053" t="s">
        <v>5042</v>
      </c>
      <c r="B1053">
        <v>1975</v>
      </c>
      <c r="C1053" t="s">
        <v>3709</v>
      </c>
      <c r="D1053">
        <v>6</v>
      </c>
      <c r="E1053" s="1" t="str">
        <f>_xlfn.CONCAT(Hospitalisation_Details[[#This Row],[date]],"-",Hospitalisation_Details[[#This Row],[month]],"-",Hospitalisation_Details[[#This Row],[year]])</f>
        <v>6-Nov-1975</v>
      </c>
      <c r="F1053" s="1" t="str">
        <f>TEXT(Hospitalisation_Details[[#This Row],[Date of Birth]],"dd-mm-yy")</f>
        <v>06-11-75</v>
      </c>
      <c r="G1053">
        <v>1</v>
      </c>
      <c r="H1053">
        <f>DATEDIF(Hospitalisation_Details[[#This Row],[Date of Birth2]],DATE(2023,6,8),"y")</f>
        <v>47</v>
      </c>
      <c r="I1053" s="2">
        <v>8539.67</v>
      </c>
      <c r="J1053" t="s">
        <v>3706</v>
      </c>
      <c r="K1053" t="s">
        <v>3707</v>
      </c>
      <c r="L1053" t="s">
        <v>3717</v>
      </c>
    </row>
    <row r="1054" spans="1:12" x14ac:dyDescent="0.3">
      <c r="A1054" t="s">
        <v>5041</v>
      </c>
      <c r="C1054" t="s">
        <v>3714</v>
      </c>
      <c r="D1054">
        <v>12</v>
      </c>
      <c r="E1054" s="1" t="str">
        <f>_xlfn.CONCAT(Hospitalisation_Details[[#This Row],[date]],"-",Hospitalisation_Details[[#This Row],[month]],"-",Hospitalisation_Details[[#This Row],[year]])</f>
        <v>12-Dec-</v>
      </c>
      <c r="F1054" s="1" t="str">
        <f>TEXT(Hospitalisation_Details[[#This Row],[Date of Birth]],"dd-mm-yy")</f>
        <v>12-Dec-</v>
      </c>
      <c r="G1054">
        <v>1</v>
      </c>
      <c r="H1054" t="e">
        <f>DATEDIF(Hospitalisation_Details[[#This Row],[Date of Birth2]],DATE(2023,6,8),"y")</f>
        <v>#VALUE!</v>
      </c>
      <c r="I1054" s="2">
        <v>8547.69</v>
      </c>
      <c r="J1054" t="s">
        <v>3706</v>
      </c>
      <c r="K1054" t="s">
        <v>3710</v>
      </c>
      <c r="L1054" t="s">
        <v>3708</v>
      </c>
    </row>
    <row r="1055" spans="1:12" x14ac:dyDescent="0.3">
      <c r="A1055" t="s">
        <v>5040</v>
      </c>
      <c r="B1055">
        <v>1975</v>
      </c>
      <c r="C1055" t="s">
        <v>3715</v>
      </c>
      <c r="D1055">
        <v>6</v>
      </c>
      <c r="E1055" s="1" t="str">
        <f>_xlfn.CONCAT(Hospitalisation_Details[[#This Row],[date]],"-",Hospitalisation_Details[[#This Row],[month]],"-",Hospitalisation_Details[[#This Row],[year]])</f>
        <v>6-Aug-1975</v>
      </c>
      <c r="F1055" s="1" t="str">
        <f>TEXT(Hospitalisation_Details[[#This Row],[Date of Birth]],"dd-mm-yy")</f>
        <v>06-08-75</v>
      </c>
      <c r="G1055">
        <v>1</v>
      </c>
      <c r="H1055">
        <f>DATEDIF(Hospitalisation_Details[[#This Row],[Date of Birth2]],DATE(2023,6,8),"y")</f>
        <v>47</v>
      </c>
      <c r="I1055" s="2">
        <v>8551.35</v>
      </c>
      <c r="J1055" t="s">
        <v>3706</v>
      </c>
      <c r="K1055" t="s">
        <v>3706</v>
      </c>
      <c r="L1055" t="s">
        <v>3717</v>
      </c>
    </row>
    <row r="1056" spans="1:12" x14ac:dyDescent="0.3">
      <c r="A1056" t="s">
        <v>5039</v>
      </c>
      <c r="B1056">
        <v>1975</v>
      </c>
      <c r="C1056" t="s">
        <v>3715</v>
      </c>
      <c r="D1056">
        <v>21</v>
      </c>
      <c r="E1056" s="1" t="str">
        <f>_xlfn.CONCAT(Hospitalisation_Details[[#This Row],[date]],"-",Hospitalisation_Details[[#This Row],[month]],"-",Hospitalisation_Details[[#This Row],[year]])</f>
        <v>21-Aug-1975</v>
      </c>
      <c r="F1056" s="1" t="str">
        <f>TEXT(Hospitalisation_Details[[#This Row],[Date of Birth]],"dd-mm-yy")</f>
        <v>21-08-75</v>
      </c>
      <c r="G1056">
        <v>1</v>
      </c>
      <c r="H1056">
        <f>DATEDIF(Hospitalisation_Details[[#This Row],[Date of Birth2]],DATE(2023,6,8),"y")</f>
        <v>47</v>
      </c>
      <c r="I1056" s="2">
        <v>8556.91</v>
      </c>
      <c r="J1056" t="s">
        <v>3706</v>
      </c>
      <c r="K1056" t="s">
        <v>3710</v>
      </c>
      <c r="L1056" t="s">
        <v>3717</v>
      </c>
    </row>
    <row r="1057" spans="1:12" x14ac:dyDescent="0.3">
      <c r="A1057" t="s">
        <v>5038</v>
      </c>
      <c r="B1057">
        <v>1988</v>
      </c>
      <c r="C1057" t="s">
        <v>3712</v>
      </c>
      <c r="D1057">
        <v>21</v>
      </c>
      <c r="E1057" s="1" t="str">
        <f>_xlfn.CONCAT(Hospitalisation_Details[[#This Row],[date]],"-",Hospitalisation_Details[[#This Row],[month]],"-",Hospitalisation_Details[[#This Row],[year]])</f>
        <v>21-Sep-1988</v>
      </c>
      <c r="F1057" s="1" t="str">
        <f>TEXT(Hospitalisation_Details[[#This Row],[Date of Birth]],"dd-mm-yy")</f>
        <v>21-09-88</v>
      </c>
      <c r="G1057">
        <v>3</v>
      </c>
      <c r="H1057">
        <f>DATEDIF(Hospitalisation_Details[[#This Row],[Date of Birth2]],DATE(2023,6,8),"y")</f>
        <v>34</v>
      </c>
      <c r="I1057" s="2">
        <v>8567.25</v>
      </c>
      <c r="J1057" t="s">
        <v>3706</v>
      </c>
      <c r="K1057" t="s">
        <v>3710</v>
      </c>
      <c r="L1057" t="s">
        <v>3713</v>
      </c>
    </row>
    <row r="1058" spans="1:12" x14ac:dyDescent="0.3">
      <c r="A1058" t="s">
        <v>5037</v>
      </c>
      <c r="B1058">
        <v>1975</v>
      </c>
      <c r="C1058" t="s">
        <v>3712</v>
      </c>
      <c r="D1058">
        <v>26</v>
      </c>
      <c r="E1058" s="1" t="str">
        <f>_xlfn.CONCAT(Hospitalisation_Details[[#This Row],[date]],"-",Hospitalisation_Details[[#This Row],[month]],"-",Hospitalisation_Details[[#This Row],[year]])</f>
        <v>26-Sep-1975</v>
      </c>
      <c r="F1058" s="1" t="str">
        <f>TEXT(Hospitalisation_Details[[#This Row],[Date of Birth]],"dd-mm-yy")</f>
        <v>26-09-75</v>
      </c>
      <c r="G1058">
        <v>1</v>
      </c>
      <c r="H1058">
        <f>DATEDIF(Hospitalisation_Details[[#This Row],[Date of Birth2]],DATE(2023,6,8),"y")</f>
        <v>47</v>
      </c>
      <c r="I1058" s="2">
        <v>8569.86</v>
      </c>
      <c r="J1058" t="s">
        <v>3706</v>
      </c>
      <c r="K1058" t="s">
        <v>3707</v>
      </c>
      <c r="L1058" t="s">
        <v>3708</v>
      </c>
    </row>
    <row r="1059" spans="1:12" x14ac:dyDescent="0.3">
      <c r="A1059" t="s">
        <v>5036</v>
      </c>
      <c r="B1059">
        <v>1982</v>
      </c>
      <c r="C1059" t="s">
        <v>3714</v>
      </c>
      <c r="D1059">
        <v>6</v>
      </c>
      <c r="E1059" s="1" t="str">
        <f>_xlfn.CONCAT(Hospitalisation_Details[[#This Row],[date]],"-",Hospitalisation_Details[[#This Row],[month]],"-",Hospitalisation_Details[[#This Row],[year]])</f>
        <v>6-Dec-1982</v>
      </c>
      <c r="F1059" s="1" t="str">
        <f>TEXT(Hospitalisation_Details[[#This Row],[Date of Birth]],"dd-mm-yy")</f>
        <v>06-12-82</v>
      </c>
      <c r="G1059">
        <v>3</v>
      </c>
      <c r="H1059">
        <f>DATEDIF(Hospitalisation_Details[[#This Row],[Date of Birth2]],DATE(2023,6,8),"y")</f>
        <v>40</v>
      </c>
      <c r="I1059" s="2">
        <v>8572.0400000000009</v>
      </c>
      <c r="J1059" t="s">
        <v>3706</v>
      </c>
      <c r="K1059" t="s">
        <v>3706</v>
      </c>
      <c r="L1059" t="s">
        <v>3727</v>
      </c>
    </row>
    <row r="1060" spans="1:12" x14ac:dyDescent="0.3">
      <c r="A1060" t="s">
        <v>5035</v>
      </c>
      <c r="B1060">
        <v>1987</v>
      </c>
      <c r="C1060" t="s">
        <v>3709</v>
      </c>
      <c r="D1060">
        <v>11</v>
      </c>
      <c r="E1060" s="1" t="str">
        <f>_xlfn.CONCAT(Hospitalisation_Details[[#This Row],[date]],"-",Hospitalisation_Details[[#This Row],[month]],"-",Hospitalisation_Details[[#This Row],[year]])</f>
        <v>11-Nov-1987</v>
      </c>
      <c r="F1060" s="1" t="str">
        <f>TEXT(Hospitalisation_Details[[#This Row],[Date of Birth]],"dd-mm-yy")</f>
        <v>11-11-87</v>
      </c>
      <c r="G1060">
        <v>3</v>
      </c>
      <c r="H1060">
        <f>DATEDIF(Hospitalisation_Details[[#This Row],[Date of Birth2]],DATE(2023,6,8),"y")</f>
        <v>35</v>
      </c>
      <c r="I1060" s="2">
        <v>8573.2999999999993</v>
      </c>
      <c r="J1060" t="s">
        <v>3706</v>
      </c>
      <c r="K1060" t="s">
        <v>3706</v>
      </c>
      <c r="L1060" t="s">
        <v>3727</v>
      </c>
    </row>
    <row r="1061" spans="1:12" x14ac:dyDescent="0.3">
      <c r="A1061" t="s">
        <v>5034</v>
      </c>
      <c r="B1061">
        <v>1983</v>
      </c>
      <c r="C1061" t="s">
        <v>3714</v>
      </c>
      <c r="D1061">
        <v>30</v>
      </c>
      <c r="E1061" s="1" t="str">
        <f>_xlfn.CONCAT(Hospitalisation_Details[[#This Row],[date]],"-",Hospitalisation_Details[[#This Row],[month]],"-",Hospitalisation_Details[[#This Row],[year]])</f>
        <v>30-Dec-1983</v>
      </c>
      <c r="F1061" s="1" t="str">
        <f>TEXT(Hospitalisation_Details[[#This Row],[Date of Birth]],"dd-mm-yy")</f>
        <v>30-12-83</v>
      </c>
      <c r="G1061">
        <v>5</v>
      </c>
      <c r="H1061">
        <f>DATEDIF(Hospitalisation_Details[[#This Row],[Date of Birth2]],DATE(2023,6,8),"y")</f>
        <v>39</v>
      </c>
      <c r="I1061" s="2">
        <v>8582.2999999999993</v>
      </c>
      <c r="J1061" t="s">
        <v>3706</v>
      </c>
      <c r="K1061" t="s">
        <v>3710</v>
      </c>
      <c r="L1061" t="s">
        <v>3708</v>
      </c>
    </row>
    <row r="1062" spans="1:12" x14ac:dyDescent="0.3">
      <c r="A1062" t="s">
        <v>5033</v>
      </c>
      <c r="B1062">
        <v>1983</v>
      </c>
      <c r="C1062" t="s">
        <v>3705</v>
      </c>
      <c r="D1062">
        <v>25</v>
      </c>
      <c r="E1062" s="1" t="str">
        <f>_xlfn.CONCAT(Hospitalisation_Details[[#This Row],[date]],"-",Hospitalisation_Details[[#This Row],[month]],"-",Hospitalisation_Details[[#This Row],[year]])</f>
        <v>25-Jul-1983</v>
      </c>
      <c r="F1062" s="1" t="str">
        <f>TEXT(Hospitalisation_Details[[#This Row],[Date of Birth]],"dd-mm-yy")</f>
        <v>25-07-83</v>
      </c>
      <c r="G1062">
        <v>5</v>
      </c>
      <c r="H1062">
        <f>DATEDIF(Hospitalisation_Details[[#This Row],[Date of Birth2]],DATE(2023,6,8),"y")</f>
        <v>39</v>
      </c>
      <c r="I1062" s="2">
        <v>8596.83</v>
      </c>
      <c r="J1062" t="s">
        <v>3706</v>
      </c>
      <c r="K1062" t="s">
        <v>3707</v>
      </c>
      <c r="L1062" t="s">
        <v>3708</v>
      </c>
    </row>
    <row r="1063" spans="1:12" x14ac:dyDescent="0.3">
      <c r="A1063" t="s">
        <v>5032</v>
      </c>
      <c r="B1063">
        <v>1973</v>
      </c>
      <c r="C1063" t="s">
        <v>3705</v>
      </c>
      <c r="D1063">
        <v>11</v>
      </c>
      <c r="E1063" s="1" t="str">
        <f>_xlfn.CONCAT(Hospitalisation_Details[[#This Row],[date]],"-",Hospitalisation_Details[[#This Row],[month]],"-",Hospitalisation_Details[[#This Row],[year]])</f>
        <v>11-Jul-1973</v>
      </c>
      <c r="F1063" s="1" t="str">
        <f>TEXT(Hospitalisation_Details[[#This Row],[Date of Birth]],"dd-mm-yy")</f>
        <v>11-07-73</v>
      </c>
      <c r="G1063">
        <v>0</v>
      </c>
      <c r="H1063">
        <f>DATEDIF(Hospitalisation_Details[[#This Row],[Date of Birth2]],DATE(2023,6,8),"y")</f>
        <v>49</v>
      </c>
      <c r="I1063" s="2">
        <v>8601.33</v>
      </c>
      <c r="J1063" t="s">
        <v>3706</v>
      </c>
      <c r="K1063" t="s">
        <v>3710</v>
      </c>
      <c r="L1063" t="s">
        <v>3708</v>
      </c>
    </row>
    <row r="1064" spans="1:12" x14ac:dyDescent="0.3">
      <c r="A1064" t="s">
        <v>5031</v>
      </c>
      <c r="B1064">
        <v>1977</v>
      </c>
      <c r="C1064" t="s">
        <v>3712</v>
      </c>
      <c r="D1064">
        <v>24</v>
      </c>
      <c r="E1064" s="1" t="str">
        <f>_xlfn.CONCAT(Hospitalisation_Details[[#This Row],[date]],"-",Hospitalisation_Details[[#This Row],[month]],"-",Hospitalisation_Details[[#This Row],[year]])</f>
        <v>24-Sep-1977</v>
      </c>
      <c r="F1064" s="1" t="str">
        <f>TEXT(Hospitalisation_Details[[#This Row],[Date of Birth]],"dd-mm-yy")</f>
        <v>24-09-77</v>
      </c>
      <c r="G1064">
        <v>2</v>
      </c>
      <c r="H1064">
        <f>DATEDIF(Hospitalisation_Details[[#This Row],[Date of Birth2]],DATE(2023,6,8),"y")</f>
        <v>45</v>
      </c>
      <c r="I1064" s="2">
        <v>8603.82</v>
      </c>
      <c r="J1064" t="s">
        <v>3706</v>
      </c>
      <c r="K1064" t="s">
        <v>3710</v>
      </c>
      <c r="L1064" t="s">
        <v>3720</v>
      </c>
    </row>
    <row r="1065" spans="1:12" x14ac:dyDescent="0.3">
      <c r="A1065" t="s">
        <v>5030</v>
      </c>
      <c r="B1065">
        <v>1977</v>
      </c>
      <c r="C1065" t="s">
        <v>3709</v>
      </c>
      <c r="D1065">
        <v>12</v>
      </c>
      <c r="E1065" s="1" t="str">
        <f>_xlfn.CONCAT(Hospitalisation_Details[[#This Row],[date]],"-",Hospitalisation_Details[[#This Row],[month]],"-",Hospitalisation_Details[[#This Row],[year]])</f>
        <v>12-Nov-1977</v>
      </c>
      <c r="F1065" s="1" t="str">
        <f>TEXT(Hospitalisation_Details[[#This Row],[Date of Birth]],"dd-mm-yy")</f>
        <v>12-11-77</v>
      </c>
      <c r="G1065">
        <v>2</v>
      </c>
      <c r="H1065">
        <f>DATEDIF(Hospitalisation_Details[[#This Row],[Date of Birth2]],DATE(2023,6,8),"y")</f>
        <v>45</v>
      </c>
      <c r="I1065" s="2">
        <v>8604.48</v>
      </c>
      <c r="J1065" t="s">
        <v>3707</v>
      </c>
      <c r="K1065" t="s">
        <v>3706</v>
      </c>
      <c r="L1065" t="s">
        <v>3721</v>
      </c>
    </row>
    <row r="1066" spans="1:12" x14ac:dyDescent="0.3">
      <c r="A1066" t="s">
        <v>5029</v>
      </c>
      <c r="B1066">
        <v>1977</v>
      </c>
      <c r="C1066" t="s">
        <v>3716</v>
      </c>
      <c r="D1066">
        <v>15</v>
      </c>
      <c r="E1066" s="1" t="str">
        <f>_xlfn.CONCAT(Hospitalisation_Details[[#This Row],[date]],"-",Hospitalisation_Details[[#This Row],[month]],"-",Hospitalisation_Details[[#This Row],[year]])</f>
        <v>15-Oct-1977</v>
      </c>
      <c r="F1066" s="1" t="str">
        <f>TEXT(Hospitalisation_Details[[#This Row],[Date of Birth]],"dd-mm-yy")</f>
        <v>15-10-77</v>
      </c>
      <c r="G1066">
        <v>3</v>
      </c>
      <c r="H1066">
        <f>DATEDIF(Hospitalisation_Details[[#This Row],[Date of Birth2]],DATE(2023,6,8),"y")</f>
        <v>45</v>
      </c>
      <c r="I1066" s="2">
        <v>8605.36</v>
      </c>
      <c r="J1066" t="s">
        <v>3706</v>
      </c>
      <c r="K1066" t="s">
        <v>3706</v>
      </c>
      <c r="L1066" t="s">
        <v>3708</v>
      </c>
    </row>
    <row r="1067" spans="1:12" x14ac:dyDescent="0.3">
      <c r="A1067" t="s">
        <v>5028</v>
      </c>
      <c r="B1067">
        <v>1979</v>
      </c>
      <c r="C1067" t="s">
        <v>3705</v>
      </c>
      <c r="D1067">
        <v>17</v>
      </c>
      <c r="E1067" s="1" t="str">
        <f>_xlfn.CONCAT(Hospitalisation_Details[[#This Row],[date]],"-",Hospitalisation_Details[[#This Row],[month]],"-",Hospitalisation_Details[[#This Row],[year]])</f>
        <v>17-Jul-1979</v>
      </c>
      <c r="F1067" s="1" t="str">
        <f>TEXT(Hospitalisation_Details[[#This Row],[Date of Birth]],"dd-mm-yy")</f>
        <v>17-07-79</v>
      </c>
      <c r="G1067">
        <v>3</v>
      </c>
      <c r="H1067">
        <f>DATEDIF(Hospitalisation_Details[[#This Row],[Date of Birth2]],DATE(2023,6,8),"y")</f>
        <v>43</v>
      </c>
      <c r="I1067" s="2">
        <v>8606.2199999999993</v>
      </c>
      <c r="J1067" t="s">
        <v>3710</v>
      </c>
      <c r="K1067" t="s">
        <v>3706</v>
      </c>
      <c r="L1067" t="s">
        <v>3726</v>
      </c>
    </row>
    <row r="1068" spans="1:12" x14ac:dyDescent="0.3">
      <c r="A1068" t="s">
        <v>5027</v>
      </c>
      <c r="B1068">
        <v>1977</v>
      </c>
      <c r="C1068" t="s">
        <v>3712</v>
      </c>
      <c r="D1068">
        <v>2</v>
      </c>
      <c r="E1068" s="1" t="str">
        <f>_xlfn.CONCAT(Hospitalisation_Details[[#This Row],[date]],"-",Hospitalisation_Details[[#This Row],[month]],"-",Hospitalisation_Details[[#This Row],[year]])</f>
        <v>2-Sep-1977</v>
      </c>
      <c r="F1068" s="1" t="str">
        <f>TEXT(Hospitalisation_Details[[#This Row],[Date of Birth]],"dd-mm-yy")</f>
        <v>02-09-77</v>
      </c>
      <c r="G1068">
        <v>3</v>
      </c>
      <c r="H1068">
        <f>DATEDIF(Hospitalisation_Details[[#This Row],[Date of Birth2]],DATE(2023,6,8),"y")</f>
        <v>45</v>
      </c>
      <c r="I1068" s="2">
        <v>8615.2999999999993</v>
      </c>
      <c r="J1068" t="s">
        <v>3706</v>
      </c>
      <c r="K1068" t="s">
        <v>3707</v>
      </c>
      <c r="L1068" t="s">
        <v>3717</v>
      </c>
    </row>
    <row r="1069" spans="1:12" x14ac:dyDescent="0.3">
      <c r="A1069" t="s">
        <v>5026</v>
      </c>
      <c r="B1069">
        <v>1975</v>
      </c>
      <c r="C1069" t="s">
        <v>3715</v>
      </c>
      <c r="D1069">
        <v>3</v>
      </c>
      <c r="E1069" s="1" t="str">
        <f>_xlfn.CONCAT(Hospitalisation_Details[[#This Row],[date]],"-",Hospitalisation_Details[[#This Row],[month]],"-",Hospitalisation_Details[[#This Row],[year]])</f>
        <v>3-Aug-1975</v>
      </c>
      <c r="F1069" s="1" t="str">
        <f>TEXT(Hospitalisation_Details[[#This Row],[Date of Birth]],"dd-mm-yy")</f>
        <v>03-08-75</v>
      </c>
      <c r="G1069">
        <v>1</v>
      </c>
      <c r="H1069">
        <f>DATEDIF(Hospitalisation_Details[[#This Row],[Date of Birth2]],DATE(2023,6,8),"y")</f>
        <v>47</v>
      </c>
      <c r="I1069" s="2">
        <v>8627.5400000000009</v>
      </c>
      <c r="J1069" t="s">
        <v>3706</v>
      </c>
      <c r="K1069" t="s">
        <v>3706</v>
      </c>
      <c r="L1069" t="s">
        <v>3728</v>
      </c>
    </row>
    <row r="1070" spans="1:12" x14ac:dyDescent="0.3">
      <c r="A1070" t="s">
        <v>5025</v>
      </c>
      <c r="B1070">
        <v>1965</v>
      </c>
      <c r="C1070" t="s">
        <v>3716</v>
      </c>
      <c r="D1070">
        <v>21</v>
      </c>
      <c r="E1070" s="1" t="str">
        <f>_xlfn.CONCAT(Hospitalisation_Details[[#This Row],[date]],"-",Hospitalisation_Details[[#This Row],[month]],"-",Hospitalisation_Details[[#This Row],[year]])</f>
        <v>21-Oct-1965</v>
      </c>
      <c r="F1070" s="1" t="str">
        <f>TEXT(Hospitalisation_Details[[#This Row],[Date of Birth]],"dd-mm-yy")</f>
        <v>21-10-65</v>
      </c>
      <c r="G1070">
        <v>0</v>
      </c>
      <c r="H1070">
        <f>DATEDIF(Hospitalisation_Details[[#This Row],[Date of Birth2]],DATE(2023,6,8),"y")</f>
        <v>57</v>
      </c>
      <c r="I1070" s="2">
        <v>8665.09</v>
      </c>
      <c r="J1070" t="s">
        <v>3707</v>
      </c>
      <c r="K1070" t="s">
        <v>3706</v>
      </c>
      <c r="L1070" t="s">
        <v>3713</v>
      </c>
    </row>
    <row r="1071" spans="1:12" x14ac:dyDescent="0.3">
      <c r="A1071" t="s">
        <v>5024</v>
      </c>
      <c r="B1071">
        <v>1969</v>
      </c>
      <c r="C1071" t="s">
        <v>3715</v>
      </c>
      <c r="D1071">
        <v>10</v>
      </c>
      <c r="E1071" s="1" t="str">
        <f>_xlfn.CONCAT(Hospitalisation_Details[[#This Row],[date]],"-",Hospitalisation_Details[[#This Row],[month]],"-",Hospitalisation_Details[[#This Row],[year]])</f>
        <v>10-Aug-1969</v>
      </c>
      <c r="F1071" s="1" t="str">
        <f>TEXT(Hospitalisation_Details[[#This Row],[Date of Birth]],"dd-mm-yy")</f>
        <v>10-08-69</v>
      </c>
      <c r="G1071">
        <v>0</v>
      </c>
      <c r="H1071">
        <f>DATEDIF(Hospitalisation_Details[[#This Row],[Date of Birth2]],DATE(2023,6,8),"y")</f>
        <v>53</v>
      </c>
      <c r="I1071" s="2">
        <v>8665.14</v>
      </c>
      <c r="J1071" t="s">
        <v>3706</v>
      </c>
      <c r="K1071" t="s">
        <v>3707</v>
      </c>
      <c r="L1071" t="s">
        <v>3708</v>
      </c>
    </row>
    <row r="1072" spans="1:12" x14ac:dyDescent="0.3">
      <c r="A1072" t="s">
        <v>5023</v>
      </c>
      <c r="B1072">
        <v>1974</v>
      </c>
      <c r="C1072" t="s">
        <v>3715</v>
      </c>
      <c r="D1072">
        <v>16</v>
      </c>
      <c r="E1072" s="1" t="str">
        <f>_xlfn.CONCAT(Hospitalisation_Details[[#This Row],[date]],"-",Hospitalisation_Details[[#This Row],[month]],"-",Hospitalisation_Details[[#This Row],[year]])</f>
        <v>16-Aug-1974</v>
      </c>
      <c r="F1072" s="1" t="str">
        <f>TEXT(Hospitalisation_Details[[#This Row],[Date of Birth]],"dd-mm-yy")</f>
        <v>16-08-74</v>
      </c>
      <c r="G1072">
        <v>0</v>
      </c>
      <c r="H1072">
        <f>DATEDIF(Hospitalisation_Details[[#This Row],[Date of Birth2]],DATE(2023,6,8),"y")</f>
        <v>48</v>
      </c>
      <c r="I1072" s="2">
        <v>8671.19</v>
      </c>
      <c r="J1072" t="s">
        <v>3706</v>
      </c>
      <c r="K1072" t="s">
        <v>3710</v>
      </c>
      <c r="L1072" t="s">
        <v>3713</v>
      </c>
    </row>
    <row r="1073" spans="1:12" x14ac:dyDescent="0.3">
      <c r="A1073" t="s">
        <v>5022</v>
      </c>
      <c r="B1073">
        <v>1973</v>
      </c>
      <c r="C1073" t="s">
        <v>3716</v>
      </c>
      <c r="D1073">
        <v>11</v>
      </c>
      <c r="E1073" s="1" t="str">
        <f>_xlfn.CONCAT(Hospitalisation_Details[[#This Row],[date]],"-",Hospitalisation_Details[[#This Row],[month]],"-",Hospitalisation_Details[[#This Row],[year]])</f>
        <v>11-Oct-1973</v>
      </c>
      <c r="F1073" s="1" t="str">
        <f>TEXT(Hospitalisation_Details[[#This Row],[Date of Birth]],"dd-mm-yy")</f>
        <v>11-10-73</v>
      </c>
      <c r="G1073">
        <v>0</v>
      </c>
      <c r="H1073">
        <f>DATEDIF(Hospitalisation_Details[[#This Row],[Date of Birth2]],DATE(2023,6,8),"y")</f>
        <v>49</v>
      </c>
      <c r="I1073" s="2">
        <v>8688.86</v>
      </c>
      <c r="J1073" t="s">
        <v>3706</v>
      </c>
      <c r="K1073" t="s">
        <v>3710</v>
      </c>
      <c r="L1073" t="s">
        <v>3728</v>
      </c>
    </row>
    <row r="1074" spans="1:12" x14ac:dyDescent="0.3">
      <c r="A1074" t="s">
        <v>5021</v>
      </c>
      <c r="B1074">
        <v>1980</v>
      </c>
      <c r="C1074" t="s">
        <v>3716</v>
      </c>
      <c r="D1074">
        <v>28</v>
      </c>
      <c r="E1074" s="1" t="str">
        <f>_xlfn.CONCAT(Hospitalisation_Details[[#This Row],[date]],"-",Hospitalisation_Details[[#This Row],[month]],"-",Hospitalisation_Details[[#This Row],[year]])</f>
        <v>28-Oct-1980</v>
      </c>
      <c r="F1074" s="1" t="str">
        <f>TEXT(Hospitalisation_Details[[#This Row],[Date of Birth]],"dd-mm-yy")</f>
        <v>28-10-80</v>
      </c>
      <c r="G1074">
        <v>2</v>
      </c>
      <c r="H1074">
        <f>DATEDIF(Hospitalisation_Details[[#This Row],[Date of Birth2]],DATE(2023,6,8),"y")</f>
        <v>42</v>
      </c>
      <c r="I1074" s="2">
        <v>8701.84</v>
      </c>
      <c r="J1074" t="s">
        <v>3706</v>
      </c>
      <c r="K1074" t="s">
        <v>3707</v>
      </c>
      <c r="L1074" t="s">
        <v>3727</v>
      </c>
    </row>
    <row r="1075" spans="1:12" x14ac:dyDescent="0.3">
      <c r="A1075" t="s">
        <v>5020</v>
      </c>
      <c r="B1075">
        <v>1973</v>
      </c>
      <c r="C1075" t="s">
        <v>3711</v>
      </c>
      <c r="D1075">
        <v>25</v>
      </c>
      <c r="E1075" s="1" t="str">
        <f>_xlfn.CONCAT(Hospitalisation_Details[[#This Row],[date]],"-",Hospitalisation_Details[[#This Row],[month]],"-",Hospitalisation_Details[[#This Row],[year]])</f>
        <v>25-Jun-1973</v>
      </c>
      <c r="F1075" s="1" t="str">
        <f>TEXT(Hospitalisation_Details[[#This Row],[Date of Birth]],"dd-mm-yy")</f>
        <v>25-06-73</v>
      </c>
      <c r="G1075">
        <v>1</v>
      </c>
      <c r="H1075">
        <f>DATEDIF(Hospitalisation_Details[[#This Row],[Date of Birth2]],DATE(2023,6,8),"y")</f>
        <v>49</v>
      </c>
      <c r="I1075" s="2">
        <v>8703.4599999999991</v>
      </c>
      <c r="J1075" t="s">
        <v>3707</v>
      </c>
      <c r="K1075" t="s">
        <v>3707</v>
      </c>
      <c r="L1075" t="s">
        <v>3717</v>
      </c>
    </row>
    <row r="1076" spans="1:12" x14ac:dyDescent="0.3">
      <c r="A1076" t="s">
        <v>5019</v>
      </c>
      <c r="B1076">
        <v>1976</v>
      </c>
      <c r="C1076" t="s">
        <v>3711</v>
      </c>
      <c r="D1076">
        <v>17</v>
      </c>
      <c r="E1076" s="1" t="str">
        <f>_xlfn.CONCAT(Hospitalisation_Details[[#This Row],[date]],"-",Hospitalisation_Details[[#This Row],[month]],"-",Hospitalisation_Details[[#This Row],[year]])</f>
        <v>17-Jun-1976</v>
      </c>
      <c r="F1076" s="1" t="str">
        <f>TEXT(Hospitalisation_Details[[#This Row],[Date of Birth]],"dd-mm-yy")</f>
        <v>17-06-76</v>
      </c>
      <c r="G1076">
        <v>2</v>
      </c>
      <c r="H1076">
        <f>DATEDIF(Hospitalisation_Details[[#This Row],[Date of Birth2]],DATE(2023,6,8),"y")</f>
        <v>46</v>
      </c>
      <c r="I1076" s="2">
        <v>8733.23</v>
      </c>
      <c r="J1076" t="s">
        <v>3706</v>
      </c>
      <c r="K1076" t="s">
        <v>3707</v>
      </c>
      <c r="L1076" t="s">
        <v>3713</v>
      </c>
    </row>
    <row r="1077" spans="1:12" x14ac:dyDescent="0.3">
      <c r="A1077" t="s">
        <v>5018</v>
      </c>
      <c r="B1077">
        <v>1999</v>
      </c>
      <c r="C1077" t="s">
        <v>3715</v>
      </c>
      <c r="D1077">
        <v>23</v>
      </c>
      <c r="E1077" s="1" t="str">
        <f>_xlfn.CONCAT(Hospitalisation_Details[[#This Row],[date]],"-",Hospitalisation_Details[[#This Row],[month]],"-",Hospitalisation_Details[[#This Row],[year]])</f>
        <v>23-Aug-1999</v>
      </c>
      <c r="F1077" s="1" t="str">
        <f>TEXT(Hospitalisation_Details[[#This Row],[Date of Birth]],"dd-mm-yy")</f>
        <v>23-08-99</v>
      </c>
      <c r="G1077">
        <v>0</v>
      </c>
      <c r="H1077">
        <f>DATEDIF(Hospitalisation_Details[[#This Row],[Date of Birth2]],DATE(2023,6,8),"y")</f>
        <v>23</v>
      </c>
      <c r="I1077" s="2">
        <v>8747.68</v>
      </c>
      <c r="J1077" t="s">
        <v>3706</v>
      </c>
      <c r="K1077" t="s">
        <v>3707</v>
      </c>
      <c r="L1077" t="s">
        <v>3717</v>
      </c>
    </row>
    <row r="1078" spans="1:12" x14ac:dyDescent="0.3">
      <c r="A1078" t="s">
        <v>5017</v>
      </c>
      <c r="B1078">
        <v>1969</v>
      </c>
      <c r="C1078" t="s">
        <v>3712</v>
      </c>
      <c r="D1078">
        <v>9</v>
      </c>
      <c r="E1078" s="1" t="str">
        <f>_xlfn.CONCAT(Hospitalisation_Details[[#This Row],[date]],"-",Hospitalisation_Details[[#This Row],[month]],"-",Hospitalisation_Details[[#This Row],[year]])</f>
        <v>9-Sep-1969</v>
      </c>
      <c r="F1078" s="1" t="str">
        <f>TEXT(Hospitalisation_Details[[#This Row],[Date of Birth]],"dd-mm-yy")</f>
        <v>09-09-69</v>
      </c>
      <c r="G1078">
        <v>0</v>
      </c>
      <c r="H1078">
        <f>DATEDIF(Hospitalisation_Details[[#This Row],[Date of Birth2]],DATE(2023,6,8),"y")</f>
        <v>53</v>
      </c>
      <c r="I1078" s="2">
        <v>8760.1200000000008</v>
      </c>
      <c r="J1078" t="s">
        <v>3706</v>
      </c>
      <c r="K1078" t="s">
        <v>3710</v>
      </c>
      <c r="L1078" t="s">
        <v>3708</v>
      </c>
    </row>
    <row r="1079" spans="1:12" x14ac:dyDescent="0.3">
      <c r="A1079" t="s">
        <v>5016</v>
      </c>
      <c r="B1079">
        <v>1974</v>
      </c>
      <c r="C1079" t="s">
        <v>3712</v>
      </c>
      <c r="D1079">
        <v>6</v>
      </c>
      <c r="E1079" s="1" t="str">
        <f>_xlfn.CONCAT(Hospitalisation_Details[[#This Row],[date]],"-",Hospitalisation_Details[[#This Row],[month]],"-",Hospitalisation_Details[[#This Row],[year]])</f>
        <v>6-Sep-1974</v>
      </c>
      <c r="F1079" s="1" t="str">
        <f>TEXT(Hospitalisation_Details[[#This Row],[Date of Birth]],"dd-mm-yy")</f>
        <v>06-09-74</v>
      </c>
      <c r="G1079">
        <v>1</v>
      </c>
      <c r="H1079">
        <f>DATEDIF(Hospitalisation_Details[[#This Row],[Date of Birth2]],DATE(2023,6,8),"y")</f>
        <v>48</v>
      </c>
      <c r="I1079" s="2">
        <v>8765.25</v>
      </c>
      <c r="J1079" t="s">
        <v>3706</v>
      </c>
      <c r="K1079" t="s">
        <v>3707</v>
      </c>
      <c r="L1079" t="s">
        <v>3713</v>
      </c>
    </row>
    <row r="1080" spans="1:12" x14ac:dyDescent="0.3">
      <c r="A1080" t="s">
        <v>5015</v>
      </c>
      <c r="B1080">
        <v>1971</v>
      </c>
      <c r="C1080" t="s">
        <v>3715</v>
      </c>
      <c r="D1080">
        <v>23</v>
      </c>
      <c r="E1080" s="1" t="str">
        <f>_xlfn.CONCAT(Hospitalisation_Details[[#This Row],[date]],"-",Hospitalisation_Details[[#This Row],[month]],"-",Hospitalisation_Details[[#This Row],[year]])</f>
        <v>23-Aug-1971</v>
      </c>
      <c r="F1080" s="1" t="str">
        <f>TEXT(Hospitalisation_Details[[#This Row],[Date of Birth]],"dd-mm-yy")</f>
        <v>23-08-71</v>
      </c>
      <c r="G1080">
        <v>0</v>
      </c>
      <c r="H1080">
        <f>DATEDIF(Hospitalisation_Details[[#This Row],[Date of Birth2]],DATE(2023,6,8),"y")</f>
        <v>51</v>
      </c>
      <c r="I1080" s="2">
        <v>8782.4699999999993</v>
      </c>
      <c r="J1080" t="s">
        <v>3706</v>
      </c>
      <c r="K1080" t="s">
        <v>3707</v>
      </c>
      <c r="L1080" t="s">
        <v>3717</v>
      </c>
    </row>
    <row r="1081" spans="1:12" x14ac:dyDescent="0.3">
      <c r="A1081" t="s">
        <v>5014</v>
      </c>
      <c r="B1081">
        <v>1971</v>
      </c>
      <c r="C1081" t="s">
        <v>3711</v>
      </c>
      <c r="D1081">
        <v>18</v>
      </c>
      <c r="E1081" s="1" t="str">
        <f>_xlfn.CONCAT(Hospitalisation_Details[[#This Row],[date]],"-",Hospitalisation_Details[[#This Row],[month]],"-",Hospitalisation_Details[[#This Row],[year]])</f>
        <v>18-Jun-1971</v>
      </c>
      <c r="F1081" s="1" t="str">
        <f>TEXT(Hospitalisation_Details[[#This Row],[Date of Birth]],"dd-mm-yy")</f>
        <v>18-06-71</v>
      </c>
      <c r="G1081">
        <v>0</v>
      </c>
      <c r="H1081">
        <f>DATEDIF(Hospitalisation_Details[[#This Row],[Date of Birth2]],DATE(2023,6,8),"y")</f>
        <v>51</v>
      </c>
      <c r="I1081" s="2">
        <v>8798.59</v>
      </c>
      <c r="J1081" t="s">
        <v>3706</v>
      </c>
      <c r="K1081" t="s">
        <v>3710</v>
      </c>
      <c r="L1081" t="s">
        <v>3717</v>
      </c>
    </row>
    <row r="1082" spans="1:12" x14ac:dyDescent="0.3">
      <c r="A1082" t="s">
        <v>5013</v>
      </c>
      <c r="B1082">
        <v>1965</v>
      </c>
      <c r="C1082" t="s">
        <v>3715</v>
      </c>
      <c r="D1082">
        <v>29</v>
      </c>
      <c r="E1082" s="1" t="str">
        <f>_xlfn.CONCAT(Hospitalisation_Details[[#This Row],[date]],"-",Hospitalisation_Details[[#This Row],[month]],"-",Hospitalisation_Details[[#This Row],[year]])</f>
        <v>29-Aug-1965</v>
      </c>
      <c r="F1082" s="1" t="str">
        <f>TEXT(Hospitalisation_Details[[#This Row],[Date of Birth]],"dd-mm-yy")</f>
        <v>29-08-65</v>
      </c>
      <c r="G1082">
        <v>0</v>
      </c>
      <c r="H1082">
        <f>DATEDIF(Hospitalisation_Details[[#This Row],[Date of Birth2]],DATE(2023,6,8),"y")</f>
        <v>57</v>
      </c>
      <c r="I1082" s="2">
        <v>8800.49</v>
      </c>
      <c r="J1082" t="s">
        <v>3707</v>
      </c>
      <c r="K1082" t="s">
        <v>3706</v>
      </c>
      <c r="L1082" t="s">
        <v>3708</v>
      </c>
    </row>
    <row r="1083" spans="1:12" x14ac:dyDescent="0.3">
      <c r="A1083" t="s">
        <v>5012</v>
      </c>
      <c r="B1083">
        <v>2001</v>
      </c>
      <c r="C1083" t="s">
        <v>3709</v>
      </c>
      <c r="D1083">
        <v>7</v>
      </c>
      <c r="E1083" s="1" t="str">
        <f>_xlfn.CONCAT(Hospitalisation_Details[[#This Row],[date]],"-",Hospitalisation_Details[[#This Row],[month]],"-",Hospitalisation_Details[[#This Row],[year]])</f>
        <v>7-Nov-2001</v>
      </c>
      <c r="F1083" s="1" t="str">
        <f>TEXT(Hospitalisation_Details[[#This Row],[Date of Birth]],"dd-mm-yy")</f>
        <v>07-11-01</v>
      </c>
      <c r="G1083">
        <v>0</v>
      </c>
      <c r="H1083">
        <f>DATEDIF(Hospitalisation_Details[[#This Row],[Date of Birth2]],DATE(2023,6,8),"y")</f>
        <v>21</v>
      </c>
      <c r="I1083" s="2">
        <v>8821.8799999999992</v>
      </c>
      <c r="J1083" t="s">
        <v>3706</v>
      </c>
      <c r="K1083" t="s">
        <v>3707</v>
      </c>
      <c r="L1083" t="s">
        <v>3725</v>
      </c>
    </row>
    <row r="1084" spans="1:12" x14ac:dyDescent="0.3">
      <c r="A1084" t="s">
        <v>5011</v>
      </c>
      <c r="B1084">
        <v>1976</v>
      </c>
      <c r="C1084" t="s">
        <v>3711</v>
      </c>
      <c r="D1084">
        <v>14</v>
      </c>
      <c r="E1084" s="1" t="str">
        <f>_xlfn.CONCAT(Hospitalisation_Details[[#This Row],[date]],"-",Hospitalisation_Details[[#This Row],[month]],"-",Hospitalisation_Details[[#This Row],[year]])</f>
        <v>14-Jun-1976</v>
      </c>
      <c r="F1084" s="1" t="str">
        <f>TEXT(Hospitalisation_Details[[#This Row],[Date of Birth]],"dd-mm-yy")</f>
        <v>14-06-76</v>
      </c>
      <c r="G1084">
        <v>2</v>
      </c>
      <c r="H1084">
        <f>DATEDIF(Hospitalisation_Details[[#This Row],[Date of Birth2]],DATE(2023,6,8),"y")</f>
        <v>46</v>
      </c>
      <c r="I1084" s="2">
        <v>8823.2800000000007</v>
      </c>
      <c r="J1084" t="s">
        <v>3706</v>
      </c>
      <c r="K1084" t="s">
        <v>3710</v>
      </c>
      <c r="L1084" t="s">
        <v>3717</v>
      </c>
    </row>
    <row r="1085" spans="1:12" x14ac:dyDescent="0.3">
      <c r="A1085" t="s">
        <v>5010</v>
      </c>
      <c r="B1085">
        <v>1976</v>
      </c>
      <c r="C1085" t="s">
        <v>3716</v>
      </c>
      <c r="D1085">
        <v>19</v>
      </c>
      <c r="E1085" s="1" t="str">
        <f>_xlfn.CONCAT(Hospitalisation_Details[[#This Row],[date]],"-",Hospitalisation_Details[[#This Row],[month]],"-",Hospitalisation_Details[[#This Row],[year]])</f>
        <v>19-Oct-1976</v>
      </c>
      <c r="F1085" s="1" t="str">
        <f>TEXT(Hospitalisation_Details[[#This Row],[Date of Birth]],"dd-mm-yy")</f>
        <v>19-10-76</v>
      </c>
      <c r="G1085">
        <v>1</v>
      </c>
      <c r="H1085">
        <f>DATEDIF(Hospitalisation_Details[[#This Row],[Date of Birth2]],DATE(2023,6,8),"y")</f>
        <v>46</v>
      </c>
      <c r="I1085" s="2">
        <v>8823.99</v>
      </c>
      <c r="J1085" t="s">
        <v>3706</v>
      </c>
      <c r="K1085" t="s">
        <v>3707</v>
      </c>
      <c r="L1085" t="s">
        <v>3724</v>
      </c>
    </row>
    <row r="1086" spans="1:12" x14ac:dyDescent="0.3">
      <c r="A1086" t="s">
        <v>5009</v>
      </c>
      <c r="B1086">
        <v>1988</v>
      </c>
      <c r="C1086" t="s">
        <v>3715</v>
      </c>
      <c r="D1086">
        <v>22</v>
      </c>
      <c r="E1086" s="1" t="str">
        <f>_xlfn.CONCAT(Hospitalisation_Details[[#This Row],[date]],"-",Hospitalisation_Details[[#This Row],[month]],"-",Hospitalisation_Details[[#This Row],[year]])</f>
        <v>22-Aug-1988</v>
      </c>
      <c r="F1086" s="1" t="str">
        <f>TEXT(Hospitalisation_Details[[#This Row],[Date of Birth]],"dd-mm-yy")</f>
        <v>22-08-88</v>
      </c>
      <c r="G1086">
        <v>3</v>
      </c>
      <c r="H1086">
        <f>DATEDIF(Hospitalisation_Details[[#This Row],[Date of Birth2]],DATE(2023,6,8),"y")</f>
        <v>34</v>
      </c>
      <c r="I1086" s="2">
        <v>8824.27</v>
      </c>
      <c r="J1086" t="s">
        <v>3706</v>
      </c>
      <c r="K1086" t="s">
        <v>3710</v>
      </c>
      <c r="L1086" t="s">
        <v>3723</v>
      </c>
    </row>
    <row r="1087" spans="1:12" x14ac:dyDescent="0.3">
      <c r="A1087" t="s">
        <v>5008</v>
      </c>
      <c r="B1087">
        <v>1976</v>
      </c>
      <c r="C1087" t="s">
        <v>3705</v>
      </c>
      <c r="D1087">
        <v>14</v>
      </c>
      <c r="E1087" s="1" t="str">
        <f>_xlfn.CONCAT(Hospitalisation_Details[[#This Row],[date]],"-",Hospitalisation_Details[[#This Row],[month]],"-",Hospitalisation_Details[[#This Row],[year]])</f>
        <v>14-Jul-1976</v>
      </c>
      <c r="F1087" s="1" t="str">
        <f>TEXT(Hospitalisation_Details[[#This Row],[Date of Birth]],"dd-mm-yy")</f>
        <v>14-07-76</v>
      </c>
      <c r="G1087">
        <v>2</v>
      </c>
      <c r="H1087">
        <f>DATEDIF(Hospitalisation_Details[[#This Row],[Date of Birth2]],DATE(2023,6,8),"y")</f>
        <v>46</v>
      </c>
      <c r="I1087" s="2">
        <v>8825.09</v>
      </c>
      <c r="J1087" t="s">
        <v>3706</v>
      </c>
      <c r="K1087" t="s">
        <v>3707</v>
      </c>
      <c r="L1087" t="s">
        <v>3717</v>
      </c>
    </row>
    <row r="1088" spans="1:12" x14ac:dyDescent="0.3">
      <c r="A1088" t="s">
        <v>5007</v>
      </c>
      <c r="B1088">
        <v>1972</v>
      </c>
      <c r="C1088" t="s">
        <v>3709</v>
      </c>
      <c r="D1088">
        <v>14</v>
      </c>
      <c r="E1088" s="1" t="str">
        <f>_xlfn.CONCAT(Hospitalisation_Details[[#This Row],[date]],"-",Hospitalisation_Details[[#This Row],[month]],"-",Hospitalisation_Details[[#This Row],[year]])</f>
        <v>14-Nov-1972</v>
      </c>
      <c r="F1088" s="1" t="str">
        <f>TEXT(Hospitalisation_Details[[#This Row],[Date of Birth]],"dd-mm-yy")</f>
        <v>14-11-72</v>
      </c>
      <c r="G1088">
        <v>0</v>
      </c>
      <c r="H1088">
        <f>DATEDIF(Hospitalisation_Details[[#This Row],[Date of Birth2]],DATE(2023,6,8),"y")</f>
        <v>50</v>
      </c>
      <c r="I1088" s="2">
        <v>8827.2099999999991</v>
      </c>
      <c r="J1088" t="s">
        <v>3707</v>
      </c>
      <c r="K1088" t="s">
        <v>3710</v>
      </c>
      <c r="L1088" t="s">
        <v>3713</v>
      </c>
    </row>
    <row r="1089" spans="1:12" x14ac:dyDescent="0.3">
      <c r="A1089" t="s">
        <v>5006</v>
      </c>
      <c r="B1089">
        <v>1972</v>
      </c>
      <c r="C1089" t="s">
        <v>3709</v>
      </c>
      <c r="D1089">
        <v>22</v>
      </c>
      <c r="E1089" s="1" t="str">
        <f>_xlfn.CONCAT(Hospitalisation_Details[[#This Row],[date]],"-",Hospitalisation_Details[[#This Row],[month]],"-",Hospitalisation_Details[[#This Row],[year]])</f>
        <v>22-Nov-1972</v>
      </c>
      <c r="F1089" s="1" t="str">
        <f>TEXT(Hospitalisation_Details[[#This Row],[Date of Birth]],"dd-mm-yy")</f>
        <v>22-11-72</v>
      </c>
      <c r="G1089">
        <v>0</v>
      </c>
      <c r="H1089">
        <f>DATEDIF(Hospitalisation_Details[[#This Row],[Date of Birth2]],DATE(2023,6,8),"y")</f>
        <v>50</v>
      </c>
      <c r="I1089" s="2">
        <v>8835.26</v>
      </c>
      <c r="J1089" t="s">
        <v>3707</v>
      </c>
      <c r="K1089" t="s">
        <v>3706</v>
      </c>
      <c r="L1089" t="s">
        <v>3713</v>
      </c>
    </row>
    <row r="1090" spans="1:12" x14ac:dyDescent="0.3">
      <c r="A1090" t="s">
        <v>5005</v>
      </c>
      <c r="B1090">
        <v>1974</v>
      </c>
      <c r="C1090" t="s">
        <v>3711</v>
      </c>
      <c r="D1090">
        <v>18</v>
      </c>
      <c r="E1090" s="1" t="str">
        <f>_xlfn.CONCAT(Hospitalisation_Details[[#This Row],[date]],"-",Hospitalisation_Details[[#This Row],[month]],"-",Hospitalisation_Details[[#This Row],[year]])</f>
        <v>18-Jun-1974</v>
      </c>
      <c r="F1090" s="1" t="str">
        <f>TEXT(Hospitalisation_Details[[#This Row],[Date of Birth]],"dd-mm-yy")</f>
        <v>18-06-74</v>
      </c>
      <c r="G1090">
        <v>1</v>
      </c>
      <c r="H1090">
        <f>DATEDIF(Hospitalisation_Details[[#This Row],[Date of Birth2]],DATE(2023,6,8),"y")</f>
        <v>48</v>
      </c>
      <c r="I1090" s="2">
        <v>8871.15</v>
      </c>
      <c r="J1090" t="s">
        <v>3706</v>
      </c>
      <c r="K1090" t="s">
        <v>3707</v>
      </c>
      <c r="L1090" t="s">
        <v>3708</v>
      </c>
    </row>
    <row r="1091" spans="1:12" x14ac:dyDescent="0.3">
      <c r="A1091" t="s">
        <v>5004</v>
      </c>
      <c r="B1091">
        <v>1973</v>
      </c>
      <c r="C1091" t="s">
        <v>3712</v>
      </c>
      <c r="D1091">
        <v>9</v>
      </c>
      <c r="E1091" s="1" t="str">
        <f>_xlfn.CONCAT(Hospitalisation_Details[[#This Row],[date]],"-",Hospitalisation_Details[[#This Row],[month]],"-",Hospitalisation_Details[[#This Row],[year]])</f>
        <v>9-Sep-1973</v>
      </c>
      <c r="F1091" s="1" t="str">
        <f>TEXT(Hospitalisation_Details[[#This Row],[Date of Birth]],"dd-mm-yy")</f>
        <v>09-09-73</v>
      </c>
      <c r="G1091">
        <v>0</v>
      </c>
      <c r="H1091">
        <f>DATEDIF(Hospitalisation_Details[[#This Row],[Date of Birth2]],DATE(2023,6,8),"y")</f>
        <v>49</v>
      </c>
      <c r="I1091" s="2">
        <v>8890.59</v>
      </c>
      <c r="J1091" t="s">
        <v>3706</v>
      </c>
      <c r="K1091" t="s">
        <v>3707</v>
      </c>
      <c r="L1091" t="s">
        <v>3713</v>
      </c>
    </row>
    <row r="1092" spans="1:12" x14ac:dyDescent="0.3">
      <c r="A1092" t="s">
        <v>5003</v>
      </c>
      <c r="B1092">
        <v>1978</v>
      </c>
      <c r="C1092" t="s">
        <v>3714</v>
      </c>
      <c r="D1092">
        <v>16</v>
      </c>
      <c r="E1092" s="1" t="str">
        <f>_xlfn.CONCAT(Hospitalisation_Details[[#This Row],[date]],"-",Hospitalisation_Details[[#This Row],[month]],"-",Hospitalisation_Details[[#This Row],[year]])</f>
        <v>16-Dec-1978</v>
      </c>
      <c r="F1092" s="1" t="str">
        <f>TEXT(Hospitalisation_Details[[#This Row],[Date of Birth]],"dd-mm-yy")</f>
        <v>16-12-78</v>
      </c>
      <c r="G1092">
        <v>3</v>
      </c>
      <c r="H1092">
        <f>DATEDIF(Hospitalisation_Details[[#This Row],[Date of Birth2]],DATE(2023,6,8),"y")</f>
        <v>44</v>
      </c>
      <c r="I1092" s="2">
        <v>8891.14</v>
      </c>
      <c r="J1092" t="s">
        <v>3706</v>
      </c>
      <c r="K1092" t="s">
        <v>3707</v>
      </c>
      <c r="L1092" t="s">
        <v>3728</v>
      </c>
    </row>
    <row r="1093" spans="1:12" x14ac:dyDescent="0.3">
      <c r="A1093" t="s">
        <v>5002</v>
      </c>
      <c r="B1093">
        <v>1997</v>
      </c>
      <c r="C1093" t="s">
        <v>3709</v>
      </c>
      <c r="D1093">
        <v>28</v>
      </c>
      <c r="E1093" s="1" t="str">
        <f>_xlfn.CONCAT(Hospitalisation_Details[[#This Row],[date]],"-",Hospitalisation_Details[[#This Row],[month]],"-",Hospitalisation_Details[[#This Row],[year]])</f>
        <v>28-Nov-1997</v>
      </c>
      <c r="F1093" s="1" t="str">
        <f>TEXT(Hospitalisation_Details[[#This Row],[Date of Birth]],"dd-mm-yy")</f>
        <v>28-11-97</v>
      </c>
      <c r="G1093">
        <v>0</v>
      </c>
      <c r="H1093">
        <f>DATEDIF(Hospitalisation_Details[[#This Row],[Date of Birth2]],DATE(2023,6,8),"y")</f>
        <v>25</v>
      </c>
      <c r="I1093" s="2">
        <v>8906.14</v>
      </c>
      <c r="J1093" t="s">
        <v>3706</v>
      </c>
      <c r="K1093" t="s">
        <v>3706</v>
      </c>
      <c r="L1093" t="s">
        <v>3713</v>
      </c>
    </row>
    <row r="1094" spans="1:12" x14ac:dyDescent="0.3">
      <c r="A1094" t="s">
        <v>5001</v>
      </c>
      <c r="B1094">
        <v>1967</v>
      </c>
      <c r="C1094" t="s">
        <v>3712</v>
      </c>
      <c r="D1094">
        <v>6</v>
      </c>
      <c r="E1094" s="1" t="str">
        <f>_xlfn.CONCAT(Hospitalisation_Details[[#This Row],[date]],"-",Hospitalisation_Details[[#This Row],[month]],"-",Hospitalisation_Details[[#This Row],[year]])</f>
        <v>6-Sep-1967</v>
      </c>
      <c r="F1094" s="1" t="str">
        <f>TEXT(Hospitalisation_Details[[#This Row],[Date of Birth]],"dd-mm-yy")</f>
        <v>06-09-67</v>
      </c>
      <c r="G1094">
        <v>0</v>
      </c>
      <c r="H1094">
        <f>DATEDIF(Hospitalisation_Details[[#This Row],[Date of Birth2]],DATE(2023,6,8),"y")</f>
        <v>55</v>
      </c>
      <c r="I1094" s="2">
        <v>8908.4699999999993</v>
      </c>
      <c r="J1094" t="s">
        <v>3707</v>
      </c>
      <c r="K1094" t="s">
        <v>3706</v>
      </c>
      <c r="L1094" t="s">
        <v>3708</v>
      </c>
    </row>
    <row r="1095" spans="1:12" x14ac:dyDescent="0.3">
      <c r="A1095" t="s">
        <v>5000</v>
      </c>
      <c r="B1095">
        <v>1975</v>
      </c>
      <c r="C1095" t="s">
        <v>3705</v>
      </c>
      <c r="D1095">
        <v>7</v>
      </c>
      <c r="E1095" s="1" t="str">
        <f>_xlfn.CONCAT(Hospitalisation_Details[[#This Row],[date]],"-",Hospitalisation_Details[[#This Row],[month]],"-",Hospitalisation_Details[[#This Row],[year]])</f>
        <v>7-Jul-1975</v>
      </c>
      <c r="F1095" s="1" t="str">
        <f>TEXT(Hospitalisation_Details[[#This Row],[Date of Birth]],"dd-mm-yy")</f>
        <v>07-07-75</v>
      </c>
      <c r="G1095">
        <v>1</v>
      </c>
      <c r="H1095">
        <f>DATEDIF(Hospitalisation_Details[[#This Row],[Date of Birth2]],DATE(2023,6,8),"y")</f>
        <v>47</v>
      </c>
      <c r="I1095" s="2">
        <v>8930.93</v>
      </c>
      <c r="J1095" t="s">
        <v>3706</v>
      </c>
      <c r="K1095" t="s">
        <v>3706</v>
      </c>
      <c r="L1095" t="s">
        <v>3713</v>
      </c>
    </row>
    <row r="1096" spans="1:12" x14ac:dyDescent="0.3">
      <c r="A1096" t="s">
        <v>4999</v>
      </c>
      <c r="B1096">
        <v>1972</v>
      </c>
      <c r="C1096" t="s">
        <v>3711</v>
      </c>
      <c r="D1096">
        <v>6</v>
      </c>
      <c r="E1096" s="1" t="str">
        <f>_xlfn.CONCAT(Hospitalisation_Details[[#This Row],[date]],"-",Hospitalisation_Details[[#This Row],[month]],"-",Hospitalisation_Details[[#This Row],[year]])</f>
        <v>6-Jun-1972</v>
      </c>
      <c r="F1096" s="1" t="str">
        <f>TEXT(Hospitalisation_Details[[#This Row],[Date of Birth]],"dd-mm-yy")</f>
        <v>06-06-72</v>
      </c>
      <c r="G1096">
        <v>0</v>
      </c>
      <c r="H1096">
        <f>DATEDIF(Hospitalisation_Details[[#This Row],[Date of Birth2]],DATE(2023,6,8),"y")</f>
        <v>51</v>
      </c>
      <c r="I1096" s="2">
        <v>8932.08</v>
      </c>
      <c r="J1096" t="s">
        <v>3706</v>
      </c>
      <c r="K1096" t="s">
        <v>3710</v>
      </c>
      <c r="L1096" t="s">
        <v>3717</v>
      </c>
    </row>
    <row r="1097" spans="1:12" x14ac:dyDescent="0.3">
      <c r="A1097" t="s">
        <v>4998</v>
      </c>
      <c r="B1097">
        <v>1976</v>
      </c>
      <c r="C1097" t="s">
        <v>3714</v>
      </c>
      <c r="D1097">
        <v>25</v>
      </c>
      <c r="E1097" s="1" t="str">
        <f>_xlfn.CONCAT(Hospitalisation_Details[[#This Row],[date]],"-",Hospitalisation_Details[[#This Row],[month]],"-",Hospitalisation_Details[[#This Row],[year]])</f>
        <v>25-Dec-1976</v>
      </c>
      <c r="F1097" s="1" t="str">
        <f>TEXT(Hospitalisation_Details[[#This Row],[Date of Birth]],"dd-mm-yy")</f>
        <v>25-12-76</v>
      </c>
      <c r="G1097">
        <v>3</v>
      </c>
      <c r="H1097">
        <f>DATEDIF(Hospitalisation_Details[[#This Row],[Date of Birth2]],DATE(2023,6,8),"y")</f>
        <v>46</v>
      </c>
      <c r="I1097" s="2">
        <v>8944.1200000000008</v>
      </c>
      <c r="J1097" t="s">
        <v>3707</v>
      </c>
      <c r="K1097" t="s">
        <v>3706</v>
      </c>
      <c r="L1097" t="s">
        <v>3708</v>
      </c>
    </row>
    <row r="1098" spans="1:12" x14ac:dyDescent="0.3">
      <c r="A1098" t="s">
        <v>4997</v>
      </c>
      <c r="B1098">
        <v>1992</v>
      </c>
      <c r="C1098" t="s">
        <v>3712</v>
      </c>
      <c r="D1098">
        <v>27</v>
      </c>
      <c r="E1098" s="1" t="str">
        <f>_xlfn.CONCAT(Hospitalisation_Details[[#This Row],[date]],"-",Hospitalisation_Details[[#This Row],[month]],"-",Hospitalisation_Details[[#This Row],[year]])</f>
        <v>27-Sep-1992</v>
      </c>
      <c r="F1098" s="1" t="str">
        <f>TEXT(Hospitalisation_Details[[#This Row],[Date of Birth]],"dd-mm-yy")</f>
        <v>27-09-92</v>
      </c>
      <c r="G1098">
        <v>0</v>
      </c>
      <c r="H1098">
        <f>DATEDIF(Hospitalisation_Details[[#This Row],[Date of Birth2]],DATE(2023,6,8),"y")</f>
        <v>30</v>
      </c>
      <c r="I1098" s="2">
        <v>8954.99</v>
      </c>
      <c r="J1098" t="s">
        <v>3706</v>
      </c>
      <c r="K1098" t="s">
        <v>3707</v>
      </c>
      <c r="L1098" t="s">
        <v>3730</v>
      </c>
    </row>
    <row r="1099" spans="1:12" x14ac:dyDescent="0.3">
      <c r="A1099" t="s">
        <v>4996</v>
      </c>
      <c r="B1099">
        <v>1974</v>
      </c>
      <c r="C1099" t="s">
        <v>3715</v>
      </c>
      <c r="D1099">
        <v>17</v>
      </c>
      <c r="E1099" s="1" t="str">
        <f>_xlfn.CONCAT(Hospitalisation_Details[[#This Row],[date]],"-",Hospitalisation_Details[[#This Row],[month]],"-",Hospitalisation_Details[[#This Row],[year]])</f>
        <v>17-Aug-1974</v>
      </c>
      <c r="F1099" s="1" t="str">
        <f>TEXT(Hospitalisation_Details[[#This Row],[Date of Birth]],"dd-mm-yy")</f>
        <v>17-08-74</v>
      </c>
      <c r="G1099">
        <v>1</v>
      </c>
      <c r="H1099">
        <f>DATEDIF(Hospitalisation_Details[[#This Row],[Date of Birth2]],DATE(2023,6,8),"y")</f>
        <v>48</v>
      </c>
      <c r="I1099" s="2">
        <v>8964.06</v>
      </c>
      <c r="J1099" t="s">
        <v>3707</v>
      </c>
      <c r="K1099" t="s">
        <v>3706</v>
      </c>
      <c r="L1099" t="s">
        <v>3721</v>
      </c>
    </row>
    <row r="1100" spans="1:12" x14ac:dyDescent="0.3">
      <c r="A1100" t="s">
        <v>4995</v>
      </c>
      <c r="B1100">
        <v>1983</v>
      </c>
      <c r="C1100" t="s">
        <v>3705</v>
      </c>
      <c r="D1100">
        <v>15</v>
      </c>
      <c r="E1100" s="1" t="str">
        <f>_xlfn.CONCAT(Hospitalisation_Details[[#This Row],[date]],"-",Hospitalisation_Details[[#This Row],[month]],"-",Hospitalisation_Details[[#This Row],[year]])</f>
        <v>15-Jul-1983</v>
      </c>
      <c r="F1100" s="1" t="str">
        <f>TEXT(Hospitalisation_Details[[#This Row],[Date of Birth]],"dd-mm-yy")</f>
        <v>15-07-83</v>
      </c>
      <c r="G1100">
        <v>5</v>
      </c>
      <c r="H1100">
        <f>DATEDIF(Hospitalisation_Details[[#This Row],[Date of Birth2]],DATE(2023,6,8),"y")</f>
        <v>39</v>
      </c>
      <c r="I1100" s="2">
        <v>8965.7999999999993</v>
      </c>
      <c r="J1100" t="s">
        <v>3706</v>
      </c>
      <c r="K1100" t="s">
        <v>3707</v>
      </c>
      <c r="L1100" t="s">
        <v>3713</v>
      </c>
    </row>
    <row r="1101" spans="1:12" x14ac:dyDescent="0.3">
      <c r="A1101" t="s">
        <v>4994</v>
      </c>
      <c r="B1101">
        <v>1974</v>
      </c>
      <c r="C1101" t="s">
        <v>3712</v>
      </c>
      <c r="D1101">
        <v>8</v>
      </c>
      <c r="E1101" s="1" t="str">
        <f>_xlfn.CONCAT(Hospitalisation_Details[[#This Row],[date]],"-",Hospitalisation_Details[[#This Row],[month]],"-",Hospitalisation_Details[[#This Row],[year]])</f>
        <v>8-Sep-1974</v>
      </c>
      <c r="F1101" s="1" t="str">
        <f>TEXT(Hospitalisation_Details[[#This Row],[Date of Birth]],"dd-mm-yy")</f>
        <v>08-09-74</v>
      </c>
      <c r="G1101">
        <v>2</v>
      </c>
      <c r="H1101">
        <f>DATEDIF(Hospitalisation_Details[[#This Row],[Date of Birth2]],DATE(2023,6,8),"y")</f>
        <v>48</v>
      </c>
      <c r="I1101" s="2">
        <v>8968.33</v>
      </c>
      <c r="J1101" t="s">
        <v>3707</v>
      </c>
      <c r="K1101" t="s">
        <v>3706</v>
      </c>
      <c r="L1101" t="s">
        <v>3717</v>
      </c>
    </row>
    <row r="1102" spans="1:12" x14ac:dyDescent="0.3">
      <c r="A1102" t="s">
        <v>4993</v>
      </c>
      <c r="B1102">
        <v>1974</v>
      </c>
      <c r="C1102" t="s">
        <v>3705</v>
      </c>
      <c r="D1102">
        <v>21</v>
      </c>
      <c r="E1102" s="1" t="str">
        <f>_xlfn.CONCAT(Hospitalisation_Details[[#This Row],[date]],"-",Hospitalisation_Details[[#This Row],[month]],"-",Hospitalisation_Details[[#This Row],[year]])</f>
        <v>21-Jul-1974</v>
      </c>
      <c r="F1102" s="1" t="str">
        <f>TEXT(Hospitalisation_Details[[#This Row],[Date of Birth]],"dd-mm-yy")</f>
        <v>21-07-74</v>
      </c>
      <c r="G1102">
        <v>2</v>
      </c>
      <c r="H1102">
        <f>DATEDIF(Hospitalisation_Details[[#This Row],[Date of Birth2]],DATE(2023,6,8),"y")</f>
        <v>48</v>
      </c>
      <c r="I1102" s="2">
        <v>8978.19</v>
      </c>
      <c r="J1102" t="s">
        <v>3706</v>
      </c>
      <c r="K1102" t="s">
        <v>3706</v>
      </c>
      <c r="L1102" t="s">
        <v>3708</v>
      </c>
    </row>
    <row r="1103" spans="1:12" x14ac:dyDescent="0.3">
      <c r="A1103" t="s">
        <v>4992</v>
      </c>
      <c r="B1103">
        <v>1973</v>
      </c>
      <c r="C1103" t="s">
        <v>3716</v>
      </c>
      <c r="D1103">
        <v>11</v>
      </c>
      <c r="E1103" s="1" t="str">
        <f>_xlfn.CONCAT(Hospitalisation_Details[[#This Row],[date]],"-",Hospitalisation_Details[[#This Row],[month]],"-",Hospitalisation_Details[[#This Row],[year]])</f>
        <v>11-Oct-1973</v>
      </c>
      <c r="F1103" s="1" t="str">
        <f>TEXT(Hospitalisation_Details[[#This Row],[Date of Birth]],"dd-mm-yy")</f>
        <v>11-10-73</v>
      </c>
      <c r="G1103">
        <v>0</v>
      </c>
      <c r="H1103">
        <f>DATEDIF(Hospitalisation_Details[[#This Row],[Date of Birth2]],DATE(2023,6,8),"y")</f>
        <v>49</v>
      </c>
      <c r="I1103" s="2">
        <v>8988.16</v>
      </c>
      <c r="J1103" t="s">
        <v>3706</v>
      </c>
      <c r="K1103" t="s">
        <v>3710</v>
      </c>
      <c r="L1103" t="s">
        <v>3713</v>
      </c>
    </row>
    <row r="1104" spans="1:12" x14ac:dyDescent="0.3">
      <c r="A1104" t="s">
        <v>4991</v>
      </c>
      <c r="B1104">
        <v>1979</v>
      </c>
      <c r="C1104" t="s">
        <v>3714</v>
      </c>
      <c r="D1104">
        <v>16</v>
      </c>
      <c r="E1104" s="1" t="str">
        <f>_xlfn.CONCAT(Hospitalisation_Details[[#This Row],[date]],"-",Hospitalisation_Details[[#This Row],[month]],"-",Hospitalisation_Details[[#This Row],[year]])</f>
        <v>16-Dec-1979</v>
      </c>
      <c r="F1104" s="1" t="str">
        <f>TEXT(Hospitalisation_Details[[#This Row],[Date of Birth]],"dd-mm-yy")</f>
        <v>16-12-79</v>
      </c>
      <c r="G1104">
        <v>2</v>
      </c>
      <c r="H1104">
        <f>DATEDIF(Hospitalisation_Details[[#This Row],[Date of Birth2]],DATE(2023,6,8),"y")</f>
        <v>43</v>
      </c>
      <c r="I1104" s="2">
        <v>8998.43</v>
      </c>
      <c r="J1104" t="s">
        <v>3706</v>
      </c>
      <c r="K1104" t="s">
        <v>3710</v>
      </c>
      <c r="L1104" t="s">
        <v>3723</v>
      </c>
    </row>
    <row r="1105" spans="1:12" x14ac:dyDescent="0.3">
      <c r="A1105" t="s">
        <v>4990</v>
      </c>
      <c r="B1105">
        <v>1993</v>
      </c>
      <c r="C1105" t="s">
        <v>3714</v>
      </c>
      <c r="D1105">
        <v>1</v>
      </c>
      <c r="E1105" s="1" t="str">
        <f>_xlfn.CONCAT(Hospitalisation_Details[[#This Row],[date]],"-",Hospitalisation_Details[[#This Row],[month]],"-",Hospitalisation_Details[[#This Row],[year]])</f>
        <v>1-Dec-1993</v>
      </c>
      <c r="F1105" s="1" t="str">
        <f>TEXT(Hospitalisation_Details[[#This Row],[Date of Birth]],"dd-mm-yy")</f>
        <v>01-12-93</v>
      </c>
      <c r="G1105">
        <v>0</v>
      </c>
      <c r="H1105">
        <f>DATEDIF(Hospitalisation_Details[[#This Row],[Date of Birth2]],DATE(2023,6,8),"y")</f>
        <v>29</v>
      </c>
      <c r="I1105" s="2">
        <v>9010.2000000000007</v>
      </c>
      <c r="J1105" t="s">
        <v>3706</v>
      </c>
      <c r="K1105" t="s">
        <v>3707</v>
      </c>
      <c r="L1105" t="s">
        <v>3730</v>
      </c>
    </row>
    <row r="1106" spans="1:12" x14ac:dyDescent="0.3">
      <c r="A1106" t="s">
        <v>4989</v>
      </c>
      <c r="B1106">
        <v>1972</v>
      </c>
      <c r="C1106" t="s">
        <v>3714</v>
      </c>
      <c r="D1106">
        <v>7</v>
      </c>
      <c r="E1106" s="1" t="str">
        <f>_xlfn.CONCAT(Hospitalisation_Details[[#This Row],[date]],"-",Hospitalisation_Details[[#This Row],[month]],"-",Hospitalisation_Details[[#This Row],[year]])</f>
        <v>7-Dec-1972</v>
      </c>
      <c r="F1106" s="1" t="str">
        <f>TEXT(Hospitalisation_Details[[#This Row],[Date of Birth]],"dd-mm-yy")</f>
        <v>07-12-72</v>
      </c>
      <c r="G1106">
        <v>1</v>
      </c>
      <c r="H1106">
        <f>DATEDIF(Hospitalisation_Details[[#This Row],[Date of Birth2]],DATE(2023,6,8),"y")</f>
        <v>50</v>
      </c>
      <c r="I1106" s="2">
        <v>9048.0300000000007</v>
      </c>
      <c r="J1106" t="s">
        <v>3706</v>
      </c>
      <c r="K1106" t="s">
        <v>3706</v>
      </c>
      <c r="L1106" t="s">
        <v>3708</v>
      </c>
    </row>
    <row r="1107" spans="1:12" x14ac:dyDescent="0.3">
      <c r="A1107" t="s">
        <v>4988</v>
      </c>
      <c r="B1107">
        <v>1972</v>
      </c>
      <c r="C1107" t="s">
        <v>3714</v>
      </c>
      <c r="D1107">
        <v>2</v>
      </c>
      <c r="E1107" s="1" t="str">
        <f>_xlfn.CONCAT(Hospitalisation_Details[[#This Row],[date]],"-",Hospitalisation_Details[[#This Row],[month]],"-",Hospitalisation_Details[[#This Row],[year]])</f>
        <v>2-Dec-1972</v>
      </c>
      <c r="F1107" s="1" t="str">
        <f>TEXT(Hospitalisation_Details[[#This Row],[Date of Birth]],"dd-mm-yy")</f>
        <v>02-12-72</v>
      </c>
      <c r="G1107">
        <v>1</v>
      </c>
      <c r="H1107">
        <f>DATEDIF(Hospitalisation_Details[[#This Row],[Date of Birth2]],DATE(2023,6,8),"y")</f>
        <v>50</v>
      </c>
      <c r="I1107" s="2">
        <v>9058.73</v>
      </c>
      <c r="J1107" t="s">
        <v>3707</v>
      </c>
      <c r="K1107" t="s">
        <v>3706</v>
      </c>
      <c r="L1107" t="s">
        <v>3708</v>
      </c>
    </row>
    <row r="1108" spans="1:12" x14ac:dyDescent="0.3">
      <c r="A1108" t="s">
        <v>4987</v>
      </c>
      <c r="B1108">
        <v>1977</v>
      </c>
      <c r="C1108" t="s">
        <v>3709</v>
      </c>
      <c r="D1108">
        <v>4</v>
      </c>
      <c r="E1108" s="1" t="str">
        <f>_xlfn.CONCAT(Hospitalisation_Details[[#This Row],[date]],"-",Hospitalisation_Details[[#This Row],[month]],"-",Hospitalisation_Details[[#This Row],[year]])</f>
        <v>4-Nov-1977</v>
      </c>
      <c r="F1108" s="1" t="str">
        <f>TEXT(Hospitalisation_Details[[#This Row],[Date of Birth]],"dd-mm-yy")</f>
        <v>04-11-77</v>
      </c>
      <c r="G1108">
        <v>2</v>
      </c>
      <c r="H1108">
        <f>DATEDIF(Hospitalisation_Details[[#This Row],[Date of Birth2]],DATE(2023,6,8),"y")</f>
        <v>45</v>
      </c>
      <c r="I1108" s="2">
        <v>9095.07</v>
      </c>
      <c r="J1108" t="s">
        <v>3706</v>
      </c>
      <c r="K1108" t="s">
        <v>3706</v>
      </c>
      <c r="L1108" t="s">
        <v>3724</v>
      </c>
    </row>
    <row r="1109" spans="1:12" x14ac:dyDescent="0.3">
      <c r="A1109" t="s">
        <v>4986</v>
      </c>
      <c r="B1109">
        <v>1965</v>
      </c>
      <c r="C1109" t="s">
        <v>3709</v>
      </c>
      <c r="D1109">
        <v>9</v>
      </c>
      <c r="E1109" s="1" t="str">
        <f>_xlfn.CONCAT(Hospitalisation_Details[[#This Row],[date]],"-",Hospitalisation_Details[[#This Row],[month]],"-",Hospitalisation_Details[[#This Row],[year]])</f>
        <v>9-Nov-1965</v>
      </c>
      <c r="F1109" s="1" t="str">
        <f>TEXT(Hospitalisation_Details[[#This Row],[Date of Birth]],"dd-mm-yy")</f>
        <v>09-11-65</v>
      </c>
      <c r="G1109">
        <v>0</v>
      </c>
      <c r="H1109">
        <f>DATEDIF(Hospitalisation_Details[[#This Row],[Date of Birth2]],DATE(2023,6,8),"y")</f>
        <v>57</v>
      </c>
      <c r="I1109" s="2">
        <v>9095.94</v>
      </c>
      <c r="J1109" t="s">
        <v>3707</v>
      </c>
      <c r="K1109" t="s">
        <v>3710</v>
      </c>
      <c r="L1109" t="s">
        <v>3717</v>
      </c>
    </row>
    <row r="1110" spans="1:12" x14ac:dyDescent="0.3">
      <c r="A1110" t="s">
        <v>4985</v>
      </c>
      <c r="B1110">
        <v>1977</v>
      </c>
      <c r="C1110" t="s">
        <v>3714</v>
      </c>
      <c r="D1110">
        <v>2</v>
      </c>
      <c r="E1110" s="1" t="str">
        <f>_xlfn.CONCAT(Hospitalisation_Details[[#This Row],[date]],"-",Hospitalisation_Details[[#This Row],[month]],"-",Hospitalisation_Details[[#This Row],[year]])</f>
        <v>2-Dec-1977</v>
      </c>
      <c r="F1110" s="1" t="str">
        <f>TEXT(Hospitalisation_Details[[#This Row],[Date of Birth]],"dd-mm-yy")</f>
        <v>02-12-77</v>
      </c>
      <c r="G1110">
        <v>3</v>
      </c>
      <c r="H1110">
        <f>DATEDIF(Hospitalisation_Details[[#This Row],[Date of Birth2]],DATE(2023,6,8),"y")</f>
        <v>45</v>
      </c>
      <c r="I1110" s="2">
        <v>9101.7999999999993</v>
      </c>
      <c r="J1110" t="s">
        <v>3706</v>
      </c>
      <c r="K1110" t="s">
        <v>3710</v>
      </c>
      <c r="L1110" t="s">
        <v>3717</v>
      </c>
    </row>
    <row r="1111" spans="1:12" x14ac:dyDescent="0.3">
      <c r="A1111" t="s">
        <v>4984</v>
      </c>
      <c r="B1111">
        <v>1970</v>
      </c>
      <c r="C1111" t="s">
        <v>3715</v>
      </c>
      <c r="D1111">
        <v>12</v>
      </c>
      <c r="E1111" s="1" t="str">
        <f>_xlfn.CONCAT(Hospitalisation_Details[[#This Row],[date]],"-",Hospitalisation_Details[[#This Row],[month]],"-",Hospitalisation_Details[[#This Row],[year]])</f>
        <v>12-Aug-1970</v>
      </c>
      <c r="F1111" s="1" t="str">
        <f>TEXT(Hospitalisation_Details[[#This Row],[Date of Birth]],"dd-mm-yy")</f>
        <v>12-08-70</v>
      </c>
      <c r="G1111">
        <v>0</v>
      </c>
      <c r="H1111">
        <f>DATEDIF(Hospitalisation_Details[[#This Row],[Date of Birth2]],DATE(2023,6,8),"y")</f>
        <v>52</v>
      </c>
      <c r="I1111" s="2">
        <v>9140.9500000000007</v>
      </c>
      <c r="J1111" t="s">
        <v>3707</v>
      </c>
      <c r="K1111" t="s">
        <v>3707</v>
      </c>
      <c r="L1111" t="s">
        <v>3708</v>
      </c>
    </row>
    <row r="1112" spans="1:12" x14ac:dyDescent="0.3">
      <c r="A1112" t="s">
        <v>4983</v>
      </c>
      <c r="B1112">
        <v>1970</v>
      </c>
      <c r="C1112" t="s">
        <v>3716</v>
      </c>
      <c r="D1112">
        <v>18</v>
      </c>
      <c r="E1112" s="1" t="str">
        <f>_xlfn.CONCAT(Hospitalisation_Details[[#This Row],[date]],"-",Hospitalisation_Details[[#This Row],[month]],"-",Hospitalisation_Details[[#This Row],[year]])</f>
        <v>18-Oct-1970</v>
      </c>
      <c r="F1112" s="1" t="str">
        <f>TEXT(Hospitalisation_Details[[#This Row],[Date of Birth]],"dd-mm-yy")</f>
        <v>18-10-70</v>
      </c>
      <c r="G1112">
        <v>0</v>
      </c>
      <c r="H1112">
        <f>DATEDIF(Hospitalisation_Details[[#This Row],[Date of Birth2]],DATE(2023,6,8),"y")</f>
        <v>52</v>
      </c>
      <c r="I1112" s="2">
        <v>9144.57</v>
      </c>
      <c r="J1112" t="s">
        <v>3707</v>
      </c>
      <c r="K1112" t="s">
        <v>3706</v>
      </c>
      <c r="L1112" t="s">
        <v>3717</v>
      </c>
    </row>
    <row r="1113" spans="1:12" x14ac:dyDescent="0.3">
      <c r="A1113" t="s">
        <v>4982</v>
      </c>
      <c r="B1113">
        <v>1982</v>
      </c>
      <c r="C1113" t="s">
        <v>3714</v>
      </c>
      <c r="D1113">
        <v>8</v>
      </c>
      <c r="E1113" s="1" t="str">
        <f>_xlfn.CONCAT(Hospitalisation_Details[[#This Row],[date]],"-",Hospitalisation_Details[[#This Row],[month]],"-",Hospitalisation_Details[[#This Row],[year]])</f>
        <v>8-Dec-1982</v>
      </c>
      <c r="F1113" s="1" t="str">
        <f>TEXT(Hospitalisation_Details[[#This Row],[Date of Birth]],"dd-mm-yy")</f>
        <v>08-12-82</v>
      </c>
      <c r="G1113">
        <v>3</v>
      </c>
      <c r="H1113">
        <f>DATEDIF(Hospitalisation_Details[[#This Row],[Date of Birth2]],DATE(2023,6,8),"y")</f>
        <v>40</v>
      </c>
      <c r="I1113" s="2">
        <v>9147.5</v>
      </c>
      <c r="J1113" t="s">
        <v>3706</v>
      </c>
      <c r="K1113" t="s">
        <v>3710</v>
      </c>
      <c r="L1113" t="s">
        <v>3713</v>
      </c>
    </row>
    <row r="1114" spans="1:12" x14ac:dyDescent="0.3">
      <c r="A1114" t="s">
        <v>4981</v>
      </c>
      <c r="B1114">
        <v>1990</v>
      </c>
      <c r="C1114" t="s">
        <v>3715</v>
      </c>
      <c r="D1114">
        <v>23</v>
      </c>
      <c r="E1114" s="1" t="str">
        <f>_xlfn.CONCAT(Hospitalisation_Details[[#This Row],[date]],"-",Hospitalisation_Details[[#This Row],[month]],"-",Hospitalisation_Details[[#This Row],[year]])</f>
        <v>23-Aug-1990</v>
      </c>
      <c r="F1114" s="1" t="str">
        <f>TEXT(Hospitalisation_Details[[#This Row],[Date of Birth]],"dd-mm-yy")</f>
        <v>23-08-90</v>
      </c>
      <c r="G1114">
        <v>3</v>
      </c>
      <c r="H1114">
        <f>DATEDIF(Hospitalisation_Details[[#This Row],[Date of Birth2]],DATE(2023,6,8),"y")</f>
        <v>32</v>
      </c>
      <c r="I1114" s="2">
        <v>9159.51</v>
      </c>
      <c r="J1114" t="s">
        <v>3706</v>
      </c>
      <c r="K1114" t="s">
        <v>3706</v>
      </c>
      <c r="L1114" t="s">
        <v>3727</v>
      </c>
    </row>
    <row r="1115" spans="1:12" x14ac:dyDescent="0.3">
      <c r="A1115" t="s">
        <v>4980</v>
      </c>
      <c r="B1115">
        <v>1970</v>
      </c>
      <c r="C1115" t="s">
        <v>3716</v>
      </c>
      <c r="D1115">
        <v>24</v>
      </c>
      <c r="E1115" s="1" t="str">
        <f>_xlfn.CONCAT(Hospitalisation_Details[[#This Row],[date]],"-",Hospitalisation_Details[[#This Row],[month]],"-",Hospitalisation_Details[[#This Row],[year]])</f>
        <v>24-Oct-1970</v>
      </c>
      <c r="F1115" s="1" t="str">
        <f>TEXT(Hospitalisation_Details[[#This Row],[Date of Birth]],"dd-mm-yy")</f>
        <v>24-10-70</v>
      </c>
      <c r="G1115">
        <v>0</v>
      </c>
      <c r="H1115">
        <f>DATEDIF(Hospitalisation_Details[[#This Row],[Date of Birth2]],DATE(2023,6,8),"y")</f>
        <v>52</v>
      </c>
      <c r="I1115" s="2">
        <v>9171.75</v>
      </c>
      <c r="J1115" t="s">
        <v>3706</v>
      </c>
      <c r="K1115" t="s">
        <v>3706</v>
      </c>
      <c r="L1115" t="s">
        <v>3713</v>
      </c>
    </row>
    <row r="1116" spans="1:12" x14ac:dyDescent="0.3">
      <c r="A1116" t="s">
        <v>4979</v>
      </c>
      <c r="B1116">
        <v>1971</v>
      </c>
      <c r="C1116" t="s">
        <v>3714</v>
      </c>
      <c r="D1116">
        <v>29</v>
      </c>
      <c r="E1116" s="1" t="str">
        <f>_xlfn.CONCAT(Hospitalisation_Details[[#This Row],[date]],"-",Hospitalisation_Details[[#This Row],[month]],"-",Hospitalisation_Details[[#This Row],[year]])</f>
        <v>29-Dec-1971</v>
      </c>
      <c r="F1116" s="1" t="str">
        <f>TEXT(Hospitalisation_Details[[#This Row],[Date of Birth]],"dd-mm-yy")</f>
        <v>29-12-71</v>
      </c>
      <c r="G1116">
        <v>0</v>
      </c>
      <c r="H1116">
        <f>DATEDIF(Hospitalisation_Details[[#This Row],[Date of Birth2]],DATE(2023,6,8),"y")</f>
        <v>51</v>
      </c>
      <c r="I1116" s="2">
        <v>9174.14</v>
      </c>
      <c r="J1116" t="s">
        <v>3707</v>
      </c>
      <c r="K1116" t="s">
        <v>3710</v>
      </c>
      <c r="L1116" t="s">
        <v>3713</v>
      </c>
    </row>
    <row r="1117" spans="1:12" x14ac:dyDescent="0.3">
      <c r="A1117" t="s">
        <v>4978</v>
      </c>
      <c r="B1117">
        <v>1973</v>
      </c>
      <c r="C1117" t="s">
        <v>3714</v>
      </c>
      <c r="D1117">
        <v>25</v>
      </c>
      <c r="E1117" s="1" t="str">
        <f>_xlfn.CONCAT(Hospitalisation_Details[[#This Row],[date]],"-",Hospitalisation_Details[[#This Row],[month]],"-",Hospitalisation_Details[[#This Row],[year]])</f>
        <v>25-Dec-1973</v>
      </c>
      <c r="F1117" s="1" t="str">
        <f>TEXT(Hospitalisation_Details[[#This Row],[Date of Birth]],"dd-mm-yy")</f>
        <v>25-12-73</v>
      </c>
      <c r="G1117">
        <v>1</v>
      </c>
      <c r="H1117">
        <f>DATEDIF(Hospitalisation_Details[[#This Row],[Date of Birth2]],DATE(2023,6,8),"y")</f>
        <v>49</v>
      </c>
      <c r="I1117" s="2">
        <v>9182.17</v>
      </c>
      <c r="J1117" t="s">
        <v>3706</v>
      </c>
      <c r="K1117" t="s">
        <v>3707</v>
      </c>
      <c r="L1117" t="s">
        <v>3717</v>
      </c>
    </row>
    <row r="1118" spans="1:12" x14ac:dyDescent="0.3">
      <c r="A1118" t="s">
        <v>4977</v>
      </c>
      <c r="B1118">
        <v>1976</v>
      </c>
      <c r="C1118" t="s">
        <v>3712</v>
      </c>
      <c r="D1118">
        <v>10</v>
      </c>
      <c r="E1118" s="1" t="str">
        <f>_xlfn.CONCAT(Hospitalisation_Details[[#This Row],[date]],"-",Hospitalisation_Details[[#This Row],[month]],"-",Hospitalisation_Details[[#This Row],[year]])</f>
        <v>10-Sep-1976</v>
      </c>
      <c r="F1118" s="1" t="str">
        <f>TEXT(Hospitalisation_Details[[#This Row],[Date of Birth]],"dd-mm-yy")</f>
        <v>10-09-76</v>
      </c>
      <c r="G1118">
        <v>2</v>
      </c>
      <c r="H1118">
        <f>DATEDIF(Hospitalisation_Details[[#This Row],[Date of Birth2]],DATE(2023,6,8),"y")</f>
        <v>46</v>
      </c>
      <c r="I1118" s="2">
        <v>9193.84</v>
      </c>
      <c r="J1118" t="s">
        <v>3706</v>
      </c>
      <c r="K1118" t="s">
        <v>3710</v>
      </c>
      <c r="L1118" t="s">
        <v>3713</v>
      </c>
    </row>
    <row r="1119" spans="1:12" x14ac:dyDescent="0.3">
      <c r="A1119" t="s">
        <v>4976</v>
      </c>
      <c r="B1119">
        <v>1986</v>
      </c>
      <c r="C1119" t="s">
        <v>3714</v>
      </c>
      <c r="D1119">
        <v>25</v>
      </c>
      <c r="E1119" s="1" t="str">
        <f>_xlfn.CONCAT(Hospitalisation_Details[[#This Row],[date]],"-",Hospitalisation_Details[[#This Row],[month]],"-",Hospitalisation_Details[[#This Row],[year]])</f>
        <v>25-Dec-1986</v>
      </c>
      <c r="F1119" s="1" t="str">
        <f>TEXT(Hospitalisation_Details[[#This Row],[Date of Birth]],"dd-mm-yy")</f>
        <v>25-12-86</v>
      </c>
      <c r="G1119">
        <v>3</v>
      </c>
      <c r="H1119">
        <f>DATEDIF(Hospitalisation_Details[[#This Row],[Date of Birth2]],DATE(2023,6,8),"y")</f>
        <v>36</v>
      </c>
      <c r="I1119" s="2">
        <v>9210.06</v>
      </c>
      <c r="J1119" t="s">
        <v>3706</v>
      </c>
      <c r="K1119" t="s">
        <v>3707</v>
      </c>
      <c r="L1119" t="s">
        <v>3727</v>
      </c>
    </row>
    <row r="1120" spans="1:12" x14ac:dyDescent="0.3">
      <c r="A1120" t="s">
        <v>4975</v>
      </c>
      <c r="B1120">
        <v>1981</v>
      </c>
      <c r="C1120" t="s">
        <v>3714</v>
      </c>
      <c r="D1120">
        <v>5</v>
      </c>
      <c r="E1120" s="1" t="str">
        <f>_xlfn.CONCAT(Hospitalisation_Details[[#This Row],[date]],"-",Hospitalisation_Details[[#This Row],[month]],"-",Hospitalisation_Details[[#This Row],[year]])</f>
        <v>5-Dec-1981</v>
      </c>
      <c r="F1120" s="1" t="str">
        <f>TEXT(Hospitalisation_Details[[#This Row],[Date of Birth]],"dd-mm-yy")</f>
        <v>05-12-81</v>
      </c>
      <c r="G1120">
        <v>5</v>
      </c>
      <c r="H1120">
        <f>DATEDIF(Hospitalisation_Details[[#This Row],[Date of Birth2]],DATE(2023,6,8),"y")</f>
        <v>41</v>
      </c>
      <c r="I1120" s="2">
        <v>9222.4</v>
      </c>
      <c r="J1120" t="s">
        <v>3706</v>
      </c>
      <c r="K1120" t="s">
        <v>3707</v>
      </c>
      <c r="L1120" t="s">
        <v>3720</v>
      </c>
    </row>
    <row r="1121" spans="1:12" x14ac:dyDescent="0.3">
      <c r="A1121" t="s">
        <v>4974</v>
      </c>
      <c r="B1121">
        <v>1975</v>
      </c>
      <c r="C1121" t="s">
        <v>3714</v>
      </c>
      <c r="D1121">
        <v>6</v>
      </c>
      <c r="E1121" s="1" t="str">
        <f>_xlfn.CONCAT(Hospitalisation_Details[[#This Row],[date]],"-",Hospitalisation_Details[[#This Row],[month]],"-",Hospitalisation_Details[[#This Row],[year]])</f>
        <v>6-Dec-1975</v>
      </c>
      <c r="F1121" s="1" t="str">
        <f>TEXT(Hospitalisation_Details[[#This Row],[Date of Birth]],"dd-mm-yy")</f>
        <v>06-12-75</v>
      </c>
      <c r="G1121">
        <v>2</v>
      </c>
      <c r="H1121">
        <f>DATEDIF(Hospitalisation_Details[[#This Row],[Date of Birth2]],DATE(2023,6,8),"y")</f>
        <v>47</v>
      </c>
      <c r="I1121" s="2">
        <v>9225.26</v>
      </c>
      <c r="J1121" t="s">
        <v>3707</v>
      </c>
      <c r="K1121" t="s">
        <v>3707</v>
      </c>
      <c r="L1121" t="s">
        <v>3719</v>
      </c>
    </row>
    <row r="1122" spans="1:12" x14ac:dyDescent="0.3">
      <c r="A1122" t="s">
        <v>4973</v>
      </c>
      <c r="B1122">
        <v>1980</v>
      </c>
      <c r="C1122" t="s">
        <v>3716</v>
      </c>
      <c r="D1122">
        <v>5</v>
      </c>
      <c r="E1122" s="1" t="str">
        <f>_xlfn.CONCAT(Hospitalisation_Details[[#This Row],[date]],"-",Hospitalisation_Details[[#This Row],[month]],"-",Hospitalisation_Details[[#This Row],[year]])</f>
        <v>5-Oct-1980</v>
      </c>
      <c r="F1122" s="1" t="str">
        <f>TEXT(Hospitalisation_Details[[#This Row],[Date of Birth]],"dd-mm-yy")</f>
        <v>05-10-80</v>
      </c>
      <c r="G1122">
        <v>2</v>
      </c>
      <c r="H1122">
        <f>DATEDIF(Hospitalisation_Details[[#This Row],[Date of Birth2]],DATE(2023,6,8),"y")</f>
        <v>42</v>
      </c>
      <c r="I1122" s="2">
        <v>9247.94</v>
      </c>
      <c r="J1122" t="s">
        <v>3706</v>
      </c>
      <c r="K1122" t="s">
        <v>3710</v>
      </c>
      <c r="L1122" t="s">
        <v>3727</v>
      </c>
    </row>
    <row r="1123" spans="1:12" x14ac:dyDescent="0.3">
      <c r="A1123" t="s">
        <v>4972</v>
      </c>
      <c r="B1123">
        <v>1974</v>
      </c>
      <c r="C1123" t="s">
        <v>3715</v>
      </c>
      <c r="D1123">
        <v>21</v>
      </c>
      <c r="E1123" s="1" t="str">
        <f>_xlfn.CONCAT(Hospitalisation_Details[[#This Row],[date]],"-",Hospitalisation_Details[[#This Row],[month]],"-",Hospitalisation_Details[[#This Row],[year]])</f>
        <v>21-Aug-1974</v>
      </c>
      <c r="F1123" s="1" t="str">
        <f>TEXT(Hospitalisation_Details[[#This Row],[Date of Birth]],"dd-mm-yy")</f>
        <v>21-08-74</v>
      </c>
      <c r="G1123">
        <v>1</v>
      </c>
      <c r="H1123">
        <f>DATEDIF(Hospitalisation_Details[[#This Row],[Date of Birth2]],DATE(2023,6,8),"y")</f>
        <v>48</v>
      </c>
      <c r="I1123" s="2">
        <v>9249.5</v>
      </c>
      <c r="J1123" t="s">
        <v>3706</v>
      </c>
      <c r="K1123" t="s">
        <v>3710</v>
      </c>
      <c r="L1123" t="s">
        <v>3713</v>
      </c>
    </row>
    <row r="1124" spans="1:12" x14ac:dyDescent="0.3">
      <c r="A1124" t="s">
        <v>4971</v>
      </c>
      <c r="B1124">
        <v>1971</v>
      </c>
      <c r="C1124" t="s">
        <v>3715</v>
      </c>
      <c r="D1124">
        <v>6</v>
      </c>
      <c r="E1124" s="1" t="str">
        <f>_xlfn.CONCAT(Hospitalisation_Details[[#This Row],[date]],"-",Hospitalisation_Details[[#This Row],[month]],"-",Hospitalisation_Details[[#This Row],[year]])</f>
        <v>6-Aug-1971</v>
      </c>
      <c r="F1124" s="1" t="str">
        <f>TEXT(Hospitalisation_Details[[#This Row],[Date of Birth]],"dd-mm-yy")</f>
        <v>06-08-71</v>
      </c>
      <c r="G1124">
        <v>0</v>
      </c>
      <c r="H1124">
        <f>DATEDIF(Hospitalisation_Details[[#This Row],[Date of Birth2]],DATE(2023,6,8),"y")</f>
        <v>51</v>
      </c>
      <c r="I1124" s="2">
        <v>9264.7999999999993</v>
      </c>
      <c r="J1124" t="s">
        <v>3706</v>
      </c>
      <c r="K1124" t="s">
        <v>3710</v>
      </c>
      <c r="L1124" t="s">
        <v>3717</v>
      </c>
    </row>
    <row r="1125" spans="1:12" x14ac:dyDescent="0.3">
      <c r="A1125" t="s">
        <v>4970</v>
      </c>
      <c r="B1125">
        <v>1973</v>
      </c>
      <c r="C1125" t="s">
        <v>3716</v>
      </c>
      <c r="D1125">
        <v>27</v>
      </c>
      <c r="E1125" s="1" t="str">
        <f>_xlfn.CONCAT(Hospitalisation_Details[[#This Row],[date]],"-",Hospitalisation_Details[[#This Row],[month]],"-",Hospitalisation_Details[[#This Row],[year]])</f>
        <v>27-Oct-1973</v>
      </c>
      <c r="F1125" s="1" t="str">
        <f>TEXT(Hospitalisation_Details[[#This Row],[Date of Birth]],"dd-mm-yy")</f>
        <v>27-10-73</v>
      </c>
      <c r="G1125">
        <v>1</v>
      </c>
      <c r="H1125">
        <f>DATEDIF(Hospitalisation_Details[[#This Row],[Date of Birth2]],DATE(2023,6,8),"y")</f>
        <v>49</v>
      </c>
      <c r="I1125" s="2">
        <v>9282.48</v>
      </c>
      <c r="J1125" t="s">
        <v>3707</v>
      </c>
      <c r="K1125" t="s">
        <v>3706</v>
      </c>
      <c r="L1125" t="s">
        <v>3721</v>
      </c>
    </row>
    <row r="1126" spans="1:12" x14ac:dyDescent="0.3">
      <c r="A1126" t="s">
        <v>4969</v>
      </c>
      <c r="B1126">
        <v>1971</v>
      </c>
      <c r="C1126" t="s">
        <v>3705</v>
      </c>
      <c r="D1126">
        <v>2</v>
      </c>
      <c r="E1126" s="1" t="str">
        <f>_xlfn.CONCAT(Hospitalisation_Details[[#This Row],[date]],"-",Hospitalisation_Details[[#This Row],[month]],"-",Hospitalisation_Details[[#This Row],[year]])</f>
        <v>2-Jul-1971</v>
      </c>
      <c r="F1126" s="1" t="str">
        <f>TEXT(Hospitalisation_Details[[#This Row],[Date of Birth]],"dd-mm-yy")</f>
        <v>02-07-71</v>
      </c>
      <c r="G1126">
        <v>0</v>
      </c>
      <c r="H1126">
        <f>DATEDIF(Hospitalisation_Details[[#This Row],[Date of Birth2]],DATE(2023,6,8),"y")</f>
        <v>51</v>
      </c>
      <c r="I1126" s="2">
        <v>9283.56</v>
      </c>
      <c r="J1126" t="s">
        <v>3706</v>
      </c>
      <c r="K1126" t="s">
        <v>3707</v>
      </c>
      <c r="L1126" t="s">
        <v>3708</v>
      </c>
    </row>
    <row r="1127" spans="1:12" x14ac:dyDescent="0.3">
      <c r="A1127" t="s">
        <v>4968</v>
      </c>
      <c r="B1127">
        <v>1969</v>
      </c>
      <c r="C1127" t="s">
        <v>3709</v>
      </c>
      <c r="D1127">
        <v>26</v>
      </c>
      <c r="E1127" s="1" t="str">
        <f>_xlfn.CONCAT(Hospitalisation_Details[[#This Row],[date]],"-",Hospitalisation_Details[[#This Row],[month]],"-",Hospitalisation_Details[[#This Row],[year]])</f>
        <v>26-Nov-1969</v>
      </c>
      <c r="F1127" s="1" t="str">
        <f>TEXT(Hospitalisation_Details[[#This Row],[Date of Birth]],"dd-mm-yy")</f>
        <v>26-11-69</v>
      </c>
      <c r="G1127">
        <v>0</v>
      </c>
      <c r="H1127">
        <f>DATEDIF(Hospitalisation_Details[[#This Row],[Date of Birth2]],DATE(2023,6,8),"y")</f>
        <v>53</v>
      </c>
      <c r="I1127" s="2">
        <v>9285.8700000000008</v>
      </c>
      <c r="J1127" t="s">
        <v>3706</v>
      </c>
      <c r="K1127" t="s">
        <v>3707</v>
      </c>
      <c r="L1127" t="s">
        <v>3708</v>
      </c>
    </row>
    <row r="1128" spans="1:12" x14ac:dyDescent="0.3">
      <c r="A1128" t="s">
        <v>4967</v>
      </c>
      <c r="B1128">
        <v>1973</v>
      </c>
      <c r="C1128" t="s">
        <v>3716</v>
      </c>
      <c r="D1128">
        <v>16</v>
      </c>
      <c r="E1128" s="1" t="str">
        <f>_xlfn.CONCAT(Hospitalisation_Details[[#This Row],[date]],"-",Hospitalisation_Details[[#This Row],[month]],"-",Hospitalisation_Details[[#This Row],[year]])</f>
        <v>16-Oct-1973</v>
      </c>
      <c r="F1128" s="1" t="str">
        <f>TEXT(Hospitalisation_Details[[#This Row],[Date of Birth]],"dd-mm-yy")</f>
        <v>16-10-73</v>
      </c>
      <c r="G1128">
        <v>1</v>
      </c>
      <c r="H1128">
        <f>DATEDIF(Hospitalisation_Details[[#This Row],[Date of Birth2]],DATE(2023,6,8),"y")</f>
        <v>49</v>
      </c>
      <c r="I1128" s="2">
        <v>9288.0300000000007</v>
      </c>
      <c r="J1128" t="s">
        <v>3706</v>
      </c>
      <c r="K1128" t="s">
        <v>3707</v>
      </c>
      <c r="L1128" t="s">
        <v>3722</v>
      </c>
    </row>
    <row r="1129" spans="1:12" x14ac:dyDescent="0.3">
      <c r="A1129" t="s">
        <v>4966</v>
      </c>
      <c r="B1129">
        <v>1973</v>
      </c>
      <c r="C1129" t="s">
        <v>3712</v>
      </c>
      <c r="D1129">
        <v>18</v>
      </c>
      <c r="E1129" s="1" t="str">
        <f>_xlfn.CONCAT(Hospitalisation_Details[[#This Row],[date]],"-",Hospitalisation_Details[[#This Row],[month]],"-",Hospitalisation_Details[[#This Row],[year]])</f>
        <v>18-Sep-1973</v>
      </c>
      <c r="F1129" s="1" t="str">
        <f>TEXT(Hospitalisation_Details[[#This Row],[Date of Birth]],"dd-mm-yy")</f>
        <v>18-09-73</v>
      </c>
      <c r="G1129">
        <v>1</v>
      </c>
      <c r="H1129">
        <f>DATEDIF(Hospitalisation_Details[[#This Row],[Date of Birth2]],DATE(2023,6,8),"y")</f>
        <v>49</v>
      </c>
      <c r="I1129" s="2">
        <v>9290.14</v>
      </c>
      <c r="J1129" t="s">
        <v>3707</v>
      </c>
      <c r="K1129" t="s">
        <v>3707</v>
      </c>
      <c r="L1129" t="s">
        <v>3721</v>
      </c>
    </row>
    <row r="1130" spans="1:12" x14ac:dyDescent="0.3">
      <c r="A1130" t="s">
        <v>4965</v>
      </c>
      <c r="B1130">
        <v>1976</v>
      </c>
      <c r="C1130" t="s">
        <v>3709</v>
      </c>
      <c r="D1130">
        <v>3</v>
      </c>
      <c r="E1130" s="1" t="str">
        <f>_xlfn.CONCAT(Hospitalisation_Details[[#This Row],[date]],"-",Hospitalisation_Details[[#This Row],[month]],"-",Hospitalisation_Details[[#This Row],[year]])</f>
        <v>3-Nov-1976</v>
      </c>
      <c r="F1130" s="1" t="str">
        <f>TEXT(Hospitalisation_Details[[#This Row],[Date of Birth]],"dd-mm-yy")</f>
        <v>03-11-76</v>
      </c>
      <c r="G1130">
        <v>3</v>
      </c>
      <c r="H1130">
        <f>DATEDIF(Hospitalisation_Details[[#This Row],[Date of Birth2]],DATE(2023,6,8),"y")</f>
        <v>46</v>
      </c>
      <c r="I1130" s="2">
        <v>9301.89</v>
      </c>
      <c r="J1130" t="s">
        <v>3706</v>
      </c>
      <c r="K1130" t="s">
        <v>3710</v>
      </c>
      <c r="L1130" t="s">
        <v>3713</v>
      </c>
    </row>
    <row r="1131" spans="1:12" x14ac:dyDescent="0.3">
      <c r="A1131" t="s">
        <v>4964</v>
      </c>
      <c r="B1131">
        <v>1973</v>
      </c>
      <c r="C1131" t="s">
        <v>3716</v>
      </c>
      <c r="D1131">
        <v>16</v>
      </c>
      <c r="E1131" s="1" t="str">
        <f>_xlfn.CONCAT(Hospitalisation_Details[[#This Row],[date]],"-",Hospitalisation_Details[[#This Row],[month]],"-",Hospitalisation_Details[[#This Row],[year]])</f>
        <v>16-Oct-1973</v>
      </c>
      <c r="F1131" s="1" t="str">
        <f>TEXT(Hospitalisation_Details[[#This Row],[Date of Birth]],"dd-mm-yy")</f>
        <v>16-10-73</v>
      </c>
      <c r="G1131">
        <v>2</v>
      </c>
      <c r="H1131">
        <f>DATEDIF(Hospitalisation_Details[[#This Row],[Date of Birth2]],DATE(2023,6,8),"y")</f>
        <v>49</v>
      </c>
      <c r="I1131" s="2">
        <v>9304.7000000000007</v>
      </c>
      <c r="J1131" t="s">
        <v>3707</v>
      </c>
      <c r="K1131" t="s">
        <v>3707</v>
      </c>
      <c r="L1131" t="s">
        <v>3708</v>
      </c>
    </row>
    <row r="1132" spans="1:12" x14ac:dyDescent="0.3">
      <c r="A1132" t="s">
        <v>4963</v>
      </c>
      <c r="B1132">
        <v>1963</v>
      </c>
      <c r="C1132" t="s">
        <v>3711</v>
      </c>
      <c r="D1132">
        <v>8</v>
      </c>
      <c r="E1132" s="1" t="str">
        <f>_xlfn.CONCAT(Hospitalisation_Details[[#This Row],[date]],"-",Hospitalisation_Details[[#This Row],[month]],"-",Hospitalisation_Details[[#This Row],[year]])</f>
        <v>8-Jun-1963</v>
      </c>
      <c r="F1132" s="1" t="str">
        <f>TEXT(Hospitalisation_Details[[#This Row],[Date of Birth]],"dd-mm-yy")</f>
        <v>08-06-63</v>
      </c>
      <c r="G1132">
        <v>0</v>
      </c>
      <c r="H1132">
        <f>DATEDIF(Hospitalisation_Details[[#This Row],[Date of Birth2]],DATE(2023,6,8),"y")</f>
        <v>60</v>
      </c>
      <c r="I1132" s="2">
        <v>9310.81</v>
      </c>
      <c r="J1132" t="s">
        <v>3707</v>
      </c>
      <c r="K1132" t="s">
        <v>3710</v>
      </c>
      <c r="L1132" t="s">
        <v>3708</v>
      </c>
    </row>
    <row r="1133" spans="1:12" x14ac:dyDescent="0.3">
      <c r="A1133" t="s">
        <v>4962</v>
      </c>
      <c r="B1133">
        <v>1977</v>
      </c>
      <c r="C1133" t="s">
        <v>3716</v>
      </c>
      <c r="D1133">
        <v>12</v>
      </c>
      <c r="E1133" s="1" t="str">
        <f>_xlfn.CONCAT(Hospitalisation_Details[[#This Row],[date]],"-",Hospitalisation_Details[[#This Row],[month]],"-",Hospitalisation_Details[[#This Row],[year]])</f>
        <v>12-Oct-1977</v>
      </c>
      <c r="F1133" s="1" t="str">
        <f>TEXT(Hospitalisation_Details[[#This Row],[Date of Birth]],"dd-mm-yy")</f>
        <v>12-10-77</v>
      </c>
      <c r="G1133">
        <v>2</v>
      </c>
      <c r="H1133">
        <f>DATEDIF(Hospitalisation_Details[[#This Row],[Date of Birth2]],DATE(2023,6,8),"y")</f>
        <v>45</v>
      </c>
      <c r="I1133" s="2">
        <v>9315.41</v>
      </c>
      <c r="J1133" t="s">
        <v>3706</v>
      </c>
      <c r="K1133" t="s">
        <v>3710</v>
      </c>
      <c r="L1133" t="s">
        <v>3724</v>
      </c>
    </row>
    <row r="1134" spans="1:12" x14ac:dyDescent="0.3">
      <c r="A1134" t="s">
        <v>4961</v>
      </c>
      <c r="B1134">
        <v>1988</v>
      </c>
      <c r="C1134" t="s">
        <v>3705</v>
      </c>
      <c r="D1134">
        <v>9</v>
      </c>
      <c r="E1134" s="1" t="str">
        <f>_xlfn.CONCAT(Hospitalisation_Details[[#This Row],[date]],"-",Hospitalisation_Details[[#This Row],[month]],"-",Hospitalisation_Details[[#This Row],[year]])</f>
        <v>9-Jul-1988</v>
      </c>
      <c r="F1134" s="1" t="str">
        <f>TEXT(Hospitalisation_Details[[#This Row],[Date of Birth]],"dd-mm-yy")</f>
        <v>09-07-88</v>
      </c>
      <c r="G1134">
        <v>3</v>
      </c>
      <c r="H1134">
        <f>DATEDIF(Hospitalisation_Details[[#This Row],[Date of Birth2]],DATE(2023,6,8),"y")</f>
        <v>34</v>
      </c>
      <c r="I1134" s="2">
        <v>9320.26</v>
      </c>
      <c r="J1134" t="s">
        <v>3706</v>
      </c>
      <c r="K1134" t="s">
        <v>3710</v>
      </c>
      <c r="L1134" t="s">
        <v>3713</v>
      </c>
    </row>
    <row r="1135" spans="1:12" x14ac:dyDescent="0.3">
      <c r="A1135" t="s">
        <v>4960</v>
      </c>
      <c r="B1135">
        <v>1996</v>
      </c>
      <c r="C1135" t="s">
        <v>3716</v>
      </c>
      <c r="D1135">
        <v>12</v>
      </c>
      <c r="E1135" s="1" t="str">
        <f>_xlfn.CONCAT(Hospitalisation_Details[[#This Row],[date]],"-",Hospitalisation_Details[[#This Row],[month]],"-",Hospitalisation_Details[[#This Row],[year]])</f>
        <v>12-Oct-1996</v>
      </c>
      <c r="F1135" s="1" t="str">
        <f>TEXT(Hospitalisation_Details[[#This Row],[Date of Birth]],"dd-mm-yy")</f>
        <v>12-10-96</v>
      </c>
      <c r="G1135">
        <v>0</v>
      </c>
      <c r="H1135">
        <f>DATEDIF(Hospitalisation_Details[[#This Row],[Date of Birth2]],DATE(2023,6,8),"y")</f>
        <v>26</v>
      </c>
      <c r="I1135" s="2">
        <v>9338.61</v>
      </c>
      <c r="J1135" t="s">
        <v>3706</v>
      </c>
      <c r="K1135" t="s">
        <v>3710</v>
      </c>
      <c r="L1135" t="s">
        <v>3730</v>
      </c>
    </row>
    <row r="1136" spans="1:12" x14ac:dyDescent="0.3">
      <c r="A1136" t="s">
        <v>4959</v>
      </c>
      <c r="B1136">
        <v>1988</v>
      </c>
      <c r="C1136" t="s">
        <v>3705</v>
      </c>
      <c r="D1136">
        <v>1</v>
      </c>
      <c r="E1136" s="1" t="str">
        <f>_xlfn.CONCAT(Hospitalisation_Details[[#This Row],[date]],"-",Hospitalisation_Details[[#This Row],[month]],"-",Hospitalisation_Details[[#This Row],[year]])</f>
        <v>1-Jul-1988</v>
      </c>
      <c r="F1136" s="1" t="str">
        <f>TEXT(Hospitalisation_Details[[#This Row],[Date of Birth]],"dd-mm-yy")</f>
        <v>01-07-88</v>
      </c>
      <c r="G1136">
        <v>3</v>
      </c>
      <c r="H1136">
        <f>DATEDIF(Hospitalisation_Details[[#This Row],[Date of Birth2]],DATE(2023,6,8),"y")</f>
        <v>34</v>
      </c>
      <c r="I1136" s="2">
        <v>9344.2000000000007</v>
      </c>
      <c r="J1136" t="s">
        <v>3706</v>
      </c>
      <c r="K1136" t="s">
        <v>3710</v>
      </c>
      <c r="L1136" t="s">
        <v>3727</v>
      </c>
    </row>
    <row r="1137" spans="1:12" x14ac:dyDescent="0.3">
      <c r="A1137" t="s">
        <v>4958</v>
      </c>
      <c r="B1137">
        <v>1971</v>
      </c>
      <c r="C1137" t="s">
        <v>3716</v>
      </c>
      <c r="D1137">
        <v>8</v>
      </c>
      <c r="E1137" s="1" t="str">
        <f>_xlfn.CONCAT(Hospitalisation_Details[[#This Row],[date]],"-",Hospitalisation_Details[[#This Row],[month]],"-",Hospitalisation_Details[[#This Row],[year]])</f>
        <v>8-Oct-1971</v>
      </c>
      <c r="F1137" s="1" t="str">
        <f>TEXT(Hospitalisation_Details[[#This Row],[Date of Birth]],"dd-mm-yy")</f>
        <v>08-10-71</v>
      </c>
      <c r="G1137">
        <v>0</v>
      </c>
      <c r="H1137">
        <f>DATEDIF(Hospitalisation_Details[[#This Row],[Date of Birth2]],DATE(2023,6,8),"y")</f>
        <v>51</v>
      </c>
      <c r="I1137" s="2">
        <v>9361.33</v>
      </c>
      <c r="J1137" t="s">
        <v>3707</v>
      </c>
      <c r="K1137" t="s">
        <v>3710</v>
      </c>
      <c r="L1137" t="s">
        <v>3721</v>
      </c>
    </row>
    <row r="1138" spans="1:12" x14ac:dyDescent="0.3">
      <c r="A1138" t="s">
        <v>4957</v>
      </c>
      <c r="B1138">
        <v>1969</v>
      </c>
      <c r="C1138" t="s">
        <v>3709</v>
      </c>
      <c r="D1138">
        <v>24</v>
      </c>
      <c r="E1138" s="1" t="str">
        <f>_xlfn.CONCAT(Hospitalisation_Details[[#This Row],[date]],"-",Hospitalisation_Details[[#This Row],[month]],"-",Hospitalisation_Details[[#This Row],[year]])</f>
        <v>24-Nov-1969</v>
      </c>
      <c r="F1138" s="1" t="str">
        <f>TEXT(Hospitalisation_Details[[#This Row],[Date of Birth]],"dd-mm-yy")</f>
        <v>24-11-69</v>
      </c>
      <c r="G1138">
        <v>0</v>
      </c>
      <c r="H1138">
        <f>DATEDIF(Hospitalisation_Details[[#This Row],[Date of Birth2]],DATE(2023,6,8),"y")</f>
        <v>53</v>
      </c>
      <c r="I1138" s="2">
        <v>9377.4500000000007</v>
      </c>
      <c r="J1138" t="s">
        <v>3706</v>
      </c>
      <c r="K1138" t="s">
        <v>3707</v>
      </c>
      <c r="L1138" t="s">
        <v>3708</v>
      </c>
    </row>
    <row r="1139" spans="1:12" x14ac:dyDescent="0.3">
      <c r="A1139" t="s">
        <v>4956</v>
      </c>
      <c r="B1139">
        <v>1971</v>
      </c>
      <c r="C1139" t="s">
        <v>3709</v>
      </c>
      <c r="D1139">
        <v>26</v>
      </c>
      <c r="E1139" s="1" t="str">
        <f>_xlfn.CONCAT(Hospitalisation_Details[[#This Row],[date]],"-",Hospitalisation_Details[[#This Row],[month]],"-",Hospitalisation_Details[[#This Row],[year]])</f>
        <v>26-Nov-1971</v>
      </c>
      <c r="F1139" s="1" t="str">
        <f>TEXT(Hospitalisation_Details[[#This Row],[Date of Birth]],"dd-mm-yy")</f>
        <v>26-11-71</v>
      </c>
      <c r="G1139">
        <v>1</v>
      </c>
      <c r="H1139">
        <f>DATEDIF(Hospitalisation_Details[[#This Row],[Date of Birth2]],DATE(2023,6,8),"y")</f>
        <v>51</v>
      </c>
      <c r="I1139" s="2">
        <v>9377.9</v>
      </c>
      <c r="J1139" t="s">
        <v>3706</v>
      </c>
      <c r="K1139" t="s">
        <v>3710</v>
      </c>
      <c r="L1139" t="s">
        <v>3708</v>
      </c>
    </row>
    <row r="1140" spans="1:12" x14ac:dyDescent="0.3">
      <c r="A1140" t="s">
        <v>4955</v>
      </c>
      <c r="B1140">
        <v>1975</v>
      </c>
      <c r="C1140" t="s">
        <v>3714</v>
      </c>
      <c r="D1140">
        <v>2</v>
      </c>
      <c r="E1140" s="1" t="str">
        <f>_xlfn.CONCAT(Hospitalisation_Details[[#This Row],[date]],"-",Hospitalisation_Details[[#This Row],[month]],"-",Hospitalisation_Details[[#This Row],[year]])</f>
        <v>2-Dec-1975</v>
      </c>
      <c r="F1140" s="1" t="str">
        <f>TEXT(Hospitalisation_Details[[#This Row],[Date of Birth]],"dd-mm-yy")</f>
        <v>02-12-75</v>
      </c>
      <c r="G1140">
        <v>1</v>
      </c>
      <c r="H1140">
        <f>DATEDIF(Hospitalisation_Details[[#This Row],[Date of Birth2]],DATE(2023,6,8),"y")</f>
        <v>47</v>
      </c>
      <c r="I1140" s="2">
        <v>9380.75</v>
      </c>
      <c r="J1140" t="s">
        <v>3706</v>
      </c>
      <c r="K1140" t="s">
        <v>3706</v>
      </c>
      <c r="L1140" t="s">
        <v>3724</v>
      </c>
    </row>
    <row r="1141" spans="1:12" x14ac:dyDescent="0.3">
      <c r="A1141" t="s">
        <v>4954</v>
      </c>
      <c r="B1141">
        <v>1971</v>
      </c>
      <c r="C1141" t="s">
        <v>3714</v>
      </c>
      <c r="D1141">
        <v>29</v>
      </c>
      <c r="E1141" s="1" t="str">
        <f>_xlfn.CONCAT(Hospitalisation_Details[[#This Row],[date]],"-",Hospitalisation_Details[[#This Row],[month]],"-",Hospitalisation_Details[[#This Row],[year]])</f>
        <v>29-Dec-1971</v>
      </c>
      <c r="F1141" s="1" t="str">
        <f>TEXT(Hospitalisation_Details[[#This Row],[Date of Birth]],"dd-mm-yy")</f>
        <v>29-12-71</v>
      </c>
      <c r="G1141">
        <v>1</v>
      </c>
      <c r="H1141">
        <f>DATEDIF(Hospitalisation_Details[[#This Row],[Date of Birth2]],DATE(2023,6,8),"y")</f>
        <v>51</v>
      </c>
      <c r="I1141" s="2">
        <v>9386.16</v>
      </c>
      <c r="J1141" t="s">
        <v>3707</v>
      </c>
      <c r="K1141" t="s">
        <v>3706</v>
      </c>
      <c r="L1141" t="s">
        <v>3708</v>
      </c>
    </row>
    <row r="1142" spans="1:12" x14ac:dyDescent="0.3">
      <c r="A1142" t="s">
        <v>4953</v>
      </c>
      <c r="B1142">
        <v>1971</v>
      </c>
      <c r="C1142" t="s">
        <v>3716</v>
      </c>
      <c r="D1142">
        <v>20</v>
      </c>
      <c r="E1142" s="1" t="str">
        <f>_xlfn.CONCAT(Hospitalisation_Details[[#This Row],[date]],"-",Hospitalisation_Details[[#This Row],[month]],"-",Hospitalisation_Details[[#This Row],[year]])</f>
        <v>20-Oct-1971</v>
      </c>
      <c r="F1142" s="1" t="str">
        <f>TEXT(Hospitalisation_Details[[#This Row],[Date of Birth]],"dd-mm-yy")</f>
        <v>20-10-71</v>
      </c>
      <c r="G1142">
        <v>1</v>
      </c>
      <c r="H1142">
        <f>DATEDIF(Hospitalisation_Details[[#This Row],[Date of Birth2]],DATE(2023,6,8),"y")</f>
        <v>51</v>
      </c>
      <c r="I1142" s="2">
        <v>9391.35</v>
      </c>
      <c r="J1142" t="s">
        <v>3707</v>
      </c>
      <c r="K1142" t="s">
        <v>3707</v>
      </c>
      <c r="L1142" t="s">
        <v>3717</v>
      </c>
    </row>
    <row r="1143" spans="1:12" x14ac:dyDescent="0.3">
      <c r="A1143" t="s">
        <v>4952</v>
      </c>
      <c r="B1143">
        <v>1976</v>
      </c>
      <c r="C1143" t="s">
        <v>3716</v>
      </c>
      <c r="D1143">
        <v>17</v>
      </c>
      <c r="E1143" s="1" t="str">
        <f>_xlfn.CONCAT(Hospitalisation_Details[[#This Row],[date]],"-",Hospitalisation_Details[[#This Row],[month]],"-",Hospitalisation_Details[[#This Row],[year]])</f>
        <v>17-Oct-1976</v>
      </c>
      <c r="F1143" s="1" t="str">
        <f>TEXT(Hospitalisation_Details[[#This Row],[Date of Birth]],"dd-mm-yy")</f>
        <v>17-10-76</v>
      </c>
      <c r="G1143">
        <v>2</v>
      </c>
      <c r="H1143">
        <f>DATEDIF(Hospitalisation_Details[[#This Row],[Date of Birth2]],DATE(2023,6,8),"y")</f>
        <v>46</v>
      </c>
      <c r="I1143" s="2">
        <v>9411.01</v>
      </c>
      <c r="J1143" t="s">
        <v>3706</v>
      </c>
      <c r="K1143" t="s">
        <v>3707</v>
      </c>
      <c r="L1143" t="s">
        <v>3724</v>
      </c>
    </row>
    <row r="1144" spans="1:12" x14ac:dyDescent="0.3">
      <c r="A1144" t="s">
        <v>4951</v>
      </c>
      <c r="B1144">
        <v>1976</v>
      </c>
      <c r="C1144" t="s">
        <v>3716</v>
      </c>
      <c r="D1144">
        <v>30</v>
      </c>
      <c r="E1144" s="1" t="str">
        <f>_xlfn.CONCAT(Hospitalisation_Details[[#This Row],[date]],"-",Hospitalisation_Details[[#This Row],[month]],"-",Hospitalisation_Details[[#This Row],[year]])</f>
        <v>30-Oct-1976</v>
      </c>
      <c r="F1144" s="1" t="str">
        <f>TEXT(Hospitalisation_Details[[#This Row],[Date of Birth]],"dd-mm-yy")</f>
        <v>30-10-76</v>
      </c>
      <c r="G1144">
        <v>3</v>
      </c>
      <c r="H1144">
        <f>DATEDIF(Hospitalisation_Details[[#This Row],[Date of Birth2]],DATE(2023,6,8),"y")</f>
        <v>46</v>
      </c>
      <c r="I1144" s="2">
        <v>9414.92</v>
      </c>
      <c r="J1144" t="s">
        <v>3706</v>
      </c>
      <c r="K1144" t="s">
        <v>3706</v>
      </c>
      <c r="L1144" t="s">
        <v>3717</v>
      </c>
    </row>
    <row r="1145" spans="1:12" x14ac:dyDescent="0.3">
      <c r="A1145" t="s">
        <v>4950</v>
      </c>
      <c r="B1145">
        <v>1976</v>
      </c>
      <c r="C1145" t="s">
        <v>3709</v>
      </c>
      <c r="D1145">
        <v>3</v>
      </c>
      <c r="E1145" s="1" t="str">
        <f>_xlfn.CONCAT(Hospitalisation_Details[[#This Row],[date]],"-",Hospitalisation_Details[[#This Row],[month]],"-",Hospitalisation_Details[[#This Row],[year]])</f>
        <v>3-Nov-1976</v>
      </c>
      <c r="F1145" s="1" t="str">
        <f>TEXT(Hospitalisation_Details[[#This Row],[Date of Birth]],"dd-mm-yy")</f>
        <v>03-11-76</v>
      </c>
      <c r="G1145">
        <v>2</v>
      </c>
      <c r="H1145">
        <f>DATEDIF(Hospitalisation_Details[[#This Row],[Date of Birth2]],DATE(2023,6,8),"y")</f>
        <v>46</v>
      </c>
      <c r="I1145" s="2">
        <v>9432.93</v>
      </c>
      <c r="J1145" t="s">
        <v>3706</v>
      </c>
      <c r="K1145" t="s">
        <v>3710</v>
      </c>
      <c r="L1145" t="s">
        <v>3724</v>
      </c>
    </row>
    <row r="1146" spans="1:12" x14ac:dyDescent="0.3">
      <c r="A1146" t="s">
        <v>4949</v>
      </c>
      <c r="B1146">
        <v>1974</v>
      </c>
      <c r="C1146" t="s">
        <v>3709</v>
      </c>
      <c r="D1146">
        <v>27</v>
      </c>
      <c r="E1146" s="1" t="str">
        <f>_xlfn.CONCAT(Hospitalisation_Details[[#This Row],[date]],"-",Hospitalisation_Details[[#This Row],[month]],"-",Hospitalisation_Details[[#This Row],[year]])</f>
        <v>27-Nov-1974</v>
      </c>
      <c r="F1146" s="1" t="str">
        <f>TEXT(Hospitalisation_Details[[#This Row],[Date of Birth]],"dd-mm-yy")</f>
        <v>27-11-74</v>
      </c>
      <c r="G1146">
        <v>1</v>
      </c>
      <c r="H1146">
        <f>DATEDIF(Hospitalisation_Details[[#This Row],[Date of Birth2]],DATE(2023,6,8),"y")</f>
        <v>48</v>
      </c>
      <c r="I1146" s="2">
        <v>9447.25</v>
      </c>
      <c r="J1146" t="s">
        <v>3706</v>
      </c>
      <c r="K1146" t="s">
        <v>3710</v>
      </c>
      <c r="L1146" t="s">
        <v>3724</v>
      </c>
    </row>
    <row r="1147" spans="1:12" x14ac:dyDescent="0.3">
      <c r="A1147" t="s">
        <v>4948</v>
      </c>
      <c r="B1147">
        <v>1974</v>
      </c>
      <c r="C1147" t="s">
        <v>3711</v>
      </c>
      <c r="D1147">
        <v>8</v>
      </c>
      <c r="E1147" s="1" t="str">
        <f>_xlfn.CONCAT(Hospitalisation_Details[[#This Row],[date]],"-",Hospitalisation_Details[[#This Row],[month]],"-",Hospitalisation_Details[[#This Row],[year]])</f>
        <v>8-Jun-1974</v>
      </c>
      <c r="F1147" s="1" t="str">
        <f>TEXT(Hospitalisation_Details[[#This Row],[Date of Birth]],"dd-mm-yy")</f>
        <v>08-06-74</v>
      </c>
      <c r="G1147">
        <v>1</v>
      </c>
      <c r="H1147">
        <f>DATEDIF(Hospitalisation_Details[[#This Row],[Date of Birth2]],DATE(2023,6,8),"y")</f>
        <v>49</v>
      </c>
      <c r="I1147" s="2">
        <v>9447.3799999999992</v>
      </c>
      <c r="J1147" t="s">
        <v>3706</v>
      </c>
      <c r="K1147" t="s">
        <v>3707</v>
      </c>
      <c r="L1147" t="s">
        <v>3724</v>
      </c>
    </row>
    <row r="1148" spans="1:12" x14ac:dyDescent="0.3">
      <c r="A1148" t="s">
        <v>4947</v>
      </c>
      <c r="B1148">
        <v>1987</v>
      </c>
      <c r="C1148" t="s">
        <v>3709</v>
      </c>
      <c r="D1148">
        <v>14</v>
      </c>
      <c r="E1148" s="1" t="str">
        <f>_xlfn.CONCAT(Hospitalisation_Details[[#This Row],[date]],"-",Hospitalisation_Details[[#This Row],[month]],"-",Hospitalisation_Details[[#This Row],[year]])</f>
        <v>14-Nov-1987</v>
      </c>
      <c r="F1148" s="1" t="str">
        <f>TEXT(Hospitalisation_Details[[#This Row],[Date of Birth]],"dd-mm-yy")</f>
        <v>14-11-87</v>
      </c>
      <c r="G1148">
        <v>3</v>
      </c>
      <c r="H1148">
        <f>DATEDIF(Hospitalisation_Details[[#This Row],[Date of Birth2]],DATE(2023,6,8),"y")</f>
        <v>35</v>
      </c>
      <c r="I1148" s="2">
        <v>9448.42</v>
      </c>
      <c r="J1148" t="s">
        <v>3706</v>
      </c>
      <c r="K1148" t="s">
        <v>3707</v>
      </c>
      <c r="L1148" t="s">
        <v>3727</v>
      </c>
    </row>
    <row r="1149" spans="1:12" x14ac:dyDescent="0.3">
      <c r="A1149" t="s">
        <v>4946</v>
      </c>
      <c r="B1149">
        <v>1979</v>
      </c>
      <c r="C1149" t="s">
        <v>3705</v>
      </c>
      <c r="D1149">
        <v>17</v>
      </c>
      <c r="E1149" s="1" t="str">
        <f>_xlfn.CONCAT(Hospitalisation_Details[[#This Row],[date]],"-",Hospitalisation_Details[[#This Row],[month]],"-",Hospitalisation_Details[[#This Row],[year]])</f>
        <v>17-Jul-1979</v>
      </c>
      <c r="F1149" s="1" t="str">
        <f>TEXT(Hospitalisation_Details[[#This Row],[Date of Birth]],"dd-mm-yy")</f>
        <v>17-07-79</v>
      </c>
      <c r="G1149">
        <v>2</v>
      </c>
      <c r="H1149">
        <f>DATEDIF(Hospitalisation_Details[[#This Row],[Date of Birth2]],DATE(2023,6,8),"y")</f>
        <v>43</v>
      </c>
      <c r="I1149" s="2">
        <v>9453.92</v>
      </c>
      <c r="J1149" t="s">
        <v>3706</v>
      </c>
      <c r="K1149" t="s">
        <v>3706</v>
      </c>
      <c r="L1149" t="s">
        <v>3727</v>
      </c>
    </row>
    <row r="1150" spans="1:12" x14ac:dyDescent="0.3">
      <c r="A1150" t="s">
        <v>4945</v>
      </c>
      <c r="B1150">
        <v>1969</v>
      </c>
      <c r="C1150" t="s">
        <v>3711</v>
      </c>
      <c r="D1150">
        <v>4</v>
      </c>
      <c r="E1150" s="1" t="str">
        <f>_xlfn.CONCAT(Hospitalisation_Details[[#This Row],[date]],"-",Hospitalisation_Details[[#This Row],[month]],"-",Hospitalisation_Details[[#This Row],[year]])</f>
        <v>4-Jun-1969</v>
      </c>
      <c r="F1150" s="1" t="str">
        <f>TEXT(Hospitalisation_Details[[#This Row],[Date of Birth]],"dd-mm-yy")</f>
        <v>04-06-69</v>
      </c>
      <c r="G1150">
        <v>0</v>
      </c>
      <c r="H1150">
        <f>DATEDIF(Hospitalisation_Details[[#This Row],[Date of Birth2]],DATE(2023,6,8),"y")</f>
        <v>54</v>
      </c>
      <c r="I1150" s="2">
        <v>9487.64</v>
      </c>
      <c r="J1150" t="s">
        <v>3706</v>
      </c>
      <c r="K1150" t="s">
        <v>3706</v>
      </c>
      <c r="L1150" t="s">
        <v>3708</v>
      </c>
    </row>
    <row r="1151" spans="1:12" x14ac:dyDescent="0.3">
      <c r="A1151" t="s">
        <v>4944</v>
      </c>
      <c r="B1151">
        <v>1976</v>
      </c>
      <c r="C1151" t="s">
        <v>3709</v>
      </c>
      <c r="D1151">
        <v>28</v>
      </c>
      <c r="E1151" s="1" t="str">
        <f>_xlfn.CONCAT(Hospitalisation_Details[[#This Row],[date]],"-",Hospitalisation_Details[[#This Row],[month]],"-",Hospitalisation_Details[[#This Row],[year]])</f>
        <v>28-Nov-1976</v>
      </c>
      <c r="F1151" s="1" t="str">
        <f>TEXT(Hospitalisation_Details[[#This Row],[Date of Birth]],"dd-mm-yy")</f>
        <v>28-11-76</v>
      </c>
      <c r="G1151">
        <v>3</v>
      </c>
      <c r="H1151">
        <f>DATEDIF(Hospitalisation_Details[[#This Row],[Date of Birth2]],DATE(2023,6,8),"y")</f>
        <v>46</v>
      </c>
      <c r="I1151" s="2">
        <v>9500.57</v>
      </c>
      <c r="J1151" t="s">
        <v>3706</v>
      </c>
      <c r="K1151" t="s">
        <v>3707</v>
      </c>
      <c r="L1151" t="s">
        <v>3728</v>
      </c>
    </row>
    <row r="1152" spans="1:12" x14ac:dyDescent="0.3">
      <c r="A1152" t="s">
        <v>4943</v>
      </c>
      <c r="B1152">
        <v>1969</v>
      </c>
      <c r="C1152" t="s">
        <v>3715</v>
      </c>
      <c r="D1152">
        <v>24</v>
      </c>
      <c r="E1152" s="1" t="str">
        <f>_xlfn.CONCAT(Hospitalisation_Details[[#This Row],[date]],"-",Hospitalisation_Details[[#This Row],[month]],"-",Hospitalisation_Details[[#This Row],[year]])</f>
        <v>24-Aug-1969</v>
      </c>
      <c r="F1152" s="1" t="str">
        <f>TEXT(Hospitalisation_Details[[#This Row],[Date of Birth]],"dd-mm-yy")</f>
        <v>24-08-69</v>
      </c>
      <c r="G1152">
        <v>0</v>
      </c>
      <c r="H1152">
        <f>DATEDIF(Hospitalisation_Details[[#This Row],[Date of Birth2]],DATE(2023,6,8),"y")</f>
        <v>53</v>
      </c>
      <c r="I1152" s="2">
        <v>9504.31</v>
      </c>
      <c r="J1152" t="s">
        <v>3707</v>
      </c>
      <c r="K1152" t="s">
        <v>3706</v>
      </c>
      <c r="L1152" t="s">
        <v>3708</v>
      </c>
    </row>
    <row r="1153" spans="1:12" x14ac:dyDescent="0.3">
      <c r="A1153" t="s">
        <v>4942</v>
      </c>
      <c r="B1153">
        <v>1992</v>
      </c>
      <c r="C1153" t="s">
        <v>3715</v>
      </c>
      <c r="D1153">
        <v>22</v>
      </c>
      <c r="E1153" s="1" t="str">
        <f>_xlfn.CONCAT(Hospitalisation_Details[[#This Row],[date]],"-",Hospitalisation_Details[[#This Row],[month]],"-",Hospitalisation_Details[[#This Row],[year]])</f>
        <v>22-Aug-1992</v>
      </c>
      <c r="F1153" s="1" t="str">
        <f>TEXT(Hospitalisation_Details[[#This Row],[Date of Birth]],"dd-mm-yy")</f>
        <v>22-08-92</v>
      </c>
      <c r="G1153">
        <v>0</v>
      </c>
      <c r="H1153">
        <f>DATEDIF(Hospitalisation_Details[[#This Row],[Date of Birth2]],DATE(2023,6,8),"y")</f>
        <v>30</v>
      </c>
      <c r="I1153" s="2">
        <v>9507.68</v>
      </c>
      <c r="J1153" t="s">
        <v>3706</v>
      </c>
      <c r="K1153" t="s">
        <v>3710</v>
      </c>
      <c r="L1153" t="s">
        <v>3713</v>
      </c>
    </row>
    <row r="1154" spans="1:12" x14ac:dyDescent="0.3">
      <c r="A1154" t="s">
        <v>4941</v>
      </c>
      <c r="B1154">
        <v>1971</v>
      </c>
      <c r="C1154" t="s">
        <v>3709</v>
      </c>
      <c r="D1154">
        <v>29</v>
      </c>
      <c r="E1154" s="1" t="str">
        <f>_xlfn.CONCAT(Hospitalisation_Details[[#This Row],[date]],"-",Hospitalisation_Details[[#This Row],[month]],"-",Hospitalisation_Details[[#This Row],[year]])</f>
        <v>29-Nov-1971</v>
      </c>
      <c r="F1154" s="1" t="str">
        <f>TEXT(Hospitalisation_Details[[#This Row],[Date of Birth]],"dd-mm-yy")</f>
        <v>29-11-71</v>
      </c>
      <c r="G1154">
        <v>0</v>
      </c>
      <c r="H1154">
        <f>DATEDIF(Hospitalisation_Details[[#This Row],[Date of Birth2]],DATE(2023,6,8),"y")</f>
        <v>51</v>
      </c>
      <c r="I1154" s="2">
        <v>9528.9</v>
      </c>
      <c r="J1154" t="s">
        <v>3706</v>
      </c>
      <c r="K1154" t="s">
        <v>3706</v>
      </c>
      <c r="L1154" t="s">
        <v>3717</v>
      </c>
    </row>
    <row r="1155" spans="1:12" x14ac:dyDescent="0.3">
      <c r="A1155" t="s">
        <v>4940</v>
      </c>
      <c r="B1155">
        <v>1973</v>
      </c>
      <c r="C1155" t="s">
        <v>3714</v>
      </c>
      <c r="D1155">
        <v>21</v>
      </c>
      <c r="E1155" s="1" t="str">
        <f>_xlfn.CONCAT(Hospitalisation_Details[[#This Row],[date]],"-",Hospitalisation_Details[[#This Row],[month]],"-",Hospitalisation_Details[[#This Row],[year]])</f>
        <v>21-Dec-1973</v>
      </c>
      <c r="F1155" s="1" t="str">
        <f>TEXT(Hospitalisation_Details[[#This Row],[Date of Birth]],"dd-mm-yy")</f>
        <v>21-12-73</v>
      </c>
      <c r="G1155">
        <v>0</v>
      </c>
      <c r="H1155">
        <f>DATEDIF(Hospitalisation_Details[[#This Row],[Date of Birth2]],DATE(2023,6,8),"y")</f>
        <v>49</v>
      </c>
      <c r="I1155" s="2">
        <v>9538.65</v>
      </c>
      <c r="J1155" t="s">
        <v>3706</v>
      </c>
      <c r="K1155" t="s">
        <v>3707</v>
      </c>
      <c r="L1155" t="s">
        <v>3727</v>
      </c>
    </row>
    <row r="1156" spans="1:12" x14ac:dyDescent="0.3">
      <c r="A1156" t="s">
        <v>4939</v>
      </c>
      <c r="B1156">
        <v>1975</v>
      </c>
      <c r="C1156" t="s">
        <v>3705</v>
      </c>
      <c r="D1156">
        <v>28</v>
      </c>
      <c r="E1156" s="1" t="str">
        <f>_xlfn.CONCAT(Hospitalisation_Details[[#This Row],[date]],"-",Hospitalisation_Details[[#This Row],[month]],"-",Hospitalisation_Details[[#This Row],[year]])</f>
        <v>28-Jul-1975</v>
      </c>
      <c r="F1156" s="1" t="str">
        <f>TEXT(Hospitalisation_Details[[#This Row],[Date of Birth]],"dd-mm-yy")</f>
        <v>28-07-75</v>
      </c>
      <c r="G1156">
        <v>1</v>
      </c>
      <c r="H1156">
        <f>DATEDIF(Hospitalisation_Details[[#This Row],[Date of Birth2]],DATE(2023,6,8),"y")</f>
        <v>47</v>
      </c>
      <c r="I1156" s="2">
        <v>9540.17</v>
      </c>
      <c r="J1156" t="s">
        <v>3706</v>
      </c>
      <c r="K1156" t="s">
        <v>3706</v>
      </c>
      <c r="L1156" t="s">
        <v>3724</v>
      </c>
    </row>
    <row r="1157" spans="1:12" x14ac:dyDescent="0.3">
      <c r="A1157" t="s">
        <v>4938</v>
      </c>
      <c r="B1157">
        <v>1972</v>
      </c>
      <c r="C1157" t="s">
        <v>3712</v>
      </c>
      <c r="D1157">
        <v>22</v>
      </c>
      <c r="E1157" s="1" t="str">
        <f>_xlfn.CONCAT(Hospitalisation_Details[[#This Row],[date]],"-",Hospitalisation_Details[[#This Row],[month]],"-",Hospitalisation_Details[[#This Row],[year]])</f>
        <v>22-Sep-1972</v>
      </c>
      <c r="F1157" s="1" t="str">
        <f>TEXT(Hospitalisation_Details[[#This Row],[Date of Birth]],"dd-mm-yy")</f>
        <v>22-09-72</v>
      </c>
      <c r="G1157">
        <v>0</v>
      </c>
      <c r="H1157">
        <f>DATEDIF(Hospitalisation_Details[[#This Row],[Date of Birth2]],DATE(2023,6,8),"y")</f>
        <v>50</v>
      </c>
      <c r="I1157" s="2">
        <v>9541.7000000000007</v>
      </c>
      <c r="J1157" t="s">
        <v>3706</v>
      </c>
      <c r="K1157" t="s">
        <v>3710</v>
      </c>
      <c r="L1157" t="s">
        <v>3724</v>
      </c>
    </row>
    <row r="1158" spans="1:12" x14ac:dyDescent="0.3">
      <c r="A1158" t="s">
        <v>4937</v>
      </c>
      <c r="B1158">
        <v>1972</v>
      </c>
      <c r="C1158" t="s">
        <v>3712</v>
      </c>
      <c r="D1158">
        <v>22</v>
      </c>
      <c r="E1158" s="1" t="str">
        <f>_xlfn.CONCAT(Hospitalisation_Details[[#This Row],[date]],"-",Hospitalisation_Details[[#This Row],[month]],"-",Hospitalisation_Details[[#This Row],[year]])</f>
        <v>22-Sep-1972</v>
      </c>
      <c r="F1158" s="1" t="str">
        <f>TEXT(Hospitalisation_Details[[#This Row],[Date of Birth]],"dd-mm-yy")</f>
        <v>22-09-72</v>
      </c>
      <c r="G1158">
        <v>1</v>
      </c>
      <c r="H1158">
        <f>DATEDIF(Hospitalisation_Details[[#This Row],[Date of Birth2]],DATE(2023,6,8),"y")</f>
        <v>50</v>
      </c>
      <c r="I1158" s="2">
        <v>9549.57</v>
      </c>
      <c r="J1158" t="s">
        <v>3706</v>
      </c>
      <c r="K1158" t="s">
        <v>3710</v>
      </c>
      <c r="L1158" t="s">
        <v>3708</v>
      </c>
    </row>
    <row r="1159" spans="1:12" x14ac:dyDescent="0.3">
      <c r="A1159" t="s">
        <v>4936</v>
      </c>
      <c r="B1159">
        <v>1974</v>
      </c>
      <c r="C1159" t="s">
        <v>3715</v>
      </c>
      <c r="D1159">
        <v>14</v>
      </c>
      <c r="E1159" s="1" t="str">
        <f>_xlfn.CONCAT(Hospitalisation_Details[[#This Row],[date]],"-",Hospitalisation_Details[[#This Row],[month]],"-",Hospitalisation_Details[[#This Row],[year]])</f>
        <v>14-Aug-1974</v>
      </c>
      <c r="F1159" s="1" t="str">
        <f>TEXT(Hospitalisation_Details[[#This Row],[Date of Birth]],"dd-mm-yy")</f>
        <v>14-08-74</v>
      </c>
      <c r="G1159">
        <v>3</v>
      </c>
      <c r="H1159">
        <f>DATEDIF(Hospitalisation_Details[[#This Row],[Date of Birth2]],DATE(2023,6,8),"y")</f>
        <v>48</v>
      </c>
      <c r="I1159" s="2">
        <v>9563.0300000000007</v>
      </c>
      <c r="J1159" t="s">
        <v>3707</v>
      </c>
      <c r="K1159" t="s">
        <v>3710</v>
      </c>
      <c r="L1159" t="s">
        <v>3717</v>
      </c>
    </row>
    <row r="1160" spans="1:12" x14ac:dyDescent="0.3">
      <c r="A1160" t="s">
        <v>4935</v>
      </c>
      <c r="B1160">
        <v>1973</v>
      </c>
      <c r="C1160" t="s">
        <v>3714</v>
      </c>
      <c r="D1160">
        <v>1</v>
      </c>
      <c r="E1160" s="1" t="str">
        <f>_xlfn.CONCAT(Hospitalisation_Details[[#This Row],[date]],"-",Hospitalisation_Details[[#This Row],[month]],"-",Hospitalisation_Details[[#This Row],[year]])</f>
        <v>1-Dec-1973</v>
      </c>
      <c r="F1160" s="1" t="str">
        <f>TEXT(Hospitalisation_Details[[#This Row],[Date of Birth]],"dd-mm-yy")</f>
        <v>01-12-73</v>
      </c>
      <c r="G1160">
        <v>1</v>
      </c>
      <c r="H1160">
        <f>DATEDIF(Hospitalisation_Details[[#This Row],[Date of Birth2]],DATE(2023,6,8),"y")</f>
        <v>49</v>
      </c>
      <c r="I1160" s="2">
        <v>9566.99</v>
      </c>
      <c r="J1160" t="s">
        <v>3706</v>
      </c>
      <c r="K1160" t="s">
        <v>3710</v>
      </c>
      <c r="L1160" t="s">
        <v>3713</v>
      </c>
    </row>
    <row r="1161" spans="1:12" x14ac:dyDescent="0.3">
      <c r="A1161" t="s">
        <v>4934</v>
      </c>
      <c r="B1161">
        <v>1966</v>
      </c>
      <c r="C1161" t="s">
        <v>3714</v>
      </c>
      <c r="D1161">
        <v>4</v>
      </c>
      <c r="E1161" s="1" t="str">
        <f>_xlfn.CONCAT(Hospitalisation_Details[[#This Row],[date]],"-",Hospitalisation_Details[[#This Row],[month]],"-",Hospitalisation_Details[[#This Row],[year]])</f>
        <v>4-Dec-1966</v>
      </c>
      <c r="F1161" s="1" t="str">
        <f>TEXT(Hospitalisation_Details[[#This Row],[Date of Birth]],"dd-mm-yy")</f>
        <v>04-12-66</v>
      </c>
      <c r="G1161">
        <v>0</v>
      </c>
      <c r="H1161">
        <f>DATEDIF(Hospitalisation_Details[[#This Row],[Date of Birth2]],DATE(2023,6,8),"y")</f>
        <v>56</v>
      </c>
      <c r="I1161" s="2">
        <v>9582.5400000000009</v>
      </c>
      <c r="J1161" t="s">
        <v>3707</v>
      </c>
      <c r="K1161" t="s">
        <v>3706</v>
      </c>
      <c r="L1161" t="s">
        <v>3708</v>
      </c>
    </row>
    <row r="1162" spans="1:12" x14ac:dyDescent="0.3">
      <c r="A1162" t="s">
        <v>4933</v>
      </c>
      <c r="B1162">
        <v>1973</v>
      </c>
      <c r="C1162" t="s">
        <v>3709</v>
      </c>
      <c r="D1162">
        <v>28</v>
      </c>
      <c r="E1162" s="1" t="str">
        <f>_xlfn.CONCAT(Hospitalisation_Details[[#This Row],[date]],"-",Hospitalisation_Details[[#This Row],[month]],"-",Hospitalisation_Details[[#This Row],[year]])</f>
        <v>28-Nov-1973</v>
      </c>
      <c r="F1162" s="1" t="str">
        <f>TEXT(Hospitalisation_Details[[#This Row],[Date of Birth]],"dd-mm-yy")</f>
        <v>28-11-73</v>
      </c>
      <c r="G1162">
        <v>1</v>
      </c>
      <c r="H1162">
        <f>DATEDIF(Hospitalisation_Details[[#This Row],[Date of Birth2]],DATE(2023,6,8),"y")</f>
        <v>49</v>
      </c>
      <c r="I1162" s="2">
        <v>9583.89</v>
      </c>
      <c r="J1162" t="s">
        <v>3706</v>
      </c>
      <c r="K1162" t="s">
        <v>3707</v>
      </c>
      <c r="L1162" t="s">
        <v>3713</v>
      </c>
    </row>
    <row r="1163" spans="1:12" x14ac:dyDescent="0.3">
      <c r="A1163" t="s">
        <v>4932</v>
      </c>
      <c r="B1163">
        <v>1981</v>
      </c>
      <c r="C1163" t="s">
        <v>3716</v>
      </c>
      <c r="D1163">
        <v>18</v>
      </c>
      <c r="E1163" s="1" t="str">
        <f>_xlfn.CONCAT(Hospitalisation_Details[[#This Row],[date]],"-",Hospitalisation_Details[[#This Row],[month]],"-",Hospitalisation_Details[[#This Row],[year]])</f>
        <v>18-Oct-1981</v>
      </c>
      <c r="F1163" s="1" t="str">
        <f>TEXT(Hospitalisation_Details[[#This Row],[Date of Birth]],"dd-mm-yy")</f>
        <v>18-10-81</v>
      </c>
      <c r="G1163">
        <v>1</v>
      </c>
      <c r="H1163">
        <f>DATEDIF(Hospitalisation_Details[[#This Row],[Date of Birth2]],DATE(2023,6,8),"y")</f>
        <v>41</v>
      </c>
      <c r="I1163" s="2">
        <v>9584.0400000000009</v>
      </c>
      <c r="J1163" t="s">
        <v>3706</v>
      </c>
      <c r="K1163" t="s">
        <v>3710</v>
      </c>
      <c r="L1163" t="s">
        <v>3727</v>
      </c>
    </row>
    <row r="1164" spans="1:12" x14ac:dyDescent="0.3">
      <c r="A1164" t="s">
        <v>4931</v>
      </c>
      <c r="B1164">
        <v>1964</v>
      </c>
      <c r="C1164" t="s">
        <v>3714</v>
      </c>
      <c r="D1164">
        <v>15</v>
      </c>
      <c r="E1164" s="1" t="str">
        <f>_xlfn.CONCAT(Hospitalisation_Details[[#This Row],[date]],"-",Hospitalisation_Details[[#This Row],[month]],"-",Hospitalisation_Details[[#This Row],[year]])</f>
        <v>15-Dec-1964</v>
      </c>
      <c r="F1164" s="1" t="str">
        <f>TEXT(Hospitalisation_Details[[#This Row],[Date of Birth]],"dd-mm-yy")</f>
        <v>15-12-64</v>
      </c>
      <c r="G1164">
        <v>0</v>
      </c>
      <c r="H1164">
        <f>DATEDIF(Hospitalisation_Details[[#This Row],[Date of Birth2]],DATE(2023,6,8),"y")</f>
        <v>58</v>
      </c>
      <c r="I1164" s="2">
        <v>9597.6299999999992</v>
      </c>
      <c r="J1164" t="s">
        <v>3707</v>
      </c>
      <c r="K1164" t="s">
        <v>3707</v>
      </c>
      <c r="L1164" t="s">
        <v>3708</v>
      </c>
    </row>
    <row r="1165" spans="1:12" x14ac:dyDescent="0.3">
      <c r="A1165" t="s">
        <v>4930</v>
      </c>
      <c r="B1165">
        <v>1972</v>
      </c>
      <c r="C1165" t="s">
        <v>3714</v>
      </c>
      <c r="D1165">
        <v>27</v>
      </c>
      <c r="E1165" s="1" t="str">
        <f>_xlfn.CONCAT(Hospitalisation_Details[[#This Row],[date]],"-",Hospitalisation_Details[[#This Row],[month]],"-",Hospitalisation_Details[[#This Row],[year]])</f>
        <v>27-Dec-1972</v>
      </c>
      <c r="F1165" s="1" t="str">
        <f>TEXT(Hospitalisation_Details[[#This Row],[Date of Birth]],"dd-mm-yy")</f>
        <v>27-12-72</v>
      </c>
      <c r="G1165">
        <v>1</v>
      </c>
      <c r="H1165">
        <f>DATEDIF(Hospitalisation_Details[[#This Row],[Date of Birth2]],DATE(2023,6,8),"y")</f>
        <v>50</v>
      </c>
      <c r="I1165" s="2">
        <v>9617.66</v>
      </c>
      <c r="J1165" t="s">
        <v>3707</v>
      </c>
      <c r="K1165" t="s">
        <v>3707</v>
      </c>
      <c r="L1165" t="s">
        <v>3721</v>
      </c>
    </row>
    <row r="1166" spans="1:12" x14ac:dyDescent="0.3">
      <c r="A1166" t="s">
        <v>4929</v>
      </c>
      <c r="B1166">
        <v>1982</v>
      </c>
      <c r="C1166" t="s">
        <v>3715</v>
      </c>
      <c r="D1166">
        <v>29</v>
      </c>
      <c r="E1166" s="1" t="str">
        <f>_xlfn.CONCAT(Hospitalisation_Details[[#This Row],[date]],"-",Hospitalisation_Details[[#This Row],[month]],"-",Hospitalisation_Details[[#This Row],[year]])</f>
        <v>29-Aug-1982</v>
      </c>
      <c r="F1166" s="1" t="str">
        <f>TEXT(Hospitalisation_Details[[#This Row],[Date of Birth]],"dd-mm-yy")</f>
        <v>29-08-82</v>
      </c>
      <c r="G1166">
        <v>3</v>
      </c>
      <c r="H1166">
        <f>DATEDIF(Hospitalisation_Details[[#This Row],[Date of Birth2]],DATE(2023,6,8),"y")</f>
        <v>40</v>
      </c>
      <c r="I1166" s="2">
        <v>9619.18</v>
      </c>
      <c r="J1166" t="s">
        <v>3706</v>
      </c>
      <c r="K1166" t="s">
        <v>3710</v>
      </c>
      <c r="L1166" t="s">
        <v>3723</v>
      </c>
    </row>
    <row r="1167" spans="1:12" x14ac:dyDescent="0.3">
      <c r="A1167" t="s">
        <v>4928</v>
      </c>
      <c r="B1167">
        <v>1975</v>
      </c>
      <c r="C1167" t="s">
        <v>3716</v>
      </c>
      <c r="D1167">
        <v>29</v>
      </c>
      <c r="E1167" s="1" t="str">
        <f>_xlfn.CONCAT(Hospitalisation_Details[[#This Row],[date]],"-",Hospitalisation_Details[[#This Row],[month]],"-",Hospitalisation_Details[[#This Row],[year]])</f>
        <v>29-Oct-1975</v>
      </c>
      <c r="F1167" s="1" t="str">
        <f>TEXT(Hospitalisation_Details[[#This Row],[Date of Birth]],"dd-mm-yy")</f>
        <v>29-10-75</v>
      </c>
      <c r="G1167">
        <v>3</v>
      </c>
      <c r="H1167">
        <f>DATEDIF(Hospitalisation_Details[[#This Row],[Date of Birth2]],DATE(2023,6,8),"y")</f>
        <v>47</v>
      </c>
      <c r="I1167" s="2">
        <v>9620.33</v>
      </c>
      <c r="J1167" t="s">
        <v>3707</v>
      </c>
      <c r="K1167" t="s">
        <v>3707</v>
      </c>
      <c r="L1167" t="s">
        <v>3713</v>
      </c>
    </row>
    <row r="1168" spans="1:12" x14ac:dyDescent="0.3">
      <c r="A1168" t="s">
        <v>4927</v>
      </c>
      <c r="B1168">
        <v>1970</v>
      </c>
      <c r="C1168" t="s">
        <v>3714</v>
      </c>
      <c r="D1168">
        <v>16</v>
      </c>
      <c r="E1168" s="1" t="str">
        <f>_xlfn.CONCAT(Hospitalisation_Details[[#This Row],[date]],"-",Hospitalisation_Details[[#This Row],[month]],"-",Hospitalisation_Details[[#This Row],[year]])</f>
        <v>16-Dec-1970</v>
      </c>
      <c r="F1168" s="1" t="str">
        <f>TEXT(Hospitalisation_Details[[#This Row],[Date of Birth]],"dd-mm-yy")</f>
        <v>16-12-70</v>
      </c>
      <c r="G1168">
        <v>0</v>
      </c>
      <c r="H1168">
        <f>DATEDIF(Hospitalisation_Details[[#This Row],[Date of Birth2]],DATE(2023,6,8),"y")</f>
        <v>52</v>
      </c>
      <c r="I1168" s="2">
        <v>9625.92</v>
      </c>
      <c r="J1168" t="s">
        <v>3706</v>
      </c>
      <c r="K1168" t="s">
        <v>3707</v>
      </c>
      <c r="L1168" t="s">
        <v>3717</v>
      </c>
    </row>
    <row r="1169" spans="1:12" x14ac:dyDescent="0.3">
      <c r="A1169" t="s">
        <v>4926</v>
      </c>
      <c r="B1169">
        <v>1998</v>
      </c>
      <c r="C1169" t="s">
        <v>3711</v>
      </c>
      <c r="D1169">
        <v>23</v>
      </c>
      <c r="E1169" s="1" t="str">
        <f>_xlfn.CONCAT(Hospitalisation_Details[[#This Row],[date]],"-",Hospitalisation_Details[[#This Row],[month]],"-",Hospitalisation_Details[[#This Row],[year]])</f>
        <v>23-Jun-1998</v>
      </c>
      <c r="F1169" s="1" t="str">
        <f>TEXT(Hospitalisation_Details[[#This Row],[Date of Birth]],"dd-mm-yy")</f>
        <v>23-06-98</v>
      </c>
      <c r="G1169">
        <v>0</v>
      </c>
      <c r="H1169">
        <f>DATEDIF(Hospitalisation_Details[[#This Row],[Date of Birth2]],DATE(2023,6,8),"y")</f>
        <v>24</v>
      </c>
      <c r="I1169" s="2">
        <v>9628.7900000000009</v>
      </c>
      <c r="J1169" t="s">
        <v>3706</v>
      </c>
      <c r="K1169" t="s">
        <v>3706</v>
      </c>
      <c r="L1169" t="s">
        <v>3730</v>
      </c>
    </row>
    <row r="1170" spans="1:12" x14ac:dyDescent="0.3">
      <c r="A1170" t="s">
        <v>4925</v>
      </c>
      <c r="B1170">
        <v>1979</v>
      </c>
      <c r="C1170" t="s">
        <v>3714</v>
      </c>
      <c r="D1170">
        <v>19</v>
      </c>
      <c r="E1170" s="1" t="str">
        <f>_xlfn.CONCAT(Hospitalisation_Details[[#This Row],[date]],"-",Hospitalisation_Details[[#This Row],[month]],"-",Hospitalisation_Details[[#This Row],[year]])</f>
        <v>19-Dec-1979</v>
      </c>
      <c r="F1170" s="1" t="str">
        <f>TEXT(Hospitalisation_Details[[#This Row],[Date of Birth]],"dd-mm-yy")</f>
        <v>19-12-79</v>
      </c>
      <c r="G1170">
        <v>2</v>
      </c>
      <c r="H1170">
        <f>DATEDIF(Hospitalisation_Details[[#This Row],[Date of Birth2]],DATE(2023,6,8),"y")</f>
        <v>43</v>
      </c>
      <c r="I1170" s="2">
        <v>9630.2999999999993</v>
      </c>
      <c r="J1170" t="s">
        <v>3706</v>
      </c>
      <c r="K1170" t="s">
        <v>3706</v>
      </c>
      <c r="L1170" t="s">
        <v>3727</v>
      </c>
    </row>
    <row r="1171" spans="1:12" x14ac:dyDescent="0.3">
      <c r="A1171" t="s">
        <v>4924</v>
      </c>
      <c r="B1171">
        <v>1972</v>
      </c>
      <c r="C1171" t="s">
        <v>3716</v>
      </c>
      <c r="D1171">
        <v>23</v>
      </c>
      <c r="E1171" s="1" t="str">
        <f>_xlfn.CONCAT(Hospitalisation_Details[[#This Row],[date]],"-",Hospitalisation_Details[[#This Row],[month]],"-",Hospitalisation_Details[[#This Row],[year]])</f>
        <v>23-Oct-1972</v>
      </c>
      <c r="F1171" s="1" t="str">
        <f>TEXT(Hospitalisation_Details[[#This Row],[Date of Birth]],"dd-mm-yy")</f>
        <v>23-10-72</v>
      </c>
      <c r="G1171">
        <v>2</v>
      </c>
      <c r="H1171">
        <f>DATEDIF(Hospitalisation_Details[[#This Row],[Date of Birth2]],DATE(2023,6,8),"y")</f>
        <v>50</v>
      </c>
      <c r="I1171" s="2">
        <v>9630.4</v>
      </c>
      <c r="J1171" t="s">
        <v>3706</v>
      </c>
      <c r="K1171" t="s">
        <v>3706</v>
      </c>
      <c r="L1171" t="s">
        <v>3717</v>
      </c>
    </row>
    <row r="1172" spans="1:12" x14ac:dyDescent="0.3">
      <c r="A1172" t="s">
        <v>4923</v>
      </c>
      <c r="B1172">
        <v>1968</v>
      </c>
      <c r="C1172" t="s">
        <v>3711</v>
      </c>
      <c r="D1172">
        <v>22</v>
      </c>
      <c r="E1172" s="1" t="str">
        <f>_xlfn.CONCAT(Hospitalisation_Details[[#This Row],[date]],"-",Hospitalisation_Details[[#This Row],[month]],"-",Hospitalisation_Details[[#This Row],[year]])</f>
        <v>22-Jun-1968</v>
      </c>
      <c r="F1172" s="1" t="str">
        <f>TEXT(Hospitalisation_Details[[#This Row],[Date of Birth]],"dd-mm-yy")</f>
        <v>22-06-68</v>
      </c>
      <c r="G1172">
        <v>0</v>
      </c>
      <c r="H1172">
        <f>DATEDIF(Hospitalisation_Details[[#This Row],[Date of Birth2]],DATE(2023,6,8),"y")</f>
        <v>54</v>
      </c>
      <c r="I1172" s="2">
        <v>9630.91</v>
      </c>
      <c r="J1172" t="s">
        <v>3707</v>
      </c>
      <c r="K1172" t="s">
        <v>3706</v>
      </c>
      <c r="L1172" t="s">
        <v>3708</v>
      </c>
    </row>
    <row r="1173" spans="1:12" x14ac:dyDescent="0.3">
      <c r="A1173" t="s">
        <v>4922</v>
      </c>
      <c r="B1173">
        <v>1970</v>
      </c>
      <c r="C1173" t="s">
        <v>3712</v>
      </c>
      <c r="D1173">
        <v>30</v>
      </c>
      <c r="E1173" s="1" t="str">
        <f>_xlfn.CONCAT(Hospitalisation_Details[[#This Row],[date]],"-",Hospitalisation_Details[[#This Row],[month]],"-",Hospitalisation_Details[[#This Row],[year]])</f>
        <v>30-Sep-1970</v>
      </c>
      <c r="F1173" s="1" t="str">
        <f>TEXT(Hospitalisation_Details[[#This Row],[Date of Birth]],"dd-mm-yy")</f>
        <v>30-09-70</v>
      </c>
      <c r="G1173">
        <v>0</v>
      </c>
      <c r="H1173">
        <f>DATEDIF(Hospitalisation_Details[[#This Row],[Date of Birth2]],DATE(2023,6,8),"y")</f>
        <v>52</v>
      </c>
      <c r="I1173" s="2">
        <v>9634.5400000000009</v>
      </c>
      <c r="J1173" t="s">
        <v>3706</v>
      </c>
      <c r="K1173" t="s">
        <v>3706</v>
      </c>
      <c r="L1173" t="s">
        <v>3717</v>
      </c>
    </row>
    <row r="1174" spans="1:12" x14ac:dyDescent="0.3">
      <c r="A1174" t="s">
        <v>4921</v>
      </c>
      <c r="B1174">
        <v>1971</v>
      </c>
      <c r="C1174" t="s">
        <v>3705</v>
      </c>
      <c r="D1174">
        <v>19</v>
      </c>
      <c r="E1174" s="1" t="str">
        <f>_xlfn.CONCAT(Hospitalisation_Details[[#This Row],[date]],"-",Hospitalisation_Details[[#This Row],[month]],"-",Hospitalisation_Details[[#This Row],[year]])</f>
        <v>19-Jul-1971</v>
      </c>
      <c r="F1174" s="1" t="str">
        <f>TEXT(Hospitalisation_Details[[#This Row],[Date of Birth]],"dd-mm-yy")</f>
        <v>19-07-71</v>
      </c>
      <c r="G1174">
        <v>0</v>
      </c>
      <c r="H1174">
        <f>DATEDIF(Hospitalisation_Details[[#This Row],[Date of Birth2]],DATE(2023,6,8),"y")</f>
        <v>51</v>
      </c>
      <c r="I1174" s="2">
        <v>9644.25</v>
      </c>
      <c r="J1174" t="s">
        <v>3706</v>
      </c>
      <c r="K1174" t="s">
        <v>3710</v>
      </c>
      <c r="L1174" t="s">
        <v>3713</v>
      </c>
    </row>
    <row r="1175" spans="1:12" x14ac:dyDescent="0.3">
      <c r="A1175" t="s">
        <v>4920</v>
      </c>
      <c r="B1175">
        <v>1974</v>
      </c>
      <c r="C1175" t="s">
        <v>3705</v>
      </c>
      <c r="D1175">
        <v>8</v>
      </c>
      <c r="E1175" s="1" t="str">
        <f>_xlfn.CONCAT(Hospitalisation_Details[[#This Row],[date]],"-",Hospitalisation_Details[[#This Row],[month]],"-",Hospitalisation_Details[[#This Row],[year]])</f>
        <v>8-Jul-1974</v>
      </c>
      <c r="F1175" s="1" t="str">
        <f>TEXT(Hospitalisation_Details[[#This Row],[Date of Birth]],"dd-mm-yy")</f>
        <v>08-07-74</v>
      </c>
      <c r="G1175">
        <v>0</v>
      </c>
      <c r="H1175">
        <f>DATEDIF(Hospitalisation_Details[[#This Row],[Date of Birth2]],DATE(2023,6,8),"y")</f>
        <v>48</v>
      </c>
      <c r="I1175" s="2">
        <v>9653.81</v>
      </c>
      <c r="J1175" t="s">
        <v>3706</v>
      </c>
      <c r="K1175" t="s">
        <v>3706</v>
      </c>
      <c r="L1175" t="s">
        <v>3717</v>
      </c>
    </row>
    <row r="1176" spans="1:12" x14ac:dyDescent="0.3">
      <c r="A1176" t="s">
        <v>4919</v>
      </c>
      <c r="B1176">
        <v>1981</v>
      </c>
      <c r="C1176" t="s">
        <v>3715</v>
      </c>
      <c r="D1176">
        <v>8</v>
      </c>
      <c r="E1176" s="1" t="str">
        <f>_xlfn.CONCAT(Hospitalisation_Details[[#This Row],[date]],"-",Hospitalisation_Details[[#This Row],[month]],"-",Hospitalisation_Details[[#This Row],[year]])</f>
        <v>8-Aug-1981</v>
      </c>
      <c r="F1176" s="1" t="str">
        <f>TEXT(Hospitalisation_Details[[#This Row],[Date of Birth]],"dd-mm-yy")</f>
        <v>08-08-81</v>
      </c>
      <c r="G1176">
        <v>1</v>
      </c>
      <c r="H1176">
        <f>DATEDIF(Hospitalisation_Details[[#This Row],[Date of Birth2]],DATE(2023,6,8),"y")</f>
        <v>41</v>
      </c>
      <c r="I1176" s="2">
        <v>9664.34</v>
      </c>
      <c r="J1176" t="s">
        <v>3706</v>
      </c>
      <c r="K1176" t="s">
        <v>3707</v>
      </c>
      <c r="L1176" t="s">
        <v>3717</v>
      </c>
    </row>
    <row r="1177" spans="1:12" x14ac:dyDescent="0.3">
      <c r="A1177" t="s">
        <v>4918</v>
      </c>
      <c r="B1177">
        <v>1966</v>
      </c>
      <c r="C1177" t="s">
        <v>3712</v>
      </c>
      <c r="D1177">
        <v>16</v>
      </c>
      <c r="E1177" s="1" t="str">
        <f>_xlfn.CONCAT(Hospitalisation_Details[[#This Row],[date]],"-",Hospitalisation_Details[[#This Row],[month]],"-",Hospitalisation_Details[[#This Row],[year]])</f>
        <v>16-Sep-1966</v>
      </c>
      <c r="F1177" s="1" t="str">
        <f>TEXT(Hospitalisation_Details[[#This Row],[Date of Birth]],"dd-mm-yy")</f>
        <v>16-09-66</v>
      </c>
      <c r="G1177">
        <v>0</v>
      </c>
      <c r="H1177">
        <f>DATEDIF(Hospitalisation_Details[[#This Row],[Date of Birth2]],DATE(2023,6,8),"y")</f>
        <v>56</v>
      </c>
      <c r="I1177" s="2">
        <v>9684.2900000000009</v>
      </c>
      <c r="J1177" t="s">
        <v>3707</v>
      </c>
      <c r="K1177" t="s">
        <v>3706</v>
      </c>
      <c r="L1177" t="s">
        <v>3708</v>
      </c>
    </row>
    <row r="1178" spans="1:12" x14ac:dyDescent="0.3">
      <c r="A1178" t="s">
        <v>4917</v>
      </c>
      <c r="B1178">
        <v>1964</v>
      </c>
      <c r="C1178" t="s">
        <v>3709</v>
      </c>
      <c r="D1178">
        <v>7</v>
      </c>
      <c r="E1178" s="1" t="str">
        <f>_xlfn.CONCAT(Hospitalisation_Details[[#This Row],[date]],"-",Hospitalisation_Details[[#This Row],[month]],"-",Hospitalisation_Details[[#This Row],[year]])</f>
        <v>7-Nov-1964</v>
      </c>
      <c r="F1178" s="1" t="str">
        <f>TEXT(Hospitalisation_Details[[#This Row],[Date of Birth]],"dd-mm-yy")</f>
        <v>07-11-64</v>
      </c>
      <c r="G1178">
        <v>0</v>
      </c>
      <c r="H1178">
        <f>DATEDIF(Hospitalisation_Details[[#This Row],[Date of Birth2]],DATE(2023,6,8),"y")</f>
        <v>58</v>
      </c>
      <c r="I1178" s="2">
        <v>9698.42</v>
      </c>
      <c r="J1178" t="s">
        <v>3707</v>
      </c>
      <c r="K1178" t="s">
        <v>3707</v>
      </c>
      <c r="L1178" t="s">
        <v>3708</v>
      </c>
    </row>
    <row r="1179" spans="1:12" x14ac:dyDescent="0.3">
      <c r="A1179" t="s">
        <v>4916</v>
      </c>
      <c r="B1179">
        <v>1977</v>
      </c>
      <c r="C1179" t="s">
        <v>3712</v>
      </c>
      <c r="D1179">
        <v>19</v>
      </c>
      <c r="E1179" s="1" t="str">
        <f>_xlfn.CONCAT(Hospitalisation_Details[[#This Row],[date]],"-",Hospitalisation_Details[[#This Row],[month]],"-",Hospitalisation_Details[[#This Row],[year]])</f>
        <v>19-Sep-1977</v>
      </c>
      <c r="F1179" s="1" t="str">
        <f>TEXT(Hospitalisation_Details[[#This Row],[Date of Birth]],"dd-mm-yy")</f>
        <v>19-09-77</v>
      </c>
      <c r="G1179">
        <v>3</v>
      </c>
      <c r="H1179">
        <f>DATEDIF(Hospitalisation_Details[[#This Row],[Date of Birth2]],DATE(2023,6,8),"y")</f>
        <v>45</v>
      </c>
      <c r="I1179" s="2">
        <v>9704.67</v>
      </c>
      <c r="J1179" t="s">
        <v>3706</v>
      </c>
      <c r="K1179" t="s">
        <v>3707</v>
      </c>
      <c r="L1179" t="s">
        <v>3724</v>
      </c>
    </row>
    <row r="1180" spans="1:12" x14ac:dyDescent="0.3">
      <c r="A1180" t="s">
        <v>4915</v>
      </c>
      <c r="B1180">
        <v>1972</v>
      </c>
      <c r="C1180" t="s">
        <v>3705</v>
      </c>
      <c r="D1180">
        <v>10</v>
      </c>
      <c r="E1180" s="1" t="str">
        <f>_xlfn.CONCAT(Hospitalisation_Details[[#This Row],[date]],"-",Hospitalisation_Details[[#This Row],[month]],"-",Hospitalisation_Details[[#This Row],[year]])</f>
        <v>10-Jul-1972</v>
      </c>
      <c r="F1180" s="1" t="str">
        <f>TEXT(Hospitalisation_Details[[#This Row],[Date of Birth]],"dd-mm-yy")</f>
        <v>10-07-72</v>
      </c>
      <c r="G1180">
        <v>0</v>
      </c>
      <c r="H1180">
        <f>DATEDIF(Hospitalisation_Details[[#This Row],[Date of Birth2]],DATE(2023,6,8),"y")</f>
        <v>50</v>
      </c>
      <c r="I1180" s="2">
        <v>9710.7099999999991</v>
      </c>
      <c r="J1180" t="s">
        <v>3706</v>
      </c>
      <c r="K1180" t="s">
        <v>3710</v>
      </c>
      <c r="L1180" t="s">
        <v>3727</v>
      </c>
    </row>
    <row r="1181" spans="1:12" x14ac:dyDescent="0.3">
      <c r="A1181" t="s">
        <v>4914</v>
      </c>
      <c r="B1181">
        <v>1975</v>
      </c>
      <c r="C1181" t="s">
        <v>3711</v>
      </c>
      <c r="D1181">
        <v>27</v>
      </c>
      <c r="E1181" s="1" t="str">
        <f>_xlfn.CONCAT(Hospitalisation_Details[[#This Row],[date]],"-",Hospitalisation_Details[[#This Row],[month]],"-",Hospitalisation_Details[[#This Row],[year]])</f>
        <v>27-Jun-1975</v>
      </c>
      <c r="F1181" s="1" t="str">
        <f>TEXT(Hospitalisation_Details[[#This Row],[Date of Birth]],"dd-mm-yy")</f>
        <v>27-06-75</v>
      </c>
      <c r="G1181">
        <v>2</v>
      </c>
      <c r="H1181">
        <f>DATEDIF(Hospitalisation_Details[[#This Row],[Date of Birth2]],DATE(2023,6,8),"y")</f>
        <v>47</v>
      </c>
      <c r="I1181" s="2">
        <v>9715.84</v>
      </c>
      <c r="J1181" t="s">
        <v>3706</v>
      </c>
      <c r="K1181" t="s">
        <v>3710</v>
      </c>
      <c r="L1181" t="s">
        <v>3724</v>
      </c>
    </row>
    <row r="1182" spans="1:12" x14ac:dyDescent="0.3">
      <c r="A1182" t="s">
        <v>4913</v>
      </c>
      <c r="B1182">
        <v>1970</v>
      </c>
      <c r="C1182" t="s">
        <v>3712</v>
      </c>
      <c r="D1182">
        <v>12</v>
      </c>
      <c r="E1182" s="1" t="str">
        <f>_xlfn.CONCAT(Hospitalisation_Details[[#This Row],[date]],"-",Hospitalisation_Details[[#This Row],[month]],"-",Hospitalisation_Details[[#This Row],[year]])</f>
        <v>12-Sep-1970</v>
      </c>
      <c r="F1182" s="1" t="str">
        <f>TEXT(Hospitalisation_Details[[#This Row],[Date of Birth]],"dd-mm-yy")</f>
        <v>12-09-70</v>
      </c>
      <c r="G1182">
        <v>0</v>
      </c>
      <c r="H1182">
        <f>DATEDIF(Hospitalisation_Details[[#This Row],[Date of Birth2]],DATE(2023,6,8),"y")</f>
        <v>52</v>
      </c>
      <c r="I1182" s="2">
        <v>9722.77</v>
      </c>
      <c r="J1182" t="s">
        <v>3707</v>
      </c>
      <c r="K1182" t="s">
        <v>3710</v>
      </c>
      <c r="L1182" t="s">
        <v>3721</v>
      </c>
    </row>
    <row r="1183" spans="1:12" x14ac:dyDescent="0.3">
      <c r="A1183" t="s">
        <v>4912</v>
      </c>
      <c r="B1183">
        <v>1970</v>
      </c>
      <c r="C1183" t="s">
        <v>3715</v>
      </c>
      <c r="D1183">
        <v>18</v>
      </c>
      <c r="E1183" s="1" t="str">
        <f>_xlfn.CONCAT(Hospitalisation_Details[[#This Row],[date]],"-",Hospitalisation_Details[[#This Row],[month]],"-",Hospitalisation_Details[[#This Row],[year]])</f>
        <v>18-Aug-1970</v>
      </c>
      <c r="F1183" s="1" t="str">
        <f>TEXT(Hospitalisation_Details[[#This Row],[Date of Birth]],"dd-mm-yy")</f>
        <v>18-08-70</v>
      </c>
      <c r="G1183">
        <v>1</v>
      </c>
      <c r="H1183">
        <f>DATEDIF(Hospitalisation_Details[[#This Row],[Date of Birth2]],DATE(2023,6,8),"y")</f>
        <v>52</v>
      </c>
      <c r="I1183" s="2">
        <v>9724.5300000000007</v>
      </c>
      <c r="J1183" t="s">
        <v>3707</v>
      </c>
      <c r="K1183" t="s">
        <v>3710</v>
      </c>
      <c r="L1183" t="s">
        <v>3717</v>
      </c>
    </row>
    <row r="1184" spans="1:12" x14ac:dyDescent="0.3">
      <c r="A1184" t="s">
        <v>4911</v>
      </c>
      <c r="B1184">
        <v>1970</v>
      </c>
      <c r="C1184" t="s">
        <v>3705</v>
      </c>
      <c r="D1184">
        <v>4</v>
      </c>
      <c r="E1184" s="1" t="str">
        <f>_xlfn.CONCAT(Hospitalisation_Details[[#This Row],[date]],"-",Hospitalisation_Details[[#This Row],[month]],"-",Hospitalisation_Details[[#This Row],[year]])</f>
        <v>4-Jul-1970</v>
      </c>
      <c r="F1184" s="1" t="str">
        <f>TEXT(Hospitalisation_Details[[#This Row],[Date of Birth]],"dd-mm-yy")</f>
        <v>04-07-70</v>
      </c>
      <c r="G1184">
        <v>1</v>
      </c>
      <c r="H1184">
        <f>DATEDIF(Hospitalisation_Details[[#This Row],[Date of Birth2]],DATE(2023,6,8),"y")</f>
        <v>52</v>
      </c>
      <c r="I1184" s="2">
        <v>9748.91</v>
      </c>
      <c r="J1184" t="s">
        <v>3706</v>
      </c>
      <c r="K1184" t="s">
        <v>3710</v>
      </c>
      <c r="L1184" t="s">
        <v>3708</v>
      </c>
    </row>
    <row r="1185" spans="1:12" x14ac:dyDescent="0.3">
      <c r="A1185" t="s">
        <v>4910</v>
      </c>
      <c r="B1185">
        <v>2001</v>
      </c>
      <c r="C1185" t="s">
        <v>3705</v>
      </c>
      <c r="D1185">
        <v>14</v>
      </c>
      <c r="E1185" s="1" t="str">
        <f>_xlfn.CONCAT(Hospitalisation_Details[[#This Row],[date]],"-",Hospitalisation_Details[[#This Row],[month]],"-",Hospitalisation_Details[[#This Row],[year]])</f>
        <v>14-Jul-2001</v>
      </c>
      <c r="F1185" s="1" t="str">
        <f>TEXT(Hospitalisation_Details[[#This Row],[Date of Birth]],"dd-mm-yy")</f>
        <v>14-07-01</v>
      </c>
      <c r="G1185">
        <v>0</v>
      </c>
      <c r="H1185">
        <f>DATEDIF(Hospitalisation_Details[[#This Row],[Date of Birth2]],DATE(2023,6,8),"y")</f>
        <v>21</v>
      </c>
      <c r="I1185" s="2">
        <v>9753.49</v>
      </c>
      <c r="J1185" t="s">
        <v>3706</v>
      </c>
      <c r="K1185" t="s">
        <v>3706</v>
      </c>
      <c r="L1185" t="s">
        <v>3713</v>
      </c>
    </row>
    <row r="1186" spans="1:12" x14ac:dyDescent="0.3">
      <c r="A1186" t="s">
        <v>4909</v>
      </c>
      <c r="B1186">
        <v>1965</v>
      </c>
      <c r="C1186" t="s">
        <v>3712</v>
      </c>
      <c r="D1186">
        <v>5</v>
      </c>
      <c r="E1186" s="1" t="str">
        <f>_xlfn.CONCAT(Hospitalisation_Details[[#This Row],[date]],"-",Hospitalisation_Details[[#This Row],[month]],"-",Hospitalisation_Details[[#This Row],[year]])</f>
        <v>5-Sep-1965</v>
      </c>
      <c r="F1186" s="1" t="str">
        <f>TEXT(Hospitalisation_Details[[#This Row],[Date of Birth]],"dd-mm-yy")</f>
        <v>05-09-65</v>
      </c>
      <c r="G1186">
        <v>0</v>
      </c>
      <c r="H1186">
        <f>DATEDIF(Hospitalisation_Details[[#This Row],[Date of Birth2]],DATE(2023,6,8),"y")</f>
        <v>57</v>
      </c>
      <c r="I1186" s="2">
        <v>9764.08</v>
      </c>
      <c r="J1186" t="s">
        <v>3707</v>
      </c>
      <c r="K1186" t="s">
        <v>3710</v>
      </c>
      <c r="L1186" t="s">
        <v>3713</v>
      </c>
    </row>
    <row r="1187" spans="1:12" x14ac:dyDescent="0.3">
      <c r="A1187" t="s">
        <v>4908</v>
      </c>
      <c r="B1187">
        <v>1973</v>
      </c>
      <c r="C1187" t="s">
        <v>3705</v>
      </c>
      <c r="D1187">
        <v>7</v>
      </c>
      <c r="E1187" s="1" t="str">
        <f>_xlfn.CONCAT(Hospitalisation_Details[[#This Row],[date]],"-",Hospitalisation_Details[[#This Row],[month]],"-",Hospitalisation_Details[[#This Row],[year]])</f>
        <v>7-Jul-1973</v>
      </c>
      <c r="F1187" s="1" t="str">
        <f>TEXT(Hospitalisation_Details[[#This Row],[Date of Birth]],"dd-mm-yy")</f>
        <v>07-07-73</v>
      </c>
      <c r="G1187">
        <v>1</v>
      </c>
      <c r="H1187">
        <f>DATEDIF(Hospitalisation_Details[[#This Row],[Date of Birth2]],DATE(2023,6,8),"y")</f>
        <v>49</v>
      </c>
      <c r="I1187" s="2">
        <v>9778.35</v>
      </c>
      <c r="J1187" t="s">
        <v>3706</v>
      </c>
      <c r="K1187" t="s">
        <v>3706</v>
      </c>
      <c r="L1187" t="s">
        <v>3724</v>
      </c>
    </row>
    <row r="1188" spans="1:12" x14ac:dyDescent="0.3">
      <c r="A1188" t="s">
        <v>4907</v>
      </c>
      <c r="B1188">
        <v>1996</v>
      </c>
      <c r="C1188" t="s">
        <v>3715</v>
      </c>
      <c r="D1188">
        <v>8</v>
      </c>
      <c r="E1188" s="1" t="str">
        <f>_xlfn.CONCAT(Hospitalisation_Details[[#This Row],[date]],"-",Hospitalisation_Details[[#This Row],[month]],"-",Hospitalisation_Details[[#This Row],[year]])</f>
        <v>8-Aug-1996</v>
      </c>
      <c r="F1188" s="1" t="str">
        <f>TEXT(Hospitalisation_Details[[#This Row],[Date of Birth]],"dd-mm-yy")</f>
        <v>08-08-96</v>
      </c>
      <c r="G1188">
        <v>0</v>
      </c>
      <c r="H1188">
        <f>DATEDIF(Hospitalisation_Details[[#This Row],[Date of Birth2]],DATE(2023,6,8),"y")</f>
        <v>26</v>
      </c>
      <c r="I1188" s="2">
        <v>9787.32</v>
      </c>
      <c r="J1188" t="s">
        <v>3706</v>
      </c>
      <c r="K1188" t="s">
        <v>3707</v>
      </c>
      <c r="L1188" t="s">
        <v>3725</v>
      </c>
    </row>
    <row r="1189" spans="1:12" x14ac:dyDescent="0.3">
      <c r="A1189" t="s">
        <v>4906</v>
      </c>
      <c r="B1189">
        <v>1977</v>
      </c>
      <c r="C1189" t="s">
        <v>3711</v>
      </c>
      <c r="D1189">
        <v>7</v>
      </c>
      <c r="E1189" s="1" t="str">
        <f>_xlfn.CONCAT(Hospitalisation_Details[[#This Row],[date]],"-",Hospitalisation_Details[[#This Row],[month]],"-",Hospitalisation_Details[[#This Row],[year]])</f>
        <v>7-Jun-1977</v>
      </c>
      <c r="F1189" s="1" t="str">
        <f>TEXT(Hospitalisation_Details[[#This Row],[Date of Birth]],"dd-mm-yy")</f>
        <v>07-06-77</v>
      </c>
      <c r="G1189">
        <v>5</v>
      </c>
      <c r="H1189">
        <f>DATEDIF(Hospitalisation_Details[[#This Row],[Date of Birth2]],DATE(2023,6,8),"y")</f>
        <v>46</v>
      </c>
      <c r="I1189" s="2">
        <v>9788.8700000000008</v>
      </c>
      <c r="J1189" t="s">
        <v>3707</v>
      </c>
      <c r="K1189" t="s">
        <v>3706</v>
      </c>
      <c r="L1189" t="s">
        <v>3708</v>
      </c>
    </row>
    <row r="1190" spans="1:12" x14ac:dyDescent="0.3">
      <c r="A1190" t="s">
        <v>4905</v>
      </c>
      <c r="B1190">
        <v>1973</v>
      </c>
      <c r="C1190" t="s">
        <v>3712</v>
      </c>
      <c r="D1190">
        <v>17</v>
      </c>
      <c r="E1190" s="1" t="str">
        <f>_xlfn.CONCAT(Hospitalisation_Details[[#This Row],[date]],"-",Hospitalisation_Details[[#This Row],[month]],"-",Hospitalisation_Details[[#This Row],[year]])</f>
        <v>17-Sep-1973</v>
      </c>
      <c r="F1190" s="1" t="str">
        <f>TEXT(Hospitalisation_Details[[#This Row],[Date of Birth]],"dd-mm-yy")</f>
        <v>17-09-73</v>
      </c>
      <c r="G1190">
        <v>2</v>
      </c>
      <c r="H1190">
        <f>DATEDIF(Hospitalisation_Details[[#This Row],[Date of Birth2]],DATE(2023,6,8),"y")</f>
        <v>49</v>
      </c>
      <c r="I1190" s="2">
        <v>9800.89</v>
      </c>
      <c r="J1190" t="s">
        <v>3706</v>
      </c>
      <c r="K1190" t="s">
        <v>3710</v>
      </c>
      <c r="L1190" t="s">
        <v>3708</v>
      </c>
    </row>
    <row r="1191" spans="1:12" x14ac:dyDescent="0.3">
      <c r="A1191" t="s">
        <v>4904</v>
      </c>
      <c r="B1191">
        <v>1972</v>
      </c>
      <c r="C1191" t="s">
        <v>3711</v>
      </c>
      <c r="D1191">
        <v>28</v>
      </c>
      <c r="E1191" s="1" t="str">
        <f>_xlfn.CONCAT(Hospitalisation_Details[[#This Row],[date]],"-",Hospitalisation_Details[[#This Row],[month]],"-",Hospitalisation_Details[[#This Row],[year]])</f>
        <v>28-Jun-1972</v>
      </c>
      <c r="F1191" s="1" t="str">
        <f>TEXT(Hospitalisation_Details[[#This Row],[Date of Birth]],"dd-mm-yy")</f>
        <v>28-06-72</v>
      </c>
      <c r="G1191">
        <v>0</v>
      </c>
      <c r="H1191">
        <f>DATEDIF(Hospitalisation_Details[[#This Row],[Date of Birth2]],DATE(2023,6,8),"y")</f>
        <v>50</v>
      </c>
      <c r="I1191" s="2">
        <v>9819.25</v>
      </c>
      <c r="J1191" t="s">
        <v>3706</v>
      </c>
      <c r="K1191" t="s">
        <v>3706</v>
      </c>
      <c r="L1191" t="s">
        <v>3727</v>
      </c>
    </row>
    <row r="1192" spans="1:12" x14ac:dyDescent="0.3">
      <c r="A1192" t="s">
        <v>4903</v>
      </c>
      <c r="B1192">
        <v>1972</v>
      </c>
      <c r="C1192" t="s">
        <v>3712</v>
      </c>
      <c r="D1192">
        <v>26</v>
      </c>
      <c r="E1192" s="1" t="str">
        <f>_xlfn.CONCAT(Hospitalisation_Details[[#This Row],[date]],"-",Hospitalisation_Details[[#This Row],[month]],"-",Hospitalisation_Details[[#This Row],[year]])</f>
        <v>26-Sep-1972</v>
      </c>
      <c r="F1192" s="1" t="str">
        <f>TEXT(Hospitalisation_Details[[#This Row],[Date of Birth]],"dd-mm-yy")</f>
        <v>26-09-72</v>
      </c>
      <c r="G1192">
        <v>0</v>
      </c>
      <c r="H1192">
        <f>DATEDIF(Hospitalisation_Details[[#This Row],[Date of Birth2]],DATE(2023,6,8),"y")</f>
        <v>50</v>
      </c>
      <c r="I1192" s="2">
        <v>9836.2099999999991</v>
      </c>
      <c r="J1192" t="s">
        <v>3706</v>
      </c>
      <c r="K1192" t="s">
        <v>3707</v>
      </c>
      <c r="L1192" t="s">
        <v>3727</v>
      </c>
    </row>
    <row r="1193" spans="1:12" x14ac:dyDescent="0.3">
      <c r="A1193" t="s">
        <v>4902</v>
      </c>
      <c r="B1193">
        <v>1992</v>
      </c>
      <c r="C1193" t="s">
        <v>3715</v>
      </c>
      <c r="D1193">
        <v>13</v>
      </c>
      <c r="E1193" s="1" t="str">
        <f>_xlfn.CONCAT(Hospitalisation_Details[[#This Row],[date]],"-",Hospitalisation_Details[[#This Row],[month]],"-",Hospitalisation_Details[[#This Row],[year]])</f>
        <v>13-Aug-1992</v>
      </c>
      <c r="F1193" s="1" t="str">
        <f>TEXT(Hospitalisation_Details[[#This Row],[Date of Birth]],"dd-mm-yy")</f>
        <v>13-08-92</v>
      </c>
      <c r="G1193">
        <v>0</v>
      </c>
      <c r="H1193">
        <f>DATEDIF(Hospitalisation_Details[[#This Row],[Date of Birth2]],DATE(2023,6,8),"y")</f>
        <v>30</v>
      </c>
      <c r="I1193" s="2">
        <v>9844.4500000000007</v>
      </c>
      <c r="J1193" t="s">
        <v>3706</v>
      </c>
      <c r="K1193" t="s">
        <v>3710</v>
      </c>
      <c r="L1193" t="s">
        <v>3713</v>
      </c>
    </row>
    <row r="1194" spans="1:12" x14ac:dyDescent="0.3">
      <c r="A1194" t="s">
        <v>4901</v>
      </c>
      <c r="B1194">
        <v>1968</v>
      </c>
      <c r="C1194" t="s">
        <v>3709</v>
      </c>
      <c r="D1194">
        <v>4</v>
      </c>
      <c r="E1194" s="1" t="str">
        <f>_xlfn.CONCAT(Hospitalisation_Details[[#This Row],[date]],"-",Hospitalisation_Details[[#This Row],[month]],"-",Hospitalisation_Details[[#This Row],[year]])</f>
        <v>4-Nov-1968</v>
      </c>
      <c r="F1194" s="1" t="str">
        <f>TEXT(Hospitalisation_Details[[#This Row],[Date of Birth]],"dd-mm-yy")</f>
        <v>04-11-68</v>
      </c>
      <c r="G1194">
        <v>0</v>
      </c>
      <c r="H1194">
        <f>DATEDIF(Hospitalisation_Details[[#This Row],[Date of Birth2]],DATE(2023,6,8),"y")</f>
        <v>54</v>
      </c>
      <c r="I1194" s="2">
        <v>9850.43</v>
      </c>
      <c r="J1194" t="s">
        <v>3707</v>
      </c>
      <c r="K1194" t="s">
        <v>3707</v>
      </c>
      <c r="L1194" t="s">
        <v>3717</v>
      </c>
    </row>
    <row r="1195" spans="1:12" x14ac:dyDescent="0.3">
      <c r="A1195" t="s">
        <v>4900</v>
      </c>
      <c r="B1195">
        <v>1971</v>
      </c>
      <c r="C1195" t="s">
        <v>3716</v>
      </c>
      <c r="D1195">
        <v>23</v>
      </c>
      <c r="E1195" s="1" t="str">
        <f>_xlfn.CONCAT(Hospitalisation_Details[[#This Row],[date]],"-",Hospitalisation_Details[[#This Row],[month]],"-",Hospitalisation_Details[[#This Row],[year]])</f>
        <v>23-Oct-1971</v>
      </c>
      <c r="F1195" s="1" t="str">
        <f>TEXT(Hospitalisation_Details[[#This Row],[Date of Birth]],"dd-mm-yy")</f>
        <v>23-10-71</v>
      </c>
      <c r="G1195">
        <v>1</v>
      </c>
      <c r="H1195">
        <f>DATEDIF(Hospitalisation_Details[[#This Row],[Date of Birth2]],DATE(2023,6,8),"y")</f>
        <v>51</v>
      </c>
      <c r="I1195" s="2">
        <v>9855.1299999999992</v>
      </c>
      <c r="J1195" t="s">
        <v>3706</v>
      </c>
      <c r="K1195" t="s">
        <v>3707</v>
      </c>
      <c r="L1195" t="s">
        <v>3708</v>
      </c>
    </row>
    <row r="1196" spans="1:12" x14ac:dyDescent="0.3">
      <c r="A1196" t="s">
        <v>4899</v>
      </c>
      <c r="B1196">
        <v>1971</v>
      </c>
      <c r="C1196" t="s">
        <v>3705</v>
      </c>
      <c r="D1196">
        <v>17</v>
      </c>
      <c r="E1196" s="1" t="str">
        <f>_xlfn.CONCAT(Hospitalisation_Details[[#This Row],[date]],"-",Hospitalisation_Details[[#This Row],[month]],"-",Hospitalisation_Details[[#This Row],[year]])</f>
        <v>17-Jul-1971</v>
      </c>
      <c r="F1196" s="1" t="str">
        <f>TEXT(Hospitalisation_Details[[#This Row],[Date of Birth]],"dd-mm-yy")</f>
        <v>17-07-71</v>
      </c>
      <c r="G1196">
        <v>1</v>
      </c>
      <c r="H1196">
        <f>DATEDIF(Hospitalisation_Details[[#This Row],[Date of Birth2]],DATE(2023,6,8),"y")</f>
        <v>51</v>
      </c>
      <c r="I1196" s="2">
        <v>9861.0300000000007</v>
      </c>
      <c r="J1196" t="s">
        <v>3706</v>
      </c>
      <c r="K1196" t="s">
        <v>3706</v>
      </c>
      <c r="L1196" t="s">
        <v>3717</v>
      </c>
    </row>
    <row r="1197" spans="1:12" x14ac:dyDescent="0.3">
      <c r="A1197" t="s">
        <v>4898</v>
      </c>
      <c r="B1197">
        <v>1969</v>
      </c>
      <c r="C1197" t="s">
        <v>3716</v>
      </c>
      <c r="D1197">
        <v>20</v>
      </c>
      <c r="E1197" s="1" t="str">
        <f>_xlfn.CONCAT(Hospitalisation_Details[[#This Row],[date]],"-",Hospitalisation_Details[[#This Row],[month]],"-",Hospitalisation_Details[[#This Row],[year]])</f>
        <v>20-Oct-1969</v>
      </c>
      <c r="F1197" s="1" t="str">
        <f>TEXT(Hospitalisation_Details[[#This Row],[Date of Birth]],"dd-mm-yy")</f>
        <v>20-10-69</v>
      </c>
      <c r="G1197">
        <v>0</v>
      </c>
      <c r="H1197">
        <f>DATEDIF(Hospitalisation_Details[[#This Row],[Date of Birth2]],DATE(2023,6,8),"y")</f>
        <v>53</v>
      </c>
      <c r="I1197" s="2">
        <v>9863.4699999999993</v>
      </c>
      <c r="J1197" t="s">
        <v>3707</v>
      </c>
      <c r="K1197" t="s">
        <v>3707</v>
      </c>
      <c r="L1197" t="s">
        <v>3713</v>
      </c>
    </row>
    <row r="1198" spans="1:12" x14ac:dyDescent="0.3">
      <c r="A1198" t="s">
        <v>4897</v>
      </c>
      <c r="B1198">
        <v>1971</v>
      </c>
      <c r="C1198" t="s">
        <v>3709</v>
      </c>
      <c r="D1198">
        <v>9</v>
      </c>
      <c r="E1198" s="1" t="str">
        <f>_xlfn.CONCAT(Hospitalisation_Details[[#This Row],[date]],"-",Hospitalisation_Details[[#This Row],[month]],"-",Hospitalisation_Details[[#This Row],[year]])</f>
        <v>9-Nov-1971</v>
      </c>
      <c r="F1198" s="1" t="str">
        <f>TEXT(Hospitalisation_Details[[#This Row],[Date of Birth]],"dd-mm-yy")</f>
        <v>09-11-71</v>
      </c>
      <c r="G1198">
        <v>0</v>
      </c>
      <c r="H1198">
        <f>DATEDIF(Hospitalisation_Details[[#This Row],[Date of Birth2]],DATE(2023,6,8),"y")</f>
        <v>51</v>
      </c>
      <c r="I1198" s="2">
        <v>9866.2999999999993</v>
      </c>
      <c r="J1198" t="s">
        <v>3706</v>
      </c>
      <c r="K1198" t="s">
        <v>3707</v>
      </c>
      <c r="L1198" t="s">
        <v>3724</v>
      </c>
    </row>
    <row r="1199" spans="1:12" x14ac:dyDescent="0.3">
      <c r="A1199" t="s">
        <v>4896</v>
      </c>
      <c r="B1199">
        <v>1969</v>
      </c>
      <c r="C1199" t="s">
        <v>3715</v>
      </c>
      <c r="D1199">
        <v>13</v>
      </c>
      <c r="E1199" s="1" t="str">
        <f>_xlfn.CONCAT(Hospitalisation_Details[[#This Row],[date]],"-",Hospitalisation_Details[[#This Row],[month]],"-",Hospitalisation_Details[[#This Row],[year]])</f>
        <v>13-Aug-1969</v>
      </c>
      <c r="F1199" s="1" t="str">
        <f>TEXT(Hospitalisation_Details[[#This Row],[Date of Birth]],"dd-mm-yy")</f>
        <v>13-08-69</v>
      </c>
      <c r="G1199">
        <v>0</v>
      </c>
      <c r="H1199">
        <f>DATEDIF(Hospitalisation_Details[[#This Row],[Date of Birth2]],DATE(2023,6,8),"y")</f>
        <v>53</v>
      </c>
      <c r="I1199" s="2">
        <v>9869.81</v>
      </c>
      <c r="J1199" t="s">
        <v>3707</v>
      </c>
      <c r="K1199" t="s">
        <v>3707</v>
      </c>
      <c r="L1199" t="s">
        <v>3713</v>
      </c>
    </row>
    <row r="1200" spans="1:12" x14ac:dyDescent="0.3">
      <c r="A1200" t="s">
        <v>4895</v>
      </c>
      <c r="B1200">
        <v>1998</v>
      </c>
      <c r="C1200" t="s">
        <v>3705</v>
      </c>
      <c r="D1200">
        <v>6</v>
      </c>
      <c r="E1200" s="1" t="str">
        <f>_xlfn.CONCAT(Hospitalisation_Details[[#This Row],[date]],"-",Hospitalisation_Details[[#This Row],[month]],"-",Hospitalisation_Details[[#This Row],[year]])</f>
        <v>6-Jul-1998</v>
      </c>
      <c r="F1200" s="1" t="str">
        <f>TEXT(Hospitalisation_Details[[#This Row],[Date of Birth]],"dd-mm-yy")</f>
        <v>06-07-98</v>
      </c>
      <c r="G1200">
        <v>0</v>
      </c>
      <c r="H1200">
        <f>DATEDIF(Hospitalisation_Details[[#This Row],[Date of Birth2]],DATE(2023,6,8),"y")</f>
        <v>24</v>
      </c>
      <c r="I1200" s="2">
        <v>9870.59</v>
      </c>
      <c r="J1200" t="s">
        <v>3706</v>
      </c>
      <c r="K1200" t="s">
        <v>3706</v>
      </c>
      <c r="L1200" t="s">
        <v>3725</v>
      </c>
    </row>
    <row r="1201" spans="1:12" x14ac:dyDescent="0.3">
      <c r="A1201" t="s">
        <v>4894</v>
      </c>
      <c r="B1201">
        <v>1971</v>
      </c>
      <c r="C1201" t="s">
        <v>3714</v>
      </c>
      <c r="D1201">
        <v>22</v>
      </c>
      <c r="E1201" s="1" t="str">
        <f>_xlfn.CONCAT(Hospitalisation_Details[[#This Row],[date]],"-",Hospitalisation_Details[[#This Row],[month]],"-",Hospitalisation_Details[[#This Row],[year]])</f>
        <v>22-Dec-1971</v>
      </c>
      <c r="F1201" s="1" t="str">
        <f>TEXT(Hospitalisation_Details[[#This Row],[Date of Birth]],"dd-mm-yy")</f>
        <v>22-12-71</v>
      </c>
      <c r="G1201">
        <v>1</v>
      </c>
      <c r="H1201">
        <f>DATEDIF(Hospitalisation_Details[[#This Row],[Date of Birth2]],DATE(2023,6,8),"y")</f>
        <v>51</v>
      </c>
      <c r="I1201" s="2">
        <v>9872.7000000000007</v>
      </c>
      <c r="J1201" t="s">
        <v>3706</v>
      </c>
      <c r="K1201" t="s">
        <v>3706</v>
      </c>
      <c r="L1201" t="s">
        <v>3717</v>
      </c>
    </row>
    <row r="1202" spans="1:12" x14ac:dyDescent="0.3">
      <c r="A1202" t="s">
        <v>4893</v>
      </c>
      <c r="B1202">
        <v>1971</v>
      </c>
      <c r="C1202" t="s">
        <v>3705</v>
      </c>
      <c r="D1202">
        <v>3</v>
      </c>
      <c r="E1202" s="1" t="str">
        <f>_xlfn.CONCAT(Hospitalisation_Details[[#This Row],[date]],"-",Hospitalisation_Details[[#This Row],[month]],"-",Hospitalisation_Details[[#This Row],[year]])</f>
        <v>3-Jul-1971</v>
      </c>
      <c r="F1202" s="1" t="str">
        <f>TEXT(Hospitalisation_Details[[#This Row],[Date of Birth]],"dd-mm-yy")</f>
        <v>03-07-71</v>
      </c>
      <c r="G1202">
        <v>0</v>
      </c>
      <c r="H1202">
        <f>DATEDIF(Hospitalisation_Details[[#This Row],[Date of Birth2]],DATE(2023,6,8),"y")</f>
        <v>51</v>
      </c>
      <c r="I1202" s="2">
        <v>9875.68</v>
      </c>
      <c r="J1202" t="s">
        <v>3706</v>
      </c>
      <c r="K1202" t="s">
        <v>3707</v>
      </c>
      <c r="L1202" t="s">
        <v>3724</v>
      </c>
    </row>
    <row r="1203" spans="1:12" x14ac:dyDescent="0.3">
      <c r="A1203" t="s">
        <v>4892</v>
      </c>
      <c r="B1203">
        <v>1971</v>
      </c>
      <c r="C1203" t="s">
        <v>3716</v>
      </c>
      <c r="D1203">
        <v>3</v>
      </c>
      <c r="E1203" s="1" t="str">
        <f>_xlfn.CONCAT(Hospitalisation_Details[[#This Row],[date]],"-",Hospitalisation_Details[[#This Row],[month]],"-",Hospitalisation_Details[[#This Row],[year]])</f>
        <v>3-Oct-1971</v>
      </c>
      <c r="F1203" s="1" t="str">
        <f>TEXT(Hospitalisation_Details[[#This Row],[Date of Birth]],"dd-mm-yy")</f>
        <v>03-10-71</v>
      </c>
      <c r="G1203">
        <v>1</v>
      </c>
      <c r="H1203">
        <f>DATEDIF(Hospitalisation_Details[[#This Row],[Date of Birth2]],DATE(2023,6,8),"y")</f>
        <v>51</v>
      </c>
      <c r="I1203" s="2">
        <v>9877.61</v>
      </c>
      <c r="J1203" t="s">
        <v>3706</v>
      </c>
      <c r="K1203" t="s">
        <v>3710</v>
      </c>
      <c r="L1203" t="s">
        <v>3708</v>
      </c>
    </row>
    <row r="1204" spans="1:12" x14ac:dyDescent="0.3">
      <c r="A1204" t="s">
        <v>4891</v>
      </c>
      <c r="B1204">
        <v>1971</v>
      </c>
      <c r="C1204" t="s">
        <v>3709</v>
      </c>
      <c r="D1204">
        <v>8</v>
      </c>
      <c r="E1204" s="1" t="str">
        <f>_xlfn.CONCAT(Hospitalisation_Details[[#This Row],[date]],"-",Hospitalisation_Details[[#This Row],[month]],"-",Hospitalisation_Details[[#This Row],[year]])</f>
        <v>8-Nov-1971</v>
      </c>
      <c r="F1204" s="1" t="str">
        <f>TEXT(Hospitalisation_Details[[#This Row],[Date of Birth]],"dd-mm-yy")</f>
        <v>08-11-71</v>
      </c>
      <c r="G1204">
        <v>1</v>
      </c>
      <c r="H1204">
        <f>DATEDIF(Hospitalisation_Details[[#This Row],[Date of Birth2]],DATE(2023,6,8),"y")</f>
        <v>51</v>
      </c>
      <c r="I1204" s="2">
        <v>9880.07</v>
      </c>
      <c r="J1204" t="s">
        <v>3706</v>
      </c>
      <c r="K1204" t="s">
        <v>3707</v>
      </c>
      <c r="L1204" t="s">
        <v>3717</v>
      </c>
    </row>
    <row r="1205" spans="1:12" x14ac:dyDescent="0.3">
      <c r="A1205" t="s">
        <v>4890</v>
      </c>
      <c r="B1205">
        <v>1966</v>
      </c>
      <c r="C1205" t="s">
        <v>3709</v>
      </c>
      <c r="D1205">
        <v>5</v>
      </c>
      <c r="E1205" s="1" t="str">
        <f>_xlfn.CONCAT(Hospitalisation_Details[[#This Row],[date]],"-",Hospitalisation_Details[[#This Row],[month]],"-",Hospitalisation_Details[[#This Row],[year]])</f>
        <v>5-Nov-1966</v>
      </c>
      <c r="F1205" s="1" t="str">
        <f>TEXT(Hospitalisation_Details[[#This Row],[Date of Birth]],"dd-mm-yy")</f>
        <v>05-11-66</v>
      </c>
      <c r="G1205">
        <v>0</v>
      </c>
      <c r="H1205">
        <f>DATEDIF(Hospitalisation_Details[[#This Row],[Date of Birth2]],DATE(2023,6,8),"y")</f>
        <v>56</v>
      </c>
      <c r="I1205" s="2">
        <v>9890.23</v>
      </c>
      <c r="J1205" t="s">
        <v>3707</v>
      </c>
      <c r="K1205" t="s">
        <v>3707</v>
      </c>
      <c r="L1205" t="s">
        <v>3708</v>
      </c>
    </row>
    <row r="1206" spans="1:12" x14ac:dyDescent="0.3">
      <c r="A1206" t="s">
        <v>4889</v>
      </c>
      <c r="B1206">
        <v>1996</v>
      </c>
      <c r="C1206" t="s">
        <v>3705</v>
      </c>
      <c r="D1206">
        <v>8</v>
      </c>
      <c r="E1206" s="1" t="str">
        <f>_xlfn.CONCAT(Hospitalisation_Details[[#This Row],[date]],"-",Hospitalisation_Details[[#This Row],[month]],"-",Hospitalisation_Details[[#This Row],[year]])</f>
        <v>8-Jul-1996</v>
      </c>
      <c r="F1206" s="1" t="str">
        <f>TEXT(Hospitalisation_Details[[#This Row],[Date of Birth]],"dd-mm-yy")</f>
        <v>08-07-96</v>
      </c>
      <c r="G1206">
        <v>0</v>
      </c>
      <c r="H1206">
        <f>DATEDIF(Hospitalisation_Details[[#This Row],[Date of Birth2]],DATE(2023,6,8),"y")</f>
        <v>26</v>
      </c>
      <c r="I1206" s="2">
        <v>9894.69</v>
      </c>
      <c r="J1206" t="s">
        <v>3706</v>
      </c>
      <c r="K1206" t="s">
        <v>3707</v>
      </c>
      <c r="L1206" t="s">
        <v>3713</v>
      </c>
    </row>
    <row r="1207" spans="1:12" x14ac:dyDescent="0.3">
      <c r="A1207" t="s">
        <v>4888</v>
      </c>
      <c r="B1207">
        <v>1962</v>
      </c>
      <c r="C1207" t="s">
        <v>3715</v>
      </c>
      <c r="D1207">
        <v>17</v>
      </c>
      <c r="E1207" s="1" t="str">
        <f>_xlfn.CONCAT(Hospitalisation_Details[[#This Row],[date]],"-",Hospitalisation_Details[[#This Row],[month]],"-",Hospitalisation_Details[[#This Row],[year]])</f>
        <v>17-Aug-1962</v>
      </c>
      <c r="F1207" s="1" t="str">
        <f>TEXT(Hospitalisation_Details[[#This Row],[Date of Birth]],"dd-mm-yy")</f>
        <v>17-08-62</v>
      </c>
      <c r="G1207">
        <v>0</v>
      </c>
      <c r="H1207">
        <f>DATEDIF(Hospitalisation_Details[[#This Row],[Date of Birth2]],DATE(2023,6,8),"y")</f>
        <v>60</v>
      </c>
      <c r="I1207" s="2">
        <v>9907.83</v>
      </c>
      <c r="J1207" t="s">
        <v>3707</v>
      </c>
      <c r="K1207" t="s">
        <v>3706</v>
      </c>
      <c r="L1207" t="s">
        <v>3708</v>
      </c>
    </row>
    <row r="1208" spans="1:12" x14ac:dyDescent="0.3">
      <c r="A1208" t="s">
        <v>4887</v>
      </c>
      <c r="B1208">
        <v>1972</v>
      </c>
      <c r="C1208" t="s">
        <v>3712</v>
      </c>
      <c r="D1208">
        <v>14</v>
      </c>
      <c r="E1208" s="1" t="str">
        <f>_xlfn.CONCAT(Hospitalisation_Details[[#This Row],[date]],"-",Hospitalisation_Details[[#This Row],[month]],"-",Hospitalisation_Details[[#This Row],[year]])</f>
        <v>14-Sep-1972</v>
      </c>
      <c r="F1208" s="1" t="str">
        <f>TEXT(Hospitalisation_Details[[#This Row],[Date of Birth]],"dd-mm-yy")</f>
        <v>14-09-72</v>
      </c>
      <c r="G1208">
        <v>1</v>
      </c>
      <c r="H1208">
        <f>DATEDIF(Hospitalisation_Details[[#This Row],[Date of Birth2]],DATE(2023,6,8),"y")</f>
        <v>50</v>
      </c>
      <c r="I1208" s="2">
        <v>9910.36</v>
      </c>
      <c r="J1208" t="s">
        <v>3706</v>
      </c>
      <c r="K1208" t="s">
        <v>3707</v>
      </c>
      <c r="L1208" t="s">
        <v>3713</v>
      </c>
    </row>
    <row r="1209" spans="1:12" x14ac:dyDescent="0.3">
      <c r="A1209" t="s">
        <v>4886</v>
      </c>
      <c r="B1209">
        <v>1985</v>
      </c>
      <c r="C1209" t="s">
        <v>3715</v>
      </c>
      <c r="D1209">
        <v>19</v>
      </c>
      <c r="E1209" s="1" t="str">
        <f>_xlfn.CONCAT(Hospitalisation_Details[[#This Row],[date]],"-",Hospitalisation_Details[[#This Row],[month]],"-",Hospitalisation_Details[[#This Row],[year]])</f>
        <v>19-Aug-1985</v>
      </c>
      <c r="F1209" s="1" t="str">
        <f>TEXT(Hospitalisation_Details[[#This Row],[Date of Birth]],"dd-mm-yy")</f>
        <v>19-08-85</v>
      </c>
      <c r="G1209">
        <v>3</v>
      </c>
      <c r="H1209">
        <f>DATEDIF(Hospitalisation_Details[[#This Row],[Date of Birth2]],DATE(2023,6,8),"y")</f>
        <v>37</v>
      </c>
      <c r="I1209" s="2">
        <v>9930.64</v>
      </c>
      <c r="J1209" t="s">
        <v>3706</v>
      </c>
      <c r="K1209" t="s">
        <v>3707</v>
      </c>
      <c r="L1209" t="s">
        <v>3723</v>
      </c>
    </row>
    <row r="1210" spans="1:12" x14ac:dyDescent="0.3">
      <c r="A1210" t="s">
        <v>4885</v>
      </c>
      <c r="B1210">
        <v>1983</v>
      </c>
      <c r="C1210" t="s">
        <v>3714</v>
      </c>
      <c r="D1210">
        <v>3</v>
      </c>
      <c r="E1210" s="1" t="str">
        <f>_xlfn.CONCAT(Hospitalisation_Details[[#This Row],[date]],"-",Hospitalisation_Details[[#This Row],[month]],"-",Hospitalisation_Details[[#This Row],[year]])</f>
        <v>3-Dec-1983</v>
      </c>
      <c r="F1210" s="1" t="str">
        <f>TEXT(Hospitalisation_Details[[#This Row],[Date of Birth]],"dd-mm-yy")</f>
        <v>03-12-83</v>
      </c>
      <c r="G1210">
        <v>3</v>
      </c>
      <c r="H1210">
        <f>DATEDIF(Hospitalisation_Details[[#This Row],[Date of Birth2]],DATE(2023,6,8),"y")</f>
        <v>39</v>
      </c>
      <c r="I1210" s="2">
        <v>9931.9599999999991</v>
      </c>
      <c r="J1210" t="s">
        <v>3706</v>
      </c>
      <c r="K1210" t="s">
        <v>3706</v>
      </c>
      <c r="L1210" t="s">
        <v>3713</v>
      </c>
    </row>
    <row r="1211" spans="1:12" x14ac:dyDescent="0.3">
      <c r="A1211" t="s">
        <v>4884</v>
      </c>
      <c r="B1211">
        <v>1964</v>
      </c>
      <c r="C1211" t="s">
        <v>3712</v>
      </c>
      <c r="D1211">
        <v>11</v>
      </c>
      <c r="E1211" s="1" t="str">
        <f>_xlfn.CONCAT(Hospitalisation_Details[[#This Row],[date]],"-",Hospitalisation_Details[[#This Row],[month]],"-",Hospitalisation_Details[[#This Row],[year]])</f>
        <v>11-Sep-1964</v>
      </c>
      <c r="F1211" s="1" t="str">
        <f>TEXT(Hospitalisation_Details[[#This Row],[Date of Birth]],"dd-mm-yy")</f>
        <v>11-09-64</v>
      </c>
      <c r="G1211">
        <v>0</v>
      </c>
      <c r="H1211">
        <f>DATEDIF(Hospitalisation_Details[[#This Row],[Date of Birth2]],DATE(2023,6,8),"y")</f>
        <v>58</v>
      </c>
      <c r="I1211" s="2">
        <v>9933.44</v>
      </c>
      <c r="J1211" t="s">
        <v>3707</v>
      </c>
      <c r="K1211" t="s">
        <v>3707</v>
      </c>
      <c r="L1211" t="s">
        <v>3708</v>
      </c>
    </row>
    <row r="1212" spans="1:12" x14ac:dyDescent="0.3">
      <c r="A1212" t="s">
        <v>4883</v>
      </c>
      <c r="B1212">
        <v>1971</v>
      </c>
      <c r="C1212" t="s">
        <v>3714</v>
      </c>
      <c r="D1212">
        <v>26</v>
      </c>
      <c r="E1212" s="1" t="str">
        <f>_xlfn.CONCAT(Hospitalisation_Details[[#This Row],[date]],"-",Hospitalisation_Details[[#This Row],[month]],"-",Hospitalisation_Details[[#This Row],[year]])</f>
        <v>26-Dec-1971</v>
      </c>
      <c r="F1212" s="1" t="str">
        <f>TEXT(Hospitalisation_Details[[#This Row],[Date of Birth]],"dd-mm-yy")</f>
        <v>26-12-71</v>
      </c>
      <c r="G1212">
        <v>1</v>
      </c>
      <c r="H1212">
        <f>DATEDIF(Hospitalisation_Details[[#This Row],[Date of Birth2]],DATE(2023,6,8),"y")</f>
        <v>51</v>
      </c>
      <c r="I1212" s="2">
        <v>9957.7199999999993</v>
      </c>
      <c r="J1212" t="s">
        <v>3706</v>
      </c>
      <c r="K1212" t="s">
        <v>3707</v>
      </c>
      <c r="L1212" t="s">
        <v>3722</v>
      </c>
    </row>
    <row r="1213" spans="1:12" x14ac:dyDescent="0.3">
      <c r="A1213" t="s">
        <v>4882</v>
      </c>
      <c r="B1213">
        <v>1971</v>
      </c>
      <c r="C1213" t="s">
        <v>3716</v>
      </c>
      <c r="D1213">
        <v>6</v>
      </c>
      <c r="E1213" s="1" t="str">
        <f>_xlfn.CONCAT(Hospitalisation_Details[[#This Row],[date]],"-",Hospitalisation_Details[[#This Row],[month]],"-",Hospitalisation_Details[[#This Row],[year]])</f>
        <v>6-Oct-1971</v>
      </c>
      <c r="F1213" s="1" t="str">
        <f>TEXT(Hospitalisation_Details[[#This Row],[Date of Birth]],"dd-mm-yy")</f>
        <v>06-10-71</v>
      </c>
      <c r="G1213">
        <v>1</v>
      </c>
      <c r="H1213">
        <f>DATEDIF(Hospitalisation_Details[[#This Row],[Date of Birth2]],DATE(2023,6,8),"y")</f>
        <v>51</v>
      </c>
      <c r="I1213" s="2">
        <v>9964.06</v>
      </c>
      <c r="J1213" t="s">
        <v>3706</v>
      </c>
      <c r="K1213" t="s">
        <v>3706</v>
      </c>
      <c r="L1213" t="s">
        <v>3720</v>
      </c>
    </row>
    <row r="1214" spans="1:12" x14ac:dyDescent="0.3">
      <c r="A1214" t="s">
        <v>4881</v>
      </c>
      <c r="B1214">
        <v>1970</v>
      </c>
      <c r="C1214" t="s">
        <v>3715</v>
      </c>
      <c r="D1214">
        <v>11</v>
      </c>
      <c r="E1214" s="1" t="str">
        <f>_xlfn.CONCAT(Hospitalisation_Details[[#This Row],[date]],"-",Hospitalisation_Details[[#This Row],[month]],"-",Hospitalisation_Details[[#This Row],[year]])</f>
        <v>11-Aug-1970</v>
      </c>
      <c r="F1214" s="1" t="str">
        <f>TEXT(Hospitalisation_Details[[#This Row],[Date of Birth]],"dd-mm-yy")</f>
        <v>11-08-70</v>
      </c>
      <c r="G1214">
        <v>0</v>
      </c>
      <c r="H1214">
        <f>DATEDIF(Hospitalisation_Details[[#This Row],[Date of Birth2]],DATE(2023,6,8),"y")</f>
        <v>52</v>
      </c>
      <c r="I1214" s="2">
        <v>9991.0400000000009</v>
      </c>
      <c r="J1214" t="s">
        <v>3706</v>
      </c>
      <c r="K1214" t="s">
        <v>3707</v>
      </c>
      <c r="L1214" t="s">
        <v>3713</v>
      </c>
    </row>
    <row r="1215" spans="1:12" x14ac:dyDescent="0.3">
      <c r="A1215" t="s">
        <v>4880</v>
      </c>
      <c r="B1215">
        <v>1988</v>
      </c>
      <c r="C1215" t="s">
        <v>3705</v>
      </c>
      <c r="D1215">
        <v>3</v>
      </c>
      <c r="E1215" s="1" t="str">
        <f>_xlfn.CONCAT(Hospitalisation_Details[[#This Row],[date]],"-",Hospitalisation_Details[[#This Row],[month]],"-",Hospitalisation_Details[[#This Row],[year]])</f>
        <v>3-Jul-1988</v>
      </c>
      <c r="F1215" s="1" t="str">
        <f>TEXT(Hospitalisation_Details[[#This Row],[Date of Birth]],"dd-mm-yy")</f>
        <v>03-07-88</v>
      </c>
      <c r="G1215">
        <v>3</v>
      </c>
      <c r="H1215">
        <f>DATEDIF(Hospitalisation_Details[[#This Row],[Date of Birth2]],DATE(2023,6,8),"y")</f>
        <v>34</v>
      </c>
      <c r="I1215" s="2">
        <v>10011.44</v>
      </c>
      <c r="J1215" t="s">
        <v>3707</v>
      </c>
      <c r="K1215" t="s">
        <v>3707</v>
      </c>
      <c r="L1215" t="s">
        <v>3730</v>
      </c>
    </row>
    <row r="1216" spans="1:12" x14ac:dyDescent="0.3">
      <c r="A1216" t="s">
        <v>4879</v>
      </c>
      <c r="B1216">
        <v>1979</v>
      </c>
      <c r="C1216" t="s">
        <v>3714</v>
      </c>
      <c r="D1216">
        <v>28</v>
      </c>
      <c r="E1216" s="1" t="str">
        <f>_xlfn.CONCAT(Hospitalisation_Details[[#This Row],[date]],"-",Hospitalisation_Details[[#This Row],[month]],"-",Hospitalisation_Details[[#This Row],[year]])</f>
        <v>28-Dec-1979</v>
      </c>
      <c r="F1216" s="1" t="str">
        <f>TEXT(Hospitalisation_Details[[#This Row],[Date of Birth]],"dd-mm-yy")</f>
        <v>28-12-79</v>
      </c>
      <c r="G1216">
        <v>2</v>
      </c>
      <c r="H1216">
        <f>DATEDIF(Hospitalisation_Details[[#This Row],[Date of Birth2]],DATE(2023,6,8),"y")</f>
        <v>43</v>
      </c>
      <c r="I1216" s="2">
        <v>10027.15</v>
      </c>
      <c r="J1216" t="s">
        <v>3707</v>
      </c>
      <c r="K1216" t="s">
        <v>3710</v>
      </c>
      <c r="L1216" t="s">
        <v>3727</v>
      </c>
    </row>
    <row r="1217" spans="1:12" x14ac:dyDescent="0.3">
      <c r="A1217" t="s">
        <v>4878</v>
      </c>
      <c r="B1217">
        <v>1974</v>
      </c>
      <c r="C1217" t="s">
        <v>3715</v>
      </c>
      <c r="D1217">
        <v>30</v>
      </c>
      <c r="E1217" s="1" t="str">
        <f>_xlfn.CONCAT(Hospitalisation_Details[[#This Row],[date]],"-",Hospitalisation_Details[[#This Row],[month]],"-",Hospitalisation_Details[[#This Row],[year]])</f>
        <v>30-Aug-1974</v>
      </c>
      <c r="F1217" s="1" t="str">
        <f>TEXT(Hospitalisation_Details[[#This Row],[Date of Birth]],"dd-mm-yy")</f>
        <v>30-08-74</v>
      </c>
      <c r="G1217">
        <v>2</v>
      </c>
      <c r="H1217">
        <f>DATEDIF(Hospitalisation_Details[[#This Row],[Date of Birth2]],DATE(2023,6,8),"y")</f>
        <v>48</v>
      </c>
      <c r="I1217" s="2">
        <v>10043.25</v>
      </c>
      <c r="J1217" t="s">
        <v>3707</v>
      </c>
      <c r="K1217" t="s">
        <v>3706</v>
      </c>
      <c r="L1217" t="s">
        <v>3724</v>
      </c>
    </row>
    <row r="1218" spans="1:12" x14ac:dyDescent="0.3">
      <c r="A1218" t="s">
        <v>4877</v>
      </c>
      <c r="B1218">
        <v>1969</v>
      </c>
      <c r="C1218" t="s">
        <v>3715</v>
      </c>
      <c r="D1218">
        <v>22</v>
      </c>
      <c r="E1218" s="1" t="str">
        <f>_xlfn.CONCAT(Hospitalisation_Details[[#This Row],[date]],"-",Hospitalisation_Details[[#This Row],[month]],"-",Hospitalisation_Details[[#This Row],[year]])</f>
        <v>22-Aug-1969</v>
      </c>
      <c r="F1218" s="1" t="str">
        <f>TEXT(Hospitalisation_Details[[#This Row],[Date of Birth]],"dd-mm-yy")</f>
        <v>22-08-69</v>
      </c>
      <c r="G1218">
        <v>1</v>
      </c>
      <c r="H1218">
        <f>DATEDIF(Hospitalisation_Details[[#This Row],[Date of Birth2]],DATE(2023,6,8),"y")</f>
        <v>53</v>
      </c>
      <c r="I1218" s="2">
        <v>10065.41</v>
      </c>
      <c r="J1218" t="s">
        <v>3707</v>
      </c>
      <c r="K1218" t="s">
        <v>3706</v>
      </c>
      <c r="L1218" t="s">
        <v>3717</v>
      </c>
    </row>
    <row r="1219" spans="1:12" x14ac:dyDescent="0.3">
      <c r="A1219" t="s">
        <v>4876</v>
      </c>
      <c r="B1219">
        <v>1969</v>
      </c>
      <c r="C1219" t="s">
        <v>3716</v>
      </c>
      <c r="D1219">
        <v>27</v>
      </c>
      <c r="E1219" s="1" t="str">
        <f>_xlfn.CONCAT(Hospitalisation_Details[[#This Row],[date]],"-",Hospitalisation_Details[[#This Row],[month]],"-",Hospitalisation_Details[[#This Row],[year]])</f>
        <v>27-Oct-1969</v>
      </c>
      <c r="F1219" s="1" t="str">
        <f>TEXT(Hospitalisation_Details[[#This Row],[Date of Birth]],"dd-mm-yy")</f>
        <v>27-10-69</v>
      </c>
      <c r="G1219">
        <v>0</v>
      </c>
      <c r="H1219">
        <f>DATEDIF(Hospitalisation_Details[[#This Row],[Date of Birth2]],DATE(2023,6,8),"y")</f>
        <v>53</v>
      </c>
      <c r="I1219" s="2">
        <v>10072.06</v>
      </c>
      <c r="J1219" t="s">
        <v>3707</v>
      </c>
      <c r="K1219" t="s">
        <v>3710</v>
      </c>
      <c r="L1219" t="s">
        <v>3728</v>
      </c>
    </row>
    <row r="1220" spans="1:12" x14ac:dyDescent="0.3">
      <c r="A1220" t="s">
        <v>4875</v>
      </c>
      <c r="B1220">
        <v>1969</v>
      </c>
      <c r="C1220" t="s">
        <v>3705</v>
      </c>
      <c r="D1220">
        <v>3</v>
      </c>
      <c r="E1220" s="1" t="str">
        <f>_xlfn.CONCAT(Hospitalisation_Details[[#This Row],[date]],"-",Hospitalisation_Details[[#This Row],[month]],"-",Hospitalisation_Details[[#This Row],[year]])</f>
        <v>3-Jul-1969</v>
      </c>
      <c r="F1220" s="1" t="str">
        <f>TEXT(Hospitalisation_Details[[#This Row],[Date of Birth]],"dd-mm-yy")</f>
        <v>03-07-69</v>
      </c>
      <c r="G1220">
        <v>1</v>
      </c>
      <c r="H1220">
        <f>DATEDIF(Hospitalisation_Details[[#This Row],[Date of Birth2]],DATE(2023,6,8),"y")</f>
        <v>53</v>
      </c>
      <c r="I1220" s="2">
        <v>10085.85</v>
      </c>
      <c r="J1220" t="s">
        <v>3707</v>
      </c>
      <c r="K1220" t="s">
        <v>3707</v>
      </c>
      <c r="L1220" t="s">
        <v>3717</v>
      </c>
    </row>
    <row r="1221" spans="1:12" x14ac:dyDescent="0.3">
      <c r="A1221" t="s">
        <v>4874</v>
      </c>
      <c r="B1221">
        <v>1976</v>
      </c>
      <c r="C1221" t="s">
        <v>3714</v>
      </c>
      <c r="D1221">
        <v>19</v>
      </c>
      <c r="E1221" s="1" t="str">
        <f>_xlfn.CONCAT(Hospitalisation_Details[[#This Row],[date]],"-",Hospitalisation_Details[[#This Row],[month]],"-",Hospitalisation_Details[[#This Row],[year]])</f>
        <v>19-Dec-1976</v>
      </c>
      <c r="F1221" s="1" t="str">
        <f>TEXT(Hospitalisation_Details[[#This Row],[Date of Birth]],"dd-mm-yy")</f>
        <v>19-12-76</v>
      </c>
      <c r="G1221">
        <v>5</v>
      </c>
      <c r="H1221">
        <f>DATEDIF(Hospitalisation_Details[[#This Row],[Date of Birth2]],DATE(2023,6,8),"y")</f>
        <v>46</v>
      </c>
      <c r="I1221" s="2">
        <v>10096.969999999999</v>
      </c>
      <c r="J1221" t="s">
        <v>3707</v>
      </c>
      <c r="K1221" t="s">
        <v>3706</v>
      </c>
      <c r="L1221" t="s">
        <v>3717</v>
      </c>
    </row>
    <row r="1222" spans="1:12" x14ac:dyDescent="0.3">
      <c r="A1222" t="s">
        <v>4873</v>
      </c>
      <c r="B1222">
        <v>1972</v>
      </c>
      <c r="C1222" t="s">
        <v>3716</v>
      </c>
      <c r="D1222">
        <v>19</v>
      </c>
      <c r="E1222" s="1" t="str">
        <f>_xlfn.CONCAT(Hospitalisation_Details[[#This Row],[date]],"-",Hospitalisation_Details[[#This Row],[month]],"-",Hospitalisation_Details[[#This Row],[year]])</f>
        <v>19-Oct-1972</v>
      </c>
      <c r="F1222" s="1" t="str">
        <f>TEXT(Hospitalisation_Details[[#This Row],[Date of Birth]],"dd-mm-yy")</f>
        <v>19-10-72</v>
      </c>
      <c r="G1222">
        <v>1</v>
      </c>
      <c r="H1222">
        <f>DATEDIF(Hospitalisation_Details[[#This Row],[Date of Birth2]],DATE(2023,6,8),"y")</f>
        <v>50</v>
      </c>
      <c r="I1222" s="2">
        <v>10106.129999999999</v>
      </c>
      <c r="J1222" t="s">
        <v>3707</v>
      </c>
      <c r="K1222" t="s">
        <v>3710</v>
      </c>
      <c r="L1222" t="s">
        <v>3724</v>
      </c>
    </row>
    <row r="1223" spans="1:12" x14ac:dyDescent="0.3">
      <c r="A1223" t="s">
        <v>4872</v>
      </c>
      <c r="B1223">
        <v>1972</v>
      </c>
      <c r="C1223" t="s">
        <v>3715</v>
      </c>
      <c r="D1223">
        <v>8</v>
      </c>
      <c r="E1223" s="1" t="str">
        <f>_xlfn.CONCAT(Hospitalisation_Details[[#This Row],[date]],"-",Hospitalisation_Details[[#This Row],[month]],"-",Hospitalisation_Details[[#This Row],[year]])</f>
        <v>8-Aug-1972</v>
      </c>
      <c r="F1223" s="1" t="str">
        <f>TEXT(Hospitalisation_Details[[#This Row],[Date of Birth]],"dd-mm-yy")</f>
        <v>08-08-72</v>
      </c>
      <c r="G1223">
        <v>2</v>
      </c>
      <c r="H1223">
        <f>DATEDIF(Hospitalisation_Details[[#This Row],[Date of Birth2]],DATE(2023,6,8),"y")</f>
        <v>50</v>
      </c>
      <c r="I1223" s="2">
        <v>10107.219999999999</v>
      </c>
      <c r="J1223" t="s">
        <v>3707</v>
      </c>
      <c r="K1223" t="s">
        <v>3710</v>
      </c>
      <c r="L1223" t="s">
        <v>3708</v>
      </c>
    </row>
    <row r="1224" spans="1:12" x14ac:dyDescent="0.3">
      <c r="A1224" t="s">
        <v>4871</v>
      </c>
      <c r="B1224">
        <v>1975</v>
      </c>
      <c r="C1224" t="s">
        <v>3705</v>
      </c>
      <c r="D1224">
        <v>2</v>
      </c>
      <c r="E1224" s="1" t="str">
        <f>_xlfn.CONCAT(Hospitalisation_Details[[#This Row],[date]],"-",Hospitalisation_Details[[#This Row],[month]],"-",Hospitalisation_Details[[#This Row],[year]])</f>
        <v>2-Jul-1975</v>
      </c>
      <c r="F1224" s="1" t="str">
        <f>TEXT(Hospitalisation_Details[[#This Row],[Date of Birth]],"dd-mm-yy")</f>
        <v>02-07-75</v>
      </c>
      <c r="G1224">
        <v>3</v>
      </c>
      <c r="H1224">
        <f>DATEDIF(Hospitalisation_Details[[#This Row],[Date of Birth2]],DATE(2023,6,8),"y")</f>
        <v>47</v>
      </c>
      <c r="I1224" s="2">
        <v>10115.01</v>
      </c>
      <c r="J1224" t="s">
        <v>3707</v>
      </c>
      <c r="K1224" t="s">
        <v>3707</v>
      </c>
      <c r="L1224" t="s">
        <v>3713</v>
      </c>
    </row>
    <row r="1225" spans="1:12" x14ac:dyDescent="0.3">
      <c r="A1225" t="s">
        <v>4870</v>
      </c>
      <c r="B1225">
        <v>1972</v>
      </c>
      <c r="C1225" t="s">
        <v>3709</v>
      </c>
      <c r="D1225">
        <v>16</v>
      </c>
      <c r="E1225" s="1" t="str">
        <f>_xlfn.CONCAT(Hospitalisation_Details[[#This Row],[date]],"-",Hospitalisation_Details[[#This Row],[month]],"-",Hospitalisation_Details[[#This Row],[year]])</f>
        <v>16-Nov-1972</v>
      </c>
      <c r="F1225" s="1" t="str">
        <f>TEXT(Hospitalisation_Details[[#This Row],[Date of Birth]],"dd-mm-yy")</f>
        <v>16-11-72</v>
      </c>
      <c r="G1225">
        <v>2</v>
      </c>
      <c r="H1225">
        <f>DATEDIF(Hospitalisation_Details[[#This Row],[Date of Birth2]],DATE(2023,6,8),"y")</f>
        <v>50</v>
      </c>
      <c r="I1225" s="2">
        <v>10118.42</v>
      </c>
      <c r="J1225" t="s">
        <v>3707</v>
      </c>
      <c r="K1225" t="s">
        <v>3707</v>
      </c>
      <c r="L1225" t="s">
        <v>3717</v>
      </c>
    </row>
    <row r="1226" spans="1:12" x14ac:dyDescent="0.3">
      <c r="A1226" t="s">
        <v>4869</v>
      </c>
      <c r="B1226">
        <v>1997</v>
      </c>
      <c r="C1226" t="s">
        <v>3712</v>
      </c>
      <c r="D1226">
        <v>5</v>
      </c>
      <c r="E1226" s="1" t="str">
        <f>_xlfn.CONCAT(Hospitalisation_Details[[#This Row],[date]],"-",Hospitalisation_Details[[#This Row],[month]],"-",Hospitalisation_Details[[#This Row],[year]])</f>
        <v>5-Sep-1997</v>
      </c>
      <c r="F1226" s="1" t="str">
        <f>TEXT(Hospitalisation_Details[[#This Row],[Date of Birth]],"dd-mm-yy")</f>
        <v>05-09-97</v>
      </c>
      <c r="G1226">
        <v>0</v>
      </c>
      <c r="H1226">
        <f>DATEDIF(Hospitalisation_Details[[#This Row],[Date of Birth2]],DATE(2023,6,8),"y")</f>
        <v>25</v>
      </c>
      <c r="I1226" s="2">
        <v>10139.84</v>
      </c>
      <c r="J1226" t="s">
        <v>3707</v>
      </c>
      <c r="K1226" t="s">
        <v>3706</v>
      </c>
      <c r="L1226" t="s">
        <v>3713</v>
      </c>
    </row>
    <row r="1227" spans="1:12" x14ac:dyDescent="0.3">
      <c r="A1227" t="s">
        <v>4868</v>
      </c>
      <c r="B1227">
        <v>1974</v>
      </c>
      <c r="C1227" t="s">
        <v>3714</v>
      </c>
      <c r="D1227">
        <v>30</v>
      </c>
      <c r="E1227" s="1" t="str">
        <f>_xlfn.CONCAT(Hospitalisation_Details[[#This Row],[date]],"-",Hospitalisation_Details[[#This Row],[month]],"-",Hospitalisation_Details[[#This Row],[year]])</f>
        <v>30-Dec-1974</v>
      </c>
      <c r="F1227" s="1" t="str">
        <f>TEXT(Hospitalisation_Details[[#This Row],[Date of Birth]],"dd-mm-yy")</f>
        <v>30-12-74</v>
      </c>
      <c r="G1227">
        <v>3</v>
      </c>
      <c r="H1227">
        <f>DATEDIF(Hospitalisation_Details[[#This Row],[Date of Birth2]],DATE(2023,6,8),"y")</f>
        <v>48</v>
      </c>
      <c r="I1227" s="2">
        <v>10141.14</v>
      </c>
      <c r="J1227" t="s">
        <v>3707</v>
      </c>
      <c r="K1227" t="s">
        <v>3710</v>
      </c>
      <c r="L1227" t="s">
        <v>3721</v>
      </c>
    </row>
    <row r="1228" spans="1:12" x14ac:dyDescent="0.3">
      <c r="A1228" t="s">
        <v>4867</v>
      </c>
      <c r="B1228">
        <v>1981</v>
      </c>
      <c r="C1228" t="s">
        <v>3711</v>
      </c>
      <c r="D1228">
        <v>12</v>
      </c>
      <c r="E1228" s="1" t="str">
        <f>_xlfn.CONCAT(Hospitalisation_Details[[#This Row],[date]],"-",Hospitalisation_Details[[#This Row],[month]],"-",Hospitalisation_Details[[#This Row],[year]])</f>
        <v>12-Jun-1981</v>
      </c>
      <c r="F1228" s="1" t="str">
        <f>TEXT(Hospitalisation_Details[[#This Row],[Date of Birth]],"dd-mm-yy")</f>
        <v>12-06-81</v>
      </c>
      <c r="G1228">
        <v>1</v>
      </c>
      <c r="H1228">
        <f>DATEDIF(Hospitalisation_Details[[#This Row],[Date of Birth2]],DATE(2023,6,8),"y")</f>
        <v>41</v>
      </c>
      <c r="I1228" s="2">
        <v>10146.129999999999</v>
      </c>
      <c r="J1228" t="s">
        <v>3707</v>
      </c>
      <c r="K1228" t="s">
        <v>3710</v>
      </c>
      <c r="L1228" t="s">
        <v>3723</v>
      </c>
    </row>
    <row r="1229" spans="1:12" x14ac:dyDescent="0.3">
      <c r="A1229" t="s">
        <v>4866</v>
      </c>
      <c r="B1229">
        <v>1973</v>
      </c>
      <c r="C1229" t="s">
        <v>3716</v>
      </c>
      <c r="D1229">
        <v>13</v>
      </c>
      <c r="E1229" s="1" t="str">
        <f>_xlfn.CONCAT(Hospitalisation_Details[[#This Row],[date]],"-",Hospitalisation_Details[[#This Row],[month]],"-",Hospitalisation_Details[[#This Row],[year]])</f>
        <v>13-Oct-1973</v>
      </c>
      <c r="F1229" s="1" t="str">
        <f>TEXT(Hospitalisation_Details[[#This Row],[Date of Birth]],"dd-mm-yy")</f>
        <v>13-10-73</v>
      </c>
      <c r="G1229">
        <v>2</v>
      </c>
      <c r="H1229">
        <f>DATEDIF(Hospitalisation_Details[[#This Row],[Date of Birth2]],DATE(2023,6,8),"y")</f>
        <v>49</v>
      </c>
      <c r="I1229" s="2">
        <v>10156.780000000001</v>
      </c>
      <c r="J1229" t="s">
        <v>3707</v>
      </c>
      <c r="K1229" t="s">
        <v>3706</v>
      </c>
      <c r="L1229" t="s">
        <v>3713</v>
      </c>
    </row>
    <row r="1230" spans="1:12" x14ac:dyDescent="0.3">
      <c r="A1230" t="s">
        <v>4865</v>
      </c>
      <c r="B1230">
        <v>1972</v>
      </c>
      <c r="C1230" t="s">
        <v>3705</v>
      </c>
      <c r="D1230">
        <v>10</v>
      </c>
      <c r="E1230" s="1" t="str">
        <f>_xlfn.CONCAT(Hospitalisation_Details[[#This Row],[date]],"-",Hospitalisation_Details[[#This Row],[month]],"-",Hospitalisation_Details[[#This Row],[year]])</f>
        <v>10-Jul-1972</v>
      </c>
      <c r="F1230" s="1" t="str">
        <f>TEXT(Hospitalisation_Details[[#This Row],[Date of Birth]],"dd-mm-yy")</f>
        <v>10-07-72</v>
      </c>
      <c r="G1230">
        <v>0</v>
      </c>
      <c r="H1230">
        <f>DATEDIF(Hospitalisation_Details[[#This Row],[Date of Birth2]],DATE(2023,6,8),"y")</f>
        <v>50</v>
      </c>
      <c r="I1230" s="2">
        <v>10160.870000000001</v>
      </c>
      <c r="J1230" t="s">
        <v>3707</v>
      </c>
      <c r="K1230" t="s">
        <v>3707</v>
      </c>
      <c r="L1230" t="s">
        <v>3723</v>
      </c>
    </row>
    <row r="1231" spans="1:12" x14ac:dyDescent="0.3">
      <c r="A1231" t="s">
        <v>4864</v>
      </c>
      <c r="B1231">
        <v>1985</v>
      </c>
      <c r="C1231" t="s">
        <v>3716</v>
      </c>
      <c r="D1231">
        <v>16</v>
      </c>
      <c r="E1231" s="1" t="str">
        <f>_xlfn.CONCAT(Hospitalisation_Details[[#This Row],[date]],"-",Hospitalisation_Details[[#This Row],[month]],"-",Hospitalisation_Details[[#This Row],[year]])</f>
        <v>16-Oct-1985</v>
      </c>
      <c r="F1231" s="1" t="str">
        <f>TEXT(Hospitalisation_Details[[#This Row],[Date of Birth]],"dd-mm-yy")</f>
        <v>16-10-85</v>
      </c>
      <c r="G1231">
        <v>3</v>
      </c>
      <c r="H1231">
        <f>DATEDIF(Hospitalisation_Details[[#This Row],[Date of Birth2]],DATE(2023,6,8),"y")</f>
        <v>37</v>
      </c>
      <c r="I1231" s="2">
        <v>10191.82</v>
      </c>
      <c r="J1231" t="s">
        <v>3707</v>
      </c>
      <c r="K1231" t="s">
        <v>3706</v>
      </c>
      <c r="L1231" t="s">
        <v>3730</v>
      </c>
    </row>
    <row r="1232" spans="1:12" x14ac:dyDescent="0.3">
      <c r="A1232" t="s">
        <v>4863</v>
      </c>
      <c r="B1232">
        <v>1970</v>
      </c>
      <c r="C1232" t="s">
        <v>3714</v>
      </c>
      <c r="D1232">
        <v>24</v>
      </c>
      <c r="E1232" s="1" t="str">
        <f>_xlfn.CONCAT(Hospitalisation_Details[[#This Row],[date]],"-",Hospitalisation_Details[[#This Row],[month]],"-",Hospitalisation_Details[[#This Row],[year]])</f>
        <v>24-Dec-1970</v>
      </c>
      <c r="F1232" s="1" t="str">
        <f>TEXT(Hospitalisation_Details[[#This Row],[Date of Birth]],"dd-mm-yy")</f>
        <v>24-12-70</v>
      </c>
      <c r="G1232">
        <v>0</v>
      </c>
      <c r="H1232">
        <f>DATEDIF(Hospitalisation_Details[[#This Row],[Date of Birth2]],DATE(2023,6,8),"y")</f>
        <v>52</v>
      </c>
      <c r="I1232" s="2">
        <v>10197.77</v>
      </c>
      <c r="J1232" t="s">
        <v>3707</v>
      </c>
      <c r="K1232" t="s">
        <v>3710</v>
      </c>
      <c r="L1232" t="s">
        <v>3724</v>
      </c>
    </row>
    <row r="1233" spans="1:12" x14ac:dyDescent="0.3">
      <c r="A1233" t="s">
        <v>4862</v>
      </c>
      <c r="B1233">
        <v>1967</v>
      </c>
      <c r="C1233" t="s">
        <v>3712</v>
      </c>
      <c r="D1233">
        <v>26</v>
      </c>
      <c r="E1233" s="1" t="str">
        <f>_xlfn.CONCAT(Hospitalisation_Details[[#This Row],[date]],"-",Hospitalisation_Details[[#This Row],[month]],"-",Hospitalisation_Details[[#This Row],[year]])</f>
        <v>26-Sep-1967</v>
      </c>
      <c r="F1233" s="1" t="str">
        <f>TEXT(Hospitalisation_Details[[#This Row],[Date of Birth]],"dd-mm-yy")</f>
        <v>26-09-67</v>
      </c>
      <c r="G1233">
        <v>0</v>
      </c>
      <c r="H1233">
        <f>DATEDIF(Hospitalisation_Details[[#This Row],[Date of Birth2]],DATE(2023,6,8),"y")</f>
        <v>55</v>
      </c>
      <c r="I1233" s="2">
        <v>10214.64</v>
      </c>
      <c r="J1233" t="s">
        <v>3707</v>
      </c>
      <c r="K1233" t="s">
        <v>3706</v>
      </c>
      <c r="L1233" t="s">
        <v>3717</v>
      </c>
    </row>
    <row r="1234" spans="1:12" x14ac:dyDescent="0.3">
      <c r="A1234" t="s">
        <v>4861</v>
      </c>
      <c r="B1234">
        <v>1967</v>
      </c>
      <c r="C1234" t="s">
        <v>3711</v>
      </c>
      <c r="D1234">
        <v>28</v>
      </c>
      <c r="E1234" s="1" t="str">
        <f>_xlfn.CONCAT(Hospitalisation_Details[[#This Row],[date]],"-",Hospitalisation_Details[[#This Row],[month]],"-",Hospitalisation_Details[[#This Row],[year]])</f>
        <v>28-Jun-1967</v>
      </c>
      <c r="F1234" s="1" t="str">
        <f>TEXT(Hospitalisation_Details[[#This Row],[Date of Birth]],"dd-mm-yy")</f>
        <v>28-06-67</v>
      </c>
      <c r="G1234">
        <v>0</v>
      </c>
      <c r="H1234">
        <f>DATEDIF(Hospitalisation_Details[[#This Row],[Date of Birth2]],DATE(2023,6,8),"y")</f>
        <v>55</v>
      </c>
      <c r="I1234" s="2">
        <v>10226.280000000001</v>
      </c>
      <c r="J1234" t="s">
        <v>3707</v>
      </c>
      <c r="K1234" t="s">
        <v>3707</v>
      </c>
      <c r="L1234" t="s">
        <v>3708</v>
      </c>
    </row>
    <row r="1235" spans="1:12" x14ac:dyDescent="0.3">
      <c r="A1235" t="s">
        <v>4860</v>
      </c>
      <c r="B1235">
        <v>1968</v>
      </c>
      <c r="C1235" t="s">
        <v>3712</v>
      </c>
      <c r="D1235">
        <v>23</v>
      </c>
      <c r="E1235" s="1" t="str">
        <f>_xlfn.CONCAT(Hospitalisation_Details[[#This Row],[date]],"-",Hospitalisation_Details[[#This Row],[month]],"-",Hospitalisation_Details[[#This Row],[year]])</f>
        <v>23-Sep-1968</v>
      </c>
      <c r="F1235" s="1" t="str">
        <f>TEXT(Hospitalisation_Details[[#This Row],[Date of Birth]],"dd-mm-yy")</f>
        <v>23-09-68</v>
      </c>
      <c r="G1235">
        <v>0</v>
      </c>
      <c r="H1235">
        <f>DATEDIF(Hospitalisation_Details[[#This Row],[Date of Birth2]],DATE(2023,6,8),"y")</f>
        <v>54</v>
      </c>
      <c r="I1235" s="2">
        <v>10231.5</v>
      </c>
      <c r="J1235" t="s">
        <v>3707</v>
      </c>
      <c r="K1235" t="s">
        <v>3710</v>
      </c>
      <c r="L1235" t="s">
        <v>3713</v>
      </c>
    </row>
    <row r="1236" spans="1:12" x14ac:dyDescent="0.3">
      <c r="A1236" t="s">
        <v>4859</v>
      </c>
      <c r="B1236">
        <v>1975</v>
      </c>
      <c r="C1236" t="s">
        <v>3715</v>
      </c>
      <c r="D1236">
        <v>15</v>
      </c>
      <c r="E1236" s="1" t="str">
        <f>_xlfn.CONCAT(Hospitalisation_Details[[#This Row],[date]],"-",Hospitalisation_Details[[#This Row],[month]],"-",Hospitalisation_Details[[#This Row],[year]])</f>
        <v>15-Aug-1975</v>
      </c>
      <c r="F1236" s="1" t="str">
        <f>TEXT(Hospitalisation_Details[[#This Row],[Date of Birth]],"dd-mm-yy")</f>
        <v>15-08-75</v>
      </c>
      <c r="G1236">
        <v>1</v>
      </c>
      <c r="H1236">
        <f>DATEDIF(Hospitalisation_Details[[#This Row],[Date of Birth2]],DATE(2023,6,8),"y")</f>
        <v>47</v>
      </c>
      <c r="I1236" s="2">
        <v>10259.129999999999</v>
      </c>
      <c r="J1236" t="s">
        <v>3707</v>
      </c>
      <c r="K1236" t="s">
        <v>3706</v>
      </c>
      <c r="L1236" t="s">
        <v>3717</v>
      </c>
    </row>
    <row r="1237" spans="1:12" x14ac:dyDescent="0.3">
      <c r="A1237" t="s">
        <v>4858</v>
      </c>
      <c r="B1237">
        <v>1973</v>
      </c>
      <c r="C1237" t="s">
        <v>3712</v>
      </c>
      <c r="D1237">
        <v>5</v>
      </c>
      <c r="E1237" s="1" t="str">
        <f>_xlfn.CONCAT(Hospitalisation_Details[[#This Row],[date]],"-",Hospitalisation_Details[[#This Row],[month]],"-",Hospitalisation_Details[[#This Row],[year]])</f>
        <v>5-Sep-1973</v>
      </c>
      <c r="F1237" s="1" t="str">
        <f>TEXT(Hospitalisation_Details[[#This Row],[Date of Birth]],"dd-mm-yy")</f>
        <v>05-09-73</v>
      </c>
      <c r="G1237">
        <v>3</v>
      </c>
      <c r="H1237">
        <f>DATEDIF(Hospitalisation_Details[[#This Row],[Date of Birth2]],DATE(2023,6,8),"y")</f>
        <v>49</v>
      </c>
      <c r="I1237" s="2">
        <v>10264.44</v>
      </c>
      <c r="J1237" t="s">
        <v>3707</v>
      </c>
      <c r="K1237" t="s">
        <v>3706</v>
      </c>
      <c r="L1237" t="s">
        <v>3713</v>
      </c>
    </row>
    <row r="1238" spans="1:12" x14ac:dyDescent="0.3">
      <c r="A1238" t="s">
        <v>4857</v>
      </c>
      <c r="B1238">
        <v>1973</v>
      </c>
      <c r="C1238" t="s">
        <v>3709</v>
      </c>
      <c r="D1238">
        <v>27</v>
      </c>
      <c r="E1238" s="1" t="str">
        <f>_xlfn.CONCAT(Hospitalisation_Details[[#This Row],[date]],"-",Hospitalisation_Details[[#This Row],[month]],"-",Hospitalisation_Details[[#This Row],[year]])</f>
        <v>27-Nov-1973</v>
      </c>
      <c r="F1238" s="1" t="str">
        <f>TEXT(Hospitalisation_Details[[#This Row],[Date of Birth]],"dd-mm-yy")</f>
        <v>27-11-73</v>
      </c>
      <c r="G1238">
        <v>3</v>
      </c>
      <c r="H1238">
        <f>DATEDIF(Hospitalisation_Details[[#This Row],[Date of Birth2]],DATE(2023,6,8),"y")</f>
        <v>49</v>
      </c>
      <c r="I1238" s="2">
        <v>10269.459999999999</v>
      </c>
      <c r="J1238" t="s">
        <v>3707</v>
      </c>
      <c r="K1238" t="s">
        <v>3707</v>
      </c>
      <c r="L1238" t="s">
        <v>3713</v>
      </c>
    </row>
    <row r="1239" spans="1:12" x14ac:dyDescent="0.3">
      <c r="A1239" t="s">
        <v>4856</v>
      </c>
      <c r="B1239">
        <v>1970</v>
      </c>
      <c r="C1239" t="s">
        <v>3711</v>
      </c>
      <c r="D1239">
        <v>21</v>
      </c>
      <c r="E1239" s="1" t="str">
        <f>_xlfn.CONCAT(Hospitalisation_Details[[#This Row],[date]],"-",Hospitalisation_Details[[#This Row],[month]],"-",Hospitalisation_Details[[#This Row],[year]])</f>
        <v>21-Jun-1970</v>
      </c>
      <c r="F1239" s="1" t="str">
        <f>TEXT(Hospitalisation_Details[[#This Row],[Date of Birth]],"dd-mm-yy")</f>
        <v>21-06-70</v>
      </c>
      <c r="G1239">
        <v>0</v>
      </c>
      <c r="H1239">
        <f>DATEDIF(Hospitalisation_Details[[#This Row],[Date of Birth2]],DATE(2023,6,8),"y")</f>
        <v>52</v>
      </c>
      <c r="I1239" s="2">
        <v>10274.33</v>
      </c>
      <c r="J1239" t="s">
        <v>3707</v>
      </c>
      <c r="K1239" t="s">
        <v>3710</v>
      </c>
      <c r="L1239" t="s">
        <v>3724</v>
      </c>
    </row>
    <row r="1240" spans="1:12" x14ac:dyDescent="0.3">
      <c r="A1240" t="s">
        <v>4855</v>
      </c>
      <c r="B1240">
        <v>1988</v>
      </c>
      <c r="C1240" t="s">
        <v>3712</v>
      </c>
      <c r="D1240">
        <v>14</v>
      </c>
      <c r="E1240" s="1" t="str">
        <f>_xlfn.CONCAT(Hospitalisation_Details[[#This Row],[date]],"-",Hospitalisation_Details[[#This Row],[month]],"-",Hospitalisation_Details[[#This Row],[year]])</f>
        <v>14-Sep-1988</v>
      </c>
      <c r="F1240" s="1" t="str">
        <f>TEXT(Hospitalisation_Details[[#This Row],[Date of Birth]],"dd-mm-yy")</f>
        <v>14-09-88</v>
      </c>
      <c r="G1240">
        <v>3</v>
      </c>
      <c r="H1240">
        <f>DATEDIF(Hospitalisation_Details[[#This Row],[Date of Birth2]],DATE(2023,6,8),"y")</f>
        <v>34</v>
      </c>
      <c r="I1240" s="2">
        <v>10276.99</v>
      </c>
      <c r="J1240" t="s">
        <v>3707</v>
      </c>
      <c r="K1240" t="s">
        <v>3710</v>
      </c>
      <c r="L1240" t="s">
        <v>3727</v>
      </c>
    </row>
    <row r="1241" spans="1:12" x14ac:dyDescent="0.3">
      <c r="A1241" t="s">
        <v>4854</v>
      </c>
      <c r="B1241">
        <v>1963</v>
      </c>
      <c r="C1241" t="s">
        <v>3712</v>
      </c>
      <c r="D1241">
        <v>24</v>
      </c>
      <c r="E1241" s="1" t="str">
        <f>_xlfn.CONCAT(Hospitalisation_Details[[#This Row],[date]],"-",Hospitalisation_Details[[#This Row],[month]],"-",Hospitalisation_Details[[#This Row],[year]])</f>
        <v>24-Sep-1963</v>
      </c>
      <c r="F1241" s="1" t="str">
        <f>TEXT(Hospitalisation_Details[[#This Row],[Date of Birth]],"dd-mm-yy")</f>
        <v>24-09-63</v>
      </c>
      <c r="G1241">
        <v>0</v>
      </c>
      <c r="H1241">
        <f>DATEDIF(Hospitalisation_Details[[#This Row],[Date of Birth2]],DATE(2023,6,8),"y")</f>
        <v>59</v>
      </c>
      <c r="I1241" s="2">
        <v>10308.040000000001</v>
      </c>
      <c r="J1241" t="s">
        <v>3707</v>
      </c>
      <c r="K1241" t="s">
        <v>3710</v>
      </c>
      <c r="L1241" t="s">
        <v>3708</v>
      </c>
    </row>
    <row r="1242" spans="1:12" x14ac:dyDescent="0.3">
      <c r="A1242" t="s">
        <v>4853</v>
      </c>
      <c r="B1242">
        <v>1962</v>
      </c>
      <c r="C1242" t="s">
        <v>3705</v>
      </c>
      <c r="D1242">
        <v>12</v>
      </c>
      <c r="E1242" s="1" t="str">
        <f>_xlfn.CONCAT(Hospitalisation_Details[[#This Row],[date]],"-",Hospitalisation_Details[[#This Row],[month]],"-",Hospitalisation_Details[[#This Row],[year]])</f>
        <v>12-Jul-1962</v>
      </c>
      <c r="F1242" s="1" t="str">
        <f>TEXT(Hospitalisation_Details[[#This Row],[Date of Birth]],"dd-mm-yy")</f>
        <v>12-07-62</v>
      </c>
      <c r="G1242">
        <v>0</v>
      </c>
      <c r="H1242">
        <f>DATEDIF(Hospitalisation_Details[[#This Row],[Date of Birth2]],DATE(2023,6,8),"y")</f>
        <v>60</v>
      </c>
      <c r="I1242" s="2">
        <v>10310.780000000001</v>
      </c>
      <c r="J1242" t="s">
        <v>3707</v>
      </c>
      <c r="K1242" t="s">
        <v>3707</v>
      </c>
      <c r="L1242" t="s">
        <v>3713</v>
      </c>
    </row>
    <row r="1243" spans="1:12" x14ac:dyDescent="0.3">
      <c r="A1243" t="s">
        <v>4852</v>
      </c>
      <c r="B1243">
        <v>1991</v>
      </c>
      <c r="C1243" t="s">
        <v>3709</v>
      </c>
      <c r="D1243">
        <v>17</v>
      </c>
      <c r="E1243" s="1" t="str">
        <f>_xlfn.CONCAT(Hospitalisation_Details[[#This Row],[date]],"-",Hospitalisation_Details[[#This Row],[month]],"-",Hospitalisation_Details[[#This Row],[year]])</f>
        <v>17-Nov-1991</v>
      </c>
      <c r="F1243" s="1" t="str">
        <f>TEXT(Hospitalisation_Details[[#This Row],[Date of Birth]],"dd-mm-yy")</f>
        <v>17-11-91</v>
      </c>
      <c r="G1243">
        <v>3</v>
      </c>
      <c r="H1243">
        <f>DATEDIF(Hospitalisation_Details[[#This Row],[Date of Birth2]],DATE(2023,6,8),"y")</f>
        <v>31</v>
      </c>
      <c r="I1243" s="2">
        <v>10315.91</v>
      </c>
      <c r="J1243" t="s">
        <v>3707</v>
      </c>
      <c r="K1243" t="s">
        <v>3706</v>
      </c>
      <c r="L1243" t="s">
        <v>3713</v>
      </c>
    </row>
    <row r="1244" spans="1:12" x14ac:dyDescent="0.3">
      <c r="A1244" t="s">
        <v>4851</v>
      </c>
      <c r="B1244">
        <v>1991</v>
      </c>
      <c r="C1244" t="s">
        <v>3715</v>
      </c>
      <c r="D1244">
        <v>21</v>
      </c>
      <c r="E1244" s="1" t="str">
        <f>_xlfn.CONCAT(Hospitalisation_Details[[#This Row],[date]],"-",Hospitalisation_Details[[#This Row],[month]],"-",Hospitalisation_Details[[#This Row],[year]])</f>
        <v>21-Aug-1991</v>
      </c>
      <c r="F1244" s="1" t="str">
        <f>TEXT(Hospitalisation_Details[[#This Row],[Date of Birth]],"dd-mm-yy")</f>
        <v>21-08-91</v>
      </c>
      <c r="G1244">
        <v>3</v>
      </c>
      <c r="H1244">
        <f>DATEDIF(Hospitalisation_Details[[#This Row],[Date of Birth2]],DATE(2023,6,8),"y")</f>
        <v>31</v>
      </c>
      <c r="I1244" s="2">
        <v>10322.9</v>
      </c>
      <c r="J1244" t="s">
        <v>3707</v>
      </c>
      <c r="K1244" t="s">
        <v>3710</v>
      </c>
      <c r="L1244" t="s">
        <v>3730</v>
      </c>
    </row>
    <row r="1245" spans="1:12" x14ac:dyDescent="0.3">
      <c r="A1245" t="s">
        <v>4850</v>
      </c>
      <c r="B1245">
        <v>1970</v>
      </c>
      <c r="C1245" t="s">
        <v>3714</v>
      </c>
      <c r="D1245">
        <v>1</v>
      </c>
      <c r="E1245" s="1" t="str">
        <f>_xlfn.CONCAT(Hospitalisation_Details[[#This Row],[date]],"-",Hospitalisation_Details[[#This Row],[month]],"-",Hospitalisation_Details[[#This Row],[year]])</f>
        <v>1-Dec-1970</v>
      </c>
      <c r="F1245" s="1" t="str">
        <f>TEXT(Hospitalisation_Details[[#This Row],[Date of Birth]],"dd-mm-yy")</f>
        <v>01-12-70</v>
      </c>
      <c r="G1245">
        <v>2</v>
      </c>
      <c r="H1245">
        <f>DATEDIF(Hospitalisation_Details[[#This Row],[Date of Birth2]],DATE(2023,6,8),"y")</f>
        <v>52</v>
      </c>
      <c r="I1245" s="2">
        <v>10325.209999999999</v>
      </c>
      <c r="J1245" t="s">
        <v>3707</v>
      </c>
      <c r="K1245" t="s">
        <v>3707</v>
      </c>
      <c r="L1245" t="s">
        <v>3717</v>
      </c>
    </row>
    <row r="1246" spans="1:12" x14ac:dyDescent="0.3">
      <c r="A1246" t="s">
        <v>4849</v>
      </c>
      <c r="B1246">
        <v>1982</v>
      </c>
      <c r="C1246" t="s">
        <v>3705</v>
      </c>
      <c r="D1246">
        <v>21</v>
      </c>
      <c r="E1246" s="1" t="str">
        <f>_xlfn.CONCAT(Hospitalisation_Details[[#This Row],[date]],"-",Hospitalisation_Details[[#This Row],[month]],"-",Hospitalisation_Details[[#This Row],[year]])</f>
        <v>21-Jul-1982</v>
      </c>
      <c r="F1246" s="1" t="str">
        <f>TEXT(Hospitalisation_Details[[#This Row],[Date of Birth]],"dd-mm-yy")</f>
        <v>21-07-82</v>
      </c>
      <c r="G1246">
        <v>3</v>
      </c>
      <c r="H1246">
        <f>DATEDIF(Hospitalisation_Details[[#This Row],[Date of Birth2]],DATE(2023,6,8),"y")</f>
        <v>40</v>
      </c>
      <c r="I1246" s="2">
        <v>10329.06</v>
      </c>
      <c r="J1246" t="s">
        <v>3707</v>
      </c>
      <c r="K1246" t="s">
        <v>3710</v>
      </c>
      <c r="L1246" t="s">
        <v>3727</v>
      </c>
    </row>
    <row r="1247" spans="1:12" x14ac:dyDescent="0.3">
      <c r="A1247" t="s">
        <v>4848</v>
      </c>
      <c r="B1247">
        <v>1968</v>
      </c>
      <c r="C1247" t="s">
        <v>3705</v>
      </c>
      <c r="D1247">
        <v>19</v>
      </c>
      <c r="E1247" s="1" t="str">
        <f>_xlfn.CONCAT(Hospitalisation_Details[[#This Row],[date]],"-",Hospitalisation_Details[[#This Row],[month]],"-",Hospitalisation_Details[[#This Row],[year]])</f>
        <v>19-Jul-1968</v>
      </c>
      <c r="F1247" s="1" t="str">
        <f>TEXT(Hospitalisation_Details[[#This Row],[Date of Birth]],"dd-mm-yy")</f>
        <v>19-07-68</v>
      </c>
      <c r="G1247">
        <v>0</v>
      </c>
      <c r="H1247">
        <f>DATEDIF(Hospitalisation_Details[[#This Row],[Date of Birth2]],DATE(2023,6,8),"y")</f>
        <v>54</v>
      </c>
      <c r="I1247" s="2">
        <v>10338.93</v>
      </c>
      <c r="J1247" t="s">
        <v>3707</v>
      </c>
      <c r="K1247" t="s">
        <v>3710</v>
      </c>
      <c r="L1247" t="s">
        <v>3708</v>
      </c>
    </row>
    <row r="1248" spans="1:12" x14ac:dyDescent="0.3">
      <c r="A1248" t="s">
        <v>4847</v>
      </c>
      <c r="B1248">
        <v>1973</v>
      </c>
      <c r="C1248" t="s">
        <v>3715</v>
      </c>
      <c r="D1248">
        <v>8</v>
      </c>
      <c r="E1248" s="1" t="str">
        <f>_xlfn.CONCAT(Hospitalisation_Details[[#This Row],[date]],"-",Hospitalisation_Details[[#This Row],[month]],"-",Hospitalisation_Details[[#This Row],[year]])</f>
        <v>8-Aug-1973</v>
      </c>
      <c r="F1248" s="1" t="str">
        <f>TEXT(Hospitalisation_Details[[#This Row],[Date of Birth]],"dd-mm-yy")</f>
        <v>08-08-73</v>
      </c>
      <c r="G1248">
        <v>0</v>
      </c>
      <c r="H1248">
        <f>DATEDIF(Hospitalisation_Details[[#This Row],[Date of Birth2]],DATE(2023,6,8),"y")</f>
        <v>49</v>
      </c>
      <c r="I1248" s="2">
        <v>10345.93</v>
      </c>
      <c r="J1248" t="s">
        <v>3707</v>
      </c>
      <c r="K1248" t="s">
        <v>3706</v>
      </c>
      <c r="L1248" t="s">
        <v>3727</v>
      </c>
    </row>
    <row r="1249" spans="1:12" x14ac:dyDescent="0.3">
      <c r="A1249" t="s">
        <v>4846</v>
      </c>
      <c r="B1249">
        <v>1974</v>
      </c>
      <c r="C1249" t="s">
        <v>3712</v>
      </c>
      <c r="D1249">
        <v>29</v>
      </c>
      <c r="E1249" s="1" t="str">
        <f>_xlfn.CONCAT(Hospitalisation_Details[[#This Row],[date]],"-",Hospitalisation_Details[[#This Row],[month]],"-",Hospitalisation_Details[[#This Row],[year]])</f>
        <v>29-Sep-1974</v>
      </c>
      <c r="F1249" s="1" t="str">
        <f>TEXT(Hospitalisation_Details[[#This Row],[Date of Birth]],"dd-mm-yy")</f>
        <v>29-09-74</v>
      </c>
      <c r="G1249">
        <v>0</v>
      </c>
      <c r="H1249">
        <f>DATEDIF(Hospitalisation_Details[[#This Row],[Date of Birth2]],DATE(2023,6,8),"y")</f>
        <v>48</v>
      </c>
      <c r="I1249" s="2">
        <v>10352.48</v>
      </c>
      <c r="J1249" t="s">
        <v>3707</v>
      </c>
      <c r="K1249" t="s">
        <v>3710</v>
      </c>
      <c r="L1249" t="s">
        <v>3713</v>
      </c>
    </row>
    <row r="1250" spans="1:12" x14ac:dyDescent="0.3">
      <c r="A1250" t="s">
        <v>4845</v>
      </c>
      <c r="B1250">
        <v>1969</v>
      </c>
      <c r="C1250" t="s">
        <v>3711</v>
      </c>
      <c r="D1250">
        <v>17</v>
      </c>
      <c r="E1250" s="1" t="str">
        <f>_xlfn.CONCAT(Hospitalisation_Details[[#This Row],[date]],"-",Hospitalisation_Details[[#This Row],[month]],"-",Hospitalisation_Details[[#This Row],[year]])</f>
        <v>17-Jun-1969</v>
      </c>
      <c r="F1250" s="1" t="str">
        <f>TEXT(Hospitalisation_Details[[#This Row],[Date of Birth]],"dd-mm-yy")</f>
        <v>17-06-69</v>
      </c>
      <c r="G1250">
        <v>0</v>
      </c>
      <c r="H1250">
        <f>DATEDIF(Hospitalisation_Details[[#This Row],[Date of Birth2]],DATE(2023,6,8),"y")</f>
        <v>53</v>
      </c>
      <c r="I1250" s="2">
        <v>10355.64</v>
      </c>
      <c r="J1250" t="s">
        <v>3707</v>
      </c>
      <c r="K1250" t="s">
        <v>3710</v>
      </c>
      <c r="L1250" t="s">
        <v>3713</v>
      </c>
    </row>
    <row r="1251" spans="1:12" x14ac:dyDescent="0.3">
      <c r="A1251" t="s">
        <v>4844</v>
      </c>
      <c r="B1251">
        <v>1971</v>
      </c>
      <c r="C1251" t="s">
        <v>3712</v>
      </c>
      <c r="D1251">
        <v>6</v>
      </c>
      <c r="E1251" s="1" t="str">
        <f>_xlfn.CONCAT(Hospitalisation_Details[[#This Row],[date]],"-",Hospitalisation_Details[[#This Row],[month]],"-",Hospitalisation_Details[[#This Row],[year]])</f>
        <v>6-Sep-1971</v>
      </c>
      <c r="F1251" s="1" t="str">
        <f>TEXT(Hospitalisation_Details[[#This Row],[Date of Birth]],"dd-mm-yy")</f>
        <v>06-09-71</v>
      </c>
      <c r="G1251">
        <v>0</v>
      </c>
      <c r="H1251">
        <f>DATEDIF(Hospitalisation_Details[[#This Row],[Date of Birth2]],DATE(2023,6,8),"y")</f>
        <v>51</v>
      </c>
      <c r="I1251" s="2">
        <v>10356.67</v>
      </c>
      <c r="J1251" t="s">
        <v>3707</v>
      </c>
      <c r="K1251" t="s">
        <v>3710</v>
      </c>
      <c r="L1251" t="s">
        <v>3723</v>
      </c>
    </row>
    <row r="1252" spans="1:12" x14ac:dyDescent="0.3">
      <c r="A1252" t="s">
        <v>4843</v>
      </c>
      <c r="B1252">
        <v>1973</v>
      </c>
      <c r="C1252" t="s">
        <v>3712</v>
      </c>
      <c r="D1252">
        <v>29</v>
      </c>
      <c r="E1252" s="1" t="str">
        <f>_xlfn.CONCAT(Hospitalisation_Details[[#This Row],[date]],"-",Hospitalisation_Details[[#This Row],[month]],"-",Hospitalisation_Details[[#This Row],[year]])</f>
        <v>29-Sep-1973</v>
      </c>
      <c r="F1252" s="1" t="str">
        <f>TEXT(Hospitalisation_Details[[#This Row],[Date of Birth]],"dd-mm-yy")</f>
        <v>29-09-73</v>
      </c>
      <c r="G1252">
        <v>2</v>
      </c>
      <c r="H1252">
        <f>DATEDIF(Hospitalisation_Details[[#This Row],[Date of Birth2]],DATE(2023,6,8),"y")</f>
        <v>49</v>
      </c>
      <c r="I1252" s="2">
        <v>10370.91</v>
      </c>
      <c r="J1252" t="s">
        <v>3707</v>
      </c>
      <c r="K1252" t="s">
        <v>3707</v>
      </c>
      <c r="L1252" t="s">
        <v>3724</v>
      </c>
    </row>
    <row r="1253" spans="1:12" x14ac:dyDescent="0.3">
      <c r="A1253" t="s">
        <v>4842</v>
      </c>
      <c r="B1253">
        <v>1973</v>
      </c>
      <c r="C1253" t="s">
        <v>3712</v>
      </c>
      <c r="D1253">
        <v>19</v>
      </c>
      <c r="E1253" s="1" t="str">
        <f>_xlfn.CONCAT(Hospitalisation_Details[[#This Row],[date]],"-",Hospitalisation_Details[[#This Row],[month]],"-",Hospitalisation_Details[[#This Row],[year]])</f>
        <v>19-Sep-1973</v>
      </c>
      <c r="F1253" s="1" t="str">
        <f>TEXT(Hospitalisation_Details[[#This Row],[Date of Birth]],"dd-mm-yy")</f>
        <v>19-09-73</v>
      </c>
      <c r="G1253">
        <v>3</v>
      </c>
      <c r="H1253">
        <f>DATEDIF(Hospitalisation_Details[[#This Row],[Date of Birth2]],DATE(2023,6,8),"y")</f>
        <v>49</v>
      </c>
      <c r="I1253" s="2">
        <v>10381.48</v>
      </c>
      <c r="J1253" t="s">
        <v>3707</v>
      </c>
      <c r="K1253" t="s">
        <v>3707</v>
      </c>
      <c r="L1253" t="s">
        <v>3708</v>
      </c>
    </row>
    <row r="1254" spans="1:12" x14ac:dyDescent="0.3">
      <c r="A1254" t="s">
        <v>4841</v>
      </c>
      <c r="B1254">
        <v>1969</v>
      </c>
      <c r="C1254" t="s">
        <v>3705</v>
      </c>
      <c r="D1254">
        <v>7</v>
      </c>
      <c r="E1254" s="1" t="str">
        <f>_xlfn.CONCAT(Hospitalisation_Details[[#This Row],[date]],"-",Hospitalisation_Details[[#This Row],[month]],"-",Hospitalisation_Details[[#This Row],[year]])</f>
        <v>7-Jul-1969</v>
      </c>
      <c r="F1254" s="1" t="str">
        <f>TEXT(Hospitalisation_Details[[#This Row],[Date of Birth]],"dd-mm-yy")</f>
        <v>07-07-69</v>
      </c>
      <c r="G1254">
        <v>0</v>
      </c>
      <c r="H1254">
        <f>DATEDIF(Hospitalisation_Details[[#This Row],[Date of Birth2]],DATE(2023,6,8),"y")</f>
        <v>53</v>
      </c>
      <c r="I1254" s="2">
        <v>10403.27</v>
      </c>
      <c r="J1254" t="s">
        <v>3707</v>
      </c>
      <c r="K1254" t="s">
        <v>3706</v>
      </c>
      <c r="L1254" t="s">
        <v>3729</v>
      </c>
    </row>
    <row r="1255" spans="1:12" x14ac:dyDescent="0.3">
      <c r="A1255" t="s">
        <v>4840</v>
      </c>
      <c r="B1255">
        <v>1975</v>
      </c>
      <c r="C1255" t="s">
        <v>3711</v>
      </c>
      <c r="D1255">
        <v>5</v>
      </c>
      <c r="E1255" s="1" t="str">
        <f>_xlfn.CONCAT(Hospitalisation_Details[[#This Row],[date]],"-",Hospitalisation_Details[[#This Row],[month]],"-",Hospitalisation_Details[[#This Row],[year]])</f>
        <v>5-Jun-1975</v>
      </c>
      <c r="F1255" s="1" t="str">
        <f>TEXT(Hospitalisation_Details[[#This Row],[Date of Birth]],"dd-mm-yy")</f>
        <v>05-06-75</v>
      </c>
      <c r="G1255">
        <v>4</v>
      </c>
      <c r="H1255">
        <f>DATEDIF(Hospitalisation_Details[[#This Row],[Date of Birth2]],DATE(2023,6,8),"y")</f>
        <v>48</v>
      </c>
      <c r="I1255" s="2">
        <v>10407.09</v>
      </c>
      <c r="J1255" t="s">
        <v>3707</v>
      </c>
      <c r="K1255" t="s">
        <v>3710</v>
      </c>
      <c r="L1255" t="s">
        <v>3719</v>
      </c>
    </row>
    <row r="1256" spans="1:12" x14ac:dyDescent="0.3">
      <c r="A1256" t="s">
        <v>4839</v>
      </c>
      <c r="B1256">
        <v>1980</v>
      </c>
      <c r="C1256" t="s">
        <v>3716</v>
      </c>
      <c r="D1256">
        <v>24</v>
      </c>
      <c r="E1256" s="1" t="str">
        <f>_xlfn.CONCAT(Hospitalisation_Details[[#This Row],[date]],"-",Hospitalisation_Details[[#This Row],[month]],"-",Hospitalisation_Details[[#This Row],[year]])</f>
        <v>24-Oct-1980</v>
      </c>
      <c r="F1256" s="1" t="str">
        <f>TEXT(Hospitalisation_Details[[#This Row],[Date of Birth]],"dd-mm-yy")</f>
        <v>24-10-80</v>
      </c>
      <c r="G1256">
        <v>2</v>
      </c>
      <c r="H1256">
        <f>DATEDIF(Hospitalisation_Details[[#This Row],[Date of Birth2]],DATE(2023,6,8),"y")</f>
        <v>42</v>
      </c>
      <c r="I1256" s="2">
        <v>10407.98</v>
      </c>
      <c r="J1256" t="s">
        <v>3707</v>
      </c>
      <c r="K1256" t="s">
        <v>3710</v>
      </c>
      <c r="L1256" t="s">
        <v>3727</v>
      </c>
    </row>
    <row r="1257" spans="1:12" x14ac:dyDescent="0.3">
      <c r="A1257" t="s">
        <v>4838</v>
      </c>
      <c r="B1257">
        <v>1973</v>
      </c>
      <c r="C1257" t="s">
        <v>3716</v>
      </c>
      <c r="D1257">
        <v>11</v>
      </c>
      <c r="E1257" s="1" t="str">
        <f>_xlfn.CONCAT(Hospitalisation_Details[[#This Row],[date]],"-",Hospitalisation_Details[[#This Row],[month]],"-",Hospitalisation_Details[[#This Row],[year]])</f>
        <v>11-Oct-1973</v>
      </c>
      <c r="F1257" s="1" t="str">
        <f>TEXT(Hospitalisation_Details[[#This Row],[Date of Birth]],"dd-mm-yy")</f>
        <v>11-10-73</v>
      </c>
      <c r="G1257">
        <v>0</v>
      </c>
      <c r="H1257">
        <f>DATEDIF(Hospitalisation_Details[[#This Row],[Date of Birth2]],DATE(2023,6,8),"y")</f>
        <v>49</v>
      </c>
      <c r="I1257" s="2">
        <v>10419.59</v>
      </c>
      <c r="J1257" t="s">
        <v>3707</v>
      </c>
      <c r="K1257" t="s">
        <v>3706</v>
      </c>
      <c r="L1257" t="s">
        <v>3723</v>
      </c>
    </row>
    <row r="1258" spans="1:12" x14ac:dyDescent="0.3">
      <c r="A1258" t="s">
        <v>4837</v>
      </c>
      <c r="B1258">
        <v>1979</v>
      </c>
      <c r="C1258" t="s">
        <v>3709</v>
      </c>
      <c r="D1258">
        <v>25</v>
      </c>
      <c r="E1258" s="1" t="str">
        <f>_xlfn.CONCAT(Hospitalisation_Details[[#This Row],[date]],"-",Hospitalisation_Details[[#This Row],[month]],"-",Hospitalisation_Details[[#This Row],[year]])</f>
        <v>25-Nov-1979</v>
      </c>
      <c r="F1258" s="1" t="str">
        <f>TEXT(Hospitalisation_Details[[#This Row],[Date of Birth]],"dd-mm-yy")</f>
        <v>25-11-79</v>
      </c>
      <c r="G1258">
        <v>2</v>
      </c>
      <c r="H1258">
        <f>DATEDIF(Hospitalisation_Details[[#This Row],[Date of Birth2]],DATE(2023,6,8),"y")</f>
        <v>43</v>
      </c>
      <c r="I1258" s="2">
        <v>10419.65</v>
      </c>
      <c r="J1258" t="s">
        <v>3707</v>
      </c>
      <c r="K1258" t="s">
        <v>3706</v>
      </c>
      <c r="L1258" t="s">
        <v>3723</v>
      </c>
    </row>
    <row r="1259" spans="1:12" x14ac:dyDescent="0.3">
      <c r="A1259" t="s">
        <v>4836</v>
      </c>
      <c r="B1259">
        <v>1968</v>
      </c>
      <c r="C1259" t="s">
        <v>3714</v>
      </c>
      <c r="D1259">
        <v>27</v>
      </c>
      <c r="E1259" s="1" t="str">
        <f>_xlfn.CONCAT(Hospitalisation_Details[[#This Row],[date]],"-",Hospitalisation_Details[[#This Row],[month]],"-",Hospitalisation_Details[[#This Row],[year]])</f>
        <v>27-Dec-1968</v>
      </c>
      <c r="F1259" s="1" t="str">
        <f>TEXT(Hospitalisation_Details[[#This Row],[Date of Birth]],"dd-mm-yy")</f>
        <v>27-12-68</v>
      </c>
      <c r="G1259">
        <v>0</v>
      </c>
      <c r="H1259">
        <f>DATEDIF(Hospitalisation_Details[[#This Row],[Date of Birth2]],DATE(2023,6,8),"y")</f>
        <v>54</v>
      </c>
      <c r="I1259" s="2">
        <v>10422.92</v>
      </c>
      <c r="J1259" t="s">
        <v>3707</v>
      </c>
      <c r="K1259" t="s">
        <v>3710</v>
      </c>
      <c r="L1259" t="s">
        <v>3728</v>
      </c>
    </row>
    <row r="1260" spans="1:12" x14ac:dyDescent="0.3">
      <c r="A1260" t="s">
        <v>4835</v>
      </c>
      <c r="B1260">
        <v>1968</v>
      </c>
      <c r="C1260" t="s">
        <v>3715</v>
      </c>
      <c r="D1260">
        <v>23</v>
      </c>
      <c r="E1260" s="1" t="str">
        <f>_xlfn.CONCAT(Hospitalisation_Details[[#This Row],[date]],"-",Hospitalisation_Details[[#This Row],[month]],"-",Hospitalisation_Details[[#This Row],[year]])</f>
        <v>23-Aug-1968</v>
      </c>
      <c r="F1260" s="1" t="str">
        <f>TEXT(Hospitalisation_Details[[#This Row],[Date of Birth]],"dd-mm-yy")</f>
        <v>23-08-68</v>
      </c>
      <c r="G1260">
        <v>0</v>
      </c>
      <c r="H1260">
        <f>DATEDIF(Hospitalisation_Details[[#This Row],[Date of Birth2]],DATE(2023,6,8),"y")</f>
        <v>54</v>
      </c>
      <c r="I1260" s="2">
        <v>10435.07</v>
      </c>
      <c r="J1260" t="s">
        <v>3707</v>
      </c>
      <c r="K1260" t="s">
        <v>3710</v>
      </c>
      <c r="L1260" t="s">
        <v>3721</v>
      </c>
    </row>
    <row r="1261" spans="1:12" x14ac:dyDescent="0.3">
      <c r="A1261" t="s">
        <v>4834</v>
      </c>
      <c r="B1261">
        <v>1968</v>
      </c>
      <c r="C1261" t="s">
        <v>3715</v>
      </c>
      <c r="D1261">
        <v>29</v>
      </c>
      <c r="E1261" s="1" t="str">
        <f>_xlfn.CONCAT(Hospitalisation_Details[[#This Row],[date]],"-",Hospitalisation_Details[[#This Row],[month]],"-",Hospitalisation_Details[[#This Row],[year]])</f>
        <v>29-Aug-1968</v>
      </c>
      <c r="F1261" s="1" t="str">
        <f>TEXT(Hospitalisation_Details[[#This Row],[Date of Birth]],"dd-mm-yy")</f>
        <v>29-08-68</v>
      </c>
      <c r="G1261">
        <v>1</v>
      </c>
      <c r="H1261">
        <f>DATEDIF(Hospitalisation_Details[[#This Row],[Date of Birth2]],DATE(2023,6,8),"y")</f>
        <v>54</v>
      </c>
      <c r="I1261" s="2">
        <v>10436.1</v>
      </c>
      <c r="J1261" t="s">
        <v>3707</v>
      </c>
      <c r="K1261" t="s">
        <v>3707</v>
      </c>
      <c r="L1261" t="s">
        <v>3717</v>
      </c>
    </row>
    <row r="1262" spans="1:12" x14ac:dyDescent="0.3">
      <c r="A1262" t="s">
        <v>4833</v>
      </c>
      <c r="B1262">
        <v>1968</v>
      </c>
      <c r="C1262" t="s">
        <v>3709</v>
      </c>
      <c r="D1262">
        <v>8</v>
      </c>
      <c r="E1262" s="1" t="str">
        <f>_xlfn.CONCAT(Hospitalisation_Details[[#This Row],[date]],"-",Hospitalisation_Details[[#This Row],[month]],"-",Hospitalisation_Details[[#This Row],[year]])</f>
        <v>8-Nov-1968</v>
      </c>
      <c r="F1262" s="1" t="str">
        <f>TEXT(Hospitalisation_Details[[#This Row],[Date of Birth]],"dd-mm-yy")</f>
        <v>08-11-68</v>
      </c>
      <c r="G1262">
        <v>1</v>
      </c>
      <c r="H1262">
        <f>DATEDIF(Hospitalisation_Details[[#This Row],[Date of Birth2]],DATE(2023,6,8),"y")</f>
        <v>54</v>
      </c>
      <c r="I1262" s="2">
        <v>10450.549999999999</v>
      </c>
      <c r="J1262" t="s">
        <v>3707</v>
      </c>
      <c r="K1262" t="s">
        <v>3710</v>
      </c>
      <c r="L1262" t="s">
        <v>3717</v>
      </c>
    </row>
    <row r="1263" spans="1:12" x14ac:dyDescent="0.3">
      <c r="A1263" t="s">
        <v>4832</v>
      </c>
      <c r="B1263">
        <v>1964</v>
      </c>
      <c r="C1263" t="s">
        <v>3716</v>
      </c>
      <c r="D1263">
        <v>14</v>
      </c>
      <c r="E1263" s="1" t="str">
        <f>_xlfn.CONCAT(Hospitalisation_Details[[#This Row],[date]],"-",Hospitalisation_Details[[#This Row],[month]],"-",Hospitalisation_Details[[#This Row],[year]])</f>
        <v>14-Oct-1964</v>
      </c>
      <c r="F1263" s="1" t="str">
        <f>TEXT(Hospitalisation_Details[[#This Row],[Date of Birth]],"dd-mm-yy")</f>
        <v>14-10-64</v>
      </c>
      <c r="G1263">
        <v>0</v>
      </c>
      <c r="H1263">
        <f>DATEDIF(Hospitalisation_Details[[#This Row],[Date of Birth2]],DATE(2023,6,8),"y")</f>
        <v>58</v>
      </c>
      <c r="I1263" s="2">
        <v>10455.1</v>
      </c>
      <c r="J1263" t="s">
        <v>3707</v>
      </c>
      <c r="K1263" t="s">
        <v>3710</v>
      </c>
      <c r="L1263" t="s">
        <v>3713</v>
      </c>
    </row>
    <row r="1264" spans="1:12" x14ac:dyDescent="0.3">
      <c r="A1264" t="s">
        <v>4831</v>
      </c>
      <c r="B1264">
        <v>1976</v>
      </c>
      <c r="C1264" t="s">
        <v>3715</v>
      </c>
      <c r="D1264">
        <v>3</v>
      </c>
      <c r="E1264" s="1" t="str">
        <f>_xlfn.CONCAT(Hospitalisation_Details[[#This Row],[date]],"-",Hospitalisation_Details[[#This Row],[month]],"-",Hospitalisation_Details[[#This Row],[year]])</f>
        <v>3-Aug-1976</v>
      </c>
      <c r="F1264" s="1" t="str">
        <f>TEXT(Hospitalisation_Details[[#This Row],[Date of Birth]],"dd-mm-yy")</f>
        <v>03-08-76</v>
      </c>
      <c r="G1264">
        <v>2</v>
      </c>
      <c r="H1264">
        <f>DATEDIF(Hospitalisation_Details[[#This Row],[Date of Birth2]],DATE(2023,6,8),"y")</f>
        <v>46</v>
      </c>
      <c r="I1264" s="2">
        <v>10455.14</v>
      </c>
      <c r="J1264" t="s">
        <v>3707</v>
      </c>
      <c r="K1264" t="s">
        <v>3706</v>
      </c>
      <c r="L1264" t="s">
        <v>3727</v>
      </c>
    </row>
    <row r="1265" spans="1:12" x14ac:dyDescent="0.3">
      <c r="A1265" t="s">
        <v>4830</v>
      </c>
      <c r="B1265">
        <v>1964</v>
      </c>
      <c r="C1265" t="s">
        <v>3705</v>
      </c>
      <c r="D1265">
        <v>27</v>
      </c>
      <c r="E1265" s="1" t="str">
        <f>_xlfn.CONCAT(Hospitalisation_Details[[#This Row],[date]],"-",Hospitalisation_Details[[#This Row],[month]],"-",Hospitalisation_Details[[#This Row],[year]])</f>
        <v>27-Jul-1964</v>
      </c>
      <c r="F1265" s="1" t="str">
        <f>TEXT(Hospitalisation_Details[[#This Row],[Date of Birth]],"dd-mm-yy")</f>
        <v>27-07-64</v>
      </c>
      <c r="G1265">
        <v>0</v>
      </c>
      <c r="H1265">
        <f>DATEDIF(Hospitalisation_Details[[#This Row],[Date of Birth2]],DATE(2023,6,8),"y")</f>
        <v>58</v>
      </c>
      <c r="I1265" s="2">
        <v>10459.19</v>
      </c>
      <c r="J1265" t="s">
        <v>3707</v>
      </c>
      <c r="K1265" t="s">
        <v>3710</v>
      </c>
      <c r="L1265" t="s">
        <v>3708</v>
      </c>
    </row>
    <row r="1266" spans="1:12" x14ac:dyDescent="0.3">
      <c r="A1266" t="s">
        <v>4829</v>
      </c>
      <c r="B1266">
        <v>1969</v>
      </c>
      <c r="C1266" t="s">
        <v>3712</v>
      </c>
      <c r="D1266">
        <v>22</v>
      </c>
      <c r="E1266" s="1" t="str">
        <f>_xlfn.CONCAT(Hospitalisation_Details[[#This Row],[date]],"-",Hospitalisation_Details[[#This Row],[month]],"-",Hospitalisation_Details[[#This Row],[year]])</f>
        <v>22-Sep-1969</v>
      </c>
      <c r="F1266" s="1" t="str">
        <f>TEXT(Hospitalisation_Details[[#This Row],[Date of Birth]],"dd-mm-yy")</f>
        <v>22-09-69</v>
      </c>
      <c r="G1266">
        <v>1</v>
      </c>
      <c r="H1266">
        <f>DATEDIF(Hospitalisation_Details[[#This Row],[Date of Birth2]],DATE(2023,6,8),"y")</f>
        <v>53</v>
      </c>
      <c r="I1266" s="2">
        <v>10461.98</v>
      </c>
      <c r="J1266" t="s">
        <v>3707</v>
      </c>
      <c r="K1266" t="s">
        <v>3710</v>
      </c>
      <c r="L1266" t="s">
        <v>3713</v>
      </c>
    </row>
    <row r="1267" spans="1:12" x14ac:dyDescent="0.3">
      <c r="A1267" t="s">
        <v>4828</v>
      </c>
      <c r="B1267">
        <v>1987</v>
      </c>
      <c r="C1267" t="s">
        <v>3711</v>
      </c>
      <c r="D1267">
        <v>28</v>
      </c>
      <c r="E1267" s="1" t="str">
        <f>_xlfn.CONCAT(Hospitalisation_Details[[#This Row],[date]],"-",Hospitalisation_Details[[#This Row],[month]],"-",Hospitalisation_Details[[#This Row],[year]])</f>
        <v>28-Jun-1987</v>
      </c>
      <c r="F1267" s="1" t="str">
        <f>TEXT(Hospitalisation_Details[[#This Row],[Date of Birth]],"dd-mm-yy")</f>
        <v>28-06-87</v>
      </c>
      <c r="G1267">
        <v>3</v>
      </c>
      <c r="H1267">
        <f>DATEDIF(Hospitalisation_Details[[#This Row],[Date of Birth2]],DATE(2023,6,8),"y")</f>
        <v>35</v>
      </c>
      <c r="I1267" s="2">
        <v>10464.83</v>
      </c>
      <c r="J1267" t="s">
        <v>3707</v>
      </c>
      <c r="K1267" t="s">
        <v>3710</v>
      </c>
      <c r="L1267" t="s">
        <v>3713</v>
      </c>
    </row>
    <row r="1268" spans="1:12" x14ac:dyDescent="0.3">
      <c r="A1268" t="s">
        <v>4827</v>
      </c>
      <c r="B1268">
        <v>1978</v>
      </c>
      <c r="C1268" t="s">
        <v>3715</v>
      </c>
      <c r="D1268">
        <v>21</v>
      </c>
      <c r="E1268" s="1" t="str">
        <f>_xlfn.CONCAT(Hospitalisation_Details[[#This Row],[date]],"-",Hospitalisation_Details[[#This Row],[month]],"-",Hospitalisation_Details[[#This Row],[year]])</f>
        <v>21-Aug-1978</v>
      </c>
      <c r="F1268" s="1" t="str">
        <f>TEXT(Hospitalisation_Details[[#This Row],[Date of Birth]],"dd-mm-yy")</f>
        <v>21-08-78</v>
      </c>
      <c r="G1268">
        <v>2</v>
      </c>
      <c r="H1268">
        <f>DATEDIF(Hospitalisation_Details[[#This Row],[Date of Birth2]],DATE(2023,6,8),"y")</f>
        <v>44</v>
      </c>
      <c r="I1268" s="2">
        <v>10486.55</v>
      </c>
      <c r="J1268" t="s">
        <v>3707</v>
      </c>
      <c r="K1268" t="s">
        <v>3707</v>
      </c>
      <c r="L1268" t="s">
        <v>3723</v>
      </c>
    </row>
    <row r="1269" spans="1:12" x14ac:dyDescent="0.3">
      <c r="A1269" t="s">
        <v>4826</v>
      </c>
      <c r="B1269">
        <v>1972</v>
      </c>
      <c r="C1269" t="s">
        <v>3716</v>
      </c>
      <c r="D1269">
        <v>19</v>
      </c>
      <c r="E1269" s="1" t="str">
        <f>_xlfn.CONCAT(Hospitalisation_Details[[#This Row],[date]],"-",Hospitalisation_Details[[#This Row],[month]],"-",Hospitalisation_Details[[#This Row],[year]])</f>
        <v>19-Oct-1972</v>
      </c>
      <c r="F1269" s="1" t="str">
        <f>TEXT(Hospitalisation_Details[[#This Row],[Date of Birth]],"dd-mm-yy")</f>
        <v>19-10-72</v>
      </c>
      <c r="G1269">
        <v>2</v>
      </c>
      <c r="H1269">
        <f>DATEDIF(Hospitalisation_Details[[#This Row],[Date of Birth2]],DATE(2023,6,8),"y")</f>
        <v>50</v>
      </c>
      <c r="I1269" s="2">
        <v>10493.95</v>
      </c>
      <c r="J1269" t="s">
        <v>3707</v>
      </c>
      <c r="K1269" t="s">
        <v>3710</v>
      </c>
      <c r="L1269" t="s">
        <v>3713</v>
      </c>
    </row>
    <row r="1270" spans="1:12" x14ac:dyDescent="0.3">
      <c r="A1270" t="s">
        <v>4825</v>
      </c>
      <c r="B1270">
        <v>1977</v>
      </c>
      <c r="C1270" t="s">
        <v>3716</v>
      </c>
      <c r="D1270">
        <v>25</v>
      </c>
      <c r="E1270" s="1" t="str">
        <f>_xlfn.CONCAT(Hospitalisation_Details[[#This Row],[date]],"-",Hospitalisation_Details[[#This Row],[month]],"-",Hospitalisation_Details[[#This Row],[year]])</f>
        <v>25-Oct-1977</v>
      </c>
      <c r="F1270" s="1" t="str">
        <f>TEXT(Hospitalisation_Details[[#This Row],[Date of Birth]],"dd-mm-yy")</f>
        <v>25-10-77</v>
      </c>
      <c r="G1270">
        <v>2</v>
      </c>
      <c r="H1270">
        <f>DATEDIF(Hospitalisation_Details[[#This Row],[Date of Birth2]],DATE(2023,6,8),"y")</f>
        <v>45</v>
      </c>
      <c r="I1270" s="2">
        <v>10495.6</v>
      </c>
      <c r="J1270" t="s">
        <v>3707</v>
      </c>
      <c r="K1270" t="s">
        <v>3710</v>
      </c>
      <c r="L1270" t="s">
        <v>3713</v>
      </c>
    </row>
    <row r="1271" spans="1:12" x14ac:dyDescent="0.3">
      <c r="A1271" t="s">
        <v>4824</v>
      </c>
      <c r="B1271">
        <v>1971</v>
      </c>
      <c r="C1271" t="s">
        <v>3712</v>
      </c>
      <c r="D1271">
        <v>26</v>
      </c>
      <c r="E1271" s="1" t="str">
        <f>_xlfn.CONCAT(Hospitalisation_Details[[#This Row],[date]],"-",Hospitalisation_Details[[#This Row],[month]],"-",Hospitalisation_Details[[#This Row],[year]])</f>
        <v>26-Sep-1971</v>
      </c>
      <c r="F1271" s="1" t="str">
        <f>TEXT(Hospitalisation_Details[[#This Row],[Date of Birth]],"dd-mm-yy")</f>
        <v>26-09-71</v>
      </c>
      <c r="G1271">
        <v>0</v>
      </c>
      <c r="H1271">
        <f>DATEDIF(Hospitalisation_Details[[#This Row],[Date of Birth2]],DATE(2023,6,8),"y")</f>
        <v>51</v>
      </c>
      <c r="I1271" s="2">
        <v>10546.48</v>
      </c>
      <c r="J1271" t="s">
        <v>3707</v>
      </c>
      <c r="K1271" t="s">
        <v>3707</v>
      </c>
      <c r="L1271" t="s">
        <v>3717</v>
      </c>
    </row>
    <row r="1272" spans="1:12" x14ac:dyDescent="0.3">
      <c r="A1272" t="s">
        <v>4823</v>
      </c>
      <c r="B1272">
        <v>1971</v>
      </c>
      <c r="C1272" t="s">
        <v>3711</v>
      </c>
      <c r="D1272">
        <v>29</v>
      </c>
      <c r="E1272" s="1" t="str">
        <f>_xlfn.CONCAT(Hospitalisation_Details[[#This Row],[date]],"-",Hospitalisation_Details[[#This Row],[month]],"-",Hospitalisation_Details[[#This Row],[year]])</f>
        <v>29-Jun-1971</v>
      </c>
      <c r="F1272" s="1" t="str">
        <f>TEXT(Hospitalisation_Details[[#This Row],[Date of Birth]],"dd-mm-yy")</f>
        <v>29-06-71</v>
      </c>
      <c r="G1272">
        <v>3</v>
      </c>
      <c r="H1272">
        <f>DATEDIF(Hospitalisation_Details[[#This Row],[Date of Birth2]],DATE(2023,6,8),"y")</f>
        <v>51</v>
      </c>
      <c r="I1272" s="2">
        <v>10560.49</v>
      </c>
      <c r="J1272" t="s">
        <v>3707</v>
      </c>
      <c r="K1272" t="s">
        <v>3706</v>
      </c>
      <c r="L1272" t="s">
        <v>3708</v>
      </c>
    </row>
    <row r="1273" spans="1:12" x14ac:dyDescent="0.3">
      <c r="A1273" t="s">
        <v>4822</v>
      </c>
      <c r="B1273">
        <v>1969</v>
      </c>
      <c r="C1273" t="s">
        <v>3705</v>
      </c>
      <c r="D1273">
        <v>17</v>
      </c>
      <c r="E1273" s="1" t="str">
        <f>_xlfn.CONCAT(Hospitalisation_Details[[#This Row],[date]],"-",Hospitalisation_Details[[#This Row],[month]],"-",Hospitalisation_Details[[#This Row],[year]])</f>
        <v>17-Jul-1969</v>
      </c>
      <c r="F1273" s="1" t="str">
        <f>TEXT(Hospitalisation_Details[[#This Row],[Date of Birth]],"dd-mm-yy")</f>
        <v>17-07-69</v>
      </c>
      <c r="G1273">
        <v>0</v>
      </c>
      <c r="H1273">
        <f>DATEDIF(Hospitalisation_Details[[#This Row],[Date of Birth2]],DATE(2023,6,8),"y")</f>
        <v>53</v>
      </c>
      <c r="I1273" s="2">
        <v>10564.88</v>
      </c>
      <c r="J1273" t="s">
        <v>3707</v>
      </c>
      <c r="K1273" t="s">
        <v>3710</v>
      </c>
      <c r="L1273" t="s">
        <v>3724</v>
      </c>
    </row>
    <row r="1274" spans="1:12" x14ac:dyDescent="0.3">
      <c r="A1274" t="s">
        <v>4821</v>
      </c>
      <c r="B1274">
        <v>1966</v>
      </c>
      <c r="C1274" t="s">
        <v>3714</v>
      </c>
      <c r="D1274">
        <v>11</v>
      </c>
      <c r="E1274" s="1" t="str">
        <f>_xlfn.CONCAT(Hospitalisation_Details[[#This Row],[date]],"-",Hospitalisation_Details[[#This Row],[month]],"-",Hospitalisation_Details[[#This Row],[year]])</f>
        <v>11-Dec-1966</v>
      </c>
      <c r="F1274" s="1" t="str">
        <f>TEXT(Hospitalisation_Details[[#This Row],[Date of Birth]],"dd-mm-yy")</f>
        <v>11-12-66</v>
      </c>
      <c r="G1274">
        <v>0</v>
      </c>
      <c r="H1274">
        <f>DATEDIF(Hospitalisation_Details[[#This Row],[Date of Birth2]],DATE(2023,6,8),"y")</f>
        <v>56</v>
      </c>
      <c r="I1274" s="2">
        <v>10577.09</v>
      </c>
      <c r="J1274" t="s">
        <v>3707</v>
      </c>
      <c r="K1274" t="s">
        <v>3707</v>
      </c>
      <c r="L1274" t="s">
        <v>3717</v>
      </c>
    </row>
    <row r="1275" spans="1:12" x14ac:dyDescent="0.3">
      <c r="A1275" t="s">
        <v>4820</v>
      </c>
      <c r="B1275">
        <v>1969</v>
      </c>
      <c r="C1275" t="s">
        <v>3714</v>
      </c>
      <c r="D1275">
        <v>25</v>
      </c>
      <c r="E1275" s="1" t="str">
        <f>_xlfn.CONCAT(Hospitalisation_Details[[#This Row],[date]],"-",Hospitalisation_Details[[#This Row],[month]],"-",Hospitalisation_Details[[#This Row],[year]])</f>
        <v>25-Dec-1969</v>
      </c>
      <c r="F1275" s="1" t="str">
        <f>TEXT(Hospitalisation_Details[[#This Row],[Date of Birth]],"dd-mm-yy")</f>
        <v>25-12-69</v>
      </c>
      <c r="G1275">
        <v>1</v>
      </c>
      <c r="H1275">
        <f>DATEDIF(Hospitalisation_Details[[#This Row],[Date of Birth2]],DATE(2023,6,8),"y")</f>
        <v>53</v>
      </c>
      <c r="I1275" s="2">
        <v>10579.71</v>
      </c>
      <c r="J1275" t="s">
        <v>3707</v>
      </c>
      <c r="K1275" t="s">
        <v>3707</v>
      </c>
      <c r="L1275" t="s">
        <v>3708</v>
      </c>
    </row>
    <row r="1276" spans="1:12" x14ac:dyDescent="0.3">
      <c r="A1276" t="s">
        <v>4819</v>
      </c>
      <c r="B1276">
        <v>1966</v>
      </c>
      <c r="C1276" t="s">
        <v>3709</v>
      </c>
      <c r="D1276">
        <v>3</v>
      </c>
      <c r="E1276" s="1" t="str">
        <f>_xlfn.CONCAT(Hospitalisation_Details[[#This Row],[date]],"-",Hospitalisation_Details[[#This Row],[month]],"-",Hospitalisation_Details[[#This Row],[year]])</f>
        <v>3-Nov-1966</v>
      </c>
      <c r="F1276" s="1" t="str">
        <f>TEXT(Hospitalisation_Details[[#This Row],[Date of Birth]],"dd-mm-yy")</f>
        <v>03-11-66</v>
      </c>
      <c r="G1276">
        <v>0</v>
      </c>
      <c r="H1276">
        <f>DATEDIF(Hospitalisation_Details[[#This Row],[Date of Birth2]],DATE(2023,6,8),"y")</f>
        <v>56</v>
      </c>
      <c r="I1276" s="2">
        <v>10594.23</v>
      </c>
      <c r="J1276" t="s">
        <v>3707</v>
      </c>
      <c r="K1276" t="s">
        <v>3707</v>
      </c>
      <c r="L1276" t="s">
        <v>3708</v>
      </c>
    </row>
    <row r="1277" spans="1:12" x14ac:dyDescent="0.3">
      <c r="A1277" t="s">
        <v>4818</v>
      </c>
      <c r="B1277">
        <v>1967</v>
      </c>
      <c r="C1277" t="s">
        <v>3709</v>
      </c>
      <c r="D1277">
        <v>29</v>
      </c>
      <c r="E1277" s="1" t="str">
        <f>_xlfn.CONCAT(Hospitalisation_Details[[#This Row],[date]],"-",Hospitalisation_Details[[#This Row],[month]],"-",Hospitalisation_Details[[#This Row],[year]])</f>
        <v>29-Nov-1967</v>
      </c>
      <c r="F1277" s="1" t="str">
        <f>TEXT(Hospitalisation_Details[[#This Row],[Date of Birth]],"dd-mm-yy")</f>
        <v>29-11-67</v>
      </c>
      <c r="G1277">
        <v>0</v>
      </c>
      <c r="H1277">
        <f>DATEDIF(Hospitalisation_Details[[#This Row],[Date of Birth2]],DATE(2023,6,8),"y")</f>
        <v>55</v>
      </c>
      <c r="I1277" s="2">
        <v>10594.5</v>
      </c>
      <c r="J1277" t="s">
        <v>3707</v>
      </c>
      <c r="K1277" t="s">
        <v>3710</v>
      </c>
      <c r="L1277" t="s">
        <v>3713</v>
      </c>
    </row>
    <row r="1278" spans="1:12" x14ac:dyDescent="0.3">
      <c r="A1278" t="s">
        <v>4817</v>
      </c>
      <c r="B1278">
        <v>1972</v>
      </c>
      <c r="C1278" t="s">
        <v>3714</v>
      </c>
      <c r="D1278">
        <v>14</v>
      </c>
      <c r="E1278" s="1" t="str">
        <f>_xlfn.CONCAT(Hospitalisation_Details[[#This Row],[date]],"-",Hospitalisation_Details[[#This Row],[month]],"-",Hospitalisation_Details[[#This Row],[year]])</f>
        <v>14-Dec-1972</v>
      </c>
      <c r="F1278" s="1" t="str">
        <f>TEXT(Hospitalisation_Details[[#This Row],[Date of Birth]],"dd-mm-yy")</f>
        <v>14-12-72</v>
      </c>
      <c r="G1278">
        <v>3</v>
      </c>
      <c r="H1278">
        <f>DATEDIF(Hospitalisation_Details[[#This Row],[Date of Birth2]],DATE(2023,6,8),"y")</f>
        <v>50</v>
      </c>
      <c r="I1278" s="2">
        <v>10600.55</v>
      </c>
      <c r="J1278" t="s">
        <v>3707</v>
      </c>
      <c r="K1278" t="s">
        <v>3710</v>
      </c>
      <c r="L1278" t="s">
        <v>3713</v>
      </c>
    </row>
    <row r="1279" spans="1:12" x14ac:dyDescent="0.3">
      <c r="A1279" t="s">
        <v>4816</v>
      </c>
      <c r="B1279">
        <v>1966</v>
      </c>
      <c r="C1279" t="s">
        <v>3705</v>
      </c>
      <c r="D1279">
        <v>20</v>
      </c>
      <c r="E1279" s="1" t="str">
        <f>_xlfn.CONCAT(Hospitalisation_Details[[#This Row],[date]],"-",Hospitalisation_Details[[#This Row],[month]],"-",Hospitalisation_Details[[#This Row],[year]])</f>
        <v>20-Jul-1966</v>
      </c>
      <c r="F1279" s="1" t="str">
        <f>TEXT(Hospitalisation_Details[[#This Row],[Date of Birth]],"dd-mm-yy")</f>
        <v>20-07-66</v>
      </c>
      <c r="G1279">
        <v>0</v>
      </c>
      <c r="H1279">
        <f>DATEDIF(Hospitalisation_Details[[#This Row],[Date of Birth2]],DATE(2023,6,8),"y")</f>
        <v>56</v>
      </c>
      <c r="I1279" s="2">
        <v>10601.41</v>
      </c>
      <c r="J1279" t="s">
        <v>3707</v>
      </c>
      <c r="K1279" t="s">
        <v>3706</v>
      </c>
      <c r="L1279" t="s">
        <v>3717</v>
      </c>
    </row>
    <row r="1280" spans="1:12" x14ac:dyDescent="0.3">
      <c r="A1280" t="s">
        <v>4815</v>
      </c>
      <c r="B1280">
        <v>1967</v>
      </c>
      <c r="C1280" t="s">
        <v>3711</v>
      </c>
      <c r="D1280">
        <v>23</v>
      </c>
      <c r="E1280" s="1" t="str">
        <f>_xlfn.CONCAT(Hospitalisation_Details[[#This Row],[date]],"-",Hospitalisation_Details[[#This Row],[month]],"-",Hospitalisation_Details[[#This Row],[year]])</f>
        <v>23-Jun-1967</v>
      </c>
      <c r="F1280" s="1" t="str">
        <f>TEXT(Hospitalisation_Details[[#This Row],[Date of Birth]],"dd-mm-yy")</f>
        <v>23-06-67</v>
      </c>
      <c r="G1280">
        <v>0</v>
      </c>
      <c r="H1280">
        <f>DATEDIF(Hospitalisation_Details[[#This Row],[Date of Birth2]],DATE(2023,6,8),"y")</f>
        <v>55</v>
      </c>
      <c r="I1280" s="2">
        <v>10601.63</v>
      </c>
      <c r="J1280" t="s">
        <v>3707</v>
      </c>
      <c r="K1280" t="s">
        <v>3706</v>
      </c>
      <c r="L1280" t="s">
        <v>3713</v>
      </c>
    </row>
    <row r="1281" spans="1:12" x14ac:dyDescent="0.3">
      <c r="A1281" t="s">
        <v>4814</v>
      </c>
      <c r="B1281">
        <v>1966</v>
      </c>
      <c r="C1281" t="s">
        <v>3705</v>
      </c>
      <c r="D1281">
        <v>2</v>
      </c>
      <c r="E1281" s="1" t="str">
        <f>_xlfn.CONCAT(Hospitalisation_Details[[#This Row],[date]],"-",Hospitalisation_Details[[#This Row],[month]],"-",Hospitalisation_Details[[#This Row],[year]])</f>
        <v>2-Jul-1966</v>
      </c>
      <c r="F1281" s="1" t="str">
        <f>TEXT(Hospitalisation_Details[[#This Row],[Date of Birth]],"dd-mm-yy")</f>
        <v>02-07-66</v>
      </c>
      <c r="G1281">
        <v>0</v>
      </c>
      <c r="H1281">
        <f>DATEDIF(Hospitalisation_Details[[#This Row],[Date of Birth2]],DATE(2023,6,8),"y")</f>
        <v>56</v>
      </c>
      <c r="I1281" s="2">
        <v>10602.39</v>
      </c>
      <c r="J1281" t="s">
        <v>3707</v>
      </c>
      <c r="K1281" t="s">
        <v>3707</v>
      </c>
      <c r="L1281" t="s">
        <v>3717</v>
      </c>
    </row>
    <row r="1282" spans="1:12" x14ac:dyDescent="0.3">
      <c r="A1282" t="s">
        <v>4813</v>
      </c>
      <c r="B1282">
        <v>1965</v>
      </c>
      <c r="C1282" t="s">
        <v>3711</v>
      </c>
      <c r="D1282">
        <v>27</v>
      </c>
      <c r="E1282" s="1" t="str">
        <f>_xlfn.CONCAT(Hospitalisation_Details[[#This Row],[date]],"-",Hospitalisation_Details[[#This Row],[month]],"-",Hospitalisation_Details[[#This Row],[year]])</f>
        <v>27-Jun-1965</v>
      </c>
      <c r="F1282" s="1" t="str">
        <f>TEXT(Hospitalisation_Details[[#This Row],[Date of Birth]],"dd-mm-yy")</f>
        <v>27-06-65</v>
      </c>
      <c r="G1282">
        <v>0</v>
      </c>
      <c r="H1282">
        <f>DATEDIF(Hospitalisation_Details[[#This Row],[Date of Birth2]],DATE(2023,6,8),"y")</f>
        <v>57</v>
      </c>
      <c r="I1282" s="2">
        <v>10608.67</v>
      </c>
      <c r="J1282" t="s">
        <v>3707</v>
      </c>
      <c r="K1282" t="s">
        <v>3707</v>
      </c>
      <c r="L1282" t="s">
        <v>3713</v>
      </c>
    </row>
    <row r="1283" spans="1:12" x14ac:dyDescent="0.3">
      <c r="A1283" t="s">
        <v>4812</v>
      </c>
      <c r="B1283">
        <v>1992</v>
      </c>
      <c r="C1283" t="s">
        <v>3705</v>
      </c>
      <c r="D1283">
        <v>23</v>
      </c>
      <c r="E1283" s="1" t="str">
        <f>_xlfn.CONCAT(Hospitalisation_Details[[#This Row],[date]],"-",Hospitalisation_Details[[#This Row],[month]],"-",Hospitalisation_Details[[#This Row],[year]])</f>
        <v>23-Jul-1992</v>
      </c>
      <c r="F1283" s="1" t="str">
        <f>TEXT(Hospitalisation_Details[[#This Row],[Date of Birth]],"dd-mm-yy")</f>
        <v>23-07-92</v>
      </c>
      <c r="G1283">
        <v>0</v>
      </c>
      <c r="H1283">
        <f>DATEDIF(Hospitalisation_Details[[#This Row],[Date of Birth2]],DATE(2023,6,8),"y")</f>
        <v>30</v>
      </c>
      <c r="I1283" s="2">
        <v>10617.04</v>
      </c>
      <c r="J1283" t="s">
        <v>3707</v>
      </c>
      <c r="K1283" t="s">
        <v>3707</v>
      </c>
      <c r="L1283" t="s">
        <v>3730</v>
      </c>
    </row>
    <row r="1284" spans="1:12" x14ac:dyDescent="0.3">
      <c r="A1284" t="s">
        <v>4811</v>
      </c>
      <c r="B1284">
        <v>1990</v>
      </c>
      <c r="C1284" t="s">
        <v>3705</v>
      </c>
      <c r="D1284">
        <v>6</v>
      </c>
      <c r="E1284" s="1" t="str">
        <f>_xlfn.CONCAT(Hospitalisation_Details[[#This Row],[date]],"-",Hospitalisation_Details[[#This Row],[month]],"-",Hospitalisation_Details[[#This Row],[year]])</f>
        <v>6-Jul-1990</v>
      </c>
      <c r="F1284" s="1" t="str">
        <f>TEXT(Hospitalisation_Details[[#This Row],[Date of Birth]],"dd-mm-yy")</f>
        <v>06-07-90</v>
      </c>
      <c r="G1284">
        <v>3</v>
      </c>
      <c r="H1284">
        <f>DATEDIF(Hospitalisation_Details[[#This Row],[Date of Birth2]],DATE(2023,6,8),"y")</f>
        <v>32</v>
      </c>
      <c r="I1284" s="2">
        <v>10620.26</v>
      </c>
      <c r="J1284" t="s">
        <v>3707</v>
      </c>
      <c r="K1284" t="s">
        <v>3707</v>
      </c>
      <c r="L1284" t="s">
        <v>3713</v>
      </c>
    </row>
    <row r="1285" spans="1:12" x14ac:dyDescent="0.3">
      <c r="A1285" t="s">
        <v>4810</v>
      </c>
      <c r="B1285">
        <v>1964</v>
      </c>
      <c r="C1285" t="s">
        <v>3715</v>
      </c>
      <c r="D1285">
        <v>8</v>
      </c>
      <c r="E1285" s="1" t="str">
        <f>_xlfn.CONCAT(Hospitalisation_Details[[#This Row],[date]],"-",Hospitalisation_Details[[#This Row],[month]],"-",Hospitalisation_Details[[#This Row],[year]])</f>
        <v>8-Aug-1964</v>
      </c>
      <c r="F1285" s="1" t="str">
        <f>TEXT(Hospitalisation_Details[[#This Row],[Date of Birth]],"dd-mm-yy")</f>
        <v>08-08-64</v>
      </c>
      <c r="G1285">
        <v>0</v>
      </c>
      <c r="H1285">
        <f>DATEDIF(Hospitalisation_Details[[#This Row],[Date of Birth2]],DATE(2023,6,8),"y")</f>
        <v>58</v>
      </c>
      <c r="I1285" s="2">
        <v>10627.81</v>
      </c>
      <c r="J1285" t="s">
        <v>3707</v>
      </c>
      <c r="K1285" t="s">
        <v>3707</v>
      </c>
      <c r="L1285" t="s">
        <v>3708</v>
      </c>
    </row>
    <row r="1286" spans="1:12" x14ac:dyDescent="0.3">
      <c r="A1286" t="s">
        <v>4809</v>
      </c>
      <c r="B1286">
        <v>1976</v>
      </c>
      <c r="C1286" t="s">
        <v>3709</v>
      </c>
      <c r="D1286">
        <v>22</v>
      </c>
      <c r="E1286" s="1" t="str">
        <f>_xlfn.CONCAT(Hospitalisation_Details[[#This Row],[date]],"-",Hospitalisation_Details[[#This Row],[month]],"-",Hospitalisation_Details[[#This Row],[year]])</f>
        <v>22-Nov-1976</v>
      </c>
      <c r="F1286" s="1" t="str">
        <f>TEXT(Hospitalisation_Details[[#This Row],[Date of Birth]],"dd-mm-yy")</f>
        <v>22-11-76</v>
      </c>
      <c r="G1286">
        <v>2</v>
      </c>
      <c r="H1286">
        <f>DATEDIF(Hospitalisation_Details[[#This Row],[Date of Birth2]],DATE(2023,6,8),"y")</f>
        <v>46</v>
      </c>
      <c r="I1286" s="2">
        <v>10665.44</v>
      </c>
      <c r="J1286" t="s">
        <v>3707</v>
      </c>
      <c r="K1286" t="s">
        <v>3706</v>
      </c>
      <c r="L1286" t="s">
        <v>3727</v>
      </c>
    </row>
    <row r="1287" spans="1:12" x14ac:dyDescent="0.3">
      <c r="A1287" t="s">
        <v>4808</v>
      </c>
      <c r="B1287">
        <v>1962</v>
      </c>
      <c r="C1287" t="s">
        <v>3712</v>
      </c>
      <c r="D1287">
        <v>7</v>
      </c>
      <c r="E1287" s="1" t="str">
        <f>_xlfn.CONCAT(Hospitalisation_Details[[#This Row],[date]],"-",Hospitalisation_Details[[#This Row],[month]],"-",Hospitalisation_Details[[#This Row],[year]])</f>
        <v>7-Sep-1962</v>
      </c>
      <c r="F1287" s="1" t="str">
        <f>TEXT(Hospitalisation_Details[[#This Row],[Date of Birth]],"dd-mm-yy")</f>
        <v>07-09-62</v>
      </c>
      <c r="G1287">
        <v>0</v>
      </c>
      <c r="H1287">
        <f>DATEDIF(Hospitalisation_Details[[#This Row],[Date of Birth2]],DATE(2023,6,8),"y")</f>
        <v>60</v>
      </c>
      <c r="I1287" s="2">
        <v>10676.83</v>
      </c>
      <c r="J1287" t="s">
        <v>3707</v>
      </c>
      <c r="K1287" t="s">
        <v>3707</v>
      </c>
      <c r="L1287" t="s">
        <v>3708</v>
      </c>
    </row>
    <row r="1288" spans="1:12" x14ac:dyDescent="0.3">
      <c r="A1288" t="s">
        <v>4807</v>
      </c>
      <c r="B1288">
        <v>1977</v>
      </c>
      <c r="C1288" t="s">
        <v>3715</v>
      </c>
      <c r="D1288">
        <v>2</v>
      </c>
      <c r="E1288" s="1" t="str">
        <f>_xlfn.CONCAT(Hospitalisation_Details[[#This Row],[date]],"-",Hospitalisation_Details[[#This Row],[month]],"-",Hospitalisation_Details[[#This Row],[year]])</f>
        <v>2-Aug-1977</v>
      </c>
      <c r="F1288" s="1" t="str">
        <f>TEXT(Hospitalisation_Details[[#This Row],[Date of Birth]],"dd-mm-yy")</f>
        <v>02-08-77</v>
      </c>
      <c r="G1288">
        <v>2</v>
      </c>
      <c r="H1288">
        <f>DATEDIF(Hospitalisation_Details[[#This Row],[Date of Birth2]],DATE(2023,6,8),"y")</f>
        <v>45</v>
      </c>
      <c r="I1288" s="2">
        <v>10690.11</v>
      </c>
      <c r="J1288" t="s">
        <v>3707</v>
      </c>
      <c r="K1288" t="s">
        <v>3706</v>
      </c>
      <c r="L1288" t="s">
        <v>3727</v>
      </c>
    </row>
    <row r="1289" spans="1:12" x14ac:dyDescent="0.3">
      <c r="A1289" t="s">
        <v>4806</v>
      </c>
      <c r="B1289">
        <v>1976</v>
      </c>
      <c r="C1289" t="s">
        <v>3712</v>
      </c>
      <c r="D1289">
        <v>30</v>
      </c>
      <c r="E1289" s="1" t="str">
        <f>_xlfn.CONCAT(Hospitalisation_Details[[#This Row],[date]],"-",Hospitalisation_Details[[#This Row],[month]],"-",Hospitalisation_Details[[#This Row],[year]])</f>
        <v>30-Sep-1976</v>
      </c>
      <c r="F1289" s="1" t="str">
        <f>TEXT(Hospitalisation_Details[[#This Row],[Date of Birth]],"dd-mm-yy")</f>
        <v>30-09-76</v>
      </c>
      <c r="G1289">
        <v>2</v>
      </c>
      <c r="H1289">
        <f>DATEDIF(Hospitalisation_Details[[#This Row],[Date of Birth2]],DATE(2023,6,8),"y")</f>
        <v>46</v>
      </c>
      <c r="I1289" s="2">
        <v>10698.38</v>
      </c>
      <c r="J1289" t="s">
        <v>3707</v>
      </c>
      <c r="K1289" t="s">
        <v>3710</v>
      </c>
      <c r="L1289" t="s">
        <v>3723</v>
      </c>
    </row>
    <row r="1290" spans="1:12" x14ac:dyDescent="0.3">
      <c r="A1290" t="s">
        <v>4805</v>
      </c>
      <c r="B1290">
        <v>1972</v>
      </c>
      <c r="C1290" t="s">
        <v>3716</v>
      </c>
      <c r="D1290">
        <v>24</v>
      </c>
      <c r="E1290" s="1" t="str">
        <f>_xlfn.CONCAT(Hospitalisation_Details[[#This Row],[date]],"-",Hospitalisation_Details[[#This Row],[month]],"-",Hospitalisation_Details[[#This Row],[year]])</f>
        <v>24-Oct-1972</v>
      </c>
      <c r="F1290" s="1" t="str">
        <f>TEXT(Hospitalisation_Details[[#This Row],[Date of Birth]],"dd-mm-yy")</f>
        <v>24-10-72</v>
      </c>
      <c r="G1290">
        <v>3</v>
      </c>
      <c r="H1290">
        <f>DATEDIF(Hospitalisation_Details[[#This Row],[Date of Birth2]],DATE(2023,6,8),"y")</f>
        <v>50</v>
      </c>
      <c r="I1290" s="2">
        <v>10702.64</v>
      </c>
      <c r="J1290" t="s">
        <v>3707</v>
      </c>
      <c r="K1290" t="s">
        <v>3707</v>
      </c>
      <c r="L1290" t="s">
        <v>3708</v>
      </c>
    </row>
    <row r="1291" spans="1:12" x14ac:dyDescent="0.3">
      <c r="A1291" t="s">
        <v>4804</v>
      </c>
      <c r="B1291">
        <v>1967</v>
      </c>
      <c r="C1291" t="s">
        <v>3705</v>
      </c>
      <c r="D1291">
        <v>30</v>
      </c>
      <c r="E1291" s="1" t="str">
        <f>_xlfn.CONCAT(Hospitalisation_Details[[#This Row],[date]],"-",Hospitalisation_Details[[#This Row],[month]],"-",Hospitalisation_Details[[#This Row],[year]])</f>
        <v>30-Jul-1967</v>
      </c>
      <c r="F1291" s="1" t="str">
        <f>TEXT(Hospitalisation_Details[[#This Row],[Date of Birth]],"dd-mm-yy")</f>
        <v>30-07-67</v>
      </c>
      <c r="G1291">
        <v>0</v>
      </c>
      <c r="H1291">
        <f>DATEDIF(Hospitalisation_Details[[#This Row],[Date of Birth2]],DATE(2023,6,8),"y")</f>
        <v>55</v>
      </c>
      <c r="I1291" s="2">
        <v>10704.47</v>
      </c>
      <c r="J1291" t="s">
        <v>3707</v>
      </c>
      <c r="K1291" t="s">
        <v>3706</v>
      </c>
      <c r="L1291" t="s">
        <v>3717</v>
      </c>
    </row>
    <row r="1292" spans="1:12" x14ac:dyDescent="0.3">
      <c r="A1292" t="s">
        <v>4803</v>
      </c>
      <c r="B1292">
        <v>1967</v>
      </c>
      <c r="C1292" t="s">
        <v>3716</v>
      </c>
      <c r="D1292">
        <v>5</v>
      </c>
      <c r="E1292" s="1" t="str">
        <f>_xlfn.CONCAT(Hospitalisation_Details[[#This Row],[date]],"-",Hospitalisation_Details[[#This Row],[month]],"-",Hospitalisation_Details[[#This Row],[year]])</f>
        <v>5-Oct-1967</v>
      </c>
      <c r="F1292" s="1" t="str">
        <f>TEXT(Hospitalisation_Details[[#This Row],[Date of Birth]],"dd-mm-yy")</f>
        <v>05-10-67</v>
      </c>
      <c r="G1292">
        <v>0</v>
      </c>
      <c r="H1292">
        <f>DATEDIF(Hospitalisation_Details[[#This Row],[Date of Birth2]],DATE(2023,6,8),"y")</f>
        <v>55</v>
      </c>
      <c r="I1292" s="2">
        <v>10713.64</v>
      </c>
      <c r="J1292" t="s">
        <v>3707</v>
      </c>
      <c r="K1292" t="s">
        <v>3707</v>
      </c>
      <c r="L1292" t="s">
        <v>3717</v>
      </c>
    </row>
    <row r="1293" spans="1:12" x14ac:dyDescent="0.3">
      <c r="A1293" t="s">
        <v>4802</v>
      </c>
      <c r="B1293">
        <v>1992</v>
      </c>
      <c r="C1293" t="s">
        <v>3711</v>
      </c>
      <c r="D1293">
        <v>25</v>
      </c>
      <c r="E1293" s="1" t="str">
        <f>_xlfn.CONCAT(Hospitalisation_Details[[#This Row],[date]],"-",Hospitalisation_Details[[#This Row],[month]],"-",Hospitalisation_Details[[#This Row],[year]])</f>
        <v>25-Jun-1992</v>
      </c>
      <c r="F1293" s="1" t="str">
        <f>TEXT(Hospitalisation_Details[[#This Row],[Date of Birth]],"dd-mm-yy")</f>
        <v>25-06-92</v>
      </c>
      <c r="G1293">
        <v>0</v>
      </c>
      <c r="H1293">
        <f>DATEDIF(Hospitalisation_Details[[#This Row],[Date of Birth2]],DATE(2023,6,8),"y")</f>
        <v>30</v>
      </c>
      <c r="I1293" s="2">
        <v>10719.57</v>
      </c>
      <c r="J1293" t="s">
        <v>3707</v>
      </c>
      <c r="K1293" t="s">
        <v>3710</v>
      </c>
      <c r="L1293" t="s">
        <v>3713</v>
      </c>
    </row>
    <row r="1294" spans="1:12" x14ac:dyDescent="0.3">
      <c r="A1294" t="s">
        <v>4801</v>
      </c>
      <c r="B1294">
        <v>1974</v>
      </c>
      <c r="C1294" t="s">
        <v>3714</v>
      </c>
      <c r="D1294">
        <v>9</v>
      </c>
      <c r="E1294" s="1" t="str">
        <f>_xlfn.CONCAT(Hospitalisation_Details[[#This Row],[date]],"-",Hospitalisation_Details[[#This Row],[month]],"-",Hospitalisation_Details[[#This Row],[year]])</f>
        <v>9-Dec-1974</v>
      </c>
      <c r="F1294" s="1" t="str">
        <f>TEXT(Hospitalisation_Details[[#This Row],[Date of Birth]],"dd-mm-yy")</f>
        <v>09-12-74</v>
      </c>
      <c r="G1294">
        <v>4</v>
      </c>
      <c r="H1294">
        <f>DATEDIF(Hospitalisation_Details[[#This Row],[Date of Birth2]],DATE(2023,6,8),"y")</f>
        <v>48</v>
      </c>
      <c r="I1294" s="2">
        <v>10736.87</v>
      </c>
      <c r="J1294" t="s">
        <v>3707</v>
      </c>
      <c r="K1294" t="s">
        <v>3710</v>
      </c>
      <c r="L1294" t="s">
        <v>3721</v>
      </c>
    </row>
    <row r="1295" spans="1:12" x14ac:dyDescent="0.3">
      <c r="A1295" t="s">
        <v>4800</v>
      </c>
      <c r="B1295">
        <v>1986</v>
      </c>
      <c r="C1295" t="s">
        <v>3715</v>
      </c>
      <c r="D1295">
        <v>29</v>
      </c>
      <c r="E1295" s="1" t="str">
        <f>_xlfn.CONCAT(Hospitalisation_Details[[#This Row],[date]],"-",Hospitalisation_Details[[#This Row],[month]],"-",Hospitalisation_Details[[#This Row],[year]])</f>
        <v>29-Aug-1986</v>
      </c>
      <c r="F1295" s="1" t="str">
        <f>TEXT(Hospitalisation_Details[[#This Row],[Date of Birth]],"dd-mm-yy")</f>
        <v>29-08-86</v>
      </c>
      <c r="G1295">
        <v>3</v>
      </c>
      <c r="H1295">
        <f>DATEDIF(Hospitalisation_Details[[#This Row],[Date of Birth2]],DATE(2023,6,8),"y")</f>
        <v>36</v>
      </c>
      <c r="I1295" s="2">
        <v>10749.02</v>
      </c>
      <c r="J1295" t="s">
        <v>3707</v>
      </c>
      <c r="K1295" t="s">
        <v>3710</v>
      </c>
      <c r="L1295" t="s">
        <v>3730</v>
      </c>
    </row>
    <row r="1296" spans="1:12" x14ac:dyDescent="0.3">
      <c r="A1296" t="s">
        <v>4799</v>
      </c>
      <c r="B1296">
        <v>1989</v>
      </c>
      <c r="C1296" t="s">
        <v>3709</v>
      </c>
      <c r="D1296">
        <v>25</v>
      </c>
      <c r="E1296" s="1" t="str">
        <f>_xlfn.CONCAT(Hospitalisation_Details[[#This Row],[date]],"-",Hospitalisation_Details[[#This Row],[month]],"-",Hospitalisation_Details[[#This Row],[year]])</f>
        <v>25-Nov-1989</v>
      </c>
      <c r="F1296" s="1" t="str">
        <f>TEXT(Hospitalisation_Details[[#This Row],[Date of Birth]],"dd-mm-yy")</f>
        <v>25-11-89</v>
      </c>
      <c r="G1296">
        <v>3</v>
      </c>
      <c r="H1296">
        <f>DATEDIF(Hospitalisation_Details[[#This Row],[Date of Birth2]],DATE(2023,6,8),"y")</f>
        <v>33</v>
      </c>
      <c r="I1296" s="2">
        <v>10769.75</v>
      </c>
      <c r="J1296" t="s">
        <v>3707</v>
      </c>
      <c r="K1296" t="s">
        <v>3706</v>
      </c>
      <c r="L1296" t="s">
        <v>3732</v>
      </c>
    </row>
    <row r="1297" spans="1:12" x14ac:dyDescent="0.3">
      <c r="A1297" t="s">
        <v>4798</v>
      </c>
      <c r="B1297">
        <v>1967</v>
      </c>
      <c r="C1297" t="s">
        <v>3709</v>
      </c>
      <c r="D1297">
        <v>11</v>
      </c>
      <c r="E1297" s="1" t="str">
        <f>_xlfn.CONCAT(Hospitalisation_Details[[#This Row],[date]],"-",Hospitalisation_Details[[#This Row],[month]],"-",Hospitalisation_Details[[#This Row],[year]])</f>
        <v>11-Nov-1967</v>
      </c>
      <c r="F1297" s="1" t="str">
        <f>TEXT(Hospitalisation_Details[[#This Row],[Date of Birth]],"dd-mm-yy")</f>
        <v>11-11-67</v>
      </c>
      <c r="G1297">
        <v>1</v>
      </c>
      <c r="H1297">
        <f>DATEDIF(Hospitalisation_Details[[#This Row],[Date of Birth2]],DATE(2023,6,8),"y")</f>
        <v>55</v>
      </c>
      <c r="I1297" s="2">
        <v>10791.96</v>
      </c>
      <c r="J1297" t="s">
        <v>3707</v>
      </c>
      <c r="K1297" t="s">
        <v>3706</v>
      </c>
      <c r="L1297" t="s">
        <v>3717</v>
      </c>
    </row>
    <row r="1298" spans="1:12" x14ac:dyDescent="0.3">
      <c r="A1298" t="s">
        <v>4797</v>
      </c>
      <c r="B1298">
        <v>1999</v>
      </c>
      <c r="C1298" t="s">
        <v>3714</v>
      </c>
      <c r="D1298">
        <v>24</v>
      </c>
      <c r="E1298" s="1" t="str">
        <f>_xlfn.CONCAT(Hospitalisation_Details[[#This Row],[date]],"-",Hospitalisation_Details[[#This Row],[month]],"-",Hospitalisation_Details[[#This Row],[year]])</f>
        <v>24-Dec-1999</v>
      </c>
      <c r="F1298" s="1" t="str">
        <f>TEXT(Hospitalisation_Details[[#This Row],[Date of Birth]],"dd-mm-yy")</f>
        <v>24-12-99</v>
      </c>
      <c r="G1298">
        <v>0</v>
      </c>
      <c r="H1298">
        <f>DATEDIF(Hospitalisation_Details[[#This Row],[Date of Birth2]],DATE(2023,6,8),"y")</f>
        <v>23</v>
      </c>
      <c r="I1298" s="2">
        <v>10795.94</v>
      </c>
      <c r="J1298" t="s">
        <v>3707</v>
      </c>
      <c r="K1298" t="s">
        <v>3710</v>
      </c>
      <c r="L1298" t="s">
        <v>3717</v>
      </c>
    </row>
    <row r="1299" spans="1:12" x14ac:dyDescent="0.3">
      <c r="A1299" t="s">
        <v>4796</v>
      </c>
      <c r="B1299">
        <v>1967</v>
      </c>
      <c r="C1299" t="s">
        <v>3716</v>
      </c>
      <c r="D1299">
        <v>23</v>
      </c>
      <c r="E1299" s="1" t="str">
        <f>_xlfn.CONCAT(Hospitalisation_Details[[#This Row],[date]],"-",Hospitalisation_Details[[#This Row],[month]],"-",Hospitalisation_Details[[#This Row],[year]])</f>
        <v>23-Oct-1967</v>
      </c>
      <c r="F1299" s="1" t="str">
        <f>TEXT(Hospitalisation_Details[[#This Row],[Date of Birth]],"dd-mm-yy")</f>
        <v>23-10-67</v>
      </c>
      <c r="G1299">
        <v>0</v>
      </c>
      <c r="H1299">
        <f>DATEDIF(Hospitalisation_Details[[#This Row],[Date of Birth2]],DATE(2023,6,8),"y")</f>
        <v>55</v>
      </c>
      <c r="I1299" s="2">
        <v>10796.35</v>
      </c>
      <c r="J1299" t="s">
        <v>3707</v>
      </c>
      <c r="K1299" t="s">
        <v>3710</v>
      </c>
      <c r="L1299" t="s">
        <v>3720</v>
      </c>
    </row>
    <row r="1300" spans="1:12" x14ac:dyDescent="0.3">
      <c r="A1300" t="s">
        <v>4795</v>
      </c>
      <c r="B1300">
        <v>1970</v>
      </c>
      <c r="C1300" t="s">
        <v>3716</v>
      </c>
      <c r="D1300">
        <v>28</v>
      </c>
      <c r="E1300" s="1" t="str">
        <f>_xlfn.CONCAT(Hospitalisation_Details[[#This Row],[date]],"-",Hospitalisation_Details[[#This Row],[month]],"-",Hospitalisation_Details[[#This Row],[year]])</f>
        <v>28-Oct-1970</v>
      </c>
      <c r="F1300" s="1" t="str">
        <f>TEXT(Hospitalisation_Details[[#This Row],[Date of Birth]],"dd-mm-yy")</f>
        <v>28-10-70</v>
      </c>
      <c r="G1300">
        <v>1</v>
      </c>
      <c r="H1300">
        <f>DATEDIF(Hospitalisation_Details[[#This Row],[Date of Birth2]],DATE(2023,6,8),"y")</f>
        <v>52</v>
      </c>
      <c r="I1300" s="2">
        <v>10797.34</v>
      </c>
      <c r="J1300" t="s">
        <v>3707</v>
      </c>
      <c r="K1300" t="s">
        <v>3706</v>
      </c>
      <c r="L1300" t="s">
        <v>3725</v>
      </c>
    </row>
    <row r="1301" spans="1:12" x14ac:dyDescent="0.3">
      <c r="A1301" t="s">
        <v>4794</v>
      </c>
      <c r="B1301">
        <v>1970</v>
      </c>
      <c r="C1301" t="s">
        <v>3714</v>
      </c>
      <c r="D1301">
        <v>18</v>
      </c>
      <c r="E1301" s="1" t="str">
        <f>_xlfn.CONCAT(Hospitalisation_Details[[#This Row],[date]],"-",Hospitalisation_Details[[#This Row],[month]],"-",Hospitalisation_Details[[#This Row],[year]])</f>
        <v>18-Dec-1970</v>
      </c>
      <c r="F1301" s="1" t="str">
        <f>TEXT(Hospitalisation_Details[[#This Row],[Date of Birth]],"dd-mm-yy")</f>
        <v>18-12-70</v>
      </c>
      <c r="G1301">
        <v>2</v>
      </c>
      <c r="H1301">
        <f>DATEDIF(Hospitalisation_Details[[#This Row],[Date of Birth2]],DATE(2023,6,8),"y")</f>
        <v>52</v>
      </c>
      <c r="I1301" s="2">
        <v>10806.84</v>
      </c>
      <c r="J1301" t="s">
        <v>3707</v>
      </c>
      <c r="K1301" t="s">
        <v>3706</v>
      </c>
      <c r="L1301" t="s">
        <v>3717</v>
      </c>
    </row>
    <row r="1302" spans="1:12" x14ac:dyDescent="0.3">
      <c r="A1302" t="s">
        <v>4793</v>
      </c>
      <c r="B1302">
        <v>1967</v>
      </c>
      <c r="C1302" t="s">
        <v>3716</v>
      </c>
      <c r="D1302">
        <v>2</v>
      </c>
      <c r="E1302" s="1" t="str">
        <f>_xlfn.CONCAT(Hospitalisation_Details[[#This Row],[date]],"-",Hospitalisation_Details[[#This Row],[month]],"-",Hospitalisation_Details[[#This Row],[year]])</f>
        <v>2-Oct-1967</v>
      </c>
      <c r="F1302" s="1" t="str">
        <f>TEXT(Hospitalisation_Details[[#This Row],[Date of Birth]],"dd-mm-yy")</f>
        <v>02-10-67</v>
      </c>
      <c r="G1302">
        <v>1</v>
      </c>
      <c r="H1302">
        <f>DATEDIF(Hospitalisation_Details[[#This Row],[Date of Birth2]],DATE(2023,6,8),"y")</f>
        <v>55</v>
      </c>
      <c r="I1302" s="2">
        <v>10807.49</v>
      </c>
      <c r="J1302" t="s">
        <v>3707</v>
      </c>
      <c r="K1302" t="s">
        <v>3706</v>
      </c>
      <c r="L1302" t="s">
        <v>3708</v>
      </c>
    </row>
    <row r="1303" spans="1:12" x14ac:dyDescent="0.3">
      <c r="A1303" t="s">
        <v>4792</v>
      </c>
      <c r="B1303">
        <v>1968</v>
      </c>
      <c r="C1303" t="s">
        <v>3705</v>
      </c>
      <c r="D1303">
        <v>28</v>
      </c>
      <c r="E1303" s="1" t="str">
        <f>_xlfn.CONCAT(Hospitalisation_Details[[#This Row],[date]],"-",Hospitalisation_Details[[#This Row],[month]],"-",Hospitalisation_Details[[#This Row],[year]])</f>
        <v>28-Jul-1968</v>
      </c>
      <c r="F1303" s="1" t="str">
        <f>TEXT(Hospitalisation_Details[[#This Row],[Date of Birth]],"dd-mm-yy")</f>
        <v>28-07-68</v>
      </c>
      <c r="G1303">
        <v>1</v>
      </c>
      <c r="H1303">
        <f>DATEDIF(Hospitalisation_Details[[#This Row],[Date of Birth2]],DATE(2023,6,8),"y")</f>
        <v>54</v>
      </c>
      <c r="I1303" s="2">
        <v>10825.25</v>
      </c>
      <c r="J1303" t="s">
        <v>3707</v>
      </c>
      <c r="K1303" t="s">
        <v>3707</v>
      </c>
      <c r="L1303" t="s">
        <v>3713</v>
      </c>
    </row>
    <row r="1304" spans="1:12" x14ac:dyDescent="0.3">
      <c r="A1304" t="s">
        <v>4791</v>
      </c>
      <c r="B1304">
        <v>1971</v>
      </c>
      <c r="C1304" t="s">
        <v>3714</v>
      </c>
      <c r="D1304">
        <v>20</v>
      </c>
      <c r="E1304" s="1" t="str">
        <f>_xlfn.CONCAT(Hospitalisation_Details[[#This Row],[date]],"-",Hospitalisation_Details[[#This Row],[month]],"-",Hospitalisation_Details[[#This Row],[year]])</f>
        <v>20-Dec-1971</v>
      </c>
      <c r="F1304" s="1" t="str">
        <f>TEXT(Hospitalisation_Details[[#This Row],[Date of Birth]],"dd-mm-yy")</f>
        <v>20-12-71</v>
      </c>
      <c r="G1304">
        <v>2</v>
      </c>
      <c r="H1304">
        <f>DATEDIF(Hospitalisation_Details[[#This Row],[Date of Birth2]],DATE(2023,6,8),"y")</f>
        <v>51</v>
      </c>
      <c r="I1304" s="2">
        <v>10848.13</v>
      </c>
      <c r="J1304" t="s">
        <v>3707</v>
      </c>
      <c r="K1304" t="s">
        <v>3707</v>
      </c>
      <c r="L1304" t="s">
        <v>3713</v>
      </c>
    </row>
    <row r="1305" spans="1:12" x14ac:dyDescent="0.3">
      <c r="A1305" t="s">
        <v>4790</v>
      </c>
      <c r="B1305">
        <v>1994</v>
      </c>
      <c r="C1305" t="s">
        <v>3712</v>
      </c>
      <c r="D1305">
        <v>6</v>
      </c>
      <c r="E1305" s="1" t="str">
        <f>_xlfn.CONCAT(Hospitalisation_Details[[#This Row],[date]],"-",Hospitalisation_Details[[#This Row],[month]],"-",Hospitalisation_Details[[#This Row],[year]])</f>
        <v>6-Sep-1994</v>
      </c>
      <c r="F1305" s="1" t="str">
        <f>TEXT(Hospitalisation_Details[[#This Row],[Date of Birth]],"dd-mm-yy")</f>
        <v>06-09-94</v>
      </c>
      <c r="G1305">
        <v>0</v>
      </c>
      <c r="H1305">
        <f>DATEDIF(Hospitalisation_Details[[#This Row],[Date of Birth2]],DATE(2023,6,8),"y")</f>
        <v>28</v>
      </c>
      <c r="I1305" s="2">
        <v>10886.66</v>
      </c>
      <c r="J1305" t="s">
        <v>3707</v>
      </c>
      <c r="K1305" t="s">
        <v>3707</v>
      </c>
      <c r="L1305" t="s">
        <v>3713</v>
      </c>
    </row>
    <row r="1306" spans="1:12" x14ac:dyDescent="0.3">
      <c r="A1306" t="s">
        <v>4789</v>
      </c>
      <c r="B1306">
        <v>1968</v>
      </c>
      <c r="C1306" t="s">
        <v>3709</v>
      </c>
      <c r="D1306">
        <v>13</v>
      </c>
      <c r="E1306" s="1" t="str">
        <f>_xlfn.CONCAT(Hospitalisation_Details[[#This Row],[date]],"-",Hospitalisation_Details[[#This Row],[month]],"-",Hospitalisation_Details[[#This Row],[year]])</f>
        <v>13-Nov-1968</v>
      </c>
      <c r="F1306" s="1" t="str">
        <f>TEXT(Hospitalisation_Details[[#This Row],[Date of Birth]],"dd-mm-yy")</f>
        <v>13-11-68</v>
      </c>
      <c r="G1306">
        <v>0</v>
      </c>
      <c r="H1306">
        <f>DATEDIF(Hospitalisation_Details[[#This Row],[Date of Birth2]],DATE(2023,6,8),"y")</f>
        <v>54</v>
      </c>
      <c r="I1306" s="2">
        <v>10923.93</v>
      </c>
      <c r="J1306" t="s">
        <v>3707</v>
      </c>
      <c r="K1306" t="s">
        <v>3710</v>
      </c>
      <c r="L1306" t="s">
        <v>3724</v>
      </c>
    </row>
    <row r="1307" spans="1:12" x14ac:dyDescent="0.3">
      <c r="A1307" t="s">
        <v>4788</v>
      </c>
      <c r="B1307">
        <v>1968</v>
      </c>
      <c r="C1307" t="s">
        <v>3709</v>
      </c>
      <c r="D1307">
        <v>12</v>
      </c>
      <c r="E1307" s="1" t="str">
        <f>_xlfn.CONCAT(Hospitalisation_Details[[#This Row],[date]],"-",Hospitalisation_Details[[#This Row],[month]],"-",Hospitalisation_Details[[#This Row],[year]])</f>
        <v>12-Nov-1968</v>
      </c>
      <c r="F1307" s="1" t="str">
        <f>TEXT(Hospitalisation_Details[[#This Row],[Date of Birth]],"dd-mm-yy")</f>
        <v>12-11-68</v>
      </c>
      <c r="G1307">
        <v>1</v>
      </c>
      <c r="H1307">
        <f>DATEDIF(Hospitalisation_Details[[#This Row],[Date of Birth2]],DATE(2023,6,8),"y")</f>
        <v>54</v>
      </c>
      <c r="I1307" s="2">
        <v>10928.85</v>
      </c>
      <c r="J1307" t="s">
        <v>3707</v>
      </c>
      <c r="K1307" t="s">
        <v>3707</v>
      </c>
      <c r="L1307" t="s">
        <v>3708</v>
      </c>
    </row>
    <row r="1308" spans="1:12" x14ac:dyDescent="0.3">
      <c r="A1308" t="s">
        <v>4787</v>
      </c>
      <c r="B1308">
        <v>1969</v>
      </c>
      <c r="C1308" t="s">
        <v>3709</v>
      </c>
      <c r="D1308">
        <v>10</v>
      </c>
      <c r="E1308" s="1" t="str">
        <f>_xlfn.CONCAT(Hospitalisation_Details[[#This Row],[date]],"-",Hospitalisation_Details[[#This Row],[month]],"-",Hospitalisation_Details[[#This Row],[year]])</f>
        <v>10-Nov-1969</v>
      </c>
      <c r="F1308" s="1" t="str">
        <f>TEXT(Hospitalisation_Details[[#This Row],[Date of Birth]],"dd-mm-yy")</f>
        <v>10-11-69</v>
      </c>
      <c r="G1308">
        <v>1</v>
      </c>
      <c r="H1308">
        <f>DATEDIF(Hospitalisation_Details[[#This Row],[Date of Birth2]],DATE(2023,6,8),"y")</f>
        <v>53</v>
      </c>
      <c r="I1308" s="2">
        <v>10942.13</v>
      </c>
      <c r="J1308" t="s">
        <v>3707</v>
      </c>
      <c r="K1308" t="s">
        <v>3707</v>
      </c>
      <c r="L1308" t="s">
        <v>3713</v>
      </c>
    </row>
    <row r="1309" spans="1:12" x14ac:dyDescent="0.3">
      <c r="A1309" t="s">
        <v>4786</v>
      </c>
      <c r="B1309">
        <v>1965</v>
      </c>
      <c r="C1309" t="s">
        <v>3714</v>
      </c>
      <c r="D1309">
        <v>4</v>
      </c>
      <c r="E1309" s="1" t="str">
        <f>_xlfn.CONCAT(Hospitalisation_Details[[#This Row],[date]],"-",Hospitalisation_Details[[#This Row],[month]],"-",Hospitalisation_Details[[#This Row],[year]])</f>
        <v>4-Dec-1965</v>
      </c>
      <c r="F1309" s="1" t="str">
        <f>TEXT(Hospitalisation_Details[[#This Row],[Date of Birth]],"dd-mm-yy")</f>
        <v>04-12-65</v>
      </c>
      <c r="G1309">
        <v>0</v>
      </c>
      <c r="H1309">
        <f>DATEDIF(Hospitalisation_Details[[#This Row],[Date of Birth2]],DATE(2023,6,8),"y")</f>
        <v>57</v>
      </c>
      <c r="I1309" s="2">
        <v>10959.33</v>
      </c>
      <c r="J1309" t="s">
        <v>3707</v>
      </c>
      <c r="K1309" t="s">
        <v>3707</v>
      </c>
      <c r="L1309" t="s">
        <v>3717</v>
      </c>
    </row>
    <row r="1310" spans="1:12" x14ac:dyDescent="0.3">
      <c r="A1310" t="s">
        <v>4785</v>
      </c>
      <c r="B1310">
        <v>1969</v>
      </c>
      <c r="C1310" t="s">
        <v>3715</v>
      </c>
      <c r="D1310">
        <v>14</v>
      </c>
      <c r="E1310" s="1" t="str">
        <f>_xlfn.CONCAT(Hospitalisation_Details[[#This Row],[date]],"-",Hospitalisation_Details[[#This Row],[month]],"-",Hospitalisation_Details[[#This Row],[year]])</f>
        <v>14-Aug-1969</v>
      </c>
      <c r="F1310" s="1" t="str">
        <f>TEXT(Hospitalisation_Details[[#This Row],[Date of Birth]],"dd-mm-yy")</f>
        <v>14-08-69</v>
      </c>
      <c r="G1310">
        <v>1</v>
      </c>
      <c r="H1310">
        <f>DATEDIF(Hospitalisation_Details[[#This Row],[Date of Birth2]],DATE(2023,6,8),"y")</f>
        <v>53</v>
      </c>
      <c r="I1310" s="2">
        <v>10959.69</v>
      </c>
      <c r="J1310" t="s">
        <v>3707</v>
      </c>
      <c r="K1310" t="s">
        <v>3707</v>
      </c>
      <c r="L1310" t="s">
        <v>3713</v>
      </c>
    </row>
    <row r="1311" spans="1:12" x14ac:dyDescent="0.3">
      <c r="A1311" t="s">
        <v>4784</v>
      </c>
      <c r="B1311">
        <v>1965</v>
      </c>
      <c r="C1311" t="s">
        <v>3711</v>
      </c>
      <c r="D1311">
        <v>19</v>
      </c>
      <c r="E1311" s="1" t="str">
        <f>_xlfn.CONCAT(Hospitalisation_Details[[#This Row],[date]],"-",Hospitalisation_Details[[#This Row],[month]],"-",Hospitalisation_Details[[#This Row],[year]])</f>
        <v>19-Jun-1965</v>
      </c>
      <c r="F1311" s="1" t="str">
        <f>TEXT(Hospitalisation_Details[[#This Row],[Date of Birth]],"dd-mm-yy")</f>
        <v>19-06-65</v>
      </c>
      <c r="G1311">
        <v>0</v>
      </c>
      <c r="H1311">
        <f>DATEDIF(Hospitalisation_Details[[#This Row],[Date of Birth2]],DATE(2023,6,8),"y")</f>
        <v>57</v>
      </c>
      <c r="I1311" s="2">
        <v>10965.45</v>
      </c>
      <c r="J1311" t="s">
        <v>3707</v>
      </c>
      <c r="K1311" t="s">
        <v>3706</v>
      </c>
      <c r="L1311" t="s">
        <v>3717</v>
      </c>
    </row>
    <row r="1312" spans="1:12" x14ac:dyDescent="0.3">
      <c r="A1312" t="s">
        <v>4783</v>
      </c>
      <c r="B1312">
        <v>1966</v>
      </c>
      <c r="C1312" t="s">
        <v>3705</v>
      </c>
      <c r="D1312">
        <v>9</v>
      </c>
      <c r="E1312" s="1" t="str">
        <f>_xlfn.CONCAT(Hospitalisation_Details[[#This Row],[date]],"-",Hospitalisation_Details[[#This Row],[month]],"-",Hospitalisation_Details[[#This Row],[year]])</f>
        <v>9-Jul-1966</v>
      </c>
      <c r="F1312" s="1" t="str">
        <f>TEXT(Hospitalisation_Details[[#This Row],[Date of Birth]],"dd-mm-yy")</f>
        <v>09-07-66</v>
      </c>
      <c r="G1312">
        <v>0</v>
      </c>
      <c r="H1312">
        <f>DATEDIF(Hospitalisation_Details[[#This Row],[Date of Birth2]],DATE(2023,6,8),"y")</f>
        <v>56</v>
      </c>
      <c r="I1312" s="2">
        <v>10976.25</v>
      </c>
      <c r="J1312" t="s">
        <v>3707</v>
      </c>
      <c r="K1312" t="s">
        <v>3706</v>
      </c>
      <c r="L1312" t="s">
        <v>3713</v>
      </c>
    </row>
    <row r="1313" spans="1:12" x14ac:dyDescent="0.3">
      <c r="A1313" t="s">
        <v>4782</v>
      </c>
      <c r="B1313">
        <v>1973</v>
      </c>
      <c r="C1313" t="s">
        <v>3716</v>
      </c>
      <c r="D1313">
        <v>21</v>
      </c>
      <c r="E1313" s="1" t="str">
        <f>_xlfn.CONCAT(Hospitalisation_Details[[#This Row],[date]],"-",Hospitalisation_Details[[#This Row],[month]],"-",Hospitalisation_Details[[#This Row],[year]])</f>
        <v>21-Oct-1973</v>
      </c>
      <c r="F1313" s="1" t="str">
        <f>TEXT(Hospitalisation_Details[[#This Row],[Date of Birth]],"dd-mm-yy")</f>
        <v>21-10-73</v>
      </c>
      <c r="G1313">
        <v>4</v>
      </c>
      <c r="H1313">
        <f>DATEDIF(Hospitalisation_Details[[#This Row],[Date of Birth2]],DATE(2023,6,8),"y")</f>
        <v>49</v>
      </c>
      <c r="I1313" s="2">
        <v>10977.21</v>
      </c>
      <c r="J1313" t="s">
        <v>3707</v>
      </c>
      <c r="K1313" t="s">
        <v>3710</v>
      </c>
      <c r="L1313" t="s">
        <v>3708</v>
      </c>
    </row>
    <row r="1314" spans="1:12" x14ac:dyDescent="0.3">
      <c r="A1314" t="s">
        <v>4781</v>
      </c>
      <c r="B1314">
        <v>1965</v>
      </c>
      <c r="C1314" t="s">
        <v>3714</v>
      </c>
      <c r="D1314">
        <v>18</v>
      </c>
      <c r="E1314" s="1" t="str">
        <f>_xlfn.CONCAT(Hospitalisation_Details[[#This Row],[date]],"-",Hospitalisation_Details[[#This Row],[month]],"-",Hospitalisation_Details[[#This Row],[year]])</f>
        <v>18-Dec-1965</v>
      </c>
      <c r="F1314" s="1" t="str">
        <f>TEXT(Hospitalisation_Details[[#This Row],[Date of Birth]],"dd-mm-yy")</f>
        <v>18-12-65</v>
      </c>
      <c r="G1314">
        <v>0</v>
      </c>
      <c r="H1314">
        <f>DATEDIF(Hospitalisation_Details[[#This Row],[Date of Birth2]],DATE(2023,6,8),"y")</f>
        <v>57</v>
      </c>
      <c r="I1314" s="2">
        <v>10982.5</v>
      </c>
      <c r="J1314" t="s">
        <v>3707</v>
      </c>
      <c r="K1314" t="s">
        <v>3707</v>
      </c>
      <c r="L1314" t="s">
        <v>3708</v>
      </c>
    </row>
    <row r="1315" spans="1:12" x14ac:dyDescent="0.3">
      <c r="A1315" t="s">
        <v>4780</v>
      </c>
      <c r="B1315">
        <v>2000</v>
      </c>
      <c r="C1315" t="s">
        <v>3712</v>
      </c>
      <c r="D1315">
        <v>17</v>
      </c>
      <c r="E1315" s="1" t="str">
        <f>_xlfn.CONCAT(Hospitalisation_Details[[#This Row],[date]],"-",Hospitalisation_Details[[#This Row],[month]],"-",Hospitalisation_Details[[#This Row],[year]])</f>
        <v>17-Sep-2000</v>
      </c>
      <c r="F1315" s="1" t="str">
        <f>TEXT(Hospitalisation_Details[[#This Row],[Date of Birth]],"dd-mm-yy")</f>
        <v>17-09-00</v>
      </c>
      <c r="G1315">
        <v>0</v>
      </c>
      <c r="H1315">
        <f>DATEDIF(Hospitalisation_Details[[#This Row],[Date of Birth2]],DATE(2023,6,8),"y")</f>
        <v>22</v>
      </c>
      <c r="I1315" s="2">
        <v>10991.58</v>
      </c>
      <c r="J1315" t="s">
        <v>3707</v>
      </c>
      <c r="K1315" t="s">
        <v>3707</v>
      </c>
      <c r="L1315" t="s">
        <v>3713</v>
      </c>
    </row>
    <row r="1316" spans="1:12" x14ac:dyDescent="0.3">
      <c r="A1316" t="s">
        <v>4779</v>
      </c>
      <c r="B1316">
        <v>1968</v>
      </c>
      <c r="C1316" t="s">
        <v>3716</v>
      </c>
      <c r="D1316">
        <v>24</v>
      </c>
      <c r="E1316" s="1" t="str">
        <f>_xlfn.CONCAT(Hospitalisation_Details[[#This Row],[date]],"-",Hospitalisation_Details[[#This Row],[month]],"-",Hospitalisation_Details[[#This Row],[year]])</f>
        <v>24-Oct-1968</v>
      </c>
      <c r="F1316" s="1" t="str">
        <f>TEXT(Hospitalisation_Details[[#This Row],[Date of Birth]],"dd-mm-yy")</f>
        <v>24-10-68</v>
      </c>
      <c r="G1316">
        <v>2</v>
      </c>
      <c r="H1316">
        <f>DATEDIF(Hospitalisation_Details[[#This Row],[Date of Birth2]],DATE(2023,6,8),"y")</f>
        <v>54</v>
      </c>
      <c r="I1316" s="2">
        <v>11013.71</v>
      </c>
      <c r="J1316" t="s">
        <v>3707</v>
      </c>
      <c r="K1316" t="s">
        <v>3710</v>
      </c>
      <c r="L1316" t="s">
        <v>3708</v>
      </c>
    </row>
    <row r="1317" spans="1:12" x14ac:dyDescent="0.3">
      <c r="A1317" t="s">
        <v>4778</v>
      </c>
      <c r="B1317">
        <v>1974</v>
      </c>
      <c r="C1317" t="s">
        <v>3714</v>
      </c>
      <c r="D1317">
        <v>15</v>
      </c>
      <c r="E1317" s="1" t="str">
        <f>_xlfn.CONCAT(Hospitalisation_Details[[#This Row],[date]],"-",Hospitalisation_Details[[#This Row],[month]],"-",Hospitalisation_Details[[#This Row],[year]])</f>
        <v>15-Dec-1974</v>
      </c>
      <c r="F1317" s="1" t="str">
        <f>TEXT(Hospitalisation_Details[[#This Row],[Date of Birth]],"dd-mm-yy")</f>
        <v>15-12-74</v>
      </c>
      <c r="G1317">
        <v>4</v>
      </c>
      <c r="H1317">
        <f>DATEDIF(Hospitalisation_Details[[#This Row],[Date of Birth2]],DATE(2023,6,8),"y")</f>
        <v>48</v>
      </c>
      <c r="I1317" s="2">
        <v>11015.17</v>
      </c>
      <c r="J1317" t="s">
        <v>3707</v>
      </c>
      <c r="K1317" t="s">
        <v>3710</v>
      </c>
      <c r="L1317" t="s">
        <v>3713</v>
      </c>
    </row>
    <row r="1318" spans="1:12" x14ac:dyDescent="0.3">
      <c r="A1318" t="s">
        <v>4777</v>
      </c>
      <c r="B1318">
        <v>1991</v>
      </c>
      <c r="C1318" t="s">
        <v>3711</v>
      </c>
      <c r="D1318">
        <v>26</v>
      </c>
      <c r="E1318" s="1" t="str">
        <f>_xlfn.CONCAT(Hospitalisation_Details[[#This Row],[date]],"-",Hospitalisation_Details[[#This Row],[month]],"-",Hospitalisation_Details[[#This Row],[year]])</f>
        <v>26-Jun-1991</v>
      </c>
      <c r="F1318" s="1" t="str">
        <f>TEXT(Hospitalisation_Details[[#This Row],[Date of Birth]],"dd-mm-yy")</f>
        <v>26-06-91</v>
      </c>
      <c r="G1318">
        <v>3</v>
      </c>
      <c r="H1318">
        <f>DATEDIF(Hospitalisation_Details[[#This Row],[Date of Birth2]],DATE(2023,6,8),"y")</f>
        <v>31</v>
      </c>
      <c r="I1318" s="2">
        <v>11018.05</v>
      </c>
      <c r="J1318" t="s">
        <v>3707</v>
      </c>
      <c r="K1318" t="s">
        <v>3706</v>
      </c>
      <c r="L1318" t="s">
        <v>3713</v>
      </c>
    </row>
    <row r="1319" spans="1:12" x14ac:dyDescent="0.3">
      <c r="A1319" t="s">
        <v>4776</v>
      </c>
      <c r="B1319">
        <v>1996</v>
      </c>
      <c r="C1319" t="s">
        <v>3705</v>
      </c>
      <c r="D1319">
        <v>21</v>
      </c>
      <c r="E1319" s="1" t="str">
        <f>_xlfn.CONCAT(Hospitalisation_Details[[#This Row],[date]],"-",Hospitalisation_Details[[#This Row],[month]],"-",Hospitalisation_Details[[#This Row],[year]])</f>
        <v>21-Jul-1996</v>
      </c>
      <c r="F1319" s="1" t="str">
        <f>TEXT(Hospitalisation_Details[[#This Row],[Date of Birth]],"dd-mm-yy")</f>
        <v>21-07-96</v>
      </c>
      <c r="G1319">
        <v>0</v>
      </c>
      <c r="H1319">
        <f>DATEDIF(Hospitalisation_Details[[#This Row],[Date of Birth2]],DATE(2023,6,8),"y")</f>
        <v>26</v>
      </c>
      <c r="I1319" s="2">
        <v>11028.56</v>
      </c>
      <c r="J1319" t="s">
        <v>3707</v>
      </c>
      <c r="K1319" t="s">
        <v>3707</v>
      </c>
      <c r="L1319" t="s">
        <v>3713</v>
      </c>
    </row>
    <row r="1320" spans="1:12" x14ac:dyDescent="0.3">
      <c r="A1320" t="s">
        <v>4775</v>
      </c>
      <c r="B1320">
        <v>1974</v>
      </c>
      <c r="C1320" t="s">
        <v>3714</v>
      </c>
      <c r="D1320">
        <v>10</v>
      </c>
      <c r="E1320" s="1" t="str">
        <f>_xlfn.CONCAT(Hospitalisation_Details[[#This Row],[date]],"-",Hospitalisation_Details[[#This Row],[month]],"-",Hospitalisation_Details[[#This Row],[year]])</f>
        <v>10-Dec-1974</v>
      </c>
      <c r="F1320" s="1" t="str">
        <f>TEXT(Hospitalisation_Details[[#This Row],[Date of Birth]],"dd-mm-yy")</f>
        <v>10-12-74</v>
      </c>
      <c r="G1320">
        <v>4</v>
      </c>
      <c r="H1320">
        <f>DATEDIF(Hospitalisation_Details[[#This Row],[Date of Birth2]],DATE(2023,6,8),"y")</f>
        <v>48</v>
      </c>
      <c r="I1320" s="2">
        <v>11033.66</v>
      </c>
      <c r="J1320" t="s">
        <v>3707</v>
      </c>
      <c r="K1320" t="s">
        <v>3707</v>
      </c>
      <c r="L1320" t="s">
        <v>3713</v>
      </c>
    </row>
    <row r="1321" spans="1:12" x14ac:dyDescent="0.3">
      <c r="A1321" t="s">
        <v>4774</v>
      </c>
      <c r="B1321">
        <v>1989</v>
      </c>
      <c r="C1321" t="s">
        <v>3716</v>
      </c>
      <c r="D1321">
        <v>25</v>
      </c>
      <c r="E1321" s="1" t="str">
        <f>_xlfn.CONCAT(Hospitalisation_Details[[#This Row],[date]],"-",Hospitalisation_Details[[#This Row],[month]],"-",Hospitalisation_Details[[#This Row],[year]])</f>
        <v>25-Oct-1989</v>
      </c>
      <c r="F1321" s="1" t="str">
        <f>TEXT(Hospitalisation_Details[[#This Row],[Date of Birth]],"dd-mm-yy")</f>
        <v>25-10-89</v>
      </c>
      <c r="G1321">
        <v>3</v>
      </c>
      <c r="H1321">
        <f>DATEDIF(Hospitalisation_Details[[#This Row],[Date of Birth2]],DATE(2023,6,8),"y")</f>
        <v>33</v>
      </c>
      <c r="I1321" s="2">
        <v>11037.51</v>
      </c>
      <c r="J1321" t="s">
        <v>3707</v>
      </c>
      <c r="K1321" t="s">
        <v>3710</v>
      </c>
      <c r="L1321" t="s">
        <v>3713</v>
      </c>
    </row>
    <row r="1322" spans="1:12" x14ac:dyDescent="0.3">
      <c r="A1322" t="s">
        <v>4773</v>
      </c>
      <c r="B1322">
        <v>1974</v>
      </c>
      <c r="C1322" t="s">
        <v>3715</v>
      </c>
      <c r="D1322">
        <v>30</v>
      </c>
      <c r="E1322" s="1" t="str">
        <f>_xlfn.CONCAT(Hospitalisation_Details[[#This Row],[date]],"-",Hospitalisation_Details[[#This Row],[month]],"-",Hospitalisation_Details[[#This Row],[year]])</f>
        <v>30-Aug-1974</v>
      </c>
      <c r="F1322" s="1" t="str">
        <f>TEXT(Hospitalisation_Details[[#This Row],[Date of Birth]],"dd-mm-yy")</f>
        <v>30-08-74</v>
      </c>
      <c r="G1322">
        <v>0</v>
      </c>
      <c r="H1322">
        <f>DATEDIF(Hospitalisation_Details[[#This Row],[Date of Birth2]],DATE(2023,6,8),"y")</f>
        <v>48</v>
      </c>
      <c r="I1322" s="2">
        <v>11037.85</v>
      </c>
      <c r="J1322" t="s">
        <v>3707</v>
      </c>
      <c r="K1322" t="s">
        <v>3706</v>
      </c>
      <c r="L1322" t="s">
        <v>3723</v>
      </c>
    </row>
    <row r="1323" spans="1:12" x14ac:dyDescent="0.3">
      <c r="A1323" t="s">
        <v>4772</v>
      </c>
      <c r="B1323">
        <v>2001</v>
      </c>
      <c r="C1323" t="s">
        <v>3714</v>
      </c>
      <c r="D1323">
        <v>17</v>
      </c>
      <c r="E1323" s="1" t="str">
        <f>_xlfn.CONCAT(Hospitalisation_Details[[#This Row],[date]],"-",Hospitalisation_Details[[#This Row],[month]],"-",Hospitalisation_Details[[#This Row],[year]])</f>
        <v>17-Dec-2001</v>
      </c>
      <c r="F1323" s="1" t="str">
        <f>TEXT(Hospitalisation_Details[[#This Row],[Date of Birth]],"dd-mm-yy")</f>
        <v>17-12-01</v>
      </c>
      <c r="G1323">
        <v>0</v>
      </c>
      <c r="H1323">
        <f>DATEDIF(Hospitalisation_Details[[#This Row],[Date of Birth2]],DATE(2023,6,8),"y")</f>
        <v>21</v>
      </c>
      <c r="I1323" s="2">
        <v>11046.02</v>
      </c>
      <c r="J1323" t="s">
        <v>3707</v>
      </c>
      <c r="K1323" t="s">
        <v>3710</v>
      </c>
      <c r="L1323" t="s">
        <v>3730</v>
      </c>
    </row>
    <row r="1324" spans="1:12" x14ac:dyDescent="0.3">
      <c r="A1324" t="s">
        <v>4771</v>
      </c>
      <c r="B1324">
        <v>2000</v>
      </c>
      <c r="C1324" t="s">
        <v>3712</v>
      </c>
      <c r="D1324">
        <v>18</v>
      </c>
      <c r="E1324" s="1" t="str">
        <f>_xlfn.CONCAT(Hospitalisation_Details[[#This Row],[date]],"-",Hospitalisation_Details[[#This Row],[month]],"-",Hospitalisation_Details[[#This Row],[year]])</f>
        <v>18-Sep-2000</v>
      </c>
      <c r="F1324" s="1" t="str">
        <f>TEXT(Hospitalisation_Details[[#This Row],[Date of Birth]],"dd-mm-yy")</f>
        <v>18-09-00</v>
      </c>
      <c r="G1324">
        <v>0</v>
      </c>
      <c r="H1324">
        <f>DATEDIF(Hospitalisation_Details[[#This Row],[Date of Birth2]],DATE(2023,6,8),"y")</f>
        <v>22</v>
      </c>
      <c r="I1324" s="2">
        <v>11068.7</v>
      </c>
      <c r="J1324" t="s">
        <v>3707</v>
      </c>
      <c r="K1324" t="s">
        <v>3710</v>
      </c>
      <c r="L1324" t="s">
        <v>3717</v>
      </c>
    </row>
    <row r="1325" spans="1:12" x14ac:dyDescent="0.3">
      <c r="A1325" t="s">
        <v>4770</v>
      </c>
      <c r="B1325">
        <v>1971</v>
      </c>
      <c r="C1325" t="s">
        <v>3709</v>
      </c>
      <c r="D1325">
        <v>9</v>
      </c>
      <c r="E1325" s="1" t="str">
        <f>_xlfn.CONCAT(Hospitalisation_Details[[#This Row],[date]],"-",Hospitalisation_Details[[#This Row],[month]],"-",Hospitalisation_Details[[#This Row],[year]])</f>
        <v>9-Nov-1971</v>
      </c>
      <c r="F1325" s="1" t="str">
        <f>TEXT(Hospitalisation_Details[[#This Row],[Date of Birth]],"dd-mm-yy")</f>
        <v>09-11-71</v>
      </c>
      <c r="G1325">
        <v>0</v>
      </c>
      <c r="H1325">
        <f>DATEDIF(Hospitalisation_Details[[#This Row],[Date of Birth2]],DATE(2023,6,8),"y")</f>
        <v>51</v>
      </c>
      <c r="I1325" s="2">
        <v>11068.77</v>
      </c>
      <c r="J1325" t="s">
        <v>3707</v>
      </c>
      <c r="K1325" t="s">
        <v>3706</v>
      </c>
      <c r="L1325" t="s">
        <v>3713</v>
      </c>
    </row>
    <row r="1326" spans="1:12" x14ac:dyDescent="0.3">
      <c r="A1326" t="s">
        <v>4769</v>
      </c>
      <c r="B1326">
        <v>1966</v>
      </c>
      <c r="C1326" t="s">
        <v>3709</v>
      </c>
      <c r="D1326">
        <v>7</v>
      </c>
      <c r="E1326" s="1" t="str">
        <f>_xlfn.CONCAT(Hospitalisation_Details[[#This Row],[date]],"-",Hospitalisation_Details[[#This Row],[month]],"-",Hospitalisation_Details[[#This Row],[year]])</f>
        <v>7-Nov-1966</v>
      </c>
      <c r="F1326" s="1" t="str">
        <f>TEXT(Hospitalisation_Details[[#This Row],[Date of Birth]],"dd-mm-yy")</f>
        <v>07-11-66</v>
      </c>
      <c r="G1326">
        <v>0</v>
      </c>
      <c r="H1326">
        <f>DATEDIF(Hospitalisation_Details[[#This Row],[Date of Birth2]],DATE(2023,6,8),"y")</f>
        <v>56</v>
      </c>
      <c r="I1326" s="2">
        <v>11070.54</v>
      </c>
      <c r="J1326" t="s">
        <v>3707</v>
      </c>
      <c r="K1326" t="s">
        <v>3707</v>
      </c>
      <c r="L1326" t="s">
        <v>3717</v>
      </c>
    </row>
    <row r="1327" spans="1:12" x14ac:dyDescent="0.3">
      <c r="A1327" t="s">
        <v>4768</v>
      </c>
      <c r="B1327">
        <v>1966</v>
      </c>
      <c r="C1327" t="s">
        <v>3709</v>
      </c>
      <c r="D1327">
        <v>20</v>
      </c>
      <c r="E1327" s="1" t="str">
        <f>_xlfn.CONCAT(Hospitalisation_Details[[#This Row],[date]],"-",Hospitalisation_Details[[#This Row],[month]],"-",Hospitalisation_Details[[#This Row],[year]])</f>
        <v>20-Nov-1966</v>
      </c>
      <c r="F1327" s="1" t="str">
        <f>TEXT(Hospitalisation_Details[[#This Row],[Date of Birth]],"dd-mm-yy")</f>
        <v>20-11-66</v>
      </c>
      <c r="G1327">
        <v>0</v>
      </c>
      <c r="H1327">
        <f>DATEDIF(Hospitalisation_Details[[#This Row],[Date of Birth2]],DATE(2023,6,8),"y")</f>
        <v>56</v>
      </c>
      <c r="I1327" s="2">
        <v>11073.18</v>
      </c>
      <c r="J1327" t="s">
        <v>3707</v>
      </c>
      <c r="K1327" t="s">
        <v>3707</v>
      </c>
      <c r="L1327" t="s">
        <v>3717</v>
      </c>
    </row>
    <row r="1328" spans="1:12" x14ac:dyDescent="0.3">
      <c r="A1328" t="s">
        <v>4767</v>
      </c>
      <c r="B1328">
        <v>1967</v>
      </c>
      <c r="C1328" t="s">
        <v>3712</v>
      </c>
      <c r="D1328">
        <v>4</v>
      </c>
      <c r="E1328" s="1" t="str">
        <f>_xlfn.CONCAT(Hospitalisation_Details[[#This Row],[date]],"-",Hospitalisation_Details[[#This Row],[month]],"-",Hospitalisation_Details[[#This Row],[year]])</f>
        <v>4-Sep-1967</v>
      </c>
      <c r="F1328" s="1" t="str">
        <f>TEXT(Hospitalisation_Details[[#This Row],[Date of Birth]],"dd-mm-yy")</f>
        <v>04-09-67</v>
      </c>
      <c r="G1328">
        <v>0</v>
      </c>
      <c r="H1328">
        <f>DATEDIF(Hospitalisation_Details[[#This Row],[Date of Birth2]],DATE(2023,6,8),"y")</f>
        <v>55</v>
      </c>
      <c r="I1328" s="2">
        <v>11082.58</v>
      </c>
      <c r="J1328" t="s">
        <v>3707</v>
      </c>
      <c r="K1328" t="s">
        <v>3706</v>
      </c>
      <c r="L1328" t="s">
        <v>3713</v>
      </c>
    </row>
    <row r="1329" spans="1:12" x14ac:dyDescent="0.3">
      <c r="A1329" t="s">
        <v>4766</v>
      </c>
      <c r="B1329">
        <v>1972</v>
      </c>
      <c r="C1329" t="s">
        <v>3716</v>
      </c>
      <c r="D1329">
        <v>7</v>
      </c>
      <c r="E1329" s="1" t="str">
        <f>_xlfn.CONCAT(Hospitalisation_Details[[#This Row],[date]],"-",Hospitalisation_Details[[#This Row],[month]],"-",Hospitalisation_Details[[#This Row],[year]])</f>
        <v>7-Oct-1972</v>
      </c>
      <c r="F1329" s="1" t="str">
        <f>TEXT(Hospitalisation_Details[[#This Row],[Date of Birth]],"dd-mm-yy")</f>
        <v>07-10-72</v>
      </c>
      <c r="G1329">
        <v>3</v>
      </c>
      <c r="H1329">
        <f>DATEDIF(Hospitalisation_Details[[#This Row],[Date of Birth2]],DATE(2023,6,8),"y")</f>
        <v>50</v>
      </c>
      <c r="I1329" s="2">
        <v>11085.59</v>
      </c>
      <c r="J1329" t="s">
        <v>3707</v>
      </c>
      <c r="K1329" t="s">
        <v>3706</v>
      </c>
      <c r="L1329" t="s">
        <v>3713</v>
      </c>
    </row>
    <row r="1330" spans="1:12" x14ac:dyDescent="0.3">
      <c r="A1330" t="s">
        <v>4765</v>
      </c>
      <c r="B1330">
        <v>1966</v>
      </c>
      <c r="C1330" t="s">
        <v>3712</v>
      </c>
      <c r="D1330">
        <v>9</v>
      </c>
      <c r="E1330" s="1" t="str">
        <f>_xlfn.CONCAT(Hospitalisation_Details[[#This Row],[date]],"-",Hospitalisation_Details[[#This Row],[month]],"-",Hospitalisation_Details[[#This Row],[year]])</f>
        <v>9-Sep-1966</v>
      </c>
      <c r="F1330" s="1" t="str">
        <f>TEXT(Hospitalisation_Details[[#This Row],[Date of Birth]],"dd-mm-yy")</f>
        <v>09-09-66</v>
      </c>
      <c r="G1330">
        <v>0</v>
      </c>
      <c r="H1330">
        <f>DATEDIF(Hospitalisation_Details[[#This Row],[Date of Birth2]],DATE(2023,6,8),"y")</f>
        <v>56</v>
      </c>
      <c r="I1330" s="2">
        <v>11090.72</v>
      </c>
      <c r="J1330" t="s">
        <v>3707</v>
      </c>
      <c r="K1330" t="s">
        <v>3710</v>
      </c>
      <c r="L1330" t="s">
        <v>3708</v>
      </c>
    </row>
    <row r="1331" spans="1:12" x14ac:dyDescent="0.3">
      <c r="A1331" t="s">
        <v>4764</v>
      </c>
      <c r="B1331">
        <v>1966</v>
      </c>
      <c r="C1331" t="s">
        <v>3705</v>
      </c>
      <c r="D1331">
        <v>5</v>
      </c>
      <c r="E1331" s="1" t="str">
        <f>_xlfn.CONCAT(Hospitalisation_Details[[#This Row],[date]],"-",Hospitalisation_Details[[#This Row],[month]],"-",Hospitalisation_Details[[#This Row],[year]])</f>
        <v>5-Jul-1966</v>
      </c>
      <c r="F1331" s="1" t="str">
        <f>TEXT(Hospitalisation_Details[[#This Row],[Date of Birth]],"dd-mm-yy")</f>
        <v>05-07-66</v>
      </c>
      <c r="G1331">
        <v>0</v>
      </c>
      <c r="H1331">
        <f>DATEDIF(Hospitalisation_Details[[#This Row],[Date of Birth2]],DATE(2023,6,8),"y")</f>
        <v>56</v>
      </c>
      <c r="I1331" s="2">
        <v>11093.62</v>
      </c>
      <c r="J1331" t="s">
        <v>3707</v>
      </c>
      <c r="K1331" t="s">
        <v>3710</v>
      </c>
      <c r="L1331" t="s">
        <v>3708</v>
      </c>
    </row>
    <row r="1332" spans="1:12" x14ac:dyDescent="0.3">
      <c r="A1332" t="s">
        <v>4763</v>
      </c>
      <c r="B1332">
        <v>1980</v>
      </c>
      <c r="C1332" t="s">
        <v>3715</v>
      </c>
      <c r="D1332">
        <v>20</v>
      </c>
      <c r="E1332" s="1" t="str">
        <f>_xlfn.CONCAT(Hospitalisation_Details[[#This Row],[date]],"-",Hospitalisation_Details[[#This Row],[month]],"-",Hospitalisation_Details[[#This Row],[year]])</f>
        <v>20-Aug-1980</v>
      </c>
      <c r="F1332" s="1" t="str">
        <f>TEXT(Hospitalisation_Details[[#This Row],[Date of Birth]],"dd-mm-yy")</f>
        <v>20-08-80</v>
      </c>
      <c r="G1332">
        <v>2</v>
      </c>
      <c r="H1332">
        <f>DATEDIF(Hospitalisation_Details[[#This Row],[Date of Birth2]],DATE(2023,6,8),"y")</f>
        <v>42</v>
      </c>
      <c r="I1332" s="2">
        <v>11103.33</v>
      </c>
      <c r="J1332" t="s">
        <v>3707</v>
      </c>
      <c r="K1332" t="s">
        <v>3710</v>
      </c>
      <c r="L1332" t="s">
        <v>3727</v>
      </c>
    </row>
    <row r="1333" spans="1:12" x14ac:dyDescent="0.3">
      <c r="A1333" t="s">
        <v>4762</v>
      </c>
      <c r="B1333">
        <v>1969</v>
      </c>
      <c r="C1333" t="s">
        <v>3709</v>
      </c>
      <c r="D1333">
        <v>30</v>
      </c>
      <c r="E1333" s="1" t="str">
        <f>_xlfn.CONCAT(Hospitalisation_Details[[#This Row],[date]],"-",Hospitalisation_Details[[#This Row],[month]],"-",Hospitalisation_Details[[#This Row],[year]])</f>
        <v>30-Nov-1969</v>
      </c>
      <c r="F1333" s="1" t="str">
        <f>TEXT(Hospitalisation_Details[[#This Row],[Date of Birth]],"dd-mm-yy")</f>
        <v>30-11-69</v>
      </c>
      <c r="G1333">
        <v>2</v>
      </c>
      <c r="H1333">
        <f>DATEDIF(Hospitalisation_Details[[#This Row],[Date of Birth2]],DATE(2023,6,8),"y")</f>
        <v>53</v>
      </c>
      <c r="I1333" s="2">
        <v>11150.78</v>
      </c>
      <c r="J1333" t="s">
        <v>3707</v>
      </c>
      <c r="K1333" t="s">
        <v>3706</v>
      </c>
      <c r="L1333" t="s">
        <v>3717</v>
      </c>
    </row>
    <row r="1334" spans="1:12" x14ac:dyDescent="0.3">
      <c r="A1334" t="s">
        <v>4761</v>
      </c>
      <c r="B1334">
        <v>1969</v>
      </c>
      <c r="C1334" t="s">
        <v>3711</v>
      </c>
      <c r="D1334">
        <v>25</v>
      </c>
      <c r="E1334" s="1" t="str">
        <f>_xlfn.CONCAT(Hospitalisation_Details[[#This Row],[date]],"-",Hospitalisation_Details[[#This Row],[month]],"-",Hospitalisation_Details[[#This Row],[year]])</f>
        <v>25-Jun-1969</v>
      </c>
      <c r="F1334" s="1" t="str">
        <f>TEXT(Hospitalisation_Details[[#This Row],[Date of Birth]],"dd-mm-yy")</f>
        <v>25-06-69</v>
      </c>
      <c r="G1334">
        <v>2</v>
      </c>
      <c r="H1334">
        <f>DATEDIF(Hospitalisation_Details[[#This Row],[Date of Birth2]],DATE(2023,6,8),"y")</f>
        <v>53</v>
      </c>
      <c r="I1334" s="2">
        <v>11163.57</v>
      </c>
      <c r="J1334" t="s">
        <v>3707</v>
      </c>
      <c r="K1334" t="s">
        <v>3706</v>
      </c>
      <c r="L1334" t="s">
        <v>3717</v>
      </c>
    </row>
    <row r="1335" spans="1:12" x14ac:dyDescent="0.3">
      <c r="A1335" t="s">
        <v>4760</v>
      </c>
      <c r="B1335">
        <v>1966</v>
      </c>
      <c r="C1335" t="s">
        <v>3715</v>
      </c>
      <c r="D1335">
        <v>6</v>
      </c>
      <c r="E1335" s="1" t="str">
        <f>_xlfn.CONCAT(Hospitalisation_Details[[#This Row],[date]],"-",Hospitalisation_Details[[#This Row],[month]],"-",Hospitalisation_Details[[#This Row],[year]])</f>
        <v>6-Aug-1966</v>
      </c>
      <c r="F1335" s="1" t="str">
        <f>TEXT(Hospitalisation_Details[[#This Row],[Date of Birth]],"dd-mm-yy")</f>
        <v>06-08-66</v>
      </c>
      <c r="G1335">
        <v>0</v>
      </c>
      <c r="H1335">
        <f>DATEDIF(Hospitalisation_Details[[#This Row],[Date of Birth2]],DATE(2023,6,8),"y")</f>
        <v>56</v>
      </c>
      <c r="I1335" s="2">
        <v>11165.42</v>
      </c>
      <c r="J1335" t="s">
        <v>3707</v>
      </c>
      <c r="K1335" t="s">
        <v>3710</v>
      </c>
      <c r="L1335" t="s">
        <v>3721</v>
      </c>
    </row>
    <row r="1336" spans="1:12" x14ac:dyDescent="0.3">
      <c r="A1336" t="s">
        <v>4759</v>
      </c>
      <c r="B1336">
        <v>1972</v>
      </c>
      <c r="C1336" t="s">
        <v>3712</v>
      </c>
      <c r="D1336">
        <v>3</v>
      </c>
      <c r="E1336" s="1" t="str">
        <f>_xlfn.CONCAT(Hospitalisation_Details[[#This Row],[date]],"-",Hospitalisation_Details[[#This Row],[month]],"-",Hospitalisation_Details[[#This Row],[year]])</f>
        <v>3-Sep-1972</v>
      </c>
      <c r="F1336" s="1" t="str">
        <f>TEXT(Hospitalisation_Details[[#This Row],[Date of Birth]],"dd-mm-yy")</f>
        <v>03-09-72</v>
      </c>
      <c r="G1336">
        <v>0</v>
      </c>
      <c r="H1336">
        <f>DATEDIF(Hospitalisation_Details[[#This Row],[Date of Birth2]],DATE(2023,6,8),"y")</f>
        <v>50</v>
      </c>
      <c r="I1336" s="2">
        <v>11186.2</v>
      </c>
      <c r="J1336" t="s">
        <v>3707</v>
      </c>
      <c r="K1336" t="s">
        <v>3706</v>
      </c>
      <c r="L1336" t="s">
        <v>3727</v>
      </c>
    </row>
    <row r="1337" spans="1:12" x14ac:dyDescent="0.3">
      <c r="A1337" t="s">
        <v>4758</v>
      </c>
      <c r="B1337">
        <v>1970</v>
      </c>
      <c r="C1337" t="s">
        <v>3711</v>
      </c>
      <c r="D1337">
        <v>14</v>
      </c>
      <c r="E1337" s="1" t="str">
        <f>_xlfn.CONCAT(Hospitalisation_Details[[#This Row],[date]],"-",Hospitalisation_Details[[#This Row],[month]],"-",Hospitalisation_Details[[#This Row],[year]])</f>
        <v>14-Jun-1970</v>
      </c>
      <c r="F1337" s="1" t="str">
        <f>TEXT(Hospitalisation_Details[[#This Row],[Date of Birth]],"dd-mm-yy")</f>
        <v>14-06-70</v>
      </c>
      <c r="G1337">
        <v>2</v>
      </c>
      <c r="H1337">
        <f>DATEDIF(Hospitalisation_Details[[#This Row],[Date of Birth2]],DATE(2023,6,8),"y")</f>
        <v>52</v>
      </c>
      <c r="I1337" s="2">
        <v>11187.66</v>
      </c>
      <c r="J1337" t="s">
        <v>3707</v>
      </c>
      <c r="K1337" t="s">
        <v>3706</v>
      </c>
      <c r="L1337" t="s">
        <v>3713</v>
      </c>
    </row>
    <row r="1338" spans="1:12" x14ac:dyDescent="0.3">
      <c r="A1338" t="s">
        <v>4757</v>
      </c>
      <c r="B1338">
        <v>1976</v>
      </c>
      <c r="C1338" t="s">
        <v>3711</v>
      </c>
      <c r="D1338">
        <v>28</v>
      </c>
      <c r="E1338" s="1" t="str">
        <f>_xlfn.CONCAT(Hospitalisation_Details[[#This Row],[date]],"-",Hospitalisation_Details[[#This Row],[month]],"-",Hospitalisation_Details[[#This Row],[year]])</f>
        <v>28-Jun-1976</v>
      </c>
      <c r="F1338" s="1" t="str">
        <f>TEXT(Hospitalisation_Details[[#This Row],[Date of Birth]],"dd-mm-yy")</f>
        <v>28-06-76</v>
      </c>
      <c r="G1338">
        <v>2</v>
      </c>
      <c r="H1338">
        <f>DATEDIF(Hospitalisation_Details[[#This Row],[Date of Birth2]],DATE(2023,6,8),"y")</f>
        <v>46</v>
      </c>
      <c r="I1338" s="2">
        <v>11217.35</v>
      </c>
      <c r="J1338" t="s">
        <v>3707</v>
      </c>
      <c r="K1338" t="s">
        <v>3706</v>
      </c>
      <c r="L1338" t="s">
        <v>3723</v>
      </c>
    </row>
    <row r="1339" spans="1:12" x14ac:dyDescent="0.3">
      <c r="A1339" t="s">
        <v>4756</v>
      </c>
      <c r="B1339">
        <v>1969</v>
      </c>
      <c r="C1339" t="s">
        <v>3714</v>
      </c>
      <c r="D1339">
        <v>30</v>
      </c>
      <c r="E1339" s="1" t="str">
        <f>_xlfn.CONCAT(Hospitalisation_Details[[#This Row],[date]],"-",Hospitalisation_Details[[#This Row],[month]],"-",Hospitalisation_Details[[#This Row],[year]])</f>
        <v>30-Dec-1969</v>
      </c>
      <c r="F1339" s="1" t="str">
        <f>TEXT(Hospitalisation_Details[[#This Row],[Date of Birth]],"dd-mm-yy")</f>
        <v>30-12-69</v>
      </c>
      <c r="G1339">
        <v>2</v>
      </c>
      <c r="H1339">
        <f>DATEDIF(Hospitalisation_Details[[#This Row],[Date of Birth2]],DATE(2023,6,8),"y")</f>
        <v>53</v>
      </c>
      <c r="I1339" s="2">
        <v>11244.38</v>
      </c>
      <c r="J1339" t="s">
        <v>3707</v>
      </c>
      <c r="K1339" t="s">
        <v>3710</v>
      </c>
      <c r="L1339" t="s">
        <v>3721</v>
      </c>
    </row>
    <row r="1340" spans="1:12" x14ac:dyDescent="0.3">
      <c r="A1340" t="s">
        <v>4755</v>
      </c>
      <c r="B1340">
        <v>1989</v>
      </c>
      <c r="C1340" t="s">
        <v>3714</v>
      </c>
      <c r="D1340">
        <v>17</v>
      </c>
      <c r="E1340" s="1" t="str">
        <f>_xlfn.CONCAT(Hospitalisation_Details[[#This Row],[date]],"-",Hospitalisation_Details[[#This Row],[month]],"-",Hospitalisation_Details[[#This Row],[year]])</f>
        <v>17-Dec-1989</v>
      </c>
      <c r="F1340" s="1" t="str">
        <f>TEXT(Hospitalisation_Details[[#This Row],[Date of Birth]],"dd-mm-yy")</f>
        <v>17-12-89</v>
      </c>
      <c r="G1340">
        <v>3</v>
      </c>
      <c r="H1340">
        <f>DATEDIF(Hospitalisation_Details[[#This Row],[Date of Birth2]],DATE(2023,6,8),"y")</f>
        <v>33</v>
      </c>
      <c r="I1340" s="2">
        <v>11250.43</v>
      </c>
      <c r="J1340" t="s">
        <v>3707</v>
      </c>
      <c r="K1340" t="s">
        <v>3706</v>
      </c>
      <c r="L1340" t="s">
        <v>3730</v>
      </c>
    </row>
    <row r="1341" spans="1:12" x14ac:dyDescent="0.3">
      <c r="A1341" t="s">
        <v>4754</v>
      </c>
      <c r="B1341">
        <v>1969</v>
      </c>
      <c r="C1341" t="s">
        <v>3715</v>
      </c>
      <c r="D1341">
        <v>20</v>
      </c>
      <c r="E1341" s="1" t="str">
        <f>_xlfn.CONCAT(Hospitalisation_Details[[#This Row],[date]],"-",Hospitalisation_Details[[#This Row],[month]],"-",Hospitalisation_Details[[#This Row],[year]])</f>
        <v>20-Aug-1969</v>
      </c>
      <c r="F1341" s="1" t="str">
        <f>TEXT(Hospitalisation_Details[[#This Row],[Date of Birth]],"dd-mm-yy")</f>
        <v>20-08-69</v>
      </c>
      <c r="G1341">
        <v>3</v>
      </c>
      <c r="H1341">
        <f>DATEDIF(Hospitalisation_Details[[#This Row],[Date of Birth2]],DATE(2023,6,8),"y")</f>
        <v>53</v>
      </c>
      <c r="I1341" s="2">
        <v>11253.42</v>
      </c>
      <c r="J1341" t="s">
        <v>3707</v>
      </c>
      <c r="K1341" t="s">
        <v>3710</v>
      </c>
      <c r="L1341" t="s">
        <v>3717</v>
      </c>
    </row>
    <row r="1342" spans="1:12" x14ac:dyDescent="0.3">
      <c r="A1342" t="s">
        <v>4753</v>
      </c>
      <c r="B1342">
        <v>1981</v>
      </c>
      <c r="C1342" t="s">
        <v>3716</v>
      </c>
      <c r="D1342">
        <v>2</v>
      </c>
      <c r="E1342" s="1" t="str">
        <f>_xlfn.CONCAT(Hospitalisation_Details[[#This Row],[date]],"-",Hospitalisation_Details[[#This Row],[month]],"-",Hospitalisation_Details[[#This Row],[year]])</f>
        <v>2-Oct-1981</v>
      </c>
      <c r="F1342" s="1" t="str">
        <f>TEXT(Hospitalisation_Details[[#This Row],[Date of Birth]],"dd-mm-yy")</f>
        <v>02-10-81</v>
      </c>
      <c r="G1342">
        <v>1</v>
      </c>
      <c r="H1342">
        <f>DATEDIF(Hospitalisation_Details[[#This Row],[Date of Birth2]],DATE(2023,6,8),"y")</f>
        <v>41</v>
      </c>
      <c r="I1342" s="2">
        <v>11255.29</v>
      </c>
      <c r="J1342" t="s">
        <v>3707</v>
      </c>
      <c r="K1342" t="s">
        <v>3710</v>
      </c>
      <c r="L1342" t="s">
        <v>3730</v>
      </c>
    </row>
    <row r="1343" spans="1:12" x14ac:dyDescent="0.3">
      <c r="A1343" t="s">
        <v>4752</v>
      </c>
      <c r="B1343">
        <v>1969</v>
      </c>
      <c r="C1343" t="s">
        <v>3716</v>
      </c>
      <c r="D1343">
        <v>11</v>
      </c>
      <c r="E1343" s="1" t="str">
        <f>_xlfn.CONCAT(Hospitalisation_Details[[#This Row],[date]],"-",Hospitalisation_Details[[#This Row],[month]],"-",Hospitalisation_Details[[#This Row],[year]])</f>
        <v>11-Oct-1969</v>
      </c>
      <c r="F1343" s="1" t="str">
        <f>TEXT(Hospitalisation_Details[[#This Row],[Date of Birth]],"dd-mm-yy")</f>
        <v>11-10-69</v>
      </c>
      <c r="G1343">
        <v>3</v>
      </c>
      <c r="H1343">
        <f>DATEDIF(Hospitalisation_Details[[#This Row],[Date of Birth2]],DATE(2023,6,8),"y")</f>
        <v>53</v>
      </c>
      <c r="I1343" s="2">
        <v>11264.54</v>
      </c>
      <c r="J1343" t="s">
        <v>3707</v>
      </c>
      <c r="K1343" t="s">
        <v>3706</v>
      </c>
      <c r="L1343" t="s">
        <v>3717</v>
      </c>
    </row>
    <row r="1344" spans="1:12" x14ac:dyDescent="0.3">
      <c r="A1344" t="s">
        <v>4751</v>
      </c>
      <c r="B1344">
        <v>1971</v>
      </c>
      <c r="C1344" t="s">
        <v>3714</v>
      </c>
      <c r="D1344">
        <v>26</v>
      </c>
      <c r="E1344" s="1" t="str">
        <f>_xlfn.CONCAT(Hospitalisation_Details[[#This Row],[date]],"-",Hospitalisation_Details[[#This Row],[month]],"-",Hospitalisation_Details[[#This Row],[year]])</f>
        <v>26-Dec-1971</v>
      </c>
      <c r="F1344" s="1" t="str">
        <f>TEXT(Hospitalisation_Details[[#This Row],[Date of Birth]],"dd-mm-yy")</f>
        <v>26-12-71</v>
      </c>
      <c r="G1344">
        <v>0</v>
      </c>
      <c r="H1344">
        <f>DATEDIF(Hospitalisation_Details[[#This Row],[Date of Birth2]],DATE(2023,6,8),"y")</f>
        <v>51</v>
      </c>
      <c r="I1344" s="2">
        <v>11265.71</v>
      </c>
      <c r="J1344" t="s">
        <v>3707</v>
      </c>
      <c r="K1344" t="s">
        <v>3710</v>
      </c>
      <c r="L1344" t="s">
        <v>3723</v>
      </c>
    </row>
    <row r="1345" spans="1:12" x14ac:dyDescent="0.3">
      <c r="A1345" t="s">
        <v>4750</v>
      </c>
      <c r="B1345">
        <v>2004</v>
      </c>
      <c r="C1345" t="s">
        <v>3716</v>
      </c>
      <c r="D1345">
        <v>4</v>
      </c>
      <c r="E1345" s="1" t="str">
        <f>_xlfn.CONCAT(Hospitalisation_Details[[#This Row],[date]],"-",Hospitalisation_Details[[#This Row],[month]],"-",Hospitalisation_Details[[#This Row],[year]])</f>
        <v>4-Oct-2004</v>
      </c>
      <c r="F1345" s="1" t="str">
        <f>TEXT(Hospitalisation_Details[[#This Row],[Date of Birth]],"dd-mm-yy")</f>
        <v>04-10-04</v>
      </c>
      <c r="G1345">
        <v>1</v>
      </c>
      <c r="H1345">
        <f>DATEDIF(Hospitalisation_Details[[#This Row],[Date of Birth2]],DATE(2023,6,8),"y")</f>
        <v>18</v>
      </c>
      <c r="I1345" s="2">
        <v>11272.33</v>
      </c>
      <c r="J1345" t="s">
        <v>3707</v>
      </c>
      <c r="K1345" t="s">
        <v>3706</v>
      </c>
      <c r="L1345" t="s">
        <v>3720</v>
      </c>
    </row>
    <row r="1346" spans="1:12" x14ac:dyDescent="0.3">
      <c r="A1346" t="s">
        <v>4749</v>
      </c>
      <c r="B1346">
        <v>1967</v>
      </c>
      <c r="C1346" t="s">
        <v>3711</v>
      </c>
      <c r="D1346">
        <v>14</v>
      </c>
      <c r="E1346" s="1" t="str">
        <f>_xlfn.CONCAT(Hospitalisation_Details[[#This Row],[date]],"-",Hospitalisation_Details[[#This Row],[month]],"-",Hospitalisation_Details[[#This Row],[year]])</f>
        <v>14-Jun-1967</v>
      </c>
      <c r="F1346" s="1" t="str">
        <f>TEXT(Hospitalisation_Details[[#This Row],[Date of Birth]],"dd-mm-yy")</f>
        <v>14-06-67</v>
      </c>
      <c r="G1346">
        <v>0</v>
      </c>
      <c r="H1346">
        <f>DATEDIF(Hospitalisation_Details[[#This Row],[Date of Birth2]],DATE(2023,6,8),"y")</f>
        <v>55</v>
      </c>
      <c r="I1346" s="2">
        <v>11286.54</v>
      </c>
      <c r="J1346" t="s">
        <v>3707</v>
      </c>
      <c r="K1346" t="s">
        <v>3707</v>
      </c>
      <c r="L1346" t="s">
        <v>3724</v>
      </c>
    </row>
    <row r="1347" spans="1:12" x14ac:dyDescent="0.3">
      <c r="A1347" t="s">
        <v>4748</v>
      </c>
      <c r="B1347">
        <v>1970</v>
      </c>
      <c r="C1347" t="s">
        <v>3711</v>
      </c>
      <c r="D1347">
        <v>22</v>
      </c>
      <c r="E1347" s="1" t="str">
        <f>_xlfn.CONCAT(Hospitalisation_Details[[#This Row],[date]],"-",Hospitalisation_Details[[#This Row],[month]],"-",Hospitalisation_Details[[#This Row],[year]])</f>
        <v>22-Jun-1970</v>
      </c>
      <c r="F1347" s="1" t="str">
        <f>TEXT(Hospitalisation_Details[[#This Row],[Date of Birth]],"dd-mm-yy")</f>
        <v>22-06-70</v>
      </c>
      <c r="G1347">
        <v>3</v>
      </c>
      <c r="H1347">
        <f>DATEDIF(Hospitalisation_Details[[#This Row],[Date of Birth2]],DATE(2023,6,8),"y")</f>
        <v>52</v>
      </c>
      <c r="I1347" s="2">
        <v>11289.11</v>
      </c>
      <c r="J1347" t="s">
        <v>3707</v>
      </c>
      <c r="K1347" t="s">
        <v>3710</v>
      </c>
      <c r="L1347" t="s">
        <v>3713</v>
      </c>
    </row>
    <row r="1348" spans="1:12" x14ac:dyDescent="0.3">
      <c r="A1348" t="s">
        <v>4747</v>
      </c>
      <c r="B1348">
        <v>1988</v>
      </c>
      <c r="C1348" t="s">
        <v>3709</v>
      </c>
      <c r="D1348">
        <v>14</v>
      </c>
      <c r="E1348" s="1" t="str">
        <f>_xlfn.CONCAT(Hospitalisation_Details[[#This Row],[date]],"-",Hospitalisation_Details[[#This Row],[month]],"-",Hospitalisation_Details[[#This Row],[year]])</f>
        <v>14-Nov-1988</v>
      </c>
      <c r="F1348" s="1" t="str">
        <f>TEXT(Hospitalisation_Details[[#This Row],[Date of Birth]],"dd-mm-yy")</f>
        <v>14-11-88</v>
      </c>
      <c r="G1348">
        <v>3</v>
      </c>
      <c r="H1348">
        <f>DATEDIF(Hospitalisation_Details[[#This Row],[Date of Birth2]],DATE(2023,6,8),"y")</f>
        <v>34</v>
      </c>
      <c r="I1348" s="2">
        <v>11294.57</v>
      </c>
      <c r="J1348" t="s">
        <v>3707</v>
      </c>
      <c r="K1348" t="s">
        <v>3710</v>
      </c>
      <c r="L1348" t="s">
        <v>3732</v>
      </c>
    </row>
    <row r="1349" spans="1:12" x14ac:dyDescent="0.3">
      <c r="A1349" t="s">
        <v>4746</v>
      </c>
      <c r="B1349">
        <v>1972</v>
      </c>
      <c r="C1349" t="s">
        <v>3712</v>
      </c>
      <c r="D1349">
        <v>25</v>
      </c>
      <c r="E1349" s="1" t="str">
        <f>_xlfn.CONCAT(Hospitalisation_Details[[#This Row],[date]],"-",Hospitalisation_Details[[#This Row],[month]],"-",Hospitalisation_Details[[#This Row],[year]])</f>
        <v>25-Sep-1972</v>
      </c>
      <c r="F1349" s="1" t="str">
        <f>TEXT(Hospitalisation_Details[[#This Row],[Date of Birth]],"dd-mm-yy")</f>
        <v>25-09-72</v>
      </c>
      <c r="G1349">
        <v>4</v>
      </c>
      <c r="H1349">
        <f>DATEDIF(Hospitalisation_Details[[#This Row],[Date of Birth2]],DATE(2023,6,8),"y")</f>
        <v>50</v>
      </c>
      <c r="I1349" s="2">
        <v>11299.34</v>
      </c>
      <c r="J1349" t="s">
        <v>3707</v>
      </c>
      <c r="K1349" t="s">
        <v>3706</v>
      </c>
      <c r="L1349" t="s">
        <v>3717</v>
      </c>
    </row>
    <row r="1350" spans="1:12" x14ac:dyDescent="0.3">
      <c r="A1350" t="s">
        <v>4745</v>
      </c>
      <c r="B1350">
        <v>1968</v>
      </c>
      <c r="C1350" t="s">
        <v>3716</v>
      </c>
      <c r="D1350">
        <v>6</v>
      </c>
      <c r="E1350" s="1" t="str">
        <f>_xlfn.CONCAT(Hospitalisation_Details[[#This Row],[date]],"-",Hospitalisation_Details[[#This Row],[month]],"-",Hospitalisation_Details[[#This Row],[year]])</f>
        <v>6-Oct-1968</v>
      </c>
      <c r="F1350" s="1" t="str">
        <f>TEXT(Hospitalisation_Details[[#This Row],[Date of Birth]],"dd-mm-yy")</f>
        <v>06-10-68</v>
      </c>
      <c r="G1350">
        <v>1</v>
      </c>
      <c r="H1350">
        <f>DATEDIF(Hospitalisation_Details[[#This Row],[Date of Birth2]],DATE(2023,6,8),"y")</f>
        <v>54</v>
      </c>
      <c r="I1350" s="2">
        <v>11305.93</v>
      </c>
      <c r="J1350" t="s">
        <v>3707</v>
      </c>
      <c r="K1350" t="s">
        <v>3710</v>
      </c>
      <c r="L1350" t="s">
        <v>3713</v>
      </c>
    </row>
    <row r="1351" spans="1:12" x14ac:dyDescent="0.3">
      <c r="A1351" t="s">
        <v>4744</v>
      </c>
      <c r="B1351">
        <v>1963</v>
      </c>
      <c r="C1351" t="s">
        <v>3709</v>
      </c>
      <c r="D1351">
        <v>22</v>
      </c>
      <c r="E1351" s="1" t="str">
        <f>_xlfn.CONCAT(Hospitalisation_Details[[#This Row],[date]],"-",Hospitalisation_Details[[#This Row],[month]],"-",Hospitalisation_Details[[#This Row],[year]])</f>
        <v>22-Nov-1963</v>
      </c>
      <c r="F1351" s="1" t="str">
        <f>TEXT(Hospitalisation_Details[[#This Row],[Date of Birth]],"dd-mm-yy")</f>
        <v>22-11-63</v>
      </c>
      <c r="G1351">
        <v>0</v>
      </c>
      <c r="H1351">
        <f>DATEDIF(Hospitalisation_Details[[#This Row],[Date of Birth2]],DATE(2023,6,8),"y")</f>
        <v>59</v>
      </c>
      <c r="I1351" s="2">
        <v>11312.33</v>
      </c>
      <c r="J1351" t="s">
        <v>3707</v>
      </c>
      <c r="K1351" t="s">
        <v>3707</v>
      </c>
      <c r="L1351" t="s">
        <v>3713</v>
      </c>
    </row>
    <row r="1352" spans="1:12" x14ac:dyDescent="0.3">
      <c r="A1352" t="s">
        <v>4743</v>
      </c>
      <c r="B1352">
        <v>1995</v>
      </c>
      <c r="C1352" t="s">
        <v>3714</v>
      </c>
      <c r="D1352">
        <v>10</v>
      </c>
      <c r="E1352" s="1" t="str">
        <f>_xlfn.CONCAT(Hospitalisation_Details[[#This Row],[date]],"-",Hospitalisation_Details[[#This Row],[month]],"-",Hospitalisation_Details[[#This Row],[year]])</f>
        <v>10-Dec-1995</v>
      </c>
      <c r="F1352" s="1" t="str">
        <f>TEXT(Hospitalisation_Details[[#This Row],[Date of Birth]],"dd-mm-yy")</f>
        <v>10-12-95</v>
      </c>
      <c r="G1352">
        <v>0</v>
      </c>
      <c r="H1352">
        <f>DATEDIF(Hospitalisation_Details[[#This Row],[Date of Birth2]],DATE(2023,6,8),"y")</f>
        <v>27</v>
      </c>
      <c r="I1352" s="2">
        <v>11318.57</v>
      </c>
      <c r="J1352" t="s">
        <v>3707</v>
      </c>
      <c r="K1352" t="s">
        <v>3706</v>
      </c>
      <c r="L1352" t="s">
        <v>3730</v>
      </c>
    </row>
    <row r="1353" spans="1:12" x14ac:dyDescent="0.3">
      <c r="A1353" t="s">
        <v>4742</v>
      </c>
      <c r="B1353">
        <v>1963</v>
      </c>
      <c r="C1353" t="s">
        <v>3705</v>
      </c>
      <c r="D1353">
        <v>11</v>
      </c>
      <c r="E1353" s="1" t="str">
        <f>_xlfn.CONCAT(Hospitalisation_Details[[#This Row],[date]],"-",Hospitalisation_Details[[#This Row],[month]],"-",Hospitalisation_Details[[#This Row],[year]])</f>
        <v>11-Jul-1963</v>
      </c>
      <c r="F1353" s="1" t="str">
        <f>TEXT(Hospitalisation_Details[[#This Row],[Date of Birth]],"dd-mm-yy")</f>
        <v>11-07-63</v>
      </c>
      <c r="G1353">
        <v>0</v>
      </c>
      <c r="H1353">
        <f>DATEDIF(Hospitalisation_Details[[#This Row],[Date of Birth2]],DATE(2023,6,8),"y")</f>
        <v>59</v>
      </c>
      <c r="I1353" s="2">
        <v>11319.12</v>
      </c>
      <c r="J1353" t="s">
        <v>3707</v>
      </c>
      <c r="K1353" t="s">
        <v>3710</v>
      </c>
      <c r="L1353" t="s">
        <v>3713</v>
      </c>
    </row>
    <row r="1354" spans="1:12" x14ac:dyDescent="0.3">
      <c r="A1354" t="s">
        <v>4741</v>
      </c>
      <c r="B1354">
        <v>2002</v>
      </c>
      <c r="C1354" t="s">
        <v>3712</v>
      </c>
      <c r="D1354">
        <v>20</v>
      </c>
      <c r="E1354" s="1" t="str">
        <f>_xlfn.CONCAT(Hospitalisation_Details[[#This Row],[date]],"-",Hospitalisation_Details[[#This Row],[month]],"-",Hospitalisation_Details[[#This Row],[year]])</f>
        <v>20-Sep-2002</v>
      </c>
      <c r="F1354" s="1" t="str">
        <f>TEXT(Hospitalisation_Details[[#This Row],[Date of Birth]],"dd-mm-yy")</f>
        <v>20-09-02</v>
      </c>
      <c r="G1354">
        <v>0</v>
      </c>
      <c r="H1354">
        <f>DATEDIF(Hospitalisation_Details[[#This Row],[Date of Birth2]],DATE(2023,6,8),"y")</f>
        <v>20</v>
      </c>
      <c r="I1354" s="2">
        <v>11321.49</v>
      </c>
      <c r="J1354" t="s">
        <v>3707</v>
      </c>
      <c r="K1354" t="s">
        <v>3707</v>
      </c>
      <c r="L1354" t="s">
        <v>3713</v>
      </c>
    </row>
    <row r="1355" spans="1:12" x14ac:dyDescent="0.3">
      <c r="A1355" t="s">
        <v>4740</v>
      </c>
      <c r="B1355">
        <v>1989</v>
      </c>
      <c r="C1355" t="s">
        <v>3715</v>
      </c>
      <c r="D1355">
        <v>19</v>
      </c>
      <c r="E1355" s="1" t="str">
        <f>_xlfn.CONCAT(Hospitalisation_Details[[#This Row],[date]],"-",Hospitalisation_Details[[#This Row],[month]],"-",Hospitalisation_Details[[#This Row],[year]])</f>
        <v>19-Aug-1989</v>
      </c>
      <c r="F1355" s="1" t="str">
        <f>TEXT(Hospitalisation_Details[[#This Row],[Date of Birth]],"dd-mm-yy")</f>
        <v>19-08-89</v>
      </c>
      <c r="G1355">
        <v>1</v>
      </c>
      <c r="H1355">
        <f>DATEDIF(Hospitalisation_Details[[#This Row],[Date of Birth2]],DATE(2023,6,8),"y")</f>
        <v>33</v>
      </c>
      <c r="I1355" s="2">
        <v>11326.71</v>
      </c>
      <c r="J1355" t="s">
        <v>3707</v>
      </c>
      <c r="K1355" t="s">
        <v>3707</v>
      </c>
      <c r="L1355" t="s">
        <v>3708</v>
      </c>
    </row>
    <row r="1356" spans="1:12" x14ac:dyDescent="0.3">
      <c r="A1356" t="s">
        <v>4739</v>
      </c>
      <c r="B1356">
        <v>1968</v>
      </c>
      <c r="C1356" t="s">
        <v>3709</v>
      </c>
      <c r="D1356">
        <v>2</v>
      </c>
      <c r="E1356" s="1" t="str">
        <f>_xlfn.CONCAT(Hospitalisation_Details[[#This Row],[date]],"-",Hospitalisation_Details[[#This Row],[month]],"-",Hospitalisation_Details[[#This Row],[year]])</f>
        <v>2-Nov-1968</v>
      </c>
      <c r="F1356" s="1" t="str">
        <f>TEXT(Hospitalisation_Details[[#This Row],[Date of Birth]],"dd-mm-yy")</f>
        <v>02-11-68</v>
      </c>
      <c r="G1356">
        <v>0</v>
      </c>
      <c r="H1356">
        <f>DATEDIF(Hospitalisation_Details[[#This Row],[Date of Birth2]],DATE(2023,6,8),"y")</f>
        <v>54</v>
      </c>
      <c r="I1356" s="2">
        <v>11344.32</v>
      </c>
      <c r="J1356" t="s">
        <v>3707</v>
      </c>
      <c r="K1356" t="s">
        <v>3706</v>
      </c>
      <c r="L1356" t="s">
        <v>3723</v>
      </c>
    </row>
    <row r="1357" spans="1:12" x14ac:dyDescent="0.3">
      <c r="A1357" t="s">
        <v>4738</v>
      </c>
      <c r="B1357">
        <v>1964</v>
      </c>
      <c r="C1357" t="s">
        <v>3705</v>
      </c>
      <c r="D1357">
        <v>12</v>
      </c>
      <c r="E1357" s="1" t="str">
        <f>_xlfn.CONCAT(Hospitalisation_Details[[#This Row],[date]],"-",Hospitalisation_Details[[#This Row],[month]],"-",Hospitalisation_Details[[#This Row],[year]])</f>
        <v>12-Jul-1964</v>
      </c>
      <c r="F1357" s="1" t="str">
        <f>TEXT(Hospitalisation_Details[[#This Row],[Date of Birth]],"dd-mm-yy")</f>
        <v>12-07-64</v>
      </c>
      <c r="G1357">
        <v>0</v>
      </c>
      <c r="H1357">
        <f>DATEDIF(Hospitalisation_Details[[#This Row],[Date of Birth2]],DATE(2023,6,8),"y")</f>
        <v>58</v>
      </c>
      <c r="I1357" s="2">
        <v>11345.52</v>
      </c>
      <c r="J1357" t="s">
        <v>3707</v>
      </c>
      <c r="K1357" t="s">
        <v>3707</v>
      </c>
      <c r="L1357" t="s">
        <v>3717</v>
      </c>
    </row>
    <row r="1358" spans="1:12" x14ac:dyDescent="0.3">
      <c r="A1358" t="s">
        <v>4737</v>
      </c>
      <c r="B1358">
        <v>1965</v>
      </c>
      <c r="C1358" t="s">
        <v>3709</v>
      </c>
      <c r="D1358">
        <v>29</v>
      </c>
      <c r="E1358" s="1" t="str">
        <f>_xlfn.CONCAT(Hospitalisation_Details[[#This Row],[date]],"-",Hospitalisation_Details[[#This Row],[month]],"-",Hospitalisation_Details[[#This Row],[year]])</f>
        <v>29-Nov-1965</v>
      </c>
      <c r="F1358" s="1" t="str">
        <f>TEXT(Hospitalisation_Details[[#This Row],[Date of Birth]],"dd-mm-yy")</f>
        <v>29-11-65</v>
      </c>
      <c r="G1358">
        <v>0</v>
      </c>
      <c r="H1358">
        <f>DATEDIF(Hospitalisation_Details[[#This Row],[Date of Birth2]],DATE(2023,6,8),"y")</f>
        <v>57</v>
      </c>
      <c r="I1358" s="2">
        <v>11353.23</v>
      </c>
      <c r="J1358" t="s">
        <v>3707</v>
      </c>
      <c r="K1358" t="s">
        <v>3710</v>
      </c>
      <c r="L1358" t="s">
        <v>3713</v>
      </c>
    </row>
    <row r="1359" spans="1:12" x14ac:dyDescent="0.3">
      <c r="A1359" t="s">
        <v>4736</v>
      </c>
      <c r="B1359">
        <v>1965</v>
      </c>
      <c r="C1359" t="s">
        <v>3712</v>
      </c>
      <c r="D1359">
        <v>26</v>
      </c>
      <c r="E1359" s="1" t="str">
        <f>_xlfn.CONCAT(Hospitalisation_Details[[#This Row],[date]],"-",Hospitalisation_Details[[#This Row],[month]],"-",Hospitalisation_Details[[#This Row],[year]])</f>
        <v>26-Sep-1965</v>
      </c>
      <c r="F1359" s="1" t="str">
        <f>TEXT(Hospitalisation_Details[[#This Row],[Date of Birth]],"dd-mm-yy")</f>
        <v>26-09-65</v>
      </c>
      <c r="G1359">
        <v>0</v>
      </c>
      <c r="H1359">
        <f>DATEDIF(Hospitalisation_Details[[#This Row],[Date of Birth2]],DATE(2023,6,8),"y")</f>
        <v>57</v>
      </c>
      <c r="I1359" s="2">
        <v>11356.66</v>
      </c>
      <c r="J1359" t="s">
        <v>3707</v>
      </c>
      <c r="K1359" t="s">
        <v>3707</v>
      </c>
      <c r="L1359" t="s">
        <v>3713</v>
      </c>
    </row>
    <row r="1360" spans="1:12" x14ac:dyDescent="0.3">
      <c r="A1360" t="s">
        <v>4735</v>
      </c>
      <c r="B1360">
        <v>1964</v>
      </c>
      <c r="C1360" t="s">
        <v>3705</v>
      </c>
      <c r="D1360">
        <v>4</v>
      </c>
      <c r="E1360" s="1" t="str">
        <f>_xlfn.CONCAT(Hospitalisation_Details[[#This Row],[date]],"-",Hospitalisation_Details[[#This Row],[month]],"-",Hospitalisation_Details[[#This Row],[year]])</f>
        <v>4-Jul-1964</v>
      </c>
      <c r="F1360" s="1" t="str">
        <f>TEXT(Hospitalisation_Details[[#This Row],[Date of Birth]],"dd-mm-yy")</f>
        <v>04-07-64</v>
      </c>
      <c r="G1360">
        <v>0</v>
      </c>
      <c r="H1360">
        <f>DATEDIF(Hospitalisation_Details[[#This Row],[Date of Birth2]],DATE(2023,6,8),"y")</f>
        <v>58</v>
      </c>
      <c r="I1360" s="2">
        <v>11362.76</v>
      </c>
      <c r="J1360" t="s">
        <v>3707</v>
      </c>
      <c r="K1360" t="s">
        <v>3710</v>
      </c>
      <c r="L1360" t="s">
        <v>3717</v>
      </c>
    </row>
    <row r="1361" spans="1:12" x14ac:dyDescent="0.3">
      <c r="A1361" t="s">
        <v>4734</v>
      </c>
      <c r="B1361">
        <v>1964</v>
      </c>
      <c r="C1361" t="s">
        <v>3705</v>
      </c>
      <c r="D1361">
        <v>3</v>
      </c>
      <c r="E1361" s="1" t="str">
        <f>_xlfn.CONCAT(Hospitalisation_Details[[#This Row],[date]],"-",Hospitalisation_Details[[#This Row],[month]],"-",Hospitalisation_Details[[#This Row],[year]])</f>
        <v>3-Jul-1964</v>
      </c>
      <c r="F1361" s="1" t="str">
        <f>TEXT(Hospitalisation_Details[[#This Row],[Date of Birth]],"dd-mm-yy")</f>
        <v>03-07-64</v>
      </c>
      <c r="G1361">
        <v>0</v>
      </c>
      <c r="H1361">
        <f>DATEDIF(Hospitalisation_Details[[#This Row],[Date of Birth2]],DATE(2023,6,8),"y")</f>
        <v>58</v>
      </c>
      <c r="I1361" s="2">
        <v>11363.28</v>
      </c>
      <c r="J1361" t="s">
        <v>3707</v>
      </c>
      <c r="K1361" t="s">
        <v>3710</v>
      </c>
      <c r="L1361" t="s">
        <v>3708</v>
      </c>
    </row>
    <row r="1362" spans="1:12" x14ac:dyDescent="0.3">
      <c r="A1362" t="s">
        <v>4733</v>
      </c>
      <c r="B1362">
        <v>1964</v>
      </c>
      <c r="C1362" t="s">
        <v>3714</v>
      </c>
      <c r="D1362">
        <v>13</v>
      </c>
      <c r="E1362" s="1" t="str">
        <f>_xlfn.CONCAT(Hospitalisation_Details[[#This Row],[date]],"-",Hospitalisation_Details[[#This Row],[month]],"-",Hospitalisation_Details[[#This Row],[year]])</f>
        <v>13-Dec-1964</v>
      </c>
      <c r="F1362" s="1" t="str">
        <f>TEXT(Hospitalisation_Details[[#This Row],[Date of Birth]],"dd-mm-yy")</f>
        <v>13-12-64</v>
      </c>
      <c r="G1362">
        <v>0</v>
      </c>
      <c r="H1362">
        <f>DATEDIF(Hospitalisation_Details[[#This Row],[Date of Birth2]],DATE(2023,6,8),"y")</f>
        <v>58</v>
      </c>
      <c r="I1362" s="2">
        <v>11365.95</v>
      </c>
      <c r="J1362" t="s">
        <v>3707</v>
      </c>
      <c r="K1362" t="s">
        <v>3706</v>
      </c>
      <c r="L1362" t="s">
        <v>3717</v>
      </c>
    </row>
    <row r="1363" spans="1:12" x14ac:dyDescent="0.3">
      <c r="A1363" t="s">
        <v>4732</v>
      </c>
      <c r="B1363">
        <v>1979</v>
      </c>
      <c r="C1363" t="s">
        <v>3711</v>
      </c>
      <c r="D1363">
        <v>7</v>
      </c>
      <c r="E1363" s="1" t="str">
        <f>_xlfn.CONCAT(Hospitalisation_Details[[#This Row],[date]],"-",Hospitalisation_Details[[#This Row],[month]],"-",Hospitalisation_Details[[#This Row],[year]])</f>
        <v>7-Jun-1979</v>
      </c>
      <c r="F1363" s="1" t="str">
        <f>TEXT(Hospitalisation_Details[[#This Row],[Date of Birth]],"dd-mm-yy")</f>
        <v>07-06-79</v>
      </c>
      <c r="G1363">
        <v>2</v>
      </c>
      <c r="H1363">
        <f>DATEDIF(Hospitalisation_Details[[#This Row],[Date of Birth2]],DATE(2023,6,8),"y")</f>
        <v>44</v>
      </c>
      <c r="I1363" s="2">
        <v>11369.39</v>
      </c>
      <c r="J1363" t="s">
        <v>3707</v>
      </c>
      <c r="K1363" t="s">
        <v>3710</v>
      </c>
      <c r="L1363" t="s">
        <v>3730</v>
      </c>
    </row>
    <row r="1364" spans="1:12" x14ac:dyDescent="0.3">
      <c r="A1364" t="s">
        <v>4731</v>
      </c>
      <c r="B1364">
        <v>1972</v>
      </c>
      <c r="C1364" t="s">
        <v>3714</v>
      </c>
      <c r="D1364">
        <v>6</v>
      </c>
      <c r="E1364" s="1" t="str">
        <f>_xlfn.CONCAT(Hospitalisation_Details[[#This Row],[date]],"-",Hospitalisation_Details[[#This Row],[month]],"-",Hospitalisation_Details[[#This Row],[year]])</f>
        <v>6-Dec-1972</v>
      </c>
      <c r="F1364" s="1" t="str">
        <f>TEXT(Hospitalisation_Details[[#This Row],[Date of Birth]],"dd-mm-yy")</f>
        <v>06-12-72</v>
      </c>
      <c r="G1364">
        <v>0</v>
      </c>
      <c r="H1364">
        <f>DATEDIF(Hospitalisation_Details[[#This Row],[Date of Birth2]],DATE(2023,6,8),"y")</f>
        <v>50</v>
      </c>
      <c r="I1364" s="2">
        <v>11378.57</v>
      </c>
      <c r="J1364" t="s">
        <v>3707</v>
      </c>
      <c r="K1364" t="s">
        <v>3706</v>
      </c>
      <c r="L1364" t="s">
        <v>3723</v>
      </c>
    </row>
    <row r="1365" spans="1:12" x14ac:dyDescent="0.3">
      <c r="A1365" t="s">
        <v>4730</v>
      </c>
      <c r="B1365">
        <v>1964</v>
      </c>
      <c r="C1365" t="s">
        <v>3711</v>
      </c>
      <c r="D1365">
        <v>13</v>
      </c>
      <c r="E1365" s="1" t="str">
        <f>_xlfn.CONCAT(Hospitalisation_Details[[#This Row],[date]],"-",Hospitalisation_Details[[#This Row],[month]],"-",Hospitalisation_Details[[#This Row],[year]])</f>
        <v>13-Jun-1964</v>
      </c>
      <c r="F1365" s="1" t="str">
        <f>TEXT(Hospitalisation_Details[[#This Row],[Date of Birth]],"dd-mm-yy")</f>
        <v>13-06-64</v>
      </c>
      <c r="G1365">
        <v>0</v>
      </c>
      <c r="H1365">
        <f>DATEDIF(Hospitalisation_Details[[#This Row],[Date of Birth2]],DATE(2023,6,8),"y")</f>
        <v>58</v>
      </c>
      <c r="I1365" s="2">
        <v>11381.33</v>
      </c>
      <c r="J1365" t="s">
        <v>3707</v>
      </c>
      <c r="K1365" t="s">
        <v>3706</v>
      </c>
      <c r="L1365" t="s">
        <v>3708</v>
      </c>
    </row>
    <row r="1366" spans="1:12" x14ac:dyDescent="0.3">
      <c r="A1366" t="s">
        <v>4729</v>
      </c>
      <c r="B1366">
        <v>1997</v>
      </c>
      <c r="C1366" t="s">
        <v>3705</v>
      </c>
      <c r="D1366">
        <v>28</v>
      </c>
      <c r="E1366" s="1" t="str">
        <f>_xlfn.CONCAT(Hospitalisation_Details[[#This Row],[date]],"-",Hospitalisation_Details[[#This Row],[month]],"-",Hospitalisation_Details[[#This Row],[year]])</f>
        <v>28-Jul-1997</v>
      </c>
      <c r="F1366" s="1" t="str">
        <f>TEXT(Hospitalisation_Details[[#This Row],[Date of Birth]],"dd-mm-yy")</f>
        <v>28-07-97</v>
      </c>
      <c r="G1366">
        <v>0</v>
      </c>
      <c r="H1366">
        <f>DATEDIF(Hospitalisation_Details[[#This Row],[Date of Birth2]],DATE(2023,6,8),"y")</f>
        <v>25</v>
      </c>
      <c r="I1366" s="2">
        <v>11388.27</v>
      </c>
      <c r="J1366" t="s">
        <v>3707</v>
      </c>
      <c r="K1366" t="s">
        <v>3706</v>
      </c>
      <c r="L1366" t="s">
        <v>3730</v>
      </c>
    </row>
    <row r="1367" spans="1:12" x14ac:dyDescent="0.3">
      <c r="A1367" t="s">
        <v>4728</v>
      </c>
      <c r="B1367">
        <v>1967</v>
      </c>
      <c r="C1367" t="s">
        <v>3714</v>
      </c>
      <c r="D1367">
        <v>19</v>
      </c>
      <c r="E1367" s="1" t="str">
        <f>_xlfn.CONCAT(Hospitalisation_Details[[#This Row],[date]],"-",Hospitalisation_Details[[#This Row],[month]],"-",Hospitalisation_Details[[#This Row],[year]])</f>
        <v>19-Dec-1967</v>
      </c>
      <c r="F1367" s="1" t="str">
        <f>TEXT(Hospitalisation_Details[[#This Row],[Date of Birth]],"dd-mm-yy")</f>
        <v>19-12-67</v>
      </c>
      <c r="G1367">
        <v>1</v>
      </c>
      <c r="H1367">
        <f>DATEDIF(Hospitalisation_Details[[#This Row],[Date of Birth2]],DATE(2023,6,8),"y")</f>
        <v>55</v>
      </c>
      <c r="I1367" s="2">
        <v>11394.07</v>
      </c>
      <c r="J1367" t="s">
        <v>3707</v>
      </c>
      <c r="K1367" t="s">
        <v>3710</v>
      </c>
      <c r="L1367" t="s">
        <v>3722</v>
      </c>
    </row>
    <row r="1368" spans="1:12" x14ac:dyDescent="0.3">
      <c r="A1368" t="s">
        <v>4727</v>
      </c>
      <c r="B1368">
        <v>1970</v>
      </c>
      <c r="C1368" t="s">
        <v>3716</v>
      </c>
      <c r="D1368">
        <v>2</v>
      </c>
      <c r="E1368" s="1" t="str">
        <f>_xlfn.CONCAT(Hospitalisation_Details[[#This Row],[date]],"-",Hospitalisation_Details[[#This Row],[month]],"-",Hospitalisation_Details[[#This Row],[year]])</f>
        <v>2-Oct-1970</v>
      </c>
      <c r="F1368" s="1" t="str">
        <f>TEXT(Hospitalisation_Details[[#This Row],[Date of Birth]],"dd-mm-yy")</f>
        <v>02-10-70</v>
      </c>
      <c r="G1368">
        <v>2</v>
      </c>
      <c r="H1368">
        <f>DATEDIF(Hospitalisation_Details[[#This Row],[Date of Birth2]],DATE(2023,6,8),"y")</f>
        <v>52</v>
      </c>
      <c r="I1368" s="2">
        <v>11396.9</v>
      </c>
      <c r="J1368" t="s">
        <v>3707</v>
      </c>
      <c r="K1368" t="s">
        <v>3707</v>
      </c>
      <c r="L1368" t="s">
        <v>3724</v>
      </c>
    </row>
    <row r="1369" spans="1:12" x14ac:dyDescent="0.3">
      <c r="A1369" t="s">
        <v>4726</v>
      </c>
      <c r="B1369">
        <v>1970</v>
      </c>
      <c r="C1369" t="s">
        <v>3716</v>
      </c>
      <c r="D1369">
        <v>7</v>
      </c>
      <c r="E1369" s="1" t="str">
        <f>_xlfn.CONCAT(Hospitalisation_Details[[#This Row],[date]],"-",Hospitalisation_Details[[#This Row],[month]],"-",Hospitalisation_Details[[#This Row],[year]])</f>
        <v>7-Oct-1970</v>
      </c>
      <c r="F1369" s="1" t="str">
        <f>TEXT(Hospitalisation_Details[[#This Row],[Date of Birth]],"dd-mm-yy")</f>
        <v>07-10-70</v>
      </c>
      <c r="G1369">
        <v>3</v>
      </c>
      <c r="H1369">
        <f>DATEDIF(Hospitalisation_Details[[#This Row],[Date of Birth2]],DATE(2023,6,8),"y")</f>
        <v>52</v>
      </c>
      <c r="I1369" s="2">
        <v>11411.69</v>
      </c>
      <c r="J1369" t="s">
        <v>3707</v>
      </c>
      <c r="K1369" t="s">
        <v>3706</v>
      </c>
      <c r="L1369" t="s">
        <v>3717</v>
      </c>
    </row>
    <row r="1370" spans="1:12" x14ac:dyDescent="0.3">
      <c r="A1370" t="s">
        <v>4725</v>
      </c>
      <c r="B1370">
        <v>1983</v>
      </c>
      <c r="C1370" t="s">
        <v>3716</v>
      </c>
      <c r="D1370">
        <v>23</v>
      </c>
      <c r="E1370" s="1" t="str">
        <f>_xlfn.CONCAT(Hospitalisation_Details[[#This Row],[date]],"-",Hospitalisation_Details[[#This Row],[month]],"-",Hospitalisation_Details[[#This Row],[year]])</f>
        <v>23-Oct-1983</v>
      </c>
      <c r="F1370" s="1" t="str">
        <f>TEXT(Hospitalisation_Details[[#This Row],[Date of Birth]],"dd-mm-yy")</f>
        <v>23-10-83</v>
      </c>
      <c r="G1370">
        <v>3</v>
      </c>
      <c r="H1370">
        <f>DATEDIF(Hospitalisation_Details[[#This Row],[Date of Birth2]],DATE(2023,6,8),"y")</f>
        <v>39</v>
      </c>
      <c r="I1370" s="2">
        <v>11412.02</v>
      </c>
      <c r="J1370" t="s">
        <v>3707</v>
      </c>
      <c r="K1370" t="s">
        <v>3710</v>
      </c>
      <c r="L1370" t="s">
        <v>3727</v>
      </c>
    </row>
    <row r="1371" spans="1:12" x14ac:dyDescent="0.3">
      <c r="A1371" t="s">
        <v>4724</v>
      </c>
      <c r="B1371">
        <v>1985</v>
      </c>
      <c r="C1371" t="s">
        <v>3711</v>
      </c>
      <c r="D1371">
        <v>9</v>
      </c>
      <c r="E1371" s="1" t="str">
        <f>_xlfn.CONCAT(Hospitalisation_Details[[#This Row],[date]],"-",Hospitalisation_Details[[#This Row],[month]],"-",Hospitalisation_Details[[#This Row],[year]])</f>
        <v>9-Jun-1985</v>
      </c>
      <c r="F1371" s="1" t="str">
        <f>TEXT(Hospitalisation_Details[[#This Row],[Date of Birth]],"dd-mm-yy")</f>
        <v>09-06-85</v>
      </c>
      <c r="G1371">
        <v>3</v>
      </c>
      <c r="H1371">
        <f>DATEDIF(Hospitalisation_Details[[#This Row],[Date of Birth2]],DATE(2023,6,8),"y")</f>
        <v>37</v>
      </c>
      <c r="I1371" s="2">
        <v>11419.49</v>
      </c>
      <c r="J1371" t="s">
        <v>3707</v>
      </c>
      <c r="K1371" t="s">
        <v>3710</v>
      </c>
      <c r="L1371" t="s">
        <v>3713</v>
      </c>
    </row>
    <row r="1372" spans="1:12" x14ac:dyDescent="0.3">
      <c r="A1372" t="s">
        <v>4723</v>
      </c>
      <c r="B1372">
        <v>1980</v>
      </c>
      <c r="C1372" t="s">
        <v>3705</v>
      </c>
      <c r="D1372">
        <v>17</v>
      </c>
      <c r="E1372" s="1" t="str">
        <f>_xlfn.CONCAT(Hospitalisation_Details[[#This Row],[date]],"-",Hospitalisation_Details[[#This Row],[month]],"-",Hospitalisation_Details[[#This Row],[year]])</f>
        <v>17-Jul-1980</v>
      </c>
      <c r="F1372" s="1" t="str">
        <f>TEXT(Hospitalisation_Details[[#This Row],[Date of Birth]],"dd-mm-yy")</f>
        <v>17-07-80</v>
      </c>
      <c r="G1372">
        <v>2</v>
      </c>
      <c r="H1372">
        <f>DATEDIF(Hospitalisation_Details[[#This Row],[Date of Birth2]],DATE(2023,6,8),"y")</f>
        <v>42</v>
      </c>
      <c r="I1372" s="2">
        <v>11435.74</v>
      </c>
      <c r="J1372" t="s">
        <v>3707</v>
      </c>
      <c r="K1372" t="s">
        <v>3707</v>
      </c>
      <c r="L1372" t="s">
        <v>3727</v>
      </c>
    </row>
    <row r="1373" spans="1:12" x14ac:dyDescent="0.3">
      <c r="A1373" t="s">
        <v>4722</v>
      </c>
      <c r="B1373">
        <v>1971</v>
      </c>
      <c r="C1373" t="s">
        <v>3712</v>
      </c>
      <c r="D1373">
        <v>12</v>
      </c>
      <c r="E1373" s="1" t="str">
        <f>_xlfn.CONCAT(Hospitalisation_Details[[#This Row],[date]],"-",Hospitalisation_Details[[#This Row],[month]],"-",Hospitalisation_Details[[#This Row],[year]])</f>
        <v>12-Sep-1971</v>
      </c>
      <c r="F1373" s="1" t="str">
        <f>TEXT(Hospitalisation_Details[[#This Row],[Date of Birth]],"dd-mm-yy")</f>
        <v>12-09-71</v>
      </c>
      <c r="G1373">
        <v>3</v>
      </c>
      <c r="H1373">
        <f>DATEDIF(Hospitalisation_Details[[#This Row],[Date of Birth2]],DATE(2023,6,8),"y")</f>
        <v>51</v>
      </c>
      <c r="I1373" s="2">
        <v>11436.74</v>
      </c>
      <c r="J1373" t="s">
        <v>3707</v>
      </c>
      <c r="K1373" t="s">
        <v>3707</v>
      </c>
      <c r="L1373" t="s">
        <v>3713</v>
      </c>
    </row>
    <row r="1374" spans="1:12" x14ac:dyDescent="0.3">
      <c r="A1374" t="s">
        <v>4721</v>
      </c>
      <c r="B1374">
        <v>1966</v>
      </c>
      <c r="C1374" t="s">
        <v>3711</v>
      </c>
      <c r="D1374">
        <v>14</v>
      </c>
      <c r="E1374" s="1" t="str">
        <f>_xlfn.CONCAT(Hospitalisation_Details[[#This Row],[date]],"-",Hospitalisation_Details[[#This Row],[month]],"-",Hospitalisation_Details[[#This Row],[year]])</f>
        <v>14-Jun-1966</v>
      </c>
      <c r="F1374" s="1" t="str">
        <f>TEXT(Hospitalisation_Details[[#This Row],[Date of Birth]],"dd-mm-yy")</f>
        <v>14-06-66</v>
      </c>
      <c r="G1374">
        <v>0</v>
      </c>
      <c r="H1374">
        <f>DATEDIF(Hospitalisation_Details[[#This Row],[Date of Birth2]],DATE(2023,6,8),"y")</f>
        <v>56</v>
      </c>
      <c r="I1374" s="2">
        <v>11454.02</v>
      </c>
      <c r="J1374" t="s">
        <v>3707</v>
      </c>
      <c r="K1374" t="s">
        <v>3710</v>
      </c>
      <c r="L1374" t="s">
        <v>3713</v>
      </c>
    </row>
    <row r="1375" spans="1:12" x14ac:dyDescent="0.3">
      <c r="A1375" t="s">
        <v>4720</v>
      </c>
      <c r="B1375">
        <v>1965</v>
      </c>
      <c r="C1375" t="s">
        <v>3711</v>
      </c>
      <c r="D1375">
        <v>23</v>
      </c>
      <c r="E1375" s="1" t="str">
        <f>_xlfn.CONCAT(Hospitalisation_Details[[#This Row],[date]],"-",Hospitalisation_Details[[#This Row],[month]],"-",Hospitalisation_Details[[#This Row],[year]])</f>
        <v>23-Jun-1965</v>
      </c>
      <c r="F1375" s="1" t="str">
        <f>TEXT(Hospitalisation_Details[[#This Row],[Date of Birth]],"dd-mm-yy")</f>
        <v>23-06-65</v>
      </c>
      <c r="G1375">
        <v>0</v>
      </c>
      <c r="H1375">
        <f>DATEDIF(Hospitalisation_Details[[#This Row],[Date of Birth2]],DATE(2023,6,8),"y")</f>
        <v>57</v>
      </c>
      <c r="I1375" s="2">
        <v>11455.28</v>
      </c>
      <c r="J1375" t="s">
        <v>3707</v>
      </c>
      <c r="K1375" t="s">
        <v>3706</v>
      </c>
      <c r="L1375" t="s">
        <v>3717</v>
      </c>
    </row>
    <row r="1376" spans="1:12" x14ac:dyDescent="0.3">
      <c r="A1376" t="s">
        <v>4719</v>
      </c>
      <c r="B1376">
        <v>1966</v>
      </c>
      <c r="C1376" t="s">
        <v>3712</v>
      </c>
      <c r="D1376">
        <v>7</v>
      </c>
      <c r="E1376" s="1" t="str">
        <f>_xlfn.CONCAT(Hospitalisation_Details[[#This Row],[date]],"-",Hospitalisation_Details[[#This Row],[month]],"-",Hospitalisation_Details[[#This Row],[year]])</f>
        <v>7-Sep-1966</v>
      </c>
      <c r="F1376" s="1" t="str">
        <f>TEXT(Hospitalisation_Details[[#This Row],[Date of Birth]],"dd-mm-yy")</f>
        <v>07-09-66</v>
      </c>
      <c r="G1376">
        <v>0</v>
      </c>
      <c r="H1376">
        <f>DATEDIF(Hospitalisation_Details[[#This Row],[Date of Birth2]],DATE(2023,6,8),"y")</f>
        <v>56</v>
      </c>
      <c r="I1376" s="2">
        <v>11478.14</v>
      </c>
      <c r="J1376" t="s">
        <v>3707</v>
      </c>
      <c r="K1376" t="s">
        <v>3706</v>
      </c>
      <c r="L1376" t="s">
        <v>3723</v>
      </c>
    </row>
    <row r="1377" spans="1:12" x14ac:dyDescent="0.3">
      <c r="A1377" t="s">
        <v>4718</v>
      </c>
      <c r="B1377">
        <v>2004</v>
      </c>
      <c r="C1377" t="s">
        <v>3712</v>
      </c>
      <c r="D1377">
        <v>10</v>
      </c>
      <c r="E1377" s="1" t="str">
        <f>_xlfn.CONCAT(Hospitalisation_Details[[#This Row],[date]],"-",Hospitalisation_Details[[#This Row],[month]],"-",Hospitalisation_Details[[#This Row],[year]])</f>
        <v>10-Sep-2004</v>
      </c>
      <c r="F1377" s="1" t="str">
        <f>TEXT(Hospitalisation_Details[[#This Row],[Date of Birth]],"dd-mm-yy")</f>
        <v>10-09-04</v>
      </c>
      <c r="G1377">
        <v>0</v>
      </c>
      <c r="H1377">
        <f>DATEDIF(Hospitalisation_Details[[#This Row],[Date of Birth2]],DATE(2023,6,8),"y")</f>
        <v>18</v>
      </c>
      <c r="I1377" s="2">
        <v>11482.63</v>
      </c>
      <c r="J1377" t="s">
        <v>3707</v>
      </c>
      <c r="K1377" t="s">
        <v>3706</v>
      </c>
      <c r="L1377" t="s">
        <v>3708</v>
      </c>
    </row>
    <row r="1378" spans="1:12" x14ac:dyDescent="0.3">
      <c r="A1378" t="s">
        <v>4717</v>
      </c>
      <c r="B1378">
        <v>1970</v>
      </c>
      <c r="C1378" t="s">
        <v>3716</v>
      </c>
      <c r="D1378">
        <v>13</v>
      </c>
      <c r="E1378" s="1" t="str">
        <f>_xlfn.CONCAT(Hospitalisation_Details[[#This Row],[date]],"-",Hospitalisation_Details[[#This Row],[month]],"-",Hospitalisation_Details[[#This Row],[year]])</f>
        <v>13-Oct-1970</v>
      </c>
      <c r="F1378" s="1" t="str">
        <f>TEXT(Hospitalisation_Details[[#This Row],[Date of Birth]],"dd-mm-yy")</f>
        <v>13-10-70</v>
      </c>
      <c r="G1378">
        <v>3</v>
      </c>
      <c r="H1378">
        <f>DATEDIF(Hospitalisation_Details[[#This Row],[Date of Birth2]],DATE(2023,6,8),"y")</f>
        <v>52</v>
      </c>
      <c r="I1378" s="2">
        <v>11488.32</v>
      </c>
      <c r="J1378" t="s">
        <v>3707</v>
      </c>
      <c r="K1378" t="s">
        <v>3710</v>
      </c>
      <c r="L1378" t="s">
        <v>3726</v>
      </c>
    </row>
    <row r="1379" spans="1:12" x14ac:dyDescent="0.3">
      <c r="A1379" t="s">
        <v>4716</v>
      </c>
      <c r="B1379">
        <v>1983</v>
      </c>
      <c r="C1379" t="s">
        <v>3711</v>
      </c>
      <c r="D1379">
        <v>7</v>
      </c>
      <c r="E1379" s="1" t="str">
        <f>_xlfn.CONCAT(Hospitalisation_Details[[#This Row],[date]],"-",Hospitalisation_Details[[#This Row],[month]],"-",Hospitalisation_Details[[#This Row],[year]])</f>
        <v>7-Jun-1983</v>
      </c>
      <c r="F1379" s="1" t="str">
        <f>TEXT(Hospitalisation_Details[[#This Row],[Date of Birth]],"dd-mm-yy")</f>
        <v>07-06-83</v>
      </c>
      <c r="G1379">
        <v>3</v>
      </c>
      <c r="H1379">
        <f>DATEDIF(Hospitalisation_Details[[#This Row],[Date of Birth2]],DATE(2023,6,8),"y")</f>
        <v>40</v>
      </c>
      <c r="I1379" s="2">
        <v>11492.46</v>
      </c>
      <c r="J1379" t="s">
        <v>3707</v>
      </c>
      <c r="K1379" t="s">
        <v>3707</v>
      </c>
      <c r="L1379" t="s">
        <v>3730</v>
      </c>
    </row>
    <row r="1380" spans="1:12" x14ac:dyDescent="0.3">
      <c r="A1380" t="s">
        <v>4715</v>
      </c>
      <c r="B1380">
        <v>1969</v>
      </c>
      <c r="C1380" t="s">
        <v>3715</v>
      </c>
      <c r="D1380">
        <v>11</v>
      </c>
      <c r="E1380" s="1" t="str">
        <f>_xlfn.CONCAT(Hospitalisation_Details[[#This Row],[date]],"-",Hospitalisation_Details[[#This Row],[month]],"-",Hospitalisation_Details[[#This Row],[year]])</f>
        <v>11-Aug-1969</v>
      </c>
      <c r="F1380" s="1" t="str">
        <f>TEXT(Hospitalisation_Details[[#This Row],[Date of Birth]],"dd-mm-yy")</f>
        <v>11-08-69</v>
      </c>
      <c r="G1380">
        <v>0</v>
      </c>
      <c r="H1380">
        <f>DATEDIF(Hospitalisation_Details[[#This Row],[Date of Birth2]],DATE(2023,6,8),"y")</f>
        <v>53</v>
      </c>
      <c r="I1380" s="2">
        <v>11497.69</v>
      </c>
      <c r="J1380" t="s">
        <v>3707</v>
      </c>
      <c r="K1380" t="s">
        <v>3710</v>
      </c>
      <c r="L1380" t="s">
        <v>3713</v>
      </c>
    </row>
    <row r="1381" spans="1:12" x14ac:dyDescent="0.3">
      <c r="A1381" t="s">
        <v>4714</v>
      </c>
      <c r="B1381">
        <v>1989</v>
      </c>
      <c r="C1381" t="s">
        <v>3716</v>
      </c>
      <c r="D1381">
        <v>6</v>
      </c>
      <c r="E1381" s="1" t="str">
        <f>_xlfn.CONCAT(Hospitalisation_Details[[#This Row],[date]],"-",Hospitalisation_Details[[#This Row],[month]],"-",Hospitalisation_Details[[#This Row],[year]])</f>
        <v>6-Oct-1989</v>
      </c>
      <c r="F1381" s="1" t="str">
        <f>TEXT(Hospitalisation_Details[[#This Row],[Date of Birth]],"dd-mm-yy")</f>
        <v>06-10-89</v>
      </c>
      <c r="G1381">
        <v>3</v>
      </c>
      <c r="H1381">
        <f>DATEDIF(Hospitalisation_Details[[#This Row],[Date of Birth2]],DATE(2023,6,8),"y")</f>
        <v>33</v>
      </c>
      <c r="I1381" s="2">
        <v>11511.61</v>
      </c>
      <c r="J1381" t="s">
        <v>3707</v>
      </c>
      <c r="K1381" t="s">
        <v>3707</v>
      </c>
      <c r="L1381" t="s">
        <v>3730</v>
      </c>
    </row>
    <row r="1382" spans="1:12" x14ac:dyDescent="0.3">
      <c r="A1382" t="s">
        <v>4713</v>
      </c>
      <c r="B1382">
        <v>1968</v>
      </c>
      <c r="C1382" t="s">
        <v>3711</v>
      </c>
      <c r="D1382">
        <v>24</v>
      </c>
      <c r="E1382" s="1" t="str">
        <f>_xlfn.CONCAT(Hospitalisation_Details[[#This Row],[date]],"-",Hospitalisation_Details[[#This Row],[month]],"-",Hospitalisation_Details[[#This Row],[year]])</f>
        <v>24-Jun-1968</v>
      </c>
      <c r="F1382" s="1" t="str">
        <f>TEXT(Hospitalisation_Details[[#This Row],[Date of Birth]],"dd-mm-yy")</f>
        <v>24-06-68</v>
      </c>
      <c r="G1382">
        <v>1</v>
      </c>
      <c r="H1382">
        <f>DATEDIF(Hospitalisation_Details[[#This Row],[Date of Birth2]],DATE(2023,6,8),"y")</f>
        <v>54</v>
      </c>
      <c r="I1382" s="2">
        <v>11512.41</v>
      </c>
      <c r="J1382" t="s">
        <v>3707</v>
      </c>
      <c r="K1382" t="s">
        <v>3710</v>
      </c>
      <c r="L1382" t="s">
        <v>3724</v>
      </c>
    </row>
    <row r="1383" spans="1:12" x14ac:dyDescent="0.3">
      <c r="A1383" t="s">
        <v>4712</v>
      </c>
      <c r="B1383">
        <v>1971</v>
      </c>
      <c r="C1383" t="s">
        <v>3714</v>
      </c>
      <c r="D1383">
        <v>19</v>
      </c>
      <c r="E1383" s="1" t="str">
        <f>_xlfn.CONCAT(Hospitalisation_Details[[#This Row],[date]],"-",Hospitalisation_Details[[#This Row],[month]],"-",Hospitalisation_Details[[#This Row],[year]])</f>
        <v>19-Dec-1971</v>
      </c>
      <c r="F1383" s="1" t="str">
        <f>TEXT(Hospitalisation_Details[[#This Row],[Date of Birth]],"dd-mm-yy")</f>
        <v>19-12-71</v>
      </c>
      <c r="G1383">
        <v>4</v>
      </c>
      <c r="H1383">
        <f>DATEDIF(Hospitalisation_Details[[#This Row],[Date of Birth2]],DATE(2023,6,8),"y")</f>
        <v>51</v>
      </c>
      <c r="I1383" s="2">
        <v>11520.1</v>
      </c>
      <c r="J1383" t="s">
        <v>3707</v>
      </c>
      <c r="K1383" t="s">
        <v>3710</v>
      </c>
      <c r="L1383" t="s">
        <v>3713</v>
      </c>
    </row>
    <row r="1384" spans="1:12" x14ac:dyDescent="0.3">
      <c r="A1384" t="s">
        <v>4711</v>
      </c>
      <c r="B1384">
        <v>1988</v>
      </c>
      <c r="C1384" t="s">
        <v>3711</v>
      </c>
      <c r="D1384">
        <v>12</v>
      </c>
      <c r="E1384" s="1" t="str">
        <f>_xlfn.CONCAT(Hospitalisation_Details[[#This Row],[date]],"-",Hospitalisation_Details[[#This Row],[month]],"-",Hospitalisation_Details[[#This Row],[year]])</f>
        <v>12-Jun-1988</v>
      </c>
      <c r="F1384" s="1" t="str">
        <f>TEXT(Hospitalisation_Details[[#This Row],[Date of Birth]],"dd-mm-yy")</f>
        <v>12-06-88</v>
      </c>
      <c r="G1384">
        <v>3</v>
      </c>
      <c r="H1384">
        <f>DATEDIF(Hospitalisation_Details[[#This Row],[Date of Birth2]],DATE(2023,6,8),"y")</f>
        <v>34</v>
      </c>
      <c r="I1384" s="2">
        <v>11524.25</v>
      </c>
      <c r="J1384" t="s">
        <v>3707</v>
      </c>
      <c r="K1384" t="s">
        <v>3710</v>
      </c>
      <c r="L1384" t="s">
        <v>3730</v>
      </c>
    </row>
    <row r="1385" spans="1:12" x14ac:dyDescent="0.3">
      <c r="A1385" t="s">
        <v>4710</v>
      </c>
      <c r="B1385">
        <v>1970</v>
      </c>
      <c r="C1385" t="s">
        <v>3705</v>
      </c>
      <c r="D1385">
        <v>23</v>
      </c>
      <c r="E1385" s="1" t="str">
        <f>_xlfn.CONCAT(Hospitalisation_Details[[#This Row],[date]],"-",Hospitalisation_Details[[#This Row],[month]],"-",Hospitalisation_Details[[#This Row],[year]])</f>
        <v>23-Jul-1970</v>
      </c>
      <c r="F1385" s="1" t="str">
        <f>TEXT(Hospitalisation_Details[[#This Row],[Date of Birth]],"dd-mm-yy")</f>
        <v>23-07-70</v>
      </c>
      <c r="G1385">
        <v>0</v>
      </c>
      <c r="H1385">
        <f>DATEDIF(Hospitalisation_Details[[#This Row],[Date of Birth2]],DATE(2023,6,8),"y")</f>
        <v>52</v>
      </c>
      <c r="I1385" s="2">
        <v>11530.12</v>
      </c>
      <c r="J1385" t="s">
        <v>3707</v>
      </c>
      <c r="K1385" t="s">
        <v>3710</v>
      </c>
      <c r="L1385" t="s">
        <v>3713</v>
      </c>
    </row>
    <row r="1386" spans="1:12" x14ac:dyDescent="0.3">
      <c r="A1386" t="s">
        <v>4709</v>
      </c>
      <c r="B1386">
        <v>1965</v>
      </c>
      <c r="C1386" t="s">
        <v>3716</v>
      </c>
      <c r="D1386">
        <v>3</v>
      </c>
      <c r="E1386" s="1" t="str">
        <f>_xlfn.CONCAT(Hospitalisation_Details[[#This Row],[date]],"-",Hospitalisation_Details[[#This Row],[month]],"-",Hospitalisation_Details[[#This Row],[year]])</f>
        <v>3-Oct-1965</v>
      </c>
      <c r="F1386" s="1" t="str">
        <f>TEXT(Hospitalisation_Details[[#This Row],[Date of Birth]],"dd-mm-yy")</f>
        <v>03-10-65</v>
      </c>
      <c r="G1386">
        <v>0</v>
      </c>
      <c r="H1386">
        <f>DATEDIF(Hospitalisation_Details[[#This Row],[Date of Birth2]],DATE(2023,6,8),"y")</f>
        <v>57</v>
      </c>
      <c r="I1386" s="2">
        <v>11534.87</v>
      </c>
      <c r="J1386" t="s">
        <v>3707</v>
      </c>
      <c r="K1386" t="s">
        <v>3710</v>
      </c>
      <c r="L1386" t="s">
        <v>3728</v>
      </c>
    </row>
    <row r="1387" spans="1:12" x14ac:dyDescent="0.3">
      <c r="A1387" t="s">
        <v>4708</v>
      </c>
      <c r="B1387">
        <v>1968</v>
      </c>
      <c r="C1387" t="s">
        <v>3709</v>
      </c>
      <c r="D1387">
        <v>14</v>
      </c>
      <c r="E1387" s="1" t="str">
        <f>_xlfn.CONCAT(Hospitalisation_Details[[#This Row],[date]],"-",Hospitalisation_Details[[#This Row],[month]],"-",Hospitalisation_Details[[#This Row],[year]])</f>
        <v>14-Nov-1968</v>
      </c>
      <c r="F1387" s="1" t="str">
        <f>TEXT(Hospitalisation_Details[[#This Row],[Date of Birth]],"dd-mm-yy")</f>
        <v>14-11-68</v>
      </c>
      <c r="G1387">
        <v>2</v>
      </c>
      <c r="H1387">
        <f>DATEDIF(Hospitalisation_Details[[#This Row],[Date of Birth2]],DATE(2023,6,8),"y")</f>
        <v>54</v>
      </c>
      <c r="I1387" s="2">
        <v>11538.42</v>
      </c>
      <c r="J1387" t="s">
        <v>3707</v>
      </c>
      <c r="K1387" t="s">
        <v>3710</v>
      </c>
      <c r="L1387" t="s">
        <v>3717</v>
      </c>
    </row>
    <row r="1388" spans="1:12" x14ac:dyDescent="0.3">
      <c r="A1388" t="s">
        <v>4707</v>
      </c>
      <c r="B1388">
        <v>1971</v>
      </c>
      <c r="C1388" t="s">
        <v>3714</v>
      </c>
      <c r="D1388">
        <v>1</v>
      </c>
      <c r="E1388" s="1" t="str">
        <f>_xlfn.CONCAT(Hospitalisation_Details[[#This Row],[date]],"-",Hospitalisation_Details[[#This Row],[month]],"-",Hospitalisation_Details[[#This Row],[year]])</f>
        <v>1-Dec-1971</v>
      </c>
      <c r="F1388" s="1" t="str">
        <f>TEXT(Hospitalisation_Details[[#This Row],[Date of Birth]],"dd-mm-yy")</f>
        <v>01-12-71</v>
      </c>
      <c r="G1388">
        <v>0</v>
      </c>
      <c r="H1388">
        <f>DATEDIF(Hospitalisation_Details[[#This Row],[Date of Birth2]],DATE(2023,6,8),"y")</f>
        <v>51</v>
      </c>
      <c r="I1388" s="2">
        <v>11540.25</v>
      </c>
      <c r="J1388" t="s">
        <v>3707</v>
      </c>
      <c r="K1388" t="s">
        <v>3710</v>
      </c>
      <c r="L1388" t="s">
        <v>3713</v>
      </c>
    </row>
    <row r="1389" spans="1:12" x14ac:dyDescent="0.3">
      <c r="A1389" t="s">
        <v>4706</v>
      </c>
      <c r="B1389">
        <v>1973</v>
      </c>
      <c r="C1389" t="s">
        <v>3705</v>
      </c>
      <c r="D1389">
        <v>23</v>
      </c>
      <c r="E1389" s="1" t="str">
        <f>_xlfn.CONCAT(Hospitalisation_Details[[#This Row],[date]],"-",Hospitalisation_Details[[#This Row],[month]],"-",Hospitalisation_Details[[#This Row],[year]])</f>
        <v>23-Jul-1973</v>
      </c>
      <c r="F1389" s="1" t="str">
        <f>TEXT(Hospitalisation_Details[[#This Row],[Date of Birth]],"dd-mm-yy")</f>
        <v>23-07-73</v>
      </c>
      <c r="G1389">
        <v>5</v>
      </c>
      <c r="H1389">
        <f>DATEDIF(Hospitalisation_Details[[#This Row],[Date of Birth2]],DATE(2023,6,8),"y")</f>
        <v>49</v>
      </c>
      <c r="I1389" s="2">
        <v>11552.9</v>
      </c>
      <c r="J1389" t="s">
        <v>3707</v>
      </c>
      <c r="K1389" t="s">
        <v>3706</v>
      </c>
      <c r="L1389" t="s">
        <v>3717</v>
      </c>
    </row>
    <row r="1390" spans="1:12" x14ac:dyDescent="0.3">
      <c r="A1390" t="s">
        <v>4705</v>
      </c>
      <c r="B1390">
        <v>1965</v>
      </c>
      <c r="C1390" t="s">
        <v>3716</v>
      </c>
      <c r="D1390">
        <v>27</v>
      </c>
      <c r="E1390" s="1" t="str">
        <f>_xlfn.CONCAT(Hospitalisation_Details[[#This Row],[date]],"-",Hospitalisation_Details[[#This Row],[month]],"-",Hospitalisation_Details[[#This Row],[year]])</f>
        <v>27-Oct-1965</v>
      </c>
      <c r="F1390" s="1" t="str">
        <f>TEXT(Hospitalisation_Details[[#This Row],[Date of Birth]],"dd-mm-yy")</f>
        <v>27-10-65</v>
      </c>
      <c r="G1390">
        <v>1</v>
      </c>
      <c r="H1390">
        <f>DATEDIF(Hospitalisation_Details[[#This Row],[Date of Birth2]],DATE(2023,6,8),"y")</f>
        <v>57</v>
      </c>
      <c r="I1390" s="2">
        <v>11554.22</v>
      </c>
      <c r="J1390" t="s">
        <v>3707</v>
      </c>
      <c r="K1390" t="s">
        <v>3710</v>
      </c>
      <c r="L1390" t="s">
        <v>3708</v>
      </c>
    </row>
    <row r="1391" spans="1:12" x14ac:dyDescent="0.3">
      <c r="A1391" t="s">
        <v>4704</v>
      </c>
      <c r="B1391">
        <v>1965</v>
      </c>
      <c r="C1391" t="s">
        <v>3714</v>
      </c>
      <c r="D1391">
        <v>25</v>
      </c>
      <c r="E1391" s="1" t="str">
        <f>_xlfn.CONCAT(Hospitalisation_Details[[#This Row],[date]],"-",Hospitalisation_Details[[#This Row],[month]],"-",Hospitalisation_Details[[#This Row],[year]])</f>
        <v>25-Dec-1965</v>
      </c>
      <c r="F1391" s="1" t="str">
        <f>TEXT(Hospitalisation_Details[[#This Row],[Date of Birth]],"dd-mm-yy")</f>
        <v>25-12-65</v>
      </c>
      <c r="G1391">
        <v>0</v>
      </c>
      <c r="H1391">
        <f>DATEDIF(Hospitalisation_Details[[#This Row],[Date of Birth2]],DATE(2023,6,8),"y")</f>
        <v>57</v>
      </c>
      <c r="I1391" s="2">
        <v>11566.3</v>
      </c>
      <c r="J1391" t="s">
        <v>3707</v>
      </c>
      <c r="K1391" t="s">
        <v>3707</v>
      </c>
      <c r="L1391" t="s">
        <v>3721</v>
      </c>
    </row>
    <row r="1392" spans="1:12" x14ac:dyDescent="0.3">
      <c r="A1392" t="s">
        <v>4703</v>
      </c>
      <c r="B1392">
        <v>1965</v>
      </c>
      <c r="C1392" t="s">
        <v>3709</v>
      </c>
      <c r="D1392">
        <v>6</v>
      </c>
      <c r="E1392" s="1" t="str">
        <f>_xlfn.CONCAT(Hospitalisation_Details[[#This Row],[date]],"-",Hospitalisation_Details[[#This Row],[month]],"-",Hospitalisation_Details[[#This Row],[year]])</f>
        <v>6-Nov-1965</v>
      </c>
      <c r="F1392" s="1" t="str">
        <f>TEXT(Hospitalisation_Details[[#This Row],[Date of Birth]],"dd-mm-yy")</f>
        <v>06-11-65</v>
      </c>
      <c r="G1392">
        <v>1</v>
      </c>
      <c r="H1392">
        <f>DATEDIF(Hospitalisation_Details[[#This Row],[Date of Birth2]],DATE(2023,6,8),"y")</f>
        <v>57</v>
      </c>
      <c r="I1392" s="2">
        <v>11576.13</v>
      </c>
      <c r="J1392" t="s">
        <v>3707</v>
      </c>
      <c r="K1392" t="s">
        <v>3707</v>
      </c>
      <c r="L1392" t="s">
        <v>3717</v>
      </c>
    </row>
    <row r="1393" spans="1:12" x14ac:dyDescent="0.3">
      <c r="A1393" t="s">
        <v>4702</v>
      </c>
      <c r="B1393">
        <v>1964</v>
      </c>
      <c r="C1393" t="s">
        <v>3711</v>
      </c>
      <c r="D1393">
        <v>20</v>
      </c>
      <c r="E1393" s="1" t="str">
        <f>_xlfn.CONCAT(Hospitalisation_Details[[#This Row],[date]],"-",Hospitalisation_Details[[#This Row],[month]],"-",Hospitalisation_Details[[#This Row],[year]])</f>
        <v>20-Jun-1964</v>
      </c>
      <c r="F1393" s="1" t="str">
        <f>TEXT(Hospitalisation_Details[[#This Row],[Date of Birth]],"dd-mm-yy")</f>
        <v>20-06-64</v>
      </c>
      <c r="G1393">
        <v>0</v>
      </c>
      <c r="H1393">
        <f>DATEDIF(Hospitalisation_Details[[#This Row],[Date of Birth2]],DATE(2023,6,8),"y")</f>
        <v>58</v>
      </c>
      <c r="I1393" s="2">
        <v>11602.75</v>
      </c>
      <c r="J1393" t="s">
        <v>3707</v>
      </c>
      <c r="K1393" t="s">
        <v>3710</v>
      </c>
      <c r="L1393" t="s">
        <v>3729</v>
      </c>
    </row>
    <row r="1394" spans="1:12" x14ac:dyDescent="0.3">
      <c r="A1394" t="s">
        <v>4701</v>
      </c>
      <c r="B1394">
        <v>1986</v>
      </c>
      <c r="C1394" t="s">
        <v>3705</v>
      </c>
      <c r="D1394">
        <v>17</v>
      </c>
      <c r="E1394" s="1" t="str">
        <f>_xlfn.CONCAT(Hospitalisation_Details[[#This Row],[date]],"-",Hospitalisation_Details[[#This Row],[month]],"-",Hospitalisation_Details[[#This Row],[year]])</f>
        <v>17-Jul-1986</v>
      </c>
      <c r="F1394" s="1" t="str">
        <f>TEXT(Hospitalisation_Details[[#This Row],[Date of Birth]],"dd-mm-yy")</f>
        <v>17-07-86</v>
      </c>
      <c r="G1394">
        <v>3</v>
      </c>
      <c r="H1394">
        <f>DATEDIF(Hospitalisation_Details[[#This Row],[Date of Birth2]],DATE(2023,6,8),"y")</f>
        <v>36</v>
      </c>
      <c r="I1394" s="2">
        <v>11625.11</v>
      </c>
      <c r="J1394" t="s">
        <v>3707</v>
      </c>
      <c r="K1394" t="s">
        <v>3707</v>
      </c>
      <c r="L1394" t="s">
        <v>3732</v>
      </c>
    </row>
    <row r="1395" spans="1:12" x14ac:dyDescent="0.3">
      <c r="A1395" t="s">
        <v>4700</v>
      </c>
      <c r="B1395">
        <v>1966</v>
      </c>
      <c r="C1395" t="s">
        <v>3716</v>
      </c>
      <c r="D1395">
        <v>4</v>
      </c>
      <c r="E1395" s="1" t="str">
        <f>_xlfn.CONCAT(Hospitalisation_Details[[#This Row],[date]],"-",Hospitalisation_Details[[#This Row],[month]],"-",Hospitalisation_Details[[#This Row],[year]])</f>
        <v>4-Oct-1966</v>
      </c>
      <c r="F1395" s="1" t="str">
        <f>TEXT(Hospitalisation_Details[[#This Row],[Date of Birth]],"dd-mm-yy")</f>
        <v>04-10-66</v>
      </c>
      <c r="G1395">
        <v>0</v>
      </c>
      <c r="H1395">
        <f>DATEDIF(Hospitalisation_Details[[#This Row],[Date of Birth2]],DATE(2023,6,8),"y")</f>
        <v>56</v>
      </c>
      <c r="I1395" s="2">
        <v>11657.72</v>
      </c>
      <c r="J1395" t="s">
        <v>3707</v>
      </c>
      <c r="K1395" t="s">
        <v>3706</v>
      </c>
      <c r="L1395" t="s">
        <v>3724</v>
      </c>
    </row>
    <row r="1396" spans="1:12" x14ac:dyDescent="0.3">
      <c r="A1396" t="s">
        <v>4699</v>
      </c>
      <c r="B1396">
        <v>1994</v>
      </c>
      <c r="C1396" t="s">
        <v>3705</v>
      </c>
      <c r="D1396">
        <v>20</v>
      </c>
      <c r="E1396" s="1" t="str">
        <f>_xlfn.CONCAT(Hospitalisation_Details[[#This Row],[date]],"-",Hospitalisation_Details[[#This Row],[month]],"-",Hospitalisation_Details[[#This Row],[year]])</f>
        <v>20-Jul-1994</v>
      </c>
      <c r="F1396" s="1" t="str">
        <f>TEXT(Hospitalisation_Details[[#This Row],[Date of Birth]],"dd-mm-yy")</f>
        <v>20-07-94</v>
      </c>
      <c r="G1396">
        <v>0</v>
      </c>
      <c r="H1396">
        <f>DATEDIF(Hospitalisation_Details[[#This Row],[Date of Birth2]],DATE(2023,6,8),"y")</f>
        <v>28</v>
      </c>
      <c r="I1396" s="2">
        <v>11657.81</v>
      </c>
      <c r="J1396" t="s">
        <v>3707</v>
      </c>
      <c r="K1396" t="s">
        <v>3706</v>
      </c>
      <c r="L1396" t="s">
        <v>3725</v>
      </c>
    </row>
    <row r="1397" spans="1:12" x14ac:dyDescent="0.3">
      <c r="A1397" t="s">
        <v>4698</v>
      </c>
      <c r="B1397">
        <v>1966</v>
      </c>
      <c r="C1397" t="s">
        <v>3705</v>
      </c>
      <c r="D1397">
        <v>6</v>
      </c>
      <c r="E1397" s="1" t="str">
        <f>_xlfn.CONCAT(Hospitalisation_Details[[#This Row],[date]],"-",Hospitalisation_Details[[#This Row],[month]],"-",Hospitalisation_Details[[#This Row],[year]])</f>
        <v>6-Jul-1966</v>
      </c>
      <c r="F1397" s="1" t="str">
        <f>TEXT(Hospitalisation_Details[[#This Row],[Date of Birth]],"dd-mm-yy")</f>
        <v>06-07-66</v>
      </c>
      <c r="G1397">
        <v>0</v>
      </c>
      <c r="H1397">
        <f>DATEDIF(Hospitalisation_Details[[#This Row],[Date of Birth2]],DATE(2023,6,8),"y")</f>
        <v>56</v>
      </c>
      <c r="I1397" s="2">
        <v>11658.12</v>
      </c>
      <c r="J1397" t="s">
        <v>3707</v>
      </c>
      <c r="K1397" t="s">
        <v>3710</v>
      </c>
      <c r="L1397" t="s">
        <v>3724</v>
      </c>
    </row>
    <row r="1398" spans="1:12" x14ac:dyDescent="0.3">
      <c r="A1398" t="s">
        <v>4697</v>
      </c>
      <c r="B1398">
        <v>1966</v>
      </c>
      <c r="C1398" t="s">
        <v>3715</v>
      </c>
      <c r="D1398">
        <v>23</v>
      </c>
      <c r="E1398" s="1" t="str">
        <f>_xlfn.CONCAT(Hospitalisation_Details[[#This Row],[date]],"-",Hospitalisation_Details[[#This Row],[month]],"-",Hospitalisation_Details[[#This Row],[year]])</f>
        <v>23-Aug-1966</v>
      </c>
      <c r="F1398" s="1" t="str">
        <f>TEXT(Hospitalisation_Details[[#This Row],[Date of Birth]],"dd-mm-yy")</f>
        <v>23-08-66</v>
      </c>
      <c r="G1398">
        <v>0</v>
      </c>
      <c r="H1398">
        <f>DATEDIF(Hospitalisation_Details[[#This Row],[Date of Birth2]],DATE(2023,6,8),"y")</f>
        <v>56</v>
      </c>
      <c r="I1398" s="2">
        <v>11658.38</v>
      </c>
      <c r="J1398" t="s">
        <v>3707</v>
      </c>
      <c r="K1398" t="s">
        <v>3707</v>
      </c>
      <c r="L1398" t="s">
        <v>3724</v>
      </c>
    </row>
    <row r="1399" spans="1:12" x14ac:dyDescent="0.3">
      <c r="A1399" t="s">
        <v>4696</v>
      </c>
      <c r="B1399">
        <v>1966</v>
      </c>
      <c r="C1399" t="s">
        <v>3709</v>
      </c>
      <c r="D1399">
        <v>9</v>
      </c>
      <c r="E1399" s="1" t="str">
        <f>_xlfn.CONCAT(Hospitalisation_Details[[#This Row],[date]],"-",Hospitalisation_Details[[#This Row],[month]],"-",Hospitalisation_Details[[#This Row],[year]])</f>
        <v>9-Nov-1966</v>
      </c>
      <c r="F1399" s="1" t="str">
        <f>TEXT(Hospitalisation_Details[[#This Row],[Date of Birth]],"dd-mm-yy")</f>
        <v>09-11-66</v>
      </c>
      <c r="G1399">
        <v>1</v>
      </c>
      <c r="H1399">
        <f>DATEDIF(Hospitalisation_Details[[#This Row],[Date of Birth2]],DATE(2023,6,8),"y")</f>
        <v>56</v>
      </c>
      <c r="I1399" s="2">
        <v>11674.13</v>
      </c>
      <c r="J1399" t="s">
        <v>3707</v>
      </c>
      <c r="K1399" t="s">
        <v>3710</v>
      </c>
      <c r="L1399" t="s">
        <v>3717</v>
      </c>
    </row>
    <row r="1400" spans="1:12" x14ac:dyDescent="0.3">
      <c r="A1400" t="s">
        <v>4695</v>
      </c>
      <c r="B1400">
        <v>1970</v>
      </c>
      <c r="C1400" t="s">
        <v>3714</v>
      </c>
      <c r="D1400">
        <v>1</v>
      </c>
      <c r="E1400" s="1" t="str">
        <f>_xlfn.CONCAT(Hospitalisation_Details[[#This Row],[date]],"-",Hospitalisation_Details[[#This Row],[month]],"-",Hospitalisation_Details[[#This Row],[year]])</f>
        <v>1-Dec-1970</v>
      </c>
      <c r="F1400" s="1" t="str">
        <f>TEXT(Hospitalisation_Details[[#This Row],[Date of Birth]],"dd-mm-yy")</f>
        <v>01-12-70</v>
      </c>
      <c r="G1400">
        <v>0</v>
      </c>
      <c r="H1400">
        <f>DATEDIF(Hospitalisation_Details[[#This Row],[Date of Birth2]],DATE(2023,6,8),"y")</f>
        <v>52</v>
      </c>
      <c r="I1400" s="2">
        <v>11696.52</v>
      </c>
      <c r="J1400" t="s">
        <v>3707</v>
      </c>
      <c r="K1400" t="s">
        <v>3710</v>
      </c>
      <c r="L1400" t="s">
        <v>3727</v>
      </c>
    </row>
    <row r="1401" spans="1:12" x14ac:dyDescent="0.3">
      <c r="A1401" t="s">
        <v>4694</v>
      </c>
      <c r="B1401">
        <v>1982</v>
      </c>
      <c r="C1401" t="s">
        <v>3716</v>
      </c>
      <c r="D1401">
        <v>21</v>
      </c>
      <c r="E1401" s="1" t="str">
        <f>_xlfn.CONCAT(Hospitalisation_Details[[#This Row],[date]],"-",Hospitalisation_Details[[#This Row],[month]],"-",Hospitalisation_Details[[#This Row],[year]])</f>
        <v>21-Oct-1982</v>
      </c>
      <c r="F1401" s="1" t="str">
        <f>TEXT(Hospitalisation_Details[[#This Row],[Date of Birth]],"dd-mm-yy")</f>
        <v>21-10-82</v>
      </c>
      <c r="G1401">
        <v>3</v>
      </c>
      <c r="H1401">
        <f>DATEDIF(Hospitalisation_Details[[#This Row],[Date of Birth2]],DATE(2023,6,8),"y")</f>
        <v>40</v>
      </c>
      <c r="I1401" s="2">
        <v>11712.97</v>
      </c>
      <c r="J1401" t="s">
        <v>3707</v>
      </c>
      <c r="K1401" t="s">
        <v>3706</v>
      </c>
      <c r="L1401" t="s">
        <v>3727</v>
      </c>
    </row>
    <row r="1402" spans="1:12" x14ac:dyDescent="0.3">
      <c r="A1402" t="s">
        <v>4693</v>
      </c>
      <c r="B1402">
        <v>1969</v>
      </c>
      <c r="C1402" t="s">
        <v>3716</v>
      </c>
      <c r="D1402">
        <v>12</v>
      </c>
      <c r="E1402" s="1" t="str">
        <f>_xlfn.CONCAT(Hospitalisation_Details[[#This Row],[date]],"-",Hospitalisation_Details[[#This Row],[month]],"-",Hospitalisation_Details[[#This Row],[year]])</f>
        <v>12-Oct-1969</v>
      </c>
      <c r="F1402" s="1" t="str">
        <f>TEXT(Hospitalisation_Details[[#This Row],[Date of Birth]],"dd-mm-yy")</f>
        <v>12-10-69</v>
      </c>
      <c r="G1402">
        <v>2</v>
      </c>
      <c r="H1402">
        <f>DATEDIF(Hospitalisation_Details[[#This Row],[Date of Birth2]],DATE(2023,6,8),"y")</f>
        <v>53</v>
      </c>
      <c r="I1402" s="2">
        <v>11729.68</v>
      </c>
      <c r="J1402" t="s">
        <v>3707</v>
      </c>
      <c r="K1402" t="s">
        <v>3710</v>
      </c>
      <c r="L1402" t="s">
        <v>3724</v>
      </c>
    </row>
    <row r="1403" spans="1:12" x14ac:dyDescent="0.3">
      <c r="A1403" t="s">
        <v>4692</v>
      </c>
      <c r="B1403">
        <v>1984</v>
      </c>
      <c r="C1403" t="s">
        <v>3709</v>
      </c>
      <c r="D1403">
        <v>26</v>
      </c>
      <c r="E1403" s="1" t="str">
        <f>_xlfn.CONCAT(Hospitalisation_Details[[#This Row],[date]],"-",Hospitalisation_Details[[#This Row],[month]],"-",Hospitalisation_Details[[#This Row],[year]])</f>
        <v>26-Nov-1984</v>
      </c>
      <c r="F1403" s="1" t="str">
        <f>TEXT(Hospitalisation_Details[[#This Row],[Date of Birth]],"dd-mm-yy")</f>
        <v>26-11-84</v>
      </c>
      <c r="G1403">
        <v>3</v>
      </c>
      <c r="H1403">
        <f>DATEDIF(Hospitalisation_Details[[#This Row],[Date of Birth2]],DATE(2023,6,8),"y")</f>
        <v>38</v>
      </c>
      <c r="I1403" s="2">
        <v>11730.82</v>
      </c>
      <c r="J1403" t="s">
        <v>3707</v>
      </c>
      <c r="K1403" t="s">
        <v>3707</v>
      </c>
      <c r="L1403" t="s">
        <v>3730</v>
      </c>
    </row>
    <row r="1404" spans="1:12" x14ac:dyDescent="0.3">
      <c r="A1404" t="s">
        <v>4691</v>
      </c>
      <c r="B1404">
        <v>1964</v>
      </c>
      <c r="C1404" t="s">
        <v>3709</v>
      </c>
      <c r="D1404">
        <v>9</v>
      </c>
      <c r="E1404" s="1" t="str">
        <f>_xlfn.CONCAT(Hospitalisation_Details[[#This Row],[date]],"-",Hospitalisation_Details[[#This Row],[month]],"-",Hospitalisation_Details[[#This Row],[year]])</f>
        <v>9-Nov-1964</v>
      </c>
      <c r="F1404" s="1" t="str">
        <f>TEXT(Hospitalisation_Details[[#This Row],[Date of Birth]],"dd-mm-yy")</f>
        <v>09-11-64</v>
      </c>
      <c r="G1404">
        <v>0</v>
      </c>
      <c r="H1404">
        <f>DATEDIF(Hospitalisation_Details[[#This Row],[Date of Birth2]],DATE(2023,6,8),"y")</f>
        <v>58</v>
      </c>
      <c r="I1404" s="2">
        <v>11735.88</v>
      </c>
      <c r="J1404" t="s">
        <v>3707</v>
      </c>
      <c r="K1404" t="s">
        <v>3710</v>
      </c>
      <c r="L1404" t="s">
        <v>3713</v>
      </c>
    </row>
    <row r="1405" spans="1:12" x14ac:dyDescent="0.3">
      <c r="A1405" t="s">
        <v>4690</v>
      </c>
      <c r="B1405">
        <v>1988</v>
      </c>
      <c r="C1405" t="s">
        <v>3712</v>
      </c>
      <c r="D1405">
        <v>5</v>
      </c>
      <c r="E1405" s="1" t="str">
        <f>_xlfn.CONCAT(Hospitalisation_Details[[#This Row],[date]],"-",Hospitalisation_Details[[#This Row],[month]],"-",Hospitalisation_Details[[#This Row],[year]])</f>
        <v>5-Sep-1988</v>
      </c>
      <c r="F1405" s="1" t="str">
        <f>TEXT(Hospitalisation_Details[[#This Row],[Date of Birth]],"dd-mm-yy")</f>
        <v>05-09-88</v>
      </c>
      <c r="G1405">
        <v>2</v>
      </c>
      <c r="H1405">
        <f>DATEDIF(Hospitalisation_Details[[#This Row],[Date of Birth2]],DATE(2023,6,8),"y")</f>
        <v>34</v>
      </c>
      <c r="I1405" s="2">
        <v>11737.85</v>
      </c>
      <c r="J1405" t="s">
        <v>3707</v>
      </c>
      <c r="K1405" t="s">
        <v>3710</v>
      </c>
      <c r="L1405" t="s">
        <v>3717</v>
      </c>
    </row>
    <row r="1406" spans="1:12" x14ac:dyDescent="0.3">
      <c r="A1406" t="s">
        <v>4689</v>
      </c>
      <c r="B1406">
        <v>1969</v>
      </c>
      <c r="C1406" t="s">
        <v>3709</v>
      </c>
      <c r="D1406">
        <v>12</v>
      </c>
      <c r="E1406" s="1" t="str">
        <f>_xlfn.CONCAT(Hospitalisation_Details[[#This Row],[date]],"-",Hospitalisation_Details[[#This Row],[month]],"-",Hospitalisation_Details[[#This Row],[year]])</f>
        <v>12-Nov-1969</v>
      </c>
      <c r="F1406" s="1" t="str">
        <f>TEXT(Hospitalisation_Details[[#This Row],[Date of Birth]],"dd-mm-yy")</f>
        <v>12-11-69</v>
      </c>
      <c r="G1406">
        <v>3</v>
      </c>
      <c r="H1406">
        <f>DATEDIF(Hospitalisation_Details[[#This Row],[Date of Birth2]],DATE(2023,6,8),"y")</f>
        <v>53</v>
      </c>
      <c r="I1406" s="2">
        <v>11741.73</v>
      </c>
      <c r="J1406" t="s">
        <v>3707</v>
      </c>
      <c r="K1406" t="s">
        <v>3710</v>
      </c>
      <c r="L1406" t="s">
        <v>3717</v>
      </c>
    </row>
    <row r="1407" spans="1:12" x14ac:dyDescent="0.3">
      <c r="A1407" t="s">
        <v>4688</v>
      </c>
      <c r="B1407">
        <v>1963</v>
      </c>
      <c r="C1407" t="s">
        <v>3711</v>
      </c>
      <c r="D1407">
        <v>9</v>
      </c>
      <c r="E1407" s="1" t="str">
        <f>_xlfn.CONCAT(Hospitalisation_Details[[#This Row],[date]],"-",Hospitalisation_Details[[#This Row],[month]],"-",Hospitalisation_Details[[#This Row],[year]])</f>
        <v>9-Jun-1963</v>
      </c>
      <c r="F1407" s="1" t="str">
        <f>TEXT(Hospitalisation_Details[[#This Row],[Date of Birth]],"dd-mm-yy")</f>
        <v>09-06-63</v>
      </c>
      <c r="G1407">
        <v>0</v>
      </c>
      <c r="H1407">
        <f>DATEDIF(Hospitalisation_Details[[#This Row],[Date of Birth2]],DATE(2023,6,8),"y")</f>
        <v>59</v>
      </c>
      <c r="I1407" s="2">
        <v>11743.3</v>
      </c>
      <c r="J1407" t="s">
        <v>3707</v>
      </c>
      <c r="K1407" t="s">
        <v>3707</v>
      </c>
      <c r="L1407" t="s">
        <v>3708</v>
      </c>
    </row>
    <row r="1408" spans="1:12" x14ac:dyDescent="0.3">
      <c r="A1408" t="s">
        <v>4687</v>
      </c>
      <c r="B1408">
        <v>1964</v>
      </c>
      <c r="C1408" t="s">
        <v>3714</v>
      </c>
      <c r="D1408">
        <v>2</v>
      </c>
      <c r="E1408" s="1" t="str">
        <f>_xlfn.CONCAT(Hospitalisation_Details[[#This Row],[date]],"-",Hospitalisation_Details[[#This Row],[month]],"-",Hospitalisation_Details[[#This Row],[year]])</f>
        <v>2-Dec-1964</v>
      </c>
      <c r="F1408" s="1" t="str">
        <f>TEXT(Hospitalisation_Details[[#This Row],[Date of Birth]],"dd-mm-yy")</f>
        <v>02-12-64</v>
      </c>
      <c r="G1408">
        <v>0</v>
      </c>
      <c r="H1408">
        <f>DATEDIF(Hospitalisation_Details[[#This Row],[Date of Birth2]],DATE(2023,6,8),"y")</f>
        <v>58</v>
      </c>
      <c r="I1408" s="2">
        <v>11743.93</v>
      </c>
      <c r="J1408" t="s">
        <v>3707</v>
      </c>
      <c r="K1408" t="s">
        <v>3710</v>
      </c>
      <c r="L1408" t="s">
        <v>3713</v>
      </c>
    </row>
    <row r="1409" spans="1:12" x14ac:dyDescent="0.3">
      <c r="A1409" t="s">
        <v>4686</v>
      </c>
      <c r="B1409">
        <v>1979</v>
      </c>
      <c r="C1409" t="s">
        <v>3709</v>
      </c>
      <c r="D1409">
        <v>6</v>
      </c>
      <c r="E1409" s="1" t="str">
        <f>_xlfn.CONCAT(Hospitalisation_Details[[#This Row],[date]],"-",Hospitalisation_Details[[#This Row],[month]],"-",Hospitalisation_Details[[#This Row],[year]])</f>
        <v>6-Nov-1979</v>
      </c>
      <c r="F1409" s="1" t="str">
        <f>TEXT(Hospitalisation_Details[[#This Row],[Date of Birth]],"dd-mm-yy")</f>
        <v>06-11-79</v>
      </c>
      <c r="G1409">
        <v>2</v>
      </c>
      <c r="H1409">
        <f>DATEDIF(Hospitalisation_Details[[#This Row],[Date of Birth2]],DATE(2023,6,8),"y")</f>
        <v>43</v>
      </c>
      <c r="I1409" s="2">
        <v>11752.68</v>
      </c>
      <c r="J1409" t="s">
        <v>3707</v>
      </c>
      <c r="K1409" t="s">
        <v>3710</v>
      </c>
      <c r="L1409" t="s">
        <v>3730</v>
      </c>
    </row>
    <row r="1410" spans="1:12" x14ac:dyDescent="0.3">
      <c r="A1410" t="s">
        <v>4685</v>
      </c>
      <c r="B1410">
        <v>1966</v>
      </c>
      <c r="C1410" t="s">
        <v>3705</v>
      </c>
      <c r="D1410">
        <v>25</v>
      </c>
      <c r="E1410" s="1" t="str">
        <f>_xlfn.CONCAT(Hospitalisation_Details[[#This Row],[date]],"-",Hospitalisation_Details[[#This Row],[month]],"-",Hospitalisation_Details[[#This Row],[year]])</f>
        <v>25-Jul-1966</v>
      </c>
      <c r="F1410" s="1" t="str">
        <f>TEXT(Hospitalisation_Details[[#This Row],[Date of Birth]],"dd-mm-yy")</f>
        <v>25-07-66</v>
      </c>
      <c r="G1410">
        <v>1</v>
      </c>
      <c r="H1410">
        <f>DATEDIF(Hospitalisation_Details[[#This Row],[Date of Birth2]],DATE(2023,6,8),"y")</f>
        <v>56</v>
      </c>
      <c r="I1410" s="2">
        <v>11763</v>
      </c>
      <c r="J1410" t="s">
        <v>3707</v>
      </c>
      <c r="K1410" t="s">
        <v>3707</v>
      </c>
      <c r="L1410" t="s">
        <v>3721</v>
      </c>
    </row>
    <row r="1411" spans="1:12" x14ac:dyDescent="0.3">
      <c r="A1411" t="s">
        <v>4684</v>
      </c>
      <c r="B1411">
        <v>1982</v>
      </c>
      <c r="C1411" t="s">
        <v>3709</v>
      </c>
      <c r="D1411">
        <v>20</v>
      </c>
      <c r="E1411" s="1" t="str">
        <f>_xlfn.CONCAT(Hospitalisation_Details[[#This Row],[date]],"-",Hospitalisation_Details[[#This Row],[month]],"-",Hospitalisation_Details[[#This Row],[year]])</f>
        <v>20-Nov-1982</v>
      </c>
      <c r="F1411" s="1" t="str">
        <f>TEXT(Hospitalisation_Details[[#This Row],[Date of Birth]],"dd-mm-yy")</f>
        <v>20-11-82</v>
      </c>
      <c r="G1411">
        <v>3</v>
      </c>
      <c r="H1411">
        <f>DATEDIF(Hospitalisation_Details[[#This Row],[Date of Birth2]],DATE(2023,6,8),"y")</f>
        <v>40</v>
      </c>
      <c r="I1411" s="2">
        <v>11773.06</v>
      </c>
      <c r="J1411" t="s">
        <v>3707</v>
      </c>
      <c r="K1411" t="s">
        <v>3707</v>
      </c>
      <c r="L1411" t="s">
        <v>3730</v>
      </c>
    </row>
    <row r="1412" spans="1:12" x14ac:dyDescent="0.3">
      <c r="A1412" t="s">
        <v>4683</v>
      </c>
      <c r="B1412">
        <v>1965</v>
      </c>
      <c r="C1412" t="s">
        <v>3716</v>
      </c>
      <c r="D1412">
        <v>3</v>
      </c>
      <c r="E1412" s="1" t="str">
        <f>_xlfn.CONCAT(Hospitalisation_Details[[#This Row],[date]],"-",Hospitalisation_Details[[#This Row],[month]],"-",Hospitalisation_Details[[#This Row],[year]])</f>
        <v>3-Oct-1965</v>
      </c>
      <c r="F1412" s="1" t="str">
        <f>TEXT(Hospitalisation_Details[[#This Row],[Date of Birth]],"dd-mm-yy")</f>
        <v>03-10-65</v>
      </c>
      <c r="G1412">
        <v>0</v>
      </c>
      <c r="H1412">
        <f>DATEDIF(Hospitalisation_Details[[#This Row],[Date of Birth2]],DATE(2023,6,8),"y")</f>
        <v>57</v>
      </c>
      <c r="I1412" s="2">
        <v>11830.61</v>
      </c>
      <c r="J1412" t="s">
        <v>3707</v>
      </c>
      <c r="K1412" t="s">
        <v>3710</v>
      </c>
      <c r="L1412" t="s">
        <v>3713</v>
      </c>
    </row>
    <row r="1413" spans="1:12" x14ac:dyDescent="0.3">
      <c r="A1413" t="s">
        <v>4682</v>
      </c>
      <c r="B1413">
        <v>1964</v>
      </c>
      <c r="C1413" t="s">
        <v>3711</v>
      </c>
      <c r="D1413">
        <v>27</v>
      </c>
      <c r="E1413" s="1" t="str">
        <f>_xlfn.CONCAT(Hospitalisation_Details[[#This Row],[date]],"-",Hospitalisation_Details[[#This Row],[month]],"-",Hospitalisation_Details[[#This Row],[year]])</f>
        <v>27-Jun-1964</v>
      </c>
      <c r="F1413" s="1" t="str">
        <f>TEXT(Hospitalisation_Details[[#This Row],[Date of Birth]],"dd-mm-yy")</f>
        <v>27-06-64</v>
      </c>
      <c r="G1413">
        <v>0</v>
      </c>
      <c r="H1413">
        <f>DATEDIF(Hospitalisation_Details[[#This Row],[Date of Birth2]],DATE(2023,6,8),"y")</f>
        <v>58</v>
      </c>
      <c r="I1413" s="2">
        <v>11833.78</v>
      </c>
      <c r="J1413" t="s">
        <v>3707</v>
      </c>
      <c r="K1413" t="s">
        <v>3707</v>
      </c>
      <c r="L1413" t="s">
        <v>3708</v>
      </c>
    </row>
    <row r="1414" spans="1:12" x14ac:dyDescent="0.3">
      <c r="A1414" t="s">
        <v>4681</v>
      </c>
      <c r="B1414">
        <v>1964</v>
      </c>
      <c r="C1414" t="s">
        <v>3712</v>
      </c>
      <c r="D1414">
        <v>11</v>
      </c>
      <c r="E1414" s="1" t="str">
        <f>_xlfn.CONCAT(Hospitalisation_Details[[#This Row],[date]],"-",Hospitalisation_Details[[#This Row],[month]],"-",Hospitalisation_Details[[#This Row],[year]])</f>
        <v>11-Sep-1964</v>
      </c>
      <c r="F1414" s="1" t="str">
        <f>TEXT(Hospitalisation_Details[[#This Row],[Date of Birth]],"dd-mm-yy")</f>
        <v>11-09-64</v>
      </c>
      <c r="G1414">
        <v>0</v>
      </c>
      <c r="H1414">
        <f>DATEDIF(Hospitalisation_Details[[#This Row],[Date of Birth2]],DATE(2023,6,8),"y")</f>
        <v>58</v>
      </c>
      <c r="I1414" s="2">
        <v>11837.16</v>
      </c>
      <c r="J1414" t="s">
        <v>3707</v>
      </c>
      <c r="K1414" t="s">
        <v>3707</v>
      </c>
      <c r="L1414" t="s">
        <v>3717</v>
      </c>
    </row>
    <row r="1415" spans="1:12" x14ac:dyDescent="0.3">
      <c r="A1415" t="s">
        <v>4680</v>
      </c>
      <c r="B1415">
        <v>1965</v>
      </c>
      <c r="C1415" t="s">
        <v>3712</v>
      </c>
      <c r="D1415">
        <v>25</v>
      </c>
      <c r="E1415" s="1" t="str">
        <f>_xlfn.CONCAT(Hospitalisation_Details[[#This Row],[date]],"-",Hospitalisation_Details[[#This Row],[month]],"-",Hospitalisation_Details[[#This Row],[year]])</f>
        <v>25-Sep-1965</v>
      </c>
      <c r="F1415" s="1" t="str">
        <f>TEXT(Hospitalisation_Details[[#This Row],[Date of Birth]],"dd-mm-yy")</f>
        <v>25-09-65</v>
      </c>
      <c r="G1415">
        <v>0</v>
      </c>
      <c r="H1415">
        <f>DATEDIF(Hospitalisation_Details[[#This Row],[Date of Birth2]],DATE(2023,6,8),"y")</f>
        <v>57</v>
      </c>
      <c r="I1415" s="2">
        <v>11840.78</v>
      </c>
      <c r="J1415" t="s">
        <v>3707</v>
      </c>
      <c r="K1415" t="s">
        <v>3706</v>
      </c>
      <c r="L1415" t="s">
        <v>3713</v>
      </c>
    </row>
    <row r="1416" spans="1:12" x14ac:dyDescent="0.3">
      <c r="A1416" t="s">
        <v>4679</v>
      </c>
      <c r="B1416">
        <v>1964</v>
      </c>
      <c r="C1416" t="s">
        <v>3705</v>
      </c>
      <c r="D1416">
        <v>11</v>
      </c>
      <c r="E1416" s="1" t="str">
        <f>_xlfn.CONCAT(Hospitalisation_Details[[#This Row],[date]],"-",Hospitalisation_Details[[#This Row],[month]],"-",Hospitalisation_Details[[#This Row],[year]])</f>
        <v>11-Jul-1964</v>
      </c>
      <c r="F1416" s="1" t="str">
        <f>TEXT(Hospitalisation_Details[[#This Row],[Date of Birth]],"dd-mm-yy")</f>
        <v>11-07-64</v>
      </c>
      <c r="G1416">
        <v>0</v>
      </c>
      <c r="H1416">
        <f>DATEDIF(Hospitalisation_Details[[#This Row],[Date of Birth2]],DATE(2023,6,8),"y")</f>
        <v>58</v>
      </c>
      <c r="I1416" s="2">
        <v>11842.44</v>
      </c>
      <c r="J1416" t="s">
        <v>3707</v>
      </c>
      <c r="K1416" t="s">
        <v>3706</v>
      </c>
      <c r="L1416" t="s">
        <v>3717</v>
      </c>
    </row>
    <row r="1417" spans="1:12" x14ac:dyDescent="0.3">
      <c r="A1417" t="s">
        <v>4678</v>
      </c>
      <c r="B1417">
        <v>1965</v>
      </c>
      <c r="C1417" t="s">
        <v>3709</v>
      </c>
      <c r="D1417">
        <v>10</v>
      </c>
      <c r="E1417" s="1" t="str">
        <f>_xlfn.CONCAT(Hospitalisation_Details[[#This Row],[date]],"-",Hospitalisation_Details[[#This Row],[month]],"-",Hospitalisation_Details[[#This Row],[year]])</f>
        <v>10-Nov-1965</v>
      </c>
      <c r="F1417" s="1" t="str">
        <f>TEXT(Hospitalisation_Details[[#This Row],[Date of Birth]],"dd-mm-yy")</f>
        <v>10-11-65</v>
      </c>
      <c r="G1417">
        <v>0</v>
      </c>
      <c r="H1417">
        <f>DATEDIF(Hospitalisation_Details[[#This Row],[Date of Birth2]],DATE(2023,6,8),"y")</f>
        <v>57</v>
      </c>
      <c r="I1417" s="2">
        <v>11842.62</v>
      </c>
      <c r="J1417" t="s">
        <v>3707</v>
      </c>
      <c r="K1417" t="s">
        <v>3707</v>
      </c>
      <c r="L1417" t="s">
        <v>3713</v>
      </c>
    </row>
    <row r="1418" spans="1:12" x14ac:dyDescent="0.3">
      <c r="A1418" t="s">
        <v>4677</v>
      </c>
      <c r="B1418">
        <v>1964</v>
      </c>
      <c r="C1418" t="s">
        <v>3711</v>
      </c>
      <c r="D1418">
        <v>27</v>
      </c>
      <c r="E1418" s="1" t="str">
        <f>_xlfn.CONCAT(Hospitalisation_Details[[#This Row],[date]],"-",Hospitalisation_Details[[#This Row],[month]],"-",Hospitalisation_Details[[#This Row],[year]])</f>
        <v>27-Jun-1964</v>
      </c>
      <c r="F1418" s="1" t="str">
        <f>TEXT(Hospitalisation_Details[[#This Row],[Date of Birth]],"dd-mm-yy")</f>
        <v>27-06-64</v>
      </c>
      <c r="G1418">
        <v>0</v>
      </c>
      <c r="H1418">
        <f>DATEDIF(Hospitalisation_Details[[#This Row],[Date of Birth2]],DATE(2023,6,8),"y")</f>
        <v>58</v>
      </c>
      <c r="I1418" s="2">
        <v>11848.14</v>
      </c>
      <c r="J1418" t="s">
        <v>3707</v>
      </c>
      <c r="K1418" t="s">
        <v>3706</v>
      </c>
      <c r="L1418" t="s">
        <v>3717</v>
      </c>
    </row>
    <row r="1419" spans="1:12" x14ac:dyDescent="0.3">
      <c r="A1419" t="s">
        <v>4676</v>
      </c>
      <c r="B1419">
        <v>1964</v>
      </c>
      <c r="C1419" t="s">
        <v>3712</v>
      </c>
      <c r="D1419">
        <v>29</v>
      </c>
      <c r="E1419" s="1" t="str">
        <f>_xlfn.CONCAT(Hospitalisation_Details[[#This Row],[date]],"-",Hospitalisation_Details[[#This Row],[month]],"-",Hospitalisation_Details[[#This Row],[year]])</f>
        <v>29-Sep-1964</v>
      </c>
      <c r="F1419" s="1" t="str">
        <f>TEXT(Hospitalisation_Details[[#This Row],[Date of Birth]],"dd-mm-yy")</f>
        <v>29-09-64</v>
      </c>
      <c r="G1419">
        <v>0</v>
      </c>
      <c r="H1419">
        <f>DATEDIF(Hospitalisation_Details[[#This Row],[Date of Birth2]],DATE(2023,6,8),"y")</f>
        <v>58</v>
      </c>
      <c r="I1419" s="2">
        <v>11856.41</v>
      </c>
      <c r="J1419" t="s">
        <v>3707</v>
      </c>
      <c r="K1419" t="s">
        <v>3706</v>
      </c>
      <c r="L1419" t="s">
        <v>3708</v>
      </c>
    </row>
    <row r="1420" spans="1:12" x14ac:dyDescent="0.3">
      <c r="A1420" t="s">
        <v>4675</v>
      </c>
      <c r="B1420">
        <v>1974</v>
      </c>
      <c r="C1420" t="s">
        <v>3705</v>
      </c>
      <c r="D1420">
        <v>7</v>
      </c>
      <c r="E1420" s="1" t="str">
        <f>_xlfn.CONCAT(Hospitalisation_Details[[#This Row],[date]],"-",Hospitalisation_Details[[#This Row],[month]],"-",Hospitalisation_Details[[#This Row],[year]])</f>
        <v>7-Jul-1974</v>
      </c>
      <c r="F1420" s="1" t="str">
        <f>TEXT(Hospitalisation_Details[[#This Row],[Date of Birth]],"dd-mm-yy")</f>
        <v>07-07-74</v>
      </c>
      <c r="G1420">
        <v>0</v>
      </c>
      <c r="H1420">
        <f>DATEDIF(Hospitalisation_Details[[#This Row],[Date of Birth2]],DATE(2023,6,8),"y")</f>
        <v>48</v>
      </c>
      <c r="I1420" s="2">
        <v>11858.56</v>
      </c>
      <c r="J1420" t="s">
        <v>3707</v>
      </c>
      <c r="K1420" t="s">
        <v>3707</v>
      </c>
      <c r="L1420" t="s">
        <v>3717</v>
      </c>
    </row>
    <row r="1421" spans="1:12" x14ac:dyDescent="0.3">
      <c r="A1421" t="s">
        <v>4674</v>
      </c>
      <c r="B1421">
        <v>1967</v>
      </c>
      <c r="C1421" t="s">
        <v>3715</v>
      </c>
      <c r="D1421">
        <v>24</v>
      </c>
      <c r="E1421" s="1" t="str">
        <f>_xlfn.CONCAT(Hospitalisation_Details[[#This Row],[date]],"-",Hospitalisation_Details[[#This Row],[month]],"-",Hospitalisation_Details[[#This Row],[year]])</f>
        <v>24-Aug-1967</v>
      </c>
      <c r="F1421" s="1" t="str">
        <f>TEXT(Hospitalisation_Details[[#This Row],[Date of Birth]],"dd-mm-yy")</f>
        <v>24-08-67</v>
      </c>
      <c r="G1421">
        <v>1</v>
      </c>
      <c r="H1421">
        <f>DATEDIF(Hospitalisation_Details[[#This Row],[Date of Birth2]],DATE(2023,6,8),"y")</f>
        <v>55</v>
      </c>
      <c r="I1421" s="2">
        <v>11879.1</v>
      </c>
      <c r="J1421" t="s">
        <v>3707</v>
      </c>
      <c r="K1421" t="s">
        <v>3707</v>
      </c>
      <c r="L1421" t="s">
        <v>3724</v>
      </c>
    </row>
    <row r="1422" spans="1:12" x14ac:dyDescent="0.3">
      <c r="A1422" t="s">
        <v>4673</v>
      </c>
      <c r="B1422">
        <v>1967</v>
      </c>
      <c r="C1422" t="s">
        <v>3705</v>
      </c>
      <c r="D1422">
        <v>14</v>
      </c>
      <c r="E1422" s="1" t="str">
        <f>_xlfn.CONCAT(Hospitalisation_Details[[#This Row],[date]],"-",Hospitalisation_Details[[#This Row],[month]],"-",Hospitalisation_Details[[#This Row],[year]])</f>
        <v>14-Jul-1967</v>
      </c>
      <c r="F1422" s="1" t="str">
        <f>TEXT(Hospitalisation_Details[[#This Row],[Date of Birth]],"dd-mm-yy")</f>
        <v>14-07-67</v>
      </c>
      <c r="G1422">
        <v>2</v>
      </c>
      <c r="H1422">
        <f>DATEDIF(Hospitalisation_Details[[#This Row],[Date of Birth2]],DATE(2023,6,8),"y")</f>
        <v>55</v>
      </c>
      <c r="I1422" s="2">
        <v>11881.36</v>
      </c>
      <c r="J1422" t="s">
        <v>3707</v>
      </c>
      <c r="K1422" t="s">
        <v>3706</v>
      </c>
      <c r="L1422" t="s">
        <v>3717</v>
      </c>
    </row>
    <row r="1423" spans="1:12" x14ac:dyDescent="0.3">
      <c r="A1423" t="s">
        <v>4672</v>
      </c>
      <c r="B1423">
        <v>1967</v>
      </c>
      <c r="C1423" t="s">
        <v>3716</v>
      </c>
      <c r="D1423">
        <v>29</v>
      </c>
      <c r="E1423" s="1" t="str">
        <f>_xlfn.CONCAT(Hospitalisation_Details[[#This Row],[date]],"-",Hospitalisation_Details[[#This Row],[month]],"-",Hospitalisation_Details[[#This Row],[year]])</f>
        <v>29-Oct-1967</v>
      </c>
      <c r="F1423" s="1" t="str">
        <f>TEXT(Hospitalisation_Details[[#This Row],[Date of Birth]],"dd-mm-yy")</f>
        <v>29-10-67</v>
      </c>
      <c r="G1423">
        <v>2</v>
      </c>
      <c r="H1423">
        <f>DATEDIF(Hospitalisation_Details[[#This Row],[Date of Birth2]],DATE(2023,6,8),"y")</f>
        <v>55</v>
      </c>
      <c r="I1423" s="2">
        <v>11881.97</v>
      </c>
      <c r="J1423" t="s">
        <v>3707</v>
      </c>
      <c r="K1423" t="s">
        <v>3710</v>
      </c>
      <c r="L1423" t="s">
        <v>3708</v>
      </c>
    </row>
    <row r="1424" spans="1:12" x14ac:dyDescent="0.3">
      <c r="A1424" t="s">
        <v>4671</v>
      </c>
      <c r="B1424">
        <v>2004</v>
      </c>
      <c r="C1424" t="s">
        <v>3711</v>
      </c>
      <c r="D1424">
        <v>2</v>
      </c>
      <c r="E1424" s="1" t="str">
        <f>_xlfn.CONCAT(Hospitalisation_Details[[#This Row],[date]],"-",Hospitalisation_Details[[#This Row],[month]],"-",Hospitalisation_Details[[#This Row],[year]])</f>
        <v>2-Jun-2004</v>
      </c>
      <c r="F1424" s="1" t="str">
        <f>TEXT(Hospitalisation_Details[[#This Row],[Date of Birth]],"dd-mm-yy")</f>
        <v>02-06-04</v>
      </c>
      <c r="G1424">
        <v>2</v>
      </c>
      <c r="H1424">
        <f>DATEDIF(Hospitalisation_Details[[#This Row],[Date of Birth2]],DATE(2023,6,8),"y")</f>
        <v>19</v>
      </c>
      <c r="I1424" s="2">
        <v>11884.05</v>
      </c>
      <c r="J1424" t="s">
        <v>3707</v>
      </c>
      <c r="K1424" t="s">
        <v>3707</v>
      </c>
      <c r="L1424" t="s">
        <v>3708</v>
      </c>
    </row>
    <row r="1425" spans="1:12" x14ac:dyDescent="0.3">
      <c r="A1425" t="s">
        <v>4670</v>
      </c>
      <c r="B1425">
        <v>1964</v>
      </c>
      <c r="C1425" t="s">
        <v>3709</v>
      </c>
      <c r="D1425">
        <v>19</v>
      </c>
      <c r="E1425" s="1" t="str">
        <f>_xlfn.CONCAT(Hospitalisation_Details[[#This Row],[date]],"-",Hospitalisation_Details[[#This Row],[month]],"-",Hospitalisation_Details[[#This Row],[year]])</f>
        <v>19-Nov-1964</v>
      </c>
      <c r="F1425" s="1" t="str">
        <f>TEXT(Hospitalisation_Details[[#This Row],[Date of Birth]],"dd-mm-yy")</f>
        <v>19-11-64</v>
      </c>
      <c r="G1425">
        <v>0</v>
      </c>
      <c r="H1425">
        <f>DATEDIF(Hospitalisation_Details[[#This Row],[Date of Birth2]],DATE(2023,6,8),"y")</f>
        <v>58</v>
      </c>
      <c r="I1425" s="2">
        <v>11918.2</v>
      </c>
      <c r="J1425" t="s">
        <v>3707</v>
      </c>
      <c r="K1425" t="s">
        <v>3710</v>
      </c>
      <c r="L1425" t="s">
        <v>3727</v>
      </c>
    </row>
    <row r="1426" spans="1:12" x14ac:dyDescent="0.3">
      <c r="A1426" t="s">
        <v>4669</v>
      </c>
      <c r="B1426">
        <v>1964</v>
      </c>
      <c r="C1426" t="s">
        <v>3714</v>
      </c>
      <c r="D1426">
        <v>20</v>
      </c>
      <c r="E1426" s="1" t="str">
        <f>_xlfn.CONCAT(Hospitalisation_Details[[#This Row],[date]],"-",Hospitalisation_Details[[#This Row],[month]],"-",Hospitalisation_Details[[#This Row],[year]])</f>
        <v>20-Dec-1964</v>
      </c>
      <c r="F1426" s="1" t="str">
        <f>TEXT(Hospitalisation_Details[[#This Row],[Date of Birth]],"dd-mm-yy")</f>
        <v>20-12-64</v>
      </c>
      <c r="G1426">
        <v>0</v>
      </c>
      <c r="H1426">
        <f>DATEDIF(Hospitalisation_Details[[#This Row],[Date of Birth2]],DATE(2023,6,8),"y")</f>
        <v>58</v>
      </c>
      <c r="I1426" s="2">
        <v>11931.13</v>
      </c>
      <c r="J1426" t="s">
        <v>3707</v>
      </c>
      <c r="K1426" t="s">
        <v>3710</v>
      </c>
      <c r="L1426" t="s">
        <v>3720</v>
      </c>
    </row>
    <row r="1427" spans="1:12" x14ac:dyDescent="0.3">
      <c r="A1427" t="s">
        <v>4668</v>
      </c>
      <c r="B1427">
        <v>1964</v>
      </c>
      <c r="C1427" t="s">
        <v>3715</v>
      </c>
      <c r="D1427">
        <v>2</v>
      </c>
      <c r="E1427" s="1" t="str">
        <f>_xlfn.CONCAT(Hospitalisation_Details[[#This Row],[date]],"-",Hospitalisation_Details[[#This Row],[month]],"-",Hospitalisation_Details[[#This Row],[year]])</f>
        <v>2-Aug-1964</v>
      </c>
      <c r="F1427" s="1" t="str">
        <f>TEXT(Hospitalisation_Details[[#This Row],[Date of Birth]],"dd-mm-yy")</f>
        <v>02-08-64</v>
      </c>
      <c r="G1427">
        <v>0</v>
      </c>
      <c r="H1427">
        <f>DATEDIF(Hospitalisation_Details[[#This Row],[Date of Birth2]],DATE(2023,6,8),"y")</f>
        <v>58</v>
      </c>
      <c r="I1427" s="2">
        <v>11938.26</v>
      </c>
      <c r="J1427" t="s">
        <v>3707</v>
      </c>
      <c r="K1427" t="s">
        <v>3707</v>
      </c>
      <c r="L1427" t="s">
        <v>3720</v>
      </c>
    </row>
    <row r="1428" spans="1:12" x14ac:dyDescent="0.3">
      <c r="A1428" t="s">
        <v>4667</v>
      </c>
      <c r="B1428">
        <v>1991</v>
      </c>
      <c r="C1428" t="s">
        <v>3716</v>
      </c>
      <c r="D1428">
        <v>19</v>
      </c>
      <c r="E1428" s="1" t="str">
        <f>_xlfn.CONCAT(Hospitalisation_Details[[#This Row],[date]],"-",Hospitalisation_Details[[#This Row],[month]],"-",Hospitalisation_Details[[#This Row],[year]])</f>
        <v>19-Oct-1991</v>
      </c>
      <c r="F1428" s="1" t="str">
        <f>TEXT(Hospitalisation_Details[[#This Row],[Date of Birth]],"dd-mm-yy")</f>
        <v>19-10-91</v>
      </c>
      <c r="G1428">
        <v>3</v>
      </c>
      <c r="H1428">
        <f>DATEDIF(Hospitalisation_Details[[#This Row],[Date of Birth2]],DATE(2023,6,8),"y")</f>
        <v>31</v>
      </c>
      <c r="I1428" s="2">
        <v>11941.83</v>
      </c>
      <c r="J1428" t="s">
        <v>3707</v>
      </c>
      <c r="K1428" t="s">
        <v>3710</v>
      </c>
      <c r="L1428" t="s">
        <v>3725</v>
      </c>
    </row>
    <row r="1429" spans="1:12" x14ac:dyDescent="0.3">
      <c r="A1429" t="s">
        <v>4666</v>
      </c>
      <c r="B1429">
        <v>1964</v>
      </c>
      <c r="C1429" t="s">
        <v>3714</v>
      </c>
      <c r="D1429">
        <v>25</v>
      </c>
      <c r="E1429" s="1" t="str">
        <f>_xlfn.CONCAT(Hospitalisation_Details[[#This Row],[date]],"-",Hospitalisation_Details[[#This Row],[month]],"-",Hospitalisation_Details[[#This Row],[year]])</f>
        <v>25-Dec-1964</v>
      </c>
      <c r="F1429" s="1" t="str">
        <f>TEXT(Hospitalisation_Details[[#This Row],[Date of Birth]],"dd-mm-yy")</f>
        <v>25-12-64</v>
      </c>
      <c r="G1429">
        <v>0</v>
      </c>
      <c r="H1429">
        <f>DATEDIF(Hospitalisation_Details[[#This Row],[Date of Birth2]],DATE(2023,6,8),"y")</f>
        <v>58</v>
      </c>
      <c r="I1429" s="2">
        <v>11944.59</v>
      </c>
      <c r="J1429" t="s">
        <v>3707</v>
      </c>
      <c r="K1429" t="s">
        <v>3706</v>
      </c>
      <c r="L1429" t="s">
        <v>3721</v>
      </c>
    </row>
    <row r="1430" spans="1:12" x14ac:dyDescent="0.3">
      <c r="A1430" t="s">
        <v>4665</v>
      </c>
      <c r="B1430">
        <v>1965</v>
      </c>
      <c r="C1430" t="s">
        <v>3709</v>
      </c>
      <c r="D1430">
        <v>1</v>
      </c>
      <c r="E1430" s="1" t="str">
        <f>_xlfn.CONCAT(Hospitalisation_Details[[#This Row],[date]],"-",Hospitalisation_Details[[#This Row],[month]],"-",Hospitalisation_Details[[#This Row],[year]])</f>
        <v>1-Nov-1965</v>
      </c>
      <c r="F1430" s="1" t="str">
        <f>TEXT(Hospitalisation_Details[[#This Row],[Date of Birth]],"dd-mm-yy")</f>
        <v>01-11-65</v>
      </c>
      <c r="G1430">
        <v>1</v>
      </c>
      <c r="H1430">
        <f>DATEDIF(Hospitalisation_Details[[#This Row],[Date of Birth2]],DATE(2023,6,8),"y")</f>
        <v>57</v>
      </c>
      <c r="I1430" s="2">
        <v>11945.13</v>
      </c>
      <c r="J1430" t="s">
        <v>3707</v>
      </c>
      <c r="K1430" t="s">
        <v>3706</v>
      </c>
      <c r="L1430" t="s">
        <v>3713</v>
      </c>
    </row>
    <row r="1431" spans="1:12" x14ac:dyDescent="0.3">
      <c r="A1431" t="s">
        <v>4664</v>
      </c>
      <c r="B1431">
        <v>1964</v>
      </c>
      <c r="C1431" t="s">
        <v>3712</v>
      </c>
      <c r="D1431">
        <v>29</v>
      </c>
      <c r="E1431" s="1" t="str">
        <f>_xlfn.CONCAT(Hospitalisation_Details[[#This Row],[date]],"-",Hospitalisation_Details[[#This Row],[month]],"-",Hospitalisation_Details[[#This Row],[year]])</f>
        <v>29-Sep-1964</v>
      </c>
      <c r="F1431" s="1" t="str">
        <f>TEXT(Hospitalisation_Details[[#This Row],[Date of Birth]],"dd-mm-yy")</f>
        <v>29-09-64</v>
      </c>
      <c r="G1431">
        <v>1</v>
      </c>
      <c r="H1431">
        <f>DATEDIF(Hospitalisation_Details[[#This Row],[Date of Birth2]],DATE(2023,6,8),"y")</f>
        <v>58</v>
      </c>
      <c r="I1431" s="2">
        <v>11946.63</v>
      </c>
      <c r="J1431" t="s">
        <v>3707</v>
      </c>
      <c r="K1431" t="s">
        <v>3706</v>
      </c>
      <c r="L1431" t="s">
        <v>3708</v>
      </c>
    </row>
    <row r="1432" spans="1:12" x14ac:dyDescent="0.3">
      <c r="A1432" t="s">
        <v>4663</v>
      </c>
      <c r="B1432">
        <v>1967</v>
      </c>
      <c r="C1432" t="s">
        <v>3714</v>
      </c>
      <c r="D1432">
        <v>22</v>
      </c>
      <c r="E1432" s="1" t="str">
        <f>_xlfn.CONCAT(Hospitalisation_Details[[#This Row],[date]],"-",Hospitalisation_Details[[#This Row],[month]],"-",Hospitalisation_Details[[#This Row],[year]])</f>
        <v>22-Dec-1967</v>
      </c>
      <c r="F1432" s="1" t="str">
        <f>TEXT(Hospitalisation_Details[[#This Row],[Date of Birth]],"dd-mm-yy")</f>
        <v>22-12-67</v>
      </c>
      <c r="G1432">
        <v>3</v>
      </c>
      <c r="H1432">
        <f>DATEDIF(Hospitalisation_Details[[#This Row],[Date of Birth2]],DATE(2023,6,8),"y")</f>
        <v>55</v>
      </c>
      <c r="I1432" s="2">
        <v>11987.17</v>
      </c>
      <c r="J1432" t="s">
        <v>3707</v>
      </c>
      <c r="K1432" t="s">
        <v>3707</v>
      </c>
      <c r="L1432" t="s">
        <v>3708</v>
      </c>
    </row>
    <row r="1433" spans="1:12" x14ac:dyDescent="0.3">
      <c r="A1433" t="s">
        <v>4662</v>
      </c>
      <c r="B1433">
        <v>1983</v>
      </c>
      <c r="C1433" t="s">
        <v>3705</v>
      </c>
      <c r="D1433">
        <v>4</v>
      </c>
      <c r="E1433" s="1" t="str">
        <f>_xlfn.CONCAT(Hospitalisation_Details[[#This Row],[date]],"-",Hospitalisation_Details[[#This Row],[month]],"-",Hospitalisation_Details[[#This Row],[year]])</f>
        <v>4-Jul-1983</v>
      </c>
      <c r="F1433" s="1" t="str">
        <f>TEXT(Hospitalisation_Details[[#This Row],[Date of Birth]],"dd-mm-yy")</f>
        <v>04-07-83</v>
      </c>
      <c r="G1433">
        <v>3</v>
      </c>
      <c r="H1433">
        <f>DATEDIF(Hospitalisation_Details[[#This Row],[Date of Birth2]],DATE(2023,6,8),"y")</f>
        <v>39</v>
      </c>
      <c r="I1433" s="2">
        <v>11987.68</v>
      </c>
      <c r="J1433" t="s">
        <v>3707</v>
      </c>
      <c r="K1433" t="s">
        <v>3706</v>
      </c>
      <c r="L1433" t="s">
        <v>3730</v>
      </c>
    </row>
    <row r="1434" spans="1:12" x14ac:dyDescent="0.3">
      <c r="A1434" t="s">
        <v>4661</v>
      </c>
      <c r="B1434">
        <v>1993</v>
      </c>
      <c r="C1434" t="s">
        <v>3714</v>
      </c>
      <c r="D1434">
        <v>12</v>
      </c>
      <c r="E1434" s="1" t="str">
        <f>_xlfn.CONCAT(Hospitalisation_Details[[#This Row],[date]],"-",Hospitalisation_Details[[#This Row],[month]],"-",Hospitalisation_Details[[#This Row],[year]])</f>
        <v>12-Dec-1993</v>
      </c>
      <c r="F1434" s="1" t="str">
        <f>TEXT(Hospitalisation_Details[[#This Row],[Date of Birth]],"dd-mm-yy")</f>
        <v>12-12-93</v>
      </c>
      <c r="G1434">
        <v>0</v>
      </c>
      <c r="H1434">
        <f>DATEDIF(Hospitalisation_Details[[#This Row],[Date of Birth2]],DATE(2023,6,8),"y")</f>
        <v>29</v>
      </c>
      <c r="I1434" s="2">
        <v>11994.89</v>
      </c>
      <c r="J1434" t="s">
        <v>3707</v>
      </c>
      <c r="K1434" t="s">
        <v>3706</v>
      </c>
      <c r="L1434" t="s">
        <v>3713</v>
      </c>
    </row>
    <row r="1435" spans="1:12" x14ac:dyDescent="0.3">
      <c r="A1435" t="s">
        <v>4660</v>
      </c>
      <c r="B1435">
        <v>1982</v>
      </c>
      <c r="C1435" t="s">
        <v>3716</v>
      </c>
      <c r="D1435">
        <v>17</v>
      </c>
      <c r="E1435" s="1" t="str">
        <f>_xlfn.CONCAT(Hospitalisation_Details[[#This Row],[date]],"-",Hospitalisation_Details[[#This Row],[month]],"-",Hospitalisation_Details[[#This Row],[year]])</f>
        <v>17-Oct-1982</v>
      </c>
      <c r="F1435" s="1" t="str">
        <f>TEXT(Hospitalisation_Details[[#This Row],[Date of Birth]],"dd-mm-yy")</f>
        <v>17-10-82</v>
      </c>
      <c r="G1435">
        <v>3</v>
      </c>
      <c r="H1435">
        <f>DATEDIF(Hospitalisation_Details[[#This Row],[Date of Birth2]],DATE(2023,6,8),"y")</f>
        <v>40</v>
      </c>
      <c r="I1435" s="2">
        <v>12001.29</v>
      </c>
      <c r="J1435" t="s">
        <v>3707</v>
      </c>
      <c r="K1435" t="s">
        <v>3707</v>
      </c>
      <c r="L1435" t="s">
        <v>3727</v>
      </c>
    </row>
    <row r="1436" spans="1:12" x14ac:dyDescent="0.3">
      <c r="A1436" t="s">
        <v>4659</v>
      </c>
      <c r="B1436">
        <v>1965</v>
      </c>
      <c r="C1436" t="s">
        <v>3711</v>
      </c>
      <c r="D1436">
        <v>9</v>
      </c>
      <c r="E1436" s="1" t="str">
        <f>_xlfn.CONCAT(Hospitalisation_Details[[#This Row],[date]],"-",Hospitalisation_Details[[#This Row],[month]],"-",Hospitalisation_Details[[#This Row],[year]])</f>
        <v>9-Jun-1965</v>
      </c>
      <c r="F1436" s="1" t="str">
        <f>TEXT(Hospitalisation_Details[[#This Row],[Date of Birth]],"dd-mm-yy")</f>
        <v>09-06-65</v>
      </c>
      <c r="G1436">
        <v>0</v>
      </c>
      <c r="H1436">
        <f>DATEDIF(Hospitalisation_Details[[#This Row],[Date of Birth2]],DATE(2023,6,8),"y")</f>
        <v>57</v>
      </c>
      <c r="I1436" s="2">
        <v>12029.29</v>
      </c>
      <c r="J1436" t="s">
        <v>3707</v>
      </c>
      <c r="K1436" t="s">
        <v>3706</v>
      </c>
      <c r="L1436" t="s">
        <v>3724</v>
      </c>
    </row>
    <row r="1437" spans="1:12" x14ac:dyDescent="0.3">
      <c r="A1437" t="s">
        <v>4658</v>
      </c>
      <c r="B1437">
        <v>1965</v>
      </c>
      <c r="C1437" t="s">
        <v>3716</v>
      </c>
      <c r="D1437">
        <v>29</v>
      </c>
      <c r="E1437" s="1" t="str">
        <f>_xlfn.CONCAT(Hospitalisation_Details[[#This Row],[date]],"-",Hospitalisation_Details[[#This Row],[month]],"-",Hospitalisation_Details[[#This Row],[year]])</f>
        <v>29-Oct-1965</v>
      </c>
      <c r="F1437" s="1" t="str">
        <f>TEXT(Hospitalisation_Details[[#This Row],[Date of Birth]],"dd-mm-yy")</f>
        <v>29-10-65</v>
      </c>
      <c r="G1437">
        <v>1</v>
      </c>
      <c r="H1437">
        <f>DATEDIF(Hospitalisation_Details[[#This Row],[Date of Birth2]],DATE(2023,6,8),"y")</f>
        <v>57</v>
      </c>
      <c r="I1437" s="2">
        <v>12032.33</v>
      </c>
      <c r="J1437" t="s">
        <v>3707</v>
      </c>
      <c r="K1437" t="s">
        <v>3710</v>
      </c>
      <c r="L1437" t="s">
        <v>3717</v>
      </c>
    </row>
    <row r="1438" spans="1:12" x14ac:dyDescent="0.3">
      <c r="A1438" t="s">
        <v>4657</v>
      </c>
      <c r="B1438">
        <v>1979</v>
      </c>
      <c r="C1438" t="s">
        <v>3716</v>
      </c>
      <c r="D1438">
        <v>16</v>
      </c>
      <c r="E1438" s="1" t="str">
        <f>_xlfn.CONCAT(Hospitalisation_Details[[#This Row],[date]],"-",Hospitalisation_Details[[#This Row],[month]],"-",Hospitalisation_Details[[#This Row],[year]])</f>
        <v>16-Oct-1979</v>
      </c>
      <c r="F1438" s="1" t="str">
        <f>TEXT(Hospitalisation_Details[[#This Row],[Date of Birth]],"dd-mm-yy")</f>
        <v>16-10-79</v>
      </c>
      <c r="G1438">
        <v>2</v>
      </c>
      <c r="H1438">
        <f>DATEDIF(Hospitalisation_Details[[#This Row],[Date of Birth2]],DATE(2023,6,8),"y")</f>
        <v>43</v>
      </c>
      <c r="I1438" s="2">
        <v>12035.18</v>
      </c>
      <c r="J1438" t="s">
        <v>3707</v>
      </c>
      <c r="K1438" t="s">
        <v>3707</v>
      </c>
      <c r="L1438" t="s">
        <v>3727</v>
      </c>
    </row>
    <row r="1439" spans="1:12" x14ac:dyDescent="0.3">
      <c r="A1439" t="s">
        <v>4656</v>
      </c>
      <c r="B1439">
        <v>1966</v>
      </c>
      <c r="C1439" t="s">
        <v>3709</v>
      </c>
      <c r="D1439">
        <v>24</v>
      </c>
      <c r="E1439" s="1" t="str">
        <f>_xlfn.CONCAT(Hospitalisation_Details[[#This Row],[date]],"-",Hospitalisation_Details[[#This Row],[month]],"-",Hospitalisation_Details[[#This Row],[year]])</f>
        <v>24-Nov-1966</v>
      </c>
      <c r="F1439" s="1" t="str">
        <f>TEXT(Hospitalisation_Details[[#This Row],[Date of Birth]],"dd-mm-yy")</f>
        <v>24-11-66</v>
      </c>
      <c r="G1439">
        <v>1</v>
      </c>
      <c r="H1439">
        <f>DATEDIF(Hospitalisation_Details[[#This Row],[Date of Birth2]],DATE(2023,6,8),"y")</f>
        <v>56</v>
      </c>
      <c r="I1439" s="2">
        <v>12044.34</v>
      </c>
      <c r="J1439" t="s">
        <v>3707</v>
      </c>
      <c r="K1439" t="s">
        <v>3710</v>
      </c>
      <c r="L1439" t="s">
        <v>3713</v>
      </c>
    </row>
    <row r="1440" spans="1:12" x14ac:dyDescent="0.3">
      <c r="A1440" t="s">
        <v>4655</v>
      </c>
      <c r="B1440">
        <v>1986</v>
      </c>
      <c r="C1440" t="s">
        <v>3712</v>
      </c>
      <c r="D1440">
        <v>7</v>
      </c>
      <c r="E1440" s="1" t="str">
        <f>_xlfn.CONCAT(Hospitalisation_Details[[#This Row],[date]],"-",Hospitalisation_Details[[#This Row],[month]],"-",Hospitalisation_Details[[#This Row],[year]])</f>
        <v>7-Sep-1986</v>
      </c>
      <c r="F1440" s="1" t="str">
        <f>TEXT(Hospitalisation_Details[[#This Row],[Date of Birth]],"dd-mm-yy")</f>
        <v>07-09-86</v>
      </c>
      <c r="G1440">
        <v>3</v>
      </c>
      <c r="H1440">
        <f>DATEDIF(Hospitalisation_Details[[#This Row],[Date of Birth2]],DATE(2023,6,8),"y")</f>
        <v>36</v>
      </c>
      <c r="I1440" s="2">
        <v>12048.13</v>
      </c>
      <c r="J1440" t="s">
        <v>3707</v>
      </c>
      <c r="K1440" t="s">
        <v>3706</v>
      </c>
      <c r="L1440" t="s">
        <v>3730</v>
      </c>
    </row>
    <row r="1441" spans="1:12" x14ac:dyDescent="0.3">
      <c r="A1441" t="s">
        <v>4654</v>
      </c>
      <c r="B1441">
        <v>1984</v>
      </c>
      <c r="C1441" t="s">
        <v>3712</v>
      </c>
      <c r="D1441">
        <v>2</v>
      </c>
      <c r="E1441" s="1" t="str">
        <f>_xlfn.CONCAT(Hospitalisation_Details[[#This Row],[date]],"-",Hospitalisation_Details[[#This Row],[month]],"-",Hospitalisation_Details[[#This Row],[year]])</f>
        <v>2-Sep-1984</v>
      </c>
      <c r="F1441" s="1" t="str">
        <f>TEXT(Hospitalisation_Details[[#This Row],[Date of Birth]],"dd-mm-yy")</f>
        <v>02-09-84</v>
      </c>
      <c r="G1441">
        <v>3</v>
      </c>
      <c r="H1441">
        <f>DATEDIF(Hospitalisation_Details[[#This Row],[Date of Birth2]],DATE(2023,6,8),"y")</f>
        <v>38</v>
      </c>
      <c r="I1441" s="2">
        <v>12091.34</v>
      </c>
      <c r="J1441" t="s">
        <v>3707</v>
      </c>
      <c r="K1441" t="s">
        <v>3706</v>
      </c>
      <c r="L1441" t="s">
        <v>3732</v>
      </c>
    </row>
    <row r="1442" spans="1:12" x14ac:dyDescent="0.3">
      <c r="A1442" t="s">
        <v>4653</v>
      </c>
      <c r="B1442">
        <v>1968</v>
      </c>
      <c r="C1442" t="s">
        <v>3711</v>
      </c>
      <c r="D1442">
        <v>21</v>
      </c>
      <c r="E1442" s="1" t="str">
        <f>_xlfn.CONCAT(Hospitalisation_Details[[#This Row],[date]],"-",Hospitalisation_Details[[#This Row],[month]],"-",Hospitalisation_Details[[#This Row],[year]])</f>
        <v>21-Jun-1968</v>
      </c>
      <c r="F1442" s="1" t="str">
        <f>TEXT(Hospitalisation_Details[[#This Row],[Date of Birth]],"dd-mm-yy")</f>
        <v>21-06-68</v>
      </c>
      <c r="G1442">
        <v>3</v>
      </c>
      <c r="H1442">
        <f>DATEDIF(Hospitalisation_Details[[#This Row],[Date of Birth2]],DATE(2023,6,8),"y")</f>
        <v>54</v>
      </c>
      <c r="I1442" s="2">
        <v>12094.48</v>
      </c>
      <c r="J1442" t="s">
        <v>3707</v>
      </c>
      <c r="K1442" t="s">
        <v>3707</v>
      </c>
      <c r="L1442" t="s">
        <v>3717</v>
      </c>
    </row>
    <row r="1443" spans="1:12" x14ac:dyDescent="0.3">
      <c r="A1443" t="s">
        <v>4652</v>
      </c>
      <c r="B1443">
        <v>1968</v>
      </c>
      <c r="C1443" t="s">
        <v>3714</v>
      </c>
      <c r="D1443">
        <v>9</v>
      </c>
      <c r="E1443" s="1" t="str">
        <f>_xlfn.CONCAT(Hospitalisation_Details[[#This Row],[date]],"-",Hospitalisation_Details[[#This Row],[month]],"-",Hospitalisation_Details[[#This Row],[year]])</f>
        <v>9-Dec-1968</v>
      </c>
      <c r="F1443" s="1" t="str">
        <f>TEXT(Hospitalisation_Details[[#This Row],[Date of Birth]],"dd-mm-yy")</f>
        <v>09-12-68</v>
      </c>
      <c r="G1443">
        <v>2</v>
      </c>
      <c r="H1443">
        <f>DATEDIF(Hospitalisation_Details[[#This Row],[Date of Birth2]],DATE(2023,6,8),"y")</f>
        <v>54</v>
      </c>
      <c r="I1443" s="2">
        <v>12096.65</v>
      </c>
      <c r="J1443" t="s">
        <v>3707</v>
      </c>
      <c r="K1443" t="s">
        <v>3710</v>
      </c>
      <c r="L1443" t="s">
        <v>3724</v>
      </c>
    </row>
    <row r="1444" spans="1:12" x14ac:dyDescent="0.3">
      <c r="A1444" t="s">
        <v>4651</v>
      </c>
      <c r="B1444">
        <v>1968</v>
      </c>
      <c r="C1444" t="s">
        <v>3716</v>
      </c>
      <c r="D1444">
        <v>25</v>
      </c>
      <c r="E1444" s="1" t="str">
        <f>_xlfn.CONCAT(Hospitalisation_Details[[#This Row],[date]],"-",Hospitalisation_Details[[#This Row],[month]],"-",Hospitalisation_Details[[#This Row],[year]])</f>
        <v>25-Oct-1968</v>
      </c>
      <c r="F1444" s="1" t="str">
        <f>TEXT(Hospitalisation_Details[[#This Row],[Date of Birth]],"dd-mm-yy")</f>
        <v>25-10-68</v>
      </c>
      <c r="G1444">
        <v>3</v>
      </c>
      <c r="H1444">
        <f>DATEDIF(Hospitalisation_Details[[#This Row],[Date of Birth2]],DATE(2023,6,8),"y")</f>
        <v>54</v>
      </c>
      <c r="I1444" s="2">
        <v>12105.32</v>
      </c>
      <c r="J1444" t="s">
        <v>3707</v>
      </c>
      <c r="K1444" t="s">
        <v>3707</v>
      </c>
      <c r="L1444" t="s">
        <v>3717</v>
      </c>
    </row>
    <row r="1445" spans="1:12" x14ac:dyDescent="0.3">
      <c r="A1445" t="s">
        <v>4650</v>
      </c>
      <c r="B1445">
        <v>1963</v>
      </c>
      <c r="C1445" t="s">
        <v>3705</v>
      </c>
      <c r="D1445">
        <v>20</v>
      </c>
      <c r="E1445" s="1" t="str">
        <f>_xlfn.CONCAT(Hospitalisation_Details[[#This Row],[date]],"-",Hospitalisation_Details[[#This Row],[month]],"-",Hospitalisation_Details[[#This Row],[year]])</f>
        <v>20-Jul-1963</v>
      </c>
      <c r="F1445" s="1" t="str">
        <f>TEXT(Hospitalisation_Details[[#This Row],[Date of Birth]],"dd-mm-yy")</f>
        <v>20-07-63</v>
      </c>
      <c r="G1445">
        <v>0</v>
      </c>
      <c r="H1445">
        <f>DATEDIF(Hospitalisation_Details[[#This Row],[Date of Birth2]],DATE(2023,6,8),"y")</f>
        <v>59</v>
      </c>
      <c r="I1445" s="2">
        <v>12124.99</v>
      </c>
      <c r="J1445" t="s">
        <v>3707</v>
      </c>
      <c r="K1445" t="s">
        <v>3710</v>
      </c>
      <c r="L1445" t="s">
        <v>3713</v>
      </c>
    </row>
    <row r="1446" spans="1:12" x14ac:dyDescent="0.3">
      <c r="A1446" t="s">
        <v>4649</v>
      </c>
      <c r="B1446">
        <v>1963</v>
      </c>
      <c r="C1446" t="s">
        <v>3711</v>
      </c>
      <c r="D1446">
        <v>4</v>
      </c>
      <c r="E1446" s="1" t="str">
        <f>_xlfn.CONCAT(Hospitalisation_Details[[#This Row],[date]],"-",Hospitalisation_Details[[#This Row],[month]],"-",Hospitalisation_Details[[#This Row],[year]])</f>
        <v>4-Jun-1963</v>
      </c>
      <c r="F1446" s="1" t="str">
        <f>TEXT(Hospitalisation_Details[[#This Row],[Date of Birth]],"dd-mm-yy")</f>
        <v>04-06-63</v>
      </c>
      <c r="G1446">
        <v>0</v>
      </c>
      <c r="H1446">
        <f>DATEDIF(Hospitalisation_Details[[#This Row],[Date of Birth2]],DATE(2023,6,8),"y")</f>
        <v>60</v>
      </c>
      <c r="I1446" s="2">
        <v>12129.61</v>
      </c>
      <c r="J1446" t="s">
        <v>3707</v>
      </c>
      <c r="K1446" t="s">
        <v>3710</v>
      </c>
      <c r="L1446" t="s">
        <v>3713</v>
      </c>
    </row>
    <row r="1447" spans="1:12" x14ac:dyDescent="0.3">
      <c r="A1447" t="s">
        <v>4648</v>
      </c>
      <c r="B1447">
        <v>1991</v>
      </c>
      <c r="C1447" t="s">
        <v>3709</v>
      </c>
      <c r="D1447">
        <v>6</v>
      </c>
      <c r="E1447" s="1" t="str">
        <f>_xlfn.CONCAT(Hospitalisation_Details[[#This Row],[date]],"-",Hospitalisation_Details[[#This Row],[month]],"-",Hospitalisation_Details[[#This Row],[year]])</f>
        <v>6-Nov-1991</v>
      </c>
      <c r="F1447" s="1" t="str">
        <f>TEXT(Hospitalisation_Details[[#This Row],[Date of Birth]],"dd-mm-yy")</f>
        <v>06-11-91</v>
      </c>
      <c r="G1447">
        <v>3</v>
      </c>
      <c r="H1447">
        <f>DATEDIF(Hospitalisation_Details[[#This Row],[Date of Birth2]],DATE(2023,6,8),"y")</f>
        <v>31</v>
      </c>
      <c r="I1447" s="2">
        <v>12130.8</v>
      </c>
      <c r="J1447" t="s">
        <v>3707</v>
      </c>
      <c r="K1447" t="s">
        <v>3707</v>
      </c>
      <c r="L1447" t="s">
        <v>3730</v>
      </c>
    </row>
    <row r="1448" spans="1:12" x14ac:dyDescent="0.3">
      <c r="A1448" t="s">
        <v>4647</v>
      </c>
      <c r="B1448">
        <v>1974</v>
      </c>
      <c r="C1448" t="s">
        <v>3712</v>
      </c>
      <c r="D1448">
        <v>16</v>
      </c>
      <c r="E1448" s="1" t="str">
        <f>_xlfn.CONCAT(Hospitalisation_Details[[#This Row],[date]],"-",Hospitalisation_Details[[#This Row],[month]],"-",Hospitalisation_Details[[#This Row],[year]])</f>
        <v>16-Sep-1974</v>
      </c>
      <c r="F1448" s="1" t="str">
        <f>TEXT(Hospitalisation_Details[[#This Row],[Date of Birth]],"dd-mm-yy")</f>
        <v>16-09-74</v>
      </c>
      <c r="G1448">
        <v>0</v>
      </c>
      <c r="H1448">
        <f>DATEDIF(Hospitalisation_Details[[#This Row],[Date of Birth2]],DATE(2023,6,8),"y")</f>
        <v>48</v>
      </c>
      <c r="I1448" s="2">
        <v>12137.6</v>
      </c>
      <c r="J1448" t="s">
        <v>3707</v>
      </c>
      <c r="K1448" t="s">
        <v>3707</v>
      </c>
      <c r="L1448" t="s">
        <v>3713</v>
      </c>
    </row>
    <row r="1449" spans="1:12" x14ac:dyDescent="0.3">
      <c r="A1449" t="s">
        <v>4646</v>
      </c>
      <c r="B1449">
        <v>1962</v>
      </c>
      <c r="C1449" t="s">
        <v>3709</v>
      </c>
      <c r="D1449">
        <v>4</v>
      </c>
      <c r="E1449" s="1" t="str">
        <f>_xlfn.CONCAT(Hospitalisation_Details[[#This Row],[date]],"-",Hospitalisation_Details[[#This Row],[month]],"-",Hospitalisation_Details[[#This Row],[year]])</f>
        <v>4-Nov-1962</v>
      </c>
      <c r="F1449" s="1" t="str">
        <f>TEXT(Hospitalisation_Details[[#This Row],[Date of Birth]],"dd-mm-yy")</f>
        <v>04-11-62</v>
      </c>
      <c r="G1449">
        <v>0</v>
      </c>
      <c r="H1449">
        <f>DATEDIF(Hospitalisation_Details[[#This Row],[Date of Birth2]],DATE(2023,6,8),"y")</f>
        <v>60</v>
      </c>
      <c r="I1449" s="2">
        <v>12142.58</v>
      </c>
      <c r="J1449" t="s">
        <v>3707</v>
      </c>
      <c r="K1449" t="s">
        <v>3706</v>
      </c>
      <c r="L1449" t="s">
        <v>3708</v>
      </c>
    </row>
    <row r="1450" spans="1:12" x14ac:dyDescent="0.3">
      <c r="A1450" t="s">
        <v>4645</v>
      </c>
      <c r="B1450">
        <v>1962</v>
      </c>
      <c r="C1450" t="s">
        <v>3712</v>
      </c>
      <c r="D1450">
        <v>15</v>
      </c>
      <c r="E1450" s="1" t="str">
        <f>_xlfn.CONCAT(Hospitalisation_Details[[#This Row],[date]],"-",Hospitalisation_Details[[#This Row],[month]],"-",Hospitalisation_Details[[#This Row],[year]])</f>
        <v>15-Sep-1962</v>
      </c>
      <c r="F1450" s="1" t="str">
        <f>TEXT(Hospitalisation_Details[[#This Row],[Date of Birth]],"dd-mm-yy")</f>
        <v>15-09-62</v>
      </c>
      <c r="G1450">
        <v>0</v>
      </c>
      <c r="H1450">
        <f>DATEDIF(Hospitalisation_Details[[#This Row],[Date of Birth2]],DATE(2023,6,8),"y")</f>
        <v>60</v>
      </c>
      <c r="I1450" s="2">
        <v>12146.97</v>
      </c>
      <c r="J1450" t="s">
        <v>3707</v>
      </c>
      <c r="K1450" t="s">
        <v>3707</v>
      </c>
      <c r="L1450" t="s">
        <v>3717</v>
      </c>
    </row>
    <row r="1451" spans="1:12" x14ac:dyDescent="0.3">
      <c r="A1451" t="s">
        <v>4644</v>
      </c>
      <c r="B1451">
        <v>1987</v>
      </c>
      <c r="C1451" t="s">
        <v>3716</v>
      </c>
      <c r="D1451">
        <v>5</v>
      </c>
      <c r="E1451" s="1" t="str">
        <f>_xlfn.CONCAT(Hospitalisation_Details[[#This Row],[date]],"-",Hospitalisation_Details[[#This Row],[month]],"-",Hospitalisation_Details[[#This Row],[year]])</f>
        <v>5-Oct-1987</v>
      </c>
      <c r="F1451" s="1" t="str">
        <f>TEXT(Hospitalisation_Details[[#This Row],[Date of Birth]],"dd-mm-yy")</f>
        <v>05-10-87</v>
      </c>
      <c r="G1451">
        <v>3</v>
      </c>
      <c r="H1451">
        <f>DATEDIF(Hospitalisation_Details[[#This Row],[Date of Birth2]],DATE(2023,6,8),"y")</f>
        <v>35</v>
      </c>
      <c r="I1451" s="2">
        <v>12148.2</v>
      </c>
      <c r="J1451" t="s">
        <v>3707</v>
      </c>
      <c r="K1451" t="s">
        <v>3707</v>
      </c>
      <c r="L1451" t="s">
        <v>3713</v>
      </c>
    </row>
    <row r="1452" spans="1:12" x14ac:dyDescent="0.3">
      <c r="A1452" t="s">
        <v>4643</v>
      </c>
      <c r="B1452">
        <v>1991</v>
      </c>
      <c r="C1452" t="s">
        <v>3715</v>
      </c>
      <c r="D1452">
        <v>29</v>
      </c>
      <c r="E1452" s="1" t="str">
        <f>_xlfn.CONCAT(Hospitalisation_Details[[#This Row],[date]],"-",Hospitalisation_Details[[#This Row],[month]],"-",Hospitalisation_Details[[#This Row],[year]])</f>
        <v>29-Aug-1991</v>
      </c>
      <c r="F1452" s="1" t="str">
        <f>TEXT(Hospitalisation_Details[[#This Row],[Date of Birth]],"dd-mm-yy")</f>
        <v>29-08-91</v>
      </c>
      <c r="G1452">
        <v>3</v>
      </c>
      <c r="H1452">
        <f>DATEDIF(Hospitalisation_Details[[#This Row],[Date of Birth2]],DATE(2023,6,8),"y")</f>
        <v>31</v>
      </c>
      <c r="I1452" s="2">
        <v>12198.64</v>
      </c>
      <c r="J1452" t="s">
        <v>3707</v>
      </c>
      <c r="K1452" t="s">
        <v>3707</v>
      </c>
      <c r="L1452" t="s">
        <v>3730</v>
      </c>
    </row>
    <row r="1453" spans="1:12" x14ac:dyDescent="0.3">
      <c r="A1453" t="s">
        <v>4642</v>
      </c>
      <c r="B1453">
        <v>1977</v>
      </c>
      <c r="C1453" t="s">
        <v>3715</v>
      </c>
      <c r="D1453">
        <v>14</v>
      </c>
      <c r="E1453" s="1" t="str">
        <f>_xlfn.CONCAT(Hospitalisation_Details[[#This Row],[date]],"-",Hospitalisation_Details[[#This Row],[month]],"-",Hospitalisation_Details[[#This Row],[year]])</f>
        <v>14-Aug-1977</v>
      </c>
      <c r="F1453" s="1" t="str">
        <f>TEXT(Hospitalisation_Details[[#This Row],[Date of Birth]],"dd-mm-yy")</f>
        <v>14-08-77</v>
      </c>
      <c r="G1453">
        <v>2</v>
      </c>
      <c r="H1453">
        <f>DATEDIF(Hospitalisation_Details[[#This Row],[Date of Birth2]],DATE(2023,6,8),"y")</f>
        <v>45</v>
      </c>
      <c r="I1453" s="2">
        <v>12218.7</v>
      </c>
      <c r="J1453" t="s">
        <v>3707</v>
      </c>
      <c r="K1453" t="s">
        <v>3710</v>
      </c>
      <c r="L1453" t="s">
        <v>3713</v>
      </c>
    </row>
    <row r="1454" spans="1:12" x14ac:dyDescent="0.3">
      <c r="A1454" t="s">
        <v>4641</v>
      </c>
      <c r="B1454">
        <v>1964</v>
      </c>
      <c r="C1454" t="s">
        <v>3705</v>
      </c>
      <c r="D1454">
        <v>20</v>
      </c>
      <c r="E1454" s="1" t="str">
        <f>_xlfn.CONCAT(Hospitalisation_Details[[#This Row],[date]],"-",Hospitalisation_Details[[#This Row],[month]],"-",Hospitalisation_Details[[#This Row],[year]])</f>
        <v>20-Jul-1964</v>
      </c>
      <c r="F1454" s="1" t="str">
        <f>TEXT(Hospitalisation_Details[[#This Row],[Date of Birth]],"dd-mm-yy")</f>
        <v>20-07-64</v>
      </c>
      <c r="G1454">
        <v>0</v>
      </c>
      <c r="H1454">
        <f>DATEDIF(Hospitalisation_Details[[#This Row],[Date of Birth2]],DATE(2023,6,8),"y")</f>
        <v>58</v>
      </c>
      <c r="I1454" s="2">
        <v>12222.9</v>
      </c>
      <c r="J1454" t="s">
        <v>3707</v>
      </c>
      <c r="K1454" t="s">
        <v>3706</v>
      </c>
      <c r="L1454" t="s">
        <v>3713</v>
      </c>
    </row>
    <row r="1455" spans="1:12" x14ac:dyDescent="0.3">
      <c r="A1455" t="s">
        <v>4640</v>
      </c>
      <c r="B1455">
        <v>1964</v>
      </c>
      <c r="C1455" t="s">
        <v>3705</v>
      </c>
      <c r="D1455">
        <v>2</v>
      </c>
      <c r="E1455" s="1" t="str">
        <f>_xlfn.CONCAT(Hospitalisation_Details[[#This Row],[date]],"-",Hospitalisation_Details[[#This Row],[month]],"-",Hospitalisation_Details[[#This Row],[year]])</f>
        <v>2-Jul-1964</v>
      </c>
      <c r="F1455" s="1" t="str">
        <f>TEXT(Hospitalisation_Details[[#This Row],[Date of Birth]],"dd-mm-yy")</f>
        <v>02-07-64</v>
      </c>
      <c r="G1455">
        <v>0</v>
      </c>
      <c r="H1455">
        <f>DATEDIF(Hospitalisation_Details[[#This Row],[Date of Birth2]],DATE(2023,6,8),"y")</f>
        <v>58</v>
      </c>
      <c r="I1455" s="2">
        <v>12224.35</v>
      </c>
      <c r="J1455" t="s">
        <v>3707</v>
      </c>
      <c r="K1455" t="s">
        <v>3710</v>
      </c>
      <c r="L1455" t="s">
        <v>3713</v>
      </c>
    </row>
    <row r="1456" spans="1:12" x14ac:dyDescent="0.3">
      <c r="A1456" t="s">
        <v>4639</v>
      </c>
      <c r="B1456">
        <v>1964</v>
      </c>
      <c r="C1456" t="s">
        <v>3711</v>
      </c>
      <c r="D1456">
        <v>24</v>
      </c>
      <c r="E1456" s="1" t="str">
        <f>_xlfn.CONCAT(Hospitalisation_Details[[#This Row],[date]],"-",Hospitalisation_Details[[#This Row],[month]],"-",Hospitalisation_Details[[#This Row],[year]])</f>
        <v>24-Jun-1964</v>
      </c>
      <c r="F1456" s="1" t="str">
        <f>TEXT(Hospitalisation_Details[[#This Row],[Date of Birth]],"dd-mm-yy")</f>
        <v>24-06-64</v>
      </c>
      <c r="G1456">
        <v>0</v>
      </c>
      <c r="H1456">
        <f>DATEDIF(Hospitalisation_Details[[#This Row],[Date of Birth2]],DATE(2023,6,8),"y")</f>
        <v>58</v>
      </c>
      <c r="I1456" s="2">
        <v>12231.61</v>
      </c>
      <c r="J1456" t="s">
        <v>3707</v>
      </c>
      <c r="K1456" t="s">
        <v>3707</v>
      </c>
      <c r="L1456" t="s">
        <v>3713</v>
      </c>
    </row>
    <row r="1457" spans="1:12" x14ac:dyDescent="0.3">
      <c r="A1457" t="s">
        <v>4638</v>
      </c>
      <c r="B1457">
        <v>1963</v>
      </c>
      <c r="C1457" t="s">
        <v>3705</v>
      </c>
      <c r="D1457">
        <v>19</v>
      </c>
      <c r="E1457" s="1" t="str">
        <f>_xlfn.CONCAT(Hospitalisation_Details[[#This Row],[date]],"-",Hospitalisation_Details[[#This Row],[month]],"-",Hospitalisation_Details[[#This Row],[year]])</f>
        <v>19-Jul-1963</v>
      </c>
      <c r="F1457" s="1" t="str">
        <f>TEXT(Hospitalisation_Details[[#This Row],[Date of Birth]],"dd-mm-yy")</f>
        <v>19-07-63</v>
      </c>
      <c r="G1457">
        <v>0</v>
      </c>
      <c r="H1457">
        <f>DATEDIF(Hospitalisation_Details[[#This Row],[Date of Birth2]],DATE(2023,6,8),"y")</f>
        <v>59</v>
      </c>
      <c r="I1457" s="2">
        <v>12233.83</v>
      </c>
      <c r="J1457" t="s">
        <v>3707</v>
      </c>
      <c r="K1457" t="s">
        <v>3710</v>
      </c>
      <c r="L1457" t="s">
        <v>3717</v>
      </c>
    </row>
    <row r="1458" spans="1:12" x14ac:dyDescent="0.3">
      <c r="A1458" t="s">
        <v>4637</v>
      </c>
      <c r="B1458">
        <v>1964</v>
      </c>
      <c r="C1458" t="s">
        <v>3716</v>
      </c>
      <c r="D1458">
        <v>15</v>
      </c>
      <c r="E1458" s="1" t="str">
        <f>_xlfn.CONCAT(Hospitalisation_Details[[#This Row],[date]],"-",Hospitalisation_Details[[#This Row],[month]],"-",Hospitalisation_Details[[#This Row],[year]])</f>
        <v>15-Oct-1964</v>
      </c>
      <c r="F1458" s="1" t="str">
        <f>TEXT(Hospitalisation_Details[[#This Row],[Date of Birth]],"dd-mm-yy")</f>
        <v>15-10-64</v>
      </c>
      <c r="G1458">
        <v>0</v>
      </c>
      <c r="H1458">
        <f>DATEDIF(Hospitalisation_Details[[#This Row],[Date of Birth2]],DATE(2023,6,8),"y")</f>
        <v>58</v>
      </c>
      <c r="I1458" s="2">
        <v>12235.84</v>
      </c>
      <c r="J1458" t="s">
        <v>3707</v>
      </c>
      <c r="K1458" t="s">
        <v>3707</v>
      </c>
      <c r="L1458" t="s">
        <v>3713</v>
      </c>
    </row>
    <row r="1459" spans="1:12" x14ac:dyDescent="0.3">
      <c r="A1459" t="s">
        <v>4636</v>
      </c>
      <c r="B1459">
        <v>1966</v>
      </c>
      <c r="C1459" t="s">
        <v>3705</v>
      </c>
      <c r="D1459">
        <v>29</v>
      </c>
      <c r="E1459" s="1" t="str">
        <f>_xlfn.CONCAT(Hospitalisation_Details[[#This Row],[date]],"-",Hospitalisation_Details[[#This Row],[month]],"-",Hospitalisation_Details[[#This Row],[year]])</f>
        <v>29-Jul-1966</v>
      </c>
      <c r="F1459" s="1" t="str">
        <f>TEXT(Hospitalisation_Details[[#This Row],[Date of Birth]],"dd-mm-yy")</f>
        <v>29-07-66</v>
      </c>
      <c r="G1459">
        <v>0</v>
      </c>
      <c r="H1459">
        <f>DATEDIF(Hospitalisation_Details[[#This Row],[Date of Birth2]],DATE(2023,6,8),"y")</f>
        <v>56</v>
      </c>
      <c r="I1459" s="2">
        <v>12237.73</v>
      </c>
      <c r="J1459" t="s">
        <v>3707</v>
      </c>
      <c r="K1459" t="s">
        <v>3707</v>
      </c>
      <c r="L1459" t="s">
        <v>3713</v>
      </c>
    </row>
    <row r="1460" spans="1:12" x14ac:dyDescent="0.3">
      <c r="A1460" t="s">
        <v>4635</v>
      </c>
      <c r="B1460">
        <v>1963</v>
      </c>
      <c r="C1460" t="s">
        <v>3705</v>
      </c>
      <c r="D1460">
        <v>17</v>
      </c>
      <c r="E1460" s="1" t="str">
        <f>_xlfn.CONCAT(Hospitalisation_Details[[#This Row],[date]],"-",Hospitalisation_Details[[#This Row],[month]],"-",Hospitalisation_Details[[#This Row],[year]])</f>
        <v>17-Jul-1963</v>
      </c>
      <c r="F1460" s="1" t="str">
        <f>TEXT(Hospitalisation_Details[[#This Row],[Date of Birth]],"dd-mm-yy")</f>
        <v>17-07-63</v>
      </c>
      <c r="G1460">
        <v>0</v>
      </c>
      <c r="H1460">
        <f>DATEDIF(Hospitalisation_Details[[#This Row],[Date of Birth2]],DATE(2023,6,8),"y")</f>
        <v>59</v>
      </c>
      <c r="I1460" s="2">
        <v>12244.53</v>
      </c>
      <c r="J1460" t="s">
        <v>3707</v>
      </c>
      <c r="K1460" t="s">
        <v>3710</v>
      </c>
      <c r="L1460" t="s">
        <v>3708</v>
      </c>
    </row>
    <row r="1461" spans="1:12" x14ac:dyDescent="0.3">
      <c r="A1461" t="s">
        <v>4634</v>
      </c>
      <c r="B1461">
        <v>1974</v>
      </c>
      <c r="C1461" t="s">
        <v>3711</v>
      </c>
      <c r="D1461">
        <v>23</v>
      </c>
      <c r="E1461" s="1" t="str">
        <f>_xlfn.CONCAT(Hospitalisation_Details[[#This Row],[date]],"-",Hospitalisation_Details[[#This Row],[month]],"-",Hospitalisation_Details[[#This Row],[year]])</f>
        <v>23-Jun-1974</v>
      </c>
      <c r="F1461" s="1" t="str">
        <f>TEXT(Hospitalisation_Details[[#This Row],[Date of Birth]],"dd-mm-yy")</f>
        <v>23-06-74</v>
      </c>
      <c r="G1461">
        <v>0</v>
      </c>
      <c r="H1461">
        <f>DATEDIF(Hospitalisation_Details[[#This Row],[Date of Birth2]],DATE(2023,6,8),"y")</f>
        <v>48</v>
      </c>
      <c r="I1461" s="2">
        <v>12245.17</v>
      </c>
      <c r="J1461" t="s">
        <v>3707</v>
      </c>
      <c r="K1461" t="s">
        <v>3710</v>
      </c>
      <c r="L1461" t="s">
        <v>3713</v>
      </c>
    </row>
    <row r="1462" spans="1:12" x14ac:dyDescent="0.3">
      <c r="A1462" t="s">
        <v>4633</v>
      </c>
      <c r="B1462">
        <v>1989</v>
      </c>
      <c r="C1462" t="s">
        <v>3709</v>
      </c>
      <c r="D1462">
        <v>23</v>
      </c>
      <c r="E1462" s="1" t="str">
        <f>_xlfn.CONCAT(Hospitalisation_Details[[#This Row],[date]],"-",Hospitalisation_Details[[#This Row],[month]],"-",Hospitalisation_Details[[#This Row],[year]])</f>
        <v>23-Nov-1989</v>
      </c>
      <c r="F1462" s="1" t="str">
        <f>TEXT(Hospitalisation_Details[[#This Row],[Date of Birth]],"dd-mm-yy")</f>
        <v>23-11-89</v>
      </c>
      <c r="G1462">
        <v>3</v>
      </c>
      <c r="H1462">
        <f>DATEDIF(Hospitalisation_Details[[#This Row],[Date of Birth2]],DATE(2023,6,8),"y")</f>
        <v>33</v>
      </c>
      <c r="I1462" s="2">
        <v>12254.44</v>
      </c>
      <c r="J1462" t="s">
        <v>3707</v>
      </c>
      <c r="K1462" t="s">
        <v>3707</v>
      </c>
      <c r="L1462" t="s">
        <v>3730</v>
      </c>
    </row>
    <row r="1463" spans="1:12" x14ac:dyDescent="0.3">
      <c r="A1463" t="s">
        <v>4632</v>
      </c>
      <c r="B1463">
        <v>1986</v>
      </c>
      <c r="C1463" t="s">
        <v>3715</v>
      </c>
      <c r="D1463">
        <v>13</v>
      </c>
      <c r="E1463" s="1" t="str">
        <f>_xlfn.CONCAT(Hospitalisation_Details[[#This Row],[date]],"-",Hospitalisation_Details[[#This Row],[month]],"-",Hospitalisation_Details[[#This Row],[year]])</f>
        <v>13-Aug-1986</v>
      </c>
      <c r="F1463" s="1" t="str">
        <f>TEXT(Hospitalisation_Details[[#This Row],[Date of Birth]],"dd-mm-yy")</f>
        <v>13-08-86</v>
      </c>
      <c r="G1463">
        <v>3</v>
      </c>
      <c r="H1463">
        <f>DATEDIF(Hospitalisation_Details[[#This Row],[Date of Birth2]],DATE(2023,6,8),"y")</f>
        <v>36</v>
      </c>
      <c r="I1463" s="2">
        <v>12255.04</v>
      </c>
      <c r="J1463" t="s">
        <v>3707</v>
      </c>
      <c r="K1463" t="s">
        <v>3706</v>
      </c>
      <c r="L1463" t="s">
        <v>3730</v>
      </c>
    </row>
    <row r="1464" spans="1:12" x14ac:dyDescent="0.3">
      <c r="A1464" t="s">
        <v>4631</v>
      </c>
      <c r="B1464">
        <v>1966</v>
      </c>
      <c r="C1464" t="s">
        <v>3714</v>
      </c>
      <c r="D1464">
        <v>6</v>
      </c>
      <c r="E1464" s="1" t="str">
        <f>_xlfn.CONCAT(Hospitalisation_Details[[#This Row],[date]],"-",Hospitalisation_Details[[#This Row],[month]],"-",Hospitalisation_Details[[#This Row],[year]])</f>
        <v>6-Dec-1966</v>
      </c>
      <c r="F1464" s="1" t="str">
        <f>TEXT(Hospitalisation_Details[[#This Row],[Date of Birth]],"dd-mm-yy")</f>
        <v>06-12-66</v>
      </c>
      <c r="G1464">
        <v>2</v>
      </c>
      <c r="H1464">
        <f>DATEDIF(Hospitalisation_Details[[#This Row],[Date of Birth2]],DATE(2023,6,8),"y")</f>
        <v>56</v>
      </c>
      <c r="I1464" s="2">
        <v>12265.51</v>
      </c>
      <c r="J1464" t="s">
        <v>3707</v>
      </c>
      <c r="K1464" t="s">
        <v>3707</v>
      </c>
      <c r="L1464" t="s">
        <v>3708</v>
      </c>
    </row>
    <row r="1465" spans="1:12" x14ac:dyDescent="0.3">
      <c r="A1465" t="s">
        <v>4630</v>
      </c>
      <c r="B1465">
        <v>1967</v>
      </c>
      <c r="C1465" t="s">
        <v>3714</v>
      </c>
      <c r="D1465">
        <v>30</v>
      </c>
      <c r="E1465" s="1" t="str">
        <f>_xlfn.CONCAT(Hospitalisation_Details[[#This Row],[date]],"-",Hospitalisation_Details[[#This Row],[month]],"-",Hospitalisation_Details[[#This Row],[year]])</f>
        <v>30-Dec-1967</v>
      </c>
      <c r="F1465" s="1" t="str">
        <f>TEXT(Hospitalisation_Details[[#This Row],[Date of Birth]],"dd-mm-yy")</f>
        <v>30-12-67</v>
      </c>
      <c r="G1465">
        <v>2</v>
      </c>
      <c r="H1465">
        <f>DATEDIF(Hospitalisation_Details[[#This Row],[Date of Birth2]],DATE(2023,6,8),"y")</f>
        <v>55</v>
      </c>
      <c r="I1465" s="2">
        <v>12268.63</v>
      </c>
      <c r="J1465" t="s">
        <v>3707</v>
      </c>
      <c r="K1465" t="s">
        <v>3710</v>
      </c>
      <c r="L1465" t="s">
        <v>3713</v>
      </c>
    </row>
    <row r="1466" spans="1:12" x14ac:dyDescent="0.3">
      <c r="A1466" t="s">
        <v>4629</v>
      </c>
      <c r="B1466">
        <v>1967</v>
      </c>
      <c r="C1466" t="s">
        <v>3715</v>
      </c>
      <c r="D1466">
        <v>28</v>
      </c>
      <c r="E1466" s="1" t="str">
        <f>_xlfn.CONCAT(Hospitalisation_Details[[#This Row],[date]],"-",Hospitalisation_Details[[#This Row],[month]],"-",Hospitalisation_Details[[#This Row],[year]])</f>
        <v>28-Aug-1967</v>
      </c>
      <c r="F1466" s="1" t="str">
        <f>TEXT(Hospitalisation_Details[[#This Row],[Date of Birth]],"dd-mm-yy")</f>
        <v>28-08-67</v>
      </c>
      <c r="G1466">
        <v>2</v>
      </c>
      <c r="H1466">
        <f>DATEDIF(Hospitalisation_Details[[#This Row],[Date of Birth2]],DATE(2023,6,8),"y")</f>
        <v>55</v>
      </c>
      <c r="I1466" s="2">
        <v>12269.69</v>
      </c>
      <c r="J1466" t="s">
        <v>3707</v>
      </c>
      <c r="K1466" t="s">
        <v>3706</v>
      </c>
      <c r="L1466" t="s">
        <v>3713</v>
      </c>
    </row>
    <row r="1467" spans="1:12" x14ac:dyDescent="0.3">
      <c r="A1467" t="s">
        <v>4628</v>
      </c>
      <c r="B1467">
        <v>1966</v>
      </c>
      <c r="C1467" t="s">
        <v>3709</v>
      </c>
      <c r="D1467">
        <v>16</v>
      </c>
      <c r="E1467" s="1" t="str">
        <f>_xlfn.CONCAT(Hospitalisation_Details[[#This Row],[date]],"-",Hospitalisation_Details[[#This Row],[month]],"-",Hospitalisation_Details[[#This Row],[year]])</f>
        <v>16-Nov-1966</v>
      </c>
      <c r="F1467" s="1" t="str">
        <f>TEXT(Hospitalisation_Details[[#This Row],[Date of Birth]],"dd-mm-yy")</f>
        <v>16-11-66</v>
      </c>
      <c r="G1467">
        <v>0</v>
      </c>
      <c r="H1467">
        <f>DATEDIF(Hospitalisation_Details[[#This Row],[Date of Birth2]],DATE(2023,6,8),"y")</f>
        <v>56</v>
      </c>
      <c r="I1467" s="2">
        <v>12282.03</v>
      </c>
      <c r="J1467" t="s">
        <v>3707</v>
      </c>
      <c r="K1467" t="s">
        <v>3710</v>
      </c>
      <c r="L1467" t="s">
        <v>3723</v>
      </c>
    </row>
    <row r="1468" spans="1:12" x14ac:dyDescent="0.3">
      <c r="A1468" t="s">
        <v>4627</v>
      </c>
      <c r="B1468">
        <v>1990</v>
      </c>
      <c r="C1468" t="s">
        <v>3716</v>
      </c>
      <c r="D1468">
        <v>29</v>
      </c>
      <c r="E1468" s="1" t="str">
        <f>_xlfn.CONCAT(Hospitalisation_Details[[#This Row],[date]],"-",Hospitalisation_Details[[#This Row],[month]],"-",Hospitalisation_Details[[#This Row],[year]])</f>
        <v>29-Oct-1990</v>
      </c>
      <c r="F1468" s="1" t="str">
        <f>TEXT(Hospitalisation_Details[[#This Row],[Date of Birth]],"dd-mm-yy")</f>
        <v>29-10-90</v>
      </c>
      <c r="G1468">
        <v>3</v>
      </c>
      <c r="H1468">
        <f>DATEDIF(Hospitalisation_Details[[#This Row],[Date of Birth2]],DATE(2023,6,8),"y")</f>
        <v>32</v>
      </c>
      <c r="I1468" s="2">
        <v>12282.38</v>
      </c>
      <c r="J1468" t="s">
        <v>3707</v>
      </c>
      <c r="K1468" t="s">
        <v>3710</v>
      </c>
      <c r="L1468" t="s">
        <v>3717</v>
      </c>
    </row>
    <row r="1469" spans="1:12" x14ac:dyDescent="0.3">
      <c r="A1469" t="s">
        <v>4626</v>
      </c>
      <c r="B1469">
        <v>1963</v>
      </c>
      <c r="C1469" t="s">
        <v>3716</v>
      </c>
      <c r="D1469">
        <v>28</v>
      </c>
      <c r="E1469" s="1" t="str">
        <f>_xlfn.CONCAT(Hospitalisation_Details[[#This Row],[date]],"-",Hospitalisation_Details[[#This Row],[month]],"-",Hospitalisation_Details[[#This Row],[year]])</f>
        <v>28-Oct-1963</v>
      </c>
      <c r="F1469" s="1" t="str">
        <f>TEXT(Hospitalisation_Details[[#This Row],[Date of Birth]],"dd-mm-yy")</f>
        <v>28-10-63</v>
      </c>
      <c r="G1469">
        <v>0</v>
      </c>
      <c r="H1469">
        <f>DATEDIF(Hospitalisation_Details[[#This Row],[Date of Birth2]],DATE(2023,6,8),"y")</f>
        <v>59</v>
      </c>
      <c r="I1469" s="2">
        <v>12299.59</v>
      </c>
      <c r="J1469" t="s">
        <v>3707</v>
      </c>
      <c r="K1469" t="s">
        <v>3710</v>
      </c>
      <c r="L1469" t="s">
        <v>3723</v>
      </c>
    </row>
    <row r="1470" spans="1:12" x14ac:dyDescent="0.3">
      <c r="A1470" t="s">
        <v>4625</v>
      </c>
      <c r="B1470">
        <v>1963</v>
      </c>
      <c r="C1470" t="s">
        <v>3715</v>
      </c>
      <c r="D1470">
        <v>29</v>
      </c>
      <c r="E1470" s="1" t="str">
        <f>_xlfn.CONCAT(Hospitalisation_Details[[#This Row],[date]],"-",Hospitalisation_Details[[#This Row],[month]],"-",Hospitalisation_Details[[#This Row],[year]])</f>
        <v>29-Aug-1963</v>
      </c>
      <c r="F1470" s="1" t="str">
        <f>TEXT(Hospitalisation_Details[[#This Row],[Date of Birth]],"dd-mm-yy")</f>
        <v>29-08-63</v>
      </c>
      <c r="G1470">
        <v>0</v>
      </c>
      <c r="H1470">
        <f>DATEDIF(Hospitalisation_Details[[#This Row],[Date of Birth2]],DATE(2023,6,8),"y")</f>
        <v>59</v>
      </c>
      <c r="I1470" s="2">
        <v>12323.94</v>
      </c>
      <c r="J1470" t="s">
        <v>3707</v>
      </c>
      <c r="K1470" t="s">
        <v>3707</v>
      </c>
      <c r="L1470" t="s">
        <v>3728</v>
      </c>
    </row>
    <row r="1471" spans="1:12" x14ac:dyDescent="0.3">
      <c r="A1471" t="s">
        <v>4624</v>
      </c>
      <c r="B1471">
        <v>1963</v>
      </c>
      <c r="C1471" t="s">
        <v>3715</v>
      </c>
      <c r="D1471">
        <v>2</v>
      </c>
      <c r="E1471" s="1" t="str">
        <f>_xlfn.CONCAT(Hospitalisation_Details[[#This Row],[date]],"-",Hospitalisation_Details[[#This Row],[month]],"-",Hospitalisation_Details[[#This Row],[year]])</f>
        <v>2-Aug-1963</v>
      </c>
      <c r="F1471" s="1" t="str">
        <f>TEXT(Hospitalisation_Details[[#This Row],[Date of Birth]],"dd-mm-yy")</f>
        <v>02-08-63</v>
      </c>
      <c r="G1471">
        <v>1</v>
      </c>
      <c r="H1471">
        <f>DATEDIF(Hospitalisation_Details[[#This Row],[Date of Birth2]],DATE(2023,6,8),"y")</f>
        <v>59</v>
      </c>
      <c r="I1471" s="2">
        <v>12333.83</v>
      </c>
      <c r="J1471" t="s">
        <v>3707</v>
      </c>
      <c r="K1471" t="s">
        <v>3706</v>
      </c>
      <c r="L1471" t="s">
        <v>3717</v>
      </c>
    </row>
    <row r="1472" spans="1:12" x14ac:dyDescent="0.3">
      <c r="A1472" t="s">
        <v>4623</v>
      </c>
      <c r="B1472">
        <v>1963</v>
      </c>
      <c r="C1472" t="s">
        <v>3712</v>
      </c>
      <c r="D1472">
        <v>22</v>
      </c>
      <c r="E1472" s="1" t="str">
        <f>_xlfn.CONCAT(Hospitalisation_Details[[#This Row],[date]],"-",Hospitalisation_Details[[#This Row],[month]],"-",Hospitalisation_Details[[#This Row],[year]])</f>
        <v>22-Sep-1963</v>
      </c>
      <c r="F1472" s="1" t="str">
        <f>TEXT(Hospitalisation_Details[[#This Row],[Date of Birth]],"dd-mm-yy")</f>
        <v>22-09-63</v>
      </c>
      <c r="G1472">
        <v>1</v>
      </c>
      <c r="H1472">
        <f>DATEDIF(Hospitalisation_Details[[#This Row],[Date of Birth2]],DATE(2023,6,8),"y")</f>
        <v>59</v>
      </c>
      <c r="I1472" s="2">
        <v>12347.17</v>
      </c>
      <c r="J1472" t="s">
        <v>3707</v>
      </c>
      <c r="K1472" t="s">
        <v>3707</v>
      </c>
      <c r="L1472" t="s">
        <v>3717</v>
      </c>
    </row>
    <row r="1473" spans="1:12" x14ac:dyDescent="0.3">
      <c r="A1473" t="s">
        <v>4622</v>
      </c>
      <c r="B1473">
        <v>1966</v>
      </c>
      <c r="C1473" t="s">
        <v>3714</v>
      </c>
      <c r="D1473">
        <v>29</v>
      </c>
      <c r="E1473" s="1" t="str">
        <f>_xlfn.CONCAT(Hospitalisation_Details[[#This Row],[date]],"-",Hospitalisation_Details[[#This Row],[month]],"-",Hospitalisation_Details[[#This Row],[year]])</f>
        <v>29-Dec-1966</v>
      </c>
      <c r="F1473" s="1" t="str">
        <f>TEXT(Hospitalisation_Details[[#This Row],[Date of Birth]],"dd-mm-yy")</f>
        <v>29-12-66</v>
      </c>
      <c r="G1473">
        <v>3</v>
      </c>
      <c r="H1473">
        <f>DATEDIF(Hospitalisation_Details[[#This Row],[Date of Birth2]],DATE(2023,6,8),"y")</f>
        <v>56</v>
      </c>
      <c r="I1473" s="2">
        <v>12363.55</v>
      </c>
      <c r="J1473" t="s">
        <v>3707</v>
      </c>
      <c r="K1473" t="s">
        <v>3707</v>
      </c>
      <c r="L1473" t="s">
        <v>3717</v>
      </c>
    </row>
    <row r="1474" spans="1:12" x14ac:dyDescent="0.3">
      <c r="A1474" t="s">
        <v>4621</v>
      </c>
      <c r="B1474">
        <v>1962</v>
      </c>
      <c r="C1474" t="s">
        <v>3712</v>
      </c>
      <c r="D1474">
        <v>26</v>
      </c>
      <c r="E1474" s="1" t="str">
        <f>_xlfn.CONCAT(Hospitalisation_Details[[#This Row],[date]],"-",Hospitalisation_Details[[#This Row],[month]],"-",Hospitalisation_Details[[#This Row],[year]])</f>
        <v>26-Sep-1962</v>
      </c>
      <c r="F1474" s="1" t="str">
        <f>TEXT(Hospitalisation_Details[[#This Row],[Date of Birth]],"dd-mm-yy")</f>
        <v>26-09-62</v>
      </c>
      <c r="G1474">
        <v>0</v>
      </c>
      <c r="H1474">
        <f>DATEDIF(Hospitalisation_Details[[#This Row],[Date of Birth2]],DATE(2023,6,8),"y")</f>
        <v>60</v>
      </c>
      <c r="I1474" s="2">
        <v>12369.89</v>
      </c>
      <c r="J1474" t="s">
        <v>3707</v>
      </c>
      <c r="K1474" t="s">
        <v>3706</v>
      </c>
      <c r="L1474" t="s">
        <v>3724</v>
      </c>
    </row>
    <row r="1475" spans="1:12" x14ac:dyDescent="0.3">
      <c r="A1475" t="s">
        <v>4620</v>
      </c>
      <c r="B1475">
        <v>1989</v>
      </c>
      <c r="C1475" t="s">
        <v>3714</v>
      </c>
      <c r="D1475">
        <v>29</v>
      </c>
      <c r="E1475" s="1" t="str">
        <f>_xlfn.CONCAT(Hospitalisation_Details[[#This Row],[date]],"-",Hospitalisation_Details[[#This Row],[month]],"-",Hospitalisation_Details[[#This Row],[year]])</f>
        <v>29-Dec-1989</v>
      </c>
      <c r="F1475" s="1" t="str">
        <f>TEXT(Hospitalisation_Details[[#This Row],[Date of Birth]],"dd-mm-yy")</f>
        <v>29-12-89</v>
      </c>
      <c r="G1475">
        <v>0</v>
      </c>
      <c r="H1475">
        <f>DATEDIF(Hospitalisation_Details[[#This Row],[Date of Birth2]],DATE(2023,6,8),"y")</f>
        <v>33</v>
      </c>
      <c r="I1475" s="2">
        <v>12404.88</v>
      </c>
      <c r="J1475" t="s">
        <v>3707</v>
      </c>
      <c r="K1475" t="s">
        <v>3707</v>
      </c>
      <c r="L1475" t="s">
        <v>3721</v>
      </c>
    </row>
    <row r="1476" spans="1:12" x14ac:dyDescent="0.3">
      <c r="A1476" t="s">
        <v>4619</v>
      </c>
      <c r="B1476">
        <v>1972</v>
      </c>
      <c r="C1476" t="s">
        <v>3715</v>
      </c>
      <c r="D1476">
        <v>21</v>
      </c>
      <c r="E1476" s="1" t="str">
        <f>_xlfn.CONCAT(Hospitalisation_Details[[#This Row],[date]],"-",Hospitalisation_Details[[#This Row],[month]],"-",Hospitalisation_Details[[#This Row],[year]])</f>
        <v>21-Aug-1972</v>
      </c>
      <c r="F1476" s="1" t="str">
        <f>TEXT(Hospitalisation_Details[[#This Row],[Date of Birth]],"dd-mm-yy")</f>
        <v>21-08-72</v>
      </c>
      <c r="G1476">
        <v>0</v>
      </c>
      <c r="H1476">
        <f>DATEDIF(Hospitalisation_Details[[#This Row],[Date of Birth2]],DATE(2023,6,8),"y")</f>
        <v>50</v>
      </c>
      <c r="I1476" s="2">
        <v>12407.3</v>
      </c>
      <c r="J1476" t="s">
        <v>3707</v>
      </c>
      <c r="K1476" t="s">
        <v>3706</v>
      </c>
      <c r="L1476" t="s">
        <v>3727</v>
      </c>
    </row>
    <row r="1477" spans="1:12" x14ac:dyDescent="0.3">
      <c r="A1477" t="s">
        <v>4618</v>
      </c>
      <c r="B1477">
        <v>1979</v>
      </c>
      <c r="C1477" t="s">
        <v>3705</v>
      </c>
      <c r="D1477">
        <v>14</v>
      </c>
      <c r="E1477" s="1" t="str">
        <f>_xlfn.CONCAT(Hospitalisation_Details[[#This Row],[date]],"-",Hospitalisation_Details[[#This Row],[month]],"-",Hospitalisation_Details[[#This Row],[year]])</f>
        <v>14-Jul-1979</v>
      </c>
      <c r="F1477" s="1" t="str">
        <f>TEXT(Hospitalisation_Details[[#This Row],[Date of Birth]],"dd-mm-yy")</f>
        <v>14-07-79</v>
      </c>
      <c r="G1477">
        <v>2</v>
      </c>
      <c r="H1477">
        <f>DATEDIF(Hospitalisation_Details[[#This Row],[Date of Birth2]],DATE(2023,6,8),"y")</f>
        <v>43</v>
      </c>
      <c r="I1477" s="2">
        <v>12408.29</v>
      </c>
      <c r="J1477" t="s">
        <v>3707</v>
      </c>
      <c r="K1477" t="s">
        <v>3710</v>
      </c>
      <c r="L1477" t="s">
        <v>3732</v>
      </c>
    </row>
    <row r="1478" spans="1:12" x14ac:dyDescent="0.3">
      <c r="A1478" t="s">
        <v>4617</v>
      </c>
      <c r="B1478">
        <v>1964</v>
      </c>
      <c r="C1478" t="s">
        <v>3715</v>
      </c>
      <c r="D1478">
        <v>4</v>
      </c>
      <c r="E1478" s="1" t="str">
        <f>_xlfn.CONCAT(Hospitalisation_Details[[#This Row],[date]],"-",Hospitalisation_Details[[#This Row],[month]],"-",Hospitalisation_Details[[#This Row],[year]])</f>
        <v>4-Aug-1964</v>
      </c>
      <c r="F1478" s="1" t="str">
        <f>TEXT(Hospitalisation_Details[[#This Row],[Date of Birth]],"dd-mm-yy")</f>
        <v>04-08-64</v>
      </c>
      <c r="G1478">
        <v>0</v>
      </c>
      <c r="H1478">
        <f>DATEDIF(Hospitalisation_Details[[#This Row],[Date of Birth2]],DATE(2023,6,8),"y")</f>
        <v>58</v>
      </c>
      <c r="I1478" s="2">
        <v>12430.95</v>
      </c>
      <c r="J1478" t="s">
        <v>3707</v>
      </c>
      <c r="K1478" t="s">
        <v>3707</v>
      </c>
      <c r="L1478" t="s">
        <v>3724</v>
      </c>
    </row>
    <row r="1479" spans="1:12" x14ac:dyDescent="0.3">
      <c r="A1479" t="s">
        <v>4616</v>
      </c>
      <c r="B1479">
        <v>1995</v>
      </c>
      <c r="C1479" t="s">
        <v>3715</v>
      </c>
      <c r="D1479">
        <v>9</v>
      </c>
      <c r="E1479" s="1" t="str">
        <f>_xlfn.CONCAT(Hospitalisation_Details[[#This Row],[date]],"-",Hospitalisation_Details[[#This Row],[month]],"-",Hospitalisation_Details[[#This Row],[year]])</f>
        <v>9-Aug-1995</v>
      </c>
      <c r="F1479" s="1" t="str">
        <f>TEXT(Hospitalisation_Details[[#This Row],[Date of Birth]],"dd-mm-yy")</f>
        <v>09-08-95</v>
      </c>
      <c r="G1479">
        <v>0</v>
      </c>
      <c r="H1479">
        <f>DATEDIF(Hospitalisation_Details[[#This Row],[Date of Birth2]],DATE(2023,6,8),"y")</f>
        <v>27</v>
      </c>
      <c r="I1479" s="2">
        <v>12452.25</v>
      </c>
      <c r="J1479" t="s">
        <v>3707</v>
      </c>
      <c r="K1479" t="s">
        <v>3707</v>
      </c>
      <c r="L1479" t="s">
        <v>3713</v>
      </c>
    </row>
    <row r="1480" spans="1:12" x14ac:dyDescent="0.3">
      <c r="A1480" t="s">
        <v>4615</v>
      </c>
      <c r="B1480">
        <v>1968</v>
      </c>
      <c r="C1480" t="s">
        <v>3709</v>
      </c>
      <c r="D1480">
        <v>26</v>
      </c>
      <c r="E1480" s="1" t="str">
        <f>_xlfn.CONCAT(Hospitalisation_Details[[#This Row],[date]],"-",Hospitalisation_Details[[#This Row],[month]],"-",Hospitalisation_Details[[#This Row],[year]])</f>
        <v>26-Nov-1968</v>
      </c>
      <c r="F1480" s="1" t="str">
        <f>TEXT(Hospitalisation_Details[[#This Row],[Date of Birth]],"dd-mm-yy")</f>
        <v>26-11-68</v>
      </c>
      <c r="G1480">
        <v>3</v>
      </c>
      <c r="H1480">
        <f>DATEDIF(Hospitalisation_Details[[#This Row],[Date of Birth2]],DATE(2023,6,8),"y")</f>
        <v>54</v>
      </c>
      <c r="I1480" s="2">
        <v>12475.35</v>
      </c>
      <c r="J1480" t="s">
        <v>3707</v>
      </c>
      <c r="K1480" t="s">
        <v>3710</v>
      </c>
      <c r="L1480" t="s">
        <v>3713</v>
      </c>
    </row>
    <row r="1481" spans="1:12" x14ac:dyDescent="0.3">
      <c r="A1481" t="s">
        <v>4614</v>
      </c>
      <c r="B1481">
        <v>1968</v>
      </c>
      <c r="C1481" t="s">
        <v>3709</v>
      </c>
      <c r="D1481">
        <v>12</v>
      </c>
      <c r="E1481" s="1" t="str">
        <f>_xlfn.CONCAT(Hospitalisation_Details[[#This Row],[date]],"-",Hospitalisation_Details[[#This Row],[month]],"-",Hospitalisation_Details[[#This Row],[year]])</f>
        <v>12-Nov-1968</v>
      </c>
      <c r="F1481" s="1" t="str">
        <f>TEXT(Hospitalisation_Details[[#This Row],[Date of Birth]],"dd-mm-yy")</f>
        <v>12-11-68</v>
      </c>
      <c r="G1481">
        <v>3</v>
      </c>
      <c r="H1481">
        <f>DATEDIF(Hospitalisation_Details[[#This Row],[Date of Birth2]],DATE(2023,6,8),"y")</f>
        <v>54</v>
      </c>
      <c r="I1481" s="2">
        <v>12479.71</v>
      </c>
      <c r="J1481" t="s">
        <v>3707</v>
      </c>
      <c r="K1481" t="s">
        <v>3707</v>
      </c>
      <c r="L1481" t="s">
        <v>3713</v>
      </c>
    </row>
    <row r="1482" spans="1:12" x14ac:dyDescent="0.3">
      <c r="A1482" t="s">
        <v>4613</v>
      </c>
      <c r="B1482">
        <v>1967</v>
      </c>
      <c r="C1482" t="s">
        <v>3712</v>
      </c>
      <c r="D1482">
        <v>1</v>
      </c>
      <c r="E1482" s="1" t="str">
        <f>_xlfn.CONCAT(Hospitalisation_Details[[#This Row],[date]],"-",Hospitalisation_Details[[#This Row],[month]],"-",Hospitalisation_Details[[#This Row],[year]])</f>
        <v>1-Sep-1967</v>
      </c>
      <c r="F1482" s="1" t="str">
        <f>TEXT(Hospitalisation_Details[[#This Row],[Date of Birth]],"dd-mm-yy")</f>
        <v>01-09-67</v>
      </c>
      <c r="G1482">
        <v>3</v>
      </c>
      <c r="H1482">
        <f>DATEDIF(Hospitalisation_Details[[#This Row],[Date of Birth2]],DATE(2023,6,8),"y")</f>
        <v>55</v>
      </c>
      <c r="I1482" s="2">
        <v>12485.8</v>
      </c>
      <c r="J1482" t="s">
        <v>3707</v>
      </c>
      <c r="K1482" t="s">
        <v>3707</v>
      </c>
      <c r="L1482" t="s">
        <v>3708</v>
      </c>
    </row>
    <row r="1483" spans="1:12" x14ac:dyDescent="0.3">
      <c r="A1483" t="s">
        <v>4612</v>
      </c>
      <c r="B1483">
        <v>1968</v>
      </c>
      <c r="C1483" t="s">
        <v>3714</v>
      </c>
      <c r="D1483">
        <v>3</v>
      </c>
      <c r="E1483" s="1" t="str">
        <f>_xlfn.CONCAT(Hospitalisation_Details[[#This Row],[date]],"-",Hospitalisation_Details[[#This Row],[month]],"-",Hospitalisation_Details[[#This Row],[year]])</f>
        <v>3-Dec-1968</v>
      </c>
      <c r="F1483" s="1" t="str">
        <f>TEXT(Hospitalisation_Details[[#This Row],[Date of Birth]],"dd-mm-yy")</f>
        <v>03-12-68</v>
      </c>
      <c r="G1483">
        <v>3</v>
      </c>
      <c r="H1483">
        <f>DATEDIF(Hospitalisation_Details[[#This Row],[Date of Birth2]],DATE(2023,6,8),"y")</f>
        <v>54</v>
      </c>
      <c r="I1483" s="2">
        <v>12495.29</v>
      </c>
      <c r="J1483" t="s">
        <v>3707</v>
      </c>
      <c r="K1483" t="s">
        <v>3707</v>
      </c>
      <c r="L1483" t="s">
        <v>3713</v>
      </c>
    </row>
    <row r="1484" spans="1:12" x14ac:dyDescent="0.3">
      <c r="A1484" t="s">
        <v>4611</v>
      </c>
      <c r="B1484">
        <v>1966</v>
      </c>
      <c r="C1484" t="s">
        <v>3705</v>
      </c>
      <c r="D1484">
        <v>12</v>
      </c>
      <c r="E1484" s="1" t="str">
        <f>_xlfn.CONCAT(Hospitalisation_Details[[#This Row],[date]],"-",Hospitalisation_Details[[#This Row],[month]],"-",Hospitalisation_Details[[#This Row],[year]])</f>
        <v>12-Jul-1966</v>
      </c>
      <c r="F1484" s="1" t="str">
        <f>TEXT(Hospitalisation_Details[[#This Row],[Date of Birth]],"dd-mm-yy")</f>
        <v>12-07-66</v>
      </c>
      <c r="G1484">
        <v>0</v>
      </c>
      <c r="H1484">
        <f>DATEDIF(Hospitalisation_Details[[#This Row],[Date of Birth2]],DATE(2023,6,8),"y")</f>
        <v>56</v>
      </c>
      <c r="I1484" s="2">
        <v>12499.88</v>
      </c>
      <c r="J1484" t="s">
        <v>3707</v>
      </c>
      <c r="K1484" t="s">
        <v>3706</v>
      </c>
      <c r="L1484" t="s">
        <v>3713</v>
      </c>
    </row>
    <row r="1485" spans="1:12" x14ac:dyDescent="0.3">
      <c r="A1485" t="s">
        <v>4610</v>
      </c>
      <c r="B1485">
        <v>1962</v>
      </c>
      <c r="C1485" t="s">
        <v>3716</v>
      </c>
      <c r="D1485">
        <v>16</v>
      </c>
      <c r="E1485" s="1" t="str">
        <f>_xlfn.CONCAT(Hospitalisation_Details[[#This Row],[date]],"-",Hospitalisation_Details[[#This Row],[month]],"-",Hospitalisation_Details[[#This Row],[year]])</f>
        <v>16-Oct-1962</v>
      </c>
      <c r="F1485" s="1" t="str">
        <f>TEXT(Hospitalisation_Details[[#This Row],[Date of Birth]],"dd-mm-yy")</f>
        <v>16-10-62</v>
      </c>
      <c r="G1485">
        <v>0</v>
      </c>
      <c r="H1485">
        <f>DATEDIF(Hospitalisation_Details[[#This Row],[Date of Birth2]],DATE(2023,6,8),"y")</f>
        <v>60</v>
      </c>
      <c r="I1485" s="2">
        <v>12523.6</v>
      </c>
      <c r="J1485" t="s">
        <v>3707</v>
      </c>
      <c r="K1485" t="s">
        <v>3707</v>
      </c>
      <c r="L1485" t="s">
        <v>3713</v>
      </c>
    </row>
    <row r="1486" spans="1:12" x14ac:dyDescent="0.3">
      <c r="A1486" t="s">
        <v>4609</v>
      </c>
      <c r="B1486">
        <v>1961</v>
      </c>
      <c r="C1486" t="s">
        <v>3709</v>
      </c>
      <c r="D1486">
        <v>28</v>
      </c>
      <c r="E1486" s="1" t="str">
        <f>_xlfn.CONCAT(Hospitalisation_Details[[#This Row],[date]],"-",Hospitalisation_Details[[#This Row],[month]],"-",Hospitalisation_Details[[#This Row],[year]])</f>
        <v>28-Nov-1961</v>
      </c>
      <c r="F1486" s="1" t="str">
        <f>TEXT(Hospitalisation_Details[[#This Row],[Date of Birth]],"dd-mm-yy")</f>
        <v>28-11-61</v>
      </c>
      <c r="G1486">
        <v>0</v>
      </c>
      <c r="H1486">
        <f>DATEDIF(Hospitalisation_Details[[#This Row],[Date of Birth2]],DATE(2023,6,8),"y")</f>
        <v>61</v>
      </c>
      <c r="I1486" s="2">
        <v>12557.61</v>
      </c>
      <c r="J1486" t="s">
        <v>3707</v>
      </c>
      <c r="K1486" t="s">
        <v>3707</v>
      </c>
      <c r="L1486" t="s">
        <v>3708</v>
      </c>
    </row>
    <row r="1487" spans="1:12" x14ac:dyDescent="0.3">
      <c r="A1487" t="s">
        <v>4608</v>
      </c>
      <c r="B1487">
        <v>1961</v>
      </c>
      <c r="C1487" t="s">
        <v>3709</v>
      </c>
      <c r="D1487">
        <v>28</v>
      </c>
      <c r="E1487" s="1" t="str">
        <f>_xlfn.CONCAT(Hospitalisation_Details[[#This Row],[date]],"-",Hospitalisation_Details[[#This Row],[month]],"-",Hospitalisation_Details[[#This Row],[year]])</f>
        <v>28-Nov-1961</v>
      </c>
      <c r="F1487" s="1" t="str">
        <f>TEXT(Hospitalisation_Details[[#This Row],[Date of Birth]],"dd-mm-yy")</f>
        <v>28-11-61</v>
      </c>
      <c r="G1487">
        <v>0</v>
      </c>
      <c r="H1487">
        <f>DATEDIF(Hospitalisation_Details[[#This Row],[Date of Birth2]],DATE(2023,6,8),"y")</f>
        <v>61</v>
      </c>
      <c r="I1487" s="2">
        <v>12574.05</v>
      </c>
      <c r="J1487" t="s">
        <v>3707</v>
      </c>
      <c r="K1487" t="s">
        <v>3710</v>
      </c>
      <c r="L1487" t="s">
        <v>3717</v>
      </c>
    </row>
    <row r="1488" spans="1:12" x14ac:dyDescent="0.3">
      <c r="A1488" t="s">
        <v>4607</v>
      </c>
      <c r="B1488">
        <v>1969</v>
      </c>
      <c r="C1488" t="s">
        <v>3709</v>
      </c>
      <c r="D1488">
        <v>26</v>
      </c>
      <c r="E1488" s="1" t="str">
        <f>_xlfn.CONCAT(Hospitalisation_Details[[#This Row],[date]],"-",Hospitalisation_Details[[#This Row],[month]],"-",Hospitalisation_Details[[#This Row],[year]])</f>
        <v>26-Nov-1969</v>
      </c>
      <c r="F1488" s="1" t="str">
        <f>TEXT(Hospitalisation_Details[[#This Row],[Date of Birth]],"dd-mm-yy")</f>
        <v>26-11-69</v>
      </c>
      <c r="G1488">
        <v>0</v>
      </c>
      <c r="H1488">
        <f>DATEDIF(Hospitalisation_Details[[#This Row],[Date of Birth2]],DATE(2023,6,8),"y")</f>
        <v>53</v>
      </c>
      <c r="I1488" s="2">
        <v>12579.92</v>
      </c>
      <c r="J1488" t="s">
        <v>3707</v>
      </c>
      <c r="K1488" t="s">
        <v>3710</v>
      </c>
      <c r="L1488" t="s">
        <v>3723</v>
      </c>
    </row>
    <row r="1489" spans="1:12" x14ac:dyDescent="0.3">
      <c r="A1489" t="s">
        <v>4606</v>
      </c>
      <c r="B1489">
        <v>1970</v>
      </c>
      <c r="C1489" t="s">
        <v>3711</v>
      </c>
      <c r="D1489">
        <v>18</v>
      </c>
      <c r="E1489" s="1" t="str">
        <f>_xlfn.CONCAT(Hospitalisation_Details[[#This Row],[date]],"-",Hospitalisation_Details[[#This Row],[month]],"-",Hospitalisation_Details[[#This Row],[year]])</f>
        <v>18-Jun-1970</v>
      </c>
      <c r="F1489" s="1" t="str">
        <f>TEXT(Hospitalisation_Details[[#This Row],[Date of Birth]],"dd-mm-yy")</f>
        <v>18-06-70</v>
      </c>
      <c r="G1489">
        <v>5</v>
      </c>
      <c r="H1489">
        <f>DATEDIF(Hospitalisation_Details[[#This Row],[Date of Birth2]],DATE(2023,6,8),"y")</f>
        <v>52</v>
      </c>
      <c r="I1489" s="2">
        <v>12592.53</v>
      </c>
      <c r="J1489" t="s">
        <v>3707</v>
      </c>
      <c r="K1489" t="s">
        <v>3706</v>
      </c>
      <c r="L1489" t="s">
        <v>3708</v>
      </c>
    </row>
    <row r="1490" spans="1:12" x14ac:dyDescent="0.3">
      <c r="A1490" t="s">
        <v>4605</v>
      </c>
      <c r="B1490">
        <v>1988</v>
      </c>
      <c r="C1490" t="s">
        <v>3715</v>
      </c>
      <c r="D1490">
        <v>11</v>
      </c>
      <c r="E1490" s="1" t="str">
        <f>_xlfn.CONCAT(Hospitalisation_Details[[#This Row],[date]],"-",Hospitalisation_Details[[#This Row],[month]],"-",Hospitalisation_Details[[#This Row],[year]])</f>
        <v>11-Aug-1988</v>
      </c>
      <c r="F1490" s="1" t="str">
        <f>TEXT(Hospitalisation_Details[[#This Row],[Date of Birth]],"dd-mm-yy")</f>
        <v>11-08-88</v>
      </c>
      <c r="G1490">
        <v>3</v>
      </c>
      <c r="H1490">
        <f>DATEDIF(Hospitalisation_Details[[#This Row],[Date of Birth2]],DATE(2023,6,8),"y")</f>
        <v>34</v>
      </c>
      <c r="I1490" s="2">
        <v>12600.46</v>
      </c>
      <c r="J1490" t="s">
        <v>3707</v>
      </c>
      <c r="K1490" t="s">
        <v>3710</v>
      </c>
      <c r="L1490" t="s">
        <v>3725</v>
      </c>
    </row>
    <row r="1491" spans="1:12" x14ac:dyDescent="0.3">
      <c r="A1491" t="s">
        <v>4604</v>
      </c>
      <c r="B1491">
        <v>1998</v>
      </c>
      <c r="C1491" t="s">
        <v>3709</v>
      </c>
      <c r="D1491">
        <v>18</v>
      </c>
      <c r="E1491" s="1" t="str">
        <f>_xlfn.CONCAT(Hospitalisation_Details[[#This Row],[date]],"-",Hospitalisation_Details[[#This Row],[month]],"-",Hospitalisation_Details[[#This Row],[year]])</f>
        <v>18-Nov-1998</v>
      </c>
      <c r="F1491" s="1" t="str">
        <f>TEXT(Hospitalisation_Details[[#This Row],[Date of Birth]],"dd-mm-yy")</f>
        <v>18-11-98</v>
      </c>
      <c r="G1491">
        <v>1</v>
      </c>
      <c r="H1491">
        <f>DATEDIF(Hospitalisation_Details[[#This Row],[Date of Birth2]],DATE(2023,6,8),"y")</f>
        <v>24</v>
      </c>
      <c r="I1491" s="2">
        <v>12609.89</v>
      </c>
      <c r="J1491" t="s">
        <v>3707</v>
      </c>
      <c r="K1491" t="s">
        <v>3707</v>
      </c>
      <c r="L1491" t="s">
        <v>3713</v>
      </c>
    </row>
    <row r="1492" spans="1:12" x14ac:dyDescent="0.3">
      <c r="A1492" t="s">
        <v>4603</v>
      </c>
      <c r="B1492">
        <v>1963</v>
      </c>
      <c r="C1492" t="s">
        <v>3715</v>
      </c>
      <c r="D1492">
        <v>19</v>
      </c>
      <c r="E1492" s="1" t="str">
        <f>_xlfn.CONCAT(Hospitalisation_Details[[#This Row],[date]],"-",Hospitalisation_Details[[#This Row],[month]],"-",Hospitalisation_Details[[#This Row],[year]])</f>
        <v>19-Aug-1963</v>
      </c>
      <c r="F1492" s="1" t="str">
        <f>TEXT(Hospitalisation_Details[[#This Row],[Date of Birth]],"dd-mm-yy")</f>
        <v>19-08-63</v>
      </c>
      <c r="G1492">
        <v>0</v>
      </c>
      <c r="H1492">
        <f>DATEDIF(Hospitalisation_Details[[#This Row],[Date of Birth2]],DATE(2023,6,8),"y")</f>
        <v>59</v>
      </c>
      <c r="I1492" s="2">
        <v>12622.18</v>
      </c>
      <c r="J1492" t="s">
        <v>3707</v>
      </c>
      <c r="K1492" t="s">
        <v>3710</v>
      </c>
      <c r="L1492" t="s">
        <v>3713</v>
      </c>
    </row>
    <row r="1493" spans="1:12" x14ac:dyDescent="0.3">
      <c r="A1493" t="s">
        <v>4602</v>
      </c>
      <c r="B1493">
        <v>1970</v>
      </c>
      <c r="C1493" t="s">
        <v>3714</v>
      </c>
      <c r="D1493">
        <v>28</v>
      </c>
      <c r="E1493" s="1" t="str">
        <f>_xlfn.CONCAT(Hospitalisation_Details[[#This Row],[date]],"-",Hospitalisation_Details[[#This Row],[month]],"-",Hospitalisation_Details[[#This Row],[year]])</f>
        <v>28-Dec-1970</v>
      </c>
      <c r="F1493" s="1" t="str">
        <f>TEXT(Hospitalisation_Details[[#This Row],[Date of Birth]],"dd-mm-yy")</f>
        <v>28-12-70</v>
      </c>
      <c r="G1493">
        <v>0</v>
      </c>
      <c r="H1493">
        <f>DATEDIF(Hospitalisation_Details[[#This Row],[Date of Birth2]],DATE(2023,6,8),"y")</f>
        <v>52</v>
      </c>
      <c r="I1493" s="2">
        <v>12624.74</v>
      </c>
      <c r="J1493" t="s">
        <v>3707</v>
      </c>
      <c r="K1493" t="s">
        <v>3710</v>
      </c>
      <c r="L1493" t="s">
        <v>3713</v>
      </c>
    </row>
    <row r="1494" spans="1:12" x14ac:dyDescent="0.3">
      <c r="A1494" t="s">
        <v>4601</v>
      </c>
      <c r="B1494">
        <v>1965</v>
      </c>
      <c r="C1494" t="s">
        <v>3716</v>
      </c>
      <c r="D1494">
        <v>4</v>
      </c>
      <c r="E1494" s="1" t="str">
        <f>_xlfn.CONCAT(Hospitalisation_Details[[#This Row],[date]],"-",Hospitalisation_Details[[#This Row],[month]],"-",Hospitalisation_Details[[#This Row],[year]])</f>
        <v>4-Oct-1965</v>
      </c>
      <c r="F1494" s="1" t="str">
        <f>TEXT(Hospitalisation_Details[[#This Row],[Date of Birth]],"dd-mm-yy")</f>
        <v>04-10-65</v>
      </c>
      <c r="G1494">
        <v>2</v>
      </c>
      <c r="H1494">
        <f>DATEDIF(Hospitalisation_Details[[#This Row],[Date of Birth2]],DATE(2023,6,8),"y")</f>
        <v>57</v>
      </c>
      <c r="I1494" s="2">
        <v>12629.17</v>
      </c>
      <c r="J1494" t="s">
        <v>3707</v>
      </c>
      <c r="K1494" t="s">
        <v>3710</v>
      </c>
      <c r="L1494" t="s">
        <v>3708</v>
      </c>
    </row>
    <row r="1495" spans="1:12" x14ac:dyDescent="0.3">
      <c r="A1495" t="s">
        <v>4600</v>
      </c>
      <c r="B1495">
        <v>1962</v>
      </c>
      <c r="C1495" t="s">
        <v>3709</v>
      </c>
      <c r="D1495">
        <v>22</v>
      </c>
      <c r="E1495" s="1" t="str">
        <f>_xlfn.CONCAT(Hospitalisation_Details[[#This Row],[date]],"-",Hospitalisation_Details[[#This Row],[month]],"-",Hospitalisation_Details[[#This Row],[year]])</f>
        <v>22-Nov-1962</v>
      </c>
      <c r="F1495" s="1" t="str">
        <f>TEXT(Hospitalisation_Details[[#This Row],[Date of Birth]],"dd-mm-yy")</f>
        <v>22-11-62</v>
      </c>
      <c r="G1495">
        <v>0</v>
      </c>
      <c r="H1495">
        <f>DATEDIF(Hospitalisation_Details[[#This Row],[Date of Birth2]],DATE(2023,6,8),"y")</f>
        <v>60</v>
      </c>
      <c r="I1495" s="2">
        <v>12629.9</v>
      </c>
      <c r="J1495" t="s">
        <v>3707</v>
      </c>
      <c r="K1495" t="s">
        <v>3707</v>
      </c>
      <c r="L1495" t="s">
        <v>3708</v>
      </c>
    </row>
    <row r="1496" spans="1:12" x14ac:dyDescent="0.3">
      <c r="A1496" t="s">
        <v>4599</v>
      </c>
      <c r="B1496">
        <v>1962</v>
      </c>
      <c r="C1496" t="s">
        <v>3705</v>
      </c>
      <c r="D1496">
        <v>22</v>
      </c>
      <c r="E1496" s="1" t="str">
        <f>_xlfn.CONCAT(Hospitalisation_Details[[#This Row],[date]],"-",Hospitalisation_Details[[#This Row],[month]],"-",Hospitalisation_Details[[#This Row],[year]])</f>
        <v>22-Jul-1962</v>
      </c>
      <c r="F1496" s="1" t="str">
        <f>TEXT(Hospitalisation_Details[[#This Row],[Date of Birth]],"dd-mm-yy")</f>
        <v>22-07-62</v>
      </c>
      <c r="G1496">
        <v>0</v>
      </c>
      <c r="H1496">
        <f>DATEDIF(Hospitalisation_Details[[#This Row],[Date of Birth2]],DATE(2023,6,8),"y")</f>
        <v>60</v>
      </c>
      <c r="I1496" s="2">
        <v>12638.2</v>
      </c>
      <c r="J1496" t="s">
        <v>3707</v>
      </c>
      <c r="K1496" t="s">
        <v>3710</v>
      </c>
      <c r="L1496" t="s">
        <v>3717</v>
      </c>
    </row>
    <row r="1497" spans="1:12" x14ac:dyDescent="0.3">
      <c r="A1497" t="s">
        <v>4598</v>
      </c>
      <c r="B1497">
        <v>1972</v>
      </c>
      <c r="C1497" t="s">
        <v>3712</v>
      </c>
      <c r="D1497">
        <v>5</v>
      </c>
      <c r="E1497" s="1" t="str">
        <f>_xlfn.CONCAT(Hospitalisation_Details[[#This Row],[date]],"-",Hospitalisation_Details[[#This Row],[month]],"-",Hospitalisation_Details[[#This Row],[year]])</f>
        <v>5-Sep-1972</v>
      </c>
      <c r="F1497" s="1" t="str">
        <f>TEXT(Hospitalisation_Details[[#This Row],[Date of Birth]],"dd-mm-yy")</f>
        <v>05-09-72</v>
      </c>
      <c r="G1497">
        <v>0</v>
      </c>
      <c r="H1497">
        <f>DATEDIF(Hospitalisation_Details[[#This Row],[Date of Birth2]],DATE(2023,6,8),"y")</f>
        <v>50</v>
      </c>
      <c r="I1497" s="2">
        <v>12640.24</v>
      </c>
      <c r="J1497" t="s">
        <v>3707</v>
      </c>
      <c r="K1497" t="s">
        <v>3710</v>
      </c>
      <c r="L1497" t="s">
        <v>3717</v>
      </c>
    </row>
    <row r="1498" spans="1:12" x14ac:dyDescent="0.3">
      <c r="A1498" t="s">
        <v>4597</v>
      </c>
      <c r="B1498">
        <v>1966</v>
      </c>
      <c r="C1498" t="s">
        <v>3714</v>
      </c>
      <c r="D1498">
        <v>17</v>
      </c>
      <c r="E1498" s="1" t="str">
        <f>_xlfn.CONCAT(Hospitalisation_Details[[#This Row],[date]],"-",Hospitalisation_Details[[#This Row],[month]],"-",Hospitalisation_Details[[#This Row],[year]])</f>
        <v>17-Dec-1966</v>
      </c>
      <c r="F1498" s="1" t="str">
        <f>TEXT(Hospitalisation_Details[[#This Row],[Date of Birth]],"dd-mm-yy")</f>
        <v>17-12-66</v>
      </c>
      <c r="G1498">
        <v>2</v>
      </c>
      <c r="H1498">
        <f>DATEDIF(Hospitalisation_Details[[#This Row],[Date of Birth2]],DATE(2023,6,8),"y")</f>
        <v>56</v>
      </c>
      <c r="I1498" s="2">
        <v>12643.38</v>
      </c>
      <c r="J1498" t="s">
        <v>3707</v>
      </c>
      <c r="K1498" t="s">
        <v>3710</v>
      </c>
      <c r="L1498" t="s">
        <v>3713</v>
      </c>
    </row>
    <row r="1499" spans="1:12" x14ac:dyDescent="0.3">
      <c r="A1499" t="s">
        <v>4596</v>
      </c>
      <c r="B1499">
        <v>1962</v>
      </c>
      <c r="C1499" t="s">
        <v>3705</v>
      </c>
      <c r="D1499">
        <v>11</v>
      </c>
      <c r="E1499" s="1" t="str">
        <f>_xlfn.CONCAT(Hospitalisation_Details[[#This Row],[date]],"-",Hospitalisation_Details[[#This Row],[month]],"-",Hospitalisation_Details[[#This Row],[year]])</f>
        <v>11-Jul-1962</v>
      </c>
      <c r="F1499" s="1" t="str">
        <f>TEXT(Hospitalisation_Details[[#This Row],[Date of Birth]],"dd-mm-yy")</f>
        <v>11-07-62</v>
      </c>
      <c r="G1499">
        <v>0</v>
      </c>
      <c r="H1499">
        <f>DATEDIF(Hospitalisation_Details[[#This Row],[Date of Birth2]],DATE(2023,6,8),"y")</f>
        <v>60</v>
      </c>
      <c r="I1499" s="2">
        <v>12644.59</v>
      </c>
      <c r="J1499" t="s">
        <v>3707</v>
      </c>
      <c r="K1499" t="s">
        <v>3706</v>
      </c>
      <c r="L1499" t="s">
        <v>3717</v>
      </c>
    </row>
    <row r="1500" spans="1:12" x14ac:dyDescent="0.3">
      <c r="A1500" t="s">
        <v>4595</v>
      </c>
      <c r="B1500">
        <v>1965</v>
      </c>
      <c r="C1500" t="s">
        <v>3712</v>
      </c>
      <c r="D1500">
        <v>14</v>
      </c>
      <c r="E1500" s="1" t="str">
        <f>_xlfn.CONCAT(Hospitalisation_Details[[#This Row],[date]],"-",Hospitalisation_Details[[#This Row],[month]],"-",Hospitalisation_Details[[#This Row],[year]])</f>
        <v>14-Sep-1965</v>
      </c>
      <c r="F1500" s="1" t="str">
        <f>TEXT(Hospitalisation_Details[[#This Row],[Date of Birth]],"dd-mm-yy")</f>
        <v>14-09-65</v>
      </c>
      <c r="G1500">
        <v>2</v>
      </c>
      <c r="H1500">
        <f>DATEDIF(Hospitalisation_Details[[#This Row],[Date of Birth2]],DATE(2023,6,8),"y")</f>
        <v>57</v>
      </c>
      <c r="I1500" s="2">
        <v>12646.21</v>
      </c>
      <c r="J1500" t="s">
        <v>3707</v>
      </c>
      <c r="K1500" t="s">
        <v>3706</v>
      </c>
      <c r="L1500" t="s">
        <v>3717</v>
      </c>
    </row>
    <row r="1501" spans="1:12" x14ac:dyDescent="0.3">
      <c r="A1501" t="s">
        <v>4594</v>
      </c>
      <c r="B1501">
        <v>1962</v>
      </c>
      <c r="C1501" t="s">
        <v>3715</v>
      </c>
      <c r="D1501">
        <v>27</v>
      </c>
      <c r="E1501" s="1" t="str">
        <f>_xlfn.CONCAT(Hospitalisation_Details[[#This Row],[date]],"-",Hospitalisation_Details[[#This Row],[month]],"-",Hospitalisation_Details[[#This Row],[year]])</f>
        <v>27-Aug-1962</v>
      </c>
      <c r="F1501" s="1" t="str">
        <f>TEXT(Hospitalisation_Details[[#This Row],[Date of Birth]],"dd-mm-yy")</f>
        <v>27-08-62</v>
      </c>
      <c r="G1501">
        <v>0</v>
      </c>
      <c r="H1501">
        <f>DATEDIF(Hospitalisation_Details[[#This Row],[Date of Birth2]],DATE(2023,6,8),"y")</f>
        <v>60</v>
      </c>
      <c r="I1501" s="2">
        <v>12648.7</v>
      </c>
      <c r="J1501" t="s">
        <v>3707</v>
      </c>
      <c r="K1501" t="s">
        <v>3706</v>
      </c>
      <c r="L1501" t="s">
        <v>3708</v>
      </c>
    </row>
    <row r="1502" spans="1:12" x14ac:dyDescent="0.3">
      <c r="A1502" t="s">
        <v>4593</v>
      </c>
      <c r="B1502">
        <v>1974</v>
      </c>
      <c r="C1502" t="s">
        <v>3712</v>
      </c>
      <c r="D1502">
        <v>24</v>
      </c>
      <c r="E1502" s="1" t="str">
        <f>_xlfn.CONCAT(Hospitalisation_Details[[#This Row],[date]],"-",Hospitalisation_Details[[#This Row],[month]],"-",Hospitalisation_Details[[#This Row],[year]])</f>
        <v>24-Sep-1974</v>
      </c>
      <c r="F1502" s="1" t="str">
        <f>TEXT(Hospitalisation_Details[[#This Row],[Date of Birth]],"dd-mm-yy")</f>
        <v>24-09-74</v>
      </c>
      <c r="G1502">
        <v>0</v>
      </c>
      <c r="H1502">
        <f>DATEDIF(Hospitalisation_Details[[#This Row],[Date of Birth2]],DATE(2023,6,8),"y")</f>
        <v>48</v>
      </c>
      <c r="I1502" s="2">
        <v>12697.48</v>
      </c>
      <c r="J1502" t="s">
        <v>3707</v>
      </c>
      <c r="K1502" t="s">
        <v>3707</v>
      </c>
      <c r="L1502" t="s">
        <v>3727</v>
      </c>
    </row>
    <row r="1503" spans="1:12" x14ac:dyDescent="0.3">
      <c r="A1503" t="s">
        <v>4592</v>
      </c>
      <c r="B1503">
        <v>1992</v>
      </c>
      <c r="C1503" t="s">
        <v>3705</v>
      </c>
      <c r="D1503">
        <v>7</v>
      </c>
      <c r="E1503" s="1" t="str">
        <f>_xlfn.CONCAT(Hospitalisation_Details[[#This Row],[date]],"-",Hospitalisation_Details[[#This Row],[month]],"-",Hospitalisation_Details[[#This Row],[year]])</f>
        <v>7-Jul-1992</v>
      </c>
      <c r="F1503" s="1" t="str">
        <f>TEXT(Hospitalisation_Details[[#This Row],[Date of Birth]],"dd-mm-yy")</f>
        <v>07-07-92</v>
      </c>
      <c r="G1503">
        <v>0</v>
      </c>
      <c r="H1503">
        <f>DATEDIF(Hospitalisation_Details[[#This Row],[Date of Birth2]],DATE(2023,6,8),"y")</f>
        <v>30</v>
      </c>
      <c r="I1503" s="2">
        <v>12699.56</v>
      </c>
      <c r="J1503" t="s">
        <v>3707</v>
      </c>
      <c r="K1503" t="s">
        <v>3706</v>
      </c>
      <c r="L1503" t="s">
        <v>3717</v>
      </c>
    </row>
    <row r="1504" spans="1:12" x14ac:dyDescent="0.3">
      <c r="A1504" t="s">
        <v>4591</v>
      </c>
      <c r="B1504">
        <v>1964</v>
      </c>
      <c r="C1504" t="s">
        <v>3709</v>
      </c>
      <c r="D1504">
        <v>28</v>
      </c>
      <c r="E1504" s="1" t="str">
        <f>_xlfn.CONCAT(Hospitalisation_Details[[#This Row],[date]],"-",Hospitalisation_Details[[#This Row],[month]],"-",Hospitalisation_Details[[#This Row],[year]])</f>
        <v>28-Nov-1964</v>
      </c>
      <c r="F1504" s="1" t="str">
        <f>TEXT(Hospitalisation_Details[[#This Row],[Date of Birth]],"dd-mm-yy")</f>
        <v>28-11-64</v>
      </c>
      <c r="G1504">
        <v>0</v>
      </c>
      <c r="H1504">
        <f>DATEDIF(Hospitalisation_Details[[#This Row],[Date of Birth2]],DATE(2023,6,8),"y")</f>
        <v>58</v>
      </c>
      <c r="I1504" s="2">
        <v>12700.63</v>
      </c>
      <c r="J1504" t="s">
        <v>3707</v>
      </c>
      <c r="K1504" t="s">
        <v>3707</v>
      </c>
      <c r="L1504" t="s">
        <v>3717</v>
      </c>
    </row>
    <row r="1505" spans="1:12" x14ac:dyDescent="0.3">
      <c r="A1505" t="s">
        <v>4590</v>
      </c>
      <c r="B1505">
        <v>1970</v>
      </c>
      <c r="C1505" t="s">
        <v>3705</v>
      </c>
      <c r="D1505">
        <v>8</v>
      </c>
      <c r="E1505" s="1" t="str">
        <f>_xlfn.CONCAT(Hospitalisation_Details[[#This Row],[date]],"-",Hospitalisation_Details[[#This Row],[month]],"-",Hospitalisation_Details[[#This Row],[year]])</f>
        <v>8-Jul-1970</v>
      </c>
      <c r="F1505" s="1" t="str">
        <f>TEXT(Hospitalisation_Details[[#This Row],[Date of Birth]],"dd-mm-yy")</f>
        <v>08-07-70</v>
      </c>
      <c r="G1505">
        <v>0</v>
      </c>
      <c r="H1505">
        <f>DATEDIF(Hospitalisation_Details[[#This Row],[Date of Birth2]],DATE(2023,6,8),"y")</f>
        <v>52</v>
      </c>
      <c r="I1505" s="2">
        <v>12713</v>
      </c>
      <c r="J1505" t="s">
        <v>3707</v>
      </c>
      <c r="K1505" t="s">
        <v>3710</v>
      </c>
      <c r="L1505" t="s">
        <v>3717</v>
      </c>
    </row>
    <row r="1506" spans="1:12" x14ac:dyDescent="0.3">
      <c r="A1506" t="s">
        <v>4589</v>
      </c>
      <c r="B1506">
        <v>1988</v>
      </c>
      <c r="C1506" t="s">
        <v>3705</v>
      </c>
      <c r="D1506">
        <v>17</v>
      </c>
      <c r="E1506" s="1" t="str">
        <f>_xlfn.CONCAT(Hospitalisation_Details[[#This Row],[date]],"-",Hospitalisation_Details[[#This Row],[month]],"-",Hospitalisation_Details[[#This Row],[year]])</f>
        <v>17-Jul-1988</v>
      </c>
      <c r="F1506" s="1" t="str">
        <f>TEXT(Hospitalisation_Details[[#This Row],[Date of Birth]],"dd-mm-yy")</f>
        <v>17-07-88</v>
      </c>
      <c r="G1506">
        <v>3</v>
      </c>
      <c r="H1506">
        <f>DATEDIF(Hospitalisation_Details[[#This Row],[Date of Birth2]],DATE(2023,6,8),"y")</f>
        <v>34</v>
      </c>
      <c r="I1506" s="2">
        <v>12718.21</v>
      </c>
      <c r="J1506" t="s">
        <v>3707</v>
      </c>
      <c r="K1506" t="s">
        <v>3710</v>
      </c>
      <c r="L1506" t="s">
        <v>3730</v>
      </c>
    </row>
    <row r="1507" spans="1:12" x14ac:dyDescent="0.3">
      <c r="A1507" t="s">
        <v>4588</v>
      </c>
      <c r="B1507">
        <v>1962</v>
      </c>
      <c r="C1507" t="s">
        <v>3712</v>
      </c>
      <c r="D1507">
        <v>2</v>
      </c>
      <c r="E1507" s="1" t="str">
        <f>_xlfn.CONCAT(Hospitalisation_Details[[#This Row],[date]],"-",Hospitalisation_Details[[#This Row],[month]],"-",Hospitalisation_Details[[#This Row],[year]])</f>
        <v>2-Sep-1962</v>
      </c>
      <c r="F1507" s="1" t="str">
        <f>TEXT(Hospitalisation_Details[[#This Row],[Date of Birth]],"dd-mm-yy")</f>
        <v>02-09-62</v>
      </c>
      <c r="G1507">
        <v>0</v>
      </c>
      <c r="H1507">
        <f>DATEDIF(Hospitalisation_Details[[#This Row],[Date of Birth2]],DATE(2023,6,8),"y")</f>
        <v>60</v>
      </c>
      <c r="I1507" s="2">
        <v>12731</v>
      </c>
      <c r="J1507" t="s">
        <v>3707</v>
      </c>
      <c r="K1507" t="s">
        <v>3707</v>
      </c>
      <c r="L1507" t="s">
        <v>3721</v>
      </c>
    </row>
    <row r="1508" spans="1:12" x14ac:dyDescent="0.3">
      <c r="A1508" t="s">
        <v>4587</v>
      </c>
      <c r="B1508">
        <v>1962</v>
      </c>
      <c r="C1508" t="s">
        <v>3716</v>
      </c>
      <c r="D1508">
        <v>1</v>
      </c>
      <c r="E1508" s="1" t="str">
        <f>_xlfn.CONCAT(Hospitalisation_Details[[#This Row],[date]],"-",Hospitalisation_Details[[#This Row],[month]],"-",Hospitalisation_Details[[#This Row],[year]])</f>
        <v>1-Oct-1962</v>
      </c>
      <c r="F1508" s="1" t="str">
        <f>TEXT(Hospitalisation_Details[[#This Row],[Date of Birth]],"dd-mm-yy")</f>
        <v>01-10-62</v>
      </c>
      <c r="G1508">
        <v>0</v>
      </c>
      <c r="H1508">
        <f>DATEDIF(Hospitalisation_Details[[#This Row],[Date of Birth2]],DATE(2023,6,8),"y")</f>
        <v>60</v>
      </c>
      <c r="I1508" s="2">
        <v>12741.17</v>
      </c>
      <c r="J1508" t="s">
        <v>3707</v>
      </c>
      <c r="K1508" t="s">
        <v>3710</v>
      </c>
      <c r="L1508" t="s">
        <v>3728</v>
      </c>
    </row>
    <row r="1509" spans="1:12" x14ac:dyDescent="0.3">
      <c r="A1509" t="s">
        <v>4586</v>
      </c>
      <c r="B1509">
        <v>1975</v>
      </c>
      <c r="C1509" t="s">
        <v>3712</v>
      </c>
      <c r="D1509">
        <v>25</v>
      </c>
      <c r="E1509" s="1" t="str">
        <f>_xlfn.CONCAT(Hospitalisation_Details[[#This Row],[date]],"-",Hospitalisation_Details[[#This Row],[month]],"-",Hospitalisation_Details[[#This Row],[year]])</f>
        <v>25-Sep-1975</v>
      </c>
      <c r="F1509" s="1" t="str">
        <f>TEXT(Hospitalisation_Details[[#This Row],[Date of Birth]],"dd-mm-yy")</f>
        <v>25-09-75</v>
      </c>
      <c r="G1509">
        <v>1</v>
      </c>
      <c r="H1509">
        <f>DATEDIF(Hospitalisation_Details[[#This Row],[Date of Birth2]],DATE(2023,6,8),"y")</f>
        <v>47</v>
      </c>
      <c r="I1509" s="2">
        <v>12770.27</v>
      </c>
      <c r="J1509" t="s">
        <v>3707</v>
      </c>
      <c r="K1509" t="s">
        <v>3707</v>
      </c>
      <c r="L1509" t="s">
        <v>3727</v>
      </c>
    </row>
    <row r="1510" spans="1:12" x14ac:dyDescent="0.3">
      <c r="A1510" t="s">
        <v>4585</v>
      </c>
      <c r="B1510">
        <v>1972</v>
      </c>
      <c r="C1510" t="s">
        <v>3716</v>
      </c>
      <c r="D1510">
        <v>7</v>
      </c>
      <c r="E1510" s="1" t="str">
        <f>_xlfn.CONCAT(Hospitalisation_Details[[#This Row],[date]],"-",Hospitalisation_Details[[#This Row],[month]],"-",Hospitalisation_Details[[#This Row],[year]])</f>
        <v>7-Oct-1972</v>
      </c>
      <c r="F1510" s="1" t="str">
        <f>TEXT(Hospitalisation_Details[[#This Row],[Date of Birth]],"dd-mm-yy")</f>
        <v>07-10-72</v>
      </c>
      <c r="G1510">
        <v>0</v>
      </c>
      <c r="H1510">
        <f>DATEDIF(Hospitalisation_Details[[#This Row],[Date of Birth2]],DATE(2023,6,8),"y")</f>
        <v>50</v>
      </c>
      <c r="I1510" s="2">
        <v>12776.05</v>
      </c>
      <c r="J1510" t="s">
        <v>3707</v>
      </c>
      <c r="K1510" t="s">
        <v>3707</v>
      </c>
      <c r="L1510" t="s">
        <v>3730</v>
      </c>
    </row>
    <row r="1511" spans="1:12" x14ac:dyDescent="0.3">
      <c r="A1511" t="s">
        <v>4584</v>
      </c>
      <c r="B1511">
        <v>1963</v>
      </c>
      <c r="C1511" t="s">
        <v>3714</v>
      </c>
      <c r="D1511">
        <v>5</v>
      </c>
      <c r="E1511" s="1" t="str">
        <f>_xlfn.CONCAT(Hospitalisation_Details[[#This Row],[date]],"-",Hospitalisation_Details[[#This Row],[month]],"-",Hospitalisation_Details[[#This Row],[year]])</f>
        <v>5-Dec-1963</v>
      </c>
      <c r="F1511" s="1" t="str">
        <f>TEXT(Hospitalisation_Details[[#This Row],[Date of Birth]],"dd-mm-yy")</f>
        <v>05-12-63</v>
      </c>
      <c r="G1511">
        <v>0</v>
      </c>
      <c r="H1511">
        <f>DATEDIF(Hospitalisation_Details[[#This Row],[Date of Birth2]],DATE(2023,6,8),"y")</f>
        <v>59</v>
      </c>
      <c r="I1511" s="2">
        <v>12788.03</v>
      </c>
      <c r="J1511" t="s">
        <v>3707</v>
      </c>
      <c r="K1511" t="s">
        <v>3707</v>
      </c>
      <c r="L1511" t="s">
        <v>3723</v>
      </c>
    </row>
    <row r="1512" spans="1:12" x14ac:dyDescent="0.3">
      <c r="A1512" t="s">
        <v>4583</v>
      </c>
      <c r="B1512">
        <v>1983</v>
      </c>
      <c r="C1512" t="s">
        <v>3716</v>
      </c>
      <c r="D1512">
        <v>29</v>
      </c>
      <c r="E1512" s="1" t="str">
        <f>_xlfn.CONCAT(Hospitalisation_Details[[#This Row],[date]],"-",Hospitalisation_Details[[#This Row],[month]],"-",Hospitalisation_Details[[#This Row],[year]])</f>
        <v>29-Oct-1983</v>
      </c>
      <c r="F1512" s="1" t="str">
        <f>TEXT(Hospitalisation_Details[[#This Row],[Date of Birth]],"dd-mm-yy")</f>
        <v>29-10-83</v>
      </c>
      <c r="G1512">
        <v>3</v>
      </c>
      <c r="H1512">
        <f>DATEDIF(Hospitalisation_Details[[#This Row],[Date of Birth2]],DATE(2023,6,8),"y")</f>
        <v>39</v>
      </c>
      <c r="I1512" s="2">
        <v>12788.18</v>
      </c>
      <c r="J1512" t="s">
        <v>3707</v>
      </c>
      <c r="K1512" t="s">
        <v>3710</v>
      </c>
      <c r="L1512" t="s">
        <v>3730</v>
      </c>
    </row>
    <row r="1513" spans="1:12" x14ac:dyDescent="0.3">
      <c r="A1513" t="s">
        <v>4582</v>
      </c>
      <c r="B1513">
        <v>1978</v>
      </c>
      <c r="C1513" t="s">
        <v>3705</v>
      </c>
      <c r="D1513">
        <v>24</v>
      </c>
      <c r="E1513" s="1" t="str">
        <f>_xlfn.CONCAT(Hospitalisation_Details[[#This Row],[date]],"-",Hospitalisation_Details[[#This Row],[month]],"-",Hospitalisation_Details[[#This Row],[year]])</f>
        <v>24-Jul-1978</v>
      </c>
      <c r="F1513" s="1" t="str">
        <f>TEXT(Hospitalisation_Details[[#This Row],[Date of Birth]],"dd-mm-yy")</f>
        <v>24-07-78</v>
      </c>
      <c r="G1513">
        <v>0</v>
      </c>
      <c r="H1513">
        <f>DATEDIF(Hospitalisation_Details[[#This Row],[Date of Birth2]],DATE(2023,6,8),"y")</f>
        <v>44</v>
      </c>
      <c r="I1513" s="2">
        <v>12797.21</v>
      </c>
      <c r="J1513" t="s">
        <v>3707</v>
      </c>
      <c r="K1513" t="s">
        <v>3710</v>
      </c>
      <c r="L1513" t="s">
        <v>3724</v>
      </c>
    </row>
    <row r="1514" spans="1:12" x14ac:dyDescent="0.3">
      <c r="A1514" t="s">
        <v>4581</v>
      </c>
      <c r="B1514">
        <v>1963</v>
      </c>
      <c r="C1514" t="s">
        <v>3705</v>
      </c>
      <c r="D1514">
        <v>20</v>
      </c>
      <c r="E1514" s="1" t="str">
        <f>_xlfn.CONCAT(Hospitalisation_Details[[#This Row],[date]],"-",Hospitalisation_Details[[#This Row],[month]],"-",Hospitalisation_Details[[#This Row],[year]])</f>
        <v>20-Jul-1963</v>
      </c>
      <c r="F1514" s="1" t="str">
        <f>TEXT(Hospitalisation_Details[[#This Row],[Date of Birth]],"dd-mm-yy")</f>
        <v>20-07-63</v>
      </c>
      <c r="G1514">
        <v>0</v>
      </c>
      <c r="H1514">
        <f>DATEDIF(Hospitalisation_Details[[#This Row],[Date of Birth2]],DATE(2023,6,8),"y")</f>
        <v>59</v>
      </c>
      <c r="I1514" s="2">
        <v>12815.44</v>
      </c>
      <c r="J1514" t="s">
        <v>3707</v>
      </c>
      <c r="K1514" t="s">
        <v>3707</v>
      </c>
      <c r="L1514" t="s">
        <v>3724</v>
      </c>
    </row>
    <row r="1515" spans="1:12" x14ac:dyDescent="0.3">
      <c r="A1515" t="s">
        <v>4580</v>
      </c>
      <c r="B1515">
        <v>1967</v>
      </c>
      <c r="C1515" t="s">
        <v>3712</v>
      </c>
      <c r="D1515">
        <v>25</v>
      </c>
      <c r="E1515" s="1" t="str">
        <f>_xlfn.CONCAT(Hospitalisation_Details[[#This Row],[date]],"-",Hospitalisation_Details[[#This Row],[month]],"-",Hospitalisation_Details[[#This Row],[year]])</f>
        <v>25-Sep-1967</v>
      </c>
      <c r="F1515" s="1" t="str">
        <f>TEXT(Hospitalisation_Details[[#This Row],[Date of Birth]],"dd-mm-yy")</f>
        <v>25-09-67</v>
      </c>
      <c r="G1515">
        <v>0</v>
      </c>
      <c r="H1515">
        <f>DATEDIF(Hospitalisation_Details[[#This Row],[Date of Birth2]],DATE(2023,6,8),"y")</f>
        <v>55</v>
      </c>
      <c r="I1515" s="2">
        <v>12823.25</v>
      </c>
      <c r="J1515" t="s">
        <v>3707</v>
      </c>
      <c r="K1515" t="s">
        <v>3707</v>
      </c>
      <c r="L1515" t="s">
        <v>3727</v>
      </c>
    </row>
    <row r="1516" spans="1:12" x14ac:dyDescent="0.3">
      <c r="A1516" t="s">
        <v>4579</v>
      </c>
      <c r="B1516">
        <v>2004</v>
      </c>
      <c r="C1516" t="s">
        <v>3709</v>
      </c>
      <c r="D1516">
        <v>9</v>
      </c>
      <c r="E1516" s="1" t="str">
        <f>_xlfn.CONCAT(Hospitalisation_Details[[#This Row],[date]],"-",Hospitalisation_Details[[#This Row],[month]],"-",Hospitalisation_Details[[#This Row],[year]])</f>
        <v>9-Nov-2004</v>
      </c>
      <c r="F1516" s="1" t="str">
        <f>TEXT(Hospitalisation_Details[[#This Row],[Date of Birth]],"dd-mm-yy")</f>
        <v>09-11-04</v>
      </c>
      <c r="G1516">
        <v>2</v>
      </c>
      <c r="H1516">
        <f>DATEDIF(Hospitalisation_Details[[#This Row],[Date of Birth2]],DATE(2023,6,8),"y")</f>
        <v>18</v>
      </c>
      <c r="I1516" s="2">
        <v>12829.46</v>
      </c>
      <c r="J1516" t="s">
        <v>3707</v>
      </c>
      <c r="K1516" t="s">
        <v>3707</v>
      </c>
      <c r="L1516" t="s">
        <v>3721</v>
      </c>
    </row>
    <row r="1517" spans="1:12" x14ac:dyDescent="0.3">
      <c r="A1517" t="s">
        <v>4578</v>
      </c>
      <c r="B1517">
        <v>1993</v>
      </c>
      <c r="C1517" t="s">
        <v>3712</v>
      </c>
      <c r="D1517">
        <v>27</v>
      </c>
      <c r="E1517" s="1" t="str">
        <f>_xlfn.CONCAT(Hospitalisation_Details[[#This Row],[date]],"-",Hospitalisation_Details[[#This Row],[month]],"-",Hospitalisation_Details[[#This Row],[year]])</f>
        <v>27-Sep-1993</v>
      </c>
      <c r="F1517" s="1" t="str">
        <f>TEXT(Hospitalisation_Details[[#This Row],[Date of Birth]],"dd-mm-yy")</f>
        <v>27-09-93</v>
      </c>
      <c r="G1517">
        <v>0</v>
      </c>
      <c r="H1517">
        <f>DATEDIF(Hospitalisation_Details[[#This Row],[Date of Birth2]],DATE(2023,6,8),"y")</f>
        <v>29</v>
      </c>
      <c r="I1517" s="2">
        <v>12847.24</v>
      </c>
      <c r="J1517" t="s">
        <v>3707</v>
      </c>
      <c r="K1517" t="s">
        <v>3706</v>
      </c>
      <c r="L1517" t="s">
        <v>3713</v>
      </c>
    </row>
    <row r="1518" spans="1:12" x14ac:dyDescent="0.3">
      <c r="A1518" t="s">
        <v>4577</v>
      </c>
      <c r="B1518">
        <v>1973</v>
      </c>
      <c r="C1518" t="s">
        <v>3712</v>
      </c>
      <c r="D1518">
        <v>22</v>
      </c>
      <c r="E1518" s="1" t="str">
        <f>_xlfn.CONCAT(Hospitalisation_Details[[#This Row],[date]],"-",Hospitalisation_Details[[#This Row],[month]],"-",Hospitalisation_Details[[#This Row],[year]])</f>
        <v>22-Sep-1973</v>
      </c>
      <c r="F1518" s="1" t="str">
        <f>TEXT(Hospitalisation_Details[[#This Row],[Date of Birth]],"dd-mm-yy")</f>
        <v>22-09-73</v>
      </c>
      <c r="G1518">
        <v>0</v>
      </c>
      <c r="H1518">
        <f>DATEDIF(Hospitalisation_Details[[#This Row],[Date of Birth2]],DATE(2023,6,8),"y")</f>
        <v>49</v>
      </c>
      <c r="I1518" s="2">
        <v>12852.37</v>
      </c>
      <c r="J1518" t="s">
        <v>3707</v>
      </c>
      <c r="K1518" t="s">
        <v>3710</v>
      </c>
      <c r="L1518" t="s">
        <v>3713</v>
      </c>
    </row>
    <row r="1519" spans="1:12" x14ac:dyDescent="0.3">
      <c r="A1519" t="s">
        <v>4576</v>
      </c>
      <c r="B1519">
        <v>1963</v>
      </c>
      <c r="C1519" t="s">
        <v>3712</v>
      </c>
      <c r="D1519">
        <v>27</v>
      </c>
      <c r="E1519" s="1" t="str">
        <f>_xlfn.CONCAT(Hospitalisation_Details[[#This Row],[date]],"-",Hospitalisation_Details[[#This Row],[month]],"-",Hospitalisation_Details[[#This Row],[year]])</f>
        <v>27-Sep-1963</v>
      </c>
      <c r="F1519" s="1" t="str">
        <f>TEXT(Hospitalisation_Details[[#This Row],[Date of Birth]],"dd-mm-yy")</f>
        <v>27-09-63</v>
      </c>
      <c r="G1519">
        <v>0</v>
      </c>
      <c r="H1519">
        <f>DATEDIF(Hospitalisation_Details[[#This Row],[Date of Birth2]],DATE(2023,6,8),"y")</f>
        <v>59</v>
      </c>
      <c r="I1519" s="2">
        <v>12856.84</v>
      </c>
      <c r="J1519" t="s">
        <v>3707</v>
      </c>
      <c r="K1519" t="s">
        <v>3707</v>
      </c>
      <c r="L1519" t="s">
        <v>3727</v>
      </c>
    </row>
    <row r="1520" spans="1:12" x14ac:dyDescent="0.3">
      <c r="A1520" t="s">
        <v>4575</v>
      </c>
      <c r="B1520">
        <v>1984</v>
      </c>
      <c r="C1520" t="s">
        <v>3715</v>
      </c>
      <c r="D1520">
        <v>6</v>
      </c>
      <c r="E1520" s="1" t="str">
        <f>_xlfn.CONCAT(Hospitalisation_Details[[#This Row],[date]],"-",Hospitalisation_Details[[#This Row],[month]],"-",Hospitalisation_Details[[#This Row],[year]])</f>
        <v>6-Aug-1984</v>
      </c>
      <c r="F1520" s="1" t="str">
        <f>TEXT(Hospitalisation_Details[[#This Row],[Date of Birth]],"dd-mm-yy")</f>
        <v>06-08-84</v>
      </c>
      <c r="G1520">
        <v>3</v>
      </c>
      <c r="H1520">
        <f>DATEDIF(Hospitalisation_Details[[#This Row],[Date of Birth2]],DATE(2023,6,8),"y")</f>
        <v>38</v>
      </c>
      <c r="I1520" s="2">
        <v>12870.31</v>
      </c>
      <c r="J1520" t="s">
        <v>3707</v>
      </c>
      <c r="K1520" t="s">
        <v>3707</v>
      </c>
      <c r="L1520" t="s">
        <v>3713</v>
      </c>
    </row>
    <row r="1521" spans="1:12" x14ac:dyDescent="0.3">
      <c r="A1521" t="s">
        <v>4574</v>
      </c>
      <c r="B1521">
        <v>2004</v>
      </c>
      <c r="C1521" t="s">
        <v>3705</v>
      </c>
      <c r="D1521">
        <v>9</v>
      </c>
      <c r="E1521" s="1" t="str">
        <f>_xlfn.CONCAT(Hospitalisation_Details[[#This Row],[date]],"-",Hospitalisation_Details[[#This Row],[month]],"-",Hospitalisation_Details[[#This Row],[year]])</f>
        <v>9-Jul-2004</v>
      </c>
      <c r="F1521" s="1" t="str">
        <f>TEXT(Hospitalisation_Details[[#This Row],[Date of Birth]],"dd-mm-yy")</f>
        <v>09-07-04</v>
      </c>
      <c r="G1521">
        <v>0</v>
      </c>
      <c r="H1521">
        <f>DATEDIF(Hospitalisation_Details[[#This Row],[Date of Birth2]],DATE(2023,6,8),"y")</f>
        <v>18</v>
      </c>
      <c r="I1521" s="2">
        <v>12890.06</v>
      </c>
      <c r="J1521" t="s">
        <v>3707</v>
      </c>
      <c r="K1521" t="s">
        <v>3710</v>
      </c>
      <c r="L1521" t="s">
        <v>3720</v>
      </c>
    </row>
    <row r="1522" spans="1:12" x14ac:dyDescent="0.3">
      <c r="A1522" t="s">
        <v>4573</v>
      </c>
      <c r="B1522">
        <v>1963</v>
      </c>
      <c r="C1522" t="s">
        <v>3715</v>
      </c>
      <c r="D1522">
        <v>16</v>
      </c>
      <c r="E1522" s="1" t="str">
        <f>_xlfn.CONCAT(Hospitalisation_Details[[#This Row],[date]],"-",Hospitalisation_Details[[#This Row],[month]],"-",Hospitalisation_Details[[#This Row],[year]])</f>
        <v>16-Aug-1963</v>
      </c>
      <c r="F1522" s="1" t="str">
        <f>TEXT(Hospitalisation_Details[[#This Row],[Date of Birth]],"dd-mm-yy")</f>
        <v>16-08-63</v>
      </c>
      <c r="G1522">
        <v>1</v>
      </c>
      <c r="H1522">
        <f>DATEDIF(Hospitalisation_Details[[#This Row],[Date of Birth2]],DATE(2023,6,8),"y")</f>
        <v>59</v>
      </c>
      <c r="I1522" s="2">
        <v>12913.99</v>
      </c>
      <c r="J1522" t="s">
        <v>3707</v>
      </c>
      <c r="K1522" t="s">
        <v>3706</v>
      </c>
      <c r="L1522" t="s">
        <v>3721</v>
      </c>
    </row>
    <row r="1523" spans="1:12" x14ac:dyDescent="0.3">
      <c r="A1523" t="s">
        <v>4572</v>
      </c>
      <c r="B1523">
        <v>1963</v>
      </c>
      <c r="C1523" t="s">
        <v>3712</v>
      </c>
      <c r="D1523">
        <v>1</v>
      </c>
      <c r="E1523" s="1" t="str">
        <f>_xlfn.CONCAT(Hospitalisation_Details[[#This Row],[date]],"-",Hospitalisation_Details[[#This Row],[month]],"-",Hospitalisation_Details[[#This Row],[year]])</f>
        <v>1-Sep-1963</v>
      </c>
      <c r="F1523" s="1" t="str">
        <f>TEXT(Hospitalisation_Details[[#This Row],[Date of Birth]],"dd-mm-yy")</f>
        <v>01-09-63</v>
      </c>
      <c r="G1523">
        <v>2</v>
      </c>
      <c r="H1523">
        <f>DATEDIF(Hospitalisation_Details[[#This Row],[Date of Birth2]],DATE(2023,6,8),"y")</f>
        <v>59</v>
      </c>
      <c r="I1523" s="2">
        <v>12925.89</v>
      </c>
      <c r="J1523" t="s">
        <v>3707</v>
      </c>
      <c r="K1523" t="s">
        <v>3706</v>
      </c>
      <c r="L1523" t="s">
        <v>3708</v>
      </c>
    </row>
    <row r="1524" spans="1:12" x14ac:dyDescent="0.3">
      <c r="A1524" t="s">
        <v>4571</v>
      </c>
      <c r="B1524">
        <v>1963</v>
      </c>
      <c r="C1524" t="s">
        <v>3715</v>
      </c>
      <c r="D1524">
        <v>14</v>
      </c>
      <c r="E1524" s="1" t="str">
        <f>_xlfn.CONCAT(Hospitalisation_Details[[#This Row],[date]],"-",Hospitalisation_Details[[#This Row],[month]],"-",Hospitalisation_Details[[#This Row],[year]])</f>
        <v>14-Aug-1963</v>
      </c>
      <c r="F1524" s="1" t="str">
        <f>TEXT(Hospitalisation_Details[[#This Row],[Date of Birth]],"dd-mm-yy")</f>
        <v>14-08-63</v>
      </c>
      <c r="G1524">
        <v>2</v>
      </c>
      <c r="H1524">
        <f>DATEDIF(Hospitalisation_Details[[#This Row],[Date of Birth2]],DATE(2023,6,8),"y")</f>
        <v>59</v>
      </c>
      <c r="I1524" s="2">
        <v>12928.79</v>
      </c>
      <c r="J1524" t="s">
        <v>3707</v>
      </c>
      <c r="K1524" t="s">
        <v>3706</v>
      </c>
      <c r="L1524" t="s">
        <v>3708</v>
      </c>
    </row>
    <row r="1525" spans="1:12" x14ac:dyDescent="0.3">
      <c r="A1525" t="s">
        <v>4570</v>
      </c>
      <c r="B1525">
        <v>1966</v>
      </c>
      <c r="C1525" t="s">
        <v>3714</v>
      </c>
      <c r="D1525">
        <v>22</v>
      </c>
      <c r="E1525" s="1" t="str">
        <f>_xlfn.CONCAT(Hospitalisation_Details[[#This Row],[date]],"-",Hospitalisation_Details[[#This Row],[month]],"-",Hospitalisation_Details[[#This Row],[year]])</f>
        <v>22-Dec-1966</v>
      </c>
      <c r="F1525" s="1" t="str">
        <f>TEXT(Hospitalisation_Details[[#This Row],[Date of Birth]],"dd-mm-yy")</f>
        <v>22-12-66</v>
      </c>
      <c r="G1525">
        <v>4</v>
      </c>
      <c r="H1525">
        <f>DATEDIF(Hospitalisation_Details[[#This Row],[Date of Birth2]],DATE(2023,6,8),"y")</f>
        <v>56</v>
      </c>
      <c r="I1525" s="2">
        <v>12949.16</v>
      </c>
      <c r="J1525" t="s">
        <v>3707</v>
      </c>
      <c r="K1525" t="s">
        <v>3707</v>
      </c>
      <c r="L1525" t="s">
        <v>3708</v>
      </c>
    </row>
    <row r="1526" spans="1:12" x14ac:dyDescent="0.3">
      <c r="A1526" t="s">
        <v>4569</v>
      </c>
      <c r="B1526">
        <v>1961</v>
      </c>
      <c r="C1526" t="s">
        <v>3715</v>
      </c>
      <c r="D1526">
        <v>20</v>
      </c>
      <c r="E1526" s="1" t="str">
        <f>_xlfn.CONCAT(Hospitalisation_Details[[#This Row],[date]],"-",Hospitalisation_Details[[#This Row],[month]],"-",Hospitalisation_Details[[#This Row],[year]])</f>
        <v>20-Aug-1961</v>
      </c>
      <c r="F1526" s="1" t="str">
        <f>TEXT(Hospitalisation_Details[[#This Row],[Date of Birth]],"dd-mm-yy")</f>
        <v>20-08-61</v>
      </c>
      <c r="G1526">
        <v>0</v>
      </c>
      <c r="H1526">
        <f>DATEDIF(Hospitalisation_Details[[#This Row],[Date of Birth2]],DATE(2023,6,8),"y")</f>
        <v>61</v>
      </c>
      <c r="I1526" s="2">
        <v>12950.07</v>
      </c>
      <c r="J1526" t="s">
        <v>3707</v>
      </c>
      <c r="K1526" t="s">
        <v>3710</v>
      </c>
      <c r="L1526" t="s">
        <v>3713</v>
      </c>
    </row>
    <row r="1527" spans="1:12" x14ac:dyDescent="0.3">
      <c r="A1527" t="s">
        <v>4568</v>
      </c>
      <c r="B1527">
        <v>1960</v>
      </c>
      <c r="C1527" t="s">
        <v>3709</v>
      </c>
      <c r="D1527">
        <v>4</v>
      </c>
      <c r="E1527" s="1" t="str">
        <f>_xlfn.CONCAT(Hospitalisation_Details[[#This Row],[date]],"-",Hospitalisation_Details[[#This Row],[month]],"-",Hospitalisation_Details[[#This Row],[year]])</f>
        <v>4-Nov-1960</v>
      </c>
      <c r="F1527" s="1" t="str">
        <f>TEXT(Hospitalisation_Details[[#This Row],[Date of Birth]],"dd-mm-yy")</f>
        <v>04-11-60</v>
      </c>
      <c r="G1527">
        <v>0</v>
      </c>
      <c r="H1527">
        <f>DATEDIF(Hospitalisation_Details[[#This Row],[Date of Birth2]],DATE(2023,6,8),"y")</f>
        <v>62</v>
      </c>
      <c r="I1527" s="2">
        <v>12957.12</v>
      </c>
      <c r="J1527" t="s">
        <v>3707</v>
      </c>
      <c r="K1527" t="s">
        <v>3710</v>
      </c>
      <c r="L1527" t="s">
        <v>3717</v>
      </c>
    </row>
    <row r="1528" spans="1:12" x14ac:dyDescent="0.3">
      <c r="A1528" t="s">
        <v>4567</v>
      </c>
      <c r="B1528">
        <v>1960</v>
      </c>
      <c r="C1528" t="s">
        <v>3711</v>
      </c>
      <c r="D1528">
        <v>22</v>
      </c>
      <c r="E1528" s="1" t="str">
        <f>_xlfn.CONCAT(Hospitalisation_Details[[#This Row],[date]],"-",Hospitalisation_Details[[#This Row],[month]],"-",Hospitalisation_Details[[#This Row],[year]])</f>
        <v>22-Jun-1960</v>
      </c>
      <c r="F1528" s="1" t="str">
        <f>TEXT(Hospitalisation_Details[[#This Row],[Date of Birth]],"dd-mm-yy")</f>
        <v>22-06-60</v>
      </c>
      <c r="G1528">
        <v>0</v>
      </c>
      <c r="H1528">
        <f>DATEDIF(Hospitalisation_Details[[#This Row],[Date of Birth2]],DATE(2023,6,8),"y")</f>
        <v>62</v>
      </c>
      <c r="I1528" s="2">
        <v>12979.36</v>
      </c>
      <c r="J1528" t="s">
        <v>3707</v>
      </c>
      <c r="K1528" t="s">
        <v>3710</v>
      </c>
      <c r="L1528" t="s">
        <v>3717</v>
      </c>
    </row>
    <row r="1529" spans="1:12" x14ac:dyDescent="0.3">
      <c r="A1529" t="s">
        <v>4566</v>
      </c>
      <c r="B1529">
        <v>1960</v>
      </c>
      <c r="C1529" t="s">
        <v>3712</v>
      </c>
      <c r="D1529">
        <v>23</v>
      </c>
      <c r="E1529" s="1" t="str">
        <f>_xlfn.CONCAT(Hospitalisation_Details[[#This Row],[date]],"-",Hospitalisation_Details[[#This Row],[month]],"-",Hospitalisation_Details[[#This Row],[year]])</f>
        <v>23-Sep-1960</v>
      </c>
      <c r="F1529" s="1" t="str">
        <f>TEXT(Hospitalisation_Details[[#This Row],[Date of Birth]],"dd-mm-yy")</f>
        <v>23-09-60</v>
      </c>
      <c r="G1529">
        <v>0</v>
      </c>
      <c r="H1529">
        <f>DATEDIF(Hospitalisation_Details[[#This Row],[Date of Birth2]],DATE(2023,6,8),"y")</f>
        <v>62</v>
      </c>
      <c r="I1529" s="2">
        <v>12981.35</v>
      </c>
      <c r="J1529" t="s">
        <v>3707</v>
      </c>
      <c r="K1529" t="s">
        <v>3707</v>
      </c>
      <c r="L1529" t="s">
        <v>3708</v>
      </c>
    </row>
    <row r="1530" spans="1:12" x14ac:dyDescent="0.3">
      <c r="A1530" t="s">
        <v>4565</v>
      </c>
      <c r="B1530">
        <v>1960</v>
      </c>
      <c r="C1530" t="s">
        <v>3709</v>
      </c>
      <c r="D1530">
        <v>28</v>
      </c>
      <c r="E1530" s="1" t="str">
        <f>_xlfn.CONCAT(Hospitalisation_Details[[#This Row],[date]],"-",Hospitalisation_Details[[#This Row],[month]],"-",Hospitalisation_Details[[#This Row],[year]])</f>
        <v>28-Nov-1960</v>
      </c>
      <c r="F1530" s="1" t="str">
        <f>TEXT(Hospitalisation_Details[[#This Row],[Date of Birth]],"dd-mm-yy")</f>
        <v>28-11-60</v>
      </c>
      <c r="G1530">
        <v>0</v>
      </c>
      <c r="H1530">
        <f>DATEDIF(Hospitalisation_Details[[#This Row],[Date of Birth2]],DATE(2023,6,8),"y")</f>
        <v>62</v>
      </c>
      <c r="I1530" s="2">
        <v>12982.87</v>
      </c>
      <c r="J1530" t="s">
        <v>3707</v>
      </c>
      <c r="K1530" t="s">
        <v>3710</v>
      </c>
      <c r="L1530" t="s">
        <v>3708</v>
      </c>
    </row>
    <row r="1531" spans="1:12" x14ac:dyDescent="0.3">
      <c r="A1531" t="s">
        <v>4564</v>
      </c>
      <c r="B1531">
        <v>1979</v>
      </c>
      <c r="C1531" t="s">
        <v>3709</v>
      </c>
      <c r="D1531">
        <v>27</v>
      </c>
      <c r="E1531" s="1" t="str">
        <f>_xlfn.CONCAT(Hospitalisation_Details[[#This Row],[date]],"-",Hospitalisation_Details[[#This Row],[month]],"-",Hospitalisation_Details[[#This Row],[year]])</f>
        <v>27-Nov-1979</v>
      </c>
      <c r="F1531" s="1" t="str">
        <f>TEXT(Hospitalisation_Details[[#This Row],[Date of Birth]],"dd-mm-yy")</f>
        <v>27-11-79</v>
      </c>
      <c r="G1531">
        <v>2</v>
      </c>
      <c r="H1531">
        <f>DATEDIF(Hospitalisation_Details[[#This Row],[Date of Birth2]],DATE(2023,6,8),"y")</f>
        <v>43</v>
      </c>
      <c r="I1531" s="2">
        <v>12994.12</v>
      </c>
      <c r="J1531" t="s">
        <v>3707</v>
      </c>
      <c r="K1531" t="s">
        <v>3706</v>
      </c>
      <c r="L1531" t="s">
        <v>3730</v>
      </c>
    </row>
    <row r="1532" spans="1:12" x14ac:dyDescent="0.3">
      <c r="A1532" t="s">
        <v>4563</v>
      </c>
      <c r="B1532">
        <v>1981</v>
      </c>
      <c r="C1532" t="s">
        <v>3716</v>
      </c>
      <c r="D1532">
        <v>30</v>
      </c>
      <c r="E1532" s="1" t="str">
        <f>_xlfn.CONCAT(Hospitalisation_Details[[#This Row],[date]],"-",Hospitalisation_Details[[#This Row],[month]],"-",Hospitalisation_Details[[#This Row],[year]])</f>
        <v>30-Oct-1981</v>
      </c>
      <c r="F1532" s="1" t="str">
        <f>TEXT(Hospitalisation_Details[[#This Row],[Date of Birth]],"dd-mm-yy")</f>
        <v>30-10-81</v>
      </c>
      <c r="G1532">
        <v>1</v>
      </c>
      <c r="H1532">
        <f>DATEDIF(Hospitalisation_Details[[#This Row],[Date of Birth2]],DATE(2023,6,8),"y")</f>
        <v>41</v>
      </c>
      <c r="I1532" s="2">
        <v>13002.91</v>
      </c>
      <c r="J1532" t="s">
        <v>3707</v>
      </c>
      <c r="K1532" t="s">
        <v>3710</v>
      </c>
      <c r="L1532" t="s">
        <v>3713</v>
      </c>
    </row>
    <row r="1533" spans="1:12" x14ac:dyDescent="0.3">
      <c r="A1533" t="s">
        <v>4562</v>
      </c>
      <c r="B1533">
        <v>1962</v>
      </c>
      <c r="C1533" t="s">
        <v>3711</v>
      </c>
      <c r="D1533">
        <v>24</v>
      </c>
      <c r="E1533" s="1" t="str">
        <f>_xlfn.CONCAT(Hospitalisation_Details[[#This Row],[date]],"-",Hospitalisation_Details[[#This Row],[month]],"-",Hospitalisation_Details[[#This Row],[year]])</f>
        <v>24-Jun-1962</v>
      </c>
      <c r="F1533" s="1" t="str">
        <f>TEXT(Hospitalisation_Details[[#This Row],[Date of Birth]],"dd-mm-yy")</f>
        <v>24-06-62</v>
      </c>
      <c r="G1533">
        <v>0</v>
      </c>
      <c r="H1533">
        <f>DATEDIF(Hospitalisation_Details[[#This Row],[Date of Birth2]],DATE(2023,6,8),"y")</f>
        <v>60</v>
      </c>
      <c r="I1533" s="2">
        <v>13004.95</v>
      </c>
      <c r="J1533" t="s">
        <v>3707</v>
      </c>
      <c r="K1533" t="s">
        <v>3710</v>
      </c>
      <c r="L1533" t="s">
        <v>3713</v>
      </c>
    </row>
    <row r="1534" spans="1:12" x14ac:dyDescent="0.3">
      <c r="A1534" t="s">
        <v>4561</v>
      </c>
      <c r="B1534">
        <v>1969</v>
      </c>
      <c r="C1534" t="s">
        <v>3714</v>
      </c>
      <c r="D1534">
        <v>13</v>
      </c>
      <c r="E1534" s="1" t="str">
        <f>_xlfn.CONCAT(Hospitalisation_Details[[#This Row],[date]],"-",Hospitalisation_Details[[#This Row],[month]],"-",Hospitalisation_Details[[#This Row],[year]])</f>
        <v>13-Dec-1969</v>
      </c>
      <c r="F1534" s="1" t="str">
        <f>TEXT(Hospitalisation_Details[[#This Row],[Date of Birth]],"dd-mm-yy")</f>
        <v>13-12-69</v>
      </c>
      <c r="G1534">
        <v>0</v>
      </c>
      <c r="H1534">
        <f>DATEDIF(Hospitalisation_Details[[#This Row],[Date of Birth2]],DATE(2023,6,8),"y")</f>
        <v>53</v>
      </c>
      <c r="I1534" s="2">
        <v>13008.07</v>
      </c>
      <c r="J1534" t="s">
        <v>3707</v>
      </c>
      <c r="K1534" t="s">
        <v>3707</v>
      </c>
      <c r="L1534" t="s">
        <v>3713</v>
      </c>
    </row>
    <row r="1535" spans="1:12" x14ac:dyDescent="0.3">
      <c r="A1535" t="s">
        <v>4560</v>
      </c>
      <c r="B1535">
        <v>1972</v>
      </c>
      <c r="C1535" t="s">
        <v>3712</v>
      </c>
      <c r="D1535">
        <v>27</v>
      </c>
      <c r="E1535" s="1" t="str">
        <f>_xlfn.CONCAT(Hospitalisation_Details[[#This Row],[date]],"-",Hospitalisation_Details[[#This Row],[month]],"-",Hospitalisation_Details[[#This Row],[year]])</f>
        <v>27-Sep-1972</v>
      </c>
      <c r="F1535" s="1" t="str">
        <f>TEXT(Hospitalisation_Details[[#This Row],[Date of Birth]],"dd-mm-yy")</f>
        <v>27-09-72</v>
      </c>
      <c r="G1535">
        <v>0</v>
      </c>
      <c r="H1535">
        <f>DATEDIF(Hospitalisation_Details[[#This Row],[Date of Birth2]],DATE(2023,6,8),"y")</f>
        <v>50</v>
      </c>
      <c r="I1535" s="2">
        <v>13010.86</v>
      </c>
      <c r="J1535" t="s">
        <v>3707</v>
      </c>
      <c r="K1535" t="s">
        <v>3706</v>
      </c>
      <c r="L1535" t="s">
        <v>3713</v>
      </c>
    </row>
    <row r="1536" spans="1:12" x14ac:dyDescent="0.3">
      <c r="A1536" t="s">
        <v>4559</v>
      </c>
      <c r="B1536">
        <v>1962</v>
      </c>
      <c r="C1536" t="s">
        <v>3705</v>
      </c>
      <c r="D1536">
        <v>20</v>
      </c>
      <c r="E1536" s="1" t="str">
        <f>_xlfn.CONCAT(Hospitalisation_Details[[#This Row],[date]],"-",Hospitalisation_Details[[#This Row],[month]],"-",Hospitalisation_Details[[#This Row],[year]])</f>
        <v>20-Jul-1962</v>
      </c>
      <c r="F1536" s="1" t="str">
        <f>TEXT(Hospitalisation_Details[[#This Row],[Date of Birth]],"dd-mm-yy")</f>
        <v>20-07-62</v>
      </c>
      <c r="G1536">
        <v>0</v>
      </c>
      <c r="H1536">
        <f>DATEDIF(Hospitalisation_Details[[#This Row],[Date of Birth2]],DATE(2023,6,8),"y")</f>
        <v>60</v>
      </c>
      <c r="I1536" s="2">
        <v>13012.21</v>
      </c>
      <c r="J1536" t="s">
        <v>3707</v>
      </c>
      <c r="K1536" t="s">
        <v>3710</v>
      </c>
      <c r="L1536" t="s">
        <v>3713</v>
      </c>
    </row>
    <row r="1537" spans="1:12" x14ac:dyDescent="0.3">
      <c r="A1537" t="s">
        <v>4558</v>
      </c>
      <c r="B1537">
        <v>1964</v>
      </c>
      <c r="C1537" t="s">
        <v>3712</v>
      </c>
      <c r="D1537">
        <v>23</v>
      </c>
      <c r="E1537" s="1" t="str">
        <f>_xlfn.CONCAT(Hospitalisation_Details[[#This Row],[date]],"-",Hospitalisation_Details[[#This Row],[month]],"-",Hospitalisation_Details[[#This Row],[year]])</f>
        <v>23-Sep-1964</v>
      </c>
      <c r="F1537" s="1" t="str">
        <f>TEXT(Hospitalisation_Details[[#This Row],[Date of Birth]],"dd-mm-yy")</f>
        <v>23-09-64</v>
      </c>
      <c r="G1537">
        <v>1</v>
      </c>
      <c r="H1537">
        <f>DATEDIF(Hospitalisation_Details[[#This Row],[Date of Birth2]],DATE(2023,6,8),"y")</f>
        <v>58</v>
      </c>
      <c r="I1537" s="2">
        <v>13019.16</v>
      </c>
      <c r="J1537" t="s">
        <v>3707</v>
      </c>
      <c r="K1537" t="s">
        <v>3710</v>
      </c>
      <c r="L1537" t="s">
        <v>3724</v>
      </c>
    </row>
    <row r="1538" spans="1:12" x14ac:dyDescent="0.3">
      <c r="A1538" t="s">
        <v>4557</v>
      </c>
      <c r="B1538">
        <v>1965</v>
      </c>
      <c r="C1538" t="s">
        <v>3709</v>
      </c>
      <c r="D1538">
        <v>4</v>
      </c>
      <c r="E1538" s="1" t="str">
        <f>_xlfn.CONCAT(Hospitalisation_Details[[#This Row],[date]],"-",Hospitalisation_Details[[#This Row],[month]],"-",Hospitalisation_Details[[#This Row],[year]])</f>
        <v>4-Nov-1965</v>
      </c>
      <c r="F1538" s="1" t="str">
        <f>TEXT(Hospitalisation_Details[[#This Row],[Date of Birth]],"dd-mm-yy")</f>
        <v>04-11-65</v>
      </c>
      <c r="G1538">
        <v>0</v>
      </c>
      <c r="H1538">
        <f>DATEDIF(Hospitalisation_Details[[#This Row],[Date of Birth2]],DATE(2023,6,8),"y")</f>
        <v>57</v>
      </c>
      <c r="I1538" s="2">
        <v>13023.93</v>
      </c>
      <c r="J1538" t="s">
        <v>3707</v>
      </c>
      <c r="K1538" t="s">
        <v>3706</v>
      </c>
      <c r="L1538" t="s">
        <v>3723</v>
      </c>
    </row>
    <row r="1539" spans="1:12" x14ac:dyDescent="0.3">
      <c r="A1539" t="s">
        <v>4556</v>
      </c>
      <c r="B1539">
        <v>1961</v>
      </c>
      <c r="C1539" t="s">
        <v>3709</v>
      </c>
      <c r="D1539">
        <v>9</v>
      </c>
      <c r="E1539" s="1" t="str">
        <f>_xlfn.CONCAT(Hospitalisation_Details[[#This Row],[date]],"-",Hospitalisation_Details[[#This Row],[month]],"-",Hospitalisation_Details[[#This Row],[year]])</f>
        <v>9-Nov-1961</v>
      </c>
      <c r="F1539" s="1" t="str">
        <f>TEXT(Hospitalisation_Details[[#This Row],[Date of Birth]],"dd-mm-yy")</f>
        <v>09-11-61</v>
      </c>
      <c r="G1539">
        <v>0</v>
      </c>
      <c r="H1539">
        <f>DATEDIF(Hospitalisation_Details[[#This Row],[Date of Birth2]],DATE(2023,6,8),"y")</f>
        <v>61</v>
      </c>
      <c r="I1539" s="2">
        <v>13041.92</v>
      </c>
      <c r="J1539" t="s">
        <v>3707</v>
      </c>
      <c r="K1539" t="s">
        <v>3710</v>
      </c>
      <c r="L1539" t="s">
        <v>3717</v>
      </c>
    </row>
    <row r="1540" spans="1:12" x14ac:dyDescent="0.3">
      <c r="A1540" t="s">
        <v>4555</v>
      </c>
      <c r="B1540">
        <v>1969</v>
      </c>
      <c r="C1540" t="s">
        <v>3712</v>
      </c>
      <c r="D1540">
        <v>23</v>
      </c>
      <c r="E1540" s="1" t="str">
        <f>_xlfn.CONCAT(Hospitalisation_Details[[#This Row],[date]],"-",Hospitalisation_Details[[#This Row],[month]],"-",Hospitalisation_Details[[#This Row],[year]])</f>
        <v>23-Sep-1969</v>
      </c>
      <c r="F1540" s="1" t="str">
        <f>TEXT(Hospitalisation_Details[[#This Row],[Date of Birth]],"dd-mm-yy")</f>
        <v>23-09-69</v>
      </c>
      <c r="G1540">
        <v>0</v>
      </c>
      <c r="H1540">
        <f>DATEDIF(Hospitalisation_Details[[#This Row],[Date of Birth2]],DATE(2023,6,8),"y")</f>
        <v>53</v>
      </c>
      <c r="I1540" s="2">
        <v>13044.41</v>
      </c>
      <c r="J1540" t="s">
        <v>3707</v>
      </c>
      <c r="K1540" t="s">
        <v>3710</v>
      </c>
      <c r="L1540" t="s">
        <v>3713</v>
      </c>
    </row>
    <row r="1541" spans="1:12" x14ac:dyDescent="0.3">
      <c r="A1541" t="s">
        <v>4554</v>
      </c>
      <c r="B1541">
        <v>1967</v>
      </c>
      <c r="C1541" t="s">
        <v>3715</v>
      </c>
      <c r="D1541">
        <v>6</v>
      </c>
      <c r="E1541" s="1" t="str">
        <f>_xlfn.CONCAT(Hospitalisation_Details[[#This Row],[date]],"-",Hospitalisation_Details[[#This Row],[month]],"-",Hospitalisation_Details[[#This Row],[year]])</f>
        <v>6-Aug-1967</v>
      </c>
      <c r="F1541" s="1" t="str">
        <f>TEXT(Hospitalisation_Details[[#This Row],[Date of Birth]],"dd-mm-yy")</f>
        <v>06-08-67</v>
      </c>
      <c r="G1541">
        <v>3</v>
      </c>
      <c r="H1541">
        <f>DATEDIF(Hospitalisation_Details[[#This Row],[Date of Birth2]],DATE(2023,6,8),"y")</f>
        <v>55</v>
      </c>
      <c r="I1541" s="2">
        <v>13047.33</v>
      </c>
      <c r="J1541" t="s">
        <v>3707</v>
      </c>
      <c r="K1541" t="s">
        <v>3707</v>
      </c>
      <c r="L1541" t="s">
        <v>3724</v>
      </c>
    </row>
    <row r="1542" spans="1:12" x14ac:dyDescent="0.3">
      <c r="A1542" t="s">
        <v>4553</v>
      </c>
      <c r="B1542">
        <v>1985</v>
      </c>
      <c r="C1542" t="s">
        <v>3716</v>
      </c>
      <c r="D1542">
        <v>26</v>
      </c>
      <c r="E1542" s="1" t="str">
        <f>_xlfn.CONCAT(Hospitalisation_Details[[#This Row],[date]],"-",Hospitalisation_Details[[#This Row],[month]],"-",Hospitalisation_Details[[#This Row],[year]])</f>
        <v>26-Oct-1985</v>
      </c>
      <c r="F1542" s="1" t="str">
        <f>TEXT(Hospitalisation_Details[[#This Row],[Date of Birth]],"dd-mm-yy")</f>
        <v>26-10-85</v>
      </c>
      <c r="G1542">
        <v>3</v>
      </c>
      <c r="H1542">
        <f>DATEDIF(Hospitalisation_Details[[#This Row],[Date of Birth2]],DATE(2023,6,8),"y")</f>
        <v>37</v>
      </c>
      <c r="I1542" s="2">
        <v>13051.22</v>
      </c>
      <c r="J1542" t="s">
        <v>3707</v>
      </c>
      <c r="K1542" t="s">
        <v>3710</v>
      </c>
      <c r="L1542" t="s">
        <v>3730</v>
      </c>
    </row>
    <row r="1543" spans="1:12" x14ac:dyDescent="0.3">
      <c r="A1543" t="s">
        <v>4552</v>
      </c>
      <c r="B1543">
        <v>1961</v>
      </c>
      <c r="C1543" t="s">
        <v>3709</v>
      </c>
      <c r="D1543">
        <v>6</v>
      </c>
      <c r="E1543" s="1" t="str">
        <f>_xlfn.CONCAT(Hospitalisation_Details[[#This Row],[date]],"-",Hospitalisation_Details[[#This Row],[month]],"-",Hospitalisation_Details[[#This Row],[year]])</f>
        <v>6-Nov-1961</v>
      </c>
      <c r="F1543" s="1" t="str">
        <f>TEXT(Hospitalisation_Details[[#This Row],[Date of Birth]],"dd-mm-yy")</f>
        <v>06-11-61</v>
      </c>
      <c r="G1543">
        <v>0</v>
      </c>
      <c r="H1543">
        <f>DATEDIF(Hospitalisation_Details[[#This Row],[Date of Birth2]],DATE(2023,6,8),"y")</f>
        <v>61</v>
      </c>
      <c r="I1543" s="2">
        <v>13063.88</v>
      </c>
      <c r="J1543" t="s">
        <v>3707</v>
      </c>
      <c r="K1543" t="s">
        <v>3706</v>
      </c>
      <c r="L1543" t="s">
        <v>3717</v>
      </c>
    </row>
    <row r="1544" spans="1:12" x14ac:dyDescent="0.3">
      <c r="A1544" t="s">
        <v>4551</v>
      </c>
      <c r="B1544">
        <v>1978</v>
      </c>
      <c r="C1544" t="s">
        <v>3705</v>
      </c>
      <c r="D1544">
        <v>17</v>
      </c>
      <c r="E1544" s="1" t="str">
        <f>_xlfn.CONCAT(Hospitalisation_Details[[#This Row],[date]],"-",Hospitalisation_Details[[#This Row],[month]],"-",Hospitalisation_Details[[#This Row],[year]])</f>
        <v>17-Jul-1978</v>
      </c>
      <c r="F1544" s="1" t="str">
        <f>TEXT(Hospitalisation_Details[[#This Row],[Date of Birth]],"dd-mm-yy")</f>
        <v>17-07-78</v>
      </c>
      <c r="G1544">
        <v>2</v>
      </c>
      <c r="H1544">
        <f>DATEDIF(Hospitalisation_Details[[#This Row],[Date of Birth2]],DATE(2023,6,8),"y")</f>
        <v>44</v>
      </c>
      <c r="I1544" s="2">
        <v>13101.74</v>
      </c>
      <c r="J1544" t="s">
        <v>3707</v>
      </c>
      <c r="K1544" t="s">
        <v>3706</v>
      </c>
      <c r="L1544" t="s">
        <v>3730</v>
      </c>
    </row>
    <row r="1545" spans="1:12" x14ac:dyDescent="0.3">
      <c r="A1545" t="s">
        <v>4550</v>
      </c>
      <c r="B1545">
        <v>1971</v>
      </c>
      <c r="C1545" t="s">
        <v>3716</v>
      </c>
      <c r="D1545">
        <v>30</v>
      </c>
      <c r="E1545" s="1" t="str">
        <f>_xlfn.CONCAT(Hospitalisation_Details[[#This Row],[date]],"-",Hospitalisation_Details[[#This Row],[month]],"-",Hospitalisation_Details[[#This Row],[year]])</f>
        <v>30-Oct-1971</v>
      </c>
      <c r="F1545" s="1" t="str">
        <f>TEXT(Hospitalisation_Details[[#This Row],[Date of Birth]],"dd-mm-yy")</f>
        <v>30-10-71</v>
      </c>
      <c r="G1545">
        <v>0</v>
      </c>
      <c r="H1545">
        <f>DATEDIF(Hospitalisation_Details[[#This Row],[Date of Birth2]],DATE(2023,6,8),"y")</f>
        <v>51</v>
      </c>
      <c r="I1545" s="2">
        <v>13110.79</v>
      </c>
      <c r="J1545" t="s">
        <v>3707</v>
      </c>
      <c r="K1545" t="s">
        <v>3706</v>
      </c>
      <c r="L1545" t="s">
        <v>3717</v>
      </c>
    </row>
    <row r="1546" spans="1:12" x14ac:dyDescent="0.3">
      <c r="A1546" t="s">
        <v>4549</v>
      </c>
      <c r="B1546">
        <v>1962</v>
      </c>
      <c r="C1546" t="s">
        <v>3715</v>
      </c>
      <c r="D1546">
        <v>2</v>
      </c>
      <c r="E1546" s="1" t="str">
        <f>_xlfn.CONCAT(Hospitalisation_Details[[#This Row],[date]],"-",Hospitalisation_Details[[#This Row],[month]],"-",Hospitalisation_Details[[#This Row],[year]])</f>
        <v>2-Aug-1962</v>
      </c>
      <c r="F1546" s="1" t="str">
        <f>TEXT(Hospitalisation_Details[[#This Row],[Date of Birth]],"dd-mm-yy")</f>
        <v>02-08-62</v>
      </c>
      <c r="G1546">
        <v>1</v>
      </c>
      <c r="H1546">
        <f>DATEDIF(Hospitalisation_Details[[#This Row],[Date of Birth2]],DATE(2023,6,8),"y")</f>
        <v>60</v>
      </c>
      <c r="I1546" s="2">
        <v>13112.6</v>
      </c>
      <c r="J1546" t="s">
        <v>3707</v>
      </c>
      <c r="K1546" t="s">
        <v>3707</v>
      </c>
      <c r="L1546" t="s">
        <v>3713</v>
      </c>
    </row>
    <row r="1547" spans="1:12" x14ac:dyDescent="0.3">
      <c r="A1547" t="s">
        <v>4548</v>
      </c>
      <c r="B1547">
        <v>1992</v>
      </c>
      <c r="C1547" t="s">
        <v>3715</v>
      </c>
      <c r="D1547">
        <v>12</v>
      </c>
      <c r="E1547" s="1" t="str">
        <f>_xlfn.CONCAT(Hospitalisation_Details[[#This Row],[date]],"-",Hospitalisation_Details[[#This Row],[month]],"-",Hospitalisation_Details[[#This Row],[year]])</f>
        <v>12-Aug-1992</v>
      </c>
      <c r="F1547" s="1" t="str">
        <f>TEXT(Hospitalisation_Details[[#This Row],[Date of Birth]],"dd-mm-yy")</f>
        <v>12-08-92</v>
      </c>
      <c r="G1547">
        <v>0</v>
      </c>
      <c r="H1547">
        <f>DATEDIF(Hospitalisation_Details[[#This Row],[Date of Birth2]],DATE(2023,6,8),"y")</f>
        <v>30</v>
      </c>
      <c r="I1547" s="2">
        <v>13113.51</v>
      </c>
      <c r="J1547" t="s">
        <v>3707</v>
      </c>
      <c r="K1547" t="s">
        <v>3706</v>
      </c>
      <c r="L1547" t="s">
        <v>3730</v>
      </c>
    </row>
    <row r="1548" spans="1:12" x14ac:dyDescent="0.3">
      <c r="A1548" t="s">
        <v>4547</v>
      </c>
      <c r="B1548">
        <v>1963</v>
      </c>
      <c r="C1548" t="s">
        <v>3712</v>
      </c>
      <c r="D1548">
        <v>14</v>
      </c>
      <c r="E1548" s="1" t="str">
        <f>_xlfn.CONCAT(Hospitalisation_Details[[#This Row],[date]],"-",Hospitalisation_Details[[#This Row],[month]],"-",Hospitalisation_Details[[#This Row],[year]])</f>
        <v>14-Sep-1963</v>
      </c>
      <c r="F1548" s="1" t="str">
        <f>TEXT(Hospitalisation_Details[[#This Row],[Date of Birth]],"dd-mm-yy")</f>
        <v>14-09-63</v>
      </c>
      <c r="G1548">
        <v>0</v>
      </c>
      <c r="H1548">
        <f>DATEDIF(Hospitalisation_Details[[#This Row],[Date of Birth2]],DATE(2023,6,8),"y")</f>
        <v>59</v>
      </c>
      <c r="I1548" s="2">
        <v>13116.84</v>
      </c>
      <c r="J1548" t="s">
        <v>3707</v>
      </c>
      <c r="K1548" t="s">
        <v>3710</v>
      </c>
      <c r="L1548" t="s">
        <v>3713</v>
      </c>
    </row>
    <row r="1549" spans="1:12" x14ac:dyDescent="0.3">
      <c r="A1549" t="s">
        <v>4546</v>
      </c>
      <c r="B1549">
        <v>1999</v>
      </c>
      <c r="C1549" t="s">
        <v>3715</v>
      </c>
      <c r="D1549">
        <v>16</v>
      </c>
      <c r="E1549" s="1" t="str">
        <f>_xlfn.CONCAT(Hospitalisation_Details[[#This Row],[date]],"-",Hospitalisation_Details[[#This Row],[month]],"-",Hospitalisation_Details[[#This Row],[year]])</f>
        <v>16-Aug-1999</v>
      </c>
      <c r="F1549" s="1" t="str">
        <f>TEXT(Hospitalisation_Details[[#This Row],[Date of Birth]],"dd-mm-yy")</f>
        <v>16-08-99</v>
      </c>
      <c r="G1549">
        <v>0</v>
      </c>
      <c r="H1549">
        <f>DATEDIF(Hospitalisation_Details[[#This Row],[Date of Birth2]],DATE(2023,6,8),"y")</f>
        <v>23</v>
      </c>
      <c r="I1549" s="2">
        <v>13126.68</v>
      </c>
      <c r="J1549" t="s">
        <v>3707</v>
      </c>
      <c r="K1549" t="s">
        <v>3707</v>
      </c>
      <c r="L1549" t="s">
        <v>3717</v>
      </c>
    </row>
    <row r="1550" spans="1:12" x14ac:dyDescent="0.3">
      <c r="A1550" t="s">
        <v>4545</v>
      </c>
      <c r="B1550">
        <v>1961</v>
      </c>
      <c r="C1550" t="s">
        <v>3712</v>
      </c>
      <c r="D1550">
        <v>7</v>
      </c>
      <c r="E1550" s="1" t="str">
        <f>_xlfn.CONCAT(Hospitalisation_Details[[#This Row],[date]],"-",Hospitalisation_Details[[#This Row],[month]],"-",Hospitalisation_Details[[#This Row],[year]])</f>
        <v>7-Sep-1961</v>
      </c>
      <c r="F1550" s="1" t="str">
        <f>TEXT(Hospitalisation_Details[[#This Row],[Date of Birth]],"dd-mm-yy")</f>
        <v>07-09-61</v>
      </c>
      <c r="G1550">
        <v>0</v>
      </c>
      <c r="H1550">
        <f>DATEDIF(Hospitalisation_Details[[#This Row],[Date of Birth2]],DATE(2023,6,8),"y")</f>
        <v>61</v>
      </c>
      <c r="I1550" s="2">
        <v>13129.6</v>
      </c>
      <c r="J1550" t="s">
        <v>3707</v>
      </c>
      <c r="K1550" t="s">
        <v>3706</v>
      </c>
      <c r="L1550" t="s">
        <v>3728</v>
      </c>
    </row>
    <row r="1551" spans="1:12" x14ac:dyDescent="0.3">
      <c r="A1551" t="s">
        <v>4544</v>
      </c>
      <c r="B1551">
        <v>1961</v>
      </c>
      <c r="C1551" t="s">
        <v>3714</v>
      </c>
      <c r="D1551">
        <v>6</v>
      </c>
      <c r="E1551" s="1" t="str">
        <f>_xlfn.CONCAT(Hospitalisation_Details[[#This Row],[date]],"-",Hospitalisation_Details[[#This Row],[month]],"-",Hospitalisation_Details[[#This Row],[year]])</f>
        <v>6-Dec-1961</v>
      </c>
      <c r="F1551" s="1" t="str">
        <f>TEXT(Hospitalisation_Details[[#This Row],[Date of Birth]],"dd-mm-yy")</f>
        <v>06-12-61</v>
      </c>
      <c r="G1551">
        <v>0</v>
      </c>
      <c r="H1551">
        <f>DATEDIF(Hospitalisation_Details[[#This Row],[Date of Birth2]],DATE(2023,6,8),"y")</f>
        <v>61</v>
      </c>
      <c r="I1551" s="2">
        <v>13143.34</v>
      </c>
      <c r="J1551" t="s">
        <v>3707</v>
      </c>
      <c r="K1551" t="s">
        <v>3706</v>
      </c>
      <c r="L1551" t="s">
        <v>3729</v>
      </c>
    </row>
    <row r="1552" spans="1:12" x14ac:dyDescent="0.3">
      <c r="A1552" t="s">
        <v>4543</v>
      </c>
      <c r="B1552">
        <v>1961</v>
      </c>
      <c r="C1552" t="s">
        <v>3714</v>
      </c>
      <c r="D1552">
        <v>6</v>
      </c>
      <c r="E1552" s="1" t="str">
        <f>_xlfn.CONCAT(Hospitalisation_Details[[#This Row],[date]],"-",Hospitalisation_Details[[#This Row],[month]],"-",Hospitalisation_Details[[#This Row],[year]])</f>
        <v>6-Dec-1961</v>
      </c>
      <c r="F1552" s="1" t="str">
        <f>TEXT(Hospitalisation_Details[[#This Row],[Date of Birth]],"dd-mm-yy")</f>
        <v>06-12-61</v>
      </c>
      <c r="G1552">
        <v>0</v>
      </c>
      <c r="H1552">
        <f>DATEDIF(Hospitalisation_Details[[#This Row],[Date of Birth2]],DATE(2023,6,8),"y")</f>
        <v>61</v>
      </c>
      <c r="I1552" s="2">
        <v>13143.86</v>
      </c>
      <c r="J1552" t="s">
        <v>3707</v>
      </c>
      <c r="K1552" t="s">
        <v>3706</v>
      </c>
      <c r="L1552" t="s">
        <v>3721</v>
      </c>
    </row>
    <row r="1553" spans="1:12" x14ac:dyDescent="0.3">
      <c r="A1553" t="s">
        <v>4542</v>
      </c>
      <c r="B1553">
        <v>1962</v>
      </c>
      <c r="C1553" t="s">
        <v>3715</v>
      </c>
      <c r="D1553">
        <v>5</v>
      </c>
      <c r="E1553" s="1" t="str">
        <f>_xlfn.CONCAT(Hospitalisation_Details[[#This Row],[date]],"-",Hospitalisation_Details[[#This Row],[month]],"-",Hospitalisation_Details[[#This Row],[year]])</f>
        <v>5-Aug-1962</v>
      </c>
      <c r="F1553" s="1" t="str">
        <f>TEXT(Hospitalisation_Details[[#This Row],[Date of Birth]],"dd-mm-yy")</f>
        <v>05-08-62</v>
      </c>
      <c r="G1553">
        <v>0</v>
      </c>
      <c r="H1553">
        <f>DATEDIF(Hospitalisation_Details[[#This Row],[Date of Birth2]],DATE(2023,6,8),"y")</f>
        <v>60</v>
      </c>
      <c r="I1553" s="2">
        <v>13204.29</v>
      </c>
      <c r="J1553" t="s">
        <v>3707</v>
      </c>
      <c r="K1553" t="s">
        <v>3710</v>
      </c>
      <c r="L1553" t="s">
        <v>3724</v>
      </c>
    </row>
    <row r="1554" spans="1:12" x14ac:dyDescent="0.3">
      <c r="A1554" t="s">
        <v>4541</v>
      </c>
      <c r="B1554">
        <v>1982</v>
      </c>
      <c r="C1554" t="s">
        <v>3716</v>
      </c>
      <c r="D1554">
        <v>15</v>
      </c>
      <c r="E1554" s="1" t="str">
        <f>_xlfn.CONCAT(Hospitalisation_Details[[#This Row],[date]],"-",Hospitalisation_Details[[#This Row],[month]],"-",Hospitalisation_Details[[#This Row],[year]])</f>
        <v>15-Oct-1982</v>
      </c>
      <c r="F1554" s="1" t="str">
        <f>TEXT(Hospitalisation_Details[[#This Row],[Date of Birth]],"dd-mm-yy")</f>
        <v>15-10-82</v>
      </c>
      <c r="G1554">
        <v>3</v>
      </c>
      <c r="H1554">
        <f>DATEDIF(Hospitalisation_Details[[#This Row],[Date of Birth2]],DATE(2023,6,8),"y")</f>
        <v>40</v>
      </c>
      <c r="I1554" s="2">
        <v>13214.43</v>
      </c>
      <c r="J1554" t="s">
        <v>3707</v>
      </c>
      <c r="K1554" t="s">
        <v>3706</v>
      </c>
      <c r="L1554" t="s">
        <v>3713</v>
      </c>
    </row>
    <row r="1555" spans="1:12" x14ac:dyDescent="0.3">
      <c r="A1555" t="s">
        <v>4540</v>
      </c>
      <c r="B1555">
        <v>1962</v>
      </c>
      <c r="C1555" t="s">
        <v>3714</v>
      </c>
      <c r="D1555">
        <v>7</v>
      </c>
      <c r="E1555" s="1" t="str">
        <f>_xlfn.CONCAT(Hospitalisation_Details[[#This Row],[date]],"-",Hospitalisation_Details[[#This Row],[month]],"-",Hospitalisation_Details[[#This Row],[year]])</f>
        <v>7-Dec-1962</v>
      </c>
      <c r="F1555" s="1" t="str">
        <f>TEXT(Hospitalisation_Details[[#This Row],[Date of Birth]],"dd-mm-yy")</f>
        <v>07-12-62</v>
      </c>
      <c r="G1555">
        <v>0</v>
      </c>
      <c r="H1555">
        <f>DATEDIF(Hospitalisation_Details[[#This Row],[Date of Birth2]],DATE(2023,6,8),"y")</f>
        <v>60</v>
      </c>
      <c r="I1555" s="2">
        <v>13217.09</v>
      </c>
      <c r="J1555" t="s">
        <v>3707</v>
      </c>
      <c r="K1555" t="s">
        <v>3710</v>
      </c>
      <c r="L1555" t="s">
        <v>3724</v>
      </c>
    </row>
    <row r="1556" spans="1:12" x14ac:dyDescent="0.3">
      <c r="A1556" t="s">
        <v>4539</v>
      </c>
      <c r="B1556">
        <v>1965</v>
      </c>
      <c r="C1556" t="s">
        <v>3709</v>
      </c>
      <c r="D1556">
        <v>13</v>
      </c>
      <c r="E1556" s="1" t="str">
        <f>_xlfn.CONCAT(Hospitalisation_Details[[#This Row],[date]],"-",Hospitalisation_Details[[#This Row],[month]],"-",Hospitalisation_Details[[#This Row],[year]])</f>
        <v>13-Nov-1965</v>
      </c>
      <c r="F1556" s="1" t="str">
        <f>TEXT(Hospitalisation_Details[[#This Row],[Date of Birth]],"dd-mm-yy")</f>
        <v>13-11-65</v>
      </c>
      <c r="G1556">
        <v>2</v>
      </c>
      <c r="H1556">
        <f>DATEDIF(Hospitalisation_Details[[#This Row],[Date of Birth2]],DATE(2023,6,8),"y")</f>
        <v>57</v>
      </c>
      <c r="I1556" s="2">
        <v>13224.06</v>
      </c>
      <c r="J1556" t="s">
        <v>3707</v>
      </c>
      <c r="K1556" t="s">
        <v>3707</v>
      </c>
      <c r="L1556" t="s">
        <v>3724</v>
      </c>
    </row>
    <row r="1557" spans="1:12" x14ac:dyDescent="0.3">
      <c r="A1557" t="s">
        <v>4538</v>
      </c>
      <c r="B1557">
        <v>1962</v>
      </c>
      <c r="C1557" t="s">
        <v>3709</v>
      </c>
      <c r="D1557">
        <v>24</v>
      </c>
      <c r="E1557" s="1" t="str">
        <f>_xlfn.CONCAT(Hospitalisation_Details[[#This Row],[date]],"-",Hospitalisation_Details[[#This Row],[month]],"-",Hospitalisation_Details[[#This Row],[year]])</f>
        <v>24-Nov-1962</v>
      </c>
      <c r="F1557" s="1" t="str">
        <f>TEXT(Hospitalisation_Details[[#This Row],[Date of Birth]],"dd-mm-yy")</f>
        <v>24-11-62</v>
      </c>
      <c r="G1557">
        <v>1</v>
      </c>
      <c r="H1557">
        <f>DATEDIF(Hospitalisation_Details[[#This Row],[Date of Birth2]],DATE(2023,6,8),"y")</f>
        <v>60</v>
      </c>
      <c r="I1557" s="2">
        <v>13224.69</v>
      </c>
      <c r="J1557" t="s">
        <v>3707</v>
      </c>
      <c r="K1557" t="s">
        <v>3706</v>
      </c>
      <c r="L1557" t="s">
        <v>3717</v>
      </c>
    </row>
    <row r="1558" spans="1:12" x14ac:dyDescent="0.3">
      <c r="A1558" t="s">
        <v>4537</v>
      </c>
      <c r="B1558">
        <v>1962</v>
      </c>
      <c r="C1558" t="s">
        <v>3716</v>
      </c>
      <c r="D1558">
        <v>11</v>
      </c>
      <c r="E1558" s="1" t="str">
        <f>_xlfn.CONCAT(Hospitalisation_Details[[#This Row],[date]],"-",Hospitalisation_Details[[#This Row],[month]],"-",Hospitalisation_Details[[#This Row],[year]])</f>
        <v>11-Oct-1962</v>
      </c>
      <c r="F1558" s="1" t="str">
        <f>TEXT(Hospitalisation_Details[[#This Row],[Date of Birth]],"dd-mm-yy")</f>
        <v>11-10-62</v>
      </c>
      <c r="G1558">
        <v>0</v>
      </c>
      <c r="H1558">
        <f>DATEDIF(Hospitalisation_Details[[#This Row],[Date of Birth2]],DATE(2023,6,8),"y")</f>
        <v>60</v>
      </c>
      <c r="I1558" s="2">
        <v>13228.85</v>
      </c>
      <c r="J1558" t="s">
        <v>3707</v>
      </c>
      <c r="K1558" t="s">
        <v>3707</v>
      </c>
      <c r="L1558" t="s">
        <v>3725</v>
      </c>
    </row>
    <row r="1559" spans="1:12" x14ac:dyDescent="0.3">
      <c r="A1559" t="s">
        <v>4536</v>
      </c>
      <c r="B1559">
        <v>1994</v>
      </c>
      <c r="C1559" t="s">
        <v>3705</v>
      </c>
      <c r="D1559">
        <v>1</v>
      </c>
      <c r="E1559" s="1" t="str">
        <f>_xlfn.CONCAT(Hospitalisation_Details[[#This Row],[date]],"-",Hospitalisation_Details[[#This Row],[month]],"-",Hospitalisation_Details[[#This Row],[year]])</f>
        <v>1-Jul-1994</v>
      </c>
      <c r="F1559" s="1" t="str">
        <f>TEXT(Hospitalisation_Details[[#This Row],[Date of Birth]],"dd-mm-yy")</f>
        <v>01-07-94</v>
      </c>
      <c r="G1559">
        <v>0</v>
      </c>
      <c r="H1559">
        <f>DATEDIF(Hospitalisation_Details[[#This Row],[Date of Birth2]],DATE(2023,6,8),"y")</f>
        <v>28</v>
      </c>
      <c r="I1559" s="2">
        <v>13292.52</v>
      </c>
      <c r="J1559" t="s">
        <v>3707</v>
      </c>
      <c r="K1559" t="s">
        <v>3707</v>
      </c>
      <c r="L1559" t="s">
        <v>3713</v>
      </c>
    </row>
    <row r="1560" spans="1:12" x14ac:dyDescent="0.3">
      <c r="A1560" t="s">
        <v>4535</v>
      </c>
      <c r="B1560">
        <v>1976</v>
      </c>
      <c r="C1560" t="s">
        <v>3715</v>
      </c>
      <c r="D1560">
        <v>23</v>
      </c>
      <c r="E1560" s="1" t="str">
        <f>_xlfn.CONCAT(Hospitalisation_Details[[#This Row],[date]],"-",Hospitalisation_Details[[#This Row],[month]],"-",Hospitalisation_Details[[#This Row],[year]])</f>
        <v>23-Aug-1976</v>
      </c>
      <c r="F1560" s="1" t="str">
        <f>TEXT(Hospitalisation_Details[[#This Row],[Date of Birth]],"dd-mm-yy")</f>
        <v>23-08-76</v>
      </c>
      <c r="G1560">
        <v>2</v>
      </c>
      <c r="H1560">
        <f>DATEDIF(Hospitalisation_Details[[#This Row],[Date of Birth2]],DATE(2023,6,8),"y")</f>
        <v>46</v>
      </c>
      <c r="I1560" s="2">
        <v>13333.71</v>
      </c>
      <c r="J1560" t="s">
        <v>3707</v>
      </c>
      <c r="K1560" t="s">
        <v>3706</v>
      </c>
      <c r="L1560" t="s">
        <v>3713</v>
      </c>
    </row>
    <row r="1561" spans="1:12" x14ac:dyDescent="0.3">
      <c r="A1561" t="s">
        <v>4534</v>
      </c>
      <c r="B1561">
        <v>1960</v>
      </c>
      <c r="C1561" t="s">
        <v>3709</v>
      </c>
      <c r="D1561">
        <v>11</v>
      </c>
      <c r="E1561" s="1" t="str">
        <f>_xlfn.CONCAT(Hospitalisation_Details[[#This Row],[date]],"-",Hospitalisation_Details[[#This Row],[month]],"-",Hospitalisation_Details[[#This Row],[year]])</f>
        <v>11-Nov-1960</v>
      </c>
      <c r="F1561" s="1" t="str">
        <f>TEXT(Hospitalisation_Details[[#This Row],[Date of Birth]],"dd-mm-yy")</f>
        <v>11-11-60</v>
      </c>
      <c r="G1561">
        <v>0</v>
      </c>
      <c r="H1561">
        <f>DATEDIF(Hospitalisation_Details[[#This Row],[Date of Birth2]],DATE(2023,6,8),"y")</f>
        <v>62</v>
      </c>
      <c r="I1561" s="2">
        <v>13352.1</v>
      </c>
      <c r="J1561" t="s">
        <v>3707</v>
      </c>
      <c r="K1561" t="s">
        <v>3710</v>
      </c>
      <c r="L1561" t="s">
        <v>3713</v>
      </c>
    </row>
    <row r="1562" spans="1:12" x14ac:dyDescent="0.3">
      <c r="A1562" t="s">
        <v>4533</v>
      </c>
      <c r="B1562">
        <v>1990</v>
      </c>
      <c r="C1562" t="s">
        <v>3716</v>
      </c>
      <c r="D1562">
        <v>2</v>
      </c>
      <c r="E1562" s="1" t="str">
        <f>_xlfn.CONCAT(Hospitalisation_Details[[#This Row],[date]],"-",Hospitalisation_Details[[#This Row],[month]],"-",Hospitalisation_Details[[#This Row],[year]])</f>
        <v>2-Oct-1990</v>
      </c>
      <c r="F1562" s="1" t="str">
        <f>TEXT(Hospitalisation_Details[[#This Row],[Date of Birth]],"dd-mm-yy")</f>
        <v>02-10-90</v>
      </c>
      <c r="G1562">
        <v>3</v>
      </c>
      <c r="H1562">
        <f>DATEDIF(Hospitalisation_Details[[#This Row],[Date of Birth2]],DATE(2023,6,8),"y")</f>
        <v>32</v>
      </c>
      <c r="I1562" s="2">
        <v>13360.94</v>
      </c>
      <c r="J1562" t="s">
        <v>3707</v>
      </c>
      <c r="K1562" t="s">
        <v>3710</v>
      </c>
      <c r="L1562" t="s">
        <v>3713</v>
      </c>
    </row>
    <row r="1563" spans="1:12" x14ac:dyDescent="0.3">
      <c r="A1563" t="s">
        <v>4532</v>
      </c>
      <c r="B1563">
        <v>1964</v>
      </c>
      <c r="C1563" t="s">
        <v>3712</v>
      </c>
      <c r="D1563">
        <v>24</v>
      </c>
      <c r="E1563" s="1" t="str">
        <f>_xlfn.CONCAT(Hospitalisation_Details[[#This Row],[date]],"-",Hospitalisation_Details[[#This Row],[month]],"-",Hospitalisation_Details[[#This Row],[year]])</f>
        <v>24-Sep-1964</v>
      </c>
      <c r="F1563" s="1" t="str">
        <f>TEXT(Hospitalisation_Details[[#This Row],[Date of Birth]],"dd-mm-yy")</f>
        <v>24-09-64</v>
      </c>
      <c r="G1563">
        <v>0</v>
      </c>
      <c r="H1563">
        <f>DATEDIF(Hospitalisation_Details[[#This Row],[Date of Birth2]],DATE(2023,6,8),"y")</f>
        <v>58</v>
      </c>
      <c r="I1563" s="2">
        <v>13375.76</v>
      </c>
      <c r="J1563" t="s">
        <v>3707</v>
      </c>
      <c r="K1563" t="s">
        <v>3706</v>
      </c>
      <c r="L1563" t="s">
        <v>3723</v>
      </c>
    </row>
    <row r="1564" spans="1:12" x14ac:dyDescent="0.3">
      <c r="A1564" t="s">
        <v>4531</v>
      </c>
      <c r="B1564">
        <v>1979</v>
      </c>
      <c r="C1564" t="s">
        <v>3712</v>
      </c>
      <c r="D1564">
        <v>30</v>
      </c>
      <c r="E1564" s="1" t="str">
        <f>_xlfn.CONCAT(Hospitalisation_Details[[#This Row],[date]],"-",Hospitalisation_Details[[#This Row],[month]],"-",Hospitalisation_Details[[#This Row],[year]])</f>
        <v>30-Sep-1979</v>
      </c>
      <c r="F1564" s="1" t="str">
        <f>TEXT(Hospitalisation_Details[[#This Row],[Date of Birth]],"dd-mm-yy")</f>
        <v>30-09-79</v>
      </c>
      <c r="G1564">
        <v>2</v>
      </c>
      <c r="H1564">
        <f>DATEDIF(Hospitalisation_Details[[#This Row],[Date of Birth2]],DATE(2023,6,8),"y")</f>
        <v>43</v>
      </c>
      <c r="I1564" s="2">
        <v>13377.41</v>
      </c>
      <c r="J1564" t="s">
        <v>3707</v>
      </c>
      <c r="K1564" t="s">
        <v>3707</v>
      </c>
      <c r="L1564" t="s">
        <v>3730</v>
      </c>
    </row>
    <row r="1565" spans="1:12" x14ac:dyDescent="0.3">
      <c r="A1565" t="s">
        <v>4530</v>
      </c>
      <c r="B1565">
        <v>1984</v>
      </c>
      <c r="C1565" t="s">
        <v>3711</v>
      </c>
      <c r="D1565">
        <v>6</v>
      </c>
      <c r="E1565" s="1" t="str">
        <f>_xlfn.CONCAT(Hospitalisation_Details[[#This Row],[date]],"-",Hospitalisation_Details[[#This Row],[month]],"-",Hospitalisation_Details[[#This Row],[year]])</f>
        <v>6-Jun-1984</v>
      </c>
      <c r="F1565" s="1" t="str">
        <f>TEXT(Hospitalisation_Details[[#This Row],[Date of Birth]],"dd-mm-yy")</f>
        <v>06-06-84</v>
      </c>
      <c r="G1565">
        <v>3</v>
      </c>
      <c r="H1565">
        <f>DATEDIF(Hospitalisation_Details[[#This Row],[Date of Birth2]],DATE(2023,6,8),"y")</f>
        <v>39</v>
      </c>
      <c r="I1565" s="2">
        <v>13383.67</v>
      </c>
      <c r="J1565" t="s">
        <v>3707</v>
      </c>
      <c r="K1565" t="s">
        <v>3706</v>
      </c>
      <c r="L1565" t="s">
        <v>3725</v>
      </c>
    </row>
    <row r="1566" spans="1:12" x14ac:dyDescent="0.3">
      <c r="A1566" t="s">
        <v>4529</v>
      </c>
      <c r="B1566">
        <v>1959</v>
      </c>
      <c r="C1566" t="s">
        <v>3714</v>
      </c>
      <c r="D1566">
        <v>9</v>
      </c>
      <c r="E1566" s="1" t="str">
        <f>_xlfn.CONCAT(Hospitalisation_Details[[#This Row],[date]],"-",Hospitalisation_Details[[#This Row],[month]],"-",Hospitalisation_Details[[#This Row],[year]])</f>
        <v>9-Dec-1959</v>
      </c>
      <c r="F1566" s="1" t="str">
        <f>TEXT(Hospitalisation_Details[[#This Row],[Date of Birth]],"dd-mm-yy")</f>
        <v>09-12-59</v>
      </c>
      <c r="G1566">
        <v>0</v>
      </c>
      <c r="H1566">
        <f>DATEDIF(Hospitalisation_Details[[#This Row],[Date of Birth2]],DATE(2023,6,8),"y")</f>
        <v>63</v>
      </c>
      <c r="I1566" s="2">
        <v>13390.56</v>
      </c>
      <c r="J1566" t="s">
        <v>3707</v>
      </c>
      <c r="K1566" t="s">
        <v>3707</v>
      </c>
      <c r="L1566" t="s">
        <v>3717</v>
      </c>
    </row>
    <row r="1567" spans="1:12" x14ac:dyDescent="0.3">
      <c r="A1567" t="s">
        <v>4528</v>
      </c>
      <c r="B1567">
        <v>1959</v>
      </c>
      <c r="C1567" t="s">
        <v>3709</v>
      </c>
      <c r="D1567">
        <v>25</v>
      </c>
      <c r="E1567" s="1" t="str">
        <f>_xlfn.CONCAT(Hospitalisation_Details[[#This Row],[date]],"-",Hospitalisation_Details[[#This Row],[month]],"-",Hospitalisation_Details[[#This Row],[year]])</f>
        <v>25-Nov-1959</v>
      </c>
      <c r="F1567" s="1" t="str">
        <f>TEXT(Hospitalisation_Details[[#This Row],[Date of Birth]],"dd-mm-yy")</f>
        <v>25-11-59</v>
      </c>
      <c r="G1567">
        <v>0</v>
      </c>
      <c r="H1567">
        <f>DATEDIF(Hospitalisation_Details[[#This Row],[Date of Birth2]],DATE(2023,6,8),"y")</f>
        <v>63</v>
      </c>
      <c r="I1567" s="2">
        <v>13393.76</v>
      </c>
      <c r="J1567" t="s">
        <v>3707</v>
      </c>
      <c r="K1567" t="s">
        <v>3710</v>
      </c>
      <c r="L1567" t="s">
        <v>3717</v>
      </c>
    </row>
    <row r="1568" spans="1:12" x14ac:dyDescent="0.3">
      <c r="A1568" t="s">
        <v>4527</v>
      </c>
      <c r="B1568">
        <v>1959</v>
      </c>
      <c r="C1568" t="s">
        <v>3714</v>
      </c>
      <c r="D1568">
        <v>20</v>
      </c>
      <c r="E1568" s="1" t="str">
        <f>_xlfn.CONCAT(Hospitalisation_Details[[#This Row],[date]],"-",Hospitalisation_Details[[#This Row],[month]],"-",Hospitalisation_Details[[#This Row],[year]])</f>
        <v>20-Dec-1959</v>
      </c>
      <c r="F1568" s="1" t="str">
        <f>TEXT(Hospitalisation_Details[[#This Row],[Date of Birth]],"dd-mm-yy")</f>
        <v>20-12-59</v>
      </c>
      <c r="G1568">
        <v>0</v>
      </c>
      <c r="H1568">
        <f>DATEDIF(Hospitalisation_Details[[#This Row],[Date of Birth2]],DATE(2023,6,8),"y")</f>
        <v>63</v>
      </c>
      <c r="I1568" s="2">
        <v>13405.39</v>
      </c>
      <c r="J1568" t="s">
        <v>3707</v>
      </c>
      <c r="K1568" t="s">
        <v>3707</v>
      </c>
      <c r="L1568" t="s">
        <v>3708</v>
      </c>
    </row>
    <row r="1569" spans="1:12" x14ac:dyDescent="0.3">
      <c r="A1569" t="s">
        <v>4526</v>
      </c>
      <c r="B1569">
        <v>1992</v>
      </c>
      <c r="C1569" t="s">
        <v>3714</v>
      </c>
      <c r="D1569">
        <v>19</v>
      </c>
      <c r="E1569" s="1" t="str">
        <f>_xlfn.CONCAT(Hospitalisation_Details[[#This Row],[date]],"-",Hospitalisation_Details[[#This Row],[month]],"-",Hospitalisation_Details[[#This Row],[year]])</f>
        <v>19-Dec-1992</v>
      </c>
      <c r="F1569" s="1" t="str">
        <f>TEXT(Hospitalisation_Details[[#This Row],[Date of Birth]],"dd-mm-yy")</f>
        <v>19-12-92</v>
      </c>
      <c r="G1569">
        <v>0</v>
      </c>
      <c r="H1569">
        <f>DATEDIF(Hospitalisation_Details[[#This Row],[Date of Birth2]],DATE(2023,6,8),"y")</f>
        <v>30</v>
      </c>
      <c r="I1569" s="2">
        <v>13412.97</v>
      </c>
      <c r="J1569" t="s">
        <v>3707</v>
      </c>
      <c r="K1569" t="s">
        <v>3707</v>
      </c>
      <c r="L1569" t="s">
        <v>3725</v>
      </c>
    </row>
    <row r="1570" spans="1:12" x14ac:dyDescent="0.3">
      <c r="A1570" t="s">
        <v>4525</v>
      </c>
      <c r="B1570">
        <v>1961</v>
      </c>
      <c r="C1570" t="s">
        <v>3705</v>
      </c>
      <c r="D1570">
        <v>22</v>
      </c>
      <c r="E1570" s="1" t="str">
        <f>_xlfn.CONCAT(Hospitalisation_Details[[#This Row],[date]],"-",Hospitalisation_Details[[#This Row],[month]],"-",Hospitalisation_Details[[#This Row],[year]])</f>
        <v>22-Jul-1961</v>
      </c>
      <c r="F1570" s="1" t="str">
        <f>TEXT(Hospitalisation_Details[[#This Row],[Date of Birth]],"dd-mm-yy")</f>
        <v>22-07-61</v>
      </c>
      <c r="G1570">
        <v>0</v>
      </c>
      <c r="H1570">
        <f>DATEDIF(Hospitalisation_Details[[#This Row],[Date of Birth2]],DATE(2023,6,8),"y")</f>
        <v>61</v>
      </c>
      <c r="I1570" s="2">
        <v>13415.04</v>
      </c>
      <c r="J1570" t="s">
        <v>3707</v>
      </c>
      <c r="K1570" t="s">
        <v>3706</v>
      </c>
      <c r="L1570" t="s">
        <v>3713</v>
      </c>
    </row>
    <row r="1571" spans="1:12" x14ac:dyDescent="0.3">
      <c r="A1571" t="s">
        <v>4524</v>
      </c>
      <c r="B1571">
        <v>1994</v>
      </c>
      <c r="C1571" t="s">
        <v>3711</v>
      </c>
      <c r="D1571">
        <v>17</v>
      </c>
      <c r="E1571" s="1" t="str">
        <f>_xlfn.CONCAT(Hospitalisation_Details[[#This Row],[date]],"-",Hospitalisation_Details[[#This Row],[month]],"-",Hospitalisation_Details[[#This Row],[year]])</f>
        <v>17-Jun-1994</v>
      </c>
      <c r="F1571" s="1" t="str">
        <f>TEXT(Hospitalisation_Details[[#This Row],[Date of Birth]],"dd-mm-yy")</f>
        <v>17-06-94</v>
      </c>
      <c r="G1571">
        <v>0</v>
      </c>
      <c r="H1571">
        <f>DATEDIF(Hospitalisation_Details[[#This Row],[Date of Birth2]],DATE(2023,6,8),"y")</f>
        <v>28</v>
      </c>
      <c r="I1571" s="2">
        <v>13417.05</v>
      </c>
      <c r="J1571" t="s">
        <v>3707</v>
      </c>
      <c r="K1571" t="s">
        <v>3707</v>
      </c>
      <c r="L1571" t="s">
        <v>3713</v>
      </c>
    </row>
    <row r="1572" spans="1:12" x14ac:dyDescent="0.3">
      <c r="A1572" t="s">
        <v>4523</v>
      </c>
      <c r="B1572">
        <v>1961</v>
      </c>
      <c r="C1572" t="s">
        <v>3709</v>
      </c>
      <c r="D1572">
        <v>3</v>
      </c>
      <c r="E1572" s="1" t="str">
        <f>_xlfn.CONCAT(Hospitalisation_Details[[#This Row],[date]],"-",Hospitalisation_Details[[#This Row],[month]],"-",Hospitalisation_Details[[#This Row],[year]])</f>
        <v>3-Nov-1961</v>
      </c>
      <c r="F1572" s="1" t="str">
        <f>TEXT(Hospitalisation_Details[[#This Row],[Date of Birth]],"dd-mm-yy")</f>
        <v>03-11-61</v>
      </c>
      <c r="G1572">
        <v>0</v>
      </c>
      <c r="H1572">
        <f>DATEDIF(Hospitalisation_Details[[#This Row],[Date of Birth2]],DATE(2023,6,8),"y")</f>
        <v>61</v>
      </c>
      <c r="I1572" s="2">
        <v>13429.04</v>
      </c>
      <c r="J1572" t="s">
        <v>3707</v>
      </c>
      <c r="K1572" t="s">
        <v>3707</v>
      </c>
      <c r="L1572" t="s">
        <v>3713</v>
      </c>
    </row>
    <row r="1573" spans="1:12" x14ac:dyDescent="0.3">
      <c r="A1573" t="s">
        <v>4522</v>
      </c>
      <c r="B1573">
        <v>1966</v>
      </c>
      <c r="C1573" t="s">
        <v>3709</v>
      </c>
      <c r="D1573">
        <v>14</v>
      </c>
      <c r="E1573" s="1" t="str">
        <f>_xlfn.CONCAT(Hospitalisation_Details[[#This Row],[date]],"-",Hospitalisation_Details[[#This Row],[month]],"-",Hospitalisation_Details[[#This Row],[year]])</f>
        <v>14-Nov-1966</v>
      </c>
      <c r="F1573" s="1" t="str">
        <f>TEXT(Hospitalisation_Details[[#This Row],[Date of Birth]],"dd-mm-yy")</f>
        <v>14-11-66</v>
      </c>
      <c r="G1573">
        <v>3</v>
      </c>
      <c r="H1573">
        <f>DATEDIF(Hospitalisation_Details[[#This Row],[Date of Birth2]],DATE(2023,6,8),"y")</f>
        <v>56</v>
      </c>
      <c r="I1573" s="2">
        <v>13430.27</v>
      </c>
      <c r="J1573" t="s">
        <v>3707</v>
      </c>
      <c r="K1573" t="s">
        <v>3707</v>
      </c>
      <c r="L1573" t="s">
        <v>3724</v>
      </c>
    </row>
    <row r="1574" spans="1:12" x14ac:dyDescent="0.3">
      <c r="A1574" t="s">
        <v>4521</v>
      </c>
      <c r="B1574">
        <v>1975</v>
      </c>
      <c r="C1574" t="s">
        <v>3711</v>
      </c>
      <c r="D1574">
        <v>29</v>
      </c>
      <c r="E1574" s="1" t="str">
        <f>_xlfn.CONCAT(Hospitalisation_Details[[#This Row],[date]],"-",Hospitalisation_Details[[#This Row],[month]],"-",Hospitalisation_Details[[#This Row],[year]])</f>
        <v>29-Jun-1975</v>
      </c>
      <c r="F1574" s="1" t="str">
        <f>TEXT(Hospitalisation_Details[[#This Row],[Date of Birth]],"dd-mm-yy")</f>
        <v>29-06-75</v>
      </c>
      <c r="G1574">
        <v>1</v>
      </c>
      <c r="H1574">
        <f>DATEDIF(Hospitalisation_Details[[#This Row],[Date of Birth2]],DATE(2023,6,8),"y")</f>
        <v>47</v>
      </c>
      <c r="I1574" s="2">
        <v>13440.7</v>
      </c>
      <c r="J1574" t="s">
        <v>3707</v>
      </c>
      <c r="K1574" t="s">
        <v>3706</v>
      </c>
      <c r="L1574" t="s">
        <v>3713</v>
      </c>
    </row>
    <row r="1575" spans="1:12" x14ac:dyDescent="0.3">
      <c r="A1575" t="s">
        <v>4520</v>
      </c>
      <c r="B1575">
        <v>1960</v>
      </c>
      <c r="C1575" t="s">
        <v>3715</v>
      </c>
      <c r="D1575">
        <v>13</v>
      </c>
      <c r="E1575" s="1" t="str">
        <f>_xlfn.CONCAT(Hospitalisation_Details[[#This Row],[date]],"-",Hospitalisation_Details[[#This Row],[month]],"-",Hospitalisation_Details[[#This Row],[year]])</f>
        <v>13-Aug-1960</v>
      </c>
      <c r="F1575" s="1" t="str">
        <f>TEXT(Hospitalisation_Details[[#This Row],[Date of Birth]],"dd-mm-yy")</f>
        <v>13-08-60</v>
      </c>
      <c r="G1575">
        <v>0</v>
      </c>
      <c r="H1575">
        <f>DATEDIF(Hospitalisation_Details[[#This Row],[Date of Birth2]],DATE(2023,6,8),"y")</f>
        <v>62</v>
      </c>
      <c r="I1575" s="2">
        <v>13451.12</v>
      </c>
      <c r="J1575" t="s">
        <v>3707</v>
      </c>
      <c r="K1575" t="s">
        <v>3710</v>
      </c>
      <c r="L1575" t="s">
        <v>3717</v>
      </c>
    </row>
    <row r="1576" spans="1:12" x14ac:dyDescent="0.3">
      <c r="A1576" t="s">
        <v>4519</v>
      </c>
      <c r="B1576">
        <v>1960</v>
      </c>
      <c r="C1576" t="s">
        <v>3705</v>
      </c>
      <c r="D1576">
        <v>11</v>
      </c>
      <c r="E1576" s="1" t="str">
        <f>_xlfn.CONCAT(Hospitalisation_Details[[#This Row],[date]],"-",Hospitalisation_Details[[#This Row],[month]],"-",Hospitalisation_Details[[#This Row],[year]])</f>
        <v>11-Jul-1960</v>
      </c>
      <c r="F1576" s="1" t="str">
        <f>TEXT(Hospitalisation_Details[[#This Row],[Date of Birth]],"dd-mm-yy")</f>
        <v>11-07-60</v>
      </c>
      <c r="G1576">
        <v>0</v>
      </c>
      <c r="H1576">
        <f>DATEDIF(Hospitalisation_Details[[#This Row],[Date of Birth2]],DATE(2023,6,8),"y")</f>
        <v>62</v>
      </c>
      <c r="I1576" s="2">
        <v>13457.96</v>
      </c>
      <c r="J1576" t="s">
        <v>3707</v>
      </c>
      <c r="K1576" t="s">
        <v>3710</v>
      </c>
      <c r="L1576" t="s">
        <v>3708</v>
      </c>
    </row>
    <row r="1577" spans="1:12" x14ac:dyDescent="0.3">
      <c r="A1577" t="s">
        <v>4518</v>
      </c>
      <c r="B1577">
        <v>1960</v>
      </c>
      <c r="C1577" t="s">
        <v>3714</v>
      </c>
      <c r="D1577">
        <v>16</v>
      </c>
      <c r="E1577" s="1" t="str">
        <f>_xlfn.CONCAT(Hospitalisation_Details[[#This Row],[date]],"-",Hospitalisation_Details[[#This Row],[month]],"-",Hospitalisation_Details[[#This Row],[year]])</f>
        <v>16-Dec-1960</v>
      </c>
      <c r="F1577" s="1" t="str">
        <f>TEXT(Hospitalisation_Details[[#This Row],[Date of Birth]],"dd-mm-yy")</f>
        <v>16-12-60</v>
      </c>
      <c r="G1577">
        <v>0</v>
      </c>
      <c r="H1577">
        <f>DATEDIF(Hospitalisation_Details[[#This Row],[Date of Birth2]],DATE(2023,6,8),"y")</f>
        <v>62</v>
      </c>
      <c r="I1577" s="2">
        <v>13462.52</v>
      </c>
      <c r="J1577" t="s">
        <v>3707</v>
      </c>
      <c r="K1577" t="s">
        <v>3706</v>
      </c>
      <c r="L1577" t="s">
        <v>3717</v>
      </c>
    </row>
    <row r="1578" spans="1:12" x14ac:dyDescent="0.3">
      <c r="A1578" t="s">
        <v>4517</v>
      </c>
      <c r="B1578">
        <v>1985</v>
      </c>
      <c r="C1578" t="s">
        <v>3715</v>
      </c>
      <c r="D1578">
        <v>19</v>
      </c>
      <c r="E1578" s="1" t="str">
        <f>_xlfn.CONCAT(Hospitalisation_Details[[#This Row],[date]],"-",Hospitalisation_Details[[#This Row],[month]],"-",Hospitalisation_Details[[#This Row],[year]])</f>
        <v>19-Aug-1985</v>
      </c>
      <c r="F1578" s="1" t="str">
        <f>TEXT(Hospitalisation_Details[[#This Row],[Date of Birth]],"dd-mm-yy")</f>
        <v>19-08-85</v>
      </c>
      <c r="G1578">
        <v>3</v>
      </c>
      <c r="H1578">
        <f>DATEDIF(Hospitalisation_Details[[#This Row],[Date of Birth2]],DATE(2023,6,8),"y")</f>
        <v>37</v>
      </c>
      <c r="I1578" s="2">
        <v>13465.8</v>
      </c>
      <c r="J1578" t="s">
        <v>3707</v>
      </c>
      <c r="K1578" t="s">
        <v>3710</v>
      </c>
      <c r="L1578" t="s">
        <v>3713</v>
      </c>
    </row>
    <row r="1579" spans="1:12" x14ac:dyDescent="0.3">
      <c r="A1579" t="s">
        <v>4516</v>
      </c>
      <c r="B1579">
        <v>1960</v>
      </c>
      <c r="C1579" t="s">
        <v>3705</v>
      </c>
      <c r="D1579">
        <v>28</v>
      </c>
      <c r="E1579" s="1" t="str">
        <f>_xlfn.CONCAT(Hospitalisation_Details[[#This Row],[date]],"-",Hospitalisation_Details[[#This Row],[month]],"-",Hospitalisation_Details[[#This Row],[year]])</f>
        <v>28-Jul-1960</v>
      </c>
      <c r="F1579" s="1" t="str">
        <f>TEXT(Hospitalisation_Details[[#This Row],[Date of Birth]],"dd-mm-yy")</f>
        <v>28-07-60</v>
      </c>
      <c r="G1579">
        <v>0</v>
      </c>
      <c r="H1579">
        <f>DATEDIF(Hospitalisation_Details[[#This Row],[Date of Birth2]],DATE(2023,6,8),"y")</f>
        <v>62</v>
      </c>
      <c r="I1579" s="2">
        <v>13470.8</v>
      </c>
      <c r="J1579" t="s">
        <v>3707</v>
      </c>
      <c r="K1579" t="s">
        <v>3706</v>
      </c>
      <c r="L1579" t="s">
        <v>3708</v>
      </c>
    </row>
    <row r="1580" spans="1:12" x14ac:dyDescent="0.3">
      <c r="A1580" t="s">
        <v>4515</v>
      </c>
      <c r="B1580">
        <v>1960</v>
      </c>
      <c r="C1580" t="s">
        <v>3705</v>
      </c>
      <c r="D1580">
        <v>24</v>
      </c>
      <c r="E1580" s="1" t="str">
        <f>_xlfn.CONCAT(Hospitalisation_Details[[#This Row],[date]],"-",Hospitalisation_Details[[#This Row],[month]],"-",Hospitalisation_Details[[#This Row],[year]])</f>
        <v>24-Jul-1960</v>
      </c>
      <c r="F1580" s="1" t="str">
        <f>TEXT(Hospitalisation_Details[[#This Row],[Date of Birth]],"dd-mm-yy")</f>
        <v>24-07-60</v>
      </c>
      <c r="G1580">
        <v>0</v>
      </c>
      <c r="H1580">
        <f>DATEDIF(Hospitalisation_Details[[#This Row],[Date of Birth2]],DATE(2023,6,8),"y")</f>
        <v>62</v>
      </c>
      <c r="I1580" s="2">
        <v>13470.86</v>
      </c>
      <c r="J1580" t="s">
        <v>3707</v>
      </c>
      <c r="K1580" t="s">
        <v>3707</v>
      </c>
      <c r="L1580" t="s">
        <v>3717</v>
      </c>
    </row>
    <row r="1581" spans="1:12" x14ac:dyDescent="0.3">
      <c r="A1581" t="s">
        <v>4514</v>
      </c>
      <c r="B1581">
        <v>1975</v>
      </c>
      <c r="C1581" t="s">
        <v>3715</v>
      </c>
      <c r="D1581">
        <v>7</v>
      </c>
      <c r="E1581" s="1" t="str">
        <f>_xlfn.CONCAT(Hospitalisation_Details[[#This Row],[date]],"-",Hospitalisation_Details[[#This Row],[month]],"-",Hospitalisation_Details[[#This Row],[year]])</f>
        <v>7-Aug-1975</v>
      </c>
      <c r="F1581" s="1" t="str">
        <f>TEXT(Hospitalisation_Details[[#This Row],[Date of Birth]],"dd-mm-yy")</f>
        <v>07-08-75</v>
      </c>
      <c r="G1581">
        <v>1</v>
      </c>
      <c r="H1581">
        <f>DATEDIF(Hospitalisation_Details[[#This Row],[Date of Birth2]],DATE(2023,6,8),"y")</f>
        <v>47</v>
      </c>
      <c r="I1581" s="2">
        <v>13472.19</v>
      </c>
      <c r="J1581" t="s">
        <v>3707</v>
      </c>
      <c r="K1581" t="s">
        <v>3706</v>
      </c>
      <c r="L1581" t="s">
        <v>3713</v>
      </c>
    </row>
    <row r="1582" spans="1:12" x14ac:dyDescent="0.3">
      <c r="A1582" t="s">
        <v>4513</v>
      </c>
      <c r="B1582">
        <v>1990</v>
      </c>
      <c r="C1582" t="s">
        <v>3715</v>
      </c>
      <c r="D1582">
        <v>30</v>
      </c>
      <c r="E1582" s="1" t="str">
        <f>_xlfn.CONCAT(Hospitalisation_Details[[#This Row],[date]],"-",Hospitalisation_Details[[#This Row],[month]],"-",Hospitalisation_Details[[#This Row],[year]])</f>
        <v>30-Aug-1990</v>
      </c>
      <c r="F1582" s="1" t="str">
        <f>TEXT(Hospitalisation_Details[[#This Row],[Date of Birth]],"dd-mm-yy")</f>
        <v>30-08-90</v>
      </c>
      <c r="G1582">
        <v>3</v>
      </c>
      <c r="H1582">
        <f>DATEDIF(Hospitalisation_Details[[#This Row],[Date of Birth2]],DATE(2023,6,8),"y")</f>
        <v>32</v>
      </c>
      <c r="I1582" s="2">
        <v>13480.83</v>
      </c>
      <c r="J1582" t="s">
        <v>3707</v>
      </c>
      <c r="K1582" t="s">
        <v>3706</v>
      </c>
      <c r="L1582" t="s">
        <v>3725</v>
      </c>
    </row>
    <row r="1583" spans="1:12" x14ac:dyDescent="0.3">
      <c r="A1583" t="s">
        <v>4512</v>
      </c>
      <c r="B1583">
        <v>1963</v>
      </c>
      <c r="C1583" t="s">
        <v>3716</v>
      </c>
      <c r="D1583">
        <v>14</v>
      </c>
      <c r="E1583" s="1" t="str">
        <f>_xlfn.CONCAT(Hospitalisation_Details[[#This Row],[date]],"-",Hospitalisation_Details[[#This Row],[month]],"-",Hospitalisation_Details[[#This Row],[year]])</f>
        <v>14-Oct-1963</v>
      </c>
      <c r="F1583" s="1" t="str">
        <f>TEXT(Hospitalisation_Details[[#This Row],[Date of Birth]],"dd-mm-yy")</f>
        <v>14-10-63</v>
      </c>
      <c r="G1583">
        <v>0</v>
      </c>
      <c r="H1583">
        <f>DATEDIF(Hospitalisation_Details[[#This Row],[Date of Birth2]],DATE(2023,6,8),"y")</f>
        <v>59</v>
      </c>
      <c r="I1583" s="2">
        <v>13511.28</v>
      </c>
      <c r="J1583" t="s">
        <v>3707</v>
      </c>
      <c r="K1583" t="s">
        <v>3710</v>
      </c>
      <c r="L1583" t="s">
        <v>3713</v>
      </c>
    </row>
    <row r="1584" spans="1:12" x14ac:dyDescent="0.3">
      <c r="A1584" t="s">
        <v>4511</v>
      </c>
      <c r="B1584">
        <v>1960</v>
      </c>
      <c r="C1584" t="s">
        <v>3705</v>
      </c>
      <c r="D1584">
        <v>11</v>
      </c>
      <c r="E1584" s="1" t="str">
        <f>_xlfn.CONCAT(Hospitalisation_Details[[#This Row],[date]],"-",Hospitalisation_Details[[#This Row],[month]],"-",Hospitalisation_Details[[#This Row],[year]])</f>
        <v>11-Jul-1960</v>
      </c>
      <c r="F1584" s="1" t="str">
        <f>TEXT(Hospitalisation_Details[[#This Row],[Date of Birth]],"dd-mm-yy")</f>
        <v>11-07-60</v>
      </c>
      <c r="G1584">
        <v>0</v>
      </c>
      <c r="H1584">
        <f>DATEDIF(Hospitalisation_Details[[#This Row],[Date of Birth2]],DATE(2023,6,8),"y")</f>
        <v>62</v>
      </c>
      <c r="I1584" s="2">
        <v>13555</v>
      </c>
      <c r="J1584" t="s">
        <v>3707</v>
      </c>
      <c r="K1584" t="s">
        <v>3707</v>
      </c>
      <c r="L1584" t="s">
        <v>3728</v>
      </c>
    </row>
    <row r="1585" spans="1:12" x14ac:dyDescent="0.3">
      <c r="A1585" t="s">
        <v>4510</v>
      </c>
      <c r="B1585">
        <v>1968</v>
      </c>
      <c r="C1585" t="s">
        <v>3705</v>
      </c>
      <c r="D1585">
        <v>15</v>
      </c>
      <c r="E1585" s="1" t="str">
        <f>_xlfn.CONCAT(Hospitalisation_Details[[#This Row],[date]],"-",Hospitalisation_Details[[#This Row],[month]],"-",Hospitalisation_Details[[#This Row],[year]])</f>
        <v>15-Jul-1968</v>
      </c>
      <c r="F1585" s="1" t="str">
        <f>TEXT(Hospitalisation_Details[[#This Row],[Date of Birth]],"dd-mm-yy")</f>
        <v>15-07-68</v>
      </c>
      <c r="G1585">
        <v>0</v>
      </c>
      <c r="H1585">
        <f>DATEDIF(Hospitalisation_Details[[#This Row],[Date of Birth2]],DATE(2023,6,8),"y")</f>
        <v>54</v>
      </c>
      <c r="I1585" s="2">
        <v>13566.04</v>
      </c>
      <c r="J1585" t="s">
        <v>3707</v>
      </c>
      <c r="K1585" t="s">
        <v>3707</v>
      </c>
      <c r="L1585" t="s">
        <v>3730</v>
      </c>
    </row>
    <row r="1586" spans="1:12" x14ac:dyDescent="0.3">
      <c r="A1586" t="s">
        <v>4509</v>
      </c>
      <c r="B1586">
        <v>1992</v>
      </c>
      <c r="C1586" t="s">
        <v>3715</v>
      </c>
      <c r="D1586">
        <v>14</v>
      </c>
      <c r="E1586" s="1" t="str">
        <f>_xlfn.CONCAT(Hospitalisation_Details[[#This Row],[date]],"-",Hospitalisation_Details[[#This Row],[month]],"-",Hospitalisation_Details[[#This Row],[year]])</f>
        <v>14-Aug-1992</v>
      </c>
      <c r="F1586" s="1" t="str">
        <f>TEXT(Hospitalisation_Details[[#This Row],[Date of Birth]],"dd-mm-yy")</f>
        <v>14-08-92</v>
      </c>
      <c r="G1586">
        <v>0</v>
      </c>
      <c r="H1586">
        <f>DATEDIF(Hospitalisation_Details[[#This Row],[Date of Birth2]],DATE(2023,6,8),"y")</f>
        <v>30</v>
      </c>
      <c r="I1586" s="2">
        <v>13588.17</v>
      </c>
      <c r="J1586" t="s">
        <v>3707</v>
      </c>
      <c r="K1586" t="s">
        <v>3710</v>
      </c>
      <c r="L1586" t="s">
        <v>3713</v>
      </c>
    </row>
    <row r="1587" spans="1:12" x14ac:dyDescent="0.3">
      <c r="A1587" t="s">
        <v>4508</v>
      </c>
      <c r="B1587">
        <v>1964</v>
      </c>
      <c r="C1587" t="s">
        <v>3712</v>
      </c>
      <c r="D1587">
        <v>10</v>
      </c>
      <c r="E1587" s="1" t="str">
        <f>_xlfn.CONCAT(Hospitalisation_Details[[#This Row],[date]],"-",Hospitalisation_Details[[#This Row],[month]],"-",Hospitalisation_Details[[#This Row],[year]])</f>
        <v>10-Sep-1964</v>
      </c>
      <c r="F1587" s="1" t="str">
        <f>TEXT(Hospitalisation_Details[[#This Row],[Date of Birth]],"dd-mm-yy")</f>
        <v>10-09-64</v>
      </c>
      <c r="G1587">
        <v>2</v>
      </c>
      <c r="H1587">
        <f>DATEDIF(Hospitalisation_Details[[#This Row],[Date of Birth2]],DATE(2023,6,8),"y")</f>
        <v>58</v>
      </c>
      <c r="I1587" s="2">
        <v>13607.37</v>
      </c>
      <c r="J1587" t="s">
        <v>3707</v>
      </c>
      <c r="K1587" t="s">
        <v>3710</v>
      </c>
      <c r="L1587" t="s">
        <v>3724</v>
      </c>
    </row>
    <row r="1588" spans="1:12" x14ac:dyDescent="0.3">
      <c r="A1588" t="s">
        <v>4507</v>
      </c>
      <c r="B1588">
        <v>1961</v>
      </c>
      <c r="C1588" t="s">
        <v>3709</v>
      </c>
      <c r="D1588">
        <v>18</v>
      </c>
      <c r="E1588" s="1" t="str">
        <f>_xlfn.CONCAT(Hospitalisation_Details[[#This Row],[date]],"-",Hospitalisation_Details[[#This Row],[month]],"-",Hospitalisation_Details[[#This Row],[year]])</f>
        <v>18-Nov-1961</v>
      </c>
      <c r="F1588" s="1" t="str">
        <f>TEXT(Hospitalisation_Details[[#This Row],[Date of Birth]],"dd-mm-yy")</f>
        <v>18-11-61</v>
      </c>
      <c r="G1588">
        <v>0</v>
      </c>
      <c r="H1588">
        <f>DATEDIF(Hospitalisation_Details[[#This Row],[Date of Birth2]],DATE(2023,6,8),"y")</f>
        <v>61</v>
      </c>
      <c r="I1588" s="2">
        <v>13616.36</v>
      </c>
      <c r="J1588" t="s">
        <v>3707</v>
      </c>
      <c r="K1588" t="s">
        <v>3707</v>
      </c>
      <c r="L1588" t="s">
        <v>3724</v>
      </c>
    </row>
    <row r="1589" spans="1:12" x14ac:dyDescent="0.3">
      <c r="A1589" t="s">
        <v>4506</v>
      </c>
      <c r="B1589">
        <v>1969</v>
      </c>
      <c r="C1589" t="s">
        <v>3705</v>
      </c>
      <c r="D1589">
        <v>26</v>
      </c>
      <c r="E1589" s="1" t="str">
        <f>_xlfn.CONCAT(Hospitalisation_Details[[#This Row],[date]],"-",Hospitalisation_Details[[#This Row],[month]],"-",Hospitalisation_Details[[#This Row],[year]])</f>
        <v>26-Jul-1969</v>
      </c>
      <c r="F1589" s="1" t="str">
        <f>TEXT(Hospitalisation_Details[[#This Row],[Date of Birth]],"dd-mm-yy")</f>
        <v>26-07-69</v>
      </c>
      <c r="G1589">
        <v>0</v>
      </c>
      <c r="H1589">
        <f>DATEDIF(Hospitalisation_Details[[#This Row],[Date of Birth2]],DATE(2023,6,8),"y")</f>
        <v>53</v>
      </c>
      <c r="I1589" s="2">
        <v>13622.01</v>
      </c>
      <c r="J1589" t="s">
        <v>3707</v>
      </c>
      <c r="K1589" t="s">
        <v>3707</v>
      </c>
      <c r="L1589" t="s">
        <v>3713</v>
      </c>
    </row>
    <row r="1590" spans="1:12" x14ac:dyDescent="0.3">
      <c r="A1590" t="s">
        <v>4505</v>
      </c>
      <c r="B1590">
        <v>1961</v>
      </c>
      <c r="C1590" t="s">
        <v>3714</v>
      </c>
      <c r="D1590">
        <v>24</v>
      </c>
      <c r="E1590" s="1" t="str">
        <f>_xlfn.CONCAT(Hospitalisation_Details[[#This Row],[date]],"-",Hospitalisation_Details[[#This Row],[month]],"-",Hospitalisation_Details[[#This Row],[year]])</f>
        <v>24-Dec-1961</v>
      </c>
      <c r="F1590" s="1" t="str">
        <f>TEXT(Hospitalisation_Details[[#This Row],[Date of Birth]],"dd-mm-yy")</f>
        <v>24-12-61</v>
      </c>
      <c r="G1590">
        <v>0</v>
      </c>
      <c r="H1590">
        <f>DATEDIF(Hospitalisation_Details[[#This Row],[Date of Birth2]],DATE(2023,6,8),"y")</f>
        <v>61</v>
      </c>
      <c r="I1590" s="2">
        <v>13635.64</v>
      </c>
      <c r="J1590" t="s">
        <v>3707</v>
      </c>
      <c r="K1590" t="s">
        <v>3707</v>
      </c>
      <c r="L1590" t="s">
        <v>3724</v>
      </c>
    </row>
    <row r="1591" spans="1:12" x14ac:dyDescent="0.3">
      <c r="A1591" t="s">
        <v>4504</v>
      </c>
      <c r="B1591">
        <v>1984</v>
      </c>
      <c r="C1591" t="s">
        <v>3705</v>
      </c>
      <c r="D1591">
        <v>20</v>
      </c>
      <c r="E1591" s="1" t="str">
        <f>_xlfn.CONCAT(Hospitalisation_Details[[#This Row],[date]],"-",Hospitalisation_Details[[#This Row],[month]],"-",Hospitalisation_Details[[#This Row],[year]])</f>
        <v>20-Jul-1984</v>
      </c>
      <c r="F1591" s="1" t="str">
        <f>TEXT(Hospitalisation_Details[[#This Row],[Date of Birth]],"dd-mm-yy")</f>
        <v>20-07-84</v>
      </c>
      <c r="G1591">
        <v>3</v>
      </c>
      <c r="H1591">
        <f>DATEDIF(Hospitalisation_Details[[#This Row],[Date of Birth2]],DATE(2023,6,8),"y")</f>
        <v>38</v>
      </c>
      <c r="I1591" s="2">
        <v>13638.06</v>
      </c>
      <c r="J1591" t="s">
        <v>3707</v>
      </c>
      <c r="K1591" t="s">
        <v>3707</v>
      </c>
      <c r="L1591" t="s">
        <v>3725</v>
      </c>
    </row>
    <row r="1592" spans="1:12" x14ac:dyDescent="0.3">
      <c r="A1592" t="s">
        <v>4503</v>
      </c>
      <c r="B1592">
        <v>1963</v>
      </c>
      <c r="C1592" t="s">
        <v>3715</v>
      </c>
      <c r="D1592">
        <v>4</v>
      </c>
      <c r="E1592" s="1" t="str">
        <f>_xlfn.CONCAT(Hospitalisation_Details[[#This Row],[date]],"-",Hospitalisation_Details[[#This Row],[month]],"-",Hospitalisation_Details[[#This Row],[year]])</f>
        <v>4-Aug-1963</v>
      </c>
      <c r="F1592" s="1" t="str">
        <f>TEXT(Hospitalisation_Details[[#This Row],[Date of Birth]],"dd-mm-yy")</f>
        <v>04-08-63</v>
      </c>
      <c r="G1592">
        <v>0</v>
      </c>
      <c r="H1592">
        <f>DATEDIF(Hospitalisation_Details[[#This Row],[Date of Birth2]],DATE(2023,6,8),"y")</f>
        <v>59</v>
      </c>
      <c r="I1592" s="2">
        <v>13677.68</v>
      </c>
      <c r="J1592" t="s">
        <v>3707</v>
      </c>
      <c r="K1592" t="s">
        <v>3706</v>
      </c>
      <c r="L1592" t="s">
        <v>3727</v>
      </c>
    </row>
    <row r="1593" spans="1:12" x14ac:dyDescent="0.3">
      <c r="A1593" t="s">
        <v>4502</v>
      </c>
      <c r="B1593">
        <v>1985</v>
      </c>
      <c r="C1593" t="s">
        <v>3712</v>
      </c>
      <c r="D1593">
        <v>14</v>
      </c>
      <c r="E1593" s="1" t="str">
        <f>_xlfn.CONCAT(Hospitalisation_Details[[#This Row],[date]],"-",Hospitalisation_Details[[#This Row],[month]],"-",Hospitalisation_Details[[#This Row],[year]])</f>
        <v>14-Sep-1985</v>
      </c>
      <c r="F1593" s="1" t="str">
        <f>TEXT(Hospitalisation_Details[[#This Row],[Date of Birth]],"dd-mm-yy")</f>
        <v>14-09-85</v>
      </c>
      <c r="G1593">
        <v>3</v>
      </c>
      <c r="H1593">
        <f>DATEDIF(Hospitalisation_Details[[#This Row],[Date of Birth2]],DATE(2023,6,8),"y")</f>
        <v>37</v>
      </c>
      <c r="I1593" s="2">
        <v>13685.51</v>
      </c>
      <c r="J1593" t="s">
        <v>3707</v>
      </c>
      <c r="K1593" t="s">
        <v>3710</v>
      </c>
      <c r="L1593" t="s">
        <v>3730</v>
      </c>
    </row>
    <row r="1594" spans="1:12" x14ac:dyDescent="0.3">
      <c r="A1594" t="s">
        <v>4501</v>
      </c>
      <c r="B1594">
        <v>1986</v>
      </c>
      <c r="C1594" t="s">
        <v>3709</v>
      </c>
      <c r="D1594">
        <v>24</v>
      </c>
      <c r="E1594" s="1" t="str">
        <f>_xlfn.CONCAT(Hospitalisation_Details[[#This Row],[date]],"-",Hospitalisation_Details[[#This Row],[month]],"-",Hospitalisation_Details[[#This Row],[year]])</f>
        <v>24-Nov-1986</v>
      </c>
      <c r="F1594" s="1" t="str">
        <f>TEXT(Hospitalisation_Details[[#This Row],[Date of Birth]],"dd-mm-yy")</f>
        <v>24-11-86</v>
      </c>
      <c r="G1594">
        <v>3</v>
      </c>
      <c r="H1594">
        <f>DATEDIF(Hospitalisation_Details[[#This Row],[Date of Birth2]],DATE(2023,6,8),"y")</f>
        <v>36</v>
      </c>
      <c r="I1594" s="2">
        <v>13714.55</v>
      </c>
      <c r="J1594" t="s">
        <v>3707</v>
      </c>
      <c r="K1594" t="s">
        <v>3706</v>
      </c>
      <c r="L1594" t="s">
        <v>3725</v>
      </c>
    </row>
    <row r="1595" spans="1:12" x14ac:dyDescent="0.3">
      <c r="A1595" t="s">
        <v>4500</v>
      </c>
      <c r="B1595">
        <v>1981</v>
      </c>
      <c r="C1595" t="s">
        <v>3715</v>
      </c>
      <c r="D1595">
        <v>2</v>
      </c>
      <c r="E1595" s="1" t="str">
        <f>_xlfn.CONCAT(Hospitalisation_Details[[#This Row],[date]],"-",Hospitalisation_Details[[#This Row],[month]],"-",Hospitalisation_Details[[#This Row],[year]])</f>
        <v>2-Aug-1981</v>
      </c>
      <c r="F1595" s="1" t="str">
        <f>TEXT(Hospitalisation_Details[[#This Row],[Date of Birth]],"dd-mm-yy")</f>
        <v>02-08-81</v>
      </c>
      <c r="G1595">
        <v>1</v>
      </c>
      <c r="H1595">
        <f>DATEDIF(Hospitalisation_Details[[#This Row],[Date of Birth2]],DATE(2023,6,8),"y")</f>
        <v>41</v>
      </c>
      <c r="I1595" s="2">
        <v>13725.47</v>
      </c>
      <c r="J1595" t="s">
        <v>3707</v>
      </c>
      <c r="K1595" t="s">
        <v>3706</v>
      </c>
      <c r="L1595" t="s">
        <v>3724</v>
      </c>
    </row>
    <row r="1596" spans="1:12" x14ac:dyDescent="0.3">
      <c r="A1596" t="s">
        <v>4499</v>
      </c>
      <c r="B1596">
        <v>1985</v>
      </c>
      <c r="C1596" t="s">
        <v>3715</v>
      </c>
      <c r="D1596">
        <v>29</v>
      </c>
      <c r="E1596" s="1" t="str">
        <f>_xlfn.CONCAT(Hospitalisation_Details[[#This Row],[date]],"-",Hospitalisation_Details[[#This Row],[month]],"-",Hospitalisation_Details[[#This Row],[year]])</f>
        <v>29-Aug-1985</v>
      </c>
      <c r="F1596" s="1" t="str">
        <f>TEXT(Hospitalisation_Details[[#This Row],[Date of Birth]],"dd-mm-yy")</f>
        <v>29-08-85</v>
      </c>
      <c r="G1596">
        <v>3</v>
      </c>
      <c r="H1596">
        <f>DATEDIF(Hospitalisation_Details[[#This Row],[Date of Birth2]],DATE(2023,6,8),"y")</f>
        <v>37</v>
      </c>
      <c r="I1596" s="2">
        <v>13726.21</v>
      </c>
      <c r="J1596" t="s">
        <v>3707</v>
      </c>
      <c r="K1596" t="s">
        <v>3707</v>
      </c>
      <c r="L1596" t="s">
        <v>3730</v>
      </c>
    </row>
    <row r="1597" spans="1:12" x14ac:dyDescent="0.3">
      <c r="A1597" t="s">
        <v>4498</v>
      </c>
      <c r="B1597">
        <v>1969</v>
      </c>
      <c r="C1597" t="s">
        <v>3716</v>
      </c>
      <c r="D1597">
        <v>23</v>
      </c>
      <c r="E1597" s="1" t="str">
        <f>_xlfn.CONCAT(Hospitalisation_Details[[#This Row],[date]],"-",Hospitalisation_Details[[#This Row],[month]],"-",Hospitalisation_Details[[#This Row],[year]])</f>
        <v>23-Oct-1969</v>
      </c>
      <c r="F1597" s="1" t="str">
        <f>TEXT(Hospitalisation_Details[[#This Row],[Date of Birth]],"dd-mm-yy")</f>
        <v>23-10-69</v>
      </c>
      <c r="G1597">
        <v>0</v>
      </c>
      <c r="H1597">
        <f>DATEDIF(Hospitalisation_Details[[#This Row],[Date of Birth2]],DATE(2023,6,8),"y")</f>
        <v>53</v>
      </c>
      <c r="I1597" s="2">
        <v>13746.74</v>
      </c>
      <c r="J1597" t="s">
        <v>3707</v>
      </c>
      <c r="K1597" t="s">
        <v>3706</v>
      </c>
      <c r="L1597" t="s">
        <v>3730</v>
      </c>
    </row>
    <row r="1598" spans="1:12" x14ac:dyDescent="0.3">
      <c r="A1598" t="s">
        <v>4497</v>
      </c>
      <c r="B1598">
        <v>2004</v>
      </c>
      <c r="C1598" t="s">
        <v>3705</v>
      </c>
      <c r="D1598">
        <v>16</v>
      </c>
      <c r="E1598" s="1" t="str">
        <f>_xlfn.CONCAT(Hospitalisation_Details[[#This Row],[date]],"-",Hospitalisation_Details[[#This Row],[month]],"-",Hospitalisation_Details[[#This Row],[year]])</f>
        <v>16-Jul-2004</v>
      </c>
      <c r="F1598" s="1" t="str">
        <f>TEXT(Hospitalisation_Details[[#This Row],[Date of Birth]],"dd-mm-yy")</f>
        <v>16-07-04</v>
      </c>
      <c r="G1598">
        <v>0</v>
      </c>
      <c r="H1598">
        <f>DATEDIF(Hospitalisation_Details[[#This Row],[Date of Birth2]],DATE(2023,6,8),"y")</f>
        <v>18</v>
      </c>
      <c r="I1598" s="2">
        <v>13747.87</v>
      </c>
      <c r="J1598" t="s">
        <v>3707</v>
      </c>
      <c r="K1598" t="s">
        <v>3706</v>
      </c>
      <c r="L1598" t="s">
        <v>3722</v>
      </c>
    </row>
    <row r="1599" spans="1:12" x14ac:dyDescent="0.3">
      <c r="A1599" t="s">
        <v>4496</v>
      </c>
      <c r="B1599">
        <v>1959</v>
      </c>
      <c r="C1599" t="s">
        <v>3715</v>
      </c>
      <c r="D1599">
        <v>6</v>
      </c>
      <c r="E1599" s="1" t="str">
        <f>_xlfn.CONCAT(Hospitalisation_Details[[#This Row],[date]],"-",Hospitalisation_Details[[#This Row],[month]],"-",Hospitalisation_Details[[#This Row],[year]])</f>
        <v>6-Aug-1959</v>
      </c>
      <c r="F1599" s="1" t="str">
        <f>TEXT(Hospitalisation_Details[[#This Row],[Date of Birth]],"dd-mm-yy")</f>
        <v>06-08-59</v>
      </c>
      <c r="G1599">
        <v>0</v>
      </c>
      <c r="H1599">
        <f>DATEDIF(Hospitalisation_Details[[#This Row],[Date of Birth2]],DATE(2023,6,8),"y")</f>
        <v>63</v>
      </c>
      <c r="I1599" s="2">
        <v>13770.1</v>
      </c>
      <c r="J1599" t="s">
        <v>3707</v>
      </c>
      <c r="K1599" t="s">
        <v>3710</v>
      </c>
      <c r="L1599" t="s">
        <v>3713</v>
      </c>
    </row>
    <row r="1600" spans="1:12" x14ac:dyDescent="0.3">
      <c r="A1600" t="s">
        <v>4495</v>
      </c>
      <c r="B1600">
        <v>1966</v>
      </c>
      <c r="C1600" t="s">
        <v>3709</v>
      </c>
      <c r="D1600">
        <v>10</v>
      </c>
      <c r="E1600" s="1" t="str">
        <f>_xlfn.CONCAT(Hospitalisation_Details[[#This Row],[date]],"-",Hospitalisation_Details[[#This Row],[month]],"-",Hospitalisation_Details[[#This Row],[year]])</f>
        <v>10-Nov-1966</v>
      </c>
      <c r="F1600" s="1" t="str">
        <f>TEXT(Hospitalisation_Details[[#This Row],[Date of Birth]],"dd-mm-yy")</f>
        <v>10-11-66</v>
      </c>
      <c r="G1600">
        <v>0</v>
      </c>
      <c r="H1600">
        <f>DATEDIF(Hospitalisation_Details[[#This Row],[Date of Birth2]],DATE(2023,6,8),"y")</f>
        <v>56</v>
      </c>
      <c r="I1600" s="2">
        <v>13801.61</v>
      </c>
      <c r="J1600" t="s">
        <v>3707</v>
      </c>
      <c r="K1600" t="s">
        <v>3707</v>
      </c>
      <c r="L1600" t="s">
        <v>3730</v>
      </c>
    </row>
    <row r="1601" spans="1:12" x14ac:dyDescent="0.3">
      <c r="A1601" t="s">
        <v>4494</v>
      </c>
      <c r="B1601">
        <v>1986</v>
      </c>
      <c r="C1601" t="s">
        <v>3714</v>
      </c>
      <c r="D1601">
        <v>8</v>
      </c>
      <c r="E1601" s="1" t="str">
        <f>_xlfn.CONCAT(Hospitalisation_Details[[#This Row],[date]],"-",Hospitalisation_Details[[#This Row],[month]],"-",Hospitalisation_Details[[#This Row],[year]])</f>
        <v>8-Dec-1986</v>
      </c>
      <c r="F1601" s="1" t="str">
        <f>TEXT(Hospitalisation_Details[[#This Row],[Date of Birth]],"dd-mm-yy")</f>
        <v>08-12-86</v>
      </c>
      <c r="G1601">
        <v>3</v>
      </c>
      <c r="H1601">
        <f>DATEDIF(Hospitalisation_Details[[#This Row],[Date of Birth2]],DATE(2023,6,8),"y")</f>
        <v>36</v>
      </c>
      <c r="I1601" s="2">
        <v>13819.49</v>
      </c>
      <c r="J1601" t="s">
        <v>3707</v>
      </c>
      <c r="K1601" t="s">
        <v>3706</v>
      </c>
      <c r="L1601" t="s">
        <v>3713</v>
      </c>
    </row>
    <row r="1602" spans="1:12" x14ac:dyDescent="0.3">
      <c r="A1602" t="s">
        <v>4493</v>
      </c>
      <c r="B1602">
        <v>1958</v>
      </c>
      <c r="C1602" t="s">
        <v>3709</v>
      </c>
      <c r="D1602">
        <v>25</v>
      </c>
      <c r="E1602" s="1" t="str">
        <f>_xlfn.CONCAT(Hospitalisation_Details[[#This Row],[date]],"-",Hospitalisation_Details[[#This Row],[month]],"-",Hospitalisation_Details[[#This Row],[year]])</f>
        <v>25-Nov-1958</v>
      </c>
      <c r="F1602" s="1" t="str">
        <f>TEXT(Hospitalisation_Details[[#This Row],[Date of Birth]],"dd-mm-yy")</f>
        <v>25-11-58</v>
      </c>
      <c r="G1602">
        <v>0</v>
      </c>
      <c r="H1602">
        <f>DATEDIF(Hospitalisation_Details[[#This Row],[Date of Birth2]],DATE(2023,6,8),"y")</f>
        <v>64</v>
      </c>
      <c r="I1602" s="2">
        <v>13822.8</v>
      </c>
      <c r="J1602" t="s">
        <v>3707</v>
      </c>
      <c r="K1602" t="s">
        <v>3707</v>
      </c>
      <c r="L1602" t="s">
        <v>3717</v>
      </c>
    </row>
    <row r="1603" spans="1:12" x14ac:dyDescent="0.3">
      <c r="A1603" t="s">
        <v>4492</v>
      </c>
      <c r="B1603">
        <v>1958</v>
      </c>
      <c r="C1603" t="s">
        <v>3714</v>
      </c>
      <c r="D1603">
        <v>10</v>
      </c>
      <c r="E1603" s="1" t="str">
        <f>_xlfn.CONCAT(Hospitalisation_Details[[#This Row],[date]],"-",Hospitalisation_Details[[#This Row],[month]],"-",Hospitalisation_Details[[#This Row],[year]])</f>
        <v>10-Dec-1958</v>
      </c>
      <c r="F1603" s="1" t="str">
        <f>TEXT(Hospitalisation_Details[[#This Row],[Date of Birth]],"dd-mm-yy")</f>
        <v>10-12-58</v>
      </c>
      <c r="G1603">
        <v>0</v>
      </c>
      <c r="H1603">
        <f>DATEDIF(Hospitalisation_Details[[#This Row],[Date of Birth2]],DATE(2023,6,8),"y")</f>
        <v>64</v>
      </c>
      <c r="I1603" s="2">
        <v>13831.12</v>
      </c>
      <c r="J1603" t="s">
        <v>3707</v>
      </c>
      <c r="K1603" t="s">
        <v>3710</v>
      </c>
      <c r="L1603" t="s">
        <v>3708</v>
      </c>
    </row>
    <row r="1604" spans="1:12" x14ac:dyDescent="0.3">
      <c r="A1604" t="s">
        <v>4491</v>
      </c>
      <c r="B1604">
        <v>2003</v>
      </c>
      <c r="C1604" t="s">
        <v>3711</v>
      </c>
      <c r="D1604">
        <v>7</v>
      </c>
      <c r="E1604" s="1" t="str">
        <f>_xlfn.CONCAT(Hospitalisation_Details[[#This Row],[date]],"-",Hospitalisation_Details[[#This Row],[month]],"-",Hospitalisation_Details[[#This Row],[year]])</f>
        <v>7-Jun-2003</v>
      </c>
      <c r="F1604" s="1" t="str">
        <f>TEXT(Hospitalisation_Details[[#This Row],[Date of Birth]],"dd-mm-yy")</f>
        <v>07-06-03</v>
      </c>
      <c r="G1604">
        <v>0</v>
      </c>
      <c r="H1604">
        <f>DATEDIF(Hospitalisation_Details[[#This Row],[Date of Birth2]],DATE(2023,6,8),"y")</f>
        <v>20</v>
      </c>
      <c r="I1604" s="2">
        <v>13844.51</v>
      </c>
      <c r="J1604" t="s">
        <v>3706</v>
      </c>
      <c r="K1604" t="s">
        <v>3710</v>
      </c>
      <c r="L1604" t="s">
        <v>3717</v>
      </c>
    </row>
    <row r="1605" spans="1:12" x14ac:dyDescent="0.3">
      <c r="A1605" t="s">
        <v>4490</v>
      </c>
      <c r="B1605">
        <v>1960</v>
      </c>
      <c r="C1605" t="s">
        <v>3705</v>
      </c>
      <c r="D1605">
        <v>21</v>
      </c>
      <c r="E1605" s="1" t="str">
        <f>_xlfn.CONCAT(Hospitalisation_Details[[#This Row],[date]],"-",Hospitalisation_Details[[#This Row],[month]],"-",Hospitalisation_Details[[#This Row],[year]])</f>
        <v>21-Jul-1960</v>
      </c>
      <c r="F1605" s="1" t="str">
        <f>TEXT(Hospitalisation_Details[[#This Row],[Date of Birth]],"dd-mm-yy")</f>
        <v>21-07-60</v>
      </c>
      <c r="G1605">
        <v>0</v>
      </c>
      <c r="H1605">
        <f>DATEDIF(Hospitalisation_Details[[#This Row],[Date of Birth2]],DATE(2023,6,8),"y")</f>
        <v>62</v>
      </c>
      <c r="I1605" s="2">
        <v>13844.8</v>
      </c>
      <c r="J1605" t="s">
        <v>3706</v>
      </c>
      <c r="K1605" t="s">
        <v>3706</v>
      </c>
      <c r="L1605" t="s">
        <v>3713</v>
      </c>
    </row>
    <row r="1606" spans="1:12" x14ac:dyDescent="0.3">
      <c r="A1606" t="s">
        <v>4489</v>
      </c>
      <c r="B1606">
        <v>1978</v>
      </c>
      <c r="C1606" t="s">
        <v>3714</v>
      </c>
      <c r="D1606">
        <v>19</v>
      </c>
      <c r="E1606" s="1" t="str">
        <f>_xlfn.CONCAT(Hospitalisation_Details[[#This Row],[date]],"-",Hospitalisation_Details[[#This Row],[month]],"-",Hospitalisation_Details[[#This Row],[year]])</f>
        <v>19-Dec-1978</v>
      </c>
      <c r="F1606" s="1" t="str">
        <f>TEXT(Hospitalisation_Details[[#This Row],[Date of Birth]],"dd-mm-yy")</f>
        <v>19-12-78</v>
      </c>
      <c r="G1606">
        <v>2</v>
      </c>
      <c r="H1606">
        <f>DATEDIF(Hospitalisation_Details[[#This Row],[Date of Birth2]],DATE(2023,6,8),"y")</f>
        <v>44</v>
      </c>
      <c r="I1606" s="2">
        <v>13874.89</v>
      </c>
      <c r="J1606" t="s">
        <v>3706</v>
      </c>
      <c r="K1606" t="s">
        <v>3710</v>
      </c>
      <c r="L1606" t="s">
        <v>3713</v>
      </c>
    </row>
    <row r="1607" spans="1:12" x14ac:dyDescent="0.3">
      <c r="A1607" t="s">
        <v>4488</v>
      </c>
      <c r="B1607">
        <v>1959</v>
      </c>
      <c r="C1607" t="s">
        <v>3716</v>
      </c>
      <c r="D1607">
        <v>5</v>
      </c>
      <c r="E1607" s="1" t="str">
        <f>_xlfn.CONCAT(Hospitalisation_Details[[#This Row],[date]],"-",Hospitalisation_Details[[#This Row],[month]],"-",Hospitalisation_Details[[#This Row],[year]])</f>
        <v>5-Oct-1959</v>
      </c>
      <c r="F1607" s="1" t="str">
        <f>TEXT(Hospitalisation_Details[[#This Row],[Date of Birth]],"dd-mm-yy")</f>
        <v>05-10-59</v>
      </c>
      <c r="G1607">
        <v>0</v>
      </c>
      <c r="H1607">
        <f>DATEDIF(Hospitalisation_Details[[#This Row],[Date of Birth2]],DATE(2023,6,8),"y")</f>
        <v>63</v>
      </c>
      <c r="I1607" s="2">
        <v>13880.95</v>
      </c>
      <c r="J1607" t="s">
        <v>3706</v>
      </c>
      <c r="K1607" t="s">
        <v>3706</v>
      </c>
      <c r="L1607" t="s">
        <v>3717</v>
      </c>
    </row>
    <row r="1608" spans="1:12" x14ac:dyDescent="0.3">
      <c r="A1608" t="s">
        <v>4487</v>
      </c>
      <c r="B1608">
        <v>1985</v>
      </c>
      <c r="C1608" t="s">
        <v>3712</v>
      </c>
      <c r="D1608">
        <v>25</v>
      </c>
      <c r="E1608" s="1" t="str">
        <f>_xlfn.CONCAT(Hospitalisation_Details[[#This Row],[date]],"-",Hospitalisation_Details[[#This Row],[month]],"-",Hospitalisation_Details[[#This Row],[year]])</f>
        <v>25-Sep-1985</v>
      </c>
      <c r="F1608" s="1" t="str">
        <f>TEXT(Hospitalisation_Details[[#This Row],[Date of Birth]],"dd-mm-yy")</f>
        <v>25-09-85</v>
      </c>
      <c r="G1608">
        <v>3</v>
      </c>
      <c r="H1608">
        <f>DATEDIF(Hospitalisation_Details[[#This Row],[Date of Birth2]],DATE(2023,6,8),"y")</f>
        <v>37</v>
      </c>
      <c r="I1608" s="2">
        <v>13886.4</v>
      </c>
      <c r="J1608" t="s">
        <v>3706</v>
      </c>
      <c r="K1608" t="s">
        <v>3706</v>
      </c>
      <c r="L1608" t="s">
        <v>3713</v>
      </c>
    </row>
    <row r="1609" spans="1:12" x14ac:dyDescent="0.3">
      <c r="A1609" t="s">
        <v>4486</v>
      </c>
      <c r="B1609">
        <v>1959</v>
      </c>
      <c r="C1609" t="s">
        <v>3714</v>
      </c>
      <c r="D1609">
        <v>29</v>
      </c>
      <c r="E1609" s="1" t="str">
        <f>_xlfn.CONCAT(Hospitalisation_Details[[#This Row],[date]],"-",Hospitalisation_Details[[#This Row],[month]],"-",Hospitalisation_Details[[#This Row],[year]])</f>
        <v>29-Dec-1959</v>
      </c>
      <c r="F1609" s="1" t="str">
        <f>TEXT(Hospitalisation_Details[[#This Row],[Date of Birth]],"dd-mm-yy")</f>
        <v>29-12-59</v>
      </c>
      <c r="G1609">
        <v>0</v>
      </c>
      <c r="H1609">
        <f>DATEDIF(Hospitalisation_Details[[#This Row],[Date of Birth2]],DATE(2023,6,8),"y")</f>
        <v>63</v>
      </c>
      <c r="I1609" s="2">
        <v>13887.2</v>
      </c>
      <c r="J1609" t="s">
        <v>3706</v>
      </c>
      <c r="K1609" t="s">
        <v>3707</v>
      </c>
      <c r="L1609" t="s">
        <v>3708</v>
      </c>
    </row>
    <row r="1610" spans="1:12" x14ac:dyDescent="0.3">
      <c r="A1610" t="s">
        <v>4485</v>
      </c>
      <c r="B1610">
        <v>1959</v>
      </c>
      <c r="C1610" t="s">
        <v>3705</v>
      </c>
      <c r="D1610">
        <v>7</v>
      </c>
      <c r="E1610" s="1" t="str">
        <f>_xlfn.CONCAT(Hospitalisation_Details[[#This Row],[date]],"-",Hospitalisation_Details[[#This Row],[month]],"-",Hospitalisation_Details[[#This Row],[year]])</f>
        <v>7-Jul-1959</v>
      </c>
      <c r="F1610" s="1" t="str">
        <f>TEXT(Hospitalisation_Details[[#This Row],[Date of Birth]],"dd-mm-yy")</f>
        <v>07-07-59</v>
      </c>
      <c r="G1610">
        <v>0</v>
      </c>
      <c r="H1610">
        <f>DATEDIF(Hospitalisation_Details[[#This Row],[Date of Birth2]],DATE(2023,6,8),"y")</f>
        <v>63</v>
      </c>
      <c r="I1610" s="2">
        <v>13887.97</v>
      </c>
      <c r="J1610" t="s">
        <v>3706</v>
      </c>
      <c r="K1610" t="s">
        <v>3706</v>
      </c>
      <c r="L1610" t="s">
        <v>3708</v>
      </c>
    </row>
    <row r="1611" spans="1:12" x14ac:dyDescent="0.3">
      <c r="A1611" t="s">
        <v>4484</v>
      </c>
      <c r="B1611">
        <v>1962</v>
      </c>
      <c r="C1611" t="s">
        <v>3705</v>
      </c>
      <c r="D1611">
        <v>27</v>
      </c>
      <c r="E1611" s="1" t="str">
        <f>_xlfn.CONCAT(Hospitalisation_Details[[#This Row],[date]],"-",Hospitalisation_Details[[#This Row],[month]],"-",Hospitalisation_Details[[#This Row],[year]])</f>
        <v>27-Jul-1962</v>
      </c>
      <c r="F1611" s="1" t="str">
        <f>TEXT(Hospitalisation_Details[[#This Row],[Date of Birth]],"dd-mm-yy")</f>
        <v>27-07-62</v>
      </c>
      <c r="G1611">
        <v>3</v>
      </c>
      <c r="H1611">
        <f>DATEDIF(Hospitalisation_Details[[#This Row],[Date of Birth2]],DATE(2023,6,8),"y")</f>
        <v>60</v>
      </c>
      <c r="I1611" s="2">
        <v>13919.82</v>
      </c>
      <c r="J1611" t="s">
        <v>3706</v>
      </c>
      <c r="K1611" t="s">
        <v>3706</v>
      </c>
      <c r="L1611" t="s">
        <v>3708</v>
      </c>
    </row>
    <row r="1612" spans="1:12" x14ac:dyDescent="0.3">
      <c r="A1612" t="s">
        <v>4483</v>
      </c>
      <c r="B1612">
        <v>1960</v>
      </c>
      <c r="C1612" t="s">
        <v>3711</v>
      </c>
      <c r="D1612">
        <v>18</v>
      </c>
      <c r="E1612" s="1" t="str">
        <f>_xlfn.CONCAT(Hospitalisation_Details[[#This Row],[date]],"-",Hospitalisation_Details[[#This Row],[month]],"-",Hospitalisation_Details[[#This Row],[year]])</f>
        <v>18-Jun-1960</v>
      </c>
      <c r="F1612" s="1" t="str">
        <f>TEXT(Hospitalisation_Details[[#This Row],[Date of Birth]],"dd-mm-yy")</f>
        <v>18-06-60</v>
      </c>
      <c r="G1612">
        <v>1</v>
      </c>
      <c r="H1612">
        <f>DATEDIF(Hospitalisation_Details[[#This Row],[Date of Birth2]],DATE(2023,6,8),"y")</f>
        <v>62</v>
      </c>
      <c r="I1612" s="2">
        <v>13937.67</v>
      </c>
      <c r="J1612" t="s">
        <v>3706</v>
      </c>
      <c r="K1612" t="s">
        <v>3710</v>
      </c>
      <c r="L1612" t="s">
        <v>3713</v>
      </c>
    </row>
    <row r="1613" spans="1:12" x14ac:dyDescent="0.3">
      <c r="A1613" t="s">
        <v>4482</v>
      </c>
      <c r="B1613">
        <v>1959</v>
      </c>
      <c r="C1613" t="s">
        <v>3715</v>
      </c>
      <c r="D1613">
        <v>29</v>
      </c>
      <c r="E1613" s="1" t="str">
        <f>_xlfn.CONCAT(Hospitalisation_Details[[#This Row],[date]],"-",Hospitalisation_Details[[#This Row],[month]],"-",Hospitalisation_Details[[#This Row],[year]])</f>
        <v>29-Aug-1959</v>
      </c>
      <c r="F1613" s="1" t="str">
        <f>TEXT(Hospitalisation_Details[[#This Row],[Date of Birth]],"dd-mm-yy")</f>
        <v>29-08-59</v>
      </c>
      <c r="G1613">
        <v>0</v>
      </c>
      <c r="H1613">
        <f>DATEDIF(Hospitalisation_Details[[#This Row],[Date of Birth2]],DATE(2023,6,8),"y")</f>
        <v>63</v>
      </c>
      <c r="I1613" s="2">
        <v>13974.46</v>
      </c>
      <c r="J1613" t="s">
        <v>3706</v>
      </c>
      <c r="K1613" t="s">
        <v>3706</v>
      </c>
      <c r="L1613" t="s">
        <v>3720</v>
      </c>
    </row>
    <row r="1614" spans="1:12" x14ac:dyDescent="0.3">
      <c r="A1614" t="s">
        <v>4481</v>
      </c>
      <c r="B1614">
        <v>1990</v>
      </c>
      <c r="C1614" t="s">
        <v>3705</v>
      </c>
      <c r="D1614">
        <v>13</v>
      </c>
      <c r="E1614" s="1" t="str">
        <f>_xlfn.CONCAT(Hospitalisation_Details[[#This Row],[date]],"-",Hospitalisation_Details[[#This Row],[month]],"-",Hospitalisation_Details[[#This Row],[year]])</f>
        <v>13-Jul-1990</v>
      </c>
      <c r="F1614" s="1" t="str">
        <f>TEXT(Hospitalisation_Details[[#This Row],[Date of Birth]],"dd-mm-yy")</f>
        <v>13-07-90</v>
      </c>
      <c r="G1614">
        <v>3</v>
      </c>
      <c r="H1614">
        <f>DATEDIF(Hospitalisation_Details[[#This Row],[Date of Birth2]],DATE(2023,6,8),"y")</f>
        <v>32</v>
      </c>
      <c r="I1614" s="2">
        <v>13979.45</v>
      </c>
      <c r="J1614" t="s">
        <v>3706</v>
      </c>
      <c r="K1614" t="s">
        <v>3710</v>
      </c>
      <c r="L1614" t="s">
        <v>3725</v>
      </c>
    </row>
    <row r="1615" spans="1:12" x14ac:dyDescent="0.3">
      <c r="A1615" t="s">
        <v>4480</v>
      </c>
      <c r="B1615">
        <v>1959</v>
      </c>
      <c r="C1615" t="s">
        <v>3712</v>
      </c>
      <c r="D1615">
        <v>6</v>
      </c>
      <c r="E1615" s="1" t="str">
        <f>_xlfn.CONCAT(Hospitalisation_Details[[#This Row],[date]],"-",Hospitalisation_Details[[#This Row],[month]],"-",Hospitalisation_Details[[#This Row],[year]])</f>
        <v>6-Sep-1959</v>
      </c>
      <c r="F1615" s="1" t="str">
        <f>TEXT(Hospitalisation_Details[[#This Row],[Date of Birth]],"dd-mm-yy")</f>
        <v>06-09-59</v>
      </c>
      <c r="G1615">
        <v>0</v>
      </c>
      <c r="H1615">
        <f>DATEDIF(Hospitalisation_Details[[#This Row],[Date of Birth2]],DATE(2023,6,8),"y")</f>
        <v>63</v>
      </c>
      <c r="I1615" s="2">
        <v>13981.85</v>
      </c>
      <c r="J1615" t="s">
        <v>3706</v>
      </c>
      <c r="K1615" t="s">
        <v>3710</v>
      </c>
      <c r="L1615" t="s">
        <v>3721</v>
      </c>
    </row>
    <row r="1616" spans="1:12" x14ac:dyDescent="0.3">
      <c r="A1616" t="s">
        <v>4479</v>
      </c>
      <c r="B1616">
        <v>1963</v>
      </c>
      <c r="C1616" t="s">
        <v>3714</v>
      </c>
      <c r="D1616">
        <v>23</v>
      </c>
      <c r="E1616" s="1" t="str">
        <f>_xlfn.CONCAT(Hospitalisation_Details[[#This Row],[date]],"-",Hospitalisation_Details[[#This Row],[month]],"-",Hospitalisation_Details[[#This Row],[year]])</f>
        <v>23-Dec-1963</v>
      </c>
      <c r="F1616" s="1" t="str">
        <f>TEXT(Hospitalisation_Details[[#This Row],[Date of Birth]],"dd-mm-yy")</f>
        <v>23-12-63</v>
      </c>
      <c r="G1616">
        <v>3</v>
      </c>
      <c r="H1616">
        <f>DATEDIF(Hospitalisation_Details[[#This Row],[Date of Birth2]],DATE(2023,6,8),"y")</f>
        <v>59</v>
      </c>
      <c r="I1616" s="2">
        <v>14001.13</v>
      </c>
      <c r="J1616" t="s">
        <v>3706</v>
      </c>
      <c r="K1616" t="s">
        <v>3710</v>
      </c>
      <c r="L1616" t="s">
        <v>3708</v>
      </c>
    </row>
    <row r="1617" spans="1:12" x14ac:dyDescent="0.3">
      <c r="A1617" t="s">
        <v>4478</v>
      </c>
      <c r="B1617">
        <v>1963</v>
      </c>
      <c r="C1617" t="s">
        <v>3705</v>
      </c>
      <c r="D1617">
        <v>6</v>
      </c>
      <c r="E1617" s="1" t="str">
        <f>_xlfn.CONCAT(Hospitalisation_Details[[#This Row],[date]],"-",Hospitalisation_Details[[#This Row],[month]],"-",Hospitalisation_Details[[#This Row],[year]])</f>
        <v>6-Jul-1963</v>
      </c>
      <c r="F1617" s="1" t="str">
        <f>TEXT(Hospitalisation_Details[[#This Row],[Date of Birth]],"dd-mm-yy")</f>
        <v>06-07-63</v>
      </c>
      <c r="G1617">
        <v>3</v>
      </c>
      <c r="H1617">
        <f>DATEDIF(Hospitalisation_Details[[#This Row],[Date of Birth2]],DATE(2023,6,8),"y")</f>
        <v>59</v>
      </c>
      <c r="I1617" s="2">
        <v>14001.29</v>
      </c>
      <c r="J1617" t="s">
        <v>3706</v>
      </c>
      <c r="K1617" t="s">
        <v>3706</v>
      </c>
      <c r="L1617" t="s">
        <v>3708</v>
      </c>
    </row>
    <row r="1618" spans="1:12" x14ac:dyDescent="0.3">
      <c r="A1618" t="s">
        <v>4477</v>
      </c>
      <c r="B1618">
        <v>1963</v>
      </c>
      <c r="C1618" t="s">
        <v>3705</v>
      </c>
      <c r="D1618">
        <v>8</v>
      </c>
      <c r="E1618" s="1" t="str">
        <f>_xlfn.CONCAT(Hospitalisation_Details[[#This Row],[date]],"-",Hospitalisation_Details[[#This Row],[month]],"-",Hospitalisation_Details[[#This Row],[year]])</f>
        <v>8-Jul-1963</v>
      </c>
      <c r="F1618" s="1" t="str">
        <f>TEXT(Hospitalisation_Details[[#This Row],[Date of Birth]],"dd-mm-yy")</f>
        <v>08-07-63</v>
      </c>
      <c r="G1618">
        <v>3</v>
      </c>
      <c r="H1618">
        <f>DATEDIF(Hospitalisation_Details[[#This Row],[Date of Birth2]],DATE(2023,6,8),"y")</f>
        <v>59</v>
      </c>
      <c r="I1618" s="2">
        <v>14007.22</v>
      </c>
      <c r="J1618" t="s">
        <v>3706</v>
      </c>
      <c r="K1618" t="s">
        <v>3707</v>
      </c>
      <c r="L1618" t="s">
        <v>3717</v>
      </c>
    </row>
    <row r="1619" spans="1:12" x14ac:dyDescent="0.3">
      <c r="A1619" t="s">
        <v>4476</v>
      </c>
      <c r="B1619">
        <v>1960</v>
      </c>
      <c r="C1619" t="s">
        <v>3709</v>
      </c>
      <c r="D1619">
        <v>8</v>
      </c>
      <c r="E1619" s="1" t="str">
        <f>_xlfn.CONCAT(Hospitalisation_Details[[#This Row],[date]],"-",Hospitalisation_Details[[#This Row],[month]],"-",Hospitalisation_Details[[#This Row],[year]])</f>
        <v>8-Nov-1960</v>
      </c>
      <c r="F1619" s="1" t="str">
        <f>TEXT(Hospitalisation_Details[[#This Row],[Date of Birth]],"dd-mm-yy")</f>
        <v>08-11-60</v>
      </c>
      <c r="G1619">
        <v>0</v>
      </c>
      <c r="H1619">
        <f>DATEDIF(Hospitalisation_Details[[#This Row],[Date of Birth2]],DATE(2023,6,8),"y")</f>
        <v>62</v>
      </c>
      <c r="I1619" s="2">
        <v>14043.48</v>
      </c>
      <c r="J1619" t="s">
        <v>3706</v>
      </c>
      <c r="K1619" t="s">
        <v>3707</v>
      </c>
      <c r="L1619" t="s">
        <v>3724</v>
      </c>
    </row>
    <row r="1620" spans="1:12" x14ac:dyDescent="0.3">
      <c r="A1620" t="s">
        <v>4475</v>
      </c>
      <c r="B1620">
        <v>1991</v>
      </c>
      <c r="C1620" t="s">
        <v>3712</v>
      </c>
      <c r="D1620">
        <v>12</v>
      </c>
      <c r="E1620" s="1" t="str">
        <f>_xlfn.CONCAT(Hospitalisation_Details[[#This Row],[date]],"-",Hospitalisation_Details[[#This Row],[month]],"-",Hospitalisation_Details[[#This Row],[year]])</f>
        <v>12-Sep-1991</v>
      </c>
      <c r="F1620" s="1" t="str">
        <f>TEXT(Hospitalisation_Details[[#This Row],[Date of Birth]],"dd-mm-yy")</f>
        <v>12-09-91</v>
      </c>
      <c r="G1620">
        <v>3</v>
      </c>
      <c r="H1620">
        <f>DATEDIF(Hospitalisation_Details[[#This Row],[Date of Birth2]],DATE(2023,6,8),"y")</f>
        <v>31</v>
      </c>
      <c r="I1620" s="2">
        <v>14081.93</v>
      </c>
      <c r="J1620" t="s">
        <v>3706</v>
      </c>
      <c r="K1620" t="s">
        <v>3707</v>
      </c>
      <c r="L1620" t="s">
        <v>3713</v>
      </c>
    </row>
    <row r="1621" spans="1:12" x14ac:dyDescent="0.3">
      <c r="A1621" t="s">
        <v>4474</v>
      </c>
      <c r="B1621">
        <v>1976</v>
      </c>
      <c r="C1621" t="s">
        <v>3712</v>
      </c>
      <c r="D1621">
        <v>26</v>
      </c>
      <c r="E1621" s="1" t="str">
        <f>_xlfn.CONCAT(Hospitalisation_Details[[#This Row],[date]],"-",Hospitalisation_Details[[#This Row],[month]],"-",Hospitalisation_Details[[#This Row],[year]])</f>
        <v>26-Sep-1976</v>
      </c>
      <c r="F1621" s="1" t="str">
        <f>TEXT(Hospitalisation_Details[[#This Row],[Date of Birth]],"dd-mm-yy")</f>
        <v>26-09-76</v>
      </c>
      <c r="G1621">
        <v>2</v>
      </c>
      <c r="H1621">
        <f>DATEDIF(Hospitalisation_Details[[#This Row],[Date of Birth2]],DATE(2023,6,8),"y")</f>
        <v>46</v>
      </c>
      <c r="I1621" s="2">
        <v>14098.07</v>
      </c>
      <c r="J1621" t="s">
        <v>3706</v>
      </c>
      <c r="K1621" t="s">
        <v>3707</v>
      </c>
      <c r="L1621" t="s">
        <v>3725</v>
      </c>
    </row>
    <row r="1622" spans="1:12" x14ac:dyDescent="0.3">
      <c r="A1622" t="s">
        <v>4473</v>
      </c>
      <c r="B1622">
        <v>1961</v>
      </c>
      <c r="C1622" t="s">
        <v>3711</v>
      </c>
      <c r="D1622">
        <v>14</v>
      </c>
      <c r="E1622" s="1" t="str">
        <f>_xlfn.CONCAT(Hospitalisation_Details[[#This Row],[date]],"-",Hospitalisation_Details[[#This Row],[month]],"-",Hospitalisation_Details[[#This Row],[year]])</f>
        <v>14-Jun-1961</v>
      </c>
      <c r="F1622" s="1" t="str">
        <f>TEXT(Hospitalisation_Details[[#This Row],[Date of Birth]],"dd-mm-yy")</f>
        <v>14-06-61</v>
      </c>
      <c r="G1622">
        <v>2</v>
      </c>
      <c r="H1622">
        <f>DATEDIF(Hospitalisation_Details[[#This Row],[Date of Birth2]],DATE(2023,6,8),"y")</f>
        <v>61</v>
      </c>
      <c r="I1622" s="2">
        <v>14119.62</v>
      </c>
      <c r="J1622" t="s">
        <v>3706</v>
      </c>
      <c r="K1622" t="s">
        <v>3710</v>
      </c>
      <c r="L1622" t="s">
        <v>3713</v>
      </c>
    </row>
    <row r="1623" spans="1:12" x14ac:dyDescent="0.3">
      <c r="A1623" t="s">
        <v>4472</v>
      </c>
      <c r="B1623">
        <v>2004</v>
      </c>
      <c r="C1623" t="s">
        <v>3705</v>
      </c>
      <c r="D1623">
        <v>6</v>
      </c>
      <c r="E1623" s="1" t="str">
        <f>_xlfn.CONCAT(Hospitalisation_Details[[#This Row],[date]],"-",Hospitalisation_Details[[#This Row],[month]],"-",Hospitalisation_Details[[#This Row],[year]])</f>
        <v>6-Jul-2004</v>
      </c>
      <c r="F1623" s="1" t="str">
        <f>TEXT(Hospitalisation_Details[[#This Row],[Date of Birth]],"dd-mm-yy")</f>
        <v>06-07-04</v>
      </c>
      <c r="G1623">
        <v>0</v>
      </c>
      <c r="H1623">
        <f>DATEDIF(Hospitalisation_Details[[#This Row],[Date of Birth2]],DATE(2023,6,8),"y")</f>
        <v>18</v>
      </c>
      <c r="I1623" s="2">
        <v>14133.04</v>
      </c>
      <c r="J1623" t="s">
        <v>3706</v>
      </c>
      <c r="K1623" t="s">
        <v>3707</v>
      </c>
      <c r="L1623" t="s">
        <v>3708</v>
      </c>
    </row>
    <row r="1624" spans="1:12" x14ac:dyDescent="0.3">
      <c r="A1624" t="s">
        <v>4471</v>
      </c>
      <c r="B1624">
        <v>1984</v>
      </c>
      <c r="C1624" t="s">
        <v>3705</v>
      </c>
      <c r="D1624">
        <v>7</v>
      </c>
      <c r="E1624" s="1" t="str">
        <f>_xlfn.CONCAT(Hospitalisation_Details[[#This Row],[date]],"-",Hospitalisation_Details[[#This Row],[month]],"-",Hospitalisation_Details[[#This Row],[year]])</f>
        <v>7-Jul-1984</v>
      </c>
      <c r="F1624" s="1" t="str">
        <f>TEXT(Hospitalisation_Details[[#This Row],[Date of Birth]],"dd-mm-yy")</f>
        <v>07-07-84</v>
      </c>
      <c r="G1624">
        <v>3</v>
      </c>
      <c r="H1624">
        <f>DATEDIF(Hospitalisation_Details[[#This Row],[Date of Birth2]],DATE(2023,6,8),"y")</f>
        <v>38</v>
      </c>
      <c r="I1624" s="2">
        <v>14152.46</v>
      </c>
      <c r="J1624" t="s">
        <v>3706</v>
      </c>
      <c r="K1624" t="s">
        <v>3710</v>
      </c>
      <c r="L1624" t="s">
        <v>3713</v>
      </c>
    </row>
    <row r="1625" spans="1:12" x14ac:dyDescent="0.3">
      <c r="A1625" t="s">
        <v>4470</v>
      </c>
      <c r="B1625">
        <v>1968</v>
      </c>
      <c r="C1625" t="s">
        <v>3714</v>
      </c>
      <c r="D1625">
        <v>25</v>
      </c>
      <c r="E1625" s="1" t="str">
        <f>_xlfn.CONCAT(Hospitalisation_Details[[#This Row],[date]],"-",Hospitalisation_Details[[#This Row],[month]],"-",Hospitalisation_Details[[#This Row],[year]])</f>
        <v>25-Dec-1968</v>
      </c>
      <c r="F1625" s="1" t="str">
        <f>TEXT(Hospitalisation_Details[[#This Row],[Date of Birth]],"dd-mm-yy")</f>
        <v>25-12-68</v>
      </c>
      <c r="G1625">
        <v>0</v>
      </c>
      <c r="H1625">
        <f>DATEDIF(Hospitalisation_Details[[#This Row],[Date of Birth2]],DATE(2023,6,8),"y")</f>
        <v>54</v>
      </c>
      <c r="I1625" s="2">
        <v>14193.55</v>
      </c>
      <c r="J1625" t="s">
        <v>3706</v>
      </c>
      <c r="K1625" t="s">
        <v>3710</v>
      </c>
      <c r="L1625" t="s">
        <v>3730</v>
      </c>
    </row>
    <row r="1626" spans="1:12" x14ac:dyDescent="0.3">
      <c r="A1626" t="s">
        <v>4469</v>
      </c>
      <c r="B1626">
        <v>1983</v>
      </c>
      <c r="C1626" t="s">
        <v>3709</v>
      </c>
      <c r="D1626">
        <v>17</v>
      </c>
      <c r="E1626" s="1" t="str">
        <f>_xlfn.CONCAT(Hospitalisation_Details[[#This Row],[date]],"-",Hospitalisation_Details[[#This Row],[month]],"-",Hospitalisation_Details[[#This Row],[year]])</f>
        <v>17-Nov-1983</v>
      </c>
      <c r="F1626" s="1" t="str">
        <f>TEXT(Hospitalisation_Details[[#This Row],[Date of Birth]],"dd-mm-yy")</f>
        <v>17-11-83</v>
      </c>
      <c r="G1626">
        <v>3</v>
      </c>
      <c r="H1626">
        <f>DATEDIF(Hospitalisation_Details[[#This Row],[Date of Birth2]],DATE(2023,6,8),"y")</f>
        <v>39</v>
      </c>
      <c r="I1626" s="2">
        <v>14209.4</v>
      </c>
      <c r="J1626" t="s">
        <v>3706</v>
      </c>
      <c r="K1626" t="s">
        <v>3710</v>
      </c>
      <c r="L1626" t="s">
        <v>3730</v>
      </c>
    </row>
    <row r="1627" spans="1:12" x14ac:dyDescent="0.3">
      <c r="A1627" t="s">
        <v>4468</v>
      </c>
      <c r="B1627">
        <v>1958</v>
      </c>
      <c r="C1627" t="s">
        <v>3712</v>
      </c>
      <c r="D1627">
        <v>21</v>
      </c>
      <c r="E1627" s="1" t="str">
        <f>_xlfn.CONCAT(Hospitalisation_Details[[#This Row],[date]],"-",Hospitalisation_Details[[#This Row],[month]],"-",Hospitalisation_Details[[#This Row],[year]])</f>
        <v>21-Sep-1958</v>
      </c>
      <c r="F1627" s="1" t="str">
        <f>TEXT(Hospitalisation_Details[[#This Row],[Date of Birth]],"dd-mm-yy")</f>
        <v>21-09-58</v>
      </c>
      <c r="G1627">
        <v>0</v>
      </c>
      <c r="H1627">
        <f>DATEDIF(Hospitalisation_Details[[#This Row],[Date of Birth2]],DATE(2023,6,8),"y")</f>
        <v>64</v>
      </c>
      <c r="I1627" s="2">
        <v>14210.54</v>
      </c>
      <c r="J1627" t="s">
        <v>3706</v>
      </c>
      <c r="K1627" t="s">
        <v>3706</v>
      </c>
      <c r="L1627" t="s">
        <v>3713</v>
      </c>
    </row>
    <row r="1628" spans="1:12" x14ac:dyDescent="0.3">
      <c r="A1628" t="s">
        <v>4467</v>
      </c>
      <c r="B1628">
        <v>1961</v>
      </c>
      <c r="C1628" t="s">
        <v>3712</v>
      </c>
      <c r="D1628">
        <v>25</v>
      </c>
      <c r="E1628" s="1" t="str">
        <f>_xlfn.CONCAT(Hospitalisation_Details[[#This Row],[date]],"-",Hospitalisation_Details[[#This Row],[month]],"-",Hospitalisation_Details[[#This Row],[year]])</f>
        <v>25-Sep-1961</v>
      </c>
      <c r="F1628" s="1" t="str">
        <f>TEXT(Hospitalisation_Details[[#This Row],[Date of Birth]],"dd-mm-yy")</f>
        <v>25-09-61</v>
      </c>
      <c r="G1628">
        <v>2</v>
      </c>
      <c r="H1628">
        <f>DATEDIF(Hospitalisation_Details[[#This Row],[Date of Birth2]],DATE(2023,6,8),"y")</f>
        <v>61</v>
      </c>
      <c r="I1628" s="2">
        <v>14235.07</v>
      </c>
      <c r="J1628" t="s">
        <v>3706</v>
      </c>
      <c r="K1628" t="s">
        <v>3710</v>
      </c>
      <c r="L1628" t="s">
        <v>3717</v>
      </c>
    </row>
    <row r="1629" spans="1:12" x14ac:dyDescent="0.3">
      <c r="A1629" t="s">
        <v>4466</v>
      </c>
      <c r="B1629">
        <v>1959</v>
      </c>
      <c r="C1629" t="s">
        <v>3716</v>
      </c>
      <c r="D1629">
        <v>10</v>
      </c>
      <c r="E1629" s="1" t="str">
        <f>_xlfn.CONCAT(Hospitalisation_Details[[#This Row],[date]],"-",Hospitalisation_Details[[#This Row],[month]],"-",Hospitalisation_Details[[#This Row],[year]])</f>
        <v>10-Oct-1959</v>
      </c>
      <c r="F1629" s="1" t="str">
        <f>TEXT(Hospitalisation_Details[[#This Row],[Date of Birth]],"dd-mm-yy")</f>
        <v>10-10-59</v>
      </c>
      <c r="G1629">
        <v>0</v>
      </c>
      <c r="H1629">
        <f>DATEDIF(Hospitalisation_Details[[#This Row],[Date of Birth2]],DATE(2023,6,8),"y")</f>
        <v>63</v>
      </c>
      <c r="I1629" s="2">
        <v>14254.61</v>
      </c>
      <c r="J1629" t="s">
        <v>3706</v>
      </c>
      <c r="K1629" t="s">
        <v>3710</v>
      </c>
      <c r="L1629" t="s">
        <v>3713</v>
      </c>
    </row>
    <row r="1630" spans="1:12" x14ac:dyDescent="0.3">
      <c r="A1630" t="s">
        <v>4465</v>
      </c>
      <c r="B1630">
        <v>1959</v>
      </c>
      <c r="C1630" t="s">
        <v>3709</v>
      </c>
      <c r="D1630">
        <v>8</v>
      </c>
      <c r="E1630" s="1" t="str">
        <f>_xlfn.CONCAT(Hospitalisation_Details[[#This Row],[date]],"-",Hospitalisation_Details[[#This Row],[month]],"-",Hospitalisation_Details[[#This Row],[year]])</f>
        <v>8-Nov-1959</v>
      </c>
      <c r="F1630" s="1" t="str">
        <f>TEXT(Hospitalisation_Details[[#This Row],[Date of Birth]],"dd-mm-yy")</f>
        <v>08-11-59</v>
      </c>
      <c r="G1630">
        <v>0</v>
      </c>
      <c r="H1630">
        <f>DATEDIF(Hospitalisation_Details[[#This Row],[Date of Birth2]],DATE(2023,6,8),"y")</f>
        <v>63</v>
      </c>
      <c r="I1630" s="2">
        <v>14256.19</v>
      </c>
      <c r="J1630" t="s">
        <v>3706</v>
      </c>
      <c r="K1630" t="s">
        <v>3707</v>
      </c>
      <c r="L1630" t="s">
        <v>3713</v>
      </c>
    </row>
    <row r="1631" spans="1:12" x14ac:dyDescent="0.3">
      <c r="A1631" t="s">
        <v>4464</v>
      </c>
      <c r="B1631">
        <v>1974</v>
      </c>
      <c r="C1631" t="s">
        <v>3714</v>
      </c>
      <c r="D1631">
        <v>26</v>
      </c>
      <c r="E1631" s="1" t="str">
        <f>_xlfn.CONCAT(Hospitalisation_Details[[#This Row],[date]],"-",Hospitalisation_Details[[#This Row],[month]],"-",Hospitalisation_Details[[#This Row],[year]])</f>
        <v>26-Dec-1974</v>
      </c>
      <c r="F1631" s="1" t="str">
        <f>TEXT(Hospitalisation_Details[[#This Row],[Date of Birth]],"dd-mm-yy")</f>
        <v>26-12-74</v>
      </c>
      <c r="G1631">
        <v>0</v>
      </c>
      <c r="H1631">
        <f>DATEDIF(Hospitalisation_Details[[#This Row],[Date of Birth2]],DATE(2023,6,8),"y")</f>
        <v>48</v>
      </c>
      <c r="I1631" s="2">
        <v>14256.79</v>
      </c>
      <c r="J1631" t="s">
        <v>3706</v>
      </c>
      <c r="K1631" t="s">
        <v>3706</v>
      </c>
      <c r="L1631" t="s">
        <v>3730</v>
      </c>
    </row>
    <row r="1632" spans="1:12" x14ac:dyDescent="0.3">
      <c r="A1632" t="s">
        <v>4463</v>
      </c>
      <c r="B1632">
        <v>1972</v>
      </c>
      <c r="C1632" t="s">
        <v>3705</v>
      </c>
      <c r="D1632">
        <v>13</v>
      </c>
      <c r="E1632" s="1" t="str">
        <f>_xlfn.CONCAT(Hospitalisation_Details[[#This Row],[date]],"-",Hospitalisation_Details[[#This Row],[month]],"-",Hospitalisation_Details[[#This Row],[year]])</f>
        <v>13-Jul-1972</v>
      </c>
      <c r="F1632" s="1" t="str">
        <f>TEXT(Hospitalisation_Details[[#This Row],[Date of Birth]],"dd-mm-yy")</f>
        <v>13-07-72</v>
      </c>
      <c r="G1632">
        <v>0</v>
      </c>
      <c r="H1632">
        <f>DATEDIF(Hospitalisation_Details[[#This Row],[Date of Birth2]],DATE(2023,6,8),"y")</f>
        <v>50</v>
      </c>
      <c r="I1632" s="2">
        <v>14258.33</v>
      </c>
      <c r="J1632" t="s">
        <v>3706</v>
      </c>
      <c r="K1632" t="s">
        <v>3706</v>
      </c>
      <c r="L1632" t="s">
        <v>3730</v>
      </c>
    </row>
    <row r="1633" spans="1:12" x14ac:dyDescent="0.3">
      <c r="A1633" t="s">
        <v>4462</v>
      </c>
      <c r="B1633">
        <v>2004</v>
      </c>
      <c r="C1633" t="s">
        <v>3712</v>
      </c>
      <c r="D1633">
        <v>6</v>
      </c>
      <c r="E1633" s="1" t="str">
        <f>_xlfn.CONCAT(Hospitalisation_Details[[#This Row],[date]],"-",Hospitalisation_Details[[#This Row],[month]],"-",Hospitalisation_Details[[#This Row],[year]])</f>
        <v>6-Sep-2004</v>
      </c>
      <c r="F1633" s="1" t="str">
        <f>TEXT(Hospitalisation_Details[[#This Row],[Date of Birth]],"dd-mm-yy")</f>
        <v>06-09-04</v>
      </c>
      <c r="G1633">
        <v>0</v>
      </c>
      <c r="H1633">
        <f>DATEDIF(Hospitalisation_Details[[#This Row],[Date of Birth2]],DATE(2023,6,8),"y")</f>
        <v>18</v>
      </c>
      <c r="I1633" s="2">
        <v>14283.46</v>
      </c>
      <c r="J1633" t="s">
        <v>3706</v>
      </c>
      <c r="K1633" t="s">
        <v>3706</v>
      </c>
      <c r="L1633" t="s">
        <v>3724</v>
      </c>
    </row>
    <row r="1634" spans="1:12" x14ac:dyDescent="0.3">
      <c r="A1634" t="s">
        <v>4461</v>
      </c>
      <c r="B1634">
        <v>1968</v>
      </c>
      <c r="C1634" t="s">
        <v>3714</v>
      </c>
      <c r="D1634">
        <v>15</v>
      </c>
      <c r="E1634" s="1" t="str">
        <f>_xlfn.CONCAT(Hospitalisation_Details[[#This Row],[date]],"-",Hospitalisation_Details[[#This Row],[month]],"-",Hospitalisation_Details[[#This Row],[year]])</f>
        <v>15-Dec-1968</v>
      </c>
      <c r="F1634" s="1" t="str">
        <f>TEXT(Hospitalisation_Details[[#This Row],[Date of Birth]],"dd-mm-yy")</f>
        <v>15-12-68</v>
      </c>
      <c r="G1634">
        <v>0</v>
      </c>
      <c r="H1634">
        <f>DATEDIF(Hospitalisation_Details[[#This Row],[Date of Birth2]],DATE(2023,6,8),"y")</f>
        <v>54</v>
      </c>
      <c r="I1634" s="2">
        <v>14285.9</v>
      </c>
      <c r="J1634" t="s">
        <v>3706</v>
      </c>
      <c r="K1634" t="s">
        <v>3707</v>
      </c>
      <c r="L1634" t="s">
        <v>3713</v>
      </c>
    </row>
    <row r="1635" spans="1:12" x14ac:dyDescent="0.3">
      <c r="A1635" t="s">
        <v>4460</v>
      </c>
      <c r="B1635">
        <v>1958</v>
      </c>
      <c r="C1635" t="s">
        <v>3716</v>
      </c>
      <c r="D1635">
        <v>15</v>
      </c>
      <c r="E1635" s="1" t="str">
        <f>_xlfn.CONCAT(Hospitalisation_Details[[#This Row],[date]],"-",Hospitalisation_Details[[#This Row],[month]],"-",Hospitalisation_Details[[#This Row],[year]])</f>
        <v>15-Oct-1958</v>
      </c>
      <c r="F1635" s="1" t="str">
        <f>TEXT(Hospitalisation_Details[[#This Row],[Date of Birth]],"dd-mm-yy")</f>
        <v>15-10-58</v>
      </c>
      <c r="G1635">
        <v>0</v>
      </c>
      <c r="H1635">
        <f>DATEDIF(Hospitalisation_Details[[#This Row],[Date of Birth2]],DATE(2023,6,8),"y")</f>
        <v>64</v>
      </c>
      <c r="I1635" s="2">
        <v>14313.85</v>
      </c>
      <c r="J1635" t="s">
        <v>3706</v>
      </c>
      <c r="K1635" t="s">
        <v>3707</v>
      </c>
      <c r="L1635" t="s">
        <v>3708</v>
      </c>
    </row>
    <row r="1636" spans="1:12" x14ac:dyDescent="0.3">
      <c r="A1636" t="s">
        <v>4459</v>
      </c>
      <c r="B1636">
        <v>1958</v>
      </c>
      <c r="C1636" t="s">
        <v>3705</v>
      </c>
      <c r="D1636">
        <v>10</v>
      </c>
      <c r="E1636" s="1" t="str">
        <f>_xlfn.CONCAT(Hospitalisation_Details[[#This Row],[date]],"-",Hospitalisation_Details[[#This Row],[month]],"-",Hospitalisation_Details[[#This Row],[year]])</f>
        <v>10-Jul-1958</v>
      </c>
      <c r="F1636" s="1" t="str">
        <f>TEXT(Hospitalisation_Details[[#This Row],[Date of Birth]],"dd-mm-yy")</f>
        <v>10-07-58</v>
      </c>
      <c r="G1636">
        <v>0</v>
      </c>
      <c r="H1636">
        <f>DATEDIF(Hospitalisation_Details[[#This Row],[Date of Birth2]],DATE(2023,6,8),"y")</f>
        <v>64</v>
      </c>
      <c r="I1636" s="2">
        <v>14319.03</v>
      </c>
      <c r="J1636" t="s">
        <v>3706</v>
      </c>
      <c r="K1636" t="s">
        <v>3706</v>
      </c>
      <c r="L1636" t="s">
        <v>3717</v>
      </c>
    </row>
    <row r="1637" spans="1:12" x14ac:dyDescent="0.3">
      <c r="A1637" t="s">
        <v>4458</v>
      </c>
      <c r="B1637">
        <v>1969</v>
      </c>
      <c r="C1637" t="s">
        <v>3712</v>
      </c>
      <c r="D1637">
        <v>26</v>
      </c>
      <c r="E1637" s="1" t="str">
        <f>_xlfn.CONCAT(Hospitalisation_Details[[#This Row],[date]],"-",Hospitalisation_Details[[#This Row],[month]],"-",Hospitalisation_Details[[#This Row],[year]])</f>
        <v>26-Sep-1969</v>
      </c>
      <c r="F1637" s="1" t="str">
        <f>TEXT(Hospitalisation_Details[[#This Row],[Date of Birth]],"dd-mm-yy")</f>
        <v>26-09-69</v>
      </c>
      <c r="G1637">
        <v>0</v>
      </c>
      <c r="H1637">
        <f>DATEDIF(Hospitalisation_Details[[#This Row],[Date of Birth2]],DATE(2023,6,8),"y")</f>
        <v>53</v>
      </c>
      <c r="I1637" s="2">
        <v>14337.91</v>
      </c>
      <c r="J1637" t="s">
        <v>3706</v>
      </c>
      <c r="K1637" t="s">
        <v>3707</v>
      </c>
      <c r="L1637" t="s">
        <v>3732</v>
      </c>
    </row>
    <row r="1638" spans="1:12" x14ac:dyDescent="0.3">
      <c r="A1638" t="s">
        <v>4457</v>
      </c>
      <c r="B1638">
        <v>1959</v>
      </c>
      <c r="C1638" t="s">
        <v>3714</v>
      </c>
      <c r="D1638">
        <v>24</v>
      </c>
      <c r="E1638" s="1" t="str">
        <f>_xlfn.CONCAT(Hospitalisation_Details[[#This Row],[date]],"-",Hospitalisation_Details[[#This Row],[month]],"-",Hospitalisation_Details[[#This Row],[year]])</f>
        <v>24-Dec-1959</v>
      </c>
      <c r="F1638" s="1" t="str">
        <f>TEXT(Hospitalisation_Details[[#This Row],[Date of Birth]],"dd-mm-yy")</f>
        <v>24-12-59</v>
      </c>
      <c r="G1638">
        <v>1</v>
      </c>
      <c r="H1638">
        <f>DATEDIF(Hospitalisation_Details[[#This Row],[Date of Birth2]],DATE(2023,6,8),"y")</f>
        <v>63</v>
      </c>
      <c r="I1638" s="2">
        <v>14349.85</v>
      </c>
      <c r="J1638" t="s">
        <v>3706</v>
      </c>
      <c r="K1638" t="s">
        <v>3706</v>
      </c>
      <c r="L1638" t="s">
        <v>3713</v>
      </c>
    </row>
    <row r="1639" spans="1:12" x14ac:dyDescent="0.3">
      <c r="A1639" t="s">
        <v>4456</v>
      </c>
      <c r="B1639">
        <v>1967</v>
      </c>
      <c r="C1639" t="s">
        <v>3716</v>
      </c>
      <c r="D1639">
        <v>10</v>
      </c>
      <c r="E1639" s="1" t="str">
        <f>_xlfn.CONCAT(Hospitalisation_Details[[#This Row],[date]],"-",Hospitalisation_Details[[#This Row],[month]],"-",Hospitalisation_Details[[#This Row],[year]])</f>
        <v>10-Oct-1967</v>
      </c>
      <c r="F1639" s="1" t="str">
        <f>TEXT(Hospitalisation_Details[[#This Row],[Date of Birth]],"dd-mm-yy")</f>
        <v>10-10-67</v>
      </c>
      <c r="G1639">
        <v>0</v>
      </c>
      <c r="H1639">
        <f>DATEDIF(Hospitalisation_Details[[#This Row],[Date of Birth2]],DATE(2023,6,8),"y")</f>
        <v>55</v>
      </c>
      <c r="I1639" s="2">
        <v>14355.43</v>
      </c>
      <c r="J1639" t="s">
        <v>3706</v>
      </c>
      <c r="K1639" t="s">
        <v>3710</v>
      </c>
      <c r="L1639" t="s">
        <v>3730</v>
      </c>
    </row>
    <row r="1640" spans="1:12" x14ac:dyDescent="0.3">
      <c r="A1640" t="s">
        <v>4455</v>
      </c>
      <c r="B1640">
        <v>1988</v>
      </c>
      <c r="C1640" t="s">
        <v>3709</v>
      </c>
      <c r="D1640">
        <v>16</v>
      </c>
      <c r="E1640" s="1" t="str">
        <f>_xlfn.CONCAT(Hospitalisation_Details[[#This Row],[date]],"-",Hospitalisation_Details[[#This Row],[month]],"-",Hospitalisation_Details[[#This Row],[year]])</f>
        <v>16-Nov-1988</v>
      </c>
      <c r="F1640" s="1" t="str">
        <f>TEXT(Hospitalisation_Details[[#This Row],[Date of Birth]],"dd-mm-yy")</f>
        <v>16-11-88</v>
      </c>
      <c r="G1640">
        <v>1</v>
      </c>
      <c r="H1640">
        <f>DATEDIF(Hospitalisation_Details[[#This Row],[Date of Birth2]],DATE(2023,6,8),"y")</f>
        <v>34</v>
      </c>
      <c r="I1640" s="2">
        <v>14358.36</v>
      </c>
      <c r="J1640" t="s">
        <v>3706</v>
      </c>
      <c r="K1640" t="s">
        <v>3706</v>
      </c>
      <c r="L1640" t="s">
        <v>3717</v>
      </c>
    </row>
    <row r="1641" spans="1:12" x14ac:dyDescent="0.3">
      <c r="A1641" t="s">
        <v>4454</v>
      </c>
      <c r="B1641">
        <v>1963</v>
      </c>
      <c r="C1641" t="s">
        <v>3705</v>
      </c>
      <c r="D1641">
        <v>16</v>
      </c>
      <c r="E1641" s="1" t="str">
        <f>_xlfn.CONCAT(Hospitalisation_Details[[#This Row],[date]],"-",Hospitalisation_Details[[#This Row],[month]],"-",Hospitalisation_Details[[#This Row],[year]])</f>
        <v>16-Jul-1963</v>
      </c>
      <c r="F1641" s="1" t="str">
        <f>TEXT(Hospitalisation_Details[[#This Row],[Date of Birth]],"dd-mm-yy")</f>
        <v>16-07-63</v>
      </c>
      <c r="G1641">
        <v>3</v>
      </c>
      <c r="H1641">
        <f>DATEDIF(Hospitalisation_Details[[#This Row],[Date of Birth2]],DATE(2023,6,8),"y")</f>
        <v>59</v>
      </c>
      <c r="I1641" s="2">
        <v>14382.71</v>
      </c>
      <c r="J1641" t="s">
        <v>3706</v>
      </c>
      <c r="K1641" t="s">
        <v>3706</v>
      </c>
      <c r="L1641" t="s">
        <v>3713</v>
      </c>
    </row>
    <row r="1642" spans="1:12" x14ac:dyDescent="0.3">
      <c r="A1642" t="s">
        <v>4453</v>
      </c>
      <c r="B1642">
        <v>1965</v>
      </c>
      <c r="C1642" t="s">
        <v>3711</v>
      </c>
      <c r="D1642">
        <v>22</v>
      </c>
      <c r="E1642" s="1" t="str">
        <f>_xlfn.CONCAT(Hospitalisation_Details[[#This Row],[date]],"-",Hospitalisation_Details[[#This Row],[month]],"-",Hospitalisation_Details[[#This Row],[year]])</f>
        <v>22-Jun-1965</v>
      </c>
      <c r="F1642" s="1" t="str">
        <f>TEXT(Hospitalisation_Details[[#This Row],[Date of Birth]],"dd-mm-yy")</f>
        <v>22-06-65</v>
      </c>
      <c r="G1642">
        <v>4</v>
      </c>
      <c r="H1642">
        <f>DATEDIF(Hospitalisation_Details[[#This Row],[Date of Birth2]],DATE(2023,6,8),"y")</f>
        <v>57</v>
      </c>
      <c r="I1642" s="2">
        <v>14394.4</v>
      </c>
      <c r="J1642" t="s">
        <v>3706</v>
      </c>
      <c r="K1642" t="s">
        <v>3707</v>
      </c>
      <c r="L1642" t="s">
        <v>3724</v>
      </c>
    </row>
    <row r="1643" spans="1:12" x14ac:dyDescent="0.3">
      <c r="A1643" t="s">
        <v>4452</v>
      </c>
      <c r="B1643">
        <v>1958</v>
      </c>
      <c r="C1643" t="s">
        <v>3712</v>
      </c>
      <c r="D1643">
        <v>14</v>
      </c>
      <c r="E1643" s="1" t="str">
        <f>_xlfn.CONCAT(Hospitalisation_Details[[#This Row],[date]],"-",Hospitalisation_Details[[#This Row],[month]],"-",Hospitalisation_Details[[#This Row],[year]])</f>
        <v>14-Sep-1958</v>
      </c>
      <c r="F1643" s="1" t="str">
        <f>TEXT(Hospitalisation_Details[[#This Row],[Date of Birth]],"dd-mm-yy")</f>
        <v>14-09-58</v>
      </c>
      <c r="G1643">
        <v>0</v>
      </c>
      <c r="H1643">
        <f>DATEDIF(Hospitalisation_Details[[#This Row],[Date of Birth2]],DATE(2023,6,8),"y")</f>
        <v>64</v>
      </c>
      <c r="I1643" s="2">
        <v>14394.56</v>
      </c>
      <c r="J1643" t="s">
        <v>3706</v>
      </c>
      <c r="K1643" t="s">
        <v>3710</v>
      </c>
      <c r="L1643" t="s">
        <v>3722</v>
      </c>
    </row>
    <row r="1644" spans="1:12" x14ac:dyDescent="0.3">
      <c r="A1644" t="s">
        <v>4451</v>
      </c>
      <c r="B1644">
        <v>1958</v>
      </c>
      <c r="C1644" t="s">
        <v>3705</v>
      </c>
      <c r="D1644">
        <v>29</v>
      </c>
      <c r="E1644" s="1" t="str">
        <f>_xlfn.CONCAT(Hospitalisation_Details[[#This Row],[date]],"-",Hospitalisation_Details[[#This Row],[month]],"-",Hospitalisation_Details[[#This Row],[year]])</f>
        <v>29-Jul-1958</v>
      </c>
      <c r="F1644" s="1" t="str">
        <f>TEXT(Hospitalisation_Details[[#This Row],[Date of Birth]],"dd-mm-yy")</f>
        <v>29-07-58</v>
      </c>
      <c r="G1644">
        <v>0</v>
      </c>
      <c r="H1644">
        <f>DATEDIF(Hospitalisation_Details[[#This Row],[Date of Birth2]],DATE(2023,6,8),"y")</f>
        <v>64</v>
      </c>
      <c r="I1644" s="2">
        <v>14410.93</v>
      </c>
      <c r="J1644" t="s">
        <v>3706</v>
      </c>
      <c r="K1644" t="s">
        <v>3706</v>
      </c>
      <c r="L1644" t="s">
        <v>3721</v>
      </c>
    </row>
    <row r="1645" spans="1:12" x14ac:dyDescent="0.3">
      <c r="A1645" t="s">
        <v>4450</v>
      </c>
      <c r="B1645">
        <v>1958</v>
      </c>
      <c r="C1645" t="s">
        <v>3712</v>
      </c>
      <c r="D1645">
        <v>20</v>
      </c>
      <c r="E1645" s="1" t="str">
        <f>_xlfn.CONCAT(Hospitalisation_Details[[#This Row],[date]],"-",Hospitalisation_Details[[#This Row],[month]],"-",Hospitalisation_Details[[#This Row],[year]])</f>
        <v>20-Sep-1958</v>
      </c>
      <c r="F1645" s="1" t="str">
        <f>TEXT(Hospitalisation_Details[[#This Row],[Date of Birth]],"dd-mm-yy")</f>
        <v>20-09-58</v>
      </c>
      <c r="G1645">
        <v>1</v>
      </c>
      <c r="H1645">
        <f>DATEDIF(Hospitalisation_Details[[#This Row],[Date of Birth2]],DATE(2023,6,8),"y")</f>
        <v>64</v>
      </c>
      <c r="I1645" s="2">
        <v>14418.28</v>
      </c>
      <c r="J1645" t="s">
        <v>3706</v>
      </c>
      <c r="K1645" t="s">
        <v>3707</v>
      </c>
      <c r="L1645" t="s">
        <v>3708</v>
      </c>
    </row>
    <row r="1646" spans="1:12" x14ac:dyDescent="0.3">
      <c r="A1646" t="s">
        <v>4449</v>
      </c>
      <c r="B1646">
        <v>1999</v>
      </c>
      <c r="C1646" t="s">
        <v>3715</v>
      </c>
      <c r="D1646">
        <v>10</v>
      </c>
      <c r="E1646" s="1" t="str">
        <f>_xlfn.CONCAT(Hospitalisation_Details[[#This Row],[date]],"-",Hospitalisation_Details[[#This Row],[month]],"-",Hospitalisation_Details[[#This Row],[year]])</f>
        <v>10-Aug-1999</v>
      </c>
      <c r="F1646" s="1" t="str">
        <f>TEXT(Hospitalisation_Details[[#This Row],[Date of Birth]],"dd-mm-yy")</f>
        <v>10-08-99</v>
      </c>
      <c r="G1646">
        <v>2</v>
      </c>
      <c r="H1646">
        <f>DATEDIF(Hospitalisation_Details[[#This Row],[Date of Birth2]],DATE(2023,6,8),"y")</f>
        <v>23</v>
      </c>
      <c r="I1646" s="2">
        <v>14426.07</v>
      </c>
      <c r="J1646" t="s">
        <v>3706</v>
      </c>
      <c r="K1646" t="s">
        <v>3710</v>
      </c>
      <c r="L1646" t="s">
        <v>3713</v>
      </c>
    </row>
    <row r="1647" spans="1:12" x14ac:dyDescent="0.3">
      <c r="A1647" t="s">
        <v>4448</v>
      </c>
      <c r="B1647">
        <v>1967</v>
      </c>
      <c r="C1647" t="s">
        <v>3715</v>
      </c>
      <c r="D1647">
        <v>15</v>
      </c>
      <c r="E1647" s="1" t="str">
        <f>_xlfn.CONCAT(Hospitalisation_Details[[#This Row],[date]],"-",Hospitalisation_Details[[#This Row],[month]],"-",Hospitalisation_Details[[#This Row],[year]])</f>
        <v>15-Aug-1967</v>
      </c>
      <c r="F1647" s="1" t="str">
        <f>TEXT(Hospitalisation_Details[[#This Row],[Date of Birth]],"dd-mm-yy")</f>
        <v>15-08-67</v>
      </c>
      <c r="G1647">
        <v>0</v>
      </c>
      <c r="H1647">
        <f>DATEDIF(Hospitalisation_Details[[#This Row],[Date of Birth2]],DATE(2023,6,8),"y")</f>
        <v>55</v>
      </c>
      <c r="I1647" s="2">
        <v>14426.66</v>
      </c>
      <c r="J1647" t="s">
        <v>3706</v>
      </c>
      <c r="K1647" t="s">
        <v>3706</v>
      </c>
      <c r="L1647" t="s">
        <v>3730</v>
      </c>
    </row>
    <row r="1648" spans="1:12" x14ac:dyDescent="0.3">
      <c r="A1648" t="s">
        <v>4447</v>
      </c>
      <c r="B1648">
        <v>1967</v>
      </c>
      <c r="C1648" t="s">
        <v>3709</v>
      </c>
      <c r="D1648">
        <v>4</v>
      </c>
      <c r="E1648" s="1" t="str">
        <f>_xlfn.CONCAT(Hospitalisation_Details[[#This Row],[date]],"-",Hospitalisation_Details[[#This Row],[month]],"-",Hospitalisation_Details[[#This Row],[year]])</f>
        <v>4-Nov-1967</v>
      </c>
      <c r="F1648" s="1" t="str">
        <f>TEXT(Hospitalisation_Details[[#This Row],[Date of Birth]],"dd-mm-yy")</f>
        <v>04-11-67</v>
      </c>
      <c r="G1648">
        <v>0</v>
      </c>
      <c r="H1648">
        <f>DATEDIF(Hospitalisation_Details[[#This Row],[Date of Birth2]],DATE(2023,6,8),"y")</f>
        <v>55</v>
      </c>
      <c r="I1648" s="2">
        <v>14427.63</v>
      </c>
      <c r="J1648" t="s">
        <v>3706</v>
      </c>
      <c r="K1648" t="s">
        <v>3706</v>
      </c>
      <c r="L1648" t="s">
        <v>3727</v>
      </c>
    </row>
    <row r="1649" spans="1:12" x14ac:dyDescent="0.3">
      <c r="A1649" t="s">
        <v>4446</v>
      </c>
      <c r="B1649">
        <v>1959</v>
      </c>
      <c r="C1649" t="s">
        <v>3711</v>
      </c>
      <c r="D1649">
        <v>29</v>
      </c>
      <c r="E1649" s="1" t="str">
        <f>_xlfn.CONCAT(Hospitalisation_Details[[#This Row],[date]],"-",Hospitalisation_Details[[#This Row],[month]],"-",Hospitalisation_Details[[#This Row],[year]])</f>
        <v>29-Jun-1959</v>
      </c>
      <c r="F1649" s="1" t="str">
        <f>TEXT(Hospitalisation_Details[[#This Row],[Date of Birth]],"dd-mm-yy")</f>
        <v>29-06-59</v>
      </c>
      <c r="G1649">
        <v>0</v>
      </c>
      <c r="H1649">
        <f>DATEDIF(Hospitalisation_Details[[#This Row],[Date of Birth2]],DATE(2023,6,8),"y")</f>
        <v>63</v>
      </c>
      <c r="I1649" s="2">
        <v>14449.85</v>
      </c>
      <c r="J1649" t="s">
        <v>3706</v>
      </c>
      <c r="K1649" t="s">
        <v>3710</v>
      </c>
      <c r="L1649" t="s">
        <v>3724</v>
      </c>
    </row>
    <row r="1650" spans="1:12" x14ac:dyDescent="0.3">
      <c r="A1650" t="s">
        <v>4445</v>
      </c>
      <c r="B1650">
        <v>1959</v>
      </c>
      <c r="C1650" t="s">
        <v>3715</v>
      </c>
      <c r="D1650">
        <v>3</v>
      </c>
      <c r="E1650" s="1" t="str">
        <f>_xlfn.CONCAT(Hospitalisation_Details[[#This Row],[date]],"-",Hospitalisation_Details[[#This Row],[month]],"-",Hospitalisation_Details[[#This Row],[year]])</f>
        <v>3-Aug-1959</v>
      </c>
      <c r="F1650" s="1" t="str">
        <f>TEXT(Hospitalisation_Details[[#This Row],[Date of Birth]],"dd-mm-yy")</f>
        <v>03-08-59</v>
      </c>
      <c r="G1650">
        <v>0</v>
      </c>
      <c r="H1650">
        <f>DATEDIF(Hospitalisation_Details[[#This Row],[Date of Birth2]],DATE(2023,6,8),"y")</f>
        <v>63</v>
      </c>
      <c r="I1650" s="2">
        <v>14451.84</v>
      </c>
      <c r="J1650" t="s">
        <v>3706</v>
      </c>
      <c r="K1650" t="s">
        <v>3707</v>
      </c>
      <c r="L1650" t="s">
        <v>3725</v>
      </c>
    </row>
    <row r="1651" spans="1:12" x14ac:dyDescent="0.3">
      <c r="A1651" t="s">
        <v>4444</v>
      </c>
      <c r="B1651">
        <v>1996</v>
      </c>
      <c r="C1651" t="s">
        <v>3709</v>
      </c>
      <c r="D1651">
        <v>10</v>
      </c>
      <c r="E1651" s="1" t="str">
        <f>_xlfn.CONCAT(Hospitalisation_Details[[#This Row],[date]],"-",Hospitalisation_Details[[#This Row],[month]],"-",Hospitalisation_Details[[#This Row],[year]])</f>
        <v>10-Nov-1996</v>
      </c>
      <c r="F1651" s="1" t="str">
        <f>TEXT(Hospitalisation_Details[[#This Row],[Date of Birth]],"dd-mm-yy")</f>
        <v>10-11-96</v>
      </c>
      <c r="G1651">
        <v>2</v>
      </c>
      <c r="H1651">
        <f>DATEDIF(Hospitalisation_Details[[#This Row],[Date of Birth2]],DATE(2023,6,8),"y")</f>
        <v>26</v>
      </c>
      <c r="I1651" s="2">
        <v>14455.64</v>
      </c>
      <c r="J1651" t="s">
        <v>3706</v>
      </c>
      <c r="K1651" t="s">
        <v>3707</v>
      </c>
      <c r="L1651" t="s">
        <v>3724</v>
      </c>
    </row>
    <row r="1652" spans="1:12" x14ac:dyDescent="0.3">
      <c r="A1652" t="s">
        <v>4443</v>
      </c>
      <c r="B1652">
        <v>1976</v>
      </c>
      <c r="C1652" t="s">
        <v>3709</v>
      </c>
      <c r="D1652">
        <v>27</v>
      </c>
      <c r="E1652" s="1" t="str">
        <f>_xlfn.CONCAT(Hospitalisation_Details[[#This Row],[date]],"-",Hospitalisation_Details[[#This Row],[month]],"-",Hospitalisation_Details[[#This Row],[year]])</f>
        <v>27-Nov-1976</v>
      </c>
      <c r="F1652" s="1" t="str">
        <f>TEXT(Hospitalisation_Details[[#This Row],[Date of Birth]],"dd-mm-yy")</f>
        <v>27-11-76</v>
      </c>
      <c r="G1652">
        <v>2</v>
      </c>
      <c r="H1652">
        <f>DATEDIF(Hospitalisation_Details[[#This Row],[Date of Birth2]],DATE(2023,6,8),"y")</f>
        <v>46</v>
      </c>
      <c r="I1652" s="2">
        <v>14470.01</v>
      </c>
      <c r="J1652" t="s">
        <v>3706</v>
      </c>
      <c r="K1652" t="s">
        <v>3707</v>
      </c>
      <c r="L1652" t="s">
        <v>3713</v>
      </c>
    </row>
    <row r="1653" spans="1:12" x14ac:dyDescent="0.3">
      <c r="A1653" t="s">
        <v>4442</v>
      </c>
      <c r="B1653">
        <v>1959</v>
      </c>
      <c r="C1653" t="s">
        <v>3709</v>
      </c>
      <c r="D1653">
        <v>20</v>
      </c>
      <c r="E1653" s="1" t="str">
        <f>_xlfn.CONCAT(Hospitalisation_Details[[#This Row],[date]],"-",Hospitalisation_Details[[#This Row],[month]],"-",Hospitalisation_Details[[#This Row],[year]])</f>
        <v>20-Nov-1959</v>
      </c>
      <c r="F1653" s="1" t="str">
        <f>TEXT(Hospitalisation_Details[[#This Row],[Date of Birth]],"dd-mm-yy")</f>
        <v>20-11-59</v>
      </c>
      <c r="G1653">
        <v>1</v>
      </c>
      <c r="H1653">
        <f>DATEDIF(Hospitalisation_Details[[#This Row],[Date of Birth2]],DATE(2023,6,8),"y")</f>
        <v>63</v>
      </c>
      <c r="I1653" s="2">
        <v>14474.68</v>
      </c>
      <c r="J1653" t="s">
        <v>3706</v>
      </c>
      <c r="K1653" t="s">
        <v>3706</v>
      </c>
      <c r="L1653" t="s">
        <v>3708</v>
      </c>
    </row>
    <row r="1654" spans="1:12" x14ac:dyDescent="0.3">
      <c r="A1654" t="s">
        <v>4441</v>
      </c>
      <c r="B1654">
        <v>1979</v>
      </c>
      <c r="C1654" t="s">
        <v>3716</v>
      </c>
      <c r="D1654">
        <v>20</v>
      </c>
      <c r="E1654" s="1" t="str">
        <f>_xlfn.CONCAT(Hospitalisation_Details[[#This Row],[date]],"-",Hospitalisation_Details[[#This Row],[month]],"-",Hospitalisation_Details[[#This Row],[year]])</f>
        <v>20-Oct-1979</v>
      </c>
      <c r="F1654" s="1" t="str">
        <f>TEXT(Hospitalisation_Details[[#This Row],[Date of Birth]],"dd-mm-yy")</f>
        <v>20-10-79</v>
      </c>
      <c r="G1654">
        <v>5</v>
      </c>
      <c r="H1654">
        <f>DATEDIF(Hospitalisation_Details[[#This Row],[Date of Birth2]],DATE(2023,6,8),"y")</f>
        <v>43</v>
      </c>
      <c r="I1654" s="2">
        <v>14478.33</v>
      </c>
      <c r="J1654" t="s">
        <v>3706</v>
      </c>
      <c r="K1654" t="s">
        <v>3706</v>
      </c>
      <c r="L1654" t="s">
        <v>3708</v>
      </c>
    </row>
    <row r="1655" spans="1:12" x14ac:dyDescent="0.3">
      <c r="A1655" t="s">
        <v>4440</v>
      </c>
      <c r="B1655">
        <v>1989</v>
      </c>
      <c r="C1655" t="s">
        <v>3705</v>
      </c>
      <c r="D1655">
        <v>22</v>
      </c>
      <c r="E1655" s="1" t="str">
        <f>_xlfn.CONCAT(Hospitalisation_Details[[#This Row],[date]],"-",Hospitalisation_Details[[#This Row],[month]],"-",Hospitalisation_Details[[#This Row],[year]])</f>
        <v>22-Jul-1989</v>
      </c>
      <c r="F1655" s="1" t="str">
        <f>TEXT(Hospitalisation_Details[[#This Row],[Date of Birth]],"dd-mm-yy")</f>
        <v>22-07-89</v>
      </c>
      <c r="G1655">
        <v>3</v>
      </c>
      <c r="H1655">
        <f>DATEDIF(Hospitalisation_Details[[#This Row],[Date of Birth2]],DATE(2023,6,8),"y")</f>
        <v>33</v>
      </c>
      <c r="I1655" s="2">
        <v>14507.46</v>
      </c>
      <c r="J1655" t="s">
        <v>3706</v>
      </c>
      <c r="K1655" t="s">
        <v>3707</v>
      </c>
      <c r="L1655" t="s">
        <v>3713</v>
      </c>
    </row>
    <row r="1656" spans="1:12" x14ac:dyDescent="0.3">
      <c r="A1656" t="s">
        <v>4439</v>
      </c>
      <c r="B1656">
        <v>1989</v>
      </c>
      <c r="C1656" t="s">
        <v>3705</v>
      </c>
      <c r="D1656">
        <v>14</v>
      </c>
      <c r="E1656" s="1" t="str">
        <f>_xlfn.CONCAT(Hospitalisation_Details[[#This Row],[date]],"-",Hospitalisation_Details[[#This Row],[month]],"-",Hospitalisation_Details[[#This Row],[year]])</f>
        <v>14-Jul-1989</v>
      </c>
      <c r="F1656" s="1" t="str">
        <f>TEXT(Hospitalisation_Details[[#This Row],[Date of Birth]],"dd-mm-yy")</f>
        <v>14-07-89</v>
      </c>
      <c r="G1656">
        <v>3</v>
      </c>
      <c r="H1656">
        <f>DATEDIF(Hospitalisation_Details[[#This Row],[Date of Birth2]],DATE(2023,6,8),"y")</f>
        <v>33</v>
      </c>
      <c r="I1656" s="2">
        <v>14547.26</v>
      </c>
      <c r="J1656" t="s">
        <v>3706</v>
      </c>
      <c r="K1656" t="s">
        <v>3707</v>
      </c>
      <c r="L1656" t="s">
        <v>3717</v>
      </c>
    </row>
    <row r="1657" spans="1:12" x14ac:dyDescent="0.3">
      <c r="A1657" t="s">
        <v>4438</v>
      </c>
      <c r="B1657">
        <v>1998</v>
      </c>
      <c r="C1657" t="s">
        <v>3712</v>
      </c>
      <c r="D1657">
        <v>12</v>
      </c>
      <c r="E1657" s="1" t="str">
        <f>_xlfn.CONCAT(Hospitalisation_Details[[#This Row],[date]],"-",Hospitalisation_Details[[#This Row],[month]],"-",Hospitalisation_Details[[#This Row],[year]])</f>
        <v>12-Sep-1998</v>
      </c>
      <c r="F1657" s="1" t="str">
        <f>TEXT(Hospitalisation_Details[[#This Row],[Date of Birth]],"dd-mm-yy")</f>
        <v>12-09-98</v>
      </c>
      <c r="G1657">
        <v>0</v>
      </c>
      <c r="H1657">
        <f>DATEDIF(Hospitalisation_Details[[#This Row],[Date of Birth2]],DATE(2023,6,8),"y")</f>
        <v>24</v>
      </c>
      <c r="I1657" s="2">
        <v>14571.89</v>
      </c>
      <c r="J1657" t="s">
        <v>3706</v>
      </c>
      <c r="K1657" t="s">
        <v>3710</v>
      </c>
      <c r="L1657" t="s">
        <v>3724</v>
      </c>
    </row>
    <row r="1658" spans="1:12" x14ac:dyDescent="0.3">
      <c r="A1658" t="s">
        <v>4437</v>
      </c>
      <c r="B1658">
        <v>1962</v>
      </c>
      <c r="C1658" t="s">
        <v>3714</v>
      </c>
      <c r="D1658">
        <v>3</v>
      </c>
      <c r="E1658" s="1" t="str">
        <f>_xlfn.CONCAT(Hospitalisation_Details[[#This Row],[date]],"-",Hospitalisation_Details[[#This Row],[month]],"-",Hospitalisation_Details[[#This Row],[year]])</f>
        <v>3-Dec-1962</v>
      </c>
      <c r="F1658" s="1" t="str">
        <f>TEXT(Hospitalisation_Details[[#This Row],[Date of Birth]],"dd-mm-yy")</f>
        <v>03-12-62</v>
      </c>
      <c r="G1658">
        <v>0</v>
      </c>
      <c r="H1658">
        <f>DATEDIF(Hospitalisation_Details[[#This Row],[Date of Birth2]],DATE(2023,6,8),"y")</f>
        <v>60</v>
      </c>
      <c r="I1658" s="2">
        <v>14574.64</v>
      </c>
      <c r="J1658" t="s">
        <v>3706</v>
      </c>
      <c r="K1658" t="s">
        <v>3710</v>
      </c>
      <c r="L1658" t="s">
        <v>3723</v>
      </c>
    </row>
    <row r="1659" spans="1:12" x14ac:dyDescent="0.3">
      <c r="A1659" t="s">
        <v>4436</v>
      </c>
      <c r="B1659">
        <v>1963</v>
      </c>
      <c r="C1659" t="s">
        <v>3716</v>
      </c>
      <c r="D1659">
        <v>14</v>
      </c>
      <c r="E1659" s="1" t="str">
        <f>_xlfn.CONCAT(Hospitalisation_Details[[#This Row],[date]],"-",Hospitalisation_Details[[#This Row],[month]],"-",Hospitalisation_Details[[#This Row],[year]])</f>
        <v>14-Oct-1963</v>
      </c>
      <c r="F1659" s="1" t="str">
        <f>TEXT(Hospitalisation_Details[[#This Row],[Date of Birth]],"dd-mm-yy")</f>
        <v>14-10-63</v>
      </c>
      <c r="G1659">
        <v>3</v>
      </c>
      <c r="H1659">
        <f>DATEDIF(Hospitalisation_Details[[#This Row],[Date of Birth2]],DATE(2023,6,8),"y")</f>
        <v>59</v>
      </c>
      <c r="I1659" s="2">
        <v>14590.63</v>
      </c>
      <c r="J1659" t="s">
        <v>3706</v>
      </c>
      <c r="K1659" t="s">
        <v>3710</v>
      </c>
      <c r="L1659" t="s">
        <v>3724</v>
      </c>
    </row>
    <row r="1660" spans="1:12" x14ac:dyDescent="0.3">
      <c r="A1660" t="s">
        <v>4435</v>
      </c>
      <c r="B1660">
        <v>1967</v>
      </c>
      <c r="C1660" t="s">
        <v>3705</v>
      </c>
      <c r="D1660">
        <v>18</v>
      </c>
      <c r="E1660" s="1" t="str">
        <f>_xlfn.CONCAT(Hospitalisation_Details[[#This Row],[date]],"-",Hospitalisation_Details[[#This Row],[month]],"-",Hospitalisation_Details[[#This Row],[year]])</f>
        <v>18-Jul-1967</v>
      </c>
      <c r="F1660" s="1" t="str">
        <f>TEXT(Hospitalisation_Details[[#This Row],[Date of Birth]],"dd-mm-yy")</f>
        <v>18-07-67</v>
      </c>
      <c r="G1660">
        <v>0</v>
      </c>
      <c r="H1660">
        <f>DATEDIF(Hospitalisation_Details[[#This Row],[Date of Birth2]],DATE(2023,6,8),"y")</f>
        <v>55</v>
      </c>
      <c r="I1660" s="2">
        <v>14600.62</v>
      </c>
      <c r="J1660" t="s">
        <v>3706</v>
      </c>
      <c r="K1660" t="s">
        <v>3707</v>
      </c>
      <c r="L1660" t="s">
        <v>3732</v>
      </c>
    </row>
    <row r="1661" spans="1:12" x14ac:dyDescent="0.3">
      <c r="A1661" t="s">
        <v>4434</v>
      </c>
      <c r="B1661">
        <v>1965</v>
      </c>
      <c r="C1661" t="s">
        <v>3709</v>
      </c>
      <c r="D1661">
        <v>8</v>
      </c>
      <c r="E1661" s="1" t="str">
        <f>_xlfn.CONCAT(Hospitalisation_Details[[#This Row],[date]],"-",Hospitalisation_Details[[#This Row],[month]],"-",Hospitalisation_Details[[#This Row],[year]])</f>
        <v>8-Nov-1965</v>
      </c>
      <c r="F1661" s="1" t="str">
        <f>TEXT(Hospitalisation_Details[[#This Row],[Date of Birth]],"dd-mm-yy")</f>
        <v>08-11-65</v>
      </c>
      <c r="G1661">
        <v>0</v>
      </c>
      <c r="H1661">
        <f>DATEDIF(Hospitalisation_Details[[#This Row],[Date of Birth2]],DATE(2023,6,8),"y")</f>
        <v>57</v>
      </c>
      <c r="I1661" s="2">
        <v>14612.33</v>
      </c>
      <c r="J1661" t="s">
        <v>3706</v>
      </c>
      <c r="K1661" t="s">
        <v>3707</v>
      </c>
      <c r="L1661" t="s">
        <v>3727</v>
      </c>
    </row>
    <row r="1662" spans="1:12" x14ac:dyDescent="0.3">
      <c r="A1662" t="s">
        <v>4433</v>
      </c>
      <c r="B1662">
        <v>1991</v>
      </c>
      <c r="C1662" t="s">
        <v>3715</v>
      </c>
      <c r="D1662">
        <v>21</v>
      </c>
      <c r="E1662" s="1" t="str">
        <f>_xlfn.CONCAT(Hospitalisation_Details[[#This Row],[date]],"-",Hospitalisation_Details[[#This Row],[month]],"-",Hospitalisation_Details[[#This Row],[year]])</f>
        <v>21-Aug-1991</v>
      </c>
      <c r="F1662" s="1" t="str">
        <f>TEXT(Hospitalisation_Details[[#This Row],[Date of Birth]],"dd-mm-yy")</f>
        <v>21-08-91</v>
      </c>
      <c r="G1662">
        <v>3</v>
      </c>
      <c r="H1662">
        <f>DATEDIF(Hospitalisation_Details[[#This Row],[Date of Birth2]],DATE(2023,6,8),"y")</f>
        <v>31</v>
      </c>
      <c r="I1662" s="2">
        <v>14630.52</v>
      </c>
      <c r="J1662" t="s">
        <v>3706</v>
      </c>
      <c r="K1662" t="s">
        <v>3707</v>
      </c>
      <c r="L1662" t="s">
        <v>3717</v>
      </c>
    </row>
    <row r="1663" spans="1:12" x14ac:dyDescent="0.3">
      <c r="A1663" t="s">
        <v>4432</v>
      </c>
      <c r="B1663">
        <v>1967</v>
      </c>
      <c r="C1663" t="s">
        <v>3712</v>
      </c>
      <c r="D1663">
        <v>1</v>
      </c>
      <c r="E1663" s="1" t="str">
        <f>_xlfn.CONCAT(Hospitalisation_Details[[#This Row],[date]],"-",Hospitalisation_Details[[#This Row],[month]],"-",Hospitalisation_Details[[#This Row],[year]])</f>
        <v>1-Sep-1967</v>
      </c>
      <c r="F1663" s="1" t="str">
        <f>TEXT(Hospitalisation_Details[[#This Row],[Date of Birth]],"dd-mm-yy")</f>
        <v>01-09-67</v>
      </c>
      <c r="G1663">
        <v>0</v>
      </c>
      <c r="H1663">
        <f>DATEDIF(Hospitalisation_Details[[#This Row],[Date of Birth2]],DATE(2023,6,8),"y")</f>
        <v>55</v>
      </c>
      <c r="I1663" s="2">
        <v>14640.35</v>
      </c>
      <c r="J1663" t="s">
        <v>3706</v>
      </c>
      <c r="K1663" t="s">
        <v>3707</v>
      </c>
      <c r="L1663" t="s">
        <v>3730</v>
      </c>
    </row>
    <row r="1664" spans="1:12" x14ac:dyDescent="0.3">
      <c r="A1664" t="s">
        <v>4431</v>
      </c>
      <c r="B1664">
        <v>1981</v>
      </c>
      <c r="C1664" t="s">
        <v>3709</v>
      </c>
      <c r="D1664">
        <v>13</v>
      </c>
      <c r="E1664" s="1" t="str">
        <f>_xlfn.CONCAT(Hospitalisation_Details[[#This Row],[date]],"-",Hospitalisation_Details[[#This Row],[month]],"-",Hospitalisation_Details[[#This Row],[year]])</f>
        <v>13-Nov-1981</v>
      </c>
      <c r="F1664" s="1" t="str">
        <f>TEXT(Hospitalisation_Details[[#This Row],[Date of Birth]],"dd-mm-yy")</f>
        <v>13-11-81</v>
      </c>
      <c r="G1664">
        <v>1</v>
      </c>
      <c r="H1664">
        <f>DATEDIF(Hospitalisation_Details[[#This Row],[Date of Birth2]],DATE(2023,6,8),"y")</f>
        <v>41</v>
      </c>
      <c r="I1664" s="2">
        <v>14657.2</v>
      </c>
      <c r="J1664" t="s">
        <v>3706</v>
      </c>
      <c r="K1664" t="s">
        <v>3710</v>
      </c>
      <c r="L1664" t="s">
        <v>3713</v>
      </c>
    </row>
    <row r="1665" spans="1:12" x14ac:dyDescent="0.3">
      <c r="A1665" t="s">
        <v>4430</v>
      </c>
      <c r="B1665">
        <v>1969</v>
      </c>
      <c r="C1665" t="s">
        <v>3716</v>
      </c>
      <c r="D1665">
        <v>20</v>
      </c>
      <c r="E1665" s="1" t="str">
        <f>_xlfn.CONCAT(Hospitalisation_Details[[#This Row],[date]],"-",Hospitalisation_Details[[#This Row],[month]],"-",Hospitalisation_Details[[#This Row],[year]])</f>
        <v>20-Oct-1969</v>
      </c>
      <c r="F1665" s="1" t="str">
        <f>TEXT(Hospitalisation_Details[[#This Row],[Date of Birth]],"dd-mm-yy")</f>
        <v>20-10-69</v>
      </c>
      <c r="G1665">
        <v>0</v>
      </c>
      <c r="H1665">
        <f>DATEDIF(Hospitalisation_Details[[#This Row],[Date of Birth2]],DATE(2023,6,8),"y")</f>
        <v>53</v>
      </c>
      <c r="I1665" s="2">
        <v>14665.75</v>
      </c>
      <c r="J1665" t="s">
        <v>3706</v>
      </c>
      <c r="K1665" t="s">
        <v>3710</v>
      </c>
      <c r="L1665" t="s">
        <v>3713</v>
      </c>
    </row>
    <row r="1666" spans="1:12" x14ac:dyDescent="0.3">
      <c r="A1666" t="s">
        <v>4429</v>
      </c>
      <c r="B1666">
        <v>1958</v>
      </c>
      <c r="C1666" t="s">
        <v>3705</v>
      </c>
      <c r="D1666">
        <v>23</v>
      </c>
      <c r="E1666" s="1" t="str">
        <f>_xlfn.CONCAT(Hospitalisation_Details[[#This Row],[date]],"-",Hospitalisation_Details[[#This Row],[month]],"-",Hospitalisation_Details[[#This Row],[year]])</f>
        <v>23-Jul-1958</v>
      </c>
      <c r="F1666" s="1" t="str">
        <f>TEXT(Hospitalisation_Details[[#This Row],[Date of Birth]],"dd-mm-yy")</f>
        <v>23-07-58</v>
      </c>
      <c r="G1666">
        <v>0</v>
      </c>
      <c r="H1666">
        <f>DATEDIF(Hospitalisation_Details[[#This Row],[Date of Birth2]],DATE(2023,6,8),"y")</f>
        <v>64</v>
      </c>
      <c r="I1666" s="2">
        <v>14692.67</v>
      </c>
      <c r="J1666" t="s">
        <v>3706</v>
      </c>
      <c r="K1666" t="s">
        <v>3710</v>
      </c>
      <c r="L1666" t="s">
        <v>3713</v>
      </c>
    </row>
    <row r="1667" spans="1:12" x14ac:dyDescent="0.3">
      <c r="A1667" t="s">
        <v>4428</v>
      </c>
      <c r="B1667">
        <v>1982</v>
      </c>
      <c r="C1667" t="s">
        <v>3712</v>
      </c>
      <c r="D1667">
        <v>4</v>
      </c>
      <c r="E1667" s="1" t="str">
        <f>_xlfn.CONCAT(Hospitalisation_Details[[#This Row],[date]],"-",Hospitalisation_Details[[#This Row],[month]],"-",Hospitalisation_Details[[#This Row],[year]])</f>
        <v>4-Sep-1982</v>
      </c>
      <c r="F1667" s="1" t="str">
        <f>TEXT(Hospitalisation_Details[[#This Row],[Date of Birth]],"dd-mm-yy")</f>
        <v>04-09-82</v>
      </c>
      <c r="G1667">
        <v>3</v>
      </c>
      <c r="H1667">
        <f>DATEDIF(Hospitalisation_Details[[#This Row],[Date of Birth2]],DATE(2023,6,8),"y")</f>
        <v>40</v>
      </c>
      <c r="I1667" s="2">
        <v>14696.77</v>
      </c>
      <c r="J1667" t="s">
        <v>3706</v>
      </c>
      <c r="K1667" t="s">
        <v>3706</v>
      </c>
      <c r="L1667" t="s">
        <v>3717</v>
      </c>
    </row>
    <row r="1668" spans="1:12" x14ac:dyDescent="0.3">
      <c r="A1668" t="s">
        <v>4427</v>
      </c>
      <c r="B1668">
        <v>2002</v>
      </c>
      <c r="C1668" t="s">
        <v>3712</v>
      </c>
      <c r="D1668">
        <v>24</v>
      </c>
      <c r="E1668" s="1" t="str">
        <f>_xlfn.CONCAT(Hospitalisation_Details[[#This Row],[date]],"-",Hospitalisation_Details[[#This Row],[month]],"-",Hospitalisation_Details[[#This Row],[year]])</f>
        <v>24-Sep-2002</v>
      </c>
      <c r="F1668" s="1" t="str">
        <f>TEXT(Hospitalisation_Details[[#This Row],[Date of Birth]],"dd-mm-yy")</f>
        <v>24-09-02</v>
      </c>
      <c r="G1668">
        <v>0</v>
      </c>
      <c r="H1668">
        <f>DATEDIF(Hospitalisation_Details[[#This Row],[Date of Birth2]],DATE(2023,6,8),"y")</f>
        <v>20</v>
      </c>
      <c r="I1668" s="2">
        <v>14711.74</v>
      </c>
      <c r="J1668" t="s">
        <v>3706</v>
      </c>
      <c r="K1668" t="s">
        <v>3706</v>
      </c>
      <c r="L1668" t="s">
        <v>3713</v>
      </c>
    </row>
    <row r="1669" spans="1:12" x14ac:dyDescent="0.3">
      <c r="A1669" t="s">
        <v>4426</v>
      </c>
      <c r="B1669">
        <v>1962</v>
      </c>
      <c r="C1669" t="s">
        <v>3705</v>
      </c>
      <c r="D1669">
        <v>29</v>
      </c>
      <c r="E1669" s="1" t="str">
        <f>_xlfn.CONCAT(Hospitalisation_Details[[#This Row],[date]],"-",Hospitalisation_Details[[#This Row],[month]],"-",Hospitalisation_Details[[#This Row],[year]])</f>
        <v>29-Jul-1962</v>
      </c>
      <c r="F1669" s="1" t="str">
        <f>TEXT(Hospitalisation_Details[[#This Row],[Date of Birth]],"dd-mm-yy")</f>
        <v>29-07-62</v>
      </c>
      <c r="G1669">
        <v>0</v>
      </c>
      <c r="H1669">
        <f>DATEDIF(Hospitalisation_Details[[#This Row],[Date of Birth2]],DATE(2023,6,8),"y")</f>
        <v>60</v>
      </c>
      <c r="I1669" s="2">
        <v>14738.43</v>
      </c>
      <c r="J1669" t="s">
        <v>3706</v>
      </c>
      <c r="K1669" t="s">
        <v>3707</v>
      </c>
      <c r="L1669" t="s">
        <v>3727</v>
      </c>
    </row>
    <row r="1670" spans="1:12" x14ac:dyDescent="0.3">
      <c r="A1670" t="s">
        <v>4425</v>
      </c>
      <c r="B1670">
        <v>1965</v>
      </c>
      <c r="C1670" t="s">
        <v>3705</v>
      </c>
      <c r="D1670">
        <v>27</v>
      </c>
      <c r="E1670" s="1" t="str">
        <f>_xlfn.CONCAT(Hospitalisation_Details[[#This Row],[date]],"-",Hospitalisation_Details[[#This Row],[month]],"-",Hospitalisation_Details[[#This Row],[year]])</f>
        <v>27-Jul-1965</v>
      </c>
      <c r="F1670" s="1" t="str">
        <f>TEXT(Hospitalisation_Details[[#This Row],[Date of Birth]],"dd-mm-yy")</f>
        <v>27-07-65</v>
      </c>
      <c r="G1670">
        <v>0</v>
      </c>
      <c r="H1670">
        <f>DATEDIF(Hospitalisation_Details[[#This Row],[Date of Birth2]],DATE(2023,6,8),"y")</f>
        <v>57</v>
      </c>
      <c r="I1670" s="2">
        <v>14750.42</v>
      </c>
      <c r="J1670" t="s">
        <v>3706</v>
      </c>
      <c r="K1670" t="s">
        <v>3706</v>
      </c>
      <c r="L1670" t="s">
        <v>3730</v>
      </c>
    </row>
    <row r="1671" spans="1:12" x14ac:dyDescent="0.3">
      <c r="A1671" t="s">
        <v>4424</v>
      </c>
      <c r="B1671">
        <v>1975</v>
      </c>
      <c r="C1671" t="s">
        <v>3714</v>
      </c>
      <c r="D1671">
        <v>10</v>
      </c>
      <c r="E1671" s="1" t="str">
        <f>_xlfn.CONCAT(Hospitalisation_Details[[#This Row],[date]],"-",Hospitalisation_Details[[#This Row],[month]],"-",Hospitalisation_Details[[#This Row],[year]])</f>
        <v>10-Dec-1975</v>
      </c>
      <c r="F1671" s="1" t="str">
        <f>TEXT(Hospitalisation_Details[[#This Row],[Date of Birth]],"dd-mm-yy")</f>
        <v>10-12-75</v>
      </c>
      <c r="G1671">
        <v>1</v>
      </c>
      <c r="H1671">
        <f>DATEDIF(Hospitalisation_Details[[#This Row],[Date of Birth2]],DATE(2023,6,8),"y")</f>
        <v>47</v>
      </c>
      <c r="I1671" s="2">
        <v>14819</v>
      </c>
      <c r="J1671" t="s">
        <v>3706</v>
      </c>
      <c r="K1671" t="s">
        <v>3707</v>
      </c>
      <c r="L1671" t="s">
        <v>3725</v>
      </c>
    </row>
    <row r="1672" spans="1:12" x14ac:dyDescent="0.3">
      <c r="A1672" t="s">
        <v>4423</v>
      </c>
      <c r="B1672">
        <v>1979</v>
      </c>
      <c r="C1672" t="s">
        <v>3716</v>
      </c>
      <c r="D1672">
        <v>18</v>
      </c>
      <c r="E1672" s="1" t="str">
        <f>_xlfn.CONCAT(Hospitalisation_Details[[#This Row],[date]],"-",Hospitalisation_Details[[#This Row],[month]],"-",Hospitalisation_Details[[#This Row],[year]])</f>
        <v>18-Oct-1979</v>
      </c>
      <c r="F1672" s="1" t="str">
        <f>TEXT(Hospitalisation_Details[[#This Row],[Date of Birth]],"dd-mm-yy")</f>
        <v>18-10-79</v>
      </c>
      <c r="G1672">
        <v>2</v>
      </c>
      <c r="H1672">
        <f>DATEDIF(Hospitalisation_Details[[#This Row],[Date of Birth2]],DATE(2023,6,8),"y")</f>
        <v>43</v>
      </c>
      <c r="I1672" s="2">
        <v>14839.34</v>
      </c>
      <c r="J1672" t="s">
        <v>3706</v>
      </c>
      <c r="K1672" t="s">
        <v>3707</v>
      </c>
      <c r="L1672" t="s">
        <v>3730</v>
      </c>
    </row>
    <row r="1673" spans="1:12" x14ac:dyDescent="0.3">
      <c r="A1673" t="s">
        <v>4422</v>
      </c>
      <c r="B1673">
        <v>1981</v>
      </c>
      <c r="C1673" t="s">
        <v>3711</v>
      </c>
      <c r="D1673">
        <v>5</v>
      </c>
      <c r="E1673" s="1" t="str">
        <f>_xlfn.CONCAT(Hospitalisation_Details[[#This Row],[date]],"-",Hospitalisation_Details[[#This Row],[month]],"-",Hospitalisation_Details[[#This Row],[year]])</f>
        <v>5-Jun-1981</v>
      </c>
      <c r="F1673" s="1" t="str">
        <f>TEXT(Hospitalisation_Details[[#This Row],[Date of Birth]],"dd-mm-yy")</f>
        <v>05-06-81</v>
      </c>
      <c r="G1673">
        <v>1</v>
      </c>
      <c r="H1673">
        <f>DATEDIF(Hospitalisation_Details[[#This Row],[Date of Birth2]],DATE(2023,6,8),"y")</f>
        <v>42</v>
      </c>
      <c r="I1673" s="2">
        <v>14843.96</v>
      </c>
      <c r="J1673" t="s">
        <v>3706</v>
      </c>
      <c r="K1673" t="s">
        <v>3707</v>
      </c>
      <c r="L1673" t="s">
        <v>3730</v>
      </c>
    </row>
    <row r="1674" spans="1:12" x14ac:dyDescent="0.3">
      <c r="A1674" t="s">
        <v>4421</v>
      </c>
      <c r="B1674">
        <v>1970</v>
      </c>
      <c r="C1674" t="s">
        <v>3709</v>
      </c>
      <c r="D1674">
        <v>11</v>
      </c>
      <c r="E1674" s="1" t="str">
        <f>_xlfn.CONCAT(Hospitalisation_Details[[#This Row],[date]],"-",Hospitalisation_Details[[#This Row],[month]],"-",Hospitalisation_Details[[#This Row],[year]])</f>
        <v>11-Nov-1970</v>
      </c>
      <c r="F1674" s="1" t="str">
        <f>TEXT(Hospitalisation_Details[[#This Row],[Date of Birth]],"dd-mm-yy")</f>
        <v>11-11-70</v>
      </c>
      <c r="G1674">
        <v>0</v>
      </c>
      <c r="H1674">
        <f>DATEDIF(Hospitalisation_Details[[#This Row],[Date of Birth2]],DATE(2023,6,8),"y")</f>
        <v>52</v>
      </c>
      <c r="I1674" s="2">
        <v>14847.63</v>
      </c>
      <c r="J1674" t="s">
        <v>3706</v>
      </c>
      <c r="K1674" t="s">
        <v>3706</v>
      </c>
      <c r="L1674" t="s">
        <v>3725</v>
      </c>
    </row>
    <row r="1675" spans="1:12" x14ac:dyDescent="0.3">
      <c r="A1675" t="s">
        <v>4420</v>
      </c>
      <c r="B1675">
        <v>1958</v>
      </c>
      <c r="C1675" t="s">
        <v>3716</v>
      </c>
      <c r="D1675">
        <v>17</v>
      </c>
      <c r="E1675" s="1" t="str">
        <f>_xlfn.CONCAT(Hospitalisation_Details[[#This Row],[date]],"-",Hospitalisation_Details[[#This Row],[month]],"-",Hospitalisation_Details[[#This Row],[year]])</f>
        <v>17-Oct-1958</v>
      </c>
      <c r="F1675" s="1" t="str">
        <f>TEXT(Hospitalisation_Details[[#This Row],[Date of Birth]],"dd-mm-yy")</f>
        <v>17-10-58</v>
      </c>
      <c r="G1675">
        <v>0</v>
      </c>
      <c r="H1675">
        <f>DATEDIF(Hospitalisation_Details[[#This Row],[Date of Birth2]],DATE(2023,6,8),"y")</f>
        <v>64</v>
      </c>
      <c r="I1675" s="2">
        <v>14901.52</v>
      </c>
      <c r="J1675" t="s">
        <v>3706</v>
      </c>
      <c r="K1675" t="s">
        <v>3706</v>
      </c>
      <c r="L1675" t="s">
        <v>3724</v>
      </c>
    </row>
    <row r="1676" spans="1:12" x14ac:dyDescent="0.3">
      <c r="A1676" t="s">
        <v>4419</v>
      </c>
      <c r="B1676">
        <v>1981</v>
      </c>
      <c r="C1676" t="s">
        <v>3705</v>
      </c>
      <c r="D1676">
        <v>4</v>
      </c>
      <c r="E1676" s="1" t="str">
        <f>_xlfn.CONCAT(Hospitalisation_Details[[#This Row],[date]],"-",Hospitalisation_Details[[#This Row],[month]],"-",Hospitalisation_Details[[#This Row],[year]])</f>
        <v>4-Jul-1981</v>
      </c>
      <c r="F1676" s="1" t="str">
        <f>TEXT(Hospitalisation_Details[[#This Row],[Date of Birth]],"dd-mm-yy")</f>
        <v>04-07-81</v>
      </c>
      <c r="G1676">
        <v>1</v>
      </c>
      <c r="H1676">
        <f>DATEDIF(Hospitalisation_Details[[#This Row],[Date of Birth2]],DATE(2023,6,8),"y")</f>
        <v>41</v>
      </c>
      <c r="I1676" s="2">
        <v>14908.27</v>
      </c>
      <c r="J1676" t="s">
        <v>3706</v>
      </c>
      <c r="K1676" t="s">
        <v>3710</v>
      </c>
      <c r="L1676" t="s">
        <v>3717</v>
      </c>
    </row>
    <row r="1677" spans="1:12" x14ac:dyDescent="0.3">
      <c r="A1677" t="s">
        <v>4418</v>
      </c>
      <c r="B1677">
        <v>1968</v>
      </c>
      <c r="C1677" t="s">
        <v>3709</v>
      </c>
      <c r="D1677">
        <v>8</v>
      </c>
      <c r="E1677" s="1" t="str">
        <f>_xlfn.CONCAT(Hospitalisation_Details[[#This Row],[date]],"-",Hospitalisation_Details[[#This Row],[month]],"-",Hospitalisation_Details[[#This Row],[year]])</f>
        <v>8-Nov-1968</v>
      </c>
      <c r="F1677" s="1" t="str">
        <f>TEXT(Hospitalisation_Details[[#This Row],[Date of Birth]],"dd-mm-yy")</f>
        <v>08-11-68</v>
      </c>
      <c r="G1677">
        <v>0</v>
      </c>
      <c r="H1677">
        <f>DATEDIF(Hospitalisation_Details[[#This Row],[Date of Birth2]],DATE(2023,6,8),"y")</f>
        <v>54</v>
      </c>
      <c r="I1677" s="2">
        <v>14926.97</v>
      </c>
      <c r="J1677" t="s">
        <v>3706</v>
      </c>
      <c r="K1677" t="s">
        <v>3706</v>
      </c>
      <c r="L1677" t="s">
        <v>3713</v>
      </c>
    </row>
    <row r="1678" spans="1:12" x14ac:dyDescent="0.3">
      <c r="A1678" t="s">
        <v>4417</v>
      </c>
      <c r="B1678">
        <v>1962</v>
      </c>
      <c r="C1678" t="s">
        <v>3709</v>
      </c>
      <c r="D1678">
        <v>29</v>
      </c>
      <c r="E1678" s="1" t="str">
        <f>_xlfn.CONCAT(Hospitalisation_Details[[#This Row],[date]],"-",Hospitalisation_Details[[#This Row],[month]],"-",Hospitalisation_Details[[#This Row],[year]])</f>
        <v>29-Nov-1962</v>
      </c>
      <c r="F1678" s="1" t="str">
        <f>TEXT(Hospitalisation_Details[[#This Row],[Date of Birth]],"dd-mm-yy")</f>
        <v>29-11-62</v>
      </c>
      <c r="G1678">
        <v>0</v>
      </c>
      <c r="H1678">
        <f>DATEDIF(Hospitalisation_Details[[#This Row],[Date of Birth2]],DATE(2023,6,8),"y")</f>
        <v>60</v>
      </c>
      <c r="I1678" s="2">
        <v>14945.34</v>
      </c>
      <c r="J1678" t="s">
        <v>3706</v>
      </c>
      <c r="K1678" t="s">
        <v>3710</v>
      </c>
      <c r="L1678" t="s">
        <v>3727</v>
      </c>
    </row>
    <row r="1679" spans="1:12" x14ac:dyDescent="0.3">
      <c r="A1679" t="s">
        <v>4416</v>
      </c>
      <c r="B1679">
        <v>1958</v>
      </c>
      <c r="C1679" t="s">
        <v>3705</v>
      </c>
      <c r="D1679">
        <v>29</v>
      </c>
      <c r="E1679" s="1" t="str">
        <f>_xlfn.CONCAT(Hospitalisation_Details[[#This Row],[date]],"-",Hospitalisation_Details[[#This Row],[month]],"-",Hospitalisation_Details[[#This Row],[year]])</f>
        <v>29-Jul-1958</v>
      </c>
      <c r="F1679" s="1" t="str">
        <f>TEXT(Hospitalisation_Details[[#This Row],[Date of Birth]],"dd-mm-yy")</f>
        <v>29-07-58</v>
      </c>
      <c r="G1679">
        <v>2</v>
      </c>
      <c r="H1679">
        <f>DATEDIF(Hospitalisation_Details[[#This Row],[Date of Birth2]],DATE(2023,6,8),"y")</f>
        <v>64</v>
      </c>
      <c r="I1679" s="2">
        <v>14988.43</v>
      </c>
      <c r="J1679" t="s">
        <v>3706</v>
      </c>
      <c r="K1679" t="s">
        <v>3707</v>
      </c>
      <c r="L1679" t="s">
        <v>3717</v>
      </c>
    </row>
    <row r="1680" spans="1:12" x14ac:dyDescent="0.3">
      <c r="A1680" t="s">
        <v>4415</v>
      </c>
      <c r="B1680">
        <v>1995</v>
      </c>
      <c r="C1680" t="s">
        <v>3715</v>
      </c>
      <c r="D1680">
        <v>2</v>
      </c>
      <c r="E1680" s="1" t="str">
        <f>_xlfn.CONCAT(Hospitalisation_Details[[#This Row],[date]],"-",Hospitalisation_Details[[#This Row],[month]],"-",Hospitalisation_Details[[#This Row],[year]])</f>
        <v>2-Aug-1995</v>
      </c>
      <c r="F1680" s="1" t="str">
        <f>TEXT(Hospitalisation_Details[[#This Row],[Date of Birth]],"dd-mm-yy")</f>
        <v>02-08-95</v>
      </c>
      <c r="G1680">
        <v>2</v>
      </c>
      <c r="H1680">
        <f>DATEDIF(Hospitalisation_Details[[#This Row],[Date of Birth2]],DATE(2023,6,8),"y")</f>
        <v>27</v>
      </c>
      <c r="I1680" s="2">
        <v>15006.58</v>
      </c>
      <c r="J1680" t="s">
        <v>3706</v>
      </c>
      <c r="K1680" t="s">
        <v>3706</v>
      </c>
      <c r="L1680" t="s">
        <v>3724</v>
      </c>
    </row>
    <row r="1681" spans="1:12" x14ac:dyDescent="0.3">
      <c r="A1681" t="s">
        <v>4414</v>
      </c>
      <c r="B1681">
        <v>1960</v>
      </c>
      <c r="C1681" t="s">
        <v>3715</v>
      </c>
      <c r="D1681">
        <v>8</v>
      </c>
      <c r="E1681" s="1" t="str">
        <f>_xlfn.CONCAT(Hospitalisation_Details[[#This Row],[date]],"-",Hospitalisation_Details[[#This Row],[month]],"-",Hospitalisation_Details[[#This Row],[year]])</f>
        <v>8-Aug-1960</v>
      </c>
      <c r="F1681" s="1" t="str">
        <f>TEXT(Hospitalisation_Details[[#This Row],[Date of Birth]],"dd-mm-yy")</f>
        <v>08-08-60</v>
      </c>
      <c r="G1681">
        <v>2</v>
      </c>
      <c r="H1681">
        <f>DATEDIF(Hospitalisation_Details[[#This Row],[Date of Birth2]],DATE(2023,6,8),"y")</f>
        <v>62</v>
      </c>
      <c r="I1681" s="2">
        <v>15019.76</v>
      </c>
      <c r="J1681" t="s">
        <v>3706</v>
      </c>
      <c r="K1681" t="s">
        <v>3706</v>
      </c>
      <c r="L1681" t="s">
        <v>3713</v>
      </c>
    </row>
    <row r="1682" spans="1:12" x14ac:dyDescent="0.3">
      <c r="A1682" t="s">
        <v>4413</v>
      </c>
      <c r="B1682">
        <v>1979</v>
      </c>
      <c r="C1682" t="s">
        <v>3709</v>
      </c>
      <c r="D1682">
        <v>25</v>
      </c>
      <c r="E1682" s="1" t="str">
        <f>_xlfn.CONCAT(Hospitalisation_Details[[#This Row],[date]],"-",Hospitalisation_Details[[#This Row],[month]],"-",Hospitalisation_Details[[#This Row],[year]])</f>
        <v>25-Nov-1979</v>
      </c>
      <c r="F1682" s="1" t="str">
        <f>TEXT(Hospitalisation_Details[[#This Row],[Date of Birth]],"dd-mm-yy")</f>
        <v>25-11-79</v>
      </c>
      <c r="G1682">
        <v>2</v>
      </c>
      <c r="H1682">
        <f>DATEDIF(Hospitalisation_Details[[#This Row],[Date of Birth2]],DATE(2023,6,8),"y")</f>
        <v>43</v>
      </c>
      <c r="I1682" s="2">
        <v>15025.76</v>
      </c>
      <c r="J1682" t="s">
        <v>3706</v>
      </c>
      <c r="K1682" t="s">
        <v>3710</v>
      </c>
      <c r="L1682" t="s">
        <v>3717</v>
      </c>
    </row>
    <row r="1683" spans="1:12" x14ac:dyDescent="0.3">
      <c r="A1683" t="s">
        <v>4412</v>
      </c>
      <c r="B1683">
        <v>1970</v>
      </c>
      <c r="C1683" t="s">
        <v>3712</v>
      </c>
      <c r="D1683">
        <v>11</v>
      </c>
      <c r="E1683" s="1" t="str">
        <f>_xlfn.CONCAT(Hospitalisation_Details[[#This Row],[date]],"-",Hospitalisation_Details[[#This Row],[month]],"-",Hospitalisation_Details[[#This Row],[year]])</f>
        <v>11-Sep-1970</v>
      </c>
      <c r="F1683" s="1" t="str">
        <f>TEXT(Hospitalisation_Details[[#This Row],[Date of Birth]],"dd-mm-yy")</f>
        <v>11-09-70</v>
      </c>
      <c r="G1683">
        <v>0</v>
      </c>
      <c r="H1683">
        <f>DATEDIF(Hospitalisation_Details[[#This Row],[Date of Birth2]],DATE(2023,6,8),"y")</f>
        <v>52</v>
      </c>
      <c r="I1683" s="2">
        <v>15026.3</v>
      </c>
      <c r="J1683" t="s">
        <v>3706</v>
      </c>
      <c r="K1683" t="s">
        <v>3707</v>
      </c>
      <c r="L1683" t="s">
        <v>3717</v>
      </c>
    </row>
    <row r="1684" spans="1:12" x14ac:dyDescent="0.3">
      <c r="A1684" t="s">
        <v>4411</v>
      </c>
      <c r="B1684">
        <v>1971</v>
      </c>
      <c r="C1684" t="s">
        <v>3715</v>
      </c>
      <c r="D1684">
        <v>15</v>
      </c>
      <c r="E1684" s="1" t="str">
        <f>_xlfn.CONCAT(Hospitalisation_Details[[#This Row],[date]],"-",Hospitalisation_Details[[#This Row],[month]],"-",Hospitalisation_Details[[#This Row],[year]])</f>
        <v>15-Aug-1971</v>
      </c>
      <c r="F1684" s="1" t="str">
        <f>TEXT(Hospitalisation_Details[[#This Row],[Date of Birth]],"dd-mm-yy")</f>
        <v>15-08-71</v>
      </c>
      <c r="G1684">
        <v>0</v>
      </c>
      <c r="H1684">
        <f>DATEDIF(Hospitalisation_Details[[#This Row],[Date of Birth2]],DATE(2023,6,8),"y")</f>
        <v>51</v>
      </c>
      <c r="I1684" s="2">
        <v>15038.51</v>
      </c>
      <c r="J1684" t="s">
        <v>3706</v>
      </c>
      <c r="K1684" t="s">
        <v>3707</v>
      </c>
      <c r="L1684" t="s">
        <v>3725</v>
      </c>
    </row>
    <row r="1685" spans="1:12" x14ac:dyDescent="0.3">
      <c r="A1685" t="s">
        <v>4410</v>
      </c>
      <c r="B1685">
        <v>1968</v>
      </c>
      <c r="C1685" t="s">
        <v>3711</v>
      </c>
      <c r="D1685">
        <v>12</v>
      </c>
      <c r="E1685" s="1" t="str">
        <f>_xlfn.CONCAT(Hospitalisation_Details[[#This Row],[date]],"-",Hospitalisation_Details[[#This Row],[month]],"-",Hospitalisation_Details[[#This Row],[year]])</f>
        <v>12-Jun-1968</v>
      </c>
      <c r="F1685" s="1" t="str">
        <f>TEXT(Hospitalisation_Details[[#This Row],[Date of Birth]],"dd-mm-yy")</f>
        <v>12-06-68</v>
      </c>
      <c r="G1685">
        <v>0</v>
      </c>
      <c r="H1685">
        <f>DATEDIF(Hospitalisation_Details[[#This Row],[Date of Birth2]],DATE(2023,6,8),"y")</f>
        <v>54</v>
      </c>
      <c r="I1685" s="2">
        <v>15052.68</v>
      </c>
      <c r="J1685" t="s">
        <v>3706</v>
      </c>
      <c r="K1685" t="s">
        <v>3706</v>
      </c>
      <c r="L1685" t="s">
        <v>3732</v>
      </c>
    </row>
    <row r="1686" spans="1:12" x14ac:dyDescent="0.3">
      <c r="A1686" t="s">
        <v>4409</v>
      </c>
      <c r="B1686">
        <v>1975</v>
      </c>
      <c r="C1686" t="s">
        <v>3716</v>
      </c>
      <c r="D1686">
        <v>26</v>
      </c>
      <c r="E1686" s="1" t="str">
        <f>_xlfn.CONCAT(Hospitalisation_Details[[#This Row],[date]],"-",Hospitalisation_Details[[#This Row],[month]],"-",Hospitalisation_Details[[#This Row],[year]])</f>
        <v>26-Oct-1975</v>
      </c>
      <c r="F1686" s="1" t="str">
        <f>TEXT(Hospitalisation_Details[[#This Row],[Date of Birth]],"dd-mm-yy")</f>
        <v>26-10-75</v>
      </c>
      <c r="G1686">
        <v>1</v>
      </c>
      <c r="H1686">
        <f>DATEDIF(Hospitalisation_Details[[#This Row],[Date of Birth2]],DATE(2023,6,8),"y")</f>
        <v>47</v>
      </c>
      <c r="I1686" s="2">
        <v>15090.35</v>
      </c>
      <c r="J1686" t="s">
        <v>3706</v>
      </c>
      <c r="K1686" t="s">
        <v>3710</v>
      </c>
      <c r="L1686" t="s">
        <v>3725</v>
      </c>
    </row>
    <row r="1687" spans="1:12" x14ac:dyDescent="0.3">
      <c r="A1687" t="s">
        <v>4408</v>
      </c>
      <c r="B1687">
        <v>1972</v>
      </c>
      <c r="C1687" t="s">
        <v>3709</v>
      </c>
      <c r="D1687">
        <v>7</v>
      </c>
      <c r="E1687" s="1" t="str">
        <f>_xlfn.CONCAT(Hospitalisation_Details[[#This Row],[date]],"-",Hospitalisation_Details[[#This Row],[month]],"-",Hospitalisation_Details[[#This Row],[year]])</f>
        <v>7-Nov-1972</v>
      </c>
      <c r="F1687" s="1" t="str">
        <f>TEXT(Hospitalisation_Details[[#This Row],[Date of Birth]],"dd-mm-yy")</f>
        <v>07-11-72</v>
      </c>
      <c r="G1687">
        <v>0</v>
      </c>
      <c r="H1687">
        <f>DATEDIF(Hospitalisation_Details[[#This Row],[Date of Birth2]],DATE(2023,6,8),"y")</f>
        <v>50</v>
      </c>
      <c r="I1687" s="2">
        <v>15103.69</v>
      </c>
      <c r="J1687" t="s">
        <v>3706</v>
      </c>
      <c r="K1687" t="s">
        <v>3710</v>
      </c>
      <c r="L1687" t="s">
        <v>3713</v>
      </c>
    </row>
    <row r="1688" spans="1:12" x14ac:dyDescent="0.3">
      <c r="A1688" t="s">
        <v>4407</v>
      </c>
      <c r="B1688">
        <v>1978</v>
      </c>
      <c r="C1688" t="s">
        <v>3712</v>
      </c>
      <c r="D1688">
        <v>5</v>
      </c>
      <c r="E1688" s="1" t="str">
        <f>_xlfn.CONCAT(Hospitalisation_Details[[#This Row],[date]],"-",Hospitalisation_Details[[#This Row],[month]],"-",Hospitalisation_Details[[#This Row],[year]])</f>
        <v>5-Sep-1978</v>
      </c>
      <c r="F1688" s="1" t="str">
        <f>TEXT(Hospitalisation_Details[[#This Row],[Date of Birth]],"dd-mm-yy")</f>
        <v>05-09-78</v>
      </c>
      <c r="G1688">
        <v>2</v>
      </c>
      <c r="H1688">
        <f>DATEDIF(Hospitalisation_Details[[#This Row],[Date of Birth2]],DATE(2023,6,8),"y")</f>
        <v>44</v>
      </c>
      <c r="I1688" s="2">
        <v>15123.19</v>
      </c>
      <c r="J1688" t="s">
        <v>3706</v>
      </c>
      <c r="K1688" t="s">
        <v>3710</v>
      </c>
      <c r="L1688" t="s">
        <v>3717</v>
      </c>
    </row>
    <row r="1689" spans="1:12" x14ac:dyDescent="0.3">
      <c r="A1689" t="s">
        <v>4406</v>
      </c>
      <c r="B1689">
        <v>1971</v>
      </c>
      <c r="C1689" t="s">
        <v>3709</v>
      </c>
      <c r="D1689">
        <v>25</v>
      </c>
      <c r="E1689" s="1" t="str">
        <f>_xlfn.CONCAT(Hospitalisation_Details[[#This Row],[date]],"-",Hospitalisation_Details[[#This Row],[month]],"-",Hospitalisation_Details[[#This Row],[year]])</f>
        <v>25-Nov-1971</v>
      </c>
      <c r="F1689" s="1" t="str">
        <f>TEXT(Hospitalisation_Details[[#This Row],[Date of Birth]],"dd-mm-yy")</f>
        <v>25-11-71</v>
      </c>
      <c r="G1689">
        <v>0</v>
      </c>
      <c r="H1689">
        <f>DATEDIF(Hospitalisation_Details[[#This Row],[Date of Birth2]],DATE(2023,6,8),"y")</f>
        <v>51</v>
      </c>
      <c r="I1689" s="2">
        <v>15150.44</v>
      </c>
      <c r="J1689" t="s">
        <v>3706</v>
      </c>
      <c r="K1689" t="s">
        <v>3710</v>
      </c>
      <c r="L1689" t="s">
        <v>3725</v>
      </c>
    </row>
    <row r="1690" spans="1:12" x14ac:dyDescent="0.3">
      <c r="A1690" t="s">
        <v>4405</v>
      </c>
      <c r="B1690">
        <v>1962</v>
      </c>
      <c r="C1690" t="s">
        <v>3716</v>
      </c>
      <c r="D1690">
        <v>25</v>
      </c>
      <c r="E1690" s="1" t="str">
        <f>_xlfn.CONCAT(Hospitalisation_Details[[#This Row],[date]],"-",Hospitalisation_Details[[#This Row],[month]],"-",Hospitalisation_Details[[#This Row],[year]])</f>
        <v>25-Oct-1962</v>
      </c>
      <c r="F1690" s="1" t="str">
        <f>TEXT(Hospitalisation_Details[[#This Row],[Date of Birth]],"dd-mm-yy")</f>
        <v>25-10-62</v>
      </c>
      <c r="G1690">
        <v>0</v>
      </c>
      <c r="H1690">
        <f>DATEDIF(Hospitalisation_Details[[#This Row],[Date of Birth2]],DATE(2023,6,8),"y")</f>
        <v>60</v>
      </c>
      <c r="I1690" s="2">
        <v>15161.25</v>
      </c>
      <c r="J1690" t="s">
        <v>3706</v>
      </c>
      <c r="K1690" t="s">
        <v>3706</v>
      </c>
      <c r="L1690" t="s">
        <v>3713</v>
      </c>
    </row>
    <row r="1691" spans="1:12" x14ac:dyDescent="0.3">
      <c r="A1691" t="s">
        <v>4404</v>
      </c>
      <c r="B1691">
        <v>1959</v>
      </c>
      <c r="C1691" t="s">
        <v>3711</v>
      </c>
      <c r="D1691">
        <v>4</v>
      </c>
      <c r="E1691" s="1" t="str">
        <f>_xlfn.CONCAT(Hospitalisation_Details[[#This Row],[date]],"-",Hospitalisation_Details[[#This Row],[month]],"-",Hospitalisation_Details[[#This Row],[year]])</f>
        <v>4-Jun-1959</v>
      </c>
      <c r="F1691" s="1" t="str">
        <f>TEXT(Hospitalisation_Details[[#This Row],[Date of Birth]],"dd-mm-yy")</f>
        <v>04-06-59</v>
      </c>
      <c r="G1691">
        <v>3</v>
      </c>
      <c r="H1691">
        <f>DATEDIF(Hospitalisation_Details[[#This Row],[Date of Birth2]],DATE(2023,6,8),"y")</f>
        <v>64</v>
      </c>
      <c r="I1691" s="2">
        <v>15161.53</v>
      </c>
      <c r="J1691" t="s">
        <v>3706</v>
      </c>
      <c r="K1691" t="s">
        <v>3710</v>
      </c>
      <c r="L1691" t="s">
        <v>3708</v>
      </c>
    </row>
    <row r="1692" spans="1:12" x14ac:dyDescent="0.3">
      <c r="A1692" t="s">
        <v>4403</v>
      </c>
      <c r="B1692">
        <v>1959</v>
      </c>
      <c r="C1692" t="s">
        <v>3714</v>
      </c>
      <c r="D1692">
        <v>3</v>
      </c>
      <c r="E1692" s="1" t="str">
        <f>_xlfn.CONCAT(Hospitalisation_Details[[#This Row],[date]],"-",Hospitalisation_Details[[#This Row],[month]],"-",Hospitalisation_Details[[#This Row],[year]])</f>
        <v>3-Dec-1959</v>
      </c>
      <c r="F1692" s="1" t="str">
        <f>TEXT(Hospitalisation_Details[[#This Row],[Date of Birth]],"dd-mm-yy")</f>
        <v>03-12-59</v>
      </c>
      <c r="G1692">
        <v>3</v>
      </c>
      <c r="H1692">
        <f>DATEDIF(Hospitalisation_Details[[#This Row],[Date of Birth2]],DATE(2023,6,8),"y")</f>
        <v>63</v>
      </c>
      <c r="I1692" s="2">
        <v>15170.07</v>
      </c>
      <c r="J1692" t="s">
        <v>3706</v>
      </c>
      <c r="K1692" t="s">
        <v>3707</v>
      </c>
      <c r="L1692" t="s">
        <v>3717</v>
      </c>
    </row>
    <row r="1693" spans="1:12" x14ac:dyDescent="0.3">
      <c r="A1693" t="s">
        <v>4402</v>
      </c>
      <c r="B1693">
        <v>1962</v>
      </c>
      <c r="C1693" t="s">
        <v>3711</v>
      </c>
      <c r="D1693">
        <v>17</v>
      </c>
      <c r="E1693" s="1" t="str">
        <f>_xlfn.CONCAT(Hospitalisation_Details[[#This Row],[date]],"-",Hospitalisation_Details[[#This Row],[month]],"-",Hospitalisation_Details[[#This Row],[year]])</f>
        <v>17-Jun-1962</v>
      </c>
      <c r="F1693" s="1" t="str">
        <f>TEXT(Hospitalisation_Details[[#This Row],[Date of Birth]],"dd-mm-yy")</f>
        <v>17-06-62</v>
      </c>
      <c r="G1693">
        <v>0</v>
      </c>
      <c r="H1693">
        <f>DATEDIF(Hospitalisation_Details[[#This Row],[Date of Birth2]],DATE(2023,6,8),"y")</f>
        <v>60</v>
      </c>
      <c r="I1693" s="2">
        <v>15174.81</v>
      </c>
      <c r="J1693" t="s">
        <v>3706</v>
      </c>
      <c r="K1693" t="s">
        <v>3710</v>
      </c>
      <c r="L1693" t="s">
        <v>3713</v>
      </c>
    </row>
    <row r="1694" spans="1:12" x14ac:dyDescent="0.3">
      <c r="A1694" t="s">
        <v>4401</v>
      </c>
      <c r="B1694">
        <v>1978</v>
      </c>
      <c r="C1694" t="s">
        <v>3709</v>
      </c>
      <c r="D1694">
        <v>23</v>
      </c>
      <c r="E1694" s="1" t="str">
        <f>_xlfn.CONCAT(Hospitalisation_Details[[#This Row],[date]],"-",Hospitalisation_Details[[#This Row],[month]],"-",Hospitalisation_Details[[#This Row],[year]])</f>
        <v>23-Nov-1978</v>
      </c>
      <c r="F1694" s="1" t="str">
        <f>TEXT(Hospitalisation_Details[[#This Row],[Date of Birth]],"dd-mm-yy")</f>
        <v>23-11-78</v>
      </c>
      <c r="G1694">
        <v>2</v>
      </c>
      <c r="H1694">
        <f>DATEDIF(Hospitalisation_Details[[#This Row],[Date of Birth2]],DATE(2023,6,8),"y")</f>
        <v>44</v>
      </c>
      <c r="I1694" s="2">
        <v>15207.92</v>
      </c>
      <c r="J1694" t="s">
        <v>3706</v>
      </c>
      <c r="K1694" t="s">
        <v>3710</v>
      </c>
      <c r="L1694" t="s">
        <v>3713</v>
      </c>
    </row>
    <row r="1695" spans="1:12" x14ac:dyDescent="0.3">
      <c r="A1695" t="s">
        <v>4400</v>
      </c>
      <c r="B1695">
        <v>1960</v>
      </c>
      <c r="C1695" t="s">
        <v>3705</v>
      </c>
      <c r="D1695">
        <v>25</v>
      </c>
      <c r="E1695" s="1" t="str">
        <f>_xlfn.CONCAT(Hospitalisation_Details[[#This Row],[date]],"-",Hospitalisation_Details[[#This Row],[month]],"-",Hospitalisation_Details[[#This Row],[year]])</f>
        <v>25-Jul-1960</v>
      </c>
      <c r="F1695" s="1" t="str">
        <f>TEXT(Hospitalisation_Details[[#This Row],[Date of Birth]],"dd-mm-yy")</f>
        <v>25-07-60</v>
      </c>
      <c r="G1695">
        <v>2</v>
      </c>
      <c r="H1695">
        <f>DATEDIF(Hospitalisation_Details[[#This Row],[Date of Birth2]],DATE(2023,6,8),"y")</f>
        <v>62</v>
      </c>
      <c r="I1695" s="2">
        <v>15230.32</v>
      </c>
      <c r="J1695" t="s">
        <v>3706</v>
      </c>
      <c r="K1695" t="s">
        <v>3706</v>
      </c>
      <c r="L1695" t="s">
        <v>3724</v>
      </c>
    </row>
    <row r="1696" spans="1:12" x14ac:dyDescent="0.3">
      <c r="A1696" t="s">
        <v>4399</v>
      </c>
      <c r="B1696">
        <v>1969</v>
      </c>
      <c r="C1696" t="s">
        <v>3712</v>
      </c>
      <c r="D1696">
        <v>16</v>
      </c>
      <c r="E1696" s="1" t="str">
        <f>_xlfn.CONCAT(Hospitalisation_Details[[#This Row],[date]],"-",Hospitalisation_Details[[#This Row],[month]],"-",Hospitalisation_Details[[#This Row],[year]])</f>
        <v>16-Sep-1969</v>
      </c>
      <c r="F1696" s="1" t="str">
        <f>TEXT(Hospitalisation_Details[[#This Row],[Date of Birth]],"dd-mm-yy")</f>
        <v>16-09-69</v>
      </c>
      <c r="G1696">
        <v>0</v>
      </c>
      <c r="H1696">
        <f>DATEDIF(Hospitalisation_Details[[#This Row],[Date of Birth2]],DATE(2023,6,8),"y")</f>
        <v>53</v>
      </c>
      <c r="I1696" s="2">
        <v>15260.52</v>
      </c>
      <c r="J1696" t="s">
        <v>3706</v>
      </c>
      <c r="K1696" t="s">
        <v>3706</v>
      </c>
      <c r="L1696" t="s">
        <v>3725</v>
      </c>
    </row>
    <row r="1697" spans="1:12" x14ac:dyDescent="0.3">
      <c r="A1697" t="s">
        <v>4398</v>
      </c>
      <c r="B1697">
        <v>1963</v>
      </c>
      <c r="C1697" t="s">
        <v>3714</v>
      </c>
      <c r="D1697">
        <v>13</v>
      </c>
      <c r="E1697" s="1" t="str">
        <f>_xlfn.CONCAT(Hospitalisation_Details[[#This Row],[date]],"-",Hospitalisation_Details[[#This Row],[month]],"-",Hospitalisation_Details[[#This Row],[year]])</f>
        <v>13-Dec-1963</v>
      </c>
      <c r="F1697" s="1" t="str">
        <f>TEXT(Hospitalisation_Details[[#This Row],[Date of Birth]],"dd-mm-yy")</f>
        <v>13-12-63</v>
      </c>
      <c r="G1697">
        <v>0</v>
      </c>
      <c r="H1697">
        <f>DATEDIF(Hospitalisation_Details[[#This Row],[Date of Birth2]],DATE(2023,6,8),"y")</f>
        <v>59</v>
      </c>
      <c r="I1697" s="2">
        <v>15322.77</v>
      </c>
      <c r="J1697" t="s">
        <v>3706</v>
      </c>
      <c r="K1697" t="s">
        <v>3707</v>
      </c>
      <c r="L1697" t="s">
        <v>3727</v>
      </c>
    </row>
    <row r="1698" spans="1:12" x14ac:dyDescent="0.3">
      <c r="A1698" t="s">
        <v>4397</v>
      </c>
      <c r="B1698">
        <v>2001</v>
      </c>
      <c r="C1698" t="s">
        <v>3705</v>
      </c>
      <c r="D1698">
        <v>14</v>
      </c>
      <c r="E1698" s="1" t="str">
        <f>_xlfn.CONCAT(Hospitalisation_Details[[#This Row],[date]],"-",Hospitalisation_Details[[#This Row],[month]],"-",Hospitalisation_Details[[#This Row],[year]])</f>
        <v>14-Jul-2001</v>
      </c>
      <c r="F1698" s="1" t="str">
        <f>TEXT(Hospitalisation_Details[[#This Row],[Date of Birth]],"dd-mm-yy")</f>
        <v>14-07-01</v>
      </c>
      <c r="G1698">
        <v>1</v>
      </c>
      <c r="H1698">
        <f>DATEDIF(Hospitalisation_Details[[#This Row],[Date of Birth2]],DATE(2023,6,8),"y")</f>
        <v>21</v>
      </c>
      <c r="I1698" s="2">
        <v>15359.1</v>
      </c>
      <c r="J1698" t="s">
        <v>3706</v>
      </c>
      <c r="K1698" t="s">
        <v>3707</v>
      </c>
      <c r="L1698" t="s">
        <v>3724</v>
      </c>
    </row>
    <row r="1699" spans="1:12" x14ac:dyDescent="0.3">
      <c r="A1699" t="s">
        <v>4396</v>
      </c>
      <c r="B1699">
        <v>1988</v>
      </c>
      <c r="C1699" t="s">
        <v>3714</v>
      </c>
      <c r="D1699">
        <v>17</v>
      </c>
      <c r="E1699" s="1" t="str">
        <f>_xlfn.CONCAT(Hospitalisation_Details[[#This Row],[date]],"-",Hospitalisation_Details[[#This Row],[month]],"-",Hospitalisation_Details[[#This Row],[year]])</f>
        <v>17-Dec-1988</v>
      </c>
      <c r="F1699" s="1" t="str">
        <f>TEXT(Hospitalisation_Details[[#This Row],[Date of Birth]],"dd-mm-yy")</f>
        <v>17-12-88</v>
      </c>
      <c r="G1699">
        <v>3</v>
      </c>
      <c r="H1699">
        <f>DATEDIF(Hospitalisation_Details[[#This Row],[Date of Birth2]],DATE(2023,6,8),"y")</f>
        <v>34</v>
      </c>
      <c r="I1699" s="2">
        <v>15361.5</v>
      </c>
      <c r="J1699" t="s">
        <v>3706</v>
      </c>
      <c r="K1699" t="s">
        <v>3707</v>
      </c>
      <c r="L1699" t="s">
        <v>3725</v>
      </c>
    </row>
    <row r="1700" spans="1:12" x14ac:dyDescent="0.3">
      <c r="A1700" t="s">
        <v>4395</v>
      </c>
      <c r="B1700">
        <v>1968</v>
      </c>
      <c r="C1700" t="s">
        <v>3705</v>
      </c>
      <c r="D1700">
        <v>18</v>
      </c>
      <c r="E1700" s="1" t="str">
        <f>_xlfn.CONCAT(Hospitalisation_Details[[#This Row],[date]],"-",Hospitalisation_Details[[#This Row],[month]],"-",Hospitalisation_Details[[#This Row],[year]])</f>
        <v>18-Jul-1968</v>
      </c>
      <c r="F1700" s="1" t="str">
        <f>TEXT(Hospitalisation_Details[[#This Row],[Date of Birth]],"dd-mm-yy")</f>
        <v>18-07-68</v>
      </c>
      <c r="G1700">
        <v>0</v>
      </c>
      <c r="H1700">
        <f>DATEDIF(Hospitalisation_Details[[#This Row],[Date of Birth2]],DATE(2023,6,8),"y")</f>
        <v>54</v>
      </c>
      <c r="I1700" s="2">
        <v>15363.77</v>
      </c>
      <c r="J1700" t="s">
        <v>3706</v>
      </c>
      <c r="K1700" t="s">
        <v>3710</v>
      </c>
      <c r="L1700" t="s">
        <v>3730</v>
      </c>
    </row>
    <row r="1701" spans="1:12" x14ac:dyDescent="0.3">
      <c r="A1701" t="s">
        <v>4394</v>
      </c>
      <c r="B1701">
        <v>1962</v>
      </c>
      <c r="C1701" t="s">
        <v>3712</v>
      </c>
      <c r="D1701">
        <v>6</v>
      </c>
      <c r="E1701" s="1" t="str">
        <f>_xlfn.CONCAT(Hospitalisation_Details[[#This Row],[date]],"-",Hospitalisation_Details[[#This Row],[month]],"-",Hospitalisation_Details[[#This Row],[year]])</f>
        <v>6-Sep-1962</v>
      </c>
      <c r="F1701" s="1" t="str">
        <f>TEXT(Hospitalisation_Details[[#This Row],[Date of Birth]],"dd-mm-yy")</f>
        <v>06-09-62</v>
      </c>
      <c r="G1701">
        <v>0</v>
      </c>
      <c r="H1701">
        <f>DATEDIF(Hospitalisation_Details[[#This Row],[Date of Birth2]],DATE(2023,6,8),"y")</f>
        <v>60</v>
      </c>
      <c r="I1701" s="2">
        <v>15368.22</v>
      </c>
      <c r="J1701" t="s">
        <v>3706</v>
      </c>
      <c r="K1701" t="s">
        <v>3706</v>
      </c>
      <c r="L1701" t="s">
        <v>3717</v>
      </c>
    </row>
    <row r="1702" spans="1:12" x14ac:dyDescent="0.3">
      <c r="A1702" t="s">
        <v>4393</v>
      </c>
      <c r="B1702">
        <v>1964</v>
      </c>
      <c r="C1702" t="s">
        <v>3712</v>
      </c>
      <c r="D1702">
        <v>4</v>
      </c>
      <c r="E1702" s="1" t="str">
        <f>_xlfn.CONCAT(Hospitalisation_Details[[#This Row],[date]],"-",Hospitalisation_Details[[#This Row],[month]],"-",Hospitalisation_Details[[#This Row],[year]])</f>
        <v>4-Sep-1964</v>
      </c>
      <c r="F1702" s="1" t="str">
        <f>TEXT(Hospitalisation_Details[[#This Row],[Date of Birth]],"dd-mm-yy")</f>
        <v>04-09-64</v>
      </c>
      <c r="G1702">
        <v>0</v>
      </c>
      <c r="H1702">
        <f>DATEDIF(Hospitalisation_Details[[#This Row],[Date of Birth2]],DATE(2023,6,8),"y")</f>
        <v>58</v>
      </c>
      <c r="I1702" s="2">
        <v>15377.77</v>
      </c>
      <c r="J1702" t="s">
        <v>3706</v>
      </c>
      <c r="K1702" t="s">
        <v>3706</v>
      </c>
      <c r="L1702" t="s">
        <v>3713</v>
      </c>
    </row>
    <row r="1703" spans="1:12" x14ac:dyDescent="0.3">
      <c r="A1703" t="s">
        <v>4392</v>
      </c>
      <c r="B1703">
        <v>1990</v>
      </c>
      <c r="C1703" t="s">
        <v>3716</v>
      </c>
      <c r="D1703">
        <v>25</v>
      </c>
      <c r="E1703" s="1" t="str">
        <f>_xlfn.CONCAT(Hospitalisation_Details[[#This Row],[date]],"-",Hospitalisation_Details[[#This Row],[month]],"-",Hospitalisation_Details[[#This Row],[year]])</f>
        <v>25-Oct-1990</v>
      </c>
      <c r="F1703" s="1" t="str">
        <f>TEXT(Hospitalisation_Details[[#This Row],[Date of Birth]],"dd-mm-yy")</f>
        <v>25-10-90</v>
      </c>
      <c r="G1703">
        <v>3</v>
      </c>
      <c r="H1703">
        <f>DATEDIF(Hospitalisation_Details[[#This Row],[Date of Birth2]],DATE(2023,6,8),"y")</f>
        <v>32</v>
      </c>
      <c r="I1703" s="2">
        <v>15440.2</v>
      </c>
      <c r="J1703" t="s">
        <v>3706</v>
      </c>
      <c r="K1703" t="s">
        <v>3710</v>
      </c>
      <c r="L1703" t="s">
        <v>3713</v>
      </c>
    </row>
    <row r="1704" spans="1:12" x14ac:dyDescent="0.3">
      <c r="A1704" t="s">
        <v>4391</v>
      </c>
      <c r="B1704">
        <v>1976</v>
      </c>
      <c r="C1704" t="s">
        <v>3705</v>
      </c>
      <c r="D1704">
        <v>20</v>
      </c>
      <c r="E1704" s="1" t="str">
        <f>_xlfn.CONCAT(Hospitalisation_Details[[#This Row],[date]],"-",Hospitalisation_Details[[#This Row],[month]],"-",Hospitalisation_Details[[#This Row],[year]])</f>
        <v>20-Jul-1976</v>
      </c>
      <c r="F1704" s="1" t="str">
        <f>TEXT(Hospitalisation_Details[[#This Row],[Date of Birth]],"dd-mm-yy")</f>
        <v>20-07-76</v>
      </c>
      <c r="G1704">
        <v>2</v>
      </c>
      <c r="H1704">
        <f>DATEDIF(Hospitalisation_Details[[#This Row],[Date of Birth2]],DATE(2023,6,8),"y")</f>
        <v>46</v>
      </c>
      <c r="I1704" s="2">
        <v>15450.48</v>
      </c>
      <c r="J1704" t="s">
        <v>3706</v>
      </c>
      <c r="K1704" t="s">
        <v>3710</v>
      </c>
      <c r="L1704" t="s">
        <v>3730</v>
      </c>
    </row>
    <row r="1705" spans="1:12" x14ac:dyDescent="0.3">
      <c r="A1705" t="s">
        <v>4390</v>
      </c>
      <c r="B1705">
        <v>2004</v>
      </c>
      <c r="C1705" t="s">
        <v>3705</v>
      </c>
      <c r="D1705">
        <v>17</v>
      </c>
      <c r="E1705" s="1" t="str">
        <f>_xlfn.CONCAT(Hospitalisation_Details[[#This Row],[date]],"-",Hospitalisation_Details[[#This Row],[month]],"-",Hospitalisation_Details[[#This Row],[year]])</f>
        <v>17-Jul-2004</v>
      </c>
      <c r="F1705" s="1" t="str">
        <f>TEXT(Hospitalisation_Details[[#This Row],[Date of Birth]],"dd-mm-yy")</f>
        <v>17-07-04</v>
      </c>
      <c r="G1705">
        <v>0</v>
      </c>
      <c r="H1705">
        <f>DATEDIF(Hospitalisation_Details[[#This Row],[Date of Birth2]],DATE(2023,6,8),"y")</f>
        <v>18</v>
      </c>
      <c r="I1705" s="2">
        <v>15518.18</v>
      </c>
      <c r="J1705" t="s">
        <v>3706</v>
      </c>
      <c r="K1705" t="s">
        <v>3707</v>
      </c>
      <c r="L1705" t="s">
        <v>3719</v>
      </c>
    </row>
    <row r="1706" spans="1:12" x14ac:dyDescent="0.3">
      <c r="A1706" t="s">
        <v>4389</v>
      </c>
      <c r="B1706">
        <v>1974</v>
      </c>
      <c r="C1706" t="s">
        <v>3711</v>
      </c>
      <c r="D1706">
        <v>28</v>
      </c>
      <c r="E1706" s="1" t="str">
        <f>_xlfn.CONCAT(Hospitalisation_Details[[#This Row],[date]],"-",Hospitalisation_Details[[#This Row],[month]],"-",Hospitalisation_Details[[#This Row],[year]])</f>
        <v>28-Jun-1974</v>
      </c>
      <c r="F1706" s="1" t="str">
        <f>TEXT(Hospitalisation_Details[[#This Row],[Date of Birth]],"dd-mm-yy")</f>
        <v>28-06-74</v>
      </c>
      <c r="G1706">
        <v>0</v>
      </c>
      <c r="H1706">
        <f>DATEDIF(Hospitalisation_Details[[#This Row],[Date of Birth2]],DATE(2023,6,8),"y")</f>
        <v>48</v>
      </c>
      <c r="I1706" s="2">
        <v>15532.16</v>
      </c>
      <c r="J1706" t="s">
        <v>3706</v>
      </c>
      <c r="K1706" t="s">
        <v>3706</v>
      </c>
      <c r="L1706" t="s">
        <v>3730</v>
      </c>
    </row>
    <row r="1707" spans="1:12" x14ac:dyDescent="0.3">
      <c r="A1707" t="s">
        <v>4388</v>
      </c>
      <c r="B1707">
        <v>1959</v>
      </c>
      <c r="C1707" t="s">
        <v>3716</v>
      </c>
      <c r="D1707">
        <v>2</v>
      </c>
      <c r="E1707" s="1" t="str">
        <f>_xlfn.CONCAT(Hospitalisation_Details[[#This Row],[date]],"-",Hospitalisation_Details[[#This Row],[month]],"-",Hospitalisation_Details[[#This Row],[year]])</f>
        <v>2-Oct-1959</v>
      </c>
      <c r="F1707" s="1" t="str">
        <f>TEXT(Hospitalisation_Details[[#This Row],[Date of Birth]],"dd-mm-yy")</f>
        <v>02-10-59</v>
      </c>
      <c r="G1707">
        <v>3</v>
      </c>
      <c r="H1707">
        <f>DATEDIF(Hospitalisation_Details[[#This Row],[Date of Birth2]],DATE(2023,6,8),"y")</f>
        <v>63</v>
      </c>
      <c r="I1707" s="2">
        <v>15555.19</v>
      </c>
      <c r="J1707" t="s">
        <v>3706</v>
      </c>
      <c r="K1707" t="s">
        <v>3707</v>
      </c>
      <c r="L1707" t="s">
        <v>3713</v>
      </c>
    </row>
    <row r="1708" spans="1:12" x14ac:dyDescent="0.3">
      <c r="A1708" t="s">
        <v>4387</v>
      </c>
      <c r="B1708">
        <v>1974</v>
      </c>
      <c r="C1708" t="s">
        <v>3705</v>
      </c>
      <c r="D1708">
        <v>30</v>
      </c>
      <c r="E1708" s="1" t="str">
        <f>_xlfn.CONCAT(Hospitalisation_Details[[#This Row],[date]],"-",Hospitalisation_Details[[#This Row],[month]],"-",Hospitalisation_Details[[#This Row],[year]])</f>
        <v>30-Jul-1974</v>
      </c>
      <c r="F1708" s="1" t="str">
        <f>TEXT(Hospitalisation_Details[[#This Row],[Date of Birth]],"dd-mm-yy")</f>
        <v>30-07-74</v>
      </c>
      <c r="G1708">
        <v>0</v>
      </c>
      <c r="H1708">
        <f>DATEDIF(Hospitalisation_Details[[#This Row],[Date of Birth2]],DATE(2023,6,8),"y")</f>
        <v>48</v>
      </c>
      <c r="I1708" s="2">
        <v>15556.67</v>
      </c>
      <c r="J1708" t="s">
        <v>3706</v>
      </c>
      <c r="K1708" t="s">
        <v>3706</v>
      </c>
      <c r="L1708" t="s">
        <v>3713</v>
      </c>
    </row>
    <row r="1709" spans="1:12" x14ac:dyDescent="0.3">
      <c r="A1709" t="s">
        <v>4386</v>
      </c>
      <c r="B1709">
        <v>1965</v>
      </c>
      <c r="C1709" t="s">
        <v>3716</v>
      </c>
      <c r="D1709">
        <v>28</v>
      </c>
      <c r="E1709" s="1" t="str">
        <f>_xlfn.CONCAT(Hospitalisation_Details[[#This Row],[date]],"-",Hospitalisation_Details[[#This Row],[month]],"-",Hospitalisation_Details[[#This Row],[year]])</f>
        <v>28-Oct-1965</v>
      </c>
      <c r="F1709" s="1" t="str">
        <f>TEXT(Hospitalisation_Details[[#This Row],[Date of Birth]],"dd-mm-yy")</f>
        <v>28-10-65</v>
      </c>
      <c r="G1709">
        <v>0</v>
      </c>
      <c r="H1709">
        <f>DATEDIF(Hospitalisation_Details[[#This Row],[Date of Birth2]],DATE(2023,6,8),"y")</f>
        <v>57</v>
      </c>
      <c r="I1709" s="2">
        <v>15608.58</v>
      </c>
      <c r="J1709" t="s">
        <v>3706</v>
      </c>
      <c r="K1709" t="s">
        <v>3706</v>
      </c>
      <c r="L1709" t="s">
        <v>3730</v>
      </c>
    </row>
    <row r="1710" spans="1:12" x14ac:dyDescent="0.3">
      <c r="A1710" t="s">
        <v>4385</v>
      </c>
      <c r="B1710">
        <v>1960</v>
      </c>
      <c r="C1710" t="s">
        <v>3711</v>
      </c>
      <c r="D1710">
        <v>6</v>
      </c>
      <c r="E1710" s="1" t="str">
        <f>_xlfn.CONCAT(Hospitalisation_Details[[#This Row],[date]],"-",Hospitalisation_Details[[#This Row],[month]],"-",Hospitalisation_Details[[#This Row],[year]])</f>
        <v>6-Jun-1960</v>
      </c>
      <c r="F1710" s="1" t="str">
        <f>TEXT(Hospitalisation_Details[[#This Row],[Date of Birth]],"dd-mm-yy")</f>
        <v>06-06-60</v>
      </c>
      <c r="G1710">
        <v>3</v>
      </c>
      <c r="H1710">
        <f>DATEDIF(Hospitalisation_Details[[#This Row],[Date of Birth2]],DATE(2023,6,8),"y")</f>
        <v>63</v>
      </c>
      <c r="I1710" s="2">
        <v>15612.19</v>
      </c>
      <c r="J1710" t="s">
        <v>3706</v>
      </c>
      <c r="K1710" t="s">
        <v>3706</v>
      </c>
      <c r="L1710" t="s">
        <v>3713</v>
      </c>
    </row>
    <row r="1711" spans="1:12" x14ac:dyDescent="0.3">
      <c r="A1711" t="s">
        <v>4384</v>
      </c>
      <c r="B1711">
        <v>1988</v>
      </c>
      <c r="C1711" t="s">
        <v>3714</v>
      </c>
      <c r="D1711">
        <v>22</v>
      </c>
      <c r="E1711" s="1" t="str">
        <f>_xlfn.CONCAT(Hospitalisation_Details[[#This Row],[date]],"-",Hospitalisation_Details[[#This Row],[month]],"-",Hospitalisation_Details[[#This Row],[year]])</f>
        <v>22-Dec-1988</v>
      </c>
      <c r="F1711" s="1" t="str">
        <f>TEXT(Hospitalisation_Details[[#This Row],[Date of Birth]],"dd-mm-yy")</f>
        <v>22-12-88</v>
      </c>
      <c r="G1711">
        <v>3</v>
      </c>
      <c r="H1711">
        <f>DATEDIF(Hospitalisation_Details[[#This Row],[Date of Birth2]],DATE(2023,6,8),"y")</f>
        <v>34</v>
      </c>
      <c r="I1711" s="2">
        <v>15646.28</v>
      </c>
      <c r="J1711" t="s">
        <v>3706</v>
      </c>
      <c r="K1711" t="s">
        <v>3706</v>
      </c>
      <c r="L1711" t="s">
        <v>3717</v>
      </c>
    </row>
    <row r="1712" spans="1:12" x14ac:dyDescent="0.3">
      <c r="A1712" t="s">
        <v>4383</v>
      </c>
      <c r="B1712">
        <v>1973</v>
      </c>
      <c r="C1712" t="s">
        <v>3711</v>
      </c>
      <c r="D1712">
        <v>26</v>
      </c>
      <c r="E1712" s="1" t="str">
        <f>_xlfn.CONCAT(Hospitalisation_Details[[#This Row],[date]],"-",Hospitalisation_Details[[#This Row],[month]],"-",Hospitalisation_Details[[#This Row],[year]])</f>
        <v>26-Jun-1973</v>
      </c>
      <c r="F1712" s="1" t="str">
        <f>TEXT(Hospitalisation_Details[[#This Row],[Date of Birth]],"dd-mm-yy")</f>
        <v>26-06-73</v>
      </c>
      <c r="G1712">
        <v>0</v>
      </c>
      <c r="H1712">
        <f>DATEDIF(Hospitalisation_Details[[#This Row],[Date of Birth2]],DATE(2023,6,8),"y")</f>
        <v>49</v>
      </c>
      <c r="I1712" s="2">
        <v>15670.3</v>
      </c>
      <c r="J1712" t="s">
        <v>3706</v>
      </c>
      <c r="K1712" t="s">
        <v>3706</v>
      </c>
      <c r="L1712" t="s">
        <v>3730</v>
      </c>
    </row>
    <row r="1713" spans="1:12" x14ac:dyDescent="0.3">
      <c r="A1713" t="s">
        <v>4382</v>
      </c>
      <c r="B1713">
        <v>1976</v>
      </c>
      <c r="C1713" t="s">
        <v>3712</v>
      </c>
      <c r="D1713">
        <v>20</v>
      </c>
      <c r="E1713" s="1" t="str">
        <f>_xlfn.CONCAT(Hospitalisation_Details[[#This Row],[date]],"-",Hospitalisation_Details[[#This Row],[month]],"-",Hospitalisation_Details[[#This Row],[year]])</f>
        <v>20-Sep-1976</v>
      </c>
      <c r="F1713" s="1" t="str">
        <f>TEXT(Hospitalisation_Details[[#This Row],[Date of Birth]],"dd-mm-yy")</f>
        <v>20-09-76</v>
      </c>
      <c r="G1713">
        <v>2</v>
      </c>
      <c r="H1713">
        <f>DATEDIF(Hospitalisation_Details[[#This Row],[Date of Birth2]],DATE(2023,6,8),"y")</f>
        <v>46</v>
      </c>
      <c r="I1713" s="2">
        <v>15698.86</v>
      </c>
      <c r="J1713" t="s">
        <v>3706</v>
      </c>
      <c r="K1713" t="s">
        <v>3706</v>
      </c>
      <c r="L1713" t="s">
        <v>3713</v>
      </c>
    </row>
    <row r="1714" spans="1:12" x14ac:dyDescent="0.3">
      <c r="A1714" t="s">
        <v>4381</v>
      </c>
      <c r="B1714">
        <v>1974</v>
      </c>
      <c r="C1714" t="s">
        <v>3715</v>
      </c>
      <c r="D1714">
        <v>29</v>
      </c>
      <c r="E1714" s="1" t="str">
        <f>_xlfn.CONCAT(Hospitalisation_Details[[#This Row],[date]],"-",Hospitalisation_Details[[#This Row],[month]],"-",Hospitalisation_Details[[#This Row],[year]])</f>
        <v>29-Aug-1974</v>
      </c>
      <c r="F1714" s="1" t="str">
        <f>TEXT(Hospitalisation_Details[[#This Row],[Date of Birth]],"dd-mm-yy")</f>
        <v>29-08-74</v>
      </c>
      <c r="G1714">
        <v>0</v>
      </c>
      <c r="H1714">
        <f>DATEDIF(Hospitalisation_Details[[#This Row],[Date of Birth2]],DATE(2023,6,8),"y")</f>
        <v>48</v>
      </c>
      <c r="I1714" s="2">
        <v>15746.62</v>
      </c>
      <c r="J1714" t="s">
        <v>3706</v>
      </c>
      <c r="K1714" t="s">
        <v>3710</v>
      </c>
      <c r="L1714" t="s">
        <v>3713</v>
      </c>
    </row>
    <row r="1715" spans="1:12" x14ac:dyDescent="0.3">
      <c r="A1715" t="s">
        <v>4380</v>
      </c>
      <c r="B1715">
        <v>1997</v>
      </c>
      <c r="C1715" t="s">
        <v>3716</v>
      </c>
      <c r="D1715">
        <v>9</v>
      </c>
      <c r="E1715" s="1" t="str">
        <f>_xlfn.CONCAT(Hospitalisation_Details[[#This Row],[date]],"-",Hospitalisation_Details[[#This Row],[month]],"-",Hospitalisation_Details[[#This Row],[year]])</f>
        <v>9-Oct-1997</v>
      </c>
      <c r="F1715" s="1" t="str">
        <f>TEXT(Hospitalisation_Details[[#This Row],[Date of Birth]],"dd-mm-yy")</f>
        <v>09-10-97</v>
      </c>
      <c r="G1715">
        <v>0</v>
      </c>
      <c r="H1715">
        <f>DATEDIF(Hospitalisation_Details[[#This Row],[Date of Birth2]],DATE(2023,6,8),"y")</f>
        <v>25</v>
      </c>
      <c r="I1715" s="2">
        <v>15817.99</v>
      </c>
      <c r="J1715" t="s">
        <v>3706</v>
      </c>
      <c r="K1715" t="s">
        <v>3706</v>
      </c>
      <c r="L1715" t="s">
        <v>3713</v>
      </c>
    </row>
    <row r="1716" spans="1:12" x14ac:dyDescent="0.3">
      <c r="A1716" t="s">
        <v>4379</v>
      </c>
      <c r="B1716">
        <v>1984</v>
      </c>
      <c r="C1716" t="s">
        <v>3711</v>
      </c>
      <c r="D1716">
        <v>26</v>
      </c>
      <c r="E1716" s="1" t="str">
        <f>_xlfn.CONCAT(Hospitalisation_Details[[#This Row],[date]],"-",Hospitalisation_Details[[#This Row],[month]],"-",Hospitalisation_Details[[#This Row],[year]])</f>
        <v>26-Jun-1984</v>
      </c>
      <c r="F1716" s="1" t="str">
        <f>TEXT(Hospitalisation_Details[[#This Row],[Date of Birth]],"dd-mm-yy")</f>
        <v>26-06-84</v>
      </c>
      <c r="G1716">
        <v>0</v>
      </c>
      <c r="H1716">
        <f>DATEDIF(Hospitalisation_Details[[#This Row],[Date of Birth2]],DATE(2023,6,8),"y")</f>
        <v>38</v>
      </c>
      <c r="I1716" s="2">
        <v>15820.7</v>
      </c>
      <c r="J1716" t="s">
        <v>3706</v>
      </c>
      <c r="K1716" t="s">
        <v>3707</v>
      </c>
      <c r="L1716" t="s">
        <v>3717</v>
      </c>
    </row>
    <row r="1717" spans="1:12" x14ac:dyDescent="0.3">
      <c r="A1717" t="s">
        <v>4378</v>
      </c>
      <c r="B1717">
        <v>1982</v>
      </c>
      <c r="C1717" t="s">
        <v>3709</v>
      </c>
      <c r="D1717">
        <v>11</v>
      </c>
      <c r="E1717" s="1" t="str">
        <f>_xlfn.CONCAT(Hospitalisation_Details[[#This Row],[date]],"-",Hospitalisation_Details[[#This Row],[month]],"-",Hospitalisation_Details[[#This Row],[year]])</f>
        <v>11-Nov-1982</v>
      </c>
      <c r="F1717" s="1" t="str">
        <f>TEXT(Hospitalisation_Details[[#This Row],[Date of Birth]],"dd-mm-yy")</f>
        <v>11-11-82</v>
      </c>
      <c r="G1717">
        <v>4</v>
      </c>
      <c r="H1717">
        <f>DATEDIF(Hospitalisation_Details[[#This Row],[Date of Birth2]],DATE(2023,6,8),"y")</f>
        <v>40</v>
      </c>
      <c r="I1717" s="2">
        <v>15828.82</v>
      </c>
      <c r="J1717" t="s">
        <v>3706</v>
      </c>
      <c r="K1717" t="s">
        <v>3707</v>
      </c>
      <c r="L1717" t="s">
        <v>3717</v>
      </c>
    </row>
    <row r="1718" spans="1:12" x14ac:dyDescent="0.3">
      <c r="A1718" t="s">
        <v>4377</v>
      </c>
      <c r="B1718">
        <v>1962</v>
      </c>
      <c r="C1718" t="s">
        <v>3714</v>
      </c>
      <c r="D1718">
        <v>25</v>
      </c>
      <c r="E1718" s="1" t="str">
        <f>_xlfn.CONCAT(Hospitalisation_Details[[#This Row],[date]],"-",Hospitalisation_Details[[#This Row],[month]],"-",Hospitalisation_Details[[#This Row],[year]])</f>
        <v>25-Dec-1962</v>
      </c>
      <c r="F1718" s="1" t="str">
        <f>TEXT(Hospitalisation_Details[[#This Row],[Date of Birth]],"dd-mm-yy")</f>
        <v>25-12-62</v>
      </c>
      <c r="G1718">
        <v>0</v>
      </c>
      <c r="H1718">
        <f>DATEDIF(Hospitalisation_Details[[#This Row],[Date of Birth2]],DATE(2023,6,8),"y")</f>
        <v>60</v>
      </c>
      <c r="I1718" s="2">
        <v>15840.81</v>
      </c>
      <c r="J1718" t="s">
        <v>3706</v>
      </c>
      <c r="K1718" t="s">
        <v>3710</v>
      </c>
      <c r="L1718" t="s">
        <v>3732</v>
      </c>
    </row>
    <row r="1719" spans="1:12" x14ac:dyDescent="0.3">
      <c r="A1719" t="s">
        <v>4376</v>
      </c>
      <c r="B1719">
        <v>1980</v>
      </c>
      <c r="C1719" t="s">
        <v>3716</v>
      </c>
      <c r="D1719">
        <v>12</v>
      </c>
      <c r="E1719" s="1" t="str">
        <f>_xlfn.CONCAT(Hospitalisation_Details[[#This Row],[date]],"-",Hospitalisation_Details[[#This Row],[month]],"-",Hospitalisation_Details[[#This Row],[year]])</f>
        <v>12-Oct-1980</v>
      </c>
      <c r="F1719" s="1" t="str">
        <f>TEXT(Hospitalisation_Details[[#This Row],[Date of Birth]],"dd-mm-yy")</f>
        <v>12-10-80</v>
      </c>
      <c r="G1719">
        <v>2</v>
      </c>
      <c r="H1719">
        <f>DATEDIF(Hospitalisation_Details[[#This Row],[Date of Birth2]],DATE(2023,6,8),"y")</f>
        <v>42</v>
      </c>
      <c r="I1719" s="2">
        <v>15922.29</v>
      </c>
      <c r="J1719" t="s">
        <v>3706</v>
      </c>
      <c r="K1719" t="s">
        <v>3707</v>
      </c>
      <c r="L1719" t="s">
        <v>3730</v>
      </c>
    </row>
    <row r="1720" spans="1:12" x14ac:dyDescent="0.3">
      <c r="A1720" t="s">
        <v>4375</v>
      </c>
      <c r="B1720">
        <v>1982</v>
      </c>
      <c r="C1720" t="s">
        <v>3705</v>
      </c>
      <c r="D1720">
        <v>24</v>
      </c>
      <c r="E1720" s="1" t="str">
        <f>_xlfn.CONCAT(Hospitalisation_Details[[#This Row],[date]],"-",Hospitalisation_Details[[#This Row],[month]],"-",Hospitalisation_Details[[#This Row],[year]])</f>
        <v>24-Jul-1982</v>
      </c>
      <c r="F1720" s="1" t="str">
        <f>TEXT(Hospitalisation_Details[[#This Row],[Date of Birth]],"dd-mm-yy")</f>
        <v>24-07-82</v>
      </c>
      <c r="G1720">
        <v>3</v>
      </c>
      <c r="H1720">
        <f>DATEDIF(Hospitalisation_Details[[#This Row],[Date of Birth2]],DATE(2023,6,8),"y")</f>
        <v>40</v>
      </c>
      <c r="I1720" s="2">
        <v>15965.29</v>
      </c>
      <c r="J1720" t="s">
        <v>3706</v>
      </c>
      <c r="K1720" t="s">
        <v>3710</v>
      </c>
      <c r="L1720" t="s">
        <v>3713</v>
      </c>
    </row>
    <row r="1721" spans="1:12" x14ac:dyDescent="0.3">
      <c r="A1721" t="s">
        <v>4374</v>
      </c>
      <c r="B1721">
        <v>1980</v>
      </c>
      <c r="C1721" t="s">
        <v>3712</v>
      </c>
      <c r="D1721">
        <v>19</v>
      </c>
      <c r="E1721" s="1" t="str">
        <f>_xlfn.CONCAT(Hospitalisation_Details[[#This Row],[date]],"-",Hospitalisation_Details[[#This Row],[month]],"-",Hospitalisation_Details[[#This Row],[year]])</f>
        <v>19-Sep-1980</v>
      </c>
      <c r="F1721" s="1" t="str">
        <f>TEXT(Hospitalisation_Details[[#This Row],[Date of Birth]],"dd-mm-yy")</f>
        <v>19-09-80</v>
      </c>
      <c r="G1721">
        <v>2</v>
      </c>
      <c r="H1721">
        <f>DATEDIF(Hospitalisation_Details[[#This Row],[Date of Birth2]],DATE(2023,6,8),"y")</f>
        <v>42</v>
      </c>
      <c r="I1721" s="2">
        <v>15966.19</v>
      </c>
      <c r="J1721" t="s">
        <v>3706</v>
      </c>
      <c r="K1721" t="s">
        <v>3706</v>
      </c>
      <c r="L1721" t="s">
        <v>3713</v>
      </c>
    </row>
    <row r="1722" spans="1:12" x14ac:dyDescent="0.3">
      <c r="A1722" t="s">
        <v>4373</v>
      </c>
      <c r="B1722">
        <v>1988</v>
      </c>
      <c r="C1722" t="s">
        <v>3714</v>
      </c>
      <c r="D1722">
        <v>5</v>
      </c>
      <c r="E1722" s="1" t="str">
        <f>_xlfn.CONCAT(Hospitalisation_Details[[#This Row],[date]],"-",Hospitalisation_Details[[#This Row],[month]],"-",Hospitalisation_Details[[#This Row],[year]])</f>
        <v>5-Dec-1988</v>
      </c>
      <c r="F1722" s="1" t="str">
        <f>TEXT(Hospitalisation_Details[[#This Row],[Date of Birth]],"dd-mm-yy")</f>
        <v>05-12-88</v>
      </c>
      <c r="G1722">
        <v>3</v>
      </c>
      <c r="H1722">
        <f>DATEDIF(Hospitalisation_Details[[#This Row],[Date of Birth2]],DATE(2023,6,8),"y")</f>
        <v>34</v>
      </c>
      <c r="I1722" s="2">
        <v>16059.06</v>
      </c>
      <c r="J1722" t="s">
        <v>3706</v>
      </c>
      <c r="K1722" t="s">
        <v>3707</v>
      </c>
      <c r="L1722" t="s">
        <v>3713</v>
      </c>
    </row>
    <row r="1723" spans="1:12" x14ac:dyDescent="0.3">
      <c r="A1723" t="s">
        <v>4372</v>
      </c>
      <c r="B1723">
        <v>1978</v>
      </c>
      <c r="C1723" t="s">
        <v>3712</v>
      </c>
      <c r="D1723">
        <v>16</v>
      </c>
      <c r="E1723" s="1" t="str">
        <f>_xlfn.CONCAT(Hospitalisation_Details[[#This Row],[date]],"-",Hospitalisation_Details[[#This Row],[month]],"-",Hospitalisation_Details[[#This Row],[year]])</f>
        <v>16-Sep-1978</v>
      </c>
      <c r="F1723" s="1" t="str">
        <f>TEXT(Hospitalisation_Details[[#This Row],[Date of Birth]],"dd-mm-yy")</f>
        <v>16-09-78</v>
      </c>
      <c r="G1723">
        <v>2</v>
      </c>
      <c r="H1723">
        <f>DATEDIF(Hospitalisation_Details[[#This Row],[Date of Birth2]],DATE(2023,6,8),"y")</f>
        <v>44</v>
      </c>
      <c r="I1723" s="2">
        <v>16062.89</v>
      </c>
      <c r="J1723" t="s">
        <v>3706</v>
      </c>
      <c r="K1723" t="s">
        <v>3706</v>
      </c>
      <c r="L1723" t="s">
        <v>3730</v>
      </c>
    </row>
    <row r="1724" spans="1:12" x14ac:dyDescent="0.3">
      <c r="A1724" t="s">
        <v>4371</v>
      </c>
      <c r="B1724">
        <v>1958</v>
      </c>
      <c r="C1724" t="s">
        <v>3716</v>
      </c>
      <c r="D1724">
        <v>22</v>
      </c>
      <c r="E1724" s="1" t="str">
        <f>_xlfn.CONCAT(Hospitalisation_Details[[#This Row],[date]],"-",Hospitalisation_Details[[#This Row],[month]],"-",Hospitalisation_Details[[#This Row],[year]])</f>
        <v>22-Oct-1958</v>
      </c>
      <c r="F1724" s="1" t="str">
        <f>TEXT(Hospitalisation_Details[[#This Row],[Date of Birth]],"dd-mm-yy")</f>
        <v>22-10-58</v>
      </c>
      <c r="G1724">
        <v>2</v>
      </c>
      <c r="H1724">
        <f>DATEDIF(Hospitalisation_Details[[#This Row],[Date of Birth2]],DATE(2023,6,8),"y")</f>
        <v>64</v>
      </c>
      <c r="I1724" s="2">
        <v>16069.08</v>
      </c>
      <c r="J1724" t="s">
        <v>3706</v>
      </c>
      <c r="K1724" t="s">
        <v>3706</v>
      </c>
      <c r="L1724" t="s">
        <v>3724</v>
      </c>
    </row>
    <row r="1725" spans="1:12" x14ac:dyDescent="0.3">
      <c r="A1725" t="s">
        <v>4370</v>
      </c>
      <c r="B1725">
        <v>1958</v>
      </c>
      <c r="C1725" t="s">
        <v>3711</v>
      </c>
      <c r="D1725">
        <v>21</v>
      </c>
      <c r="E1725" s="1" t="str">
        <f>_xlfn.CONCAT(Hospitalisation_Details[[#This Row],[date]],"-",Hospitalisation_Details[[#This Row],[month]],"-",Hospitalisation_Details[[#This Row],[year]])</f>
        <v>21-Jun-1958</v>
      </c>
      <c r="F1725" s="1" t="str">
        <f>TEXT(Hospitalisation_Details[[#This Row],[Date of Birth]],"dd-mm-yy")</f>
        <v>21-06-58</v>
      </c>
      <c r="G1725">
        <v>3</v>
      </c>
      <c r="H1725">
        <f>DATEDIF(Hospitalisation_Details[[#This Row],[Date of Birth2]],DATE(2023,6,8),"y")</f>
        <v>64</v>
      </c>
      <c r="I1725" s="2">
        <v>16085.13</v>
      </c>
      <c r="J1725" t="s">
        <v>3706</v>
      </c>
      <c r="K1725" t="s">
        <v>3706</v>
      </c>
      <c r="L1725" t="s">
        <v>3708</v>
      </c>
    </row>
    <row r="1726" spans="1:12" x14ac:dyDescent="0.3">
      <c r="A1726" t="s">
        <v>4369</v>
      </c>
      <c r="B1726">
        <v>1985</v>
      </c>
      <c r="C1726" t="s">
        <v>3715</v>
      </c>
      <c r="D1726">
        <v>27</v>
      </c>
      <c r="E1726" s="1" t="str">
        <f>_xlfn.CONCAT(Hospitalisation_Details[[#This Row],[date]],"-",Hospitalisation_Details[[#This Row],[month]],"-",Hospitalisation_Details[[#This Row],[year]])</f>
        <v>27-Aug-1985</v>
      </c>
      <c r="F1726" s="1" t="str">
        <f>TEXT(Hospitalisation_Details[[#This Row],[Date of Birth]],"dd-mm-yy")</f>
        <v>27-08-85</v>
      </c>
      <c r="G1726">
        <v>3</v>
      </c>
      <c r="H1726">
        <f>DATEDIF(Hospitalisation_Details[[#This Row],[Date of Birth2]],DATE(2023,6,8),"y")</f>
        <v>37</v>
      </c>
      <c r="I1726" s="2">
        <v>16097.94</v>
      </c>
      <c r="J1726" t="s">
        <v>3706</v>
      </c>
      <c r="K1726" t="s">
        <v>3707</v>
      </c>
      <c r="L1726" t="s">
        <v>3713</v>
      </c>
    </row>
    <row r="1727" spans="1:12" x14ac:dyDescent="0.3">
      <c r="A1727" t="s">
        <v>4368</v>
      </c>
      <c r="B1727">
        <v>1993</v>
      </c>
      <c r="C1727" t="s">
        <v>3715</v>
      </c>
      <c r="D1727">
        <v>8</v>
      </c>
      <c r="E1727" s="1" t="str">
        <f>_xlfn.CONCAT(Hospitalisation_Details[[#This Row],[date]],"-",Hospitalisation_Details[[#This Row],[month]],"-",Hospitalisation_Details[[#This Row],[year]])</f>
        <v>8-Aug-1993</v>
      </c>
      <c r="F1727" s="1" t="str">
        <f>TEXT(Hospitalisation_Details[[#This Row],[Date of Birth]],"dd-mm-yy")</f>
        <v>08-08-93</v>
      </c>
      <c r="G1727">
        <v>0</v>
      </c>
      <c r="H1727">
        <f>DATEDIF(Hospitalisation_Details[[#This Row],[Date of Birth2]],DATE(2023,6,8),"y")</f>
        <v>29</v>
      </c>
      <c r="I1727" s="2">
        <v>16115.3</v>
      </c>
      <c r="J1727" t="s">
        <v>3706</v>
      </c>
      <c r="K1727" t="s">
        <v>3710</v>
      </c>
      <c r="L1727" t="s">
        <v>3724</v>
      </c>
    </row>
    <row r="1728" spans="1:12" x14ac:dyDescent="0.3">
      <c r="A1728" t="s">
        <v>4367</v>
      </c>
      <c r="B1728">
        <v>1987</v>
      </c>
      <c r="C1728" t="s">
        <v>3716</v>
      </c>
      <c r="D1728">
        <v>6</v>
      </c>
      <c r="E1728" s="1" t="str">
        <f>_xlfn.CONCAT(Hospitalisation_Details[[#This Row],[date]],"-",Hospitalisation_Details[[#This Row],[month]],"-",Hospitalisation_Details[[#This Row],[year]])</f>
        <v>6-Oct-1987</v>
      </c>
      <c r="F1728" s="1" t="str">
        <f>TEXT(Hospitalisation_Details[[#This Row],[Date of Birth]],"dd-mm-yy")</f>
        <v>06-10-87</v>
      </c>
      <c r="G1728">
        <v>3</v>
      </c>
      <c r="H1728">
        <f>DATEDIF(Hospitalisation_Details[[#This Row],[Date of Birth2]],DATE(2023,6,8),"y")</f>
        <v>35</v>
      </c>
      <c r="I1728" s="2">
        <v>16122.65</v>
      </c>
      <c r="J1728" t="s">
        <v>3706</v>
      </c>
      <c r="K1728" t="s">
        <v>3710</v>
      </c>
      <c r="L1728" t="s">
        <v>3717</v>
      </c>
    </row>
    <row r="1729" spans="1:12" x14ac:dyDescent="0.3">
      <c r="A1729" t="s">
        <v>4366</v>
      </c>
      <c r="B1729">
        <v>1993</v>
      </c>
      <c r="C1729" t="s">
        <v>3714</v>
      </c>
      <c r="D1729">
        <v>12</v>
      </c>
      <c r="E1729" s="1" t="str">
        <f>_xlfn.CONCAT(Hospitalisation_Details[[#This Row],[date]],"-",Hospitalisation_Details[[#This Row],[month]],"-",Hospitalisation_Details[[#This Row],[year]])</f>
        <v>12-Dec-1993</v>
      </c>
      <c r="F1729" s="1" t="str">
        <f>TEXT(Hospitalisation_Details[[#This Row],[Date of Birth]],"dd-mm-yy")</f>
        <v>12-12-93</v>
      </c>
      <c r="G1729">
        <v>0</v>
      </c>
      <c r="H1729">
        <f>DATEDIF(Hospitalisation_Details[[#This Row],[Date of Birth2]],DATE(2023,6,8),"y")</f>
        <v>29</v>
      </c>
      <c r="I1729" s="2">
        <v>16138.76</v>
      </c>
      <c r="J1729" t="s">
        <v>3706</v>
      </c>
      <c r="K1729" t="s">
        <v>3707</v>
      </c>
      <c r="L1729" t="s">
        <v>3728</v>
      </c>
    </row>
    <row r="1730" spans="1:12" x14ac:dyDescent="0.3">
      <c r="A1730" t="s">
        <v>4365</v>
      </c>
      <c r="B1730">
        <v>1982</v>
      </c>
      <c r="C1730" t="s">
        <v>3705</v>
      </c>
      <c r="D1730">
        <v>6</v>
      </c>
      <c r="E1730" s="1" t="str">
        <f>_xlfn.CONCAT(Hospitalisation_Details[[#This Row],[date]],"-",Hospitalisation_Details[[#This Row],[month]],"-",Hospitalisation_Details[[#This Row],[year]])</f>
        <v>6-Jul-1982</v>
      </c>
      <c r="F1730" s="1" t="str">
        <f>TEXT(Hospitalisation_Details[[#This Row],[Date of Birth]],"dd-mm-yy")</f>
        <v>06-07-82</v>
      </c>
      <c r="G1730">
        <v>3</v>
      </c>
      <c r="H1730">
        <f>DATEDIF(Hospitalisation_Details[[#This Row],[Date of Birth2]],DATE(2023,6,8),"y")</f>
        <v>40</v>
      </c>
      <c r="I1730" s="2">
        <v>16152.04</v>
      </c>
      <c r="J1730" t="s">
        <v>3706</v>
      </c>
      <c r="K1730" t="s">
        <v>3710</v>
      </c>
      <c r="L1730" t="s">
        <v>3730</v>
      </c>
    </row>
    <row r="1731" spans="1:12" x14ac:dyDescent="0.3">
      <c r="A1731" t="s">
        <v>4364</v>
      </c>
      <c r="B1731">
        <v>1974</v>
      </c>
      <c r="C1731" t="s">
        <v>3712</v>
      </c>
      <c r="D1731">
        <v>11</v>
      </c>
      <c r="E1731" s="1" t="str">
        <f>_xlfn.CONCAT(Hospitalisation_Details[[#This Row],[date]],"-",Hospitalisation_Details[[#This Row],[month]],"-",Hospitalisation_Details[[#This Row],[year]])</f>
        <v>11-Sep-1974</v>
      </c>
      <c r="F1731" s="1" t="str">
        <f>TEXT(Hospitalisation_Details[[#This Row],[Date of Birth]],"dd-mm-yy")</f>
        <v>11-09-74</v>
      </c>
      <c r="G1731">
        <v>0</v>
      </c>
      <c r="H1731">
        <f>DATEDIF(Hospitalisation_Details[[#This Row],[Date of Birth2]],DATE(2023,6,8),"y")</f>
        <v>48</v>
      </c>
      <c r="I1731" s="2">
        <v>16190.97</v>
      </c>
      <c r="J1731" t="s">
        <v>3706</v>
      </c>
      <c r="K1731" t="s">
        <v>3707</v>
      </c>
      <c r="L1731" t="s">
        <v>3713</v>
      </c>
    </row>
    <row r="1732" spans="1:12" x14ac:dyDescent="0.3">
      <c r="A1732" t="s">
        <v>4363</v>
      </c>
      <c r="B1732">
        <v>1988</v>
      </c>
      <c r="C1732" t="s">
        <v>3715</v>
      </c>
      <c r="D1732">
        <v>6</v>
      </c>
      <c r="E1732" s="1" t="str">
        <f>_xlfn.CONCAT(Hospitalisation_Details[[#This Row],[date]],"-",Hospitalisation_Details[[#This Row],[month]],"-",Hospitalisation_Details[[#This Row],[year]])</f>
        <v>6-Aug-1988</v>
      </c>
      <c r="F1732" s="1" t="str">
        <f>TEXT(Hospitalisation_Details[[#This Row],[Date of Birth]],"dd-mm-yy")</f>
        <v>06-08-88</v>
      </c>
      <c r="G1732">
        <v>3</v>
      </c>
      <c r="H1732">
        <f>DATEDIF(Hospitalisation_Details[[#This Row],[Date of Birth2]],DATE(2023,6,8),"y")</f>
        <v>34</v>
      </c>
      <c r="I1732" s="2">
        <v>16199.1</v>
      </c>
      <c r="J1732" t="s">
        <v>3706</v>
      </c>
      <c r="K1732" t="s">
        <v>3706</v>
      </c>
      <c r="L1732" t="s">
        <v>3713</v>
      </c>
    </row>
    <row r="1733" spans="1:12" x14ac:dyDescent="0.3">
      <c r="A1733" t="s">
        <v>4362</v>
      </c>
      <c r="B1733">
        <v>1988</v>
      </c>
      <c r="C1733" t="s">
        <v>3715</v>
      </c>
      <c r="D1733">
        <v>21</v>
      </c>
      <c r="E1733" s="1" t="str">
        <f>_xlfn.CONCAT(Hospitalisation_Details[[#This Row],[date]],"-",Hospitalisation_Details[[#This Row],[month]],"-",Hospitalisation_Details[[#This Row],[year]])</f>
        <v>21-Aug-1988</v>
      </c>
      <c r="F1733" s="1" t="str">
        <f>TEXT(Hospitalisation_Details[[#This Row],[Date of Birth]],"dd-mm-yy")</f>
        <v>21-08-88</v>
      </c>
      <c r="G1733">
        <v>3</v>
      </c>
      <c r="H1733">
        <f>DATEDIF(Hospitalisation_Details[[#This Row],[Date of Birth2]],DATE(2023,6,8),"y")</f>
        <v>34</v>
      </c>
      <c r="I1733" s="2">
        <v>16205.88</v>
      </c>
      <c r="J1733" t="s">
        <v>3706</v>
      </c>
      <c r="K1733" t="s">
        <v>3710</v>
      </c>
      <c r="L1733" t="s">
        <v>3713</v>
      </c>
    </row>
    <row r="1734" spans="1:12" x14ac:dyDescent="0.3">
      <c r="A1734" t="s">
        <v>4361</v>
      </c>
      <c r="B1734">
        <v>2002</v>
      </c>
      <c r="C1734" t="s">
        <v>3712</v>
      </c>
      <c r="D1734">
        <v>8</v>
      </c>
      <c r="E1734" s="1" t="str">
        <f>_xlfn.CONCAT(Hospitalisation_Details[[#This Row],[date]],"-",Hospitalisation_Details[[#This Row],[month]],"-",Hospitalisation_Details[[#This Row],[year]])</f>
        <v>8-Sep-2002</v>
      </c>
      <c r="F1734" s="1" t="str">
        <f>TEXT(Hospitalisation_Details[[#This Row],[Date of Birth]],"dd-mm-yy")</f>
        <v>08-09-02</v>
      </c>
      <c r="G1734">
        <v>0</v>
      </c>
      <c r="H1734">
        <f>DATEDIF(Hospitalisation_Details[[#This Row],[Date of Birth2]],DATE(2023,6,8),"y")</f>
        <v>20</v>
      </c>
      <c r="I1734" s="2">
        <v>16232.85</v>
      </c>
      <c r="J1734" t="s">
        <v>3706</v>
      </c>
      <c r="K1734" t="s">
        <v>3710</v>
      </c>
      <c r="L1734" t="s">
        <v>3717</v>
      </c>
    </row>
    <row r="1735" spans="1:12" x14ac:dyDescent="0.3">
      <c r="A1735" t="s">
        <v>4360</v>
      </c>
      <c r="B1735">
        <v>1972</v>
      </c>
      <c r="C1735" t="s">
        <v>3705</v>
      </c>
      <c r="D1735">
        <v>30</v>
      </c>
      <c r="E1735" s="1" t="str">
        <f>_xlfn.CONCAT(Hospitalisation_Details[[#This Row],[date]],"-",Hospitalisation_Details[[#This Row],[month]],"-",Hospitalisation_Details[[#This Row],[year]])</f>
        <v>30-Jul-1972</v>
      </c>
      <c r="F1735" s="1" t="str">
        <f>TEXT(Hospitalisation_Details[[#This Row],[Date of Birth]],"dd-mm-yy")</f>
        <v>30-07-72</v>
      </c>
      <c r="G1735">
        <v>0</v>
      </c>
      <c r="H1735">
        <f>DATEDIF(Hospitalisation_Details[[#This Row],[Date of Birth2]],DATE(2023,6,8),"y")</f>
        <v>50</v>
      </c>
      <c r="I1735" s="2">
        <v>16267.32</v>
      </c>
      <c r="J1735" t="s">
        <v>3706</v>
      </c>
      <c r="K1735" t="s">
        <v>3706</v>
      </c>
      <c r="L1735" t="s">
        <v>3725</v>
      </c>
    </row>
    <row r="1736" spans="1:12" x14ac:dyDescent="0.3">
      <c r="A1736" t="s">
        <v>4359</v>
      </c>
      <c r="B1736">
        <v>2003</v>
      </c>
      <c r="C1736" t="s">
        <v>3715</v>
      </c>
      <c r="D1736">
        <v>24</v>
      </c>
      <c r="E1736" s="1" t="str">
        <f>_xlfn.CONCAT(Hospitalisation_Details[[#This Row],[date]],"-",Hospitalisation_Details[[#This Row],[month]],"-",Hospitalisation_Details[[#This Row],[year]])</f>
        <v>24-Aug-2003</v>
      </c>
      <c r="F1736" s="1" t="str">
        <f>TEXT(Hospitalisation_Details[[#This Row],[Date of Birth]],"dd-mm-yy")</f>
        <v>24-08-03</v>
      </c>
      <c r="G1736">
        <v>0</v>
      </c>
      <c r="H1736">
        <f>DATEDIF(Hospitalisation_Details[[#This Row],[Date of Birth2]],DATE(2023,6,8),"y")</f>
        <v>19</v>
      </c>
      <c r="I1736" s="2">
        <v>16297.85</v>
      </c>
      <c r="J1736" t="s">
        <v>3706</v>
      </c>
      <c r="K1736" t="s">
        <v>3707</v>
      </c>
      <c r="L1736" t="s">
        <v>3717</v>
      </c>
    </row>
    <row r="1737" spans="1:12" x14ac:dyDescent="0.3">
      <c r="A1737" t="s">
        <v>4358</v>
      </c>
      <c r="B1737">
        <v>1969</v>
      </c>
      <c r="C1737" t="s">
        <v>3715</v>
      </c>
      <c r="D1737">
        <v>8</v>
      </c>
      <c r="E1737" s="1" t="str">
        <f>_xlfn.CONCAT(Hospitalisation_Details[[#This Row],[date]],"-",Hospitalisation_Details[[#This Row],[month]],"-",Hospitalisation_Details[[#This Row],[year]])</f>
        <v>8-Aug-1969</v>
      </c>
      <c r="F1737" s="1" t="str">
        <f>TEXT(Hospitalisation_Details[[#This Row],[Date of Birth]],"dd-mm-yy")</f>
        <v>08-08-69</v>
      </c>
      <c r="G1737">
        <v>0</v>
      </c>
      <c r="H1737">
        <f>DATEDIF(Hospitalisation_Details[[#This Row],[Date of Birth2]],DATE(2023,6,8),"y")</f>
        <v>53</v>
      </c>
      <c r="I1737" s="2">
        <v>16311.05</v>
      </c>
      <c r="J1737" t="s">
        <v>3706</v>
      </c>
      <c r="K1737" t="s">
        <v>3707</v>
      </c>
      <c r="L1737" t="s">
        <v>3730</v>
      </c>
    </row>
    <row r="1738" spans="1:12" x14ac:dyDescent="0.3">
      <c r="A1738" t="s">
        <v>4357</v>
      </c>
      <c r="B1738">
        <v>1965</v>
      </c>
      <c r="C1738" t="s">
        <v>3714</v>
      </c>
      <c r="D1738">
        <v>5</v>
      </c>
      <c r="E1738" s="1" t="str">
        <f>_xlfn.CONCAT(Hospitalisation_Details[[#This Row],[date]],"-",Hospitalisation_Details[[#This Row],[month]],"-",Hospitalisation_Details[[#This Row],[year]])</f>
        <v>5-Dec-1965</v>
      </c>
      <c r="F1738" s="1" t="str">
        <f>TEXT(Hospitalisation_Details[[#This Row],[Date of Birth]],"dd-mm-yy")</f>
        <v>05-12-65</v>
      </c>
      <c r="G1738">
        <v>0</v>
      </c>
      <c r="H1738">
        <f>DATEDIF(Hospitalisation_Details[[#This Row],[Date of Birth2]],DATE(2023,6,8),"y")</f>
        <v>57</v>
      </c>
      <c r="I1738" s="2">
        <v>16351.42</v>
      </c>
      <c r="J1738" t="s">
        <v>3706</v>
      </c>
      <c r="K1738" t="s">
        <v>3707</v>
      </c>
      <c r="L1738" t="s">
        <v>3730</v>
      </c>
    </row>
    <row r="1739" spans="1:12" x14ac:dyDescent="0.3">
      <c r="A1739" t="s">
        <v>4356</v>
      </c>
      <c r="B1739">
        <v>1995</v>
      </c>
      <c r="C1739" t="s">
        <v>3712</v>
      </c>
      <c r="D1739">
        <v>28</v>
      </c>
      <c r="E1739" s="1" t="str">
        <f>_xlfn.CONCAT(Hospitalisation_Details[[#This Row],[date]],"-",Hospitalisation_Details[[#This Row],[month]],"-",Hospitalisation_Details[[#This Row],[year]])</f>
        <v>28-Sep-1995</v>
      </c>
      <c r="F1739" s="1" t="str">
        <f>TEXT(Hospitalisation_Details[[#This Row],[Date of Birth]],"dd-mm-yy")</f>
        <v>28-09-95</v>
      </c>
      <c r="G1739">
        <v>3</v>
      </c>
      <c r="H1739">
        <f>DATEDIF(Hospitalisation_Details[[#This Row],[Date of Birth2]],DATE(2023,6,8),"y")</f>
        <v>27</v>
      </c>
      <c r="I1739" s="2">
        <v>16420.490000000002</v>
      </c>
      <c r="J1739" t="s">
        <v>3706</v>
      </c>
      <c r="K1739" t="s">
        <v>3707</v>
      </c>
      <c r="L1739" t="s">
        <v>3713</v>
      </c>
    </row>
    <row r="1740" spans="1:12" x14ac:dyDescent="0.3">
      <c r="A1740" t="s">
        <v>4355</v>
      </c>
      <c r="B1740">
        <v>2003</v>
      </c>
      <c r="C1740" t="s">
        <v>3714</v>
      </c>
      <c r="D1740">
        <v>20</v>
      </c>
      <c r="E1740" s="1" t="str">
        <f>_xlfn.CONCAT(Hospitalisation_Details[[#This Row],[date]],"-",Hospitalisation_Details[[#This Row],[month]],"-",Hospitalisation_Details[[#This Row],[year]])</f>
        <v>20-Dec-2003</v>
      </c>
      <c r="F1740" s="1" t="str">
        <f>TEXT(Hospitalisation_Details[[#This Row],[Date of Birth]],"dd-mm-yy")</f>
        <v>20-12-03</v>
      </c>
      <c r="G1740">
        <v>1</v>
      </c>
      <c r="H1740">
        <f>DATEDIF(Hospitalisation_Details[[#This Row],[Date of Birth2]],DATE(2023,6,8),"y")</f>
        <v>19</v>
      </c>
      <c r="I1740" s="2">
        <v>16450.89</v>
      </c>
      <c r="J1740" t="s">
        <v>3706</v>
      </c>
      <c r="K1740" t="s">
        <v>3710</v>
      </c>
      <c r="L1740" t="s">
        <v>3713</v>
      </c>
    </row>
    <row r="1741" spans="1:12" x14ac:dyDescent="0.3">
      <c r="A1741" t="s">
        <v>4354</v>
      </c>
      <c r="B1741">
        <v>1958</v>
      </c>
      <c r="C1741" t="s">
        <v>3716</v>
      </c>
      <c r="D1741">
        <v>10</v>
      </c>
      <c r="E1741" s="1" t="str">
        <f>_xlfn.CONCAT(Hospitalisation_Details[[#This Row],[date]],"-",Hospitalisation_Details[[#This Row],[month]],"-",Hospitalisation_Details[[#This Row],[year]])</f>
        <v>10-Oct-1958</v>
      </c>
      <c r="F1741" s="1" t="str">
        <f>TEXT(Hospitalisation_Details[[#This Row],[Date of Birth]],"dd-mm-yy")</f>
        <v>10-10-58</v>
      </c>
      <c r="G1741">
        <v>3</v>
      </c>
      <c r="H1741">
        <f>DATEDIF(Hospitalisation_Details[[#This Row],[Date of Birth2]],DATE(2023,6,8),"y")</f>
        <v>64</v>
      </c>
      <c r="I1741" s="2">
        <v>16455.71</v>
      </c>
      <c r="J1741" t="s">
        <v>3706</v>
      </c>
      <c r="K1741" t="s">
        <v>3706</v>
      </c>
      <c r="L1741" t="s">
        <v>3713</v>
      </c>
    </row>
    <row r="1742" spans="1:12" x14ac:dyDescent="0.3">
      <c r="A1742" t="s">
        <v>4353</v>
      </c>
      <c r="B1742">
        <v>1995</v>
      </c>
      <c r="C1742" t="s">
        <v>3714</v>
      </c>
      <c r="D1742">
        <v>23</v>
      </c>
      <c r="E1742" s="1" t="str">
        <f>_xlfn.CONCAT(Hospitalisation_Details[[#This Row],[date]],"-",Hospitalisation_Details[[#This Row],[month]],"-",Hospitalisation_Details[[#This Row],[year]])</f>
        <v>23-Dec-1995</v>
      </c>
      <c r="F1742" s="1" t="str">
        <f>TEXT(Hospitalisation_Details[[#This Row],[Date of Birth]],"dd-mm-yy")</f>
        <v>23-12-95</v>
      </c>
      <c r="G1742">
        <v>0</v>
      </c>
      <c r="H1742">
        <f>DATEDIF(Hospitalisation_Details[[#This Row],[Date of Birth2]],DATE(2023,6,8),"y")</f>
        <v>27</v>
      </c>
      <c r="I1742" s="2">
        <v>16577.78</v>
      </c>
      <c r="J1742" t="s">
        <v>3706</v>
      </c>
      <c r="K1742" t="s">
        <v>3710</v>
      </c>
      <c r="L1742" t="s">
        <v>3708</v>
      </c>
    </row>
    <row r="1743" spans="1:12" x14ac:dyDescent="0.3">
      <c r="A1743" t="s">
        <v>4352</v>
      </c>
      <c r="B1743">
        <v>2001</v>
      </c>
      <c r="C1743" t="s">
        <v>3711</v>
      </c>
      <c r="D1743">
        <v>25</v>
      </c>
      <c r="E1743" s="1" t="str">
        <f>_xlfn.CONCAT(Hospitalisation_Details[[#This Row],[date]],"-",Hospitalisation_Details[[#This Row],[month]],"-",Hospitalisation_Details[[#This Row],[year]])</f>
        <v>25-Jun-2001</v>
      </c>
      <c r="F1743" s="1" t="str">
        <f>TEXT(Hospitalisation_Details[[#This Row],[Date of Birth]],"dd-mm-yy")</f>
        <v>25-06-01</v>
      </c>
      <c r="G1743">
        <v>0</v>
      </c>
      <c r="H1743">
        <f>DATEDIF(Hospitalisation_Details[[#This Row],[Date of Birth2]],DATE(2023,6,8),"y")</f>
        <v>21</v>
      </c>
      <c r="I1743" s="2">
        <v>16586.5</v>
      </c>
      <c r="J1743" t="s">
        <v>3706</v>
      </c>
      <c r="K1743" t="s">
        <v>3710</v>
      </c>
      <c r="L1743" t="s">
        <v>3708</v>
      </c>
    </row>
    <row r="1744" spans="1:12" x14ac:dyDescent="0.3">
      <c r="A1744" t="s">
        <v>4351</v>
      </c>
      <c r="B1744">
        <v>1963</v>
      </c>
      <c r="C1744" t="s">
        <v>3711</v>
      </c>
      <c r="D1744">
        <v>25</v>
      </c>
      <c r="E1744" s="1" t="str">
        <f>_xlfn.CONCAT(Hospitalisation_Details[[#This Row],[date]],"-",Hospitalisation_Details[[#This Row],[month]],"-",Hospitalisation_Details[[#This Row],[year]])</f>
        <v>25-Jun-1963</v>
      </c>
      <c r="F1744" s="1" t="str">
        <f>TEXT(Hospitalisation_Details[[#This Row],[Date of Birth]],"dd-mm-yy")</f>
        <v>25-06-63</v>
      </c>
      <c r="G1744">
        <v>0</v>
      </c>
      <c r="H1744">
        <f>DATEDIF(Hospitalisation_Details[[#This Row],[Date of Birth2]],DATE(2023,6,8),"y")</f>
        <v>59</v>
      </c>
      <c r="I1744" s="2">
        <v>16587.96</v>
      </c>
      <c r="J1744" t="s">
        <v>3706</v>
      </c>
      <c r="K1744" t="s">
        <v>3706</v>
      </c>
      <c r="L1744" t="s">
        <v>3725</v>
      </c>
    </row>
    <row r="1745" spans="1:12" x14ac:dyDescent="0.3">
      <c r="A1745" t="s">
        <v>4350</v>
      </c>
      <c r="B1745">
        <v>1970</v>
      </c>
      <c r="C1745" t="s">
        <v>3705</v>
      </c>
      <c r="D1745">
        <v>10</v>
      </c>
      <c r="E1745" s="1" t="str">
        <f>_xlfn.CONCAT(Hospitalisation_Details[[#This Row],[date]],"-",Hospitalisation_Details[[#This Row],[month]],"-",Hospitalisation_Details[[#This Row],[year]])</f>
        <v>10-Jul-1970</v>
      </c>
      <c r="F1745" s="1" t="str">
        <f>TEXT(Hospitalisation_Details[[#This Row],[Date of Birth]],"dd-mm-yy")</f>
        <v>10-07-70</v>
      </c>
      <c r="G1745">
        <v>0</v>
      </c>
      <c r="H1745">
        <f>DATEDIF(Hospitalisation_Details[[#This Row],[Date of Birth2]],DATE(2023,6,8),"y")</f>
        <v>52</v>
      </c>
      <c r="I1745" s="2">
        <v>16600.16</v>
      </c>
      <c r="J1745" t="s">
        <v>3706</v>
      </c>
      <c r="K1745" t="s">
        <v>3706</v>
      </c>
      <c r="L1745" t="s">
        <v>3717</v>
      </c>
    </row>
    <row r="1746" spans="1:12" x14ac:dyDescent="0.3">
      <c r="A1746" t="s">
        <v>4349</v>
      </c>
      <c r="B1746">
        <v>1975</v>
      </c>
      <c r="C1746" t="s">
        <v>3705</v>
      </c>
      <c r="D1746">
        <v>24</v>
      </c>
      <c r="E1746" s="1" t="str">
        <f>_xlfn.CONCAT(Hospitalisation_Details[[#This Row],[date]],"-",Hospitalisation_Details[[#This Row],[month]],"-",Hospitalisation_Details[[#This Row],[year]])</f>
        <v>24-Jul-1975</v>
      </c>
      <c r="F1746" s="1" t="str">
        <f>TEXT(Hospitalisation_Details[[#This Row],[Date of Birth]],"dd-mm-yy")</f>
        <v>24-07-75</v>
      </c>
      <c r="G1746">
        <v>1</v>
      </c>
      <c r="H1746">
        <f>DATEDIF(Hospitalisation_Details[[#This Row],[Date of Birth2]],DATE(2023,6,8),"y")</f>
        <v>47</v>
      </c>
      <c r="I1746" s="2">
        <v>16602.18</v>
      </c>
      <c r="J1746" t="s">
        <v>3706</v>
      </c>
      <c r="K1746" t="s">
        <v>3710</v>
      </c>
      <c r="L1746" t="s">
        <v>3730</v>
      </c>
    </row>
    <row r="1747" spans="1:12" x14ac:dyDescent="0.3">
      <c r="A1747" t="s">
        <v>4348</v>
      </c>
      <c r="B1747">
        <v>1977</v>
      </c>
      <c r="C1747" t="s">
        <v>3712</v>
      </c>
      <c r="D1747">
        <v>25</v>
      </c>
      <c r="E1747" s="1" t="str">
        <f>_xlfn.CONCAT(Hospitalisation_Details[[#This Row],[date]],"-",Hospitalisation_Details[[#This Row],[month]],"-",Hospitalisation_Details[[#This Row],[year]])</f>
        <v>25-Sep-1977</v>
      </c>
      <c r="F1747" s="1" t="str">
        <f>TEXT(Hospitalisation_Details[[#This Row],[Date of Birth]],"dd-mm-yy")</f>
        <v>25-09-77</v>
      </c>
      <c r="G1747">
        <v>2</v>
      </c>
      <c r="H1747">
        <f>DATEDIF(Hospitalisation_Details[[#This Row],[Date of Birth2]],DATE(2023,6,8),"y")</f>
        <v>45</v>
      </c>
      <c r="I1747" s="2">
        <v>16631.61</v>
      </c>
      <c r="J1747" t="s">
        <v>3706</v>
      </c>
      <c r="K1747" t="s">
        <v>3710</v>
      </c>
      <c r="L1747" t="s">
        <v>3713</v>
      </c>
    </row>
    <row r="1748" spans="1:12" x14ac:dyDescent="0.3">
      <c r="A1748" t="s">
        <v>4347</v>
      </c>
      <c r="B1748">
        <v>1993</v>
      </c>
      <c r="C1748" t="s">
        <v>3709</v>
      </c>
      <c r="D1748">
        <v>5</v>
      </c>
      <c r="E1748" s="1" t="str">
        <f>_xlfn.CONCAT(Hospitalisation_Details[[#This Row],[date]],"-",Hospitalisation_Details[[#This Row],[month]],"-",Hospitalisation_Details[[#This Row],[year]])</f>
        <v>5-Nov-1993</v>
      </c>
      <c r="F1748" s="1" t="str">
        <f>TEXT(Hospitalisation_Details[[#This Row],[Date of Birth]],"dd-mm-yy")</f>
        <v>05-11-93</v>
      </c>
      <c r="G1748">
        <v>1</v>
      </c>
      <c r="H1748">
        <f>DATEDIF(Hospitalisation_Details[[#This Row],[Date of Birth2]],DATE(2023,6,8),"y")</f>
        <v>29</v>
      </c>
      <c r="I1748" s="2">
        <v>16657.72</v>
      </c>
      <c r="J1748" t="s">
        <v>3706</v>
      </c>
      <c r="K1748" t="s">
        <v>3710</v>
      </c>
      <c r="L1748" t="s">
        <v>3724</v>
      </c>
    </row>
    <row r="1749" spans="1:12" x14ac:dyDescent="0.3">
      <c r="A1749" t="s">
        <v>4346</v>
      </c>
      <c r="B1749">
        <v>1974</v>
      </c>
      <c r="C1749" t="s">
        <v>3715</v>
      </c>
      <c r="D1749">
        <v>28</v>
      </c>
      <c r="E1749" s="1" t="str">
        <f>_xlfn.CONCAT(Hospitalisation_Details[[#This Row],[date]],"-",Hospitalisation_Details[[#This Row],[month]],"-",Hospitalisation_Details[[#This Row],[year]])</f>
        <v>28-Aug-1974</v>
      </c>
      <c r="F1749" s="1" t="str">
        <f>TEXT(Hospitalisation_Details[[#This Row],[Date of Birth]],"dd-mm-yy")</f>
        <v>28-08-74</v>
      </c>
      <c r="G1749">
        <v>0</v>
      </c>
      <c r="H1749">
        <f>DATEDIF(Hospitalisation_Details[[#This Row],[Date of Birth2]],DATE(2023,6,8),"y")</f>
        <v>48</v>
      </c>
      <c r="I1749" s="2">
        <v>16770.990000000002</v>
      </c>
      <c r="J1749" t="s">
        <v>3706</v>
      </c>
      <c r="K1749" t="s">
        <v>3710</v>
      </c>
      <c r="L1749" t="s">
        <v>3713</v>
      </c>
    </row>
    <row r="1750" spans="1:12" x14ac:dyDescent="0.3">
      <c r="A1750" t="s">
        <v>4345</v>
      </c>
      <c r="B1750">
        <v>1989</v>
      </c>
      <c r="C1750" t="s">
        <v>3712</v>
      </c>
      <c r="D1750">
        <v>23</v>
      </c>
      <c r="E1750" s="1" t="str">
        <f>_xlfn.CONCAT(Hospitalisation_Details[[#This Row],[date]],"-",Hospitalisation_Details[[#This Row],[month]],"-",Hospitalisation_Details[[#This Row],[year]])</f>
        <v>23-Sep-1989</v>
      </c>
      <c r="F1750" s="1" t="str">
        <f>TEXT(Hospitalisation_Details[[#This Row],[Date of Birth]],"dd-mm-yy")</f>
        <v>23-09-89</v>
      </c>
      <c r="G1750">
        <v>2</v>
      </c>
      <c r="H1750">
        <f>DATEDIF(Hospitalisation_Details[[#This Row],[Date of Birth2]],DATE(2023,6,8),"y")</f>
        <v>33</v>
      </c>
      <c r="I1750" s="2">
        <v>16776.3</v>
      </c>
      <c r="J1750" t="s">
        <v>3706</v>
      </c>
      <c r="K1750" t="s">
        <v>3706</v>
      </c>
      <c r="L1750" t="s">
        <v>3724</v>
      </c>
    </row>
    <row r="1751" spans="1:12" x14ac:dyDescent="0.3">
      <c r="A1751" t="s">
        <v>4344</v>
      </c>
      <c r="B1751">
        <v>1962</v>
      </c>
      <c r="C1751" t="s">
        <v>3705</v>
      </c>
      <c r="D1751">
        <v>29</v>
      </c>
      <c r="E1751" s="1" t="str">
        <f>_xlfn.CONCAT(Hospitalisation_Details[[#This Row],[date]],"-",Hospitalisation_Details[[#This Row],[month]],"-",Hospitalisation_Details[[#This Row],[year]])</f>
        <v>29-Jul-1962</v>
      </c>
      <c r="F1751" s="1" t="str">
        <f>TEXT(Hospitalisation_Details[[#This Row],[Date of Birth]],"dd-mm-yy")</f>
        <v>29-07-62</v>
      </c>
      <c r="G1751">
        <v>0</v>
      </c>
      <c r="H1751">
        <f>DATEDIF(Hospitalisation_Details[[#This Row],[Date of Birth2]],DATE(2023,6,8),"y")</f>
        <v>60</v>
      </c>
      <c r="I1751" s="2">
        <v>16779.400000000001</v>
      </c>
      <c r="J1751" t="s">
        <v>3706</v>
      </c>
      <c r="K1751" t="s">
        <v>3706</v>
      </c>
      <c r="L1751" t="s">
        <v>3730</v>
      </c>
    </row>
    <row r="1752" spans="1:12" x14ac:dyDescent="0.3">
      <c r="A1752" t="s">
        <v>4343</v>
      </c>
      <c r="B1752">
        <v>1995</v>
      </c>
      <c r="C1752" t="s">
        <v>3716</v>
      </c>
      <c r="D1752">
        <v>19</v>
      </c>
      <c r="E1752" s="1" t="str">
        <f>_xlfn.CONCAT(Hospitalisation_Details[[#This Row],[date]],"-",Hospitalisation_Details[[#This Row],[month]],"-",Hospitalisation_Details[[#This Row],[year]])</f>
        <v>19-Oct-1995</v>
      </c>
      <c r="F1752" s="1" t="str">
        <f>TEXT(Hospitalisation_Details[[#This Row],[Date of Birth]],"dd-mm-yy")</f>
        <v>19-10-95</v>
      </c>
      <c r="G1752">
        <v>1</v>
      </c>
      <c r="H1752">
        <f>DATEDIF(Hospitalisation_Details[[#This Row],[Date of Birth2]],DATE(2023,6,8),"y")</f>
        <v>27</v>
      </c>
      <c r="I1752" s="2">
        <v>16796.41</v>
      </c>
      <c r="J1752" t="s">
        <v>3706</v>
      </c>
      <c r="K1752" t="s">
        <v>3707</v>
      </c>
      <c r="L1752" t="s">
        <v>3724</v>
      </c>
    </row>
    <row r="1753" spans="1:12" x14ac:dyDescent="0.3">
      <c r="A1753" t="s">
        <v>4342</v>
      </c>
      <c r="B1753">
        <v>1974</v>
      </c>
      <c r="C1753" t="s">
        <v>3715</v>
      </c>
      <c r="D1753">
        <v>8</v>
      </c>
      <c r="E1753" s="1" t="str">
        <f>_xlfn.CONCAT(Hospitalisation_Details[[#This Row],[date]],"-",Hospitalisation_Details[[#This Row],[month]],"-",Hospitalisation_Details[[#This Row],[year]])</f>
        <v>8-Aug-1974</v>
      </c>
      <c r="F1753" s="1" t="str">
        <f>TEXT(Hospitalisation_Details[[#This Row],[Date of Birth]],"dd-mm-yy")</f>
        <v>08-08-74</v>
      </c>
      <c r="G1753">
        <v>0</v>
      </c>
      <c r="H1753">
        <f>DATEDIF(Hospitalisation_Details[[#This Row],[Date of Birth2]],DATE(2023,6,8),"y")</f>
        <v>48</v>
      </c>
      <c r="I1753" s="2">
        <v>16841.32</v>
      </c>
      <c r="J1753" t="s">
        <v>3706</v>
      </c>
      <c r="K1753" t="s">
        <v>3707</v>
      </c>
      <c r="L1753" t="s">
        <v>3717</v>
      </c>
    </row>
    <row r="1754" spans="1:12" x14ac:dyDescent="0.3">
      <c r="A1754" t="s">
        <v>4341</v>
      </c>
      <c r="B1754">
        <v>2003</v>
      </c>
      <c r="C1754" t="s">
        <v>3712</v>
      </c>
      <c r="D1754">
        <v>10</v>
      </c>
      <c r="E1754" s="1" t="str">
        <f>_xlfn.CONCAT(Hospitalisation_Details[[#This Row],[date]],"-",Hospitalisation_Details[[#This Row],[month]],"-",Hospitalisation_Details[[#This Row],[year]])</f>
        <v>10-Sep-2003</v>
      </c>
      <c r="F1754" s="1" t="str">
        <f>TEXT(Hospitalisation_Details[[#This Row],[Date of Birth]],"dd-mm-yy")</f>
        <v>10-09-03</v>
      </c>
      <c r="G1754">
        <v>0</v>
      </c>
      <c r="H1754">
        <f>DATEDIF(Hospitalisation_Details[[#This Row],[Date of Birth2]],DATE(2023,6,8),"y")</f>
        <v>19</v>
      </c>
      <c r="I1754" s="2">
        <v>16884.919999999998</v>
      </c>
      <c r="J1754" t="s">
        <v>3706</v>
      </c>
      <c r="K1754" t="s">
        <v>3706</v>
      </c>
      <c r="L1754" t="s">
        <v>3717</v>
      </c>
    </row>
    <row r="1755" spans="1:12" x14ac:dyDescent="0.3">
      <c r="A1755" t="s">
        <v>4340</v>
      </c>
      <c r="B1755">
        <v>1968</v>
      </c>
      <c r="C1755" t="s">
        <v>3716</v>
      </c>
      <c r="D1755">
        <v>21</v>
      </c>
      <c r="E1755" s="1" t="str">
        <f>_xlfn.CONCAT(Hospitalisation_Details[[#This Row],[date]],"-",Hospitalisation_Details[[#This Row],[month]],"-",Hospitalisation_Details[[#This Row],[year]])</f>
        <v>21-Oct-1968</v>
      </c>
      <c r="F1755" s="1" t="str">
        <f>TEXT(Hospitalisation_Details[[#This Row],[Date of Birth]],"dd-mm-yy")</f>
        <v>21-10-68</v>
      </c>
      <c r="G1755">
        <v>0</v>
      </c>
      <c r="H1755">
        <f>DATEDIF(Hospitalisation_Details[[#This Row],[Date of Birth2]],DATE(2023,6,8),"y")</f>
        <v>54</v>
      </c>
      <c r="I1755" s="2">
        <v>16903.5</v>
      </c>
      <c r="J1755" t="s">
        <v>3706</v>
      </c>
      <c r="K1755" t="s">
        <v>3707</v>
      </c>
      <c r="L1755" t="s">
        <v>3713</v>
      </c>
    </row>
    <row r="1756" spans="1:12" x14ac:dyDescent="0.3">
      <c r="A1756" t="s">
        <v>4339</v>
      </c>
      <c r="B1756">
        <v>1977</v>
      </c>
      <c r="C1756" t="s">
        <v>3715</v>
      </c>
      <c r="D1756">
        <v>25</v>
      </c>
      <c r="E1756" s="1" t="str">
        <f>_xlfn.CONCAT(Hospitalisation_Details[[#This Row],[date]],"-",Hospitalisation_Details[[#This Row],[month]],"-",Hospitalisation_Details[[#This Row],[year]])</f>
        <v>25-Aug-1977</v>
      </c>
      <c r="F1756" s="1" t="str">
        <f>TEXT(Hospitalisation_Details[[#This Row],[Date of Birth]],"dd-mm-yy")</f>
        <v>25-08-77</v>
      </c>
      <c r="G1756">
        <v>2</v>
      </c>
      <c r="H1756">
        <f>DATEDIF(Hospitalisation_Details[[#This Row],[Date of Birth2]],DATE(2023,6,8),"y")</f>
        <v>45</v>
      </c>
      <c r="I1756" s="2">
        <v>16921.09</v>
      </c>
      <c r="J1756" t="s">
        <v>3706</v>
      </c>
      <c r="K1756" t="s">
        <v>3707</v>
      </c>
      <c r="L1756" t="s">
        <v>3725</v>
      </c>
    </row>
    <row r="1757" spans="1:12" x14ac:dyDescent="0.3">
      <c r="A1757" t="s">
        <v>4338</v>
      </c>
      <c r="B1757">
        <v>1980</v>
      </c>
      <c r="C1757" t="s">
        <v>3705</v>
      </c>
      <c r="D1757">
        <v>16</v>
      </c>
      <c r="E1757" s="1" t="str">
        <f>_xlfn.CONCAT(Hospitalisation_Details[[#This Row],[date]],"-",Hospitalisation_Details[[#This Row],[month]],"-",Hospitalisation_Details[[#This Row],[year]])</f>
        <v>16-Jul-1980</v>
      </c>
      <c r="F1757" s="1" t="str">
        <f>TEXT(Hospitalisation_Details[[#This Row],[Date of Birth]],"dd-mm-yy")</f>
        <v>16-07-80</v>
      </c>
      <c r="G1757">
        <v>2</v>
      </c>
      <c r="H1757">
        <f>DATEDIF(Hospitalisation_Details[[#This Row],[Date of Birth2]],DATE(2023,6,8),"y")</f>
        <v>42</v>
      </c>
      <c r="I1757" s="2">
        <v>16990.55</v>
      </c>
      <c r="J1757" t="s">
        <v>3706</v>
      </c>
      <c r="K1757" t="s">
        <v>3707</v>
      </c>
      <c r="L1757" t="s">
        <v>3713</v>
      </c>
    </row>
    <row r="1758" spans="1:12" x14ac:dyDescent="0.3">
      <c r="A1758" t="s">
        <v>4337</v>
      </c>
      <c r="B1758">
        <v>1971</v>
      </c>
      <c r="C1758" t="s">
        <v>3715</v>
      </c>
      <c r="D1758">
        <v>22</v>
      </c>
      <c r="E1758" s="1" t="str">
        <f>_xlfn.CONCAT(Hospitalisation_Details[[#This Row],[date]],"-",Hospitalisation_Details[[#This Row],[month]],"-",Hospitalisation_Details[[#This Row],[year]])</f>
        <v>22-Aug-1971</v>
      </c>
      <c r="F1758" s="1" t="str">
        <f>TEXT(Hospitalisation_Details[[#This Row],[Date of Birth]],"dd-mm-yy")</f>
        <v>22-08-71</v>
      </c>
      <c r="G1758">
        <v>0</v>
      </c>
      <c r="H1758">
        <f>DATEDIF(Hospitalisation_Details[[#This Row],[Date of Birth2]],DATE(2023,6,8),"y")</f>
        <v>51</v>
      </c>
      <c r="I1758" s="2">
        <v>17016.009999999998</v>
      </c>
      <c r="J1758" t="s">
        <v>3706</v>
      </c>
      <c r="K1758" t="s">
        <v>3706</v>
      </c>
      <c r="L1758" t="s">
        <v>3725</v>
      </c>
    </row>
    <row r="1759" spans="1:12" x14ac:dyDescent="0.3">
      <c r="A1759" t="s">
        <v>4336</v>
      </c>
      <c r="B1759">
        <v>1996</v>
      </c>
      <c r="C1759" t="s">
        <v>3711</v>
      </c>
      <c r="D1759">
        <v>10</v>
      </c>
      <c r="E1759" s="1" t="str">
        <f>_xlfn.CONCAT(Hospitalisation_Details[[#This Row],[date]],"-",Hospitalisation_Details[[#This Row],[month]],"-",Hospitalisation_Details[[#This Row],[year]])</f>
        <v>10-Jun-1996</v>
      </c>
      <c r="F1759" s="1" t="str">
        <f>TEXT(Hospitalisation_Details[[#This Row],[Date of Birth]],"dd-mm-yy")</f>
        <v>10-06-96</v>
      </c>
      <c r="G1759">
        <v>0</v>
      </c>
      <c r="H1759">
        <f>DATEDIF(Hospitalisation_Details[[#This Row],[Date of Birth2]],DATE(2023,6,8),"y")</f>
        <v>26</v>
      </c>
      <c r="I1759" s="2">
        <v>17043.34</v>
      </c>
      <c r="J1759" t="s">
        <v>3706</v>
      </c>
      <c r="K1759" t="s">
        <v>3707</v>
      </c>
      <c r="L1759" t="s">
        <v>3708</v>
      </c>
    </row>
    <row r="1760" spans="1:12" x14ac:dyDescent="0.3">
      <c r="A1760" t="s">
        <v>4335</v>
      </c>
      <c r="B1760">
        <v>2003</v>
      </c>
      <c r="C1760" t="s">
        <v>3714</v>
      </c>
      <c r="D1760">
        <v>26</v>
      </c>
      <c r="E1760" s="1" t="str">
        <f>_xlfn.CONCAT(Hospitalisation_Details[[#This Row],[date]],"-",Hospitalisation_Details[[#This Row],[month]],"-",Hospitalisation_Details[[#This Row],[year]])</f>
        <v>26-Dec-2003</v>
      </c>
      <c r="F1760" s="1" t="str">
        <f>TEXT(Hospitalisation_Details[[#This Row],[Date of Birth]],"dd-mm-yy")</f>
        <v>26-12-03</v>
      </c>
      <c r="G1760">
        <v>0</v>
      </c>
      <c r="H1760">
        <f>DATEDIF(Hospitalisation_Details[[#This Row],[Date of Birth2]],DATE(2023,6,8),"y")</f>
        <v>19</v>
      </c>
      <c r="I1760" s="2">
        <v>17081.080000000002</v>
      </c>
      <c r="J1760" t="s">
        <v>3706</v>
      </c>
      <c r="K1760" t="s">
        <v>3706</v>
      </c>
      <c r="L1760" t="s">
        <v>3717</v>
      </c>
    </row>
    <row r="1761" spans="1:12" x14ac:dyDescent="0.3">
      <c r="A1761" t="s">
        <v>4334</v>
      </c>
      <c r="B1761">
        <v>2002</v>
      </c>
      <c r="C1761" t="s">
        <v>3711</v>
      </c>
      <c r="D1761">
        <v>28</v>
      </c>
      <c r="E1761" s="1" t="str">
        <f>_xlfn.CONCAT(Hospitalisation_Details[[#This Row],[date]],"-",Hospitalisation_Details[[#This Row],[month]],"-",Hospitalisation_Details[[#This Row],[year]])</f>
        <v>28-Jun-2002</v>
      </c>
      <c r="F1761" s="1" t="str">
        <f>TEXT(Hospitalisation_Details[[#This Row],[Date of Birth]],"dd-mm-yy")</f>
        <v>28-06-02</v>
      </c>
      <c r="G1761">
        <v>1</v>
      </c>
      <c r="H1761">
        <f>DATEDIF(Hospitalisation_Details[[#This Row],[Date of Birth2]],DATE(2023,6,8),"y")</f>
        <v>20</v>
      </c>
      <c r="I1761" s="2">
        <v>17085.27</v>
      </c>
      <c r="J1761" t="s">
        <v>3706</v>
      </c>
      <c r="K1761" t="s">
        <v>3707</v>
      </c>
      <c r="L1761" t="s">
        <v>3708</v>
      </c>
    </row>
    <row r="1762" spans="1:12" x14ac:dyDescent="0.3">
      <c r="A1762" t="s">
        <v>4333</v>
      </c>
      <c r="B1762">
        <v>1998</v>
      </c>
      <c r="C1762" t="s">
        <v>3711</v>
      </c>
      <c r="D1762">
        <v>3</v>
      </c>
      <c r="E1762" s="1" t="str">
        <f>_xlfn.CONCAT(Hospitalisation_Details[[#This Row],[date]],"-",Hospitalisation_Details[[#This Row],[month]],"-",Hospitalisation_Details[[#This Row],[year]])</f>
        <v>3-Jun-1998</v>
      </c>
      <c r="F1762" s="1" t="str">
        <f>TEXT(Hospitalisation_Details[[#This Row],[Date of Birth]],"dd-mm-yy")</f>
        <v>03-06-98</v>
      </c>
      <c r="G1762">
        <v>4</v>
      </c>
      <c r="H1762">
        <f>DATEDIF(Hospitalisation_Details[[#This Row],[Date of Birth2]],DATE(2023,6,8),"y")</f>
        <v>25</v>
      </c>
      <c r="I1762" s="2">
        <v>17128.43</v>
      </c>
      <c r="J1762" t="s">
        <v>3706</v>
      </c>
      <c r="K1762" t="s">
        <v>3707</v>
      </c>
      <c r="L1762" t="s">
        <v>3721</v>
      </c>
    </row>
    <row r="1763" spans="1:12" x14ac:dyDescent="0.3">
      <c r="A1763" t="s">
        <v>4332</v>
      </c>
      <c r="B1763">
        <v>1965</v>
      </c>
      <c r="C1763" t="s">
        <v>3712</v>
      </c>
      <c r="D1763">
        <v>16</v>
      </c>
      <c r="E1763" s="1" t="str">
        <f>_xlfn.CONCAT(Hospitalisation_Details[[#This Row],[date]],"-",Hospitalisation_Details[[#This Row],[month]],"-",Hospitalisation_Details[[#This Row],[year]])</f>
        <v>16-Sep-1965</v>
      </c>
      <c r="F1763" s="1" t="str">
        <f>TEXT(Hospitalisation_Details[[#This Row],[Date of Birth]],"dd-mm-yy")</f>
        <v>16-09-65</v>
      </c>
      <c r="G1763">
        <v>0</v>
      </c>
      <c r="H1763">
        <f>DATEDIF(Hospitalisation_Details[[#This Row],[Date of Birth2]],DATE(2023,6,8),"y")</f>
        <v>57</v>
      </c>
      <c r="I1763" s="2">
        <v>17172.27</v>
      </c>
      <c r="J1763" t="s">
        <v>3706</v>
      </c>
      <c r="K1763" t="s">
        <v>3706</v>
      </c>
      <c r="L1763" t="s">
        <v>3730</v>
      </c>
    </row>
    <row r="1764" spans="1:12" x14ac:dyDescent="0.3">
      <c r="A1764" t="s">
        <v>4331</v>
      </c>
      <c r="B1764">
        <v>1964</v>
      </c>
      <c r="C1764" t="s">
        <v>3711</v>
      </c>
      <c r="D1764">
        <v>7</v>
      </c>
      <c r="E1764" s="1" t="str">
        <f>_xlfn.CONCAT(Hospitalisation_Details[[#This Row],[date]],"-",Hospitalisation_Details[[#This Row],[month]],"-",Hospitalisation_Details[[#This Row],[year]])</f>
        <v>7-Jun-1964</v>
      </c>
      <c r="F1764" s="1" t="str">
        <f>TEXT(Hospitalisation_Details[[#This Row],[Date of Birth]],"dd-mm-yy")</f>
        <v>07-06-64</v>
      </c>
      <c r="G1764">
        <v>0</v>
      </c>
      <c r="H1764">
        <f>DATEDIF(Hospitalisation_Details[[#This Row],[Date of Birth2]],DATE(2023,6,8),"y")</f>
        <v>59</v>
      </c>
      <c r="I1764" s="2">
        <v>17174.52</v>
      </c>
      <c r="J1764" t="s">
        <v>3706</v>
      </c>
      <c r="K1764" t="s">
        <v>3706</v>
      </c>
      <c r="L1764" t="s">
        <v>3713</v>
      </c>
    </row>
    <row r="1765" spans="1:12" x14ac:dyDescent="0.3">
      <c r="A1765" t="s">
        <v>4330</v>
      </c>
      <c r="B1765">
        <v>2004</v>
      </c>
      <c r="C1765" t="s">
        <v>3715</v>
      </c>
      <c r="D1765">
        <v>18</v>
      </c>
      <c r="E1765" s="1" t="str">
        <f>_xlfn.CONCAT(Hospitalisation_Details[[#This Row],[date]],"-",Hospitalisation_Details[[#This Row],[month]],"-",Hospitalisation_Details[[#This Row],[year]])</f>
        <v>18-Aug-2004</v>
      </c>
      <c r="F1765" s="1" t="str">
        <f>TEXT(Hospitalisation_Details[[#This Row],[Date of Birth]],"dd-mm-yy")</f>
        <v>18-08-04</v>
      </c>
      <c r="G1765">
        <v>1</v>
      </c>
      <c r="H1765">
        <f>DATEDIF(Hospitalisation_Details[[#This Row],[Date of Birth2]],DATE(2023,6,8),"y")</f>
        <v>18</v>
      </c>
      <c r="I1765" s="2">
        <v>17178.68</v>
      </c>
      <c r="J1765" t="s">
        <v>3706</v>
      </c>
      <c r="K1765" t="s">
        <v>3706</v>
      </c>
      <c r="L1765" t="s">
        <v>3720</v>
      </c>
    </row>
    <row r="1766" spans="1:12" x14ac:dyDescent="0.3">
      <c r="A1766" t="s">
        <v>4329</v>
      </c>
      <c r="B1766">
        <v>1982</v>
      </c>
      <c r="C1766" t="s">
        <v>3716</v>
      </c>
      <c r="D1766">
        <v>22</v>
      </c>
      <c r="E1766" s="1" t="str">
        <f>_xlfn.CONCAT(Hospitalisation_Details[[#This Row],[date]],"-",Hospitalisation_Details[[#This Row],[month]],"-",Hospitalisation_Details[[#This Row],[year]])</f>
        <v>22-Oct-1982</v>
      </c>
      <c r="F1766" s="1" t="str">
        <f>TEXT(Hospitalisation_Details[[#This Row],[Date of Birth]],"dd-mm-yy")</f>
        <v>22-10-82</v>
      </c>
      <c r="G1766">
        <v>1</v>
      </c>
      <c r="H1766">
        <f>DATEDIF(Hospitalisation_Details[[#This Row],[Date of Birth2]],DATE(2023,6,8),"y")</f>
        <v>40</v>
      </c>
      <c r="I1766" s="2">
        <v>17179.52</v>
      </c>
      <c r="J1766" t="s">
        <v>3706</v>
      </c>
      <c r="K1766" t="s">
        <v>3710</v>
      </c>
      <c r="L1766" t="s">
        <v>3708</v>
      </c>
    </row>
    <row r="1767" spans="1:12" x14ac:dyDescent="0.3">
      <c r="A1767" t="s">
        <v>4328</v>
      </c>
      <c r="B1767">
        <v>1975</v>
      </c>
      <c r="C1767" t="s">
        <v>3715</v>
      </c>
      <c r="D1767">
        <v>25</v>
      </c>
      <c r="E1767" s="1" t="str">
        <f>_xlfn.CONCAT(Hospitalisation_Details[[#This Row],[date]],"-",Hospitalisation_Details[[#This Row],[month]],"-",Hospitalisation_Details[[#This Row],[year]])</f>
        <v>25-Aug-1975</v>
      </c>
      <c r="F1767" s="1" t="str">
        <f>TEXT(Hospitalisation_Details[[#This Row],[Date of Birth]],"dd-mm-yy")</f>
        <v>25-08-75</v>
      </c>
      <c r="G1767">
        <v>1</v>
      </c>
      <c r="H1767">
        <f>DATEDIF(Hospitalisation_Details[[#This Row],[Date of Birth2]],DATE(2023,6,8),"y")</f>
        <v>47</v>
      </c>
      <c r="I1767" s="2">
        <v>17253.43</v>
      </c>
      <c r="J1767" t="s">
        <v>3706</v>
      </c>
      <c r="K1767" t="s">
        <v>3707</v>
      </c>
      <c r="L1767" t="s">
        <v>3730</v>
      </c>
    </row>
    <row r="1768" spans="1:12" x14ac:dyDescent="0.3">
      <c r="A1768" t="s">
        <v>4327</v>
      </c>
      <c r="B1768">
        <v>1963</v>
      </c>
      <c r="C1768" t="s">
        <v>3705</v>
      </c>
      <c r="D1768">
        <v>12</v>
      </c>
      <c r="E1768" s="1" t="str">
        <f>_xlfn.CONCAT(Hospitalisation_Details[[#This Row],[date]],"-",Hospitalisation_Details[[#This Row],[month]],"-",Hospitalisation_Details[[#This Row],[year]])</f>
        <v>12-Jul-1963</v>
      </c>
      <c r="F1768" s="1" t="str">
        <f>TEXT(Hospitalisation_Details[[#This Row],[Date of Birth]],"dd-mm-yy")</f>
        <v>12-07-63</v>
      </c>
      <c r="G1768">
        <v>0</v>
      </c>
      <c r="H1768">
        <f>DATEDIF(Hospitalisation_Details[[#This Row],[Date of Birth2]],DATE(2023,6,8),"y")</f>
        <v>59</v>
      </c>
      <c r="I1768" s="2">
        <v>17337.580000000002</v>
      </c>
      <c r="J1768" t="s">
        <v>3706</v>
      </c>
      <c r="K1768" t="s">
        <v>3707</v>
      </c>
      <c r="L1768" t="s">
        <v>3725</v>
      </c>
    </row>
    <row r="1769" spans="1:12" x14ac:dyDescent="0.3">
      <c r="A1769" t="s">
        <v>4326</v>
      </c>
      <c r="B1769">
        <v>2003</v>
      </c>
      <c r="C1769" t="s">
        <v>3709</v>
      </c>
      <c r="D1769">
        <v>1</v>
      </c>
      <c r="E1769" s="1" t="str">
        <f>_xlfn.CONCAT(Hospitalisation_Details[[#This Row],[date]],"-",Hospitalisation_Details[[#This Row],[month]],"-",Hospitalisation_Details[[#This Row],[year]])</f>
        <v>1-Nov-2003</v>
      </c>
      <c r="F1769" s="1" t="str">
        <f>TEXT(Hospitalisation_Details[[#This Row],[Date of Birth]],"dd-mm-yy")</f>
        <v>01-11-03</v>
      </c>
      <c r="G1769">
        <v>0</v>
      </c>
      <c r="H1769">
        <f>DATEDIF(Hospitalisation_Details[[#This Row],[Date of Birth2]],DATE(2023,6,8),"y")</f>
        <v>19</v>
      </c>
      <c r="I1769" s="2">
        <v>17352.68</v>
      </c>
      <c r="J1769" t="s">
        <v>3706</v>
      </c>
      <c r="K1769" t="s">
        <v>3707</v>
      </c>
      <c r="L1769" t="s">
        <v>3713</v>
      </c>
    </row>
    <row r="1770" spans="1:12" x14ac:dyDescent="0.3">
      <c r="A1770" t="s">
        <v>4325</v>
      </c>
      <c r="B1770">
        <v>1992</v>
      </c>
      <c r="C1770" t="s">
        <v>3716</v>
      </c>
      <c r="D1770">
        <v>18</v>
      </c>
      <c r="E1770" s="1" t="str">
        <f>_xlfn.CONCAT(Hospitalisation_Details[[#This Row],[date]],"-",Hospitalisation_Details[[#This Row],[month]],"-",Hospitalisation_Details[[#This Row],[year]])</f>
        <v>18-Oct-1992</v>
      </c>
      <c r="F1770" s="1" t="str">
        <f>TEXT(Hospitalisation_Details[[#This Row],[Date of Birth]],"dd-mm-yy")</f>
        <v>18-10-92</v>
      </c>
      <c r="G1770">
        <v>2</v>
      </c>
      <c r="H1770">
        <f>DATEDIF(Hospitalisation_Details[[#This Row],[Date of Birth2]],DATE(2023,6,8),"y")</f>
        <v>30</v>
      </c>
      <c r="I1770" s="2">
        <v>17361.77</v>
      </c>
      <c r="J1770" t="s">
        <v>3706</v>
      </c>
      <c r="K1770" t="s">
        <v>3710</v>
      </c>
      <c r="L1770" t="s">
        <v>3713</v>
      </c>
    </row>
    <row r="1771" spans="1:12" x14ac:dyDescent="0.3">
      <c r="A1771" t="s">
        <v>4324</v>
      </c>
      <c r="B1771">
        <v>2003</v>
      </c>
      <c r="C1771" t="s">
        <v>3709</v>
      </c>
      <c r="D1771">
        <v>2</v>
      </c>
      <c r="E1771" s="1" t="str">
        <f>_xlfn.CONCAT(Hospitalisation_Details[[#This Row],[date]],"-",Hospitalisation_Details[[#This Row],[month]],"-",Hospitalisation_Details[[#This Row],[year]])</f>
        <v>2-Nov-2003</v>
      </c>
      <c r="F1771" s="1" t="str">
        <f>TEXT(Hospitalisation_Details[[#This Row],[Date of Birth]],"dd-mm-yy")</f>
        <v>02-11-03</v>
      </c>
      <c r="G1771">
        <v>0</v>
      </c>
      <c r="H1771">
        <f>DATEDIF(Hospitalisation_Details[[#This Row],[Date of Birth2]],DATE(2023,6,8),"y")</f>
        <v>19</v>
      </c>
      <c r="I1771" s="2">
        <v>17468.98</v>
      </c>
      <c r="J1771" t="s">
        <v>3706</v>
      </c>
      <c r="K1771" t="s">
        <v>3710</v>
      </c>
      <c r="L1771" t="s">
        <v>3713</v>
      </c>
    </row>
    <row r="1772" spans="1:12" x14ac:dyDescent="0.3">
      <c r="A1772" t="s">
        <v>4323</v>
      </c>
      <c r="B1772">
        <v>1971</v>
      </c>
      <c r="C1772" t="s">
        <v>3711</v>
      </c>
      <c r="D1772">
        <v>8</v>
      </c>
      <c r="E1772" s="1" t="str">
        <f>_xlfn.CONCAT(Hospitalisation_Details[[#This Row],[date]],"-",Hospitalisation_Details[[#This Row],[month]],"-",Hospitalisation_Details[[#This Row],[year]])</f>
        <v>8-Jun-1971</v>
      </c>
      <c r="F1772" s="1" t="str">
        <f>TEXT(Hospitalisation_Details[[#This Row],[Date of Birth]],"dd-mm-yy")</f>
        <v>08-06-71</v>
      </c>
      <c r="G1772">
        <v>0</v>
      </c>
      <c r="H1772">
        <f>DATEDIF(Hospitalisation_Details[[#This Row],[Date of Birth2]],DATE(2023,6,8),"y")</f>
        <v>52</v>
      </c>
      <c r="I1772" s="2">
        <v>17479.53</v>
      </c>
      <c r="J1772" t="s">
        <v>3710</v>
      </c>
      <c r="K1772" t="s">
        <v>3710</v>
      </c>
      <c r="L1772" t="s">
        <v>3713</v>
      </c>
    </row>
    <row r="1773" spans="1:12" x14ac:dyDescent="0.3">
      <c r="A1773" t="s">
        <v>4322</v>
      </c>
      <c r="B1773">
        <v>1990</v>
      </c>
      <c r="C1773" t="s">
        <v>3714</v>
      </c>
      <c r="D1773">
        <v>29</v>
      </c>
      <c r="E1773" s="1" t="str">
        <f>_xlfn.CONCAT(Hospitalisation_Details[[#This Row],[date]],"-",Hospitalisation_Details[[#This Row],[month]],"-",Hospitalisation_Details[[#This Row],[year]])</f>
        <v>29-Dec-1990</v>
      </c>
      <c r="F1773" s="1" t="str">
        <f>TEXT(Hospitalisation_Details[[#This Row],[Date of Birth]],"dd-mm-yy")</f>
        <v>29-12-90</v>
      </c>
      <c r="G1773">
        <v>0</v>
      </c>
      <c r="H1773">
        <f>DATEDIF(Hospitalisation_Details[[#This Row],[Date of Birth2]],DATE(2023,6,8),"y")</f>
        <v>32</v>
      </c>
      <c r="I1773" s="2">
        <v>17496.310000000001</v>
      </c>
      <c r="J1773" t="s">
        <v>3710</v>
      </c>
      <c r="K1773" t="s">
        <v>3706</v>
      </c>
      <c r="L1773" t="s">
        <v>3717</v>
      </c>
    </row>
    <row r="1774" spans="1:12" x14ac:dyDescent="0.3">
      <c r="A1774" t="s">
        <v>4321</v>
      </c>
      <c r="B1774">
        <v>1965</v>
      </c>
      <c r="C1774" t="s">
        <v>3711</v>
      </c>
      <c r="D1774">
        <v>16</v>
      </c>
      <c r="E1774" s="1" t="str">
        <f>_xlfn.CONCAT(Hospitalisation_Details[[#This Row],[date]],"-",Hospitalisation_Details[[#This Row],[month]],"-",Hospitalisation_Details[[#This Row],[year]])</f>
        <v>16-Jun-1965</v>
      </c>
      <c r="F1774" s="1" t="str">
        <f>TEXT(Hospitalisation_Details[[#This Row],[Date of Birth]],"dd-mm-yy")</f>
        <v>16-06-65</v>
      </c>
      <c r="G1774">
        <v>0</v>
      </c>
      <c r="H1774">
        <f>DATEDIF(Hospitalisation_Details[[#This Row],[Date of Birth2]],DATE(2023,6,8),"y")</f>
        <v>57</v>
      </c>
      <c r="I1774" s="2">
        <v>17505.650000000001</v>
      </c>
      <c r="J1774" t="s">
        <v>3710</v>
      </c>
      <c r="K1774" t="s">
        <v>3706</v>
      </c>
      <c r="L1774" t="s">
        <v>3725</v>
      </c>
    </row>
    <row r="1775" spans="1:12" x14ac:dyDescent="0.3">
      <c r="A1775" t="s">
        <v>4320</v>
      </c>
      <c r="B1775">
        <v>1968</v>
      </c>
      <c r="C1775" t="s">
        <v>3705</v>
      </c>
      <c r="D1775">
        <v>12</v>
      </c>
      <c r="E1775" s="1" t="str">
        <f>_xlfn.CONCAT(Hospitalisation_Details[[#This Row],[date]],"-",Hospitalisation_Details[[#This Row],[month]],"-",Hospitalisation_Details[[#This Row],[year]])</f>
        <v>12-Jul-1968</v>
      </c>
      <c r="F1775" s="1" t="str">
        <f>TEXT(Hospitalisation_Details[[#This Row],[Date of Birth]],"dd-mm-yy")</f>
        <v>12-07-68</v>
      </c>
      <c r="G1775">
        <v>0</v>
      </c>
      <c r="H1775">
        <f>DATEDIF(Hospitalisation_Details[[#This Row],[Date of Birth2]],DATE(2023,6,8),"y")</f>
        <v>54</v>
      </c>
      <c r="I1775" s="2">
        <v>17507.47</v>
      </c>
      <c r="J1775" t="s">
        <v>3710</v>
      </c>
      <c r="K1775" t="s">
        <v>3710</v>
      </c>
      <c r="L1775" t="s">
        <v>3730</v>
      </c>
    </row>
    <row r="1776" spans="1:12" x14ac:dyDescent="0.3">
      <c r="A1776" t="s">
        <v>4319</v>
      </c>
      <c r="B1776">
        <v>1963</v>
      </c>
      <c r="C1776" t="s">
        <v>3709</v>
      </c>
      <c r="D1776">
        <v>16</v>
      </c>
      <c r="E1776" s="1" t="str">
        <f>_xlfn.CONCAT(Hospitalisation_Details[[#This Row],[date]],"-",Hospitalisation_Details[[#This Row],[month]],"-",Hospitalisation_Details[[#This Row],[year]])</f>
        <v>16-Nov-1963</v>
      </c>
      <c r="F1776" s="1" t="str">
        <f>TEXT(Hospitalisation_Details[[#This Row],[Date of Birth]],"dd-mm-yy")</f>
        <v>16-11-63</v>
      </c>
      <c r="G1776">
        <v>0</v>
      </c>
      <c r="H1776">
        <f>DATEDIF(Hospitalisation_Details[[#This Row],[Date of Birth2]],DATE(2023,6,8),"y")</f>
        <v>59</v>
      </c>
      <c r="I1776" s="2">
        <v>17556.88</v>
      </c>
      <c r="J1776" t="s">
        <v>3710</v>
      </c>
      <c r="K1776" t="s">
        <v>3706</v>
      </c>
      <c r="L1776" t="s">
        <v>3713</v>
      </c>
    </row>
    <row r="1777" spans="1:12" x14ac:dyDescent="0.3">
      <c r="A1777" t="s">
        <v>4318</v>
      </c>
      <c r="B1777">
        <v>2002</v>
      </c>
      <c r="C1777" t="s">
        <v>3715</v>
      </c>
      <c r="D1777">
        <v>25</v>
      </c>
      <c r="E1777" s="1" t="str">
        <f>_xlfn.CONCAT(Hospitalisation_Details[[#This Row],[date]],"-",Hospitalisation_Details[[#This Row],[month]],"-",Hospitalisation_Details[[#This Row],[year]])</f>
        <v>25-Aug-2002</v>
      </c>
      <c r="F1777" s="1" t="str">
        <f>TEXT(Hospitalisation_Details[[#This Row],[Date of Birth]],"dd-mm-yy")</f>
        <v>25-08-02</v>
      </c>
      <c r="G1777">
        <v>1</v>
      </c>
      <c r="H1777">
        <f>DATEDIF(Hospitalisation_Details[[#This Row],[Date of Birth2]],DATE(2023,6,8),"y")</f>
        <v>20</v>
      </c>
      <c r="I1777" s="2">
        <v>17560.38</v>
      </c>
      <c r="J1777" t="s">
        <v>3710</v>
      </c>
      <c r="K1777" t="s">
        <v>3710</v>
      </c>
      <c r="L1777" t="s">
        <v>3713</v>
      </c>
    </row>
    <row r="1778" spans="1:12" x14ac:dyDescent="0.3">
      <c r="A1778" t="s">
        <v>4317</v>
      </c>
      <c r="B1778">
        <v>1970</v>
      </c>
      <c r="C1778" t="s">
        <v>3705</v>
      </c>
      <c r="D1778">
        <v>26</v>
      </c>
      <c r="E1778" s="1" t="str">
        <f>_xlfn.CONCAT(Hospitalisation_Details[[#This Row],[date]],"-",Hospitalisation_Details[[#This Row],[month]],"-",Hospitalisation_Details[[#This Row],[year]])</f>
        <v>26-Jul-1970</v>
      </c>
      <c r="F1778" s="1" t="str">
        <f>TEXT(Hospitalisation_Details[[#This Row],[Date of Birth]],"dd-mm-yy")</f>
        <v>26-07-70</v>
      </c>
      <c r="G1778">
        <v>0</v>
      </c>
      <c r="H1778">
        <f>DATEDIF(Hospitalisation_Details[[#This Row],[Date of Birth2]],DATE(2023,6,8),"y")</f>
        <v>52</v>
      </c>
      <c r="I1778" s="2">
        <v>17584.72</v>
      </c>
      <c r="J1778" t="s">
        <v>3710</v>
      </c>
      <c r="K1778" t="s">
        <v>3707</v>
      </c>
      <c r="L1778" t="s">
        <v>3713</v>
      </c>
    </row>
    <row r="1779" spans="1:12" x14ac:dyDescent="0.3">
      <c r="A1779" t="s">
        <v>4316</v>
      </c>
      <c r="B1779">
        <v>1990</v>
      </c>
      <c r="C1779" t="s">
        <v>3716</v>
      </c>
      <c r="D1779">
        <v>25</v>
      </c>
      <c r="E1779" s="1" t="str">
        <f>_xlfn.CONCAT(Hospitalisation_Details[[#This Row],[date]],"-",Hospitalisation_Details[[#This Row],[month]],"-",Hospitalisation_Details[[#This Row],[year]])</f>
        <v>25-Oct-1990</v>
      </c>
      <c r="F1779" s="1" t="str">
        <f>TEXT(Hospitalisation_Details[[#This Row],[Date of Birth]],"dd-mm-yy")</f>
        <v>25-10-90</v>
      </c>
      <c r="G1779">
        <v>1</v>
      </c>
      <c r="H1779">
        <f>DATEDIF(Hospitalisation_Details[[#This Row],[Date of Birth2]],DATE(2023,6,8),"y")</f>
        <v>32</v>
      </c>
      <c r="I1779" s="2">
        <v>17626.240000000002</v>
      </c>
      <c r="J1779" t="s">
        <v>3710</v>
      </c>
      <c r="K1779" t="s">
        <v>3707</v>
      </c>
      <c r="L1779" t="s">
        <v>3708</v>
      </c>
    </row>
    <row r="1780" spans="1:12" x14ac:dyDescent="0.3">
      <c r="A1780" t="s">
        <v>4315</v>
      </c>
      <c r="B1780">
        <v>1994</v>
      </c>
      <c r="C1780" t="s">
        <v>3705</v>
      </c>
      <c r="D1780">
        <v>1</v>
      </c>
      <c r="E1780" s="1" t="str">
        <f>_xlfn.CONCAT(Hospitalisation_Details[[#This Row],[date]],"-",Hospitalisation_Details[[#This Row],[month]],"-",Hospitalisation_Details[[#This Row],[year]])</f>
        <v>1-Jul-1994</v>
      </c>
      <c r="F1780" s="1" t="str">
        <f>TEXT(Hospitalisation_Details[[#This Row],[Date of Birth]],"dd-mm-yy")</f>
        <v>01-07-94</v>
      </c>
      <c r="G1780">
        <v>3</v>
      </c>
      <c r="H1780">
        <f>DATEDIF(Hospitalisation_Details[[#This Row],[Date of Birth2]],DATE(2023,6,8),"y")</f>
        <v>28</v>
      </c>
      <c r="I1780" s="2">
        <v>17663.14</v>
      </c>
      <c r="J1780" t="s">
        <v>3710</v>
      </c>
      <c r="K1780" t="s">
        <v>3707</v>
      </c>
      <c r="L1780" t="s">
        <v>3708</v>
      </c>
    </row>
    <row r="1781" spans="1:12" x14ac:dyDescent="0.3">
      <c r="A1781" t="s">
        <v>4314</v>
      </c>
      <c r="B1781">
        <v>2003</v>
      </c>
      <c r="C1781" t="s">
        <v>3705</v>
      </c>
      <c r="D1781">
        <v>14</v>
      </c>
      <c r="E1781" s="1" t="str">
        <f>_xlfn.CONCAT(Hospitalisation_Details[[#This Row],[date]],"-",Hospitalisation_Details[[#This Row],[month]],"-",Hospitalisation_Details[[#This Row],[year]])</f>
        <v>14-Jul-2003</v>
      </c>
      <c r="F1781" s="1" t="str">
        <f>TEXT(Hospitalisation_Details[[#This Row],[Date of Birth]],"dd-mm-yy")</f>
        <v>14-07-03</v>
      </c>
      <c r="G1781">
        <v>0</v>
      </c>
      <c r="H1781">
        <f>DATEDIF(Hospitalisation_Details[[#This Row],[Date of Birth2]],DATE(2023,6,8),"y")</f>
        <v>19</v>
      </c>
      <c r="I1781" s="2">
        <v>17748.509999999998</v>
      </c>
      <c r="J1781" t="s">
        <v>3710</v>
      </c>
      <c r="K1781" t="s">
        <v>3710</v>
      </c>
      <c r="L1781" t="s">
        <v>3713</v>
      </c>
    </row>
    <row r="1782" spans="1:12" x14ac:dyDescent="0.3">
      <c r="A1782" t="s">
        <v>4313</v>
      </c>
      <c r="B1782">
        <v>1966</v>
      </c>
      <c r="C1782" t="s">
        <v>3711</v>
      </c>
      <c r="D1782">
        <v>21</v>
      </c>
      <c r="E1782" s="1" t="str">
        <f>_xlfn.CONCAT(Hospitalisation_Details[[#This Row],[date]],"-",Hospitalisation_Details[[#This Row],[month]],"-",Hospitalisation_Details[[#This Row],[year]])</f>
        <v>21-Jun-1966</v>
      </c>
      <c r="F1782" s="1" t="str">
        <f>TEXT(Hospitalisation_Details[[#This Row],[Date of Birth]],"dd-mm-yy")</f>
        <v>21-06-66</v>
      </c>
      <c r="G1782">
        <v>0</v>
      </c>
      <c r="H1782">
        <f>DATEDIF(Hospitalisation_Details[[#This Row],[Date of Birth2]],DATE(2023,6,8),"y")</f>
        <v>56</v>
      </c>
      <c r="I1782" s="2">
        <v>17777.73</v>
      </c>
      <c r="J1782" t="s">
        <v>3710</v>
      </c>
      <c r="K1782" t="s">
        <v>3707</v>
      </c>
      <c r="L1782" t="s">
        <v>3713</v>
      </c>
    </row>
    <row r="1783" spans="1:12" x14ac:dyDescent="0.3">
      <c r="A1783" t="s">
        <v>4312</v>
      </c>
      <c r="B1783">
        <v>1979</v>
      </c>
      <c r="C1783" t="s">
        <v>3716</v>
      </c>
      <c r="D1783">
        <v>10</v>
      </c>
      <c r="E1783" s="1" t="str">
        <f>_xlfn.CONCAT(Hospitalisation_Details[[#This Row],[date]],"-",Hospitalisation_Details[[#This Row],[month]],"-",Hospitalisation_Details[[#This Row],[year]])</f>
        <v>10-Oct-1979</v>
      </c>
      <c r="F1783" s="1" t="str">
        <f>TEXT(Hospitalisation_Details[[#This Row],[Date of Birth]],"dd-mm-yy")</f>
        <v>10-10-79</v>
      </c>
      <c r="G1783">
        <v>2</v>
      </c>
      <c r="H1783">
        <f>DATEDIF(Hospitalisation_Details[[#This Row],[Date of Birth2]],DATE(2023,6,8),"y")</f>
        <v>43</v>
      </c>
      <c r="I1783" s="2">
        <v>17779.939999999999</v>
      </c>
      <c r="J1783" t="s">
        <v>3710</v>
      </c>
      <c r="K1783" t="s">
        <v>3706</v>
      </c>
      <c r="L1783" t="s">
        <v>3713</v>
      </c>
    </row>
    <row r="1784" spans="1:12" x14ac:dyDescent="0.3">
      <c r="A1784" t="s">
        <v>4311</v>
      </c>
      <c r="B1784">
        <v>1963</v>
      </c>
      <c r="C1784" t="s">
        <v>3714</v>
      </c>
      <c r="D1784">
        <v>8</v>
      </c>
      <c r="E1784" s="1" t="str">
        <f>_xlfn.CONCAT(Hospitalisation_Details[[#This Row],[date]],"-",Hospitalisation_Details[[#This Row],[month]],"-",Hospitalisation_Details[[#This Row],[year]])</f>
        <v>8-Dec-1963</v>
      </c>
      <c r="F1784" s="1" t="str">
        <f>TEXT(Hospitalisation_Details[[#This Row],[Date of Birth]],"dd-mm-yy")</f>
        <v>08-12-63</v>
      </c>
      <c r="G1784">
        <v>0</v>
      </c>
      <c r="H1784">
        <f>DATEDIF(Hospitalisation_Details[[#This Row],[Date of Birth2]],DATE(2023,6,8),"y")</f>
        <v>59</v>
      </c>
      <c r="I1784" s="2">
        <v>17832.599999999999</v>
      </c>
      <c r="J1784" t="s">
        <v>3710</v>
      </c>
      <c r="K1784" t="s">
        <v>3706</v>
      </c>
      <c r="L1784" t="s">
        <v>3713</v>
      </c>
    </row>
    <row r="1785" spans="1:12" x14ac:dyDescent="0.3">
      <c r="A1785" t="s">
        <v>4310</v>
      </c>
      <c r="B1785">
        <v>1976</v>
      </c>
      <c r="C1785" t="s">
        <v>3714</v>
      </c>
      <c r="D1785">
        <v>12</v>
      </c>
      <c r="E1785" s="1" t="str">
        <f>_xlfn.CONCAT(Hospitalisation_Details[[#This Row],[date]],"-",Hospitalisation_Details[[#This Row],[month]],"-",Hospitalisation_Details[[#This Row],[year]])</f>
        <v>12-Dec-1976</v>
      </c>
      <c r="F1785" s="1" t="str">
        <f>TEXT(Hospitalisation_Details[[#This Row],[Date of Birth]],"dd-mm-yy")</f>
        <v>12-12-76</v>
      </c>
      <c r="G1785">
        <v>2</v>
      </c>
      <c r="H1785">
        <f>DATEDIF(Hospitalisation_Details[[#This Row],[Date of Birth2]],DATE(2023,6,8),"y")</f>
        <v>46</v>
      </c>
      <c r="I1785" s="2">
        <v>17862.919999999998</v>
      </c>
      <c r="J1785" t="s">
        <v>3710</v>
      </c>
      <c r="K1785" t="s">
        <v>3706</v>
      </c>
      <c r="L1785" t="s">
        <v>3713</v>
      </c>
    </row>
    <row r="1786" spans="1:12" x14ac:dyDescent="0.3">
      <c r="A1786" t="s">
        <v>4309</v>
      </c>
      <c r="B1786">
        <v>1997</v>
      </c>
      <c r="C1786" t="s">
        <v>3715</v>
      </c>
      <c r="D1786">
        <v>26</v>
      </c>
      <c r="E1786" s="1" t="str">
        <f>_xlfn.CONCAT(Hospitalisation_Details[[#This Row],[date]],"-",Hospitalisation_Details[[#This Row],[month]],"-",Hospitalisation_Details[[#This Row],[year]])</f>
        <v>26-Aug-1997</v>
      </c>
      <c r="F1786" s="1" t="str">
        <f>TEXT(Hospitalisation_Details[[#This Row],[Date of Birth]],"dd-mm-yy")</f>
        <v>26-08-97</v>
      </c>
      <c r="G1786">
        <v>0</v>
      </c>
      <c r="H1786">
        <f>DATEDIF(Hospitalisation_Details[[#This Row],[Date of Birth2]],DATE(2023,6,8),"y")</f>
        <v>25</v>
      </c>
      <c r="I1786" s="2">
        <v>17878.900000000001</v>
      </c>
      <c r="J1786" t="s">
        <v>3710</v>
      </c>
      <c r="K1786" t="s">
        <v>3706</v>
      </c>
      <c r="L1786" t="s">
        <v>3724</v>
      </c>
    </row>
    <row r="1787" spans="1:12" x14ac:dyDescent="0.3">
      <c r="A1787" t="s">
        <v>4308</v>
      </c>
      <c r="B1787">
        <v>1979</v>
      </c>
      <c r="C1787" t="s">
        <v>3709</v>
      </c>
      <c r="D1787">
        <v>12</v>
      </c>
      <c r="E1787" s="1" t="str">
        <f>_xlfn.CONCAT(Hospitalisation_Details[[#This Row],[date]],"-",Hospitalisation_Details[[#This Row],[month]],"-",Hospitalisation_Details[[#This Row],[year]])</f>
        <v>12-Nov-1979</v>
      </c>
      <c r="F1787" s="1" t="str">
        <f>TEXT(Hospitalisation_Details[[#This Row],[Date of Birth]],"dd-mm-yy")</f>
        <v>12-11-79</v>
      </c>
      <c r="G1787">
        <v>2</v>
      </c>
      <c r="H1787">
        <f>DATEDIF(Hospitalisation_Details[[#This Row],[Date of Birth2]],DATE(2023,6,8),"y")</f>
        <v>43</v>
      </c>
      <c r="I1787" s="2">
        <v>17882.669999999998</v>
      </c>
      <c r="J1787" t="s">
        <v>3710</v>
      </c>
      <c r="K1787" t="s">
        <v>3707</v>
      </c>
      <c r="L1787" t="s">
        <v>3713</v>
      </c>
    </row>
    <row r="1788" spans="1:12" x14ac:dyDescent="0.3">
      <c r="A1788" t="s">
        <v>4307</v>
      </c>
      <c r="B1788">
        <v>1989</v>
      </c>
      <c r="C1788" t="s">
        <v>3714</v>
      </c>
      <c r="D1788">
        <v>4</v>
      </c>
      <c r="E1788" s="1" t="str">
        <f>_xlfn.CONCAT(Hospitalisation_Details[[#This Row],[date]],"-",Hospitalisation_Details[[#This Row],[month]],"-",Hospitalisation_Details[[#This Row],[year]])</f>
        <v>4-Dec-1989</v>
      </c>
      <c r="F1788" s="1" t="str">
        <f>TEXT(Hospitalisation_Details[[#This Row],[Date of Birth]],"dd-mm-yy")</f>
        <v>04-12-89</v>
      </c>
      <c r="G1788">
        <v>0</v>
      </c>
      <c r="H1788">
        <f>DATEDIF(Hospitalisation_Details[[#This Row],[Date of Birth2]],DATE(2023,6,8),"y")</f>
        <v>33</v>
      </c>
      <c r="I1788" s="2">
        <v>17904.53</v>
      </c>
      <c r="J1788" t="s">
        <v>3710</v>
      </c>
      <c r="K1788" t="s">
        <v>3706</v>
      </c>
      <c r="L1788" t="s">
        <v>3728</v>
      </c>
    </row>
    <row r="1789" spans="1:12" x14ac:dyDescent="0.3">
      <c r="A1789" t="s">
        <v>4306</v>
      </c>
      <c r="B1789">
        <v>1977</v>
      </c>
      <c r="C1789" t="s">
        <v>3716</v>
      </c>
      <c r="D1789">
        <v>17</v>
      </c>
      <c r="E1789" s="1" t="str">
        <f>_xlfn.CONCAT(Hospitalisation_Details[[#This Row],[date]],"-",Hospitalisation_Details[[#This Row],[month]],"-",Hospitalisation_Details[[#This Row],[year]])</f>
        <v>17-Oct-1977</v>
      </c>
      <c r="F1789" s="1" t="str">
        <f>TEXT(Hospitalisation_Details[[#This Row],[Date of Birth]],"dd-mm-yy")</f>
        <v>17-10-77</v>
      </c>
      <c r="G1789">
        <v>0</v>
      </c>
      <c r="H1789">
        <f>DATEDIF(Hospitalisation_Details[[#This Row],[Date of Birth2]],DATE(2023,6,8),"y")</f>
        <v>45</v>
      </c>
      <c r="I1789" s="2">
        <v>17929.3</v>
      </c>
      <c r="J1789" t="s">
        <v>3710</v>
      </c>
      <c r="K1789" t="s">
        <v>3706</v>
      </c>
      <c r="L1789" t="s">
        <v>3708</v>
      </c>
    </row>
    <row r="1790" spans="1:12" x14ac:dyDescent="0.3">
      <c r="A1790" t="s">
        <v>4305</v>
      </c>
      <c r="B1790">
        <v>2001</v>
      </c>
      <c r="C1790" t="s">
        <v>3712</v>
      </c>
      <c r="D1790">
        <v>28</v>
      </c>
      <c r="E1790" s="1" t="str">
        <f>_xlfn.CONCAT(Hospitalisation_Details[[#This Row],[date]],"-",Hospitalisation_Details[[#This Row],[month]],"-",Hospitalisation_Details[[#This Row],[year]])</f>
        <v>28-Sep-2001</v>
      </c>
      <c r="F1790" s="1" t="str">
        <f>TEXT(Hospitalisation_Details[[#This Row],[Date of Birth]],"dd-mm-yy")</f>
        <v>28-09-01</v>
      </c>
      <c r="G1790">
        <v>4</v>
      </c>
      <c r="H1790">
        <f>DATEDIF(Hospitalisation_Details[[#This Row],[Date of Birth2]],DATE(2023,6,8),"y")</f>
        <v>21</v>
      </c>
      <c r="I1790" s="2">
        <v>17942.11</v>
      </c>
      <c r="J1790" t="s">
        <v>3710</v>
      </c>
      <c r="K1790" t="s">
        <v>3706</v>
      </c>
      <c r="L1790" t="s">
        <v>3717</v>
      </c>
    </row>
    <row r="1791" spans="1:12" x14ac:dyDescent="0.3">
      <c r="A1791" t="s">
        <v>4304</v>
      </c>
      <c r="B1791">
        <v>1975</v>
      </c>
      <c r="C1791" t="s">
        <v>3711</v>
      </c>
      <c r="D1791">
        <v>27</v>
      </c>
      <c r="E1791" s="1" t="str">
        <f>_xlfn.CONCAT(Hospitalisation_Details[[#This Row],[date]],"-",Hospitalisation_Details[[#This Row],[month]],"-",Hospitalisation_Details[[#This Row],[year]])</f>
        <v>27-Jun-1975</v>
      </c>
      <c r="F1791" s="1" t="str">
        <f>TEXT(Hospitalisation_Details[[#This Row],[Date of Birth]],"dd-mm-yy")</f>
        <v>27-06-75</v>
      </c>
      <c r="G1791">
        <v>1</v>
      </c>
      <c r="H1791">
        <f>DATEDIF(Hospitalisation_Details[[#This Row],[Date of Birth2]],DATE(2023,6,8),"y")</f>
        <v>47</v>
      </c>
      <c r="I1791" s="2">
        <v>18031.16</v>
      </c>
      <c r="J1791" t="s">
        <v>3710</v>
      </c>
      <c r="K1791" t="s">
        <v>3707</v>
      </c>
      <c r="L1791" t="s">
        <v>3725</v>
      </c>
    </row>
    <row r="1792" spans="1:12" x14ac:dyDescent="0.3">
      <c r="A1792" t="s">
        <v>4303</v>
      </c>
      <c r="B1792">
        <v>1965</v>
      </c>
      <c r="C1792" t="s">
        <v>3716</v>
      </c>
      <c r="D1792">
        <v>17</v>
      </c>
      <c r="E1792" s="1" t="str">
        <f>_xlfn.CONCAT(Hospitalisation_Details[[#This Row],[date]],"-",Hospitalisation_Details[[#This Row],[month]],"-",Hospitalisation_Details[[#This Row],[year]])</f>
        <v>17-Oct-1965</v>
      </c>
      <c r="F1792" s="1" t="str">
        <f>TEXT(Hospitalisation_Details[[#This Row],[Date of Birth]],"dd-mm-yy")</f>
        <v>17-10-65</v>
      </c>
      <c r="G1792">
        <v>0</v>
      </c>
      <c r="H1792">
        <f>DATEDIF(Hospitalisation_Details[[#This Row],[Date of Birth2]],DATE(2023,6,8),"y")</f>
        <v>57</v>
      </c>
      <c r="I1792" s="2">
        <v>18031.189999999999</v>
      </c>
      <c r="J1792" t="s">
        <v>3710</v>
      </c>
      <c r="K1792" t="s">
        <v>3706</v>
      </c>
      <c r="L1792" t="s">
        <v>3713</v>
      </c>
    </row>
    <row r="1793" spans="1:12" x14ac:dyDescent="0.3">
      <c r="A1793" t="s">
        <v>4302</v>
      </c>
      <c r="B1793">
        <v>1999</v>
      </c>
      <c r="C1793" t="s">
        <v>3716</v>
      </c>
      <c r="D1793">
        <v>24</v>
      </c>
      <c r="E1793" s="1" t="str">
        <f>_xlfn.CONCAT(Hospitalisation_Details[[#This Row],[date]],"-",Hospitalisation_Details[[#This Row],[month]],"-",Hospitalisation_Details[[#This Row],[year]])</f>
        <v>24-Oct-1999</v>
      </c>
      <c r="F1793" s="1" t="str">
        <f>TEXT(Hospitalisation_Details[[#This Row],[Date of Birth]],"dd-mm-yy")</f>
        <v>24-10-99</v>
      </c>
      <c r="G1793">
        <v>0</v>
      </c>
      <c r="H1793">
        <f>DATEDIF(Hospitalisation_Details[[#This Row],[Date of Birth2]],DATE(2023,6,8),"y")</f>
        <v>23</v>
      </c>
      <c r="I1793" s="2">
        <v>18033.97</v>
      </c>
      <c r="J1793" t="s">
        <v>3710</v>
      </c>
      <c r="K1793" t="s">
        <v>3710</v>
      </c>
      <c r="L1793" t="s">
        <v>3713</v>
      </c>
    </row>
    <row r="1794" spans="1:12" x14ac:dyDescent="0.3">
      <c r="A1794" t="s">
        <v>4301</v>
      </c>
      <c r="B1794">
        <v>1993</v>
      </c>
      <c r="C1794" t="s">
        <v>3705</v>
      </c>
      <c r="D1794">
        <v>12</v>
      </c>
      <c r="E1794" s="1" t="str">
        <f>_xlfn.CONCAT(Hospitalisation_Details[[#This Row],[date]],"-",Hospitalisation_Details[[#This Row],[month]],"-",Hospitalisation_Details[[#This Row],[year]])</f>
        <v>12-Jul-1993</v>
      </c>
      <c r="F1794" s="1" t="str">
        <f>TEXT(Hospitalisation_Details[[#This Row],[Date of Birth]],"dd-mm-yy")</f>
        <v>12-07-93</v>
      </c>
      <c r="G1794">
        <v>2</v>
      </c>
      <c r="H1794">
        <f>DATEDIF(Hospitalisation_Details[[#This Row],[Date of Birth2]],DATE(2023,6,8),"y")</f>
        <v>29</v>
      </c>
      <c r="I1794" s="2">
        <v>18157.88</v>
      </c>
      <c r="J1794" t="s">
        <v>3710</v>
      </c>
      <c r="K1794" t="s">
        <v>3710</v>
      </c>
      <c r="L1794" t="s">
        <v>3713</v>
      </c>
    </row>
    <row r="1795" spans="1:12" x14ac:dyDescent="0.3">
      <c r="A1795" t="s">
        <v>4300</v>
      </c>
      <c r="B1795">
        <v>1963</v>
      </c>
      <c r="C1795" t="s">
        <v>3705</v>
      </c>
      <c r="D1795">
        <v>4</v>
      </c>
      <c r="E1795" s="1" t="str">
        <f>_xlfn.CONCAT(Hospitalisation_Details[[#This Row],[date]],"-",Hospitalisation_Details[[#This Row],[month]],"-",Hospitalisation_Details[[#This Row],[year]])</f>
        <v>4-Jul-1963</v>
      </c>
      <c r="F1795" s="1" t="str">
        <f>TEXT(Hospitalisation_Details[[#This Row],[Date of Birth]],"dd-mm-yy")</f>
        <v>04-07-63</v>
      </c>
      <c r="G1795">
        <v>0</v>
      </c>
      <c r="H1795">
        <f>DATEDIF(Hospitalisation_Details[[#This Row],[Date of Birth2]],DATE(2023,6,8),"y")</f>
        <v>59</v>
      </c>
      <c r="I1795" s="2">
        <v>18208.34</v>
      </c>
      <c r="J1795" t="s">
        <v>3710</v>
      </c>
      <c r="K1795" t="s">
        <v>3706</v>
      </c>
      <c r="L1795" t="s">
        <v>3730</v>
      </c>
    </row>
    <row r="1796" spans="1:12" x14ac:dyDescent="0.3">
      <c r="A1796" t="s">
        <v>4299</v>
      </c>
      <c r="B1796">
        <v>1997</v>
      </c>
      <c r="C1796" t="s">
        <v>3711</v>
      </c>
      <c r="D1796">
        <v>15</v>
      </c>
      <c r="E1796" s="1" t="str">
        <f>_xlfn.CONCAT(Hospitalisation_Details[[#This Row],[date]],"-",Hospitalisation_Details[[#This Row],[month]],"-",Hospitalisation_Details[[#This Row],[year]])</f>
        <v>15-Jun-1997</v>
      </c>
      <c r="F1796" s="1" t="str">
        <f>TEXT(Hospitalisation_Details[[#This Row],[Date of Birth]],"dd-mm-yy")</f>
        <v>15-06-97</v>
      </c>
      <c r="G1796">
        <v>1</v>
      </c>
      <c r="H1796">
        <f>DATEDIF(Hospitalisation_Details[[#This Row],[Date of Birth2]],DATE(2023,6,8),"y")</f>
        <v>25</v>
      </c>
      <c r="I1796" s="2">
        <v>18218.16</v>
      </c>
      <c r="J1796" t="s">
        <v>3710</v>
      </c>
      <c r="K1796" t="s">
        <v>3710</v>
      </c>
      <c r="L1796" t="s">
        <v>3708</v>
      </c>
    </row>
    <row r="1797" spans="1:12" x14ac:dyDescent="0.3">
      <c r="A1797" t="s">
        <v>4298</v>
      </c>
      <c r="B1797">
        <v>2004</v>
      </c>
      <c r="C1797" t="s">
        <v>3712</v>
      </c>
      <c r="D1797">
        <v>10</v>
      </c>
      <c r="E1797" s="1" t="str">
        <f>_xlfn.CONCAT(Hospitalisation_Details[[#This Row],[date]],"-",Hospitalisation_Details[[#This Row],[month]],"-",Hospitalisation_Details[[#This Row],[year]])</f>
        <v>10-Sep-2004</v>
      </c>
      <c r="F1797" s="1" t="str">
        <f>TEXT(Hospitalisation_Details[[#This Row],[Date of Birth]],"dd-mm-yy")</f>
        <v>10-09-04</v>
      </c>
      <c r="G1797">
        <v>3</v>
      </c>
      <c r="H1797">
        <f>DATEDIF(Hospitalisation_Details[[#This Row],[Date of Birth2]],DATE(2023,6,8),"y")</f>
        <v>18</v>
      </c>
      <c r="I1797" s="2">
        <v>18223.45</v>
      </c>
      <c r="J1797" t="s">
        <v>3710</v>
      </c>
      <c r="K1797" t="s">
        <v>3707</v>
      </c>
      <c r="L1797" t="s">
        <v>3708</v>
      </c>
    </row>
    <row r="1798" spans="1:12" x14ac:dyDescent="0.3">
      <c r="A1798" t="s">
        <v>4297</v>
      </c>
      <c r="B1798">
        <v>1995</v>
      </c>
      <c r="C1798" t="s">
        <v>3715</v>
      </c>
      <c r="D1798">
        <v>3</v>
      </c>
      <c r="E1798" s="1" t="str">
        <f>_xlfn.CONCAT(Hospitalisation_Details[[#This Row],[date]],"-",Hospitalisation_Details[[#This Row],[month]],"-",Hospitalisation_Details[[#This Row],[year]])</f>
        <v>3-Aug-1995</v>
      </c>
      <c r="F1798" s="1" t="str">
        <f>TEXT(Hospitalisation_Details[[#This Row],[Date of Birth]],"dd-mm-yy")</f>
        <v>03-08-95</v>
      </c>
      <c r="G1798">
        <v>0</v>
      </c>
      <c r="H1798">
        <f>DATEDIF(Hospitalisation_Details[[#This Row],[Date of Birth2]],DATE(2023,6,8),"y")</f>
        <v>27</v>
      </c>
      <c r="I1798" s="2">
        <v>18246.5</v>
      </c>
      <c r="J1798" t="s">
        <v>3710</v>
      </c>
      <c r="K1798" t="s">
        <v>3710</v>
      </c>
      <c r="L1798" t="s">
        <v>3708</v>
      </c>
    </row>
    <row r="1799" spans="1:12" x14ac:dyDescent="0.3">
      <c r="A1799" t="s">
        <v>4296</v>
      </c>
      <c r="B1799">
        <v>1992</v>
      </c>
      <c r="C1799" t="s">
        <v>3714</v>
      </c>
      <c r="D1799">
        <v>25</v>
      </c>
      <c r="E1799" s="1" t="str">
        <f>_xlfn.CONCAT(Hospitalisation_Details[[#This Row],[date]],"-",Hospitalisation_Details[[#This Row],[month]],"-",Hospitalisation_Details[[#This Row],[year]])</f>
        <v>25-Dec-1992</v>
      </c>
      <c r="F1799" s="1" t="str">
        <f>TEXT(Hospitalisation_Details[[#This Row],[Date of Birth]],"dd-mm-yy")</f>
        <v>25-12-92</v>
      </c>
      <c r="G1799">
        <v>3</v>
      </c>
      <c r="H1799">
        <f>DATEDIF(Hospitalisation_Details[[#This Row],[Date of Birth2]],DATE(2023,6,8),"y")</f>
        <v>30</v>
      </c>
      <c r="I1799" s="2">
        <v>18259.22</v>
      </c>
      <c r="J1799" t="s">
        <v>3710</v>
      </c>
      <c r="K1799" t="s">
        <v>3707</v>
      </c>
      <c r="L1799" t="s">
        <v>3717</v>
      </c>
    </row>
    <row r="1800" spans="1:12" x14ac:dyDescent="0.3">
      <c r="A1800" t="s">
        <v>4295</v>
      </c>
      <c r="B1800">
        <v>1995</v>
      </c>
      <c r="C1800" t="s">
        <v>3705</v>
      </c>
      <c r="D1800">
        <v>4</v>
      </c>
      <c r="E1800" s="1" t="str">
        <f>_xlfn.CONCAT(Hospitalisation_Details[[#This Row],[date]],"-",Hospitalisation_Details[[#This Row],[month]],"-",Hospitalisation_Details[[#This Row],[year]])</f>
        <v>4-Jul-1995</v>
      </c>
      <c r="F1800" s="1" t="str">
        <f>TEXT(Hospitalisation_Details[[#This Row],[Date of Birth]],"dd-mm-yy")</f>
        <v>04-07-95</v>
      </c>
      <c r="G1800">
        <v>0</v>
      </c>
      <c r="H1800">
        <f>DATEDIF(Hospitalisation_Details[[#This Row],[Date of Birth2]],DATE(2023,6,8),"y")</f>
        <v>27</v>
      </c>
      <c r="I1800" s="2">
        <v>18310.740000000002</v>
      </c>
      <c r="J1800" t="s">
        <v>3710</v>
      </c>
      <c r="K1800" t="s">
        <v>3707</v>
      </c>
      <c r="L1800" t="s">
        <v>3713</v>
      </c>
    </row>
    <row r="1801" spans="1:12" x14ac:dyDescent="0.3">
      <c r="A1801" t="s">
        <v>4294</v>
      </c>
      <c r="B1801">
        <v>1999</v>
      </c>
      <c r="C1801" t="s">
        <v>3714</v>
      </c>
      <c r="D1801">
        <v>15</v>
      </c>
      <c r="E1801" s="1" t="str">
        <f>_xlfn.CONCAT(Hospitalisation_Details[[#This Row],[date]],"-",Hospitalisation_Details[[#This Row],[month]],"-",Hospitalisation_Details[[#This Row],[year]])</f>
        <v>15-Dec-1999</v>
      </c>
      <c r="F1801" s="1" t="str">
        <f>TEXT(Hospitalisation_Details[[#This Row],[Date of Birth]],"dd-mm-yy")</f>
        <v>15-12-99</v>
      </c>
      <c r="G1801">
        <v>1</v>
      </c>
      <c r="H1801">
        <f>DATEDIF(Hospitalisation_Details[[#This Row],[Date of Birth2]],DATE(2023,6,8),"y")</f>
        <v>23</v>
      </c>
      <c r="I1801" s="2">
        <v>18328.240000000002</v>
      </c>
      <c r="J1801" t="s">
        <v>3710</v>
      </c>
      <c r="K1801" t="s">
        <v>3706</v>
      </c>
      <c r="L1801" t="s">
        <v>3708</v>
      </c>
    </row>
    <row r="1802" spans="1:12" x14ac:dyDescent="0.3">
      <c r="A1802" t="s">
        <v>4293</v>
      </c>
      <c r="B1802">
        <v>1964</v>
      </c>
      <c r="C1802" t="s">
        <v>3712</v>
      </c>
      <c r="D1802">
        <v>26</v>
      </c>
      <c r="E1802" s="1" t="str">
        <f>_xlfn.CONCAT(Hospitalisation_Details[[#This Row],[date]],"-",Hospitalisation_Details[[#This Row],[month]],"-",Hospitalisation_Details[[#This Row],[year]])</f>
        <v>26-Sep-1964</v>
      </c>
      <c r="F1802" s="1" t="str">
        <f>TEXT(Hospitalisation_Details[[#This Row],[Date of Birth]],"dd-mm-yy")</f>
        <v>26-09-64</v>
      </c>
      <c r="G1802">
        <v>0</v>
      </c>
      <c r="H1802">
        <f>DATEDIF(Hospitalisation_Details[[#This Row],[Date of Birth2]],DATE(2023,6,8),"y")</f>
        <v>58</v>
      </c>
      <c r="I1802" s="2">
        <v>18443.11</v>
      </c>
      <c r="J1802" t="s">
        <v>3710</v>
      </c>
      <c r="K1802" t="s">
        <v>3706</v>
      </c>
      <c r="L1802" t="s">
        <v>3713</v>
      </c>
    </row>
    <row r="1803" spans="1:12" x14ac:dyDescent="0.3">
      <c r="A1803" t="s">
        <v>4292</v>
      </c>
      <c r="B1803">
        <v>1986</v>
      </c>
      <c r="C1803" t="s">
        <v>3715</v>
      </c>
      <c r="D1803">
        <v>12</v>
      </c>
      <c r="E1803" s="1" t="str">
        <f>_xlfn.CONCAT(Hospitalisation_Details[[#This Row],[date]],"-",Hospitalisation_Details[[#This Row],[month]],"-",Hospitalisation_Details[[#This Row],[year]])</f>
        <v>12-Aug-1986</v>
      </c>
      <c r="F1803" s="1" t="str">
        <f>TEXT(Hospitalisation_Details[[#This Row],[Date of Birth]],"dd-mm-yy")</f>
        <v>12-08-86</v>
      </c>
      <c r="G1803">
        <v>2</v>
      </c>
      <c r="H1803">
        <f>DATEDIF(Hospitalisation_Details[[#This Row],[Date of Birth2]],DATE(2023,6,8),"y")</f>
        <v>36</v>
      </c>
      <c r="I1803" s="2">
        <v>18608.259999999998</v>
      </c>
      <c r="J1803" t="s">
        <v>3710</v>
      </c>
      <c r="K1803" t="s">
        <v>3707</v>
      </c>
      <c r="L1803" t="s">
        <v>3717</v>
      </c>
    </row>
    <row r="1804" spans="1:12" x14ac:dyDescent="0.3">
      <c r="A1804" t="s">
        <v>4291</v>
      </c>
      <c r="B1804">
        <v>1998</v>
      </c>
      <c r="C1804" t="s">
        <v>3712</v>
      </c>
      <c r="D1804">
        <v>23</v>
      </c>
      <c r="E1804" s="1" t="str">
        <f>_xlfn.CONCAT(Hospitalisation_Details[[#This Row],[date]],"-",Hospitalisation_Details[[#This Row],[month]],"-",Hospitalisation_Details[[#This Row],[year]])</f>
        <v>23-Sep-1998</v>
      </c>
      <c r="F1804" s="1" t="str">
        <f>TEXT(Hospitalisation_Details[[#This Row],[Date of Birth]],"dd-mm-yy")</f>
        <v>23-09-98</v>
      </c>
      <c r="G1804">
        <v>0</v>
      </c>
      <c r="H1804">
        <f>DATEDIF(Hospitalisation_Details[[#This Row],[Date of Birth2]],DATE(2023,6,8),"y")</f>
        <v>24</v>
      </c>
      <c r="I1804" s="2">
        <v>18648.419999999998</v>
      </c>
      <c r="J1804" t="s">
        <v>3710</v>
      </c>
      <c r="K1804" t="s">
        <v>3710</v>
      </c>
      <c r="L1804" t="s">
        <v>3720</v>
      </c>
    </row>
    <row r="1805" spans="1:12" x14ac:dyDescent="0.3">
      <c r="A1805" t="s">
        <v>4290</v>
      </c>
      <c r="B1805">
        <v>1970</v>
      </c>
      <c r="C1805" t="s">
        <v>3716</v>
      </c>
      <c r="D1805">
        <v>17</v>
      </c>
      <c r="E1805" s="1" t="str">
        <f>_xlfn.CONCAT(Hospitalisation_Details[[#This Row],[date]],"-",Hospitalisation_Details[[#This Row],[month]],"-",Hospitalisation_Details[[#This Row],[year]])</f>
        <v>17-Oct-1970</v>
      </c>
      <c r="F1805" s="1" t="str">
        <f>TEXT(Hospitalisation_Details[[#This Row],[Date of Birth]],"dd-mm-yy")</f>
        <v>17-10-70</v>
      </c>
      <c r="G1805">
        <v>0</v>
      </c>
      <c r="H1805">
        <f>DATEDIF(Hospitalisation_Details[[#This Row],[Date of Birth2]],DATE(2023,6,8),"y")</f>
        <v>52</v>
      </c>
      <c r="I1805" s="2">
        <v>18682.740000000002</v>
      </c>
      <c r="J1805" t="s">
        <v>3710</v>
      </c>
      <c r="K1805" t="s">
        <v>3707</v>
      </c>
      <c r="L1805" t="s">
        <v>3713</v>
      </c>
    </row>
    <row r="1806" spans="1:12" x14ac:dyDescent="0.3">
      <c r="A1806" t="s">
        <v>4289</v>
      </c>
      <c r="B1806">
        <v>1967</v>
      </c>
      <c r="C1806" t="s">
        <v>3715</v>
      </c>
      <c r="D1806">
        <v>30</v>
      </c>
      <c r="E1806" s="1" t="str">
        <f>_xlfn.CONCAT(Hospitalisation_Details[[#This Row],[date]],"-",Hospitalisation_Details[[#This Row],[month]],"-",Hospitalisation_Details[[#This Row],[year]])</f>
        <v>30-Aug-1967</v>
      </c>
      <c r="F1806" s="1" t="str">
        <f>TEXT(Hospitalisation_Details[[#This Row],[Date of Birth]],"dd-mm-yy")</f>
        <v>30-08-67</v>
      </c>
      <c r="G1806">
        <v>0</v>
      </c>
      <c r="H1806">
        <f>DATEDIF(Hospitalisation_Details[[#This Row],[Date of Birth2]],DATE(2023,6,8),"y")</f>
        <v>55</v>
      </c>
      <c r="I1806" s="2">
        <v>18694.689999999999</v>
      </c>
      <c r="J1806" t="s">
        <v>3710</v>
      </c>
      <c r="K1806" t="s">
        <v>3710</v>
      </c>
      <c r="L1806" t="s">
        <v>3725</v>
      </c>
    </row>
    <row r="1807" spans="1:12" x14ac:dyDescent="0.3">
      <c r="A1807" t="s">
        <v>4288</v>
      </c>
      <c r="B1807">
        <v>1992</v>
      </c>
      <c r="C1807" t="s">
        <v>3714</v>
      </c>
      <c r="D1807">
        <v>27</v>
      </c>
      <c r="E1807" s="1" t="str">
        <f>_xlfn.CONCAT(Hospitalisation_Details[[#This Row],[date]],"-",Hospitalisation_Details[[#This Row],[month]],"-",Hospitalisation_Details[[#This Row],[year]])</f>
        <v>27-Dec-1992</v>
      </c>
      <c r="F1807" s="1" t="str">
        <f>TEXT(Hospitalisation_Details[[#This Row],[Date of Birth]],"dd-mm-yy")</f>
        <v>27-12-92</v>
      </c>
      <c r="G1807">
        <v>3</v>
      </c>
      <c r="H1807">
        <f>DATEDIF(Hospitalisation_Details[[#This Row],[Date of Birth2]],DATE(2023,6,8),"y")</f>
        <v>30</v>
      </c>
      <c r="I1807" s="2">
        <v>18765.88</v>
      </c>
      <c r="J1807" t="s">
        <v>3710</v>
      </c>
      <c r="K1807" t="s">
        <v>3706</v>
      </c>
      <c r="L1807" t="s">
        <v>3713</v>
      </c>
    </row>
    <row r="1808" spans="1:12" x14ac:dyDescent="0.3">
      <c r="A1808" t="s">
        <v>4287</v>
      </c>
      <c r="B1808">
        <v>1979</v>
      </c>
      <c r="C1808" t="s">
        <v>3709</v>
      </c>
      <c r="D1808">
        <v>19</v>
      </c>
      <c r="E1808" s="1" t="str">
        <f>_xlfn.CONCAT(Hospitalisation_Details[[#This Row],[date]],"-",Hospitalisation_Details[[#This Row],[month]],"-",Hospitalisation_Details[[#This Row],[year]])</f>
        <v>19-Nov-1979</v>
      </c>
      <c r="F1808" s="1" t="str">
        <f>TEXT(Hospitalisation_Details[[#This Row],[Date of Birth]],"dd-mm-yy")</f>
        <v>19-11-79</v>
      </c>
      <c r="G1808">
        <v>2</v>
      </c>
      <c r="H1808">
        <f>DATEDIF(Hospitalisation_Details[[#This Row],[Date of Birth2]],DATE(2023,6,8),"y")</f>
        <v>43</v>
      </c>
      <c r="I1808" s="2">
        <v>18767.740000000002</v>
      </c>
      <c r="J1808" t="s">
        <v>3710</v>
      </c>
      <c r="K1808" t="s">
        <v>3710</v>
      </c>
      <c r="L1808" t="s">
        <v>3708</v>
      </c>
    </row>
    <row r="1809" spans="1:12" x14ac:dyDescent="0.3">
      <c r="A1809" t="s">
        <v>4286</v>
      </c>
      <c r="B1809">
        <v>1995</v>
      </c>
      <c r="C1809" t="s">
        <v>3709</v>
      </c>
      <c r="D1809">
        <v>28</v>
      </c>
      <c r="E1809" s="1" t="str">
        <f>_xlfn.CONCAT(Hospitalisation_Details[[#This Row],[date]],"-",Hospitalisation_Details[[#This Row],[month]],"-",Hospitalisation_Details[[#This Row],[year]])</f>
        <v>28-Nov-1995</v>
      </c>
      <c r="F1809" s="1" t="str">
        <f>TEXT(Hospitalisation_Details[[#This Row],[Date of Birth]],"dd-mm-yy")</f>
        <v>28-11-95</v>
      </c>
      <c r="G1809">
        <v>3</v>
      </c>
      <c r="H1809">
        <f>DATEDIF(Hospitalisation_Details[[#This Row],[Date of Birth2]],DATE(2023,6,8),"y")</f>
        <v>27</v>
      </c>
      <c r="I1809" s="2">
        <v>18804.75</v>
      </c>
      <c r="J1809" t="s">
        <v>3710</v>
      </c>
      <c r="K1809" t="s">
        <v>3710</v>
      </c>
      <c r="L1809" t="s">
        <v>3713</v>
      </c>
    </row>
    <row r="1810" spans="1:12" x14ac:dyDescent="0.3">
      <c r="A1810" t="s">
        <v>4285</v>
      </c>
      <c r="B1810">
        <v>1979</v>
      </c>
      <c r="C1810" t="s">
        <v>3716</v>
      </c>
      <c r="D1810">
        <v>15</v>
      </c>
      <c r="E1810" s="1" t="str">
        <f>_xlfn.CONCAT(Hospitalisation_Details[[#This Row],[date]],"-",Hospitalisation_Details[[#This Row],[month]],"-",Hospitalisation_Details[[#This Row],[year]])</f>
        <v>15-Oct-1979</v>
      </c>
      <c r="F1810" s="1" t="str">
        <f>TEXT(Hospitalisation_Details[[#This Row],[Date of Birth]],"dd-mm-yy")</f>
        <v>15-10-79</v>
      </c>
      <c r="G1810">
        <v>2</v>
      </c>
      <c r="H1810">
        <f>DATEDIF(Hospitalisation_Details[[#This Row],[Date of Birth2]],DATE(2023,6,8),"y")</f>
        <v>43</v>
      </c>
      <c r="I1810" s="2">
        <v>18806.150000000001</v>
      </c>
      <c r="J1810" t="s">
        <v>3710</v>
      </c>
      <c r="K1810" t="s">
        <v>3706</v>
      </c>
      <c r="L1810" t="s">
        <v>3708</v>
      </c>
    </row>
    <row r="1811" spans="1:12" x14ac:dyDescent="0.3">
      <c r="A1811" t="s">
        <v>4284</v>
      </c>
      <c r="B1811">
        <v>1962</v>
      </c>
      <c r="C1811" t="s">
        <v>3714</v>
      </c>
      <c r="D1811">
        <v>18</v>
      </c>
      <c r="E1811" s="1" t="str">
        <f>_xlfn.CONCAT(Hospitalisation_Details[[#This Row],[date]],"-",Hospitalisation_Details[[#This Row],[month]],"-",Hospitalisation_Details[[#This Row],[year]])</f>
        <v>18-Dec-1962</v>
      </c>
      <c r="F1811" s="1" t="str">
        <f>TEXT(Hospitalisation_Details[[#This Row],[Date of Birth]],"dd-mm-yy")</f>
        <v>18-12-62</v>
      </c>
      <c r="G1811">
        <v>0</v>
      </c>
      <c r="H1811">
        <f>DATEDIF(Hospitalisation_Details[[#This Row],[Date of Birth2]],DATE(2023,6,8),"y")</f>
        <v>60</v>
      </c>
      <c r="I1811" s="2">
        <v>18815.53</v>
      </c>
      <c r="J1811" t="s">
        <v>3710</v>
      </c>
      <c r="K1811" t="s">
        <v>3710</v>
      </c>
      <c r="L1811" t="s">
        <v>3725</v>
      </c>
    </row>
    <row r="1812" spans="1:12" x14ac:dyDescent="0.3">
      <c r="A1812" t="s">
        <v>4283</v>
      </c>
      <c r="B1812">
        <v>2003</v>
      </c>
      <c r="C1812" t="s">
        <v>3705</v>
      </c>
      <c r="D1812">
        <v>24</v>
      </c>
      <c r="E1812" s="1" t="str">
        <f>_xlfn.CONCAT(Hospitalisation_Details[[#This Row],[date]],"-",Hospitalisation_Details[[#This Row],[month]],"-",Hospitalisation_Details[[#This Row],[year]])</f>
        <v>24-Jul-2003</v>
      </c>
      <c r="F1812" s="1" t="str">
        <f>TEXT(Hospitalisation_Details[[#This Row],[Date of Birth]],"dd-mm-yy")</f>
        <v>24-07-03</v>
      </c>
      <c r="G1812">
        <v>3</v>
      </c>
      <c r="H1812">
        <f>DATEDIF(Hospitalisation_Details[[#This Row],[Date of Birth2]],DATE(2023,6,8),"y")</f>
        <v>19</v>
      </c>
      <c r="I1812" s="2">
        <v>18838.7</v>
      </c>
      <c r="J1812" t="s">
        <v>3710</v>
      </c>
      <c r="K1812" t="s">
        <v>3707</v>
      </c>
      <c r="L1812" t="s">
        <v>3713</v>
      </c>
    </row>
    <row r="1813" spans="1:12" x14ac:dyDescent="0.3">
      <c r="A1813" t="s">
        <v>4282</v>
      </c>
      <c r="B1813">
        <v>1963</v>
      </c>
      <c r="C1813" t="s">
        <v>3714</v>
      </c>
      <c r="D1813">
        <v>6</v>
      </c>
      <c r="E1813" s="1" t="str">
        <f>_xlfn.CONCAT(Hospitalisation_Details[[#This Row],[date]],"-",Hospitalisation_Details[[#This Row],[month]],"-",Hospitalisation_Details[[#This Row],[year]])</f>
        <v>6-Dec-1963</v>
      </c>
      <c r="F1813" s="1" t="str">
        <f>TEXT(Hospitalisation_Details[[#This Row],[Date of Birth]],"dd-mm-yy")</f>
        <v>06-12-63</v>
      </c>
      <c r="G1813">
        <v>0</v>
      </c>
      <c r="H1813">
        <f>DATEDIF(Hospitalisation_Details[[#This Row],[Date of Birth2]],DATE(2023,6,8),"y")</f>
        <v>59</v>
      </c>
      <c r="I1813" s="2">
        <v>18883.330000000002</v>
      </c>
      <c r="J1813" t="s">
        <v>3710</v>
      </c>
      <c r="K1813" t="s">
        <v>3710</v>
      </c>
      <c r="L1813" t="s">
        <v>3730</v>
      </c>
    </row>
    <row r="1814" spans="1:12" x14ac:dyDescent="0.3">
      <c r="A1814" t="s">
        <v>4281</v>
      </c>
      <c r="B1814">
        <v>1995</v>
      </c>
      <c r="C1814" t="s">
        <v>3712</v>
      </c>
      <c r="D1814">
        <v>27</v>
      </c>
      <c r="E1814" s="1" t="str">
        <f>_xlfn.CONCAT(Hospitalisation_Details[[#This Row],[date]],"-",Hospitalisation_Details[[#This Row],[month]],"-",Hospitalisation_Details[[#This Row],[year]])</f>
        <v>27-Sep-1995</v>
      </c>
      <c r="F1814" s="1" t="str">
        <f>TEXT(Hospitalisation_Details[[#This Row],[Date of Birth]],"dd-mm-yy")</f>
        <v>27-09-95</v>
      </c>
      <c r="G1814">
        <v>1</v>
      </c>
      <c r="H1814">
        <f>DATEDIF(Hospitalisation_Details[[#This Row],[Date of Birth2]],DATE(2023,6,8),"y")</f>
        <v>27</v>
      </c>
      <c r="I1814" s="2">
        <v>18903.490000000002</v>
      </c>
      <c r="J1814" t="s">
        <v>3710</v>
      </c>
      <c r="K1814" t="s">
        <v>3706</v>
      </c>
      <c r="L1814" t="s">
        <v>3724</v>
      </c>
    </row>
    <row r="1815" spans="1:12" x14ac:dyDescent="0.3">
      <c r="A1815" t="s">
        <v>4280</v>
      </c>
      <c r="B1815">
        <v>1969</v>
      </c>
      <c r="C1815" t="s">
        <v>3715</v>
      </c>
      <c r="D1815">
        <v>3</v>
      </c>
      <c r="E1815" s="1" t="str">
        <f>_xlfn.CONCAT(Hospitalisation_Details[[#This Row],[date]],"-",Hospitalisation_Details[[#This Row],[month]],"-",Hospitalisation_Details[[#This Row],[year]])</f>
        <v>3-Aug-1969</v>
      </c>
      <c r="F1815" s="1" t="str">
        <f>TEXT(Hospitalisation_Details[[#This Row],[Date of Birth]],"dd-mm-yy")</f>
        <v>03-08-69</v>
      </c>
      <c r="G1815">
        <v>0</v>
      </c>
      <c r="H1815">
        <f>DATEDIF(Hospitalisation_Details[[#This Row],[Date of Birth2]],DATE(2023,6,8),"y")</f>
        <v>53</v>
      </c>
      <c r="I1815" s="2">
        <v>18932.810000000001</v>
      </c>
      <c r="J1815" t="s">
        <v>3710</v>
      </c>
      <c r="K1815" t="s">
        <v>3707</v>
      </c>
      <c r="L1815" t="s">
        <v>3713</v>
      </c>
    </row>
    <row r="1816" spans="1:12" x14ac:dyDescent="0.3">
      <c r="A1816" t="s">
        <v>4279</v>
      </c>
      <c r="B1816">
        <v>1963</v>
      </c>
      <c r="C1816" t="s">
        <v>3716</v>
      </c>
      <c r="D1816">
        <v>20</v>
      </c>
      <c r="E1816" s="1" t="str">
        <f>_xlfn.CONCAT(Hospitalisation_Details[[#This Row],[date]],"-",Hospitalisation_Details[[#This Row],[month]],"-",Hospitalisation_Details[[#This Row],[year]])</f>
        <v>20-Oct-1963</v>
      </c>
      <c r="F1816" s="1" t="str">
        <f>TEXT(Hospitalisation_Details[[#This Row],[Date of Birth]],"dd-mm-yy")</f>
        <v>20-10-63</v>
      </c>
      <c r="G1816">
        <v>0</v>
      </c>
      <c r="H1816">
        <f>DATEDIF(Hospitalisation_Details[[#This Row],[Date of Birth2]],DATE(2023,6,8),"y")</f>
        <v>59</v>
      </c>
      <c r="I1816" s="2">
        <v>18954.560000000001</v>
      </c>
      <c r="J1816" t="s">
        <v>3710</v>
      </c>
      <c r="K1816" t="s">
        <v>3710</v>
      </c>
      <c r="L1816" t="s">
        <v>3730</v>
      </c>
    </row>
    <row r="1817" spans="1:12" x14ac:dyDescent="0.3">
      <c r="A1817" t="s">
        <v>4278</v>
      </c>
      <c r="B1817">
        <v>1998</v>
      </c>
      <c r="C1817" t="s">
        <v>3715</v>
      </c>
      <c r="D1817">
        <v>6</v>
      </c>
      <c r="E1817" s="1" t="str">
        <f>_xlfn.CONCAT(Hospitalisation_Details[[#This Row],[date]],"-",Hospitalisation_Details[[#This Row],[month]],"-",Hospitalisation_Details[[#This Row],[year]])</f>
        <v>6-Aug-1998</v>
      </c>
      <c r="F1817" s="1" t="str">
        <f>TEXT(Hospitalisation_Details[[#This Row],[Date of Birth]],"dd-mm-yy")</f>
        <v>06-08-98</v>
      </c>
      <c r="G1817">
        <v>0</v>
      </c>
      <c r="H1817">
        <f>DATEDIF(Hospitalisation_Details[[#This Row],[Date of Birth2]],DATE(2023,6,8),"y")</f>
        <v>24</v>
      </c>
      <c r="I1817" s="2">
        <v>18955.22</v>
      </c>
      <c r="J1817" t="s">
        <v>3710</v>
      </c>
      <c r="K1817" t="s">
        <v>3707</v>
      </c>
      <c r="L1817" t="s">
        <v>3717</v>
      </c>
    </row>
    <row r="1818" spans="1:12" x14ac:dyDescent="0.3">
      <c r="A1818" t="s">
        <v>4277</v>
      </c>
      <c r="B1818">
        <v>1992</v>
      </c>
      <c r="C1818" t="s">
        <v>3709</v>
      </c>
      <c r="D1818">
        <v>30</v>
      </c>
      <c r="E1818" s="1" t="str">
        <f>_xlfn.CONCAT(Hospitalisation_Details[[#This Row],[date]],"-",Hospitalisation_Details[[#This Row],[month]],"-",Hospitalisation_Details[[#This Row],[year]])</f>
        <v>30-Nov-1992</v>
      </c>
      <c r="F1818" s="1" t="str">
        <f>TEXT(Hospitalisation_Details[[#This Row],[Date of Birth]],"dd-mm-yy")</f>
        <v>30-11-92</v>
      </c>
      <c r="G1818">
        <v>1</v>
      </c>
      <c r="H1818">
        <f>DATEDIF(Hospitalisation_Details[[#This Row],[Date of Birth2]],DATE(2023,6,8),"y")</f>
        <v>30</v>
      </c>
      <c r="I1818" s="2">
        <v>18963.169999999998</v>
      </c>
      <c r="J1818" t="s">
        <v>3710</v>
      </c>
      <c r="K1818" t="s">
        <v>3710</v>
      </c>
      <c r="L1818" t="s">
        <v>3708</v>
      </c>
    </row>
    <row r="1819" spans="1:12" x14ac:dyDescent="0.3">
      <c r="A1819" t="s">
        <v>4276</v>
      </c>
      <c r="B1819">
        <v>1988</v>
      </c>
      <c r="C1819" t="s">
        <v>3716</v>
      </c>
      <c r="D1819">
        <v>24</v>
      </c>
      <c r="E1819" s="1" t="str">
        <f>_xlfn.CONCAT(Hospitalisation_Details[[#This Row],[date]],"-",Hospitalisation_Details[[#This Row],[month]],"-",Hospitalisation_Details[[#This Row],[year]])</f>
        <v>24-Oct-1988</v>
      </c>
      <c r="F1819" s="1" t="str">
        <f>TEXT(Hospitalisation_Details[[#This Row],[Date of Birth]],"dd-mm-yy")</f>
        <v>24-10-88</v>
      </c>
      <c r="G1819">
        <v>2</v>
      </c>
      <c r="H1819">
        <f>DATEDIF(Hospitalisation_Details[[#This Row],[Date of Birth2]],DATE(2023,6,8),"y")</f>
        <v>34</v>
      </c>
      <c r="I1819" s="2">
        <v>18972.5</v>
      </c>
      <c r="J1819" t="s">
        <v>3710</v>
      </c>
      <c r="K1819" t="s">
        <v>3707</v>
      </c>
      <c r="L1819" t="s">
        <v>3708</v>
      </c>
    </row>
    <row r="1820" spans="1:12" x14ac:dyDescent="0.3">
      <c r="A1820" t="s">
        <v>4275</v>
      </c>
      <c r="B1820">
        <v>1983</v>
      </c>
      <c r="C1820" t="s">
        <v>3714</v>
      </c>
      <c r="D1820">
        <v>19</v>
      </c>
      <c r="E1820" s="1" t="str">
        <f>_xlfn.CONCAT(Hospitalisation_Details[[#This Row],[date]],"-",Hospitalisation_Details[[#This Row],[month]],"-",Hospitalisation_Details[[#This Row],[year]])</f>
        <v>19-Dec-1983</v>
      </c>
      <c r="F1820" s="1" t="str">
        <f>TEXT(Hospitalisation_Details[[#This Row],[Date of Birth]],"dd-mm-yy")</f>
        <v>19-12-83</v>
      </c>
      <c r="G1820">
        <v>5</v>
      </c>
      <c r="H1820">
        <f>DATEDIF(Hospitalisation_Details[[#This Row],[Date of Birth2]],DATE(2023,6,8),"y")</f>
        <v>39</v>
      </c>
      <c r="I1820" s="2">
        <v>19023.259999999998</v>
      </c>
      <c r="J1820" t="s">
        <v>3710</v>
      </c>
      <c r="K1820" t="s">
        <v>3707</v>
      </c>
      <c r="L1820" t="s">
        <v>3717</v>
      </c>
    </row>
    <row r="1821" spans="1:12" x14ac:dyDescent="0.3">
      <c r="A1821" t="s">
        <v>4274</v>
      </c>
      <c r="B1821">
        <v>1989</v>
      </c>
      <c r="C1821" t="s">
        <v>3711</v>
      </c>
      <c r="D1821">
        <v>5</v>
      </c>
      <c r="E1821" s="1" t="str">
        <f>_xlfn.CONCAT(Hospitalisation_Details[[#This Row],[date]],"-",Hospitalisation_Details[[#This Row],[month]],"-",Hospitalisation_Details[[#This Row],[year]])</f>
        <v>5-Jun-1989</v>
      </c>
      <c r="F1821" s="1" t="str">
        <f>TEXT(Hospitalisation_Details[[#This Row],[Date of Birth]],"dd-mm-yy")</f>
        <v>05-06-89</v>
      </c>
      <c r="G1821">
        <v>1</v>
      </c>
      <c r="H1821">
        <f>DATEDIF(Hospitalisation_Details[[#This Row],[Date of Birth2]],DATE(2023,6,8),"y")</f>
        <v>34</v>
      </c>
      <c r="I1821" s="2">
        <v>19040.88</v>
      </c>
      <c r="J1821" t="s">
        <v>3710</v>
      </c>
      <c r="K1821" t="s">
        <v>3707</v>
      </c>
      <c r="L1821" t="s">
        <v>3717</v>
      </c>
    </row>
    <row r="1822" spans="1:12" x14ac:dyDescent="0.3">
      <c r="A1822" t="s">
        <v>4273</v>
      </c>
      <c r="B1822">
        <v>1993</v>
      </c>
      <c r="C1822" t="s">
        <v>3712</v>
      </c>
      <c r="D1822">
        <v>28</v>
      </c>
      <c r="E1822" s="1" t="str">
        <f>_xlfn.CONCAT(Hospitalisation_Details[[#This Row],[date]],"-",Hospitalisation_Details[[#This Row],[month]],"-",Hospitalisation_Details[[#This Row],[year]])</f>
        <v>28-Sep-1993</v>
      </c>
      <c r="F1822" s="1" t="str">
        <f>TEXT(Hospitalisation_Details[[#This Row],[Date of Birth]],"dd-mm-yy")</f>
        <v>28-09-93</v>
      </c>
      <c r="G1822">
        <v>1</v>
      </c>
      <c r="H1822">
        <f>DATEDIF(Hospitalisation_Details[[#This Row],[Date of Birth2]],DATE(2023,6,8),"y")</f>
        <v>29</v>
      </c>
      <c r="I1822" s="2">
        <v>19107.78</v>
      </c>
      <c r="J1822" t="s">
        <v>3710</v>
      </c>
      <c r="K1822" t="s">
        <v>3706</v>
      </c>
      <c r="L1822" t="s">
        <v>3708</v>
      </c>
    </row>
    <row r="1823" spans="1:12" x14ac:dyDescent="0.3">
      <c r="A1823" t="s">
        <v>4272</v>
      </c>
      <c r="B1823">
        <v>1979</v>
      </c>
      <c r="C1823" t="s">
        <v>3705</v>
      </c>
      <c r="D1823">
        <v>2</v>
      </c>
      <c r="E1823" s="1" t="str">
        <f>_xlfn.CONCAT(Hospitalisation_Details[[#This Row],[date]],"-",Hospitalisation_Details[[#This Row],[month]],"-",Hospitalisation_Details[[#This Row],[year]])</f>
        <v>2-Jul-1979</v>
      </c>
      <c r="F1823" s="1" t="str">
        <f>TEXT(Hospitalisation_Details[[#This Row],[Date of Birth]],"dd-mm-yy")</f>
        <v>02-07-79</v>
      </c>
      <c r="G1823">
        <v>2</v>
      </c>
      <c r="H1823">
        <f>DATEDIF(Hospitalisation_Details[[#This Row],[Date of Birth2]],DATE(2023,6,8),"y")</f>
        <v>43</v>
      </c>
      <c r="I1823" s="2">
        <v>19144.580000000002</v>
      </c>
      <c r="J1823" t="s">
        <v>3710</v>
      </c>
      <c r="K1823" t="s">
        <v>3710</v>
      </c>
      <c r="L1823" t="s">
        <v>3724</v>
      </c>
    </row>
    <row r="1824" spans="1:12" x14ac:dyDescent="0.3">
      <c r="A1824" t="s">
        <v>4271</v>
      </c>
      <c r="B1824">
        <v>1991</v>
      </c>
      <c r="C1824" t="s">
        <v>3712</v>
      </c>
      <c r="D1824">
        <v>16</v>
      </c>
      <c r="E1824" s="1" t="str">
        <f>_xlfn.CONCAT(Hospitalisation_Details[[#This Row],[date]],"-",Hospitalisation_Details[[#This Row],[month]],"-",Hospitalisation_Details[[#This Row],[year]])</f>
        <v>16-Sep-1991</v>
      </c>
      <c r="F1824" s="1" t="str">
        <f>TEXT(Hospitalisation_Details[[#This Row],[Date of Birth]],"dd-mm-yy")</f>
        <v>16-09-91</v>
      </c>
      <c r="G1824">
        <v>3</v>
      </c>
      <c r="H1824">
        <f>DATEDIF(Hospitalisation_Details[[#This Row],[Date of Birth2]],DATE(2023,6,8),"y")</f>
        <v>31</v>
      </c>
      <c r="I1824" s="2">
        <v>19199.939999999999</v>
      </c>
      <c r="J1824" t="s">
        <v>3710</v>
      </c>
      <c r="K1824" t="s">
        <v>3707</v>
      </c>
      <c r="L1824" t="s">
        <v>3717</v>
      </c>
    </row>
    <row r="1825" spans="1:12" x14ac:dyDescent="0.3">
      <c r="A1825" t="s">
        <v>4270</v>
      </c>
      <c r="B1825">
        <v>1985</v>
      </c>
      <c r="C1825" t="s">
        <v>3714</v>
      </c>
      <c r="D1825">
        <v>28</v>
      </c>
      <c r="E1825" s="1" t="str">
        <f>_xlfn.CONCAT(Hospitalisation_Details[[#This Row],[date]],"-",Hospitalisation_Details[[#This Row],[month]],"-",Hospitalisation_Details[[#This Row],[year]])</f>
        <v>28-Dec-1985</v>
      </c>
      <c r="F1825" s="1" t="str">
        <f>TEXT(Hospitalisation_Details[[#This Row],[Date of Birth]],"dd-mm-yy")</f>
        <v>28-12-85</v>
      </c>
      <c r="G1825">
        <v>0</v>
      </c>
      <c r="H1825">
        <f>DATEDIF(Hospitalisation_Details[[#This Row],[Date of Birth2]],DATE(2023,6,8),"y")</f>
        <v>37</v>
      </c>
      <c r="I1825" s="2">
        <v>19214.71</v>
      </c>
      <c r="J1825" t="s">
        <v>3710</v>
      </c>
      <c r="K1825" t="s">
        <v>3707</v>
      </c>
      <c r="L1825" t="s">
        <v>3708</v>
      </c>
    </row>
    <row r="1826" spans="1:12" x14ac:dyDescent="0.3">
      <c r="A1826" t="s">
        <v>4269</v>
      </c>
      <c r="B1826">
        <v>1967</v>
      </c>
      <c r="C1826" t="s">
        <v>3705</v>
      </c>
      <c r="D1826">
        <v>29</v>
      </c>
      <c r="E1826" s="1" t="str">
        <f>_xlfn.CONCAT(Hospitalisation_Details[[#This Row],[date]],"-",Hospitalisation_Details[[#This Row],[month]],"-",Hospitalisation_Details[[#This Row],[year]])</f>
        <v>29-Jul-1967</v>
      </c>
      <c r="F1826" s="1" t="str">
        <f>TEXT(Hospitalisation_Details[[#This Row],[Date of Birth]],"dd-mm-yy")</f>
        <v>29-07-67</v>
      </c>
      <c r="G1826">
        <v>0</v>
      </c>
      <c r="H1826">
        <f>DATEDIF(Hospitalisation_Details[[#This Row],[Date of Birth2]],DATE(2023,6,8),"y")</f>
        <v>55</v>
      </c>
      <c r="I1826" s="2">
        <v>19259.96</v>
      </c>
      <c r="J1826" t="s">
        <v>3710</v>
      </c>
      <c r="K1826" t="s">
        <v>3710</v>
      </c>
      <c r="L1826" t="s">
        <v>3713</v>
      </c>
    </row>
    <row r="1827" spans="1:12" x14ac:dyDescent="0.3">
      <c r="A1827" t="s">
        <v>4268</v>
      </c>
      <c r="B1827">
        <v>1966</v>
      </c>
      <c r="C1827" t="s">
        <v>3709</v>
      </c>
      <c r="D1827">
        <v>15</v>
      </c>
      <c r="E1827" s="1" t="str">
        <f>_xlfn.CONCAT(Hospitalisation_Details[[#This Row],[date]],"-",Hospitalisation_Details[[#This Row],[month]],"-",Hospitalisation_Details[[#This Row],[year]])</f>
        <v>15-Nov-1966</v>
      </c>
      <c r="F1827" s="1" t="str">
        <f>TEXT(Hospitalisation_Details[[#This Row],[Date of Birth]],"dd-mm-yy")</f>
        <v>15-11-66</v>
      </c>
      <c r="G1827">
        <v>0</v>
      </c>
      <c r="H1827">
        <f>DATEDIF(Hospitalisation_Details[[#This Row],[Date of Birth2]],DATE(2023,6,8),"y")</f>
        <v>56</v>
      </c>
      <c r="I1827" s="2">
        <v>19321.060000000001</v>
      </c>
      <c r="J1827" t="s">
        <v>3710</v>
      </c>
      <c r="K1827" t="s">
        <v>3710</v>
      </c>
      <c r="L1827" t="s">
        <v>3713</v>
      </c>
    </row>
    <row r="1828" spans="1:12" x14ac:dyDescent="0.3">
      <c r="A1828" t="s">
        <v>4267</v>
      </c>
      <c r="B1828">
        <v>1991</v>
      </c>
      <c r="C1828" t="s">
        <v>3715</v>
      </c>
      <c r="D1828">
        <v>24</v>
      </c>
      <c r="E1828" s="1" t="str">
        <f>_xlfn.CONCAT(Hospitalisation_Details[[#This Row],[date]],"-",Hospitalisation_Details[[#This Row],[month]],"-",Hospitalisation_Details[[#This Row],[year]])</f>
        <v>24-Aug-1991</v>
      </c>
      <c r="F1828" s="1" t="str">
        <f>TEXT(Hospitalisation_Details[[#This Row],[Date of Birth]],"dd-mm-yy")</f>
        <v>24-08-91</v>
      </c>
      <c r="G1828">
        <v>0</v>
      </c>
      <c r="H1828">
        <f>DATEDIF(Hospitalisation_Details[[#This Row],[Date of Birth2]],DATE(2023,6,8),"y")</f>
        <v>31</v>
      </c>
      <c r="I1828" s="2">
        <v>19350.37</v>
      </c>
      <c r="J1828" t="s">
        <v>3710</v>
      </c>
      <c r="K1828" t="s">
        <v>3707</v>
      </c>
      <c r="L1828" t="s">
        <v>3708</v>
      </c>
    </row>
    <row r="1829" spans="1:12" x14ac:dyDescent="0.3">
      <c r="A1829" t="s">
        <v>4266</v>
      </c>
      <c r="B1829">
        <v>1987</v>
      </c>
      <c r="C1829" t="s">
        <v>3711</v>
      </c>
      <c r="D1829">
        <v>30</v>
      </c>
      <c r="E1829" s="1" t="str">
        <f>_xlfn.CONCAT(Hospitalisation_Details[[#This Row],[date]],"-",Hospitalisation_Details[[#This Row],[month]],"-",Hospitalisation_Details[[#This Row],[year]])</f>
        <v>30-Jun-1987</v>
      </c>
      <c r="F1829" s="1" t="str">
        <f>TEXT(Hospitalisation_Details[[#This Row],[Date of Birth]],"dd-mm-yy")</f>
        <v>30-06-87</v>
      </c>
      <c r="G1829">
        <v>3</v>
      </c>
      <c r="H1829">
        <f>DATEDIF(Hospitalisation_Details[[#This Row],[Date of Birth2]],DATE(2023,6,8),"y")</f>
        <v>35</v>
      </c>
      <c r="I1829" s="2">
        <v>19362</v>
      </c>
      <c r="J1829" t="s">
        <v>3710</v>
      </c>
      <c r="K1829" t="s">
        <v>3707</v>
      </c>
      <c r="L1829" t="s">
        <v>3708</v>
      </c>
    </row>
    <row r="1830" spans="1:12" x14ac:dyDescent="0.3">
      <c r="A1830" t="s">
        <v>4265</v>
      </c>
      <c r="B1830">
        <v>1993</v>
      </c>
      <c r="C1830" t="s">
        <v>3712</v>
      </c>
      <c r="D1830">
        <v>6</v>
      </c>
      <c r="E1830" s="1" t="str">
        <f>_xlfn.CONCAT(Hospitalisation_Details[[#This Row],[date]],"-",Hospitalisation_Details[[#This Row],[month]],"-",Hospitalisation_Details[[#This Row],[year]])</f>
        <v>6-Sep-1993</v>
      </c>
      <c r="F1830" s="1" t="str">
        <f>TEXT(Hospitalisation_Details[[#This Row],[Date of Birth]],"dd-mm-yy")</f>
        <v>06-09-93</v>
      </c>
      <c r="G1830">
        <v>2</v>
      </c>
      <c r="H1830">
        <f>DATEDIF(Hospitalisation_Details[[#This Row],[Date of Birth2]],DATE(2023,6,8),"y")</f>
        <v>29</v>
      </c>
      <c r="I1830" s="2">
        <v>19442.349999999999</v>
      </c>
      <c r="J1830" t="s">
        <v>3710</v>
      </c>
      <c r="K1830" t="s">
        <v>3707</v>
      </c>
      <c r="L1830" t="s">
        <v>3713</v>
      </c>
    </row>
    <row r="1831" spans="1:12" x14ac:dyDescent="0.3">
      <c r="A1831" t="s">
        <v>4264</v>
      </c>
      <c r="B1831">
        <v>1982</v>
      </c>
      <c r="C1831" t="s">
        <v>3714</v>
      </c>
      <c r="D1831">
        <v>15</v>
      </c>
      <c r="E1831" s="1" t="str">
        <f>_xlfn.CONCAT(Hospitalisation_Details[[#This Row],[date]],"-",Hospitalisation_Details[[#This Row],[month]],"-",Hospitalisation_Details[[#This Row],[year]])</f>
        <v>15-Dec-1982</v>
      </c>
      <c r="F1831" s="1" t="str">
        <f>TEXT(Hospitalisation_Details[[#This Row],[Date of Birth]],"dd-mm-yy")</f>
        <v>15-12-82</v>
      </c>
      <c r="G1831">
        <v>2</v>
      </c>
      <c r="H1831">
        <f>DATEDIF(Hospitalisation_Details[[#This Row],[Date of Birth2]],DATE(2023,6,8),"y")</f>
        <v>40</v>
      </c>
      <c r="I1831" s="2">
        <v>19444.27</v>
      </c>
      <c r="J1831" t="s">
        <v>3710</v>
      </c>
      <c r="K1831" t="s">
        <v>3710</v>
      </c>
      <c r="L1831" t="s">
        <v>3708</v>
      </c>
    </row>
    <row r="1832" spans="1:12" x14ac:dyDescent="0.3">
      <c r="A1832" t="s">
        <v>4263</v>
      </c>
      <c r="B1832">
        <v>1987</v>
      </c>
      <c r="C1832" t="s">
        <v>3709</v>
      </c>
      <c r="D1832">
        <v>30</v>
      </c>
      <c r="E1832" s="1" t="str">
        <f>_xlfn.CONCAT(Hospitalisation_Details[[#This Row],[date]],"-",Hospitalisation_Details[[#This Row],[month]],"-",Hospitalisation_Details[[#This Row],[year]])</f>
        <v>30-Nov-1987</v>
      </c>
      <c r="F1832" s="1" t="str">
        <f>TEXT(Hospitalisation_Details[[#This Row],[Date of Birth]],"dd-mm-yy")</f>
        <v>30-11-87</v>
      </c>
      <c r="G1832">
        <v>4</v>
      </c>
      <c r="H1832">
        <f>DATEDIF(Hospitalisation_Details[[#This Row],[Date of Birth2]],DATE(2023,6,8),"y")</f>
        <v>35</v>
      </c>
      <c r="I1832" s="2">
        <v>19496.72</v>
      </c>
      <c r="J1832" t="s">
        <v>3710</v>
      </c>
      <c r="K1832" t="s">
        <v>3707</v>
      </c>
      <c r="L1832" t="s">
        <v>3720</v>
      </c>
    </row>
    <row r="1833" spans="1:12" x14ac:dyDescent="0.3">
      <c r="A1833" t="s">
        <v>4262</v>
      </c>
      <c r="B1833">
        <v>1980</v>
      </c>
      <c r="C1833" t="s">
        <v>3709</v>
      </c>
      <c r="D1833">
        <v>8</v>
      </c>
      <c r="E1833" s="1" t="str">
        <f>_xlfn.CONCAT(Hospitalisation_Details[[#This Row],[date]],"-",Hospitalisation_Details[[#This Row],[month]],"-",Hospitalisation_Details[[#This Row],[year]])</f>
        <v>8-Nov-1980</v>
      </c>
      <c r="F1833" s="1" t="str">
        <f>TEXT(Hospitalisation_Details[[#This Row],[Date of Birth]],"dd-mm-yy")</f>
        <v>08-11-80</v>
      </c>
      <c r="G1833">
        <v>0</v>
      </c>
      <c r="H1833">
        <f>DATEDIF(Hospitalisation_Details[[#This Row],[Date of Birth2]],DATE(2023,6,8),"y")</f>
        <v>42</v>
      </c>
      <c r="I1833" s="2">
        <v>19515.54</v>
      </c>
      <c r="J1833" t="s">
        <v>3710</v>
      </c>
      <c r="K1833" t="s">
        <v>3710</v>
      </c>
      <c r="L1833" t="s">
        <v>3708</v>
      </c>
    </row>
    <row r="1834" spans="1:12" x14ac:dyDescent="0.3">
      <c r="A1834" t="s">
        <v>4261</v>
      </c>
      <c r="B1834">
        <v>1992</v>
      </c>
      <c r="C1834" t="s">
        <v>3715</v>
      </c>
      <c r="D1834">
        <v>19</v>
      </c>
      <c r="E1834" s="1" t="str">
        <f>_xlfn.CONCAT(Hospitalisation_Details[[#This Row],[date]],"-",Hospitalisation_Details[[#This Row],[month]],"-",Hospitalisation_Details[[#This Row],[year]])</f>
        <v>19-Aug-1992</v>
      </c>
      <c r="F1834" s="1" t="str">
        <f>TEXT(Hospitalisation_Details[[#This Row],[Date of Birth]],"dd-mm-yy")</f>
        <v>19-08-92</v>
      </c>
      <c r="G1834">
        <v>1</v>
      </c>
      <c r="H1834">
        <f>DATEDIF(Hospitalisation_Details[[#This Row],[Date of Birth2]],DATE(2023,6,8),"y")</f>
        <v>30</v>
      </c>
      <c r="I1834" s="2">
        <v>19521.97</v>
      </c>
      <c r="J1834" t="s">
        <v>3710</v>
      </c>
      <c r="K1834" t="s">
        <v>3706</v>
      </c>
      <c r="L1834" t="s">
        <v>3708</v>
      </c>
    </row>
    <row r="1835" spans="1:12" x14ac:dyDescent="0.3">
      <c r="A1835" t="s">
        <v>4260</v>
      </c>
      <c r="B1835">
        <v>1985</v>
      </c>
      <c r="C1835" t="s">
        <v>3712</v>
      </c>
      <c r="D1835">
        <v>17</v>
      </c>
      <c r="E1835" s="1" t="str">
        <f>_xlfn.CONCAT(Hospitalisation_Details[[#This Row],[date]],"-",Hospitalisation_Details[[#This Row],[month]],"-",Hospitalisation_Details[[#This Row],[year]])</f>
        <v>17-Sep-1985</v>
      </c>
      <c r="F1835" s="1" t="str">
        <f>TEXT(Hospitalisation_Details[[#This Row],[Date of Birth]],"dd-mm-yy")</f>
        <v>17-09-85</v>
      </c>
      <c r="G1835">
        <v>0</v>
      </c>
      <c r="H1835">
        <f>DATEDIF(Hospitalisation_Details[[#This Row],[Date of Birth2]],DATE(2023,6,8),"y")</f>
        <v>37</v>
      </c>
      <c r="I1835" s="2">
        <v>19539.240000000002</v>
      </c>
      <c r="J1835" t="s">
        <v>3710</v>
      </c>
      <c r="K1835" t="s">
        <v>3710</v>
      </c>
      <c r="L1835" t="s">
        <v>3708</v>
      </c>
    </row>
    <row r="1836" spans="1:12" x14ac:dyDescent="0.3">
      <c r="A1836" t="s">
        <v>4259</v>
      </c>
      <c r="B1836">
        <v>1963</v>
      </c>
      <c r="C1836" t="s">
        <v>3705</v>
      </c>
      <c r="D1836">
        <v>14</v>
      </c>
      <c r="E1836" s="1" t="str">
        <f>_xlfn.CONCAT(Hospitalisation_Details[[#This Row],[date]],"-",Hospitalisation_Details[[#This Row],[month]],"-",Hospitalisation_Details[[#This Row],[year]])</f>
        <v>14-Jul-1963</v>
      </c>
      <c r="F1836" s="1" t="str">
        <f>TEXT(Hospitalisation_Details[[#This Row],[Date of Birth]],"dd-mm-yy")</f>
        <v>14-07-63</v>
      </c>
      <c r="G1836">
        <v>0</v>
      </c>
      <c r="H1836">
        <f>DATEDIF(Hospitalisation_Details[[#This Row],[Date of Birth2]],DATE(2023,6,8),"y")</f>
        <v>59</v>
      </c>
      <c r="I1836" s="2">
        <v>19551.34</v>
      </c>
      <c r="J1836" t="s">
        <v>3710</v>
      </c>
      <c r="K1836" t="s">
        <v>3707</v>
      </c>
      <c r="L1836" t="s">
        <v>3713</v>
      </c>
    </row>
    <row r="1837" spans="1:12" x14ac:dyDescent="0.3">
      <c r="A1837" t="s">
        <v>4258</v>
      </c>
      <c r="B1837">
        <v>1978</v>
      </c>
      <c r="C1837" t="s">
        <v>3712</v>
      </c>
      <c r="D1837">
        <v>24</v>
      </c>
      <c r="E1837" s="1" t="str">
        <f>_xlfn.CONCAT(Hospitalisation_Details[[#This Row],[date]],"-",Hospitalisation_Details[[#This Row],[month]],"-",Hospitalisation_Details[[#This Row],[year]])</f>
        <v>24-Sep-1978</v>
      </c>
      <c r="F1837" s="1" t="str">
        <f>TEXT(Hospitalisation_Details[[#This Row],[Date of Birth]],"dd-mm-yy")</f>
        <v>24-09-78</v>
      </c>
      <c r="G1837">
        <v>1</v>
      </c>
      <c r="H1837">
        <f>DATEDIF(Hospitalisation_Details[[#This Row],[Date of Birth2]],DATE(2023,6,8),"y")</f>
        <v>44</v>
      </c>
      <c r="I1837" s="2">
        <v>19594.810000000001</v>
      </c>
      <c r="J1837" t="s">
        <v>3710</v>
      </c>
      <c r="K1837" t="s">
        <v>3710</v>
      </c>
      <c r="L1837" t="s">
        <v>3724</v>
      </c>
    </row>
    <row r="1838" spans="1:12" x14ac:dyDescent="0.3">
      <c r="A1838" t="s">
        <v>4257</v>
      </c>
      <c r="B1838">
        <v>1994</v>
      </c>
      <c r="C1838" t="s">
        <v>3715</v>
      </c>
      <c r="D1838">
        <v>27</v>
      </c>
      <c r="E1838" s="1" t="str">
        <f>_xlfn.CONCAT(Hospitalisation_Details[[#This Row],[date]],"-",Hospitalisation_Details[[#This Row],[month]],"-",Hospitalisation_Details[[#This Row],[year]])</f>
        <v>27-Aug-1994</v>
      </c>
      <c r="F1838" s="1" t="str">
        <f>TEXT(Hospitalisation_Details[[#This Row],[Date of Birth]],"dd-mm-yy")</f>
        <v>27-08-94</v>
      </c>
      <c r="G1838">
        <v>0</v>
      </c>
      <c r="H1838">
        <f>DATEDIF(Hospitalisation_Details[[#This Row],[Date of Birth2]],DATE(2023,6,8),"y")</f>
        <v>28</v>
      </c>
      <c r="I1838" s="2">
        <v>19673.34</v>
      </c>
      <c r="J1838" t="s">
        <v>3710</v>
      </c>
      <c r="K1838" t="s">
        <v>3706</v>
      </c>
      <c r="L1838" t="s">
        <v>3713</v>
      </c>
    </row>
    <row r="1839" spans="1:12" x14ac:dyDescent="0.3">
      <c r="A1839" t="s">
        <v>4256</v>
      </c>
      <c r="B1839">
        <v>1990</v>
      </c>
      <c r="C1839" t="s">
        <v>3715</v>
      </c>
      <c r="D1839">
        <v>8</v>
      </c>
      <c r="E1839" s="1" t="str">
        <f>_xlfn.CONCAT(Hospitalisation_Details[[#This Row],[date]],"-",Hospitalisation_Details[[#This Row],[month]],"-",Hospitalisation_Details[[#This Row],[year]])</f>
        <v>8-Aug-1990</v>
      </c>
      <c r="F1839" s="1" t="str">
        <f>TEXT(Hospitalisation_Details[[#This Row],[Date of Birth]],"dd-mm-yy")</f>
        <v>08-08-90</v>
      </c>
      <c r="G1839">
        <v>1</v>
      </c>
      <c r="H1839">
        <f>DATEDIF(Hospitalisation_Details[[#This Row],[Date of Birth2]],DATE(2023,6,8),"y")</f>
        <v>32</v>
      </c>
      <c r="I1839" s="2">
        <v>19719.689999999999</v>
      </c>
      <c r="J1839" t="s">
        <v>3710</v>
      </c>
      <c r="K1839" t="s">
        <v>3706</v>
      </c>
      <c r="L1839" t="s">
        <v>3708</v>
      </c>
    </row>
    <row r="1840" spans="1:12" x14ac:dyDescent="0.3">
      <c r="A1840" t="s">
        <v>4255</v>
      </c>
      <c r="B1840">
        <v>1972</v>
      </c>
      <c r="C1840" t="s">
        <v>3711</v>
      </c>
      <c r="D1840">
        <v>14</v>
      </c>
      <c r="E1840" s="1" t="str">
        <f>_xlfn.CONCAT(Hospitalisation_Details[[#This Row],[date]],"-",Hospitalisation_Details[[#This Row],[month]],"-",Hospitalisation_Details[[#This Row],[year]])</f>
        <v>14-Jun-1972</v>
      </c>
      <c r="F1840" s="1" t="str">
        <f>TEXT(Hospitalisation_Details[[#This Row],[Date of Birth]],"dd-mm-yy")</f>
        <v>14-06-72</v>
      </c>
      <c r="G1840">
        <v>3</v>
      </c>
      <c r="H1840">
        <f>DATEDIF(Hospitalisation_Details[[#This Row],[Date of Birth2]],DATE(2023,6,8),"y")</f>
        <v>50</v>
      </c>
      <c r="I1840" s="2">
        <v>19749.38</v>
      </c>
      <c r="J1840" t="s">
        <v>3710</v>
      </c>
      <c r="K1840" t="s">
        <v>3707</v>
      </c>
      <c r="L1840" t="s">
        <v>3708</v>
      </c>
    </row>
    <row r="1841" spans="1:12" x14ac:dyDescent="0.3">
      <c r="A1841" t="s">
        <v>4254</v>
      </c>
      <c r="B1841">
        <v>1979</v>
      </c>
      <c r="C1841" t="s">
        <v>3716</v>
      </c>
      <c r="D1841">
        <v>30</v>
      </c>
      <c r="E1841" s="1" t="str">
        <f>_xlfn.CONCAT(Hospitalisation_Details[[#This Row],[date]],"-",Hospitalisation_Details[[#This Row],[month]],"-",Hospitalisation_Details[[#This Row],[year]])</f>
        <v>30-Oct-1979</v>
      </c>
      <c r="F1841" s="1" t="str">
        <f>TEXT(Hospitalisation_Details[[#This Row],[Date of Birth]],"dd-mm-yy")</f>
        <v>30-10-79</v>
      </c>
      <c r="G1841">
        <v>2</v>
      </c>
      <c r="H1841">
        <f>DATEDIF(Hospitalisation_Details[[#This Row],[Date of Birth2]],DATE(2023,6,8),"y")</f>
        <v>43</v>
      </c>
      <c r="I1841" s="2">
        <v>19798.05</v>
      </c>
      <c r="J1841" t="s">
        <v>3710</v>
      </c>
      <c r="K1841" t="s">
        <v>3710</v>
      </c>
      <c r="L1841" t="s">
        <v>3724</v>
      </c>
    </row>
    <row r="1842" spans="1:12" x14ac:dyDescent="0.3">
      <c r="A1842" t="s">
        <v>4253</v>
      </c>
      <c r="B1842">
        <v>1997</v>
      </c>
      <c r="C1842" t="s">
        <v>3716</v>
      </c>
      <c r="D1842">
        <v>18</v>
      </c>
      <c r="E1842" s="1" t="str">
        <f>_xlfn.CONCAT(Hospitalisation_Details[[#This Row],[date]],"-",Hospitalisation_Details[[#This Row],[month]],"-",Hospitalisation_Details[[#This Row],[year]])</f>
        <v>18-Oct-1997</v>
      </c>
      <c r="F1842" s="1" t="str">
        <f>TEXT(Hospitalisation_Details[[#This Row],[Date of Birth]],"dd-mm-yy")</f>
        <v>18-10-97</v>
      </c>
      <c r="G1842">
        <v>3</v>
      </c>
      <c r="H1842">
        <f>DATEDIF(Hospitalisation_Details[[#This Row],[Date of Birth2]],DATE(2023,6,8),"y")</f>
        <v>25</v>
      </c>
      <c r="I1842" s="2">
        <v>19933.46</v>
      </c>
      <c r="J1842" t="s">
        <v>3710</v>
      </c>
      <c r="K1842" t="s">
        <v>3707</v>
      </c>
      <c r="L1842" t="s">
        <v>3717</v>
      </c>
    </row>
    <row r="1843" spans="1:12" x14ac:dyDescent="0.3">
      <c r="A1843" t="s">
        <v>4252</v>
      </c>
      <c r="B1843">
        <v>1980</v>
      </c>
      <c r="C1843" t="s">
        <v>3716</v>
      </c>
      <c r="D1843">
        <v>9</v>
      </c>
      <c r="E1843" s="1" t="str">
        <f>_xlfn.CONCAT(Hospitalisation_Details[[#This Row],[date]],"-",Hospitalisation_Details[[#This Row],[month]],"-",Hospitalisation_Details[[#This Row],[year]])</f>
        <v>9-Oct-1980</v>
      </c>
      <c r="F1843" s="1" t="str">
        <f>TEXT(Hospitalisation_Details[[#This Row],[Date of Birth]],"dd-mm-yy")</f>
        <v>09-10-80</v>
      </c>
      <c r="G1843">
        <v>0</v>
      </c>
      <c r="H1843">
        <f>DATEDIF(Hospitalisation_Details[[#This Row],[Date of Birth2]],DATE(2023,6,8),"y")</f>
        <v>42</v>
      </c>
      <c r="I1843" s="2">
        <v>19964.75</v>
      </c>
      <c r="J1843" t="s">
        <v>3710</v>
      </c>
      <c r="K1843" t="s">
        <v>3706</v>
      </c>
      <c r="L1843" t="s">
        <v>3724</v>
      </c>
    </row>
    <row r="1844" spans="1:12" x14ac:dyDescent="0.3">
      <c r="A1844" t="s">
        <v>4251</v>
      </c>
      <c r="B1844">
        <v>1966</v>
      </c>
      <c r="C1844" t="s">
        <v>3715</v>
      </c>
      <c r="D1844">
        <v>10</v>
      </c>
      <c r="E1844" s="1" t="str">
        <f>_xlfn.CONCAT(Hospitalisation_Details[[#This Row],[date]],"-",Hospitalisation_Details[[#This Row],[month]],"-",Hospitalisation_Details[[#This Row],[year]])</f>
        <v>10-Aug-1966</v>
      </c>
      <c r="F1844" s="1" t="str">
        <f>TEXT(Hospitalisation_Details[[#This Row],[Date of Birth]],"dd-mm-yy")</f>
        <v>10-08-66</v>
      </c>
      <c r="G1844">
        <v>0</v>
      </c>
      <c r="H1844">
        <f>DATEDIF(Hospitalisation_Details[[#This Row],[Date of Birth2]],DATE(2023,6,8),"y")</f>
        <v>56</v>
      </c>
      <c r="I1844" s="2">
        <v>19995.29</v>
      </c>
      <c r="J1844" t="s">
        <v>3710</v>
      </c>
      <c r="K1844" t="s">
        <v>3707</v>
      </c>
      <c r="L1844" t="s">
        <v>3730</v>
      </c>
    </row>
    <row r="1845" spans="1:12" x14ac:dyDescent="0.3">
      <c r="A1845" t="s">
        <v>4250</v>
      </c>
      <c r="B1845">
        <v>1988</v>
      </c>
      <c r="C1845" t="s">
        <v>3705</v>
      </c>
      <c r="D1845">
        <v>25</v>
      </c>
      <c r="E1845" s="1" t="str">
        <f>_xlfn.CONCAT(Hospitalisation_Details[[#This Row],[date]],"-",Hospitalisation_Details[[#This Row],[month]],"-",Hospitalisation_Details[[#This Row],[year]])</f>
        <v>25-Jul-1988</v>
      </c>
      <c r="F1845" s="1" t="str">
        <f>TEXT(Hospitalisation_Details[[#This Row],[Date of Birth]],"dd-mm-yy")</f>
        <v>25-07-88</v>
      </c>
      <c r="G1845">
        <v>1</v>
      </c>
      <c r="H1845">
        <f>DATEDIF(Hospitalisation_Details[[#This Row],[Date of Birth2]],DATE(2023,6,8),"y")</f>
        <v>34</v>
      </c>
      <c r="I1845" s="2">
        <v>20009.63</v>
      </c>
      <c r="J1845" t="s">
        <v>3706</v>
      </c>
      <c r="K1845" t="s">
        <v>3710</v>
      </c>
      <c r="L1845" t="s">
        <v>3713</v>
      </c>
    </row>
    <row r="1846" spans="1:12" x14ac:dyDescent="0.3">
      <c r="A1846" t="s">
        <v>4249</v>
      </c>
      <c r="B1846">
        <v>1983</v>
      </c>
      <c r="C1846" t="s">
        <v>3716</v>
      </c>
      <c r="D1846">
        <v>6</v>
      </c>
      <c r="E1846" s="1" t="str">
        <f>_xlfn.CONCAT(Hospitalisation_Details[[#This Row],[date]],"-",Hospitalisation_Details[[#This Row],[month]],"-",Hospitalisation_Details[[#This Row],[year]])</f>
        <v>6-Oct-1983</v>
      </c>
      <c r="F1846" s="1" t="str">
        <f>TEXT(Hospitalisation_Details[[#This Row],[Date of Birth]],"dd-mm-yy")</f>
        <v>06-10-83</v>
      </c>
      <c r="G1846">
        <v>0</v>
      </c>
      <c r="H1846">
        <f>DATEDIF(Hospitalisation_Details[[#This Row],[Date of Birth2]],DATE(2023,6,8),"y")</f>
        <v>39</v>
      </c>
      <c r="I1846" s="2">
        <v>20149.32</v>
      </c>
      <c r="J1846" t="s">
        <v>3706</v>
      </c>
      <c r="K1846" t="s">
        <v>3710</v>
      </c>
      <c r="L1846" t="s">
        <v>3721</v>
      </c>
    </row>
    <row r="1847" spans="1:12" x14ac:dyDescent="0.3">
      <c r="A1847" t="s">
        <v>4248</v>
      </c>
      <c r="B1847">
        <v>2002</v>
      </c>
      <c r="C1847" t="s">
        <v>3705</v>
      </c>
      <c r="D1847">
        <v>9</v>
      </c>
      <c r="E1847" s="1" t="str">
        <f>_xlfn.CONCAT(Hospitalisation_Details[[#This Row],[date]],"-",Hospitalisation_Details[[#This Row],[month]],"-",Hospitalisation_Details[[#This Row],[year]])</f>
        <v>9-Jul-2002</v>
      </c>
      <c r="F1847" s="1" t="str">
        <f>TEXT(Hospitalisation_Details[[#This Row],[Date of Birth]],"dd-mm-yy")</f>
        <v>09-07-02</v>
      </c>
      <c r="G1847">
        <v>0</v>
      </c>
      <c r="H1847">
        <f>DATEDIF(Hospitalisation_Details[[#This Row],[Date of Birth2]],DATE(2023,6,8),"y")</f>
        <v>20</v>
      </c>
      <c r="I1847" s="2">
        <v>20167.34</v>
      </c>
      <c r="J1847" t="s">
        <v>3707</v>
      </c>
      <c r="K1847" t="s">
        <v>3707</v>
      </c>
      <c r="L1847" t="s">
        <v>3717</v>
      </c>
    </row>
    <row r="1848" spans="1:12" x14ac:dyDescent="0.3">
      <c r="A1848" t="s">
        <v>4247</v>
      </c>
      <c r="B1848">
        <v>1994</v>
      </c>
      <c r="C1848" t="s">
        <v>3711</v>
      </c>
      <c r="D1848">
        <v>8</v>
      </c>
      <c r="E1848" s="1" t="str">
        <f>_xlfn.CONCAT(Hospitalisation_Details[[#This Row],[date]],"-",Hospitalisation_Details[[#This Row],[month]],"-",Hospitalisation_Details[[#This Row],[year]])</f>
        <v>8-Jun-1994</v>
      </c>
      <c r="F1848" s="1" t="str">
        <f>TEXT(Hospitalisation_Details[[#This Row],[Date of Birth]],"dd-mm-yy")</f>
        <v>08-06-94</v>
      </c>
      <c r="G1848">
        <v>2</v>
      </c>
      <c r="H1848">
        <f>DATEDIF(Hospitalisation_Details[[#This Row],[Date of Birth2]],DATE(2023,6,8),"y")</f>
        <v>29</v>
      </c>
      <c r="I1848" s="2">
        <v>20177.669999999998</v>
      </c>
      <c r="J1848" t="s">
        <v>3706</v>
      </c>
      <c r="K1848" t="s">
        <v>3710</v>
      </c>
      <c r="L1848" t="s">
        <v>3717</v>
      </c>
    </row>
    <row r="1849" spans="1:12" x14ac:dyDescent="0.3">
      <c r="A1849" t="s">
        <v>4246</v>
      </c>
      <c r="B1849">
        <v>1987</v>
      </c>
      <c r="C1849" t="s">
        <v>3716</v>
      </c>
      <c r="D1849">
        <v>17</v>
      </c>
      <c r="E1849" s="1" t="str">
        <f>_xlfn.CONCAT(Hospitalisation_Details[[#This Row],[date]],"-",Hospitalisation_Details[[#This Row],[month]],"-",Hospitalisation_Details[[#This Row],[year]])</f>
        <v>17-Oct-1987</v>
      </c>
      <c r="F1849" s="1" t="str">
        <f>TEXT(Hospitalisation_Details[[#This Row],[Date of Birth]],"dd-mm-yy")</f>
        <v>17-10-87</v>
      </c>
      <c r="G1849">
        <v>0</v>
      </c>
      <c r="H1849">
        <f>DATEDIF(Hospitalisation_Details[[#This Row],[Date of Birth2]],DATE(2023,6,8),"y")</f>
        <v>35</v>
      </c>
      <c r="I1849" s="2">
        <v>20234.849999999999</v>
      </c>
      <c r="J1849" t="s">
        <v>3706</v>
      </c>
      <c r="K1849" t="s">
        <v>3707</v>
      </c>
      <c r="L1849" t="s">
        <v>3713</v>
      </c>
    </row>
    <row r="1850" spans="1:12" x14ac:dyDescent="0.3">
      <c r="A1850" t="s">
        <v>4245</v>
      </c>
      <c r="B1850">
        <v>1966</v>
      </c>
      <c r="C1850" t="s">
        <v>3715</v>
      </c>
      <c r="D1850">
        <v>22</v>
      </c>
      <c r="E1850" s="1" t="str">
        <f>_xlfn.CONCAT(Hospitalisation_Details[[#This Row],[date]],"-",Hospitalisation_Details[[#This Row],[month]],"-",Hospitalisation_Details[[#This Row],[year]])</f>
        <v>22-Aug-1966</v>
      </c>
      <c r="F1850" s="1" t="str">
        <f>TEXT(Hospitalisation_Details[[#This Row],[Date of Birth]],"dd-mm-yy")</f>
        <v>22-08-66</v>
      </c>
      <c r="G1850">
        <v>0</v>
      </c>
      <c r="H1850">
        <f>DATEDIF(Hospitalisation_Details[[#This Row],[Date of Birth2]],DATE(2023,6,8),"y")</f>
        <v>56</v>
      </c>
      <c r="I1850" s="2">
        <v>20253.84</v>
      </c>
      <c r="J1850" t="s">
        <v>3706</v>
      </c>
      <c r="K1850" t="s">
        <v>3707</v>
      </c>
      <c r="L1850" t="s">
        <v>3713</v>
      </c>
    </row>
    <row r="1851" spans="1:12" x14ac:dyDescent="0.3">
      <c r="A1851" t="s">
        <v>4244</v>
      </c>
      <c r="B1851">
        <v>1993</v>
      </c>
      <c r="C1851" t="s">
        <v>3712</v>
      </c>
      <c r="D1851">
        <v>7</v>
      </c>
      <c r="E1851" s="1" t="str">
        <f>_xlfn.CONCAT(Hospitalisation_Details[[#This Row],[date]],"-",Hospitalisation_Details[[#This Row],[month]],"-",Hospitalisation_Details[[#This Row],[year]])</f>
        <v>7-Sep-1993</v>
      </c>
      <c r="F1851" s="1" t="str">
        <f>TEXT(Hospitalisation_Details[[#This Row],[Date of Birth]],"dd-mm-yy")</f>
        <v>07-09-93</v>
      </c>
      <c r="G1851">
        <v>1</v>
      </c>
      <c r="H1851">
        <f>DATEDIF(Hospitalisation_Details[[#This Row],[Date of Birth2]],DATE(2023,6,8),"y")</f>
        <v>29</v>
      </c>
      <c r="I1851" s="2">
        <v>20277.810000000001</v>
      </c>
      <c r="J1851" t="s">
        <v>3707</v>
      </c>
      <c r="K1851" t="s">
        <v>3707</v>
      </c>
      <c r="L1851" t="s">
        <v>3721</v>
      </c>
    </row>
    <row r="1852" spans="1:12" x14ac:dyDescent="0.3">
      <c r="A1852" t="s">
        <v>4243</v>
      </c>
      <c r="B1852">
        <v>1985</v>
      </c>
      <c r="C1852" t="s">
        <v>3712</v>
      </c>
      <c r="D1852">
        <v>17</v>
      </c>
      <c r="E1852" s="1" t="str">
        <f>_xlfn.CONCAT(Hospitalisation_Details[[#This Row],[date]],"-",Hospitalisation_Details[[#This Row],[month]],"-",Hospitalisation_Details[[#This Row],[year]])</f>
        <v>17-Sep-1985</v>
      </c>
      <c r="F1852" s="1" t="str">
        <f>TEXT(Hospitalisation_Details[[#This Row],[Date of Birth]],"dd-mm-yy")</f>
        <v>17-09-85</v>
      </c>
      <c r="G1852">
        <v>1</v>
      </c>
      <c r="H1852">
        <f>DATEDIF(Hospitalisation_Details[[#This Row],[Date of Birth2]],DATE(2023,6,8),"y")</f>
        <v>37</v>
      </c>
      <c r="I1852" s="2">
        <v>20296.86</v>
      </c>
      <c r="J1852" t="s">
        <v>3707</v>
      </c>
      <c r="K1852" t="s">
        <v>3710</v>
      </c>
      <c r="L1852" t="s">
        <v>3724</v>
      </c>
    </row>
    <row r="1853" spans="1:12" x14ac:dyDescent="0.3">
      <c r="A1853" t="s">
        <v>4242</v>
      </c>
      <c r="B1853">
        <v>1962</v>
      </c>
      <c r="C1853" t="s">
        <v>3705</v>
      </c>
      <c r="D1853">
        <v>2</v>
      </c>
      <c r="E1853" s="1" t="str">
        <f>_xlfn.CONCAT(Hospitalisation_Details[[#This Row],[date]],"-",Hospitalisation_Details[[#This Row],[month]],"-",Hospitalisation_Details[[#This Row],[year]])</f>
        <v>2-Jul-1962</v>
      </c>
      <c r="F1853" s="1" t="str">
        <f>TEXT(Hospitalisation_Details[[#This Row],[Date of Birth]],"dd-mm-yy")</f>
        <v>02-07-62</v>
      </c>
      <c r="G1853">
        <v>0</v>
      </c>
      <c r="H1853">
        <f>DATEDIF(Hospitalisation_Details[[#This Row],[Date of Birth2]],DATE(2023,6,8),"y")</f>
        <v>60</v>
      </c>
      <c r="I1853" s="2">
        <v>20354.5</v>
      </c>
      <c r="J1853" t="s">
        <v>3707</v>
      </c>
      <c r="K1853" t="s">
        <v>3706</v>
      </c>
      <c r="L1853" t="s">
        <v>3730</v>
      </c>
    </row>
    <row r="1854" spans="1:12" x14ac:dyDescent="0.3">
      <c r="A1854" t="s">
        <v>4241</v>
      </c>
      <c r="B1854">
        <v>1985</v>
      </c>
      <c r="C1854" t="s">
        <v>3705</v>
      </c>
      <c r="D1854">
        <v>12</v>
      </c>
      <c r="E1854" s="1" t="str">
        <f>_xlfn.CONCAT(Hospitalisation_Details[[#This Row],[date]],"-",Hospitalisation_Details[[#This Row],[month]],"-",Hospitalisation_Details[[#This Row],[year]])</f>
        <v>12-Jul-1985</v>
      </c>
      <c r="F1854" s="1" t="str">
        <f>TEXT(Hospitalisation_Details[[#This Row],[Date of Birth]],"dd-mm-yy")</f>
        <v>12-07-85</v>
      </c>
      <c r="G1854">
        <v>0</v>
      </c>
      <c r="H1854">
        <f>DATEDIF(Hospitalisation_Details[[#This Row],[Date of Birth2]],DATE(2023,6,8),"y")</f>
        <v>37</v>
      </c>
      <c r="I1854" s="2">
        <v>20420.599999999999</v>
      </c>
      <c r="J1854" t="s">
        <v>3707</v>
      </c>
      <c r="K1854" t="s">
        <v>3706</v>
      </c>
      <c r="L1854" t="s">
        <v>3717</v>
      </c>
    </row>
    <row r="1855" spans="1:12" x14ac:dyDescent="0.3">
      <c r="A1855" t="s">
        <v>4240</v>
      </c>
      <c r="B1855">
        <v>1962</v>
      </c>
      <c r="C1855" t="s">
        <v>3716</v>
      </c>
      <c r="D1855">
        <v>18</v>
      </c>
      <c r="E1855" s="1" t="str">
        <f>_xlfn.CONCAT(Hospitalisation_Details[[#This Row],[date]],"-",Hospitalisation_Details[[#This Row],[month]],"-",Hospitalisation_Details[[#This Row],[year]])</f>
        <v>18-Oct-1962</v>
      </c>
      <c r="F1855" s="1" t="str">
        <f>TEXT(Hospitalisation_Details[[#This Row],[Date of Birth]],"dd-mm-yy")</f>
        <v>18-10-62</v>
      </c>
      <c r="G1855">
        <v>0</v>
      </c>
      <c r="H1855">
        <f>DATEDIF(Hospitalisation_Details[[#This Row],[Date of Birth2]],DATE(2023,6,8),"y")</f>
        <v>60</v>
      </c>
      <c r="I1855" s="2">
        <v>20446.849999999999</v>
      </c>
      <c r="J1855" t="s">
        <v>3706</v>
      </c>
      <c r="K1855" t="s">
        <v>3710</v>
      </c>
      <c r="L1855" t="s">
        <v>3713</v>
      </c>
    </row>
    <row r="1856" spans="1:12" x14ac:dyDescent="0.3">
      <c r="A1856" t="s">
        <v>4239</v>
      </c>
      <c r="B1856">
        <v>1969</v>
      </c>
      <c r="C1856" t="s">
        <v>3716</v>
      </c>
      <c r="D1856">
        <v>13</v>
      </c>
      <c r="E1856" s="1" t="str">
        <f>_xlfn.CONCAT(Hospitalisation_Details[[#This Row],[date]],"-",Hospitalisation_Details[[#This Row],[month]],"-",Hospitalisation_Details[[#This Row],[year]])</f>
        <v>13-Oct-1969</v>
      </c>
      <c r="F1856" s="1" t="str">
        <f>TEXT(Hospitalisation_Details[[#This Row],[Date of Birth]],"dd-mm-yy")</f>
        <v>13-10-69</v>
      </c>
      <c r="G1856">
        <v>3</v>
      </c>
      <c r="H1856">
        <f>DATEDIF(Hospitalisation_Details[[#This Row],[Date of Birth2]],DATE(2023,6,8),"y")</f>
        <v>53</v>
      </c>
      <c r="I1856" s="2">
        <v>20463</v>
      </c>
      <c r="J1856" t="s">
        <v>3706</v>
      </c>
      <c r="K1856" t="s">
        <v>3706</v>
      </c>
      <c r="L1856" t="s">
        <v>3708</v>
      </c>
    </row>
    <row r="1857" spans="1:12" x14ac:dyDescent="0.3">
      <c r="A1857" t="s">
        <v>4238</v>
      </c>
      <c r="B1857">
        <v>1966</v>
      </c>
      <c r="C1857" t="s">
        <v>3705</v>
      </c>
      <c r="D1857">
        <v>9</v>
      </c>
      <c r="E1857" s="1" t="str">
        <f>_xlfn.CONCAT(Hospitalisation_Details[[#This Row],[date]],"-",Hospitalisation_Details[[#This Row],[month]],"-",Hospitalisation_Details[[#This Row],[year]])</f>
        <v>9-Jul-1966</v>
      </c>
      <c r="F1857" s="1" t="str">
        <f>TEXT(Hospitalisation_Details[[#This Row],[Date of Birth]],"dd-mm-yy")</f>
        <v>09-07-66</v>
      </c>
      <c r="G1857">
        <v>0</v>
      </c>
      <c r="H1857">
        <f>DATEDIF(Hospitalisation_Details[[#This Row],[Date of Birth2]],DATE(2023,6,8),"y")</f>
        <v>56</v>
      </c>
      <c r="I1857" s="2">
        <v>20568.32</v>
      </c>
      <c r="J1857" t="s">
        <v>3707</v>
      </c>
      <c r="K1857" t="s">
        <v>3706</v>
      </c>
      <c r="L1857" t="s">
        <v>3713</v>
      </c>
    </row>
    <row r="1858" spans="1:12" x14ac:dyDescent="0.3">
      <c r="A1858" t="s">
        <v>4237</v>
      </c>
      <c r="B1858">
        <v>1967</v>
      </c>
      <c r="C1858" t="s">
        <v>3714</v>
      </c>
      <c r="D1858">
        <v>17</v>
      </c>
      <c r="E1858" s="1" t="str">
        <f>_xlfn.CONCAT(Hospitalisation_Details[[#This Row],[date]],"-",Hospitalisation_Details[[#This Row],[month]],"-",Hospitalisation_Details[[#This Row],[year]])</f>
        <v>17-Dec-1967</v>
      </c>
      <c r="F1858" s="1" t="str">
        <f>TEXT(Hospitalisation_Details[[#This Row],[Date of Birth]],"dd-mm-yy")</f>
        <v>17-12-67</v>
      </c>
      <c r="G1858">
        <v>0</v>
      </c>
      <c r="H1858">
        <f>DATEDIF(Hospitalisation_Details[[#This Row],[Date of Birth2]],DATE(2023,6,8),"y")</f>
        <v>55</v>
      </c>
      <c r="I1858" s="2">
        <v>20630.28</v>
      </c>
      <c r="J1858" t="s">
        <v>3706</v>
      </c>
      <c r="K1858" t="s">
        <v>3707</v>
      </c>
      <c r="L1858" t="s">
        <v>3717</v>
      </c>
    </row>
    <row r="1859" spans="1:12" x14ac:dyDescent="0.3">
      <c r="A1859" t="s">
        <v>4236</v>
      </c>
      <c r="B1859">
        <v>1965</v>
      </c>
      <c r="C1859" t="s">
        <v>3715</v>
      </c>
      <c r="D1859">
        <v>1</v>
      </c>
      <c r="E1859" s="1" t="str">
        <f>_xlfn.CONCAT(Hospitalisation_Details[[#This Row],[date]],"-",Hospitalisation_Details[[#This Row],[month]],"-",Hospitalisation_Details[[#This Row],[year]])</f>
        <v>1-Aug-1965</v>
      </c>
      <c r="F1859" s="1" t="str">
        <f>TEXT(Hospitalisation_Details[[#This Row],[Date of Birth]],"dd-mm-yy")</f>
        <v>01-08-65</v>
      </c>
      <c r="G1859">
        <v>0</v>
      </c>
      <c r="H1859">
        <f>DATEDIF(Hospitalisation_Details[[#This Row],[Date of Birth2]],DATE(2023,6,8),"y")</f>
        <v>57</v>
      </c>
      <c r="I1859" s="2">
        <v>20709.02</v>
      </c>
      <c r="J1859" t="s">
        <v>3707</v>
      </c>
      <c r="K1859" t="s">
        <v>3706</v>
      </c>
      <c r="L1859" t="s">
        <v>3720</v>
      </c>
    </row>
    <row r="1860" spans="1:12" x14ac:dyDescent="0.3">
      <c r="A1860" t="s">
        <v>4235</v>
      </c>
      <c r="B1860">
        <v>1992</v>
      </c>
      <c r="C1860" t="s">
        <v>3712</v>
      </c>
      <c r="D1860">
        <v>14</v>
      </c>
      <c r="E1860" s="1" t="str">
        <f>_xlfn.CONCAT(Hospitalisation_Details[[#This Row],[date]],"-",Hospitalisation_Details[[#This Row],[month]],"-",Hospitalisation_Details[[#This Row],[year]])</f>
        <v>14-Sep-1992</v>
      </c>
      <c r="F1860" s="1" t="str">
        <f>TEXT(Hospitalisation_Details[[#This Row],[Date of Birth]],"dd-mm-yy")</f>
        <v>14-09-92</v>
      </c>
      <c r="G1860">
        <v>3</v>
      </c>
      <c r="H1860">
        <f>DATEDIF(Hospitalisation_Details[[#This Row],[Date of Birth2]],DATE(2023,6,8),"y")</f>
        <v>30</v>
      </c>
      <c r="I1860" s="2">
        <v>20745.990000000002</v>
      </c>
      <c r="J1860" t="s">
        <v>3707</v>
      </c>
      <c r="K1860" t="s">
        <v>3710</v>
      </c>
      <c r="L1860" t="s">
        <v>3713</v>
      </c>
    </row>
    <row r="1861" spans="1:12" x14ac:dyDescent="0.3">
      <c r="A1861" t="s">
        <v>4234</v>
      </c>
      <c r="B1861">
        <v>1986</v>
      </c>
      <c r="C1861" t="s">
        <v>3715</v>
      </c>
      <c r="D1861">
        <v>4</v>
      </c>
      <c r="E1861" s="1" t="str">
        <f>_xlfn.CONCAT(Hospitalisation_Details[[#This Row],[date]],"-",Hospitalisation_Details[[#This Row],[month]],"-",Hospitalisation_Details[[#This Row],[year]])</f>
        <v>4-Aug-1986</v>
      </c>
      <c r="F1861" s="1" t="str">
        <f>TEXT(Hospitalisation_Details[[#This Row],[Date of Birth]],"dd-mm-yy")</f>
        <v>04-08-86</v>
      </c>
      <c r="G1861">
        <v>1</v>
      </c>
      <c r="H1861">
        <f>DATEDIF(Hospitalisation_Details[[#This Row],[Date of Birth2]],DATE(2023,6,8),"y")</f>
        <v>36</v>
      </c>
      <c r="I1861" s="2">
        <v>20773.63</v>
      </c>
      <c r="J1861" t="s">
        <v>3706</v>
      </c>
      <c r="K1861" t="s">
        <v>3707</v>
      </c>
      <c r="L1861" t="s">
        <v>3728</v>
      </c>
    </row>
    <row r="1862" spans="1:12" x14ac:dyDescent="0.3">
      <c r="A1862" t="s">
        <v>4233</v>
      </c>
      <c r="B1862">
        <v>1967</v>
      </c>
      <c r="C1862" t="s">
        <v>3712</v>
      </c>
      <c r="D1862">
        <v>8</v>
      </c>
      <c r="E1862" s="1" t="str">
        <f>_xlfn.CONCAT(Hospitalisation_Details[[#This Row],[date]],"-",Hospitalisation_Details[[#This Row],[month]],"-",Hospitalisation_Details[[#This Row],[year]])</f>
        <v>8-Sep-1967</v>
      </c>
      <c r="F1862" s="1" t="str">
        <f>TEXT(Hospitalisation_Details[[#This Row],[Date of Birth]],"dd-mm-yy")</f>
        <v>08-09-67</v>
      </c>
      <c r="G1862">
        <v>0</v>
      </c>
      <c r="H1862">
        <f>DATEDIF(Hospitalisation_Details[[#This Row],[Date of Birth2]],DATE(2023,6,8),"y")</f>
        <v>55</v>
      </c>
      <c r="I1862" s="2">
        <v>20781.490000000002</v>
      </c>
      <c r="J1862" t="s">
        <v>3706</v>
      </c>
      <c r="K1862" t="s">
        <v>3707</v>
      </c>
      <c r="L1862" t="s">
        <v>3708</v>
      </c>
    </row>
    <row r="1863" spans="1:12" x14ac:dyDescent="0.3">
      <c r="A1863" t="s">
        <v>4232</v>
      </c>
      <c r="B1863">
        <v>1975</v>
      </c>
      <c r="C1863" t="s">
        <v>3714</v>
      </c>
      <c r="D1863">
        <v>8</v>
      </c>
      <c r="E1863" s="1" t="str">
        <f>_xlfn.CONCAT(Hospitalisation_Details[[#This Row],[date]],"-",Hospitalisation_Details[[#This Row],[month]],"-",Hospitalisation_Details[[#This Row],[year]])</f>
        <v>8-Dec-1975</v>
      </c>
      <c r="F1863" s="1" t="str">
        <f>TEXT(Hospitalisation_Details[[#This Row],[Date of Birth]],"dd-mm-yy")</f>
        <v>08-12-75</v>
      </c>
      <c r="G1863">
        <v>0</v>
      </c>
      <c r="H1863">
        <f>DATEDIF(Hospitalisation_Details[[#This Row],[Date of Birth2]],DATE(2023,6,8),"y")</f>
        <v>47</v>
      </c>
      <c r="I1863" s="2">
        <v>20878.78</v>
      </c>
      <c r="J1863" t="s">
        <v>3706</v>
      </c>
      <c r="K1863" t="s">
        <v>3710</v>
      </c>
      <c r="L1863" t="s">
        <v>3724</v>
      </c>
    </row>
    <row r="1864" spans="1:12" x14ac:dyDescent="0.3">
      <c r="A1864" t="s">
        <v>4231</v>
      </c>
      <c r="B1864">
        <v>1964</v>
      </c>
      <c r="C1864" t="s">
        <v>3709</v>
      </c>
      <c r="D1864">
        <v>19</v>
      </c>
      <c r="E1864" s="1" t="str">
        <f>_xlfn.CONCAT(Hospitalisation_Details[[#This Row],[date]],"-",Hospitalisation_Details[[#This Row],[month]],"-",Hospitalisation_Details[[#This Row],[year]])</f>
        <v>19-Nov-1964</v>
      </c>
      <c r="F1864" s="1" t="str">
        <f>TEXT(Hospitalisation_Details[[#This Row],[Date of Birth]],"dd-mm-yy")</f>
        <v>19-11-64</v>
      </c>
      <c r="G1864">
        <v>0</v>
      </c>
      <c r="H1864">
        <f>DATEDIF(Hospitalisation_Details[[#This Row],[Date of Birth2]],DATE(2023,6,8),"y")</f>
        <v>58</v>
      </c>
      <c r="I1864" s="2">
        <v>20893.060000000001</v>
      </c>
      <c r="J1864" t="s">
        <v>3706</v>
      </c>
      <c r="K1864" t="s">
        <v>3707</v>
      </c>
      <c r="L1864" t="s">
        <v>3713</v>
      </c>
    </row>
    <row r="1865" spans="1:12" x14ac:dyDescent="0.3">
      <c r="A1865" t="s">
        <v>6091</v>
      </c>
      <c r="B1865">
        <v>1987</v>
      </c>
      <c r="C1865" t="s">
        <v>3709</v>
      </c>
      <c r="D1865">
        <v>27</v>
      </c>
      <c r="E1865" s="1" t="str">
        <f>_xlfn.CONCAT(Hospitalisation_Details[[#This Row],[date]],"-",Hospitalisation_Details[[#This Row],[month]],"-",Hospitalisation_Details[[#This Row],[year]])</f>
        <v>27-Nov-1987</v>
      </c>
      <c r="F1865" s="1" t="str">
        <f>TEXT(Hospitalisation_Details[[#This Row],[Date of Birth]],"dd-mm-yy")</f>
        <v>27-11-87</v>
      </c>
      <c r="G1865">
        <v>2</v>
      </c>
      <c r="H1865">
        <f>DATEDIF(Hospitalisation_Details[[#This Row],[Date of Birth2]],DATE(2023,6,8),"y")</f>
        <v>35</v>
      </c>
      <c r="I1865" s="2">
        <v>20984.09</v>
      </c>
      <c r="J1865" t="s">
        <v>3706</v>
      </c>
      <c r="K1865" t="s">
        <v>3706</v>
      </c>
      <c r="L1865" t="s">
        <v>3719</v>
      </c>
    </row>
    <row r="1866" spans="1:12" x14ac:dyDescent="0.3">
      <c r="A1866" t="s">
        <v>4230</v>
      </c>
      <c r="B1866">
        <v>1983</v>
      </c>
      <c r="C1866" t="s">
        <v>3705</v>
      </c>
      <c r="D1866">
        <v>2</v>
      </c>
      <c r="E1866" s="1" t="str">
        <f>_xlfn.CONCAT(Hospitalisation_Details[[#This Row],[date]],"-",Hospitalisation_Details[[#This Row],[month]],"-",Hospitalisation_Details[[#This Row],[year]])</f>
        <v>2-Jul-1983</v>
      </c>
      <c r="F1866" s="1" t="str">
        <f>TEXT(Hospitalisation_Details[[#This Row],[Date of Birth]],"dd-mm-yy")</f>
        <v>02-07-83</v>
      </c>
      <c r="G1866">
        <v>1</v>
      </c>
      <c r="H1866">
        <f>DATEDIF(Hospitalisation_Details[[#This Row],[Date of Birth2]],DATE(2023,6,8),"y")</f>
        <v>39</v>
      </c>
      <c r="I1866" s="2">
        <v>21082.16</v>
      </c>
      <c r="J1866" t="s">
        <v>3707</v>
      </c>
      <c r="K1866" t="s">
        <v>3706</v>
      </c>
      <c r="L1866" t="s">
        <v>3717</v>
      </c>
    </row>
    <row r="1867" spans="1:12" x14ac:dyDescent="0.3">
      <c r="A1867" t="s">
        <v>4229</v>
      </c>
      <c r="B1867">
        <v>1977</v>
      </c>
      <c r="C1867" t="s">
        <v>3709</v>
      </c>
      <c r="D1867">
        <v>23</v>
      </c>
      <c r="E1867" s="1" t="str">
        <f>_xlfn.CONCAT(Hospitalisation_Details[[#This Row],[date]],"-",Hospitalisation_Details[[#This Row],[month]],"-",Hospitalisation_Details[[#This Row],[year]])</f>
        <v>23-Nov-1977</v>
      </c>
      <c r="F1867" s="1" t="str">
        <f>TEXT(Hospitalisation_Details[[#This Row],[Date of Birth]],"dd-mm-yy")</f>
        <v>23-11-77</v>
      </c>
      <c r="G1867">
        <v>2</v>
      </c>
      <c r="H1867">
        <f>DATEDIF(Hospitalisation_Details[[#This Row],[Date of Birth2]],DATE(2023,6,8),"y")</f>
        <v>45</v>
      </c>
      <c r="I1867" s="2">
        <v>21098.55</v>
      </c>
      <c r="J1867" t="s">
        <v>3707</v>
      </c>
      <c r="K1867" t="s">
        <v>3707</v>
      </c>
      <c r="L1867" t="s">
        <v>3713</v>
      </c>
    </row>
    <row r="1868" spans="1:12" x14ac:dyDescent="0.3">
      <c r="A1868" t="s">
        <v>4228</v>
      </c>
      <c r="B1868">
        <v>1969</v>
      </c>
      <c r="C1868" t="s">
        <v>3715</v>
      </c>
      <c r="D1868">
        <v>26</v>
      </c>
      <c r="E1868" s="1" t="str">
        <f>_xlfn.CONCAT(Hospitalisation_Details[[#This Row],[date]],"-",Hospitalisation_Details[[#This Row],[month]],"-",Hospitalisation_Details[[#This Row],[year]])</f>
        <v>26-Aug-1969</v>
      </c>
      <c r="F1868" s="1" t="str">
        <f>TEXT(Hospitalisation_Details[[#This Row],[Date of Birth]],"dd-mm-yy")</f>
        <v>26-08-69</v>
      </c>
      <c r="G1868">
        <v>0</v>
      </c>
      <c r="H1868">
        <f>DATEDIF(Hospitalisation_Details[[#This Row],[Date of Birth2]],DATE(2023,6,8),"y")</f>
        <v>53</v>
      </c>
      <c r="I1868" s="2">
        <v>21195.82</v>
      </c>
      <c r="J1868" t="s">
        <v>3707</v>
      </c>
      <c r="K1868" t="s">
        <v>3710</v>
      </c>
      <c r="L1868" t="s">
        <v>3708</v>
      </c>
    </row>
    <row r="1869" spans="1:12" x14ac:dyDescent="0.3">
      <c r="A1869" t="s">
        <v>4227</v>
      </c>
      <c r="B1869">
        <v>1974</v>
      </c>
      <c r="C1869" t="s">
        <v>3716</v>
      </c>
      <c r="D1869">
        <v>14</v>
      </c>
      <c r="E1869" s="1" t="str">
        <f>_xlfn.CONCAT(Hospitalisation_Details[[#This Row],[date]],"-",Hospitalisation_Details[[#This Row],[month]],"-",Hospitalisation_Details[[#This Row],[year]])</f>
        <v>14-Oct-1974</v>
      </c>
      <c r="F1869" s="1" t="str">
        <f>TEXT(Hospitalisation_Details[[#This Row],[Date of Birth]],"dd-mm-yy")</f>
        <v>14-10-74</v>
      </c>
      <c r="G1869">
        <v>0</v>
      </c>
      <c r="H1869">
        <f>DATEDIF(Hospitalisation_Details[[#This Row],[Date of Birth2]],DATE(2023,6,8),"y")</f>
        <v>48</v>
      </c>
      <c r="I1869" s="2">
        <v>21223.68</v>
      </c>
      <c r="J1869" t="s">
        <v>3707</v>
      </c>
      <c r="K1869" t="s">
        <v>3706</v>
      </c>
      <c r="L1869" t="s">
        <v>3708</v>
      </c>
    </row>
    <row r="1870" spans="1:12" x14ac:dyDescent="0.3">
      <c r="A1870" t="s">
        <v>4226</v>
      </c>
      <c r="B1870">
        <v>1974</v>
      </c>
      <c r="C1870" t="s">
        <v>3712</v>
      </c>
      <c r="D1870">
        <v>3</v>
      </c>
      <c r="E1870" s="1" t="str">
        <f>_xlfn.CONCAT(Hospitalisation_Details[[#This Row],[date]],"-",Hospitalisation_Details[[#This Row],[month]],"-",Hospitalisation_Details[[#This Row],[year]])</f>
        <v>3-Sep-1974</v>
      </c>
      <c r="F1870" s="1" t="str">
        <f>TEXT(Hospitalisation_Details[[#This Row],[Date of Birth]],"dd-mm-yy")</f>
        <v>03-09-74</v>
      </c>
      <c r="G1870">
        <v>0</v>
      </c>
      <c r="H1870">
        <f>DATEDIF(Hospitalisation_Details[[#This Row],[Date of Birth2]],DATE(2023,6,8),"y")</f>
        <v>48</v>
      </c>
      <c r="I1870" s="2">
        <v>21232.18</v>
      </c>
      <c r="J1870" t="s">
        <v>3707</v>
      </c>
      <c r="K1870" t="s">
        <v>3706</v>
      </c>
      <c r="L1870" t="s">
        <v>3717</v>
      </c>
    </row>
    <row r="1871" spans="1:12" x14ac:dyDescent="0.3">
      <c r="A1871" t="s">
        <v>4225</v>
      </c>
      <c r="B1871">
        <v>1980</v>
      </c>
      <c r="C1871" t="s">
        <v>3714</v>
      </c>
      <c r="D1871">
        <v>10</v>
      </c>
      <c r="E1871" s="1" t="str">
        <f>_xlfn.CONCAT(Hospitalisation_Details[[#This Row],[date]],"-",Hospitalisation_Details[[#This Row],[month]],"-",Hospitalisation_Details[[#This Row],[year]])</f>
        <v>10-Dec-1980</v>
      </c>
      <c r="F1871" s="1" t="str">
        <f>TEXT(Hospitalisation_Details[[#This Row],[Date of Birth]],"dd-mm-yy")</f>
        <v>10-12-80</v>
      </c>
      <c r="G1871">
        <v>2</v>
      </c>
      <c r="H1871">
        <f>DATEDIF(Hospitalisation_Details[[#This Row],[Date of Birth2]],DATE(2023,6,8),"y")</f>
        <v>42</v>
      </c>
      <c r="I1871" s="2">
        <v>21259.38</v>
      </c>
      <c r="J1871" t="s">
        <v>3707</v>
      </c>
      <c r="K1871" t="s">
        <v>3707</v>
      </c>
      <c r="L1871" t="s">
        <v>3720</v>
      </c>
    </row>
    <row r="1872" spans="1:12" x14ac:dyDescent="0.3">
      <c r="A1872" t="s">
        <v>4224</v>
      </c>
      <c r="B1872">
        <v>2004</v>
      </c>
      <c r="C1872" t="s">
        <v>3715</v>
      </c>
      <c r="D1872">
        <v>4</v>
      </c>
      <c r="E1872" s="1" t="str">
        <f>_xlfn.CONCAT(Hospitalisation_Details[[#This Row],[date]],"-",Hospitalisation_Details[[#This Row],[month]],"-",Hospitalisation_Details[[#This Row],[year]])</f>
        <v>4-Aug-2004</v>
      </c>
      <c r="F1872" s="1" t="str">
        <f>TEXT(Hospitalisation_Details[[#This Row],[Date of Birth]],"dd-mm-yy")</f>
        <v>04-08-04</v>
      </c>
      <c r="G1872">
        <v>0</v>
      </c>
      <c r="H1872">
        <f>DATEDIF(Hospitalisation_Details[[#This Row],[Date of Birth2]],DATE(2023,6,8),"y")</f>
        <v>18</v>
      </c>
      <c r="I1872" s="2">
        <v>21344.85</v>
      </c>
      <c r="J1872" t="s">
        <v>3707</v>
      </c>
      <c r="K1872" t="s">
        <v>3710</v>
      </c>
      <c r="L1872" t="s">
        <v>3724</v>
      </c>
    </row>
    <row r="1873" spans="1:12" x14ac:dyDescent="0.3">
      <c r="A1873" t="s">
        <v>4223</v>
      </c>
      <c r="B1873">
        <v>1980</v>
      </c>
      <c r="C1873" t="s">
        <v>3712</v>
      </c>
      <c r="D1873">
        <v>4</v>
      </c>
      <c r="E1873" s="1" t="str">
        <f>_xlfn.CONCAT(Hospitalisation_Details[[#This Row],[date]],"-",Hospitalisation_Details[[#This Row],[month]],"-",Hospitalisation_Details[[#This Row],[year]])</f>
        <v>4-Sep-1980</v>
      </c>
      <c r="F1873" s="1" t="str">
        <f>TEXT(Hospitalisation_Details[[#This Row],[Date of Birth]],"dd-mm-yy")</f>
        <v>04-09-80</v>
      </c>
      <c r="G1873">
        <v>0</v>
      </c>
      <c r="H1873">
        <f>DATEDIF(Hospitalisation_Details[[#This Row],[Date of Birth2]],DATE(2023,6,8),"y")</f>
        <v>42</v>
      </c>
      <c r="I1873" s="2">
        <v>21348.71</v>
      </c>
      <c r="J1873" t="s">
        <v>3706</v>
      </c>
      <c r="K1873" t="s">
        <v>3710</v>
      </c>
      <c r="L1873" t="s">
        <v>3713</v>
      </c>
    </row>
    <row r="1874" spans="1:12" x14ac:dyDescent="0.3">
      <c r="A1874" t="s">
        <v>4222</v>
      </c>
      <c r="B1874">
        <v>1990</v>
      </c>
      <c r="C1874" t="s">
        <v>3709</v>
      </c>
      <c r="D1874">
        <v>21</v>
      </c>
      <c r="E1874" s="1" t="str">
        <f>_xlfn.CONCAT(Hospitalisation_Details[[#This Row],[date]],"-",Hospitalisation_Details[[#This Row],[month]],"-",Hospitalisation_Details[[#This Row],[year]])</f>
        <v>21-Nov-1990</v>
      </c>
      <c r="F1874" s="1" t="str">
        <f>TEXT(Hospitalisation_Details[[#This Row],[Date of Birth]],"dd-mm-yy")</f>
        <v>21-11-90</v>
      </c>
      <c r="G1874">
        <v>4</v>
      </c>
      <c r="H1874">
        <f>DATEDIF(Hospitalisation_Details[[#This Row],[Date of Birth2]],DATE(2023,6,8),"y")</f>
        <v>32</v>
      </c>
      <c r="I1874" s="2">
        <v>21472.48</v>
      </c>
      <c r="J1874" t="s">
        <v>3706</v>
      </c>
      <c r="K1874" t="s">
        <v>3706</v>
      </c>
      <c r="L1874" t="s">
        <v>3713</v>
      </c>
    </row>
    <row r="1875" spans="1:12" x14ac:dyDescent="0.3">
      <c r="A1875" t="s">
        <v>4221</v>
      </c>
      <c r="B1875">
        <v>1999</v>
      </c>
      <c r="C1875" t="s">
        <v>3711</v>
      </c>
      <c r="D1875">
        <v>12</v>
      </c>
      <c r="E1875" s="1" t="str">
        <f>_xlfn.CONCAT(Hospitalisation_Details[[#This Row],[date]],"-",Hospitalisation_Details[[#This Row],[month]],"-",Hospitalisation_Details[[#This Row],[year]])</f>
        <v>12-Jun-1999</v>
      </c>
      <c r="F1875" s="1" t="str">
        <f>TEXT(Hospitalisation_Details[[#This Row],[Date of Birth]],"dd-mm-yy")</f>
        <v>12-06-99</v>
      </c>
      <c r="G1875">
        <v>0</v>
      </c>
      <c r="H1875">
        <f>DATEDIF(Hospitalisation_Details[[#This Row],[Date of Birth2]],DATE(2023,6,8),"y")</f>
        <v>23</v>
      </c>
      <c r="I1875" s="2">
        <v>21595.38</v>
      </c>
      <c r="J1875" t="s">
        <v>3706</v>
      </c>
      <c r="K1875" t="s">
        <v>3707</v>
      </c>
      <c r="L1875" t="s">
        <v>3713</v>
      </c>
    </row>
    <row r="1876" spans="1:12" x14ac:dyDescent="0.3">
      <c r="A1876" t="s">
        <v>4220</v>
      </c>
      <c r="B1876">
        <v>1983</v>
      </c>
      <c r="C1876" t="s">
        <v>3714</v>
      </c>
      <c r="D1876">
        <v>25</v>
      </c>
      <c r="E1876" s="1" t="str">
        <f>_xlfn.CONCAT(Hospitalisation_Details[[#This Row],[date]],"-",Hospitalisation_Details[[#This Row],[month]],"-",Hospitalisation_Details[[#This Row],[year]])</f>
        <v>25-Dec-1983</v>
      </c>
      <c r="F1876" s="1" t="str">
        <f>TEXT(Hospitalisation_Details[[#This Row],[Date of Birth]],"dd-mm-yy")</f>
        <v>25-12-83</v>
      </c>
      <c r="G1876">
        <v>3</v>
      </c>
      <c r="H1876">
        <f>DATEDIF(Hospitalisation_Details[[#This Row],[Date of Birth2]],DATE(2023,6,8),"y")</f>
        <v>39</v>
      </c>
      <c r="I1876" s="2">
        <v>21659.93</v>
      </c>
      <c r="J1876" t="s">
        <v>3707</v>
      </c>
      <c r="K1876" t="s">
        <v>3707</v>
      </c>
      <c r="L1876" t="s">
        <v>3724</v>
      </c>
    </row>
    <row r="1877" spans="1:12" x14ac:dyDescent="0.3">
      <c r="A1877" t="s">
        <v>4219</v>
      </c>
      <c r="B1877">
        <v>1962</v>
      </c>
      <c r="C1877" t="s">
        <v>3709</v>
      </c>
      <c r="D1877">
        <v>16</v>
      </c>
      <c r="E1877" s="1" t="str">
        <f>_xlfn.CONCAT(Hospitalisation_Details[[#This Row],[date]],"-",Hospitalisation_Details[[#This Row],[month]],"-",Hospitalisation_Details[[#This Row],[year]])</f>
        <v>16-Nov-1962</v>
      </c>
      <c r="F1877" s="1" t="str">
        <f>TEXT(Hospitalisation_Details[[#This Row],[Date of Birth]],"dd-mm-yy")</f>
        <v>16-11-62</v>
      </c>
      <c r="G1877">
        <v>0</v>
      </c>
      <c r="H1877">
        <f>DATEDIF(Hospitalisation_Details[[#This Row],[Date of Birth2]],DATE(2023,6,8),"y")</f>
        <v>60</v>
      </c>
      <c r="I1877" s="2">
        <v>21661.16</v>
      </c>
      <c r="J1877" t="s">
        <v>3706</v>
      </c>
      <c r="K1877" t="s">
        <v>3706</v>
      </c>
      <c r="L1877" t="s">
        <v>3713</v>
      </c>
    </row>
    <row r="1878" spans="1:12" x14ac:dyDescent="0.3">
      <c r="A1878" t="s">
        <v>4218</v>
      </c>
      <c r="B1878">
        <v>1976</v>
      </c>
      <c r="C1878" t="s">
        <v>3705</v>
      </c>
      <c r="D1878">
        <v>18</v>
      </c>
      <c r="E1878" s="1" t="str">
        <f>_xlfn.CONCAT(Hospitalisation_Details[[#This Row],[date]],"-",Hospitalisation_Details[[#This Row],[month]],"-",Hospitalisation_Details[[#This Row],[year]])</f>
        <v>18-Jul-1976</v>
      </c>
      <c r="F1878" s="1" t="str">
        <f>TEXT(Hospitalisation_Details[[#This Row],[Date of Birth]],"dd-mm-yy")</f>
        <v>18-07-76</v>
      </c>
      <c r="G1878">
        <v>1</v>
      </c>
      <c r="H1878">
        <f>DATEDIF(Hospitalisation_Details[[#This Row],[Date of Birth2]],DATE(2023,6,8),"y")</f>
        <v>46</v>
      </c>
      <c r="I1878" s="2">
        <v>21677.279999999999</v>
      </c>
      <c r="J1878" t="s">
        <v>3707</v>
      </c>
      <c r="K1878" t="s">
        <v>3710</v>
      </c>
      <c r="L1878" t="s">
        <v>3713</v>
      </c>
    </row>
    <row r="1879" spans="1:12" x14ac:dyDescent="0.3">
      <c r="A1879" t="s">
        <v>4217</v>
      </c>
      <c r="B1879">
        <v>1979</v>
      </c>
      <c r="C1879" t="s">
        <v>3712</v>
      </c>
      <c r="D1879">
        <v>20</v>
      </c>
      <c r="E1879" s="1" t="str">
        <f>_xlfn.CONCAT(Hospitalisation_Details[[#This Row],[date]],"-",Hospitalisation_Details[[#This Row],[month]],"-",Hospitalisation_Details[[#This Row],[year]])</f>
        <v>20-Sep-1979</v>
      </c>
      <c r="F1879" s="1" t="str">
        <f>TEXT(Hospitalisation_Details[[#This Row],[Date of Birth]],"dd-mm-yy")</f>
        <v>20-09-79</v>
      </c>
      <c r="G1879">
        <v>1</v>
      </c>
      <c r="H1879">
        <f>DATEDIF(Hospitalisation_Details[[#This Row],[Date of Birth2]],DATE(2023,6,8),"y")</f>
        <v>43</v>
      </c>
      <c r="I1879" s="2">
        <v>21771.34</v>
      </c>
      <c r="J1879" t="s">
        <v>3707</v>
      </c>
      <c r="K1879" t="s">
        <v>3710</v>
      </c>
      <c r="L1879" t="s">
        <v>3724</v>
      </c>
    </row>
    <row r="1880" spans="1:12" x14ac:dyDescent="0.3">
      <c r="A1880" t="s">
        <v>4216</v>
      </c>
      <c r="B1880">
        <v>1979</v>
      </c>
      <c r="C1880" t="s">
        <v>3712</v>
      </c>
      <c r="D1880">
        <v>28</v>
      </c>
      <c r="E1880" s="1" t="str">
        <f>_xlfn.CONCAT(Hospitalisation_Details[[#This Row],[date]],"-",Hospitalisation_Details[[#This Row],[month]],"-",Hospitalisation_Details[[#This Row],[year]])</f>
        <v>28-Sep-1979</v>
      </c>
      <c r="F1880" s="1" t="str">
        <f>TEXT(Hospitalisation_Details[[#This Row],[Date of Birth]],"dd-mm-yy")</f>
        <v>28-09-79</v>
      </c>
      <c r="G1880">
        <v>0</v>
      </c>
      <c r="H1880">
        <f>DATEDIF(Hospitalisation_Details[[#This Row],[Date of Birth2]],DATE(2023,6,8),"y")</f>
        <v>43</v>
      </c>
      <c r="I1880" s="2">
        <v>21774.32</v>
      </c>
      <c r="J1880" t="s">
        <v>3707</v>
      </c>
      <c r="K1880" t="s">
        <v>3706</v>
      </c>
      <c r="L1880" t="s">
        <v>3713</v>
      </c>
    </row>
    <row r="1881" spans="1:12" x14ac:dyDescent="0.3">
      <c r="A1881" t="s">
        <v>4215</v>
      </c>
      <c r="B1881">
        <v>1963</v>
      </c>
      <c r="C1881" t="s">
        <v>3715</v>
      </c>
      <c r="D1881">
        <v>27</v>
      </c>
      <c r="E1881" s="1" t="str">
        <f>_xlfn.CONCAT(Hospitalisation_Details[[#This Row],[date]],"-",Hospitalisation_Details[[#This Row],[month]],"-",Hospitalisation_Details[[#This Row],[year]])</f>
        <v>27-Aug-1963</v>
      </c>
      <c r="F1881" s="1" t="str">
        <f>TEXT(Hospitalisation_Details[[#This Row],[Date of Birth]],"dd-mm-yy")</f>
        <v>27-08-63</v>
      </c>
      <c r="G1881">
        <v>0</v>
      </c>
      <c r="H1881">
        <f>DATEDIF(Hospitalisation_Details[[#This Row],[Date of Birth2]],DATE(2023,6,8),"y")</f>
        <v>59</v>
      </c>
      <c r="I1881" s="2">
        <v>21797</v>
      </c>
      <c r="J1881" t="s">
        <v>3707</v>
      </c>
      <c r="K1881" t="s">
        <v>3710</v>
      </c>
      <c r="L1881" t="s">
        <v>3717</v>
      </c>
    </row>
    <row r="1882" spans="1:12" x14ac:dyDescent="0.3">
      <c r="A1882" t="s">
        <v>4214</v>
      </c>
      <c r="B1882">
        <v>1979</v>
      </c>
      <c r="C1882" t="s">
        <v>3715</v>
      </c>
      <c r="D1882">
        <v>17</v>
      </c>
      <c r="E1882" s="1" t="str">
        <f>_xlfn.CONCAT(Hospitalisation_Details[[#This Row],[date]],"-",Hospitalisation_Details[[#This Row],[month]],"-",Hospitalisation_Details[[#This Row],[year]])</f>
        <v>17-Aug-1979</v>
      </c>
      <c r="F1882" s="1" t="str">
        <f>TEXT(Hospitalisation_Details[[#This Row],[Date of Birth]],"dd-mm-yy")</f>
        <v>17-08-79</v>
      </c>
      <c r="G1882">
        <v>2</v>
      </c>
      <c r="H1882">
        <f>DATEDIF(Hospitalisation_Details[[#This Row],[Date of Birth2]],DATE(2023,6,8),"y")</f>
        <v>43</v>
      </c>
      <c r="I1882" s="2">
        <v>21880.82</v>
      </c>
      <c r="J1882" t="s">
        <v>3707</v>
      </c>
      <c r="K1882" t="s">
        <v>3710</v>
      </c>
      <c r="L1882" t="s">
        <v>3713</v>
      </c>
    </row>
    <row r="1883" spans="1:12" x14ac:dyDescent="0.3">
      <c r="A1883" t="s">
        <v>4213</v>
      </c>
      <c r="B1883">
        <v>2003</v>
      </c>
      <c r="C1883" t="s">
        <v>3712</v>
      </c>
      <c r="D1883">
        <v>28</v>
      </c>
      <c r="E1883" s="1" t="str">
        <f>_xlfn.CONCAT(Hospitalisation_Details[[#This Row],[date]],"-",Hospitalisation_Details[[#This Row],[month]],"-",Hospitalisation_Details[[#This Row],[year]])</f>
        <v>28-Sep-2003</v>
      </c>
      <c r="F1883" s="1" t="str">
        <f>TEXT(Hospitalisation_Details[[#This Row],[Date of Birth]],"dd-mm-yy")</f>
        <v>28-09-03</v>
      </c>
      <c r="G1883">
        <v>0</v>
      </c>
      <c r="H1883">
        <f>DATEDIF(Hospitalisation_Details[[#This Row],[Date of Birth2]],DATE(2023,6,8),"y")</f>
        <v>19</v>
      </c>
      <c r="I1883" s="2">
        <v>21882.400000000001</v>
      </c>
      <c r="J1883" t="s">
        <v>3706</v>
      </c>
      <c r="K1883" t="s">
        <v>3710</v>
      </c>
      <c r="L1883" t="s">
        <v>3717</v>
      </c>
    </row>
    <row r="1884" spans="1:12" x14ac:dyDescent="0.3">
      <c r="A1884" t="s">
        <v>4212</v>
      </c>
      <c r="B1884">
        <v>1975</v>
      </c>
      <c r="C1884" t="s">
        <v>3714</v>
      </c>
      <c r="D1884">
        <v>19</v>
      </c>
      <c r="E1884" s="1" t="str">
        <f>_xlfn.CONCAT(Hospitalisation_Details[[#This Row],[date]],"-",Hospitalisation_Details[[#This Row],[month]],"-",Hospitalisation_Details[[#This Row],[year]])</f>
        <v>19-Dec-1975</v>
      </c>
      <c r="F1884" s="1" t="str">
        <f>TEXT(Hospitalisation_Details[[#This Row],[Date of Birth]],"dd-mm-yy")</f>
        <v>19-12-75</v>
      </c>
      <c r="G1884">
        <v>1</v>
      </c>
      <c r="H1884">
        <f>DATEDIF(Hospitalisation_Details[[#This Row],[Date of Birth2]],DATE(2023,6,8),"y")</f>
        <v>47</v>
      </c>
      <c r="I1884" s="2">
        <v>21978.68</v>
      </c>
      <c r="J1884" t="s">
        <v>3707</v>
      </c>
      <c r="K1884" t="s">
        <v>3707</v>
      </c>
      <c r="L1884" t="s">
        <v>3708</v>
      </c>
    </row>
    <row r="1885" spans="1:12" x14ac:dyDescent="0.3">
      <c r="A1885" t="s">
        <v>4211</v>
      </c>
      <c r="B1885">
        <v>1989</v>
      </c>
      <c r="C1885" t="s">
        <v>3716</v>
      </c>
      <c r="D1885">
        <v>14</v>
      </c>
      <c r="E1885" s="1" t="str">
        <f>_xlfn.CONCAT(Hospitalisation_Details[[#This Row],[date]],"-",Hospitalisation_Details[[#This Row],[month]],"-",Hospitalisation_Details[[#This Row],[year]])</f>
        <v>14-Oct-1989</v>
      </c>
      <c r="F1885" s="1" t="str">
        <f>TEXT(Hospitalisation_Details[[#This Row],[Date of Birth]],"dd-mm-yy")</f>
        <v>14-10-89</v>
      </c>
      <c r="G1885">
        <v>0</v>
      </c>
      <c r="H1885">
        <f>DATEDIF(Hospitalisation_Details[[#This Row],[Date of Birth2]],DATE(2023,6,8),"y")</f>
        <v>33</v>
      </c>
      <c r="I1885" s="2">
        <v>21984.47</v>
      </c>
      <c r="J1885" t="s">
        <v>3707</v>
      </c>
      <c r="K1885" t="s">
        <v>3710</v>
      </c>
      <c r="L1885" t="s">
        <v>3713</v>
      </c>
    </row>
    <row r="1886" spans="1:12" x14ac:dyDescent="0.3">
      <c r="A1886" t="s">
        <v>4210</v>
      </c>
      <c r="B1886">
        <v>2001</v>
      </c>
      <c r="C1886" t="s">
        <v>3715</v>
      </c>
      <c r="D1886">
        <v>28</v>
      </c>
      <c r="E1886" s="1" t="str">
        <f>_xlfn.CONCAT(Hospitalisation_Details[[#This Row],[date]],"-",Hospitalisation_Details[[#This Row],[month]],"-",Hospitalisation_Details[[#This Row],[year]])</f>
        <v>28-Aug-2001</v>
      </c>
      <c r="F1886" s="1" t="str">
        <f>TEXT(Hospitalisation_Details[[#This Row],[Date of Birth]],"dd-mm-yy")</f>
        <v>28-08-01</v>
      </c>
      <c r="G1886">
        <v>0</v>
      </c>
      <c r="H1886">
        <f>DATEDIF(Hospitalisation_Details[[#This Row],[Date of Birth2]],DATE(2023,6,8),"y")</f>
        <v>21</v>
      </c>
      <c r="I1886" s="2">
        <v>22097.62</v>
      </c>
      <c r="J1886" t="s">
        <v>3707</v>
      </c>
      <c r="K1886" t="s">
        <v>3710</v>
      </c>
      <c r="L1886" t="s">
        <v>3717</v>
      </c>
    </row>
    <row r="1887" spans="1:12" x14ac:dyDescent="0.3">
      <c r="A1887" t="s">
        <v>4209</v>
      </c>
      <c r="B1887">
        <v>1980</v>
      </c>
      <c r="C1887" t="s">
        <v>3712</v>
      </c>
      <c r="D1887">
        <v>12</v>
      </c>
      <c r="E1887" s="1" t="str">
        <f>_xlfn.CONCAT(Hospitalisation_Details[[#This Row],[date]],"-",Hospitalisation_Details[[#This Row],[month]],"-",Hospitalisation_Details[[#This Row],[year]])</f>
        <v>12-Sep-1980</v>
      </c>
      <c r="F1887" s="1" t="str">
        <f>TEXT(Hospitalisation_Details[[#This Row],[Date of Birth]],"dd-mm-yy")</f>
        <v>12-09-80</v>
      </c>
      <c r="G1887">
        <v>0</v>
      </c>
      <c r="H1887">
        <f>DATEDIF(Hospitalisation_Details[[#This Row],[Date of Birth2]],DATE(2023,6,8),"y")</f>
        <v>42</v>
      </c>
      <c r="I1887" s="2">
        <v>22144.03</v>
      </c>
      <c r="J1887" t="s">
        <v>3706</v>
      </c>
      <c r="K1887" t="s">
        <v>3706</v>
      </c>
      <c r="L1887" t="s">
        <v>3717</v>
      </c>
    </row>
    <row r="1888" spans="1:12" x14ac:dyDescent="0.3">
      <c r="A1888" t="s">
        <v>4208</v>
      </c>
      <c r="B1888">
        <v>1965</v>
      </c>
      <c r="C1888" t="s">
        <v>3715</v>
      </c>
      <c r="D1888">
        <v>24</v>
      </c>
      <c r="E1888" s="1" t="str">
        <f>_xlfn.CONCAT(Hospitalisation_Details[[#This Row],[date]],"-",Hospitalisation_Details[[#This Row],[month]],"-",Hospitalisation_Details[[#This Row],[year]])</f>
        <v>24-Aug-1965</v>
      </c>
      <c r="F1888" s="1" t="str">
        <f>TEXT(Hospitalisation_Details[[#This Row],[Date of Birth]],"dd-mm-yy")</f>
        <v>24-08-65</v>
      </c>
      <c r="G1888">
        <v>1</v>
      </c>
      <c r="H1888">
        <f>DATEDIF(Hospitalisation_Details[[#This Row],[Date of Birth2]],DATE(2023,6,8),"y")</f>
        <v>57</v>
      </c>
      <c r="I1888" s="2">
        <v>22192.44</v>
      </c>
      <c r="J1888" t="s">
        <v>3707</v>
      </c>
      <c r="K1888" t="s">
        <v>3710</v>
      </c>
      <c r="L1888" t="s">
        <v>3708</v>
      </c>
    </row>
    <row r="1889" spans="1:12" x14ac:dyDescent="0.3">
      <c r="A1889" t="s">
        <v>4207</v>
      </c>
      <c r="B1889">
        <v>1971</v>
      </c>
      <c r="C1889" t="s">
        <v>3711</v>
      </c>
      <c r="D1889">
        <v>16</v>
      </c>
      <c r="E1889" s="1" t="str">
        <f>_xlfn.CONCAT(Hospitalisation_Details[[#This Row],[date]],"-",Hospitalisation_Details[[#This Row],[month]],"-",Hospitalisation_Details[[#This Row],[year]])</f>
        <v>16-Jun-1971</v>
      </c>
      <c r="F1889" s="1" t="str">
        <f>TEXT(Hospitalisation_Details[[#This Row],[Date of Birth]],"dd-mm-yy")</f>
        <v>16-06-71</v>
      </c>
      <c r="G1889">
        <v>1</v>
      </c>
      <c r="H1889">
        <f>DATEDIF(Hospitalisation_Details[[#This Row],[Date of Birth2]],DATE(2023,6,8),"y")</f>
        <v>51</v>
      </c>
      <c r="I1889" s="2">
        <v>22218.11</v>
      </c>
      <c r="J1889" t="s">
        <v>3706</v>
      </c>
      <c r="K1889" t="s">
        <v>3707</v>
      </c>
      <c r="L1889" t="s">
        <v>3708</v>
      </c>
    </row>
    <row r="1890" spans="1:12" x14ac:dyDescent="0.3">
      <c r="A1890" t="s">
        <v>4206</v>
      </c>
      <c r="B1890">
        <v>1982</v>
      </c>
      <c r="C1890" t="s">
        <v>3714</v>
      </c>
      <c r="D1890">
        <v>27</v>
      </c>
      <c r="E1890" s="1" t="str">
        <f>_xlfn.CONCAT(Hospitalisation_Details[[#This Row],[date]],"-",Hospitalisation_Details[[#This Row],[month]],"-",Hospitalisation_Details[[#This Row],[year]])</f>
        <v>27-Dec-1982</v>
      </c>
      <c r="F1890" s="1" t="str">
        <f>TEXT(Hospitalisation_Details[[#This Row],[Date of Birth]],"dd-mm-yy")</f>
        <v>27-12-82</v>
      </c>
      <c r="G1890">
        <v>1</v>
      </c>
      <c r="H1890">
        <f>DATEDIF(Hospitalisation_Details[[#This Row],[Date of Birth2]],DATE(2023,6,8),"y")</f>
        <v>40</v>
      </c>
      <c r="I1890" s="2">
        <v>22331.57</v>
      </c>
      <c r="J1890" t="s">
        <v>3706</v>
      </c>
      <c r="K1890" t="s">
        <v>3707</v>
      </c>
      <c r="L1890" t="s">
        <v>3724</v>
      </c>
    </row>
    <row r="1891" spans="1:12" x14ac:dyDescent="0.3">
      <c r="A1891" t="s">
        <v>4205</v>
      </c>
      <c r="B1891">
        <v>1999</v>
      </c>
      <c r="C1891" t="s">
        <v>3715</v>
      </c>
      <c r="D1891">
        <v>26</v>
      </c>
      <c r="E1891" s="1" t="str">
        <f>_xlfn.CONCAT(Hospitalisation_Details[[#This Row],[date]],"-",Hospitalisation_Details[[#This Row],[month]],"-",Hospitalisation_Details[[#This Row],[year]])</f>
        <v>26-Aug-1999</v>
      </c>
      <c r="F1891" s="1" t="str">
        <f>TEXT(Hospitalisation_Details[[#This Row],[Date of Birth]],"dd-mm-yy")</f>
        <v>26-08-99</v>
      </c>
      <c r="G1891">
        <v>2</v>
      </c>
      <c r="H1891">
        <f>DATEDIF(Hospitalisation_Details[[#This Row],[Date of Birth2]],DATE(2023,6,8),"y")</f>
        <v>23</v>
      </c>
      <c r="I1891" s="2">
        <v>22395.74</v>
      </c>
      <c r="J1891" t="s">
        <v>3707</v>
      </c>
      <c r="K1891" t="s">
        <v>3706</v>
      </c>
      <c r="L1891" t="s">
        <v>3724</v>
      </c>
    </row>
    <row r="1892" spans="1:12" x14ac:dyDescent="0.3">
      <c r="A1892" t="s">
        <v>4204</v>
      </c>
      <c r="B1892">
        <v>1966</v>
      </c>
      <c r="C1892" t="s">
        <v>3715</v>
      </c>
      <c r="D1892">
        <v>18</v>
      </c>
      <c r="E1892" s="1" t="str">
        <f>_xlfn.CONCAT(Hospitalisation_Details[[#This Row],[date]],"-",Hospitalisation_Details[[#This Row],[month]],"-",Hospitalisation_Details[[#This Row],[year]])</f>
        <v>18-Aug-1966</v>
      </c>
      <c r="F1892" s="1" t="str">
        <f>TEXT(Hospitalisation_Details[[#This Row],[Date of Birth]],"dd-mm-yy")</f>
        <v>18-08-66</v>
      </c>
      <c r="G1892">
        <v>0</v>
      </c>
      <c r="H1892">
        <f>DATEDIF(Hospitalisation_Details[[#This Row],[Date of Birth2]],DATE(2023,6,8),"y")</f>
        <v>56</v>
      </c>
      <c r="I1892" s="2">
        <v>22412.65</v>
      </c>
      <c r="J1892" t="s">
        <v>3707</v>
      </c>
      <c r="K1892" t="s">
        <v>3707</v>
      </c>
      <c r="L1892" t="s">
        <v>3726</v>
      </c>
    </row>
    <row r="1893" spans="1:12" x14ac:dyDescent="0.3">
      <c r="A1893" t="s">
        <v>4203</v>
      </c>
      <c r="B1893">
        <v>1983</v>
      </c>
      <c r="C1893" t="s">
        <v>3714</v>
      </c>
      <c r="D1893">
        <v>21</v>
      </c>
      <c r="E1893" s="1" t="str">
        <f>_xlfn.CONCAT(Hospitalisation_Details[[#This Row],[date]],"-",Hospitalisation_Details[[#This Row],[month]],"-",Hospitalisation_Details[[#This Row],[year]])</f>
        <v>21-Dec-1983</v>
      </c>
      <c r="F1893" s="1" t="str">
        <f>TEXT(Hospitalisation_Details[[#This Row],[Date of Birth]],"dd-mm-yy")</f>
        <v>21-12-83</v>
      </c>
      <c r="G1893">
        <v>1</v>
      </c>
      <c r="H1893">
        <f>DATEDIF(Hospitalisation_Details[[#This Row],[Date of Birth2]],DATE(2023,6,8),"y")</f>
        <v>39</v>
      </c>
      <c r="I1893" s="2">
        <v>22462.04</v>
      </c>
      <c r="J1893" t="s">
        <v>3707</v>
      </c>
      <c r="K1893" t="s">
        <v>3710</v>
      </c>
      <c r="L1893" t="s">
        <v>3720</v>
      </c>
    </row>
    <row r="1894" spans="1:12" x14ac:dyDescent="0.3">
      <c r="A1894" t="s">
        <v>4202</v>
      </c>
      <c r="B1894">
        <v>1979</v>
      </c>
      <c r="C1894" t="s">
        <v>3709</v>
      </c>
      <c r="D1894">
        <v>14</v>
      </c>
      <c r="E1894" s="1" t="str">
        <f>_xlfn.CONCAT(Hospitalisation_Details[[#This Row],[date]],"-",Hospitalisation_Details[[#This Row],[month]],"-",Hospitalisation_Details[[#This Row],[year]])</f>
        <v>14-Nov-1979</v>
      </c>
      <c r="F1894" s="1" t="str">
        <f>TEXT(Hospitalisation_Details[[#This Row],[Date of Birth]],"dd-mm-yy")</f>
        <v>14-11-79</v>
      </c>
      <c r="G1894">
        <v>2</v>
      </c>
      <c r="H1894">
        <f>DATEDIF(Hospitalisation_Details[[#This Row],[Date of Birth2]],DATE(2023,6,8),"y")</f>
        <v>43</v>
      </c>
      <c r="I1894" s="2">
        <v>22478.6</v>
      </c>
      <c r="J1894" t="s">
        <v>3707</v>
      </c>
      <c r="K1894" t="s">
        <v>3706</v>
      </c>
      <c r="L1894" t="s">
        <v>3717</v>
      </c>
    </row>
    <row r="1895" spans="1:12" x14ac:dyDescent="0.3">
      <c r="A1895" t="s">
        <v>4201</v>
      </c>
      <c r="B1895">
        <v>2003</v>
      </c>
      <c r="C1895" t="s">
        <v>3705</v>
      </c>
      <c r="D1895">
        <v>25</v>
      </c>
      <c r="E1895" s="1" t="str">
        <f>_xlfn.CONCAT(Hospitalisation_Details[[#This Row],[date]],"-",Hospitalisation_Details[[#This Row],[month]],"-",Hospitalisation_Details[[#This Row],[year]])</f>
        <v>25-Jul-2003</v>
      </c>
      <c r="F1895" s="1" t="str">
        <f>TEXT(Hospitalisation_Details[[#This Row],[Date of Birth]],"dd-mm-yy")</f>
        <v>25-07-03</v>
      </c>
      <c r="G1895">
        <v>2</v>
      </c>
      <c r="H1895">
        <f>DATEDIF(Hospitalisation_Details[[#This Row],[Date of Birth2]],DATE(2023,6,8),"y")</f>
        <v>19</v>
      </c>
      <c r="I1895" s="2">
        <v>22493.66</v>
      </c>
      <c r="J1895" t="s">
        <v>3706</v>
      </c>
      <c r="K1895" t="s">
        <v>3710</v>
      </c>
      <c r="L1895" t="s">
        <v>3713</v>
      </c>
    </row>
    <row r="1896" spans="1:12" x14ac:dyDescent="0.3">
      <c r="A1896" t="s">
        <v>4200</v>
      </c>
      <c r="B1896">
        <v>1970</v>
      </c>
      <c r="C1896" t="s">
        <v>3709</v>
      </c>
      <c r="D1896">
        <v>9</v>
      </c>
      <c r="E1896" s="1" t="str">
        <f>_xlfn.CONCAT(Hospitalisation_Details[[#This Row],[date]],"-",Hospitalisation_Details[[#This Row],[month]],"-",Hospitalisation_Details[[#This Row],[year]])</f>
        <v>9-Nov-1970</v>
      </c>
      <c r="F1896" s="1" t="str">
        <f>TEXT(Hospitalisation_Details[[#This Row],[Date of Birth]],"dd-mm-yy")</f>
        <v>09-11-70</v>
      </c>
      <c r="G1896">
        <v>0</v>
      </c>
      <c r="H1896">
        <f>DATEDIF(Hospitalisation_Details[[#This Row],[Date of Birth2]],DATE(2023,6,8),"y")</f>
        <v>52</v>
      </c>
      <c r="I1896" s="2">
        <v>23045.57</v>
      </c>
      <c r="J1896" t="s">
        <v>3706</v>
      </c>
      <c r="K1896" t="s">
        <v>3706</v>
      </c>
      <c r="L1896" t="s">
        <v>3724</v>
      </c>
    </row>
    <row r="1897" spans="1:12" x14ac:dyDescent="0.3">
      <c r="A1897" t="s">
        <v>4199</v>
      </c>
      <c r="B1897">
        <v>1975</v>
      </c>
      <c r="C1897" t="s">
        <v>3712</v>
      </c>
      <c r="D1897">
        <v>9</v>
      </c>
      <c r="E1897" s="1" t="str">
        <f>_xlfn.CONCAT(Hospitalisation_Details[[#This Row],[date]],"-",Hospitalisation_Details[[#This Row],[month]],"-",Hospitalisation_Details[[#This Row],[year]])</f>
        <v>9-Sep-1975</v>
      </c>
      <c r="F1897" s="1" t="str">
        <f>TEXT(Hospitalisation_Details[[#This Row],[Date of Birth]],"dd-mm-yy")</f>
        <v>09-09-75</v>
      </c>
      <c r="G1897">
        <v>0</v>
      </c>
      <c r="H1897">
        <f>DATEDIF(Hospitalisation_Details[[#This Row],[Date of Birth2]],DATE(2023,6,8),"y")</f>
        <v>47</v>
      </c>
      <c r="I1897" s="2">
        <v>23065.42</v>
      </c>
      <c r="J1897" t="s">
        <v>3706</v>
      </c>
      <c r="K1897" t="s">
        <v>3706</v>
      </c>
      <c r="L1897" t="s">
        <v>3708</v>
      </c>
    </row>
    <row r="1898" spans="1:12" x14ac:dyDescent="0.3">
      <c r="A1898" t="s">
        <v>4198</v>
      </c>
      <c r="B1898">
        <v>2003</v>
      </c>
      <c r="C1898" t="s">
        <v>3714</v>
      </c>
      <c r="D1898">
        <v>14</v>
      </c>
      <c r="E1898" s="1" t="str">
        <f>_xlfn.CONCAT(Hospitalisation_Details[[#This Row],[date]],"-",Hospitalisation_Details[[#This Row],[month]],"-",Hospitalisation_Details[[#This Row],[year]])</f>
        <v>14-Dec-2003</v>
      </c>
      <c r="F1898" s="1" t="str">
        <f>TEXT(Hospitalisation_Details[[#This Row],[Date of Birth]],"dd-mm-yy")</f>
        <v>14-12-03</v>
      </c>
      <c r="G1898">
        <v>0</v>
      </c>
      <c r="H1898">
        <f>DATEDIF(Hospitalisation_Details[[#This Row],[Date of Birth2]],DATE(2023,6,8),"y")</f>
        <v>19</v>
      </c>
      <c r="I1898" s="2">
        <v>23082.959999999999</v>
      </c>
      <c r="J1898" t="s">
        <v>3706</v>
      </c>
      <c r="K1898" t="s">
        <v>3706</v>
      </c>
      <c r="L1898" t="s">
        <v>3717</v>
      </c>
    </row>
    <row r="1899" spans="1:12" x14ac:dyDescent="0.3">
      <c r="A1899" t="s">
        <v>4197</v>
      </c>
      <c r="B1899">
        <v>1997</v>
      </c>
      <c r="C1899" t="s">
        <v>3715</v>
      </c>
      <c r="D1899">
        <v>7</v>
      </c>
      <c r="E1899" s="1" t="str">
        <f>_xlfn.CONCAT(Hospitalisation_Details[[#This Row],[date]],"-",Hospitalisation_Details[[#This Row],[month]],"-",Hospitalisation_Details[[#This Row],[year]])</f>
        <v>7-Aug-1997</v>
      </c>
      <c r="F1899" s="1" t="str">
        <f>TEXT(Hospitalisation_Details[[#This Row],[Date of Birth]],"dd-mm-yy")</f>
        <v>07-08-97</v>
      </c>
      <c r="G1899">
        <v>2</v>
      </c>
      <c r="H1899">
        <f>DATEDIF(Hospitalisation_Details[[#This Row],[Date of Birth2]],DATE(2023,6,8),"y")</f>
        <v>25</v>
      </c>
      <c r="I1899" s="2">
        <v>23241.47</v>
      </c>
      <c r="J1899" t="s">
        <v>3706</v>
      </c>
      <c r="K1899" t="s">
        <v>3707</v>
      </c>
      <c r="L1899" t="s">
        <v>3722</v>
      </c>
    </row>
    <row r="1900" spans="1:12" x14ac:dyDescent="0.3">
      <c r="A1900" t="s">
        <v>4196</v>
      </c>
      <c r="B1900">
        <v>1969</v>
      </c>
      <c r="C1900" t="s">
        <v>3709</v>
      </c>
      <c r="D1900">
        <v>14</v>
      </c>
      <c r="E1900" s="1" t="str">
        <f>_xlfn.CONCAT(Hospitalisation_Details[[#This Row],[date]],"-",Hospitalisation_Details[[#This Row],[month]],"-",Hospitalisation_Details[[#This Row],[year]])</f>
        <v>14-Nov-1969</v>
      </c>
      <c r="F1900" s="1" t="str">
        <f>TEXT(Hospitalisation_Details[[#This Row],[Date of Birth]],"dd-mm-yy")</f>
        <v>14-11-69</v>
      </c>
      <c r="G1900">
        <v>1</v>
      </c>
      <c r="H1900">
        <f>DATEDIF(Hospitalisation_Details[[#This Row],[Date of Birth2]],DATE(2023,6,8),"y")</f>
        <v>53</v>
      </c>
      <c r="I1900" s="2">
        <v>23244.79</v>
      </c>
      <c r="J1900" t="s">
        <v>3706</v>
      </c>
      <c r="K1900" t="s">
        <v>3707</v>
      </c>
      <c r="L1900" t="s">
        <v>3708</v>
      </c>
    </row>
    <row r="1901" spans="1:12" x14ac:dyDescent="0.3">
      <c r="A1901" t="s">
        <v>4195</v>
      </c>
      <c r="B1901">
        <v>1994</v>
      </c>
      <c r="C1901" t="s">
        <v>3716</v>
      </c>
      <c r="D1901">
        <v>3</v>
      </c>
      <c r="E1901" s="1" t="str">
        <f>_xlfn.CONCAT(Hospitalisation_Details[[#This Row],[date]],"-",Hospitalisation_Details[[#This Row],[month]],"-",Hospitalisation_Details[[#This Row],[year]])</f>
        <v>3-Oct-1994</v>
      </c>
      <c r="F1901" s="1" t="str">
        <f>TEXT(Hospitalisation_Details[[#This Row],[Date of Birth]],"dd-mm-yy")</f>
        <v>03-10-94</v>
      </c>
      <c r="G1901">
        <v>1</v>
      </c>
      <c r="H1901">
        <f>DATEDIF(Hospitalisation_Details[[#This Row],[Date of Birth2]],DATE(2023,6,8),"y")</f>
        <v>28</v>
      </c>
      <c r="I1901" s="2">
        <v>23288.93</v>
      </c>
      <c r="J1901" t="s">
        <v>3706</v>
      </c>
      <c r="K1901" t="s">
        <v>3707</v>
      </c>
      <c r="L1901" t="s">
        <v>3724</v>
      </c>
    </row>
    <row r="1902" spans="1:12" x14ac:dyDescent="0.3">
      <c r="A1902" t="s">
        <v>4194</v>
      </c>
      <c r="B1902">
        <v>1973</v>
      </c>
      <c r="C1902" t="s">
        <v>3716</v>
      </c>
      <c r="D1902">
        <v>22</v>
      </c>
      <c r="E1902" s="1" t="str">
        <f>_xlfn.CONCAT(Hospitalisation_Details[[#This Row],[date]],"-",Hospitalisation_Details[[#This Row],[month]],"-",Hospitalisation_Details[[#This Row],[year]])</f>
        <v>22-Oct-1973</v>
      </c>
      <c r="F1902" s="1" t="str">
        <f>TEXT(Hospitalisation_Details[[#This Row],[Date of Birth]],"dd-mm-yy")</f>
        <v>22-10-73</v>
      </c>
      <c r="G1902">
        <v>2</v>
      </c>
      <c r="H1902">
        <f>DATEDIF(Hospitalisation_Details[[#This Row],[Date of Birth2]],DATE(2023,6,8),"y")</f>
        <v>49</v>
      </c>
      <c r="I1902" s="2">
        <v>23306.55</v>
      </c>
      <c r="J1902" t="s">
        <v>3706</v>
      </c>
      <c r="K1902" t="s">
        <v>3706</v>
      </c>
      <c r="L1902" t="s">
        <v>3717</v>
      </c>
    </row>
    <row r="1903" spans="1:12" x14ac:dyDescent="0.3">
      <c r="A1903" t="s">
        <v>4193</v>
      </c>
      <c r="B1903">
        <v>1975</v>
      </c>
      <c r="C1903" t="s">
        <v>3709</v>
      </c>
      <c r="D1903">
        <v>13</v>
      </c>
      <c r="E1903" s="1" t="str">
        <f>_xlfn.CONCAT(Hospitalisation_Details[[#This Row],[date]],"-",Hospitalisation_Details[[#This Row],[month]],"-",Hospitalisation_Details[[#This Row],[year]])</f>
        <v>13-Nov-1975</v>
      </c>
      <c r="F1903" s="1" t="str">
        <f>TEXT(Hospitalisation_Details[[#This Row],[Date of Birth]],"dd-mm-yy")</f>
        <v>13-11-75</v>
      </c>
      <c r="G1903">
        <v>1</v>
      </c>
      <c r="H1903">
        <f>DATEDIF(Hospitalisation_Details[[#This Row],[Date of Birth2]],DATE(2023,6,8),"y")</f>
        <v>47</v>
      </c>
      <c r="I1903" s="2">
        <v>23401.31</v>
      </c>
      <c r="J1903" t="s">
        <v>3706</v>
      </c>
      <c r="K1903" t="s">
        <v>3707</v>
      </c>
      <c r="L1903" t="s">
        <v>3724</v>
      </c>
    </row>
    <row r="1904" spans="1:12" x14ac:dyDescent="0.3">
      <c r="A1904" t="s">
        <v>4192</v>
      </c>
      <c r="B1904">
        <v>1983</v>
      </c>
      <c r="C1904" t="s">
        <v>3715</v>
      </c>
      <c r="D1904">
        <v>26</v>
      </c>
      <c r="E1904" s="1" t="str">
        <f>_xlfn.CONCAT(Hospitalisation_Details[[#This Row],[date]],"-",Hospitalisation_Details[[#This Row],[month]],"-",Hospitalisation_Details[[#This Row],[year]])</f>
        <v>26-Aug-1983</v>
      </c>
      <c r="F1904" s="1" t="str">
        <f>TEXT(Hospitalisation_Details[[#This Row],[Date of Birth]],"dd-mm-yy")</f>
        <v>26-08-83</v>
      </c>
      <c r="G1904">
        <v>2</v>
      </c>
      <c r="H1904">
        <f>DATEDIF(Hospitalisation_Details[[#This Row],[Date of Birth2]],DATE(2023,6,8),"y")</f>
        <v>39</v>
      </c>
      <c r="I1904" s="2">
        <v>23563.02</v>
      </c>
      <c r="J1904" t="s">
        <v>3706</v>
      </c>
      <c r="K1904" t="s">
        <v>3706</v>
      </c>
      <c r="L1904" t="s">
        <v>3708</v>
      </c>
    </row>
    <row r="1905" spans="1:12" x14ac:dyDescent="0.3">
      <c r="A1905" t="s">
        <v>4191</v>
      </c>
      <c r="B1905">
        <v>1974</v>
      </c>
      <c r="C1905" t="s">
        <v>3711</v>
      </c>
      <c r="D1905">
        <v>2</v>
      </c>
      <c r="E1905" s="1" t="str">
        <f>_xlfn.CONCAT(Hospitalisation_Details[[#This Row],[date]],"-",Hospitalisation_Details[[#This Row],[month]],"-",Hospitalisation_Details[[#This Row],[year]])</f>
        <v>2-Jun-1974</v>
      </c>
      <c r="F1905" s="1" t="str">
        <f>TEXT(Hospitalisation_Details[[#This Row],[Date of Birth]],"dd-mm-yy")</f>
        <v>02-06-74</v>
      </c>
      <c r="G1905">
        <v>1</v>
      </c>
      <c r="H1905">
        <f>DATEDIF(Hospitalisation_Details[[#This Row],[Date of Birth2]],DATE(2023,6,8),"y")</f>
        <v>49</v>
      </c>
      <c r="I1905" s="2">
        <v>23568.27</v>
      </c>
      <c r="J1905" t="s">
        <v>3706</v>
      </c>
      <c r="K1905" t="s">
        <v>3706</v>
      </c>
      <c r="L1905" t="s">
        <v>3717</v>
      </c>
    </row>
    <row r="1906" spans="1:12" x14ac:dyDescent="0.3">
      <c r="A1906" t="s">
        <v>4190</v>
      </c>
      <c r="B1906">
        <v>1973</v>
      </c>
      <c r="C1906" t="s">
        <v>3711</v>
      </c>
      <c r="D1906">
        <v>27</v>
      </c>
      <c r="E1906" s="1" t="str">
        <f>_xlfn.CONCAT(Hospitalisation_Details[[#This Row],[date]],"-",Hospitalisation_Details[[#This Row],[month]],"-",Hospitalisation_Details[[#This Row],[year]])</f>
        <v>27-Jun-1973</v>
      </c>
      <c r="F1906" s="1" t="str">
        <f>TEXT(Hospitalisation_Details[[#This Row],[Date of Birth]],"dd-mm-yy")</f>
        <v>27-06-73</v>
      </c>
      <c r="G1906">
        <v>2</v>
      </c>
      <c r="H1906">
        <f>DATEDIF(Hospitalisation_Details[[#This Row],[Date of Birth2]],DATE(2023,6,8),"y")</f>
        <v>49</v>
      </c>
      <c r="I1906" s="2">
        <v>23807.24</v>
      </c>
      <c r="J1906" t="s">
        <v>3706</v>
      </c>
      <c r="K1906" t="s">
        <v>3707</v>
      </c>
      <c r="L1906" t="s">
        <v>3713</v>
      </c>
    </row>
    <row r="1907" spans="1:12" x14ac:dyDescent="0.3">
      <c r="A1907" t="s">
        <v>4189</v>
      </c>
      <c r="B1907">
        <v>1970</v>
      </c>
      <c r="C1907" t="s">
        <v>3715</v>
      </c>
      <c r="D1907">
        <v>8</v>
      </c>
      <c r="E1907" s="1" t="str">
        <f>_xlfn.CONCAT(Hospitalisation_Details[[#This Row],[date]],"-",Hospitalisation_Details[[#This Row],[month]],"-",Hospitalisation_Details[[#This Row],[year]])</f>
        <v>8-Aug-1970</v>
      </c>
      <c r="F1907" s="1" t="str">
        <f>TEXT(Hospitalisation_Details[[#This Row],[Date of Birth]],"dd-mm-yy")</f>
        <v>08-08-70</v>
      </c>
      <c r="G1907">
        <v>1</v>
      </c>
      <c r="H1907">
        <f>DATEDIF(Hospitalisation_Details[[#This Row],[Date of Birth2]],DATE(2023,6,8),"y")</f>
        <v>52</v>
      </c>
      <c r="I1907" s="2">
        <v>23887.66</v>
      </c>
      <c r="J1907" t="s">
        <v>3706</v>
      </c>
      <c r="K1907" t="s">
        <v>3707</v>
      </c>
      <c r="L1907" t="s">
        <v>3713</v>
      </c>
    </row>
    <row r="1908" spans="1:12" x14ac:dyDescent="0.3">
      <c r="A1908" t="s">
        <v>4188</v>
      </c>
      <c r="B1908">
        <v>1971</v>
      </c>
      <c r="C1908" t="s">
        <v>3705</v>
      </c>
      <c r="D1908">
        <v>10</v>
      </c>
      <c r="E1908" s="1" t="str">
        <f>_xlfn.CONCAT(Hospitalisation_Details[[#This Row],[date]],"-",Hospitalisation_Details[[#This Row],[month]],"-",Hospitalisation_Details[[#This Row],[year]])</f>
        <v>10-Jul-1971</v>
      </c>
      <c r="F1908" s="1" t="str">
        <f>TEXT(Hospitalisation_Details[[#This Row],[Date of Birth]],"dd-mm-yy")</f>
        <v>10-07-71</v>
      </c>
      <c r="G1908">
        <v>2</v>
      </c>
      <c r="H1908">
        <f>DATEDIF(Hospitalisation_Details[[#This Row],[Date of Birth2]],DATE(2023,6,8),"y")</f>
        <v>51</v>
      </c>
      <c r="I1908" s="2">
        <v>23967.38</v>
      </c>
      <c r="J1908" t="s">
        <v>3706</v>
      </c>
      <c r="K1908" t="s">
        <v>3706</v>
      </c>
      <c r="L1908" t="s">
        <v>3713</v>
      </c>
    </row>
    <row r="1909" spans="1:12" x14ac:dyDescent="0.3">
      <c r="A1909" t="s">
        <v>4187</v>
      </c>
      <c r="B1909">
        <v>2003</v>
      </c>
      <c r="C1909" t="s">
        <v>3714</v>
      </c>
      <c r="D1909">
        <v>30</v>
      </c>
      <c r="E1909" s="1" t="str">
        <f>_xlfn.CONCAT(Hospitalisation_Details[[#This Row],[date]],"-",Hospitalisation_Details[[#This Row],[month]],"-",Hospitalisation_Details[[#This Row],[year]])</f>
        <v>30-Dec-2003</v>
      </c>
      <c r="F1909" s="1" t="str">
        <f>TEXT(Hospitalisation_Details[[#This Row],[Date of Birth]],"dd-mm-yy")</f>
        <v>30-12-03</v>
      </c>
      <c r="G1909">
        <v>2</v>
      </c>
      <c r="H1909">
        <f>DATEDIF(Hospitalisation_Details[[#This Row],[Date of Birth2]],DATE(2023,6,8),"y")</f>
        <v>19</v>
      </c>
      <c r="I1909" s="2">
        <v>24059.68</v>
      </c>
      <c r="J1909" t="s">
        <v>3706</v>
      </c>
      <c r="K1909" t="s">
        <v>3706</v>
      </c>
      <c r="L1909" t="s">
        <v>3713</v>
      </c>
    </row>
    <row r="1910" spans="1:12" x14ac:dyDescent="0.3">
      <c r="A1910" t="s">
        <v>4186</v>
      </c>
      <c r="B1910">
        <v>1973</v>
      </c>
      <c r="C1910" t="s">
        <v>3711</v>
      </c>
      <c r="D1910">
        <v>13</v>
      </c>
      <c r="E1910" s="1" t="str">
        <f>_xlfn.CONCAT(Hospitalisation_Details[[#This Row],[date]],"-",Hospitalisation_Details[[#This Row],[month]],"-",Hospitalisation_Details[[#This Row],[year]])</f>
        <v>13-Jun-1973</v>
      </c>
      <c r="F1910" s="1" t="str">
        <f>TEXT(Hospitalisation_Details[[#This Row],[Date of Birth]],"dd-mm-yy")</f>
        <v>13-06-73</v>
      </c>
      <c r="G1910">
        <v>3</v>
      </c>
      <c r="H1910">
        <f>DATEDIF(Hospitalisation_Details[[#This Row],[Date of Birth2]],DATE(2023,6,8),"y")</f>
        <v>49</v>
      </c>
      <c r="I1910" s="2">
        <v>24106.91</v>
      </c>
      <c r="J1910" t="s">
        <v>3706</v>
      </c>
      <c r="K1910" t="s">
        <v>3706</v>
      </c>
      <c r="L1910" t="s">
        <v>3724</v>
      </c>
    </row>
    <row r="1911" spans="1:12" x14ac:dyDescent="0.3">
      <c r="A1911" t="s">
        <v>4185</v>
      </c>
      <c r="B1911">
        <v>1974</v>
      </c>
      <c r="C1911" t="s">
        <v>3712</v>
      </c>
      <c r="D1911">
        <v>10</v>
      </c>
      <c r="E1911" s="1" t="str">
        <f>_xlfn.CONCAT(Hospitalisation_Details[[#This Row],[date]],"-",Hospitalisation_Details[[#This Row],[month]],"-",Hospitalisation_Details[[#This Row],[year]])</f>
        <v>10-Sep-1974</v>
      </c>
      <c r="F1911" s="1" t="str">
        <f>TEXT(Hospitalisation_Details[[#This Row],[Date of Birth]],"dd-mm-yy")</f>
        <v>10-09-74</v>
      </c>
      <c r="G1911">
        <v>3</v>
      </c>
      <c r="H1911">
        <f>DATEDIF(Hospitalisation_Details[[#This Row],[Date of Birth2]],DATE(2023,6,8),"y")</f>
        <v>48</v>
      </c>
      <c r="I1911" s="2">
        <v>24180.93</v>
      </c>
      <c r="J1911" t="s">
        <v>3706</v>
      </c>
      <c r="K1911" t="s">
        <v>3710</v>
      </c>
      <c r="L1911" t="s">
        <v>3708</v>
      </c>
    </row>
    <row r="1912" spans="1:12" x14ac:dyDescent="0.3">
      <c r="A1912" t="s">
        <v>4184</v>
      </c>
      <c r="B1912">
        <v>1964</v>
      </c>
      <c r="C1912" t="s">
        <v>3714</v>
      </c>
      <c r="D1912">
        <v>16</v>
      </c>
      <c r="E1912" s="1" t="str">
        <f>_xlfn.CONCAT(Hospitalisation_Details[[#This Row],[date]],"-",Hospitalisation_Details[[#This Row],[month]],"-",Hospitalisation_Details[[#This Row],[year]])</f>
        <v>16-Dec-1964</v>
      </c>
      <c r="F1912" s="1" t="str">
        <f>TEXT(Hospitalisation_Details[[#This Row],[Date of Birth]],"dd-mm-yy")</f>
        <v>16-12-64</v>
      </c>
      <c r="G1912">
        <v>0</v>
      </c>
      <c r="H1912">
        <f>DATEDIF(Hospitalisation_Details[[#This Row],[Date of Birth2]],DATE(2023,6,8),"y")</f>
        <v>58</v>
      </c>
      <c r="I1912" s="2">
        <v>24227.34</v>
      </c>
      <c r="J1912" t="s">
        <v>3706</v>
      </c>
      <c r="K1912" t="s">
        <v>3710</v>
      </c>
      <c r="L1912" t="s">
        <v>3708</v>
      </c>
    </row>
    <row r="1913" spans="1:12" x14ac:dyDescent="0.3">
      <c r="A1913" t="s">
        <v>4183</v>
      </c>
      <c r="B1913">
        <v>2004</v>
      </c>
      <c r="C1913" t="s">
        <v>3715</v>
      </c>
      <c r="D1913">
        <v>3</v>
      </c>
      <c r="E1913" s="1" t="str">
        <f>_xlfn.CONCAT(Hospitalisation_Details[[#This Row],[date]],"-",Hospitalisation_Details[[#This Row],[month]],"-",Hospitalisation_Details[[#This Row],[year]])</f>
        <v>3-Aug-2004</v>
      </c>
      <c r="F1913" s="1" t="str">
        <f>TEXT(Hospitalisation_Details[[#This Row],[Date of Birth]],"dd-mm-yy")</f>
        <v>03-08-04</v>
      </c>
      <c r="G1913">
        <v>0</v>
      </c>
      <c r="H1913">
        <f>DATEDIF(Hospitalisation_Details[[#This Row],[Date of Birth2]],DATE(2023,6,8),"y")</f>
        <v>18</v>
      </c>
      <c r="I1913" s="2">
        <v>24294.02</v>
      </c>
      <c r="J1913" t="s">
        <v>3706</v>
      </c>
      <c r="K1913" t="s">
        <v>3710</v>
      </c>
      <c r="L1913" t="s">
        <v>3717</v>
      </c>
    </row>
    <row r="1914" spans="1:12" x14ac:dyDescent="0.3">
      <c r="A1914" t="s">
        <v>4182</v>
      </c>
      <c r="B1914">
        <v>1999</v>
      </c>
      <c r="C1914" t="s">
        <v>3716</v>
      </c>
      <c r="D1914">
        <v>7</v>
      </c>
      <c r="E1914" s="1" t="str">
        <f>_xlfn.CONCAT(Hospitalisation_Details[[#This Row],[date]],"-",Hospitalisation_Details[[#This Row],[month]],"-",Hospitalisation_Details[[#This Row],[year]])</f>
        <v>7-Oct-1999</v>
      </c>
      <c r="F1914" s="1" t="str">
        <f>TEXT(Hospitalisation_Details[[#This Row],[Date of Birth]],"dd-mm-yy")</f>
        <v>07-10-99</v>
      </c>
      <c r="G1914">
        <v>0</v>
      </c>
      <c r="H1914">
        <f>DATEDIF(Hospitalisation_Details[[#This Row],[Date of Birth2]],DATE(2023,6,8),"y")</f>
        <v>23</v>
      </c>
      <c r="I1914" s="2">
        <v>24387.74</v>
      </c>
      <c r="J1914" t="s">
        <v>3706</v>
      </c>
      <c r="K1914" t="s">
        <v>3710</v>
      </c>
      <c r="L1914" t="s">
        <v>3717</v>
      </c>
    </row>
    <row r="1915" spans="1:12" x14ac:dyDescent="0.3">
      <c r="A1915" t="s">
        <v>4181</v>
      </c>
      <c r="B1915">
        <v>1970</v>
      </c>
      <c r="C1915" t="s">
        <v>3709</v>
      </c>
      <c r="D1915">
        <v>30</v>
      </c>
      <c r="E1915" s="1" t="str">
        <f>_xlfn.CONCAT(Hospitalisation_Details[[#This Row],[date]],"-",Hospitalisation_Details[[#This Row],[month]],"-",Hospitalisation_Details[[#This Row],[year]])</f>
        <v>30-Nov-1970</v>
      </c>
      <c r="F1915" s="1" t="str">
        <f>TEXT(Hospitalisation_Details[[#This Row],[Date of Birth]],"dd-mm-yy")</f>
        <v>30-11-70</v>
      </c>
      <c r="G1915">
        <v>0</v>
      </c>
      <c r="H1915">
        <f>DATEDIF(Hospitalisation_Details[[#This Row],[Date of Birth2]],DATE(2023,6,8),"y")</f>
        <v>52</v>
      </c>
      <c r="I1915" s="2">
        <v>24393.62</v>
      </c>
      <c r="J1915" t="s">
        <v>3706</v>
      </c>
      <c r="K1915" t="s">
        <v>3707</v>
      </c>
      <c r="L1915" t="s">
        <v>3713</v>
      </c>
    </row>
    <row r="1916" spans="1:12" x14ac:dyDescent="0.3">
      <c r="A1916" t="s">
        <v>4180</v>
      </c>
      <c r="B1916">
        <v>1968</v>
      </c>
      <c r="C1916" t="s">
        <v>3705</v>
      </c>
      <c r="D1916">
        <v>6</v>
      </c>
      <c r="E1916" s="1" t="str">
        <f>_xlfn.CONCAT(Hospitalisation_Details[[#This Row],[date]],"-",Hospitalisation_Details[[#This Row],[month]],"-",Hospitalisation_Details[[#This Row],[year]])</f>
        <v>6-Jul-1968</v>
      </c>
      <c r="F1916" s="1" t="str">
        <f>TEXT(Hospitalisation_Details[[#This Row],[Date of Birth]],"dd-mm-yy")</f>
        <v>06-07-68</v>
      </c>
      <c r="G1916">
        <v>0</v>
      </c>
      <c r="H1916">
        <f>DATEDIF(Hospitalisation_Details[[#This Row],[Date of Birth2]],DATE(2023,6,8),"y")</f>
        <v>54</v>
      </c>
      <c r="I1916" s="2">
        <v>24476.48</v>
      </c>
      <c r="J1916" t="s">
        <v>3706</v>
      </c>
      <c r="K1916" t="s">
        <v>3706</v>
      </c>
      <c r="L1916" t="s">
        <v>3713</v>
      </c>
    </row>
    <row r="1917" spans="1:12" x14ac:dyDescent="0.3">
      <c r="A1917" t="s">
        <v>4179</v>
      </c>
      <c r="B1917">
        <v>1961</v>
      </c>
      <c r="C1917" t="s">
        <v>3716</v>
      </c>
      <c r="D1917">
        <v>21</v>
      </c>
      <c r="E1917" s="1" t="str">
        <f>_xlfn.CONCAT(Hospitalisation_Details[[#This Row],[date]],"-",Hospitalisation_Details[[#This Row],[month]],"-",Hospitalisation_Details[[#This Row],[year]])</f>
        <v>21-Oct-1961</v>
      </c>
      <c r="F1917" s="1" t="str">
        <f>TEXT(Hospitalisation_Details[[#This Row],[Date of Birth]],"dd-mm-yy")</f>
        <v>21-10-61</v>
      </c>
      <c r="G1917">
        <v>0</v>
      </c>
      <c r="H1917">
        <f>DATEDIF(Hospitalisation_Details[[#This Row],[Date of Birth2]],DATE(2023,6,8),"y")</f>
        <v>61</v>
      </c>
      <c r="I1917" s="2">
        <v>24513.09</v>
      </c>
      <c r="J1917" t="s">
        <v>3706</v>
      </c>
      <c r="K1917" t="s">
        <v>3706</v>
      </c>
      <c r="L1917" t="s">
        <v>3708</v>
      </c>
    </row>
    <row r="1918" spans="1:12" x14ac:dyDescent="0.3">
      <c r="A1918" t="s">
        <v>4178</v>
      </c>
      <c r="B1918">
        <v>1972</v>
      </c>
      <c r="C1918" t="s">
        <v>3712</v>
      </c>
      <c r="D1918">
        <v>14</v>
      </c>
      <c r="E1918" s="1" t="str">
        <f>_xlfn.CONCAT(Hospitalisation_Details[[#This Row],[date]],"-",Hospitalisation_Details[[#This Row],[month]],"-",Hospitalisation_Details[[#This Row],[year]])</f>
        <v>14-Sep-1972</v>
      </c>
      <c r="F1918" s="1" t="str">
        <f>TEXT(Hospitalisation_Details[[#This Row],[Date of Birth]],"dd-mm-yy")</f>
        <v>14-09-72</v>
      </c>
      <c r="G1918">
        <v>1</v>
      </c>
      <c r="H1918">
        <f>DATEDIF(Hospitalisation_Details[[#This Row],[Date of Birth2]],DATE(2023,6,8),"y")</f>
        <v>50</v>
      </c>
      <c r="I1918" s="2">
        <v>24520.26</v>
      </c>
      <c r="J1918" t="s">
        <v>3706</v>
      </c>
      <c r="K1918" t="s">
        <v>3707</v>
      </c>
      <c r="L1918" t="s">
        <v>3717</v>
      </c>
    </row>
    <row r="1919" spans="1:12" x14ac:dyDescent="0.3">
      <c r="A1919" t="s">
        <v>4177</v>
      </c>
      <c r="B1919">
        <v>1975</v>
      </c>
      <c r="C1919" t="s">
        <v>3711</v>
      </c>
      <c r="D1919">
        <v>13</v>
      </c>
      <c r="E1919" s="1" t="str">
        <f>_xlfn.CONCAT(Hospitalisation_Details[[#This Row],[date]],"-",Hospitalisation_Details[[#This Row],[month]],"-",Hospitalisation_Details[[#This Row],[year]])</f>
        <v>13-Jun-1975</v>
      </c>
      <c r="F1919" s="1" t="str">
        <f>TEXT(Hospitalisation_Details[[#This Row],[Date of Birth]],"dd-mm-yy")</f>
        <v>13-06-75</v>
      </c>
      <c r="G1919">
        <v>2</v>
      </c>
      <c r="H1919">
        <f>DATEDIF(Hospitalisation_Details[[#This Row],[Date of Birth2]],DATE(2023,6,8),"y")</f>
        <v>47</v>
      </c>
      <c r="I1919" s="2">
        <v>24535.7</v>
      </c>
      <c r="J1919" t="s">
        <v>3706</v>
      </c>
      <c r="K1919" t="s">
        <v>3706</v>
      </c>
      <c r="L1919" t="s">
        <v>3713</v>
      </c>
    </row>
    <row r="1920" spans="1:12" x14ac:dyDescent="0.3">
      <c r="A1920" t="s">
        <v>4176</v>
      </c>
      <c r="B1920">
        <v>1976</v>
      </c>
      <c r="C1920" t="s">
        <v>3716</v>
      </c>
      <c r="D1920">
        <v>12</v>
      </c>
      <c r="E1920" s="1" t="str">
        <f>_xlfn.CONCAT(Hospitalisation_Details[[#This Row],[date]],"-",Hospitalisation_Details[[#This Row],[month]],"-",Hospitalisation_Details[[#This Row],[year]])</f>
        <v>12-Oct-1976</v>
      </c>
      <c r="F1920" s="1" t="str">
        <f>TEXT(Hospitalisation_Details[[#This Row],[Date of Birth]],"dd-mm-yy")</f>
        <v>12-10-76</v>
      </c>
      <c r="G1920">
        <v>0</v>
      </c>
      <c r="H1920">
        <f>DATEDIF(Hospitalisation_Details[[#This Row],[Date of Birth2]],DATE(2023,6,8),"y")</f>
        <v>46</v>
      </c>
      <c r="I1920" s="2">
        <v>24603.05</v>
      </c>
      <c r="J1920" t="s">
        <v>3706</v>
      </c>
      <c r="K1920" t="s">
        <v>3706</v>
      </c>
      <c r="L1920" t="s">
        <v>3717</v>
      </c>
    </row>
    <row r="1921" spans="1:12" x14ac:dyDescent="0.3">
      <c r="A1921" t="s">
        <v>4175</v>
      </c>
      <c r="B1921">
        <v>1970</v>
      </c>
      <c r="C1921" t="s">
        <v>3711</v>
      </c>
      <c r="D1921">
        <v>12</v>
      </c>
      <c r="E1921" s="1" t="str">
        <f>_xlfn.CONCAT(Hospitalisation_Details[[#This Row],[date]],"-",Hospitalisation_Details[[#This Row],[month]],"-",Hospitalisation_Details[[#This Row],[year]])</f>
        <v>12-Jun-1970</v>
      </c>
      <c r="F1921" s="1" t="str">
        <f>TEXT(Hospitalisation_Details[[#This Row],[Date of Birth]],"dd-mm-yy")</f>
        <v>12-06-70</v>
      </c>
      <c r="G1921">
        <v>2</v>
      </c>
      <c r="H1921">
        <f>DATEDIF(Hospitalisation_Details[[#This Row],[Date of Birth2]],DATE(2023,6,8),"y")</f>
        <v>52</v>
      </c>
      <c r="I1921" s="2">
        <v>24667.42</v>
      </c>
      <c r="J1921" t="s">
        <v>3706</v>
      </c>
      <c r="K1921" t="s">
        <v>3707</v>
      </c>
      <c r="L1921" t="s">
        <v>3708</v>
      </c>
    </row>
    <row r="1922" spans="1:12" x14ac:dyDescent="0.3">
      <c r="A1922" t="s">
        <v>4174</v>
      </c>
      <c r="B1922">
        <v>1996</v>
      </c>
      <c r="C1922" t="s">
        <v>3715</v>
      </c>
      <c r="D1922">
        <v>28</v>
      </c>
      <c r="E1922" s="1" t="str">
        <f>_xlfn.CONCAT(Hospitalisation_Details[[#This Row],[date]],"-",Hospitalisation_Details[[#This Row],[month]],"-",Hospitalisation_Details[[#This Row],[year]])</f>
        <v>28-Aug-1996</v>
      </c>
      <c r="F1922" s="1" t="str">
        <f>TEXT(Hospitalisation_Details[[#This Row],[Date of Birth]],"dd-mm-yy")</f>
        <v>28-08-96</v>
      </c>
      <c r="G1922">
        <v>4</v>
      </c>
      <c r="H1922">
        <f>DATEDIF(Hospitalisation_Details[[#This Row],[Date of Birth2]],DATE(2023,6,8),"y")</f>
        <v>26</v>
      </c>
      <c r="I1922" s="2">
        <v>24671.66</v>
      </c>
      <c r="J1922" t="s">
        <v>3706</v>
      </c>
      <c r="K1922" t="s">
        <v>3710</v>
      </c>
      <c r="L1922" t="s">
        <v>3724</v>
      </c>
    </row>
    <row r="1923" spans="1:12" x14ac:dyDescent="0.3">
      <c r="A1923" t="s">
        <v>4173</v>
      </c>
      <c r="B1923">
        <v>1992</v>
      </c>
      <c r="C1923" t="s">
        <v>3716</v>
      </c>
      <c r="D1923">
        <v>11</v>
      </c>
      <c r="E1923" s="1" t="str">
        <f>_xlfn.CONCAT(Hospitalisation_Details[[#This Row],[date]],"-",Hospitalisation_Details[[#This Row],[month]],"-",Hospitalisation_Details[[#This Row],[year]])</f>
        <v>11-Oct-1992</v>
      </c>
      <c r="F1923" s="1" t="str">
        <f>TEXT(Hospitalisation_Details[[#This Row],[Date of Birth]],"dd-mm-yy")</f>
        <v>11-10-92</v>
      </c>
      <c r="G1923">
        <v>0</v>
      </c>
      <c r="H1923">
        <f>DATEDIF(Hospitalisation_Details[[#This Row],[Date of Birth2]],DATE(2023,6,8),"y")</f>
        <v>30</v>
      </c>
      <c r="I1923" s="2">
        <v>24795.040000000001</v>
      </c>
      <c r="J1923" t="s">
        <v>3706</v>
      </c>
      <c r="K1923" t="s">
        <v>3707</v>
      </c>
      <c r="L1923" t="s">
        <v>3717</v>
      </c>
    </row>
    <row r="1924" spans="1:12" x14ac:dyDescent="0.3">
      <c r="A1924" t="s">
        <v>4172</v>
      </c>
      <c r="B1924">
        <v>1994</v>
      </c>
      <c r="C1924" t="s">
        <v>3712</v>
      </c>
      <c r="D1924">
        <v>9</v>
      </c>
      <c r="E1924" s="1" t="str">
        <f>_xlfn.CONCAT(Hospitalisation_Details[[#This Row],[date]],"-",Hospitalisation_Details[[#This Row],[month]],"-",Hospitalisation_Details[[#This Row],[year]])</f>
        <v>9-Sep-1994</v>
      </c>
      <c r="F1924" s="1" t="str">
        <f>TEXT(Hospitalisation_Details[[#This Row],[Date of Birth]],"dd-mm-yy")</f>
        <v>09-09-94</v>
      </c>
      <c r="G1924">
        <v>0</v>
      </c>
      <c r="H1924">
        <f>DATEDIF(Hospitalisation_Details[[#This Row],[Date of Birth2]],DATE(2023,6,8),"y")</f>
        <v>28</v>
      </c>
      <c r="I1924" s="2">
        <v>24817.25</v>
      </c>
      <c r="J1924" t="s">
        <v>3706</v>
      </c>
      <c r="K1924" t="s">
        <v>3706</v>
      </c>
      <c r="L1924" t="s">
        <v>3717</v>
      </c>
    </row>
    <row r="1925" spans="1:12" x14ac:dyDescent="0.3">
      <c r="A1925" t="s">
        <v>4171</v>
      </c>
      <c r="B1925">
        <v>1995</v>
      </c>
      <c r="C1925" t="s">
        <v>3711</v>
      </c>
      <c r="D1925">
        <v>10</v>
      </c>
      <c r="E1925" s="1" t="str">
        <f>_xlfn.CONCAT(Hospitalisation_Details[[#This Row],[date]],"-",Hospitalisation_Details[[#This Row],[month]],"-",Hospitalisation_Details[[#This Row],[year]])</f>
        <v>10-Jun-1995</v>
      </c>
      <c r="F1925" s="1" t="str">
        <f>TEXT(Hospitalisation_Details[[#This Row],[Date of Birth]],"dd-mm-yy")</f>
        <v>10-06-95</v>
      </c>
      <c r="G1925">
        <v>0</v>
      </c>
      <c r="H1925">
        <f>DATEDIF(Hospitalisation_Details[[#This Row],[Date of Birth2]],DATE(2023,6,8),"y")</f>
        <v>27</v>
      </c>
      <c r="I1925" s="2">
        <v>24863.25</v>
      </c>
      <c r="J1925" t="s">
        <v>3706</v>
      </c>
      <c r="K1925" t="s">
        <v>3707</v>
      </c>
      <c r="L1925" t="s">
        <v>3717</v>
      </c>
    </row>
    <row r="1926" spans="1:12" x14ac:dyDescent="0.3">
      <c r="A1926" t="s">
        <v>4170</v>
      </c>
      <c r="B1926">
        <v>1970</v>
      </c>
      <c r="C1926" t="s">
        <v>3709</v>
      </c>
      <c r="D1926">
        <v>26</v>
      </c>
      <c r="E1926" s="1" t="str">
        <f>_xlfn.CONCAT(Hospitalisation_Details[[#This Row],[date]],"-",Hospitalisation_Details[[#This Row],[month]],"-",Hospitalisation_Details[[#This Row],[year]])</f>
        <v>26-Nov-1970</v>
      </c>
      <c r="F1926" s="1" t="str">
        <f>TEXT(Hospitalisation_Details[[#This Row],[Date of Birth]],"dd-mm-yy")</f>
        <v>26-11-70</v>
      </c>
      <c r="G1926">
        <v>3</v>
      </c>
      <c r="H1926">
        <f>DATEDIF(Hospitalisation_Details[[#This Row],[Date of Birth2]],DATE(2023,6,8),"y")</f>
        <v>52</v>
      </c>
      <c r="I1926" s="2">
        <v>24869.84</v>
      </c>
      <c r="J1926" t="s">
        <v>3706</v>
      </c>
      <c r="K1926" t="s">
        <v>3706</v>
      </c>
      <c r="L1926" t="s">
        <v>3721</v>
      </c>
    </row>
    <row r="1927" spans="1:12" x14ac:dyDescent="0.3">
      <c r="A1927" t="s">
        <v>4169</v>
      </c>
      <c r="B1927">
        <v>1969</v>
      </c>
      <c r="C1927" t="s">
        <v>3705</v>
      </c>
      <c r="D1927">
        <v>23</v>
      </c>
      <c r="E1927" s="1" t="str">
        <f>_xlfn.CONCAT(Hospitalisation_Details[[#This Row],[date]],"-",Hospitalisation_Details[[#This Row],[month]],"-",Hospitalisation_Details[[#This Row],[year]])</f>
        <v>23-Jul-1969</v>
      </c>
      <c r="F1927" s="1" t="str">
        <f>TEXT(Hospitalisation_Details[[#This Row],[Date of Birth]],"dd-mm-yy")</f>
        <v>23-07-69</v>
      </c>
      <c r="G1927">
        <v>3</v>
      </c>
      <c r="H1927">
        <f>DATEDIF(Hospitalisation_Details[[#This Row],[Date of Birth2]],DATE(2023,6,8),"y")</f>
        <v>53</v>
      </c>
      <c r="I1927" s="2">
        <v>24873.38</v>
      </c>
      <c r="J1927" t="s">
        <v>3706</v>
      </c>
      <c r="K1927" t="s">
        <v>3710</v>
      </c>
      <c r="L1927" t="s">
        <v>3724</v>
      </c>
    </row>
    <row r="1928" spans="1:12" x14ac:dyDescent="0.3">
      <c r="A1928" t="s">
        <v>4168</v>
      </c>
      <c r="B1928">
        <v>1987</v>
      </c>
      <c r="C1928" t="s">
        <v>3711</v>
      </c>
      <c r="D1928">
        <v>14</v>
      </c>
      <c r="E1928" s="1" t="str">
        <f>_xlfn.CONCAT(Hospitalisation_Details[[#This Row],[date]],"-",Hospitalisation_Details[[#This Row],[month]],"-",Hospitalisation_Details[[#This Row],[year]])</f>
        <v>14-Jun-1987</v>
      </c>
      <c r="F1928" s="1" t="str">
        <f>TEXT(Hospitalisation_Details[[#This Row],[Date of Birth]],"dd-mm-yy")</f>
        <v>14-06-87</v>
      </c>
      <c r="G1928">
        <v>2</v>
      </c>
      <c r="H1928">
        <f>DATEDIF(Hospitalisation_Details[[#This Row],[Date of Birth2]],DATE(2023,6,8),"y")</f>
        <v>35</v>
      </c>
      <c r="I1928" s="2">
        <v>24915.05</v>
      </c>
      <c r="J1928" t="s">
        <v>3706</v>
      </c>
      <c r="K1928" t="s">
        <v>3710</v>
      </c>
      <c r="L1928" t="s">
        <v>3724</v>
      </c>
    </row>
    <row r="1929" spans="1:12" x14ac:dyDescent="0.3">
      <c r="A1929" t="s">
        <v>4167</v>
      </c>
      <c r="B1929">
        <v>1975</v>
      </c>
      <c r="C1929" t="s">
        <v>3709</v>
      </c>
      <c r="D1929">
        <v>14</v>
      </c>
      <c r="E1929" s="1" t="str">
        <f>_xlfn.CONCAT(Hospitalisation_Details[[#This Row],[date]],"-",Hospitalisation_Details[[#This Row],[month]],"-",Hospitalisation_Details[[#This Row],[year]])</f>
        <v>14-Nov-1975</v>
      </c>
      <c r="F1929" s="1" t="str">
        <f>TEXT(Hospitalisation_Details[[#This Row],[Date of Birth]],"dd-mm-yy")</f>
        <v>14-11-75</v>
      </c>
      <c r="G1929">
        <v>3</v>
      </c>
      <c r="H1929">
        <f>DATEDIF(Hospitalisation_Details[[#This Row],[Date of Birth2]],DATE(2023,6,8),"y")</f>
        <v>47</v>
      </c>
      <c r="I1929" s="2">
        <v>24915.22</v>
      </c>
      <c r="J1929" t="s">
        <v>3706</v>
      </c>
      <c r="K1929" t="s">
        <v>3707</v>
      </c>
      <c r="L1929" t="s">
        <v>3713</v>
      </c>
    </row>
    <row r="1930" spans="1:12" x14ac:dyDescent="0.3">
      <c r="A1930" t="s">
        <v>4166</v>
      </c>
      <c r="B1930">
        <v>1995</v>
      </c>
      <c r="C1930" t="s">
        <v>3714</v>
      </c>
      <c r="D1930">
        <v>4</v>
      </c>
      <c r="E1930" s="1" t="str">
        <f>_xlfn.CONCAT(Hospitalisation_Details[[#This Row],[date]],"-",Hospitalisation_Details[[#This Row],[month]],"-",Hospitalisation_Details[[#This Row],[year]])</f>
        <v>4-Dec-1995</v>
      </c>
      <c r="F1930" s="1" t="str">
        <f>TEXT(Hospitalisation_Details[[#This Row],[Date of Birth]],"dd-mm-yy")</f>
        <v>04-12-95</v>
      </c>
      <c r="G1930">
        <v>0</v>
      </c>
      <c r="H1930">
        <f>DATEDIF(Hospitalisation_Details[[#This Row],[Date of Birth2]],DATE(2023,6,8),"y")</f>
        <v>27</v>
      </c>
      <c r="I1930" s="2">
        <v>25075.97</v>
      </c>
      <c r="J1930" t="s">
        <v>3706</v>
      </c>
      <c r="K1930" t="s">
        <v>3706</v>
      </c>
      <c r="L1930" t="s">
        <v>3717</v>
      </c>
    </row>
    <row r="1931" spans="1:12" x14ac:dyDescent="0.3">
      <c r="A1931" t="s">
        <v>4165</v>
      </c>
      <c r="B1931">
        <v>1998</v>
      </c>
      <c r="C1931" t="s">
        <v>3711</v>
      </c>
      <c r="D1931">
        <v>14</v>
      </c>
      <c r="E1931" s="1" t="str">
        <f>_xlfn.CONCAT(Hospitalisation_Details[[#This Row],[date]],"-",Hospitalisation_Details[[#This Row],[month]],"-",Hospitalisation_Details[[#This Row],[year]])</f>
        <v>14-Jun-1998</v>
      </c>
      <c r="F1931" s="1" t="str">
        <f>TEXT(Hospitalisation_Details[[#This Row],[Date of Birth]],"dd-mm-yy")</f>
        <v>14-06-98</v>
      </c>
      <c r="G1931">
        <v>0</v>
      </c>
      <c r="H1931">
        <f>DATEDIF(Hospitalisation_Details[[#This Row],[Date of Birth2]],DATE(2023,6,8),"y")</f>
        <v>24</v>
      </c>
      <c r="I1931" s="2">
        <v>25081.77</v>
      </c>
      <c r="J1931" t="s">
        <v>3706</v>
      </c>
      <c r="K1931" t="s">
        <v>3706</v>
      </c>
      <c r="L1931" t="s">
        <v>3708</v>
      </c>
    </row>
    <row r="1932" spans="1:12" x14ac:dyDescent="0.3">
      <c r="A1932" t="s">
        <v>4164</v>
      </c>
      <c r="B1932">
        <v>1998</v>
      </c>
      <c r="C1932" t="s">
        <v>3709</v>
      </c>
      <c r="D1932">
        <v>24</v>
      </c>
      <c r="E1932" s="1" t="str">
        <f>_xlfn.CONCAT(Hospitalisation_Details[[#This Row],[date]],"-",Hospitalisation_Details[[#This Row],[month]],"-",Hospitalisation_Details[[#This Row],[year]])</f>
        <v>24-Nov-1998</v>
      </c>
      <c r="F1932" s="1" t="str">
        <f>TEXT(Hospitalisation_Details[[#This Row],[Date of Birth]],"dd-mm-yy")</f>
        <v>24-11-98</v>
      </c>
      <c r="G1932">
        <v>0</v>
      </c>
      <c r="H1932">
        <f>DATEDIF(Hospitalisation_Details[[#This Row],[Date of Birth2]],DATE(2023,6,8),"y")</f>
        <v>24</v>
      </c>
      <c r="I1932" s="2">
        <v>25127.22</v>
      </c>
      <c r="J1932" t="s">
        <v>3706</v>
      </c>
      <c r="K1932" t="s">
        <v>3707</v>
      </c>
      <c r="L1932" t="s">
        <v>3717</v>
      </c>
    </row>
    <row r="1933" spans="1:12" x14ac:dyDescent="0.3">
      <c r="A1933" t="s">
        <v>4163</v>
      </c>
      <c r="B1933">
        <v>1975</v>
      </c>
      <c r="C1933" t="s">
        <v>3714</v>
      </c>
      <c r="D1933">
        <v>14</v>
      </c>
      <c r="E1933" s="1" t="str">
        <f>_xlfn.CONCAT(Hospitalisation_Details[[#This Row],[date]],"-",Hospitalisation_Details[[#This Row],[month]],"-",Hospitalisation_Details[[#This Row],[year]])</f>
        <v>14-Dec-1975</v>
      </c>
      <c r="F1933" s="1" t="str">
        <f>TEXT(Hospitalisation_Details[[#This Row],[Date of Birth]],"dd-mm-yy")</f>
        <v>14-12-75</v>
      </c>
      <c r="G1933">
        <v>3</v>
      </c>
      <c r="H1933">
        <f>DATEDIF(Hospitalisation_Details[[#This Row],[Date of Birth2]],DATE(2023,6,8),"y")</f>
        <v>47</v>
      </c>
      <c r="I1933" s="2">
        <v>25309.49</v>
      </c>
      <c r="J1933" t="s">
        <v>3706</v>
      </c>
      <c r="K1933" t="s">
        <v>3710</v>
      </c>
      <c r="L1933" t="s">
        <v>3717</v>
      </c>
    </row>
    <row r="1934" spans="1:12" x14ac:dyDescent="0.3">
      <c r="A1934" t="s">
        <v>4162</v>
      </c>
      <c r="B1934">
        <v>1972</v>
      </c>
      <c r="C1934" t="s">
        <v>3712</v>
      </c>
      <c r="D1934">
        <v>26</v>
      </c>
      <c r="E1934" s="1" t="str">
        <f>_xlfn.CONCAT(Hospitalisation_Details[[#This Row],[date]],"-",Hospitalisation_Details[[#This Row],[month]],"-",Hospitalisation_Details[[#This Row],[year]])</f>
        <v>26-Sep-1972</v>
      </c>
      <c r="F1934" s="1" t="str">
        <f>TEXT(Hospitalisation_Details[[#This Row],[Date of Birth]],"dd-mm-yy")</f>
        <v>26-09-72</v>
      </c>
      <c r="G1934">
        <v>2</v>
      </c>
      <c r="H1934">
        <f>DATEDIF(Hospitalisation_Details[[#This Row],[Date of Birth2]],DATE(2023,6,8),"y")</f>
        <v>50</v>
      </c>
      <c r="I1934" s="2">
        <v>25333.33</v>
      </c>
      <c r="J1934" t="s">
        <v>3706</v>
      </c>
      <c r="K1934" t="s">
        <v>3706</v>
      </c>
      <c r="L1934" t="s">
        <v>3728</v>
      </c>
    </row>
    <row r="1935" spans="1:12" x14ac:dyDescent="0.3">
      <c r="A1935" t="s">
        <v>4161</v>
      </c>
      <c r="B1935">
        <v>1968</v>
      </c>
      <c r="C1935" t="s">
        <v>3715</v>
      </c>
      <c r="D1935">
        <v>22</v>
      </c>
      <c r="E1935" s="1" t="str">
        <f>_xlfn.CONCAT(Hospitalisation_Details[[#This Row],[date]],"-",Hospitalisation_Details[[#This Row],[month]],"-",Hospitalisation_Details[[#This Row],[year]])</f>
        <v>22-Aug-1968</v>
      </c>
      <c r="F1935" s="1" t="str">
        <f>TEXT(Hospitalisation_Details[[#This Row],[Date of Birth]],"dd-mm-yy")</f>
        <v>22-08-68</v>
      </c>
      <c r="G1935">
        <v>3</v>
      </c>
      <c r="H1935">
        <f>DATEDIF(Hospitalisation_Details[[#This Row],[Date of Birth2]],DATE(2023,6,8),"y")</f>
        <v>54</v>
      </c>
      <c r="I1935" s="2">
        <v>25382.3</v>
      </c>
      <c r="J1935" t="s">
        <v>3706</v>
      </c>
      <c r="K1935" t="s">
        <v>3706</v>
      </c>
      <c r="L1935" t="s">
        <v>3717</v>
      </c>
    </row>
    <row r="1936" spans="1:12" x14ac:dyDescent="0.3">
      <c r="A1936" t="s">
        <v>4160</v>
      </c>
      <c r="B1936">
        <v>1968</v>
      </c>
      <c r="C1936" t="s">
        <v>3714</v>
      </c>
      <c r="D1936">
        <v>11</v>
      </c>
      <c r="E1936" s="1" t="str">
        <f>_xlfn.CONCAT(Hospitalisation_Details[[#This Row],[date]],"-",Hospitalisation_Details[[#This Row],[month]],"-",Hospitalisation_Details[[#This Row],[year]])</f>
        <v>11-Dec-1968</v>
      </c>
      <c r="F1936" s="1" t="str">
        <f>TEXT(Hospitalisation_Details[[#This Row],[Date of Birth]],"dd-mm-yy")</f>
        <v>11-12-68</v>
      </c>
      <c r="G1936">
        <v>1</v>
      </c>
      <c r="H1936">
        <f>DATEDIF(Hospitalisation_Details[[#This Row],[Date of Birth2]],DATE(2023,6,8),"y")</f>
        <v>54</v>
      </c>
      <c r="I1936" s="2">
        <v>25517.11</v>
      </c>
      <c r="J1936" t="s">
        <v>3706</v>
      </c>
      <c r="K1936" t="s">
        <v>3707</v>
      </c>
      <c r="L1936" t="s">
        <v>3728</v>
      </c>
    </row>
    <row r="1937" spans="1:12" x14ac:dyDescent="0.3">
      <c r="A1937" t="s">
        <v>4159</v>
      </c>
      <c r="B1937">
        <v>2001</v>
      </c>
      <c r="C1937" t="s">
        <v>3715</v>
      </c>
      <c r="D1937">
        <v>2</v>
      </c>
      <c r="E1937" s="1" t="str">
        <f>_xlfn.CONCAT(Hospitalisation_Details[[#This Row],[date]],"-",Hospitalisation_Details[[#This Row],[month]],"-",Hospitalisation_Details[[#This Row],[year]])</f>
        <v>2-Aug-2001</v>
      </c>
      <c r="F1937" s="1" t="str">
        <f>TEXT(Hospitalisation_Details[[#This Row],[Date of Birth]],"dd-mm-yy")</f>
        <v>02-08-01</v>
      </c>
      <c r="G1937">
        <v>0</v>
      </c>
      <c r="H1937">
        <f>DATEDIF(Hospitalisation_Details[[#This Row],[Date of Birth2]],DATE(2023,6,8),"y")</f>
        <v>21</v>
      </c>
      <c r="I1937" s="2">
        <v>25648.98</v>
      </c>
      <c r="J1937" t="s">
        <v>3706</v>
      </c>
      <c r="K1937" t="s">
        <v>3710</v>
      </c>
      <c r="L1937" t="s">
        <v>3717</v>
      </c>
    </row>
    <row r="1938" spans="1:12" x14ac:dyDescent="0.3">
      <c r="A1938" t="s">
        <v>4158</v>
      </c>
      <c r="B1938">
        <v>1972</v>
      </c>
      <c r="C1938" t="s">
        <v>3705</v>
      </c>
      <c r="D1938">
        <v>17</v>
      </c>
      <c r="E1938" s="1" t="str">
        <f>_xlfn.CONCAT(Hospitalisation_Details[[#This Row],[date]],"-",Hospitalisation_Details[[#This Row],[month]],"-",Hospitalisation_Details[[#This Row],[year]])</f>
        <v>17-Jul-1972</v>
      </c>
      <c r="F1938" s="1" t="str">
        <f>TEXT(Hospitalisation_Details[[#This Row],[Date of Birth]],"dd-mm-yy")</f>
        <v>17-07-72</v>
      </c>
      <c r="G1938">
        <v>0</v>
      </c>
      <c r="H1938">
        <f>DATEDIF(Hospitalisation_Details[[#This Row],[Date of Birth2]],DATE(2023,6,8),"y")</f>
        <v>50</v>
      </c>
      <c r="I1938" s="2">
        <v>25656.58</v>
      </c>
      <c r="J1938" t="s">
        <v>3706</v>
      </c>
      <c r="K1938" t="s">
        <v>3707</v>
      </c>
      <c r="L1938" t="s">
        <v>3724</v>
      </c>
    </row>
    <row r="1939" spans="1:12" x14ac:dyDescent="0.3">
      <c r="A1939" t="s">
        <v>4157</v>
      </c>
      <c r="B1939">
        <v>1963</v>
      </c>
      <c r="C1939" t="s">
        <v>3715</v>
      </c>
      <c r="D1939">
        <v>21</v>
      </c>
      <c r="E1939" s="1" t="str">
        <f>_xlfn.CONCAT(Hospitalisation_Details[[#This Row],[date]],"-",Hospitalisation_Details[[#This Row],[month]],"-",Hospitalisation_Details[[#This Row],[year]])</f>
        <v>21-Aug-1963</v>
      </c>
      <c r="F1939" s="1" t="str">
        <f>TEXT(Hospitalisation_Details[[#This Row],[Date of Birth]],"dd-mm-yy")</f>
        <v>21-08-63</v>
      </c>
      <c r="G1939">
        <v>0</v>
      </c>
      <c r="H1939">
        <f>DATEDIF(Hospitalisation_Details[[#This Row],[Date of Birth2]],DATE(2023,6,8),"y")</f>
        <v>59</v>
      </c>
      <c r="I1939" s="2">
        <v>25678.78</v>
      </c>
      <c r="J1939" t="s">
        <v>3706</v>
      </c>
      <c r="K1939" t="s">
        <v>3707</v>
      </c>
      <c r="L1939" t="s">
        <v>3713</v>
      </c>
    </row>
    <row r="1940" spans="1:12" x14ac:dyDescent="0.3">
      <c r="A1940" t="s">
        <v>4156</v>
      </c>
      <c r="B1940">
        <v>1970</v>
      </c>
      <c r="C1940" t="s">
        <v>3714</v>
      </c>
      <c r="D1940">
        <v>3</v>
      </c>
      <c r="E1940" s="1" t="str">
        <f>_xlfn.CONCAT(Hospitalisation_Details[[#This Row],[date]],"-",Hospitalisation_Details[[#This Row],[month]],"-",Hospitalisation_Details[[#This Row],[year]])</f>
        <v>3-Dec-1970</v>
      </c>
      <c r="F1940" s="1" t="str">
        <f>TEXT(Hospitalisation_Details[[#This Row],[Date of Birth]],"dd-mm-yy")</f>
        <v>03-12-70</v>
      </c>
      <c r="G1940">
        <v>3</v>
      </c>
      <c r="H1940">
        <f>DATEDIF(Hospitalisation_Details[[#This Row],[Date of Birth2]],DATE(2023,6,8),"y")</f>
        <v>52</v>
      </c>
      <c r="I1940" s="2">
        <v>25992.82</v>
      </c>
      <c r="J1940" t="s">
        <v>3706</v>
      </c>
      <c r="K1940" t="s">
        <v>3706</v>
      </c>
      <c r="L1940" t="s">
        <v>3708</v>
      </c>
    </row>
    <row r="1941" spans="1:12" x14ac:dyDescent="0.3">
      <c r="A1941" t="s">
        <v>4155</v>
      </c>
      <c r="B1941">
        <v>2001</v>
      </c>
      <c r="C1941" t="s">
        <v>3711</v>
      </c>
      <c r="D1941">
        <v>5</v>
      </c>
      <c r="E1941" s="1" t="str">
        <f>_xlfn.CONCAT(Hospitalisation_Details[[#This Row],[date]],"-",Hospitalisation_Details[[#This Row],[month]],"-",Hospitalisation_Details[[#This Row],[year]])</f>
        <v>5-Jun-2001</v>
      </c>
      <c r="F1941" s="1" t="str">
        <f>TEXT(Hospitalisation_Details[[#This Row],[Date of Birth]],"dd-mm-yy")</f>
        <v>05-06-01</v>
      </c>
      <c r="G1941">
        <v>2</v>
      </c>
      <c r="H1941">
        <f>DATEDIF(Hospitalisation_Details[[#This Row],[Date of Birth2]],DATE(2023,6,8),"y")</f>
        <v>22</v>
      </c>
      <c r="I1941" s="2">
        <v>26018.95</v>
      </c>
      <c r="J1941" t="s">
        <v>3706</v>
      </c>
      <c r="K1941" t="s">
        <v>3706</v>
      </c>
      <c r="L1941" t="s">
        <v>3713</v>
      </c>
    </row>
    <row r="1942" spans="1:12" x14ac:dyDescent="0.3">
      <c r="A1942" t="s">
        <v>4154</v>
      </c>
      <c r="B1942">
        <v>2000</v>
      </c>
      <c r="C1942" t="s">
        <v>3714</v>
      </c>
      <c r="D1942">
        <v>26</v>
      </c>
      <c r="E1942" s="1" t="str">
        <f>_xlfn.CONCAT(Hospitalisation_Details[[#This Row],[date]],"-",Hospitalisation_Details[[#This Row],[month]],"-",Hospitalisation_Details[[#This Row],[year]])</f>
        <v>26-Dec-2000</v>
      </c>
      <c r="F1942" s="1" t="str">
        <f>TEXT(Hospitalisation_Details[[#This Row],[Date of Birth]],"dd-mm-yy")</f>
        <v>26-12-00</v>
      </c>
      <c r="G1942">
        <v>0</v>
      </c>
      <c r="H1942">
        <f>DATEDIF(Hospitalisation_Details[[#This Row],[Date of Birth2]],DATE(2023,6,8),"y")</f>
        <v>22</v>
      </c>
      <c r="I1942" s="2">
        <v>26026.97</v>
      </c>
      <c r="J1942" t="s">
        <v>3706</v>
      </c>
      <c r="K1942" t="s">
        <v>3707</v>
      </c>
      <c r="L1942" t="s">
        <v>3717</v>
      </c>
    </row>
    <row r="1943" spans="1:12" x14ac:dyDescent="0.3">
      <c r="A1943" t="s">
        <v>4153</v>
      </c>
      <c r="B1943">
        <v>1966</v>
      </c>
      <c r="C1943" t="s">
        <v>3705</v>
      </c>
      <c r="D1943">
        <v>9</v>
      </c>
      <c r="E1943" s="1" t="str">
        <f>_xlfn.CONCAT(Hospitalisation_Details[[#This Row],[date]],"-",Hospitalisation_Details[[#This Row],[month]],"-",Hospitalisation_Details[[#This Row],[year]])</f>
        <v>9-Jul-1966</v>
      </c>
      <c r="F1943" s="1" t="str">
        <f>TEXT(Hospitalisation_Details[[#This Row],[Date of Birth]],"dd-mm-yy")</f>
        <v>09-07-66</v>
      </c>
      <c r="G1943">
        <v>1</v>
      </c>
      <c r="H1943">
        <f>DATEDIF(Hospitalisation_Details[[#This Row],[Date of Birth2]],DATE(2023,6,8),"y")</f>
        <v>56</v>
      </c>
      <c r="I1943" s="2">
        <v>26109.33</v>
      </c>
      <c r="J1943" t="s">
        <v>3706</v>
      </c>
      <c r="K1943" t="s">
        <v>3707</v>
      </c>
      <c r="L1943" t="s">
        <v>3713</v>
      </c>
    </row>
    <row r="1944" spans="1:12" x14ac:dyDescent="0.3">
      <c r="A1944" t="s">
        <v>4152</v>
      </c>
      <c r="B1944">
        <v>2002</v>
      </c>
      <c r="C1944" t="s">
        <v>3716</v>
      </c>
      <c r="D1944">
        <v>11</v>
      </c>
      <c r="E1944" s="1" t="str">
        <f>_xlfn.CONCAT(Hospitalisation_Details[[#This Row],[date]],"-",Hospitalisation_Details[[#This Row],[month]],"-",Hospitalisation_Details[[#This Row],[year]])</f>
        <v>11-Oct-2002</v>
      </c>
      <c r="F1944" s="1" t="str">
        <f>TEXT(Hospitalisation_Details[[#This Row],[Date of Birth]],"dd-mm-yy")</f>
        <v>11-10-02</v>
      </c>
      <c r="G1944">
        <v>0</v>
      </c>
      <c r="H1944">
        <f>DATEDIF(Hospitalisation_Details[[#This Row],[Date of Birth2]],DATE(2023,6,8),"y")</f>
        <v>20</v>
      </c>
      <c r="I1944" s="2">
        <v>26125.67</v>
      </c>
      <c r="J1944" t="s">
        <v>3706</v>
      </c>
      <c r="K1944" t="s">
        <v>3710</v>
      </c>
      <c r="L1944" t="s">
        <v>3708</v>
      </c>
    </row>
    <row r="1945" spans="1:12" x14ac:dyDescent="0.3">
      <c r="A1945" t="s">
        <v>4151</v>
      </c>
      <c r="B1945">
        <v>1973</v>
      </c>
      <c r="C1945" t="s">
        <v>3705</v>
      </c>
      <c r="D1945">
        <v>7</v>
      </c>
      <c r="E1945" s="1" t="str">
        <f>_xlfn.CONCAT(Hospitalisation_Details[[#This Row],[date]],"-",Hospitalisation_Details[[#This Row],[month]],"-",Hospitalisation_Details[[#This Row],[year]])</f>
        <v>7-Jul-1973</v>
      </c>
      <c r="F1945" s="1" t="str">
        <f>TEXT(Hospitalisation_Details[[#This Row],[Date of Birth]],"dd-mm-yy")</f>
        <v>07-07-73</v>
      </c>
      <c r="G1945">
        <v>1</v>
      </c>
      <c r="H1945">
        <f>DATEDIF(Hospitalisation_Details[[#This Row],[Date of Birth2]],DATE(2023,6,8),"y")</f>
        <v>49</v>
      </c>
      <c r="I1945" s="2">
        <v>26140.36</v>
      </c>
      <c r="J1945" t="s">
        <v>3706</v>
      </c>
      <c r="K1945" t="s">
        <v>3707</v>
      </c>
      <c r="L1945" t="s">
        <v>3717</v>
      </c>
    </row>
    <row r="1946" spans="1:12" x14ac:dyDescent="0.3">
      <c r="A1946" t="s">
        <v>4150</v>
      </c>
      <c r="B1946">
        <v>1975</v>
      </c>
      <c r="C1946" t="s">
        <v>3711</v>
      </c>
      <c r="D1946">
        <v>4</v>
      </c>
      <c r="E1946" s="1" t="str">
        <f>_xlfn.CONCAT(Hospitalisation_Details[[#This Row],[date]],"-",Hospitalisation_Details[[#This Row],[month]],"-",Hospitalisation_Details[[#This Row],[year]])</f>
        <v>4-Jun-1975</v>
      </c>
      <c r="F1946" s="1" t="str">
        <f>TEXT(Hospitalisation_Details[[#This Row],[Date of Birth]],"dd-mm-yy")</f>
        <v>04-06-75</v>
      </c>
      <c r="G1946">
        <v>1</v>
      </c>
      <c r="H1946">
        <f>DATEDIF(Hospitalisation_Details[[#This Row],[Date of Birth2]],DATE(2023,6,8),"y")</f>
        <v>48</v>
      </c>
      <c r="I1946" s="2">
        <v>26236.58</v>
      </c>
      <c r="J1946" t="s">
        <v>3706</v>
      </c>
      <c r="K1946" t="s">
        <v>3710</v>
      </c>
      <c r="L1946" t="s">
        <v>3717</v>
      </c>
    </row>
    <row r="1947" spans="1:12" x14ac:dyDescent="0.3">
      <c r="A1947" t="s">
        <v>4149</v>
      </c>
      <c r="B1947">
        <v>2004</v>
      </c>
      <c r="C1947" t="s">
        <v>3714</v>
      </c>
      <c r="D1947">
        <v>5</v>
      </c>
      <c r="E1947" s="1" t="str">
        <f>_xlfn.CONCAT(Hospitalisation_Details[[#This Row],[date]],"-",Hospitalisation_Details[[#This Row],[month]],"-",Hospitalisation_Details[[#This Row],[year]])</f>
        <v>5-Dec-2004</v>
      </c>
      <c r="F1947" s="1" t="str">
        <f>TEXT(Hospitalisation_Details[[#This Row],[Date of Birth]],"dd-mm-yy")</f>
        <v>05-12-04</v>
      </c>
      <c r="G1947">
        <v>0</v>
      </c>
      <c r="H1947">
        <f>DATEDIF(Hospitalisation_Details[[#This Row],[Date of Birth2]],DATE(2023,6,8),"y")</f>
        <v>18</v>
      </c>
      <c r="I1947" s="2">
        <v>26316.59</v>
      </c>
      <c r="J1947" t="s">
        <v>3706</v>
      </c>
      <c r="K1947" t="s">
        <v>3707</v>
      </c>
      <c r="L1947" t="s">
        <v>3717</v>
      </c>
    </row>
    <row r="1948" spans="1:12" x14ac:dyDescent="0.3">
      <c r="A1948" t="s">
        <v>4148</v>
      </c>
      <c r="B1948">
        <v>1974</v>
      </c>
      <c r="C1948" t="s">
        <v>3712</v>
      </c>
      <c r="D1948">
        <v>21</v>
      </c>
      <c r="E1948" s="1" t="str">
        <f>_xlfn.CONCAT(Hospitalisation_Details[[#This Row],[date]],"-",Hospitalisation_Details[[#This Row],[month]],"-",Hospitalisation_Details[[#This Row],[year]])</f>
        <v>21-Sep-1974</v>
      </c>
      <c r="F1948" s="1" t="str">
        <f>TEXT(Hospitalisation_Details[[#This Row],[Date of Birth]],"dd-mm-yy")</f>
        <v>21-09-74</v>
      </c>
      <c r="G1948">
        <v>1</v>
      </c>
      <c r="H1948">
        <f>DATEDIF(Hospitalisation_Details[[#This Row],[Date of Birth2]],DATE(2023,6,8),"y")</f>
        <v>48</v>
      </c>
      <c r="I1948" s="2">
        <v>26392.26</v>
      </c>
      <c r="J1948" t="s">
        <v>3706</v>
      </c>
      <c r="K1948" t="s">
        <v>3706</v>
      </c>
      <c r="L1948" t="s">
        <v>3724</v>
      </c>
    </row>
    <row r="1949" spans="1:12" x14ac:dyDescent="0.3">
      <c r="A1949" t="s">
        <v>4147</v>
      </c>
      <c r="B1949">
        <v>1970</v>
      </c>
      <c r="C1949" t="s">
        <v>3715</v>
      </c>
      <c r="D1949">
        <v>27</v>
      </c>
      <c r="E1949" s="1" t="str">
        <f>_xlfn.CONCAT(Hospitalisation_Details[[#This Row],[date]],"-",Hospitalisation_Details[[#This Row],[month]],"-",Hospitalisation_Details[[#This Row],[year]])</f>
        <v>27-Aug-1970</v>
      </c>
      <c r="F1949" s="1" t="str">
        <f>TEXT(Hospitalisation_Details[[#This Row],[Date of Birth]],"dd-mm-yy")</f>
        <v>27-08-70</v>
      </c>
      <c r="G1949">
        <v>2</v>
      </c>
      <c r="H1949">
        <f>DATEDIF(Hospitalisation_Details[[#This Row],[Date of Birth2]],DATE(2023,6,8),"y")</f>
        <v>52</v>
      </c>
      <c r="I1949" s="2">
        <v>26467.1</v>
      </c>
      <c r="J1949" t="s">
        <v>3706</v>
      </c>
      <c r="K1949" t="s">
        <v>3707</v>
      </c>
      <c r="L1949" t="s">
        <v>3713</v>
      </c>
    </row>
    <row r="1950" spans="1:12" x14ac:dyDescent="0.3">
      <c r="A1950" t="s">
        <v>4146</v>
      </c>
      <c r="B1950">
        <v>2004</v>
      </c>
      <c r="C1950" t="s">
        <v>3712</v>
      </c>
      <c r="D1950">
        <v>5</v>
      </c>
      <c r="E1950" s="1" t="str">
        <f>_xlfn.CONCAT(Hospitalisation_Details[[#This Row],[date]],"-",Hospitalisation_Details[[#This Row],[month]],"-",Hospitalisation_Details[[#This Row],[year]])</f>
        <v>5-Sep-2004</v>
      </c>
      <c r="F1950" s="1" t="str">
        <f>TEXT(Hospitalisation_Details[[#This Row],[Date of Birth]],"dd-mm-yy")</f>
        <v>05-09-04</v>
      </c>
      <c r="G1950">
        <v>0</v>
      </c>
      <c r="H1950">
        <f>DATEDIF(Hospitalisation_Details[[#This Row],[Date of Birth2]],DATE(2023,6,8),"y")</f>
        <v>18</v>
      </c>
      <c r="I1950" s="2">
        <v>26479.4</v>
      </c>
      <c r="J1950" t="s">
        <v>3706</v>
      </c>
      <c r="K1950" t="s">
        <v>3706</v>
      </c>
      <c r="L1950" t="s">
        <v>3717</v>
      </c>
    </row>
    <row r="1951" spans="1:12" x14ac:dyDescent="0.3">
      <c r="A1951" t="s">
        <v>4145</v>
      </c>
      <c r="B1951">
        <v>1988</v>
      </c>
      <c r="C1951" t="s">
        <v>3705</v>
      </c>
      <c r="D1951">
        <v>22</v>
      </c>
      <c r="E1951" s="1" t="str">
        <f>_xlfn.CONCAT(Hospitalisation_Details[[#This Row],[date]],"-",Hospitalisation_Details[[#This Row],[month]],"-",Hospitalisation_Details[[#This Row],[year]])</f>
        <v>22-Jul-1988</v>
      </c>
      <c r="F1951" s="1" t="str">
        <f>TEXT(Hospitalisation_Details[[#This Row],[Date of Birth]],"dd-mm-yy")</f>
        <v>22-07-88</v>
      </c>
      <c r="G1951">
        <v>3</v>
      </c>
      <c r="H1951">
        <f>DATEDIF(Hospitalisation_Details[[#This Row],[Date of Birth2]],DATE(2023,6,8),"y")</f>
        <v>34</v>
      </c>
      <c r="I1951" s="2">
        <v>26607.89</v>
      </c>
      <c r="J1951" t="s">
        <v>3706</v>
      </c>
      <c r="K1951" t="s">
        <v>3710</v>
      </c>
      <c r="L1951" t="s">
        <v>3717</v>
      </c>
    </row>
    <row r="1952" spans="1:12" x14ac:dyDescent="0.3">
      <c r="A1952" t="s">
        <v>4144</v>
      </c>
      <c r="B1952">
        <v>1991</v>
      </c>
      <c r="C1952" t="s">
        <v>3715</v>
      </c>
      <c r="D1952">
        <v>22</v>
      </c>
      <c r="E1952" s="1" t="str">
        <f>_xlfn.CONCAT(Hospitalisation_Details[[#This Row],[date]],"-",Hospitalisation_Details[[#This Row],[month]],"-",Hospitalisation_Details[[#This Row],[year]])</f>
        <v>22-Aug-1991</v>
      </c>
      <c r="F1952" s="1" t="str">
        <f>TEXT(Hospitalisation_Details[[#This Row],[Date of Birth]],"dd-mm-yy")</f>
        <v>22-08-91</v>
      </c>
      <c r="G1952">
        <v>3</v>
      </c>
      <c r="H1952">
        <f>DATEDIF(Hospitalisation_Details[[#This Row],[Date of Birth2]],DATE(2023,6,8),"y")</f>
        <v>31</v>
      </c>
      <c r="I1952" s="2">
        <v>26912.560000000001</v>
      </c>
      <c r="J1952" t="s">
        <v>3706</v>
      </c>
      <c r="K1952" t="s">
        <v>3706</v>
      </c>
      <c r="L1952" t="s">
        <v>3717</v>
      </c>
    </row>
    <row r="1953" spans="1:12" x14ac:dyDescent="0.3">
      <c r="A1953" t="s">
        <v>4143</v>
      </c>
      <c r="B1953">
        <v>1958</v>
      </c>
      <c r="C1953" t="s">
        <v>3714</v>
      </c>
      <c r="D1953">
        <v>25</v>
      </c>
      <c r="E1953" s="1" t="str">
        <f>_xlfn.CONCAT(Hospitalisation_Details[[#This Row],[date]],"-",Hospitalisation_Details[[#This Row],[month]],"-",Hospitalisation_Details[[#This Row],[year]])</f>
        <v>25-Dec-1958</v>
      </c>
      <c r="F1953" s="1" t="str">
        <f>TEXT(Hospitalisation_Details[[#This Row],[Date of Birth]],"dd-mm-yy")</f>
        <v>25-12-58</v>
      </c>
      <c r="G1953">
        <v>0</v>
      </c>
      <c r="H1953">
        <f>DATEDIF(Hospitalisation_Details[[#This Row],[Date of Birth2]],DATE(2023,6,8),"y")</f>
        <v>64</v>
      </c>
      <c r="I1953" s="2">
        <v>26926.51</v>
      </c>
      <c r="J1953" t="s">
        <v>3706</v>
      </c>
      <c r="K1953" t="s">
        <v>3710</v>
      </c>
      <c r="L1953" t="s">
        <v>3708</v>
      </c>
    </row>
    <row r="1954" spans="1:12" x14ac:dyDescent="0.3">
      <c r="A1954" t="s">
        <v>4142</v>
      </c>
      <c r="B1954">
        <v>2002</v>
      </c>
      <c r="C1954" t="s">
        <v>3711</v>
      </c>
      <c r="D1954">
        <v>17</v>
      </c>
      <c r="E1954" s="1" t="str">
        <f>_xlfn.CONCAT(Hospitalisation_Details[[#This Row],[date]],"-",Hospitalisation_Details[[#This Row],[month]],"-",Hospitalisation_Details[[#This Row],[year]])</f>
        <v>17-Jun-2002</v>
      </c>
      <c r="F1954" s="1" t="str">
        <f>TEXT(Hospitalisation_Details[[#This Row],[Date of Birth]],"dd-mm-yy")</f>
        <v>17-06-02</v>
      </c>
      <c r="G1954">
        <v>0</v>
      </c>
      <c r="H1954">
        <f>DATEDIF(Hospitalisation_Details[[#This Row],[Date of Birth2]],DATE(2023,6,8),"y")</f>
        <v>20</v>
      </c>
      <c r="I1954" s="2">
        <v>26927.69</v>
      </c>
      <c r="J1954" t="s">
        <v>3706</v>
      </c>
      <c r="K1954" t="s">
        <v>3706</v>
      </c>
      <c r="L1954" t="s">
        <v>3717</v>
      </c>
    </row>
    <row r="1955" spans="1:12" x14ac:dyDescent="0.3">
      <c r="A1955" t="s">
        <v>4141</v>
      </c>
      <c r="B1955">
        <v>2000</v>
      </c>
      <c r="C1955" t="s">
        <v>3709</v>
      </c>
      <c r="D1955">
        <v>9</v>
      </c>
      <c r="E1955" s="1" t="str">
        <f>_xlfn.CONCAT(Hospitalisation_Details[[#This Row],[date]],"-",Hospitalisation_Details[[#This Row],[month]],"-",Hospitalisation_Details[[#This Row],[year]])</f>
        <v>9-Nov-2000</v>
      </c>
      <c r="F1955" s="1" t="str">
        <f>TEXT(Hospitalisation_Details[[#This Row],[Date of Birth]],"dd-mm-yy")</f>
        <v>09-11-00</v>
      </c>
      <c r="G1955">
        <v>0</v>
      </c>
      <c r="H1955">
        <f>DATEDIF(Hospitalisation_Details[[#This Row],[Date of Birth2]],DATE(2023,6,8),"y")</f>
        <v>22</v>
      </c>
      <c r="I1955" s="2">
        <v>26936.98</v>
      </c>
      <c r="J1955" t="s">
        <v>3706</v>
      </c>
      <c r="K1955" t="s">
        <v>3707</v>
      </c>
      <c r="L1955" t="s">
        <v>3717</v>
      </c>
    </row>
    <row r="1956" spans="1:12" x14ac:dyDescent="0.3">
      <c r="A1956" t="s">
        <v>4140</v>
      </c>
      <c r="B1956">
        <v>1960</v>
      </c>
      <c r="C1956" t="s">
        <v>3705</v>
      </c>
      <c r="D1956">
        <v>9</v>
      </c>
      <c r="E1956" s="1" t="str">
        <f>_xlfn.CONCAT(Hospitalisation_Details[[#This Row],[date]],"-",Hospitalisation_Details[[#This Row],[month]],"-",Hospitalisation_Details[[#This Row],[year]])</f>
        <v>9-Jul-1960</v>
      </c>
      <c r="F1956" s="1" t="str">
        <f>TEXT(Hospitalisation_Details[[#This Row],[Date of Birth]],"dd-mm-yy")</f>
        <v>09-07-60</v>
      </c>
      <c r="G1956">
        <v>1</v>
      </c>
      <c r="H1956">
        <f>DATEDIF(Hospitalisation_Details[[#This Row],[Date of Birth2]],DATE(2023,6,8),"y")</f>
        <v>62</v>
      </c>
      <c r="I1956" s="2">
        <v>27000.98</v>
      </c>
      <c r="J1956" t="s">
        <v>3706</v>
      </c>
      <c r="K1956" t="s">
        <v>3706</v>
      </c>
      <c r="L1956" t="s">
        <v>3708</v>
      </c>
    </row>
    <row r="1957" spans="1:12" x14ac:dyDescent="0.3">
      <c r="A1957" t="s">
        <v>4139</v>
      </c>
      <c r="B1957">
        <v>1958</v>
      </c>
      <c r="C1957" t="s">
        <v>3711</v>
      </c>
      <c r="D1957">
        <v>30</v>
      </c>
      <c r="E1957" s="1" t="str">
        <f>_xlfn.CONCAT(Hospitalisation_Details[[#This Row],[date]],"-",Hospitalisation_Details[[#This Row],[month]],"-",Hospitalisation_Details[[#This Row],[year]])</f>
        <v>30-Jun-1958</v>
      </c>
      <c r="F1957" s="1" t="str">
        <f>TEXT(Hospitalisation_Details[[#This Row],[Date of Birth]],"dd-mm-yy")</f>
        <v>30-06-58</v>
      </c>
      <c r="G1957">
        <v>0</v>
      </c>
      <c r="H1957">
        <f>DATEDIF(Hospitalisation_Details[[#This Row],[Date of Birth2]],DATE(2023,6,8),"y")</f>
        <v>64</v>
      </c>
      <c r="I1957" s="2">
        <v>27037.91</v>
      </c>
      <c r="J1957" t="s">
        <v>3706</v>
      </c>
      <c r="K1957" t="s">
        <v>3706</v>
      </c>
      <c r="L1957" t="s">
        <v>3708</v>
      </c>
    </row>
    <row r="1958" spans="1:12" x14ac:dyDescent="0.3">
      <c r="A1958" t="s">
        <v>4138</v>
      </c>
      <c r="B1958">
        <v>1994</v>
      </c>
      <c r="C1958" t="s">
        <v>3705</v>
      </c>
      <c r="D1958">
        <v>2</v>
      </c>
      <c r="E1958" s="1" t="str">
        <f>_xlfn.CONCAT(Hospitalisation_Details[[#This Row],[date]],"-",Hospitalisation_Details[[#This Row],[month]],"-",Hospitalisation_Details[[#This Row],[year]])</f>
        <v>2-Jul-1994</v>
      </c>
      <c r="F1958" s="1" t="str">
        <f>TEXT(Hospitalisation_Details[[#This Row],[Date of Birth]],"dd-mm-yy")</f>
        <v>02-07-94</v>
      </c>
      <c r="G1958">
        <v>0</v>
      </c>
      <c r="H1958">
        <f>DATEDIF(Hospitalisation_Details[[#This Row],[Date of Birth2]],DATE(2023,6,8),"y")</f>
        <v>28</v>
      </c>
      <c r="I1958" s="2">
        <v>27080.639999999999</v>
      </c>
      <c r="J1958" t="s">
        <v>3706</v>
      </c>
      <c r="K1958" t="s">
        <v>3706</v>
      </c>
      <c r="L1958" t="s">
        <v>3717</v>
      </c>
    </row>
    <row r="1959" spans="1:12" x14ac:dyDescent="0.3">
      <c r="A1959" t="s">
        <v>4137</v>
      </c>
      <c r="B1959">
        <v>1990</v>
      </c>
      <c r="C1959" t="s">
        <v>3714</v>
      </c>
      <c r="D1959">
        <v>13</v>
      </c>
      <c r="E1959" s="1" t="str">
        <f>_xlfn.CONCAT(Hospitalisation_Details[[#This Row],[date]],"-",Hospitalisation_Details[[#This Row],[month]],"-",Hospitalisation_Details[[#This Row],[year]])</f>
        <v>13-Dec-1990</v>
      </c>
      <c r="F1959" s="1" t="str">
        <f>TEXT(Hospitalisation_Details[[#This Row],[Date of Birth]],"dd-mm-yy")</f>
        <v>13-12-90</v>
      </c>
      <c r="G1959">
        <v>3</v>
      </c>
      <c r="H1959">
        <f>DATEDIF(Hospitalisation_Details[[#This Row],[Date of Birth2]],DATE(2023,6,8),"y")</f>
        <v>32</v>
      </c>
      <c r="I1959" s="2">
        <v>27092.38</v>
      </c>
      <c r="J1959" t="s">
        <v>3706</v>
      </c>
      <c r="K1959" t="s">
        <v>3707</v>
      </c>
      <c r="L1959" t="s">
        <v>3717</v>
      </c>
    </row>
    <row r="1960" spans="1:12" x14ac:dyDescent="0.3">
      <c r="A1960" t="s">
        <v>4136</v>
      </c>
      <c r="B1960">
        <v>1970</v>
      </c>
      <c r="C1960" t="s">
        <v>3716</v>
      </c>
      <c r="D1960">
        <v>2</v>
      </c>
      <c r="E1960" s="1" t="str">
        <f>_xlfn.CONCAT(Hospitalisation_Details[[#This Row],[date]],"-",Hospitalisation_Details[[#This Row],[month]],"-",Hospitalisation_Details[[#This Row],[year]])</f>
        <v>2-Oct-1970</v>
      </c>
      <c r="F1960" s="1" t="str">
        <f>TEXT(Hospitalisation_Details[[#This Row],[Date of Birth]],"dd-mm-yy")</f>
        <v>02-10-70</v>
      </c>
      <c r="G1960">
        <v>0</v>
      </c>
      <c r="H1960">
        <f>DATEDIF(Hospitalisation_Details[[#This Row],[Date of Birth2]],DATE(2023,6,8),"y")</f>
        <v>52</v>
      </c>
      <c r="I1960" s="2">
        <v>27117.99</v>
      </c>
      <c r="J1960" t="s">
        <v>3706</v>
      </c>
      <c r="K1960" t="s">
        <v>3706</v>
      </c>
      <c r="L1960" t="s">
        <v>3708</v>
      </c>
    </row>
    <row r="1961" spans="1:12" x14ac:dyDescent="0.3">
      <c r="A1961" t="s">
        <v>4135</v>
      </c>
      <c r="B1961">
        <v>1965</v>
      </c>
      <c r="C1961" t="s">
        <v>3714</v>
      </c>
      <c r="D1961">
        <v>21</v>
      </c>
      <c r="E1961" s="1" t="str">
        <f>_xlfn.CONCAT(Hospitalisation_Details[[#This Row],[date]],"-",Hospitalisation_Details[[#This Row],[month]],"-",Hospitalisation_Details[[#This Row],[year]])</f>
        <v>21-Dec-1965</v>
      </c>
      <c r="F1961" s="1" t="str">
        <f>TEXT(Hospitalisation_Details[[#This Row],[Date of Birth]],"dd-mm-yy")</f>
        <v>21-12-65</v>
      </c>
      <c r="G1961">
        <v>0</v>
      </c>
      <c r="H1961">
        <f>DATEDIF(Hospitalisation_Details[[#This Row],[Date of Birth2]],DATE(2023,6,8),"y")</f>
        <v>57</v>
      </c>
      <c r="I1961" s="2">
        <v>27218.44</v>
      </c>
      <c r="J1961" t="s">
        <v>3706</v>
      </c>
      <c r="K1961" t="s">
        <v>3710</v>
      </c>
      <c r="L1961" t="s">
        <v>3728</v>
      </c>
    </row>
    <row r="1962" spans="1:12" x14ac:dyDescent="0.3">
      <c r="A1962" t="s">
        <v>4134</v>
      </c>
      <c r="B1962">
        <v>1999</v>
      </c>
      <c r="C1962" t="s">
        <v>3714</v>
      </c>
      <c r="D1962">
        <v>2</v>
      </c>
      <c r="E1962" s="1" t="str">
        <f>_xlfn.CONCAT(Hospitalisation_Details[[#This Row],[date]],"-",Hospitalisation_Details[[#This Row],[month]],"-",Hospitalisation_Details[[#This Row],[year]])</f>
        <v>2-Dec-1999</v>
      </c>
      <c r="F1962" s="1" t="str">
        <f>TEXT(Hospitalisation_Details[[#This Row],[Date of Birth]],"dd-mm-yy")</f>
        <v>02-12-99</v>
      </c>
      <c r="G1962">
        <v>0</v>
      </c>
      <c r="H1962">
        <f>DATEDIF(Hospitalisation_Details[[#This Row],[Date of Birth2]],DATE(2023,6,8),"y")</f>
        <v>23</v>
      </c>
      <c r="I1962" s="2">
        <v>27236.959999999999</v>
      </c>
      <c r="J1962" t="s">
        <v>3706</v>
      </c>
      <c r="K1962" t="s">
        <v>3710</v>
      </c>
      <c r="L1962" t="s">
        <v>3717</v>
      </c>
    </row>
    <row r="1963" spans="1:12" x14ac:dyDescent="0.3">
      <c r="A1963" t="s">
        <v>4133</v>
      </c>
      <c r="B1963">
        <v>1968</v>
      </c>
      <c r="C1963" t="s">
        <v>3711</v>
      </c>
      <c r="D1963">
        <v>6</v>
      </c>
      <c r="E1963" s="1" t="str">
        <f>_xlfn.CONCAT(Hospitalisation_Details[[#This Row],[date]],"-",Hospitalisation_Details[[#This Row],[month]],"-",Hospitalisation_Details[[#This Row],[year]])</f>
        <v>6-Jun-1968</v>
      </c>
      <c r="F1963" s="1" t="str">
        <f>TEXT(Hospitalisation_Details[[#This Row],[Date of Birth]],"dd-mm-yy")</f>
        <v>06-06-68</v>
      </c>
      <c r="G1963">
        <v>3</v>
      </c>
      <c r="H1963">
        <f>DATEDIF(Hospitalisation_Details[[#This Row],[Date of Birth2]],DATE(2023,6,8),"y")</f>
        <v>55</v>
      </c>
      <c r="I1963" s="2">
        <v>27322.73</v>
      </c>
      <c r="J1963" t="s">
        <v>3706</v>
      </c>
      <c r="K1963" t="s">
        <v>3706</v>
      </c>
      <c r="L1963" t="s">
        <v>3708</v>
      </c>
    </row>
    <row r="1964" spans="1:12" x14ac:dyDescent="0.3">
      <c r="A1964" t="s">
        <v>4132</v>
      </c>
      <c r="B1964">
        <v>1969</v>
      </c>
      <c r="C1964" t="s">
        <v>3716</v>
      </c>
      <c r="D1964">
        <v>16</v>
      </c>
      <c r="E1964" s="1" t="str">
        <f>_xlfn.CONCAT(Hospitalisation_Details[[#This Row],[date]],"-",Hospitalisation_Details[[#This Row],[month]],"-",Hospitalisation_Details[[#This Row],[year]])</f>
        <v>16-Oct-1969</v>
      </c>
      <c r="F1964" s="1" t="str">
        <f>TEXT(Hospitalisation_Details[[#This Row],[Date of Birth]],"dd-mm-yy")</f>
        <v>16-10-69</v>
      </c>
      <c r="G1964">
        <v>0</v>
      </c>
      <c r="H1964">
        <f>DATEDIF(Hospitalisation_Details[[#This Row],[Date of Birth2]],DATE(2023,6,8),"y")</f>
        <v>53</v>
      </c>
      <c r="I1964" s="2">
        <v>27346.04</v>
      </c>
      <c r="J1964" t="s">
        <v>3706</v>
      </c>
      <c r="K1964" t="s">
        <v>3706</v>
      </c>
      <c r="L1964" t="s">
        <v>3708</v>
      </c>
    </row>
    <row r="1965" spans="1:12" x14ac:dyDescent="0.3">
      <c r="A1965" t="s">
        <v>4131</v>
      </c>
      <c r="B1965">
        <v>1988</v>
      </c>
      <c r="C1965" t="s">
        <v>3712</v>
      </c>
      <c r="D1965">
        <v>15</v>
      </c>
      <c r="E1965" s="1" t="str">
        <f>_xlfn.CONCAT(Hospitalisation_Details[[#This Row],[date]],"-",Hospitalisation_Details[[#This Row],[month]],"-",Hospitalisation_Details[[#This Row],[year]])</f>
        <v>15-Sep-1988</v>
      </c>
      <c r="F1965" s="1" t="str">
        <f>TEXT(Hospitalisation_Details[[#This Row],[Date of Birth]],"dd-mm-yy")</f>
        <v>15-09-88</v>
      </c>
      <c r="G1965">
        <v>2</v>
      </c>
      <c r="H1965">
        <f>DATEDIF(Hospitalisation_Details[[#This Row],[Date of Birth2]],DATE(2023,6,8),"y")</f>
        <v>34</v>
      </c>
      <c r="I1965" s="2">
        <v>27375.9</v>
      </c>
      <c r="J1965" t="s">
        <v>3706</v>
      </c>
      <c r="K1965" t="s">
        <v>3707</v>
      </c>
      <c r="L1965" t="s">
        <v>3719</v>
      </c>
    </row>
    <row r="1966" spans="1:12" x14ac:dyDescent="0.3">
      <c r="A1966" t="s">
        <v>4130</v>
      </c>
      <c r="B1966">
        <v>1985</v>
      </c>
      <c r="C1966" t="s">
        <v>3714</v>
      </c>
      <c r="D1966">
        <v>5</v>
      </c>
      <c r="E1966" s="1" t="str">
        <f>_xlfn.CONCAT(Hospitalisation_Details[[#This Row],[date]],"-",Hospitalisation_Details[[#This Row],[month]],"-",Hospitalisation_Details[[#This Row],[year]])</f>
        <v>5-Dec-1985</v>
      </c>
      <c r="F1966" s="1" t="str">
        <f>TEXT(Hospitalisation_Details[[#This Row],[Date of Birth]],"dd-mm-yy")</f>
        <v>05-12-85</v>
      </c>
      <c r="G1966">
        <v>3</v>
      </c>
      <c r="H1966">
        <f>DATEDIF(Hospitalisation_Details[[#This Row],[Date of Birth2]],DATE(2023,6,8),"y")</f>
        <v>37</v>
      </c>
      <c r="I1966" s="2">
        <v>27432.73</v>
      </c>
      <c r="J1966" t="s">
        <v>3706</v>
      </c>
      <c r="K1966" t="s">
        <v>3710</v>
      </c>
      <c r="L1966" t="s">
        <v>3717</v>
      </c>
    </row>
    <row r="1967" spans="1:12" x14ac:dyDescent="0.3">
      <c r="A1967" t="s">
        <v>4129</v>
      </c>
      <c r="B1967">
        <v>1981</v>
      </c>
      <c r="C1967" t="s">
        <v>3716</v>
      </c>
      <c r="D1967">
        <v>3</v>
      </c>
      <c r="E1967" s="1" t="str">
        <f>_xlfn.CONCAT(Hospitalisation_Details[[#This Row],[date]],"-",Hospitalisation_Details[[#This Row],[month]],"-",Hospitalisation_Details[[#This Row],[year]])</f>
        <v>3-Oct-1981</v>
      </c>
      <c r="F1967" s="1" t="str">
        <f>TEXT(Hospitalisation_Details[[#This Row],[Date of Birth]],"dd-mm-yy")</f>
        <v>03-10-81</v>
      </c>
      <c r="G1967">
        <v>1</v>
      </c>
      <c r="H1967">
        <f>DATEDIF(Hospitalisation_Details[[#This Row],[Date of Birth2]],DATE(2023,6,8),"y")</f>
        <v>41</v>
      </c>
      <c r="I1967" s="2">
        <v>27495.59</v>
      </c>
      <c r="J1967" t="s">
        <v>3706</v>
      </c>
      <c r="K1967" t="s">
        <v>3710</v>
      </c>
      <c r="L1967" t="s">
        <v>3717</v>
      </c>
    </row>
    <row r="1968" spans="1:12" x14ac:dyDescent="0.3">
      <c r="A1968" t="s">
        <v>4128</v>
      </c>
      <c r="B1968">
        <v>1965</v>
      </c>
      <c r="C1968" t="s">
        <v>3716</v>
      </c>
      <c r="D1968">
        <v>19</v>
      </c>
      <c r="E1968" s="1" t="str">
        <f>_xlfn.CONCAT(Hospitalisation_Details[[#This Row],[date]],"-",Hospitalisation_Details[[#This Row],[month]],"-",Hospitalisation_Details[[#This Row],[year]])</f>
        <v>19-Oct-1965</v>
      </c>
      <c r="F1968" s="1" t="str">
        <f>TEXT(Hospitalisation_Details[[#This Row],[Date of Birth]],"dd-mm-yy")</f>
        <v>19-10-65</v>
      </c>
      <c r="G1968">
        <v>0</v>
      </c>
      <c r="H1968">
        <f>DATEDIF(Hospitalisation_Details[[#This Row],[Date of Birth2]],DATE(2023,6,8),"y")</f>
        <v>57</v>
      </c>
      <c r="I1968" s="2">
        <v>27533.91</v>
      </c>
      <c r="J1968" t="s">
        <v>3706</v>
      </c>
      <c r="K1968" t="s">
        <v>3707</v>
      </c>
      <c r="L1968" t="s">
        <v>3708</v>
      </c>
    </row>
    <row r="1969" spans="1:12" x14ac:dyDescent="0.3">
      <c r="A1969" t="s">
        <v>4127</v>
      </c>
      <c r="B1969">
        <v>1984</v>
      </c>
      <c r="C1969" t="s">
        <v>3705</v>
      </c>
      <c r="D1969">
        <v>22</v>
      </c>
      <c r="E1969" s="1" t="str">
        <f>_xlfn.CONCAT(Hospitalisation_Details[[#This Row],[date]],"-",Hospitalisation_Details[[#This Row],[month]],"-",Hospitalisation_Details[[#This Row],[year]])</f>
        <v>22-Jul-1984</v>
      </c>
      <c r="F1969" s="1" t="str">
        <f>TEXT(Hospitalisation_Details[[#This Row],[Date of Birth]],"dd-mm-yy")</f>
        <v>22-07-84</v>
      </c>
      <c r="G1969">
        <v>3</v>
      </c>
      <c r="H1969">
        <f>DATEDIF(Hospitalisation_Details[[#This Row],[Date of Birth2]],DATE(2023,6,8),"y")</f>
        <v>38</v>
      </c>
      <c r="I1969" s="2">
        <v>27534.53</v>
      </c>
      <c r="J1969" t="s">
        <v>3706</v>
      </c>
      <c r="K1969" t="s">
        <v>3706</v>
      </c>
      <c r="L1969" t="s">
        <v>3717</v>
      </c>
    </row>
    <row r="1970" spans="1:12" x14ac:dyDescent="0.3">
      <c r="A1970" t="s">
        <v>4126</v>
      </c>
      <c r="B1970">
        <v>1985</v>
      </c>
      <c r="C1970" t="s">
        <v>3709</v>
      </c>
      <c r="D1970">
        <v>6</v>
      </c>
      <c r="E1970" s="1" t="str">
        <f>_xlfn.CONCAT(Hospitalisation_Details[[#This Row],[date]],"-",Hospitalisation_Details[[#This Row],[month]],"-",Hospitalisation_Details[[#This Row],[year]])</f>
        <v>6-Nov-1985</v>
      </c>
      <c r="F1970" s="1" t="str">
        <f>TEXT(Hospitalisation_Details[[#This Row],[Date of Birth]],"dd-mm-yy")</f>
        <v>06-11-85</v>
      </c>
      <c r="G1970">
        <v>3</v>
      </c>
      <c r="H1970">
        <f>DATEDIF(Hospitalisation_Details[[#This Row],[Date of Birth2]],DATE(2023,6,8),"y")</f>
        <v>37</v>
      </c>
      <c r="I1970" s="2">
        <v>27598.93</v>
      </c>
      <c r="J1970" t="s">
        <v>3706</v>
      </c>
      <c r="K1970" t="s">
        <v>3710</v>
      </c>
      <c r="L1970" t="s">
        <v>3717</v>
      </c>
    </row>
    <row r="1971" spans="1:12" x14ac:dyDescent="0.3">
      <c r="A1971" t="s">
        <v>4125</v>
      </c>
      <c r="B1971">
        <v>1992</v>
      </c>
      <c r="C1971" t="s">
        <v>3711</v>
      </c>
      <c r="D1971">
        <v>11</v>
      </c>
      <c r="E1971" s="1" t="str">
        <f>_xlfn.CONCAT(Hospitalisation_Details[[#This Row],[date]],"-",Hospitalisation_Details[[#This Row],[month]],"-",Hospitalisation_Details[[#This Row],[year]])</f>
        <v>11-Jun-1992</v>
      </c>
      <c r="F1971" s="1" t="str">
        <f>TEXT(Hospitalisation_Details[[#This Row],[Date of Birth]],"dd-mm-yy")</f>
        <v>11-06-92</v>
      </c>
      <c r="G1971">
        <v>0</v>
      </c>
      <c r="H1971">
        <f>DATEDIF(Hospitalisation_Details[[#This Row],[Date of Birth2]],DATE(2023,6,8),"y")</f>
        <v>30</v>
      </c>
      <c r="I1971" s="2">
        <v>27614.71</v>
      </c>
      <c r="J1971" t="s">
        <v>3706</v>
      </c>
      <c r="K1971" t="s">
        <v>3707</v>
      </c>
      <c r="L1971" t="s">
        <v>3717</v>
      </c>
    </row>
    <row r="1972" spans="1:12" x14ac:dyDescent="0.3">
      <c r="A1972" t="s">
        <v>4124</v>
      </c>
      <c r="B1972">
        <v>1997</v>
      </c>
      <c r="C1972" t="s">
        <v>3712</v>
      </c>
      <c r="D1972">
        <v>9</v>
      </c>
      <c r="E1972" s="1" t="str">
        <f>_xlfn.CONCAT(Hospitalisation_Details[[#This Row],[date]],"-",Hospitalisation_Details[[#This Row],[month]],"-",Hospitalisation_Details[[#This Row],[year]])</f>
        <v>9-Sep-1997</v>
      </c>
      <c r="F1972" s="1" t="str">
        <f>TEXT(Hospitalisation_Details[[#This Row],[Date of Birth]],"dd-mm-yy")</f>
        <v>09-09-97</v>
      </c>
      <c r="G1972">
        <v>0</v>
      </c>
      <c r="H1972">
        <f>DATEDIF(Hospitalisation_Details[[#This Row],[Date of Birth2]],DATE(2023,6,8),"y")</f>
        <v>25</v>
      </c>
      <c r="I1972" s="2">
        <v>27619.360000000001</v>
      </c>
      <c r="J1972" t="s">
        <v>3706</v>
      </c>
      <c r="K1972" t="s">
        <v>3707</v>
      </c>
      <c r="L1972" t="s">
        <v>3717</v>
      </c>
    </row>
    <row r="1973" spans="1:12" x14ac:dyDescent="0.3">
      <c r="A1973" t="s">
        <v>4123</v>
      </c>
      <c r="B1973">
        <v>1997</v>
      </c>
      <c r="C1973" t="s">
        <v>3716</v>
      </c>
      <c r="D1973">
        <v>7</v>
      </c>
      <c r="E1973" s="1" t="str">
        <f>_xlfn.CONCAT(Hospitalisation_Details[[#This Row],[date]],"-",Hospitalisation_Details[[#This Row],[month]],"-",Hospitalisation_Details[[#This Row],[year]])</f>
        <v>7-Oct-1997</v>
      </c>
      <c r="F1973" s="1" t="str">
        <f>TEXT(Hospitalisation_Details[[#This Row],[Date of Birth]],"dd-mm-yy")</f>
        <v>07-10-97</v>
      </c>
      <c r="G1973">
        <v>0</v>
      </c>
      <c r="H1973">
        <f>DATEDIF(Hospitalisation_Details[[#This Row],[Date of Birth2]],DATE(2023,6,8),"y")</f>
        <v>25</v>
      </c>
      <c r="I1973" s="2">
        <v>27625.17</v>
      </c>
      <c r="J1973" t="s">
        <v>3710</v>
      </c>
      <c r="K1973" t="s">
        <v>3710</v>
      </c>
      <c r="L1973" t="s">
        <v>3717</v>
      </c>
    </row>
    <row r="1974" spans="1:12" x14ac:dyDescent="0.3">
      <c r="A1974" t="s">
        <v>4122</v>
      </c>
      <c r="B1974">
        <v>1992</v>
      </c>
      <c r="C1974" t="s">
        <v>3705</v>
      </c>
      <c r="D1974">
        <v>3</v>
      </c>
      <c r="E1974" s="1" t="str">
        <f>_xlfn.CONCAT(Hospitalisation_Details[[#This Row],[date]],"-",Hospitalisation_Details[[#This Row],[month]],"-",Hospitalisation_Details[[#This Row],[year]])</f>
        <v>3-Jul-1992</v>
      </c>
      <c r="F1974" s="1" t="str">
        <f>TEXT(Hospitalisation_Details[[#This Row],[Date of Birth]],"dd-mm-yy")</f>
        <v>03-07-92</v>
      </c>
      <c r="G1974">
        <v>0</v>
      </c>
      <c r="H1974">
        <f>DATEDIF(Hospitalisation_Details[[#This Row],[Date of Birth2]],DATE(2023,6,8),"y")</f>
        <v>30</v>
      </c>
      <c r="I1974" s="2">
        <v>27696.11</v>
      </c>
      <c r="J1974" t="s">
        <v>3710</v>
      </c>
      <c r="K1974" t="s">
        <v>3706</v>
      </c>
      <c r="L1974" t="s">
        <v>3717</v>
      </c>
    </row>
    <row r="1975" spans="1:12" x14ac:dyDescent="0.3">
      <c r="A1975" t="s">
        <v>4121</v>
      </c>
      <c r="B1975">
        <v>2002</v>
      </c>
      <c r="C1975" t="s">
        <v>3714</v>
      </c>
      <c r="D1975">
        <v>6</v>
      </c>
      <c r="E1975" s="1" t="str">
        <f>_xlfn.CONCAT(Hospitalisation_Details[[#This Row],[date]],"-",Hospitalisation_Details[[#This Row],[month]],"-",Hospitalisation_Details[[#This Row],[year]])</f>
        <v>6-Dec-2002</v>
      </c>
      <c r="F1975" s="1" t="str">
        <f>TEXT(Hospitalisation_Details[[#This Row],[Date of Birth]],"dd-mm-yy")</f>
        <v>06-12-02</v>
      </c>
      <c r="G1975">
        <v>1</v>
      </c>
      <c r="H1975">
        <f>DATEDIF(Hospitalisation_Details[[#This Row],[Date of Birth2]],DATE(2023,6,8),"y")</f>
        <v>20</v>
      </c>
      <c r="I1975" s="2">
        <v>27724.29</v>
      </c>
      <c r="J1975" t="s">
        <v>3710</v>
      </c>
      <c r="K1975" t="s">
        <v>3707</v>
      </c>
      <c r="L1975" t="s">
        <v>3708</v>
      </c>
    </row>
    <row r="1976" spans="1:12" x14ac:dyDescent="0.3">
      <c r="A1976" t="s">
        <v>4120</v>
      </c>
      <c r="B1976">
        <v>1960</v>
      </c>
      <c r="C1976" t="s">
        <v>3705</v>
      </c>
      <c r="D1976">
        <v>6</v>
      </c>
      <c r="E1976" s="1" t="str">
        <f>_xlfn.CONCAT(Hospitalisation_Details[[#This Row],[date]],"-",Hospitalisation_Details[[#This Row],[month]],"-",Hospitalisation_Details[[#This Row],[year]])</f>
        <v>6-Jul-1960</v>
      </c>
      <c r="F1976" s="1" t="str">
        <f>TEXT(Hospitalisation_Details[[#This Row],[Date of Birth]],"dd-mm-yy")</f>
        <v>06-07-60</v>
      </c>
      <c r="G1976">
        <v>0</v>
      </c>
      <c r="H1976">
        <f>DATEDIF(Hospitalisation_Details[[#This Row],[Date of Birth2]],DATE(2023,6,8),"y")</f>
        <v>62</v>
      </c>
      <c r="I1976" s="2">
        <v>27808.73</v>
      </c>
      <c r="J1976" t="s">
        <v>3710</v>
      </c>
      <c r="K1976" t="s">
        <v>3710</v>
      </c>
      <c r="L1976" t="s">
        <v>3708</v>
      </c>
    </row>
    <row r="1977" spans="1:12" x14ac:dyDescent="0.3">
      <c r="A1977" t="s">
        <v>4119</v>
      </c>
      <c r="B1977">
        <v>1985</v>
      </c>
      <c r="C1977" t="s">
        <v>3714</v>
      </c>
      <c r="D1977">
        <v>4</v>
      </c>
      <c r="E1977" s="1" t="str">
        <f>_xlfn.CONCAT(Hospitalisation_Details[[#This Row],[date]],"-",Hospitalisation_Details[[#This Row],[month]],"-",Hospitalisation_Details[[#This Row],[year]])</f>
        <v>4-Dec-1985</v>
      </c>
      <c r="F1977" s="1" t="str">
        <f>TEXT(Hospitalisation_Details[[#This Row],[Date of Birth]],"dd-mm-yy")</f>
        <v>04-12-85</v>
      </c>
      <c r="G1977">
        <v>3</v>
      </c>
      <c r="H1977">
        <f>DATEDIF(Hospitalisation_Details[[#This Row],[Date of Birth2]],DATE(2023,6,8),"y")</f>
        <v>37</v>
      </c>
      <c r="I1977" s="2">
        <v>27849.94</v>
      </c>
      <c r="J1977" t="s">
        <v>3710</v>
      </c>
      <c r="K1977" t="s">
        <v>3710</v>
      </c>
      <c r="L1977" t="s">
        <v>3717</v>
      </c>
    </row>
    <row r="1978" spans="1:12" x14ac:dyDescent="0.3">
      <c r="A1978" t="s">
        <v>4118</v>
      </c>
      <c r="B1978">
        <v>1989</v>
      </c>
      <c r="C1978" t="s">
        <v>3709</v>
      </c>
      <c r="D1978">
        <v>21</v>
      </c>
      <c r="E1978" s="1" t="str">
        <f>_xlfn.CONCAT(Hospitalisation_Details[[#This Row],[date]],"-",Hospitalisation_Details[[#This Row],[month]],"-",Hospitalisation_Details[[#This Row],[year]])</f>
        <v>21-Nov-1989</v>
      </c>
      <c r="F1978" s="1" t="str">
        <f>TEXT(Hospitalisation_Details[[#This Row],[Date of Birth]],"dd-mm-yy")</f>
        <v>21-11-89</v>
      </c>
      <c r="G1978">
        <v>3</v>
      </c>
      <c r="H1978">
        <f>DATEDIF(Hospitalisation_Details[[#This Row],[Date of Birth2]],DATE(2023,6,8),"y")</f>
        <v>33</v>
      </c>
      <c r="I1978" s="2">
        <v>27925.86</v>
      </c>
      <c r="J1978" t="s">
        <v>3710</v>
      </c>
      <c r="K1978" t="s">
        <v>3706</v>
      </c>
      <c r="L1978" t="s">
        <v>3717</v>
      </c>
    </row>
    <row r="1979" spans="1:12" x14ac:dyDescent="0.3">
      <c r="A1979" t="s">
        <v>4117</v>
      </c>
      <c r="B1979">
        <v>1991</v>
      </c>
      <c r="C1979" t="s">
        <v>3711</v>
      </c>
      <c r="D1979">
        <v>4</v>
      </c>
      <c r="E1979" s="1" t="str">
        <f>_xlfn.CONCAT(Hospitalisation_Details[[#This Row],[date]],"-",Hospitalisation_Details[[#This Row],[month]],"-",Hospitalisation_Details[[#This Row],[year]])</f>
        <v>4-Jun-1991</v>
      </c>
      <c r="F1979" s="1" t="str">
        <f>TEXT(Hospitalisation_Details[[#This Row],[Date of Birth]],"dd-mm-yy")</f>
        <v>04-06-91</v>
      </c>
      <c r="G1979">
        <v>3</v>
      </c>
      <c r="H1979">
        <f>DATEDIF(Hospitalisation_Details[[#This Row],[Date of Birth2]],DATE(2023,6,8),"y")</f>
        <v>32</v>
      </c>
      <c r="I1979" s="2">
        <v>27931.11</v>
      </c>
      <c r="J1979" t="s">
        <v>3710</v>
      </c>
      <c r="K1979" t="s">
        <v>3707</v>
      </c>
      <c r="L1979" t="s">
        <v>3717</v>
      </c>
    </row>
    <row r="1980" spans="1:12" x14ac:dyDescent="0.3">
      <c r="A1980" t="s">
        <v>4116</v>
      </c>
      <c r="B1980">
        <v>1961</v>
      </c>
      <c r="C1980" t="s">
        <v>3705</v>
      </c>
      <c r="D1980">
        <v>28</v>
      </c>
      <c r="E1980" s="1" t="str">
        <f>_xlfn.CONCAT(Hospitalisation_Details[[#This Row],[date]],"-",Hospitalisation_Details[[#This Row],[month]],"-",Hospitalisation_Details[[#This Row],[year]])</f>
        <v>28-Jul-1961</v>
      </c>
      <c r="F1980" s="1" t="str">
        <f>TEXT(Hospitalisation_Details[[#This Row],[Date of Birth]],"dd-mm-yy")</f>
        <v>28-07-61</v>
      </c>
      <c r="G1980">
        <v>3</v>
      </c>
      <c r="H1980">
        <f>DATEDIF(Hospitalisation_Details[[#This Row],[Date of Birth2]],DATE(2023,6,8),"y")</f>
        <v>61</v>
      </c>
      <c r="I1980" s="2">
        <v>27941.29</v>
      </c>
      <c r="J1980" t="s">
        <v>3710</v>
      </c>
      <c r="K1980" t="s">
        <v>3707</v>
      </c>
      <c r="L1980" t="s">
        <v>3717</v>
      </c>
    </row>
    <row r="1981" spans="1:12" x14ac:dyDescent="0.3">
      <c r="A1981" t="s">
        <v>4115</v>
      </c>
      <c r="B1981">
        <v>1999</v>
      </c>
      <c r="C1981" t="s">
        <v>3714</v>
      </c>
      <c r="D1981">
        <v>21</v>
      </c>
      <c r="E1981" s="1" t="str">
        <f>_xlfn.CONCAT(Hospitalisation_Details[[#This Row],[date]],"-",Hospitalisation_Details[[#This Row],[month]],"-",Hospitalisation_Details[[#This Row],[year]])</f>
        <v>21-Dec-1999</v>
      </c>
      <c r="F1981" s="1" t="str">
        <f>TEXT(Hospitalisation_Details[[#This Row],[Date of Birth]],"dd-mm-yy")</f>
        <v>21-12-99</v>
      </c>
      <c r="G1981">
        <v>0</v>
      </c>
      <c r="H1981">
        <f>DATEDIF(Hospitalisation_Details[[#This Row],[Date of Birth2]],DATE(2023,6,8),"y")</f>
        <v>23</v>
      </c>
      <c r="I1981" s="2">
        <v>27980.77</v>
      </c>
      <c r="J1981" t="s">
        <v>3710</v>
      </c>
      <c r="K1981" t="s">
        <v>3710</v>
      </c>
      <c r="L1981" t="s">
        <v>3717</v>
      </c>
    </row>
    <row r="1982" spans="1:12" x14ac:dyDescent="0.3">
      <c r="A1982" t="s">
        <v>4114</v>
      </c>
      <c r="B1982">
        <v>1985</v>
      </c>
      <c r="C1982" t="s">
        <v>3709</v>
      </c>
      <c r="D1982">
        <v>29</v>
      </c>
      <c r="E1982" s="1" t="str">
        <f>_xlfn.CONCAT(Hospitalisation_Details[[#This Row],[date]],"-",Hospitalisation_Details[[#This Row],[month]],"-",Hospitalisation_Details[[#This Row],[year]])</f>
        <v>29-Nov-1985</v>
      </c>
      <c r="F1982" s="1" t="str">
        <f>TEXT(Hospitalisation_Details[[#This Row],[Date of Birth]],"dd-mm-yy")</f>
        <v>29-11-85</v>
      </c>
      <c r="G1982">
        <v>3</v>
      </c>
      <c r="H1982">
        <f>DATEDIF(Hospitalisation_Details[[#This Row],[Date of Birth2]],DATE(2023,6,8),"y")</f>
        <v>37</v>
      </c>
      <c r="I1982" s="2">
        <v>28006.94</v>
      </c>
      <c r="J1982" t="s">
        <v>3710</v>
      </c>
      <c r="K1982" t="s">
        <v>3706</v>
      </c>
      <c r="L1982" t="s">
        <v>3717</v>
      </c>
    </row>
    <row r="1983" spans="1:12" x14ac:dyDescent="0.3">
      <c r="A1983" t="s">
        <v>4113</v>
      </c>
      <c r="B1983">
        <v>1960</v>
      </c>
      <c r="C1983" t="s">
        <v>3709</v>
      </c>
      <c r="D1983">
        <v>22</v>
      </c>
      <c r="E1983" s="1" t="str">
        <f>_xlfn.CONCAT(Hospitalisation_Details[[#This Row],[date]],"-",Hospitalisation_Details[[#This Row],[month]],"-",Hospitalisation_Details[[#This Row],[year]])</f>
        <v>22-Nov-1960</v>
      </c>
      <c r="F1983" s="1" t="str">
        <f>TEXT(Hospitalisation_Details[[#This Row],[Date of Birth]],"dd-mm-yy")</f>
        <v>22-11-60</v>
      </c>
      <c r="G1983">
        <v>0</v>
      </c>
      <c r="H1983">
        <f>DATEDIF(Hospitalisation_Details[[#This Row],[Date of Birth2]],DATE(2023,6,8),"y")</f>
        <v>62</v>
      </c>
      <c r="I1983" s="2">
        <v>28101.33</v>
      </c>
      <c r="J1983" t="s">
        <v>3710</v>
      </c>
      <c r="K1983" t="s">
        <v>3706</v>
      </c>
      <c r="L1983" t="s">
        <v>3720</v>
      </c>
    </row>
    <row r="1984" spans="1:12" x14ac:dyDescent="0.3">
      <c r="A1984" t="s">
        <v>4112</v>
      </c>
      <c r="B1984">
        <v>1999</v>
      </c>
      <c r="C1984" t="s">
        <v>3712</v>
      </c>
      <c r="D1984">
        <v>6</v>
      </c>
      <c r="E1984" s="1" t="str">
        <f>_xlfn.CONCAT(Hospitalisation_Details[[#This Row],[date]],"-",Hospitalisation_Details[[#This Row],[month]],"-",Hospitalisation_Details[[#This Row],[year]])</f>
        <v>6-Sep-1999</v>
      </c>
      <c r="F1984" s="1" t="str">
        <f>TEXT(Hospitalisation_Details[[#This Row],[Date of Birth]],"dd-mm-yy")</f>
        <v>06-09-99</v>
      </c>
      <c r="G1984">
        <v>0</v>
      </c>
      <c r="H1984">
        <f>DATEDIF(Hospitalisation_Details[[#This Row],[Date of Birth2]],DATE(2023,6,8),"y")</f>
        <v>23</v>
      </c>
      <c r="I1984" s="2">
        <v>28245.34</v>
      </c>
      <c r="J1984" t="s">
        <v>3710</v>
      </c>
      <c r="K1984" t="s">
        <v>3707</v>
      </c>
      <c r="L1984" t="s">
        <v>3717</v>
      </c>
    </row>
    <row r="1985" spans="1:12" x14ac:dyDescent="0.3">
      <c r="A1985" t="s">
        <v>4111</v>
      </c>
      <c r="B1985">
        <v>1963</v>
      </c>
      <c r="C1985" t="s">
        <v>3709</v>
      </c>
      <c r="D1985">
        <v>25</v>
      </c>
      <c r="E1985" s="1" t="str">
        <f>_xlfn.CONCAT(Hospitalisation_Details[[#This Row],[date]],"-",Hospitalisation_Details[[#This Row],[month]],"-",Hospitalisation_Details[[#This Row],[year]])</f>
        <v>25-Nov-1963</v>
      </c>
      <c r="F1985" s="1" t="str">
        <f>TEXT(Hospitalisation_Details[[#This Row],[Date of Birth]],"dd-mm-yy")</f>
        <v>25-11-63</v>
      </c>
      <c r="G1985">
        <v>1</v>
      </c>
      <c r="H1985">
        <f>DATEDIF(Hospitalisation_Details[[#This Row],[Date of Birth2]],DATE(2023,6,8),"y")</f>
        <v>59</v>
      </c>
      <c r="I1985" s="2">
        <v>28287.9</v>
      </c>
      <c r="J1985" t="s">
        <v>3710</v>
      </c>
      <c r="K1985" t="s">
        <v>3710</v>
      </c>
      <c r="L1985" t="s">
        <v>3708</v>
      </c>
    </row>
    <row r="1986" spans="1:12" x14ac:dyDescent="0.3">
      <c r="A1986" t="s">
        <v>4110</v>
      </c>
      <c r="B1986">
        <v>1990</v>
      </c>
      <c r="C1986" t="s">
        <v>3714</v>
      </c>
      <c r="D1986">
        <v>24</v>
      </c>
      <c r="E1986" s="1" t="str">
        <f>_xlfn.CONCAT(Hospitalisation_Details[[#This Row],[date]],"-",Hospitalisation_Details[[#This Row],[month]],"-",Hospitalisation_Details[[#This Row],[year]])</f>
        <v>24-Dec-1990</v>
      </c>
      <c r="F1986" s="1" t="str">
        <f>TEXT(Hospitalisation_Details[[#This Row],[Date of Birth]],"dd-mm-yy")</f>
        <v>24-12-90</v>
      </c>
      <c r="G1986">
        <v>3</v>
      </c>
      <c r="H1986">
        <f>DATEDIF(Hospitalisation_Details[[#This Row],[Date of Birth2]],DATE(2023,6,8),"y")</f>
        <v>32</v>
      </c>
      <c r="I1986" s="2">
        <v>28302.33</v>
      </c>
      <c r="J1986" t="s">
        <v>3710</v>
      </c>
      <c r="K1986" t="s">
        <v>3706</v>
      </c>
      <c r="L1986" t="s">
        <v>3717</v>
      </c>
    </row>
    <row r="1987" spans="1:12" x14ac:dyDescent="0.3">
      <c r="A1987" t="s">
        <v>4109</v>
      </c>
      <c r="B1987">
        <v>1977</v>
      </c>
      <c r="C1987" t="s">
        <v>3714</v>
      </c>
      <c r="D1987">
        <v>2</v>
      </c>
      <c r="E1987" s="1" t="str">
        <f>_xlfn.CONCAT(Hospitalisation_Details[[#This Row],[date]],"-",Hospitalisation_Details[[#This Row],[month]],"-",Hospitalisation_Details[[#This Row],[year]])</f>
        <v>2-Dec-1977</v>
      </c>
      <c r="F1987" s="1" t="str">
        <f>TEXT(Hospitalisation_Details[[#This Row],[Date of Birth]],"dd-mm-yy")</f>
        <v>02-12-77</v>
      </c>
      <c r="G1987">
        <v>1</v>
      </c>
      <c r="H1987">
        <f>DATEDIF(Hospitalisation_Details[[#This Row],[Date of Birth2]],DATE(2023,6,8),"y")</f>
        <v>45</v>
      </c>
      <c r="I1987" s="2">
        <v>28340.19</v>
      </c>
      <c r="J1987" t="s">
        <v>3710</v>
      </c>
      <c r="K1987" t="s">
        <v>3706</v>
      </c>
      <c r="L1987" t="s">
        <v>3713</v>
      </c>
    </row>
    <row r="1988" spans="1:12" x14ac:dyDescent="0.3">
      <c r="A1988" t="s">
        <v>4108</v>
      </c>
      <c r="B1988">
        <v>1974</v>
      </c>
      <c r="C1988" t="s">
        <v>3712</v>
      </c>
      <c r="D1988">
        <v>16</v>
      </c>
      <c r="E1988" s="1" t="str">
        <f>_xlfn.CONCAT(Hospitalisation_Details[[#This Row],[date]],"-",Hospitalisation_Details[[#This Row],[month]],"-",Hospitalisation_Details[[#This Row],[year]])</f>
        <v>16-Sep-1974</v>
      </c>
      <c r="F1988" s="1" t="str">
        <f>TEXT(Hospitalisation_Details[[#This Row],[Date of Birth]],"dd-mm-yy")</f>
        <v>16-09-74</v>
      </c>
      <c r="G1988">
        <v>1</v>
      </c>
      <c r="H1988">
        <f>DATEDIF(Hospitalisation_Details[[#This Row],[Date of Birth2]],DATE(2023,6,8),"y")</f>
        <v>48</v>
      </c>
      <c r="I1988" s="2">
        <v>28468.92</v>
      </c>
      <c r="J1988" t="s">
        <v>3710</v>
      </c>
      <c r="K1988" t="s">
        <v>3710</v>
      </c>
      <c r="L1988" t="s">
        <v>3713</v>
      </c>
    </row>
    <row r="1989" spans="1:12" x14ac:dyDescent="0.3">
      <c r="A1989" t="s">
        <v>4107</v>
      </c>
      <c r="B1989">
        <v>1982</v>
      </c>
      <c r="C1989" t="s">
        <v>3714</v>
      </c>
      <c r="D1989">
        <v>11</v>
      </c>
      <c r="E1989" s="1" t="str">
        <f>_xlfn.CONCAT(Hospitalisation_Details[[#This Row],[date]],"-",Hospitalisation_Details[[#This Row],[month]],"-",Hospitalisation_Details[[#This Row],[year]])</f>
        <v>11-Dec-1982</v>
      </c>
      <c r="F1989" s="1" t="str">
        <f>TEXT(Hospitalisation_Details[[#This Row],[Date of Birth]],"dd-mm-yy")</f>
        <v>11-12-82</v>
      </c>
      <c r="G1989">
        <v>1</v>
      </c>
      <c r="H1989">
        <f>DATEDIF(Hospitalisation_Details[[#This Row],[Date of Birth2]],DATE(2023,6,8),"y")</f>
        <v>40</v>
      </c>
      <c r="I1989" s="2">
        <v>28476.73</v>
      </c>
      <c r="J1989" t="s">
        <v>3710</v>
      </c>
      <c r="K1989" t="s">
        <v>3706</v>
      </c>
      <c r="L1989" t="s">
        <v>3713</v>
      </c>
    </row>
    <row r="1990" spans="1:12" x14ac:dyDescent="0.3">
      <c r="A1990" t="s">
        <v>4106</v>
      </c>
      <c r="B1990">
        <v>1985</v>
      </c>
      <c r="C1990" t="s">
        <v>3712</v>
      </c>
      <c r="D1990">
        <v>27</v>
      </c>
      <c r="E1990" s="1" t="str">
        <f>_xlfn.CONCAT(Hospitalisation_Details[[#This Row],[date]],"-",Hospitalisation_Details[[#This Row],[month]],"-",Hospitalisation_Details[[#This Row],[year]])</f>
        <v>27-Sep-1985</v>
      </c>
      <c r="F1990" s="1" t="str">
        <f>TEXT(Hospitalisation_Details[[#This Row],[Date of Birth]],"dd-mm-yy")</f>
        <v>27-09-85</v>
      </c>
      <c r="G1990">
        <v>3</v>
      </c>
      <c r="H1990">
        <f>DATEDIF(Hospitalisation_Details[[#This Row],[Date of Birth2]],DATE(2023,6,8),"y")</f>
        <v>37</v>
      </c>
      <c r="I1990" s="2">
        <v>28542.86</v>
      </c>
      <c r="J1990" t="s">
        <v>3710</v>
      </c>
      <c r="K1990" t="s">
        <v>3707</v>
      </c>
      <c r="L1990" t="s">
        <v>3717</v>
      </c>
    </row>
    <row r="1991" spans="1:12" x14ac:dyDescent="0.3">
      <c r="A1991" t="s">
        <v>4105</v>
      </c>
      <c r="B1991">
        <v>1990</v>
      </c>
      <c r="C1991" t="s">
        <v>3714</v>
      </c>
      <c r="D1991">
        <v>5</v>
      </c>
      <c r="E1991" s="1" t="str">
        <f>_xlfn.CONCAT(Hospitalisation_Details[[#This Row],[date]],"-",Hospitalisation_Details[[#This Row],[month]],"-",Hospitalisation_Details[[#This Row],[year]])</f>
        <v>5-Dec-1990</v>
      </c>
      <c r="F1991" s="1" t="str">
        <f>TEXT(Hospitalisation_Details[[#This Row],[Date of Birth]],"dd-mm-yy")</f>
        <v>05-12-90</v>
      </c>
      <c r="G1991">
        <v>3</v>
      </c>
      <c r="H1991">
        <f>DATEDIF(Hospitalisation_Details[[#This Row],[Date of Birth2]],DATE(2023,6,8),"y")</f>
        <v>32</v>
      </c>
      <c r="I1991" s="2">
        <v>28716.14</v>
      </c>
      <c r="J1991" t="s">
        <v>3710</v>
      </c>
      <c r="K1991" t="s">
        <v>3707</v>
      </c>
      <c r="L1991" t="s">
        <v>3717</v>
      </c>
    </row>
    <row r="1992" spans="1:12" x14ac:dyDescent="0.3">
      <c r="A1992" t="s">
        <v>4104</v>
      </c>
      <c r="B1992">
        <v>1961</v>
      </c>
      <c r="C1992" t="s">
        <v>3715</v>
      </c>
      <c r="D1992">
        <v>3</v>
      </c>
      <c r="E1992" s="1" t="str">
        <f>_xlfn.CONCAT(Hospitalisation_Details[[#This Row],[date]],"-",Hospitalisation_Details[[#This Row],[month]],"-",Hospitalisation_Details[[#This Row],[year]])</f>
        <v>3-Aug-1961</v>
      </c>
      <c r="F1992" s="1" t="str">
        <f>TEXT(Hospitalisation_Details[[#This Row],[Date of Birth]],"dd-mm-yy")</f>
        <v>03-08-61</v>
      </c>
      <c r="G1992">
        <v>1</v>
      </c>
      <c r="H1992">
        <f>DATEDIF(Hospitalisation_Details[[#This Row],[Date of Birth2]],DATE(2023,6,8),"y")</f>
        <v>61</v>
      </c>
      <c r="I1992" s="2">
        <v>28868.66</v>
      </c>
      <c r="J1992" t="s">
        <v>3710</v>
      </c>
      <c r="K1992" t="s">
        <v>3706</v>
      </c>
      <c r="L1992" t="s">
        <v>3713</v>
      </c>
    </row>
    <row r="1993" spans="1:12" x14ac:dyDescent="0.3">
      <c r="A1993" t="s">
        <v>4103</v>
      </c>
      <c r="B1993">
        <v>1962</v>
      </c>
      <c r="C1993" t="s">
        <v>3705</v>
      </c>
      <c r="D1993">
        <v>25</v>
      </c>
      <c r="E1993" s="1" t="str">
        <f>_xlfn.CONCAT(Hospitalisation_Details[[#This Row],[date]],"-",Hospitalisation_Details[[#This Row],[month]],"-",Hospitalisation_Details[[#This Row],[year]])</f>
        <v>25-Jul-1962</v>
      </c>
      <c r="F1993" s="1" t="str">
        <f>TEXT(Hospitalisation_Details[[#This Row],[Date of Birth]],"dd-mm-yy")</f>
        <v>25-07-62</v>
      </c>
      <c r="G1993">
        <v>0</v>
      </c>
      <c r="H1993">
        <f>DATEDIF(Hospitalisation_Details[[#This Row],[Date of Birth2]],DATE(2023,6,8),"y")</f>
        <v>60</v>
      </c>
      <c r="I1993" s="2">
        <v>28923.14</v>
      </c>
      <c r="J1993" t="s">
        <v>3710</v>
      </c>
      <c r="K1993" t="s">
        <v>3710</v>
      </c>
      <c r="L1993" t="s">
        <v>3713</v>
      </c>
    </row>
    <row r="1994" spans="1:12" x14ac:dyDescent="0.3">
      <c r="A1994" t="s">
        <v>4102</v>
      </c>
      <c r="B1994">
        <v>1959</v>
      </c>
      <c r="C1994" t="s">
        <v>3714</v>
      </c>
      <c r="D1994">
        <v>5</v>
      </c>
      <c r="E1994" s="1" t="str">
        <f>_xlfn.CONCAT(Hospitalisation_Details[[#This Row],[date]],"-",Hospitalisation_Details[[#This Row],[month]],"-",Hospitalisation_Details[[#This Row],[year]])</f>
        <v>5-Dec-1959</v>
      </c>
      <c r="F1994" s="1" t="str">
        <f>TEXT(Hospitalisation_Details[[#This Row],[Date of Birth]],"dd-mm-yy")</f>
        <v>05-12-59</v>
      </c>
      <c r="G1994">
        <v>0</v>
      </c>
      <c r="H1994">
        <f>DATEDIF(Hospitalisation_Details[[#This Row],[Date of Birth2]],DATE(2023,6,8),"y")</f>
        <v>63</v>
      </c>
      <c r="I1994" s="2">
        <v>28950.47</v>
      </c>
      <c r="J1994" t="s">
        <v>3710</v>
      </c>
      <c r="K1994" t="s">
        <v>3710</v>
      </c>
      <c r="L1994" t="s">
        <v>3713</v>
      </c>
    </row>
    <row r="1995" spans="1:12" x14ac:dyDescent="0.3">
      <c r="A1995" t="s">
        <v>4101</v>
      </c>
      <c r="B1995">
        <v>2003</v>
      </c>
      <c r="C1995" t="s">
        <v>3712</v>
      </c>
      <c r="D1995">
        <v>1</v>
      </c>
      <c r="E1995" s="1" t="str">
        <f>_xlfn.CONCAT(Hospitalisation_Details[[#This Row],[date]],"-",Hospitalisation_Details[[#This Row],[month]],"-",Hospitalisation_Details[[#This Row],[year]])</f>
        <v>1-Sep-2003</v>
      </c>
      <c r="F1995" s="1" t="str">
        <f>TEXT(Hospitalisation_Details[[#This Row],[Date of Birth]],"dd-mm-yy")</f>
        <v>01-09-03</v>
      </c>
      <c r="G1995">
        <v>0</v>
      </c>
      <c r="H1995">
        <f>DATEDIF(Hospitalisation_Details[[#This Row],[Date of Birth2]],DATE(2023,6,8),"y")</f>
        <v>19</v>
      </c>
      <c r="I1995" s="2">
        <v>28998.68</v>
      </c>
      <c r="J1995" t="s">
        <v>3710</v>
      </c>
      <c r="K1995" t="s">
        <v>3707</v>
      </c>
      <c r="L1995" t="s">
        <v>3717</v>
      </c>
    </row>
    <row r="1996" spans="1:12" x14ac:dyDescent="0.3">
      <c r="A1996" t="s">
        <v>4100</v>
      </c>
      <c r="B1996">
        <v>1992</v>
      </c>
      <c r="C1996" t="s">
        <v>3705</v>
      </c>
      <c r="D1996">
        <v>7</v>
      </c>
      <c r="E1996" s="1" t="str">
        <f>_xlfn.CONCAT(Hospitalisation_Details[[#This Row],[date]],"-",Hospitalisation_Details[[#This Row],[month]],"-",Hospitalisation_Details[[#This Row],[year]])</f>
        <v>7-Jul-1992</v>
      </c>
      <c r="F1996" s="1" t="str">
        <f>TEXT(Hospitalisation_Details[[#This Row],[Date of Birth]],"dd-mm-yy")</f>
        <v>07-07-92</v>
      </c>
      <c r="G1996">
        <v>0</v>
      </c>
      <c r="H1996">
        <f>DATEDIF(Hospitalisation_Details[[#This Row],[Date of Birth2]],DATE(2023,6,8),"y")</f>
        <v>30</v>
      </c>
      <c r="I1996" s="2">
        <v>29007.82</v>
      </c>
      <c r="J1996" t="s">
        <v>3710</v>
      </c>
      <c r="K1996" t="s">
        <v>3707</v>
      </c>
      <c r="L1996" t="s">
        <v>3717</v>
      </c>
    </row>
    <row r="1997" spans="1:12" x14ac:dyDescent="0.3">
      <c r="A1997" t="s">
        <v>4099</v>
      </c>
      <c r="B1997">
        <v>1980</v>
      </c>
      <c r="C1997" t="s">
        <v>3705</v>
      </c>
      <c r="D1997">
        <v>14</v>
      </c>
      <c r="E1997" s="1" t="str">
        <f>_xlfn.CONCAT(Hospitalisation_Details[[#This Row],[date]],"-",Hospitalisation_Details[[#This Row],[month]],"-",Hospitalisation_Details[[#This Row],[year]])</f>
        <v>14-Jul-1980</v>
      </c>
      <c r="F1997" s="1" t="str">
        <f>TEXT(Hospitalisation_Details[[#This Row],[Date of Birth]],"dd-mm-yy")</f>
        <v>14-07-80</v>
      </c>
      <c r="G1997">
        <v>2</v>
      </c>
      <c r="H1997">
        <f>DATEDIF(Hospitalisation_Details[[#This Row],[Date of Birth2]],DATE(2023,6,8),"y")</f>
        <v>42</v>
      </c>
      <c r="I1997" s="2">
        <v>29114.21</v>
      </c>
      <c r="J1997" t="s">
        <v>3710</v>
      </c>
      <c r="K1997" t="s">
        <v>3707</v>
      </c>
      <c r="L1997" t="s">
        <v>3717</v>
      </c>
    </row>
    <row r="1998" spans="1:12" x14ac:dyDescent="0.3">
      <c r="A1998" t="s">
        <v>4098</v>
      </c>
      <c r="B1998">
        <v>1978</v>
      </c>
      <c r="C1998" t="s">
        <v>3709</v>
      </c>
      <c r="D1998">
        <v>29</v>
      </c>
      <c r="E1998" s="1" t="str">
        <f>_xlfn.CONCAT(Hospitalisation_Details[[#This Row],[date]],"-",Hospitalisation_Details[[#This Row],[month]],"-",Hospitalisation_Details[[#This Row],[year]])</f>
        <v>29-Nov-1978</v>
      </c>
      <c r="F1998" s="1" t="str">
        <f>TEXT(Hospitalisation_Details[[#This Row],[Date of Birth]],"dd-mm-yy")</f>
        <v>29-11-78</v>
      </c>
      <c r="G1998">
        <v>2</v>
      </c>
      <c r="H1998">
        <f>DATEDIF(Hospitalisation_Details[[#This Row],[Date of Birth2]],DATE(2023,6,8),"y")</f>
        <v>44</v>
      </c>
      <c r="I1998" s="2">
        <v>29114.77</v>
      </c>
      <c r="J1998" t="s">
        <v>3710</v>
      </c>
      <c r="K1998" t="s">
        <v>3710</v>
      </c>
      <c r="L1998" t="s">
        <v>3717</v>
      </c>
    </row>
    <row r="1999" spans="1:12" x14ac:dyDescent="0.3">
      <c r="A1999" t="s">
        <v>4097</v>
      </c>
      <c r="B1999">
        <v>1961</v>
      </c>
      <c r="C1999" t="s">
        <v>3714</v>
      </c>
      <c r="D1999">
        <v>24</v>
      </c>
      <c r="E1999" s="1" t="str">
        <f>_xlfn.CONCAT(Hospitalisation_Details[[#This Row],[date]],"-",Hospitalisation_Details[[#This Row],[month]],"-",Hospitalisation_Details[[#This Row],[year]])</f>
        <v>24-Dec-1961</v>
      </c>
      <c r="F1999" s="1" t="str">
        <f>TEXT(Hospitalisation_Details[[#This Row],[Date of Birth]],"dd-mm-yy")</f>
        <v>24-12-61</v>
      </c>
      <c r="G1999">
        <v>0</v>
      </c>
      <c r="H1999">
        <f>DATEDIF(Hospitalisation_Details[[#This Row],[Date of Birth2]],DATE(2023,6,8),"y")</f>
        <v>61</v>
      </c>
      <c r="I1999" s="2">
        <v>29141.360000000001</v>
      </c>
      <c r="J1999" t="s">
        <v>3710</v>
      </c>
      <c r="K1999" t="s">
        <v>3707</v>
      </c>
      <c r="L1999" t="s">
        <v>3713</v>
      </c>
    </row>
    <row r="2000" spans="1:12" x14ac:dyDescent="0.3">
      <c r="A2000" t="s">
        <v>4096</v>
      </c>
      <c r="B2000">
        <v>1976</v>
      </c>
      <c r="C2000" t="s">
        <v>3709</v>
      </c>
      <c r="D2000">
        <v>8</v>
      </c>
      <c r="E2000" s="1" t="str">
        <f>_xlfn.CONCAT(Hospitalisation_Details[[#This Row],[date]],"-",Hospitalisation_Details[[#This Row],[month]],"-",Hospitalisation_Details[[#This Row],[year]])</f>
        <v>8-Nov-1976</v>
      </c>
      <c r="F2000" s="1" t="str">
        <f>TEXT(Hospitalisation_Details[[#This Row],[Date of Birth]],"dd-mm-yy")</f>
        <v>08-11-76</v>
      </c>
      <c r="G2000">
        <v>2</v>
      </c>
      <c r="H2000">
        <f>DATEDIF(Hospitalisation_Details[[#This Row],[Date of Birth2]],DATE(2023,6,8),"y")</f>
        <v>46</v>
      </c>
      <c r="I2000" s="2">
        <v>29160.39</v>
      </c>
      <c r="J2000" t="s">
        <v>3710</v>
      </c>
      <c r="K2000" t="s">
        <v>3706</v>
      </c>
      <c r="L2000" t="s">
        <v>3717</v>
      </c>
    </row>
    <row r="2001" spans="1:12" x14ac:dyDescent="0.3">
      <c r="A2001" t="s">
        <v>4095</v>
      </c>
      <c r="B2001">
        <v>1969</v>
      </c>
      <c r="C2001" t="s">
        <v>3705</v>
      </c>
      <c r="D2001">
        <v>9</v>
      </c>
      <c r="E2001" s="1" t="str">
        <f>_xlfn.CONCAT(Hospitalisation_Details[[#This Row],[date]],"-",Hospitalisation_Details[[#This Row],[month]],"-",Hospitalisation_Details[[#This Row],[year]])</f>
        <v>9-Jul-1969</v>
      </c>
      <c r="F2001" s="1" t="str">
        <f>TEXT(Hospitalisation_Details[[#This Row],[Date of Birth]],"dd-mm-yy")</f>
        <v>09-07-69</v>
      </c>
      <c r="G2001">
        <v>2</v>
      </c>
      <c r="H2001">
        <f>DATEDIF(Hospitalisation_Details[[#This Row],[Date of Birth2]],DATE(2023,6,8),"y")</f>
        <v>53</v>
      </c>
      <c r="I2001" s="2">
        <v>29186.48</v>
      </c>
      <c r="J2001" t="s">
        <v>3710</v>
      </c>
      <c r="K2001" t="s">
        <v>3707</v>
      </c>
      <c r="L2001" t="s">
        <v>3724</v>
      </c>
    </row>
    <row r="2002" spans="1:12" x14ac:dyDescent="0.3">
      <c r="A2002" t="s">
        <v>4094</v>
      </c>
      <c r="B2002">
        <v>1978</v>
      </c>
      <c r="C2002" t="s">
        <v>3705</v>
      </c>
      <c r="D2002">
        <v>21</v>
      </c>
      <c r="E2002" s="1" t="str">
        <f>_xlfn.CONCAT(Hospitalisation_Details[[#This Row],[date]],"-",Hospitalisation_Details[[#This Row],[month]],"-",Hospitalisation_Details[[#This Row],[year]])</f>
        <v>21-Jul-1978</v>
      </c>
      <c r="F2002" s="1" t="str">
        <f>TEXT(Hospitalisation_Details[[#This Row],[Date of Birth]],"dd-mm-yy")</f>
        <v>21-07-78</v>
      </c>
      <c r="G2002">
        <v>2</v>
      </c>
      <c r="H2002">
        <f>DATEDIF(Hospitalisation_Details[[#This Row],[Date of Birth2]],DATE(2023,6,8),"y")</f>
        <v>44</v>
      </c>
      <c r="I2002" s="2">
        <v>29227.599999999999</v>
      </c>
      <c r="J2002" t="s">
        <v>3710</v>
      </c>
      <c r="K2002" t="s">
        <v>3707</v>
      </c>
      <c r="L2002" t="s">
        <v>3713</v>
      </c>
    </row>
    <row r="2003" spans="1:12" x14ac:dyDescent="0.3">
      <c r="A2003" t="s">
        <v>4093</v>
      </c>
      <c r="B2003">
        <v>1958</v>
      </c>
      <c r="C2003" t="s">
        <v>3711</v>
      </c>
      <c r="D2003">
        <v>5</v>
      </c>
      <c r="E2003" s="1" t="str">
        <f>_xlfn.CONCAT(Hospitalisation_Details[[#This Row],[date]],"-",Hospitalisation_Details[[#This Row],[month]],"-",Hospitalisation_Details[[#This Row],[year]])</f>
        <v>5-Jun-1958</v>
      </c>
      <c r="F2003" s="1" t="str">
        <f>TEXT(Hospitalisation_Details[[#This Row],[Date of Birth]],"dd-mm-yy")</f>
        <v>05-06-58</v>
      </c>
      <c r="G2003">
        <v>0</v>
      </c>
      <c r="H2003">
        <f>DATEDIF(Hospitalisation_Details[[#This Row],[Date of Birth2]],DATE(2023,6,8),"y")</f>
        <v>65</v>
      </c>
      <c r="I2003" s="2">
        <v>29330.98</v>
      </c>
      <c r="J2003" t="s">
        <v>3710</v>
      </c>
      <c r="K2003" t="s">
        <v>3706</v>
      </c>
      <c r="L2003" t="s">
        <v>3713</v>
      </c>
    </row>
    <row r="2004" spans="1:12" x14ac:dyDescent="0.3">
      <c r="A2004" t="s">
        <v>4092</v>
      </c>
      <c r="B2004">
        <v>1985</v>
      </c>
      <c r="C2004" t="s">
        <v>3709</v>
      </c>
      <c r="D2004">
        <v>7</v>
      </c>
      <c r="E2004" s="1" t="str">
        <f>_xlfn.CONCAT(Hospitalisation_Details[[#This Row],[date]],"-",Hospitalisation_Details[[#This Row],[month]],"-",Hospitalisation_Details[[#This Row],[year]])</f>
        <v>7-Nov-1985</v>
      </c>
      <c r="F2004" s="1" t="str">
        <f>TEXT(Hospitalisation_Details[[#This Row],[Date of Birth]],"dd-mm-yy")</f>
        <v>07-11-85</v>
      </c>
      <c r="G2004">
        <v>3</v>
      </c>
      <c r="H2004">
        <f>DATEDIF(Hospitalisation_Details[[#This Row],[Date of Birth2]],DATE(2023,6,8),"y")</f>
        <v>37</v>
      </c>
      <c r="I2004" s="2">
        <v>29352.560000000001</v>
      </c>
      <c r="J2004" t="s">
        <v>3710</v>
      </c>
      <c r="K2004" t="s">
        <v>3710</v>
      </c>
      <c r="L2004" t="s">
        <v>3717</v>
      </c>
    </row>
    <row r="2005" spans="1:12" x14ac:dyDescent="0.3">
      <c r="A2005" t="s">
        <v>4091</v>
      </c>
      <c r="B2005">
        <v>1987</v>
      </c>
      <c r="C2005" t="s">
        <v>3705</v>
      </c>
      <c r="D2005">
        <v>16</v>
      </c>
      <c r="E2005" s="1" t="str">
        <f>_xlfn.CONCAT(Hospitalisation_Details[[#This Row],[date]],"-",Hospitalisation_Details[[#This Row],[month]],"-",Hospitalisation_Details[[#This Row],[year]])</f>
        <v>16-Jul-1987</v>
      </c>
      <c r="F2005" s="1" t="str">
        <f>TEXT(Hospitalisation_Details[[#This Row],[Date of Birth]],"dd-mm-yy")</f>
        <v>16-07-87</v>
      </c>
      <c r="G2005">
        <v>3</v>
      </c>
      <c r="H2005">
        <f>DATEDIF(Hospitalisation_Details[[#This Row],[Date of Birth2]],DATE(2023,6,8),"y")</f>
        <v>35</v>
      </c>
      <c r="I2005" s="2">
        <v>29443.59</v>
      </c>
      <c r="J2005" t="s">
        <v>3710</v>
      </c>
      <c r="K2005" t="s">
        <v>3710</v>
      </c>
      <c r="L2005" t="s">
        <v>3717</v>
      </c>
    </row>
    <row r="2006" spans="1:12" x14ac:dyDescent="0.3">
      <c r="A2006" t="s">
        <v>4090</v>
      </c>
      <c r="B2006">
        <v>1959</v>
      </c>
      <c r="C2006" t="s">
        <v>3716</v>
      </c>
      <c r="D2006">
        <v>20</v>
      </c>
      <c r="E2006" s="1" t="str">
        <f>_xlfn.CONCAT(Hospitalisation_Details[[#This Row],[date]],"-",Hospitalisation_Details[[#This Row],[month]],"-",Hospitalisation_Details[[#This Row],[year]])</f>
        <v>20-Oct-1959</v>
      </c>
      <c r="F2006" s="1" t="str">
        <f>TEXT(Hospitalisation_Details[[#This Row],[Date of Birth]],"dd-mm-yy")</f>
        <v>20-10-59</v>
      </c>
      <c r="G2006">
        <v>0</v>
      </c>
      <c r="H2006">
        <f>DATEDIF(Hospitalisation_Details[[#This Row],[Date of Birth2]],DATE(2023,6,8),"y")</f>
        <v>63</v>
      </c>
      <c r="I2006" s="2">
        <v>29523.17</v>
      </c>
      <c r="J2006" t="s">
        <v>3710</v>
      </c>
      <c r="K2006" t="s">
        <v>3706</v>
      </c>
      <c r="L2006" t="s">
        <v>3724</v>
      </c>
    </row>
    <row r="2007" spans="1:12" x14ac:dyDescent="0.3">
      <c r="A2007" t="s">
        <v>4089</v>
      </c>
      <c r="B2007">
        <v>1975</v>
      </c>
      <c r="C2007" t="s">
        <v>3709</v>
      </c>
      <c r="D2007">
        <v>3</v>
      </c>
      <c r="E2007" s="1" t="str">
        <f>_xlfn.CONCAT(Hospitalisation_Details[[#This Row],[date]],"-",Hospitalisation_Details[[#This Row],[month]],"-",Hospitalisation_Details[[#This Row],[year]])</f>
        <v>3-Nov-1975</v>
      </c>
      <c r="F2007" s="1" t="str">
        <f>TEXT(Hospitalisation_Details[[#This Row],[Date of Birth]],"dd-mm-yy")</f>
        <v>03-11-75</v>
      </c>
      <c r="G2007">
        <v>1</v>
      </c>
      <c r="H2007">
        <f>DATEDIF(Hospitalisation_Details[[#This Row],[Date of Birth2]],DATE(2023,6,8),"y")</f>
        <v>47</v>
      </c>
      <c r="I2007" s="2">
        <v>29583.8</v>
      </c>
      <c r="J2007" t="s">
        <v>3710</v>
      </c>
      <c r="K2007" t="s">
        <v>3710</v>
      </c>
      <c r="L2007" t="s">
        <v>3717</v>
      </c>
    </row>
    <row r="2008" spans="1:12" x14ac:dyDescent="0.3">
      <c r="A2008" t="s">
        <v>4088</v>
      </c>
      <c r="B2008">
        <v>1993</v>
      </c>
      <c r="C2008" t="s">
        <v>3705</v>
      </c>
      <c r="D2008">
        <v>27</v>
      </c>
      <c r="E2008" s="1" t="str">
        <f>_xlfn.CONCAT(Hospitalisation_Details[[#This Row],[date]],"-",Hospitalisation_Details[[#This Row],[month]],"-",Hospitalisation_Details[[#This Row],[year]])</f>
        <v>27-Jul-1993</v>
      </c>
      <c r="F2008" s="1" t="str">
        <f>TEXT(Hospitalisation_Details[[#This Row],[Date of Birth]],"dd-mm-yy")</f>
        <v>27-07-93</v>
      </c>
      <c r="G2008">
        <v>0</v>
      </c>
      <c r="H2008">
        <f>DATEDIF(Hospitalisation_Details[[#This Row],[Date of Birth2]],DATE(2023,6,8),"y")</f>
        <v>29</v>
      </c>
      <c r="I2008" s="2">
        <v>29622.69</v>
      </c>
      <c r="J2008" t="s">
        <v>3710</v>
      </c>
      <c r="K2008" t="s">
        <v>3710</v>
      </c>
      <c r="L2008" t="s">
        <v>3717</v>
      </c>
    </row>
    <row r="2009" spans="1:12" x14ac:dyDescent="0.3">
      <c r="A2009" t="s">
        <v>4087</v>
      </c>
      <c r="B2009">
        <v>1973</v>
      </c>
      <c r="C2009" t="s">
        <v>3715</v>
      </c>
      <c r="D2009">
        <v>23</v>
      </c>
      <c r="E2009" s="1" t="str">
        <f>_xlfn.CONCAT(Hospitalisation_Details[[#This Row],[date]],"-",Hospitalisation_Details[[#This Row],[month]],"-",Hospitalisation_Details[[#This Row],[year]])</f>
        <v>23-Aug-1973</v>
      </c>
      <c r="F2009" s="1" t="str">
        <f>TEXT(Hospitalisation_Details[[#This Row],[Date of Birth]],"dd-mm-yy")</f>
        <v>23-08-73</v>
      </c>
      <c r="G2009">
        <v>0</v>
      </c>
      <c r="H2009">
        <f>DATEDIF(Hospitalisation_Details[[#This Row],[Date of Birth2]],DATE(2023,6,8),"y")</f>
        <v>49</v>
      </c>
      <c r="I2009" s="2">
        <v>29757.69</v>
      </c>
      <c r="J2009" t="s">
        <v>3710</v>
      </c>
      <c r="K2009" t="s">
        <v>3707</v>
      </c>
      <c r="L2009" t="s">
        <v>3717</v>
      </c>
    </row>
    <row r="2010" spans="1:12" x14ac:dyDescent="0.3">
      <c r="A2010" t="s">
        <v>4086</v>
      </c>
      <c r="B2010">
        <v>1998</v>
      </c>
      <c r="C2010" t="s">
        <v>3711</v>
      </c>
      <c r="D2010">
        <v>20</v>
      </c>
      <c r="E2010" s="1" t="str">
        <f>_xlfn.CONCAT(Hospitalisation_Details[[#This Row],[date]],"-",Hospitalisation_Details[[#This Row],[month]],"-",Hospitalisation_Details[[#This Row],[year]])</f>
        <v>20-Jun-1998</v>
      </c>
      <c r="F2010" s="1" t="str">
        <f>TEXT(Hospitalisation_Details[[#This Row],[Date of Birth]],"dd-mm-yy")</f>
        <v>20-06-98</v>
      </c>
      <c r="G2010">
        <v>0</v>
      </c>
      <c r="H2010">
        <f>DATEDIF(Hospitalisation_Details[[#This Row],[Date of Birth2]],DATE(2023,6,8),"y")</f>
        <v>24</v>
      </c>
      <c r="I2010" s="2">
        <v>29760.6</v>
      </c>
      <c r="J2010" t="s">
        <v>3710</v>
      </c>
      <c r="K2010" t="s">
        <v>3706</v>
      </c>
      <c r="L2010" t="s">
        <v>3717</v>
      </c>
    </row>
    <row r="2011" spans="1:12" x14ac:dyDescent="0.3">
      <c r="A2011" t="s">
        <v>4085</v>
      </c>
      <c r="B2011">
        <v>1981</v>
      </c>
      <c r="C2011" t="s">
        <v>3715</v>
      </c>
      <c r="D2011">
        <v>13</v>
      </c>
      <c r="E2011" s="1" t="str">
        <f>_xlfn.CONCAT(Hospitalisation_Details[[#This Row],[date]],"-",Hospitalisation_Details[[#This Row],[month]],"-",Hospitalisation_Details[[#This Row],[year]])</f>
        <v>13-Aug-1981</v>
      </c>
      <c r="F2011" s="1" t="str">
        <f>TEXT(Hospitalisation_Details[[#This Row],[Date of Birth]],"dd-mm-yy")</f>
        <v>13-08-81</v>
      </c>
      <c r="G2011">
        <v>1</v>
      </c>
      <c r="H2011">
        <f>DATEDIF(Hospitalisation_Details[[#This Row],[Date of Birth2]],DATE(2023,6,8),"y")</f>
        <v>41</v>
      </c>
      <c r="I2011" s="2">
        <v>29816.639999999999</v>
      </c>
      <c r="J2011" t="s">
        <v>3710</v>
      </c>
      <c r="K2011" t="s">
        <v>3706</v>
      </c>
      <c r="L2011" t="s">
        <v>3717</v>
      </c>
    </row>
    <row r="2012" spans="1:12" x14ac:dyDescent="0.3">
      <c r="A2012" t="s">
        <v>4084</v>
      </c>
      <c r="B2012">
        <v>1982</v>
      </c>
      <c r="C2012" t="s">
        <v>3716</v>
      </c>
      <c r="D2012">
        <v>29</v>
      </c>
      <c r="E2012" s="1" t="str">
        <f>_xlfn.CONCAT(Hospitalisation_Details[[#This Row],[date]],"-",Hospitalisation_Details[[#This Row],[month]],"-",Hospitalisation_Details[[#This Row],[year]])</f>
        <v>29-Oct-1982</v>
      </c>
      <c r="F2012" s="1" t="str">
        <f>TEXT(Hospitalisation_Details[[#This Row],[Date of Birth]],"dd-mm-yy")</f>
        <v>29-10-82</v>
      </c>
      <c r="G2012">
        <v>3</v>
      </c>
      <c r="H2012">
        <f>DATEDIF(Hospitalisation_Details[[#This Row],[Date of Birth2]],DATE(2023,6,8),"y")</f>
        <v>40</v>
      </c>
      <c r="I2012" s="2">
        <v>29818.76</v>
      </c>
      <c r="J2012" t="s">
        <v>3710</v>
      </c>
      <c r="K2012" t="s">
        <v>3710</v>
      </c>
      <c r="L2012" t="s">
        <v>3713</v>
      </c>
    </row>
    <row r="2013" spans="1:12" x14ac:dyDescent="0.3">
      <c r="A2013" t="s">
        <v>4083</v>
      </c>
      <c r="B2013">
        <v>1989</v>
      </c>
      <c r="C2013" t="s">
        <v>3714</v>
      </c>
      <c r="D2013">
        <v>30</v>
      </c>
      <c r="E2013" s="1" t="str">
        <f>_xlfn.CONCAT(Hospitalisation_Details[[#This Row],[date]],"-",Hospitalisation_Details[[#This Row],[month]],"-",Hospitalisation_Details[[#This Row],[year]])</f>
        <v>30-Dec-1989</v>
      </c>
      <c r="F2013" s="1" t="str">
        <f>TEXT(Hospitalisation_Details[[#This Row],[Date of Birth]],"dd-mm-yy")</f>
        <v>30-12-89</v>
      </c>
      <c r="G2013">
        <v>3</v>
      </c>
      <c r="H2013">
        <f>DATEDIF(Hospitalisation_Details[[#This Row],[Date of Birth2]],DATE(2023,6,8),"y")</f>
        <v>33</v>
      </c>
      <c r="I2013" s="2">
        <v>29852.48</v>
      </c>
      <c r="J2013" t="s">
        <v>3710</v>
      </c>
      <c r="K2013" t="s">
        <v>3707</v>
      </c>
      <c r="L2013" t="s">
        <v>3717</v>
      </c>
    </row>
    <row r="2014" spans="1:12" x14ac:dyDescent="0.3">
      <c r="A2014" t="s">
        <v>4082</v>
      </c>
      <c r="B2014">
        <v>1975</v>
      </c>
      <c r="C2014" t="s">
        <v>3715</v>
      </c>
      <c r="D2014">
        <v>19</v>
      </c>
      <c r="E2014" s="1" t="str">
        <f>_xlfn.CONCAT(Hospitalisation_Details[[#This Row],[date]],"-",Hospitalisation_Details[[#This Row],[month]],"-",Hospitalisation_Details[[#This Row],[year]])</f>
        <v>19-Aug-1975</v>
      </c>
      <c r="F2014" s="1" t="str">
        <f>TEXT(Hospitalisation_Details[[#This Row],[Date of Birth]],"dd-mm-yy")</f>
        <v>19-08-75</v>
      </c>
      <c r="G2014">
        <v>1</v>
      </c>
      <c r="H2014">
        <f>DATEDIF(Hospitalisation_Details[[#This Row],[Date of Birth2]],DATE(2023,6,8),"y")</f>
        <v>47</v>
      </c>
      <c r="I2014" s="2">
        <v>29899.25</v>
      </c>
      <c r="J2014" t="s">
        <v>3710</v>
      </c>
      <c r="K2014" t="s">
        <v>3707</v>
      </c>
      <c r="L2014" t="s">
        <v>3717</v>
      </c>
    </row>
    <row r="2015" spans="1:12" x14ac:dyDescent="0.3">
      <c r="A2015" t="s">
        <v>4081</v>
      </c>
      <c r="B2015">
        <v>1988</v>
      </c>
      <c r="C2015" t="s">
        <v>3714</v>
      </c>
      <c r="D2015">
        <v>30</v>
      </c>
      <c r="E2015" s="1" t="str">
        <f>_xlfn.CONCAT(Hospitalisation_Details[[#This Row],[date]],"-",Hospitalisation_Details[[#This Row],[month]],"-",Hospitalisation_Details[[#This Row],[year]])</f>
        <v>30-Dec-1988</v>
      </c>
      <c r="F2015" s="1" t="str">
        <f>TEXT(Hospitalisation_Details[[#This Row],[Date of Birth]],"dd-mm-yy")</f>
        <v>30-12-88</v>
      </c>
      <c r="G2015">
        <v>3</v>
      </c>
      <c r="H2015">
        <f>DATEDIF(Hospitalisation_Details[[#This Row],[Date of Birth2]],DATE(2023,6,8),"y")</f>
        <v>34</v>
      </c>
      <c r="I2015" s="2">
        <v>29929.56</v>
      </c>
      <c r="J2015" t="s">
        <v>3710</v>
      </c>
      <c r="K2015" t="s">
        <v>3710</v>
      </c>
      <c r="L2015" t="s">
        <v>3717</v>
      </c>
    </row>
    <row r="2016" spans="1:12" x14ac:dyDescent="0.3">
      <c r="A2016" t="s">
        <v>4080</v>
      </c>
      <c r="B2016">
        <v>1976</v>
      </c>
      <c r="C2016" t="s">
        <v>3711</v>
      </c>
      <c r="D2016">
        <v>12</v>
      </c>
      <c r="E2016" s="1" t="str">
        <f>_xlfn.CONCAT(Hospitalisation_Details[[#This Row],[date]],"-",Hospitalisation_Details[[#This Row],[month]],"-",Hospitalisation_Details[[#This Row],[year]])</f>
        <v>12-Jun-1976</v>
      </c>
      <c r="F2016" s="1" t="str">
        <f>TEXT(Hospitalisation_Details[[#This Row],[Date of Birth]],"dd-mm-yy")</f>
        <v>12-06-76</v>
      </c>
      <c r="G2016">
        <v>2</v>
      </c>
      <c r="H2016">
        <f>DATEDIF(Hospitalisation_Details[[#This Row],[Date of Birth2]],DATE(2023,6,8),"y")</f>
        <v>46</v>
      </c>
      <c r="I2016" s="2">
        <v>29933.75</v>
      </c>
      <c r="J2016" t="s">
        <v>3710</v>
      </c>
      <c r="K2016" t="s">
        <v>3710</v>
      </c>
      <c r="L2016" t="s">
        <v>3717</v>
      </c>
    </row>
    <row r="2017" spans="1:12" x14ac:dyDescent="0.3">
      <c r="A2017" t="s">
        <v>4079</v>
      </c>
      <c r="B2017">
        <v>1991</v>
      </c>
      <c r="C2017" t="s">
        <v>3716</v>
      </c>
      <c r="D2017">
        <v>5</v>
      </c>
      <c r="E2017" s="1" t="str">
        <f>_xlfn.CONCAT(Hospitalisation_Details[[#This Row],[date]],"-",Hospitalisation_Details[[#This Row],[month]],"-",Hospitalisation_Details[[#This Row],[year]])</f>
        <v>5-Oct-1991</v>
      </c>
      <c r="F2017" s="1" t="str">
        <f>TEXT(Hospitalisation_Details[[#This Row],[Date of Birth]],"dd-mm-yy")</f>
        <v>05-10-91</v>
      </c>
      <c r="G2017">
        <v>3</v>
      </c>
      <c r="H2017">
        <f>DATEDIF(Hospitalisation_Details[[#This Row],[Date of Birth2]],DATE(2023,6,8),"y")</f>
        <v>31</v>
      </c>
      <c r="I2017" s="2">
        <v>29969.67</v>
      </c>
      <c r="J2017" t="s">
        <v>3710</v>
      </c>
      <c r="K2017" t="s">
        <v>3710</v>
      </c>
      <c r="L2017" t="s">
        <v>3717</v>
      </c>
    </row>
    <row r="2018" spans="1:12" x14ac:dyDescent="0.3">
      <c r="A2018" t="s">
        <v>4078</v>
      </c>
      <c r="B2018">
        <v>1981</v>
      </c>
      <c r="C2018" t="s">
        <v>3715</v>
      </c>
      <c r="D2018">
        <v>4</v>
      </c>
      <c r="E2018" s="1" t="str">
        <f>_xlfn.CONCAT(Hospitalisation_Details[[#This Row],[date]],"-",Hospitalisation_Details[[#This Row],[month]],"-",Hospitalisation_Details[[#This Row],[year]])</f>
        <v>4-Aug-1981</v>
      </c>
      <c r="F2018" s="1" t="str">
        <f>TEXT(Hospitalisation_Details[[#This Row],[Date of Birth]],"dd-mm-yy")</f>
        <v>04-08-81</v>
      </c>
      <c r="G2018">
        <v>1</v>
      </c>
      <c r="H2018">
        <f>DATEDIF(Hospitalisation_Details[[#This Row],[Date of Birth2]],DATE(2023,6,8),"y")</f>
        <v>41</v>
      </c>
      <c r="I2018" s="2">
        <v>30026.87</v>
      </c>
      <c r="J2018" t="s">
        <v>3706</v>
      </c>
      <c r="K2018" t="s">
        <v>3707</v>
      </c>
      <c r="L2018" t="s">
        <v>3713</v>
      </c>
    </row>
    <row r="2019" spans="1:12" x14ac:dyDescent="0.3">
      <c r="A2019" t="s">
        <v>4077</v>
      </c>
      <c r="B2019">
        <v>1967</v>
      </c>
      <c r="C2019" t="s">
        <v>3711</v>
      </c>
      <c r="D2019">
        <v>16</v>
      </c>
      <c r="E2019" s="1" t="str">
        <f>_xlfn.CONCAT(Hospitalisation_Details[[#This Row],[date]],"-",Hospitalisation_Details[[#This Row],[month]],"-",Hospitalisation_Details[[#This Row],[year]])</f>
        <v>16-Jun-1967</v>
      </c>
      <c r="F2019" s="1" t="str">
        <f>TEXT(Hospitalisation_Details[[#This Row],[Date of Birth]],"dd-mm-yy")</f>
        <v>16-06-67</v>
      </c>
      <c r="G2019">
        <v>3</v>
      </c>
      <c r="H2019">
        <f>DATEDIF(Hospitalisation_Details[[#This Row],[Date of Birth2]],DATE(2023,6,8),"y")</f>
        <v>55</v>
      </c>
      <c r="I2019" s="2">
        <v>30063.58</v>
      </c>
      <c r="J2019" t="s">
        <v>3710</v>
      </c>
      <c r="K2019" t="s">
        <v>3710</v>
      </c>
      <c r="L2019" t="s">
        <v>3713</v>
      </c>
    </row>
    <row r="2020" spans="1:12" x14ac:dyDescent="0.3">
      <c r="A2020" t="s">
        <v>4076</v>
      </c>
      <c r="B2020">
        <v>1979</v>
      </c>
      <c r="C2020" t="s">
        <v>3712</v>
      </c>
      <c r="D2020">
        <v>2</v>
      </c>
      <c r="E2020" s="1" t="str">
        <f>_xlfn.CONCAT(Hospitalisation_Details[[#This Row],[date]],"-",Hospitalisation_Details[[#This Row],[month]],"-",Hospitalisation_Details[[#This Row],[year]])</f>
        <v>2-Sep-1979</v>
      </c>
      <c r="F2020" s="1" t="str">
        <f>TEXT(Hospitalisation_Details[[#This Row],[Date of Birth]],"dd-mm-yy")</f>
        <v>02-09-79</v>
      </c>
      <c r="G2020">
        <v>2</v>
      </c>
      <c r="H2020">
        <f>DATEDIF(Hospitalisation_Details[[#This Row],[Date of Birth2]],DATE(2023,6,8),"y")</f>
        <v>43</v>
      </c>
      <c r="I2020" s="2">
        <v>30095.97</v>
      </c>
      <c r="J2020" t="s">
        <v>3706</v>
      </c>
      <c r="K2020" t="s">
        <v>3707</v>
      </c>
      <c r="L2020" t="s">
        <v>3717</v>
      </c>
    </row>
    <row r="2021" spans="1:12" x14ac:dyDescent="0.3">
      <c r="A2021" t="s">
        <v>4075</v>
      </c>
      <c r="B2021">
        <v>1971</v>
      </c>
      <c r="C2021" t="s">
        <v>3714</v>
      </c>
      <c r="D2021">
        <v>25</v>
      </c>
      <c r="E2021" s="1" t="str">
        <f>_xlfn.CONCAT(Hospitalisation_Details[[#This Row],[date]],"-",Hospitalisation_Details[[#This Row],[month]],"-",Hospitalisation_Details[[#This Row],[year]])</f>
        <v>25-Dec-1971</v>
      </c>
      <c r="F2021" s="1" t="str">
        <f>TEXT(Hospitalisation_Details[[#This Row],[Date of Birth]],"dd-mm-yy")</f>
        <v>25-12-71</v>
      </c>
      <c r="G2021">
        <v>0</v>
      </c>
      <c r="H2021">
        <f>DATEDIF(Hospitalisation_Details[[#This Row],[Date of Birth2]],DATE(2023,6,8),"y")</f>
        <v>51</v>
      </c>
      <c r="I2021" s="2">
        <v>30134.75</v>
      </c>
      <c r="J2021" t="s">
        <v>3706</v>
      </c>
      <c r="K2021" t="s">
        <v>3707</v>
      </c>
      <c r="L2021" t="s">
        <v>3717</v>
      </c>
    </row>
    <row r="2022" spans="1:12" x14ac:dyDescent="0.3">
      <c r="A2022" t="s">
        <v>4074</v>
      </c>
      <c r="B2022">
        <v>1958</v>
      </c>
      <c r="C2022" t="s">
        <v>3715</v>
      </c>
      <c r="D2022">
        <v>11</v>
      </c>
      <c r="E2022" s="1" t="str">
        <f>_xlfn.CONCAT(Hospitalisation_Details[[#This Row],[date]],"-",Hospitalisation_Details[[#This Row],[month]],"-",Hospitalisation_Details[[#This Row],[year]])</f>
        <v>11-Aug-1958</v>
      </c>
      <c r="F2022" s="1" t="str">
        <f>TEXT(Hospitalisation_Details[[#This Row],[Date of Birth]],"dd-mm-yy")</f>
        <v>11-08-58</v>
      </c>
      <c r="G2022">
        <v>1</v>
      </c>
      <c r="H2022">
        <f>DATEDIF(Hospitalisation_Details[[#This Row],[Date of Birth2]],DATE(2023,6,8),"y")</f>
        <v>64</v>
      </c>
      <c r="I2022" s="2">
        <v>30166.62</v>
      </c>
      <c r="J2022" t="s">
        <v>3710</v>
      </c>
      <c r="K2022" t="s">
        <v>3707</v>
      </c>
      <c r="L2022" t="s">
        <v>3713</v>
      </c>
    </row>
    <row r="2023" spans="1:12" x14ac:dyDescent="0.3">
      <c r="A2023" t="s">
        <v>4073</v>
      </c>
      <c r="B2023">
        <v>1963</v>
      </c>
      <c r="C2023" t="s">
        <v>3712</v>
      </c>
      <c r="D2023">
        <v>13</v>
      </c>
      <c r="E2023" s="1" t="str">
        <f>_xlfn.CONCAT(Hospitalisation_Details[[#This Row],[date]],"-",Hospitalisation_Details[[#This Row],[month]],"-",Hospitalisation_Details[[#This Row],[year]])</f>
        <v>13-Sep-1963</v>
      </c>
      <c r="F2023" s="1" t="str">
        <f>TEXT(Hospitalisation_Details[[#This Row],[Date of Birth]],"dd-mm-yy")</f>
        <v>13-09-63</v>
      </c>
      <c r="G2023">
        <v>3</v>
      </c>
      <c r="H2023">
        <f>DATEDIF(Hospitalisation_Details[[#This Row],[Date of Birth2]],DATE(2023,6,8),"y")</f>
        <v>59</v>
      </c>
      <c r="I2023" s="2">
        <v>30184.94</v>
      </c>
      <c r="J2023" t="s">
        <v>3710</v>
      </c>
      <c r="K2023" t="s">
        <v>3710</v>
      </c>
      <c r="L2023" t="s">
        <v>3726</v>
      </c>
    </row>
    <row r="2024" spans="1:12" x14ac:dyDescent="0.3">
      <c r="A2024" t="s">
        <v>4072</v>
      </c>
      <c r="B2024">
        <v>1962</v>
      </c>
      <c r="C2024" t="s">
        <v>3712</v>
      </c>
      <c r="D2024">
        <v>15</v>
      </c>
      <c r="E2024" s="1" t="str">
        <f>_xlfn.CONCAT(Hospitalisation_Details[[#This Row],[date]],"-",Hospitalisation_Details[[#This Row],[month]],"-",Hospitalisation_Details[[#This Row],[year]])</f>
        <v>15-Sep-1962</v>
      </c>
      <c r="F2024" s="1" t="str">
        <f>TEXT(Hospitalisation_Details[[#This Row],[Date of Birth]],"dd-mm-yy")</f>
        <v>15-09-62</v>
      </c>
      <c r="G2024">
        <v>0</v>
      </c>
      <c r="H2024">
        <f>DATEDIF(Hospitalisation_Details[[#This Row],[Date of Birth2]],DATE(2023,6,8),"y")</f>
        <v>60</v>
      </c>
      <c r="I2024" s="2">
        <v>30260</v>
      </c>
      <c r="J2024" t="s">
        <v>3710</v>
      </c>
      <c r="K2024" t="s">
        <v>3710</v>
      </c>
      <c r="L2024" t="s">
        <v>3726</v>
      </c>
    </row>
    <row r="2025" spans="1:12" x14ac:dyDescent="0.3">
      <c r="A2025" t="s">
        <v>4071</v>
      </c>
      <c r="B2025">
        <v>1972</v>
      </c>
      <c r="C2025" t="s">
        <v>3705</v>
      </c>
      <c r="D2025">
        <v>24</v>
      </c>
      <c r="E2025" s="1" t="str">
        <f>_xlfn.CONCAT(Hospitalisation_Details[[#This Row],[date]],"-",Hospitalisation_Details[[#This Row],[month]],"-",Hospitalisation_Details[[#This Row],[year]])</f>
        <v>24-Jul-1972</v>
      </c>
      <c r="F2025" s="1" t="str">
        <f>TEXT(Hospitalisation_Details[[#This Row],[Date of Birth]],"dd-mm-yy")</f>
        <v>24-07-72</v>
      </c>
      <c r="G2025">
        <v>2</v>
      </c>
      <c r="H2025">
        <f>DATEDIF(Hospitalisation_Details[[#This Row],[Date of Birth2]],DATE(2023,6,8),"y")</f>
        <v>50</v>
      </c>
      <c r="I2025" s="2">
        <v>30284.639999999999</v>
      </c>
      <c r="J2025" t="s">
        <v>3710</v>
      </c>
      <c r="K2025" t="s">
        <v>3710</v>
      </c>
      <c r="L2025" t="s">
        <v>3713</v>
      </c>
    </row>
    <row r="2026" spans="1:12" x14ac:dyDescent="0.3">
      <c r="A2026" t="s">
        <v>4070</v>
      </c>
      <c r="B2026">
        <v>2004</v>
      </c>
      <c r="C2026" t="s">
        <v>3711</v>
      </c>
      <c r="D2026">
        <v>1</v>
      </c>
      <c r="E2026" s="1" t="str">
        <f>_xlfn.CONCAT(Hospitalisation_Details[[#This Row],[date]],"-",Hospitalisation_Details[[#This Row],[month]],"-",Hospitalisation_Details[[#This Row],[year]])</f>
        <v>1-Jun-2004</v>
      </c>
      <c r="F2026" s="1" t="str">
        <f>TEXT(Hospitalisation_Details[[#This Row],[Date of Birth]],"dd-mm-yy")</f>
        <v>01-06-04</v>
      </c>
      <c r="G2026">
        <v>0</v>
      </c>
      <c r="H2026">
        <f>DATEDIF(Hospitalisation_Details[[#This Row],[Date of Birth2]],DATE(2023,6,8),"y")</f>
        <v>19</v>
      </c>
      <c r="I2026" s="2">
        <v>30328.27</v>
      </c>
      <c r="J2026" t="s">
        <v>3706</v>
      </c>
      <c r="K2026" t="s">
        <v>3706</v>
      </c>
      <c r="L2026" t="s">
        <v>3717</v>
      </c>
    </row>
    <row r="2027" spans="1:12" x14ac:dyDescent="0.3">
      <c r="A2027" t="s">
        <v>4069</v>
      </c>
      <c r="B2027">
        <v>1969</v>
      </c>
      <c r="C2027" t="s">
        <v>3705</v>
      </c>
      <c r="D2027">
        <v>30</v>
      </c>
      <c r="E2027" s="1" t="str">
        <f>_xlfn.CONCAT(Hospitalisation_Details[[#This Row],[date]],"-",Hospitalisation_Details[[#This Row],[month]],"-",Hospitalisation_Details[[#This Row],[year]])</f>
        <v>30-Jul-1969</v>
      </c>
      <c r="F2027" s="1" t="str">
        <f>TEXT(Hospitalisation_Details[[#This Row],[Date of Birth]],"dd-mm-yy")</f>
        <v>30-07-69</v>
      </c>
      <c r="G2027">
        <v>0</v>
      </c>
      <c r="H2027">
        <f>DATEDIF(Hospitalisation_Details[[#This Row],[Date of Birth2]],DATE(2023,6,8),"y")</f>
        <v>53</v>
      </c>
      <c r="I2027" s="2">
        <v>30366.93</v>
      </c>
      <c r="J2027" t="s">
        <v>3706</v>
      </c>
      <c r="K2027" t="s">
        <v>3706</v>
      </c>
      <c r="L2027" t="s">
        <v>3717</v>
      </c>
    </row>
    <row r="2028" spans="1:12" x14ac:dyDescent="0.3">
      <c r="A2028" t="s">
        <v>4068</v>
      </c>
      <c r="B2028">
        <v>1976</v>
      </c>
      <c r="C2028" t="s">
        <v>3712</v>
      </c>
      <c r="D2028">
        <v>3</v>
      </c>
      <c r="E2028" s="1" t="str">
        <f>_xlfn.CONCAT(Hospitalisation_Details[[#This Row],[date]],"-",Hospitalisation_Details[[#This Row],[month]],"-",Hospitalisation_Details[[#This Row],[year]])</f>
        <v>3-Sep-1976</v>
      </c>
      <c r="F2028" s="1" t="str">
        <f>TEXT(Hospitalisation_Details[[#This Row],[Date of Birth]],"dd-mm-yy")</f>
        <v>03-09-76</v>
      </c>
      <c r="G2028">
        <v>2</v>
      </c>
      <c r="H2028">
        <f>DATEDIF(Hospitalisation_Details[[#This Row],[Date of Birth2]],DATE(2023,6,8),"y")</f>
        <v>46</v>
      </c>
      <c r="I2028" s="2">
        <v>30409.53</v>
      </c>
      <c r="J2028" t="s">
        <v>3706</v>
      </c>
      <c r="K2028" t="s">
        <v>3707</v>
      </c>
      <c r="L2028" t="s">
        <v>3713</v>
      </c>
    </row>
    <row r="2029" spans="1:12" x14ac:dyDescent="0.3">
      <c r="A2029" t="s">
        <v>4067</v>
      </c>
      <c r="B2029">
        <v>1998</v>
      </c>
      <c r="C2029" t="s">
        <v>3716</v>
      </c>
      <c r="D2029">
        <v>28</v>
      </c>
      <c r="E2029" s="1" t="str">
        <f>_xlfn.CONCAT(Hospitalisation_Details[[#This Row],[date]],"-",Hospitalisation_Details[[#This Row],[month]],"-",Hospitalisation_Details[[#This Row],[year]])</f>
        <v>28-Oct-1998</v>
      </c>
      <c r="F2029" s="1" t="str">
        <f>TEXT(Hospitalisation_Details[[#This Row],[Date of Birth]],"dd-mm-yy")</f>
        <v>28-10-98</v>
      </c>
      <c r="G2029">
        <v>0</v>
      </c>
      <c r="H2029">
        <f>DATEDIF(Hospitalisation_Details[[#This Row],[Date of Birth2]],DATE(2023,6,8),"y")</f>
        <v>24</v>
      </c>
      <c r="I2029" s="2">
        <v>30422.03</v>
      </c>
      <c r="J2029" t="s">
        <v>3706</v>
      </c>
      <c r="K2029" t="s">
        <v>3707</v>
      </c>
      <c r="L2029" t="s">
        <v>3717</v>
      </c>
    </row>
    <row r="2030" spans="1:12" x14ac:dyDescent="0.3">
      <c r="A2030" t="s">
        <v>4066</v>
      </c>
      <c r="B2030">
        <v>1983</v>
      </c>
      <c r="C2030" t="s">
        <v>3712</v>
      </c>
      <c r="D2030">
        <v>3</v>
      </c>
      <c r="E2030" s="1" t="str">
        <f>_xlfn.CONCAT(Hospitalisation_Details[[#This Row],[date]],"-",Hospitalisation_Details[[#This Row],[month]],"-",Hospitalisation_Details[[#This Row],[year]])</f>
        <v>3-Sep-1983</v>
      </c>
      <c r="F2030" s="1" t="str">
        <f>TEXT(Hospitalisation_Details[[#This Row],[Date of Birth]],"dd-mm-yy")</f>
        <v>03-09-83</v>
      </c>
      <c r="G2030">
        <v>3</v>
      </c>
      <c r="H2030">
        <f>DATEDIF(Hospitalisation_Details[[#This Row],[Date of Birth2]],DATE(2023,6,8),"y")</f>
        <v>39</v>
      </c>
      <c r="I2030" s="2">
        <v>30457.37</v>
      </c>
      <c r="J2030" t="s">
        <v>3706</v>
      </c>
      <c r="K2030" t="s">
        <v>3710</v>
      </c>
      <c r="L2030" t="s">
        <v>3713</v>
      </c>
    </row>
    <row r="2031" spans="1:12" x14ac:dyDescent="0.3">
      <c r="A2031" t="s">
        <v>4065</v>
      </c>
      <c r="B2031">
        <v>1986</v>
      </c>
      <c r="C2031" t="s">
        <v>3715</v>
      </c>
      <c r="D2031">
        <v>10</v>
      </c>
      <c r="E2031" s="1" t="str">
        <f>_xlfn.CONCAT(Hospitalisation_Details[[#This Row],[date]],"-",Hospitalisation_Details[[#This Row],[month]],"-",Hospitalisation_Details[[#This Row],[year]])</f>
        <v>10-Aug-1986</v>
      </c>
      <c r="F2031" s="1" t="str">
        <f>TEXT(Hospitalisation_Details[[#This Row],[Date of Birth]],"dd-mm-yy")</f>
        <v>10-08-86</v>
      </c>
      <c r="G2031">
        <v>3</v>
      </c>
      <c r="H2031">
        <f>DATEDIF(Hospitalisation_Details[[#This Row],[Date of Birth2]],DATE(2023,6,8),"y")</f>
        <v>36</v>
      </c>
      <c r="I2031" s="2">
        <v>30530.5</v>
      </c>
      <c r="J2031" t="s">
        <v>3706</v>
      </c>
      <c r="K2031" t="s">
        <v>3710</v>
      </c>
      <c r="L2031" t="s">
        <v>3717</v>
      </c>
    </row>
    <row r="2032" spans="1:12" x14ac:dyDescent="0.3">
      <c r="A2032" t="s">
        <v>4064</v>
      </c>
      <c r="B2032">
        <v>1970</v>
      </c>
      <c r="C2032" t="s">
        <v>3709</v>
      </c>
      <c r="D2032">
        <v>11</v>
      </c>
      <c r="E2032" s="1" t="str">
        <f>_xlfn.CONCAT(Hospitalisation_Details[[#This Row],[date]],"-",Hospitalisation_Details[[#This Row],[month]],"-",Hospitalisation_Details[[#This Row],[year]])</f>
        <v>11-Nov-1970</v>
      </c>
      <c r="F2032" s="1" t="str">
        <f>TEXT(Hospitalisation_Details[[#This Row],[Date of Birth]],"dd-mm-yy")</f>
        <v>11-11-70</v>
      </c>
      <c r="G2032">
        <v>0</v>
      </c>
      <c r="H2032">
        <f>DATEDIF(Hospitalisation_Details[[#This Row],[Date of Birth2]],DATE(2023,6,8),"y")</f>
        <v>52</v>
      </c>
      <c r="I2032" s="2">
        <v>30625.65</v>
      </c>
      <c r="J2032" t="s">
        <v>3706</v>
      </c>
      <c r="K2032" t="s">
        <v>3707</v>
      </c>
      <c r="L2032" t="s">
        <v>3717</v>
      </c>
    </row>
    <row r="2033" spans="1:12" x14ac:dyDescent="0.3">
      <c r="A2033" t="s">
        <v>4063</v>
      </c>
      <c r="B2033">
        <v>1999</v>
      </c>
      <c r="C2033" t="s">
        <v>3712</v>
      </c>
      <c r="D2033">
        <v>21</v>
      </c>
      <c r="E2033" s="1" t="str">
        <f>_xlfn.CONCAT(Hospitalisation_Details[[#This Row],[date]],"-",Hospitalisation_Details[[#This Row],[month]],"-",Hospitalisation_Details[[#This Row],[year]])</f>
        <v>21-Sep-1999</v>
      </c>
      <c r="F2033" s="1" t="str">
        <f>TEXT(Hospitalisation_Details[[#This Row],[Date of Birth]],"dd-mm-yy")</f>
        <v>21-09-99</v>
      </c>
      <c r="G2033">
        <v>0</v>
      </c>
      <c r="H2033">
        <f>DATEDIF(Hospitalisation_Details[[#This Row],[Date of Birth2]],DATE(2023,6,8),"y")</f>
        <v>23</v>
      </c>
      <c r="I2033" s="2">
        <v>30697.71</v>
      </c>
      <c r="J2033" t="s">
        <v>3710</v>
      </c>
      <c r="K2033" t="s">
        <v>3706</v>
      </c>
      <c r="L2033" t="s">
        <v>3717</v>
      </c>
    </row>
    <row r="2034" spans="1:12" x14ac:dyDescent="0.3">
      <c r="A2034" t="s">
        <v>4062</v>
      </c>
      <c r="B2034">
        <v>1983</v>
      </c>
      <c r="C2034" t="s">
        <v>3714</v>
      </c>
      <c r="D2034">
        <v>21</v>
      </c>
      <c r="E2034" s="1" t="str">
        <f>_xlfn.CONCAT(Hospitalisation_Details[[#This Row],[date]],"-",Hospitalisation_Details[[#This Row],[month]],"-",Hospitalisation_Details[[#This Row],[year]])</f>
        <v>21-Dec-1983</v>
      </c>
      <c r="F2034" s="1" t="str">
        <f>TEXT(Hospitalisation_Details[[#This Row],[Date of Birth]],"dd-mm-yy")</f>
        <v>21-12-83</v>
      </c>
      <c r="G2034">
        <v>3</v>
      </c>
      <c r="H2034">
        <f>DATEDIF(Hospitalisation_Details[[#This Row],[Date of Birth2]],DATE(2023,6,8),"y")</f>
        <v>39</v>
      </c>
      <c r="I2034" s="2">
        <v>30724.44</v>
      </c>
      <c r="J2034" t="s">
        <v>3706</v>
      </c>
      <c r="K2034" t="s">
        <v>3707</v>
      </c>
      <c r="L2034" t="s">
        <v>3717</v>
      </c>
    </row>
    <row r="2035" spans="1:12" x14ac:dyDescent="0.3">
      <c r="A2035" t="s">
        <v>4061</v>
      </c>
      <c r="B2035">
        <v>1988</v>
      </c>
      <c r="C2035" t="s">
        <v>3712</v>
      </c>
      <c r="D2035">
        <v>5</v>
      </c>
      <c r="E2035" s="1" t="str">
        <f>_xlfn.CONCAT(Hospitalisation_Details[[#This Row],[date]],"-",Hospitalisation_Details[[#This Row],[month]],"-",Hospitalisation_Details[[#This Row],[year]])</f>
        <v>5-Sep-1988</v>
      </c>
      <c r="F2035" s="1" t="str">
        <f>TEXT(Hospitalisation_Details[[#This Row],[Date of Birth]],"dd-mm-yy")</f>
        <v>05-09-88</v>
      </c>
      <c r="G2035">
        <v>3</v>
      </c>
      <c r="H2035">
        <f>DATEDIF(Hospitalisation_Details[[#This Row],[Date of Birth2]],DATE(2023,6,8),"y")</f>
        <v>34</v>
      </c>
      <c r="I2035" s="2">
        <v>30763.01</v>
      </c>
      <c r="J2035" t="s">
        <v>3706</v>
      </c>
      <c r="K2035" t="s">
        <v>3710</v>
      </c>
      <c r="L2035" t="s">
        <v>3717</v>
      </c>
    </row>
    <row r="2036" spans="1:12" x14ac:dyDescent="0.3">
      <c r="A2036" t="s">
        <v>4060</v>
      </c>
      <c r="B2036">
        <v>1961</v>
      </c>
      <c r="C2036" t="s">
        <v>3712</v>
      </c>
      <c r="D2036">
        <v>9</v>
      </c>
      <c r="E2036" s="1" t="str">
        <f>_xlfn.CONCAT(Hospitalisation_Details[[#This Row],[date]],"-",Hospitalisation_Details[[#This Row],[month]],"-",Hospitalisation_Details[[#This Row],[year]])</f>
        <v>9-Sep-1961</v>
      </c>
      <c r="F2036" s="1" t="str">
        <f>TEXT(Hospitalisation_Details[[#This Row],[Date of Birth]],"dd-mm-yy")</f>
        <v>09-09-61</v>
      </c>
      <c r="G2036">
        <v>3</v>
      </c>
      <c r="H2036">
        <f>DATEDIF(Hospitalisation_Details[[#This Row],[Date of Birth2]],DATE(2023,6,8),"y")</f>
        <v>61</v>
      </c>
      <c r="I2036" s="2">
        <v>30942.19</v>
      </c>
      <c r="J2036" t="s">
        <v>3706</v>
      </c>
      <c r="K2036" t="s">
        <v>3706</v>
      </c>
      <c r="L2036" t="s">
        <v>3708</v>
      </c>
    </row>
    <row r="2037" spans="1:12" x14ac:dyDescent="0.3">
      <c r="A2037" t="s">
        <v>4059</v>
      </c>
      <c r="B2037">
        <v>2004</v>
      </c>
      <c r="C2037" t="s">
        <v>3709</v>
      </c>
      <c r="D2037">
        <v>9</v>
      </c>
      <c r="E2037" s="1" t="str">
        <f>_xlfn.CONCAT(Hospitalisation_Details[[#This Row],[date]],"-",Hospitalisation_Details[[#This Row],[month]],"-",Hospitalisation_Details[[#This Row],[year]])</f>
        <v>9-Nov-2004</v>
      </c>
      <c r="F2037" s="1" t="str">
        <f>TEXT(Hospitalisation_Details[[#This Row],[Date of Birth]],"dd-mm-yy")</f>
        <v>09-11-04</v>
      </c>
      <c r="G2037">
        <v>0</v>
      </c>
      <c r="H2037">
        <f>DATEDIF(Hospitalisation_Details[[#This Row],[Date of Birth2]],DATE(2023,6,8),"y")</f>
        <v>18</v>
      </c>
      <c r="I2037" s="2">
        <v>31196.61</v>
      </c>
      <c r="J2037" t="s">
        <v>3706</v>
      </c>
      <c r="K2037" t="s">
        <v>3710</v>
      </c>
      <c r="L2037" t="s">
        <v>3717</v>
      </c>
    </row>
    <row r="2038" spans="1:12" x14ac:dyDescent="0.3">
      <c r="A2038" t="s">
        <v>4058</v>
      </c>
      <c r="B2038">
        <v>2000</v>
      </c>
      <c r="C2038" t="s">
        <v>3705</v>
      </c>
      <c r="D2038">
        <v>22</v>
      </c>
      <c r="E2038" s="1" t="str">
        <f>_xlfn.CONCAT(Hospitalisation_Details[[#This Row],[date]],"-",Hospitalisation_Details[[#This Row],[month]],"-",Hospitalisation_Details[[#This Row],[year]])</f>
        <v>22-Jul-2000</v>
      </c>
      <c r="F2038" s="1" t="str">
        <f>TEXT(Hospitalisation_Details[[#This Row],[Date of Birth]],"dd-mm-yy")</f>
        <v>22-07-00</v>
      </c>
      <c r="G2038">
        <v>0</v>
      </c>
      <c r="H2038">
        <f>DATEDIF(Hospitalisation_Details[[#This Row],[Date of Birth2]],DATE(2023,6,8),"y")</f>
        <v>22</v>
      </c>
      <c r="I2038" s="2">
        <v>31234.560000000001</v>
      </c>
      <c r="J2038" t="s">
        <v>3710</v>
      </c>
      <c r="K2038" t="s">
        <v>3710</v>
      </c>
      <c r="L2038" t="s">
        <v>3717</v>
      </c>
    </row>
    <row r="2039" spans="1:12" x14ac:dyDescent="0.3">
      <c r="A2039" t="s">
        <v>4057</v>
      </c>
      <c r="B2039">
        <v>1968</v>
      </c>
      <c r="C2039" t="s">
        <v>3705</v>
      </c>
      <c r="D2039">
        <v>9</v>
      </c>
      <c r="E2039" s="1" t="str">
        <f>_xlfn.CONCAT(Hospitalisation_Details[[#This Row],[date]],"-",Hospitalisation_Details[[#This Row],[month]],"-",Hospitalisation_Details[[#This Row],[year]])</f>
        <v>9-Jul-1968</v>
      </c>
      <c r="F2039" s="1" t="str">
        <f>TEXT(Hospitalisation_Details[[#This Row],[Date of Birth]],"dd-mm-yy")</f>
        <v>09-07-68</v>
      </c>
      <c r="G2039">
        <v>0</v>
      </c>
      <c r="H2039">
        <f>DATEDIF(Hospitalisation_Details[[#This Row],[Date of Birth2]],DATE(2023,6,8),"y")</f>
        <v>54</v>
      </c>
      <c r="I2039" s="2">
        <v>31322.53</v>
      </c>
      <c r="J2039" t="s">
        <v>3706</v>
      </c>
      <c r="K2039" t="s">
        <v>3710</v>
      </c>
      <c r="L2039" t="s">
        <v>3717</v>
      </c>
    </row>
    <row r="2040" spans="1:12" x14ac:dyDescent="0.3">
      <c r="A2040" t="s">
        <v>4056</v>
      </c>
      <c r="B2040">
        <v>1995</v>
      </c>
      <c r="C2040" t="s">
        <v>3712</v>
      </c>
      <c r="D2040">
        <v>27</v>
      </c>
      <c r="E2040" s="1" t="str">
        <f>_xlfn.CONCAT(Hospitalisation_Details[[#This Row],[date]],"-",Hospitalisation_Details[[#This Row],[month]],"-",Hospitalisation_Details[[#This Row],[year]])</f>
        <v>27-Sep-1995</v>
      </c>
      <c r="F2040" s="1" t="str">
        <f>TEXT(Hospitalisation_Details[[#This Row],[Date of Birth]],"dd-mm-yy")</f>
        <v>27-09-95</v>
      </c>
      <c r="G2040">
        <v>0</v>
      </c>
      <c r="H2040">
        <f>DATEDIF(Hospitalisation_Details[[#This Row],[Date of Birth2]],DATE(2023,6,8),"y")</f>
        <v>27</v>
      </c>
      <c r="I2040" s="2">
        <v>31328.27</v>
      </c>
      <c r="J2040" t="s">
        <v>3706</v>
      </c>
      <c r="K2040" t="s">
        <v>3706</v>
      </c>
      <c r="L2040" t="s">
        <v>3717</v>
      </c>
    </row>
    <row r="2041" spans="1:12" x14ac:dyDescent="0.3">
      <c r="A2041" t="s">
        <v>4055</v>
      </c>
      <c r="B2041">
        <v>1974</v>
      </c>
      <c r="C2041" t="s">
        <v>3716</v>
      </c>
      <c r="D2041">
        <v>8</v>
      </c>
      <c r="E2041" s="1" t="str">
        <f>_xlfn.CONCAT(Hospitalisation_Details[[#This Row],[date]],"-",Hospitalisation_Details[[#This Row],[month]],"-",Hospitalisation_Details[[#This Row],[year]])</f>
        <v>8-Oct-1974</v>
      </c>
      <c r="F2041" s="1" t="str">
        <f>TEXT(Hospitalisation_Details[[#This Row],[Date of Birth]],"dd-mm-yy")</f>
        <v>08-10-74</v>
      </c>
      <c r="G2041">
        <v>0</v>
      </c>
      <c r="H2041">
        <f>DATEDIF(Hospitalisation_Details[[#This Row],[Date of Birth2]],DATE(2023,6,8),"y")</f>
        <v>48</v>
      </c>
      <c r="I2041" s="2">
        <v>31368.81</v>
      </c>
      <c r="J2041" t="s">
        <v>3706</v>
      </c>
      <c r="K2041" t="s">
        <v>3707</v>
      </c>
      <c r="L2041" t="s">
        <v>3717</v>
      </c>
    </row>
    <row r="2042" spans="1:12" x14ac:dyDescent="0.3">
      <c r="A2042" t="s">
        <v>4054</v>
      </c>
      <c r="B2042">
        <v>1975</v>
      </c>
      <c r="C2042" t="s">
        <v>3716</v>
      </c>
      <c r="D2042">
        <v>29</v>
      </c>
      <c r="E2042" s="1" t="str">
        <f>_xlfn.CONCAT(Hospitalisation_Details[[#This Row],[date]],"-",Hospitalisation_Details[[#This Row],[month]],"-",Hospitalisation_Details[[#This Row],[year]])</f>
        <v>29-Oct-1975</v>
      </c>
      <c r="F2042" s="1" t="str">
        <f>TEXT(Hospitalisation_Details[[#This Row],[Date of Birth]],"dd-mm-yy")</f>
        <v>29-10-75</v>
      </c>
      <c r="G2042">
        <v>1</v>
      </c>
      <c r="H2042">
        <f>DATEDIF(Hospitalisation_Details[[#This Row],[Date of Birth2]],DATE(2023,6,8),"y")</f>
        <v>47</v>
      </c>
      <c r="I2042" s="2">
        <v>31591.82</v>
      </c>
      <c r="J2042" t="s">
        <v>3706</v>
      </c>
      <c r="K2042" t="s">
        <v>3710</v>
      </c>
      <c r="L2042" t="s">
        <v>3717</v>
      </c>
    </row>
    <row r="2043" spans="1:12" x14ac:dyDescent="0.3">
      <c r="A2043" t="s">
        <v>4053</v>
      </c>
      <c r="B2043">
        <v>1960</v>
      </c>
      <c r="C2043" t="s">
        <v>3714</v>
      </c>
      <c r="D2043">
        <v>13</v>
      </c>
      <c r="E2043" s="1" t="str">
        <f>_xlfn.CONCAT(Hospitalisation_Details[[#This Row],[date]],"-",Hospitalisation_Details[[#This Row],[month]],"-",Hospitalisation_Details[[#This Row],[year]])</f>
        <v>13-Dec-1960</v>
      </c>
      <c r="F2043" s="1" t="str">
        <f>TEXT(Hospitalisation_Details[[#This Row],[Date of Birth]],"dd-mm-yy")</f>
        <v>13-12-60</v>
      </c>
      <c r="G2043">
        <v>1</v>
      </c>
      <c r="H2043">
        <f>DATEDIF(Hospitalisation_Details[[#This Row],[Date of Birth2]],DATE(2023,6,8),"y")</f>
        <v>62</v>
      </c>
      <c r="I2043" s="2">
        <v>31620</v>
      </c>
      <c r="J2043" t="s">
        <v>3706</v>
      </c>
      <c r="K2043" t="s">
        <v>3710</v>
      </c>
      <c r="L2043" t="s">
        <v>3724</v>
      </c>
    </row>
    <row r="2044" spans="1:12" x14ac:dyDescent="0.3">
      <c r="A2044" t="s">
        <v>4052</v>
      </c>
      <c r="B2044">
        <v>1977</v>
      </c>
      <c r="C2044" t="s">
        <v>3716</v>
      </c>
      <c r="D2044">
        <v>14</v>
      </c>
      <c r="E2044" s="1" t="str">
        <f>_xlfn.CONCAT(Hospitalisation_Details[[#This Row],[date]],"-",Hospitalisation_Details[[#This Row],[month]],"-",Hospitalisation_Details[[#This Row],[year]])</f>
        <v>14-Oct-1977</v>
      </c>
      <c r="F2044" s="1" t="str">
        <f>TEXT(Hospitalisation_Details[[#This Row],[Date of Birth]],"dd-mm-yy")</f>
        <v>14-10-77</v>
      </c>
      <c r="G2044">
        <v>2</v>
      </c>
      <c r="H2044">
        <f>DATEDIF(Hospitalisation_Details[[#This Row],[Date of Birth2]],DATE(2023,6,8),"y")</f>
        <v>45</v>
      </c>
      <c r="I2044" s="2">
        <v>31736.7</v>
      </c>
      <c r="J2044" t="s">
        <v>3706</v>
      </c>
      <c r="K2044" t="s">
        <v>3706</v>
      </c>
      <c r="L2044" t="s">
        <v>3713</v>
      </c>
    </row>
    <row r="2045" spans="1:12" x14ac:dyDescent="0.3">
      <c r="A2045" t="s">
        <v>4051</v>
      </c>
      <c r="B2045">
        <v>1984</v>
      </c>
      <c r="C2045" t="s">
        <v>3712</v>
      </c>
      <c r="D2045">
        <v>10</v>
      </c>
      <c r="E2045" s="1" t="str">
        <f>_xlfn.CONCAT(Hospitalisation_Details[[#This Row],[date]],"-",Hospitalisation_Details[[#This Row],[month]],"-",Hospitalisation_Details[[#This Row],[year]])</f>
        <v>10-Sep-1984</v>
      </c>
      <c r="F2045" s="1" t="str">
        <f>TEXT(Hospitalisation_Details[[#This Row],[Date of Birth]],"dd-mm-yy")</f>
        <v>10-09-84</v>
      </c>
      <c r="G2045">
        <v>3</v>
      </c>
      <c r="H2045">
        <f>DATEDIF(Hospitalisation_Details[[#This Row],[Date of Birth2]],DATE(2023,6,8),"y")</f>
        <v>38</v>
      </c>
      <c r="I2045" s="2">
        <v>31743.919999999998</v>
      </c>
      <c r="J2045" t="s">
        <v>3706</v>
      </c>
      <c r="K2045" t="s">
        <v>3710</v>
      </c>
      <c r="L2045" t="s">
        <v>3717</v>
      </c>
    </row>
    <row r="2046" spans="1:12" x14ac:dyDescent="0.3">
      <c r="A2046" t="s">
        <v>4050</v>
      </c>
      <c r="B2046">
        <v>1975</v>
      </c>
      <c r="C2046" t="s">
        <v>3712</v>
      </c>
      <c r="D2046">
        <v>25</v>
      </c>
      <c r="E2046" s="1" t="str">
        <f>_xlfn.CONCAT(Hospitalisation_Details[[#This Row],[date]],"-",Hospitalisation_Details[[#This Row],[month]],"-",Hospitalisation_Details[[#This Row],[year]])</f>
        <v>25-Sep-1975</v>
      </c>
      <c r="F2046" s="1" t="str">
        <f>TEXT(Hospitalisation_Details[[#This Row],[Date of Birth]],"dd-mm-yy")</f>
        <v>25-09-75</v>
      </c>
      <c r="G2046">
        <v>1</v>
      </c>
      <c r="H2046">
        <f>DATEDIF(Hospitalisation_Details[[#This Row],[Date of Birth2]],DATE(2023,6,8),"y")</f>
        <v>47</v>
      </c>
      <c r="I2046" s="2">
        <v>31897.1</v>
      </c>
      <c r="J2046" t="s">
        <v>3706</v>
      </c>
      <c r="K2046" t="s">
        <v>3707</v>
      </c>
      <c r="L2046" t="s">
        <v>3717</v>
      </c>
    </row>
    <row r="2047" spans="1:12" x14ac:dyDescent="0.3">
      <c r="A2047" t="s">
        <v>4049</v>
      </c>
      <c r="B2047">
        <v>1972</v>
      </c>
      <c r="C2047" t="s">
        <v>3712</v>
      </c>
      <c r="D2047">
        <v>21</v>
      </c>
      <c r="E2047" s="1" t="str">
        <f>_xlfn.CONCAT(Hospitalisation_Details[[#This Row],[date]],"-",Hospitalisation_Details[[#This Row],[month]],"-",Hospitalisation_Details[[#This Row],[year]])</f>
        <v>21-Sep-1972</v>
      </c>
      <c r="F2047" s="1" t="str">
        <f>TEXT(Hospitalisation_Details[[#This Row],[Date of Birth]],"dd-mm-yy")</f>
        <v>21-09-72</v>
      </c>
      <c r="G2047">
        <v>0</v>
      </c>
      <c r="H2047">
        <f>DATEDIF(Hospitalisation_Details[[#This Row],[Date of Birth2]],DATE(2023,6,8),"y")</f>
        <v>50</v>
      </c>
      <c r="I2047" s="2">
        <v>31980.89</v>
      </c>
      <c r="J2047" t="s">
        <v>3706</v>
      </c>
      <c r="K2047" t="s">
        <v>3710</v>
      </c>
      <c r="L2047" t="s">
        <v>3717</v>
      </c>
    </row>
    <row r="2048" spans="1:12" x14ac:dyDescent="0.3">
      <c r="A2048" t="s">
        <v>4048</v>
      </c>
      <c r="B2048">
        <v>1993</v>
      </c>
      <c r="C2048" t="s">
        <v>3712</v>
      </c>
      <c r="D2048">
        <v>13</v>
      </c>
      <c r="E2048" s="1" t="str">
        <f>_xlfn.CONCAT(Hospitalisation_Details[[#This Row],[date]],"-",Hospitalisation_Details[[#This Row],[month]],"-",Hospitalisation_Details[[#This Row],[year]])</f>
        <v>13-Sep-1993</v>
      </c>
      <c r="F2048" s="1" t="str">
        <f>TEXT(Hospitalisation_Details[[#This Row],[Date of Birth]],"dd-mm-yy")</f>
        <v>13-09-93</v>
      </c>
      <c r="G2048">
        <v>0</v>
      </c>
      <c r="H2048">
        <f>DATEDIF(Hospitalisation_Details[[#This Row],[Date of Birth2]],DATE(2023,6,8),"y")</f>
        <v>29</v>
      </c>
      <c r="I2048" s="2">
        <v>32086.21</v>
      </c>
      <c r="J2048" t="s">
        <v>3710</v>
      </c>
      <c r="K2048" t="s">
        <v>3707</v>
      </c>
      <c r="L2048" t="s">
        <v>3717</v>
      </c>
    </row>
    <row r="2049" spans="1:12" x14ac:dyDescent="0.3">
      <c r="A2049" t="s">
        <v>4047</v>
      </c>
      <c r="B2049">
        <v>1978</v>
      </c>
      <c r="C2049" t="s">
        <v>3709</v>
      </c>
      <c r="D2049">
        <v>10</v>
      </c>
      <c r="E2049" s="1" t="str">
        <f>_xlfn.CONCAT(Hospitalisation_Details[[#This Row],[date]],"-",Hospitalisation_Details[[#This Row],[month]],"-",Hospitalisation_Details[[#This Row],[year]])</f>
        <v>10-Nov-1978</v>
      </c>
      <c r="F2049" s="1" t="str">
        <f>TEXT(Hospitalisation_Details[[#This Row],[Date of Birth]],"dd-mm-yy")</f>
        <v>10-11-78</v>
      </c>
      <c r="G2049">
        <v>2</v>
      </c>
      <c r="H2049">
        <f>DATEDIF(Hospitalisation_Details[[#This Row],[Date of Birth2]],DATE(2023,6,8),"y")</f>
        <v>44</v>
      </c>
      <c r="I2049" s="2">
        <v>32108.66</v>
      </c>
      <c r="J2049" t="s">
        <v>3710</v>
      </c>
      <c r="K2049" t="s">
        <v>3707</v>
      </c>
      <c r="L2049" t="s">
        <v>3728</v>
      </c>
    </row>
    <row r="2050" spans="1:12" x14ac:dyDescent="0.3">
      <c r="A2050" t="s">
        <v>4046</v>
      </c>
      <c r="B2050">
        <v>1969</v>
      </c>
      <c r="C2050" t="s">
        <v>3712</v>
      </c>
      <c r="D2050">
        <v>11</v>
      </c>
      <c r="E2050" s="1" t="str">
        <f>_xlfn.CONCAT(Hospitalisation_Details[[#This Row],[date]],"-",Hospitalisation_Details[[#This Row],[month]],"-",Hospitalisation_Details[[#This Row],[year]])</f>
        <v>11-Sep-1969</v>
      </c>
      <c r="F2050" s="1" t="str">
        <f>TEXT(Hospitalisation_Details[[#This Row],[Date of Birth]],"dd-mm-yy")</f>
        <v>11-09-69</v>
      </c>
      <c r="G2050">
        <v>0</v>
      </c>
      <c r="H2050">
        <f>DATEDIF(Hospitalisation_Details[[#This Row],[Date of Birth2]],DATE(2023,6,8),"y")</f>
        <v>53</v>
      </c>
      <c r="I2050" s="2">
        <v>32192.76</v>
      </c>
      <c r="J2050" t="s">
        <v>3710</v>
      </c>
      <c r="K2050" t="s">
        <v>3706</v>
      </c>
      <c r="L2050" t="s">
        <v>3717</v>
      </c>
    </row>
    <row r="2051" spans="1:12" x14ac:dyDescent="0.3">
      <c r="A2051" t="s">
        <v>4045</v>
      </c>
      <c r="B2051">
        <v>1994</v>
      </c>
      <c r="C2051" t="s">
        <v>3712</v>
      </c>
      <c r="D2051">
        <v>8</v>
      </c>
      <c r="E2051" s="1" t="str">
        <f>_xlfn.CONCAT(Hospitalisation_Details[[#This Row],[date]],"-",Hospitalisation_Details[[#This Row],[month]],"-",Hospitalisation_Details[[#This Row],[year]])</f>
        <v>8-Sep-1994</v>
      </c>
      <c r="F2051" s="1" t="str">
        <f>TEXT(Hospitalisation_Details[[#This Row],[Date of Birth]],"dd-mm-yy")</f>
        <v>08-09-94</v>
      </c>
      <c r="G2051">
        <v>0</v>
      </c>
      <c r="H2051">
        <f>DATEDIF(Hospitalisation_Details[[#This Row],[Date of Birth2]],DATE(2023,6,8),"y")</f>
        <v>28</v>
      </c>
      <c r="I2051" s="2">
        <v>32222.81</v>
      </c>
      <c r="J2051" t="s">
        <v>3706</v>
      </c>
      <c r="K2051" t="s">
        <v>3710</v>
      </c>
      <c r="L2051" t="s">
        <v>3717</v>
      </c>
    </row>
    <row r="2052" spans="1:12" x14ac:dyDescent="0.3">
      <c r="A2052" t="s">
        <v>4044</v>
      </c>
      <c r="B2052">
        <v>1975</v>
      </c>
      <c r="C2052" t="s">
        <v>3714</v>
      </c>
      <c r="D2052">
        <v>17</v>
      </c>
      <c r="E2052" s="1" t="str">
        <f>_xlfn.CONCAT(Hospitalisation_Details[[#This Row],[date]],"-",Hospitalisation_Details[[#This Row],[month]],"-",Hospitalisation_Details[[#This Row],[year]])</f>
        <v>17-Dec-1975</v>
      </c>
      <c r="F2052" s="1" t="str">
        <f>TEXT(Hospitalisation_Details[[#This Row],[Date of Birth]],"dd-mm-yy")</f>
        <v>17-12-75</v>
      </c>
      <c r="G2052">
        <v>1</v>
      </c>
      <c r="H2052">
        <f>DATEDIF(Hospitalisation_Details[[#This Row],[Date of Birth2]],DATE(2023,6,8),"y")</f>
        <v>47</v>
      </c>
      <c r="I2052" s="2">
        <v>32259.96</v>
      </c>
      <c r="J2052" t="s">
        <v>3706</v>
      </c>
      <c r="K2052" t="s">
        <v>3707</v>
      </c>
      <c r="L2052" t="s">
        <v>3713</v>
      </c>
    </row>
    <row r="2053" spans="1:12" x14ac:dyDescent="0.3">
      <c r="A2053" t="s">
        <v>4043</v>
      </c>
      <c r="B2053">
        <v>1986</v>
      </c>
      <c r="C2053" t="s">
        <v>3714</v>
      </c>
      <c r="D2053">
        <v>2</v>
      </c>
      <c r="E2053" s="1" t="str">
        <f>_xlfn.CONCAT(Hospitalisation_Details[[#This Row],[date]],"-",Hospitalisation_Details[[#This Row],[month]],"-",Hospitalisation_Details[[#This Row],[year]])</f>
        <v>2-Dec-1986</v>
      </c>
      <c r="F2053" s="1" t="str">
        <f>TEXT(Hospitalisation_Details[[#This Row],[Date of Birth]],"dd-mm-yy")</f>
        <v>02-12-86</v>
      </c>
      <c r="G2053">
        <v>3</v>
      </c>
      <c r="H2053">
        <f>DATEDIF(Hospitalisation_Details[[#This Row],[Date of Birth2]],DATE(2023,6,8),"y")</f>
        <v>36</v>
      </c>
      <c r="I2053" s="2">
        <v>32288.49</v>
      </c>
      <c r="J2053" t="s">
        <v>3706</v>
      </c>
      <c r="K2053" t="s">
        <v>3706</v>
      </c>
      <c r="L2053" t="s">
        <v>3717</v>
      </c>
    </row>
    <row r="2054" spans="1:12" x14ac:dyDescent="0.3">
      <c r="A2054" t="s">
        <v>4042</v>
      </c>
      <c r="B2054">
        <v>1972</v>
      </c>
      <c r="C2054" t="s">
        <v>3716</v>
      </c>
      <c r="D2054">
        <v>19</v>
      </c>
      <c r="E2054" s="1" t="str">
        <f>_xlfn.CONCAT(Hospitalisation_Details[[#This Row],[date]],"-",Hospitalisation_Details[[#This Row],[month]],"-",Hospitalisation_Details[[#This Row],[year]])</f>
        <v>19-Oct-1972</v>
      </c>
      <c r="F2054" s="1" t="str">
        <f>TEXT(Hospitalisation_Details[[#This Row],[Date of Birth]],"dd-mm-yy")</f>
        <v>19-10-72</v>
      </c>
      <c r="G2054">
        <v>0</v>
      </c>
      <c r="H2054">
        <f>DATEDIF(Hospitalisation_Details[[#This Row],[Date of Birth2]],DATE(2023,6,8),"y")</f>
        <v>50</v>
      </c>
      <c r="I2054" s="2">
        <v>32428.63</v>
      </c>
      <c r="J2054" t="s">
        <v>3706</v>
      </c>
      <c r="K2054" t="s">
        <v>3706</v>
      </c>
      <c r="L2054" t="s">
        <v>3717</v>
      </c>
    </row>
    <row r="2055" spans="1:12" x14ac:dyDescent="0.3">
      <c r="A2055" t="s">
        <v>4041</v>
      </c>
      <c r="B2055">
        <v>1976</v>
      </c>
      <c r="C2055" t="s">
        <v>3715</v>
      </c>
      <c r="D2055">
        <v>9</v>
      </c>
      <c r="E2055" s="1" t="str">
        <f>_xlfn.CONCAT(Hospitalisation_Details[[#This Row],[date]],"-",Hospitalisation_Details[[#This Row],[month]],"-",Hospitalisation_Details[[#This Row],[year]])</f>
        <v>9-Aug-1976</v>
      </c>
      <c r="F2055" s="1" t="str">
        <f>TEXT(Hospitalisation_Details[[#This Row],[Date of Birth]],"dd-mm-yy")</f>
        <v>09-08-76</v>
      </c>
      <c r="G2055">
        <v>2</v>
      </c>
      <c r="H2055">
        <f>DATEDIF(Hospitalisation_Details[[#This Row],[Date of Birth2]],DATE(2023,6,8),"y")</f>
        <v>46</v>
      </c>
      <c r="I2055" s="2">
        <v>32430.22</v>
      </c>
      <c r="J2055" t="s">
        <v>3706</v>
      </c>
      <c r="K2055" t="s">
        <v>3707</v>
      </c>
      <c r="L2055" t="s">
        <v>3717</v>
      </c>
    </row>
    <row r="2056" spans="1:12" x14ac:dyDescent="0.3">
      <c r="A2056" t="s">
        <v>4040</v>
      </c>
      <c r="B2056">
        <v>1981</v>
      </c>
      <c r="C2056" t="s">
        <v>3712</v>
      </c>
      <c r="D2056">
        <v>27</v>
      </c>
      <c r="E2056" s="1" t="str">
        <f>_xlfn.CONCAT(Hospitalisation_Details[[#This Row],[date]],"-",Hospitalisation_Details[[#This Row],[month]],"-",Hospitalisation_Details[[#This Row],[year]])</f>
        <v>27-Sep-1981</v>
      </c>
      <c r="F2056" s="1" t="str">
        <f>TEXT(Hospitalisation_Details[[#This Row],[Date of Birth]],"dd-mm-yy")</f>
        <v>27-09-81</v>
      </c>
      <c r="G2056">
        <v>1</v>
      </c>
      <c r="H2056">
        <f>DATEDIF(Hospitalisation_Details[[#This Row],[Date of Birth2]],DATE(2023,6,8),"y")</f>
        <v>41</v>
      </c>
      <c r="I2056" s="2">
        <v>32462.35</v>
      </c>
      <c r="J2056" t="s">
        <v>3706</v>
      </c>
      <c r="K2056" t="s">
        <v>3706</v>
      </c>
      <c r="L2056" t="s">
        <v>3717</v>
      </c>
    </row>
    <row r="2057" spans="1:12" x14ac:dyDescent="0.3">
      <c r="A2057" t="s">
        <v>4039</v>
      </c>
      <c r="B2057">
        <v>1976</v>
      </c>
      <c r="C2057" t="s">
        <v>3712</v>
      </c>
      <c r="D2057">
        <v>19</v>
      </c>
      <c r="E2057" s="1" t="str">
        <f>_xlfn.CONCAT(Hospitalisation_Details[[#This Row],[date]],"-",Hospitalisation_Details[[#This Row],[month]],"-",Hospitalisation_Details[[#This Row],[year]])</f>
        <v>19-Sep-1976</v>
      </c>
      <c r="F2057" s="1" t="str">
        <f>TEXT(Hospitalisation_Details[[#This Row],[Date of Birth]],"dd-mm-yy")</f>
        <v>19-09-76</v>
      </c>
      <c r="G2057">
        <v>2</v>
      </c>
      <c r="H2057">
        <f>DATEDIF(Hospitalisation_Details[[#This Row],[Date of Birth2]],DATE(2023,6,8),"y")</f>
        <v>46</v>
      </c>
      <c r="I2057" s="2">
        <v>32485.46</v>
      </c>
      <c r="J2057" t="s">
        <v>3706</v>
      </c>
      <c r="K2057" t="s">
        <v>3710</v>
      </c>
      <c r="L2057" t="s">
        <v>3717</v>
      </c>
    </row>
    <row r="2058" spans="1:12" x14ac:dyDescent="0.3">
      <c r="A2058" t="s">
        <v>4038</v>
      </c>
      <c r="B2058">
        <v>2003</v>
      </c>
      <c r="C2058" t="s">
        <v>3716</v>
      </c>
      <c r="D2058">
        <v>8</v>
      </c>
      <c r="E2058" s="1" t="str">
        <f>_xlfn.CONCAT(Hospitalisation_Details[[#This Row],[date]],"-",Hospitalisation_Details[[#This Row],[month]],"-",Hospitalisation_Details[[#This Row],[year]])</f>
        <v>8-Oct-2003</v>
      </c>
      <c r="F2058" s="1" t="str">
        <f>TEXT(Hospitalisation_Details[[#This Row],[Date of Birth]],"dd-mm-yy")</f>
        <v>08-10-03</v>
      </c>
      <c r="G2058">
        <v>0</v>
      </c>
      <c r="H2058">
        <f>DATEDIF(Hospitalisation_Details[[#This Row],[Date of Birth2]],DATE(2023,6,8),"y")</f>
        <v>19</v>
      </c>
      <c r="I2058" s="2">
        <v>32548.34</v>
      </c>
      <c r="J2058" t="s">
        <v>3710</v>
      </c>
      <c r="K2058" t="s">
        <v>3706</v>
      </c>
      <c r="L2058" t="s">
        <v>3708</v>
      </c>
    </row>
    <row r="2059" spans="1:12" x14ac:dyDescent="0.3">
      <c r="A2059" t="s">
        <v>4037</v>
      </c>
      <c r="B2059">
        <v>1990</v>
      </c>
      <c r="C2059" t="s">
        <v>3705</v>
      </c>
      <c r="D2059">
        <v>13</v>
      </c>
      <c r="E2059" s="1" t="str">
        <f>_xlfn.CONCAT(Hospitalisation_Details[[#This Row],[date]],"-",Hospitalisation_Details[[#This Row],[month]],"-",Hospitalisation_Details[[#This Row],[year]])</f>
        <v>13-Jul-1990</v>
      </c>
      <c r="F2059" s="1" t="str">
        <f>TEXT(Hospitalisation_Details[[#This Row],[Date of Birth]],"dd-mm-yy")</f>
        <v>13-07-90</v>
      </c>
      <c r="G2059">
        <v>3</v>
      </c>
      <c r="H2059">
        <f>DATEDIF(Hospitalisation_Details[[#This Row],[Date of Birth2]],DATE(2023,6,8),"y")</f>
        <v>32</v>
      </c>
      <c r="I2059" s="2">
        <v>32672.11</v>
      </c>
      <c r="J2059" t="s">
        <v>3710</v>
      </c>
      <c r="K2059" t="s">
        <v>3710</v>
      </c>
      <c r="L2059" t="s">
        <v>3717</v>
      </c>
    </row>
    <row r="2060" spans="1:12" x14ac:dyDescent="0.3">
      <c r="A2060" t="s">
        <v>4036</v>
      </c>
      <c r="B2060">
        <v>1968</v>
      </c>
      <c r="C2060" t="s">
        <v>3709</v>
      </c>
      <c r="D2060">
        <v>1</v>
      </c>
      <c r="E2060" s="1" t="str">
        <f>_xlfn.CONCAT(Hospitalisation_Details[[#This Row],[date]],"-",Hospitalisation_Details[[#This Row],[month]],"-",Hospitalisation_Details[[#This Row],[year]])</f>
        <v>1-Nov-1968</v>
      </c>
      <c r="F2060" s="1" t="str">
        <f>TEXT(Hospitalisation_Details[[#This Row],[Date of Birth]],"dd-mm-yy")</f>
        <v>01-11-68</v>
      </c>
      <c r="G2060">
        <v>0</v>
      </c>
      <c r="H2060">
        <f>DATEDIF(Hospitalisation_Details[[#This Row],[Date of Birth2]],DATE(2023,6,8),"y")</f>
        <v>54</v>
      </c>
      <c r="I2060" s="2">
        <v>32686.080000000002</v>
      </c>
      <c r="J2060" t="s">
        <v>3706</v>
      </c>
      <c r="K2060" t="s">
        <v>3707</v>
      </c>
      <c r="L2060" t="s">
        <v>3717</v>
      </c>
    </row>
    <row r="2061" spans="1:12" x14ac:dyDescent="0.3">
      <c r="A2061" t="s">
        <v>4035</v>
      </c>
      <c r="B2061">
        <v>1990</v>
      </c>
      <c r="C2061" t="s">
        <v>3712</v>
      </c>
      <c r="D2061">
        <v>30</v>
      </c>
      <c r="E2061" s="1" t="str">
        <f>_xlfn.CONCAT(Hospitalisation_Details[[#This Row],[date]],"-",Hospitalisation_Details[[#This Row],[month]],"-",Hospitalisation_Details[[#This Row],[year]])</f>
        <v>30-Sep-1990</v>
      </c>
      <c r="F2061" s="1" t="str">
        <f>TEXT(Hospitalisation_Details[[#This Row],[Date of Birth]],"dd-mm-yy")</f>
        <v>30-09-90</v>
      </c>
      <c r="G2061">
        <v>3</v>
      </c>
      <c r="H2061">
        <f>DATEDIF(Hospitalisation_Details[[#This Row],[Date of Birth2]],DATE(2023,6,8),"y")</f>
        <v>32</v>
      </c>
      <c r="I2061" s="2">
        <v>32716.2</v>
      </c>
      <c r="J2061" t="s">
        <v>3710</v>
      </c>
      <c r="K2061" t="s">
        <v>3706</v>
      </c>
      <c r="L2061" t="s">
        <v>3717</v>
      </c>
    </row>
    <row r="2062" spans="1:12" x14ac:dyDescent="0.3">
      <c r="A2062" t="s">
        <v>4034</v>
      </c>
      <c r="B2062">
        <v>1990</v>
      </c>
      <c r="C2062" t="s">
        <v>3705</v>
      </c>
      <c r="D2062">
        <v>9</v>
      </c>
      <c r="E2062" s="1" t="str">
        <f>_xlfn.CONCAT(Hospitalisation_Details[[#This Row],[date]],"-",Hospitalisation_Details[[#This Row],[month]],"-",Hospitalisation_Details[[#This Row],[year]])</f>
        <v>9-Jul-1990</v>
      </c>
      <c r="F2062" s="1" t="str">
        <f>TEXT(Hospitalisation_Details[[#This Row],[Date of Birth]],"dd-mm-yy")</f>
        <v>09-07-90</v>
      </c>
      <c r="G2062">
        <v>2</v>
      </c>
      <c r="H2062">
        <f>DATEDIF(Hospitalisation_Details[[#This Row],[Date of Birth2]],DATE(2023,6,8),"y")</f>
        <v>32</v>
      </c>
      <c r="I2062" s="2">
        <v>32734.19</v>
      </c>
      <c r="J2062" t="s">
        <v>3706</v>
      </c>
      <c r="K2062" t="s">
        <v>3710</v>
      </c>
      <c r="L2062" t="s">
        <v>3713</v>
      </c>
    </row>
    <row r="2063" spans="1:12" x14ac:dyDescent="0.3">
      <c r="A2063" t="s">
        <v>4033</v>
      </c>
      <c r="B2063">
        <v>1974</v>
      </c>
      <c r="C2063" t="s">
        <v>3714</v>
      </c>
      <c r="D2063">
        <v>6</v>
      </c>
      <c r="E2063" s="1" t="str">
        <f>_xlfn.CONCAT(Hospitalisation_Details[[#This Row],[date]],"-",Hospitalisation_Details[[#This Row],[month]],"-",Hospitalisation_Details[[#This Row],[year]])</f>
        <v>6-Dec-1974</v>
      </c>
      <c r="F2063" s="1" t="str">
        <f>TEXT(Hospitalisation_Details[[#This Row],[Date of Birth]],"dd-mm-yy")</f>
        <v>06-12-74</v>
      </c>
      <c r="G2063">
        <v>0</v>
      </c>
      <c r="H2063">
        <f>DATEDIF(Hospitalisation_Details[[#This Row],[Date of Birth2]],DATE(2023,6,8),"y")</f>
        <v>48</v>
      </c>
      <c r="I2063" s="2">
        <v>32760.48</v>
      </c>
      <c r="J2063" t="s">
        <v>3710</v>
      </c>
      <c r="K2063" t="s">
        <v>3710</v>
      </c>
      <c r="L2063" t="s">
        <v>3717</v>
      </c>
    </row>
    <row r="2064" spans="1:12" x14ac:dyDescent="0.3">
      <c r="A2064" t="s">
        <v>4032</v>
      </c>
      <c r="B2064">
        <v>1972</v>
      </c>
      <c r="C2064" t="s">
        <v>3709</v>
      </c>
      <c r="D2064">
        <v>7</v>
      </c>
      <c r="E2064" s="1" t="str">
        <f>_xlfn.CONCAT(Hospitalisation_Details[[#This Row],[date]],"-",Hospitalisation_Details[[#This Row],[month]],"-",Hospitalisation_Details[[#This Row],[year]])</f>
        <v>7-Nov-1972</v>
      </c>
      <c r="F2064" s="1" t="str">
        <f>TEXT(Hospitalisation_Details[[#This Row],[Date of Birth]],"dd-mm-yy")</f>
        <v>07-11-72</v>
      </c>
      <c r="G2064">
        <v>0</v>
      </c>
      <c r="H2064">
        <f>DATEDIF(Hospitalisation_Details[[#This Row],[Date of Birth2]],DATE(2023,6,8),"y")</f>
        <v>50</v>
      </c>
      <c r="I2064" s="2">
        <v>32765.33</v>
      </c>
      <c r="J2064" t="s">
        <v>3706</v>
      </c>
      <c r="K2064" t="s">
        <v>3706</v>
      </c>
      <c r="L2064" t="s">
        <v>3713</v>
      </c>
    </row>
    <row r="2065" spans="1:12" x14ac:dyDescent="0.3">
      <c r="A2065" t="s">
        <v>4031</v>
      </c>
      <c r="B2065">
        <v>1980</v>
      </c>
      <c r="C2065" t="s">
        <v>3714</v>
      </c>
      <c r="D2065">
        <v>12</v>
      </c>
      <c r="E2065" s="1" t="str">
        <f>_xlfn.CONCAT(Hospitalisation_Details[[#This Row],[date]],"-",Hospitalisation_Details[[#This Row],[month]],"-",Hospitalisation_Details[[#This Row],[year]])</f>
        <v>12-Dec-1980</v>
      </c>
      <c r="F2065" s="1" t="str">
        <f>TEXT(Hospitalisation_Details[[#This Row],[Date of Birth]],"dd-mm-yy")</f>
        <v>12-12-80</v>
      </c>
      <c r="G2065">
        <v>3</v>
      </c>
      <c r="H2065">
        <f>DATEDIF(Hospitalisation_Details[[#This Row],[Date of Birth2]],DATE(2023,6,8),"y")</f>
        <v>42</v>
      </c>
      <c r="I2065" s="2">
        <v>32787.46</v>
      </c>
      <c r="J2065" t="s">
        <v>3710</v>
      </c>
      <c r="K2065" t="s">
        <v>3707</v>
      </c>
      <c r="L2065" t="s">
        <v>3713</v>
      </c>
    </row>
    <row r="2066" spans="1:12" x14ac:dyDescent="0.3">
      <c r="A2066" t="s">
        <v>4030</v>
      </c>
      <c r="B2066">
        <v>1995</v>
      </c>
      <c r="C2066" t="s">
        <v>3714</v>
      </c>
      <c r="D2066">
        <v>4</v>
      </c>
      <c r="E2066" s="1" t="str">
        <f>_xlfn.CONCAT(Hospitalisation_Details[[#This Row],[date]],"-",Hospitalisation_Details[[#This Row],[month]],"-",Hospitalisation_Details[[#This Row],[year]])</f>
        <v>4-Dec-1995</v>
      </c>
      <c r="F2066" s="1" t="str">
        <f>TEXT(Hospitalisation_Details[[#This Row],[Date of Birth]],"dd-mm-yy")</f>
        <v>04-12-95</v>
      </c>
      <c r="G2066">
        <v>0</v>
      </c>
      <c r="H2066">
        <f>DATEDIF(Hospitalisation_Details[[#This Row],[Date of Birth2]],DATE(2023,6,8),"y")</f>
        <v>27</v>
      </c>
      <c r="I2066" s="2">
        <v>32827.51</v>
      </c>
      <c r="J2066" t="s">
        <v>3710</v>
      </c>
      <c r="K2066" t="s">
        <v>3706</v>
      </c>
      <c r="L2066" t="s">
        <v>3717</v>
      </c>
    </row>
    <row r="2067" spans="1:12" x14ac:dyDescent="0.3">
      <c r="A2067" t="s">
        <v>4029</v>
      </c>
      <c r="B2067">
        <v>1981</v>
      </c>
      <c r="C2067" t="s">
        <v>3709</v>
      </c>
      <c r="D2067">
        <v>17</v>
      </c>
      <c r="E2067" s="1" t="str">
        <f>_xlfn.CONCAT(Hospitalisation_Details[[#This Row],[date]],"-",Hospitalisation_Details[[#This Row],[month]],"-",Hospitalisation_Details[[#This Row],[year]])</f>
        <v>17-Nov-1981</v>
      </c>
      <c r="F2067" s="1" t="str">
        <f>TEXT(Hospitalisation_Details[[#This Row],[Date of Birth]],"dd-mm-yy")</f>
        <v>17-11-81</v>
      </c>
      <c r="G2067">
        <v>1</v>
      </c>
      <c r="H2067">
        <f>DATEDIF(Hospitalisation_Details[[#This Row],[Date of Birth2]],DATE(2023,6,8),"y")</f>
        <v>41</v>
      </c>
      <c r="I2067" s="2">
        <v>32906.69</v>
      </c>
      <c r="J2067" t="s">
        <v>3706</v>
      </c>
      <c r="K2067" t="s">
        <v>3707</v>
      </c>
      <c r="L2067" t="s">
        <v>3717</v>
      </c>
    </row>
    <row r="2068" spans="1:12" x14ac:dyDescent="0.3">
      <c r="A2068" t="s">
        <v>4028</v>
      </c>
      <c r="B2068">
        <v>1971</v>
      </c>
      <c r="C2068" t="s">
        <v>3715</v>
      </c>
      <c r="D2068">
        <v>24</v>
      </c>
      <c r="E2068" s="1" t="str">
        <f>_xlfn.CONCAT(Hospitalisation_Details[[#This Row],[date]],"-",Hospitalisation_Details[[#This Row],[month]],"-",Hospitalisation_Details[[#This Row],[year]])</f>
        <v>24-Aug-1971</v>
      </c>
      <c r="F2068" s="1" t="str">
        <f>TEXT(Hospitalisation_Details[[#This Row],[Date of Birth]],"dd-mm-yy")</f>
        <v>24-08-71</v>
      </c>
      <c r="G2068">
        <v>0</v>
      </c>
      <c r="H2068">
        <f>DATEDIF(Hospitalisation_Details[[#This Row],[Date of Birth2]],DATE(2023,6,8),"y")</f>
        <v>51</v>
      </c>
      <c r="I2068" s="2">
        <v>32947.629999999997</v>
      </c>
      <c r="J2068" t="s">
        <v>3706</v>
      </c>
      <c r="K2068" t="s">
        <v>3710</v>
      </c>
      <c r="L2068" t="s">
        <v>3717</v>
      </c>
    </row>
    <row r="2069" spans="1:12" x14ac:dyDescent="0.3">
      <c r="A2069" t="s">
        <v>4027</v>
      </c>
      <c r="B2069">
        <v>1995</v>
      </c>
      <c r="C2069" t="s">
        <v>3705</v>
      </c>
      <c r="D2069">
        <v>8</v>
      </c>
      <c r="E2069" s="1" t="str">
        <f>_xlfn.CONCAT(Hospitalisation_Details[[#This Row],[date]],"-",Hospitalisation_Details[[#This Row],[month]],"-",Hospitalisation_Details[[#This Row],[year]])</f>
        <v>8-Jul-1995</v>
      </c>
      <c r="F2069" s="1" t="str">
        <f>TEXT(Hospitalisation_Details[[#This Row],[Date of Birth]],"dd-mm-yy")</f>
        <v>08-07-95</v>
      </c>
      <c r="G2069">
        <v>0</v>
      </c>
      <c r="H2069">
        <f>DATEDIF(Hospitalisation_Details[[#This Row],[Date of Birth2]],DATE(2023,6,8),"y")</f>
        <v>27</v>
      </c>
      <c r="I2069" s="2">
        <v>33017.46</v>
      </c>
      <c r="J2069" t="s">
        <v>3710</v>
      </c>
      <c r="K2069" t="s">
        <v>3710</v>
      </c>
      <c r="L2069" t="s">
        <v>3717</v>
      </c>
    </row>
    <row r="2070" spans="1:12" x14ac:dyDescent="0.3">
      <c r="A2070" t="s">
        <v>4026</v>
      </c>
      <c r="B2070">
        <v>1967</v>
      </c>
      <c r="C2070" t="s">
        <v>3705</v>
      </c>
      <c r="D2070">
        <v>10</v>
      </c>
      <c r="E2070" s="1" t="str">
        <f>_xlfn.CONCAT(Hospitalisation_Details[[#This Row],[date]],"-",Hospitalisation_Details[[#This Row],[month]],"-",Hospitalisation_Details[[#This Row],[year]])</f>
        <v>10-Jul-1967</v>
      </c>
      <c r="F2070" s="1" t="str">
        <f>TEXT(Hospitalisation_Details[[#This Row],[Date of Birth]],"dd-mm-yy")</f>
        <v>10-07-67</v>
      </c>
      <c r="G2070">
        <v>0</v>
      </c>
      <c r="H2070">
        <f>DATEDIF(Hospitalisation_Details[[#This Row],[Date of Birth2]],DATE(2023,6,8),"y")</f>
        <v>55</v>
      </c>
      <c r="I2070" s="2">
        <v>33025.32</v>
      </c>
      <c r="J2070" t="s">
        <v>3706</v>
      </c>
      <c r="K2070" t="s">
        <v>3707</v>
      </c>
      <c r="L2070" t="s">
        <v>3717</v>
      </c>
    </row>
    <row r="2071" spans="1:12" x14ac:dyDescent="0.3">
      <c r="A2071" t="s">
        <v>4025</v>
      </c>
      <c r="B2071">
        <v>1994</v>
      </c>
      <c r="C2071" t="s">
        <v>3705</v>
      </c>
      <c r="D2071">
        <v>28</v>
      </c>
      <c r="E2071" s="1" t="str">
        <f>_xlfn.CONCAT(Hospitalisation_Details[[#This Row],[date]],"-",Hospitalisation_Details[[#This Row],[month]],"-",Hospitalisation_Details[[#This Row],[year]])</f>
        <v>28-Jul-1994</v>
      </c>
      <c r="F2071" s="1" t="str">
        <f>TEXT(Hospitalisation_Details[[#This Row],[Date of Birth]],"dd-mm-yy")</f>
        <v>28-07-94</v>
      </c>
      <c r="G2071">
        <v>0</v>
      </c>
      <c r="H2071">
        <f>DATEDIF(Hospitalisation_Details[[#This Row],[Date of Birth2]],DATE(2023,6,8),"y")</f>
        <v>28</v>
      </c>
      <c r="I2071" s="2">
        <v>33057.230000000003</v>
      </c>
      <c r="J2071" t="s">
        <v>3710</v>
      </c>
      <c r="K2071" t="s">
        <v>3706</v>
      </c>
      <c r="L2071" t="s">
        <v>3717</v>
      </c>
    </row>
    <row r="2072" spans="1:12" x14ac:dyDescent="0.3">
      <c r="A2072" t="s">
        <v>4024</v>
      </c>
      <c r="B2072">
        <v>1962</v>
      </c>
      <c r="C2072" t="s">
        <v>3705</v>
      </c>
      <c r="D2072">
        <v>1</v>
      </c>
      <c r="E2072" s="1" t="str">
        <f>_xlfn.CONCAT(Hospitalisation_Details[[#This Row],[date]],"-",Hospitalisation_Details[[#This Row],[month]],"-",Hospitalisation_Details[[#This Row],[year]])</f>
        <v>1-Jul-1962</v>
      </c>
      <c r="F2072" s="1" t="str">
        <f>TEXT(Hospitalisation_Details[[#This Row],[Date of Birth]],"dd-mm-yy")</f>
        <v>01-07-62</v>
      </c>
      <c r="G2072">
        <v>0</v>
      </c>
      <c r="H2072">
        <f>DATEDIF(Hospitalisation_Details[[#This Row],[Date of Birth2]],DATE(2023,6,8),"y")</f>
        <v>60</v>
      </c>
      <c r="I2072" s="2">
        <v>33074.94</v>
      </c>
      <c r="J2072" t="s">
        <v>3710</v>
      </c>
      <c r="K2072" t="s">
        <v>3706</v>
      </c>
      <c r="L2072" t="s">
        <v>3717</v>
      </c>
    </row>
    <row r="2073" spans="1:12" x14ac:dyDescent="0.3">
      <c r="A2073" t="s">
        <v>4023</v>
      </c>
      <c r="B2073">
        <v>1969</v>
      </c>
      <c r="C2073" t="s">
        <v>3716</v>
      </c>
      <c r="D2073">
        <v>30</v>
      </c>
      <c r="E2073" s="1" t="str">
        <f>_xlfn.CONCAT(Hospitalisation_Details[[#This Row],[date]],"-",Hospitalisation_Details[[#This Row],[month]],"-",Hospitalisation_Details[[#This Row],[year]])</f>
        <v>30-Oct-1969</v>
      </c>
      <c r="F2073" s="1" t="str">
        <f>TEXT(Hospitalisation_Details[[#This Row],[Date of Birth]],"dd-mm-yy")</f>
        <v>30-10-69</v>
      </c>
      <c r="G2073">
        <v>0</v>
      </c>
      <c r="H2073">
        <f>DATEDIF(Hospitalisation_Details[[#This Row],[Date of Birth2]],DATE(2023,6,8),"y")</f>
        <v>53</v>
      </c>
      <c r="I2073" s="2">
        <v>33090.660000000003</v>
      </c>
      <c r="J2073" t="s">
        <v>3706</v>
      </c>
      <c r="K2073" t="s">
        <v>3706</v>
      </c>
      <c r="L2073" t="s">
        <v>3717</v>
      </c>
    </row>
    <row r="2074" spans="1:12" x14ac:dyDescent="0.3">
      <c r="A2074" t="s">
        <v>4022</v>
      </c>
      <c r="B2074">
        <v>1985</v>
      </c>
      <c r="C2074" t="s">
        <v>3705</v>
      </c>
      <c r="D2074">
        <v>15</v>
      </c>
      <c r="E2074" s="1" t="str">
        <f>_xlfn.CONCAT(Hospitalisation_Details[[#This Row],[date]],"-",Hospitalisation_Details[[#This Row],[month]],"-",Hospitalisation_Details[[#This Row],[year]])</f>
        <v>15-Jul-1985</v>
      </c>
      <c r="F2074" s="1" t="str">
        <f>TEXT(Hospitalisation_Details[[#This Row],[Date of Birth]],"dd-mm-yy")</f>
        <v>15-07-85</v>
      </c>
      <c r="G2074">
        <v>3</v>
      </c>
      <c r="H2074">
        <f>DATEDIF(Hospitalisation_Details[[#This Row],[Date of Birth2]],DATE(2023,6,8),"y")</f>
        <v>37</v>
      </c>
      <c r="I2074" s="2">
        <v>33121</v>
      </c>
      <c r="J2074" t="s">
        <v>3706</v>
      </c>
      <c r="K2074" t="s">
        <v>3710</v>
      </c>
      <c r="L2074" t="s">
        <v>3717</v>
      </c>
    </row>
    <row r="2075" spans="1:12" x14ac:dyDescent="0.3">
      <c r="A2075" t="s">
        <v>4021</v>
      </c>
      <c r="B2075">
        <v>1990</v>
      </c>
      <c r="C2075" t="s">
        <v>3716</v>
      </c>
      <c r="D2075">
        <v>12</v>
      </c>
      <c r="E2075" s="1" t="str">
        <f>_xlfn.CONCAT(Hospitalisation_Details[[#This Row],[date]],"-",Hospitalisation_Details[[#This Row],[month]],"-",Hospitalisation_Details[[#This Row],[year]])</f>
        <v>12-Oct-1990</v>
      </c>
      <c r="F2075" s="1" t="str">
        <f>TEXT(Hospitalisation_Details[[#This Row],[Date of Birth]],"dd-mm-yy")</f>
        <v>12-10-90</v>
      </c>
      <c r="G2075">
        <v>3</v>
      </c>
      <c r="H2075">
        <f>DATEDIF(Hospitalisation_Details[[#This Row],[Date of Birth2]],DATE(2023,6,8),"y")</f>
        <v>32</v>
      </c>
      <c r="I2075" s="2">
        <v>33292.83</v>
      </c>
      <c r="J2075" t="s">
        <v>3706</v>
      </c>
      <c r="K2075" t="s">
        <v>3710</v>
      </c>
      <c r="L2075" t="s">
        <v>3717</v>
      </c>
    </row>
    <row r="2076" spans="1:12" x14ac:dyDescent="0.3">
      <c r="A2076" t="s">
        <v>4020</v>
      </c>
      <c r="B2076">
        <v>2003</v>
      </c>
      <c r="C2076" t="s">
        <v>3709</v>
      </c>
      <c r="D2076">
        <v>28</v>
      </c>
      <c r="E2076" s="1" t="str">
        <f>_xlfn.CONCAT(Hospitalisation_Details[[#This Row],[date]],"-",Hospitalisation_Details[[#This Row],[month]],"-",Hospitalisation_Details[[#This Row],[year]])</f>
        <v>28-Nov-2003</v>
      </c>
      <c r="F2076" s="1" t="str">
        <f>TEXT(Hospitalisation_Details[[#This Row],[Date of Birth]],"dd-mm-yy")</f>
        <v>28-11-03</v>
      </c>
      <c r="G2076">
        <v>0</v>
      </c>
      <c r="H2076">
        <f>DATEDIF(Hospitalisation_Details[[#This Row],[Date of Birth2]],DATE(2023,6,8),"y")</f>
        <v>19</v>
      </c>
      <c r="I2076" s="2">
        <v>33307.550000000003</v>
      </c>
      <c r="J2076" t="s">
        <v>3706</v>
      </c>
      <c r="K2076" t="s">
        <v>3707</v>
      </c>
      <c r="L2076" t="s">
        <v>3713</v>
      </c>
    </row>
    <row r="2077" spans="1:12" x14ac:dyDescent="0.3">
      <c r="A2077" t="s">
        <v>4019</v>
      </c>
      <c r="B2077">
        <v>1972</v>
      </c>
      <c r="C2077" t="s">
        <v>3712</v>
      </c>
      <c r="D2077">
        <v>5</v>
      </c>
      <c r="E2077" s="1" t="str">
        <f>_xlfn.CONCAT(Hospitalisation_Details[[#This Row],[date]],"-",Hospitalisation_Details[[#This Row],[month]],"-",Hospitalisation_Details[[#This Row],[year]])</f>
        <v>5-Sep-1972</v>
      </c>
      <c r="F2077" s="1" t="str">
        <f>TEXT(Hospitalisation_Details[[#This Row],[Date of Birth]],"dd-mm-yy")</f>
        <v>05-09-72</v>
      </c>
      <c r="G2077">
        <v>0</v>
      </c>
      <c r="H2077">
        <f>DATEDIF(Hospitalisation_Details[[#This Row],[Date of Birth2]],DATE(2023,6,8),"y")</f>
        <v>50</v>
      </c>
      <c r="I2077" s="2">
        <v>33344.449999999997</v>
      </c>
      <c r="J2077" t="s">
        <v>3706</v>
      </c>
      <c r="K2077" t="s">
        <v>3707</v>
      </c>
      <c r="L2077" t="s">
        <v>3717</v>
      </c>
    </row>
    <row r="2078" spans="1:12" x14ac:dyDescent="0.3">
      <c r="A2078" t="s">
        <v>4018</v>
      </c>
      <c r="B2078">
        <v>1985</v>
      </c>
      <c r="C2078" t="s">
        <v>3714</v>
      </c>
      <c r="D2078">
        <v>7</v>
      </c>
      <c r="E2078" s="1" t="str">
        <f>_xlfn.CONCAT(Hospitalisation_Details[[#This Row],[date]],"-",Hospitalisation_Details[[#This Row],[month]],"-",Hospitalisation_Details[[#This Row],[year]])</f>
        <v>7-Dec-1985</v>
      </c>
      <c r="F2078" s="1" t="str">
        <f>TEXT(Hospitalisation_Details[[#This Row],[Date of Birth]],"dd-mm-yy")</f>
        <v>07-12-85</v>
      </c>
      <c r="G2078">
        <v>3</v>
      </c>
      <c r="H2078">
        <f>DATEDIF(Hospitalisation_Details[[#This Row],[Date of Birth2]],DATE(2023,6,8),"y")</f>
        <v>37</v>
      </c>
      <c r="I2078" s="2">
        <v>33450.99</v>
      </c>
      <c r="J2078" t="s">
        <v>3706</v>
      </c>
      <c r="K2078" t="s">
        <v>3706</v>
      </c>
      <c r="L2078" t="s">
        <v>3717</v>
      </c>
    </row>
    <row r="2079" spans="1:12" x14ac:dyDescent="0.3">
      <c r="A2079" t="s">
        <v>4017</v>
      </c>
      <c r="B2079">
        <v>1970</v>
      </c>
      <c r="C2079" t="s">
        <v>3711</v>
      </c>
      <c r="D2079">
        <v>18</v>
      </c>
      <c r="E2079" s="1" t="str">
        <f>_xlfn.CONCAT(Hospitalisation_Details[[#This Row],[date]],"-",Hospitalisation_Details[[#This Row],[month]],"-",Hospitalisation_Details[[#This Row],[year]])</f>
        <v>18-Jun-1970</v>
      </c>
      <c r="F2079" s="1" t="str">
        <f>TEXT(Hospitalisation_Details[[#This Row],[Date of Birth]],"dd-mm-yy")</f>
        <v>18-06-70</v>
      </c>
      <c r="G2079">
        <v>2</v>
      </c>
      <c r="H2079">
        <f>DATEDIF(Hospitalisation_Details[[#This Row],[Date of Birth2]],DATE(2023,6,8),"y")</f>
        <v>52</v>
      </c>
      <c r="I2079" s="2">
        <v>33471.97</v>
      </c>
      <c r="J2079" t="s">
        <v>3706</v>
      </c>
      <c r="K2079" t="s">
        <v>3706</v>
      </c>
      <c r="L2079" t="s">
        <v>3713</v>
      </c>
    </row>
    <row r="2080" spans="1:12" x14ac:dyDescent="0.3">
      <c r="A2080" t="s">
        <v>4016</v>
      </c>
      <c r="B2080">
        <v>2002</v>
      </c>
      <c r="C2080" t="s">
        <v>3715</v>
      </c>
      <c r="D2080">
        <v>25</v>
      </c>
      <c r="E2080" s="1" t="str">
        <f>_xlfn.CONCAT(Hospitalisation_Details[[#This Row],[date]],"-",Hospitalisation_Details[[#This Row],[month]],"-",Hospitalisation_Details[[#This Row],[year]])</f>
        <v>25-Aug-2002</v>
      </c>
      <c r="F2080" s="1" t="str">
        <f>TEXT(Hospitalisation_Details[[#This Row],[Date of Birth]],"dd-mm-yy")</f>
        <v>25-08-02</v>
      </c>
      <c r="G2080">
        <v>0</v>
      </c>
      <c r="H2080">
        <f>DATEDIF(Hospitalisation_Details[[#This Row],[Date of Birth2]],DATE(2023,6,8),"y")</f>
        <v>20</v>
      </c>
      <c r="I2080" s="2">
        <v>33475.82</v>
      </c>
      <c r="J2080" t="s">
        <v>3710</v>
      </c>
      <c r="K2080" t="s">
        <v>3710</v>
      </c>
      <c r="L2080" t="s">
        <v>3722</v>
      </c>
    </row>
    <row r="2081" spans="1:12" x14ac:dyDescent="0.3">
      <c r="A2081" t="s">
        <v>4015</v>
      </c>
      <c r="B2081">
        <v>1984</v>
      </c>
      <c r="C2081" t="s">
        <v>3705</v>
      </c>
      <c r="D2081">
        <v>22</v>
      </c>
      <c r="E2081" s="1" t="str">
        <f>_xlfn.CONCAT(Hospitalisation_Details[[#This Row],[date]],"-",Hospitalisation_Details[[#This Row],[month]],"-",Hospitalisation_Details[[#This Row],[year]])</f>
        <v>22-Jul-1984</v>
      </c>
      <c r="F2081" s="1" t="str">
        <f>TEXT(Hospitalisation_Details[[#This Row],[Date of Birth]],"dd-mm-yy")</f>
        <v>22-07-84</v>
      </c>
      <c r="G2081">
        <v>3</v>
      </c>
      <c r="H2081">
        <f>DATEDIF(Hospitalisation_Details[[#This Row],[Date of Birth2]],DATE(2023,6,8),"y")</f>
        <v>38</v>
      </c>
      <c r="I2081" s="2">
        <v>33527.1</v>
      </c>
      <c r="J2081" t="s">
        <v>3706</v>
      </c>
      <c r="K2081" t="s">
        <v>3707</v>
      </c>
      <c r="L2081" t="s">
        <v>3717</v>
      </c>
    </row>
    <row r="2082" spans="1:12" x14ac:dyDescent="0.3">
      <c r="A2082" t="s">
        <v>4014</v>
      </c>
      <c r="B2082">
        <v>2003</v>
      </c>
      <c r="C2082" t="s">
        <v>3712</v>
      </c>
      <c r="D2082">
        <v>9</v>
      </c>
      <c r="E2082" s="1" t="str">
        <f>_xlfn.CONCAT(Hospitalisation_Details[[#This Row],[date]],"-",Hospitalisation_Details[[#This Row],[month]],"-",Hospitalisation_Details[[#This Row],[year]])</f>
        <v>9-Sep-2003</v>
      </c>
      <c r="F2082" s="1" t="str">
        <f>TEXT(Hospitalisation_Details[[#This Row],[Date of Birth]],"dd-mm-yy")</f>
        <v>09-09-03</v>
      </c>
      <c r="G2082">
        <v>0</v>
      </c>
      <c r="H2082">
        <f>DATEDIF(Hospitalisation_Details[[#This Row],[Date of Birth2]],DATE(2023,6,8),"y")</f>
        <v>19</v>
      </c>
      <c r="I2082" s="2">
        <v>33611.71</v>
      </c>
      <c r="J2082" t="s">
        <v>3710</v>
      </c>
      <c r="K2082" t="s">
        <v>3706</v>
      </c>
      <c r="L2082" t="s">
        <v>3717</v>
      </c>
    </row>
    <row r="2083" spans="1:12" x14ac:dyDescent="0.3">
      <c r="A2083" t="s">
        <v>4013</v>
      </c>
      <c r="B2083">
        <v>1993</v>
      </c>
      <c r="C2083" t="s">
        <v>3709</v>
      </c>
      <c r="D2083">
        <v>28</v>
      </c>
      <c r="E2083" s="1" t="str">
        <f>_xlfn.CONCAT(Hospitalisation_Details[[#This Row],[date]],"-",Hospitalisation_Details[[#This Row],[month]],"-",Hospitalisation_Details[[#This Row],[year]])</f>
        <v>28-Nov-1993</v>
      </c>
      <c r="F2083" s="1" t="str">
        <f>TEXT(Hospitalisation_Details[[#This Row],[Date of Birth]],"dd-mm-yy")</f>
        <v>28-11-93</v>
      </c>
      <c r="G2083">
        <v>0</v>
      </c>
      <c r="H2083">
        <f>DATEDIF(Hospitalisation_Details[[#This Row],[Date of Birth2]],DATE(2023,6,8),"y")</f>
        <v>29</v>
      </c>
      <c r="I2083" s="2">
        <v>33707.550000000003</v>
      </c>
      <c r="J2083" t="s">
        <v>3706</v>
      </c>
      <c r="K2083" t="s">
        <v>3706</v>
      </c>
      <c r="L2083" t="s">
        <v>3717</v>
      </c>
    </row>
    <row r="2084" spans="1:12" x14ac:dyDescent="0.3">
      <c r="A2084" t="s">
        <v>4012</v>
      </c>
      <c r="B2084">
        <v>2004</v>
      </c>
      <c r="C2084" t="s">
        <v>3709</v>
      </c>
      <c r="D2084">
        <v>1</v>
      </c>
      <c r="E2084" s="1" t="str">
        <f>_xlfn.CONCAT(Hospitalisation_Details[[#This Row],[date]],"-",Hospitalisation_Details[[#This Row],[month]],"-",Hospitalisation_Details[[#This Row],[year]])</f>
        <v>1-Nov-2004</v>
      </c>
      <c r="F2084" s="1" t="str">
        <f>TEXT(Hospitalisation_Details[[#This Row],[Date of Birth]],"dd-mm-yy")</f>
        <v>01-11-04</v>
      </c>
      <c r="G2084">
        <v>0</v>
      </c>
      <c r="H2084">
        <f>DATEDIF(Hospitalisation_Details[[#This Row],[Date of Birth2]],DATE(2023,6,8),"y")</f>
        <v>18</v>
      </c>
      <c r="I2084" s="2">
        <v>33732.69</v>
      </c>
      <c r="J2084" t="s">
        <v>3710</v>
      </c>
      <c r="K2084" t="s">
        <v>3710</v>
      </c>
      <c r="L2084" t="s">
        <v>3728</v>
      </c>
    </row>
    <row r="2085" spans="1:12" x14ac:dyDescent="0.3">
      <c r="A2085" t="s">
        <v>4011</v>
      </c>
      <c r="B2085">
        <v>2003</v>
      </c>
      <c r="C2085" t="s">
        <v>3712</v>
      </c>
      <c r="D2085">
        <v>12</v>
      </c>
      <c r="E2085" s="1" t="str">
        <f>_xlfn.CONCAT(Hospitalisation_Details[[#This Row],[date]],"-",Hospitalisation_Details[[#This Row],[month]],"-",Hospitalisation_Details[[#This Row],[year]])</f>
        <v>12-Sep-2003</v>
      </c>
      <c r="F2085" s="1" t="str">
        <f>TEXT(Hospitalisation_Details[[#This Row],[Date of Birth]],"dd-mm-yy")</f>
        <v>12-09-03</v>
      </c>
      <c r="G2085">
        <v>0</v>
      </c>
      <c r="H2085">
        <f>DATEDIF(Hospitalisation_Details[[#This Row],[Date of Birth2]],DATE(2023,6,8),"y")</f>
        <v>19</v>
      </c>
      <c r="I2085" s="2">
        <v>33750.29</v>
      </c>
      <c r="J2085" t="s">
        <v>3710</v>
      </c>
      <c r="K2085" t="s">
        <v>3707</v>
      </c>
      <c r="L2085" t="s">
        <v>3713</v>
      </c>
    </row>
    <row r="2086" spans="1:12" x14ac:dyDescent="0.3">
      <c r="A2086" t="s">
        <v>4010</v>
      </c>
      <c r="B2086">
        <v>1962</v>
      </c>
      <c r="C2086" t="s">
        <v>3714</v>
      </c>
      <c r="D2086">
        <v>11</v>
      </c>
      <c r="E2086" s="1" t="str">
        <f>_xlfn.CONCAT(Hospitalisation_Details[[#This Row],[date]],"-",Hospitalisation_Details[[#This Row],[month]],"-",Hospitalisation_Details[[#This Row],[year]])</f>
        <v>11-Dec-1962</v>
      </c>
      <c r="F2086" s="1" t="str">
        <f>TEXT(Hospitalisation_Details[[#This Row],[Date of Birth]],"dd-mm-yy")</f>
        <v>11-12-62</v>
      </c>
      <c r="G2086">
        <v>0</v>
      </c>
      <c r="H2086">
        <f>DATEDIF(Hospitalisation_Details[[#This Row],[Date of Birth2]],DATE(2023,6,8),"y")</f>
        <v>60</v>
      </c>
      <c r="I2086" s="2">
        <v>33753.32</v>
      </c>
      <c r="J2086" t="s">
        <v>3710</v>
      </c>
      <c r="K2086" t="s">
        <v>3707</v>
      </c>
      <c r="L2086" t="s">
        <v>3717</v>
      </c>
    </row>
    <row r="2087" spans="1:12" x14ac:dyDescent="0.3">
      <c r="A2087" t="s">
        <v>4009</v>
      </c>
      <c r="B2087">
        <v>2000</v>
      </c>
      <c r="C2087" t="s">
        <v>3716</v>
      </c>
      <c r="D2087">
        <v>26</v>
      </c>
      <c r="E2087" s="1" t="str">
        <f>_xlfn.CONCAT(Hospitalisation_Details[[#This Row],[date]],"-",Hospitalisation_Details[[#This Row],[month]],"-",Hospitalisation_Details[[#This Row],[year]])</f>
        <v>26-Oct-2000</v>
      </c>
      <c r="F2087" s="1" t="str">
        <f>TEXT(Hospitalisation_Details[[#This Row],[Date of Birth]],"dd-mm-yy")</f>
        <v>26-10-00</v>
      </c>
      <c r="G2087">
        <v>0</v>
      </c>
      <c r="H2087">
        <f>DATEDIF(Hospitalisation_Details[[#This Row],[Date of Birth2]],DATE(2023,6,8),"y")</f>
        <v>22</v>
      </c>
      <c r="I2087" s="2">
        <v>33829.39</v>
      </c>
      <c r="J2087" t="s">
        <v>3706</v>
      </c>
      <c r="K2087" t="s">
        <v>3707</v>
      </c>
      <c r="L2087" t="s">
        <v>3717</v>
      </c>
    </row>
    <row r="2088" spans="1:12" x14ac:dyDescent="0.3">
      <c r="A2088" t="s">
        <v>4008</v>
      </c>
      <c r="B2088">
        <v>1997</v>
      </c>
      <c r="C2088" t="s">
        <v>3715</v>
      </c>
      <c r="D2088">
        <v>9</v>
      </c>
      <c r="E2088" s="1" t="str">
        <f>_xlfn.CONCAT(Hospitalisation_Details[[#This Row],[date]],"-",Hospitalisation_Details[[#This Row],[month]],"-",Hospitalisation_Details[[#This Row],[year]])</f>
        <v>9-Aug-1997</v>
      </c>
      <c r="F2088" s="1" t="str">
        <f>TEXT(Hospitalisation_Details[[#This Row],[Date of Birth]],"dd-mm-yy")</f>
        <v>09-08-97</v>
      </c>
      <c r="G2088">
        <v>0</v>
      </c>
      <c r="H2088">
        <f>DATEDIF(Hospitalisation_Details[[#This Row],[Date of Birth2]],DATE(2023,6,8),"y")</f>
        <v>25</v>
      </c>
      <c r="I2088" s="2">
        <v>33900.65</v>
      </c>
      <c r="J2088" t="s">
        <v>3706</v>
      </c>
      <c r="K2088" t="s">
        <v>3707</v>
      </c>
      <c r="L2088" t="s">
        <v>3717</v>
      </c>
    </row>
    <row r="2089" spans="1:12" x14ac:dyDescent="0.3">
      <c r="A2089" t="s">
        <v>4007</v>
      </c>
      <c r="B2089">
        <v>2000</v>
      </c>
      <c r="C2089" t="s">
        <v>3714</v>
      </c>
      <c r="D2089">
        <v>27</v>
      </c>
      <c r="E2089" s="1" t="str">
        <f>_xlfn.CONCAT(Hospitalisation_Details[[#This Row],[date]],"-",Hospitalisation_Details[[#This Row],[month]],"-",Hospitalisation_Details[[#This Row],[year]])</f>
        <v>27-Dec-2000</v>
      </c>
      <c r="F2089" s="1" t="str">
        <f>TEXT(Hospitalisation_Details[[#This Row],[Date of Birth]],"dd-mm-yy")</f>
        <v>27-12-00</v>
      </c>
      <c r="G2089">
        <v>0</v>
      </c>
      <c r="H2089">
        <f>DATEDIF(Hospitalisation_Details[[#This Row],[Date of Birth2]],DATE(2023,6,8),"y")</f>
        <v>22</v>
      </c>
      <c r="I2089" s="2">
        <v>33907.550000000003</v>
      </c>
      <c r="J2089" t="s">
        <v>3706</v>
      </c>
      <c r="K2089" t="s">
        <v>3706</v>
      </c>
      <c r="L2089" t="s">
        <v>3713</v>
      </c>
    </row>
    <row r="2090" spans="1:12" x14ac:dyDescent="0.3">
      <c r="A2090" t="s">
        <v>4006</v>
      </c>
      <c r="B2090">
        <v>1994</v>
      </c>
      <c r="C2090" t="s">
        <v>3712</v>
      </c>
      <c r="D2090">
        <v>25</v>
      </c>
      <c r="E2090" s="1" t="str">
        <f>_xlfn.CONCAT(Hospitalisation_Details[[#This Row],[date]],"-",Hospitalisation_Details[[#This Row],[month]],"-",Hospitalisation_Details[[#This Row],[year]])</f>
        <v>25-Sep-1994</v>
      </c>
      <c r="F2090" s="1" t="str">
        <f>TEXT(Hospitalisation_Details[[#This Row],[Date of Birth]],"dd-mm-yy")</f>
        <v>25-09-94</v>
      </c>
      <c r="G2090">
        <v>0</v>
      </c>
      <c r="H2090">
        <f>DATEDIF(Hospitalisation_Details[[#This Row],[Date of Birth2]],DATE(2023,6,8),"y")</f>
        <v>28</v>
      </c>
      <c r="I2090" s="2">
        <v>33975.47</v>
      </c>
      <c r="J2090" t="s">
        <v>3706</v>
      </c>
      <c r="K2090" t="s">
        <v>3706</v>
      </c>
      <c r="L2090" t="s">
        <v>3717</v>
      </c>
    </row>
    <row r="2091" spans="1:12" x14ac:dyDescent="0.3">
      <c r="A2091" t="s">
        <v>4005</v>
      </c>
      <c r="B2091">
        <v>1972</v>
      </c>
      <c r="C2091" t="s">
        <v>3705</v>
      </c>
      <c r="D2091">
        <v>26</v>
      </c>
      <c r="E2091" s="1" t="str">
        <f>_xlfn.CONCAT(Hospitalisation_Details[[#This Row],[date]],"-",Hospitalisation_Details[[#This Row],[month]],"-",Hospitalisation_Details[[#This Row],[year]])</f>
        <v>26-Jul-1972</v>
      </c>
      <c r="F2091" s="1" t="str">
        <f>TEXT(Hospitalisation_Details[[#This Row],[Date of Birth]],"dd-mm-yy")</f>
        <v>26-07-72</v>
      </c>
      <c r="G2091">
        <v>0</v>
      </c>
      <c r="H2091">
        <f>DATEDIF(Hospitalisation_Details[[#This Row],[Date of Birth2]],DATE(2023,6,8),"y")</f>
        <v>50</v>
      </c>
      <c r="I2091" s="2">
        <v>34053.360000000001</v>
      </c>
      <c r="J2091" t="s">
        <v>3706</v>
      </c>
      <c r="K2091" t="s">
        <v>3706</v>
      </c>
      <c r="L2091" t="s">
        <v>3717</v>
      </c>
    </row>
    <row r="2092" spans="1:12" x14ac:dyDescent="0.3">
      <c r="A2092" t="s">
        <v>4004</v>
      </c>
      <c r="B2092">
        <v>2002</v>
      </c>
      <c r="C2092" t="s">
        <v>3714</v>
      </c>
      <c r="D2092">
        <v>26</v>
      </c>
      <c r="E2092" s="1" t="str">
        <f>_xlfn.CONCAT(Hospitalisation_Details[[#This Row],[date]],"-",Hospitalisation_Details[[#This Row],[month]],"-",Hospitalisation_Details[[#This Row],[year]])</f>
        <v>26-Dec-2002</v>
      </c>
      <c r="F2092" s="1" t="str">
        <f>TEXT(Hospitalisation_Details[[#This Row],[Date of Birth]],"dd-mm-yy")</f>
        <v>26-12-02</v>
      </c>
      <c r="G2092">
        <v>0</v>
      </c>
      <c r="H2092">
        <f>DATEDIF(Hospitalisation_Details[[#This Row],[Date of Birth2]],DATE(2023,6,8),"y")</f>
        <v>20</v>
      </c>
      <c r="I2092" s="2">
        <v>34084.68</v>
      </c>
      <c r="J2092" t="s">
        <v>3706</v>
      </c>
      <c r="K2092" t="s">
        <v>3707</v>
      </c>
      <c r="L2092" t="s">
        <v>3717</v>
      </c>
    </row>
    <row r="2093" spans="1:12" x14ac:dyDescent="0.3">
      <c r="A2093" t="s">
        <v>4003</v>
      </c>
      <c r="B2093">
        <v>1999</v>
      </c>
      <c r="C2093" t="s">
        <v>3709</v>
      </c>
      <c r="D2093">
        <v>6</v>
      </c>
      <c r="E2093" s="1" t="str">
        <f>_xlfn.CONCAT(Hospitalisation_Details[[#This Row],[date]],"-",Hospitalisation_Details[[#This Row],[month]],"-",Hospitalisation_Details[[#This Row],[year]])</f>
        <v>6-Nov-1999</v>
      </c>
      <c r="F2093" s="1" t="str">
        <f>TEXT(Hospitalisation_Details[[#This Row],[Date of Birth]],"dd-mm-yy")</f>
        <v>06-11-99</v>
      </c>
      <c r="G2093">
        <v>0</v>
      </c>
      <c r="H2093">
        <f>DATEDIF(Hospitalisation_Details[[#This Row],[Date of Birth2]],DATE(2023,6,8),"y")</f>
        <v>23</v>
      </c>
      <c r="I2093" s="2">
        <v>34166.269999999997</v>
      </c>
      <c r="J2093" t="s">
        <v>3706</v>
      </c>
      <c r="K2093" t="s">
        <v>3707</v>
      </c>
      <c r="L2093" t="s">
        <v>3717</v>
      </c>
    </row>
    <row r="2094" spans="1:12" x14ac:dyDescent="0.3">
      <c r="A2094" t="s">
        <v>4002</v>
      </c>
      <c r="B2094">
        <v>1971</v>
      </c>
      <c r="C2094" t="s">
        <v>3715</v>
      </c>
      <c r="D2094">
        <v>25</v>
      </c>
      <c r="E2094" s="1" t="str">
        <f>_xlfn.CONCAT(Hospitalisation_Details[[#This Row],[date]],"-",Hospitalisation_Details[[#This Row],[month]],"-",Hospitalisation_Details[[#This Row],[year]])</f>
        <v>25-Aug-1971</v>
      </c>
      <c r="F2094" s="1" t="str">
        <f>TEXT(Hospitalisation_Details[[#This Row],[Date of Birth]],"dd-mm-yy")</f>
        <v>25-08-71</v>
      </c>
      <c r="G2094">
        <v>0</v>
      </c>
      <c r="H2094">
        <f>DATEDIF(Hospitalisation_Details[[#This Row],[Date of Birth2]],DATE(2023,6,8),"y")</f>
        <v>51</v>
      </c>
      <c r="I2094" s="2">
        <v>34205.07</v>
      </c>
      <c r="J2094" t="s">
        <v>3706</v>
      </c>
      <c r="K2094" t="s">
        <v>3706</v>
      </c>
      <c r="L2094" t="s">
        <v>3717</v>
      </c>
    </row>
    <row r="2095" spans="1:12" x14ac:dyDescent="0.3">
      <c r="A2095" t="s">
        <v>4001</v>
      </c>
      <c r="B2095">
        <v>1975</v>
      </c>
      <c r="C2095" t="s">
        <v>3705</v>
      </c>
      <c r="D2095">
        <v>21</v>
      </c>
      <c r="E2095" s="1" t="str">
        <f>_xlfn.CONCAT(Hospitalisation_Details[[#This Row],[date]],"-",Hospitalisation_Details[[#This Row],[month]],"-",Hospitalisation_Details[[#This Row],[year]])</f>
        <v>21-Jul-1975</v>
      </c>
      <c r="F2095" s="1" t="str">
        <f>TEXT(Hospitalisation_Details[[#This Row],[Date of Birth]],"dd-mm-yy")</f>
        <v>21-07-75</v>
      </c>
      <c r="G2095">
        <v>1</v>
      </c>
      <c r="H2095">
        <f>DATEDIF(Hospitalisation_Details[[#This Row],[Date of Birth2]],DATE(2023,6,8),"y")</f>
        <v>47</v>
      </c>
      <c r="I2095" s="2">
        <v>34210.33</v>
      </c>
      <c r="J2095" t="s">
        <v>3706</v>
      </c>
      <c r="K2095" t="s">
        <v>3710</v>
      </c>
      <c r="L2095" t="s">
        <v>3713</v>
      </c>
    </row>
    <row r="2096" spans="1:12" x14ac:dyDescent="0.3">
      <c r="A2096" t="s">
        <v>4000</v>
      </c>
      <c r="B2096">
        <v>1962</v>
      </c>
      <c r="C2096" t="s">
        <v>3705</v>
      </c>
      <c r="D2096">
        <v>5</v>
      </c>
      <c r="E2096" s="1" t="str">
        <f>_xlfn.CONCAT(Hospitalisation_Details[[#This Row],[date]],"-",Hospitalisation_Details[[#This Row],[month]],"-",Hospitalisation_Details[[#This Row],[year]])</f>
        <v>5-Jul-1962</v>
      </c>
      <c r="F2096" s="1" t="str">
        <f>TEXT(Hospitalisation_Details[[#This Row],[Date of Birth]],"dd-mm-yy")</f>
        <v>05-07-62</v>
      </c>
      <c r="G2096">
        <v>0</v>
      </c>
      <c r="H2096">
        <f>DATEDIF(Hospitalisation_Details[[#This Row],[Date of Birth2]],DATE(2023,6,8),"y")</f>
        <v>60</v>
      </c>
      <c r="I2096" s="2">
        <v>34218.019999999997</v>
      </c>
      <c r="J2096" t="s">
        <v>3710</v>
      </c>
      <c r="K2096" t="s">
        <v>3710</v>
      </c>
      <c r="L2096" t="s">
        <v>3717</v>
      </c>
    </row>
    <row r="2097" spans="1:12" x14ac:dyDescent="0.3">
      <c r="A2097" t="s">
        <v>3999</v>
      </c>
      <c r="B2097">
        <v>1998</v>
      </c>
      <c r="C2097" t="s">
        <v>3711</v>
      </c>
      <c r="D2097">
        <v>11</v>
      </c>
      <c r="E2097" s="1" t="str">
        <f>_xlfn.CONCAT(Hospitalisation_Details[[#This Row],[date]],"-",Hospitalisation_Details[[#This Row],[month]],"-",Hospitalisation_Details[[#This Row],[year]])</f>
        <v>11-Jun-1998</v>
      </c>
      <c r="F2097" s="1" t="str">
        <f>TEXT(Hospitalisation_Details[[#This Row],[Date of Birth]],"dd-mm-yy")</f>
        <v>11-06-98</v>
      </c>
      <c r="G2097">
        <v>0</v>
      </c>
      <c r="H2097">
        <f>DATEDIF(Hospitalisation_Details[[#This Row],[Date of Birth2]],DATE(2023,6,8),"y")</f>
        <v>24</v>
      </c>
      <c r="I2097" s="2">
        <v>34254.050000000003</v>
      </c>
      <c r="J2097" t="s">
        <v>3710</v>
      </c>
      <c r="K2097" t="s">
        <v>3707</v>
      </c>
      <c r="L2097" t="s">
        <v>3720</v>
      </c>
    </row>
    <row r="2098" spans="1:12" x14ac:dyDescent="0.3">
      <c r="A2098" t="s">
        <v>3998</v>
      </c>
      <c r="B2098">
        <v>1995</v>
      </c>
      <c r="C2098" t="s">
        <v>3716</v>
      </c>
      <c r="D2098">
        <v>30</v>
      </c>
      <c r="E2098" s="1" t="str">
        <f>_xlfn.CONCAT(Hospitalisation_Details[[#This Row],[date]],"-",Hospitalisation_Details[[#This Row],[month]],"-",Hospitalisation_Details[[#This Row],[year]])</f>
        <v>30-Oct-1995</v>
      </c>
      <c r="F2098" s="1" t="str">
        <f>TEXT(Hospitalisation_Details[[#This Row],[Date of Birth]],"dd-mm-yy")</f>
        <v>30-10-95</v>
      </c>
      <c r="G2098">
        <v>0</v>
      </c>
      <c r="H2098">
        <f>DATEDIF(Hospitalisation_Details[[#This Row],[Date of Birth2]],DATE(2023,6,8),"y")</f>
        <v>27</v>
      </c>
      <c r="I2098" s="2">
        <v>34289.43</v>
      </c>
      <c r="J2098" t="s">
        <v>3710</v>
      </c>
      <c r="K2098" t="s">
        <v>3710</v>
      </c>
      <c r="L2098" t="s">
        <v>3717</v>
      </c>
    </row>
    <row r="2099" spans="1:12" x14ac:dyDescent="0.3">
      <c r="A2099" t="s">
        <v>3997</v>
      </c>
      <c r="B2099">
        <v>1986</v>
      </c>
      <c r="C2099" t="s">
        <v>3716</v>
      </c>
      <c r="D2099">
        <v>11</v>
      </c>
      <c r="E2099" s="1" t="str">
        <f>_xlfn.CONCAT(Hospitalisation_Details[[#This Row],[date]],"-",Hospitalisation_Details[[#This Row],[month]],"-",Hospitalisation_Details[[#This Row],[year]])</f>
        <v>11-Oct-1986</v>
      </c>
      <c r="F2099" s="1" t="str">
        <f>TEXT(Hospitalisation_Details[[#This Row],[Date of Birth]],"dd-mm-yy")</f>
        <v>11-10-86</v>
      </c>
      <c r="G2099">
        <v>3</v>
      </c>
      <c r="H2099">
        <f>DATEDIF(Hospitalisation_Details[[#This Row],[Date of Birth2]],DATE(2023,6,8),"y")</f>
        <v>36</v>
      </c>
      <c r="I2099" s="2">
        <v>34293.120000000003</v>
      </c>
      <c r="J2099" t="s">
        <v>3710</v>
      </c>
      <c r="K2099" t="s">
        <v>3706</v>
      </c>
      <c r="L2099" t="s">
        <v>3717</v>
      </c>
    </row>
    <row r="2100" spans="1:12" x14ac:dyDescent="0.3">
      <c r="A2100" t="s">
        <v>6092</v>
      </c>
      <c r="B2100">
        <v>2004</v>
      </c>
      <c r="C2100" t="s">
        <v>3709</v>
      </c>
      <c r="D2100">
        <v>1</v>
      </c>
      <c r="E2100" s="1" t="str">
        <f>_xlfn.CONCAT(Hospitalisation_Details[[#This Row],[date]],"-",Hospitalisation_Details[[#This Row],[month]],"-",Hospitalisation_Details[[#This Row],[year]])</f>
        <v>1-Nov-2004</v>
      </c>
      <c r="F2100" s="1" t="str">
        <f>TEXT(Hospitalisation_Details[[#This Row],[Date of Birth]],"dd-mm-yy")</f>
        <v>01-11-04</v>
      </c>
      <c r="G2100">
        <v>2</v>
      </c>
      <c r="H2100">
        <f>DATEDIF(Hospitalisation_Details[[#This Row],[Date of Birth2]],DATE(2023,6,8),"y")</f>
        <v>18</v>
      </c>
      <c r="I2100" s="2">
        <v>34303.17</v>
      </c>
      <c r="J2100" t="s">
        <v>3710</v>
      </c>
      <c r="K2100" t="s">
        <v>3707</v>
      </c>
      <c r="L2100" t="s">
        <v>3708</v>
      </c>
    </row>
    <row r="2101" spans="1:12" x14ac:dyDescent="0.3">
      <c r="A2101" t="s">
        <v>3996</v>
      </c>
      <c r="B2101">
        <v>1983</v>
      </c>
      <c r="C2101" t="s">
        <v>3716</v>
      </c>
      <c r="D2101">
        <v>2</v>
      </c>
      <c r="E2101" s="1" t="str">
        <f>_xlfn.CONCAT(Hospitalisation_Details[[#This Row],[date]],"-",Hospitalisation_Details[[#This Row],[month]],"-",Hospitalisation_Details[[#This Row],[year]])</f>
        <v>2-Oct-1983</v>
      </c>
      <c r="F2101" s="1" t="str">
        <f>TEXT(Hospitalisation_Details[[#This Row],[Date of Birth]],"dd-mm-yy")</f>
        <v>02-10-83</v>
      </c>
      <c r="G2101">
        <v>3</v>
      </c>
      <c r="H2101">
        <f>DATEDIF(Hospitalisation_Details[[#This Row],[Date of Birth2]],DATE(2023,6,8),"y")</f>
        <v>39</v>
      </c>
      <c r="I2101" s="2">
        <v>34307.22</v>
      </c>
      <c r="J2101" t="s">
        <v>3706</v>
      </c>
      <c r="K2101" t="s">
        <v>3706</v>
      </c>
      <c r="L2101" t="s">
        <v>3713</v>
      </c>
    </row>
    <row r="2102" spans="1:12" x14ac:dyDescent="0.3">
      <c r="A2102" t="s">
        <v>3995</v>
      </c>
      <c r="B2102">
        <v>1984</v>
      </c>
      <c r="C2102" t="s">
        <v>3716</v>
      </c>
      <c r="D2102">
        <v>1</v>
      </c>
      <c r="E2102" s="1" t="str">
        <f>_xlfn.CONCAT(Hospitalisation_Details[[#This Row],[date]],"-",Hospitalisation_Details[[#This Row],[month]],"-",Hospitalisation_Details[[#This Row],[year]])</f>
        <v>1-Oct-1984</v>
      </c>
      <c r="F2102" s="1" t="str">
        <f>TEXT(Hospitalisation_Details[[#This Row],[Date of Birth]],"dd-mm-yy")</f>
        <v>01-10-84</v>
      </c>
      <c r="G2102">
        <v>3</v>
      </c>
      <c r="H2102">
        <f>DATEDIF(Hospitalisation_Details[[#This Row],[Date of Birth2]],DATE(2023,6,8),"y")</f>
        <v>38</v>
      </c>
      <c r="I2102" s="2">
        <v>34402.22</v>
      </c>
      <c r="J2102" t="s">
        <v>3706</v>
      </c>
      <c r="K2102" t="s">
        <v>3707</v>
      </c>
      <c r="L2102" t="s">
        <v>3717</v>
      </c>
    </row>
    <row r="2103" spans="1:12" x14ac:dyDescent="0.3">
      <c r="A2103" t="s">
        <v>3994</v>
      </c>
      <c r="B2103">
        <v>2003</v>
      </c>
      <c r="C2103" t="s">
        <v>3716</v>
      </c>
      <c r="D2103">
        <v>5</v>
      </c>
      <c r="E2103" s="1" t="str">
        <f>_xlfn.CONCAT(Hospitalisation_Details[[#This Row],[date]],"-",Hospitalisation_Details[[#This Row],[month]],"-",Hospitalisation_Details[[#This Row],[year]])</f>
        <v>5-Oct-2003</v>
      </c>
      <c r="F2103" s="1" t="str">
        <f>TEXT(Hospitalisation_Details[[#This Row],[Date of Birth]],"dd-mm-yy")</f>
        <v>05-10-03</v>
      </c>
      <c r="G2103">
        <v>0</v>
      </c>
      <c r="H2103">
        <f>DATEDIF(Hospitalisation_Details[[#This Row],[Date of Birth2]],DATE(2023,6,8),"y")</f>
        <v>19</v>
      </c>
      <c r="I2103" s="2">
        <v>34439.86</v>
      </c>
      <c r="J2103" t="s">
        <v>3706</v>
      </c>
      <c r="K2103" t="s">
        <v>3710</v>
      </c>
      <c r="L2103" t="s">
        <v>3708</v>
      </c>
    </row>
    <row r="2104" spans="1:12" x14ac:dyDescent="0.3">
      <c r="A2104" t="s">
        <v>3993</v>
      </c>
      <c r="B2104">
        <v>1990</v>
      </c>
      <c r="C2104" t="s">
        <v>3712</v>
      </c>
      <c r="D2104">
        <v>24</v>
      </c>
      <c r="E2104" s="1" t="str">
        <f>_xlfn.CONCAT(Hospitalisation_Details[[#This Row],[date]],"-",Hospitalisation_Details[[#This Row],[month]],"-",Hospitalisation_Details[[#This Row],[year]])</f>
        <v>24-Sep-1990</v>
      </c>
      <c r="F2104" s="1" t="str">
        <f>TEXT(Hospitalisation_Details[[#This Row],[Date of Birth]],"dd-mm-yy")</f>
        <v>24-09-90</v>
      </c>
      <c r="G2104">
        <v>3</v>
      </c>
      <c r="H2104">
        <f>DATEDIF(Hospitalisation_Details[[#This Row],[Date of Birth2]],DATE(2023,6,8),"y")</f>
        <v>32</v>
      </c>
      <c r="I2104" s="2">
        <v>34456.269999999997</v>
      </c>
      <c r="J2104" t="s">
        <v>3710</v>
      </c>
      <c r="K2104" t="s">
        <v>3706</v>
      </c>
      <c r="L2104" t="s">
        <v>3717</v>
      </c>
    </row>
    <row r="2105" spans="1:12" x14ac:dyDescent="0.3">
      <c r="A2105" t="s">
        <v>3992</v>
      </c>
      <c r="B2105">
        <v>1998</v>
      </c>
      <c r="C2105" t="s">
        <v>3711</v>
      </c>
      <c r="D2105">
        <v>24</v>
      </c>
      <c r="E2105" s="1" t="str">
        <f>_xlfn.CONCAT(Hospitalisation_Details[[#This Row],[date]],"-",Hospitalisation_Details[[#This Row],[month]],"-",Hospitalisation_Details[[#This Row],[year]])</f>
        <v>24-Jun-1998</v>
      </c>
      <c r="F2105" s="1" t="str">
        <f>TEXT(Hospitalisation_Details[[#This Row],[Date of Birth]],"dd-mm-yy")</f>
        <v>24-06-98</v>
      </c>
      <c r="G2105">
        <v>0</v>
      </c>
      <c r="H2105">
        <f>DATEDIF(Hospitalisation_Details[[#This Row],[Date of Birth2]],DATE(2023,6,8),"y")</f>
        <v>24</v>
      </c>
      <c r="I2105" s="2">
        <v>34472.839999999997</v>
      </c>
      <c r="J2105" t="s">
        <v>3710</v>
      </c>
      <c r="K2105" t="s">
        <v>3707</v>
      </c>
      <c r="L2105" t="s">
        <v>3717</v>
      </c>
    </row>
    <row r="2106" spans="1:12" x14ac:dyDescent="0.3">
      <c r="A2106" t="s">
        <v>3991</v>
      </c>
      <c r="B2106">
        <v>1976</v>
      </c>
      <c r="C2106" t="s">
        <v>3709</v>
      </c>
      <c r="D2106">
        <v>25</v>
      </c>
      <c r="E2106" s="1" t="str">
        <f>_xlfn.CONCAT(Hospitalisation_Details[[#This Row],[date]],"-",Hospitalisation_Details[[#This Row],[month]],"-",Hospitalisation_Details[[#This Row],[year]])</f>
        <v>25-Nov-1976</v>
      </c>
      <c r="F2106" s="1" t="str">
        <f>TEXT(Hospitalisation_Details[[#This Row],[Date of Birth]],"dd-mm-yy")</f>
        <v>25-11-76</v>
      </c>
      <c r="G2106">
        <v>2</v>
      </c>
      <c r="H2106">
        <f>DATEDIF(Hospitalisation_Details[[#This Row],[Date of Birth2]],DATE(2023,6,8),"y")</f>
        <v>46</v>
      </c>
      <c r="I2106" s="2">
        <v>34543.39</v>
      </c>
      <c r="J2106" t="s">
        <v>3706</v>
      </c>
      <c r="K2106" t="s">
        <v>3707</v>
      </c>
      <c r="L2106" t="s">
        <v>3717</v>
      </c>
    </row>
    <row r="2107" spans="1:12" x14ac:dyDescent="0.3">
      <c r="A2107" t="s">
        <v>3990</v>
      </c>
      <c r="B2107">
        <v>2004</v>
      </c>
      <c r="C2107" t="s">
        <v>3716</v>
      </c>
      <c r="D2107">
        <v>9</v>
      </c>
      <c r="E2107" s="1" t="str">
        <f>_xlfn.CONCAT(Hospitalisation_Details[[#This Row],[date]],"-",Hospitalisation_Details[[#This Row],[month]],"-",Hospitalisation_Details[[#This Row],[year]])</f>
        <v>9-Oct-2004</v>
      </c>
      <c r="F2107" s="1" t="str">
        <f>TEXT(Hospitalisation_Details[[#This Row],[Date of Birth]],"dd-mm-yy")</f>
        <v>09-10-04</v>
      </c>
      <c r="G2107">
        <v>0</v>
      </c>
      <c r="H2107">
        <f>DATEDIF(Hospitalisation_Details[[#This Row],[Date of Birth2]],DATE(2023,6,8),"y")</f>
        <v>18</v>
      </c>
      <c r="I2107" s="2">
        <v>34617.839999999997</v>
      </c>
      <c r="J2107" t="s">
        <v>3710</v>
      </c>
      <c r="K2107" t="s">
        <v>3707</v>
      </c>
      <c r="L2107" t="s">
        <v>3721</v>
      </c>
    </row>
    <row r="2108" spans="1:12" x14ac:dyDescent="0.3">
      <c r="A2108" t="s">
        <v>3989</v>
      </c>
      <c r="B2108">
        <v>1994</v>
      </c>
      <c r="C2108" t="s">
        <v>3705</v>
      </c>
      <c r="D2108">
        <v>7</v>
      </c>
      <c r="E2108" s="1" t="str">
        <f>_xlfn.CONCAT(Hospitalisation_Details[[#This Row],[date]],"-",Hospitalisation_Details[[#This Row],[month]],"-",Hospitalisation_Details[[#This Row],[year]])</f>
        <v>7-Jul-1994</v>
      </c>
      <c r="F2108" s="1" t="str">
        <f>TEXT(Hospitalisation_Details[[#This Row],[Date of Birth]],"dd-mm-yy")</f>
        <v>07-07-94</v>
      </c>
      <c r="G2108">
        <v>0</v>
      </c>
      <c r="H2108">
        <f>DATEDIF(Hospitalisation_Details[[#This Row],[Date of Birth2]],DATE(2023,6,8),"y")</f>
        <v>28</v>
      </c>
      <c r="I2108" s="2">
        <v>34672.15</v>
      </c>
      <c r="J2108" t="s">
        <v>3710</v>
      </c>
      <c r="K2108" t="s">
        <v>3707</v>
      </c>
      <c r="L2108" t="s">
        <v>3708</v>
      </c>
    </row>
    <row r="2109" spans="1:12" x14ac:dyDescent="0.3">
      <c r="A2109" t="s">
        <v>3988</v>
      </c>
      <c r="B2109">
        <v>2003</v>
      </c>
      <c r="C2109" t="s">
        <v>3705</v>
      </c>
      <c r="D2109">
        <v>3</v>
      </c>
      <c r="E2109" s="1" t="str">
        <f>_xlfn.CONCAT(Hospitalisation_Details[[#This Row],[date]],"-",Hospitalisation_Details[[#This Row],[month]],"-",Hospitalisation_Details[[#This Row],[year]])</f>
        <v>3-Jul-2003</v>
      </c>
      <c r="F2109" s="1" t="str">
        <f>TEXT(Hospitalisation_Details[[#This Row],[Date of Birth]],"dd-mm-yy")</f>
        <v>03-07-03</v>
      </c>
      <c r="G2109">
        <v>0</v>
      </c>
      <c r="H2109">
        <f>DATEDIF(Hospitalisation_Details[[#This Row],[Date of Birth2]],DATE(2023,6,8),"y")</f>
        <v>19</v>
      </c>
      <c r="I2109" s="2">
        <v>34779.620000000003</v>
      </c>
      <c r="J2109" t="s">
        <v>3710</v>
      </c>
      <c r="K2109" t="s">
        <v>3706</v>
      </c>
      <c r="L2109" t="s">
        <v>3717</v>
      </c>
    </row>
    <row r="2110" spans="1:12" x14ac:dyDescent="0.3">
      <c r="A2110" t="s">
        <v>3987</v>
      </c>
      <c r="B2110">
        <v>1995</v>
      </c>
      <c r="C2110" t="s">
        <v>3714</v>
      </c>
      <c r="D2110">
        <v>27</v>
      </c>
      <c r="E2110" s="1" t="str">
        <f>_xlfn.CONCAT(Hospitalisation_Details[[#This Row],[date]],"-",Hospitalisation_Details[[#This Row],[month]],"-",Hospitalisation_Details[[#This Row],[year]])</f>
        <v>27-Dec-1995</v>
      </c>
      <c r="F2110" s="1" t="str">
        <f>TEXT(Hospitalisation_Details[[#This Row],[Date of Birth]],"dd-mm-yy")</f>
        <v>27-12-95</v>
      </c>
      <c r="G2110">
        <v>1</v>
      </c>
      <c r="H2110">
        <f>DATEDIF(Hospitalisation_Details[[#This Row],[Date of Birth2]],DATE(2023,6,8),"y")</f>
        <v>27</v>
      </c>
      <c r="I2110" s="2">
        <v>34806.47</v>
      </c>
      <c r="J2110" t="s">
        <v>3710</v>
      </c>
      <c r="K2110" t="s">
        <v>3706</v>
      </c>
      <c r="L2110" t="s">
        <v>3708</v>
      </c>
    </row>
    <row r="2111" spans="1:12" x14ac:dyDescent="0.3">
      <c r="A2111" t="s">
        <v>3986</v>
      </c>
      <c r="B2111">
        <v>2003</v>
      </c>
      <c r="C2111" t="s">
        <v>3712</v>
      </c>
      <c r="D2111">
        <v>17</v>
      </c>
      <c r="E2111" s="1" t="str">
        <f>_xlfn.CONCAT(Hospitalisation_Details[[#This Row],[date]],"-",Hospitalisation_Details[[#This Row],[month]],"-",Hospitalisation_Details[[#This Row],[year]])</f>
        <v>17-Sep-2003</v>
      </c>
      <c r="F2111" s="1" t="str">
        <f>TEXT(Hospitalisation_Details[[#This Row],[Date of Birth]],"dd-mm-yy")</f>
        <v>17-09-03</v>
      </c>
      <c r="G2111">
        <v>0</v>
      </c>
      <c r="H2111">
        <f>DATEDIF(Hospitalisation_Details[[#This Row],[Date of Birth2]],DATE(2023,6,8),"y")</f>
        <v>19</v>
      </c>
      <c r="I2111" s="2">
        <v>34828.65</v>
      </c>
      <c r="J2111" t="s">
        <v>3710</v>
      </c>
      <c r="K2111" t="s">
        <v>3707</v>
      </c>
      <c r="L2111" t="s">
        <v>3717</v>
      </c>
    </row>
    <row r="2112" spans="1:12" x14ac:dyDescent="0.3">
      <c r="A2112" t="s">
        <v>3985</v>
      </c>
      <c r="B2112">
        <v>1995</v>
      </c>
      <c r="C2112" t="s">
        <v>3716</v>
      </c>
      <c r="D2112">
        <v>17</v>
      </c>
      <c r="E2112" s="1" t="str">
        <f>_xlfn.CONCAT(Hospitalisation_Details[[#This Row],[date]],"-",Hospitalisation_Details[[#This Row],[month]],"-",Hospitalisation_Details[[#This Row],[year]])</f>
        <v>17-Oct-1995</v>
      </c>
      <c r="F2112" s="1" t="str">
        <f>TEXT(Hospitalisation_Details[[#This Row],[Date of Birth]],"dd-mm-yy")</f>
        <v>17-10-95</v>
      </c>
      <c r="G2112">
        <v>0</v>
      </c>
      <c r="H2112">
        <f>DATEDIF(Hospitalisation_Details[[#This Row],[Date of Birth2]],DATE(2023,6,8),"y")</f>
        <v>27</v>
      </c>
      <c r="I2112" s="2">
        <v>34838.870000000003</v>
      </c>
      <c r="J2112" t="s">
        <v>3706</v>
      </c>
      <c r="K2112" t="s">
        <v>3707</v>
      </c>
      <c r="L2112" t="s">
        <v>3717</v>
      </c>
    </row>
    <row r="2113" spans="1:12" x14ac:dyDescent="0.3">
      <c r="A2113" t="s">
        <v>3984</v>
      </c>
      <c r="B2113">
        <v>1983</v>
      </c>
      <c r="C2113" t="s">
        <v>3705</v>
      </c>
      <c r="D2113">
        <v>29</v>
      </c>
      <c r="E2113" s="1" t="str">
        <f>_xlfn.CONCAT(Hospitalisation_Details[[#This Row],[date]],"-",Hospitalisation_Details[[#This Row],[month]],"-",Hospitalisation_Details[[#This Row],[year]])</f>
        <v>29-Jul-1983</v>
      </c>
      <c r="F2113" s="1" t="str">
        <f>TEXT(Hospitalisation_Details[[#This Row],[Date of Birth]],"dd-mm-yy")</f>
        <v>29-07-83</v>
      </c>
      <c r="G2113">
        <v>3</v>
      </c>
      <c r="H2113">
        <f>DATEDIF(Hospitalisation_Details[[#This Row],[Date of Birth2]],DATE(2023,6,8),"y")</f>
        <v>39</v>
      </c>
      <c r="I2113" s="2">
        <v>34940.61</v>
      </c>
      <c r="J2113" t="s">
        <v>3706</v>
      </c>
      <c r="K2113" t="s">
        <v>3707</v>
      </c>
      <c r="L2113" t="s">
        <v>3717</v>
      </c>
    </row>
    <row r="2114" spans="1:12" x14ac:dyDescent="0.3">
      <c r="A2114" t="s">
        <v>3983</v>
      </c>
      <c r="B2114">
        <v>1967</v>
      </c>
      <c r="C2114" t="s">
        <v>3716</v>
      </c>
      <c r="D2114">
        <v>7</v>
      </c>
      <c r="E2114" s="1" t="str">
        <f>_xlfn.CONCAT(Hospitalisation_Details[[#This Row],[date]],"-",Hospitalisation_Details[[#This Row],[month]],"-",Hospitalisation_Details[[#This Row],[year]])</f>
        <v>7-Oct-1967</v>
      </c>
      <c r="F2114" s="1" t="str">
        <f>TEXT(Hospitalisation_Details[[#This Row],[Date of Birth]],"dd-mm-yy")</f>
        <v>07-10-67</v>
      </c>
      <c r="G2114">
        <v>0</v>
      </c>
      <c r="H2114">
        <f>DATEDIF(Hospitalisation_Details[[#This Row],[Date of Birth2]],DATE(2023,6,8),"y")</f>
        <v>55</v>
      </c>
      <c r="I2114" s="2">
        <v>34975.68</v>
      </c>
      <c r="J2114" t="s">
        <v>3706</v>
      </c>
      <c r="K2114" t="s">
        <v>3706</v>
      </c>
      <c r="L2114" t="s">
        <v>3717</v>
      </c>
    </row>
    <row r="2115" spans="1:12" x14ac:dyDescent="0.3">
      <c r="A2115" t="s">
        <v>3982</v>
      </c>
      <c r="B2115">
        <v>1998</v>
      </c>
      <c r="C2115" t="s">
        <v>3715</v>
      </c>
      <c r="D2115">
        <v>22</v>
      </c>
      <c r="E2115" s="1" t="str">
        <f>_xlfn.CONCAT(Hospitalisation_Details[[#This Row],[date]],"-",Hospitalisation_Details[[#This Row],[month]],"-",Hospitalisation_Details[[#This Row],[year]])</f>
        <v>22-Aug-1998</v>
      </c>
      <c r="F2115" s="1" t="str">
        <f>TEXT(Hospitalisation_Details[[#This Row],[Date of Birth]],"dd-mm-yy")</f>
        <v>22-08-98</v>
      </c>
      <c r="G2115">
        <v>0</v>
      </c>
      <c r="H2115">
        <f>DATEDIF(Hospitalisation_Details[[#This Row],[Date of Birth2]],DATE(2023,6,8),"y")</f>
        <v>24</v>
      </c>
      <c r="I2115" s="2">
        <v>34976.42</v>
      </c>
      <c r="J2115" t="s">
        <v>3706</v>
      </c>
      <c r="K2115" t="s">
        <v>3710</v>
      </c>
      <c r="L2115" t="s">
        <v>3717</v>
      </c>
    </row>
    <row r="2116" spans="1:12" x14ac:dyDescent="0.3">
      <c r="A2116" t="s">
        <v>3981</v>
      </c>
      <c r="B2116">
        <v>1997</v>
      </c>
      <c r="C2116" t="s">
        <v>3715</v>
      </c>
      <c r="D2116">
        <v>22</v>
      </c>
      <c r="E2116" s="1" t="str">
        <f>_xlfn.CONCAT(Hospitalisation_Details[[#This Row],[date]],"-",Hospitalisation_Details[[#This Row],[month]],"-",Hospitalisation_Details[[#This Row],[year]])</f>
        <v>22-Aug-1997</v>
      </c>
      <c r="F2116" s="1" t="str">
        <f>TEXT(Hospitalisation_Details[[#This Row],[Date of Birth]],"dd-mm-yy")</f>
        <v>22-08-97</v>
      </c>
      <c r="G2116">
        <v>0</v>
      </c>
      <c r="H2116">
        <f>DATEDIF(Hospitalisation_Details[[#This Row],[Date of Birth2]],DATE(2023,6,8),"y")</f>
        <v>25</v>
      </c>
      <c r="I2116" s="2">
        <v>34979.86</v>
      </c>
      <c r="J2116" t="s">
        <v>3706</v>
      </c>
      <c r="K2116" t="s">
        <v>3706</v>
      </c>
      <c r="L2116" t="s">
        <v>3717</v>
      </c>
    </row>
    <row r="2117" spans="1:12" x14ac:dyDescent="0.3">
      <c r="A2117" t="s">
        <v>3980</v>
      </c>
      <c r="B2117">
        <v>1982</v>
      </c>
      <c r="C2117" t="s">
        <v>3705</v>
      </c>
      <c r="D2117">
        <v>5</v>
      </c>
      <c r="E2117" s="1" t="str">
        <f>_xlfn.CONCAT(Hospitalisation_Details[[#This Row],[date]],"-",Hospitalisation_Details[[#This Row],[month]],"-",Hospitalisation_Details[[#This Row],[year]])</f>
        <v>5-Jul-1982</v>
      </c>
      <c r="F2117" s="1" t="str">
        <f>TEXT(Hospitalisation_Details[[#This Row],[Date of Birth]],"dd-mm-yy")</f>
        <v>05-07-82</v>
      </c>
      <c r="G2117">
        <v>3</v>
      </c>
      <c r="H2117">
        <f>DATEDIF(Hospitalisation_Details[[#This Row],[Date of Birth2]],DATE(2023,6,8),"y")</f>
        <v>40</v>
      </c>
      <c r="I2117" s="2">
        <v>35000.730000000003</v>
      </c>
      <c r="J2117" t="s">
        <v>3706</v>
      </c>
      <c r="K2117" t="s">
        <v>3707</v>
      </c>
      <c r="L2117" t="s">
        <v>3717</v>
      </c>
    </row>
    <row r="2118" spans="1:12" x14ac:dyDescent="0.3">
      <c r="A2118" t="s">
        <v>3979</v>
      </c>
      <c r="B2118">
        <v>1975</v>
      </c>
      <c r="C2118" t="s">
        <v>3715</v>
      </c>
      <c r="D2118">
        <v>29</v>
      </c>
      <c r="E2118" s="1" t="str">
        <f>_xlfn.CONCAT(Hospitalisation_Details[[#This Row],[date]],"-",Hospitalisation_Details[[#This Row],[month]],"-",Hospitalisation_Details[[#This Row],[year]])</f>
        <v>29-Aug-1975</v>
      </c>
      <c r="F2118" s="1" t="str">
        <f>TEXT(Hospitalisation_Details[[#This Row],[Date of Birth]],"dd-mm-yy")</f>
        <v>29-08-75</v>
      </c>
      <c r="G2118">
        <v>1</v>
      </c>
      <c r="H2118">
        <f>DATEDIF(Hospitalisation_Details[[#This Row],[Date of Birth2]],DATE(2023,6,8),"y")</f>
        <v>47</v>
      </c>
      <c r="I2118" s="2">
        <v>35050.620000000003</v>
      </c>
      <c r="J2118" t="s">
        <v>3706</v>
      </c>
      <c r="K2118" t="s">
        <v>3710</v>
      </c>
      <c r="L2118" t="s">
        <v>3717</v>
      </c>
    </row>
    <row r="2119" spans="1:12" x14ac:dyDescent="0.3">
      <c r="A2119" t="s">
        <v>3978</v>
      </c>
      <c r="B2119">
        <v>1977</v>
      </c>
      <c r="C2119" t="s">
        <v>3711</v>
      </c>
      <c r="D2119">
        <v>29</v>
      </c>
      <c r="E2119" s="1" t="str">
        <f>_xlfn.CONCAT(Hospitalisation_Details[[#This Row],[date]],"-",Hospitalisation_Details[[#This Row],[month]],"-",Hospitalisation_Details[[#This Row],[year]])</f>
        <v>29-Jun-1977</v>
      </c>
      <c r="F2119" s="1" t="str">
        <f>TEXT(Hospitalisation_Details[[#This Row],[Date of Birth]],"dd-mm-yy")</f>
        <v>29-06-77</v>
      </c>
      <c r="G2119">
        <v>0</v>
      </c>
      <c r="H2119">
        <f>DATEDIF(Hospitalisation_Details[[#This Row],[Date of Birth2]],DATE(2023,6,8),"y")</f>
        <v>45</v>
      </c>
      <c r="I2119" s="2">
        <v>35069.370000000003</v>
      </c>
      <c r="J2119" t="s">
        <v>3710</v>
      </c>
      <c r="K2119" t="s">
        <v>3710</v>
      </c>
      <c r="L2119" t="s">
        <v>3728</v>
      </c>
    </row>
    <row r="2120" spans="1:12" x14ac:dyDescent="0.3">
      <c r="A2120" t="s">
        <v>3977</v>
      </c>
      <c r="B2120">
        <v>1998</v>
      </c>
      <c r="C2120" t="s">
        <v>3714</v>
      </c>
      <c r="D2120">
        <v>22</v>
      </c>
      <c r="E2120" s="1" t="str">
        <f>_xlfn.CONCAT(Hospitalisation_Details[[#This Row],[date]],"-",Hospitalisation_Details[[#This Row],[month]],"-",Hospitalisation_Details[[#This Row],[year]])</f>
        <v>22-Dec-1998</v>
      </c>
      <c r="F2120" s="1" t="str">
        <f>TEXT(Hospitalisation_Details[[#This Row],[Date of Birth]],"dd-mm-yy")</f>
        <v>22-12-98</v>
      </c>
      <c r="G2120">
        <v>0</v>
      </c>
      <c r="H2120">
        <f>DATEDIF(Hospitalisation_Details[[#This Row],[Date of Birth2]],DATE(2023,6,8),"y")</f>
        <v>24</v>
      </c>
      <c r="I2120" s="2">
        <v>35147.53</v>
      </c>
      <c r="J2120" t="s">
        <v>3710</v>
      </c>
      <c r="K2120" t="s">
        <v>3710</v>
      </c>
      <c r="L2120" t="s">
        <v>3721</v>
      </c>
    </row>
    <row r="2121" spans="1:12" x14ac:dyDescent="0.3">
      <c r="A2121" t="s">
        <v>3976</v>
      </c>
      <c r="B2121">
        <v>1967</v>
      </c>
      <c r="C2121" t="s">
        <v>3714</v>
      </c>
      <c r="D2121">
        <v>30</v>
      </c>
      <c r="E2121" s="1" t="str">
        <f>_xlfn.CONCAT(Hospitalisation_Details[[#This Row],[date]],"-",Hospitalisation_Details[[#This Row],[month]],"-",Hospitalisation_Details[[#This Row],[year]])</f>
        <v>30-Dec-1967</v>
      </c>
      <c r="F2121" s="1" t="str">
        <f>TEXT(Hospitalisation_Details[[#This Row],[Date of Birth]],"dd-mm-yy")</f>
        <v>30-12-67</v>
      </c>
      <c r="G2121">
        <v>1</v>
      </c>
      <c r="H2121">
        <f>DATEDIF(Hospitalisation_Details[[#This Row],[Date of Birth2]],DATE(2023,6,8),"y")</f>
        <v>55</v>
      </c>
      <c r="I2121" s="2">
        <v>35160.129999999997</v>
      </c>
      <c r="J2121" t="s">
        <v>3706</v>
      </c>
      <c r="K2121" t="s">
        <v>3706</v>
      </c>
      <c r="L2121" t="s">
        <v>3717</v>
      </c>
    </row>
    <row r="2122" spans="1:12" x14ac:dyDescent="0.3">
      <c r="A2122" t="s">
        <v>3975</v>
      </c>
      <c r="B2122">
        <v>1997</v>
      </c>
      <c r="C2122" t="s">
        <v>3705</v>
      </c>
      <c r="D2122">
        <v>9</v>
      </c>
      <c r="E2122" s="1" t="str">
        <f>_xlfn.CONCAT(Hospitalisation_Details[[#This Row],[date]],"-",Hospitalisation_Details[[#This Row],[month]],"-",Hospitalisation_Details[[#This Row],[year]])</f>
        <v>9-Jul-1997</v>
      </c>
      <c r="F2122" s="1" t="str">
        <f>TEXT(Hospitalisation_Details[[#This Row],[Date of Birth]],"dd-mm-yy")</f>
        <v>09-07-97</v>
      </c>
      <c r="G2122">
        <v>0</v>
      </c>
      <c r="H2122">
        <f>DATEDIF(Hospitalisation_Details[[#This Row],[Date of Birth2]],DATE(2023,6,8),"y")</f>
        <v>25</v>
      </c>
      <c r="I2122" s="2">
        <v>35302.089999999997</v>
      </c>
      <c r="J2122" t="s">
        <v>3710</v>
      </c>
      <c r="K2122" t="s">
        <v>3706</v>
      </c>
      <c r="L2122" t="s">
        <v>3717</v>
      </c>
    </row>
    <row r="2123" spans="1:12" x14ac:dyDescent="0.3">
      <c r="A2123" t="s">
        <v>3974</v>
      </c>
      <c r="B2123">
        <v>1988</v>
      </c>
      <c r="C2123" t="s">
        <v>3712</v>
      </c>
      <c r="D2123">
        <v>19</v>
      </c>
      <c r="E2123" s="1" t="str">
        <f>_xlfn.CONCAT(Hospitalisation_Details[[#This Row],[date]],"-",Hospitalisation_Details[[#This Row],[month]],"-",Hospitalisation_Details[[#This Row],[year]])</f>
        <v>19-Sep-1988</v>
      </c>
      <c r="F2123" s="1" t="str">
        <f>TEXT(Hospitalisation_Details[[#This Row],[Date of Birth]],"dd-mm-yy")</f>
        <v>19-09-88</v>
      </c>
      <c r="G2123">
        <v>3</v>
      </c>
      <c r="H2123">
        <f>DATEDIF(Hospitalisation_Details[[#This Row],[Date of Birth2]],DATE(2023,6,8),"y")</f>
        <v>34</v>
      </c>
      <c r="I2123" s="2">
        <v>35315.96</v>
      </c>
      <c r="J2123" t="s">
        <v>3706</v>
      </c>
      <c r="K2123" t="s">
        <v>3710</v>
      </c>
      <c r="L2123" t="s">
        <v>3717</v>
      </c>
    </row>
    <row r="2124" spans="1:12" x14ac:dyDescent="0.3">
      <c r="A2124" t="s">
        <v>3973</v>
      </c>
      <c r="B2124">
        <v>1971</v>
      </c>
      <c r="C2124" t="s">
        <v>3712</v>
      </c>
      <c r="D2124">
        <v>22</v>
      </c>
      <c r="E2124" s="1" t="str">
        <f>_xlfn.CONCAT(Hospitalisation_Details[[#This Row],[date]],"-",Hospitalisation_Details[[#This Row],[month]],"-",Hospitalisation_Details[[#This Row],[year]])</f>
        <v>22-Sep-1971</v>
      </c>
      <c r="F2124" s="1" t="str">
        <f>TEXT(Hospitalisation_Details[[#This Row],[Date of Birth]],"dd-mm-yy")</f>
        <v>22-09-71</v>
      </c>
      <c r="G2124">
        <v>0</v>
      </c>
      <c r="H2124">
        <f>DATEDIF(Hospitalisation_Details[[#This Row],[Date of Birth2]],DATE(2023,6,8),"y")</f>
        <v>51</v>
      </c>
      <c r="I2124" s="2">
        <v>35345.730000000003</v>
      </c>
      <c r="J2124" t="s">
        <v>3706</v>
      </c>
      <c r="K2124" t="s">
        <v>3707</v>
      </c>
      <c r="L2124" t="s">
        <v>3717</v>
      </c>
    </row>
    <row r="2125" spans="1:12" x14ac:dyDescent="0.3">
      <c r="A2125" t="s">
        <v>3972</v>
      </c>
      <c r="B2125">
        <v>1988</v>
      </c>
      <c r="C2125" t="s">
        <v>3709</v>
      </c>
      <c r="D2125">
        <v>20</v>
      </c>
      <c r="E2125" s="1" t="str">
        <f>_xlfn.CONCAT(Hospitalisation_Details[[#This Row],[date]],"-",Hospitalisation_Details[[#This Row],[month]],"-",Hospitalisation_Details[[#This Row],[year]])</f>
        <v>20-Nov-1988</v>
      </c>
      <c r="F2125" s="1" t="str">
        <f>TEXT(Hospitalisation_Details[[#This Row],[Date of Birth]],"dd-mm-yy")</f>
        <v>20-11-88</v>
      </c>
      <c r="G2125">
        <v>0</v>
      </c>
      <c r="H2125">
        <f>DATEDIF(Hospitalisation_Details[[#This Row],[Date of Birth2]],DATE(2023,6,8),"y")</f>
        <v>34</v>
      </c>
      <c r="I2125" s="2">
        <v>35491.64</v>
      </c>
      <c r="J2125" t="s">
        <v>3710</v>
      </c>
      <c r="K2125" t="s">
        <v>3706</v>
      </c>
      <c r="L2125" t="s">
        <v>3717</v>
      </c>
    </row>
    <row r="2126" spans="1:12" x14ac:dyDescent="0.3">
      <c r="A2126" t="s">
        <v>3971</v>
      </c>
      <c r="B2126">
        <v>1973</v>
      </c>
      <c r="C2126" t="s">
        <v>3714</v>
      </c>
      <c r="D2126">
        <v>16</v>
      </c>
      <c r="E2126" s="1" t="str">
        <f>_xlfn.CONCAT(Hospitalisation_Details[[#This Row],[date]],"-",Hospitalisation_Details[[#This Row],[month]],"-",Hospitalisation_Details[[#This Row],[year]])</f>
        <v>16-Dec-1973</v>
      </c>
      <c r="F2126" s="1" t="str">
        <f>TEXT(Hospitalisation_Details[[#This Row],[Date of Birth]],"dd-mm-yy")</f>
        <v>16-12-73</v>
      </c>
      <c r="G2126">
        <v>0</v>
      </c>
      <c r="H2126">
        <f>DATEDIF(Hospitalisation_Details[[#This Row],[Date of Birth2]],DATE(2023,6,8),"y")</f>
        <v>49</v>
      </c>
      <c r="I2126" s="2">
        <v>35517.19</v>
      </c>
      <c r="J2126" t="s">
        <v>3706</v>
      </c>
      <c r="K2126" t="s">
        <v>3706</v>
      </c>
      <c r="L2126" t="s">
        <v>3717</v>
      </c>
    </row>
    <row r="2127" spans="1:12" x14ac:dyDescent="0.3">
      <c r="A2127" t="s">
        <v>3970</v>
      </c>
      <c r="B2127">
        <v>1992</v>
      </c>
      <c r="C2127" t="s">
        <v>3712</v>
      </c>
      <c r="D2127">
        <v>13</v>
      </c>
      <c r="E2127" s="1" t="str">
        <f>_xlfn.CONCAT(Hospitalisation_Details[[#This Row],[date]],"-",Hospitalisation_Details[[#This Row],[month]],"-",Hospitalisation_Details[[#This Row],[year]])</f>
        <v>13-Sep-1992</v>
      </c>
      <c r="F2127" s="1" t="str">
        <f>TEXT(Hospitalisation_Details[[#This Row],[Date of Birth]],"dd-mm-yy")</f>
        <v>13-09-92</v>
      </c>
      <c r="G2127">
        <v>0</v>
      </c>
      <c r="H2127">
        <f>DATEDIF(Hospitalisation_Details[[#This Row],[Date of Birth2]],DATE(2023,6,8),"y")</f>
        <v>30</v>
      </c>
      <c r="I2127" s="2">
        <v>35547.47</v>
      </c>
      <c r="J2127" t="s">
        <v>3706</v>
      </c>
      <c r="K2127" t="s">
        <v>3707</v>
      </c>
      <c r="L2127" t="s">
        <v>3717</v>
      </c>
    </row>
    <row r="2128" spans="1:12" x14ac:dyDescent="0.3">
      <c r="A2128" t="s">
        <v>3969</v>
      </c>
      <c r="B2128">
        <v>1973</v>
      </c>
      <c r="C2128" t="s">
        <v>3716</v>
      </c>
      <c r="D2128">
        <v>27</v>
      </c>
      <c r="E2128" s="1" t="str">
        <f>_xlfn.CONCAT(Hospitalisation_Details[[#This Row],[date]],"-",Hospitalisation_Details[[#This Row],[month]],"-",Hospitalisation_Details[[#This Row],[year]])</f>
        <v>27-Oct-1973</v>
      </c>
      <c r="F2128" s="1" t="str">
        <f>TEXT(Hospitalisation_Details[[#This Row],[Date of Birth]],"dd-mm-yy")</f>
        <v>27-10-73</v>
      </c>
      <c r="G2128">
        <v>0</v>
      </c>
      <c r="H2128">
        <f>DATEDIF(Hospitalisation_Details[[#This Row],[Date of Birth2]],DATE(2023,6,8),"y")</f>
        <v>49</v>
      </c>
      <c r="I2128" s="2">
        <v>35547.72</v>
      </c>
      <c r="J2128" t="s">
        <v>3710</v>
      </c>
      <c r="K2128" t="s">
        <v>3710</v>
      </c>
      <c r="L2128" t="s">
        <v>3717</v>
      </c>
    </row>
    <row r="2129" spans="1:12" x14ac:dyDescent="0.3">
      <c r="A2129" t="s">
        <v>3968</v>
      </c>
      <c r="B2129">
        <v>1964</v>
      </c>
      <c r="C2129" t="s">
        <v>3715</v>
      </c>
      <c r="D2129">
        <v>29</v>
      </c>
      <c r="E2129" s="1" t="str">
        <f>_xlfn.CONCAT(Hospitalisation_Details[[#This Row],[date]],"-",Hospitalisation_Details[[#This Row],[month]],"-",Hospitalisation_Details[[#This Row],[year]])</f>
        <v>29-Aug-1964</v>
      </c>
      <c r="F2129" s="1" t="str">
        <f>TEXT(Hospitalisation_Details[[#This Row],[Date of Birth]],"dd-mm-yy")</f>
        <v>29-08-64</v>
      </c>
      <c r="G2129">
        <v>0</v>
      </c>
      <c r="H2129">
        <f>DATEDIF(Hospitalisation_Details[[#This Row],[Date of Birth2]],DATE(2023,6,8),"y")</f>
        <v>58</v>
      </c>
      <c r="I2129" s="2">
        <v>35573.26</v>
      </c>
      <c r="J2129" t="s">
        <v>3706</v>
      </c>
      <c r="K2129" t="s">
        <v>3710</v>
      </c>
      <c r="L2129" t="s">
        <v>3717</v>
      </c>
    </row>
    <row r="2130" spans="1:12" x14ac:dyDescent="0.3">
      <c r="A2130" t="s">
        <v>3967</v>
      </c>
      <c r="B2130">
        <v>1971</v>
      </c>
      <c r="C2130" t="s">
        <v>3715</v>
      </c>
      <c r="D2130">
        <v>10</v>
      </c>
      <c r="E2130" s="1" t="str">
        <f>_xlfn.CONCAT(Hospitalisation_Details[[#This Row],[date]],"-",Hospitalisation_Details[[#This Row],[month]],"-",Hospitalisation_Details[[#This Row],[year]])</f>
        <v>10-Aug-1971</v>
      </c>
      <c r="F2130" s="1" t="str">
        <f>TEXT(Hospitalisation_Details[[#This Row],[Date of Birth]],"dd-mm-yy")</f>
        <v>10-08-71</v>
      </c>
      <c r="G2130">
        <v>0</v>
      </c>
      <c r="H2130">
        <f>DATEDIF(Hospitalisation_Details[[#This Row],[Date of Birth2]],DATE(2023,6,8),"y")</f>
        <v>51</v>
      </c>
      <c r="I2130" s="2">
        <v>35583.17</v>
      </c>
      <c r="J2130" t="s">
        <v>3710</v>
      </c>
      <c r="K2130" t="s">
        <v>3707</v>
      </c>
      <c r="L2130" t="s">
        <v>3717</v>
      </c>
    </row>
    <row r="2131" spans="1:12" x14ac:dyDescent="0.3">
      <c r="A2131" t="s">
        <v>3718</v>
      </c>
      <c r="B2131">
        <v>2000</v>
      </c>
      <c r="C2131" t="s">
        <v>3716</v>
      </c>
      <c r="D2131">
        <v>13</v>
      </c>
      <c r="E2131" s="1" t="str">
        <f>_xlfn.CONCAT(Hospitalisation_Details[[#This Row],[date]],"-",Hospitalisation_Details[[#This Row],[month]],"-",Hospitalisation_Details[[#This Row],[year]])</f>
        <v>13-Oct-2000</v>
      </c>
      <c r="F2131" s="1" t="str">
        <f>TEXT(Hospitalisation_Details[[#This Row],[Date of Birth]],"dd-mm-yy")</f>
        <v>13-10-00</v>
      </c>
      <c r="G2131">
        <v>0</v>
      </c>
      <c r="H2131">
        <f>DATEDIF(Hospitalisation_Details[[#This Row],[Date of Birth2]],DATE(2023,6,8),"y")</f>
        <v>22</v>
      </c>
      <c r="I2131" s="2">
        <v>35585.58</v>
      </c>
      <c r="J2131" t="s">
        <v>3710</v>
      </c>
      <c r="K2131" t="s">
        <v>3706</v>
      </c>
      <c r="L2131" t="s">
        <v>3717</v>
      </c>
    </row>
    <row r="2132" spans="1:12" x14ac:dyDescent="0.3">
      <c r="A2132" t="s">
        <v>3966</v>
      </c>
      <c r="B2132">
        <v>2000</v>
      </c>
      <c r="C2132" t="s">
        <v>3709</v>
      </c>
      <c r="D2132">
        <v>19</v>
      </c>
      <c r="E2132" s="1" t="str">
        <f>_xlfn.CONCAT(Hospitalisation_Details[[#This Row],[date]],"-",Hospitalisation_Details[[#This Row],[month]],"-",Hospitalisation_Details[[#This Row],[year]])</f>
        <v>19-Nov-2000</v>
      </c>
      <c r="F2132" s="1" t="str">
        <f>TEXT(Hospitalisation_Details[[#This Row],[Date of Birth]],"dd-mm-yy")</f>
        <v>19-11-00</v>
      </c>
      <c r="G2132">
        <v>0</v>
      </c>
      <c r="H2132">
        <f>DATEDIF(Hospitalisation_Details[[#This Row],[Date of Birth2]],DATE(2023,6,8),"y")</f>
        <v>22</v>
      </c>
      <c r="I2132" s="2">
        <v>35585.58</v>
      </c>
      <c r="J2132" t="s">
        <v>3706</v>
      </c>
      <c r="K2132" t="s">
        <v>3707</v>
      </c>
      <c r="L2132" t="s">
        <v>3717</v>
      </c>
    </row>
    <row r="2133" spans="1:12" x14ac:dyDescent="0.3">
      <c r="A2133" t="s">
        <v>3965</v>
      </c>
      <c r="B2133">
        <v>2000</v>
      </c>
      <c r="C2133" t="s">
        <v>3714</v>
      </c>
      <c r="D2133">
        <v>17</v>
      </c>
      <c r="E2133" s="1" t="str">
        <f>_xlfn.CONCAT(Hospitalisation_Details[[#This Row],[date]],"-",Hospitalisation_Details[[#This Row],[month]],"-",Hospitalisation_Details[[#This Row],[year]])</f>
        <v>17-Dec-2000</v>
      </c>
      <c r="F2133" s="1" t="str">
        <f>TEXT(Hospitalisation_Details[[#This Row],[Date of Birth]],"dd-mm-yy")</f>
        <v>17-12-00</v>
      </c>
      <c r="G2133">
        <v>3</v>
      </c>
      <c r="H2133">
        <f>DATEDIF(Hospitalisation_Details[[#This Row],[Date of Birth2]],DATE(2023,6,8),"y")</f>
        <v>22</v>
      </c>
      <c r="I2133" s="2">
        <v>35595.589999999997</v>
      </c>
      <c r="J2133" t="s">
        <v>3706</v>
      </c>
      <c r="K2133" t="s">
        <v>3707</v>
      </c>
      <c r="L2133" t="s">
        <v>3708</v>
      </c>
    </row>
    <row r="2134" spans="1:12" x14ac:dyDescent="0.3">
      <c r="A2134" t="s">
        <v>3964</v>
      </c>
      <c r="B2134">
        <v>1978</v>
      </c>
      <c r="C2134" t="s">
        <v>3714</v>
      </c>
      <c r="D2134">
        <v>19</v>
      </c>
      <c r="E2134" s="1" t="str">
        <f>_xlfn.CONCAT(Hospitalisation_Details[[#This Row],[date]],"-",Hospitalisation_Details[[#This Row],[month]],"-",Hospitalisation_Details[[#This Row],[year]])</f>
        <v>19-Dec-1978</v>
      </c>
      <c r="F2134" s="1" t="str">
        <f>TEXT(Hospitalisation_Details[[#This Row],[Date of Birth]],"dd-mm-yy")</f>
        <v>19-12-78</v>
      </c>
      <c r="G2134">
        <v>2</v>
      </c>
      <c r="H2134">
        <f>DATEDIF(Hospitalisation_Details[[#This Row],[Date of Birth2]],DATE(2023,6,8),"y")</f>
        <v>44</v>
      </c>
      <c r="I2134" s="2">
        <v>35701.9</v>
      </c>
      <c r="J2134" t="s">
        <v>3706</v>
      </c>
      <c r="K2134" t="s">
        <v>3710</v>
      </c>
      <c r="L2134" t="s">
        <v>3717</v>
      </c>
    </row>
    <row r="2135" spans="1:12" x14ac:dyDescent="0.3">
      <c r="A2135" t="s">
        <v>3963</v>
      </c>
      <c r="B2135">
        <v>1974</v>
      </c>
      <c r="C2135" t="s">
        <v>3705</v>
      </c>
      <c r="D2135">
        <v>15</v>
      </c>
      <c r="E2135" s="1" t="str">
        <f>_xlfn.CONCAT(Hospitalisation_Details[[#This Row],[date]],"-",Hospitalisation_Details[[#This Row],[month]],"-",Hospitalisation_Details[[#This Row],[year]])</f>
        <v>15-Jul-1974</v>
      </c>
      <c r="F2135" s="1" t="str">
        <f>TEXT(Hospitalisation_Details[[#This Row],[Date of Birth]],"dd-mm-yy")</f>
        <v>15-07-74</v>
      </c>
      <c r="G2135">
        <v>0</v>
      </c>
      <c r="H2135">
        <f>DATEDIF(Hospitalisation_Details[[#This Row],[Date of Birth2]],DATE(2023,6,8),"y")</f>
        <v>48</v>
      </c>
      <c r="I2135" s="2">
        <v>35711.39</v>
      </c>
      <c r="J2135" t="s">
        <v>3706</v>
      </c>
      <c r="K2135" t="s">
        <v>3707</v>
      </c>
      <c r="L2135" t="s">
        <v>3713</v>
      </c>
    </row>
    <row r="2136" spans="1:12" x14ac:dyDescent="0.3">
      <c r="A2136" t="s">
        <v>3962</v>
      </c>
      <c r="B2136">
        <v>1976</v>
      </c>
      <c r="C2136" t="s">
        <v>3716</v>
      </c>
      <c r="D2136">
        <v>4</v>
      </c>
      <c r="E2136" s="1" t="str">
        <f>_xlfn.CONCAT(Hospitalisation_Details[[#This Row],[date]],"-",Hospitalisation_Details[[#This Row],[month]],"-",Hospitalisation_Details[[#This Row],[year]])</f>
        <v>4-Oct-1976</v>
      </c>
      <c r="F2136" s="1" t="str">
        <f>TEXT(Hospitalisation_Details[[#This Row],[Date of Birth]],"dd-mm-yy")</f>
        <v>04-10-76</v>
      </c>
      <c r="G2136">
        <v>2</v>
      </c>
      <c r="H2136">
        <f>DATEDIF(Hospitalisation_Details[[#This Row],[Date of Birth2]],DATE(2023,6,8),"y")</f>
        <v>46</v>
      </c>
      <c r="I2136" s="2">
        <v>35733.96</v>
      </c>
      <c r="J2136" t="s">
        <v>3706</v>
      </c>
      <c r="K2136" t="s">
        <v>3706</v>
      </c>
      <c r="L2136" t="s">
        <v>3717</v>
      </c>
    </row>
    <row r="2137" spans="1:12" x14ac:dyDescent="0.3">
      <c r="A2137" t="s">
        <v>3961</v>
      </c>
      <c r="B2137">
        <v>1992</v>
      </c>
      <c r="C2137" t="s">
        <v>3711</v>
      </c>
      <c r="D2137">
        <v>18</v>
      </c>
      <c r="E2137" s="1" t="str">
        <f>_xlfn.CONCAT(Hospitalisation_Details[[#This Row],[date]],"-",Hospitalisation_Details[[#This Row],[month]],"-",Hospitalisation_Details[[#This Row],[year]])</f>
        <v>18-Jun-1992</v>
      </c>
      <c r="F2137" s="1" t="str">
        <f>TEXT(Hospitalisation_Details[[#This Row],[Date of Birth]],"dd-mm-yy")</f>
        <v>18-06-92</v>
      </c>
      <c r="G2137">
        <v>0</v>
      </c>
      <c r="H2137">
        <f>DATEDIF(Hospitalisation_Details[[#This Row],[Date of Birth2]],DATE(2023,6,8),"y")</f>
        <v>30</v>
      </c>
      <c r="I2137" s="2">
        <v>35883.269999999997</v>
      </c>
      <c r="J2137" t="s">
        <v>3706</v>
      </c>
      <c r="K2137" t="s">
        <v>3710</v>
      </c>
      <c r="L2137" t="s">
        <v>3717</v>
      </c>
    </row>
    <row r="2138" spans="1:12" x14ac:dyDescent="0.3">
      <c r="A2138" t="s">
        <v>3960</v>
      </c>
      <c r="B2138">
        <v>1981</v>
      </c>
      <c r="C2138" t="s">
        <v>3709</v>
      </c>
      <c r="D2138">
        <v>22</v>
      </c>
      <c r="E2138" s="1" t="str">
        <f>_xlfn.CONCAT(Hospitalisation_Details[[#This Row],[date]],"-",Hospitalisation_Details[[#This Row],[month]],"-",Hospitalisation_Details[[#This Row],[year]])</f>
        <v>22-Nov-1981</v>
      </c>
      <c r="F2138" s="1" t="str">
        <f>TEXT(Hospitalisation_Details[[#This Row],[Date of Birth]],"dd-mm-yy")</f>
        <v>22-11-81</v>
      </c>
      <c r="G2138">
        <v>1</v>
      </c>
      <c r="H2138">
        <f>DATEDIF(Hospitalisation_Details[[#This Row],[Date of Birth2]],DATE(2023,6,8),"y")</f>
        <v>41</v>
      </c>
      <c r="I2138" s="2">
        <v>35952.65</v>
      </c>
      <c r="J2138" t="s">
        <v>3710</v>
      </c>
      <c r="K2138" t="s">
        <v>3707</v>
      </c>
      <c r="L2138" t="s">
        <v>3717</v>
      </c>
    </row>
    <row r="2139" spans="1:12" x14ac:dyDescent="0.3">
      <c r="A2139" t="s">
        <v>3959</v>
      </c>
      <c r="B2139">
        <v>1999</v>
      </c>
      <c r="C2139" t="s">
        <v>3712</v>
      </c>
      <c r="D2139">
        <v>4</v>
      </c>
      <c r="E2139" s="1" t="str">
        <f>_xlfn.CONCAT(Hospitalisation_Details[[#This Row],[date]],"-",Hospitalisation_Details[[#This Row],[month]],"-",Hospitalisation_Details[[#This Row],[year]])</f>
        <v>4-Sep-1999</v>
      </c>
      <c r="F2139" s="1" t="str">
        <f>TEXT(Hospitalisation_Details[[#This Row],[Date of Birth]],"dd-mm-yy")</f>
        <v>04-09-99</v>
      </c>
      <c r="G2139">
        <v>2</v>
      </c>
      <c r="H2139">
        <f>DATEDIF(Hospitalisation_Details[[#This Row],[Date of Birth2]],DATE(2023,6,8),"y")</f>
        <v>23</v>
      </c>
      <c r="I2139" s="2">
        <v>36021.01</v>
      </c>
      <c r="J2139" t="s">
        <v>3706</v>
      </c>
      <c r="K2139" t="s">
        <v>3707</v>
      </c>
      <c r="L2139" t="s">
        <v>3708</v>
      </c>
    </row>
    <row r="2140" spans="1:12" x14ac:dyDescent="0.3">
      <c r="A2140" t="s">
        <v>3958</v>
      </c>
      <c r="B2140">
        <v>1963</v>
      </c>
      <c r="C2140" t="s">
        <v>3705</v>
      </c>
      <c r="D2140">
        <v>22</v>
      </c>
      <c r="E2140" s="1" t="str">
        <f>_xlfn.CONCAT(Hospitalisation_Details[[#This Row],[date]],"-",Hospitalisation_Details[[#This Row],[month]],"-",Hospitalisation_Details[[#This Row],[year]])</f>
        <v>22-Jul-1963</v>
      </c>
      <c r="F2140" s="1" t="str">
        <f>TEXT(Hospitalisation_Details[[#This Row],[Date of Birth]],"dd-mm-yy")</f>
        <v>22-07-63</v>
      </c>
      <c r="G2140">
        <v>0</v>
      </c>
      <c r="H2140">
        <f>DATEDIF(Hospitalisation_Details[[#This Row],[Date of Birth2]],DATE(2023,6,8),"y")</f>
        <v>59</v>
      </c>
      <c r="I2140" s="2">
        <v>36074.339999999997</v>
      </c>
      <c r="J2140" t="s">
        <v>3706</v>
      </c>
      <c r="K2140" t="s">
        <v>3710</v>
      </c>
      <c r="L2140" t="s">
        <v>3717</v>
      </c>
    </row>
    <row r="2141" spans="1:12" x14ac:dyDescent="0.3">
      <c r="A2141" t="s">
        <v>3957</v>
      </c>
      <c r="B2141">
        <v>1996</v>
      </c>
      <c r="C2141" t="s">
        <v>3715</v>
      </c>
      <c r="D2141">
        <v>20</v>
      </c>
      <c r="E2141" s="1" t="str">
        <f>_xlfn.CONCAT(Hospitalisation_Details[[#This Row],[date]],"-",Hospitalisation_Details[[#This Row],[month]],"-",Hospitalisation_Details[[#This Row],[year]])</f>
        <v>20-Aug-1996</v>
      </c>
      <c r="F2141" s="1" t="str">
        <f>TEXT(Hospitalisation_Details[[#This Row],[Date of Birth]],"dd-mm-yy")</f>
        <v>20-08-96</v>
      </c>
      <c r="G2141">
        <v>2</v>
      </c>
      <c r="H2141">
        <f>DATEDIF(Hospitalisation_Details[[#This Row],[Date of Birth2]],DATE(2023,6,8),"y")</f>
        <v>26</v>
      </c>
      <c r="I2141" s="2">
        <v>36085.22</v>
      </c>
      <c r="J2141" t="s">
        <v>3710</v>
      </c>
      <c r="K2141" t="s">
        <v>3710</v>
      </c>
      <c r="L2141" t="s">
        <v>3717</v>
      </c>
    </row>
    <row r="2142" spans="1:12" x14ac:dyDescent="0.3">
      <c r="A2142" t="s">
        <v>3956</v>
      </c>
      <c r="B2142">
        <v>1979</v>
      </c>
      <c r="C2142" t="s">
        <v>3709</v>
      </c>
      <c r="D2142">
        <v>4</v>
      </c>
      <c r="E2142" s="1" t="str">
        <f>_xlfn.CONCAT(Hospitalisation_Details[[#This Row],[date]],"-",Hospitalisation_Details[[#This Row],[month]],"-",Hospitalisation_Details[[#This Row],[year]])</f>
        <v>4-Nov-1979</v>
      </c>
      <c r="F2142" s="1" t="str">
        <f>TEXT(Hospitalisation_Details[[#This Row],[Date of Birth]],"dd-mm-yy")</f>
        <v>04-11-79</v>
      </c>
      <c r="G2142">
        <v>2</v>
      </c>
      <c r="H2142">
        <f>DATEDIF(Hospitalisation_Details[[#This Row],[Date of Birth2]],DATE(2023,6,8),"y")</f>
        <v>43</v>
      </c>
      <c r="I2142" s="2">
        <v>36090.49</v>
      </c>
      <c r="J2142" t="s">
        <v>3706</v>
      </c>
      <c r="K2142" t="s">
        <v>3706</v>
      </c>
      <c r="L2142" t="s">
        <v>3717</v>
      </c>
    </row>
    <row r="2143" spans="1:12" x14ac:dyDescent="0.3">
      <c r="A2143" t="s">
        <v>3955</v>
      </c>
      <c r="B2143">
        <v>1997</v>
      </c>
      <c r="C2143" t="s">
        <v>3711</v>
      </c>
      <c r="D2143">
        <v>12</v>
      </c>
      <c r="E2143" s="1" t="str">
        <f>_xlfn.CONCAT(Hospitalisation_Details[[#This Row],[date]],"-",Hospitalisation_Details[[#This Row],[month]],"-",Hospitalisation_Details[[#This Row],[year]])</f>
        <v>12-Jun-1997</v>
      </c>
      <c r="F2143" s="1" t="str">
        <f>TEXT(Hospitalisation_Details[[#This Row],[Date of Birth]],"dd-mm-yy")</f>
        <v>12-06-97</v>
      </c>
      <c r="G2143">
        <v>2</v>
      </c>
      <c r="H2143">
        <f>DATEDIF(Hospitalisation_Details[[#This Row],[Date of Birth2]],DATE(2023,6,8),"y")</f>
        <v>25</v>
      </c>
      <c r="I2143" s="2">
        <v>36124.57</v>
      </c>
      <c r="J2143" t="s">
        <v>3710</v>
      </c>
      <c r="K2143" t="s">
        <v>3707</v>
      </c>
      <c r="L2143" t="s">
        <v>3708</v>
      </c>
    </row>
    <row r="2144" spans="1:12" x14ac:dyDescent="0.3">
      <c r="A2144" t="s">
        <v>3954</v>
      </c>
      <c r="B2144">
        <v>2004</v>
      </c>
      <c r="C2144" t="s">
        <v>3715</v>
      </c>
      <c r="D2144">
        <v>30</v>
      </c>
      <c r="E2144" s="1" t="str">
        <f>_xlfn.CONCAT(Hospitalisation_Details[[#This Row],[date]],"-",Hospitalisation_Details[[#This Row],[month]],"-",Hospitalisation_Details[[#This Row],[year]])</f>
        <v>30-Aug-2004</v>
      </c>
      <c r="F2144" s="1" t="str">
        <f>TEXT(Hospitalisation_Details[[#This Row],[Date of Birth]],"dd-mm-yy")</f>
        <v>30-08-04</v>
      </c>
      <c r="G2144">
        <v>0</v>
      </c>
      <c r="H2144">
        <f>DATEDIF(Hospitalisation_Details[[#This Row],[Date of Birth2]],DATE(2023,6,8),"y")</f>
        <v>18</v>
      </c>
      <c r="I2144" s="2">
        <v>36149.480000000003</v>
      </c>
      <c r="J2144" t="s">
        <v>3706</v>
      </c>
      <c r="K2144" t="s">
        <v>3706</v>
      </c>
      <c r="L2144" t="s">
        <v>3708</v>
      </c>
    </row>
    <row r="2145" spans="1:12" x14ac:dyDescent="0.3">
      <c r="A2145" t="s">
        <v>3953</v>
      </c>
      <c r="B2145">
        <v>1974</v>
      </c>
      <c r="C2145" t="s">
        <v>3714</v>
      </c>
      <c r="D2145">
        <v>6</v>
      </c>
      <c r="E2145" s="1" t="str">
        <f>_xlfn.CONCAT(Hospitalisation_Details[[#This Row],[date]],"-",Hospitalisation_Details[[#This Row],[month]],"-",Hospitalisation_Details[[#This Row],[year]])</f>
        <v>6-Dec-1974</v>
      </c>
      <c r="F2145" s="1" t="str">
        <f>TEXT(Hospitalisation_Details[[#This Row],[Date of Birth]],"dd-mm-yy")</f>
        <v>06-12-74</v>
      </c>
      <c r="G2145">
        <v>0</v>
      </c>
      <c r="H2145">
        <f>DATEDIF(Hospitalisation_Details[[#This Row],[Date of Birth2]],DATE(2023,6,8),"y")</f>
        <v>48</v>
      </c>
      <c r="I2145" s="2">
        <v>36182.870000000003</v>
      </c>
      <c r="J2145" t="s">
        <v>3706</v>
      </c>
      <c r="K2145" t="s">
        <v>3707</v>
      </c>
      <c r="L2145" t="s">
        <v>3713</v>
      </c>
    </row>
    <row r="2146" spans="1:12" x14ac:dyDescent="0.3">
      <c r="A2146" t="s">
        <v>3952</v>
      </c>
      <c r="B2146">
        <v>1999</v>
      </c>
      <c r="C2146" t="s">
        <v>3716</v>
      </c>
      <c r="D2146">
        <v>1</v>
      </c>
      <c r="E2146" s="1" t="str">
        <f>_xlfn.CONCAT(Hospitalisation_Details[[#This Row],[date]],"-",Hospitalisation_Details[[#This Row],[month]],"-",Hospitalisation_Details[[#This Row],[year]])</f>
        <v>1-Oct-1999</v>
      </c>
      <c r="F2146" s="1" t="str">
        <f>TEXT(Hospitalisation_Details[[#This Row],[Date of Birth]],"dd-mm-yy")</f>
        <v>01-10-99</v>
      </c>
      <c r="G2146">
        <v>3</v>
      </c>
      <c r="H2146">
        <f>DATEDIF(Hospitalisation_Details[[#This Row],[Date of Birth2]],DATE(2023,6,8),"y")</f>
        <v>23</v>
      </c>
      <c r="I2146" s="2">
        <v>36189.1</v>
      </c>
      <c r="J2146" t="s">
        <v>3710</v>
      </c>
      <c r="K2146" t="s">
        <v>3707</v>
      </c>
      <c r="L2146" t="s">
        <v>3721</v>
      </c>
    </row>
    <row r="2147" spans="1:12" x14ac:dyDescent="0.3">
      <c r="A2147" t="s">
        <v>3951</v>
      </c>
      <c r="B2147">
        <v>1993</v>
      </c>
      <c r="C2147" t="s">
        <v>3714</v>
      </c>
      <c r="D2147">
        <v>28</v>
      </c>
      <c r="E2147" s="1" t="str">
        <f>_xlfn.CONCAT(Hospitalisation_Details[[#This Row],[date]],"-",Hospitalisation_Details[[#This Row],[month]],"-",Hospitalisation_Details[[#This Row],[year]])</f>
        <v>28-Dec-1993</v>
      </c>
      <c r="F2147" s="1" t="str">
        <f>TEXT(Hospitalisation_Details[[#This Row],[Date of Birth]],"dd-mm-yy")</f>
        <v>28-12-93</v>
      </c>
      <c r="G2147">
        <v>0</v>
      </c>
      <c r="H2147">
        <f>DATEDIF(Hospitalisation_Details[[#This Row],[Date of Birth2]],DATE(2023,6,8),"y")</f>
        <v>29</v>
      </c>
      <c r="I2147" s="2">
        <v>36197.699999999997</v>
      </c>
      <c r="J2147" t="s">
        <v>3710</v>
      </c>
      <c r="K2147" t="s">
        <v>3707</v>
      </c>
      <c r="L2147" t="s">
        <v>3717</v>
      </c>
    </row>
    <row r="2148" spans="1:12" x14ac:dyDescent="0.3">
      <c r="A2148" t="s">
        <v>3950</v>
      </c>
      <c r="B2148">
        <v>2003</v>
      </c>
      <c r="C2148" t="s">
        <v>3712</v>
      </c>
      <c r="D2148">
        <v>5</v>
      </c>
      <c r="E2148" s="1" t="str">
        <f>_xlfn.CONCAT(Hospitalisation_Details[[#This Row],[date]],"-",Hospitalisation_Details[[#This Row],[month]],"-",Hospitalisation_Details[[#This Row],[year]])</f>
        <v>5-Sep-2003</v>
      </c>
      <c r="F2148" s="1" t="str">
        <f>TEXT(Hospitalisation_Details[[#This Row],[Date of Birth]],"dd-mm-yy")</f>
        <v>05-09-03</v>
      </c>
      <c r="G2148">
        <v>0</v>
      </c>
      <c r="H2148">
        <f>DATEDIF(Hospitalisation_Details[[#This Row],[Date of Birth2]],DATE(2023,6,8),"y")</f>
        <v>19</v>
      </c>
      <c r="I2148" s="2">
        <v>36219.410000000003</v>
      </c>
      <c r="J2148" t="s">
        <v>3710</v>
      </c>
      <c r="K2148" t="s">
        <v>3710</v>
      </c>
      <c r="L2148" t="s">
        <v>3713</v>
      </c>
    </row>
    <row r="2149" spans="1:12" x14ac:dyDescent="0.3">
      <c r="A2149" t="s">
        <v>3949</v>
      </c>
      <c r="B2149">
        <v>2004</v>
      </c>
      <c r="C2149" t="s">
        <v>3714</v>
      </c>
      <c r="D2149">
        <v>25</v>
      </c>
      <c r="E2149" s="1" t="str">
        <f>_xlfn.CONCAT(Hospitalisation_Details[[#This Row],[date]],"-",Hospitalisation_Details[[#This Row],[month]],"-",Hospitalisation_Details[[#This Row],[year]])</f>
        <v>25-Dec-2004</v>
      </c>
      <c r="F2149" s="1" t="str">
        <f>TEXT(Hospitalisation_Details[[#This Row],[Date of Birth]],"dd-mm-yy")</f>
        <v>25-12-04</v>
      </c>
      <c r="G2149">
        <v>0</v>
      </c>
      <c r="H2149">
        <f>DATEDIF(Hospitalisation_Details[[#This Row],[Date of Birth2]],DATE(2023,6,8),"y")</f>
        <v>18</v>
      </c>
      <c r="I2149" s="2">
        <v>36307.800000000003</v>
      </c>
      <c r="J2149" t="s">
        <v>3710</v>
      </c>
      <c r="K2149" t="s">
        <v>3706</v>
      </c>
      <c r="L2149" t="s">
        <v>3708</v>
      </c>
    </row>
    <row r="2150" spans="1:12" x14ac:dyDescent="0.3">
      <c r="A2150" t="s">
        <v>3948</v>
      </c>
      <c r="B2150">
        <v>1992</v>
      </c>
      <c r="C2150" t="s">
        <v>3711</v>
      </c>
      <c r="D2150">
        <v>16</v>
      </c>
      <c r="E2150" s="1" t="str">
        <f>_xlfn.CONCAT(Hospitalisation_Details[[#This Row],[date]],"-",Hospitalisation_Details[[#This Row],[month]],"-",Hospitalisation_Details[[#This Row],[year]])</f>
        <v>16-Jun-1992</v>
      </c>
      <c r="F2150" s="1" t="str">
        <f>TEXT(Hospitalisation_Details[[#This Row],[Date of Birth]],"dd-mm-yy")</f>
        <v>16-06-92</v>
      </c>
      <c r="G2150">
        <v>0</v>
      </c>
      <c r="H2150">
        <f>DATEDIF(Hospitalisation_Details[[#This Row],[Date of Birth2]],DATE(2023,6,8),"y")</f>
        <v>30</v>
      </c>
      <c r="I2150" s="2">
        <v>36314.050000000003</v>
      </c>
      <c r="J2150" t="s">
        <v>3706</v>
      </c>
      <c r="K2150" t="s">
        <v>3706</v>
      </c>
      <c r="L2150" t="s">
        <v>3717</v>
      </c>
    </row>
    <row r="2151" spans="1:12" x14ac:dyDescent="0.3">
      <c r="A2151" t="s">
        <v>3947</v>
      </c>
      <c r="B2151">
        <v>1967</v>
      </c>
      <c r="C2151" t="s">
        <v>3716</v>
      </c>
      <c r="D2151">
        <v>18</v>
      </c>
      <c r="E2151" s="1" t="str">
        <f>_xlfn.CONCAT(Hospitalisation_Details[[#This Row],[date]],"-",Hospitalisation_Details[[#This Row],[month]],"-",Hospitalisation_Details[[#This Row],[year]])</f>
        <v>18-Oct-1967</v>
      </c>
      <c r="F2151" s="1" t="str">
        <f>TEXT(Hospitalisation_Details[[#This Row],[Date of Birth]],"dd-mm-yy")</f>
        <v>18-10-67</v>
      </c>
      <c r="G2151">
        <v>0</v>
      </c>
      <c r="H2151">
        <f>DATEDIF(Hospitalisation_Details[[#This Row],[Date of Birth2]],DATE(2023,6,8),"y")</f>
        <v>55</v>
      </c>
      <c r="I2151" s="2">
        <v>36332.449999999997</v>
      </c>
      <c r="J2151" t="s">
        <v>3710</v>
      </c>
      <c r="K2151" t="s">
        <v>3707</v>
      </c>
      <c r="L2151" t="s">
        <v>3717</v>
      </c>
    </row>
    <row r="2152" spans="1:12" x14ac:dyDescent="0.3">
      <c r="A2152" t="s">
        <v>3946</v>
      </c>
      <c r="B2152">
        <v>1975</v>
      </c>
      <c r="C2152" t="s">
        <v>3711</v>
      </c>
      <c r="D2152">
        <v>5</v>
      </c>
      <c r="E2152" s="1" t="str">
        <f>_xlfn.CONCAT(Hospitalisation_Details[[#This Row],[date]],"-",Hospitalisation_Details[[#This Row],[month]],"-",Hospitalisation_Details[[#This Row],[year]])</f>
        <v>5-Jun-1975</v>
      </c>
      <c r="F2152" s="1" t="str">
        <f>TEXT(Hospitalisation_Details[[#This Row],[Date of Birth]],"dd-mm-yy")</f>
        <v>05-06-75</v>
      </c>
      <c r="G2152">
        <v>1</v>
      </c>
      <c r="H2152">
        <f>DATEDIF(Hospitalisation_Details[[#This Row],[Date of Birth2]],DATE(2023,6,8),"y")</f>
        <v>48</v>
      </c>
      <c r="I2152" s="2">
        <v>36350.71</v>
      </c>
      <c r="J2152" t="s">
        <v>3710</v>
      </c>
      <c r="K2152" t="s">
        <v>3706</v>
      </c>
      <c r="L2152" t="s">
        <v>3717</v>
      </c>
    </row>
    <row r="2153" spans="1:12" x14ac:dyDescent="0.3">
      <c r="A2153" t="s">
        <v>3945</v>
      </c>
      <c r="B2153">
        <v>2003</v>
      </c>
      <c r="C2153" t="s">
        <v>3714</v>
      </c>
      <c r="D2153">
        <v>9</v>
      </c>
      <c r="E2153" s="1" t="str">
        <f>_xlfn.CONCAT(Hospitalisation_Details[[#This Row],[date]],"-",Hospitalisation_Details[[#This Row],[month]],"-",Hospitalisation_Details[[#This Row],[year]])</f>
        <v>9-Dec-2003</v>
      </c>
      <c r="F2153" s="1" t="str">
        <f>TEXT(Hospitalisation_Details[[#This Row],[Date of Birth]],"dd-mm-yy")</f>
        <v>09-12-03</v>
      </c>
      <c r="G2153">
        <v>2</v>
      </c>
      <c r="H2153">
        <f>DATEDIF(Hospitalisation_Details[[#This Row],[Date of Birth2]],DATE(2023,6,8),"y")</f>
        <v>19</v>
      </c>
      <c r="I2153" s="2">
        <v>36397.58</v>
      </c>
      <c r="J2153" t="s">
        <v>3706</v>
      </c>
      <c r="K2153" t="s">
        <v>3707</v>
      </c>
      <c r="L2153" t="s">
        <v>3717</v>
      </c>
    </row>
    <row r="2154" spans="1:12" x14ac:dyDescent="0.3">
      <c r="A2154" t="s">
        <v>3944</v>
      </c>
      <c r="B2154">
        <v>1962</v>
      </c>
      <c r="C2154" t="s">
        <v>3709</v>
      </c>
      <c r="D2154">
        <v>19</v>
      </c>
      <c r="E2154" s="1" t="str">
        <f>_xlfn.CONCAT(Hospitalisation_Details[[#This Row],[date]],"-",Hospitalisation_Details[[#This Row],[month]],"-",Hospitalisation_Details[[#This Row],[year]])</f>
        <v>19-Nov-1962</v>
      </c>
      <c r="F2154" s="1" t="str">
        <f>TEXT(Hospitalisation_Details[[#This Row],[Date of Birth]],"dd-mm-yy")</f>
        <v>19-11-62</v>
      </c>
      <c r="G2154">
        <v>0</v>
      </c>
      <c r="H2154">
        <f>DATEDIF(Hospitalisation_Details[[#This Row],[Date of Birth2]],DATE(2023,6,8),"y")</f>
        <v>60</v>
      </c>
      <c r="I2154" s="2">
        <v>36445.550000000003</v>
      </c>
      <c r="J2154" t="s">
        <v>3706</v>
      </c>
      <c r="K2154" t="s">
        <v>3706</v>
      </c>
      <c r="L2154" t="s">
        <v>3717</v>
      </c>
    </row>
    <row r="2155" spans="1:12" x14ac:dyDescent="0.3">
      <c r="A2155" t="s">
        <v>3943</v>
      </c>
      <c r="B2155">
        <v>1973</v>
      </c>
      <c r="C2155" t="s">
        <v>3715</v>
      </c>
      <c r="D2155">
        <v>9</v>
      </c>
      <c r="E2155" s="1" t="str">
        <f>_xlfn.CONCAT(Hospitalisation_Details[[#This Row],[date]],"-",Hospitalisation_Details[[#This Row],[month]],"-",Hospitalisation_Details[[#This Row],[year]])</f>
        <v>9-Aug-1973</v>
      </c>
      <c r="F2155" s="1" t="str">
        <f>TEXT(Hospitalisation_Details[[#This Row],[Date of Birth]],"dd-mm-yy")</f>
        <v>09-08-73</v>
      </c>
      <c r="G2155">
        <v>0</v>
      </c>
      <c r="H2155">
        <f>DATEDIF(Hospitalisation_Details[[#This Row],[Date of Birth2]],DATE(2023,6,8),"y")</f>
        <v>49</v>
      </c>
      <c r="I2155" s="2">
        <v>36541.550000000003</v>
      </c>
      <c r="J2155" t="s">
        <v>3706</v>
      </c>
      <c r="K2155" t="s">
        <v>3707</v>
      </c>
      <c r="L2155" t="s">
        <v>3717</v>
      </c>
    </row>
    <row r="2156" spans="1:12" x14ac:dyDescent="0.3">
      <c r="A2156" t="s">
        <v>3942</v>
      </c>
      <c r="B2156">
        <v>1992</v>
      </c>
      <c r="C2156" t="s">
        <v>3716</v>
      </c>
      <c r="D2156">
        <v>9</v>
      </c>
      <c r="E2156" s="1" t="str">
        <f>_xlfn.CONCAT(Hospitalisation_Details[[#This Row],[date]],"-",Hospitalisation_Details[[#This Row],[month]],"-",Hospitalisation_Details[[#This Row],[year]])</f>
        <v>9-Oct-1992</v>
      </c>
      <c r="F2156" s="1" t="str">
        <f>TEXT(Hospitalisation_Details[[#This Row],[Date of Birth]],"dd-mm-yy")</f>
        <v>09-10-92</v>
      </c>
      <c r="G2156">
        <v>0</v>
      </c>
      <c r="H2156">
        <f>DATEDIF(Hospitalisation_Details[[#This Row],[Date of Birth2]],DATE(2023,6,8),"y")</f>
        <v>30</v>
      </c>
      <c r="I2156" s="2">
        <v>36572.800000000003</v>
      </c>
      <c r="J2156" t="s">
        <v>3710</v>
      </c>
      <c r="K2156" t="s">
        <v>3706</v>
      </c>
      <c r="L2156" t="s">
        <v>3717</v>
      </c>
    </row>
    <row r="2157" spans="1:12" x14ac:dyDescent="0.3">
      <c r="A2157" t="s">
        <v>3941</v>
      </c>
      <c r="B2157">
        <v>1961</v>
      </c>
      <c r="C2157" t="s">
        <v>3705</v>
      </c>
      <c r="D2157">
        <v>29</v>
      </c>
      <c r="E2157" s="1" t="str">
        <f>_xlfn.CONCAT(Hospitalisation_Details[[#This Row],[date]],"-",Hospitalisation_Details[[#This Row],[month]],"-",Hospitalisation_Details[[#This Row],[year]])</f>
        <v>29-Jul-1961</v>
      </c>
      <c r="F2157" s="1" t="str">
        <f>TEXT(Hospitalisation_Details[[#This Row],[Date of Birth]],"dd-mm-yy")</f>
        <v>29-07-61</v>
      </c>
      <c r="G2157">
        <v>4</v>
      </c>
      <c r="H2157">
        <f>DATEDIF(Hospitalisation_Details[[#This Row],[Date of Birth2]],DATE(2023,6,8),"y")</f>
        <v>61</v>
      </c>
      <c r="I2157" s="2">
        <v>36580.28</v>
      </c>
      <c r="J2157" t="s">
        <v>3706</v>
      </c>
      <c r="K2157" t="s">
        <v>3706</v>
      </c>
      <c r="L2157" t="s">
        <v>3708</v>
      </c>
    </row>
    <row r="2158" spans="1:12" x14ac:dyDescent="0.3">
      <c r="A2158" t="s">
        <v>3940</v>
      </c>
      <c r="B2158">
        <v>1970</v>
      </c>
      <c r="C2158" t="s">
        <v>3705</v>
      </c>
      <c r="D2158">
        <v>14</v>
      </c>
      <c r="E2158" s="1" t="str">
        <f>_xlfn.CONCAT(Hospitalisation_Details[[#This Row],[date]],"-",Hospitalisation_Details[[#This Row],[month]],"-",Hospitalisation_Details[[#This Row],[year]])</f>
        <v>14-Jul-1970</v>
      </c>
      <c r="F2158" s="1" t="str">
        <f>TEXT(Hospitalisation_Details[[#This Row],[Date of Birth]],"dd-mm-yy")</f>
        <v>14-07-70</v>
      </c>
      <c r="G2158">
        <v>0</v>
      </c>
      <c r="H2158">
        <f>DATEDIF(Hospitalisation_Details[[#This Row],[Date of Birth2]],DATE(2023,6,8),"y")</f>
        <v>52</v>
      </c>
      <c r="I2158" s="2">
        <v>36786.370000000003</v>
      </c>
      <c r="J2158" t="s">
        <v>3710</v>
      </c>
      <c r="K2158" t="s">
        <v>3710</v>
      </c>
      <c r="L2158" t="s">
        <v>3717</v>
      </c>
    </row>
    <row r="2159" spans="1:12" x14ac:dyDescent="0.3">
      <c r="A2159" t="s">
        <v>3939</v>
      </c>
      <c r="B2159">
        <v>1965</v>
      </c>
      <c r="C2159" t="s">
        <v>3714</v>
      </c>
      <c r="D2159">
        <v>28</v>
      </c>
      <c r="E2159" s="1" t="str">
        <f>_xlfn.CONCAT(Hospitalisation_Details[[#This Row],[date]],"-",Hospitalisation_Details[[#This Row],[month]],"-",Hospitalisation_Details[[#This Row],[year]])</f>
        <v>28-Dec-1965</v>
      </c>
      <c r="F2159" s="1" t="str">
        <f>TEXT(Hospitalisation_Details[[#This Row],[Date of Birth]],"dd-mm-yy")</f>
        <v>28-12-65</v>
      </c>
      <c r="G2159">
        <v>0</v>
      </c>
      <c r="H2159">
        <f>DATEDIF(Hospitalisation_Details[[#This Row],[Date of Birth2]],DATE(2023,6,8),"y")</f>
        <v>57</v>
      </c>
      <c r="I2159" s="2">
        <v>36795.29</v>
      </c>
      <c r="J2159" t="s">
        <v>3706</v>
      </c>
      <c r="K2159" t="s">
        <v>3710</v>
      </c>
      <c r="L2159" t="s">
        <v>3717</v>
      </c>
    </row>
    <row r="2160" spans="1:12" x14ac:dyDescent="0.3">
      <c r="A2160" t="s">
        <v>3718</v>
      </c>
      <c r="B2160">
        <v>1992</v>
      </c>
      <c r="C2160" t="s">
        <v>3716</v>
      </c>
      <c r="D2160">
        <v>6</v>
      </c>
      <c r="E2160" s="1" t="str">
        <f>_xlfn.CONCAT(Hospitalisation_Details[[#This Row],[date]],"-",Hospitalisation_Details[[#This Row],[month]],"-",Hospitalisation_Details[[#This Row],[year]])</f>
        <v>6-Oct-1992</v>
      </c>
      <c r="F2160" s="1" t="str">
        <f>TEXT(Hospitalisation_Details[[#This Row],[Date of Birth]],"dd-mm-yy")</f>
        <v>06-10-92</v>
      </c>
      <c r="G2160">
        <v>0</v>
      </c>
      <c r="H2160">
        <f>DATEDIF(Hospitalisation_Details[[#This Row],[Date of Birth2]],DATE(2023,6,8),"y")</f>
        <v>30</v>
      </c>
      <c r="I2160" s="2">
        <v>36837.47</v>
      </c>
      <c r="J2160" t="s">
        <v>3710</v>
      </c>
      <c r="K2160" t="s">
        <v>3706</v>
      </c>
      <c r="L2160" t="s">
        <v>3717</v>
      </c>
    </row>
    <row r="2161" spans="1:12" x14ac:dyDescent="0.3">
      <c r="A2161" t="s">
        <v>3938</v>
      </c>
      <c r="B2161">
        <v>1992</v>
      </c>
      <c r="C2161" t="s">
        <v>3705</v>
      </c>
      <c r="D2161">
        <v>4</v>
      </c>
      <c r="E2161" s="1" t="str">
        <f>_xlfn.CONCAT(Hospitalisation_Details[[#This Row],[date]],"-",Hospitalisation_Details[[#This Row],[month]],"-",Hospitalisation_Details[[#This Row],[year]])</f>
        <v>4-Jul-1992</v>
      </c>
      <c r="F2161" s="1" t="str">
        <f>TEXT(Hospitalisation_Details[[#This Row],[Date of Birth]],"dd-mm-yy")</f>
        <v>04-07-92</v>
      </c>
      <c r="G2161">
        <v>0</v>
      </c>
      <c r="H2161">
        <f>DATEDIF(Hospitalisation_Details[[#This Row],[Date of Birth2]],DATE(2023,6,8),"y")</f>
        <v>30</v>
      </c>
      <c r="I2161" s="2">
        <v>36837.47</v>
      </c>
      <c r="J2161" t="s">
        <v>3706</v>
      </c>
      <c r="K2161" t="s">
        <v>3707</v>
      </c>
      <c r="L2161" t="s">
        <v>3717</v>
      </c>
    </row>
    <row r="2162" spans="1:12" x14ac:dyDescent="0.3">
      <c r="A2162" t="s">
        <v>3937</v>
      </c>
      <c r="B2162">
        <v>1972</v>
      </c>
      <c r="C2162" t="s">
        <v>3714</v>
      </c>
      <c r="D2162">
        <v>5</v>
      </c>
      <c r="E2162" s="1" t="str">
        <f>_xlfn.CONCAT(Hospitalisation_Details[[#This Row],[date]],"-",Hospitalisation_Details[[#This Row],[month]],"-",Hospitalisation_Details[[#This Row],[year]])</f>
        <v>5-Dec-1972</v>
      </c>
      <c r="F2162" s="1" t="str">
        <f>TEXT(Hospitalisation_Details[[#This Row],[Date of Birth]],"dd-mm-yy")</f>
        <v>05-12-72</v>
      </c>
      <c r="G2162">
        <v>0</v>
      </c>
      <c r="H2162">
        <f>DATEDIF(Hospitalisation_Details[[#This Row],[Date of Birth2]],DATE(2023,6,8),"y")</f>
        <v>50</v>
      </c>
      <c r="I2162" s="2">
        <v>36889.99</v>
      </c>
      <c r="J2162" t="s">
        <v>3710</v>
      </c>
      <c r="K2162" t="s">
        <v>3707</v>
      </c>
      <c r="L2162" t="s">
        <v>3717</v>
      </c>
    </row>
    <row r="2163" spans="1:12" x14ac:dyDescent="0.3">
      <c r="A2163" t="s">
        <v>3936</v>
      </c>
      <c r="B2163">
        <v>2003</v>
      </c>
      <c r="C2163" t="s">
        <v>3711</v>
      </c>
      <c r="D2163">
        <v>21</v>
      </c>
      <c r="E2163" s="1" t="str">
        <f>_xlfn.CONCAT(Hospitalisation_Details[[#This Row],[date]],"-",Hospitalisation_Details[[#This Row],[month]],"-",Hospitalisation_Details[[#This Row],[year]])</f>
        <v>21-Jun-2003</v>
      </c>
      <c r="F2163" s="1" t="str">
        <f>TEXT(Hospitalisation_Details[[#This Row],[Date of Birth]],"dd-mm-yy")</f>
        <v>21-06-03</v>
      </c>
      <c r="G2163">
        <v>0</v>
      </c>
      <c r="H2163">
        <f>DATEDIF(Hospitalisation_Details[[#This Row],[Date of Birth2]],DATE(2023,6,8),"y")</f>
        <v>19</v>
      </c>
      <c r="I2163" s="2">
        <v>36898.730000000003</v>
      </c>
      <c r="J2163" t="s">
        <v>3706</v>
      </c>
      <c r="K2163" t="s">
        <v>3710</v>
      </c>
      <c r="L2163" t="s">
        <v>3713</v>
      </c>
    </row>
    <row r="2164" spans="1:12" x14ac:dyDescent="0.3">
      <c r="A2164" t="s">
        <v>3935</v>
      </c>
      <c r="B2164">
        <v>1963</v>
      </c>
      <c r="C2164" t="s">
        <v>3705</v>
      </c>
      <c r="D2164">
        <v>24</v>
      </c>
      <c r="E2164" s="1" t="str">
        <f>_xlfn.CONCAT(Hospitalisation_Details[[#This Row],[date]],"-",Hospitalisation_Details[[#This Row],[month]],"-",Hospitalisation_Details[[#This Row],[year]])</f>
        <v>24-Jul-1963</v>
      </c>
      <c r="F2164" s="1" t="str">
        <f>TEXT(Hospitalisation_Details[[#This Row],[Date of Birth]],"dd-mm-yy")</f>
        <v>24-07-63</v>
      </c>
      <c r="G2164">
        <v>2</v>
      </c>
      <c r="H2164">
        <f>DATEDIF(Hospitalisation_Details[[#This Row],[Date of Birth2]],DATE(2023,6,8),"y")</f>
        <v>59</v>
      </c>
      <c r="I2164" s="2">
        <v>36910.61</v>
      </c>
      <c r="J2164" t="s">
        <v>3706</v>
      </c>
      <c r="K2164" t="s">
        <v>3706</v>
      </c>
      <c r="L2164" t="s">
        <v>3717</v>
      </c>
    </row>
    <row r="2165" spans="1:12" x14ac:dyDescent="0.3">
      <c r="A2165" t="s">
        <v>3934</v>
      </c>
      <c r="B2165">
        <v>1991</v>
      </c>
      <c r="C2165" t="s">
        <v>3711</v>
      </c>
      <c r="D2165">
        <v>10</v>
      </c>
      <c r="E2165" s="1" t="str">
        <f>_xlfn.CONCAT(Hospitalisation_Details[[#This Row],[date]],"-",Hospitalisation_Details[[#This Row],[month]],"-",Hospitalisation_Details[[#This Row],[year]])</f>
        <v>10-Jun-1991</v>
      </c>
      <c r="F2165" s="1" t="str">
        <f>TEXT(Hospitalisation_Details[[#This Row],[Date of Birth]],"dd-mm-yy")</f>
        <v>10-06-91</v>
      </c>
      <c r="G2165">
        <v>3</v>
      </c>
      <c r="H2165">
        <f>DATEDIF(Hospitalisation_Details[[#This Row],[Date of Birth2]],DATE(2023,6,8),"y")</f>
        <v>31</v>
      </c>
      <c r="I2165" s="2">
        <v>36911.99</v>
      </c>
      <c r="J2165" t="s">
        <v>3706</v>
      </c>
      <c r="K2165" t="s">
        <v>3706</v>
      </c>
      <c r="L2165" t="s">
        <v>3717</v>
      </c>
    </row>
    <row r="2166" spans="1:12" x14ac:dyDescent="0.3">
      <c r="A2166" t="s">
        <v>3933</v>
      </c>
      <c r="B2166">
        <v>1968</v>
      </c>
      <c r="C2166" t="s">
        <v>3716</v>
      </c>
      <c r="D2166">
        <v>22</v>
      </c>
      <c r="E2166" s="1" t="str">
        <f>_xlfn.CONCAT(Hospitalisation_Details[[#This Row],[date]],"-",Hospitalisation_Details[[#This Row],[month]],"-",Hospitalisation_Details[[#This Row],[year]])</f>
        <v>22-Oct-1968</v>
      </c>
      <c r="F2166" s="1" t="str">
        <f>TEXT(Hospitalisation_Details[[#This Row],[Date of Birth]],"dd-mm-yy")</f>
        <v>22-10-68</v>
      </c>
      <c r="G2166">
        <v>0</v>
      </c>
      <c r="H2166">
        <f>DATEDIF(Hospitalisation_Details[[#This Row],[Date of Birth2]],DATE(2023,6,8),"y")</f>
        <v>54</v>
      </c>
      <c r="I2166" s="2">
        <v>36922.61</v>
      </c>
      <c r="J2166" t="s">
        <v>3706</v>
      </c>
      <c r="K2166" t="s">
        <v>3710</v>
      </c>
      <c r="L2166" t="s">
        <v>3717</v>
      </c>
    </row>
    <row r="2167" spans="1:12" x14ac:dyDescent="0.3">
      <c r="A2167" t="s">
        <v>3932</v>
      </c>
      <c r="B2167">
        <v>1977</v>
      </c>
      <c r="C2167" t="s">
        <v>3715</v>
      </c>
      <c r="D2167">
        <v>13</v>
      </c>
      <c r="E2167" s="1" t="str">
        <f>_xlfn.CONCAT(Hospitalisation_Details[[#This Row],[date]],"-",Hospitalisation_Details[[#This Row],[month]],"-",Hospitalisation_Details[[#This Row],[year]])</f>
        <v>13-Aug-1977</v>
      </c>
      <c r="F2167" s="1" t="str">
        <f>TEXT(Hospitalisation_Details[[#This Row],[Date of Birth]],"dd-mm-yy")</f>
        <v>13-08-77</v>
      </c>
      <c r="G2167">
        <v>2</v>
      </c>
      <c r="H2167">
        <f>DATEDIF(Hospitalisation_Details[[#This Row],[Date of Birth2]],DATE(2023,6,8),"y")</f>
        <v>45</v>
      </c>
      <c r="I2167" s="2">
        <v>36935.64</v>
      </c>
      <c r="J2167" t="s">
        <v>3706</v>
      </c>
      <c r="K2167" t="s">
        <v>3710</v>
      </c>
      <c r="L2167" t="s">
        <v>3717</v>
      </c>
    </row>
    <row r="2168" spans="1:12" x14ac:dyDescent="0.3">
      <c r="A2168" t="s">
        <v>3931</v>
      </c>
      <c r="B2168">
        <v>1992</v>
      </c>
      <c r="C2168" t="s">
        <v>3715</v>
      </c>
      <c r="D2168">
        <v>25</v>
      </c>
      <c r="E2168" s="1" t="str">
        <f>_xlfn.CONCAT(Hospitalisation_Details[[#This Row],[date]],"-",Hospitalisation_Details[[#This Row],[month]],"-",Hospitalisation_Details[[#This Row],[year]])</f>
        <v>25-Aug-1992</v>
      </c>
      <c r="F2168" s="1" t="str">
        <f>TEXT(Hospitalisation_Details[[#This Row],[Date of Birth]],"dd-mm-yy")</f>
        <v>25-08-92</v>
      </c>
      <c r="G2168">
        <v>0</v>
      </c>
      <c r="H2168">
        <f>DATEDIF(Hospitalisation_Details[[#This Row],[Date of Birth2]],DATE(2023,6,8),"y")</f>
        <v>30</v>
      </c>
      <c r="I2168" s="2">
        <v>36950.26</v>
      </c>
      <c r="J2168" t="s">
        <v>3710</v>
      </c>
      <c r="K2168" t="s">
        <v>3710</v>
      </c>
      <c r="L2168" t="s">
        <v>3708</v>
      </c>
    </row>
    <row r="2169" spans="1:12" x14ac:dyDescent="0.3">
      <c r="A2169" t="s">
        <v>3930</v>
      </c>
      <c r="B2169">
        <v>1992</v>
      </c>
      <c r="C2169" t="s">
        <v>3712</v>
      </c>
      <c r="D2169">
        <v>13</v>
      </c>
      <c r="E2169" s="1" t="str">
        <f>_xlfn.CONCAT(Hospitalisation_Details[[#This Row],[date]],"-",Hospitalisation_Details[[#This Row],[month]],"-",Hospitalisation_Details[[#This Row],[year]])</f>
        <v>13-Sep-1992</v>
      </c>
      <c r="F2169" s="1" t="str">
        <f>TEXT(Hospitalisation_Details[[#This Row],[Date of Birth]],"dd-mm-yy")</f>
        <v>13-09-92</v>
      </c>
      <c r="G2169">
        <v>0</v>
      </c>
      <c r="H2169">
        <f>DATEDIF(Hospitalisation_Details[[#This Row],[Date of Birth2]],DATE(2023,6,8),"y")</f>
        <v>30</v>
      </c>
      <c r="I2169" s="2">
        <v>36976.449999999997</v>
      </c>
      <c r="J2169" t="s">
        <v>3706</v>
      </c>
      <c r="K2169" t="s">
        <v>3707</v>
      </c>
      <c r="L2169" t="s">
        <v>3717</v>
      </c>
    </row>
    <row r="2170" spans="1:12" x14ac:dyDescent="0.3">
      <c r="A2170" t="s">
        <v>3929</v>
      </c>
      <c r="B2170">
        <v>1991</v>
      </c>
      <c r="C2170" t="s">
        <v>3709</v>
      </c>
      <c r="D2170">
        <v>1</v>
      </c>
      <c r="E2170" s="1" t="str">
        <f>_xlfn.CONCAT(Hospitalisation_Details[[#This Row],[date]],"-",Hospitalisation_Details[[#This Row],[month]],"-",Hospitalisation_Details[[#This Row],[year]])</f>
        <v>1-Nov-1991</v>
      </c>
      <c r="F2170" s="1" t="str">
        <f>TEXT(Hospitalisation_Details[[#This Row],[Date of Birth]],"dd-mm-yy")</f>
        <v>01-11-91</v>
      </c>
      <c r="G2170">
        <v>3</v>
      </c>
      <c r="H2170">
        <f>DATEDIF(Hospitalisation_Details[[#This Row],[Date of Birth2]],DATE(2023,6,8),"y")</f>
        <v>31</v>
      </c>
      <c r="I2170" s="2">
        <v>37040.879999999997</v>
      </c>
      <c r="J2170" t="s">
        <v>3706</v>
      </c>
      <c r="K2170" t="s">
        <v>3706</v>
      </c>
      <c r="L2170" t="s">
        <v>3717</v>
      </c>
    </row>
    <row r="2171" spans="1:12" x14ac:dyDescent="0.3">
      <c r="A2171" t="s">
        <v>3928</v>
      </c>
      <c r="B2171">
        <v>1988</v>
      </c>
      <c r="C2171" t="s">
        <v>3714</v>
      </c>
      <c r="D2171">
        <v>17</v>
      </c>
      <c r="E2171" s="1" t="str">
        <f>_xlfn.CONCAT(Hospitalisation_Details[[#This Row],[date]],"-",Hospitalisation_Details[[#This Row],[month]],"-",Hospitalisation_Details[[#This Row],[year]])</f>
        <v>17-Dec-1988</v>
      </c>
      <c r="F2171" s="1" t="str">
        <f>TEXT(Hospitalisation_Details[[#This Row],[Date of Birth]],"dd-mm-yy")</f>
        <v>17-12-88</v>
      </c>
      <c r="G2171">
        <v>3</v>
      </c>
      <c r="H2171">
        <f>DATEDIF(Hospitalisation_Details[[#This Row],[Date of Birth2]],DATE(2023,6,8),"y")</f>
        <v>34</v>
      </c>
      <c r="I2171" s="2">
        <v>37076.370000000003</v>
      </c>
      <c r="J2171" t="s">
        <v>3706</v>
      </c>
      <c r="K2171" t="s">
        <v>3710</v>
      </c>
      <c r="L2171" t="s">
        <v>3717</v>
      </c>
    </row>
    <row r="2172" spans="1:12" x14ac:dyDescent="0.3">
      <c r="A2172" t="s">
        <v>3927</v>
      </c>
      <c r="B2172">
        <v>1989</v>
      </c>
      <c r="C2172" t="s">
        <v>3711</v>
      </c>
      <c r="D2172">
        <v>10</v>
      </c>
      <c r="E2172" s="1" t="str">
        <f>_xlfn.CONCAT(Hospitalisation_Details[[#This Row],[date]],"-",Hospitalisation_Details[[#This Row],[month]],"-",Hospitalisation_Details[[#This Row],[year]])</f>
        <v>10-Jun-1989</v>
      </c>
      <c r="F2172" s="1" t="str">
        <f>TEXT(Hospitalisation_Details[[#This Row],[Date of Birth]],"dd-mm-yy")</f>
        <v>10-06-89</v>
      </c>
      <c r="G2172">
        <v>0</v>
      </c>
      <c r="H2172">
        <f>DATEDIF(Hospitalisation_Details[[#This Row],[Date of Birth2]],DATE(2023,6,8),"y")</f>
        <v>33</v>
      </c>
      <c r="I2172" s="2">
        <v>37079.370000000003</v>
      </c>
      <c r="J2172" t="s">
        <v>3706</v>
      </c>
      <c r="K2172" t="s">
        <v>3707</v>
      </c>
      <c r="L2172" t="s">
        <v>3717</v>
      </c>
    </row>
    <row r="2173" spans="1:12" x14ac:dyDescent="0.3">
      <c r="A2173" t="s">
        <v>3926</v>
      </c>
      <c r="B2173">
        <v>1995</v>
      </c>
      <c r="C2173" t="s">
        <v>3716</v>
      </c>
      <c r="D2173">
        <v>30</v>
      </c>
      <c r="E2173" s="1" t="str">
        <f>_xlfn.CONCAT(Hospitalisation_Details[[#This Row],[date]],"-",Hospitalisation_Details[[#This Row],[month]],"-",Hospitalisation_Details[[#This Row],[year]])</f>
        <v>30-Oct-1995</v>
      </c>
      <c r="F2173" s="1" t="str">
        <f>TEXT(Hospitalisation_Details[[#This Row],[Date of Birth]],"dd-mm-yy")</f>
        <v>30-10-95</v>
      </c>
      <c r="G2173">
        <v>0</v>
      </c>
      <c r="H2173">
        <f>DATEDIF(Hospitalisation_Details[[#This Row],[Date of Birth2]],DATE(2023,6,8),"y")</f>
        <v>27</v>
      </c>
      <c r="I2173" s="2">
        <v>37133.9</v>
      </c>
      <c r="J2173" t="s">
        <v>3706</v>
      </c>
      <c r="K2173" t="s">
        <v>3706</v>
      </c>
      <c r="L2173" t="s">
        <v>3708</v>
      </c>
    </row>
    <row r="2174" spans="1:12" x14ac:dyDescent="0.3">
      <c r="A2174" t="s">
        <v>3925</v>
      </c>
      <c r="B2174">
        <v>2000</v>
      </c>
      <c r="C2174" t="s">
        <v>3712</v>
      </c>
      <c r="D2174">
        <v>5</v>
      </c>
      <c r="E2174" s="1" t="str">
        <f>_xlfn.CONCAT(Hospitalisation_Details[[#This Row],[date]],"-",Hospitalisation_Details[[#This Row],[month]],"-",Hospitalisation_Details[[#This Row],[year]])</f>
        <v>5-Sep-2000</v>
      </c>
      <c r="F2174" s="1" t="str">
        <f>TEXT(Hospitalisation_Details[[#This Row],[Date of Birth]],"dd-mm-yy")</f>
        <v>05-09-00</v>
      </c>
      <c r="G2174">
        <v>1</v>
      </c>
      <c r="H2174">
        <f>DATEDIF(Hospitalisation_Details[[#This Row],[Date of Birth2]],DATE(2023,6,8),"y")</f>
        <v>22</v>
      </c>
      <c r="I2174" s="2">
        <v>37165.160000000003</v>
      </c>
      <c r="J2174" t="s">
        <v>3710</v>
      </c>
      <c r="K2174" t="s">
        <v>3707</v>
      </c>
      <c r="L2174" t="s">
        <v>3731</v>
      </c>
    </row>
    <row r="2175" spans="1:12" x14ac:dyDescent="0.3">
      <c r="A2175" t="s">
        <v>3924</v>
      </c>
      <c r="B2175">
        <v>1990</v>
      </c>
      <c r="C2175" t="s">
        <v>3716</v>
      </c>
      <c r="D2175">
        <v>17</v>
      </c>
      <c r="E2175" s="1" t="str">
        <f>_xlfn.CONCAT(Hospitalisation_Details[[#This Row],[date]],"-",Hospitalisation_Details[[#This Row],[month]],"-",Hospitalisation_Details[[#This Row],[year]])</f>
        <v>17-Oct-1990</v>
      </c>
      <c r="F2175" s="1" t="str">
        <f>TEXT(Hospitalisation_Details[[#This Row],[Date of Birth]],"dd-mm-yy")</f>
        <v>17-10-90</v>
      </c>
      <c r="G2175">
        <v>3</v>
      </c>
      <c r="H2175">
        <f>DATEDIF(Hospitalisation_Details[[#This Row],[Date of Birth2]],DATE(2023,6,8),"y")</f>
        <v>32</v>
      </c>
      <c r="I2175" s="2">
        <v>37251.22</v>
      </c>
      <c r="J2175" t="s">
        <v>3706</v>
      </c>
      <c r="K2175" t="s">
        <v>3706</v>
      </c>
      <c r="L2175" t="s">
        <v>3717</v>
      </c>
    </row>
    <row r="2176" spans="1:12" x14ac:dyDescent="0.3">
      <c r="A2176" t="s">
        <v>3923</v>
      </c>
      <c r="B2176">
        <v>1985</v>
      </c>
      <c r="C2176" t="s">
        <v>3709</v>
      </c>
      <c r="D2176">
        <v>17</v>
      </c>
      <c r="E2176" s="1" t="str">
        <f>_xlfn.CONCAT(Hospitalisation_Details[[#This Row],[date]],"-",Hospitalisation_Details[[#This Row],[month]],"-",Hospitalisation_Details[[#This Row],[year]])</f>
        <v>17-Nov-1985</v>
      </c>
      <c r="F2176" s="1" t="str">
        <f>TEXT(Hospitalisation_Details[[#This Row],[Date of Birth]],"dd-mm-yy")</f>
        <v>17-11-85</v>
      </c>
      <c r="G2176">
        <v>0</v>
      </c>
      <c r="H2176">
        <f>DATEDIF(Hospitalisation_Details[[#This Row],[Date of Birth2]],DATE(2023,6,8),"y")</f>
        <v>37</v>
      </c>
      <c r="I2176" s="2">
        <v>37270.15</v>
      </c>
      <c r="J2176" t="s">
        <v>3706</v>
      </c>
      <c r="K2176" t="s">
        <v>3710</v>
      </c>
      <c r="L2176" t="s">
        <v>3724</v>
      </c>
    </row>
    <row r="2177" spans="1:12" x14ac:dyDescent="0.3">
      <c r="A2177" t="s">
        <v>3922</v>
      </c>
      <c r="B2177">
        <v>1975</v>
      </c>
      <c r="C2177" t="s">
        <v>3709</v>
      </c>
      <c r="D2177">
        <v>9</v>
      </c>
      <c r="E2177" s="1" t="str">
        <f>_xlfn.CONCAT(Hospitalisation_Details[[#This Row],[date]],"-",Hospitalisation_Details[[#This Row],[month]],"-",Hospitalisation_Details[[#This Row],[year]])</f>
        <v>9-Nov-1975</v>
      </c>
      <c r="F2177" s="1" t="str">
        <f>TEXT(Hospitalisation_Details[[#This Row],[Date of Birth]],"dd-mm-yy")</f>
        <v>09-11-75</v>
      </c>
      <c r="G2177">
        <v>1</v>
      </c>
      <c r="H2177">
        <f>DATEDIF(Hospitalisation_Details[[#This Row],[Date of Birth2]],DATE(2023,6,8),"y")</f>
        <v>47</v>
      </c>
      <c r="I2177" s="2">
        <v>37272.339999999997</v>
      </c>
      <c r="J2177" t="s">
        <v>3706</v>
      </c>
      <c r="K2177" t="s">
        <v>3707</v>
      </c>
      <c r="L2177" t="s">
        <v>3717</v>
      </c>
    </row>
    <row r="2178" spans="1:12" x14ac:dyDescent="0.3">
      <c r="A2178" t="s">
        <v>3921</v>
      </c>
      <c r="B2178">
        <v>1969</v>
      </c>
      <c r="C2178" t="s">
        <v>3716</v>
      </c>
      <c r="D2178">
        <v>30</v>
      </c>
      <c r="E2178" s="1" t="str">
        <f>_xlfn.CONCAT(Hospitalisation_Details[[#This Row],[date]],"-",Hospitalisation_Details[[#This Row],[month]],"-",Hospitalisation_Details[[#This Row],[year]])</f>
        <v>30-Oct-1969</v>
      </c>
      <c r="F2178" s="1" t="str">
        <f>TEXT(Hospitalisation_Details[[#This Row],[Date of Birth]],"dd-mm-yy")</f>
        <v>30-10-69</v>
      </c>
      <c r="G2178">
        <v>0</v>
      </c>
      <c r="H2178">
        <f>DATEDIF(Hospitalisation_Details[[#This Row],[Date of Birth2]],DATE(2023,6,8),"y")</f>
        <v>53</v>
      </c>
      <c r="I2178" s="2">
        <v>37277.269999999997</v>
      </c>
      <c r="J2178" t="s">
        <v>3710</v>
      </c>
      <c r="K2178" t="s">
        <v>3707</v>
      </c>
      <c r="L2178" t="s">
        <v>3717</v>
      </c>
    </row>
    <row r="2179" spans="1:12" x14ac:dyDescent="0.3">
      <c r="A2179" t="s">
        <v>3920</v>
      </c>
      <c r="B2179">
        <v>1979</v>
      </c>
      <c r="C2179" t="s">
        <v>3715</v>
      </c>
      <c r="D2179">
        <v>3</v>
      </c>
      <c r="E2179" s="1" t="str">
        <f>_xlfn.CONCAT(Hospitalisation_Details[[#This Row],[date]],"-",Hospitalisation_Details[[#This Row],[month]],"-",Hospitalisation_Details[[#This Row],[year]])</f>
        <v>3-Aug-1979</v>
      </c>
      <c r="F2179" s="1" t="str">
        <f>TEXT(Hospitalisation_Details[[#This Row],[Date of Birth]],"dd-mm-yy")</f>
        <v>03-08-79</v>
      </c>
      <c r="G2179">
        <v>2</v>
      </c>
      <c r="H2179">
        <f>DATEDIF(Hospitalisation_Details[[#This Row],[Date of Birth2]],DATE(2023,6,8),"y")</f>
        <v>43</v>
      </c>
      <c r="I2179" s="2">
        <v>37425.94</v>
      </c>
      <c r="J2179" t="s">
        <v>3706</v>
      </c>
      <c r="K2179" t="s">
        <v>3710</v>
      </c>
      <c r="L2179" t="s">
        <v>3717</v>
      </c>
    </row>
    <row r="2180" spans="1:12" x14ac:dyDescent="0.3">
      <c r="A2180" t="s">
        <v>3919</v>
      </c>
      <c r="B2180">
        <v>2002</v>
      </c>
      <c r="C2180" t="s">
        <v>3712</v>
      </c>
      <c r="D2180">
        <v>27</v>
      </c>
      <c r="E2180" s="1" t="str">
        <f>_xlfn.CONCAT(Hospitalisation_Details[[#This Row],[date]],"-",Hospitalisation_Details[[#This Row],[month]],"-",Hospitalisation_Details[[#This Row],[year]])</f>
        <v>27-Sep-2002</v>
      </c>
      <c r="F2180" s="1" t="str">
        <f>TEXT(Hospitalisation_Details[[#This Row],[Date of Birth]],"dd-mm-yy")</f>
        <v>27-09-02</v>
      </c>
      <c r="G2180">
        <v>3</v>
      </c>
      <c r="H2180">
        <f>DATEDIF(Hospitalisation_Details[[#This Row],[Date of Birth2]],DATE(2023,6,8),"y")</f>
        <v>20</v>
      </c>
      <c r="I2180" s="2">
        <v>37465.339999999997</v>
      </c>
      <c r="J2180" t="s">
        <v>3710</v>
      </c>
      <c r="K2180" t="s">
        <v>3706</v>
      </c>
      <c r="L2180" t="s">
        <v>3713</v>
      </c>
    </row>
    <row r="2181" spans="1:12" x14ac:dyDescent="0.3">
      <c r="A2181" t="s">
        <v>3918</v>
      </c>
      <c r="B2181">
        <v>2000</v>
      </c>
      <c r="C2181" t="s">
        <v>3716</v>
      </c>
      <c r="D2181">
        <v>12</v>
      </c>
      <c r="E2181" s="1" t="str">
        <f>_xlfn.CONCAT(Hospitalisation_Details[[#This Row],[date]],"-",Hospitalisation_Details[[#This Row],[month]],"-",Hospitalisation_Details[[#This Row],[year]])</f>
        <v>12-Oct-2000</v>
      </c>
      <c r="F2181" s="1" t="str">
        <f>TEXT(Hospitalisation_Details[[#This Row],[Date of Birth]],"dd-mm-yy")</f>
        <v>12-10-00</v>
      </c>
      <c r="G2181">
        <v>2</v>
      </c>
      <c r="H2181">
        <f>DATEDIF(Hospitalisation_Details[[#This Row],[Date of Birth2]],DATE(2023,6,8),"y")</f>
        <v>22</v>
      </c>
      <c r="I2181" s="2">
        <v>37484.449999999997</v>
      </c>
      <c r="J2181" t="s">
        <v>3710</v>
      </c>
      <c r="K2181" t="s">
        <v>3710</v>
      </c>
      <c r="L2181" t="s">
        <v>3708</v>
      </c>
    </row>
    <row r="2182" spans="1:12" x14ac:dyDescent="0.3">
      <c r="A2182" t="s">
        <v>3917</v>
      </c>
      <c r="B2182">
        <v>1990</v>
      </c>
      <c r="C2182" t="s">
        <v>3709</v>
      </c>
      <c r="D2182">
        <v>16</v>
      </c>
      <c r="E2182" s="1" t="str">
        <f>_xlfn.CONCAT(Hospitalisation_Details[[#This Row],[date]],"-",Hospitalisation_Details[[#This Row],[month]],"-",Hospitalisation_Details[[#This Row],[year]])</f>
        <v>16-Nov-1990</v>
      </c>
      <c r="F2182" s="1" t="str">
        <f>TEXT(Hospitalisation_Details[[#This Row],[Date of Birth]],"dd-mm-yy")</f>
        <v>16-11-90</v>
      </c>
      <c r="G2182">
        <v>1</v>
      </c>
      <c r="H2182">
        <f>DATEDIF(Hospitalisation_Details[[#This Row],[Date of Birth2]],DATE(2023,6,8),"y")</f>
        <v>32</v>
      </c>
      <c r="I2182" s="2">
        <v>37607.53</v>
      </c>
      <c r="J2182" t="s">
        <v>3710</v>
      </c>
      <c r="K2182" t="s">
        <v>3706</v>
      </c>
      <c r="L2182" t="s">
        <v>3720</v>
      </c>
    </row>
    <row r="2183" spans="1:12" x14ac:dyDescent="0.3">
      <c r="A2183" t="s">
        <v>3916</v>
      </c>
      <c r="B2183">
        <v>1982</v>
      </c>
      <c r="C2183" t="s">
        <v>3711</v>
      </c>
      <c r="D2183">
        <v>20</v>
      </c>
      <c r="E2183" s="1" t="str">
        <f>_xlfn.CONCAT(Hospitalisation_Details[[#This Row],[date]],"-",Hospitalisation_Details[[#This Row],[month]],"-",Hospitalisation_Details[[#This Row],[year]])</f>
        <v>20-Jun-1982</v>
      </c>
      <c r="F2183" s="1" t="str">
        <f>TEXT(Hospitalisation_Details[[#This Row],[Date of Birth]],"dd-mm-yy")</f>
        <v>20-06-82</v>
      </c>
      <c r="G2183">
        <v>3</v>
      </c>
      <c r="H2183">
        <f>DATEDIF(Hospitalisation_Details[[#This Row],[Date of Birth2]],DATE(2023,6,8),"y")</f>
        <v>40</v>
      </c>
      <c r="I2183" s="2">
        <v>37650.74</v>
      </c>
      <c r="J2183" t="s">
        <v>3706</v>
      </c>
      <c r="K2183" t="s">
        <v>3706</v>
      </c>
      <c r="L2183" t="s">
        <v>3713</v>
      </c>
    </row>
    <row r="2184" spans="1:12" x14ac:dyDescent="0.3">
      <c r="A2184" t="s">
        <v>3915</v>
      </c>
      <c r="B2184">
        <v>1970</v>
      </c>
      <c r="C2184" t="s">
        <v>3716</v>
      </c>
      <c r="D2184">
        <v>28</v>
      </c>
      <c r="E2184" s="1" t="str">
        <f>_xlfn.CONCAT(Hospitalisation_Details[[#This Row],[date]],"-",Hospitalisation_Details[[#This Row],[month]],"-",Hospitalisation_Details[[#This Row],[year]])</f>
        <v>28-Oct-1970</v>
      </c>
      <c r="F2184" s="1" t="str">
        <f>TEXT(Hospitalisation_Details[[#This Row],[Date of Birth]],"dd-mm-yy")</f>
        <v>28-10-70</v>
      </c>
      <c r="G2184">
        <v>0</v>
      </c>
      <c r="H2184">
        <f>DATEDIF(Hospitalisation_Details[[#This Row],[Date of Birth2]],DATE(2023,6,8),"y")</f>
        <v>52</v>
      </c>
      <c r="I2184" s="2">
        <v>37675.06</v>
      </c>
      <c r="J2184" t="s">
        <v>3706</v>
      </c>
      <c r="K2184" t="s">
        <v>3707</v>
      </c>
      <c r="L2184" t="s">
        <v>3717</v>
      </c>
    </row>
    <row r="2185" spans="1:12" x14ac:dyDescent="0.3">
      <c r="A2185" t="s">
        <v>3914</v>
      </c>
      <c r="B2185">
        <v>1988</v>
      </c>
      <c r="C2185" t="s">
        <v>3716</v>
      </c>
      <c r="D2185">
        <v>10</v>
      </c>
      <c r="E2185" s="1" t="str">
        <f>_xlfn.CONCAT(Hospitalisation_Details[[#This Row],[date]],"-",Hospitalisation_Details[[#This Row],[month]],"-",Hospitalisation_Details[[#This Row],[year]])</f>
        <v>10-Oct-1988</v>
      </c>
      <c r="F2185" s="1" t="str">
        <f>TEXT(Hospitalisation_Details[[#This Row],[Date of Birth]],"dd-mm-yy")</f>
        <v>10-10-88</v>
      </c>
      <c r="G2185">
        <v>1</v>
      </c>
      <c r="H2185">
        <f>DATEDIF(Hospitalisation_Details[[#This Row],[Date of Birth2]],DATE(2023,6,8),"y")</f>
        <v>34</v>
      </c>
      <c r="I2185" s="2">
        <v>37701.879999999997</v>
      </c>
      <c r="J2185" t="s">
        <v>3706</v>
      </c>
      <c r="K2185" t="s">
        <v>3707</v>
      </c>
      <c r="L2185" t="s">
        <v>3725</v>
      </c>
    </row>
    <row r="2186" spans="1:12" x14ac:dyDescent="0.3">
      <c r="A2186" t="s">
        <v>3913</v>
      </c>
      <c r="B2186">
        <v>1976</v>
      </c>
      <c r="C2186" t="s">
        <v>3712</v>
      </c>
      <c r="D2186">
        <v>18</v>
      </c>
      <c r="E2186" s="1" t="str">
        <f>_xlfn.CONCAT(Hospitalisation_Details[[#This Row],[date]],"-",Hospitalisation_Details[[#This Row],[month]],"-",Hospitalisation_Details[[#This Row],[year]])</f>
        <v>18-Sep-1976</v>
      </c>
      <c r="F2186" s="1" t="str">
        <f>TEXT(Hospitalisation_Details[[#This Row],[Date of Birth]],"dd-mm-yy")</f>
        <v>18-09-76</v>
      </c>
      <c r="G2186">
        <v>2</v>
      </c>
      <c r="H2186">
        <f>DATEDIF(Hospitalisation_Details[[#This Row],[Date of Birth2]],DATE(2023,6,8),"y")</f>
        <v>46</v>
      </c>
      <c r="I2186" s="2">
        <v>37735.199999999997</v>
      </c>
      <c r="J2186" t="s">
        <v>3706</v>
      </c>
      <c r="K2186" t="s">
        <v>3706</v>
      </c>
      <c r="L2186" t="s">
        <v>3717</v>
      </c>
    </row>
    <row r="2187" spans="1:12" x14ac:dyDescent="0.3">
      <c r="A2187" t="s">
        <v>3912</v>
      </c>
      <c r="B2187">
        <v>1986</v>
      </c>
      <c r="C2187" t="s">
        <v>3715</v>
      </c>
      <c r="D2187">
        <v>15</v>
      </c>
      <c r="E2187" s="1" t="str">
        <f>_xlfn.CONCAT(Hospitalisation_Details[[#This Row],[date]],"-",Hospitalisation_Details[[#This Row],[month]],"-",Hospitalisation_Details[[#This Row],[year]])</f>
        <v>15-Aug-1986</v>
      </c>
      <c r="F2187" s="1" t="str">
        <f>TEXT(Hospitalisation_Details[[#This Row],[Date of Birth]],"dd-mm-yy")</f>
        <v>15-08-86</v>
      </c>
      <c r="G2187">
        <v>0</v>
      </c>
      <c r="H2187">
        <f>DATEDIF(Hospitalisation_Details[[#This Row],[Date of Birth2]],DATE(2023,6,8),"y")</f>
        <v>36</v>
      </c>
      <c r="I2187" s="2">
        <v>37742.58</v>
      </c>
      <c r="J2187" t="s">
        <v>3710</v>
      </c>
      <c r="K2187" t="s">
        <v>3710</v>
      </c>
      <c r="L2187" t="s">
        <v>3708</v>
      </c>
    </row>
    <row r="2188" spans="1:12" x14ac:dyDescent="0.3">
      <c r="A2188" t="s">
        <v>3911</v>
      </c>
      <c r="B2188">
        <v>1983</v>
      </c>
      <c r="C2188" t="s">
        <v>3705</v>
      </c>
      <c r="D2188">
        <v>26</v>
      </c>
      <c r="E2188" s="1" t="str">
        <f>_xlfn.CONCAT(Hospitalisation_Details[[#This Row],[date]],"-",Hospitalisation_Details[[#This Row],[month]],"-",Hospitalisation_Details[[#This Row],[year]])</f>
        <v>26-Jul-1983</v>
      </c>
      <c r="F2188" s="1" t="str">
        <f>TEXT(Hospitalisation_Details[[#This Row],[Date of Birth]],"dd-mm-yy")</f>
        <v>26-07-83</v>
      </c>
      <c r="G2188">
        <v>3</v>
      </c>
      <c r="H2188">
        <f>DATEDIF(Hospitalisation_Details[[#This Row],[Date of Birth2]],DATE(2023,6,8),"y")</f>
        <v>39</v>
      </c>
      <c r="I2188" s="2">
        <v>37800.980000000003</v>
      </c>
      <c r="J2188" t="s">
        <v>3706</v>
      </c>
      <c r="K2188" t="s">
        <v>3706</v>
      </c>
      <c r="L2188" t="s">
        <v>3717</v>
      </c>
    </row>
    <row r="2189" spans="1:12" x14ac:dyDescent="0.3">
      <c r="A2189" t="s">
        <v>3910</v>
      </c>
      <c r="B2189">
        <v>1979</v>
      </c>
      <c r="C2189" t="s">
        <v>3712</v>
      </c>
      <c r="D2189">
        <v>9</v>
      </c>
      <c r="E2189" s="1" t="str">
        <f>_xlfn.CONCAT(Hospitalisation_Details[[#This Row],[date]],"-",Hospitalisation_Details[[#This Row],[month]],"-",Hospitalisation_Details[[#This Row],[year]])</f>
        <v>9-Sep-1979</v>
      </c>
      <c r="F2189" s="1" t="str">
        <f>TEXT(Hospitalisation_Details[[#This Row],[Date of Birth]],"dd-mm-yy")</f>
        <v>09-09-79</v>
      </c>
      <c r="G2189">
        <v>0</v>
      </c>
      <c r="H2189">
        <f>DATEDIF(Hospitalisation_Details[[#This Row],[Date of Birth2]],DATE(2023,6,8),"y")</f>
        <v>43</v>
      </c>
      <c r="I2189" s="2">
        <v>37829.72</v>
      </c>
      <c r="J2189" t="s">
        <v>3710</v>
      </c>
      <c r="K2189" t="s">
        <v>3706</v>
      </c>
      <c r="L2189" t="s">
        <v>3717</v>
      </c>
    </row>
    <row r="2190" spans="1:12" x14ac:dyDescent="0.3">
      <c r="A2190" t="s">
        <v>3909</v>
      </c>
      <c r="B2190">
        <v>1998</v>
      </c>
      <c r="C2190" t="s">
        <v>3705</v>
      </c>
      <c r="D2190">
        <v>29</v>
      </c>
      <c r="E2190" s="1" t="str">
        <f>_xlfn.CONCAT(Hospitalisation_Details[[#This Row],[date]],"-",Hospitalisation_Details[[#This Row],[month]],"-",Hospitalisation_Details[[#This Row],[year]])</f>
        <v>29-Jul-1998</v>
      </c>
      <c r="F2190" s="1" t="str">
        <f>TEXT(Hospitalisation_Details[[#This Row],[Date of Birth]],"dd-mm-yy")</f>
        <v>29-07-98</v>
      </c>
      <c r="G2190">
        <v>0</v>
      </c>
      <c r="H2190">
        <f>DATEDIF(Hospitalisation_Details[[#This Row],[Date of Birth2]],DATE(2023,6,8),"y")</f>
        <v>24</v>
      </c>
      <c r="I2190" s="2">
        <v>38126.25</v>
      </c>
      <c r="J2190" t="s">
        <v>3710</v>
      </c>
      <c r="K2190" t="s">
        <v>3707</v>
      </c>
      <c r="L2190" t="s">
        <v>3708</v>
      </c>
    </row>
    <row r="2191" spans="1:12" x14ac:dyDescent="0.3">
      <c r="A2191" t="s">
        <v>3908</v>
      </c>
      <c r="B2191">
        <v>1972</v>
      </c>
      <c r="C2191" t="s">
        <v>3709</v>
      </c>
      <c r="D2191">
        <v>19</v>
      </c>
      <c r="E2191" s="1" t="str">
        <f>_xlfn.CONCAT(Hospitalisation_Details[[#This Row],[date]],"-",Hospitalisation_Details[[#This Row],[month]],"-",Hospitalisation_Details[[#This Row],[year]])</f>
        <v>19-Nov-1972</v>
      </c>
      <c r="F2191" s="1" t="str">
        <f>TEXT(Hospitalisation_Details[[#This Row],[Date of Birth]],"dd-mm-yy")</f>
        <v>19-11-72</v>
      </c>
      <c r="G2191">
        <v>0</v>
      </c>
      <c r="H2191">
        <f>DATEDIF(Hospitalisation_Details[[#This Row],[Date of Birth2]],DATE(2023,6,8),"y")</f>
        <v>50</v>
      </c>
      <c r="I2191" s="2">
        <v>38189.1</v>
      </c>
      <c r="J2191" t="s">
        <v>3706</v>
      </c>
      <c r="K2191" t="s">
        <v>3706</v>
      </c>
      <c r="L2191" t="s">
        <v>3717</v>
      </c>
    </row>
    <row r="2192" spans="1:12" x14ac:dyDescent="0.3">
      <c r="A2192" t="s">
        <v>3907</v>
      </c>
      <c r="B2192">
        <v>1989</v>
      </c>
      <c r="C2192" t="s">
        <v>3712</v>
      </c>
      <c r="D2192">
        <v>8</v>
      </c>
      <c r="E2192" s="1" t="str">
        <f>_xlfn.CONCAT(Hospitalisation_Details[[#This Row],[date]],"-",Hospitalisation_Details[[#This Row],[month]],"-",Hospitalisation_Details[[#This Row],[year]])</f>
        <v>8-Sep-1989</v>
      </c>
      <c r="F2192" s="1" t="str">
        <f>TEXT(Hospitalisation_Details[[#This Row],[Date of Birth]],"dd-mm-yy")</f>
        <v>08-09-89</v>
      </c>
      <c r="G2192">
        <v>3</v>
      </c>
      <c r="H2192">
        <f>DATEDIF(Hospitalisation_Details[[#This Row],[Date of Birth2]],DATE(2023,6,8),"y")</f>
        <v>33</v>
      </c>
      <c r="I2192" s="2">
        <v>38237.339999999997</v>
      </c>
      <c r="J2192" t="s">
        <v>3706</v>
      </c>
      <c r="K2192" t="s">
        <v>3707</v>
      </c>
      <c r="L2192" t="s">
        <v>3717</v>
      </c>
    </row>
    <row r="2193" spans="1:12" x14ac:dyDescent="0.3">
      <c r="A2193" t="s">
        <v>3906</v>
      </c>
      <c r="B2193">
        <v>1964</v>
      </c>
      <c r="C2193" t="s">
        <v>3711</v>
      </c>
      <c r="D2193">
        <v>16</v>
      </c>
      <c r="E2193" s="1" t="str">
        <f>_xlfn.CONCAT(Hospitalisation_Details[[#This Row],[date]],"-",Hospitalisation_Details[[#This Row],[month]],"-",Hospitalisation_Details[[#This Row],[year]])</f>
        <v>16-Jun-1964</v>
      </c>
      <c r="F2193" s="1" t="str">
        <f>TEXT(Hospitalisation_Details[[#This Row],[Date of Birth]],"dd-mm-yy")</f>
        <v>16-06-64</v>
      </c>
      <c r="G2193">
        <v>0</v>
      </c>
      <c r="H2193">
        <f>DATEDIF(Hospitalisation_Details[[#This Row],[Date of Birth2]],DATE(2023,6,8),"y")</f>
        <v>58</v>
      </c>
      <c r="I2193" s="2">
        <v>38241.74</v>
      </c>
      <c r="J2193" t="s">
        <v>3706</v>
      </c>
      <c r="K2193" t="s">
        <v>3707</v>
      </c>
      <c r="L2193" t="s">
        <v>3717</v>
      </c>
    </row>
    <row r="2194" spans="1:12" x14ac:dyDescent="0.3">
      <c r="A2194" t="s">
        <v>3905</v>
      </c>
      <c r="B2194">
        <v>1980</v>
      </c>
      <c r="C2194" t="s">
        <v>3715</v>
      </c>
      <c r="D2194">
        <v>16</v>
      </c>
      <c r="E2194" s="1" t="str">
        <f>_xlfn.CONCAT(Hospitalisation_Details[[#This Row],[date]],"-",Hospitalisation_Details[[#This Row],[month]],"-",Hospitalisation_Details[[#This Row],[year]])</f>
        <v>16-Aug-1980</v>
      </c>
      <c r="F2194" s="1" t="str">
        <f>TEXT(Hospitalisation_Details[[#This Row],[Date of Birth]],"dd-mm-yy")</f>
        <v>16-08-80</v>
      </c>
      <c r="G2194">
        <v>1</v>
      </c>
      <c r="H2194">
        <f>DATEDIF(Hospitalisation_Details[[#This Row],[Date of Birth2]],DATE(2023,6,8),"y")</f>
        <v>42</v>
      </c>
      <c r="I2194" s="2">
        <v>38245.589999999997</v>
      </c>
      <c r="J2194" t="s">
        <v>3710</v>
      </c>
      <c r="K2194" t="s">
        <v>3706</v>
      </c>
      <c r="L2194" t="s">
        <v>3708</v>
      </c>
    </row>
    <row r="2195" spans="1:12" x14ac:dyDescent="0.3">
      <c r="A2195" t="s">
        <v>3904</v>
      </c>
      <c r="B2195">
        <v>1989</v>
      </c>
      <c r="C2195" t="s">
        <v>3716</v>
      </c>
      <c r="D2195">
        <v>30</v>
      </c>
      <c r="E2195" s="1" t="str">
        <f>_xlfn.CONCAT(Hospitalisation_Details[[#This Row],[date]],"-",Hospitalisation_Details[[#This Row],[month]],"-",Hospitalisation_Details[[#This Row],[year]])</f>
        <v>30-Oct-1989</v>
      </c>
      <c r="F2195" s="1" t="str">
        <f>TEXT(Hospitalisation_Details[[#This Row],[Date of Birth]],"dd-mm-yy")</f>
        <v>30-10-89</v>
      </c>
      <c r="G2195">
        <v>1</v>
      </c>
      <c r="H2195">
        <f>DATEDIF(Hospitalisation_Details[[#This Row],[Date of Birth2]],DATE(2023,6,8),"y")</f>
        <v>33</v>
      </c>
      <c r="I2195" s="2">
        <v>38282.75</v>
      </c>
      <c r="J2195" t="s">
        <v>3710</v>
      </c>
      <c r="K2195" t="s">
        <v>3706</v>
      </c>
      <c r="L2195" t="s">
        <v>3708</v>
      </c>
    </row>
    <row r="2196" spans="1:12" x14ac:dyDescent="0.3">
      <c r="A2196" t="s">
        <v>3903</v>
      </c>
      <c r="B2196">
        <v>1980</v>
      </c>
      <c r="C2196" t="s">
        <v>3711</v>
      </c>
      <c r="D2196">
        <v>12</v>
      </c>
      <c r="E2196" s="1" t="str">
        <f>_xlfn.CONCAT(Hospitalisation_Details[[#This Row],[date]],"-",Hospitalisation_Details[[#This Row],[month]],"-",Hospitalisation_Details[[#This Row],[year]])</f>
        <v>12-Jun-1980</v>
      </c>
      <c r="F2196" s="1" t="str">
        <f>TEXT(Hospitalisation_Details[[#This Row],[Date of Birth]],"dd-mm-yy")</f>
        <v>12-06-80</v>
      </c>
      <c r="G2196">
        <v>2</v>
      </c>
      <c r="H2196">
        <f>DATEDIF(Hospitalisation_Details[[#This Row],[Date of Birth2]],DATE(2023,6,8),"y")</f>
        <v>42</v>
      </c>
      <c r="I2196" s="2">
        <v>38313.129999999997</v>
      </c>
      <c r="J2196" t="s">
        <v>3710</v>
      </c>
      <c r="K2196" t="s">
        <v>3707</v>
      </c>
      <c r="L2196" t="s">
        <v>3717</v>
      </c>
    </row>
    <row r="2197" spans="1:12" x14ac:dyDescent="0.3">
      <c r="A2197" t="s">
        <v>3902</v>
      </c>
      <c r="B2197">
        <v>2002</v>
      </c>
      <c r="C2197" t="s">
        <v>3712</v>
      </c>
      <c r="D2197">
        <v>17</v>
      </c>
      <c r="E2197" s="1" t="str">
        <f>_xlfn.CONCAT(Hospitalisation_Details[[#This Row],[date]],"-",Hospitalisation_Details[[#This Row],[month]],"-",Hospitalisation_Details[[#This Row],[year]])</f>
        <v>17-Sep-2002</v>
      </c>
      <c r="F2197" s="1" t="str">
        <f>TEXT(Hospitalisation_Details[[#This Row],[Date of Birth]],"dd-mm-yy")</f>
        <v>17-09-02</v>
      </c>
      <c r="G2197">
        <v>2</v>
      </c>
      <c r="H2197">
        <f>DATEDIF(Hospitalisation_Details[[#This Row],[Date of Birth2]],DATE(2023,6,8),"y")</f>
        <v>20</v>
      </c>
      <c r="I2197" s="2">
        <v>38344.57</v>
      </c>
      <c r="J2197" t="s">
        <v>3710</v>
      </c>
      <c r="K2197" t="s">
        <v>3707</v>
      </c>
      <c r="L2197" t="s">
        <v>3717</v>
      </c>
    </row>
    <row r="2198" spans="1:12" x14ac:dyDescent="0.3">
      <c r="A2198" t="s">
        <v>3901</v>
      </c>
      <c r="B2198">
        <v>1970</v>
      </c>
      <c r="C2198" t="s">
        <v>3715</v>
      </c>
      <c r="D2198">
        <v>22</v>
      </c>
      <c r="E2198" s="1" t="str">
        <f>_xlfn.CONCAT(Hospitalisation_Details[[#This Row],[date]],"-",Hospitalisation_Details[[#This Row],[month]],"-",Hospitalisation_Details[[#This Row],[year]])</f>
        <v>22-Aug-1970</v>
      </c>
      <c r="F2198" s="1" t="str">
        <f>TEXT(Hospitalisation_Details[[#This Row],[Date of Birth]],"dd-mm-yy")</f>
        <v>22-08-70</v>
      </c>
      <c r="G2198">
        <v>0</v>
      </c>
      <c r="H2198">
        <f>DATEDIF(Hospitalisation_Details[[#This Row],[Date of Birth2]],DATE(2023,6,8),"y")</f>
        <v>52</v>
      </c>
      <c r="I2198" s="2">
        <v>38389.79</v>
      </c>
      <c r="J2198" t="s">
        <v>3706</v>
      </c>
      <c r="K2198" t="s">
        <v>3707</v>
      </c>
      <c r="L2198" t="s">
        <v>3717</v>
      </c>
    </row>
    <row r="2199" spans="1:12" x14ac:dyDescent="0.3">
      <c r="A2199" t="s">
        <v>3900</v>
      </c>
      <c r="B2199">
        <v>1971</v>
      </c>
      <c r="C2199" t="s">
        <v>3714</v>
      </c>
      <c r="D2199">
        <v>23</v>
      </c>
      <c r="E2199" s="1" t="str">
        <f>_xlfn.CONCAT(Hospitalisation_Details[[#This Row],[date]],"-",Hospitalisation_Details[[#This Row],[month]],"-",Hospitalisation_Details[[#This Row],[year]])</f>
        <v>23-Dec-1971</v>
      </c>
      <c r="F2199" s="1" t="str">
        <f>TEXT(Hospitalisation_Details[[#This Row],[Date of Birth]],"dd-mm-yy")</f>
        <v>23-12-71</v>
      </c>
      <c r="G2199">
        <v>0</v>
      </c>
      <c r="H2199">
        <f>DATEDIF(Hospitalisation_Details[[#This Row],[Date of Birth2]],DATE(2023,6,8),"y")</f>
        <v>51</v>
      </c>
      <c r="I2199" s="2">
        <v>38405.26</v>
      </c>
      <c r="J2199" t="s">
        <v>3706</v>
      </c>
      <c r="K2199" t="s">
        <v>3710</v>
      </c>
      <c r="L2199" t="s">
        <v>3717</v>
      </c>
    </row>
    <row r="2200" spans="1:12" x14ac:dyDescent="0.3">
      <c r="A2200" t="s">
        <v>3899</v>
      </c>
      <c r="B2200">
        <v>1986</v>
      </c>
      <c r="C2200" t="s">
        <v>3711</v>
      </c>
      <c r="D2200">
        <v>21</v>
      </c>
      <c r="E2200" s="1" t="str">
        <f>_xlfn.CONCAT(Hospitalisation_Details[[#This Row],[date]],"-",Hospitalisation_Details[[#This Row],[month]],"-",Hospitalisation_Details[[#This Row],[year]])</f>
        <v>21-Jun-1986</v>
      </c>
      <c r="F2200" s="1" t="str">
        <f>TEXT(Hospitalisation_Details[[#This Row],[Date of Birth]],"dd-mm-yy")</f>
        <v>21-06-86</v>
      </c>
      <c r="G2200">
        <v>2</v>
      </c>
      <c r="H2200">
        <f>DATEDIF(Hospitalisation_Details[[#This Row],[Date of Birth2]],DATE(2023,6,8),"y")</f>
        <v>36</v>
      </c>
      <c r="I2200" s="2">
        <v>38415.47</v>
      </c>
      <c r="J2200" t="s">
        <v>3710</v>
      </c>
      <c r="K2200" t="s">
        <v>3706</v>
      </c>
      <c r="L2200" t="s">
        <v>3717</v>
      </c>
    </row>
    <row r="2201" spans="1:12" x14ac:dyDescent="0.3">
      <c r="A2201" t="s">
        <v>3898</v>
      </c>
      <c r="B2201">
        <v>1999</v>
      </c>
      <c r="C2201" t="s">
        <v>3709</v>
      </c>
      <c r="D2201">
        <v>12</v>
      </c>
      <c r="E2201" s="1" t="str">
        <f>_xlfn.CONCAT(Hospitalisation_Details[[#This Row],[date]],"-",Hospitalisation_Details[[#This Row],[month]],"-",Hospitalisation_Details[[#This Row],[year]])</f>
        <v>12-Nov-1999</v>
      </c>
      <c r="F2201" s="1" t="str">
        <f>TEXT(Hospitalisation_Details[[#This Row],[Date of Birth]],"dd-mm-yy")</f>
        <v>12-11-99</v>
      </c>
      <c r="G2201">
        <v>2</v>
      </c>
      <c r="H2201">
        <f>DATEDIF(Hospitalisation_Details[[#This Row],[Date of Birth2]],DATE(2023,6,8),"y")</f>
        <v>23</v>
      </c>
      <c r="I2201" s="2">
        <v>38511.629999999997</v>
      </c>
      <c r="J2201" t="s">
        <v>3706</v>
      </c>
      <c r="K2201" t="s">
        <v>3706</v>
      </c>
      <c r="L2201" t="s">
        <v>3724</v>
      </c>
    </row>
    <row r="2202" spans="1:12" x14ac:dyDescent="0.3">
      <c r="A2202" t="s">
        <v>3897</v>
      </c>
      <c r="B2202">
        <v>1990</v>
      </c>
      <c r="C2202" t="s">
        <v>3705</v>
      </c>
      <c r="D2202">
        <v>13</v>
      </c>
      <c r="E2202" s="1" t="str">
        <f>_xlfn.CONCAT(Hospitalisation_Details[[#This Row],[date]],"-",Hospitalisation_Details[[#This Row],[month]],"-",Hospitalisation_Details[[#This Row],[year]])</f>
        <v>13-Jul-1990</v>
      </c>
      <c r="F2202" s="1" t="str">
        <f>TEXT(Hospitalisation_Details[[#This Row],[Date of Birth]],"dd-mm-yy")</f>
        <v>13-07-90</v>
      </c>
      <c r="G2202">
        <v>3</v>
      </c>
      <c r="H2202">
        <f>DATEDIF(Hospitalisation_Details[[#This Row],[Date of Birth2]],DATE(2023,6,8),"y")</f>
        <v>32</v>
      </c>
      <c r="I2202" s="2">
        <v>38652.089999999997</v>
      </c>
      <c r="J2202" t="s">
        <v>3706</v>
      </c>
      <c r="K2202" t="s">
        <v>3706</v>
      </c>
      <c r="L2202" t="s">
        <v>3717</v>
      </c>
    </row>
    <row r="2203" spans="1:12" x14ac:dyDescent="0.3">
      <c r="A2203" t="s">
        <v>3896</v>
      </c>
      <c r="B2203">
        <v>1986</v>
      </c>
      <c r="C2203" t="s">
        <v>3705</v>
      </c>
      <c r="D2203">
        <v>20</v>
      </c>
      <c r="E2203" s="1" t="str">
        <f>_xlfn.CONCAT(Hospitalisation_Details[[#This Row],[date]],"-",Hospitalisation_Details[[#This Row],[month]],"-",Hospitalisation_Details[[#This Row],[year]])</f>
        <v>20-Jul-1986</v>
      </c>
      <c r="F2203" s="1" t="str">
        <f>TEXT(Hospitalisation_Details[[#This Row],[Date of Birth]],"dd-mm-yy")</f>
        <v>20-07-86</v>
      </c>
      <c r="G2203">
        <v>1</v>
      </c>
      <c r="H2203">
        <f>DATEDIF(Hospitalisation_Details[[#This Row],[Date of Birth2]],DATE(2023,6,8),"y")</f>
        <v>36</v>
      </c>
      <c r="I2203" s="2">
        <v>38709.18</v>
      </c>
      <c r="J2203" t="s">
        <v>3710</v>
      </c>
      <c r="K2203" t="s">
        <v>3707</v>
      </c>
      <c r="L2203" t="s">
        <v>3708</v>
      </c>
    </row>
    <row r="2204" spans="1:12" x14ac:dyDescent="0.3">
      <c r="A2204" t="s">
        <v>3718</v>
      </c>
      <c r="B2204">
        <v>1991</v>
      </c>
      <c r="C2204" t="s">
        <v>3709</v>
      </c>
      <c r="D2204">
        <v>22</v>
      </c>
      <c r="E2204" s="1" t="str">
        <f>_xlfn.CONCAT(Hospitalisation_Details[[#This Row],[date]],"-",Hospitalisation_Details[[#This Row],[month]],"-",Hospitalisation_Details[[#This Row],[year]])</f>
        <v>22-Nov-1991</v>
      </c>
      <c r="F2204" s="1" t="str">
        <f>TEXT(Hospitalisation_Details[[#This Row],[Date of Birth]],"dd-mm-yy")</f>
        <v>22-11-91</v>
      </c>
      <c r="G2204">
        <v>2</v>
      </c>
      <c r="H2204">
        <f>DATEDIF(Hospitalisation_Details[[#This Row],[Date of Birth2]],DATE(2023,6,8),"y")</f>
        <v>31</v>
      </c>
      <c r="I2204" s="2">
        <v>38711</v>
      </c>
      <c r="J2204" t="s">
        <v>3710</v>
      </c>
      <c r="K2204" t="s">
        <v>3707</v>
      </c>
      <c r="L2204" t="s">
        <v>3717</v>
      </c>
    </row>
    <row r="2205" spans="1:12" x14ac:dyDescent="0.3">
      <c r="A2205" t="s">
        <v>3895</v>
      </c>
      <c r="B2205">
        <v>1991</v>
      </c>
      <c r="C2205" t="s">
        <v>3709</v>
      </c>
      <c r="D2205">
        <v>2</v>
      </c>
      <c r="E2205" s="1" t="str">
        <f>_xlfn.CONCAT(Hospitalisation_Details[[#This Row],[date]],"-",Hospitalisation_Details[[#This Row],[month]],"-",Hospitalisation_Details[[#This Row],[year]])</f>
        <v>2-Nov-1991</v>
      </c>
      <c r="F2205" s="1" t="str">
        <f>TEXT(Hospitalisation_Details[[#This Row],[Date of Birth]],"dd-mm-yy")</f>
        <v>02-11-91</v>
      </c>
      <c r="G2205">
        <v>2</v>
      </c>
      <c r="H2205">
        <f>DATEDIF(Hospitalisation_Details[[#This Row],[Date of Birth2]],DATE(2023,6,8),"y")</f>
        <v>31</v>
      </c>
      <c r="I2205" s="2">
        <v>38711</v>
      </c>
      <c r="J2205" t="s">
        <v>3706</v>
      </c>
      <c r="K2205" t="s">
        <v>3706</v>
      </c>
      <c r="L2205" t="s">
        <v>3717</v>
      </c>
    </row>
    <row r="2206" spans="1:12" x14ac:dyDescent="0.3">
      <c r="A2206" t="s">
        <v>3894</v>
      </c>
      <c r="B2206">
        <v>1976</v>
      </c>
      <c r="C2206" t="s">
        <v>3711</v>
      </c>
      <c r="D2206">
        <v>15</v>
      </c>
      <c r="E2206" s="1" t="str">
        <f>_xlfn.CONCAT(Hospitalisation_Details[[#This Row],[date]],"-",Hospitalisation_Details[[#This Row],[month]],"-",Hospitalisation_Details[[#This Row],[year]])</f>
        <v>15-Jun-1976</v>
      </c>
      <c r="F2206" s="1" t="str">
        <f>TEXT(Hospitalisation_Details[[#This Row],[Date of Birth]],"dd-mm-yy")</f>
        <v>15-06-76</v>
      </c>
      <c r="G2206">
        <v>2</v>
      </c>
      <c r="H2206">
        <f>DATEDIF(Hospitalisation_Details[[#This Row],[Date of Birth2]],DATE(2023,6,8),"y")</f>
        <v>46</v>
      </c>
      <c r="I2206" s="2">
        <v>38740.120000000003</v>
      </c>
      <c r="J2206" t="s">
        <v>3706</v>
      </c>
      <c r="K2206" t="s">
        <v>3706</v>
      </c>
      <c r="L2206" t="s">
        <v>3713</v>
      </c>
    </row>
    <row r="2207" spans="1:12" x14ac:dyDescent="0.3">
      <c r="A2207" t="s">
        <v>3893</v>
      </c>
      <c r="B2207">
        <v>1991</v>
      </c>
      <c r="C2207" t="s">
        <v>3709</v>
      </c>
      <c r="D2207">
        <v>8</v>
      </c>
      <c r="E2207" s="1" t="str">
        <f>_xlfn.CONCAT(Hospitalisation_Details[[#This Row],[date]],"-",Hospitalisation_Details[[#This Row],[month]],"-",Hospitalisation_Details[[#This Row],[year]])</f>
        <v>8-Nov-1991</v>
      </c>
      <c r="F2207" s="1" t="str">
        <f>TEXT(Hospitalisation_Details[[#This Row],[Date of Birth]],"dd-mm-yy")</f>
        <v>08-11-91</v>
      </c>
      <c r="G2207">
        <v>3</v>
      </c>
      <c r="H2207">
        <f>DATEDIF(Hospitalisation_Details[[#This Row],[Date of Birth2]],DATE(2023,6,8),"y")</f>
        <v>31</v>
      </c>
      <c r="I2207" s="2">
        <v>38746.36</v>
      </c>
      <c r="J2207" t="s">
        <v>3710</v>
      </c>
      <c r="K2207" t="s">
        <v>3706</v>
      </c>
      <c r="L2207" t="s">
        <v>3713</v>
      </c>
    </row>
    <row r="2208" spans="1:12" x14ac:dyDescent="0.3">
      <c r="A2208" t="s">
        <v>3892</v>
      </c>
      <c r="B2208">
        <v>2004</v>
      </c>
      <c r="C2208" t="s">
        <v>3714</v>
      </c>
      <c r="D2208">
        <v>5</v>
      </c>
      <c r="E2208" s="1" t="str">
        <f>_xlfn.CONCAT(Hospitalisation_Details[[#This Row],[date]],"-",Hospitalisation_Details[[#This Row],[month]],"-",Hospitalisation_Details[[#This Row],[year]])</f>
        <v>5-Dec-2004</v>
      </c>
      <c r="F2208" s="1" t="str">
        <f>TEXT(Hospitalisation_Details[[#This Row],[Date of Birth]],"dd-mm-yy")</f>
        <v>05-12-04</v>
      </c>
      <c r="G2208">
        <v>0</v>
      </c>
      <c r="H2208">
        <f>DATEDIF(Hospitalisation_Details[[#This Row],[Date of Birth2]],DATE(2023,6,8),"y")</f>
        <v>18</v>
      </c>
      <c r="I2208" s="2">
        <v>38792.69</v>
      </c>
      <c r="J2208" t="s">
        <v>3706</v>
      </c>
      <c r="K2208" t="s">
        <v>3706</v>
      </c>
      <c r="L2208" t="s">
        <v>3708</v>
      </c>
    </row>
    <row r="2209" spans="1:12" x14ac:dyDescent="0.3">
      <c r="A2209" t="s">
        <v>3891</v>
      </c>
      <c r="B2209">
        <v>1979</v>
      </c>
      <c r="C2209" t="s">
        <v>3714</v>
      </c>
      <c r="D2209">
        <v>3</v>
      </c>
      <c r="E2209" s="1" t="str">
        <f>_xlfn.CONCAT(Hospitalisation_Details[[#This Row],[date]],"-",Hospitalisation_Details[[#This Row],[month]],"-",Hospitalisation_Details[[#This Row],[year]])</f>
        <v>3-Dec-1979</v>
      </c>
      <c r="F2209" s="1" t="str">
        <f>TEXT(Hospitalisation_Details[[#This Row],[Date of Birth]],"dd-mm-yy")</f>
        <v>03-12-79</v>
      </c>
      <c r="G2209">
        <v>2</v>
      </c>
      <c r="H2209">
        <f>DATEDIF(Hospitalisation_Details[[#This Row],[Date of Birth2]],DATE(2023,6,8),"y")</f>
        <v>43</v>
      </c>
      <c r="I2209" s="2">
        <v>38836.980000000003</v>
      </c>
      <c r="J2209" t="s">
        <v>3706</v>
      </c>
      <c r="K2209" t="s">
        <v>3710</v>
      </c>
      <c r="L2209" t="s">
        <v>3717</v>
      </c>
    </row>
    <row r="2210" spans="1:12" x14ac:dyDescent="0.3">
      <c r="A2210" t="s">
        <v>3890</v>
      </c>
      <c r="B2210">
        <v>1964</v>
      </c>
      <c r="C2210" t="s">
        <v>3711</v>
      </c>
      <c r="D2210">
        <v>6</v>
      </c>
      <c r="E2210" s="1" t="str">
        <f>_xlfn.CONCAT(Hospitalisation_Details[[#This Row],[date]],"-",Hospitalisation_Details[[#This Row],[month]],"-",Hospitalisation_Details[[#This Row],[year]])</f>
        <v>6-Jun-1964</v>
      </c>
      <c r="F2210" s="1" t="str">
        <f>TEXT(Hospitalisation_Details[[#This Row],[Date of Birth]],"dd-mm-yy")</f>
        <v>06-06-64</v>
      </c>
      <c r="G2210">
        <v>0</v>
      </c>
      <c r="H2210">
        <f>DATEDIF(Hospitalisation_Details[[#This Row],[Date of Birth2]],DATE(2023,6,8),"y")</f>
        <v>59</v>
      </c>
      <c r="I2210" s="2">
        <v>38869.25</v>
      </c>
      <c r="J2210" t="s">
        <v>3706</v>
      </c>
      <c r="K2210" t="s">
        <v>3706</v>
      </c>
      <c r="L2210" t="s">
        <v>3717</v>
      </c>
    </row>
    <row r="2211" spans="1:12" x14ac:dyDescent="0.3">
      <c r="A2211" t="s">
        <v>3889</v>
      </c>
      <c r="B2211">
        <v>1967</v>
      </c>
      <c r="C2211" t="s">
        <v>3705</v>
      </c>
      <c r="D2211">
        <v>30</v>
      </c>
      <c r="E2211" s="1" t="str">
        <f>_xlfn.CONCAT(Hospitalisation_Details[[#This Row],[date]],"-",Hospitalisation_Details[[#This Row],[month]],"-",Hospitalisation_Details[[#This Row],[year]])</f>
        <v>30-Jul-1967</v>
      </c>
      <c r="F2211" s="1" t="str">
        <f>TEXT(Hospitalisation_Details[[#This Row],[Date of Birth]],"dd-mm-yy")</f>
        <v>30-07-67</v>
      </c>
      <c r="G2211">
        <v>0</v>
      </c>
      <c r="H2211">
        <f>DATEDIF(Hospitalisation_Details[[#This Row],[Date of Birth2]],DATE(2023,6,8),"y")</f>
        <v>55</v>
      </c>
      <c r="I2211" s="2">
        <v>38893.360000000001</v>
      </c>
      <c r="J2211" t="s">
        <v>3710</v>
      </c>
      <c r="K2211" t="s">
        <v>3706</v>
      </c>
      <c r="L2211" t="s">
        <v>3717</v>
      </c>
    </row>
    <row r="2212" spans="1:12" x14ac:dyDescent="0.3">
      <c r="A2212" t="s">
        <v>3888</v>
      </c>
      <c r="B2212">
        <v>1987</v>
      </c>
      <c r="C2212" t="s">
        <v>3711</v>
      </c>
      <c r="D2212">
        <v>16</v>
      </c>
      <c r="E2212" s="1" t="str">
        <f>_xlfn.CONCAT(Hospitalisation_Details[[#This Row],[date]],"-",Hospitalisation_Details[[#This Row],[month]],"-",Hospitalisation_Details[[#This Row],[year]])</f>
        <v>16-Jun-1987</v>
      </c>
      <c r="F2212" s="1" t="str">
        <f>TEXT(Hospitalisation_Details[[#This Row],[Date of Birth]],"dd-mm-yy")</f>
        <v>16-06-87</v>
      </c>
      <c r="G2212">
        <v>3</v>
      </c>
      <c r="H2212">
        <f>DATEDIF(Hospitalisation_Details[[#This Row],[Date of Birth2]],DATE(2023,6,8),"y")</f>
        <v>35</v>
      </c>
      <c r="I2212" s="2">
        <v>38924.04</v>
      </c>
      <c r="J2212" t="s">
        <v>3706</v>
      </c>
      <c r="K2212" t="s">
        <v>3706</v>
      </c>
      <c r="L2212" t="s">
        <v>3717</v>
      </c>
    </row>
    <row r="2213" spans="1:12" x14ac:dyDescent="0.3">
      <c r="A2213" t="s">
        <v>3887</v>
      </c>
      <c r="B2213">
        <v>1976</v>
      </c>
      <c r="C2213" t="s">
        <v>3714</v>
      </c>
      <c r="D2213">
        <v>15</v>
      </c>
      <c r="E2213" s="1" t="str">
        <f>_xlfn.CONCAT(Hospitalisation_Details[[#This Row],[date]],"-",Hospitalisation_Details[[#This Row],[month]],"-",Hospitalisation_Details[[#This Row],[year]])</f>
        <v>15-Dec-1976</v>
      </c>
      <c r="F2213" s="1" t="str">
        <f>TEXT(Hospitalisation_Details[[#This Row],[Date of Birth]],"dd-mm-yy")</f>
        <v>15-12-76</v>
      </c>
      <c r="G2213">
        <v>2</v>
      </c>
      <c r="H2213">
        <f>DATEDIF(Hospitalisation_Details[[#This Row],[Date of Birth2]],DATE(2023,6,8),"y")</f>
        <v>46</v>
      </c>
      <c r="I2213" s="2">
        <v>38932.559999999998</v>
      </c>
      <c r="J2213" t="s">
        <v>3706</v>
      </c>
      <c r="K2213" t="s">
        <v>3707</v>
      </c>
      <c r="L2213" t="s">
        <v>3717</v>
      </c>
    </row>
    <row r="2214" spans="1:12" x14ac:dyDescent="0.3">
      <c r="A2214" t="s">
        <v>3886</v>
      </c>
      <c r="B2214">
        <v>1980</v>
      </c>
      <c r="C2214" t="s">
        <v>3712</v>
      </c>
      <c r="D2214">
        <v>24</v>
      </c>
      <c r="E2214" s="1" t="str">
        <f>_xlfn.CONCAT(Hospitalisation_Details[[#This Row],[date]],"-",Hospitalisation_Details[[#This Row],[month]],"-",Hospitalisation_Details[[#This Row],[year]])</f>
        <v>24-Sep-1980</v>
      </c>
      <c r="F2214" s="1" t="str">
        <f>TEXT(Hospitalisation_Details[[#This Row],[Date of Birth]],"dd-mm-yy")</f>
        <v>24-09-80</v>
      </c>
      <c r="G2214">
        <v>2</v>
      </c>
      <c r="H2214">
        <f>DATEDIF(Hospitalisation_Details[[#This Row],[Date of Birth2]],DATE(2023,6,8),"y")</f>
        <v>42</v>
      </c>
      <c r="I2214" s="2">
        <v>38947.43</v>
      </c>
      <c r="J2214" t="s">
        <v>3706</v>
      </c>
      <c r="K2214" t="s">
        <v>3707</v>
      </c>
      <c r="L2214" t="s">
        <v>3717</v>
      </c>
    </row>
    <row r="2215" spans="1:12" x14ac:dyDescent="0.3">
      <c r="A2215" t="s">
        <v>3885</v>
      </c>
      <c r="B2215">
        <v>1978</v>
      </c>
      <c r="C2215" t="s">
        <v>3716</v>
      </c>
      <c r="D2215">
        <v>12</v>
      </c>
      <c r="E2215" s="1" t="str">
        <f>_xlfn.CONCAT(Hospitalisation_Details[[#This Row],[date]],"-",Hospitalisation_Details[[#This Row],[month]],"-",Hospitalisation_Details[[#This Row],[year]])</f>
        <v>12-Oct-1978</v>
      </c>
      <c r="F2215" s="1" t="str">
        <f>TEXT(Hospitalisation_Details[[#This Row],[Date of Birth]],"dd-mm-yy")</f>
        <v>12-10-78</v>
      </c>
      <c r="G2215">
        <v>2</v>
      </c>
      <c r="H2215">
        <f>DATEDIF(Hospitalisation_Details[[#This Row],[Date of Birth2]],DATE(2023,6,8),"y")</f>
        <v>44</v>
      </c>
      <c r="I2215" s="2">
        <v>38998.550000000003</v>
      </c>
      <c r="J2215" t="s">
        <v>3710</v>
      </c>
      <c r="K2215" t="s">
        <v>3710</v>
      </c>
      <c r="L2215" t="s">
        <v>3717</v>
      </c>
    </row>
    <row r="2216" spans="1:12" x14ac:dyDescent="0.3">
      <c r="A2216" t="s">
        <v>3884</v>
      </c>
      <c r="B2216">
        <v>1985</v>
      </c>
      <c r="C2216" t="s">
        <v>3712</v>
      </c>
      <c r="D2216">
        <v>20</v>
      </c>
      <c r="E2216" s="1" t="str">
        <f>_xlfn.CONCAT(Hospitalisation_Details[[#This Row],[date]],"-",Hospitalisation_Details[[#This Row],[month]],"-",Hospitalisation_Details[[#This Row],[year]])</f>
        <v>20-Sep-1985</v>
      </c>
      <c r="F2216" s="1" t="str">
        <f>TEXT(Hospitalisation_Details[[#This Row],[Date of Birth]],"dd-mm-yy")</f>
        <v>20-09-85</v>
      </c>
      <c r="G2216">
        <v>1</v>
      </c>
      <c r="H2216">
        <f>DATEDIF(Hospitalisation_Details[[#This Row],[Date of Birth2]],DATE(2023,6,8),"y")</f>
        <v>37</v>
      </c>
      <c r="I2216" s="2">
        <v>39047.29</v>
      </c>
      <c r="J2216" t="s">
        <v>3710</v>
      </c>
      <c r="K2216" t="s">
        <v>3707</v>
      </c>
      <c r="L2216" t="s">
        <v>3728</v>
      </c>
    </row>
    <row r="2217" spans="1:12" x14ac:dyDescent="0.3">
      <c r="A2217" t="s">
        <v>3883</v>
      </c>
      <c r="B2217">
        <v>1982</v>
      </c>
      <c r="C2217" t="s">
        <v>3715</v>
      </c>
      <c r="D2217">
        <v>4</v>
      </c>
      <c r="E2217" s="1" t="str">
        <f>_xlfn.CONCAT(Hospitalisation_Details[[#This Row],[date]],"-",Hospitalisation_Details[[#This Row],[month]],"-",Hospitalisation_Details[[#This Row],[year]])</f>
        <v>4-Aug-1982</v>
      </c>
      <c r="F2217" s="1" t="str">
        <f>TEXT(Hospitalisation_Details[[#This Row],[Date of Birth]],"dd-mm-yy")</f>
        <v>04-08-82</v>
      </c>
      <c r="G2217">
        <v>1</v>
      </c>
      <c r="H2217">
        <f>DATEDIF(Hospitalisation_Details[[#This Row],[Date of Birth2]],DATE(2023,6,8),"y")</f>
        <v>40</v>
      </c>
      <c r="I2217" s="2">
        <v>39125.33</v>
      </c>
      <c r="J2217" t="s">
        <v>3710</v>
      </c>
      <c r="K2217" t="s">
        <v>3710</v>
      </c>
      <c r="L2217" t="s">
        <v>3721</v>
      </c>
    </row>
    <row r="2218" spans="1:12" x14ac:dyDescent="0.3">
      <c r="A2218" t="s">
        <v>3882</v>
      </c>
      <c r="B2218">
        <v>1962</v>
      </c>
      <c r="C2218" t="s">
        <v>3705</v>
      </c>
      <c r="D2218">
        <v>7</v>
      </c>
      <c r="E2218" s="1" t="str">
        <f>_xlfn.CONCAT(Hospitalisation_Details[[#This Row],[date]],"-",Hospitalisation_Details[[#This Row],[month]],"-",Hospitalisation_Details[[#This Row],[year]])</f>
        <v>7-Jul-1962</v>
      </c>
      <c r="F2218" s="1" t="str">
        <f>TEXT(Hospitalisation_Details[[#This Row],[Date of Birth]],"dd-mm-yy")</f>
        <v>07-07-62</v>
      </c>
      <c r="G2218">
        <v>0</v>
      </c>
      <c r="H2218">
        <f>DATEDIF(Hospitalisation_Details[[#This Row],[Date of Birth2]],DATE(2023,6,8),"y")</f>
        <v>60</v>
      </c>
      <c r="I2218" s="2">
        <v>39221.120000000003</v>
      </c>
      <c r="J2218" t="s">
        <v>3706</v>
      </c>
      <c r="K2218" t="s">
        <v>3710</v>
      </c>
      <c r="L2218" t="s">
        <v>3717</v>
      </c>
    </row>
    <row r="2219" spans="1:12" x14ac:dyDescent="0.3">
      <c r="A2219" t="s">
        <v>3881</v>
      </c>
      <c r="B2219">
        <v>1992</v>
      </c>
      <c r="C2219" t="s">
        <v>3709</v>
      </c>
      <c r="D2219">
        <v>30</v>
      </c>
      <c r="E2219" s="1" t="str">
        <f>_xlfn.CONCAT(Hospitalisation_Details[[#This Row],[date]],"-",Hospitalisation_Details[[#This Row],[month]],"-",Hospitalisation_Details[[#This Row],[year]])</f>
        <v>30-Nov-1992</v>
      </c>
      <c r="F2219" s="1" t="str">
        <f>TEXT(Hospitalisation_Details[[#This Row],[Date of Birth]],"dd-mm-yy")</f>
        <v>30-11-92</v>
      </c>
      <c r="G2219">
        <v>2</v>
      </c>
      <c r="H2219">
        <f>DATEDIF(Hospitalisation_Details[[#This Row],[Date of Birth2]],DATE(2023,6,8),"y")</f>
        <v>30</v>
      </c>
      <c r="I2219" s="2">
        <v>39241.440000000002</v>
      </c>
      <c r="J2219" t="s">
        <v>3710</v>
      </c>
      <c r="K2219" t="s">
        <v>3707</v>
      </c>
      <c r="L2219" t="s">
        <v>3717</v>
      </c>
    </row>
    <row r="2220" spans="1:12" x14ac:dyDescent="0.3">
      <c r="A2220" t="s">
        <v>3880</v>
      </c>
      <c r="B2220">
        <v>1982</v>
      </c>
      <c r="C2220" t="s">
        <v>3715</v>
      </c>
      <c r="D2220">
        <v>16</v>
      </c>
      <c r="E2220" s="1" t="str">
        <f>_xlfn.CONCAT(Hospitalisation_Details[[#This Row],[date]],"-",Hospitalisation_Details[[#This Row],[month]],"-",Hospitalisation_Details[[#This Row],[year]])</f>
        <v>16-Aug-1982</v>
      </c>
      <c r="F2220" s="1" t="str">
        <f>TEXT(Hospitalisation_Details[[#This Row],[Date of Birth]],"dd-mm-yy")</f>
        <v>16-08-82</v>
      </c>
      <c r="G2220">
        <v>3</v>
      </c>
      <c r="H2220">
        <f>DATEDIF(Hospitalisation_Details[[#This Row],[Date of Birth2]],DATE(2023,6,8),"y")</f>
        <v>40</v>
      </c>
      <c r="I2220" s="2">
        <v>39315.279999999999</v>
      </c>
      <c r="J2220" t="s">
        <v>3706</v>
      </c>
      <c r="K2220" t="s">
        <v>3707</v>
      </c>
      <c r="L2220" t="s">
        <v>3717</v>
      </c>
    </row>
    <row r="2221" spans="1:12" x14ac:dyDescent="0.3">
      <c r="A2221" t="s">
        <v>3879</v>
      </c>
      <c r="B2221">
        <v>1978</v>
      </c>
      <c r="C2221" t="s">
        <v>3715</v>
      </c>
      <c r="D2221">
        <v>5</v>
      </c>
      <c r="E2221" s="1" t="str">
        <f>_xlfn.CONCAT(Hospitalisation_Details[[#This Row],[date]],"-",Hospitalisation_Details[[#This Row],[month]],"-",Hospitalisation_Details[[#This Row],[year]])</f>
        <v>5-Aug-1978</v>
      </c>
      <c r="F2221" s="1" t="str">
        <f>TEXT(Hospitalisation_Details[[#This Row],[Date of Birth]],"dd-mm-yy")</f>
        <v>05-08-78</v>
      </c>
      <c r="G2221">
        <v>2</v>
      </c>
      <c r="H2221">
        <f>DATEDIF(Hospitalisation_Details[[#This Row],[Date of Birth2]],DATE(2023,6,8),"y")</f>
        <v>44</v>
      </c>
      <c r="I2221" s="2">
        <v>39352.6</v>
      </c>
      <c r="J2221" t="s">
        <v>3706</v>
      </c>
      <c r="K2221" t="s">
        <v>3707</v>
      </c>
      <c r="L2221" t="s">
        <v>3717</v>
      </c>
    </row>
    <row r="2222" spans="1:12" x14ac:dyDescent="0.3">
      <c r="A2222" t="s">
        <v>3878</v>
      </c>
      <c r="B2222">
        <v>1966</v>
      </c>
      <c r="C2222" t="s">
        <v>3711</v>
      </c>
      <c r="D2222">
        <v>24</v>
      </c>
      <c r="E2222" s="1" t="str">
        <f>_xlfn.CONCAT(Hospitalisation_Details[[#This Row],[date]],"-",Hospitalisation_Details[[#This Row],[month]],"-",Hospitalisation_Details[[#This Row],[year]])</f>
        <v>24-Jun-1966</v>
      </c>
      <c r="F2222" s="1" t="str">
        <f>TEXT(Hospitalisation_Details[[#This Row],[Date of Birth]],"dd-mm-yy")</f>
        <v>24-06-66</v>
      </c>
      <c r="G2222">
        <v>0</v>
      </c>
      <c r="H2222">
        <f>DATEDIF(Hospitalisation_Details[[#This Row],[Date of Birth2]],DATE(2023,6,8),"y")</f>
        <v>56</v>
      </c>
      <c r="I2222" s="2">
        <v>39396.86</v>
      </c>
      <c r="J2222" t="s">
        <v>3706</v>
      </c>
      <c r="K2222" t="s">
        <v>3706</v>
      </c>
      <c r="L2222" t="s">
        <v>3717</v>
      </c>
    </row>
    <row r="2223" spans="1:12" x14ac:dyDescent="0.3">
      <c r="A2223" t="s">
        <v>3877</v>
      </c>
      <c r="B2223">
        <v>1978</v>
      </c>
      <c r="C2223" t="s">
        <v>3705</v>
      </c>
      <c r="D2223">
        <v>12</v>
      </c>
      <c r="E2223" s="1" t="str">
        <f>_xlfn.CONCAT(Hospitalisation_Details[[#This Row],[date]],"-",Hospitalisation_Details[[#This Row],[month]],"-",Hospitalisation_Details[[#This Row],[year]])</f>
        <v>12-Jul-1978</v>
      </c>
      <c r="F2223" s="1" t="str">
        <f>TEXT(Hospitalisation_Details[[#This Row],[Date of Birth]],"dd-mm-yy")</f>
        <v>12-07-78</v>
      </c>
      <c r="G2223">
        <v>1</v>
      </c>
      <c r="H2223">
        <f>DATEDIF(Hospitalisation_Details[[#This Row],[Date of Birth2]],DATE(2023,6,8),"y")</f>
        <v>44</v>
      </c>
      <c r="I2223" s="2">
        <v>39556.49</v>
      </c>
      <c r="J2223" t="s">
        <v>3710</v>
      </c>
      <c r="K2223" t="s">
        <v>3706</v>
      </c>
      <c r="L2223" t="s">
        <v>3719</v>
      </c>
    </row>
    <row r="2224" spans="1:12" x14ac:dyDescent="0.3">
      <c r="A2224" t="s">
        <v>3876</v>
      </c>
      <c r="B2224">
        <v>1981</v>
      </c>
      <c r="C2224" t="s">
        <v>3705</v>
      </c>
      <c r="D2224">
        <v>5</v>
      </c>
      <c r="E2224" s="1" t="str">
        <f>_xlfn.CONCAT(Hospitalisation_Details[[#This Row],[date]],"-",Hospitalisation_Details[[#This Row],[month]],"-",Hospitalisation_Details[[#This Row],[year]])</f>
        <v>5-Jul-1981</v>
      </c>
      <c r="F2224" s="1" t="str">
        <f>TEXT(Hospitalisation_Details[[#This Row],[Date of Birth]],"dd-mm-yy")</f>
        <v>05-07-81</v>
      </c>
      <c r="G2224">
        <v>3</v>
      </c>
      <c r="H2224">
        <f>DATEDIF(Hospitalisation_Details[[#This Row],[Date of Birth2]],DATE(2023,6,8),"y")</f>
        <v>41</v>
      </c>
      <c r="I2224" s="2">
        <v>39597.410000000003</v>
      </c>
      <c r="J2224" t="s">
        <v>3710</v>
      </c>
      <c r="K2224" t="s">
        <v>3706</v>
      </c>
      <c r="L2224" t="s">
        <v>3728</v>
      </c>
    </row>
    <row r="2225" spans="1:12" x14ac:dyDescent="0.3">
      <c r="A2225" t="s">
        <v>3875</v>
      </c>
      <c r="B2225">
        <v>1995</v>
      </c>
      <c r="C2225" t="s">
        <v>3715</v>
      </c>
      <c r="D2225">
        <v>7</v>
      </c>
      <c r="E2225" s="1" t="str">
        <f>_xlfn.CONCAT(Hospitalisation_Details[[#This Row],[date]],"-",Hospitalisation_Details[[#This Row],[month]],"-",Hospitalisation_Details[[#This Row],[year]])</f>
        <v>7-Aug-1995</v>
      </c>
      <c r="F2225" s="1" t="str">
        <f>TEXT(Hospitalisation_Details[[#This Row],[Date of Birth]],"dd-mm-yy")</f>
        <v>07-08-95</v>
      </c>
      <c r="G2225">
        <v>0</v>
      </c>
      <c r="H2225">
        <f>DATEDIF(Hospitalisation_Details[[#This Row],[Date of Birth2]],DATE(2023,6,8),"y")</f>
        <v>27</v>
      </c>
      <c r="I2225" s="2">
        <v>39611.760000000002</v>
      </c>
      <c r="J2225" t="s">
        <v>3710</v>
      </c>
      <c r="K2225" t="s">
        <v>3707</v>
      </c>
      <c r="L2225" t="s">
        <v>3708</v>
      </c>
    </row>
    <row r="2226" spans="1:12" x14ac:dyDescent="0.3">
      <c r="A2226" t="s">
        <v>3874</v>
      </c>
      <c r="B2226">
        <v>1977</v>
      </c>
      <c r="C2226" t="s">
        <v>3714</v>
      </c>
      <c r="D2226">
        <v>17</v>
      </c>
      <c r="E2226" s="1" t="str">
        <f>_xlfn.CONCAT(Hospitalisation_Details[[#This Row],[date]],"-",Hospitalisation_Details[[#This Row],[month]],"-",Hospitalisation_Details[[#This Row],[year]])</f>
        <v>17-Dec-1977</v>
      </c>
      <c r="F2226" s="1" t="str">
        <f>TEXT(Hospitalisation_Details[[#This Row],[Date of Birth]],"dd-mm-yy")</f>
        <v>17-12-77</v>
      </c>
      <c r="G2226">
        <v>2</v>
      </c>
      <c r="H2226">
        <f>DATEDIF(Hospitalisation_Details[[#This Row],[Date of Birth2]],DATE(2023,6,8),"y")</f>
        <v>45</v>
      </c>
      <c r="I2226" s="2">
        <v>39670.44</v>
      </c>
      <c r="J2226" t="s">
        <v>3706</v>
      </c>
      <c r="K2226" t="s">
        <v>3710</v>
      </c>
      <c r="L2226" t="s">
        <v>3713</v>
      </c>
    </row>
    <row r="2227" spans="1:12" x14ac:dyDescent="0.3">
      <c r="A2227" t="s">
        <v>3873</v>
      </c>
      <c r="B2227">
        <v>1968</v>
      </c>
      <c r="C2227" t="s">
        <v>3712</v>
      </c>
      <c r="D2227">
        <v>29</v>
      </c>
      <c r="E2227" s="1" t="str">
        <f>_xlfn.CONCAT(Hospitalisation_Details[[#This Row],[date]],"-",Hospitalisation_Details[[#This Row],[month]],"-",Hospitalisation_Details[[#This Row],[year]])</f>
        <v>29-Sep-1968</v>
      </c>
      <c r="F2227" s="1" t="str">
        <f>TEXT(Hospitalisation_Details[[#This Row],[Date of Birth]],"dd-mm-yy")</f>
        <v>29-09-68</v>
      </c>
      <c r="G2227">
        <v>0</v>
      </c>
      <c r="H2227">
        <f>DATEDIF(Hospitalisation_Details[[#This Row],[Date of Birth2]],DATE(2023,6,8),"y")</f>
        <v>54</v>
      </c>
      <c r="I2227" s="2">
        <v>39721.93</v>
      </c>
      <c r="J2227" t="s">
        <v>3706</v>
      </c>
      <c r="K2227" t="s">
        <v>3706</v>
      </c>
      <c r="L2227" t="s">
        <v>3717</v>
      </c>
    </row>
    <row r="2228" spans="1:12" x14ac:dyDescent="0.3">
      <c r="A2228" t="s">
        <v>3872</v>
      </c>
      <c r="B2228">
        <v>2003</v>
      </c>
      <c r="C2228" t="s">
        <v>3705</v>
      </c>
      <c r="D2228">
        <v>16</v>
      </c>
      <c r="E2228" s="1" t="str">
        <f>_xlfn.CONCAT(Hospitalisation_Details[[#This Row],[date]],"-",Hospitalisation_Details[[#This Row],[month]],"-",Hospitalisation_Details[[#This Row],[year]])</f>
        <v>16-Jul-2003</v>
      </c>
      <c r="F2228" s="1" t="str">
        <f>TEXT(Hospitalisation_Details[[#This Row],[Date of Birth]],"dd-mm-yy")</f>
        <v>16-07-03</v>
      </c>
      <c r="G2228">
        <v>0</v>
      </c>
      <c r="H2228">
        <f>DATEDIF(Hospitalisation_Details[[#This Row],[Date of Birth2]],DATE(2023,6,8),"y")</f>
        <v>19</v>
      </c>
      <c r="I2228" s="2">
        <v>39722.75</v>
      </c>
      <c r="J2228" t="s">
        <v>3710</v>
      </c>
      <c r="K2228" t="s">
        <v>3710</v>
      </c>
      <c r="L2228" t="s">
        <v>3708</v>
      </c>
    </row>
    <row r="2229" spans="1:12" x14ac:dyDescent="0.3">
      <c r="A2229" t="s">
        <v>3871</v>
      </c>
      <c r="B2229">
        <v>1977</v>
      </c>
      <c r="C2229" t="s">
        <v>3715</v>
      </c>
      <c r="D2229">
        <v>12</v>
      </c>
      <c r="E2229" s="1" t="str">
        <f>_xlfn.CONCAT(Hospitalisation_Details[[#This Row],[date]],"-",Hospitalisation_Details[[#This Row],[month]],"-",Hospitalisation_Details[[#This Row],[year]])</f>
        <v>12-Aug-1977</v>
      </c>
      <c r="F2229" s="1" t="str">
        <f>TEXT(Hospitalisation_Details[[#This Row],[Date of Birth]],"dd-mm-yy")</f>
        <v>12-08-77</v>
      </c>
      <c r="G2229">
        <v>1</v>
      </c>
      <c r="H2229">
        <f>DATEDIF(Hospitalisation_Details[[#This Row],[Date of Birth2]],DATE(2023,6,8),"y")</f>
        <v>45</v>
      </c>
      <c r="I2229" s="2">
        <v>39725.519999999997</v>
      </c>
      <c r="J2229" t="s">
        <v>3706</v>
      </c>
      <c r="K2229" t="s">
        <v>3710</v>
      </c>
      <c r="L2229" t="s">
        <v>3713</v>
      </c>
    </row>
    <row r="2230" spans="1:12" x14ac:dyDescent="0.3">
      <c r="A2230" t="s">
        <v>3870</v>
      </c>
      <c r="B2230">
        <v>1973</v>
      </c>
      <c r="C2230" t="s">
        <v>3714</v>
      </c>
      <c r="D2230">
        <v>17</v>
      </c>
      <c r="E2230" s="1" t="str">
        <f>_xlfn.CONCAT(Hospitalisation_Details[[#This Row],[date]],"-",Hospitalisation_Details[[#This Row],[month]],"-",Hospitalisation_Details[[#This Row],[year]])</f>
        <v>17-Dec-1973</v>
      </c>
      <c r="F2230" s="1" t="str">
        <f>TEXT(Hospitalisation_Details[[#This Row],[Date of Birth]],"dd-mm-yy")</f>
        <v>17-12-73</v>
      </c>
      <c r="G2230">
        <v>0</v>
      </c>
      <c r="H2230">
        <f>DATEDIF(Hospitalisation_Details[[#This Row],[Date of Birth2]],DATE(2023,6,8),"y")</f>
        <v>49</v>
      </c>
      <c r="I2230" s="2">
        <v>39727.61</v>
      </c>
      <c r="J2230" t="s">
        <v>3710</v>
      </c>
      <c r="K2230" t="s">
        <v>3706</v>
      </c>
      <c r="L2230" t="s">
        <v>3717</v>
      </c>
    </row>
    <row r="2231" spans="1:12" x14ac:dyDescent="0.3">
      <c r="A2231" t="s">
        <v>3869</v>
      </c>
      <c r="B2231">
        <v>1987</v>
      </c>
      <c r="C2231" t="s">
        <v>3705</v>
      </c>
      <c r="D2231">
        <v>24</v>
      </c>
      <c r="E2231" s="1" t="str">
        <f>_xlfn.CONCAT(Hospitalisation_Details[[#This Row],[date]],"-",Hospitalisation_Details[[#This Row],[month]],"-",Hospitalisation_Details[[#This Row],[year]])</f>
        <v>24-Jul-1987</v>
      </c>
      <c r="F2231" s="1" t="str">
        <f>TEXT(Hospitalisation_Details[[#This Row],[Date of Birth]],"dd-mm-yy")</f>
        <v>24-07-87</v>
      </c>
      <c r="G2231">
        <v>1</v>
      </c>
      <c r="H2231">
        <f>DATEDIF(Hospitalisation_Details[[#This Row],[Date of Birth2]],DATE(2023,6,8),"y")</f>
        <v>35</v>
      </c>
      <c r="I2231" s="2">
        <v>39774.28</v>
      </c>
      <c r="J2231" t="s">
        <v>3710</v>
      </c>
      <c r="K2231" t="s">
        <v>3710</v>
      </c>
      <c r="L2231" t="s">
        <v>3726</v>
      </c>
    </row>
    <row r="2232" spans="1:12" x14ac:dyDescent="0.3">
      <c r="A2232" t="s">
        <v>3868</v>
      </c>
      <c r="B2232">
        <v>1985</v>
      </c>
      <c r="C2232" t="s">
        <v>3705</v>
      </c>
      <c r="D2232">
        <v>17</v>
      </c>
      <c r="E2232" s="1" t="str">
        <f>_xlfn.CONCAT(Hospitalisation_Details[[#This Row],[date]],"-",Hospitalisation_Details[[#This Row],[month]],"-",Hospitalisation_Details[[#This Row],[year]])</f>
        <v>17-Jul-1985</v>
      </c>
      <c r="F2232" s="1" t="str">
        <f>TEXT(Hospitalisation_Details[[#This Row],[Date of Birth]],"dd-mm-yy")</f>
        <v>17-07-85</v>
      </c>
      <c r="G2232">
        <v>2</v>
      </c>
      <c r="H2232">
        <f>DATEDIF(Hospitalisation_Details[[#This Row],[Date of Birth2]],DATE(2023,6,8),"y")</f>
        <v>37</v>
      </c>
      <c r="I2232" s="2">
        <v>39836.519999999997</v>
      </c>
      <c r="J2232" t="s">
        <v>3706</v>
      </c>
      <c r="K2232" t="s">
        <v>3710</v>
      </c>
      <c r="L2232" t="s">
        <v>3717</v>
      </c>
    </row>
    <row r="2233" spans="1:12" x14ac:dyDescent="0.3">
      <c r="A2233" t="s">
        <v>3867</v>
      </c>
      <c r="B2233">
        <v>1983</v>
      </c>
      <c r="C2233" t="s">
        <v>3711</v>
      </c>
      <c r="D2233">
        <v>1</v>
      </c>
      <c r="E2233" s="1" t="str">
        <f>_xlfn.CONCAT(Hospitalisation_Details[[#This Row],[date]],"-",Hospitalisation_Details[[#This Row],[month]],"-",Hospitalisation_Details[[#This Row],[year]])</f>
        <v>1-Jun-1983</v>
      </c>
      <c r="F2233" s="1" t="str">
        <f>TEXT(Hospitalisation_Details[[#This Row],[Date of Birth]],"dd-mm-yy")</f>
        <v>01-06-83</v>
      </c>
      <c r="G2233">
        <v>3</v>
      </c>
      <c r="H2233">
        <f>DATEDIF(Hospitalisation_Details[[#This Row],[Date of Birth2]],DATE(2023,6,8),"y")</f>
        <v>40</v>
      </c>
      <c r="I2233" s="2">
        <v>39865.699999999997</v>
      </c>
      <c r="J2233" t="s">
        <v>3706</v>
      </c>
      <c r="K2233" t="s">
        <v>3706</v>
      </c>
      <c r="L2233" t="s">
        <v>3717</v>
      </c>
    </row>
    <row r="2234" spans="1:12" x14ac:dyDescent="0.3">
      <c r="A2234" t="s">
        <v>3866</v>
      </c>
      <c r="B2234">
        <v>1985</v>
      </c>
      <c r="C2234" t="s">
        <v>3715</v>
      </c>
      <c r="D2234">
        <v>22</v>
      </c>
      <c r="E2234" s="1" t="str">
        <f>_xlfn.CONCAT(Hospitalisation_Details[[#This Row],[date]],"-",Hospitalisation_Details[[#This Row],[month]],"-",Hospitalisation_Details[[#This Row],[year]])</f>
        <v>22-Aug-1985</v>
      </c>
      <c r="F2234" s="1" t="str">
        <f>TEXT(Hospitalisation_Details[[#This Row],[Date of Birth]],"dd-mm-yy")</f>
        <v>22-08-85</v>
      </c>
      <c r="G2234">
        <v>1</v>
      </c>
      <c r="H2234">
        <f>DATEDIF(Hospitalisation_Details[[#This Row],[Date of Birth2]],DATE(2023,6,8),"y")</f>
        <v>37</v>
      </c>
      <c r="I2234" s="2">
        <v>39871.699999999997</v>
      </c>
      <c r="J2234" t="s">
        <v>3710</v>
      </c>
      <c r="K2234" t="s">
        <v>3706</v>
      </c>
      <c r="L2234" t="s">
        <v>3708</v>
      </c>
    </row>
    <row r="2235" spans="1:12" x14ac:dyDescent="0.3">
      <c r="A2235" t="s">
        <v>3865</v>
      </c>
      <c r="B2235">
        <v>1975</v>
      </c>
      <c r="C2235" t="s">
        <v>3714</v>
      </c>
      <c r="D2235">
        <v>2</v>
      </c>
      <c r="E2235" s="1" t="str">
        <f>_xlfn.CONCAT(Hospitalisation_Details[[#This Row],[date]],"-",Hospitalisation_Details[[#This Row],[month]],"-",Hospitalisation_Details[[#This Row],[year]])</f>
        <v>2-Dec-1975</v>
      </c>
      <c r="F2235" s="1" t="str">
        <f>TEXT(Hospitalisation_Details[[#This Row],[Date of Birth]],"dd-mm-yy")</f>
        <v>02-12-75</v>
      </c>
      <c r="G2235">
        <v>1</v>
      </c>
      <c r="H2235">
        <f>DATEDIF(Hospitalisation_Details[[#This Row],[Date of Birth2]],DATE(2023,6,8),"y")</f>
        <v>47</v>
      </c>
      <c r="I2235" s="2">
        <v>39963.120000000003</v>
      </c>
      <c r="J2235" t="s">
        <v>3706</v>
      </c>
      <c r="K2235" t="s">
        <v>3706</v>
      </c>
      <c r="L2235" t="s">
        <v>3717</v>
      </c>
    </row>
    <row r="2236" spans="1:12" x14ac:dyDescent="0.3">
      <c r="A2236" t="s">
        <v>3864</v>
      </c>
      <c r="B2236">
        <v>1987</v>
      </c>
      <c r="C2236" t="s">
        <v>3715</v>
      </c>
      <c r="D2236">
        <v>8</v>
      </c>
      <c r="E2236" s="1" t="str">
        <f>_xlfn.CONCAT(Hospitalisation_Details[[#This Row],[date]],"-",Hospitalisation_Details[[#This Row],[month]],"-",Hospitalisation_Details[[#This Row],[year]])</f>
        <v>8-Aug-1987</v>
      </c>
      <c r="F2236" s="1" t="str">
        <f>TEXT(Hospitalisation_Details[[#This Row],[Date of Birth]],"dd-mm-yy")</f>
        <v>08-08-87</v>
      </c>
      <c r="G2236">
        <v>3</v>
      </c>
      <c r="H2236">
        <f>DATEDIF(Hospitalisation_Details[[#This Row],[Date of Birth2]],DATE(2023,6,8),"y")</f>
        <v>35</v>
      </c>
      <c r="I2236" s="2">
        <v>39983.43</v>
      </c>
      <c r="J2236" t="s">
        <v>3706</v>
      </c>
      <c r="K2236" t="s">
        <v>3707</v>
      </c>
      <c r="L2236" t="s">
        <v>3713</v>
      </c>
    </row>
    <row r="2237" spans="1:12" x14ac:dyDescent="0.3">
      <c r="A2237" t="s">
        <v>3863</v>
      </c>
      <c r="B2237">
        <v>1982</v>
      </c>
      <c r="C2237" t="s">
        <v>3714</v>
      </c>
      <c r="D2237">
        <v>25</v>
      </c>
      <c r="E2237" s="1" t="str">
        <f>_xlfn.CONCAT(Hospitalisation_Details[[#This Row],[date]],"-",Hospitalisation_Details[[#This Row],[month]],"-",Hospitalisation_Details[[#This Row],[year]])</f>
        <v>25-Dec-1982</v>
      </c>
      <c r="F2237" s="1" t="str">
        <f>TEXT(Hospitalisation_Details[[#This Row],[Date of Birth]],"dd-mm-yy")</f>
        <v>25-12-82</v>
      </c>
      <c r="G2237">
        <v>2</v>
      </c>
      <c r="H2237">
        <f>DATEDIF(Hospitalisation_Details[[#This Row],[Date of Birth2]],DATE(2023,6,8),"y")</f>
        <v>40</v>
      </c>
      <c r="I2237" s="2">
        <v>40003.33</v>
      </c>
      <c r="J2237" t="s">
        <v>3710</v>
      </c>
      <c r="K2237" t="s">
        <v>3710</v>
      </c>
      <c r="L2237" t="s">
        <v>3713</v>
      </c>
    </row>
    <row r="2238" spans="1:12" x14ac:dyDescent="0.3">
      <c r="A2238" t="s">
        <v>3862</v>
      </c>
      <c r="B2238">
        <v>1978</v>
      </c>
      <c r="C2238" t="s">
        <v>3714</v>
      </c>
      <c r="D2238">
        <v>20</v>
      </c>
      <c r="E2238" s="1" t="str">
        <f>_xlfn.CONCAT(Hospitalisation_Details[[#This Row],[date]],"-",Hospitalisation_Details[[#This Row],[month]],"-",Hospitalisation_Details[[#This Row],[year]])</f>
        <v>20-Dec-1978</v>
      </c>
      <c r="F2238" s="1" t="str">
        <f>TEXT(Hospitalisation_Details[[#This Row],[Date of Birth]],"dd-mm-yy")</f>
        <v>20-12-78</v>
      </c>
      <c r="G2238">
        <v>2</v>
      </c>
      <c r="H2238">
        <f>DATEDIF(Hospitalisation_Details[[#This Row],[Date of Birth2]],DATE(2023,6,8),"y")</f>
        <v>44</v>
      </c>
      <c r="I2238" s="2">
        <v>40054.730000000003</v>
      </c>
      <c r="J2238" t="s">
        <v>3710</v>
      </c>
      <c r="K2238" t="s">
        <v>3707</v>
      </c>
      <c r="L2238" t="s">
        <v>3717</v>
      </c>
    </row>
    <row r="2239" spans="1:12" x14ac:dyDescent="0.3">
      <c r="A2239" t="s">
        <v>3861</v>
      </c>
      <c r="B2239">
        <v>1966</v>
      </c>
      <c r="C2239" t="s">
        <v>3715</v>
      </c>
      <c r="D2239">
        <v>12</v>
      </c>
      <c r="E2239" s="1" t="str">
        <f>_xlfn.CONCAT(Hospitalisation_Details[[#This Row],[date]],"-",Hospitalisation_Details[[#This Row],[month]],"-",Hospitalisation_Details[[#This Row],[year]])</f>
        <v>12-Aug-1966</v>
      </c>
      <c r="F2239" s="1" t="str">
        <f>TEXT(Hospitalisation_Details[[#This Row],[Date of Birth]],"dd-mm-yy")</f>
        <v>12-08-66</v>
      </c>
      <c r="G2239">
        <v>0</v>
      </c>
      <c r="H2239">
        <f>DATEDIF(Hospitalisation_Details[[#This Row],[Date of Birth2]],DATE(2023,6,8),"y")</f>
        <v>56</v>
      </c>
      <c r="I2239" s="2">
        <v>40069.440000000002</v>
      </c>
      <c r="J2239" t="s">
        <v>3710</v>
      </c>
      <c r="K2239" t="s">
        <v>3707</v>
      </c>
      <c r="L2239" t="s">
        <v>3717</v>
      </c>
    </row>
    <row r="2240" spans="1:12" x14ac:dyDescent="0.3">
      <c r="A2240" t="s">
        <v>3860</v>
      </c>
      <c r="B2240">
        <v>1983</v>
      </c>
      <c r="C2240" t="s">
        <v>3716</v>
      </c>
      <c r="D2240">
        <v>14</v>
      </c>
      <c r="E2240" s="1" t="str">
        <f>_xlfn.CONCAT(Hospitalisation_Details[[#This Row],[date]],"-",Hospitalisation_Details[[#This Row],[month]],"-",Hospitalisation_Details[[#This Row],[year]])</f>
        <v>14-Oct-1983</v>
      </c>
      <c r="F2240" s="1" t="str">
        <f>TEXT(Hospitalisation_Details[[#This Row],[Date of Birth]],"dd-mm-yy")</f>
        <v>14-10-83</v>
      </c>
      <c r="G2240">
        <v>2</v>
      </c>
      <c r="H2240">
        <f>DATEDIF(Hospitalisation_Details[[#This Row],[Date of Birth2]],DATE(2023,6,8),"y")</f>
        <v>39</v>
      </c>
      <c r="I2240" s="2">
        <v>40103.89</v>
      </c>
      <c r="J2240" t="s">
        <v>3710</v>
      </c>
      <c r="K2240" t="s">
        <v>3706</v>
      </c>
      <c r="L2240" t="s">
        <v>3717</v>
      </c>
    </row>
    <row r="2241" spans="1:12" x14ac:dyDescent="0.3">
      <c r="A2241" t="s">
        <v>3859</v>
      </c>
      <c r="B2241">
        <v>1985</v>
      </c>
      <c r="C2241" t="s">
        <v>3716</v>
      </c>
      <c r="D2241">
        <v>21</v>
      </c>
      <c r="E2241" s="1" t="str">
        <f>_xlfn.CONCAT(Hospitalisation_Details[[#This Row],[date]],"-",Hospitalisation_Details[[#This Row],[month]],"-",Hospitalisation_Details[[#This Row],[year]])</f>
        <v>21-Oct-1985</v>
      </c>
      <c r="F2241" s="1" t="str">
        <f>TEXT(Hospitalisation_Details[[#This Row],[Date of Birth]],"dd-mm-yy")</f>
        <v>21-10-85</v>
      </c>
      <c r="G2241">
        <v>4</v>
      </c>
      <c r="H2241">
        <f>DATEDIF(Hospitalisation_Details[[#This Row],[Date of Birth2]],DATE(2023,6,8),"y")</f>
        <v>37</v>
      </c>
      <c r="I2241" s="2">
        <v>40182.25</v>
      </c>
      <c r="J2241" t="s">
        <v>3710</v>
      </c>
      <c r="K2241" t="s">
        <v>3706</v>
      </c>
      <c r="L2241" t="s">
        <v>3717</v>
      </c>
    </row>
    <row r="2242" spans="1:12" x14ac:dyDescent="0.3">
      <c r="A2242" t="s">
        <v>3858</v>
      </c>
      <c r="B2242">
        <v>1979</v>
      </c>
      <c r="C2242" t="s">
        <v>3715</v>
      </c>
      <c r="D2242">
        <v>18</v>
      </c>
      <c r="E2242" s="1" t="str">
        <f>_xlfn.CONCAT(Hospitalisation_Details[[#This Row],[date]],"-",Hospitalisation_Details[[#This Row],[month]],"-",Hospitalisation_Details[[#This Row],[year]])</f>
        <v>18-Aug-1979</v>
      </c>
      <c r="F2242" s="1" t="str">
        <f>TEXT(Hospitalisation_Details[[#This Row],[Date of Birth]],"dd-mm-yy")</f>
        <v>18-08-79</v>
      </c>
      <c r="G2242">
        <v>2</v>
      </c>
      <c r="H2242">
        <f>DATEDIF(Hospitalisation_Details[[#This Row],[Date of Birth2]],DATE(2023,6,8),"y")</f>
        <v>43</v>
      </c>
      <c r="I2242" s="2">
        <v>40204.83</v>
      </c>
      <c r="J2242" t="s">
        <v>3710</v>
      </c>
      <c r="K2242" t="s">
        <v>3707</v>
      </c>
      <c r="L2242" t="s">
        <v>3713</v>
      </c>
    </row>
    <row r="2243" spans="1:12" x14ac:dyDescent="0.3">
      <c r="A2243" t="s">
        <v>3857</v>
      </c>
      <c r="B2243">
        <v>1981</v>
      </c>
      <c r="C2243" t="s">
        <v>3705</v>
      </c>
      <c r="D2243">
        <v>28</v>
      </c>
      <c r="E2243" s="1" t="str">
        <f>_xlfn.CONCAT(Hospitalisation_Details[[#This Row],[date]],"-",Hospitalisation_Details[[#This Row],[month]],"-",Hospitalisation_Details[[#This Row],[year]])</f>
        <v>28-Jul-1981</v>
      </c>
      <c r="F2243" s="1" t="str">
        <f>TEXT(Hospitalisation_Details[[#This Row],[Date of Birth]],"dd-mm-yy")</f>
        <v>28-07-81</v>
      </c>
      <c r="G2243">
        <v>1</v>
      </c>
      <c r="H2243">
        <f>DATEDIF(Hospitalisation_Details[[#This Row],[Date of Birth2]],DATE(2023,6,8),"y")</f>
        <v>41</v>
      </c>
      <c r="I2243" s="2">
        <v>40208.559999999998</v>
      </c>
      <c r="J2243" t="s">
        <v>3710</v>
      </c>
      <c r="K2243" t="s">
        <v>3706</v>
      </c>
      <c r="L2243" t="s">
        <v>3717</v>
      </c>
    </row>
    <row r="2244" spans="1:12" x14ac:dyDescent="0.3">
      <c r="A2244" t="s">
        <v>3856</v>
      </c>
      <c r="B2244">
        <v>1981</v>
      </c>
      <c r="C2244" t="s">
        <v>3716</v>
      </c>
      <c r="D2244">
        <v>4</v>
      </c>
      <c r="E2244" s="1" t="str">
        <f>_xlfn.CONCAT(Hospitalisation_Details[[#This Row],[date]],"-",Hospitalisation_Details[[#This Row],[month]],"-",Hospitalisation_Details[[#This Row],[year]])</f>
        <v>4-Oct-1981</v>
      </c>
      <c r="F2244" s="1" t="str">
        <f>TEXT(Hospitalisation_Details[[#This Row],[Date of Birth]],"dd-mm-yy")</f>
        <v>04-10-81</v>
      </c>
      <c r="G2244">
        <v>1</v>
      </c>
      <c r="H2244">
        <f>DATEDIF(Hospitalisation_Details[[#This Row],[Date of Birth2]],DATE(2023,6,8),"y")</f>
        <v>41</v>
      </c>
      <c r="I2244" s="2">
        <v>40273.65</v>
      </c>
      <c r="J2244" t="s">
        <v>3710</v>
      </c>
      <c r="K2244" t="s">
        <v>3707</v>
      </c>
      <c r="L2244" t="s">
        <v>3708</v>
      </c>
    </row>
    <row r="2245" spans="1:12" x14ac:dyDescent="0.3">
      <c r="A2245" t="s">
        <v>3855</v>
      </c>
      <c r="B2245">
        <v>1977</v>
      </c>
      <c r="C2245" t="s">
        <v>3711</v>
      </c>
      <c r="D2245">
        <v>27</v>
      </c>
      <c r="E2245" s="1" t="str">
        <f>_xlfn.CONCAT(Hospitalisation_Details[[#This Row],[date]],"-",Hospitalisation_Details[[#This Row],[month]],"-",Hospitalisation_Details[[#This Row],[year]])</f>
        <v>27-Jun-1977</v>
      </c>
      <c r="F2245" s="1" t="str">
        <f>TEXT(Hospitalisation_Details[[#This Row],[Date of Birth]],"dd-mm-yy")</f>
        <v>27-06-77</v>
      </c>
      <c r="G2245">
        <v>2</v>
      </c>
      <c r="H2245">
        <f>DATEDIF(Hospitalisation_Details[[#This Row],[Date of Birth2]],DATE(2023,6,8),"y")</f>
        <v>45</v>
      </c>
      <c r="I2245" s="2">
        <v>40284.379999999997</v>
      </c>
      <c r="J2245" t="s">
        <v>3710</v>
      </c>
      <c r="K2245" t="s">
        <v>3707</v>
      </c>
      <c r="L2245" t="s">
        <v>3713</v>
      </c>
    </row>
    <row r="2246" spans="1:12" x14ac:dyDescent="0.3">
      <c r="A2246" t="s">
        <v>3854</v>
      </c>
      <c r="B2246">
        <v>1962</v>
      </c>
      <c r="C2246" t="s">
        <v>3712</v>
      </c>
      <c r="D2246">
        <v>4</v>
      </c>
      <c r="E2246" s="1" t="str">
        <f>_xlfn.CONCAT(Hospitalisation_Details[[#This Row],[date]],"-",Hospitalisation_Details[[#This Row],[month]],"-",Hospitalisation_Details[[#This Row],[year]])</f>
        <v>4-Sep-1962</v>
      </c>
      <c r="F2246" s="1" t="str">
        <f>TEXT(Hospitalisation_Details[[#This Row],[Date of Birth]],"dd-mm-yy")</f>
        <v>04-09-62</v>
      </c>
      <c r="G2246">
        <v>0</v>
      </c>
      <c r="H2246">
        <f>DATEDIF(Hospitalisation_Details[[#This Row],[Date of Birth2]],DATE(2023,6,8),"y")</f>
        <v>60</v>
      </c>
      <c r="I2246" s="2">
        <v>40309.93</v>
      </c>
      <c r="J2246" t="s">
        <v>3710</v>
      </c>
      <c r="K2246" t="s">
        <v>3707</v>
      </c>
      <c r="L2246" t="s">
        <v>3717</v>
      </c>
    </row>
    <row r="2247" spans="1:12" x14ac:dyDescent="0.3">
      <c r="A2247" t="s">
        <v>3853</v>
      </c>
      <c r="B2247">
        <v>1966</v>
      </c>
      <c r="C2247" t="s">
        <v>3715</v>
      </c>
      <c r="D2247">
        <v>12</v>
      </c>
      <c r="E2247" s="1" t="str">
        <f>_xlfn.CONCAT(Hospitalisation_Details[[#This Row],[date]],"-",Hospitalisation_Details[[#This Row],[month]],"-",Hospitalisation_Details[[#This Row],[year]])</f>
        <v>12-Aug-1966</v>
      </c>
      <c r="F2247" s="1" t="str">
        <f>TEXT(Hospitalisation_Details[[#This Row],[Date of Birth]],"dd-mm-yy")</f>
        <v>12-08-66</v>
      </c>
      <c r="G2247">
        <v>0</v>
      </c>
      <c r="H2247">
        <f>DATEDIF(Hospitalisation_Details[[#This Row],[Date of Birth2]],DATE(2023,6,8),"y")</f>
        <v>56</v>
      </c>
      <c r="I2247" s="2">
        <v>40373.74</v>
      </c>
      <c r="J2247" t="s">
        <v>3710</v>
      </c>
      <c r="K2247" t="s">
        <v>3707</v>
      </c>
      <c r="L2247" t="s">
        <v>3717</v>
      </c>
    </row>
    <row r="2248" spans="1:12" x14ac:dyDescent="0.3">
      <c r="A2248" t="s">
        <v>3852</v>
      </c>
      <c r="B2248">
        <v>1985</v>
      </c>
      <c r="C2248" t="s">
        <v>3709</v>
      </c>
      <c r="D2248">
        <v>3</v>
      </c>
      <c r="E2248" s="1" t="str">
        <f>_xlfn.CONCAT(Hospitalisation_Details[[#This Row],[date]],"-",Hospitalisation_Details[[#This Row],[month]],"-",Hospitalisation_Details[[#This Row],[year]])</f>
        <v>3-Nov-1985</v>
      </c>
      <c r="F2248" s="1" t="str">
        <f>TEXT(Hospitalisation_Details[[#This Row],[Date of Birth]],"dd-mm-yy")</f>
        <v>03-11-85</v>
      </c>
      <c r="G2248">
        <v>0</v>
      </c>
      <c r="H2248">
        <f>DATEDIF(Hospitalisation_Details[[#This Row],[Date of Birth2]],DATE(2023,6,8),"y")</f>
        <v>37</v>
      </c>
      <c r="I2248" s="2">
        <v>40419.019999999997</v>
      </c>
      <c r="J2248" t="s">
        <v>3710</v>
      </c>
      <c r="K2248" t="s">
        <v>3706</v>
      </c>
      <c r="L2248" t="s">
        <v>3708</v>
      </c>
    </row>
    <row r="2249" spans="1:12" x14ac:dyDescent="0.3">
      <c r="A2249" t="s">
        <v>3851</v>
      </c>
      <c r="B2249">
        <v>1975</v>
      </c>
      <c r="C2249" t="s">
        <v>3705</v>
      </c>
      <c r="D2249">
        <v>10</v>
      </c>
      <c r="E2249" s="1" t="str">
        <f>_xlfn.CONCAT(Hospitalisation_Details[[#This Row],[date]],"-",Hospitalisation_Details[[#This Row],[month]],"-",Hospitalisation_Details[[#This Row],[year]])</f>
        <v>10-Jul-1975</v>
      </c>
      <c r="F2249" s="1" t="str">
        <f>TEXT(Hospitalisation_Details[[#This Row],[Date of Birth]],"dd-mm-yy")</f>
        <v>10-07-75</v>
      </c>
      <c r="G2249">
        <v>1</v>
      </c>
      <c r="H2249">
        <f>DATEDIF(Hospitalisation_Details[[#This Row],[Date of Birth2]],DATE(2023,6,8),"y")</f>
        <v>47</v>
      </c>
      <c r="I2249" s="2">
        <v>40590.550000000003</v>
      </c>
      <c r="J2249" t="s">
        <v>3710</v>
      </c>
      <c r="K2249" t="s">
        <v>3707</v>
      </c>
      <c r="L2249" t="s">
        <v>3713</v>
      </c>
    </row>
    <row r="2250" spans="1:12" x14ac:dyDescent="0.3">
      <c r="A2250" t="s">
        <v>3850</v>
      </c>
      <c r="B2250">
        <v>1970</v>
      </c>
      <c r="C2250" t="s">
        <v>3712</v>
      </c>
      <c r="D2250">
        <v>25</v>
      </c>
      <c r="E2250" s="1" t="str">
        <f>_xlfn.CONCAT(Hospitalisation_Details[[#This Row],[date]],"-",Hospitalisation_Details[[#This Row],[month]],"-",Hospitalisation_Details[[#This Row],[year]])</f>
        <v>25-Sep-1970</v>
      </c>
      <c r="F2250" s="1" t="str">
        <f>TEXT(Hospitalisation_Details[[#This Row],[Date of Birth]],"dd-mm-yy")</f>
        <v>25-09-70</v>
      </c>
      <c r="G2250">
        <v>0</v>
      </c>
      <c r="H2250">
        <f>DATEDIF(Hospitalisation_Details[[#This Row],[Date of Birth2]],DATE(2023,6,8),"y")</f>
        <v>52</v>
      </c>
      <c r="I2250" s="2">
        <v>40692.910000000003</v>
      </c>
      <c r="J2250" t="s">
        <v>3710</v>
      </c>
      <c r="K2250" t="s">
        <v>3710</v>
      </c>
      <c r="L2250" t="s">
        <v>3717</v>
      </c>
    </row>
    <row r="2251" spans="1:12" x14ac:dyDescent="0.3">
      <c r="A2251" t="s">
        <v>3849</v>
      </c>
      <c r="B2251">
        <v>1976</v>
      </c>
      <c r="C2251" t="s">
        <v>3714</v>
      </c>
      <c r="D2251">
        <v>26</v>
      </c>
      <c r="E2251" s="1" t="str">
        <f>_xlfn.CONCAT(Hospitalisation_Details[[#This Row],[date]],"-",Hospitalisation_Details[[#This Row],[month]],"-",Hospitalisation_Details[[#This Row],[year]])</f>
        <v>26-Dec-1976</v>
      </c>
      <c r="F2251" s="1" t="str">
        <f>TEXT(Hospitalisation_Details[[#This Row],[Date of Birth]],"dd-mm-yy")</f>
        <v>26-12-76</v>
      </c>
      <c r="G2251">
        <v>3</v>
      </c>
      <c r="H2251">
        <f>DATEDIF(Hospitalisation_Details[[#This Row],[Date of Birth2]],DATE(2023,6,8),"y")</f>
        <v>46</v>
      </c>
      <c r="I2251" s="2">
        <v>40720.550000000003</v>
      </c>
      <c r="J2251" t="s">
        <v>3710</v>
      </c>
      <c r="K2251" t="s">
        <v>3707</v>
      </c>
      <c r="L2251" t="s">
        <v>3713</v>
      </c>
    </row>
    <row r="2252" spans="1:12" x14ac:dyDescent="0.3">
      <c r="A2252" t="s">
        <v>3848</v>
      </c>
      <c r="B2252">
        <v>1972</v>
      </c>
      <c r="C2252" t="s">
        <v>3711</v>
      </c>
      <c r="D2252">
        <v>10</v>
      </c>
      <c r="E2252" s="1" t="str">
        <f>_xlfn.CONCAT(Hospitalisation_Details[[#This Row],[date]],"-",Hospitalisation_Details[[#This Row],[month]],"-",Hospitalisation_Details[[#This Row],[year]])</f>
        <v>10-Jun-1972</v>
      </c>
      <c r="F2252" s="1" t="str">
        <f>TEXT(Hospitalisation_Details[[#This Row],[Date of Birth]],"dd-mm-yy")</f>
        <v>10-06-72</v>
      </c>
      <c r="G2252">
        <v>0</v>
      </c>
      <c r="H2252">
        <f>DATEDIF(Hospitalisation_Details[[#This Row],[Date of Birth2]],DATE(2023,6,8),"y")</f>
        <v>50</v>
      </c>
      <c r="I2252" s="2">
        <v>40817.85</v>
      </c>
      <c r="J2252" t="s">
        <v>3710</v>
      </c>
      <c r="K2252" t="s">
        <v>3707</v>
      </c>
      <c r="L2252" t="s">
        <v>3717</v>
      </c>
    </row>
    <row r="2253" spans="1:12" x14ac:dyDescent="0.3">
      <c r="A2253" t="s">
        <v>3847</v>
      </c>
      <c r="B2253">
        <v>1999</v>
      </c>
      <c r="C2253" t="s">
        <v>3705</v>
      </c>
      <c r="D2253">
        <v>2</v>
      </c>
      <c r="E2253" s="1" t="str">
        <f>_xlfn.CONCAT(Hospitalisation_Details[[#This Row],[date]],"-",Hospitalisation_Details[[#This Row],[month]],"-",Hospitalisation_Details[[#This Row],[year]])</f>
        <v>2-Jul-1999</v>
      </c>
      <c r="F2253" s="1" t="str">
        <f>TEXT(Hospitalisation_Details[[#This Row],[Date of Birth]],"dd-mm-yy")</f>
        <v>02-07-99</v>
      </c>
      <c r="G2253">
        <v>1</v>
      </c>
      <c r="H2253">
        <f>DATEDIF(Hospitalisation_Details[[#This Row],[Date of Birth2]],DATE(2023,6,8),"y")</f>
        <v>23</v>
      </c>
      <c r="I2253" s="2">
        <v>40904.199999999997</v>
      </c>
      <c r="J2253" t="s">
        <v>3710</v>
      </c>
      <c r="K2253" t="s">
        <v>3710</v>
      </c>
      <c r="L2253" t="s">
        <v>3724</v>
      </c>
    </row>
    <row r="2254" spans="1:12" x14ac:dyDescent="0.3">
      <c r="A2254" t="s">
        <v>3846</v>
      </c>
      <c r="B2254">
        <v>1992</v>
      </c>
      <c r="C2254" t="s">
        <v>3715</v>
      </c>
      <c r="D2254">
        <v>4</v>
      </c>
      <c r="E2254" s="1" t="str">
        <f>_xlfn.CONCAT(Hospitalisation_Details[[#This Row],[date]],"-",Hospitalisation_Details[[#This Row],[month]],"-",Hospitalisation_Details[[#This Row],[year]])</f>
        <v>4-Aug-1992</v>
      </c>
      <c r="F2254" s="1" t="str">
        <f>TEXT(Hospitalisation_Details[[#This Row],[Date of Birth]],"dd-mm-yy")</f>
        <v>04-08-92</v>
      </c>
      <c r="G2254">
        <v>3</v>
      </c>
      <c r="H2254">
        <f>DATEDIF(Hospitalisation_Details[[#This Row],[Date of Birth2]],DATE(2023,6,8),"y")</f>
        <v>30</v>
      </c>
      <c r="I2254" s="2">
        <v>40932.43</v>
      </c>
      <c r="J2254" t="s">
        <v>3710</v>
      </c>
      <c r="K2254" t="s">
        <v>3706</v>
      </c>
      <c r="L2254" t="s">
        <v>3708</v>
      </c>
    </row>
    <row r="2255" spans="1:12" x14ac:dyDescent="0.3">
      <c r="A2255" t="s">
        <v>3845</v>
      </c>
      <c r="B2255">
        <v>1979</v>
      </c>
      <c r="C2255" t="s">
        <v>3712</v>
      </c>
      <c r="D2255">
        <v>16</v>
      </c>
      <c r="E2255" s="1" t="str">
        <f>_xlfn.CONCAT(Hospitalisation_Details[[#This Row],[date]],"-",Hospitalisation_Details[[#This Row],[month]],"-",Hospitalisation_Details[[#This Row],[year]])</f>
        <v>16-Sep-1979</v>
      </c>
      <c r="F2255" s="1" t="str">
        <f>TEXT(Hospitalisation_Details[[#This Row],[Date of Birth]],"dd-mm-yy")</f>
        <v>16-09-79</v>
      </c>
      <c r="G2255">
        <v>3</v>
      </c>
      <c r="H2255">
        <f>DATEDIF(Hospitalisation_Details[[#This Row],[Date of Birth2]],DATE(2023,6,8),"y")</f>
        <v>43</v>
      </c>
      <c r="I2255" s="2">
        <v>40941.29</v>
      </c>
      <c r="J2255" t="s">
        <v>3710</v>
      </c>
      <c r="K2255" t="s">
        <v>3706</v>
      </c>
      <c r="L2255" t="s">
        <v>3708</v>
      </c>
    </row>
    <row r="2256" spans="1:12" x14ac:dyDescent="0.3">
      <c r="A2256" t="s">
        <v>3844</v>
      </c>
      <c r="B2256">
        <v>1983</v>
      </c>
      <c r="C2256" t="s">
        <v>3712</v>
      </c>
      <c r="D2256">
        <v>8</v>
      </c>
      <c r="E2256" s="1" t="str">
        <f>_xlfn.CONCAT(Hospitalisation_Details[[#This Row],[date]],"-",Hospitalisation_Details[[#This Row],[month]],"-",Hospitalisation_Details[[#This Row],[year]])</f>
        <v>8-Sep-1983</v>
      </c>
      <c r="F2256" s="1" t="str">
        <f>TEXT(Hospitalisation_Details[[#This Row],[Date of Birth]],"dd-mm-yy")</f>
        <v>08-09-83</v>
      </c>
      <c r="G2256">
        <v>3</v>
      </c>
      <c r="H2256">
        <f>DATEDIF(Hospitalisation_Details[[#This Row],[Date of Birth2]],DATE(2023,6,8),"y")</f>
        <v>39</v>
      </c>
      <c r="I2256" s="2">
        <v>40961.29</v>
      </c>
      <c r="J2256" t="s">
        <v>3710</v>
      </c>
      <c r="K2256" t="s">
        <v>3706</v>
      </c>
      <c r="L2256" t="s">
        <v>3717</v>
      </c>
    </row>
    <row r="2257" spans="1:12" x14ac:dyDescent="0.3">
      <c r="A2257" t="s">
        <v>3843</v>
      </c>
      <c r="B2257">
        <v>1974</v>
      </c>
      <c r="C2257" t="s">
        <v>3711</v>
      </c>
      <c r="D2257">
        <v>5</v>
      </c>
      <c r="E2257" s="1" t="str">
        <f>_xlfn.CONCAT(Hospitalisation_Details[[#This Row],[date]],"-",Hospitalisation_Details[[#This Row],[month]],"-",Hospitalisation_Details[[#This Row],[year]])</f>
        <v>5-Jun-1974</v>
      </c>
      <c r="F2257" s="1" t="str">
        <f>TEXT(Hospitalisation_Details[[#This Row],[Date of Birth]],"dd-mm-yy")</f>
        <v>05-06-74</v>
      </c>
      <c r="G2257">
        <v>0</v>
      </c>
      <c r="H2257">
        <f>DATEDIF(Hospitalisation_Details[[#This Row],[Date of Birth2]],DATE(2023,6,8),"y")</f>
        <v>49</v>
      </c>
      <c r="I2257" s="2">
        <v>40974.160000000003</v>
      </c>
      <c r="J2257" t="s">
        <v>3710</v>
      </c>
      <c r="K2257" t="s">
        <v>3706</v>
      </c>
      <c r="L2257" t="s">
        <v>3708</v>
      </c>
    </row>
    <row r="2258" spans="1:12" x14ac:dyDescent="0.3">
      <c r="A2258" t="s">
        <v>3842</v>
      </c>
      <c r="B2258">
        <v>1979</v>
      </c>
      <c r="C2258" t="s">
        <v>3716</v>
      </c>
      <c r="D2258">
        <v>11</v>
      </c>
      <c r="E2258" s="1" t="str">
        <f>_xlfn.CONCAT(Hospitalisation_Details[[#This Row],[date]],"-",Hospitalisation_Details[[#This Row],[month]],"-",Hospitalisation_Details[[#This Row],[year]])</f>
        <v>11-Oct-1979</v>
      </c>
      <c r="F2258" s="1" t="str">
        <f>TEXT(Hospitalisation_Details[[#This Row],[Date of Birth]],"dd-mm-yy")</f>
        <v>11-10-79</v>
      </c>
      <c r="G2258">
        <v>1</v>
      </c>
      <c r="H2258">
        <f>DATEDIF(Hospitalisation_Details[[#This Row],[Date of Birth2]],DATE(2023,6,8),"y")</f>
        <v>43</v>
      </c>
      <c r="I2258" s="2">
        <v>41034.22</v>
      </c>
      <c r="J2258" t="s">
        <v>3710</v>
      </c>
      <c r="K2258" t="s">
        <v>3707</v>
      </c>
      <c r="L2258" t="s">
        <v>3728</v>
      </c>
    </row>
    <row r="2259" spans="1:12" x14ac:dyDescent="0.3">
      <c r="A2259" t="s">
        <v>3841</v>
      </c>
      <c r="B2259">
        <v>1972</v>
      </c>
      <c r="C2259" t="s">
        <v>3715</v>
      </c>
      <c r="D2259">
        <v>12</v>
      </c>
      <c r="E2259" s="1" t="str">
        <f>_xlfn.CONCAT(Hospitalisation_Details[[#This Row],[date]],"-",Hospitalisation_Details[[#This Row],[month]],"-",Hospitalisation_Details[[#This Row],[year]])</f>
        <v>12-Aug-1972</v>
      </c>
      <c r="F2259" s="1" t="str">
        <f>TEXT(Hospitalisation_Details[[#This Row],[Date of Birth]],"dd-mm-yy")</f>
        <v>12-08-72</v>
      </c>
      <c r="G2259">
        <v>0</v>
      </c>
      <c r="H2259">
        <f>DATEDIF(Hospitalisation_Details[[#This Row],[Date of Birth2]],DATE(2023,6,8),"y")</f>
        <v>50</v>
      </c>
      <c r="I2259" s="2">
        <v>41055.29</v>
      </c>
      <c r="J2259" t="s">
        <v>3710</v>
      </c>
      <c r="K2259" t="s">
        <v>3706</v>
      </c>
      <c r="L2259" t="s">
        <v>3717</v>
      </c>
    </row>
    <row r="2260" spans="1:12" x14ac:dyDescent="0.3">
      <c r="A2260" t="s">
        <v>3840</v>
      </c>
      <c r="B2260">
        <v>1972</v>
      </c>
      <c r="C2260" t="s">
        <v>3712</v>
      </c>
      <c r="D2260">
        <v>6</v>
      </c>
      <c r="E2260" s="1" t="str">
        <f>_xlfn.CONCAT(Hospitalisation_Details[[#This Row],[date]],"-",Hospitalisation_Details[[#This Row],[month]],"-",Hospitalisation_Details[[#This Row],[year]])</f>
        <v>6-Sep-1972</v>
      </c>
      <c r="F2260" s="1" t="str">
        <f>TEXT(Hospitalisation_Details[[#This Row],[Date of Birth]],"dd-mm-yy")</f>
        <v>06-09-72</v>
      </c>
      <c r="G2260">
        <v>0</v>
      </c>
      <c r="H2260">
        <f>DATEDIF(Hospitalisation_Details[[#This Row],[Date of Birth2]],DATE(2023,6,8),"y")</f>
        <v>50</v>
      </c>
      <c r="I2260" s="2">
        <v>41097.160000000003</v>
      </c>
      <c r="J2260" t="s">
        <v>3710</v>
      </c>
      <c r="K2260" t="s">
        <v>3707</v>
      </c>
      <c r="L2260" t="s">
        <v>3721</v>
      </c>
    </row>
    <row r="2261" spans="1:12" x14ac:dyDescent="0.3">
      <c r="A2261" t="s">
        <v>3839</v>
      </c>
      <c r="B2261">
        <v>1969</v>
      </c>
      <c r="C2261" t="s">
        <v>3715</v>
      </c>
      <c r="D2261">
        <v>8</v>
      </c>
      <c r="E2261" s="1" t="str">
        <f>_xlfn.CONCAT(Hospitalisation_Details[[#This Row],[date]],"-",Hospitalisation_Details[[#This Row],[month]],"-",Hospitalisation_Details[[#This Row],[year]])</f>
        <v>8-Aug-1969</v>
      </c>
      <c r="F2261" s="1" t="str">
        <f>TEXT(Hospitalisation_Details[[#This Row],[Date of Birth]],"dd-mm-yy")</f>
        <v>08-08-69</v>
      </c>
      <c r="G2261">
        <v>0</v>
      </c>
      <c r="H2261">
        <f>DATEDIF(Hospitalisation_Details[[#This Row],[Date of Birth2]],DATE(2023,6,8),"y")</f>
        <v>53</v>
      </c>
      <c r="I2261" s="2">
        <v>41191.57</v>
      </c>
      <c r="J2261" t="s">
        <v>3710</v>
      </c>
      <c r="K2261" t="s">
        <v>3706</v>
      </c>
      <c r="L2261" t="s">
        <v>3717</v>
      </c>
    </row>
    <row r="2262" spans="1:12" x14ac:dyDescent="0.3">
      <c r="A2262" t="s">
        <v>3838</v>
      </c>
      <c r="B2262">
        <v>1964</v>
      </c>
      <c r="C2262" t="s">
        <v>3711</v>
      </c>
      <c r="D2262">
        <v>6</v>
      </c>
      <c r="E2262" s="1" t="str">
        <f>_xlfn.CONCAT(Hospitalisation_Details[[#This Row],[date]],"-",Hospitalisation_Details[[#This Row],[month]],"-",Hospitalisation_Details[[#This Row],[year]])</f>
        <v>6-Jun-1964</v>
      </c>
      <c r="F2262" s="1" t="str">
        <f>TEXT(Hospitalisation_Details[[#This Row],[Date of Birth]],"dd-mm-yy")</f>
        <v>06-06-64</v>
      </c>
      <c r="G2262">
        <v>0</v>
      </c>
      <c r="H2262">
        <f>DATEDIF(Hospitalisation_Details[[#This Row],[Date of Birth2]],DATE(2023,6,8),"y")</f>
        <v>59</v>
      </c>
      <c r="I2262" s="2">
        <v>41250.39</v>
      </c>
      <c r="J2262" t="s">
        <v>3710</v>
      </c>
      <c r="K2262" t="s">
        <v>3707</v>
      </c>
      <c r="L2262" t="s">
        <v>3717</v>
      </c>
    </row>
    <row r="2263" spans="1:12" x14ac:dyDescent="0.3">
      <c r="A2263" t="s">
        <v>3837</v>
      </c>
      <c r="B2263">
        <v>1977</v>
      </c>
      <c r="C2263" t="s">
        <v>3715</v>
      </c>
      <c r="D2263">
        <v>27</v>
      </c>
      <c r="E2263" s="1" t="str">
        <f>_xlfn.CONCAT(Hospitalisation_Details[[#This Row],[date]],"-",Hospitalisation_Details[[#This Row],[month]],"-",Hospitalisation_Details[[#This Row],[year]])</f>
        <v>27-Aug-1977</v>
      </c>
      <c r="F2263" s="1" t="str">
        <f>TEXT(Hospitalisation_Details[[#This Row],[Date of Birth]],"dd-mm-yy")</f>
        <v>27-08-77</v>
      </c>
      <c r="G2263">
        <v>2</v>
      </c>
      <c r="H2263">
        <f>DATEDIF(Hospitalisation_Details[[#This Row],[Date of Birth2]],DATE(2023,6,8),"y")</f>
        <v>45</v>
      </c>
      <c r="I2263" s="2">
        <v>41271.5</v>
      </c>
      <c r="J2263" t="s">
        <v>3710</v>
      </c>
      <c r="K2263" t="s">
        <v>3706</v>
      </c>
      <c r="L2263" t="s">
        <v>3717</v>
      </c>
    </row>
    <row r="2264" spans="1:12" x14ac:dyDescent="0.3">
      <c r="A2264" t="s">
        <v>3836</v>
      </c>
      <c r="B2264">
        <v>1964</v>
      </c>
      <c r="C2264" t="s">
        <v>3716</v>
      </c>
      <c r="D2264">
        <v>7</v>
      </c>
      <c r="E2264" s="1" t="str">
        <f>_xlfn.CONCAT(Hospitalisation_Details[[#This Row],[date]],"-",Hospitalisation_Details[[#This Row],[month]],"-",Hospitalisation_Details[[#This Row],[year]])</f>
        <v>7-Oct-1964</v>
      </c>
      <c r="F2264" s="1" t="str">
        <f>TEXT(Hospitalisation_Details[[#This Row],[Date of Birth]],"dd-mm-yy")</f>
        <v>07-10-64</v>
      </c>
      <c r="G2264">
        <v>0</v>
      </c>
      <c r="H2264">
        <f>DATEDIF(Hospitalisation_Details[[#This Row],[Date of Birth2]],DATE(2023,6,8),"y")</f>
        <v>58</v>
      </c>
      <c r="I2264" s="2">
        <v>41331.79</v>
      </c>
      <c r="J2264" t="s">
        <v>3710</v>
      </c>
      <c r="K2264" t="s">
        <v>3706</v>
      </c>
      <c r="L2264" t="s">
        <v>3717</v>
      </c>
    </row>
    <row r="2265" spans="1:12" x14ac:dyDescent="0.3">
      <c r="A2265" t="s">
        <v>3835</v>
      </c>
      <c r="B2265">
        <v>1971</v>
      </c>
      <c r="C2265" t="s">
        <v>3716</v>
      </c>
      <c r="D2265">
        <v>16</v>
      </c>
      <c r="E2265" s="1" t="str">
        <f>_xlfn.CONCAT(Hospitalisation_Details[[#This Row],[date]],"-",Hospitalisation_Details[[#This Row],[month]],"-",Hospitalisation_Details[[#This Row],[year]])</f>
        <v>16-Oct-1971</v>
      </c>
      <c r="F2265" s="1" t="str">
        <f>TEXT(Hospitalisation_Details[[#This Row],[Date of Birth]],"dd-mm-yy")</f>
        <v>16-10-71</v>
      </c>
      <c r="G2265">
        <v>0</v>
      </c>
      <c r="H2265">
        <f>DATEDIF(Hospitalisation_Details[[#This Row],[Date of Birth2]],DATE(2023,6,8),"y")</f>
        <v>51</v>
      </c>
      <c r="I2265" s="2">
        <v>41351.879999999997</v>
      </c>
      <c r="J2265" t="s">
        <v>3710</v>
      </c>
      <c r="K2265" t="s">
        <v>3706</v>
      </c>
      <c r="L2265" t="s">
        <v>3717</v>
      </c>
    </row>
    <row r="2266" spans="1:12" x14ac:dyDescent="0.3">
      <c r="A2266" t="s">
        <v>3834</v>
      </c>
      <c r="B2266">
        <v>1967</v>
      </c>
      <c r="C2266" t="s">
        <v>3714</v>
      </c>
      <c r="D2266">
        <v>22</v>
      </c>
      <c r="E2266" s="1" t="str">
        <f>_xlfn.CONCAT(Hospitalisation_Details[[#This Row],[date]],"-",Hospitalisation_Details[[#This Row],[month]],"-",Hospitalisation_Details[[#This Row],[year]])</f>
        <v>22-Dec-1967</v>
      </c>
      <c r="F2266" s="1" t="str">
        <f>TEXT(Hospitalisation_Details[[#This Row],[Date of Birth]],"dd-mm-yy")</f>
        <v>22-12-67</v>
      </c>
      <c r="G2266">
        <v>0</v>
      </c>
      <c r="H2266">
        <f>DATEDIF(Hospitalisation_Details[[#This Row],[Date of Birth2]],DATE(2023,6,8),"y")</f>
        <v>55</v>
      </c>
      <c r="I2266" s="2">
        <v>41505.15</v>
      </c>
      <c r="J2266" t="s">
        <v>3710</v>
      </c>
      <c r="K2266" t="s">
        <v>3706</v>
      </c>
      <c r="L2266" t="s">
        <v>3717</v>
      </c>
    </row>
    <row r="2267" spans="1:12" x14ac:dyDescent="0.3">
      <c r="A2267" t="s">
        <v>3833</v>
      </c>
      <c r="B2267">
        <v>1974</v>
      </c>
      <c r="C2267" t="s">
        <v>3709</v>
      </c>
      <c r="D2267">
        <v>24</v>
      </c>
      <c r="E2267" s="1" t="str">
        <f>_xlfn.CONCAT(Hospitalisation_Details[[#This Row],[date]],"-",Hospitalisation_Details[[#This Row],[month]],"-",Hospitalisation_Details[[#This Row],[year]])</f>
        <v>24-Nov-1974</v>
      </c>
      <c r="F2267" s="1" t="str">
        <f>TEXT(Hospitalisation_Details[[#This Row],[Date of Birth]],"dd-mm-yy")</f>
        <v>24-11-74</v>
      </c>
      <c r="G2267">
        <v>0</v>
      </c>
      <c r="H2267">
        <f>DATEDIF(Hospitalisation_Details[[#This Row],[Date of Birth2]],DATE(2023,6,8),"y")</f>
        <v>48</v>
      </c>
      <c r="I2267" s="2">
        <v>41636.199999999997</v>
      </c>
      <c r="J2267" t="s">
        <v>3710</v>
      </c>
      <c r="K2267" t="s">
        <v>3710</v>
      </c>
      <c r="L2267" t="s">
        <v>3717</v>
      </c>
    </row>
    <row r="2268" spans="1:12" x14ac:dyDescent="0.3">
      <c r="A2268" t="s">
        <v>3832</v>
      </c>
      <c r="B2268">
        <v>1976</v>
      </c>
      <c r="C2268" t="s">
        <v>3716</v>
      </c>
      <c r="D2268">
        <v>29</v>
      </c>
      <c r="E2268" s="1" t="str">
        <f>_xlfn.CONCAT(Hospitalisation_Details[[#This Row],[date]],"-",Hospitalisation_Details[[#This Row],[month]],"-",Hospitalisation_Details[[#This Row],[year]])</f>
        <v>29-Oct-1976</v>
      </c>
      <c r="F2268" s="1" t="str">
        <f>TEXT(Hospitalisation_Details[[#This Row],[Date of Birth]],"dd-mm-yy")</f>
        <v>29-10-76</v>
      </c>
      <c r="G2268">
        <v>1</v>
      </c>
      <c r="H2268">
        <f>DATEDIF(Hospitalisation_Details[[#This Row],[Date of Birth2]],DATE(2023,6,8),"y")</f>
        <v>46</v>
      </c>
      <c r="I2268" s="2">
        <v>41661.599999999999</v>
      </c>
      <c r="J2268" t="s">
        <v>3710</v>
      </c>
      <c r="K2268" t="s">
        <v>3707</v>
      </c>
      <c r="L2268" t="s">
        <v>3717</v>
      </c>
    </row>
    <row r="2269" spans="1:12" x14ac:dyDescent="0.3">
      <c r="A2269" t="s">
        <v>3831</v>
      </c>
      <c r="B2269">
        <v>1975</v>
      </c>
      <c r="C2269" t="s">
        <v>3709</v>
      </c>
      <c r="D2269">
        <v>14</v>
      </c>
      <c r="E2269" s="1" t="str">
        <f>_xlfn.CONCAT(Hospitalisation_Details[[#This Row],[date]],"-",Hospitalisation_Details[[#This Row],[month]],"-",Hospitalisation_Details[[#This Row],[year]])</f>
        <v>14-Nov-1975</v>
      </c>
      <c r="F2269" s="1" t="str">
        <f>TEXT(Hospitalisation_Details[[#This Row],[Date of Birth]],"dd-mm-yy")</f>
        <v>14-11-75</v>
      </c>
      <c r="G2269">
        <v>0</v>
      </c>
      <c r="H2269">
        <f>DATEDIF(Hospitalisation_Details[[#This Row],[Date of Birth2]],DATE(2023,6,8),"y")</f>
        <v>47</v>
      </c>
      <c r="I2269" s="2">
        <v>41676.080000000002</v>
      </c>
      <c r="J2269" t="s">
        <v>3710</v>
      </c>
      <c r="K2269" t="s">
        <v>3706</v>
      </c>
      <c r="L2269" t="s">
        <v>3708</v>
      </c>
    </row>
    <row r="2270" spans="1:12" x14ac:dyDescent="0.3">
      <c r="A2270" t="s">
        <v>3830</v>
      </c>
      <c r="B2270">
        <v>1975</v>
      </c>
      <c r="C2270" t="s">
        <v>3712</v>
      </c>
      <c r="D2270">
        <v>29</v>
      </c>
      <c r="E2270" s="1" t="str">
        <f>_xlfn.CONCAT(Hospitalisation_Details[[#This Row],[date]],"-",Hospitalisation_Details[[#This Row],[month]],"-",Hospitalisation_Details[[#This Row],[year]])</f>
        <v>29-Sep-1975</v>
      </c>
      <c r="F2270" s="1" t="str">
        <f>TEXT(Hospitalisation_Details[[#This Row],[Date of Birth]],"dd-mm-yy")</f>
        <v>29-09-75</v>
      </c>
      <c r="G2270">
        <v>1</v>
      </c>
      <c r="H2270">
        <f>DATEDIF(Hospitalisation_Details[[#This Row],[Date of Birth2]],DATE(2023,6,8),"y")</f>
        <v>47</v>
      </c>
      <c r="I2270" s="2">
        <v>41681.86</v>
      </c>
      <c r="J2270" t="s">
        <v>3710</v>
      </c>
      <c r="K2270" t="s">
        <v>3710</v>
      </c>
      <c r="L2270" t="s">
        <v>3717</v>
      </c>
    </row>
    <row r="2271" spans="1:12" x14ac:dyDescent="0.3">
      <c r="A2271" t="s">
        <v>3829</v>
      </c>
      <c r="B2271">
        <v>1962</v>
      </c>
      <c r="C2271" t="s">
        <v>3712</v>
      </c>
      <c r="D2271">
        <v>22</v>
      </c>
      <c r="E2271" s="1" t="str">
        <f>_xlfn.CONCAT(Hospitalisation_Details[[#This Row],[date]],"-",Hospitalisation_Details[[#This Row],[month]],"-",Hospitalisation_Details[[#This Row],[year]])</f>
        <v>22-Sep-1962</v>
      </c>
      <c r="F2271" s="1" t="str">
        <f>TEXT(Hospitalisation_Details[[#This Row],[Date of Birth]],"dd-mm-yy")</f>
        <v>22-09-62</v>
      </c>
      <c r="G2271">
        <v>0</v>
      </c>
      <c r="H2271">
        <f>DATEDIF(Hospitalisation_Details[[#This Row],[Date of Birth2]],DATE(2023,6,8),"y")</f>
        <v>60</v>
      </c>
      <c r="I2271" s="2">
        <v>41794.629999999997</v>
      </c>
      <c r="J2271" t="s">
        <v>3710</v>
      </c>
      <c r="K2271" t="s">
        <v>3707</v>
      </c>
      <c r="L2271" t="s">
        <v>3717</v>
      </c>
    </row>
    <row r="2272" spans="1:12" x14ac:dyDescent="0.3">
      <c r="A2272" t="s">
        <v>3828</v>
      </c>
      <c r="B2272">
        <v>1966</v>
      </c>
      <c r="C2272" t="s">
        <v>3712</v>
      </c>
      <c r="D2272">
        <v>21</v>
      </c>
      <c r="E2272" s="1" t="str">
        <f>_xlfn.CONCAT(Hospitalisation_Details[[#This Row],[date]],"-",Hospitalisation_Details[[#This Row],[month]],"-",Hospitalisation_Details[[#This Row],[year]])</f>
        <v>21-Sep-1966</v>
      </c>
      <c r="F2272" s="1" t="str">
        <f>TEXT(Hospitalisation_Details[[#This Row],[Date of Birth]],"dd-mm-yy")</f>
        <v>21-09-66</v>
      </c>
      <c r="G2272">
        <v>0</v>
      </c>
      <c r="H2272">
        <f>DATEDIF(Hospitalisation_Details[[#This Row],[Date of Birth2]],DATE(2023,6,8),"y")</f>
        <v>56</v>
      </c>
      <c r="I2272" s="2">
        <v>41886.54</v>
      </c>
      <c r="J2272" t="s">
        <v>3710</v>
      </c>
      <c r="K2272" t="s">
        <v>3707</v>
      </c>
      <c r="L2272" t="s">
        <v>3717</v>
      </c>
    </row>
    <row r="2273" spans="1:12" x14ac:dyDescent="0.3">
      <c r="A2273" t="s">
        <v>3827</v>
      </c>
      <c r="B2273">
        <v>1972</v>
      </c>
      <c r="C2273" t="s">
        <v>3711</v>
      </c>
      <c r="D2273">
        <v>8</v>
      </c>
      <c r="E2273" s="1" t="str">
        <f>_xlfn.CONCAT(Hospitalisation_Details[[#This Row],[date]],"-",Hospitalisation_Details[[#This Row],[month]],"-",Hospitalisation_Details[[#This Row],[year]])</f>
        <v>8-Jun-1972</v>
      </c>
      <c r="F2273" s="1" t="str">
        <f>TEXT(Hospitalisation_Details[[#This Row],[Date of Birth]],"dd-mm-yy")</f>
        <v>08-06-72</v>
      </c>
      <c r="G2273">
        <v>1</v>
      </c>
      <c r="H2273">
        <f>DATEDIF(Hospitalisation_Details[[#This Row],[Date of Birth2]],DATE(2023,6,8),"y")</f>
        <v>51</v>
      </c>
      <c r="I2273" s="2">
        <v>41919.1</v>
      </c>
      <c r="J2273" t="s">
        <v>3710</v>
      </c>
      <c r="K2273" t="s">
        <v>3710</v>
      </c>
      <c r="L2273" t="s">
        <v>3721</v>
      </c>
    </row>
    <row r="2274" spans="1:12" x14ac:dyDescent="0.3">
      <c r="A2274" t="s">
        <v>3826</v>
      </c>
      <c r="B2274">
        <v>1984</v>
      </c>
      <c r="C2274" t="s">
        <v>3709</v>
      </c>
      <c r="D2274">
        <v>10</v>
      </c>
      <c r="E2274" s="1" t="str">
        <f>_xlfn.CONCAT(Hospitalisation_Details[[#This Row],[date]],"-",Hospitalisation_Details[[#This Row],[month]],"-",Hospitalisation_Details[[#This Row],[year]])</f>
        <v>10-Nov-1984</v>
      </c>
      <c r="F2274" s="1" t="str">
        <f>TEXT(Hospitalisation_Details[[#This Row],[Date of Birth]],"dd-mm-yy")</f>
        <v>10-11-84</v>
      </c>
      <c r="G2274">
        <v>3</v>
      </c>
      <c r="H2274">
        <f>DATEDIF(Hospitalisation_Details[[#This Row],[Date of Birth2]],DATE(2023,6,8),"y")</f>
        <v>38</v>
      </c>
      <c r="I2274" s="2">
        <v>41949.24</v>
      </c>
      <c r="J2274" t="s">
        <v>3710</v>
      </c>
      <c r="K2274" t="s">
        <v>3710</v>
      </c>
      <c r="L2274" t="s">
        <v>3708</v>
      </c>
    </row>
    <row r="2275" spans="1:12" x14ac:dyDescent="0.3">
      <c r="A2275" t="s">
        <v>3825</v>
      </c>
      <c r="B2275">
        <v>1968</v>
      </c>
      <c r="C2275" t="s">
        <v>3714</v>
      </c>
      <c r="D2275">
        <v>19</v>
      </c>
      <c r="E2275" s="1" t="str">
        <f>_xlfn.CONCAT(Hospitalisation_Details[[#This Row],[date]],"-",Hospitalisation_Details[[#This Row],[month]],"-",Hospitalisation_Details[[#This Row],[year]])</f>
        <v>19-Dec-1968</v>
      </c>
      <c r="F2275" s="1" t="str">
        <f>TEXT(Hospitalisation_Details[[#This Row],[Date of Birth]],"dd-mm-yy")</f>
        <v>19-12-68</v>
      </c>
      <c r="G2275">
        <v>1</v>
      </c>
      <c r="H2275">
        <f>DATEDIF(Hospitalisation_Details[[#This Row],[Date of Birth2]],DATE(2023,6,8),"y")</f>
        <v>54</v>
      </c>
      <c r="I2275" s="2">
        <v>41999.519999999997</v>
      </c>
      <c r="J2275" t="s">
        <v>3710</v>
      </c>
      <c r="K2275" t="s">
        <v>3707</v>
      </c>
      <c r="L2275" t="s">
        <v>3708</v>
      </c>
    </row>
    <row r="2276" spans="1:12" x14ac:dyDescent="0.3">
      <c r="A2276" t="s">
        <v>3824</v>
      </c>
      <c r="B2276">
        <v>1976</v>
      </c>
      <c r="C2276" t="s">
        <v>3709</v>
      </c>
      <c r="D2276">
        <v>28</v>
      </c>
      <c r="E2276" s="1" t="str">
        <f>_xlfn.CONCAT(Hospitalisation_Details[[#This Row],[date]],"-",Hospitalisation_Details[[#This Row],[month]],"-",Hospitalisation_Details[[#This Row],[year]])</f>
        <v>28-Nov-1976</v>
      </c>
      <c r="F2276" s="1" t="str">
        <f>TEXT(Hospitalisation_Details[[#This Row],[Date of Birth]],"dd-mm-yy")</f>
        <v>28-11-76</v>
      </c>
      <c r="G2276">
        <v>0</v>
      </c>
      <c r="H2276">
        <f>DATEDIF(Hospitalisation_Details[[#This Row],[Date of Birth2]],DATE(2023,6,8),"y")</f>
        <v>46</v>
      </c>
      <c r="I2276" s="2">
        <v>42111.66</v>
      </c>
      <c r="J2276" t="s">
        <v>3710</v>
      </c>
      <c r="K2276" t="s">
        <v>3710</v>
      </c>
      <c r="L2276" t="s">
        <v>3724</v>
      </c>
    </row>
    <row r="2277" spans="1:12" x14ac:dyDescent="0.3">
      <c r="A2277" t="s">
        <v>3823</v>
      </c>
      <c r="B2277">
        <v>1997</v>
      </c>
      <c r="C2277" t="s">
        <v>3714</v>
      </c>
      <c r="D2277">
        <v>9</v>
      </c>
      <c r="E2277" s="1" t="str">
        <f>_xlfn.CONCAT(Hospitalisation_Details[[#This Row],[date]],"-",Hospitalisation_Details[[#This Row],[month]],"-",Hospitalisation_Details[[#This Row],[year]])</f>
        <v>9-Dec-1997</v>
      </c>
      <c r="F2277" s="1" t="str">
        <f>TEXT(Hospitalisation_Details[[#This Row],[Date of Birth]],"dd-mm-yy")</f>
        <v>09-12-97</v>
      </c>
      <c r="G2277">
        <v>2</v>
      </c>
      <c r="H2277">
        <f>DATEDIF(Hospitalisation_Details[[#This Row],[Date of Birth2]],DATE(2023,6,8),"y")</f>
        <v>25</v>
      </c>
      <c r="I2277" s="2">
        <v>42112.24</v>
      </c>
      <c r="J2277" t="s">
        <v>3710</v>
      </c>
      <c r="K2277" t="s">
        <v>3707</v>
      </c>
      <c r="L2277" t="s">
        <v>3708</v>
      </c>
    </row>
    <row r="2278" spans="1:12" x14ac:dyDescent="0.3">
      <c r="A2278" t="s">
        <v>3822</v>
      </c>
      <c r="B2278">
        <v>1979</v>
      </c>
      <c r="C2278" t="s">
        <v>3705</v>
      </c>
      <c r="D2278">
        <v>3</v>
      </c>
      <c r="E2278" s="1" t="str">
        <f>_xlfn.CONCAT(Hospitalisation_Details[[#This Row],[date]],"-",Hospitalisation_Details[[#This Row],[month]],"-",Hospitalisation_Details[[#This Row],[year]])</f>
        <v>3-Jul-1979</v>
      </c>
      <c r="F2278" s="1" t="str">
        <f>TEXT(Hospitalisation_Details[[#This Row],[Date of Birth]],"dd-mm-yy")</f>
        <v>03-07-79</v>
      </c>
      <c r="G2278">
        <v>3</v>
      </c>
      <c r="H2278">
        <f>DATEDIF(Hospitalisation_Details[[#This Row],[Date of Birth2]],DATE(2023,6,8),"y")</f>
        <v>43</v>
      </c>
      <c r="I2278" s="2">
        <v>42124.52</v>
      </c>
      <c r="J2278" t="s">
        <v>3710</v>
      </c>
      <c r="K2278" t="s">
        <v>3710</v>
      </c>
      <c r="L2278" t="s">
        <v>3708</v>
      </c>
    </row>
    <row r="2279" spans="1:12" x14ac:dyDescent="0.3">
      <c r="A2279" t="s">
        <v>3821</v>
      </c>
      <c r="B2279">
        <v>1973</v>
      </c>
      <c r="C2279" t="s">
        <v>3712</v>
      </c>
      <c r="D2279">
        <v>18</v>
      </c>
      <c r="E2279" s="1" t="str">
        <f>_xlfn.CONCAT(Hospitalisation_Details[[#This Row],[date]],"-",Hospitalisation_Details[[#This Row],[month]],"-",Hospitalisation_Details[[#This Row],[year]])</f>
        <v>18-Sep-1973</v>
      </c>
      <c r="F2279" s="1" t="str">
        <f>TEXT(Hospitalisation_Details[[#This Row],[Date of Birth]],"dd-mm-yy")</f>
        <v>18-09-73</v>
      </c>
      <c r="G2279">
        <v>0</v>
      </c>
      <c r="H2279">
        <f>DATEDIF(Hospitalisation_Details[[#This Row],[Date of Birth2]],DATE(2023,6,8),"y")</f>
        <v>49</v>
      </c>
      <c r="I2279" s="2">
        <v>42188.15</v>
      </c>
      <c r="J2279" t="s">
        <v>3710</v>
      </c>
      <c r="K2279" t="s">
        <v>3710</v>
      </c>
      <c r="L2279" t="s">
        <v>3717</v>
      </c>
    </row>
    <row r="2280" spans="1:12" x14ac:dyDescent="0.3">
      <c r="A2280" t="s">
        <v>3820</v>
      </c>
      <c r="B2280">
        <v>1975</v>
      </c>
      <c r="C2280" t="s">
        <v>3715</v>
      </c>
      <c r="D2280">
        <v>15</v>
      </c>
      <c r="E2280" s="1" t="str">
        <f>_xlfn.CONCAT(Hospitalisation_Details[[#This Row],[date]],"-",Hospitalisation_Details[[#This Row],[month]],"-",Hospitalisation_Details[[#This Row],[year]])</f>
        <v>15-Aug-1975</v>
      </c>
      <c r="F2280" s="1" t="str">
        <f>TEXT(Hospitalisation_Details[[#This Row],[Date of Birth]],"dd-mm-yy")</f>
        <v>15-08-75</v>
      </c>
      <c r="G2280">
        <v>1</v>
      </c>
      <c r="H2280">
        <f>DATEDIF(Hospitalisation_Details[[#This Row],[Date of Birth2]],DATE(2023,6,8),"y")</f>
        <v>47</v>
      </c>
      <c r="I2280" s="2">
        <v>42211.14</v>
      </c>
      <c r="J2280" t="s">
        <v>3710</v>
      </c>
      <c r="K2280" t="s">
        <v>3707</v>
      </c>
      <c r="L2280" t="s">
        <v>3708</v>
      </c>
    </row>
    <row r="2281" spans="1:12" x14ac:dyDescent="0.3">
      <c r="A2281" t="s">
        <v>3819</v>
      </c>
      <c r="B2281">
        <v>1967</v>
      </c>
      <c r="C2281" t="s">
        <v>3711</v>
      </c>
      <c r="D2281">
        <v>28</v>
      </c>
      <c r="E2281" s="1" t="str">
        <f>_xlfn.CONCAT(Hospitalisation_Details[[#This Row],[date]],"-",Hospitalisation_Details[[#This Row],[month]],"-",Hospitalisation_Details[[#This Row],[year]])</f>
        <v>28-Jun-1967</v>
      </c>
      <c r="F2281" s="1" t="str">
        <f>TEXT(Hospitalisation_Details[[#This Row],[Date of Birth]],"dd-mm-yy")</f>
        <v>28-06-67</v>
      </c>
      <c r="G2281">
        <v>0</v>
      </c>
      <c r="H2281">
        <f>DATEDIF(Hospitalisation_Details[[#This Row],[Date of Birth2]],DATE(2023,6,8),"y")</f>
        <v>55</v>
      </c>
      <c r="I2281" s="2">
        <v>42303.69</v>
      </c>
      <c r="J2281" t="s">
        <v>3710</v>
      </c>
      <c r="K2281" t="s">
        <v>3706</v>
      </c>
      <c r="L2281" t="s">
        <v>3721</v>
      </c>
    </row>
    <row r="2282" spans="1:12" x14ac:dyDescent="0.3">
      <c r="A2282" t="s">
        <v>3818</v>
      </c>
      <c r="B2282">
        <v>1968</v>
      </c>
      <c r="C2282" t="s">
        <v>3715</v>
      </c>
      <c r="D2282">
        <v>3</v>
      </c>
      <c r="E2282" s="1" t="str">
        <f>_xlfn.CONCAT(Hospitalisation_Details[[#This Row],[date]],"-",Hospitalisation_Details[[#This Row],[month]],"-",Hospitalisation_Details[[#This Row],[year]])</f>
        <v>3-Aug-1968</v>
      </c>
      <c r="F2282" s="1" t="str">
        <f>TEXT(Hospitalisation_Details[[#This Row],[Date of Birth]],"dd-mm-yy")</f>
        <v>03-08-68</v>
      </c>
      <c r="G2282">
        <v>0</v>
      </c>
      <c r="H2282">
        <f>DATEDIF(Hospitalisation_Details[[#This Row],[Date of Birth2]],DATE(2023,6,8),"y")</f>
        <v>54</v>
      </c>
      <c r="I2282" s="2">
        <v>42478.6</v>
      </c>
      <c r="J2282" t="s">
        <v>3710</v>
      </c>
      <c r="K2282" t="s">
        <v>3706</v>
      </c>
      <c r="L2282" t="s">
        <v>3717</v>
      </c>
    </row>
    <row r="2283" spans="1:12" x14ac:dyDescent="0.3">
      <c r="A2283" t="s">
        <v>3817</v>
      </c>
      <c r="B2283">
        <v>1967</v>
      </c>
      <c r="C2283" t="s">
        <v>3711</v>
      </c>
      <c r="D2283">
        <v>27</v>
      </c>
      <c r="E2283" s="1" t="str">
        <f>_xlfn.CONCAT(Hospitalisation_Details[[#This Row],[date]],"-",Hospitalisation_Details[[#This Row],[month]],"-",Hospitalisation_Details[[#This Row],[year]])</f>
        <v>27-Jun-1967</v>
      </c>
      <c r="F2283" s="1" t="str">
        <f>TEXT(Hospitalisation_Details[[#This Row],[Date of Birth]],"dd-mm-yy")</f>
        <v>27-06-67</v>
      </c>
      <c r="G2283">
        <v>0</v>
      </c>
      <c r="H2283">
        <f>DATEDIF(Hospitalisation_Details[[#This Row],[Date of Birth2]],DATE(2023,6,8),"y")</f>
        <v>55</v>
      </c>
      <c r="I2283" s="2">
        <v>42538.720000000001</v>
      </c>
      <c r="J2283" t="s">
        <v>3710</v>
      </c>
      <c r="K2283" t="s">
        <v>3707</v>
      </c>
      <c r="L2283" t="s">
        <v>3717</v>
      </c>
    </row>
    <row r="2284" spans="1:12" x14ac:dyDescent="0.3">
      <c r="A2284" t="s">
        <v>3816</v>
      </c>
      <c r="B2284">
        <v>1979</v>
      </c>
      <c r="C2284" t="s">
        <v>3714</v>
      </c>
      <c r="D2284">
        <v>27</v>
      </c>
      <c r="E2284" s="1" t="str">
        <f>_xlfn.CONCAT(Hospitalisation_Details[[#This Row],[date]],"-",Hospitalisation_Details[[#This Row],[month]],"-",Hospitalisation_Details[[#This Row],[year]])</f>
        <v>27-Dec-1979</v>
      </c>
      <c r="F2284" s="1" t="str">
        <f>TEXT(Hospitalisation_Details[[#This Row],[Date of Birth]],"dd-mm-yy")</f>
        <v>27-12-79</v>
      </c>
      <c r="G2284">
        <v>2</v>
      </c>
      <c r="H2284">
        <f>DATEDIF(Hospitalisation_Details[[#This Row],[Date of Birth2]],DATE(2023,6,8),"y")</f>
        <v>43</v>
      </c>
      <c r="I2284" s="2">
        <v>42560.43</v>
      </c>
      <c r="J2284" t="s">
        <v>3710</v>
      </c>
      <c r="K2284" t="s">
        <v>3707</v>
      </c>
      <c r="L2284" t="s">
        <v>3708</v>
      </c>
    </row>
    <row r="2285" spans="1:12" x14ac:dyDescent="0.3">
      <c r="A2285" t="s">
        <v>3815</v>
      </c>
      <c r="B2285">
        <v>1971</v>
      </c>
      <c r="C2285" t="s">
        <v>3709</v>
      </c>
      <c r="D2285">
        <v>3</v>
      </c>
      <c r="E2285" s="1" t="str">
        <f>_xlfn.CONCAT(Hospitalisation_Details[[#This Row],[date]],"-",Hospitalisation_Details[[#This Row],[month]],"-",Hospitalisation_Details[[#This Row],[year]])</f>
        <v>3-Nov-1971</v>
      </c>
      <c r="F2285" s="1" t="str">
        <f>TEXT(Hospitalisation_Details[[#This Row],[Date of Birth]],"dd-mm-yy")</f>
        <v>03-11-71</v>
      </c>
      <c r="G2285">
        <v>0</v>
      </c>
      <c r="H2285">
        <f>DATEDIF(Hospitalisation_Details[[#This Row],[Date of Birth2]],DATE(2023,6,8),"y")</f>
        <v>51</v>
      </c>
      <c r="I2285" s="2">
        <v>42644.2</v>
      </c>
      <c r="J2285" t="s">
        <v>3710</v>
      </c>
      <c r="K2285" t="s">
        <v>3707</v>
      </c>
      <c r="L2285" t="s">
        <v>3717</v>
      </c>
    </row>
    <row r="2286" spans="1:12" x14ac:dyDescent="0.3">
      <c r="A2286" t="s">
        <v>3814</v>
      </c>
      <c r="B2286">
        <v>1977</v>
      </c>
      <c r="C2286" t="s">
        <v>3716</v>
      </c>
      <c r="D2286">
        <v>21</v>
      </c>
      <c r="E2286" s="1" t="str">
        <f>_xlfn.CONCAT(Hospitalisation_Details[[#This Row],[date]],"-",Hospitalisation_Details[[#This Row],[month]],"-",Hospitalisation_Details[[#This Row],[year]])</f>
        <v>21-Oct-1977</v>
      </c>
      <c r="F2286" s="1" t="str">
        <f>TEXT(Hospitalisation_Details[[#This Row],[Date of Birth]],"dd-mm-yy")</f>
        <v>21-10-77</v>
      </c>
      <c r="G2286">
        <v>2</v>
      </c>
      <c r="H2286">
        <f>DATEDIF(Hospitalisation_Details[[#This Row],[Date of Birth2]],DATE(2023,6,8),"y")</f>
        <v>45</v>
      </c>
      <c r="I2286" s="2">
        <v>42760.5</v>
      </c>
      <c r="J2286" t="s">
        <v>3710</v>
      </c>
      <c r="K2286" t="s">
        <v>3706</v>
      </c>
      <c r="L2286" t="s">
        <v>3713</v>
      </c>
    </row>
    <row r="2287" spans="1:12" x14ac:dyDescent="0.3">
      <c r="A2287" t="s">
        <v>3813</v>
      </c>
      <c r="B2287">
        <v>1965</v>
      </c>
      <c r="C2287" t="s">
        <v>3716</v>
      </c>
      <c r="D2287">
        <v>29</v>
      </c>
      <c r="E2287" s="1" t="str">
        <f>_xlfn.CONCAT(Hospitalisation_Details[[#This Row],[date]],"-",Hospitalisation_Details[[#This Row],[month]],"-",Hospitalisation_Details[[#This Row],[year]])</f>
        <v>29-Oct-1965</v>
      </c>
      <c r="F2287" s="1" t="str">
        <f>TEXT(Hospitalisation_Details[[#This Row],[Date of Birth]],"dd-mm-yy")</f>
        <v>29-10-65</v>
      </c>
      <c r="G2287">
        <v>0</v>
      </c>
      <c r="H2287">
        <f>DATEDIF(Hospitalisation_Details[[#This Row],[Date of Birth2]],DATE(2023,6,8),"y")</f>
        <v>57</v>
      </c>
      <c r="I2287" s="2">
        <v>42764.12</v>
      </c>
      <c r="J2287" t="s">
        <v>3710</v>
      </c>
      <c r="K2287" t="s">
        <v>3706</v>
      </c>
      <c r="L2287" t="s">
        <v>3717</v>
      </c>
    </row>
    <row r="2288" spans="1:12" x14ac:dyDescent="0.3">
      <c r="A2288" t="s">
        <v>3812</v>
      </c>
      <c r="B2288">
        <v>1972</v>
      </c>
      <c r="C2288" t="s">
        <v>3712</v>
      </c>
      <c r="D2288">
        <v>10</v>
      </c>
      <c r="E2288" s="1" t="str">
        <f>_xlfn.CONCAT(Hospitalisation_Details[[#This Row],[date]],"-",Hospitalisation_Details[[#This Row],[month]],"-",Hospitalisation_Details[[#This Row],[year]])</f>
        <v>10-Sep-1972</v>
      </c>
      <c r="F2288" s="1" t="str">
        <f>TEXT(Hospitalisation_Details[[#This Row],[Date of Birth]],"dd-mm-yy")</f>
        <v>10-09-72</v>
      </c>
      <c r="G2288">
        <v>2</v>
      </c>
      <c r="H2288">
        <f>DATEDIF(Hospitalisation_Details[[#This Row],[Date of Birth2]],DATE(2023,6,8),"y")</f>
        <v>50</v>
      </c>
      <c r="I2288" s="2">
        <v>42856.84</v>
      </c>
      <c r="J2288" t="s">
        <v>3710</v>
      </c>
      <c r="K2288" t="s">
        <v>3710</v>
      </c>
      <c r="L2288" t="s">
        <v>3717</v>
      </c>
    </row>
    <row r="2289" spans="1:12" x14ac:dyDescent="0.3">
      <c r="A2289" t="s">
        <v>3811</v>
      </c>
      <c r="B2289">
        <v>1975</v>
      </c>
      <c r="C2289" t="s">
        <v>3716</v>
      </c>
      <c r="D2289">
        <v>23</v>
      </c>
      <c r="E2289" s="1" t="str">
        <f>_xlfn.CONCAT(Hospitalisation_Details[[#This Row],[date]],"-",Hospitalisation_Details[[#This Row],[month]],"-",Hospitalisation_Details[[#This Row],[year]])</f>
        <v>23-Oct-1975</v>
      </c>
      <c r="F2289" s="1" t="str">
        <f>TEXT(Hospitalisation_Details[[#This Row],[Date of Birth]],"dd-mm-yy")</f>
        <v>23-10-75</v>
      </c>
      <c r="G2289">
        <v>1</v>
      </c>
      <c r="H2289">
        <f>DATEDIF(Hospitalisation_Details[[#This Row],[Date of Birth2]],DATE(2023,6,8),"y")</f>
        <v>47</v>
      </c>
      <c r="I2289" s="2">
        <v>42969.85</v>
      </c>
      <c r="J2289" t="s">
        <v>3710</v>
      </c>
      <c r="K2289" t="s">
        <v>3707</v>
      </c>
      <c r="L2289" t="s">
        <v>3708</v>
      </c>
    </row>
    <row r="2290" spans="1:12" x14ac:dyDescent="0.3">
      <c r="A2290" t="s">
        <v>3810</v>
      </c>
      <c r="B2290">
        <v>1978</v>
      </c>
      <c r="C2290" t="s">
        <v>3709</v>
      </c>
      <c r="D2290">
        <v>4</v>
      </c>
      <c r="E2290" s="1" t="str">
        <f>_xlfn.CONCAT(Hospitalisation_Details[[#This Row],[date]],"-",Hospitalisation_Details[[#This Row],[month]],"-",Hospitalisation_Details[[#This Row],[year]])</f>
        <v>4-Nov-1978</v>
      </c>
      <c r="F2290" s="1" t="str">
        <f>TEXT(Hospitalisation_Details[[#This Row],[Date of Birth]],"dd-mm-yy")</f>
        <v>04-11-78</v>
      </c>
      <c r="G2290">
        <v>0</v>
      </c>
      <c r="H2290">
        <f>DATEDIF(Hospitalisation_Details[[#This Row],[Date of Birth2]],DATE(2023,6,8),"y")</f>
        <v>44</v>
      </c>
      <c r="I2290" s="2">
        <v>42983.46</v>
      </c>
      <c r="J2290" t="s">
        <v>3710</v>
      </c>
      <c r="K2290" t="s">
        <v>3706</v>
      </c>
      <c r="L2290" t="s">
        <v>3713</v>
      </c>
    </row>
    <row r="2291" spans="1:12" x14ac:dyDescent="0.3">
      <c r="A2291" t="s">
        <v>3809</v>
      </c>
      <c r="B2291">
        <v>1965</v>
      </c>
      <c r="C2291" t="s">
        <v>3709</v>
      </c>
      <c r="D2291">
        <v>29</v>
      </c>
      <c r="E2291" s="1" t="str">
        <f>_xlfn.CONCAT(Hospitalisation_Details[[#This Row],[date]],"-",Hospitalisation_Details[[#This Row],[month]],"-",Hospitalisation_Details[[#This Row],[year]])</f>
        <v>29-Nov-1965</v>
      </c>
      <c r="F2291" s="1" t="str">
        <f>TEXT(Hospitalisation_Details[[#This Row],[Date of Birth]],"dd-mm-yy")</f>
        <v>29-11-65</v>
      </c>
      <c r="G2291">
        <v>0</v>
      </c>
      <c r="H2291">
        <f>DATEDIF(Hospitalisation_Details[[#This Row],[Date of Birth2]],DATE(2023,6,8),"y")</f>
        <v>57</v>
      </c>
      <c r="I2291" s="2">
        <v>43073.760000000002</v>
      </c>
      <c r="J2291" t="s">
        <v>3706</v>
      </c>
      <c r="K2291" t="s">
        <v>3706</v>
      </c>
      <c r="L2291" t="s">
        <v>3717</v>
      </c>
    </row>
    <row r="2292" spans="1:12" x14ac:dyDescent="0.3">
      <c r="A2292" t="s">
        <v>3808</v>
      </c>
      <c r="B2292">
        <v>1969</v>
      </c>
      <c r="C2292" t="s">
        <v>3714</v>
      </c>
      <c r="D2292">
        <v>3</v>
      </c>
      <c r="E2292" s="1" t="str">
        <f>_xlfn.CONCAT(Hospitalisation_Details[[#This Row],[date]],"-",Hospitalisation_Details[[#This Row],[month]],"-",Hospitalisation_Details[[#This Row],[year]])</f>
        <v>3-Dec-1969</v>
      </c>
      <c r="F2292" s="1" t="str">
        <f>TEXT(Hospitalisation_Details[[#This Row],[Date of Birth]],"dd-mm-yy")</f>
        <v>03-12-69</v>
      </c>
      <c r="G2292">
        <v>0</v>
      </c>
      <c r="H2292">
        <f>DATEDIF(Hospitalisation_Details[[#This Row],[Date of Birth2]],DATE(2023,6,8),"y")</f>
        <v>53</v>
      </c>
      <c r="I2292" s="2">
        <v>43254.42</v>
      </c>
      <c r="J2292" t="s">
        <v>3706</v>
      </c>
      <c r="K2292" t="s">
        <v>3706</v>
      </c>
      <c r="L2292" t="s">
        <v>3721</v>
      </c>
    </row>
    <row r="2293" spans="1:12" x14ac:dyDescent="0.3">
      <c r="A2293" t="s">
        <v>3807</v>
      </c>
      <c r="B2293">
        <v>1965</v>
      </c>
      <c r="C2293" t="s">
        <v>3715</v>
      </c>
      <c r="D2293">
        <v>22</v>
      </c>
      <c r="E2293" s="1" t="str">
        <f>_xlfn.CONCAT(Hospitalisation_Details[[#This Row],[date]],"-",Hospitalisation_Details[[#This Row],[month]],"-",Hospitalisation_Details[[#This Row],[year]])</f>
        <v>22-Aug-1965</v>
      </c>
      <c r="F2293" s="1" t="str">
        <f>TEXT(Hospitalisation_Details[[#This Row],[Date of Birth]],"dd-mm-yy")</f>
        <v>22-08-65</v>
      </c>
      <c r="G2293">
        <v>0</v>
      </c>
      <c r="H2293">
        <f>DATEDIF(Hospitalisation_Details[[#This Row],[Date of Birth2]],DATE(2023,6,8),"y")</f>
        <v>57</v>
      </c>
      <c r="I2293" s="2">
        <v>43578.94</v>
      </c>
      <c r="J2293" t="s">
        <v>3706</v>
      </c>
      <c r="K2293" t="s">
        <v>3706</v>
      </c>
      <c r="L2293" t="s">
        <v>3713</v>
      </c>
    </row>
    <row r="2294" spans="1:12" x14ac:dyDescent="0.3">
      <c r="A2294" t="s">
        <v>3806</v>
      </c>
      <c r="B2294">
        <v>1986</v>
      </c>
      <c r="C2294" t="s">
        <v>3714</v>
      </c>
      <c r="D2294">
        <v>29</v>
      </c>
      <c r="E2294" s="1" t="str">
        <f>_xlfn.CONCAT(Hospitalisation_Details[[#This Row],[date]],"-",Hospitalisation_Details[[#This Row],[month]],"-",Hospitalisation_Details[[#This Row],[year]])</f>
        <v>29-Dec-1986</v>
      </c>
      <c r="F2294" s="1" t="str">
        <f>TEXT(Hospitalisation_Details[[#This Row],[Date of Birth]],"dd-mm-yy")</f>
        <v>29-12-86</v>
      </c>
      <c r="G2294">
        <v>3</v>
      </c>
      <c r="H2294">
        <f>DATEDIF(Hospitalisation_Details[[#This Row],[Date of Birth2]],DATE(2023,6,8),"y")</f>
        <v>36</v>
      </c>
      <c r="I2294" s="2">
        <v>43753.34</v>
      </c>
      <c r="J2294" t="s">
        <v>3706</v>
      </c>
      <c r="K2294" t="s">
        <v>3710</v>
      </c>
      <c r="L2294" t="s">
        <v>3719</v>
      </c>
    </row>
    <row r="2295" spans="1:12" x14ac:dyDescent="0.3">
      <c r="A2295" t="s">
        <v>3805</v>
      </c>
      <c r="B2295">
        <v>1966</v>
      </c>
      <c r="C2295" t="s">
        <v>3716</v>
      </c>
      <c r="D2295">
        <v>25</v>
      </c>
      <c r="E2295" s="1" t="str">
        <f>_xlfn.CONCAT(Hospitalisation_Details[[#This Row],[date]],"-",Hospitalisation_Details[[#This Row],[month]],"-",Hospitalisation_Details[[#This Row],[year]])</f>
        <v>25-Oct-1966</v>
      </c>
      <c r="F2295" s="1" t="str">
        <f>TEXT(Hospitalisation_Details[[#This Row],[Date of Birth]],"dd-mm-yy")</f>
        <v>25-10-66</v>
      </c>
      <c r="G2295">
        <v>2</v>
      </c>
      <c r="H2295">
        <f>DATEDIF(Hospitalisation_Details[[#This Row],[Date of Birth2]],DATE(2023,6,8),"y")</f>
        <v>56</v>
      </c>
      <c r="I2295" s="2">
        <v>43813.87</v>
      </c>
      <c r="J2295" t="s">
        <v>3706</v>
      </c>
      <c r="K2295" t="s">
        <v>3706</v>
      </c>
      <c r="L2295" t="s">
        <v>3708</v>
      </c>
    </row>
    <row r="2296" spans="1:12" x14ac:dyDescent="0.3">
      <c r="A2296" t="s">
        <v>3804</v>
      </c>
      <c r="B2296">
        <v>1966</v>
      </c>
      <c r="C2296" t="s">
        <v>3705</v>
      </c>
      <c r="D2296">
        <v>2</v>
      </c>
      <c r="E2296" s="1" t="str">
        <f>_xlfn.CONCAT(Hospitalisation_Details[[#This Row],[date]],"-",Hospitalisation_Details[[#This Row],[month]],"-",Hospitalisation_Details[[#This Row],[year]])</f>
        <v>2-Jul-1966</v>
      </c>
      <c r="F2296" s="1" t="str">
        <f>TEXT(Hospitalisation_Details[[#This Row],[Date of Birth]],"dd-mm-yy")</f>
        <v>02-07-66</v>
      </c>
      <c r="G2296">
        <v>0</v>
      </c>
      <c r="H2296">
        <f>DATEDIF(Hospitalisation_Details[[#This Row],[Date of Birth2]],DATE(2023,6,8),"y")</f>
        <v>56</v>
      </c>
      <c r="I2296" s="2">
        <v>43817.45</v>
      </c>
      <c r="J2296" t="s">
        <v>3706</v>
      </c>
      <c r="K2296" t="s">
        <v>3707</v>
      </c>
      <c r="L2296" t="s">
        <v>3713</v>
      </c>
    </row>
    <row r="2297" spans="1:12" x14ac:dyDescent="0.3">
      <c r="A2297" t="s">
        <v>3803</v>
      </c>
      <c r="B2297">
        <v>1980</v>
      </c>
      <c r="C2297" t="s">
        <v>3709</v>
      </c>
      <c r="D2297">
        <v>10</v>
      </c>
      <c r="E2297" s="1" t="str">
        <f>_xlfn.CONCAT(Hospitalisation_Details[[#This Row],[date]],"-",Hospitalisation_Details[[#This Row],[month]],"-",Hospitalisation_Details[[#This Row],[year]])</f>
        <v>10-Nov-1980</v>
      </c>
      <c r="F2297" s="1" t="str">
        <f>TEXT(Hospitalisation_Details[[#This Row],[Date of Birth]],"dd-mm-yy")</f>
        <v>10-11-80</v>
      </c>
      <c r="G2297">
        <v>2</v>
      </c>
      <c r="H2297">
        <f>DATEDIF(Hospitalisation_Details[[#This Row],[Date of Birth2]],DATE(2023,6,8),"y")</f>
        <v>42</v>
      </c>
      <c r="I2297" s="2">
        <v>43896.38</v>
      </c>
      <c r="J2297" t="s">
        <v>3706</v>
      </c>
      <c r="K2297" t="s">
        <v>3710</v>
      </c>
      <c r="L2297" t="s">
        <v>3708</v>
      </c>
    </row>
    <row r="2298" spans="1:12" x14ac:dyDescent="0.3">
      <c r="A2298" t="s">
        <v>3802</v>
      </c>
      <c r="B2298">
        <v>1966</v>
      </c>
      <c r="C2298" t="s">
        <v>3716</v>
      </c>
      <c r="D2298">
        <v>5</v>
      </c>
      <c r="E2298" s="1" t="str">
        <f>_xlfn.CONCAT(Hospitalisation_Details[[#This Row],[date]],"-",Hospitalisation_Details[[#This Row],[month]],"-",Hospitalisation_Details[[#This Row],[year]])</f>
        <v>5-Oct-1966</v>
      </c>
      <c r="F2298" s="1" t="str">
        <f>TEXT(Hospitalisation_Details[[#This Row],[Date of Birth]],"dd-mm-yy")</f>
        <v>05-10-66</v>
      </c>
      <c r="G2298">
        <v>0</v>
      </c>
      <c r="H2298">
        <f>DATEDIF(Hospitalisation_Details[[#This Row],[Date of Birth2]],DATE(2023,6,8),"y")</f>
        <v>56</v>
      </c>
      <c r="I2298" s="2">
        <v>43921.18</v>
      </c>
      <c r="J2298" t="s">
        <v>3706</v>
      </c>
      <c r="K2298" t="s">
        <v>3706</v>
      </c>
      <c r="L2298" t="s">
        <v>3713</v>
      </c>
    </row>
    <row r="2299" spans="1:12" x14ac:dyDescent="0.3">
      <c r="A2299" t="s">
        <v>3801</v>
      </c>
      <c r="B2299">
        <v>1988</v>
      </c>
      <c r="C2299" t="s">
        <v>3705</v>
      </c>
      <c r="D2299">
        <v>16</v>
      </c>
      <c r="E2299" s="1" t="str">
        <f>_xlfn.CONCAT(Hospitalisation_Details[[#This Row],[date]],"-",Hospitalisation_Details[[#This Row],[month]],"-",Hospitalisation_Details[[#This Row],[year]])</f>
        <v>16-Jul-1988</v>
      </c>
      <c r="F2299" s="1" t="str">
        <f>TEXT(Hospitalisation_Details[[#This Row],[Date of Birth]],"dd-mm-yy")</f>
        <v>16-07-88</v>
      </c>
      <c r="G2299">
        <v>1</v>
      </c>
      <c r="H2299">
        <f>DATEDIF(Hospitalisation_Details[[#This Row],[Date of Birth2]],DATE(2023,6,8),"y")</f>
        <v>34</v>
      </c>
      <c r="I2299" s="2">
        <v>43943.88</v>
      </c>
      <c r="J2299" t="s">
        <v>3706</v>
      </c>
      <c r="K2299" t="s">
        <v>3710</v>
      </c>
      <c r="L2299" t="s">
        <v>3713</v>
      </c>
    </row>
    <row r="2300" spans="1:12" x14ac:dyDescent="0.3">
      <c r="A2300" t="s">
        <v>3800</v>
      </c>
      <c r="B2300">
        <v>1975</v>
      </c>
      <c r="C2300" t="s">
        <v>3711</v>
      </c>
      <c r="D2300">
        <v>1</v>
      </c>
      <c r="E2300" s="1" t="str">
        <f>_xlfn.CONCAT(Hospitalisation_Details[[#This Row],[date]],"-",Hospitalisation_Details[[#This Row],[month]],"-",Hospitalisation_Details[[#This Row],[year]])</f>
        <v>1-Jun-1975</v>
      </c>
      <c r="F2300" s="1" t="str">
        <f>TEXT(Hospitalisation_Details[[#This Row],[Date of Birth]],"dd-mm-yy")</f>
        <v>01-06-75</v>
      </c>
      <c r="G2300">
        <v>2</v>
      </c>
      <c r="H2300">
        <f>DATEDIF(Hospitalisation_Details[[#This Row],[Date of Birth2]],DATE(2023,6,8),"y")</f>
        <v>48</v>
      </c>
      <c r="I2300" s="2">
        <v>44202.65</v>
      </c>
      <c r="J2300" t="s">
        <v>3706</v>
      </c>
      <c r="K2300" t="s">
        <v>3706</v>
      </c>
      <c r="L2300" t="s">
        <v>3708</v>
      </c>
    </row>
    <row r="2301" spans="1:12" x14ac:dyDescent="0.3">
      <c r="A2301" t="s">
        <v>3799</v>
      </c>
      <c r="B2301">
        <v>1968</v>
      </c>
      <c r="C2301" t="s">
        <v>3709</v>
      </c>
      <c r="D2301">
        <v>24</v>
      </c>
      <c r="E2301" s="1" t="str">
        <f>_xlfn.CONCAT(Hospitalisation_Details[[#This Row],[date]],"-",Hospitalisation_Details[[#This Row],[month]],"-",Hospitalisation_Details[[#This Row],[year]])</f>
        <v>24-Nov-1968</v>
      </c>
      <c r="F2301" s="1" t="str">
        <f>TEXT(Hospitalisation_Details[[#This Row],[Date of Birth]],"dd-mm-yy")</f>
        <v>24-11-68</v>
      </c>
      <c r="G2301">
        <v>2</v>
      </c>
      <c r="H2301">
        <f>DATEDIF(Hospitalisation_Details[[#This Row],[Date of Birth2]],DATE(2023,6,8),"y")</f>
        <v>54</v>
      </c>
      <c r="I2301" s="2">
        <v>44260.75</v>
      </c>
      <c r="J2301" t="s">
        <v>3706</v>
      </c>
      <c r="K2301" t="s">
        <v>3710</v>
      </c>
      <c r="L2301" t="s">
        <v>3708</v>
      </c>
    </row>
    <row r="2302" spans="1:12" x14ac:dyDescent="0.3">
      <c r="A2302" t="s">
        <v>3798</v>
      </c>
      <c r="B2302">
        <v>1971</v>
      </c>
      <c r="C2302" t="s">
        <v>3716</v>
      </c>
      <c r="D2302">
        <v>29</v>
      </c>
      <c r="E2302" s="1" t="str">
        <f>_xlfn.CONCAT(Hospitalisation_Details[[#This Row],[date]],"-",Hospitalisation_Details[[#This Row],[month]],"-",Hospitalisation_Details[[#This Row],[year]])</f>
        <v>29-Oct-1971</v>
      </c>
      <c r="F2302" s="1" t="str">
        <f>TEXT(Hospitalisation_Details[[#This Row],[Date of Birth]],"dd-mm-yy")</f>
        <v>29-10-71</v>
      </c>
      <c r="G2302">
        <v>0</v>
      </c>
      <c r="H2302">
        <f>DATEDIF(Hospitalisation_Details[[#This Row],[Date of Birth2]],DATE(2023,6,8),"y")</f>
        <v>51</v>
      </c>
      <c r="I2302" s="2">
        <v>44400.41</v>
      </c>
      <c r="J2302" t="s">
        <v>3706</v>
      </c>
      <c r="K2302" t="s">
        <v>3706</v>
      </c>
      <c r="L2302" t="s">
        <v>3708</v>
      </c>
    </row>
    <row r="2303" spans="1:12" x14ac:dyDescent="0.3">
      <c r="A2303" t="s">
        <v>3797</v>
      </c>
      <c r="B2303">
        <v>1967</v>
      </c>
      <c r="C2303" t="s">
        <v>3712</v>
      </c>
      <c r="D2303">
        <v>14</v>
      </c>
      <c r="E2303" s="1" t="str">
        <f>_xlfn.CONCAT(Hospitalisation_Details[[#This Row],[date]],"-",Hospitalisation_Details[[#This Row],[month]],"-",Hospitalisation_Details[[#This Row],[year]])</f>
        <v>14-Sep-1967</v>
      </c>
      <c r="F2303" s="1" t="str">
        <f>TEXT(Hospitalisation_Details[[#This Row],[Date of Birth]],"dd-mm-yy")</f>
        <v>14-09-67</v>
      </c>
      <c r="G2303">
        <v>0</v>
      </c>
      <c r="H2303">
        <f>DATEDIF(Hospitalisation_Details[[#This Row],[Date of Birth2]],DATE(2023,6,8),"y")</f>
        <v>55</v>
      </c>
      <c r="I2303" s="2">
        <v>44423.8</v>
      </c>
      <c r="J2303" t="s">
        <v>3706</v>
      </c>
      <c r="K2303" t="s">
        <v>3707</v>
      </c>
      <c r="L2303" t="s">
        <v>3708</v>
      </c>
    </row>
    <row r="2304" spans="1:12" x14ac:dyDescent="0.3">
      <c r="A2304" t="s">
        <v>3796</v>
      </c>
      <c r="B2304">
        <v>2000</v>
      </c>
      <c r="C2304" t="s">
        <v>3715</v>
      </c>
      <c r="D2304">
        <v>2</v>
      </c>
      <c r="E2304" s="1" t="str">
        <f>_xlfn.CONCAT(Hospitalisation_Details[[#This Row],[date]],"-",Hospitalisation_Details[[#This Row],[month]],"-",Hospitalisation_Details[[#This Row],[year]])</f>
        <v>2-Aug-2000</v>
      </c>
      <c r="F2304" s="1" t="str">
        <f>TEXT(Hospitalisation_Details[[#This Row],[Date of Birth]],"dd-mm-yy")</f>
        <v>02-08-00</v>
      </c>
      <c r="G2304">
        <v>1</v>
      </c>
      <c r="H2304">
        <f>DATEDIF(Hospitalisation_Details[[#This Row],[Date of Birth2]],DATE(2023,6,8),"y")</f>
        <v>22</v>
      </c>
      <c r="I2304" s="2">
        <v>44501.4</v>
      </c>
      <c r="J2304" t="s">
        <v>3706</v>
      </c>
      <c r="K2304" t="s">
        <v>3707</v>
      </c>
      <c r="L2304" t="s">
        <v>3708</v>
      </c>
    </row>
    <row r="2305" spans="1:12" x14ac:dyDescent="0.3">
      <c r="A2305" t="s">
        <v>3795</v>
      </c>
      <c r="B2305">
        <v>1993</v>
      </c>
      <c r="C2305" t="s">
        <v>3716</v>
      </c>
      <c r="D2305">
        <v>11</v>
      </c>
      <c r="E2305" s="1" t="str">
        <f>_xlfn.CONCAT(Hospitalisation_Details[[#This Row],[date]],"-",Hospitalisation_Details[[#This Row],[month]],"-",Hospitalisation_Details[[#This Row],[year]])</f>
        <v>11-Oct-1993</v>
      </c>
      <c r="F2305" s="1" t="str">
        <f>TEXT(Hospitalisation_Details[[#This Row],[Date of Birth]],"dd-mm-yy")</f>
        <v>11-10-93</v>
      </c>
      <c r="G2305">
        <v>2</v>
      </c>
      <c r="H2305">
        <f>DATEDIF(Hospitalisation_Details[[#This Row],[Date of Birth2]],DATE(2023,6,8),"y")</f>
        <v>29</v>
      </c>
      <c r="I2305" s="2">
        <v>44585.46</v>
      </c>
      <c r="J2305" t="s">
        <v>3706</v>
      </c>
      <c r="K2305" t="s">
        <v>3706</v>
      </c>
      <c r="L2305" t="s">
        <v>3717</v>
      </c>
    </row>
    <row r="2306" spans="1:12" x14ac:dyDescent="0.3">
      <c r="A2306" t="s">
        <v>3794</v>
      </c>
      <c r="B2306">
        <v>1971</v>
      </c>
      <c r="C2306" t="s">
        <v>3715</v>
      </c>
      <c r="D2306">
        <v>13</v>
      </c>
      <c r="E2306" s="1" t="str">
        <f>_xlfn.CONCAT(Hospitalisation_Details[[#This Row],[date]],"-",Hospitalisation_Details[[#This Row],[month]],"-",Hospitalisation_Details[[#This Row],[year]])</f>
        <v>13-Aug-1971</v>
      </c>
      <c r="F2306" s="1" t="str">
        <f>TEXT(Hospitalisation_Details[[#This Row],[Date of Birth]],"dd-mm-yy")</f>
        <v>13-08-71</v>
      </c>
      <c r="G2306">
        <v>2</v>
      </c>
      <c r="H2306">
        <f>DATEDIF(Hospitalisation_Details[[#This Row],[Date of Birth2]],DATE(2023,6,8),"y")</f>
        <v>51</v>
      </c>
      <c r="I2306" s="2">
        <v>44641.2</v>
      </c>
      <c r="J2306" t="s">
        <v>3706</v>
      </c>
      <c r="K2306" t="s">
        <v>3707</v>
      </c>
      <c r="L2306" t="s">
        <v>3724</v>
      </c>
    </row>
    <row r="2307" spans="1:12" x14ac:dyDescent="0.3">
      <c r="A2307" t="s">
        <v>3793</v>
      </c>
      <c r="B2307">
        <v>1962</v>
      </c>
      <c r="C2307" t="s">
        <v>3714</v>
      </c>
      <c r="D2307">
        <v>17</v>
      </c>
      <c r="E2307" s="1" t="str">
        <f>_xlfn.CONCAT(Hospitalisation_Details[[#This Row],[date]],"-",Hospitalisation_Details[[#This Row],[month]],"-",Hospitalisation_Details[[#This Row],[year]])</f>
        <v>17-Dec-1962</v>
      </c>
      <c r="F2307" s="1" t="str">
        <f>TEXT(Hospitalisation_Details[[#This Row],[Date of Birth]],"dd-mm-yy")</f>
        <v>17-12-62</v>
      </c>
      <c r="G2307">
        <v>0</v>
      </c>
      <c r="H2307">
        <f>DATEDIF(Hospitalisation_Details[[#This Row],[Date of Birth2]],DATE(2023,6,8),"y")</f>
        <v>60</v>
      </c>
      <c r="I2307" s="2">
        <v>45008.959999999999</v>
      </c>
      <c r="J2307" t="s">
        <v>3706</v>
      </c>
      <c r="K2307" t="s">
        <v>3706</v>
      </c>
      <c r="L2307" t="s">
        <v>3708</v>
      </c>
    </row>
    <row r="2308" spans="1:12" x14ac:dyDescent="0.3">
      <c r="A2308" t="s">
        <v>3792</v>
      </c>
      <c r="B2308">
        <v>1974</v>
      </c>
      <c r="C2308" t="s">
        <v>3715</v>
      </c>
      <c r="D2308">
        <v>9</v>
      </c>
      <c r="E2308" s="1" t="str">
        <f>_xlfn.CONCAT(Hospitalisation_Details[[#This Row],[date]],"-",Hospitalisation_Details[[#This Row],[month]],"-",Hospitalisation_Details[[#This Row],[year]])</f>
        <v>9-Aug-1974</v>
      </c>
      <c r="F2308" s="1" t="str">
        <f>TEXT(Hospitalisation_Details[[#This Row],[Date of Birth]],"dd-mm-yy")</f>
        <v>09-08-74</v>
      </c>
      <c r="G2308">
        <v>2</v>
      </c>
      <c r="H2308">
        <f>DATEDIF(Hospitalisation_Details[[#This Row],[Date of Birth2]],DATE(2023,6,8),"y")</f>
        <v>48</v>
      </c>
      <c r="I2308" s="2">
        <v>45702.02</v>
      </c>
      <c r="J2308" t="s">
        <v>3706</v>
      </c>
      <c r="K2308" t="s">
        <v>3706</v>
      </c>
      <c r="L2308" t="s">
        <v>3713</v>
      </c>
    </row>
    <row r="2309" spans="1:12" x14ac:dyDescent="0.3">
      <c r="A2309" t="s">
        <v>3791</v>
      </c>
      <c r="B2309">
        <v>1960</v>
      </c>
      <c r="C2309" t="s">
        <v>3714</v>
      </c>
      <c r="D2309">
        <v>21</v>
      </c>
      <c r="E2309" s="1" t="str">
        <f>_xlfn.CONCAT(Hospitalisation_Details[[#This Row],[date]],"-",Hospitalisation_Details[[#This Row],[month]],"-",Hospitalisation_Details[[#This Row],[year]])</f>
        <v>21-Dec-1960</v>
      </c>
      <c r="F2309" s="1" t="str">
        <f>TEXT(Hospitalisation_Details[[#This Row],[Date of Birth]],"dd-mm-yy")</f>
        <v>21-12-60</v>
      </c>
      <c r="G2309">
        <v>0</v>
      </c>
      <c r="H2309">
        <f>DATEDIF(Hospitalisation_Details[[#This Row],[Date of Birth2]],DATE(2023,6,8),"y")</f>
        <v>62</v>
      </c>
      <c r="I2309" s="2">
        <v>45710.21</v>
      </c>
      <c r="J2309" t="s">
        <v>3706</v>
      </c>
      <c r="K2309" t="s">
        <v>3706</v>
      </c>
      <c r="L2309" t="s">
        <v>3721</v>
      </c>
    </row>
    <row r="2310" spans="1:12" x14ac:dyDescent="0.3">
      <c r="A2310" t="s">
        <v>3790</v>
      </c>
      <c r="B2310">
        <v>1979</v>
      </c>
      <c r="C2310" t="s">
        <v>3715</v>
      </c>
      <c r="D2310">
        <v>12</v>
      </c>
      <c r="E2310" s="1" t="str">
        <f>_xlfn.CONCAT(Hospitalisation_Details[[#This Row],[date]],"-",Hospitalisation_Details[[#This Row],[month]],"-",Hospitalisation_Details[[#This Row],[year]])</f>
        <v>12-Aug-1979</v>
      </c>
      <c r="F2310" s="1" t="str">
        <f>TEXT(Hospitalisation_Details[[#This Row],[Date of Birth]],"dd-mm-yy")</f>
        <v>12-08-79</v>
      </c>
      <c r="G2310">
        <v>0</v>
      </c>
      <c r="H2310">
        <f>DATEDIF(Hospitalisation_Details[[#This Row],[Date of Birth2]],DATE(2023,6,8),"y")</f>
        <v>43</v>
      </c>
      <c r="I2310" s="2">
        <v>45863.21</v>
      </c>
      <c r="J2310" t="s">
        <v>3706</v>
      </c>
      <c r="K2310" t="s">
        <v>3710</v>
      </c>
      <c r="L2310" t="s">
        <v>3708</v>
      </c>
    </row>
    <row r="2311" spans="1:12" x14ac:dyDescent="0.3">
      <c r="A2311" t="s">
        <v>3789</v>
      </c>
      <c r="B2311">
        <v>1985</v>
      </c>
      <c r="C2311" t="s">
        <v>3712</v>
      </c>
      <c r="D2311">
        <v>30</v>
      </c>
      <c r="E2311" s="1" t="str">
        <f>_xlfn.CONCAT(Hospitalisation_Details[[#This Row],[date]],"-",Hospitalisation_Details[[#This Row],[month]],"-",Hospitalisation_Details[[#This Row],[year]])</f>
        <v>30-Sep-1985</v>
      </c>
      <c r="F2311" s="1" t="str">
        <f>TEXT(Hospitalisation_Details[[#This Row],[Date of Birth]],"dd-mm-yy")</f>
        <v>30-09-85</v>
      </c>
      <c r="G2311">
        <v>2</v>
      </c>
      <c r="H2311">
        <f>DATEDIF(Hospitalisation_Details[[#This Row],[Date of Birth2]],DATE(2023,6,8),"y")</f>
        <v>37</v>
      </c>
      <c r="I2311" s="2">
        <v>46113.51</v>
      </c>
      <c r="J2311" t="s">
        <v>3706</v>
      </c>
      <c r="K2311" t="s">
        <v>3707</v>
      </c>
      <c r="L2311" t="s">
        <v>3717</v>
      </c>
    </row>
    <row r="2312" spans="1:12" x14ac:dyDescent="0.3">
      <c r="A2312" t="s">
        <v>3788</v>
      </c>
      <c r="B2312">
        <v>1962</v>
      </c>
      <c r="C2312" t="s">
        <v>3714</v>
      </c>
      <c r="D2312">
        <v>4</v>
      </c>
      <c r="E2312" s="1" t="str">
        <f>_xlfn.CONCAT(Hospitalisation_Details[[#This Row],[date]],"-",Hospitalisation_Details[[#This Row],[month]],"-",Hospitalisation_Details[[#This Row],[year]])</f>
        <v>4-Dec-1962</v>
      </c>
      <c r="F2312" s="1" t="str">
        <f>TEXT(Hospitalisation_Details[[#This Row],[Date of Birth]],"dd-mm-yy")</f>
        <v>04-12-62</v>
      </c>
      <c r="G2312">
        <v>3</v>
      </c>
      <c r="H2312">
        <f>DATEDIF(Hospitalisation_Details[[#This Row],[Date of Birth2]],DATE(2023,6,8),"y")</f>
        <v>60</v>
      </c>
      <c r="I2312" s="2">
        <v>46130.53</v>
      </c>
      <c r="J2312" t="s">
        <v>3710</v>
      </c>
      <c r="K2312" t="s">
        <v>3710</v>
      </c>
      <c r="L2312" t="s">
        <v>3713</v>
      </c>
    </row>
    <row r="2313" spans="1:12" x14ac:dyDescent="0.3">
      <c r="A2313" t="s">
        <v>3787</v>
      </c>
      <c r="B2313">
        <v>1976</v>
      </c>
      <c r="C2313" t="s">
        <v>3714</v>
      </c>
      <c r="D2313">
        <v>2</v>
      </c>
      <c r="E2313" s="1" t="str">
        <f>_xlfn.CONCAT(Hospitalisation_Details[[#This Row],[date]],"-",Hospitalisation_Details[[#This Row],[month]],"-",Hospitalisation_Details[[#This Row],[year]])</f>
        <v>2-Dec-1976</v>
      </c>
      <c r="F2313" s="1" t="str">
        <f>TEXT(Hospitalisation_Details[[#This Row],[Date of Birth]],"dd-mm-yy")</f>
        <v>02-12-76</v>
      </c>
      <c r="G2313">
        <v>3</v>
      </c>
      <c r="H2313">
        <f>DATEDIF(Hospitalisation_Details[[#This Row],[Date of Birth2]],DATE(2023,6,8),"y")</f>
        <v>46</v>
      </c>
      <c r="I2313" s="2">
        <v>46151.12</v>
      </c>
      <c r="J2313" t="s">
        <v>3710</v>
      </c>
      <c r="K2313" t="s">
        <v>3707</v>
      </c>
      <c r="L2313" t="s">
        <v>3708</v>
      </c>
    </row>
    <row r="2314" spans="1:12" x14ac:dyDescent="0.3">
      <c r="A2314" t="s">
        <v>3786</v>
      </c>
      <c r="B2314">
        <v>1978</v>
      </c>
      <c r="C2314" t="s">
        <v>3715</v>
      </c>
      <c r="D2314">
        <v>17</v>
      </c>
      <c r="E2314" s="1" t="str">
        <f>_xlfn.CONCAT(Hospitalisation_Details[[#This Row],[date]],"-",Hospitalisation_Details[[#This Row],[month]],"-",Hospitalisation_Details[[#This Row],[year]])</f>
        <v>17-Aug-1978</v>
      </c>
      <c r="F2314" s="1" t="str">
        <f>TEXT(Hospitalisation_Details[[#This Row],[Date of Birth]],"dd-mm-yy")</f>
        <v>17-08-78</v>
      </c>
      <c r="G2314">
        <v>2</v>
      </c>
      <c r="H2314">
        <f>DATEDIF(Hospitalisation_Details[[#This Row],[Date of Birth2]],DATE(2023,6,8),"y")</f>
        <v>44</v>
      </c>
      <c r="I2314" s="2">
        <v>46200.99</v>
      </c>
      <c r="J2314" t="s">
        <v>3710</v>
      </c>
      <c r="K2314" t="s">
        <v>3710</v>
      </c>
      <c r="L2314" t="s">
        <v>3708</v>
      </c>
    </row>
    <row r="2315" spans="1:12" x14ac:dyDescent="0.3">
      <c r="A2315" t="s">
        <v>3785</v>
      </c>
      <c r="B2315">
        <v>1971</v>
      </c>
      <c r="C2315" t="s">
        <v>3714</v>
      </c>
      <c r="D2315">
        <v>6</v>
      </c>
      <c r="E2315" s="1" t="str">
        <f>_xlfn.CONCAT(Hospitalisation_Details[[#This Row],[date]],"-",Hospitalisation_Details[[#This Row],[month]],"-",Hospitalisation_Details[[#This Row],[year]])</f>
        <v>6-Dec-1971</v>
      </c>
      <c r="F2315" s="1" t="str">
        <f>TEXT(Hospitalisation_Details[[#This Row],[Date of Birth]],"dd-mm-yy")</f>
        <v>06-12-71</v>
      </c>
      <c r="G2315">
        <v>3</v>
      </c>
      <c r="H2315">
        <f>DATEDIF(Hospitalisation_Details[[#This Row],[Date of Birth2]],DATE(2023,6,8),"y")</f>
        <v>51</v>
      </c>
      <c r="I2315" s="2">
        <v>46255.11</v>
      </c>
      <c r="J2315" t="s">
        <v>3710</v>
      </c>
      <c r="K2315" t="s">
        <v>3707</v>
      </c>
      <c r="L2315" t="s">
        <v>3724</v>
      </c>
    </row>
    <row r="2316" spans="1:12" x14ac:dyDescent="0.3">
      <c r="A2316" t="s">
        <v>3784</v>
      </c>
      <c r="B2316">
        <v>1961</v>
      </c>
      <c r="C2316" t="s">
        <v>3715</v>
      </c>
      <c r="D2316">
        <v>8</v>
      </c>
      <c r="E2316" s="1" t="str">
        <f>_xlfn.CONCAT(Hospitalisation_Details[[#This Row],[date]],"-",Hospitalisation_Details[[#This Row],[month]],"-",Hospitalisation_Details[[#This Row],[year]])</f>
        <v>8-Aug-1961</v>
      </c>
      <c r="F2316" s="1" t="str">
        <f>TEXT(Hospitalisation_Details[[#This Row],[Date of Birth]],"dd-mm-yy")</f>
        <v>08-08-61</v>
      </c>
      <c r="G2316">
        <v>0</v>
      </c>
      <c r="H2316">
        <f>DATEDIF(Hospitalisation_Details[[#This Row],[Date of Birth2]],DATE(2023,6,8),"y")</f>
        <v>61</v>
      </c>
      <c r="I2316" s="2">
        <v>46599.11</v>
      </c>
      <c r="J2316" t="s">
        <v>3710</v>
      </c>
      <c r="K2316" t="s">
        <v>3710</v>
      </c>
      <c r="L2316" t="s">
        <v>3708</v>
      </c>
    </row>
    <row r="2317" spans="1:12" x14ac:dyDescent="0.3">
      <c r="A2317" t="s">
        <v>3783</v>
      </c>
      <c r="B2317">
        <v>1969</v>
      </c>
      <c r="C2317" t="s">
        <v>3711</v>
      </c>
      <c r="D2317">
        <v>23</v>
      </c>
      <c r="E2317" s="1" t="str">
        <f>_xlfn.CONCAT(Hospitalisation_Details[[#This Row],[date]],"-",Hospitalisation_Details[[#This Row],[month]],"-",Hospitalisation_Details[[#This Row],[year]])</f>
        <v>23-Jun-1969</v>
      </c>
      <c r="F2317" s="1" t="str">
        <f>TEXT(Hospitalisation_Details[[#This Row],[Date of Birth]],"dd-mm-yy")</f>
        <v>23-06-69</v>
      </c>
      <c r="G2317">
        <v>3</v>
      </c>
      <c r="H2317">
        <f>DATEDIF(Hospitalisation_Details[[#This Row],[Date of Birth2]],DATE(2023,6,8),"y")</f>
        <v>53</v>
      </c>
      <c r="I2317" s="2">
        <v>46661.440000000002</v>
      </c>
      <c r="J2317" t="s">
        <v>3710</v>
      </c>
      <c r="K2317" t="s">
        <v>3707</v>
      </c>
      <c r="L2317" t="s">
        <v>3713</v>
      </c>
    </row>
    <row r="2318" spans="1:12" x14ac:dyDescent="0.3">
      <c r="A2318" t="s">
        <v>3782</v>
      </c>
      <c r="B2318">
        <v>1960</v>
      </c>
      <c r="C2318" t="s">
        <v>3709</v>
      </c>
      <c r="D2318">
        <v>17</v>
      </c>
      <c r="E2318" s="1" t="str">
        <f>_xlfn.CONCAT(Hospitalisation_Details[[#This Row],[date]],"-",Hospitalisation_Details[[#This Row],[month]],"-",Hospitalisation_Details[[#This Row],[year]])</f>
        <v>17-Nov-1960</v>
      </c>
      <c r="F2318" s="1" t="str">
        <f>TEXT(Hospitalisation_Details[[#This Row],[Date of Birth]],"dd-mm-yy")</f>
        <v>17-11-60</v>
      </c>
      <c r="G2318">
        <v>3</v>
      </c>
      <c r="H2318">
        <f>DATEDIF(Hospitalisation_Details[[#This Row],[Date of Birth2]],DATE(2023,6,8),"y")</f>
        <v>62</v>
      </c>
      <c r="I2318" s="2">
        <v>46718.16</v>
      </c>
      <c r="J2318" t="s">
        <v>3710</v>
      </c>
      <c r="K2318" t="s">
        <v>3710</v>
      </c>
      <c r="L2318" t="s">
        <v>3713</v>
      </c>
    </row>
    <row r="2319" spans="1:12" x14ac:dyDescent="0.3">
      <c r="A2319" t="s">
        <v>3781</v>
      </c>
      <c r="B2319">
        <v>1958</v>
      </c>
      <c r="C2319" t="s">
        <v>3712</v>
      </c>
      <c r="D2319">
        <v>15</v>
      </c>
      <c r="E2319" s="1" t="str">
        <f>_xlfn.CONCAT(Hospitalisation_Details[[#This Row],[date]],"-",Hospitalisation_Details[[#This Row],[month]],"-",Hospitalisation_Details[[#This Row],[year]])</f>
        <v>15-Sep-1958</v>
      </c>
      <c r="F2319" s="1" t="str">
        <f>TEXT(Hospitalisation_Details[[#This Row],[Date of Birth]],"dd-mm-yy")</f>
        <v>15-09-58</v>
      </c>
      <c r="G2319">
        <v>0</v>
      </c>
      <c r="H2319">
        <f>DATEDIF(Hospitalisation_Details[[#This Row],[Date of Birth2]],DATE(2023,6,8),"y")</f>
        <v>64</v>
      </c>
      <c r="I2319" s="2">
        <v>46889.26</v>
      </c>
      <c r="J2319" t="s">
        <v>3706</v>
      </c>
      <c r="K2319" t="s">
        <v>3707</v>
      </c>
      <c r="L2319" t="s">
        <v>3708</v>
      </c>
    </row>
    <row r="2320" spans="1:12" x14ac:dyDescent="0.3">
      <c r="A2320" t="s">
        <v>3780</v>
      </c>
      <c r="B2320">
        <v>1959</v>
      </c>
      <c r="C2320" t="s">
        <v>3705</v>
      </c>
      <c r="D2320">
        <v>14</v>
      </c>
      <c r="E2320" s="1" t="str">
        <f>_xlfn.CONCAT(Hospitalisation_Details[[#This Row],[date]],"-",Hospitalisation_Details[[#This Row],[month]],"-",Hospitalisation_Details[[#This Row],[year]])</f>
        <v>14-Jul-1959</v>
      </c>
      <c r="F2320" s="1" t="str">
        <f>TEXT(Hospitalisation_Details[[#This Row],[Date of Birth]],"dd-mm-yy")</f>
        <v>14-07-59</v>
      </c>
      <c r="G2320">
        <v>0</v>
      </c>
      <c r="H2320">
        <f>DATEDIF(Hospitalisation_Details[[#This Row],[Date of Birth2]],DATE(2023,6,8),"y")</f>
        <v>63</v>
      </c>
      <c r="I2320" s="2">
        <v>47055.53</v>
      </c>
      <c r="J2320" t="s">
        <v>3706</v>
      </c>
      <c r="K2320" t="s">
        <v>3710</v>
      </c>
      <c r="L2320" t="s">
        <v>3708</v>
      </c>
    </row>
    <row r="2321" spans="1:12" x14ac:dyDescent="0.3">
      <c r="A2321" t="s">
        <v>3779</v>
      </c>
      <c r="B2321">
        <v>1970</v>
      </c>
      <c r="C2321" t="s">
        <v>3714</v>
      </c>
      <c r="D2321">
        <v>28</v>
      </c>
      <c r="E2321" s="1" t="str">
        <f>_xlfn.CONCAT(Hospitalisation_Details[[#This Row],[date]],"-",Hospitalisation_Details[[#This Row],[month]],"-",Hospitalisation_Details[[#This Row],[year]])</f>
        <v>28-Dec-1970</v>
      </c>
      <c r="F2321" s="1" t="str">
        <f>TEXT(Hospitalisation_Details[[#This Row],[Date of Birth]],"dd-mm-yy")</f>
        <v>28-12-70</v>
      </c>
      <c r="G2321">
        <v>2</v>
      </c>
      <c r="H2321">
        <f>DATEDIF(Hospitalisation_Details[[#This Row],[Date of Birth2]],DATE(2023,6,8),"y")</f>
        <v>52</v>
      </c>
      <c r="I2321" s="2">
        <v>47269.85</v>
      </c>
      <c r="J2321" t="s">
        <v>3710</v>
      </c>
      <c r="K2321" t="s">
        <v>3706</v>
      </c>
      <c r="L2321" t="s">
        <v>3708</v>
      </c>
    </row>
    <row r="2322" spans="1:12" x14ac:dyDescent="0.3">
      <c r="A2322" t="s">
        <v>3778</v>
      </c>
      <c r="B2322">
        <v>1958</v>
      </c>
      <c r="C2322" t="s">
        <v>3712</v>
      </c>
      <c r="D2322">
        <v>3</v>
      </c>
      <c r="E2322" s="1" t="str">
        <f>_xlfn.CONCAT(Hospitalisation_Details[[#This Row],[date]],"-",Hospitalisation_Details[[#This Row],[month]],"-",Hospitalisation_Details[[#This Row],[year]])</f>
        <v>3-Sep-1958</v>
      </c>
      <c r="F2322" s="1" t="str">
        <f>TEXT(Hospitalisation_Details[[#This Row],[Date of Birth]],"dd-mm-yy")</f>
        <v>03-09-58</v>
      </c>
      <c r="G2322">
        <v>2</v>
      </c>
      <c r="H2322">
        <f>DATEDIF(Hospitalisation_Details[[#This Row],[Date of Birth2]],DATE(2023,6,8),"y")</f>
        <v>64</v>
      </c>
      <c r="I2322" s="2">
        <v>47291.06</v>
      </c>
      <c r="J2322" t="s">
        <v>3706</v>
      </c>
      <c r="K2322" t="s">
        <v>3710</v>
      </c>
      <c r="L2322" t="s">
        <v>3717</v>
      </c>
    </row>
    <row r="2323" spans="1:12" x14ac:dyDescent="0.3">
      <c r="A2323" t="s">
        <v>3777</v>
      </c>
      <c r="B2323">
        <v>1959</v>
      </c>
      <c r="C2323" t="s">
        <v>3716</v>
      </c>
      <c r="D2323">
        <v>4</v>
      </c>
      <c r="E2323" s="1" t="str">
        <f>_xlfn.CONCAT(Hospitalisation_Details[[#This Row],[date]],"-",Hospitalisation_Details[[#This Row],[month]],"-",Hospitalisation_Details[[#This Row],[year]])</f>
        <v>4-Oct-1959</v>
      </c>
      <c r="F2323" s="1" t="str">
        <f>TEXT(Hospitalisation_Details[[#This Row],[Date of Birth]],"dd-mm-yy")</f>
        <v>04-10-59</v>
      </c>
      <c r="G2323">
        <v>2</v>
      </c>
      <c r="H2323">
        <f>DATEDIF(Hospitalisation_Details[[#This Row],[Date of Birth2]],DATE(2023,6,8),"y")</f>
        <v>63</v>
      </c>
      <c r="I2323" s="2">
        <v>47305.31</v>
      </c>
      <c r="J2323" t="s">
        <v>3706</v>
      </c>
      <c r="K2323" t="s">
        <v>3710</v>
      </c>
      <c r="L2323" t="s">
        <v>3717</v>
      </c>
    </row>
    <row r="2324" spans="1:12" x14ac:dyDescent="0.3">
      <c r="A2324" t="s">
        <v>3776</v>
      </c>
      <c r="B2324">
        <v>1961</v>
      </c>
      <c r="C2324" t="s">
        <v>3711</v>
      </c>
      <c r="D2324">
        <v>13</v>
      </c>
      <c r="E2324" s="1" t="str">
        <f>_xlfn.CONCAT(Hospitalisation_Details[[#This Row],[date]],"-",Hospitalisation_Details[[#This Row],[month]],"-",Hospitalisation_Details[[#This Row],[year]])</f>
        <v>13-Jun-1961</v>
      </c>
      <c r="F2324" s="1" t="str">
        <f>TEXT(Hospitalisation_Details[[#This Row],[Date of Birth]],"dd-mm-yy")</f>
        <v>13-06-61</v>
      </c>
      <c r="G2324">
        <v>1</v>
      </c>
      <c r="H2324">
        <f>DATEDIF(Hospitalisation_Details[[#This Row],[Date of Birth2]],DATE(2023,6,8),"y")</f>
        <v>61</v>
      </c>
      <c r="I2324" s="2">
        <v>47403.88</v>
      </c>
      <c r="J2324" t="s">
        <v>3710</v>
      </c>
      <c r="K2324" t="s">
        <v>3707</v>
      </c>
      <c r="L2324" t="s">
        <v>3717</v>
      </c>
    </row>
    <row r="2325" spans="1:12" x14ac:dyDescent="0.3">
      <c r="A2325" t="s">
        <v>3775</v>
      </c>
      <c r="B2325">
        <v>1971</v>
      </c>
      <c r="C2325" t="s">
        <v>3712</v>
      </c>
      <c r="D2325">
        <v>27</v>
      </c>
      <c r="E2325" s="1" t="str">
        <f>_xlfn.CONCAT(Hospitalisation_Details[[#This Row],[date]],"-",Hospitalisation_Details[[#This Row],[month]],"-",Hospitalisation_Details[[#This Row],[year]])</f>
        <v>27-Sep-1971</v>
      </c>
      <c r="F2325" s="1" t="str">
        <f>TEXT(Hospitalisation_Details[[#This Row],[Date of Birth]],"dd-mm-yy")</f>
        <v>27-09-71</v>
      </c>
      <c r="G2325">
        <v>2</v>
      </c>
      <c r="H2325">
        <f>DATEDIF(Hospitalisation_Details[[#This Row],[Date of Birth2]],DATE(2023,6,8),"y")</f>
        <v>51</v>
      </c>
      <c r="I2325" s="2">
        <v>47462.89</v>
      </c>
      <c r="J2325" t="s">
        <v>3710</v>
      </c>
      <c r="K2325" t="s">
        <v>3706</v>
      </c>
      <c r="L2325" t="s">
        <v>3708</v>
      </c>
    </row>
    <row r="2326" spans="1:12" x14ac:dyDescent="0.3">
      <c r="A2326" t="s">
        <v>3774</v>
      </c>
      <c r="B2326">
        <v>1964</v>
      </c>
      <c r="C2326" t="s">
        <v>3709</v>
      </c>
      <c r="D2326">
        <v>7</v>
      </c>
      <c r="E2326" s="1" t="str">
        <f>_xlfn.CONCAT(Hospitalisation_Details[[#This Row],[date]],"-",Hospitalisation_Details[[#This Row],[month]],"-",Hospitalisation_Details[[#This Row],[year]])</f>
        <v>7-Nov-1964</v>
      </c>
      <c r="F2326" s="1" t="str">
        <f>TEXT(Hospitalisation_Details[[#This Row],[Date of Birth]],"dd-mm-yy")</f>
        <v>07-11-64</v>
      </c>
      <c r="G2326">
        <v>2</v>
      </c>
      <c r="H2326">
        <f>DATEDIF(Hospitalisation_Details[[#This Row],[Date of Birth2]],DATE(2023,6,8),"y")</f>
        <v>58</v>
      </c>
      <c r="I2326" s="2">
        <v>47496.49</v>
      </c>
      <c r="J2326" t="s">
        <v>3710</v>
      </c>
      <c r="K2326" t="s">
        <v>3707</v>
      </c>
      <c r="L2326" t="s">
        <v>3713</v>
      </c>
    </row>
    <row r="2327" spans="1:12" x14ac:dyDescent="0.3">
      <c r="A2327" t="s">
        <v>3773</v>
      </c>
      <c r="B2327">
        <v>1963</v>
      </c>
      <c r="C2327" t="s">
        <v>3715</v>
      </c>
      <c r="D2327">
        <v>5</v>
      </c>
      <c r="E2327" s="1" t="str">
        <f>_xlfn.CONCAT(Hospitalisation_Details[[#This Row],[date]],"-",Hospitalisation_Details[[#This Row],[month]],"-",Hospitalisation_Details[[#This Row],[year]])</f>
        <v>5-Aug-1963</v>
      </c>
      <c r="F2327" s="1" t="str">
        <f>TEXT(Hospitalisation_Details[[#This Row],[Date of Birth]],"dd-mm-yy")</f>
        <v>05-08-63</v>
      </c>
      <c r="G2327">
        <v>1</v>
      </c>
      <c r="H2327">
        <f>DATEDIF(Hospitalisation_Details[[#This Row],[Date of Birth2]],DATE(2023,6,8),"y")</f>
        <v>59</v>
      </c>
      <c r="I2327" s="2">
        <v>47896.79</v>
      </c>
      <c r="J2327" t="s">
        <v>3710</v>
      </c>
      <c r="K2327" t="s">
        <v>3707</v>
      </c>
      <c r="L2327" t="s">
        <v>3724</v>
      </c>
    </row>
    <row r="2328" spans="1:12" x14ac:dyDescent="0.3">
      <c r="A2328" t="s">
        <v>3772</v>
      </c>
      <c r="B2328">
        <v>1958</v>
      </c>
      <c r="C2328" t="s">
        <v>3709</v>
      </c>
      <c r="D2328">
        <v>16</v>
      </c>
      <c r="E2328" s="1" t="str">
        <f>_xlfn.CONCAT(Hospitalisation_Details[[#This Row],[date]],"-",Hospitalisation_Details[[#This Row],[month]],"-",Hospitalisation_Details[[#This Row],[year]])</f>
        <v>16-Nov-1958</v>
      </c>
      <c r="F2328" s="1" t="str">
        <f>TEXT(Hospitalisation_Details[[#This Row],[Date of Birth]],"dd-mm-yy")</f>
        <v>16-11-58</v>
      </c>
      <c r="G2328">
        <v>1</v>
      </c>
      <c r="H2328">
        <f>DATEDIF(Hospitalisation_Details[[#This Row],[Date of Birth2]],DATE(2023,6,8),"y")</f>
        <v>64</v>
      </c>
      <c r="I2328" s="2">
        <v>47928.03</v>
      </c>
      <c r="J2328" t="s">
        <v>3706</v>
      </c>
      <c r="K2328" t="s">
        <v>3707</v>
      </c>
      <c r="L2328" t="s">
        <v>3717</v>
      </c>
    </row>
    <row r="2329" spans="1:12" x14ac:dyDescent="0.3">
      <c r="A2329" t="s">
        <v>3771</v>
      </c>
      <c r="B2329">
        <v>1962</v>
      </c>
      <c r="C2329" t="s">
        <v>3715</v>
      </c>
      <c r="D2329">
        <v>27</v>
      </c>
      <c r="E2329" s="1" t="str">
        <f>_xlfn.CONCAT(Hospitalisation_Details[[#This Row],[date]],"-",Hospitalisation_Details[[#This Row],[month]],"-",Hospitalisation_Details[[#This Row],[year]])</f>
        <v>27-Aug-1962</v>
      </c>
      <c r="F2329" s="1" t="str">
        <f>TEXT(Hospitalisation_Details[[#This Row],[Date of Birth]],"dd-mm-yy")</f>
        <v>27-08-62</v>
      </c>
      <c r="G2329">
        <v>0</v>
      </c>
      <c r="H2329">
        <f>DATEDIF(Hospitalisation_Details[[#This Row],[Date of Birth2]],DATE(2023,6,8),"y")</f>
        <v>60</v>
      </c>
      <c r="I2329" s="2">
        <v>48173.36</v>
      </c>
      <c r="J2329" t="s">
        <v>3710</v>
      </c>
      <c r="K2329" t="s">
        <v>3707</v>
      </c>
      <c r="L2329" t="s">
        <v>3717</v>
      </c>
    </row>
    <row r="2330" spans="1:12" x14ac:dyDescent="0.3">
      <c r="A2330" t="s">
        <v>3770</v>
      </c>
      <c r="B2330">
        <v>1961</v>
      </c>
      <c r="C2330" t="s">
        <v>3714</v>
      </c>
      <c r="D2330">
        <v>21</v>
      </c>
      <c r="E2330" s="1" t="str">
        <f>_xlfn.CONCAT(Hospitalisation_Details[[#This Row],[date]],"-",Hospitalisation_Details[[#This Row],[month]],"-",Hospitalisation_Details[[#This Row],[year]])</f>
        <v>21-Dec-1961</v>
      </c>
      <c r="F2330" s="1" t="str">
        <f>TEXT(Hospitalisation_Details[[#This Row],[Date of Birth]],"dd-mm-yy")</f>
        <v>21-12-61</v>
      </c>
      <c r="G2330">
        <v>1</v>
      </c>
      <c r="H2330">
        <f>DATEDIF(Hospitalisation_Details[[#This Row],[Date of Birth2]],DATE(2023,6,8),"y")</f>
        <v>61</v>
      </c>
      <c r="I2330" s="2">
        <v>48517.56</v>
      </c>
      <c r="J2330" t="s">
        <v>3710</v>
      </c>
      <c r="K2330" t="s">
        <v>3707</v>
      </c>
      <c r="L2330" t="s">
        <v>3724</v>
      </c>
    </row>
    <row r="2331" spans="1:12" x14ac:dyDescent="0.3">
      <c r="A2331" t="s">
        <v>3769</v>
      </c>
      <c r="B2331">
        <v>1968</v>
      </c>
      <c r="C2331" t="s">
        <v>3714</v>
      </c>
      <c r="D2331">
        <v>1</v>
      </c>
      <c r="E2331" s="1" t="str">
        <f>_xlfn.CONCAT(Hospitalisation_Details[[#This Row],[date]],"-",Hospitalisation_Details[[#This Row],[month]],"-",Hospitalisation_Details[[#This Row],[year]])</f>
        <v>1-Dec-1968</v>
      </c>
      <c r="F2331" s="1" t="str">
        <f>TEXT(Hospitalisation_Details[[#This Row],[Date of Birth]],"dd-mm-yy")</f>
        <v>01-12-68</v>
      </c>
      <c r="G2331">
        <v>3</v>
      </c>
      <c r="H2331">
        <f>DATEDIF(Hospitalisation_Details[[#This Row],[Date of Birth2]],DATE(2023,6,8),"y")</f>
        <v>54</v>
      </c>
      <c r="I2331" s="2">
        <v>48549.18</v>
      </c>
      <c r="J2331" t="s">
        <v>3710</v>
      </c>
      <c r="K2331" t="s">
        <v>3707</v>
      </c>
      <c r="L2331" t="s">
        <v>3721</v>
      </c>
    </row>
    <row r="2332" spans="1:12" x14ac:dyDescent="0.3">
      <c r="A2332" t="s">
        <v>3768</v>
      </c>
      <c r="B2332">
        <v>1962</v>
      </c>
      <c r="C2332" t="s">
        <v>3716</v>
      </c>
      <c r="D2332">
        <v>11</v>
      </c>
      <c r="E2332" s="1" t="str">
        <f>_xlfn.CONCAT(Hospitalisation_Details[[#This Row],[date]],"-",Hospitalisation_Details[[#This Row],[month]],"-",Hospitalisation_Details[[#This Row],[year]])</f>
        <v>11-Oct-1962</v>
      </c>
      <c r="F2332" s="1" t="str">
        <f>TEXT(Hospitalisation_Details[[#This Row],[Date of Birth]],"dd-mm-yy")</f>
        <v>11-10-62</v>
      </c>
      <c r="G2332">
        <v>0</v>
      </c>
      <c r="H2332">
        <f>DATEDIF(Hospitalisation_Details[[#This Row],[Date of Birth2]],DATE(2023,6,8),"y")</f>
        <v>60</v>
      </c>
      <c r="I2332" s="2">
        <v>48673.56</v>
      </c>
      <c r="J2332" t="s">
        <v>3710</v>
      </c>
      <c r="K2332" t="s">
        <v>3706</v>
      </c>
      <c r="L2332" t="s">
        <v>3708</v>
      </c>
    </row>
    <row r="2333" spans="1:12" x14ac:dyDescent="0.3">
      <c r="A2333" t="s">
        <v>3767</v>
      </c>
      <c r="B2333">
        <v>1965</v>
      </c>
      <c r="C2333" t="s">
        <v>3716</v>
      </c>
      <c r="D2333">
        <v>27</v>
      </c>
      <c r="E2333" s="1" t="str">
        <f>_xlfn.CONCAT(Hospitalisation_Details[[#This Row],[date]],"-",Hospitalisation_Details[[#This Row],[month]],"-",Hospitalisation_Details[[#This Row],[year]])</f>
        <v>27-Oct-1965</v>
      </c>
      <c r="F2333" s="1" t="str">
        <f>TEXT(Hospitalisation_Details[[#This Row],[Date of Birth]],"dd-mm-yy")</f>
        <v>27-10-65</v>
      </c>
      <c r="G2333">
        <v>1</v>
      </c>
      <c r="H2333">
        <f>DATEDIF(Hospitalisation_Details[[#This Row],[Date of Birth2]],DATE(2023,6,8),"y")</f>
        <v>57</v>
      </c>
      <c r="I2333" s="2">
        <v>48675.519999999997</v>
      </c>
      <c r="J2333" t="s">
        <v>3710</v>
      </c>
      <c r="K2333" t="s">
        <v>3706</v>
      </c>
      <c r="L2333" t="s">
        <v>3708</v>
      </c>
    </row>
    <row r="2334" spans="1:12" x14ac:dyDescent="0.3">
      <c r="A2334" t="s">
        <v>3766</v>
      </c>
      <c r="B2334">
        <v>1959</v>
      </c>
      <c r="C2334" t="s">
        <v>3705</v>
      </c>
      <c r="D2334">
        <v>22</v>
      </c>
      <c r="E2334" s="1" t="str">
        <f>_xlfn.CONCAT(Hospitalisation_Details[[#This Row],[date]],"-",Hospitalisation_Details[[#This Row],[month]],"-",Hospitalisation_Details[[#This Row],[year]])</f>
        <v>22-Jul-1959</v>
      </c>
      <c r="F2334" s="1" t="str">
        <f>TEXT(Hospitalisation_Details[[#This Row],[Date of Birth]],"dd-mm-yy")</f>
        <v>22-07-59</v>
      </c>
      <c r="G2334">
        <v>0</v>
      </c>
      <c r="H2334">
        <f>DATEDIF(Hospitalisation_Details[[#This Row],[Date of Birth2]],DATE(2023,6,8),"y")</f>
        <v>63</v>
      </c>
      <c r="I2334" s="2">
        <v>48824.45</v>
      </c>
      <c r="J2334" t="s">
        <v>3706</v>
      </c>
      <c r="K2334" t="s">
        <v>3710</v>
      </c>
      <c r="L2334" t="s">
        <v>3717</v>
      </c>
    </row>
    <row r="2335" spans="1:12" x14ac:dyDescent="0.3">
      <c r="A2335" t="s">
        <v>3765</v>
      </c>
      <c r="B2335">
        <v>1978</v>
      </c>
      <c r="C2335" t="s">
        <v>3714</v>
      </c>
      <c r="D2335">
        <v>29</v>
      </c>
      <c r="E2335" s="1" t="str">
        <f>_xlfn.CONCAT(Hospitalisation_Details[[#This Row],[date]],"-",Hospitalisation_Details[[#This Row],[month]],"-",Hospitalisation_Details[[#This Row],[year]])</f>
        <v>29-Dec-1978</v>
      </c>
      <c r="F2335" s="1" t="str">
        <f>TEXT(Hospitalisation_Details[[#This Row],[Date of Birth]],"dd-mm-yy")</f>
        <v>29-12-78</v>
      </c>
      <c r="G2335">
        <v>0</v>
      </c>
      <c r="H2335">
        <f>DATEDIF(Hospitalisation_Details[[#This Row],[Date of Birth2]],DATE(2023,6,8),"y")</f>
        <v>44</v>
      </c>
      <c r="I2335" s="2">
        <v>48885.14</v>
      </c>
      <c r="J2335" t="s">
        <v>3710</v>
      </c>
      <c r="K2335" t="s">
        <v>3706</v>
      </c>
      <c r="L2335" t="s">
        <v>3708</v>
      </c>
    </row>
    <row r="2336" spans="1:12" x14ac:dyDescent="0.3">
      <c r="A2336" t="s">
        <v>3764</v>
      </c>
      <c r="B2336">
        <v>1963</v>
      </c>
      <c r="C2336" t="s">
        <v>3712</v>
      </c>
      <c r="D2336">
        <v>4</v>
      </c>
      <c r="E2336" s="1" t="str">
        <f>_xlfn.CONCAT(Hospitalisation_Details[[#This Row],[date]],"-",Hospitalisation_Details[[#This Row],[month]],"-",Hospitalisation_Details[[#This Row],[year]])</f>
        <v>4-Sep-1963</v>
      </c>
      <c r="F2336" s="1" t="str">
        <f>TEXT(Hospitalisation_Details[[#This Row],[Date of Birth]],"dd-mm-yy")</f>
        <v>04-09-63</v>
      </c>
      <c r="G2336">
        <v>1</v>
      </c>
      <c r="H2336">
        <f>DATEDIF(Hospitalisation_Details[[#This Row],[Date of Birth2]],DATE(2023,6,8),"y")</f>
        <v>59</v>
      </c>
      <c r="I2336" s="2">
        <v>48970.25</v>
      </c>
      <c r="J2336" t="s">
        <v>3710</v>
      </c>
      <c r="K2336" t="s">
        <v>3706</v>
      </c>
      <c r="L2336" t="s">
        <v>3708</v>
      </c>
    </row>
    <row r="2337" spans="1:12" x14ac:dyDescent="0.3">
      <c r="A2337" t="s">
        <v>3763</v>
      </c>
      <c r="B2337">
        <v>1958</v>
      </c>
      <c r="C2337" t="s">
        <v>3711</v>
      </c>
      <c r="D2337">
        <v>27</v>
      </c>
      <c r="E2337" s="1" t="str">
        <f>_xlfn.CONCAT(Hospitalisation_Details[[#This Row],[date]],"-",Hospitalisation_Details[[#This Row],[month]],"-",Hospitalisation_Details[[#This Row],[year]])</f>
        <v>27-Jun-1958</v>
      </c>
      <c r="F2337" s="1" t="str">
        <f>TEXT(Hospitalisation_Details[[#This Row],[Date of Birth]],"dd-mm-yy")</f>
        <v>27-06-58</v>
      </c>
      <c r="G2337">
        <v>2</v>
      </c>
      <c r="H2337">
        <f>DATEDIF(Hospitalisation_Details[[#This Row],[Date of Birth2]],DATE(2023,6,8),"y")</f>
        <v>64</v>
      </c>
      <c r="I2337" s="2">
        <v>49577.66</v>
      </c>
      <c r="J2337" t="s">
        <v>3706</v>
      </c>
      <c r="K2337" t="s">
        <v>3706</v>
      </c>
      <c r="L2337" t="s">
        <v>3708</v>
      </c>
    </row>
    <row r="2338" spans="1:12" x14ac:dyDescent="0.3">
      <c r="A2338" t="s">
        <v>3762</v>
      </c>
      <c r="B2338">
        <v>1994</v>
      </c>
      <c r="C2338" t="s">
        <v>3716</v>
      </c>
      <c r="D2338">
        <v>27</v>
      </c>
      <c r="E2338" s="1" t="str">
        <f>_xlfn.CONCAT(Hospitalisation_Details[[#This Row],[date]],"-",Hospitalisation_Details[[#This Row],[month]],"-",Hospitalisation_Details[[#This Row],[year]])</f>
        <v>27-Oct-1994</v>
      </c>
      <c r="F2338" s="1" t="str">
        <f>TEXT(Hospitalisation_Details[[#This Row],[Date of Birth]],"dd-mm-yy")</f>
        <v>27-10-94</v>
      </c>
      <c r="G2338">
        <v>1</v>
      </c>
      <c r="H2338">
        <f>DATEDIF(Hospitalisation_Details[[#This Row],[Date of Birth2]],DATE(2023,6,8),"y")</f>
        <v>28</v>
      </c>
      <c r="I2338" s="2">
        <v>51194.559999999998</v>
      </c>
      <c r="J2338" t="s">
        <v>3710</v>
      </c>
      <c r="K2338" t="s">
        <v>3707</v>
      </c>
      <c r="L2338" t="s">
        <v>3717</v>
      </c>
    </row>
    <row r="2339" spans="1:12" x14ac:dyDescent="0.3">
      <c r="A2339" t="s">
        <v>3761</v>
      </c>
      <c r="B2339">
        <v>1962</v>
      </c>
      <c r="C2339" t="s">
        <v>3715</v>
      </c>
      <c r="D2339">
        <v>4</v>
      </c>
      <c r="E2339" s="1" t="str">
        <f>_xlfn.CONCAT(Hospitalisation_Details[[#This Row],[date]],"-",Hospitalisation_Details[[#This Row],[month]],"-",Hospitalisation_Details[[#This Row],[year]])</f>
        <v>4-Aug-1962</v>
      </c>
      <c r="F2339" s="1" t="str">
        <f>TEXT(Hospitalisation_Details[[#This Row],[Date of Birth]],"dd-mm-yy")</f>
        <v>04-08-62</v>
      </c>
      <c r="G2339">
        <v>0</v>
      </c>
      <c r="H2339">
        <f>DATEDIF(Hospitalisation_Details[[#This Row],[Date of Birth2]],DATE(2023,6,8),"y")</f>
        <v>60</v>
      </c>
      <c r="I2339" s="2">
        <v>52590.83</v>
      </c>
      <c r="J2339" t="s">
        <v>3710</v>
      </c>
      <c r="K2339" t="s">
        <v>3707</v>
      </c>
      <c r="L2339" t="s">
        <v>3717</v>
      </c>
    </row>
    <row r="2340" spans="1:12" x14ac:dyDescent="0.3">
      <c r="A2340" t="s">
        <v>3760</v>
      </c>
      <c r="B2340">
        <v>1989</v>
      </c>
      <c r="C2340" t="s">
        <v>3711</v>
      </c>
      <c r="D2340">
        <v>19</v>
      </c>
      <c r="E2340" s="1" t="str">
        <f>_xlfn.CONCAT(Hospitalisation_Details[[#This Row],[date]],"-",Hospitalisation_Details[[#This Row],[month]],"-",Hospitalisation_Details[[#This Row],[year]])</f>
        <v>19-Jun-1989</v>
      </c>
      <c r="F2340" s="1" t="str">
        <f>TEXT(Hospitalisation_Details[[#This Row],[Date of Birth]],"dd-mm-yy")</f>
        <v>19-06-89</v>
      </c>
      <c r="G2340">
        <v>0</v>
      </c>
      <c r="H2340">
        <f>DATEDIF(Hospitalisation_Details[[#This Row],[Date of Birth2]],DATE(2023,6,8),"y")</f>
        <v>33</v>
      </c>
      <c r="I2340" s="2">
        <v>55135.4</v>
      </c>
      <c r="J2340" t="s">
        <v>3710</v>
      </c>
      <c r="K2340" t="s">
        <v>3706</v>
      </c>
      <c r="L2340" t="s">
        <v>3713</v>
      </c>
    </row>
    <row r="2341" spans="1:12" x14ac:dyDescent="0.3">
      <c r="A2341" t="s">
        <v>3759</v>
      </c>
      <c r="B2341">
        <v>1991</v>
      </c>
      <c r="C2341" t="s">
        <v>3711</v>
      </c>
      <c r="D2341">
        <v>6</v>
      </c>
      <c r="E2341" s="1" t="str">
        <f>_xlfn.CONCAT(Hospitalisation_Details[[#This Row],[date]],"-",Hospitalisation_Details[[#This Row],[month]],"-",Hospitalisation_Details[[#This Row],[year]])</f>
        <v>6-Jun-1991</v>
      </c>
      <c r="F2341" s="1" t="str">
        <f>TEXT(Hospitalisation_Details[[#This Row],[Date of Birth]],"dd-mm-yy")</f>
        <v>06-06-91</v>
      </c>
      <c r="G2341">
        <v>1</v>
      </c>
      <c r="H2341">
        <f>DATEDIF(Hospitalisation_Details[[#This Row],[Date of Birth2]],DATE(2023,6,8),"y")</f>
        <v>32</v>
      </c>
      <c r="I2341" s="2">
        <v>58571.07</v>
      </c>
      <c r="J2341" t="s">
        <v>3710</v>
      </c>
      <c r="K2341" t="s">
        <v>3707</v>
      </c>
      <c r="L2341" t="s">
        <v>3724</v>
      </c>
    </row>
    <row r="2342" spans="1:12" x14ac:dyDescent="0.3">
      <c r="A2342" t="s">
        <v>3758</v>
      </c>
      <c r="B2342">
        <v>1970</v>
      </c>
      <c r="C2342" t="s">
        <v>3712</v>
      </c>
      <c r="D2342">
        <v>11</v>
      </c>
      <c r="E2342" s="1" t="str">
        <f>_xlfn.CONCAT(Hospitalisation_Details[[#This Row],[date]],"-",Hospitalisation_Details[[#This Row],[month]],"-",Hospitalisation_Details[[#This Row],[year]])</f>
        <v>11-Sep-1970</v>
      </c>
      <c r="F2342" s="1" t="str">
        <f>TEXT(Hospitalisation_Details[[#This Row],[Date of Birth]],"dd-mm-yy")</f>
        <v>11-09-70</v>
      </c>
      <c r="G2342">
        <v>3</v>
      </c>
      <c r="H2342">
        <f>DATEDIF(Hospitalisation_Details[[#This Row],[Date of Birth2]],DATE(2023,6,8),"y")</f>
        <v>52</v>
      </c>
      <c r="I2342" s="2">
        <v>60021.4</v>
      </c>
      <c r="J2342" t="s">
        <v>3710</v>
      </c>
      <c r="K2342" t="s">
        <v>3710</v>
      </c>
      <c r="L2342" t="s">
        <v>3713</v>
      </c>
    </row>
    <row r="2343" spans="1:12" x14ac:dyDescent="0.3">
      <c r="A2343" t="s">
        <v>3757</v>
      </c>
      <c r="B2343">
        <v>1977</v>
      </c>
      <c r="C2343" t="s">
        <v>3711</v>
      </c>
      <c r="D2343">
        <v>8</v>
      </c>
      <c r="E2343" s="1" t="str">
        <f>_xlfn.CONCAT(Hospitalisation_Details[[#This Row],[date]],"-",Hospitalisation_Details[[#This Row],[month]],"-",Hospitalisation_Details[[#This Row],[year]])</f>
        <v>8-Jun-1977</v>
      </c>
      <c r="F2343" s="1" t="str">
        <f>TEXT(Hospitalisation_Details[[#This Row],[Date of Birth]],"dd-mm-yy")</f>
        <v>08-06-77</v>
      </c>
      <c r="G2343">
        <v>0</v>
      </c>
      <c r="H2343">
        <f>DATEDIF(Hospitalisation_Details[[#This Row],[Date of Birth2]],DATE(2023,6,8),"y")</f>
        <v>46</v>
      </c>
      <c r="I2343" s="2">
        <v>62592.87</v>
      </c>
      <c r="J2343" t="s">
        <v>3706</v>
      </c>
      <c r="K2343" t="s">
        <v>3707</v>
      </c>
      <c r="L2343" t="s">
        <v>3708</v>
      </c>
    </row>
    <row r="2344" spans="1:12" x14ac:dyDescent="0.3">
      <c r="A2344" t="s">
        <v>3756</v>
      </c>
      <c r="B2344">
        <v>1968</v>
      </c>
      <c r="C2344" t="s">
        <v>3716</v>
      </c>
      <c r="D2344">
        <v>12</v>
      </c>
      <c r="E2344" s="1" t="str">
        <f>_xlfn.CONCAT(Hospitalisation_Details[[#This Row],[date]],"-",Hospitalisation_Details[[#This Row],[month]],"-",Hospitalisation_Details[[#This Row],[year]])</f>
        <v>12-Oct-1968</v>
      </c>
      <c r="F2344" s="1" t="str">
        <f>TEXT(Hospitalisation_Details[[#This Row],[Date of Birth]],"dd-mm-yy")</f>
        <v>12-10-68</v>
      </c>
      <c r="G2344">
        <v>0</v>
      </c>
      <c r="H2344">
        <f>DATEDIF(Hospitalisation_Details[[#This Row],[Date of Birth2]],DATE(2023,6,8),"y")</f>
        <v>54</v>
      </c>
      <c r="I2344" s="2">
        <v>63770.43</v>
      </c>
      <c r="J2344" t="s">
        <v>3710</v>
      </c>
      <c r="K2344" t="s">
        <v>3707</v>
      </c>
      <c r="L2344" t="s">
        <v>3708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6A45-C7D1-4F76-A2B8-98B75069C167}">
  <dimension ref="A1:D2336"/>
  <sheetViews>
    <sheetView topLeftCell="A2326" workbookViewId="0">
      <selection activeCell="A2" sqref="A2:D2336"/>
    </sheetView>
  </sheetViews>
  <sheetFormatPr defaultRowHeight="14.4" x14ac:dyDescent="0.3"/>
  <cols>
    <col min="1" max="1" width="13.5546875" bestFit="1" customWidth="1"/>
    <col min="2" max="2" width="6.77734375" bestFit="1" customWidth="1"/>
    <col min="3" max="3" width="19.33203125" bestFit="1" customWidth="1"/>
    <col min="4" max="5" width="16.6640625" bestFit="1" customWidth="1"/>
  </cols>
  <sheetData>
    <row r="1" spans="1:4" x14ac:dyDescent="0.3">
      <c r="A1" t="s">
        <v>3696</v>
      </c>
      <c r="B1" t="s">
        <v>0</v>
      </c>
      <c r="C1" t="s">
        <v>1</v>
      </c>
      <c r="D1" t="s">
        <v>2</v>
      </c>
    </row>
    <row r="2" spans="1:4" x14ac:dyDescent="0.3">
      <c r="A2" t="s">
        <v>3756</v>
      </c>
      <c r="B2" t="s">
        <v>3</v>
      </c>
      <c r="C2" t="s">
        <v>4</v>
      </c>
      <c r="D2" t="s">
        <v>5</v>
      </c>
    </row>
    <row r="3" spans="1:4" x14ac:dyDescent="0.3">
      <c r="A3" t="s">
        <v>3757</v>
      </c>
      <c r="B3" t="s">
        <v>6</v>
      </c>
      <c r="C3" t="s">
        <v>7</v>
      </c>
      <c r="D3" t="s">
        <v>8</v>
      </c>
    </row>
    <row r="4" spans="1:4" x14ac:dyDescent="0.3">
      <c r="A4" t="s">
        <v>3758</v>
      </c>
      <c r="B4" t="s">
        <v>6</v>
      </c>
      <c r="C4" t="s">
        <v>9</v>
      </c>
      <c r="D4" t="s">
        <v>10</v>
      </c>
    </row>
    <row r="5" spans="1:4" x14ac:dyDescent="0.3">
      <c r="A5" t="s">
        <v>3759</v>
      </c>
      <c r="B5" t="s">
        <v>3</v>
      </c>
      <c r="C5" t="s">
        <v>11</v>
      </c>
      <c r="D5" t="s">
        <v>12</v>
      </c>
    </row>
    <row r="6" spans="1:4" x14ac:dyDescent="0.3">
      <c r="A6" t="s">
        <v>3760</v>
      </c>
      <c r="B6" t="s">
        <v>3</v>
      </c>
      <c r="C6" t="s">
        <v>13</v>
      </c>
      <c r="D6" t="s">
        <v>14</v>
      </c>
    </row>
    <row r="7" spans="1:4" x14ac:dyDescent="0.3">
      <c r="A7" t="s">
        <v>3761</v>
      </c>
      <c r="B7" t="s">
        <v>6</v>
      </c>
      <c r="C7" t="s">
        <v>15</v>
      </c>
      <c r="D7" t="s">
        <v>16</v>
      </c>
    </row>
    <row r="8" spans="1:4" x14ac:dyDescent="0.3">
      <c r="A8" t="s">
        <v>3762</v>
      </c>
      <c r="B8" t="s">
        <v>6</v>
      </c>
      <c r="C8" t="s">
        <v>17</v>
      </c>
      <c r="D8" t="s">
        <v>18</v>
      </c>
    </row>
    <row r="9" spans="1:4" x14ac:dyDescent="0.3">
      <c r="A9" t="s">
        <v>3763</v>
      </c>
      <c r="B9" t="s">
        <v>6</v>
      </c>
      <c r="C9" t="s">
        <v>19</v>
      </c>
      <c r="D9" t="s">
        <v>20</v>
      </c>
    </row>
    <row r="10" spans="1:4" x14ac:dyDescent="0.3">
      <c r="A10" t="s">
        <v>3764</v>
      </c>
      <c r="B10" t="s">
        <v>6</v>
      </c>
      <c r="C10" t="s">
        <v>21</v>
      </c>
      <c r="D10" t="s">
        <v>22</v>
      </c>
    </row>
    <row r="11" spans="1:4" x14ac:dyDescent="0.3">
      <c r="A11" t="s">
        <v>3765</v>
      </c>
      <c r="B11" t="s">
        <v>3</v>
      </c>
      <c r="C11" t="s">
        <v>23</v>
      </c>
      <c r="D11" t="s">
        <v>24</v>
      </c>
    </row>
    <row r="12" spans="1:4" x14ac:dyDescent="0.3">
      <c r="A12" t="s">
        <v>3766</v>
      </c>
      <c r="B12" t="s">
        <v>3</v>
      </c>
      <c r="C12" t="s">
        <v>25</v>
      </c>
      <c r="D12" t="s">
        <v>26</v>
      </c>
    </row>
    <row r="13" spans="1:4" x14ac:dyDescent="0.3">
      <c r="A13" t="s">
        <v>3767</v>
      </c>
      <c r="B13" t="s">
        <v>6</v>
      </c>
      <c r="C13" t="s">
        <v>27</v>
      </c>
      <c r="D13" t="s">
        <v>28</v>
      </c>
    </row>
    <row r="14" spans="1:4" x14ac:dyDescent="0.3">
      <c r="A14" t="s">
        <v>3768</v>
      </c>
      <c r="B14" t="s">
        <v>6</v>
      </c>
      <c r="C14" t="s">
        <v>29</v>
      </c>
      <c r="D14" t="s">
        <v>30</v>
      </c>
    </row>
    <row r="15" spans="1:4" x14ac:dyDescent="0.3">
      <c r="A15" t="s">
        <v>3769</v>
      </c>
      <c r="B15" t="s">
        <v>6</v>
      </c>
      <c r="C15" t="s">
        <v>31</v>
      </c>
      <c r="D15" t="s">
        <v>32</v>
      </c>
    </row>
    <row r="16" spans="1:4" x14ac:dyDescent="0.3">
      <c r="A16" t="s">
        <v>3770</v>
      </c>
      <c r="B16" t="s">
        <v>3</v>
      </c>
      <c r="C16" t="s">
        <v>33</v>
      </c>
      <c r="D16" t="s">
        <v>34</v>
      </c>
    </row>
    <row r="17" spans="1:4" x14ac:dyDescent="0.3">
      <c r="A17" t="s">
        <v>3771</v>
      </c>
      <c r="B17" t="s">
        <v>6</v>
      </c>
      <c r="C17" t="s">
        <v>35</v>
      </c>
      <c r="D17" t="s">
        <v>36</v>
      </c>
    </row>
    <row r="18" spans="1:4" x14ac:dyDescent="0.3">
      <c r="A18" t="s">
        <v>3772</v>
      </c>
      <c r="B18" t="s">
        <v>3</v>
      </c>
      <c r="C18" t="s">
        <v>37</v>
      </c>
      <c r="D18" t="s">
        <v>38</v>
      </c>
    </row>
    <row r="19" spans="1:4" x14ac:dyDescent="0.3">
      <c r="A19" t="s">
        <v>3773</v>
      </c>
      <c r="B19" t="s">
        <v>3</v>
      </c>
      <c r="C19" t="s">
        <v>39</v>
      </c>
      <c r="D19" t="s">
        <v>40</v>
      </c>
    </row>
    <row r="20" spans="1:4" x14ac:dyDescent="0.3">
      <c r="A20" t="s">
        <v>3774</v>
      </c>
      <c r="B20" t="s">
        <v>6</v>
      </c>
      <c r="C20" t="s">
        <v>41</v>
      </c>
      <c r="D20" t="s">
        <v>42</v>
      </c>
    </row>
    <row r="21" spans="1:4" x14ac:dyDescent="0.3">
      <c r="A21" t="s">
        <v>3775</v>
      </c>
      <c r="B21" t="s">
        <v>6</v>
      </c>
      <c r="C21" t="s">
        <v>43</v>
      </c>
      <c r="D21" t="s">
        <v>44</v>
      </c>
    </row>
    <row r="22" spans="1:4" x14ac:dyDescent="0.3">
      <c r="A22" t="s">
        <v>3776</v>
      </c>
      <c r="B22" t="s">
        <v>6</v>
      </c>
      <c r="C22" t="s">
        <v>45</v>
      </c>
      <c r="D22" t="s">
        <v>46</v>
      </c>
    </row>
    <row r="23" spans="1:4" x14ac:dyDescent="0.3">
      <c r="A23" t="s">
        <v>3777</v>
      </c>
      <c r="B23" t="s">
        <v>3</v>
      </c>
      <c r="C23" t="s">
        <v>47</v>
      </c>
      <c r="D23" t="s">
        <v>48</v>
      </c>
    </row>
    <row r="24" spans="1:4" x14ac:dyDescent="0.3">
      <c r="A24" t="s">
        <v>3778</v>
      </c>
      <c r="B24" t="s">
        <v>3</v>
      </c>
      <c r="C24" t="s">
        <v>49</v>
      </c>
      <c r="D24" t="s">
        <v>50</v>
      </c>
    </row>
    <row r="25" spans="1:4" x14ac:dyDescent="0.3">
      <c r="A25" t="s">
        <v>3779</v>
      </c>
      <c r="B25" t="s">
        <v>6</v>
      </c>
      <c r="C25" t="s">
        <v>51</v>
      </c>
      <c r="D25" t="s">
        <v>52</v>
      </c>
    </row>
    <row r="26" spans="1:4" x14ac:dyDescent="0.3">
      <c r="A26" t="s">
        <v>3780</v>
      </c>
      <c r="B26" t="s">
        <v>6</v>
      </c>
      <c r="C26" t="s">
        <v>53</v>
      </c>
      <c r="D26" t="s">
        <v>54</v>
      </c>
    </row>
    <row r="27" spans="1:4" x14ac:dyDescent="0.3">
      <c r="A27" t="s">
        <v>3781</v>
      </c>
      <c r="B27" t="s">
        <v>6</v>
      </c>
      <c r="C27" t="s">
        <v>55</v>
      </c>
      <c r="D27" t="s">
        <v>56</v>
      </c>
    </row>
    <row r="28" spans="1:4" x14ac:dyDescent="0.3">
      <c r="A28" t="s">
        <v>3782</v>
      </c>
      <c r="B28" t="s">
        <v>6</v>
      </c>
      <c r="C28" t="s">
        <v>57</v>
      </c>
      <c r="D28" t="s">
        <v>58</v>
      </c>
    </row>
    <row r="29" spans="1:4" x14ac:dyDescent="0.3">
      <c r="A29" t="s">
        <v>3783</v>
      </c>
      <c r="B29" t="s">
        <v>3</v>
      </c>
      <c r="C29" t="s">
        <v>59</v>
      </c>
      <c r="D29" t="s">
        <v>60</v>
      </c>
    </row>
    <row r="30" spans="1:4" x14ac:dyDescent="0.3">
      <c r="A30" t="s">
        <v>3784</v>
      </c>
      <c r="B30" t="s">
        <v>6</v>
      </c>
      <c r="C30" t="s">
        <v>19</v>
      </c>
      <c r="D30" t="s">
        <v>61</v>
      </c>
    </row>
    <row r="31" spans="1:4" x14ac:dyDescent="0.3">
      <c r="A31" t="s">
        <v>3785</v>
      </c>
      <c r="B31" t="s">
        <v>3</v>
      </c>
      <c r="C31" t="s">
        <v>62</v>
      </c>
      <c r="D31" t="s">
        <v>63</v>
      </c>
    </row>
    <row r="32" spans="1:4" x14ac:dyDescent="0.3">
      <c r="A32" t="s">
        <v>3786</v>
      </c>
      <c r="B32" t="s">
        <v>3</v>
      </c>
      <c r="C32" t="s">
        <v>64</v>
      </c>
      <c r="D32" t="s">
        <v>65</v>
      </c>
    </row>
    <row r="33" spans="1:4" x14ac:dyDescent="0.3">
      <c r="A33" t="s">
        <v>3787</v>
      </c>
      <c r="B33" t="s">
        <v>6</v>
      </c>
      <c r="C33" t="s">
        <v>66</v>
      </c>
      <c r="D33" t="s">
        <v>67</v>
      </c>
    </row>
    <row r="34" spans="1:4" x14ac:dyDescent="0.3">
      <c r="A34" t="s">
        <v>3788</v>
      </c>
      <c r="B34" t="s">
        <v>6</v>
      </c>
      <c r="C34" t="s">
        <v>68</v>
      </c>
      <c r="D34" t="s">
        <v>69</v>
      </c>
    </row>
    <row r="35" spans="1:4" x14ac:dyDescent="0.3">
      <c r="A35" t="s">
        <v>3789</v>
      </c>
      <c r="B35" t="s">
        <v>3</v>
      </c>
      <c r="C35" t="s">
        <v>70</v>
      </c>
      <c r="D35" t="s">
        <v>71</v>
      </c>
    </row>
    <row r="36" spans="1:4" x14ac:dyDescent="0.3">
      <c r="A36" t="s">
        <v>3790</v>
      </c>
      <c r="B36" t="s">
        <v>3</v>
      </c>
      <c r="C36" t="s">
        <v>72</v>
      </c>
      <c r="D36" t="s">
        <v>73</v>
      </c>
    </row>
    <row r="37" spans="1:4" x14ac:dyDescent="0.3">
      <c r="A37" t="s">
        <v>3791</v>
      </c>
      <c r="B37" t="s">
        <v>6</v>
      </c>
      <c r="C37" t="s">
        <v>74</v>
      </c>
      <c r="D37" t="s">
        <v>75</v>
      </c>
    </row>
    <row r="38" spans="1:4" x14ac:dyDescent="0.3">
      <c r="A38" t="s">
        <v>3792</v>
      </c>
      <c r="B38" t="s">
        <v>6</v>
      </c>
      <c r="C38" t="s">
        <v>76</v>
      </c>
      <c r="D38" t="s">
        <v>77</v>
      </c>
    </row>
    <row r="39" spans="1:4" x14ac:dyDescent="0.3">
      <c r="A39" t="s">
        <v>3793</v>
      </c>
      <c r="B39" t="s">
        <v>3</v>
      </c>
      <c r="C39" t="s">
        <v>78</v>
      </c>
      <c r="D39" t="s">
        <v>79</v>
      </c>
    </row>
    <row r="40" spans="1:4" x14ac:dyDescent="0.3">
      <c r="A40" t="s">
        <v>3794</v>
      </c>
      <c r="B40" t="s">
        <v>3</v>
      </c>
      <c r="C40" t="s">
        <v>80</v>
      </c>
      <c r="D40" t="s">
        <v>81</v>
      </c>
    </row>
    <row r="41" spans="1:4" x14ac:dyDescent="0.3">
      <c r="A41" t="s">
        <v>3795</v>
      </c>
      <c r="B41" t="s">
        <v>6</v>
      </c>
      <c r="C41" t="s">
        <v>82</v>
      </c>
      <c r="D41" t="s">
        <v>83</v>
      </c>
    </row>
    <row r="42" spans="1:4" x14ac:dyDescent="0.3">
      <c r="A42" t="s">
        <v>3796</v>
      </c>
      <c r="B42" t="s">
        <v>6</v>
      </c>
      <c r="C42" t="s">
        <v>84</v>
      </c>
      <c r="D42" t="s">
        <v>85</v>
      </c>
    </row>
    <row r="43" spans="1:4" x14ac:dyDescent="0.3">
      <c r="A43" t="s">
        <v>3797</v>
      </c>
      <c r="B43" t="s">
        <v>3</v>
      </c>
      <c r="C43" t="s">
        <v>86</v>
      </c>
      <c r="D43" t="s">
        <v>87</v>
      </c>
    </row>
    <row r="44" spans="1:4" x14ac:dyDescent="0.3">
      <c r="A44" t="s">
        <v>3798</v>
      </c>
      <c r="B44" t="s">
        <v>3</v>
      </c>
      <c r="C44" t="s">
        <v>49</v>
      </c>
      <c r="D44" t="s">
        <v>88</v>
      </c>
    </row>
    <row r="45" spans="1:4" x14ac:dyDescent="0.3">
      <c r="A45" t="s">
        <v>3799</v>
      </c>
      <c r="B45" t="s">
        <v>6</v>
      </c>
      <c r="C45" t="s">
        <v>89</v>
      </c>
      <c r="D45" t="s">
        <v>90</v>
      </c>
    </row>
    <row r="46" spans="1:4" x14ac:dyDescent="0.3">
      <c r="A46" t="s">
        <v>3800</v>
      </c>
      <c r="B46" t="s">
        <v>6</v>
      </c>
      <c r="C46" t="s">
        <v>91</v>
      </c>
      <c r="D46" t="s">
        <v>92</v>
      </c>
    </row>
    <row r="47" spans="1:4" x14ac:dyDescent="0.3">
      <c r="A47" t="s">
        <v>3801</v>
      </c>
      <c r="B47" t="s">
        <v>3</v>
      </c>
      <c r="C47" t="s">
        <v>93</v>
      </c>
      <c r="D47" t="s">
        <v>94</v>
      </c>
    </row>
    <row r="48" spans="1:4" x14ac:dyDescent="0.3">
      <c r="A48" t="s">
        <v>3802</v>
      </c>
      <c r="B48" t="s">
        <v>6</v>
      </c>
      <c r="C48" t="s">
        <v>95</v>
      </c>
      <c r="D48" t="s">
        <v>96</v>
      </c>
    </row>
    <row r="49" spans="1:4" x14ac:dyDescent="0.3">
      <c r="A49" t="s">
        <v>3803</v>
      </c>
      <c r="B49" t="s">
        <v>3</v>
      </c>
      <c r="C49" t="s">
        <v>97</v>
      </c>
      <c r="D49" t="s">
        <v>87</v>
      </c>
    </row>
    <row r="50" spans="1:4" x14ac:dyDescent="0.3">
      <c r="A50" t="s">
        <v>3804</v>
      </c>
      <c r="B50" t="s">
        <v>6</v>
      </c>
      <c r="C50" t="s">
        <v>98</v>
      </c>
      <c r="D50" t="s">
        <v>99</v>
      </c>
    </row>
    <row r="51" spans="1:4" x14ac:dyDescent="0.3">
      <c r="A51" t="s">
        <v>3805</v>
      </c>
      <c r="B51" t="s">
        <v>6</v>
      </c>
      <c r="C51" t="s">
        <v>100</v>
      </c>
      <c r="D51" t="s">
        <v>101</v>
      </c>
    </row>
    <row r="52" spans="1:4" x14ac:dyDescent="0.3">
      <c r="A52" t="s">
        <v>3806</v>
      </c>
      <c r="B52" t="s">
        <v>6</v>
      </c>
      <c r="C52" t="s">
        <v>102</v>
      </c>
      <c r="D52" t="s">
        <v>103</v>
      </c>
    </row>
    <row r="53" spans="1:4" x14ac:dyDescent="0.3">
      <c r="A53" t="s">
        <v>3807</v>
      </c>
      <c r="B53" t="s">
        <v>3</v>
      </c>
      <c r="C53" t="s">
        <v>104</v>
      </c>
      <c r="D53" t="s">
        <v>105</v>
      </c>
    </row>
    <row r="54" spans="1:4" x14ac:dyDescent="0.3">
      <c r="A54" t="s">
        <v>3808</v>
      </c>
      <c r="B54" t="s">
        <v>6</v>
      </c>
      <c r="C54" t="s">
        <v>27</v>
      </c>
      <c r="D54" t="s">
        <v>106</v>
      </c>
    </row>
    <row r="55" spans="1:4" x14ac:dyDescent="0.3">
      <c r="A55" t="s">
        <v>3809</v>
      </c>
      <c r="B55" t="s">
        <v>6</v>
      </c>
      <c r="C55" t="s">
        <v>107</v>
      </c>
      <c r="D55" t="s">
        <v>108</v>
      </c>
    </row>
    <row r="56" spans="1:4" x14ac:dyDescent="0.3">
      <c r="A56" t="s">
        <v>3810</v>
      </c>
      <c r="B56" t="s">
        <v>3</v>
      </c>
      <c r="C56" t="s">
        <v>109</v>
      </c>
      <c r="D56" t="s">
        <v>110</v>
      </c>
    </row>
    <row r="57" spans="1:4" x14ac:dyDescent="0.3">
      <c r="A57" t="s">
        <v>3811</v>
      </c>
      <c r="B57" t="s">
        <v>3</v>
      </c>
      <c r="C57" t="s">
        <v>111</v>
      </c>
      <c r="D57" t="s">
        <v>112</v>
      </c>
    </row>
    <row r="58" spans="1:4" x14ac:dyDescent="0.3">
      <c r="A58" t="s">
        <v>3812</v>
      </c>
      <c r="B58" t="s">
        <v>6</v>
      </c>
      <c r="C58" t="s">
        <v>113</v>
      </c>
      <c r="D58" t="s">
        <v>114</v>
      </c>
    </row>
    <row r="59" spans="1:4" x14ac:dyDescent="0.3">
      <c r="A59" t="s">
        <v>3813</v>
      </c>
      <c r="B59" t="s">
        <v>3</v>
      </c>
      <c r="C59" t="s">
        <v>115</v>
      </c>
      <c r="D59" t="s">
        <v>116</v>
      </c>
    </row>
    <row r="60" spans="1:4" x14ac:dyDescent="0.3">
      <c r="A60" t="s">
        <v>3814</v>
      </c>
      <c r="B60" t="s">
        <v>6</v>
      </c>
      <c r="C60" t="s">
        <v>117</v>
      </c>
      <c r="D60" t="s">
        <v>118</v>
      </c>
    </row>
    <row r="61" spans="1:4" x14ac:dyDescent="0.3">
      <c r="A61" t="s">
        <v>3815</v>
      </c>
      <c r="B61" t="s">
        <v>3</v>
      </c>
      <c r="C61" t="s">
        <v>119</v>
      </c>
      <c r="D61" t="s">
        <v>120</v>
      </c>
    </row>
    <row r="62" spans="1:4" x14ac:dyDescent="0.3">
      <c r="A62" t="s">
        <v>3816</v>
      </c>
      <c r="B62" t="s">
        <v>6</v>
      </c>
      <c r="C62" t="s">
        <v>121</v>
      </c>
      <c r="D62" t="s">
        <v>122</v>
      </c>
    </row>
    <row r="63" spans="1:4" x14ac:dyDescent="0.3">
      <c r="A63" t="s">
        <v>3817</v>
      </c>
      <c r="B63" t="s">
        <v>3</v>
      </c>
      <c r="C63" t="s">
        <v>123</v>
      </c>
      <c r="D63" t="s">
        <v>124</v>
      </c>
    </row>
    <row r="64" spans="1:4" x14ac:dyDescent="0.3">
      <c r="A64" t="s">
        <v>3818</v>
      </c>
      <c r="B64" t="s">
        <v>3</v>
      </c>
      <c r="C64" t="s">
        <v>125</v>
      </c>
      <c r="D64" t="s">
        <v>126</v>
      </c>
    </row>
    <row r="65" spans="1:4" x14ac:dyDescent="0.3">
      <c r="A65" t="s">
        <v>3819</v>
      </c>
      <c r="B65" t="s">
        <v>6</v>
      </c>
      <c r="C65" t="s">
        <v>27</v>
      </c>
      <c r="D65" t="s">
        <v>127</v>
      </c>
    </row>
    <row r="66" spans="1:4" x14ac:dyDescent="0.3">
      <c r="A66" t="s">
        <v>3820</v>
      </c>
      <c r="B66" t="s">
        <v>6</v>
      </c>
      <c r="C66" t="s">
        <v>128</v>
      </c>
      <c r="D66" t="s">
        <v>129</v>
      </c>
    </row>
    <row r="67" spans="1:4" x14ac:dyDescent="0.3">
      <c r="A67" t="s">
        <v>3821</v>
      </c>
      <c r="B67" t="s">
        <v>3</v>
      </c>
      <c r="C67" t="s">
        <v>130</v>
      </c>
      <c r="D67" t="s">
        <v>131</v>
      </c>
    </row>
    <row r="68" spans="1:4" x14ac:dyDescent="0.3">
      <c r="A68" t="s">
        <v>3822</v>
      </c>
      <c r="B68" t="s">
        <v>6</v>
      </c>
      <c r="C68" t="s">
        <v>132</v>
      </c>
      <c r="D68" t="s">
        <v>133</v>
      </c>
    </row>
    <row r="69" spans="1:4" x14ac:dyDescent="0.3">
      <c r="A69" t="s">
        <v>3823</v>
      </c>
      <c r="B69" t="s">
        <v>6</v>
      </c>
      <c r="C69" t="s">
        <v>134</v>
      </c>
      <c r="D69" t="s">
        <v>135</v>
      </c>
    </row>
    <row r="70" spans="1:4" x14ac:dyDescent="0.3">
      <c r="A70" t="s">
        <v>3824</v>
      </c>
      <c r="B70" t="s">
        <v>3</v>
      </c>
      <c r="C70" t="s">
        <v>136</v>
      </c>
      <c r="D70" t="s">
        <v>137</v>
      </c>
    </row>
    <row r="71" spans="1:4" x14ac:dyDescent="0.3">
      <c r="A71" t="s">
        <v>3825</v>
      </c>
      <c r="B71" t="s">
        <v>6</v>
      </c>
      <c r="C71" t="s">
        <v>138</v>
      </c>
      <c r="D71" t="s">
        <v>139</v>
      </c>
    </row>
    <row r="72" spans="1:4" x14ac:dyDescent="0.3">
      <c r="A72" t="s">
        <v>3826</v>
      </c>
      <c r="B72" t="s">
        <v>6</v>
      </c>
      <c r="C72" t="s">
        <v>140</v>
      </c>
      <c r="D72" t="s">
        <v>141</v>
      </c>
    </row>
    <row r="73" spans="1:4" x14ac:dyDescent="0.3">
      <c r="A73" t="s">
        <v>3827</v>
      </c>
      <c r="B73" t="s">
        <v>6</v>
      </c>
      <c r="C73" t="s">
        <v>142</v>
      </c>
      <c r="D73" t="s">
        <v>143</v>
      </c>
    </row>
    <row r="74" spans="1:4" x14ac:dyDescent="0.3">
      <c r="A74" t="s">
        <v>3828</v>
      </c>
      <c r="B74" t="s">
        <v>3</v>
      </c>
      <c r="C74" t="s">
        <v>144</v>
      </c>
      <c r="D74" t="s">
        <v>145</v>
      </c>
    </row>
    <row r="75" spans="1:4" x14ac:dyDescent="0.3">
      <c r="A75" t="s">
        <v>3829</v>
      </c>
      <c r="B75" t="s">
        <v>3</v>
      </c>
      <c r="C75" t="s">
        <v>146</v>
      </c>
      <c r="D75" t="s">
        <v>147</v>
      </c>
    </row>
    <row r="76" spans="1:4" x14ac:dyDescent="0.3">
      <c r="A76" t="s">
        <v>3830</v>
      </c>
      <c r="B76" t="s">
        <v>3</v>
      </c>
      <c r="C76" t="s">
        <v>148</v>
      </c>
      <c r="D76" t="s">
        <v>149</v>
      </c>
    </row>
    <row r="77" spans="1:4" x14ac:dyDescent="0.3">
      <c r="A77" t="s">
        <v>3831</v>
      </c>
      <c r="B77" t="s">
        <v>6</v>
      </c>
      <c r="C77" t="s">
        <v>150</v>
      </c>
      <c r="D77" t="s">
        <v>151</v>
      </c>
    </row>
    <row r="78" spans="1:4" x14ac:dyDescent="0.3">
      <c r="A78" t="s">
        <v>3832</v>
      </c>
      <c r="B78" t="s">
        <v>3</v>
      </c>
      <c r="C78" t="s">
        <v>152</v>
      </c>
      <c r="D78" t="s">
        <v>153</v>
      </c>
    </row>
    <row r="79" spans="1:4" x14ac:dyDescent="0.3">
      <c r="A79" t="s">
        <v>3833</v>
      </c>
      <c r="B79" t="s">
        <v>3</v>
      </c>
      <c r="C79" t="s">
        <v>154</v>
      </c>
      <c r="D79" t="s">
        <v>155</v>
      </c>
    </row>
    <row r="80" spans="1:4" x14ac:dyDescent="0.3">
      <c r="A80" t="s">
        <v>3834</v>
      </c>
      <c r="B80" t="s">
        <v>6</v>
      </c>
      <c r="C80" t="s">
        <v>156</v>
      </c>
      <c r="D80" t="s">
        <v>157</v>
      </c>
    </row>
    <row r="81" spans="1:4" x14ac:dyDescent="0.3">
      <c r="A81" t="s">
        <v>3835</v>
      </c>
      <c r="B81" t="s">
        <v>3</v>
      </c>
      <c r="C81" t="s">
        <v>158</v>
      </c>
      <c r="D81" t="s">
        <v>159</v>
      </c>
    </row>
    <row r="82" spans="1:4" x14ac:dyDescent="0.3">
      <c r="A82" t="s">
        <v>3836</v>
      </c>
      <c r="B82" t="s">
        <v>3</v>
      </c>
      <c r="C82" t="s">
        <v>160</v>
      </c>
      <c r="D82" t="s">
        <v>161</v>
      </c>
    </row>
    <row r="83" spans="1:4" x14ac:dyDescent="0.3">
      <c r="A83" t="s">
        <v>3837</v>
      </c>
      <c r="B83" t="s">
        <v>6</v>
      </c>
      <c r="C83" t="s">
        <v>162</v>
      </c>
      <c r="D83" t="s">
        <v>163</v>
      </c>
    </row>
    <row r="84" spans="1:4" x14ac:dyDescent="0.3">
      <c r="A84" t="s">
        <v>3838</v>
      </c>
      <c r="B84" t="s">
        <v>3</v>
      </c>
      <c r="C84" t="s">
        <v>164</v>
      </c>
      <c r="D84" t="s">
        <v>165</v>
      </c>
    </row>
    <row r="85" spans="1:4" x14ac:dyDescent="0.3">
      <c r="A85" t="s">
        <v>3839</v>
      </c>
      <c r="B85" t="s">
        <v>6</v>
      </c>
      <c r="C85" t="s">
        <v>166</v>
      </c>
      <c r="D85" t="s">
        <v>167</v>
      </c>
    </row>
    <row r="86" spans="1:4" x14ac:dyDescent="0.3">
      <c r="A86" t="s">
        <v>3840</v>
      </c>
      <c r="B86" t="s">
        <v>6</v>
      </c>
      <c r="C86" t="s">
        <v>168</v>
      </c>
      <c r="D86" t="s">
        <v>169</v>
      </c>
    </row>
    <row r="87" spans="1:4" x14ac:dyDescent="0.3">
      <c r="A87" t="s">
        <v>3841</v>
      </c>
      <c r="B87" t="s">
        <v>6</v>
      </c>
      <c r="C87" t="s">
        <v>170</v>
      </c>
      <c r="D87" t="s">
        <v>171</v>
      </c>
    </row>
    <row r="88" spans="1:4" x14ac:dyDescent="0.3">
      <c r="A88" t="s">
        <v>3842</v>
      </c>
      <c r="B88" t="s">
        <v>6</v>
      </c>
      <c r="C88" t="s">
        <v>172</v>
      </c>
      <c r="D88" t="s">
        <v>173</v>
      </c>
    </row>
    <row r="89" spans="1:4" x14ac:dyDescent="0.3">
      <c r="A89" t="s">
        <v>3843</v>
      </c>
      <c r="B89" t="s">
        <v>3</v>
      </c>
      <c r="C89" t="s">
        <v>174</v>
      </c>
      <c r="D89" t="s">
        <v>175</v>
      </c>
    </row>
    <row r="90" spans="1:4" x14ac:dyDescent="0.3">
      <c r="A90" t="s">
        <v>3844</v>
      </c>
      <c r="B90" t="s">
        <v>3</v>
      </c>
      <c r="C90" t="s">
        <v>176</v>
      </c>
      <c r="D90" t="s">
        <v>177</v>
      </c>
    </row>
    <row r="91" spans="1:4" x14ac:dyDescent="0.3">
      <c r="A91" t="s">
        <v>3845</v>
      </c>
      <c r="B91" t="s">
        <v>3</v>
      </c>
      <c r="C91" t="s">
        <v>178</v>
      </c>
      <c r="D91" t="s">
        <v>179</v>
      </c>
    </row>
    <row r="92" spans="1:4" x14ac:dyDescent="0.3">
      <c r="A92" t="s">
        <v>3846</v>
      </c>
      <c r="B92" t="s">
        <v>3</v>
      </c>
      <c r="C92" t="s">
        <v>180</v>
      </c>
      <c r="D92" t="s">
        <v>181</v>
      </c>
    </row>
    <row r="93" spans="1:4" x14ac:dyDescent="0.3">
      <c r="A93" t="s">
        <v>3847</v>
      </c>
      <c r="B93" t="s">
        <v>3</v>
      </c>
      <c r="C93" t="s">
        <v>182</v>
      </c>
      <c r="D93" t="s">
        <v>183</v>
      </c>
    </row>
    <row r="94" spans="1:4" x14ac:dyDescent="0.3">
      <c r="A94" t="s">
        <v>3848</v>
      </c>
      <c r="B94" t="s">
        <v>6</v>
      </c>
      <c r="C94" t="s">
        <v>184</v>
      </c>
      <c r="D94" t="s">
        <v>185</v>
      </c>
    </row>
    <row r="95" spans="1:4" x14ac:dyDescent="0.3">
      <c r="A95" t="s">
        <v>3849</v>
      </c>
      <c r="B95" t="s">
        <v>6</v>
      </c>
      <c r="C95" t="s">
        <v>27</v>
      </c>
      <c r="D95" t="s">
        <v>186</v>
      </c>
    </row>
    <row r="96" spans="1:4" x14ac:dyDescent="0.3">
      <c r="A96" t="s">
        <v>3850</v>
      </c>
      <c r="B96" t="s">
        <v>3</v>
      </c>
      <c r="C96" t="s">
        <v>62</v>
      </c>
      <c r="D96" t="s">
        <v>187</v>
      </c>
    </row>
    <row r="97" spans="1:4" x14ac:dyDescent="0.3">
      <c r="A97" t="s">
        <v>3851</v>
      </c>
      <c r="B97" t="s">
        <v>6</v>
      </c>
      <c r="C97" t="s">
        <v>188</v>
      </c>
      <c r="D97" t="s">
        <v>189</v>
      </c>
    </row>
    <row r="98" spans="1:4" x14ac:dyDescent="0.3">
      <c r="A98" t="s">
        <v>3852</v>
      </c>
      <c r="B98" t="s">
        <v>3</v>
      </c>
      <c r="C98" t="s">
        <v>190</v>
      </c>
      <c r="D98" t="s">
        <v>191</v>
      </c>
    </row>
    <row r="99" spans="1:4" x14ac:dyDescent="0.3">
      <c r="A99" t="s">
        <v>3853</v>
      </c>
      <c r="B99" t="s">
        <v>3</v>
      </c>
      <c r="C99" t="s">
        <v>192</v>
      </c>
      <c r="D99" t="s">
        <v>193</v>
      </c>
    </row>
    <row r="100" spans="1:4" x14ac:dyDescent="0.3">
      <c r="A100" t="s">
        <v>3854</v>
      </c>
      <c r="B100" t="s">
        <v>6</v>
      </c>
      <c r="C100" t="s">
        <v>194</v>
      </c>
      <c r="D100" t="s">
        <v>195</v>
      </c>
    </row>
    <row r="101" spans="1:4" x14ac:dyDescent="0.3">
      <c r="A101" t="s">
        <v>3855</v>
      </c>
      <c r="B101" t="s">
        <v>6</v>
      </c>
      <c r="C101" t="s">
        <v>132</v>
      </c>
      <c r="D101" t="s">
        <v>196</v>
      </c>
    </row>
    <row r="102" spans="1:4" x14ac:dyDescent="0.3">
      <c r="A102" t="s">
        <v>3856</v>
      </c>
      <c r="B102" t="s">
        <v>6</v>
      </c>
      <c r="C102" t="s">
        <v>197</v>
      </c>
      <c r="D102" t="s">
        <v>198</v>
      </c>
    </row>
    <row r="103" spans="1:4" x14ac:dyDescent="0.3">
      <c r="A103" t="s">
        <v>3857</v>
      </c>
      <c r="B103" t="s">
        <v>3</v>
      </c>
      <c r="C103" t="s">
        <v>199</v>
      </c>
      <c r="D103" t="s">
        <v>200</v>
      </c>
    </row>
    <row r="104" spans="1:4" x14ac:dyDescent="0.3">
      <c r="A104" t="s">
        <v>3858</v>
      </c>
      <c r="B104" t="s">
        <v>6</v>
      </c>
      <c r="C104" t="s">
        <v>201</v>
      </c>
      <c r="D104" t="s">
        <v>202</v>
      </c>
    </row>
    <row r="105" spans="1:4" x14ac:dyDescent="0.3">
      <c r="A105" t="s">
        <v>3859</v>
      </c>
      <c r="B105" t="s">
        <v>6</v>
      </c>
      <c r="C105" t="s">
        <v>203</v>
      </c>
      <c r="D105" t="s">
        <v>204</v>
      </c>
    </row>
    <row r="106" spans="1:4" x14ac:dyDescent="0.3">
      <c r="A106" t="s">
        <v>3860</v>
      </c>
      <c r="B106" t="s">
        <v>6</v>
      </c>
      <c r="C106" t="s">
        <v>205</v>
      </c>
      <c r="D106" t="s">
        <v>206</v>
      </c>
    </row>
    <row r="107" spans="1:4" x14ac:dyDescent="0.3">
      <c r="A107" t="s">
        <v>3861</v>
      </c>
      <c r="B107" t="s">
        <v>6</v>
      </c>
      <c r="C107" t="s">
        <v>207</v>
      </c>
      <c r="D107" t="s">
        <v>208</v>
      </c>
    </row>
    <row r="108" spans="1:4" x14ac:dyDescent="0.3">
      <c r="A108" t="s">
        <v>3862</v>
      </c>
      <c r="B108" t="s">
        <v>6</v>
      </c>
      <c r="C108" t="s">
        <v>209</v>
      </c>
      <c r="D108" t="s">
        <v>210</v>
      </c>
    </row>
    <row r="109" spans="1:4" x14ac:dyDescent="0.3">
      <c r="A109" t="s">
        <v>3863</v>
      </c>
      <c r="B109" t="s">
        <v>3</v>
      </c>
      <c r="C109" t="s">
        <v>211</v>
      </c>
      <c r="D109" t="s">
        <v>212</v>
      </c>
    </row>
    <row r="110" spans="1:4" x14ac:dyDescent="0.3">
      <c r="A110" t="s">
        <v>3864</v>
      </c>
      <c r="B110" t="s">
        <v>3</v>
      </c>
      <c r="C110" t="s">
        <v>213</v>
      </c>
      <c r="D110" t="s">
        <v>214</v>
      </c>
    </row>
    <row r="111" spans="1:4" x14ac:dyDescent="0.3">
      <c r="A111" t="s">
        <v>3865</v>
      </c>
      <c r="B111" t="s">
        <v>6</v>
      </c>
      <c r="C111" t="s">
        <v>184</v>
      </c>
      <c r="D111" t="s">
        <v>215</v>
      </c>
    </row>
    <row r="112" spans="1:4" x14ac:dyDescent="0.3">
      <c r="A112" t="s">
        <v>3866</v>
      </c>
      <c r="B112" t="s">
        <v>6</v>
      </c>
      <c r="C112" t="s">
        <v>216</v>
      </c>
      <c r="D112" t="s">
        <v>217</v>
      </c>
    </row>
    <row r="113" spans="1:4" x14ac:dyDescent="0.3">
      <c r="A113" t="s">
        <v>3867</v>
      </c>
      <c r="B113" t="s">
        <v>3</v>
      </c>
      <c r="C113" t="s">
        <v>218</v>
      </c>
      <c r="D113" t="s">
        <v>219</v>
      </c>
    </row>
    <row r="114" spans="1:4" x14ac:dyDescent="0.3">
      <c r="A114" t="s">
        <v>3868</v>
      </c>
      <c r="B114" t="s">
        <v>3</v>
      </c>
      <c r="C114" t="s">
        <v>220</v>
      </c>
      <c r="D114" t="s">
        <v>221</v>
      </c>
    </row>
    <row r="115" spans="1:4" x14ac:dyDescent="0.3">
      <c r="A115" t="s">
        <v>3869</v>
      </c>
      <c r="B115" t="s">
        <v>6</v>
      </c>
      <c r="C115" t="s">
        <v>222</v>
      </c>
      <c r="D115" t="s">
        <v>223</v>
      </c>
    </row>
    <row r="116" spans="1:4" x14ac:dyDescent="0.3">
      <c r="A116" t="s">
        <v>3870</v>
      </c>
      <c r="B116" t="s">
        <v>6</v>
      </c>
      <c r="C116" t="s">
        <v>224</v>
      </c>
      <c r="D116" t="s">
        <v>225</v>
      </c>
    </row>
    <row r="117" spans="1:4" x14ac:dyDescent="0.3">
      <c r="A117" t="s">
        <v>3871</v>
      </c>
      <c r="B117" t="s">
        <v>3</v>
      </c>
      <c r="C117" t="s">
        <v>226</v>
      </c>
      <c r="D117" t="s">
        <v>227</v>
      </c>
    </row>
    <row r="118" spans="1:4" x14ac:dyDescent="0.3">
      <c r="A118" t="s">
        <v>3872</v>
      </c>
      <c r="B118" t="s">
        <v>6</v>
      </c>
      <c r="C118" t="s">
        <v>228</v>
      </c>
      <c r="D118" t="s">
        <v>229</v>
      </c>
    </row>
    <row r="119" spans="1:4" x14ac:dyDescent="0.3">
      <c r="A119" t="s">
        <v>3873</v>
      </c>
      <c r="B119" t="s">
        <v>6</v>
      </c>
      <c r="C119" t="s">
        <v>43</v>
      </c>
      <c r="D119" t="s">
        <v>230</v>
      </c>
    </row>
    <row r="120" spans="1:4" x14ac:dyDescent="0.3">
      <c r="A120" t="s">
        <v>3874</v>
      </c>
      <c r="B120" t="s">
        <v>6</v>
      </c>
      <c r="C120" t="s">
        <v>231</v>
      </c>
      <c r="D120" t="s">
        <v>232</v>
      </c>
    </row>
    <row r="121" spans="1:4" x14ac:dyDescent="0.3">
      <c r="A121" t="s">
        <v>3875</v>
      </c>
      <c r="B121" t="s">
        <v>6</v>
      </c>
      <c r="C121" t="s">
        <v>233</v>
      </c>
      <c r="D121" t="s">
        <v>234</v>
      </c>
    </row>
    <row r="122" spans="1:4" x14ac:dyDescent="0.3">
      <c r="A122" t="s">
        <v>3876</v>
      </c>
      <c r="B122" t="s">
        <v>6</v>
      </c>
      <c r="C122" t="s">
        <v>235</v>
      </c>
      <c r="D122" t="s">
        <v>236</v>
      </c>
    </row>
    <row r="123" spans="1:4" x14ac:dyDescent="0.3">
      <c r="A123" t="s">
        <v>3877</v>
      </c>
      <c r="B123" t="s">
        <v>6</v>
      </c>
      <c r="C123" t="s">
        <v>237</v>
      </c>
      <c r="D123" t="s">
        <v>238</v>
      </c>
    </row>
    <row r="124" spans="1:4" x14ac:dyDescent="0.3">
      <c r="A124" t="s">
        <v>3878</v>
      </c>
      <c r="B124" t="s">
        <v>3</v>
      </c>
      <c r="C124" t="s">
        <v>239</v>
      </c>
      <c r="D124" t="s">
        <v>240</v>
      </c>
    </row>
    <row r="125" spans="1:4" x14ac:dyDescent="0.3">
      <c r="A125" t="s">
        <v>3879</v>
      </c>
      <c r="B125" t="s">
        <v>6</v>
      </c>
      <c r="C125" t="s">
        <v>241</v>
      </c>
      <c r="D125" t="s">
        <v>242</v>
      </c>
    </row>
    <row r="126" spans="1:4" x14ac:dyDescent="0.3">
      <c r="A126" t="s">
        <v>3880</v>
      </c>
      <c r="B126" t="s">
        <v>3</v>
      </c>
      <c r="C126" t="s">
        <v>243</v>
      </c>
      <c r="D126" t="s">
        <v>244</v>
      </c>
    </row>
    <row r="127" spans="1:4" x14ac:dyDescent="0.3">
      <c r="A127" t="s">
        <v>3881</v>
      </c>
      <c r="B127" t="s">
        <v>6</v>
      </c>
      <c r="C127" t="s">
        <v>245</v>
      </c>
      <c r="D127" t="s">
        <v>246</v>
      </c>
    </row>
    <row r="128" spans="1:4" x14ac:dyDescent="0.3">
      <c r="A128" t="s">
        <v>3882</v>
      </c>
      <c r="B128" t="s">
        <v>6</v>
      </c>
      <c r="C128" t="s">
        <v>247</v>
      </c>
      <c r="D128" t="s">
        <v>248</v>
      </c>
    </row>
    <row r="129" spans="1:4" x14ac:dyDescent="0.3">
      <c r="A129" t="s">
        <v>3883</v>
      </c>
      <c r="B129" t="s">
        <v>6</v>
      </c>
      <c r="C129" t="s">
        <v>249</v>
      </c>
      <c r="D129" t="s">
        <v>250</v>
      </c>
    </row>
    <row r="130" spans="1:4" x14ac:dyDescent="0.3">
      <c r="A130" t="s">
        <v>3884</v>
      </c>
      <c r="B130" t="s">
        <v>6</v>
      </c>
      <c r="C130" t="s">
        <v>251</v>
      </c>
      <c r="D130" t="s">
        <v>252</v>
      </c>
    </row>
    <row r="131" spans="1:4" x14ac:dyDescent="0.3">
      <c r="A131" t="s">
        <v>3885</v>
      </c>
      <c r="B131" t="s">
        <v>6</v>
      </c>
      <c r="C131" t="s">
        <v>253</v>
      </c>
      <c r="D131" t="s">
        <v>254</v>
      </c>
    </row>
    <row r="132" spans="1:4" x14ac:dyDescent="0.3">
      <c r="A132" t="s">
        <v>3886</v>
      </c>
      <c r="B132" t="s">
        <v>6</v>
      </c>
      <c r="C132" t="s">
        <v>255</v>
      </c>
      <c r="D132" t="s">
        <v>256</v>
      </c>
    </row>
    <row r="133" spans="1:4" x14ac:dyDescent="0.3">
      <c r="A133" t="s">
        <v>3887</v>
      </c>
      <c r="B133" t="s">
        <v>3</v>
      </c>
      <c r="C133" t="s">
        <v>257</v>
      </c>
      <c r="D133" t="s">
        <v>258</v>
      </c>
    </row>
    <row r="134" spans="1:4" x14ac:dyDescent="0.3">
      <c r="A134" t="s">
        <v>3888</v>
      </c>
      <c r="B134" t="s">
        <v>6</v>
      </c>
      <c r="C134" t="s">
        <v>259</v>
      </c>
      <c r="D134" t="s">
        <v>260</v>
      </c>
    </row>
    <row r="135" spans="1:4" x14ac:dyDescent="0.3">
      <c r="A135" t="s">
        <v>3889</v>
      </c>
      <c r="B135" t="s">
        <v>6</v>
      </c>
      <c r="C135" t="s">
        <v>261</v>
      </c>
      <c r="D135" t="s">
        <v>262</v>
      </c>
    </row>
    <row r="136" spans="1:4" x14ac:dyDescent="0.3">
      <c r="A136" t="s">
        <v>3890</v>
      </c>
      <c r="B136" t="s">
        <v>3</v>
      </c>
      <c r="C136" t="s">
        <v>263</v>
      </c>
      <c r="D136" t="s">
        <v>264</v>
      </c>
    </row>
    <row r="137" spans="1:4" x14ac:dyDescent="0.3">
      <c r="A137" t="s">
        <v>3891</v>
      </c>
      <c r="B137" t="s">
        <v>3</v>
      </c>
      <c r="C137" t="s">
        <v>265</v>
      </c>
      <c r="D137" t="s">
        <v>266</v>
      </c>
    </row>
    <row r="138" spans="1:4" x14ac:dyDescent="0.3">
      <c r="A138" t="s">
        <v>3892</v>
      </c>
      <c r="B138" t="s">
        <v>3</v>
      </c>
      <c r="C138" t="s">
        <v>267</v>
      </c>
      <c r="D138" t="s">
        <v>268</v>
      </c>
    </row>
    <row r="139" spans="1:4" x14ac:dyDescent="0.3">
      <c r="A139" t="s">
        <v>3893</v>
      </c>
      <c r="B139" t="s">
        <v>6</v>
      </c>
      <c r="C139" t="s">
        <v>269</v>
      </c>
      <c r="D139" t="s">
        <v>270</v>
      </c>
    </row>
    <row r="140" spans="1:4" x14ac:dyDescent="0.3">
      <c r="A140" t="s">
        <v>3894</v>
      </c>
      <c r="B140" t="s">
        <v>6</v>
      </c>
      <c r="C140" t="s">
        <v>271</v>
      </c>
      <c r="D140" t="s">
        <v>272</v>
      </c>
    </row>
    <row r="141" spans="1:4" x14ac:dyDescent="0.3">
      <c r="A141" t="s">
        <v>3895</v>
      </c>
      <c r="B141" t="s">
        <v>6</v>
      </c>
      <c r="C141" t="s">
        <v>273</v>
      </c>
      <c r="D141" t="s">
        <v>274</v>
      </c>
    </row>
    <row r="142" spans="1:4" x14ac:dyDescent="0.3">
      <c r="A142" t="s">
        <v>3896</v>
      </c>
      <c r="B142" t="s">
        <v>6</v>
      </c>
      <c r="C142" t="s">
        <v>275</v>
      </c>
      <c r="D142" t="s">
        <v>276</v>
      </c>
    </row>
    <row r="143" spans="1:4" x14ac:dyDescent="0.3">
      <c r="A143" t="s">
        <v>3897</v>
      </c>
      <c r="B143" t="s">
        <v>6</v>
      </c>
      <c r="C143" t="s">
        <v>277</v>
      </c>
      <c r="D143" t="s">
        <v>278</v>
      </c>
    </row>
    <row r="144" spans="1:4" x14ac:dyDescent="0.3">
      <c r="A144" t="s">
        <v>3898</v>
      </c>
      <c r="B144" t="s">
        <v>3</v>
      </c>
      <c r="C144" t="s">
        <v>279</v>
      </c>
      <c r="D144" t="s">
        <v>280</v>
      </c>
    </row>
    <row r="145" spans="1:4" x14ac:dyDescent="0.3">
      <c r="A145" t="s">
        <v>3899</v>
      </c>
      <c r="B145" t="s">
        <v>6</v>
      </c>
      <c r="C145" t="s">
        <v>281</v>
      </c>
      <c r="D145" t="s">
        <v>282</v>
      </c>
    </row>
    <row r="146" spans="1:4" x14ac:dyDescent="0.3">
      <c r="A146" t="s">
        <v>3900</v>
      </c>
      <c r="B146" t="s">
        <v>6</v>
      </c>
      <c r="C146" t="s">
        <v>283</v>
      </c>
      <c r="D146" t="s">
        <v>284</v>
      </c>
    </row>
    <row r="147" spans="1:4" x14ac:dyDescent="0.3">
      <c r="A147" t="s">
        <v>3901</v>
      </c>
      <c r="B147" t="s">
        <v>3</v>
      </c>
      <c r="C147" t="s">
        <v>285</v>
      </c>
      <c r="D147" t="s">
        <v>286</v>
      </c>
    </row>
    <row r="148" spans="1:4" x14ac:dyDescent="0.3">
      <c r="A148" t="s">
        <v>3902</v>
      </c>
      <c r="B148" t="s">
        <v>6</v>
      </c>
      <c r="C148" t="s">
        <v>287</v>
      </c>
      <c r="D148" t="s">
        <v>161</v>
      </c>
    </row>
    <row r="149" spans="1:4" x14ac:dyDescent="0.3">
      <c r="A149" t="s">
        <v>3903</v>
      </c>
      <c r="B149" t="s">
        <v>6</v>
      </c>
      <c r="C149" t="s">
        <v>288</v>
      </c>
      <c r="D149" t="s">
        <v>289</v>
      </c>
    </row>
    <row r="150" spans="1:4" x14ac:dyDescent="0.3">
      <c r="A150" t="s">
        <v>3904</v>
      </c>
      <c r="B150" t="s">
        <v>6</v>
      </c>
      <c r="C150" t="s">
        <v>290</v>
      </c>
      <c r="D150" t="s">
        <v>291</v>
      </c>
    </row>
    <row r="151" spans="1:4" x14ac:dyDescent="0.3">
      <c r="A151" t="s">
        <v>3905</v>
      </c>
      <c r="B151" t="s">
        <v>6</v>
      </c>
      <c r="C151" t="s">
        <v>292</v>
      </c>
      <c r="D151" t="s">
        <v>293</v>
      </c>
    </row>
    <row r="152" spans="1:4" x14ac:dyDescent="0.3">
      <c r="A152" t="s">
        <v>3906</v>
      </c>
      <c r="B152" t="s">
        <v>3</v>
      </c>
      <c r="C152" t="s">
        <v>294</v>
      </c>
      <c r="D152" t="s">
        <v>295</v>
      </c>
    </row>
    <row r="153" spans="1:4" x14ac:dyDescent="0.3">
      <c r="A153" t="s">
        <v>3907</v>
      </c>
      <c r="B153" t="s">
        <v>6</v>
      </c>
      <c r="C153" t="s">
        <v>287</v>
      </c>
      <c r="D153" t="s">
        <v>296</v>
      </c>
    </row>
    <row r="154" spans="1:4" x14ac:dyDescent="0.3">
      <c r="A154" t="s">
        <v>3908</v>
      </c>
      <c r="B154" t="s">
        <v>6</v>
      </c>
      <c r="C154" t="s">
        <v>297</v>
      </c>
      <c r="D154" t="s">
        <v>298</v>
      </c>
    </row>
    <row r="155" spans="1:4" x14ac:dyDescent="0.3">
      <c r="A155" t="s">
        <v>3909</v>
      </c>
      <c r="B155" t="s">
        <v>6</v>
      </c>
      <c r="C155" t="s">
        <v>299</v>
      </c>
      <c r="D155" t="s">
        <v>300</v>
      </c>
    </row>
    <row r="156" spans="1:4" x14ac:dyDescent="0.3">
      <c r="A156" t="s">
        <v>3910</v>
      </c>
      <c r="B156" t="s">
        <v>6</v>
      </c>
      <c r="C156" t="s">
        <v>301</v>
      </c>
      <c r="D156" t="s">
        <v>302</v>
      </c>
    </row>
    <row r="157" spans="1:4" x14ac:dyDescent="0.3">
      <c r="A157" t="s">
        <v>3911</v>
      </c>
      <c r="B157" t="s">
        <v>6</v>
      </c>
      <c r="C157" t="s">
        <v>303</v>
      </c>
      <c r="D157" t="s">
        <v>304</v>
      </c>
    </row>
    <row r="158" spans="1:4" x14ac:dyDescent="0.3">
      <c r="A158" t="s">
        <v>3912</v>
      </c>
      <c r="B158" t="s">
        <v>6</v>
      </c>
      <c r="C158" t="s">
        <v>132</v>
      </c>
      <c r="D158" t="s">
        <v>305</v>
      </c>
    </row>
    <row r="159" spans="1:4" x14ac:dyDescent="0.3">
      <c r="A159" t="s">
        <v>3913</v>
      </c>
      <c r="B159" t="s">
        <v>3</v>
      </c>
      <c r="C159" t="s">
        <v>306</v>
      </c>
      <c r="D159" t="s">
        <v>307</v>
      </c>
    </row>
    <row r="160" spans="1:4" x14ac:dyDescent="0.3">
      <c r="A160" t="s">
        <v>3914</v>
      </c>
      <c r="B160" t="s">
        <v>3</v>
      </c>
      <c r="C160" t="s">
        <v>308</v>
      </c>
      <c r="D160" t="s">
        <v>309</v>
      </c>
    </row>
    <row r="161" spans="1:4" x14ac:dyDescent="0.3">
      <c r="A161" t="s">
        <v>3915</v>
      </c>
      <c r="B161" t="s">
        <v>6</v>
      </c>
      <c r="C161" t="s">
        <v>310</v>
      </c>
      <c r="D161" t="s">
        <v>311</v>
      </c>
    </row>
    <row r="162" spans="1:4" x14ac:dyDescent="0.3">
      <c r="A162" t="s">
        <v>3916</v>
      </c>
      <c r="B162" t="s">
        <v>6</v>
      </c>
      <c r="C162" t="s">
        <v>312</v>
      </c>
      <c r="D162" t="s">
        <v>313</v>
      </c>
    </row>
    <row r="163" spans="1:4" x14ac:dyDescent="0.3">
      <c r="A163" t="s">
        <v>3917</v>
      </c>
      <c r="B163" t="s">
        <v>6</v>
      </c>
      <c r="C163" t="s">
        <v>314</v>
      </c>
      <c r="D163" t="s">
        <v>315</v>
      </c>
    </row>
    <row r="164" spans="1:4" x14ac:dyDescent="0.3">
      <c r="A164" t="s">
        <v>3918</v>
      </c>
      <c r="B164" t="s">
        <v>6</v>
      </c>
      <c r="C164" t="s">
        <v>316</v>
      </c>
      <c r="D164" t="s">
        <v>317</v>
      </c>
    </row>
    <row r="165" spans="1:4" x14ac:dyDescent="0.3">
      <c r="A165" t="s">
        <v>3919</v>
      </c>
      <c r="B165" t="s">
        <v>6</v>
      </c>
      <c r="C165" t="s">
        <v>318</v>
      </c>
      <c r="D165" t="s">
        <v>319</v>
      </c>
    </row>
    <row r="166" spans="1:4" x14ac:dyDescent="0.3">
      <c r="A166" t="s">
        <v>3920</v>
      </c>
      <c r="B166" t="s">
        <v>3</v>
      </c>
      <c r="C166" t="s">
        <v>320</v>
      </c>
      <c r="D166" t="s">
        <v>321</v>
      </c>
    </row>
    <row r="167" spans="1:4" x14ac:dyDescent="0.3">
      <c r="A167" t="s">
        <v>3921</v>
      </c>
      <c r="B167" t="s">
        <v>6</v>
      </c>
      <c r="C167" t="s">
        <v>322</v>
      </c>
      <c r="D167" t="s">
        <v>323</v>
      </c>
    </row>
    <row r="168" spans="1:4" x14ac:dyDescent="0.3">
      <c r="A168" t="s">
        <v>3922</v>
      </c>
      <c r="B168" t="s">
        <v>3</v>
      </c>
      <c r="C168" t="s">
        <v>324</v>
      </c>
      <c r="D168" t="s">
        <v>325</v>
      </c>
    </row>
    <row r="169" spans="1:4" x14ac:dyDescent="0.3">
      <c r="A169" t="s">
        <v>3923</v>
      </c>
      <c r="B169" t="s">
        <v>3</v>
      </c>
      <c r="C169" t="s">
        <v>326</v>
      </c>
      <c r="D169" t="s">
        <v>327</v>
      </c>
    </row>
    <row r="170" spans="1:4" x14ac:dyDescent="0.3">
      <c r="A170" t="s">
        <v>3924</v>
      </c>
      <c r="B170" t="s">
        <v>6</v>
      </c>
      <c r="C170" t="s">
        <v>328</v>
      </c>
      <c r="D170" t="s">
        <v>329</v>
      </c>
    </row>
    <row r="171" spans="1:4" x14ac:dyDescent="0.3">
      <c r="A171" t="s">
        <v>3925</v>
      </c>
      <c r="B171" t="s">
        <v>6</v>
      </c>
      <c r="C171" t="s">
        <v>330</v>
      </c>
      <c r="D171" t="s">
        <v>331</v>
      </c>
    </row>
    <row r="172" spans="1:4" x14ac:dyDescent="0.3">
      <c r="A172" t="s">
        <v>3926</v>
      </c>
      <c r="B172" t="s">
        <v>3</v>
      </c>
      <c r="C172" t="s">
        <v>62</v>
      </c>
      <c r="D172" t="s">
        <v>332</v>
      </c>
    </row>
    <row r="173" spans="1:4" x14ac:dyDescent="0.3">
      <c r="A173" t="s">
        <v>3927</v>
      </c>
      <c r="B173" t="s">
        <v>3</v>
      </c>
      <c r="C173" t="s">
        <v>333</v>
      </c>
      <c r="D173" t="s">
        <v>334</v>
      </c>
    </row>
    <row r="174" spans="1:4" x14ac:dyDescent="0.3">
      <c r="A174" t="s">
        <v>3928</v>
      </c>
      <c r="B174" t="s">
        <v>6</v>
      </c>
      <c r="C174" t="s">
        <v>335</v>
      </c>
      <c r="D174" t="s">
        <v>336</v>
      </c>
    </row>
    <row r="175" spans="1:4" x14ac:dyDescent="0.3">
      <c r="A175" t="s">
        <v>3929</v>
      </c>
      <c r="B175" t="s">
        <v>3</v>
      </c>
      <c r="C175" t="s">
        <v>213</v>
      </c>
      <c r="D175" t="s">
        <v>337</v>
      </c>
    </row>
    <row r="176" spans="1:4" x14ac:dyDescent="0.3">
      <c r="A176" t="s">
        <v>3930</v>
      </c>
      <c r="B176" t="s">
        <v>6</v>
      </c>
      <c r="C176" t="s">
        <v>338</v>
      </c>
      <c r="D176" t="s">
        <v>339</v>
      </c>
    </row>
    <row r="177" spans="1:4" x14ac:dyDescent="0.3">
      <c r="A177" t="s">
        <v>3931</v>
      </c>
      <c r="B177" t="s">
        <v>6</v>
      </c>
      <c r="C177" t="s">
        <v>43</v>
      </c>
      <c r="D177" t="s">
        <v>340</v>
      </c>
    </row>
    <row r="178" spans="1:4" x14ac:dyDescent="0.3">
      <c r="A178" t="s">
        <v>3932</v>
      </c>
      <c r="B178" t="s">
        <v>3</v>
      </c>
      <c r="C178" t="s">
        <v>341</v>
      </c>
      <c r="D178" t="s">
        <v>342</v>
      </c>
    </row>
    <row r="179" spans="1:4" x14ac:dyDescent="0.3">
      <c r="A179" t="s">
        <v>3933</v>
      </c>
      <c r="B179" t="s">
        <v>3</v>
      </c>
      <c r="C179" t="s">
        <v>343</v>
      </c>
      <c r="D179" t="s">
        <v>344</v>
      </c>
    </row>
    <row r="180" spans="1:4" x14ac:dyDescent="0.3">
      <c r="A180" t="s">
        <v>3934</v>
      </c>
      <c r="B180" t="s">
        <v>3</v>
      </c>
      <c r="C180" t="s">
        <v>345</v>
      </c>
      <c r="D180" t="s">
        <v>346</v>
      </c>
    </row>
    <row r="181" spans="1:4" x14ac:dyDescent="0.3">
      <c r="A181" t="s">
        <v>3935</v>
      </c>
      <c r="B181" t="s">
        <v>3</v>
      </c>
      <c r="C181" t="s">
        <v>347</v>
      </c>
      <c r="D181" t="s">
        <v>348</v>
      </c>
    </row>
    <row r="182" spans="1:4" x14ac:dyDescent="0.3">
      <c r="A182" t="s">
        <v>3936</v>
      </c>
      <c r="B182" t="s">
        <v>3</v>
      </c>
      <c r="C182" t="s">
        <v>349</v>
      </c>
      <c r="D182" t="s">
        <v>350</v>
      </c>
    </row>
    <row r="183" spans="1:4" x14ac:dyDescent="0.3">
      <c r="A183" t="s">
        <v>3937</v>
      </c>
      <c r="B183" t="s">
        <v>6</v>
      </c>
      <c r="C183" t="s">
        <v>351</v>
      </c>
      <c r="D183" t="s">
        <v>352</v>
      </c>
    </row>
    <row r="184" spans="1:4" x14ac:dyDescent="0.3">
      <c r="A184" t="s">
        <v>3938</v>
      </c>
      <c r="B184" t="s">
        <v>6</v>
      </c>
      <c r="C184" t="s">
        <v>353</v>
      </c>
      <c r="D184" t="s">
        <v>354</v>
      </c>
    </row>
    <row r="185" spans="1:4" x14ac:dyDescent="0.3">
      <c r="A185" t="s">
        <v>3939</v>
      </c>
      <c r="B185" t="s">
        <v>6</v>
      </c>
      <c r="C185" t="s">
        <v>355</v>
      </c>
      <c r="D185" t="s">
        <v>356</v>
      </c>
    </row>
    <row r="186" spans="1:4" x14ac:dyDescent="0.3">
      <c r="A186" t="s">
        <v>3940</v>
      </c>
      <c r="B186" t="s">
        <v>6</v>
      </c>
      <c r="C186" t="s">
        <v>357</v>
      </c>
      <c r="D186" t="s">
        <v>358</v>
      </c>
    </row>
    <row r="187" spans="1:4" x14ac:dyDescent="0.3">
      <c r="A187" t="s">
        <v>3941</v>
      </c>
      <c r="B187" t="s">
        <v>3</v>
      </c>
      <c r="C187" t="s">
        <v>359</v>
      </c>
      <c r="D187" t="s">
        <v>360</v>
      </c>
    </row>
    <row r="188" spans="1:4" x14ac:dyDescent="0.3">
      <c r="A188" t="s">
        <v>3942</v>
      </c>
      <c r="B188" t="s">
        <v>6</v>
      </c>
      <c r="C188" t="s">
        <v>361</v>
      </c>
      <c r="D188" t="s">
        <v>362</v>
      </c>
    </row>
    <row r="189" spans="1:4" x14ac:dyDescent="0.3">
      <c r="A189" t="s">
        <v>3943</v>
      </c>
      <c r="B189" t="s">
        <v>6</v>
      </c>
      <c r="C189" t="s">
        <v>363</v>
      </c>
      <c r="D189" t="s">
        <v>364</v>
      </c>
    </row>
    <row r="190" spans="1:4" x14ac:dyDescent="0.3">
      <c r="A190" t="s">
        <v>3944</v>
      </c>
      <c r="B190" t="s">
        <v>3</v>
      </c>
      <c r="C190" t="s">
        <v>365</v>
      </c>
      <c r="D190" t="s">
        <v>366</v>
      </c>
    </row>
    <row r="191" spans="1:4" x14ac:dyDescent="0.3">
      <c r="A191" t="s">
        <v>3945</v>
      </c>
      <c r="B191" t="s">
        <v>3</v>
      </c>
      <c r="C191" t="s">
        <v>367</v>
      </c>
      <c r="D191" t="s">
        <v>368</v>
      </c>
    </row>
    <row r="192" spans="1:4" x14ac:dyDescent="0.3">
      <c r="A192" t="s">
        <v>3946</v>
      </c>
      <c r="B192" t="s">
        <v>6</v>
      </c>
      <c r="C192" t="s">
        <v>369</v>
      </c>
      <c r="D192" t="s">
        <v>370</v>
      </c>
    </row>
    <row r="193" spans="1:4" x14ac:dyDescent="0.3">
      <c r="A193" t="s">
        <v>3947</v>
      </c>
      <c r="B193" t="s">
        <v>6</v>
      </c>
      <c r="C193" t="s">
        <v>371</v>
      </c>
      <c r="D193" t="s">
        <v>372</v>
      </c>
    </row>
    <row r="194" spans="1:4" x14ac:dyDescent="0.3">
      <c r="A194" t="s">
        <v>3948</v>
      </c>
      <c r="B194" t="s">
        <v>3</v>
      </c>
      <c r="C194" t="s">
        <v>373</v>
      </c>
      <c r="D194" t="s">
        <v>374</v>
      </c>
    </row>
    <row r="195" spans="1:4" x14ac:dyDescent="0.3">
      <c r="A195" t="s">
        <v>3949</v>
      </c>
      <c r="B195" t="s">
        <v>6</v>
      </c>
      <c r="C195" t="s">
        <v>375</v>
      </c>
      <c r="D195" t="s">
        <v>376</v>
      </c>
    </row>
    <row r="196" spans="1:4" x14ac:dyDescent="0.3">
      <c r="A196" t="s">
        <v>3950</v>
      </c>
      <c r="B196" t="s">
        <v>6</v>
      </c>
      <c r="C196" t="s">
        <v>377</v>
      </c>
      <c r="D196" t="s">
        <v>378</v>
      </c>
    </row>
    <row r="197" spans="1:4" x14ac:dyDescent="0.3">
      <c r="A197" t="s">
        <v>3951</v>
      </c>
      <c r="B197" t="s">
        <v>6</v>
      </c>
      <c r="C197" t="s">
        <v>379</v>
      </c>
      <c r="D197" t="s">
        <v>380</v>
      </c>
    </row>
    <row r="198" spans="1:4" x14ac:dyDescent="0.3">
      <c r="A198" t="s">
        <v>3952</v>
      </c>
      <c r="B198" t="s">
        <v>6</v>
      </c>
      <c r="C198" t="s">
        <v>381</v>
      </c>
      <c r="D198" t="s">
        <v>382</v>
      </c>
    </row>
    <row r="199" spans="1:4" x14ac:dyDescent="0.3">
      <c r="A199" t="s">
        <v>3953</v>
      </c>
      <c r="B199" t="s">
        <v>6</v>
      </c>
      <c r="C199" t="s">
        <v>277</v>
      </c>
      <c r="D199" t="s">
        <v>383</v>
      </c>
    </row>
    <row r="200" spans="1:4" x14ac:dyDescent="0.3">
      <c r="A200" t="s">
        <v>3954</v>
      </c>
      <c r="B200" t="s">
        <v>3</v>
      </c>
      <c r="C200" t="s">
        <v>384</v>
      </c>
      <c r="D200" t="s">
        <v>385</v>
      </c>
    </row>
    <row r="201" spans="1:4" x14ac:dyDescent="0.3">
      <c r="A201" t="s">
        <v>3955</v>
      </c>
      <c r="B201" t="s">
        <v>6</v>
      </c>
      <c r="C201" t="s">
        <v>271</v>
      </c>
      <c r="D201" t="s">
        <v>386</v>
      </c>
    </row>
    <row r="202" spans="1:4" x14ac:dyDescent="0.3">
      <c r="A202" t="s">
        <v>3956</v>
      </c>
      <c r="B202" t="s">
        <v>6</v>
      </c>
      <c r="C202" t="s">
        <v>387</v>
      </c>
      <c r="D202" t="s">
        <v>388</v>
      </c>
    </row>
    <row r="203" spans="1:4" x14ac:dyDescent="0.3">
      <c r="A203" t="s">
        <v>3957</v>
      </c>
      <c r="B203" t="s">
        <v>6</v>
      </c>
      <c r="C203" t="s">
        <v>389</v>
      </c>
      <c r="D203" t="s">
        <v>390</v>
      </c>
    </row>
    <row r="204" spans="1:4" x14ac:dyDescent="0.3">
      <c r="A204" t="s">
        <v>3958</v>
      </c>
      <c r="B204" t="s">
        <v>6</v>
      </c>
      <c r="C204" t="s">
        <v>391</v>
      </c>
      <c r="D204" t="s">
        <v>392</v>
      </c>
    </row>
    <row r="205" spans="1:4" x14ac:dyDescent="0.3">
      <c r="A205" t="s">
        <v>3959</v>
      </c>
      <c r="B205" t="s">
        <v>3</v>
      </c>
      <c r="C205" t="s">
        <v>174</v>
      </c>
      <c r="D205" t="s">
        <v>393</v>
      </c>
    </row>
    <row r="206" spans="1:4" x14ac:dyDescent="0.3">
      <c r="A206" t="s">
        <v>3960</v>
      </c>
      <c r="B206" t="s">
        <v>6</v>
      </c>
      <c r="C206" t="s">
        <v>394</v>
      </c>
      <c r="D206" t="s">
        <v>395</v>
      </c>
    </row>
    <row r="207" spans="1:4" x14ac:dyDescent="0.3">
      <c r="A207" t="s">
        <v>3961</v>
      </c>
      <c r="B207" t="s">
        <v>3</v>
      </c>
      <c r="C207" t="s">
        <v>396</v>
      </c>
      <c r="D207" t="s">
        <v>397</v>
      </c>
    </row>
    <row r="208" spans="1:4" x14ac:dyDescent="0.3">
      <c r="A208" t="s">
        <v>3962</v>
      </c>
      <c r="B208" t="s">
        <v>3</v>
      </c>
      <c r="C208" t="s">
        <v>398</v>
      </c>
      <c r="D208" t="s">
        <v>399</v>
      </c>
    </row>
    <row r="209" spans="1:4" x14ac:dyDescent="0.3">
      <c r="A209" t="s">
        <v>3963</v>
      </c>
      <c r="B209" t="s">
        <v>6</v>
      </c>
      <c r="C209" t="s">
        <v>400</v>
      </c>
      <c r="D209" t="s">
        <v>401</v>
      </c>
    </row>
    <row r="210" spans="1:4" x14ac:dyDescent="0.3">
      <c r="A210" t="s">
        <v>3964</v>
      </c>
      <c r="B210" t="s">
        <v>3</v>
      </c>
      <c r="C210" t="s">
        <v>402</v>
      </c>
      <c r="D210" t="s">
        <v>403</v>
      </c>
    </row>
    <row r="211" spans="1:4" x14ac:dyDescent="0.3">
      <c r="A211" t="s">
        <v>3965</v>
      </c>
      <c r="B211" t="s">
        <v>3</v>
      </c>
      <c r="C211" t="s">
        <v>404</v>
      </c>
      <c r="D211" t="s">
        <v>405</v>
      </c>
    </row>
    <row r="212" spans="1:4" x14ac:dyDescent="0.3">
      <c r="A212" t="s">
        <v>3966</v>
      </c>
      <c r="B212" t="s">
        <v>6</v>
      </c>
      <c r="C212" t="s">
        <v>406</v>
      </c>
      <c r="D212" t="s">
        <v>407</v>
      </c>
    </row>
    <row r="213" spans="1:4" x14ac:dyDescent="0.3">
      <c r="A213" t="s">
        <v>3967</v>
      </c>
      <c r="B213" t="s">
        <v>6</v>
      </c>
      <c r="C213" t="s">
        <v>408</v>
      </c>
      <c r="D213" t="s">
        <v>409</v>
      </c>
    </row>
    <row r="214" spans="1:4" x14ac:dyDescent="0.3">
      <c r="A214" t="s">
        <v>3968</v>
      </c>
      <c r="B214" t="s">
        <v>6</v>
      </c>
      <c r="C214" t="s">
        <v>410</v>
      </c>
      <c r="D214" t="s">
        <v>411</v>
      </c>
    </row>
    <row r="215" spans="1:4" x14ac:dyDescent="0.3">
      <c r="A215" t="s">
        <v>3969</v>
      </c>
      <c r="B215" t="s">
        <v>6</v>
      </c>
      <c r="C215" t="s">
        <v>7</v>
      </c>
      <c r="D215" t="s">
        <v>412</v>
      </c>
    </row>
    <row r="216" spans="1:4" x14ac:dyDescent="0.3">
      <c r="A216" t="s">
        <v>3970</v>
      </c>
      <c r="B216" t="s">
        <v>3</v>
      </c>
      <c r="C216" t="s">
        <v>192</v>
      </c>
      <c r="D216" t="s">
        <v>413</v>
      </c>
    </row>
    <row r="217" spans="1:4" x14ac:dyDescent="0.3">
      <c r="A217" t="s">
        <v>3971</v>
      </c>
      <c r="B217" t="s">
        <v>6</v>
      </c>
      <c r="C217" t="s">
        <v>414</v>
      </c>
      <c r="D217" t="s">
        <v>415</v>
      </c>
    </row>
    <row r="218" spans="1:4" x14ac:dyDescent="0.3">
      <c r="A218" t="s">
        <v>3972</v>
      </c>
      <c r="B218" t="s">
        <v>6</v>
      </c>
      <c r="C218" t="s">
        <v>104</v>
      </c>
      <c r="D218" t="s">
        <v>416</v>
      </c>
    </row>
    <row r="219" spans="1:4" x14ac:dyDescent="0.3">
      <c r="A219" t="s">
        <v>3973</v>
      </c>
      <c r="B219" t="s">
        <v>6</v>
      </c>
      <c r="C219" t="s">
        <v>166</v>
      </c>
      <c r="D219" t="s">
        <v>417</v>
      </c>
    </row>
    <row r="220" spans="1:4" x14ac:dyDescent="0.3">
      <c r="A220" t="s">
        <v>3974</v>
      </c>
      <c r="B220" t="s">
        <v>6</v>
      </c>
      <c r="C220" t="s">
        <v>418</v>
      </c>
      <c r="D220" t="s">
        <v>419</v>
      </c>
    </row>
    <row r="221" spans="1:4" x14ac:dyDescent="0.3">
      <c r="A221" t="s">
        <v>3975</v>
      </c>
      <c r="B221" t="s">
        <v>6</v>
      </c>
      <c r="C221" t="s">
        <v>420</v>
      </c>
      <c r="D221" t="s">
        <v>161</v>
      </c>
    </row>
    <row r="222" spans="1:4" x14ac:dyDescent="0.3">
      <c r="A222" t="s">
        <v>3976</v>
      </c>
      <c r="B222" t="s">
        <v>3</v>
      </c>
      <c r="C222" t="s">
        <v>421</v>
      </c>
      <c r="D222" t="s">
        <v>422</v>
      </c>
    </row>
    <row r="223" spans="1:4" x14ac:dyDescent="0.3">
      <c r="A223" t="s">
        <v>3977</v>
      </c>
      <c r="B223" t="s">
        <v>6</v>
      </c>
      <c r="C223" t="s">
        <v>423</v>
      </c>
      <c r="D223" t="s">
        <v>424</v>
      </c>
    </row>
    <row r="224" spans="1:4" x14ac:dyDescent="0.3">
      <c r="A224" t="s">
        <v>3978</v>
      </c>
      <c r="B224" t="s">
        <v>6</v>
      </c>
      <c r="C224" t="s">
        <v>425</v>
      </c>
      <c r="D224" t="s">
        <v>426</v>
      </c>
    </row>
    <row r="225" spans="1:4" x14ac:dyDescent="0.3">
      <c r="A225" t="s">
        <v>3979</v>
      </c>
      <c r="B225" t="s">
        <v>3</v>
      </c>
      <c r="C225" t="s">
        <v>427</v>
      </c>
      <c r="D225" t="s">
        <v>428</v>
      </c>
    </row>
    <row r="226" spans="1:4" x14ac:dyDescent="0.3">
      <c r="A226" t="s">
        <v>3980</v>
      </c>
      <c r="B226" t="s">
        <v>3</v>
      </c>
      <c r="C226" t="s">
        <v>158</v>
      </c>
      <c r="D226" t="s">
        <v>429</v>
      </c>
    </row>
    <row r="227" spans="1:4" x14ac:dyDescent="0.3">
      <c r="A227" t="s">
        <v>3981</v>
      </c>
      <c r="B227" t="s">
        <v>6</v>
      </c>
      <c r="C227" t="s">
        <v>430</v>
      </c>
      <c r="D227" t="s">
        <v>129</v>
      </c>
    </row>
    <row r="228" spans="1:4" x14ac:dyDescent="0.3">
      <c r="A228" t="s">
        <v>3982</v>
      </c>
      <c r="B228" t="s">
        <v>3</v>
      </c>
      <c r="C228" t="s">
        <v>431</v>
      </c>
      <c r="D228" t="s">
        <v>432</v>
      </c>
    </row>
    <row r="229" spans="1:4" x14ac:dyDescent="0.3">
      <c r="A229" t="s">
        <v>3983</v>
      </c>
      <c r="B229" t="s">
        <v>6</v>
      </c>
      <c r="C229" t="s">
        <v>433</v>
      </c>
      <c r="D229" t="s">
        <v>434</v>
      </c>
    </row>
    <row r="230" spans="1:4" x14ac:dyDescent="0.3">
      <c r="A230" t="s">
        <v>3984</v>
      </c>
      <c r="B230" t="s">
        <v>3</v>
      </c>
      <c r="C230" t="s">
        <v>435</v>
      </c>
      <c r="D230" t="s">
        <v>436</v>
      </c>
    </row>
    <row r="231" spans="1:4" x14ac:dyDescent="0.3">
      <c r="A231" t="s">
        <v>3985</v>
      </c>
      <c r="B231" t="s">
        <v>3</v>
      </c>
      <c r="C231" t="s">
        <v>437</v>
      </c>
      <c r="D231" t="s">
        <v>438</v>
      </c>
    </row>
    <row r="232" spans="1:4" x14ac:dyDescent="0.3">
      <c r="A232" t="s">
        <v>3986</v>
      </c>
      <c r="B232" t="s">
        <v>6</v>
      </c>
      <c r="C232" t="s">
        <v>439</v>
      </c>
      <c r="D232" t="s">
        <v>440</v>
      </c>
    </row>
    <row r="233" spans="1:4" x14ac:dyDescent="0.3">
      <c r="A233" t="s">
        <v>3987</v>
      </c>
      <c r="B233" t="s">
        <v>6</v>
      </c>
      <c r="C233" t="s">
        <v>441</v>
      </c>
      <c r="D233" t="s">
        <v>442</v>
      </c>
    </row>
    <row r="234" spans="1:4" x14ac:dyDescent="0.3">
      <c r="A234" t="s">
        <v>3988</v>
      </c>
      <c r="B234" t="s">
        <v>6</v>
      </c>
      <c r="C234" t="s">
        <v>443</v>
      </c>
      <c r="D234" t="s">
        <v>444</v>
      </c>
    </row>
    <row r="235" spans="1:4" x14ac:dyDescent="0.3">
      <c r="A235" t="s">
        <v>3989</v>
      </c>
      <c r="B235" t="s">
        <v>6</v>
      </c>
      <c r="C235" t="s">
        <v>445</v>
      </c>
      <c r="D235" t="s">
        <v>446</v>
      </c>
    </row>
    <row r="236" spans="1:4" x14ac:dyDescent="0.3">
      <c r="A236" t="s">
        <v>3990</v>
      </c>
      <c r="B236" t="s">
        <v>6</v>
      </c>
      <c r="C236" t="s">
        <v>433</v>
      </c>
      <c r="D236" t="s">
        <v>262</v>
      </c>
    </row>
    <row r="237" spans="1:4" x14ac:dyDescent="0.3">
      <c r="A237" t="s">
        <v>3991</v>
      </c>
      <c r="B237" t="s">
        <v>3</v>
      </c>
      <c r="C237" t="s">
        <v>447</v>
      </c>
      <c r="D237" t="s">
        <v>448</v>
      </c>
    </row>
    <row r="238" spans="1:4" x14ac:dyDescent="0.3">
      <c r="A238" t="s">
        <v>3992</v>
      </c>
      <c r="B238" t="s">
        <v>6</v>
      </c>
      <c r="C238" t="s">
        <v>449</v>
      </c>
      <c r="D238" t="s">
        <v>450</v>
      </c>
    </row>
    <row r="239" spans="1:4" x14ac:dyDescent="0.3">
      <c r="A239" t="s">
        <v>3993</v>
      </c>
      <c r="B239" t="s">
        <v>6</v>
      </c>
      <c r="C239" t="s">
        <v>451</v>
      </c>
      <c r="D239" t="s">
        <v>452</v>
      </c>
    </row>
    <row r="240" spans="1:4" x14ac:dyDescent="0.3">
      <c r="A240" t="s">
        <v>3994</v>
      </c>
      <c r="B240" t="s">
        <v>3</v>
      </c>
      <c r="C240" t="s">
        <v>453</v>
      </c>
      <c r="D240" t="s">
        <v>454</v>
      </c>
    </row>
    <row r="241" spans="1:4" x14ac:dyDescent="0.3">
      <c r="A241" t="s">
        <v>3995</v>
      </c>
      <c r="B241" t="s">
        <v>3</v>
      </c>
      <c r="C241" t="s">
        <v>455</v>
      </c>
      <c r="D241" t="s">
        <v>456</v>
      </c>
    </row>
    <row r="242" spans="1:4" x14ac:dyDescent="0.3">
      <c r="A242" t="s">
        <v>3996</v>
      </c>
      <c r="B242" t="s">
        <v>6</v>
      </c>
      <c r="C242" t="s">
        <v>457</v>
      </c>
      <c r="D242" t="s">
        <v>458</v>
      </c>
    </row>
    <row r="243" spans="1:4" x14ac:dyDescent="0.3">
      <c r="A243" t="s">
        <v>3997</v>
      </c>
      <c r="B243" t="s">
        <v>6</v>
      </c>
      <c r="C243" t="s">
        <v>459</v>
      </c>
      <c r="D243" t="s">
        <v>460</v>
      </c>
    </row>
    <row r="244" spans="1:4" x14ac:dyDescent="0.3">
      <c r="A244" t="s">
        <v>3998</v>
      </c>
      <c r="B244" t="s">
        <v>6</v>
      </c>
      <c r="C244" t="s">
        <v>461</v>
      </c>
      <c r="D244" t="s">
        <v>462</v>
      </c>
    </row>
    <row r="245" spans="1:4" x14ac:dyDescent="0.3">
      <c r="A245" t="s">
        <v>3999</v>
      </c>
      <c r="B245" t="s">
        <v>6</v>
      </c>
      <c r="C245" t="s">
        <v>463</v>
      </c>
      <c r="D245" t="s">
        <v>464</v>
      </c>
    </row>
    <row r="246" spans="1:4" x14ac:dyDescent="0.3">
      <c r="A246" t="s">
        <v>4000</v>
      </c>
      <c r="B246" t="s">
        <v>6</v>
      </c>
      <c r="C246" t="s">
        <v>465</v>
      </c>
      <c r="D246" t="s">
        <v>466</v>
      </c>
    </row>
    <row r="247" spans="1:4" x14ac:dyDescent="0.3">
      <c r="A247" t="s">
        <v>4001</v>
      </c>
      <c r="B247" t="s">
        <v>6</v>
      </c>
      <c r="C247" t="s">
        <v>467</v>
      </c>
      <c r="D247" t="s">
        <v>468</v>
      </c>
    </row>
    <row r="248" spans="1:4" x14ac:dyDescent="0.3">
      <c r="A248" t="s">
        <v>4002</v>
      </c>
      <c r="B248" t="s">
        <v>3</v>
      </c>
      <c r="C248" t="s">
        <v>469</v>
      </c>
      <c r="D248" t="s">
        <v>470</v>
      </c>
    </row>
    <row r="249" spans="1:4" x14ac:dyDescent="0.3">
      <c r="A249" t="s">
        <v>4003</v>
      </c>
      <c r="B249" t="s">
        <v>3</v>
      </c>
      <c r="C249" t="s">
        <v>471</v>
      </c>
      <c r="D249" t="s">
        <v>472</v>
      </c>
    </row>
    <row r="250" spans="1:4" x14ac:dyDescent="0.3">
      <c r="A250" t="s">
        <v>4004</v>
      </c>
      <c r="B250" t="s">
        <v>3</v>
      </c>
      <c r="C250" t="s">
        <v>473</v>
      </c>
      <c r="D250" t="s">
        <v>474</v>
      </c>
    </row>
    <row r="251" spans="1:4" x14ac:dyDescent="0.3">
      <c r="A251" t="s">
        <v>4005</v>
      </c>
      <c r="B251" t="s">
        <v>3</v>
      </c>
      <c r="C251" t="s">
        <v>475</v>
      </c>
      <c r="D251" t="s">
        <v>476</v>
      </c>
    </row>
    <row r="252" spans="1:4" x14ac:dyDescent="0.3">
      <c r="A252" t="s">
        <v>4006</v>
      </c>
      <c r="B252" t="s">
        <v>3</v>
      </c>
      <c r="C252" t="s">
        <v>477</v>
      </c>
      <c r="D252" t="s">
        <v>478</v>
      </c>
    </row>
    <row r="253" spans="1:4" x14ac:dyDescent="0.3">
      <c r="A253" t="s">
        <v>4007</v>
      </c>
      <c r="B253" t="s">
        <v>3</v>
      </c>
      <c r="C253" t="s">
        <v>4</v>
      </c>
      <c r="D253" t="s">
        <v>479</v>
      </c>
    </row>
    <row r="254" spans="1:4" x14ac:dyDescent="0.3">
      <c r="A254" t="s">
        <v>4008</v>
      </c>
      <c r="B254" t="s">
        <v>3</v>
      </c>
      <c r="C254" t="s">
        <v>480</v>
      </c>
      <c r="D254" t="s">
        <v>481</v>
      </c>
    </row>
    <row r="255" spans="1:4" x14ac:dyDescent="0.3">
      <c r="A255" t="s">
        <v>4009</v>
      </c>
      <c r="B255" t="s">
        <v>6</v>
      </c>
      <c r="C255" t="s">
        <v>104</v>
      </c>
      <c r="D255" t="s">
        <v>482</v>
      </c>
    </row>
    <row r="256" spans="1:4" x14ac:dyDescent="0.3">
      <c r="A256" t="s">
        <v>4010</v>
      </c>
      <c r="B256" t="s">
        <v>6</v>
      </c>
      <c r="C256" t="s">
        <v>483</v>
      </c>
      <c r="D256" t="s">
        <v>484</v>
      </c>
    </row>
    <row r="257" spans="1:4" x14ac:dyDescent="0.3">
      <c r="A257" t="s">
        <v>4011</v>
      </c>
      <c r="B257" t="s">
        <v>6</v>
      </c>
      <c r="C257" t="s">
        <v>485</v>
      </c>
      <c r="D257" t="s">
        <v>486</v>
      </c>
    </row>
    <row r="258" spans="1:4" x14ac:dyDescent="0.3">
      <c r="A258" t="s">
        <v>4012</v>
      </c>
      <c r="B258" t="s">
        <v>6</v>
      </c>
      <c r="C258" t="s">
        <v>487</v>
      </c>
      <c r="D258" t="s">
        <v>488</v>
      </c>
    </row>
    <row r="259" spans="1:4" x14ac:dyDescent="0.3">
      <c r="A259" t="s">
        <v>4013</v>
      </c>
      <c r="B259" t="s">
        <v>6</v>
      </c>
      <c r="C259" t="s">
        <v>489</v>
      </c>
      <c r="D259" t="s">
        <v>490</v>
      </c>
    </row>
    <row r="260" spans="1:4" x14ac:dyDescent="0.3">
      <c r="A260" t="s">
        <v>4014</v>
      </c>
      <c r="B260" t="s">
        <v>6</v>
      </c>
      <c r="C260" t="s">
        <v>491</v>
      </c>
      <c r="D260" t="s">
        <v>492</v>
      </c>
    </row>
    <row r="261" spans="1:4" x14ac:dyDescent="0.3">
      <c r="A261" t="s">
        <v>4015</v>
      </c>
      <c r="B261" t="s">
        <v>3</v>
      </c>
      <c r="C261" t="s">
        <v>493</v>
      </c>
      <c r="D261" t="s">
        <v>494</v>
      </c>
    </row>
    <row r="262" spans="1:4" x14ac:dyDescent="0.3">
      <c r="A262" t="s">
        <v>4016</v>
      </c>
      <c r="B262" t="s">
        <v>6</v>
      </c>
      <c r="C262" t="s">
        <v>495</v>
      </c>
      <c r="D262" t="s">
        <v>496</v>
      </c>
    </row>
    <row r="263" spans="1:4" x14ac:dyDescent="0.3">
      <c r="A263" t="s">
        <v>4017</v>
      </c>
      <c r="B263" t="s">
        <v>3</v>
      </c>
      <c r="C263" t="s">
        <v>497</v>
      </c>
      <c r="D263" t="s">
        <v>498</v>
      </c>
    </row>
    <row r="264" spans="1:4" x14ac:dyDescent="0.3">
      <c r="A264" t="s">
        <v>4018</v>
      </c>
      <c r="B264" t="s">
        <v>6</v>
      </c>
      <c r="C264" t="s">
        <v>499</v>
      </c>
      <c r="D264" t="s">
        <v>500</v>
      </c>
    </row>
    <row r="265" spans="1:4" x14ac:dyDescent="0.3">
      <c r="A265" t="s">
        <v>4019</v>
      </c>
      <c r="B265" t="s">
        <v>3</v>
      </c>
      <c r="C265" t="s">
        <v>501</v>
      </c>
      <c r="D265" t="s">
        <v>502</v>
      </c>
    </row>
    <row r="266" spans="1:4" x14ac:dyDescent="0.3">
      <c r="A266" t="s">
        <v>4020</v>
      </c>
      <c r="B266" t="s">
        <v>3</v>
      </c>
      <c r="C266" t="s">
        <v>503</v>
      </c>
      <c r="D266" t="s">
        <v>504</v>
      </c>
    </row>
    <row r="267" spans="1:4" x14ac:dyDescent="0.3">
      <c r="A267" t="s">
        <v>4021</v>
      </c>
      <c r="B267" t="s">
        <v>6</v>
      </c>
      <c r="C267" t="s">
        <v>425</v>
      </c>
      <c r="D267" t="s">
        <v>505</v>
      </c>
    </row>
    <row r="268" spans="1:4" x14ac:dyDescent="0.3">
      <c r="A268" t="s">
        <v>4022</v>
      </c>
      <c r="B268" t="s">
        <v>3</v>
      </c>
      <c r="C268" t="s">
        <v>506</v>
      </c>
      <c r="D268" t="s">
        <v>507</v>
      </c>
    </row>
    <row r="269" spans="1:4" x14ac:dyDescent="0.3">
      <c r="A269" t="s">
        <v>4023</v>
      </c>
      <c r="B269" t="s">
        <v>3</v>
      </c>
      <c r="C269" t="s">
        <v>508</v>
      </c>
      <c r="D269" t="s">
        <v>368</v>
      </c>
    </row>
    <row r="270" spans="1:4" x14ac:dyDescent="0.3">
      <c r="A270" t="s">
        <v>4024</v>
      </c>
      <c r="B270" t="s">
        <v>6</v>
      </c>
      <c r="C270" t="s">
        <v>55</v>
      </c>
      <c r="D270" t="s">
        <v>509</v>
      </c>
    </row>
    <row r="271" spans="1:4" x14ac:dyDescent="0.3">
      <c r="A271" t="s">
        <v>4025</v>
      </c>
      <c r="B271" t="s">
        <v>6</v>
      </c>
      <c r="C271" t="s">
        <v>510</v>
      </c>
      <c r="D271" t="s">
        <v>511</v>
      </c>
    </row>
    <row r="272" spans="1:4" x14ac:dyDescent="0.3">
      <c r="A272" t="s">
        <v>4026</v>
      </c>
      <c r="B272" t="s">
        <v>6</v>
      </c>
      <c r="C272" t="s">
        <v>512</v>
      </c>
      <c r="D272" t="s">
        <v>513</v>
      </c>
    </row>
    <row r="273" spans="1:4" x14ac:dyDescent="0.3">
      <c r="A273" t="s">
        <v>4027</v>
      </c>
      <c r="B273" t="s">
        <v>6</v>
      </c>
      <c r="C273" t="s">
        <v>19</v>
      </c>
      <c r="D273" t="s">
        <v>514</v>
      </c>
    </row>
    <row r="274" spans="1:4" x14ac:dyDescent="0.3">
      <c r="A274" t="s">
        <v>4028</v>
      </c>
      <c r="B274" t="s">
        <v>6</v>
      </c>
      <c r="C274" t="s">
        <v>515</v>
      </c>
      <c r="D274" t="s">
        <v>516</v>
      </c>
    </row>
    <row r="275" spans="1:4" x14ac:dyDescent="0.3">
      <c r="A275" t="s">
        <v>4029</v>
      </c>
      <c r="B275" t="s">
        <v>6</v>
      </c>
      <c r="C275" t="s">
        <v>517</v>
      </c>
      <c r="D275" t="s">
        <v>518</v>
      </c>
    </row>
    <row r="276" spans="1:4" x14ac:dyDescent="0.3">
      <c r="A276" t="s">
        <v>4030</v>
      </c>
      <c r="B276" t="s">
        <v>6</v>
      </c>
      <c r="C276" t="s">
        <v>519</v>
      </c>
      <c r="D276" t="s">
        <v>520</v>
      </c>
    </row>
    <row r="277" spans="1:4" x14ac:dyDescent="0.3">
      <c r="A277" t="s">
        <v>4031</v>
      </c>
      <c r="B277" t="s">
        <v>6</v>
      </c>
      <c r="C277" t="s">
        <v>394</v>
      </c>
      <c r="D277" t="s">
        <v>521</v>
      </c>
    </row>
    <row r="278" spans="1:4" x14ac:dyDescent="0.3">
      <c r="A278" t="s">
        <v>4032</v>
      </c>
      <c r="B278" t="s">
        <v>6</v>
      </c>
      <c r="C278" t="s">
        <v>522</v>
      </c>
      <c r="D278" t="s">
        <v>523</v>
      </c>
    </row>
    <row r="279" spans="1:4" x14ac:dyDescent="0.3">
      <c r="A279" t="s">
        <v>4033</v>
      </c>
      <c r="B279" t="s">
        <v>6</v>
      </c>
      <c r="C279" t="s">
        <v>524</v>
      </c>
      <c r="D279" t="s">
        <v>525</v>
      </c>
    </row>
    <row r="280" spans="1:4" x14ac:dyDescent="0.3">
      <c r="A280" t="s">
        <v>4034</v>
      </c>
      <c r="B280" t="s">
        <v>3</v>
      </c>
      <c r="C280" t="s">
        <v>526</v>
      </c>
      <c r="D280" t="s">
        <v>350</v>
      </c>
    </row>
    <row r="281" spans="1:4" x14ac:dyDescent="0.3">
      <c r="A281" t="s">
        <v>4035</v>
      </c>
      <c r="B281" t="s">
        <v>6</v>
      </c>
      <c r="C281" t="s">
        <v>527</v>
      </c>
      <c r="D281" t="s">
        <v>528</v>
      </c>
    </row>
    <row r="282" spans="1:4" x14ac:dyDescent="0.3">
      <c r="A282" t="s">
        <v>4036</v>
      </c>
      <c r="B282" t="s">
        <v>3</v>
      </c>
      <c r="C282" t="s">
        <v>529</v>
      </c>
      <c r="D282" t="s">
        <v>530</v>
      </c>
    </row>
    <row r="283" spans="1:4" x14ac:dyDescent="0.3">
      <c r="A283" t="s">
        <v>4037</v>
      </c>
      <c r="B283" t="s">
        <v>6</v>
      </c>
      <c r="C283" t="s">
        <v>531</v>
      </c>
      <c r="D283" t="s">
        <v>186</v>
      </c>
    </row>
    <row r="284" spans="1:4" x14ac:dyDescent="0.3">
      <c r="A284" t="s">
        <v>4038</v>
      </c>
      <c r="B284" t="s">
        <v>6</v>
      </c>
      <c r="C284" t="s">
        <v>532</v>
      </c>
      <c r="D284" t="s">
        <v>533</v>
      </c>
    </row>
    <row r="285" spans="1:4" x14ac:dyDescent="0.3">
      <c r="A285" t="s">
        <v>4039</v>
      </c>
      <c r="B285" t="s">
        <v>6</v>
      </c>
      <c r="C285" t="s">
        <v>534</v>
      </c>
      <c r="D285" t="s">
        <v>535</v>
      </c>
    </row>
    <row r="286" spans="1:4" x14ac:dyDescent="0.3">
      <c r="A286" t="s">
        <v>4040</v>
      </c>
      <c r="B286" t="s">
        <v>6</v>
      </c>
      <c r="C286" t="s">
        <v>536</v>
      </c>
      <c r="D286" t="s">
        <v>537</v>
      </c>
    </row>
    <row r="287" spans="1:4" x14ac:dyDescent="0.3">
      <c r="A287" t="s">
        <v>4041</v>
      </c>
      <c r="B287" t="s">
        <v>3</v>
      </c>
      <c r="C287" t="s">
        <v>538</v>
      </c>
      <c r="D287" t="s">
        <v>539</v>
      </c>
    </row>
    <row r="288" spans="1:4" x14ac:dyDescent="0.3">
      <c r="A288" t="s">
        <v>4042</v>
      </c>
      <c r="B288" t="s">
        <v>3</v>
      </c>
      <c r="C288" t="s">
        <v>540</v>
      </c>
      <c r="D288" t="s">
        <v>541</v>
      </c>
    </row>
    <row r="289" spans="1:4" x14ac:dyDescent="0.3">
      <c r="A289" t="s">
        <v>4043</v>
      </c>
      <c r="B289" t="s">
        <v>6</v>
      </c>
      <c r="C289" t="s">
        <v>394</v>
      </c>
      <c r="D289" t="s">
        <v>542</v>
      </c>
    </row>
    <row r="290" spans="1:4" x14ac:dyDescent="0.3">
      <c r="A290" t="s">
        <v>4044</v>
      </c>
      <c r="B290" t="s">
        <v>6</v>
      </c>
      <c r="C290" t="s">
        <v>543</v>
      </c>
      <c r="D290" t="s">
        <v>544</v>
      </c>
    </row>
    <row r="291" spans="1:4" x14ac:dyDescent="0.3">
      <c r="A291" t="s">
        <v>4045</v>
      </c>
      <c r="B291" t="s">
        <v>6</v>
      </c>
      <c r="C291" t="s">
        <v>430</v>
      </c>
      <c r="D291" t="s">
        <v>545</v>
      </c>
    </row>
    <row r="292" spans="1:4" x14ac:dyDescent="0.3">
      <c r="A292" t="s">
        <v>4046</v>
      </c>
      <c r="B292" t="s">
        <v>6</v>
      </c>
      <c r="C292" t="s">
        <v>546</v>
      </c>
      <c r="D292" t="s">
        <v>547</v>
      </c>
    </row>
    <row r="293" spans="1:4" x14ac:dyDescent="0.3">
      <c r="A293" t="s">
        <v>4047</v>
      </c>
      <c r="B293" t="s">
        <v>6</v>
      </c>
      <c r="C293" t="s">
        <v>548</v>
      </c>
      <c r="D293" t="s">
        <v>549</v>
      </c>
    </row>
    <row r="294" spans="1:4" x14ac:dyDescent="0.3">
      <c r="A294" t="s">
        <v>4048</v>
      </c>
      <c r="B294" t="s">
        <v>6</v>
      </c>
      <c r="C294" t="s">
        <v>550</v>
      </c>
      <c r="D294" t="s">
        <v>551</v>
      </c>
    </row>
    <row r="295" spans="1:4" x14ac:dyDescent="0.3">
      <c r="A295" t="s">
        <v>4049</v>
      </c>
      <c r="B295" t="s">
        <v>3</v>
      </c>
      <c r="C295" t="s">
        <v>552</v>
      </c>
      <c r="D295" t="s">
        <v>553</v>
      </c>
    </row>
    <row r="296" spans="1:4" x14ac:dyDescent="0.3">
      <c r="A296" t="s">
        <v>4050</v>
      </c>
      <c r="B296" t="s">
        <v>6</v>
      </c>
      <c r="C296" t="s">
        <v>554</v>
      </c>
      <c r="D296" t="s">
        <v>555</v>
      </c>
    </row>
    <row r="297" spans="1:4" x14ac:dyDescent="0.3">
      <c r="A297" t="s">
        <v>4051</v>
      </c>
      <c r="B297" t="s">
        <v>6</v>
      </c>
      <c r="C297" t="s">
        <v>556</v>
      </c>
      <c r="D297" t="s">
        <v>557</v>
      </c>
    </row>
    <row r="298" spans="1:4" x14ac:dyDescent="0.3">
      <c r="A298" t="s">
        <v>4052</v>
      </c>
      <c r="B298" t="s">
        <v>6</v>
      </c>
      <c r="C298" t="s">
        <v>558</v>
      </c>
      <c r="D298" t="s">
        <v>559</v>
      </c>
    </row>
    <row r="299" spans="1:4" x14ac:dyDescent="0.3">
      <c r="A299" t="s">
        <v>4053</v>
      </c>
      <c r="B299" t="s">
        <v>3</v>
      </c>
      <c r="C299" t="s">
        <v>560</v>
      </c>
      <c r="D299" t="s">
        <v>561</v>
      </c>
    </row>
    <row r="300" spans="1:4" x14ac:dyDescent="0.3">
      <c r="A300" t="s">
        <v>4054</v>
      </c>
      <c r="B300" t="s">
        <v>6</v>
      </c>
      <c r="C300" t="s">
        <v>562</v>
      </c>
      <c r="D300" t="s">
        <v>563</v>
      </c>
    </row>
    <row r="301" spans="1:4" x14ac:dyDescent="0.3">
      <c r="A301" t="s">
        <v>4055</v>
      </c>
      <c r="B301" t="s">
        <v>3</v>
      </c>
      <c r="C301" t="s">
        <v>564</v>
      </c>
      <c r="D301" t="s">
        <v>565</v>
      </c>
    </row>
    <row r="302" spans="1:4" x14ac:dyDescent="0.3">
      <c r="A302" t="s">
        <v>4056</v>
      </c>
      <c r="B302" t="s">
        <v>6</v>
      </c>
      <c r="C302" t="s">
        <v>566</v>
      </c>
      <c r="D302" t="s">
        <v>462</v>
      </c>
    </row>
    <row r="303" spans="1:4" x14ac:dyDescent="0.3">
      <c r="A303" t="s">
        <v>4057</v>
      </c>
      <c r="B303" t="s">
        <v>3</v>
      </c>
      <c r="C303" t="s">
        <v>164</v>
      </c>
      <c r="D303" t="s">
        <v>567</v>
      </c>
    </row>
    <row r="304" spans="1:4" x14ac:dyDescent="0.3">
      <c r="A304" t="s">
        <v>4058</v>
      </c>
      <c r="B304" t="s">
        <v>6</v>
      </c>
      <c r="C304" t="s">
        <v>568</v>
      </c>
      <c r="D304" t="s">
        <v>569</v>
      </c>
    </row>
    <row r="305" spans="1:4" x14ac:dyDescent="0.3">
      <c r="A305" t="s">
        <v>4059</v>
      </c>
      <c r="B305" t="s">
        <v>3</v>
      </c>
      <c r="C305" t="s">
        <v>570</v>
      </c>
      <c r="D305" t="s">
        <v>571</v>
      </c>
    </row>
    <row r="306" spans="1:4" x14ac:dyDescent="0.3">
      <c r="A306" t="s">
        <v>4060</v>
      </c>
      <c r="B306" t="s">
        <v>3</v>
      </c>
      <c r="C306" t="s">
        <v>572</v>
      </c>
      <c r="D306" t="s">
        <v>573</v>
      </c>
    </row>
    <row r="307" spans="1:4" x14ac:dyDescent="0.3">
      <c r="A307" t="s">
        <v>4061</v>
      </c>
      <c r="B307" t="s">
        <v>3</v>
      </c>
      <c r="C307" t="s">
        <v>574</v>
      </c>
      <c r="D307" t="s">
        <v>456</v>
      </c>
    </row>
    <row r="308" spans="1:4" x14ac:dyDescent="0.3">
      <c r="A308" t="s">
        <v>4062</v>
      </c>
      <c r="B308" t="s">
        <v>3</v>
      </c>
      <c r="C308" t="s">
        <v>130</v>
      </c>
      <c r="D308" t="s">
        <v>575</v>
      </c>
    </row>
    <row r="309" spans="1:4" x14ac:dyDescent="0.3">
      <c r="A309" t="s">
        <v>4063</v>
      </c>
      <c r="B309" t="s">
        <v>6</v>
      </c>
      <c r="C309" t="s">
        <v>576</v>
      </c>
      <c r="D309" t="s">
        <v>577</v>
      </c>
    </row>
    <row r="310" spans="1:4" x14ac:dyDescent="0.3">
      <c r="A310" t="s">
        <v>4064</v>
      </c>
      <c r="B310" t="s">
        <v>3</v>
      </c>
      <c r="C310" t="s">
        <v>578</v>
      </c>
      <c r="D310" t="s">
        <v>579</v>
      </c>
    </row>
    <row r="311" spans="1:4" x14ac:dyDescent="0.3">
      <c r="A311" t="s">
        <v>4065</v>
      </c>
      <c r="B311" t="s">
        <v>3</v>
      </c>
      <c r="C311" t="s">
        <v>580</v>
      </c>
      <c r="D311" t="s">
        <v>581</v>
      </c>
    </row>
    <row r="312" spans="1:4" x14ac:dyDescent="0.3">
      <c r="A312" t="s">
        <v>4066</v>
      </c>
      <c r="B312" t="s">
        <v>6</v>
      </c>
      <c r="C312" t="s">
        <v>582</v>
      </c>
      <c r="D312" t="s">
        <v>141</v>
      </c>
    </row>
    <row r="313" spans="1:4" x14ac:dyDescent="0.3">
      <c r="A313" t="s">
        <v>4067</v>
      </c>
      <c r="B313" t="s">
        <v>6</v>
      </c>
      <c r="C313" t="s">
        <v>583</v>
      </c>
      <c r="D313" t="s">
        <v>584</v>
      </c>
    </row>
    <row r="314" spans="1:4" x14ac:dyDescent="0.3">
      <c r="A314" t="s">
        <v>4068</v>
      </c>
      <c r="B314" t="s">
        <v>6</v>
      </c>
      <c r="C314" t="s">
        <v>585</v>
      </c>
      <c r="D314" t="s">
        <v>586</v>
      </c>
    </row>
    <row r="315" spans="1:4" x14ac:dyDescent="0.3">
      <c r="A315" t="s">
        <v>4069</v>
      </c>
      <c r="B315" t="s">
        <v>3</v>
      </c>
      <c r="C315" t="s">
        <v>587</v>
      </c>
      <c r="D315" t="s">
        <v>588</v>
      </c>
    </row>
    <row r="316" spans="1:4" x14ac:dyDescent="0.3">
      <c r="A316" t="s">
        <v>4070</v>
      </c>
      <c r="B316" t="s">
        <v>3</v>
      </c>
      <c r="C316" t="s">
        <v>589</v>
      </c>
      <c r="D316" t="s">
        <v>590</v>
      </c>
    </row>
    <row r="317" spans="1:4" x14ac:dyDescent="0.3">
      <c r="A317" t="s">
        <v>4071</v>
      </c>
      <c r="B317" t="s">
        <v>6</v>
      </c>
      <c r="C317" t="s">
        <v>338</v>
      </c>
      <c r="D317" t="s">
        <v>591</v>
      </c>
    </row>
    <row r="318" spans="1:4" x14ac:dyDescent="0.3">
      <c r="A318" t="s">
        <v>4072</v>
      </c>
      <c r="B318" t="s">
        <v>6</v>
      </c>
      <c r="C318" t="s">
        <v>43</v>
      </c>
      <c r="D318" t="s">
        <v>592</v>
      </c>
    </row>
    <row r="319" spans="1:4" x14ac:dyDescent="0.3">
      <c r="A319" t="s">
        <v>4073</v>
      </c>
      <c r="B319" t="s">
        <v>6</v>
      </c>
      <c r="C319" t="s">
        <v>593</v>
      </c>
      <c r="D319" t="s">
        <v>594</v>
      </c>
    </row>
    <row r="320" spans="1:4" x14ac:dyDescent="0.3">
      <c r="A320" t="s">
        <v>4074</v>
      </c>
      <c r="B320" t="s">
        <v>6</v>
      </c>
      <c r="C320" t="s">
        <v>595</v>
      </c>
      <c r="D320" t="s">
        <v>596</v>
      </c>
    </row>
    <row r="321" spans="1:4" x14ac:dyDescent="0.3">
      <c r="A321" t="s">
        <v>4075</v>
      </c>
      <c r="B321" t="s">
        <v>3</v>
      </c>
      <c r="C321" t="s">
        <v>597</v>
      </c>
      <c r="D321" t="s">
        <v>598</v>
      </c>
    </row>
    <row r="322" spans="1:4" x14ac:dyDescent="0.3">
      <c r="A322" t="s">
        <v>4076</v>
      </c>
      <c r="B322" t="s">
        <v>3</v>
      </c>
      <c r="C322" t="s">
        <v>599</v>
      </c>
      <c r="D322" t="s">
        <v>600</v>
      </c>
    </row>
    <row r="323" spans="1:4" x14ac:dyDescent="0.3">
      <c r="A323" t="s">
        <v>4077</v>
      </c>
      <c r="B323" t="s">
        <v>6</v>
      </c>
      <c r="C323" t="s">
        <v>601</v>
      </c>
      <c r="D323" t="s">
        <v>602</v>
      </c>
    </row>
    <row r="324" spans="1:4" x14ac:dyDescent="0.3">
      <c r="A324" t="s">
        <v>4078</v>
      </c>
      <c r="B324" t="s">
        <v>6</v>
      </c>
      <c r="C324" t="s">
        <v>603</v>
      </c>
      <c r="D324" t="s">
        <v>533</v>
      </c>
    </row>
    <row r="325" spans="1:4" x14ac:dyDescent="0.3">
      <c r="A325" t="s">
        <v>4079</v>
      </c>
      <c r="B325" t="s">
        <v>6</v>
      </c>
      <c r="C325" t="s">
        <v>299</v>
      </c>
      <c r="D325" t="s">
        <v>604</v>
      </c>
    </row>
    <row r="326" spans="1:4" x14ac:dyDescent="0.3">
      <c r="A326" t="s">
        <v>4080</v>
      </c>
      <c r="B326" t="s">
        <v>3</v>
      </c>
      <c r="C326" t="s">
        <v>605</v>
      </c>
      <c r="D326" t="s">
        <v>606</v>
      </c>
    </row>
    <row r="327" spans="1:4" x14ac:dyDescent="0.3">
      <c r="A327" t="s">
        <v>4081</v>
      </c>
      <c r="B327" t="s">
        <v>6</v>
      </c>
      <c r="C327" t="s">
        <v>607</v>
      </c>
      <c r="D327" t="s">
        <v>608</v>
      </c>
    </row>
    <row r="328" spans="1:4" x14ac:dyDescent="0.3">
      <c r="A328" t="s">
        <v>4082</v>
      </c>
      <c r="B328" t="s">
        <v>6</v>
      </c>
      <c r="C328" t="s">
        <v>439</v>
      </c>
      <c r="D328" t="s">
        <v>609</v>
      </c>
    </row>
    <row r="329" spans="1:4" x14ac:dyDescent="0.3">
      <c r="A329" t="s">
        <v>4083</v>
      </c>
      <c r="B329" t="s">
        <v>6</v>
      </c>
      <c r="C329" t="s">
        <v>610</v>
      </c>
      <c r="D329" t="s">
        <v>611</v>
      </c>
    </row>
    <row r="330" spans="1:4" x14ac:dyDescent="0.3">
      <c r="A330" t="s">
        <v>4084</v>
      </c>
      <c r="B330" t="s">
        <v>6</v>
      </c>
      <c r="C330" t="s">
        <v>430</v>
      </c>
      <c r="D330" t="s">
        <v>612</v>
      </c>
    </row>
    <row r="331" spans="1:4" x14ac:dyDescent="0.3">
      <c r="A331" t="s">
        <v>4085</v>
      </c>
      <c r="B331" t="s">
        <v>6</v>
      </c>
      <c r="C331" t="s">
        <v>613</v>
      </c>
      <c r="D331" t="s">
        <v>614</v>
      </c>
    </row>
    <row r="332" spans="1:4" x14ac:dyDescent="0.3">
      <c r="A332" t="s">
        <v>4086</v>
      </c>
      <c r="B332" t="s">
        <v>6</v>
      </c>
      <c r="C332" t="s">
        <v>615</v>
      </c>
      <c r="D332" t="s">
        <v>616</v>
      </c>
    </row>
    <row r="333" spans="1:4" x14ac:dyDescent="0.3">
      <c r="A333" t="s">
        <v>4087</v>
      </c>
      <c r="B333" t="s">
        <v>6</v>
      </c>
      <c r="C333" t="s">
        <v>595</v>
      </c>
      <c r="D333" t="s">
        <v>617</v>
      </c>
    </row>
    <row r="334" spans="1:4" x14ac:dyDescent="0.3">
      <c r="A334" t="s">
        <v>4088</v>
      </c>
      <c r="B334" t="s">
        <v>3</v>
      </c>
      <c r="C334" t="s">
        <v>618</v>
      </c>
      <c r="D334" t="s">
        <v>619</v>
      </c>
    </row>
    <row r="335" spans="1:4" x14ac:dyDescent="0.3">
      <c r="A335" t="s">
        <v>4089</v>
      </c>
      <c r="B335" t="s">
        <v>6</v>
      </c>
      <c r="C335" t="s">
        <v>620</v>
      </c>
      <c r="D335" t="s">
        <v>621</v>
      </c>
    </row>
    <row r="336" spans="1:4" x14ac:dyDescent="0.3">
      <c r="A336" t="s">
        <v>4090</v>
      </c>
      <c r="B336" t="s">
        <v>3</v>
      </c>
      <c r="C336" t="s">
        <v>622</v>
      </c>
      <c r="D336" t="s">
        <v>623</v>
      </c>
    </row>
    <row r="337" spans="1:4" x14ac:dyDescent="0.3">
      <c r="A337" t="s">
        <v>4091</v>
      </c>
      <c r="B337" t="s">
        <v>6</v>
      </c>
      <c r="C337" t="s">
        <v>624</v>
      </c>
      <c r="D337" t="s">
        <v>625</v>
      </c>
    </row>
    <row r="338" spans="1:4" x14ac:dyDescent="0.3">
      <c r="A338" t="s">
        <v>4092</v>
      </c>
      <c r="B338" t="s">
        <v>3</v>
      </c>
      <c r="C338" t="s">
        <v>626</v>
      </c>
      <c r="D338" t="s">
        <v>627</v>
      </c>
    </row>
    <row r="339" spans="1:4" x14ac:dyDescent="0.3">
      <c r="A339" t="s">
        <v>4093</v>
      </c>
      <c r="B339" t="s">
        <v>3</v>
      </c>
      <c r="C339" t="s">
        <v>628</v>
      </c>
      <c r="D339" t="s">
        <v>629</v>
      </c>
    </row>
    <row r="340" spans="1:4" x14ac:dyDescent="0.3">
      <c r="A340" t="s">
        <v>4094</v>
      </c>
      <c r="B340" t="s">
        <v>6</v>
      </c>
      <c r="C340" t="s">
        <v>318</v>
      </c>
      <c r="D340" t="s">
        <v>630</v>
      </c>
    </row>
    <row r="341" spans="1:4" x14ac:dyDescent="0.3">
      <c r="A341" t="s">
        <v>4095</v>
      </c>
      <c r="B341" t="s">
        <v>3</v>
      </c>
      <c r="C341" t="s">
        <v>631</v>
      </c>
      <c r="D341" t="s">
        <v>632</v>
      </c>
    </row>
    <row r="342" spans="1:4" x14ac:dyDescent="0.3">
      <c r="A342" t="s">
        <v>4096</v>
      </c>
      <c r="B342" t="s">
        <v>3</v>
      </c>
      <c r="C342" t="s">
        <v>633</v>
      </c>
      <c r="D342" t="s">
        <v>634</v>
      </c>
    </row>
    <row r="343" spans="1:4" x14ac:dyDescent="0.3">
      <c r="A343" t="s">
        <v>4097</v>
      </c>
      <c r="B343" t="s">
        <v>3</v>
      </c>
      <c r="C343" t="s">
        <v>635</v>
      </c>
      <c r="D343" t="s">
        <v>636</v>
      </c>
    </row>
    <row r="344" spans="1:4" x14ac:dyDescent="0.3">
      <c r="A344" t="s">
        <v>4098</v>
      </c>
      <c r="B344" t="s">
        <v>3</v>
      </c>
      <c r="C344" t="s">
        <v>192</v>
      </c>
      <c r="D344" t="s">
        <v>637</v>
      </c>
    </row>
    <row r="345" spans="1:4" x14ac:dyDescent="0.3">
      <c r="A345" t="s">
        <v>4099</v>
      </c>
      <c r="B345" t="s">
        <v>6</v>
      </c>
      <c r="C345" t="s">
        <v>638</v>
      </c>
      <c r="D345" t="s">
        <v>639</v>
      </c>
    </row>
    <row r="346" spans="1:4" x14ac:dyDescent="0.3">
      <c r="A346" t="s">
        <v>4100</v>
      </c>
      <c r="B346" t="s">
        <v>3</v>
      </c>
      <c r="C346" t="s">
        <v>640</v>
      </c>
      <c r="D346" t="s">
        <v>641</v>
      </c>
    </row>
    <row r="347" spans="1:4" x14ac:dyDescent="0.3">
      <c r="A347" t="s">
        <v>4101</v>
      </c>
      <c r="B347" t="s">
        <v>6</v>
      </c>
      <c r="C347" t="s">
        <v>104</v>
      </c>
      <c r="D347" t="s">
        <v>642</v>
      </c>
    </row>
    <row r="348" spans="1:4" x14ac:dyDescent="0.3">
      <c r="A348" t="s">
        <v>4102</v>
      </c>
      <c r="B348" t="s">
        <v>3</v>
      </c>
      <c r="C348" t="s">
        <v>643</v>
      </c>
      <c r="D348" t="s">
        <v>644</v>
      </c>
    </row>
    <row r="349" spans="1:4" x14ac:dyDescent="0.3">
      <c r="A349" t="s">
        <v>4103</v>
      </c>
      <c r="B349" t="s">
        <v>3</v>
      </c>
      <c r="C349" t="s">
        <v>645</v>
      </c>
      <c r="D349" t="s">
        <v>646</v>
      </c>
    </row>
    <row r="350" spans="1:4" x14ac:dyDescent="0.3">
      <c r="A350" t="s">
        <v>4104</v>
      </c>
      <c r="B350" t="s">
        <v>6</v>
      </c>
      <c r="C350" t="s">
        <v>647</v>
      </c>
      <c r="D350" t="s">
        <v>648</v>
      </c>
    </row>
    <row r="351" spans="1:4" x14ac:dyDescent="0.3">
      <c r="A351" t="s">
        <v>4105</v>
      </c>
      <c r="B351" t="s">
        <v>3</v>
      </c>
      <c r="C351" t="s">
        <v>649</v>
      </c>
      <c r="D351" t="s">
        <v>650</v>
      </c>
    </row>
    <row r="352" spans="1:4" x14ac:dyDescent="0.3">
      <c r="A352" t="s">
        <v>4106</v>
      </c>
      <c r="B352" t="s">
        <v>6</v>
      </c>
      <c r="C352" t="s">
        <v>651</v>
      </c>
      <c r="D352" t="s">
        <v>652</v>
      </c>
    </row>
    <row r="353" spans="1:4" x14ac:dyDescent="0.3">
      <c r="A353" t="s">
        <v>4107</v>
      </c>
      <c r="B353" t="s">
        <v>3</v>
      </c>
      <c r="C353" t="s">
        <v>653</v>
      </c>
      <c r="D353" t="s">
        <v>654</v>
      </c>
    </row>
    <row r="354" spans="1:4" x14ac:dyDescent="0.3">
      <c r="A354" t="s">
        <v>4108</v>
      </c>
      <c r="B354" t="s">
        <v>6</v>
      </c>
      <c r="C354" t="s">
        <v>655</v>
      </c>
      <c r="D354" t="s">
        <v>161</v>
      </c>
    </row>
    <row r="355" spans="1:4" x14ac:dyDescent="0.3">
      <c r="A355" t="s">
        <v>4109</v>
      </c>
      <c r="B355" t="s">
        <v>3</v>
      </c>
      <c r="C355" t="s">
        <v>656</v>
      </c>
      <c r="D355" t="s">
        <v>657</v>
      </c>
    </row>
    <row r="356" spans="1:4" x14ac:dyDescent="0.3">
      <c r="A356" t="s">
        <v>4110</v>
      </c>
      <c r="B356" t="s">
        <v>3</v>
      </c>
      <c r="C356" t="s">
        <v>658</v>
      </c>
      <c r="D356" t="s">
        <v>659</v>
      </c>
    </row>
    <row r="357" spans="1:4" x14ac:dyDescent="0.3">
      <c r="A357" t="s">
        <v>4111</v>
      </c>
      <c r="B357" t="s">
        <v>3</v>
      </c>
      <c r="C357" t="s">
        <v>660</v>
      </c>
      <c r="D357" t="s">
        <v>661</v>
      </c>
    </row>
    <row r="358" spans="1:4" x14ac:dyDescent="0.3">
      <c r="A358" t="s">
        <v>4112</v>
      </c>
      <c r="B358" t="s">
        <v>6</v>
      </c>
      <c r="C358" t="s">
        <v>662</v>
      </c>
      <c r="D358" t="s">
        <v>663</v>
      </c>
    </row>
    <row r="359" spans="1:4" x14ac:dyDescent="0.3">
      <c r="A359" t="s">
        <v>4113</v>
      </c>
      <c r="B359" t="s">
        <v>6</v>
      </c>
      <c r="C359" t="s">
        <v>664</v>
      </c>
      <c r="D359" t="s">
        <v>665</v>
      </c>
    </row>
    <row r="360" spans="1:4" x14ac:dyDescent="0.3">
      <c r="A360" t="s">
        <v>4114</v>
      </c>
      <c r="B360" t="s">
        <v>6</v>
      </c>
      <c r="C360" t="s">
        <v>666</v>
      </c>
      <c r="D360" t="s">
        <v>667</v>
      </c>
    </row>
    <row r="361" spans="1:4" x14ac:dyDescent="0.3">
      <c r="A361" t="s">
        <v>4115</v>
      </c>
      <c r="B361" t="s">
        <v>6</v>
      </c>
      <c r="C361" t="s">
        <v>668</v>
      </c>
      <c r="D361" t="s">
        <v>366</v>
      </c>
    </row>
    <row r="362" spans="1:4" x14ac:dyDescent="0.3">
      <c r="A362" t="s">
        <v>4116</v>
      </c>
      <c r="B362" t="s">
        <v>6</v>
      </c>
      <c r="C362" t="s">
        <v>669</v>
      </c>
      <c r="D362" t="s">
        <v>670</v>
      </c>
    </row>
    <row r="363" spans="1:4" x14ac:dyDescent="0.3">
      <c r="A363" t="s">
        <v>4117</v>
      </c>
      <c r="B363" t="s">
        <v>6</v>
      </c>
      <c r="C363" t="s">
        <v>132</v>
      </c>
      <c r="D363" t="s">
        <v>671</v>
      </c>
    </row>
    <row r="364" spans="1:4" x14ac:dyDescent="0.3">
      <c r="A364" t="s">
        <v>4118</v>
      </c>
      <c r="B364" t="s">
        <v>6</v>
      </c>
      <c r="C364" t="s">
        <v>672</v>
      </c>
      <c r="D364" t="s">
        <v>673</v>
      </c>
    </row>
    <row r="365" spans="1:4" x14ac:dyDescent="0.3">
      <c r="A365" t="s">
        <v>4119</v>
      </c>
      <c r="B365" t="s">
        <v>3</v>
      </c>
      <c r="C365" t="s">
        <v>674</v>
      </c>
      <c r="D365" t="s">
        <v>675</v>
      </c>
    </row>
    <row r="366" spans="1:4" x14ac:dyDescent="0.3">
      <c r="A366" t="s">
        <v>4120</v>
      </c>
      <c r="B366" t="s">
        <v>3</v>
      </c>
      <c r="C366" t="s">
        <v>676</v>
      </c>
      <c r="D366" t="s">
        <v>677</v>
      </c>
    </row>
    <row r="367" spans="1:4" x14ac:dyDescent="0.3">
      <c r="A367" t="s">
        <v>4121</v>
      </c>
      <c r="B367" t="s">
        <v>6</v>
      </c>
      <c r="C367" t="s">
        <v>678</v>
      </c>
      <c r="D367" t="s">
        <v>679</v>
      </c>
    </row>
    <row r="368" spans="1:4" x14ac:dyDescent="0.3">
      <c r="A368" t="s">
        <v>4122</v>
      </c>
      <c r="B368" t="s">
        <v>6</v>
      </c>
      <c r="C368" t="s">
        <v>680</v>
      </c>
      <c r="D368" t="s">
        <v>681</v>
      </c>
    </row>
    <row r="369" spans="1:4" x14ac:dyDescent="0.3">
      <c r="A369" t="s">
        <v>4123</v>
      </c>
      <c r="B369" t="s">
        <v>3</v>
      </c>
      <c r="C369" t="s">
        <v>682</v>
      </c>
      <c r="D369" t="s">
        <v>683</v>
      </c>
    </row>
    <row r="370" spans="1:4" x14ac:dyDescent="0.3">
      <c r="A370" t="s">
        <v>4124</v>
      </c>
      <c r="B370" t="s">
        <v>6</v>
      </c>
      <c r="C370" t="s">
        <v>684</v>
      </c>
      <c r="D370" t="s">
        <v>685</v>
      </c>
    </row>
    <row r="371" spans="1:4" x14ac:dyDescent="0.3">
      <c r="A371" t="s">
        <v>4125</v>
      </c>
      <c r="B371" t="s">
        <v>6</v>
      </c>
      <c r="C371" t="s">
        <v>686</v>
      </c>
      <c r="D371" t="s">
        <v>687</v>
      </c>
    </row>
    <row r="372" spans="1:4" x14ac:dyDescent="0.3">
      <c r="A372" t="s">
        <v>4126</v>
      </c>
      <c r="B372" t="s">
        <v>3</v>
      </c>
      <c r="C372" t="s">
        <v>688</v>
      </c>
      <c r="D372" t="s">
        <v>689</v>
      </c>
    </row>
    <row r="373" spans="1:4" x14ac:dyDescent="0.3">
      <c r="A373" t="s">
        <v>4127</v>
      </c>
      <c r="B373" t="s">
        <v>6</v>
      </c>
      <c r="C373" t="s">
        <v>690</v>
      </c>
      <c r="D373" t="s">
        <v>691</v>
      </c>
    </row>
    <row r="374" spans="1:4" x14ac:dyDescent="0.3">
      <c r="A374" t="s">
        <v>4128</v>
      </c>
      <c r="B374" t="s">
        <v>3</v>
      </c>
      <c r="C374" t="s">
        <v>692</v>
      </c>
      <c r="D374" t="s">
        <v>693</v>
      </c>
    </row>
    <row r="375" spans="1:4" x14ac:dyDescent="0.3">
      <c r="A375" t="s">
        <v>4129</v>
      </c>
      <c r="B375" t="s">
        <v>3</v>
      </c>
      <c r="C375" t="s">
        <v>538</v>
      </c>
      <c r="D375" t="s">
        <v>694</v>
      </c>
    </row>
    <row r="376" spans="1:4" x14ac:dyDescent="0.3">
      <c r="A376" t="s">
        <v>4130</v>
      </c>
      <c r="B376" t="s">
        <v>3</v>
      </c>
      <c r="C376" t="s">
        <v>695</v>
      </c>
      <c r="D376" t="s">
        <v>696</v>
      </c>
    </row>
    <row r="377" spans="1:4" x14ac:dyDescent="0.3">
      <c r="A377" t="s">
        <v>4131</v>
      </c>
      <c r="B377" t="s">
        <v>6</v>
      </c>
      <c r="C377" t="s">
        <v>697</v>
      </c>
      <c r="D377" t="s">
        <v>698</v>
      </c>
    </row>
    <row r="378" spans="1:4" x14ac:dyDescent="0.3">
      <c r="A378" t="s">
        <v>4132</v>
      </c>
      <c r="B378" t="s">
        <v>6</v>
      </c>
      <c r="C378" t="s">
        <v>299</v>
      </c>
      <c r="D378" t="s">
        <v>699</v>
      </c>
    </row>
    <row r="379" spans="1:4" x14ac:dyDescent="0.3">
      <c r="A379" t="s">
        <v>4133</v>
      </c>
      <c r="B379" t="s">
        <v>3</v>
      </c>
      <c r="C379" t="s">
        <v>700</v>
      </c>
      <c r="D379" t="s">
        <v>701</v>
      </c>
    </row>
    <row r="380" spans="1:4" x14ac:dyDescent="0.3">
      <c r="A380" t="s">
        <v>4134</v>
      </c>
      <c r="B380" t="s">
        <v>3</v>
      </c>
      <c r="C380" t="s">
        <v>373</v>
      </c>
      <c r="D380" t="s">
        <v>702</v>
      </c>
    </row>
    <row r="381" spans="1:4" x14ac:dyDescent="0.3">
      <c r="A381" t="s">
        <v>4135</v>
      </c>
      <c r="B381" t="s">
        <v>6</v>
      </c>
      <c r="C381" t="s">
        <v>703</v>
      </c>
      <c r="D381" t="s">
        <v>704</v>
      </c>
    </row>
    <row r="382" spans="1:4" x14ac:dyDescent="0.3">
      <c r="A382" t="s">
        <v>4136</v>
      </c>
      <c r="B382" t="s">
        <v>3</v>
      </c>
      <c r="C382" t="s">
        <v>705</v>
      </c>
      <c r="D382" t="s">
        <v>706</v>
      </c>
    </row>
    <row r="383" spans="1:4" x14ac:dyDescent="0.3">
      <c r="A383" t="s">
        <v>4137</v>
      </c>
      <c r="B383" t="s">
        <v>6</v>
      </c>
      <c r="C383" t="s">
        <v>17</v>
      </c>
      <c r="D383" t="s">
        <v>707</v>
      </c>
    </row>
    <row r="384" spans="1:4" x14ac:dyDescent="0.3">
      <c r="A384" t="s">
        <v>4138</v>
      </c>
      <c r="B384" t="s">
        <v>6</v>
      </c>
      <c r="C384" t="s">
        <v>443</v>
      </c>
      <c r="D384" t="s">
        <v>708</v>
      </c>
    </row>
    <row r="385" spans="1:4" x14ac:dyDescent="0.3">
      <c r="A385" t="s">
        <v>4139</v>
      </c>
      <c r="B385" t="s">
        <v>3</v>
      </c>
      <c r="C385" t="s">
        <v>152</v>
      </c>
      <c r="D385" t="s">
        <v>709</v>
      </c>
    </row>
    <row r="386" spans="1:4" x14ac:dyDescent="0.3">
      <c r="A386" t="s">
        <v>4140</v>
      </c>
      <c r="B386" t="s">
        <v>6</v>
      </c>
      <c r="C386" t="s">
        <v>710</v>
      </c>
      <c r="D386" t="s">
        <v>711</v>
      </c>
    </row>
    <row r="387" spans="1:4" x14ac:dyDescent="0.3">
      <c r="A387" t="s">
        <v>4141</v>
      </c>
      <c r="B387" t="s">
        <v>6</v>
      </c>
      <c r="C387" t="s">
        <v>712</v>
      </c>
      <c r="D387" t="s">
        <v>713</v>
      </c>
    </row>
    <row r="388" spans="1:4" x14ac:dyDescent="0.3">
      <c r="A388" t="s">
        <v>4142</v>
      </c>
      <c r="B388" t="s">
        <v>3</v>
      </c>
      <c r="C388" t="s">
        <v>714</v>
      </c>
      <c r="D388" t="s">
        <v>715</v>
      </c>
    </row>
    <row r="389" spans="1:4" x14ac:dyDescent="0.3">
      <c r="A389" t="s">
        <v>4143</v>
      </c>
      <c r="B389" t="s">
        <v>6</v>
      </c>
      <c r="C389" t="s">
        <v>716</v>
      </c>
      <c r="D389" t="s">
        <v>717</v>
      </c>
    </row>
    <row r="390" spans="1:4" x14ac:dyDescent="0.3">
      <c r="A390" t="s">
        <v>4144</v>
      </c>
      <c r="B390" t="s">
        <v>3</v>
      </c>
      <c r="C390" t="s">
        <v>580</v>
      </c>
      <c r="D390" t="s">
        <v>718</v>
      </c>
    </row>
    <row r="391" spans="1:4" x14ac:dyDescent="0.3">
      <c r="A391" t="s">
        <v>4145</v>
      </c>
      <c r="B391" t="s">
        <v>3</v>
      </c>
      <c r="C391" t="s">
        <v>719</v>
      </c>
      <c r="D391" t="s">
        <v>720</v>
      </c>
    </row>
    <row r="392" spans="1:4" x14ac:dyDescent="0.3">
      <c r="A392" t="s">
        <v>4146</v>
      </c>
      <c r="B392" t="s">
        <v>6</v>
      </c>
      <c r="C392" t="s">
        <v>721</v>
      </c>
      <c r="D392" t="s">
        <v>722</v>
      </c>
    </row>
    <row r="393" spans="1:4" x14ac:dyDescent="0.3">
      <c r="A393" t="s">
        <v>4147</v>
      </c>
      <c r="B393" t="s">
        <v>6</v>
      </c>
      <c r="C393" t="s">
        <v>100</v>
      </c>
      <c r="D393" t="s">
        <v>723</v>
      </c>
    </row>
    <row r="394" spans="1:4" x14ac:dyDescent="0.3">
      <c r="A394" t="s">
        <v>4148</v>
      </c>
      <c r="B394" t="s">
        <v>3</v>
      </c>
      <c r="C394" t="s">
        <v>724</v>
      </c>
      <c r="D394" t="s">
        <v>725</v>
      </c>
    </row>
    <row r="395" spans="1:4" x14ac:dyDescent="0.3">
      <c r="A395" t="s">
        <v>4149</v>
      </c>
      <c r="B395" t="s">
        <v>6</v>
      </c>
      <c r="C395" t="s">
        <v>726</v>
      </c>
      <c r="D395" t="s">
        <v>397</v>
      </c>
    </row>
    <row r="396" spans="1:4" x14ac:dyDescent="0.3">
      <c r="A396" t="s">
        <v>4150</v>
      </c>
      <c r="B396" t="s">
        <v>3</v>
      </c>
      <c r="C396" t="s">
        <v>727</v>
      </c>
      <c r="D396" t="s">
        <v>728</v>
      </c>
    </row>
    <row r="397" spans="1:4" x14ac:dyDescent="0.3">
      <c r="A397" t="s">
        <v>4151</v>
      </c>
      <c r="B397" t="s">
        <v>3</v>
      </c>
      <c r="C397" t="s">
        <v>729</v>
      </c>
      <c r="D397" t="s">
        <v>730</v>
      </c>
    </row>
    <row r="398" spans="1:4" x14ac:dyDescent="0.3">
      <c r="A398" t="s">
        <v>4152</v>
      </c>
      <c r="B398" t="s">
        <v>3</v>
      </c>
      <c r="C398" t="s">
        <v>731</v>
      </c>
      <c r="D398" t="s">
        <v>732</v>
      </c>
    </row>
    <row r="399" spans="1:4" x14ac:dyDescent="0.3">
      <c r="A399" t="s">
        <v>4153</v>
      </c>
      <c r="B399" t="s">
        <v>6</v>
      </c>
      <c r="C399" t="s">
        <v>733</v>
      </c>
      <c r="D399" t="s">
        <v>734</v>
      </c>
    </row>
    <row r="400" spans="1:4" x14ac:dyDescent="0.3">
      <c r="A400" t="s">
        <v>4154</v>
      </c>
      <c r="B400" t="s">
        <v>3</v>
      </c>
      <c r="C400" t="s">
        <v>174</v>
      </c>
      <c r="D400" t="s">
        <v>735</v>
      </c>
    </row>
    <row r="401" spans="1:4" x14ac:dyDescent="0.3">
      <c r="A401" t="s">
        <v>4155</v>
      </c>
      <c r="B401" t="s">
        <v>3</v>
      </c>
      <c r="C401" t="s">
        <v>736</v>
      </c>
      <c r="D401" t="s">
        <v>737</v>
      </c>
    </row>
    <row r="402" spans="1:4" x14ac:dyDescent="0.3">
      <c r="A402" t="s">
        <v>4156</v>
      </c>
      <c r="B402" t="s">
        <v>6</v>
      </c>
      <c r="C402" t="s">
        <v>738</v>
      </c>
      <c r="D402" t="s">
        <v>739</v>
      </c>
    </row>
    <row r="403" spans="1:4" x14ac:dyDescent="0.3">
      <c r="A403" t="s">
        <v>4157</v>
      </c>
      <c r="B403" t="s">
        <v>3</v>
      </c>
      <c r="C403" t="s">
        <v>740</v>
      </c>
      <c r="D403" t="s">
        <v>741</v>
      </c>
    </row>
    <row r="404" spans="1:4" x14ac:dyDescent="0.3">
      <c r="A404" t="s">
        <v>4158</v>
      </c>
      <c r="B404" t="s">
        <v>3</v>
      </c>
      <c r="C404" t="s">
        <v>742</v>
      </c>
      <c r="D404" t="s">
        <v>743</v>
      </c>
    </row>
    <row r="405" spans="1:4" x14ac:dyDescent="0.3">
      <c r="A405" t="s">
        <v>4159</v>
      </c>
      <c r="B405" t="s">
        <v>6</v>
      </c>
      <c r="C405" t="s">
        <v>744</v>
      </c>
      <c r="D405" t="s">
        <v>745</v>
      </c>
    </row>
    <row r="406" spans="1:4" x14ac:dyDescent="0.3">
      <c r="A406" t="s">
        <v>4160</v>
      </c>
      <c r="B406" t="s">
        <v>6</v>
      </c>
      <c r="C406" t="s">
        <v>746</v>
      </c>
      <c r="D406" t="s">
        <v>747</v>
      </c>
    </row>
    <row r="407" spans="1:4" x14ac:dyDescent="0.3">
      <c r="A407" t="s">
        <v>4161</v>
      </c>
      <c r="B407" t="s">
        <v>6</v>
      </c>
      <c r="C407" t="s">
        <v>748</v>
      </c>
      <c r="D407" t="s">
        <v>749</v>
      </c>
    </row>
    <row r="408" spans="1:4" x14ac:dyDescent="0.3">
      <c r="A408" t="s">
        <v>4162</v>
      </c>
      <c r="B408" t="s">
        <v>6</v>
      </c>
      <c r="C408" t="s">
        <v>750</v>
      </c>
      <c r="D408" t="s">
        <v>751</v>
      </c>
    </row>
    <row r="409" spans="1:4" x14ac:dyDescent="0.3">
      <c r="A409" t="s">
        <v>4163</v>
      </c>
      <c r="B409" t="s">
        <v>6</v>
      </c>
      <c r="C409" t="s">
        <v>752</v>
      </c>
      <c r="D409" t="s">
        <v>753</v>
      </c>
    </row>
    <row r="410" spans="1:4" x14ac:dyDescent="0.3">
      <c r="A410" t="s">
        <v>4164</v>
      </c>
      <c r="B410" t="s">
        <v>6</v>
      </c>
      <c r="C410" t="s">
        <v>754</v>
      </c>
      <c r="D410" t="s">
        <v>755</v>
      </c>
    </row>
    <row r="411" spans="1:4" x14ac:dyDescent="0.3">
      <c r="A411" t="s">
        <v>4165</v>
      </c>
      <c r="B411" t="s">
        <v>3</v>
      </c>
      <c r="C411" t="s">
        <v>756</v>
      </c>
      <c r="D411" t="s">
        <v>757</v>
      </c>
    </row>
    <row r="412" spans="1:4" x14ac:dyDescent="0.3">
      <c r="A412" t="s">
        <v>4166</v>
      </c>
      <c r="B412" t="s">
        <v>3</v>
      </c>
      <c r="C412" t="s">
        <v>758</v>
      </c>
      <c r="D412" t="s">
        <v>759</v>
      </c>
    </row>
    <row r="413" spans="1:4" x14ac:dyDescent="0.3">
      <c r="A413" t="s">
        <v>4167</v>
      </c>
      <c r="B413" t="s">
        <v>6</v>
      </c>
      <c r="C413" t="s">
        <v>760</v>
      </c>
      <c r="D413" t="s">
        <v>761</v>
      </c>
    </row>
    <row r="414" spans="1:4" x14ac:dyDescent="0.3">
      <c r="A414" t="s">
        <v>4168</v>
      </c>
      <c r="B414" t="s">
        <v>3</v>
      </c>
      <c r="C414" t="s">
        <v>762</v>
      </c>
      <c r="D414" t="s">
        <v>763</v>
      </c>
    </row>
    <row r="415" spans="1:4" x14ac:dyDescent="0.3">
      <c r="A415" t="s">
        <v>4169</v>
      </c>
      <c r="B415" t="s">
        <v>3</v>
      </c>
      <c r="C415" t="s">
        <v>764</v>
      </c>
      <c r="D415" t="s">
        <v>765</v>
      </c>
    </row>
    <row r="416" spans="1:4" x14ac:dyDescent="0.3">
      <c r="A416" t="s">
        <v>4170</v>
      </c>
      <c r="B416" t="s">
        <v>6</v>
      </c>
      <c r="C416" t="s">
        <v>766</v>
      </c>
      <c r="D416" t="s">
        <v>767</v>
      </c>
    </row>
    <row r="417" spans="1:4" x14ac:dyDescent="0.3">
      <c r="A417" t="s">
        <v>4171</v>
      </c>
      <c r="B417" t="s">
        <v>6</v>
      </c>
      <c r="C417" t="s">
        <v>17</v>
      </c>
      <c r="D417" t="s">
        <v>768</v>
      </c>
    </row>
    <row r="418" spans="1:4" x14ac:dyDescent="0.3">
      <c r="A418" t="s">
        <v>4172</v>
      </c>
      <c r="B418" t="s">
        <v>3</v>
      </c>
      <c r="C418" t="s">
        <v>769</v>
      </c>
      <c r="D418" t="s">
        <v>770</v>
      </c>
    </row>
    <row r="419" spans="1:4" x14ac:dyDescent="0.3">
      <c r="A419" t="s">
        <v>4173</v>
      </c>
      <c r="B419" t="s">
        <v>3</v>
      </c>
      <c r="C419" t="s">
        <v>640</v>
      </c>
      <c r="D419" t="s">
        <v>771</v>
      </c>
    </row>
    <row r="420" spans="1:4" x14ac:dyDescent="0.3">
      <c r="A420" t="s">
        <v>4174</v>
      </c>
      <c r="B420" t="s">
        <v>3</v>
      </c>
      <c r="C420" t="s">
        <v>772</v>
      </c>
      <c r="D420" t="s">
        <v>773</v>
      </c>
    </row>
    <row r="421" spans="1:4" x14ac:dyDescent="0.3">
      <c r="A421" t="s">
        <v>4175</v>
      </c>
      <c r="B421" t="s">
        <v>3</v>
      </c>
      <c r="C421" t="s">
        <v>774</v>
      </c>
      <c r="D421" t="s">
        <v>775</v>
      </c>
    </row>
    <row r="422" spans="1:4" x14ac:dyDescent="0.3">
      <c r="A422" t="s">
        <v>4176</v>
      </c>
      <c r="B422" t="s">
        <v>6</v>
      </c>
      <c r="C422" t="s">
        <v>776</v>
      </c>
      <c r="D422" t="s">
        <v>777</v>
      </c>
    </row>
    <row r="423" spans="1:4" x14ac:dyDescent="0.3">
      <c r="A423" t="s">
        <v>4177</v>
      </c>
      <c r="B423" t="s">
        <v>3</v>
      </c>
      <c r="C423" t="s">
        <v>778</v>
      </c>
      <c r="D423" t="s">
        <v>217</v>
      </c>
    </row>
    <row r="424" spans="1:4" x14ac:dyDescent="0.3">
      <c r="A424" t="s">
        <v>4178</v>
      </c>
      <c r="B424" t="s">
        <v>3</v>
      </c>
      <c r="C424" t="s">
        <v>779</v>
      </c>
      <c r="D424" t="s">
        <v>780</v>
      </c>
    </row>
    <row r="425" spans="1:4" x14ac:dyDescent="0.3">
      <c r="A425" t="s">
        <v>4179</v>
      </c>
      <c r="B425" t="s">
        <v>3</v>
      </c>
      <c r="C425" t="s">
        <v>781</v>
      </c>
      <c r="D425" t="s">
        <v>782</v>
      </c>
    </row>
    <row r="426" spans="1:4" x14ac:dyDescent="0.3">
      <c r="A426" t="s">
        <v>4180</v>
      </c>
      <c r="B426" t="s">
        <v>6</v>
      </c>
      <c r="C426" t="s">
        <v>764</v>
      </c>
      <c r="D426" t="s">
        <v>783</v>
      </c>
    </row>
    <row r="427" spans="1:4" x14ac:dyDescent="0.3">
      <c r="A427" t="s">
        <v>4181</v>
      </c>
      <c r="B427" t="s">
        <v>6</v>
      </c>
      <c r="C427" t="s">
        <v>394</v>
      </c>
      <c r="D427" t="s">
        <v>784</v>
      </c>
    </row>
    <row r="428" spans="1:4" x14ac:dyDescent="0.3">
      <c r="A428" t="s">
        <v>4182</v>
      </c>
      <c r="B428" t="s">
        <v>3</v>
      </c>
      <c r="C428" t="s">
        <v>785</v>
      </c>
      <c r="D428" t="s">
        <v>786</v>
      </c>
    </row>
    <row r="429" spans="1:4" x14ac:dyDescent="0.3">
      <c r="A429" t="s">
        <v>4183</v>
      </c>
      <c r="B429" t="s">
        <v>3</v>
      </c>
      <c r="C429" t="s">
        <v>787</v>
      </c>
      <c r="D429" t="s">
        <v>788</v>
      </c>
    </row>
    <row r="430" spans="1:4" x14ac:dyDescent="0.3">
      <c r="A430" t="s">
        <v>4184</v>
      </c>
      <c r="B430" t="s">
        <v>3</v>
      </c>
      <c r="C430" t="s">
        <v>158</v>
      </c>
      <c r="D430" t="s">
        <v>789</v>
      </c>
    </row>
    <row r="431" spans="1:4" x14ac:dyDescent="0.3">
      <c r="A431" t="s">
        <v>4185</v>
      </c>
      <c r="B431" t="s">
        <v>3</v>
      </c>
      <c r="C431" t="s">
        <v>790</v>
      </c>
      <c r="D431" t="s">
        <v>791</v>
      </c>
    </row>
    <row r="432" spans="1:4" x14ac:dyDescent="0.3">
      <c r="A432" t="s">
        <v>4186</v>
      </c>
      <c r="B432" t="s">
        <v>3</v>
      </c>
      <c r="C432" t="s">
        <v>792</v>
      </c>
      <c r="D432" t="s">
        <v>793</v>
      </c>
    </row>
    <row r="433" spans="1:4" x14ac:dyDescent="0.3">
      <c r="A433" t="s">
        <v>4187</v>
      </c>
      <c r="B433" t="s">
        <v>3</v>
      </c>
      <c r="C433" t="s">
        <v>794</v>
      </c>
      <c r="D433" t="s">
        <v>795</v>
      </c>
    </row>
    <row r="434" spans="1:4" x14ac:dyDescent="0.3">
      <c r="A434" t="s">
        <v>4188</v>
      </c>
      <c r="B434" t="s">
        <v>6</v>
      </c>
      <c r="C434" t="s">
        <v>750</v>
      </c>
      <c r="D434" t="s">
        <v>796</v>
      </c>
    </row>
    <row r="435" spans="1:4" x14ac:dyDescent="0.3">
      <c r="A435" t="s">
        <v>4189</v>
      </c>
      <c r="B435" t="s">
        <v>3</v>
      </c>
      <c r="C435" t="s">
        <v>174</v>
      </c>
      <c r="D435" t="s">
        <v>797</v>
      </c>
    </row>
    <row r="436" spans="1:4" x14ac:dyDescent="0.3">
      <c r="A436" t="s">
        <v>4190</v>
      </c>
      <c r="B436" t="s">
        <v>6</v>
      </c>
      <c r="C436" t="s">
        <v>798</v>
      </c>
      <c r="D436" t="s">
        <v>799</v>
      </c>
    </row>
    <row r="437" spans="1:4" x14ac:dyDescent="0.3">
      <c r="A437" t="s">
        <v>4191</v>
      </c>
      <c r="B437" t="s">
        <v>6</v>
      </c>
      <c r="C437" t="s">
        <v>800</v>
      </c>
      <c r="D437" t="s">
        <v>801</v>
      </c>
    </row>
    <row r="438" spans="1:4" x14ac:dyDescent="0.3">
      <c r="A438" t="s">
        <v>4192</v>
      </c>
      <c r="B438" t="s">
        <v>6</v>
      </c>
      <c r="C438" t="s">
        <v>802</v>
      </c>
      <c r="D438" t="s">
        <v>803</v>
      </c>
    </row>
    <row r="439" spans="1:4" x14ac:dyDescent="0.3">
      <c r="A439" t="s">
        <v>4193</v>
      </c>
      <c r="B439" t="s">
        <v>3</v>
      </c>
      <c r="C439" t="s">
        <v>676</v>
      </c>
      <c r="D439" t="s">
        <v>804</v>
      </c>
    </row>
    <row r="440" spans="1:4" x14ac:dyDescent="0.3">
      <c r="A440" t="s">
        <v>4194</v>
      </c>
      <c r="B440" t="s">
        <v>6</v>
      </c>
      <c r="C440" t="s">
        <v>805</v>
      </c>
      <c r="D440" t="s">
        <v>806</v>
      </c>
    </row>
    <row r="441" spans="1:4" x14ac:dyDescent="0.3">
      <c r="A441" t="s">
        <v>4195</v>
      </c>
      <c r="B441" t="s">
        <v>3</v>
      </c>
      <c r="C441" t="s">
        <v>807</v>
      </c>
      <c r="D441" t="s">
        <v>808</v>
      </c>
    </row>
    <row r="442" spans="1:4" x14ac:dyDescent="0.3">
      <c r="A442" t="s">
        <v>4196</v>
      </c>
      <c r="B442" t="s">
        <v>3</v>
      </c>
      <c r="C442" t="s">
        <v>809</v>
      </c>
      <c r="D442" t="s">
        <v>810</v>
      </c>
    </row>
    <row r="443" spans="1:4" x14ac:dyDescent="0.3">
      <c r="A443" t="s">
        <v>4197</v>
      </c>
      <c r="B443" t="s">
        <v>6</v>
      </c>
      <c r="C443" t="s">
        <v>811</v>
      </c>
      <c r="D443" t="s">
        <v>812</v>
      </c>
    </row>
    <row r="444" spans="1:4" x14ac:dyDescent="0.3">
      <c r="A444" t="s">
        <v>4198</v>
      </c>
      <c r="B444" t="s">
        <v>6</v>
      </c>
      <c r="C444" t="s">
        <v>813</v>
      </c>
      <c r="D444" t="s">
        <v>139</v>
      </c>
    </row>
    <row r="445" spans="1:4" x14ac:dyDescent="0.3">
      <c r="A445" t="s">
        <v>4199</v>
      </c>
      <c r="B445" t="s">
        <v>3</v>
      </c>
      <c r="C445" t="s">
        <v>814</v>
      </c>
      <c r="D445" t="s">
        <v>815</v>
      </c>
    </row>
    <row r="446" spans="1:4" x14ac:dyDescent="0.3">
      <c r="A446" t="s">
        <v>4200</v>
      </c>
      <c r="B446" t="s">
        <v>3</v>
      </c>
      <c r="C446" t="s">
        <v>816</v>
      </c>
      <c r="D446" t="s">
        <v>817</v>
      </c>
    </row>
    <row r="447" spans="1:4" x14ac:dyDescent="0.3">
      <c r="A447" t="s">
        <v>4201</v>
      </c>
      <c r="B447" t="s">
        <v>6</v>
      </c>
      <c r="C447" t="s">
        <v>610</v>
      </c>
      <c r="D447" t="s">
        <v>818</v>
      </c>
    </row>
    <row r="448" spans="1:4" x14ac:dyDescent="0.3">
      <c r="A448" t="s">
        <v>4202</v>
      </c>
      <c r="B448" t="s">
        <v>3</v>
      </c>
      <c r="C448" t="s">
        <v>819</v>
      </c>
      <c r="D448" t="s">
        <v>820</v>
      </c>
    </row>
    <row r="449" spans="1:4" x14ac:dyDescent="0.3">
      <c r="A449" t="s">
        <v>4203</v>
      </c>
      <c r="B449" t="s">
        <v>6</v>
      </c>
      <c r="C449" t="s">
        <v>821</v>
      </c>
      <c r="D449" t="s">
        <v>822</v>
      </c>
    </row>
    <row r="450" spans="1:4" x14ac:dyDescent="0.3">
      <c r="A450" t="s">
        <v>4204</v>
      </c>
      <c r="B450" t="s">
        <v>6</v>
      </c>
      <c r="C450" t="s">
        <v>823</v>
      </c>
      <c r="D450" t="s">
        <v>824</v>
      </c>
    </row>
    <row r="451" spans="1:4" x14ac:dyDescent="0.3">
      <c r="A451" t="s">
        <v>4205</v>
      </c>
      <c r="B451" t="s">
        <v>3</v>
      </c>
      <c r="C451" t="s">
        <v>825</v>
      </c>
      <c r="D451" t="s">
        <v>826</v>
      </c>
    </row>
    <row r="452" spans="1:4" x14ac:dyDescent="0.3">
      <c r="A452" t="s">
        <v>4206</v>
      </c>
      <c r="B452" t="s">
        <v>3</v>
      </c>
      <c r="C452" t="s">
        <v>827</v>
      </c>
      <c r="D452" t="s">
        <v>650</v>
      </c>
    </row>
    <row r="453" spans="1:4" x14ac:dyDescent="0.3">
      <c r="A453" t="s">
        <v>4207</v>
      </c>
      <c r="B453" t="s">
        <v>6</v>
      </c>
      <c r="C453" t="s">
        <v>828</v>
      </c>
      <c r="D453" t="s">
        <v>105</v>
      </c>
    </row>
    <row r="454" spans="1:4" x14ac:dyDescent="0.3">
      <c r="A454" t="s">
        <v>4208</v>
      </c>
      <c r="B454" t="s">
        <v>3</v>
      </c>
      <c r="C454" t="s">
        <v>829</v>
      </c>
      <c r="D454" t="s">
        <v>830</v>
      </c>
    </row>
    <row r="455" spans="1:4" x14ac:dyDescent="0.3">
      <c r="A455" t="s">
        <v>4209</v>
      </c>
      <c r="B455" t="s">
        <v>6</v>
      </c>
      <c r="C455" t="s">
        <v>259</v>
      </c>
      <c r="D455" t="s">
        <v>831</v>
      </c>
    </row>
    <row r="456" spans="1:4" x14ac:dyDescent="0.3">
      <c r="A456" t="s">
        <v>4210</v>
      </c>
      <c r="B456" t="s">
        <v>6</v>
      </c>
      <c r="C456" t="s">
        <v>17</v>
      </c>
      <c r="D456" t="s">
        <v>832</v>
      </c>
    </row>
    <row r="457" spans="1:4" x14ac:dyDescent="0.3">
      <c r="A457" t="s">
        <v>4211</v>
      </c>
      <c r="B457" t="s">
        <v>6</v>
      </c>
      <c r="C457" t="s">
        <v>833</v>
      </c>
      <c r="D457" t="s">
        <v>834</v>
      </c>
    </row>
    <row r="458" spans="1:4" x14ac:dyDescent="0.3">
      <c r="A458" t="s">
        <v>4212</v>
      </c>
      <c r="B458" t="s">
        <v>6</v>
      </c>
      <c r="C458" t="s">
        <v>543</v>
      </c>
      <c r="D458" t="s">
        <v>835</v>
      </c>
    </row>
    <row r="459" spans="1:4" x14ac:dyDescent="0.3">
      <c r="A459" t="s">
        <v>4213</v>
      </c>
      <c r="B459" t="s">
        <v>6</v>
      </c>
      <c r="C459" t="s">
        <v>836</v>
      </c>
      <c r="D459" t="s">
        <v>837</v>
      </c>
    </row>
    <row r="460" spans="1:4" x14ac:dyDescent="0.3">
      <c r="A460" t="s">
        <v>4214</v>
      </c>
      <c r="B460" t="s">
        <v>3</v>
      </c>
      <c r="C460" t="s">
        <v>838</v>
      </c>
      <c r="D460" t="s">
        <v>839</v>
      </c>
    </row>
    <row r="461" spans="1:4" x14ac:dyDescent="0.3">
      <c r="A461" t="s">
        <v>4215</v>
      </c>
      <c r="B461" t="s">
        <v>6</v>
      </c>
      <c r="C461" t="s">
        <v>840</v>
      </c>
      <c r="D461" t="s">
        <v>129</v>
      </c>
    </row>
    <row r="462" spans="1:4" x14ac:dyDescent="0.3">
      <c r="A462" t="s">
        <v>4216</v>
      </c>
      <c r="B462" t="s">
        <v>3</v>
      </c>
      <c r="C462" t="s">
        <v>841</v>
      </c>
      <c r="D462" t="s">
        <v>555</v>
      </c>
    </row>
    <row r="463" spans="1:4" x14ac:dyDescent="0.3">
      <c r="A463" t="s">
        <v>4217</v>
      </c>
      <c r="B463" t="s">
        <v>3</v>
      </c>
      <c r="C463" t="s">
        <v>115</v>
      </c>
      <c r="D463" t="s">
        <v>161</v>
      </c>
    </row>
    <row r="464" spans="1:4" x14ac:dyDescent="0.3">
      <c r="A464" t="s">
        <v>4218</v>
      </c>
      <c r="B464" t="s">
        <v>3</v>
      </c>
      <c r="C464" t="s">
        <v>842</v>
      </c>
      <c r="D464" t="s">
        <v>843</v>
      </c>
    </row>
    <row r="465" spans="1:4" x14ac:dyDescent="0.3">
      <c r="A465" t="s">
        <v>4219</v>
      </c>
      <c r="B465" t="s">
        <v>6</v>
      </c>
      <c r="C465" t="s">
        <v>844</v>
      </c>
      <c r="D465" t="s">
        <v>845</v>
      </c>
    </row>
    <row r="466" spans="1:4" x14ac:dyDescent="0.3">
      <c r="A466" t="s">
        <v>4220</v>
      </c>
      <c r="B466" t="s">
        <v>3</v>
      </c>
      <c r="C466" t="s">
        <v>152</v>
      </c>
      <c r="D466" t="s">
        <v>846</v>
      </c>
    </row>
    <row r="467" spans="1:4" x14ac:dyDescent="0.3">
      <c r="A467" t="s">
        <v>4221</v>
      </c>
      <c r="B467" t="s">
        <v>6</v>
      </c>
      <c r="C467" t="s">
        <v>847</v>
      </c>
      <c r="D467" t="s">
        <v>848</v>
      </c>
    </row>
    <row r="468" spans="1:4" x14ac:dyDescent="0.3">
      <c r="A468" t="s">
        <v>4222</v>
      </c>
      <c r="B468" t="s">
        <v>6</v>
      </c>
      <c r="C468" t="s">
        <v>849</v>
      </c>
      <c r="D468" t="s">
        <v>135</v>
      </c>
    </row>
    <row r="469" spans="1:4" x14ac:dyDescent="0.3">
      <c r="A469" t="s">
        <v>4223</v>
      </c>
      <c r="B469" t="s">
        <v>3</v>
      </c>
      <c r="C469" t="s">
        <v>850</v>
      </c>
      <c r="D469" t="s">
        <v>851</v>
      </c>
    </row>
    <row r="470" spans="1:4" x14ac:dyDescent="0.3">
      <c r="A470" t="s">
        <v>4224</v>
      </c>
      <c r="B470" t="s">
        <v>3</v>
      </c>
      <c r="C470" t="s">
        <v>852</v>
      </c>
      <c r="D470" t="s">
        <v>853</v>
      </c>
    </row>
    <row r="471" spans="1:4" x14ac:dyDescent="0.3">
      <c r="A471" t="s">
        <v>4225</v>
      </c>
      <c r="B471" t="s">
        <v>6</v>
      </c>
      <c r="C471" t="s">
        <v>854</v>
      </c>
      <c r="D471" t="s">
        <v>855</v>
      </c>
    </row>
    <row r="472" spans="1:4" x14ac:dyDescent="0.3">
      <c r="A472" t="s">
        <v>4226</v>
      </c>
      <c r="B472" t="s">
        <v>6</v>
      </c>
      <c r="C472" t="s">
        <v>856</v>
      </c>
      <c r="D472" t="s">
        <v>857</v>
      </c>
    </row>
    <row r="473" spans="1:4" x14ac:dyDescent="0.3">
      <c r="A473" t="s">
        <v>4227</v>
      </c>
      <c r="B473" t="s">
        <v>6</v>
      </c>
      <c r="C473" t="s">
        <v>430</v>
      </c>
      <c r="D473" t="s">
        <v>858</v>
      </c>
    </row>
    <row r="474" spans="1:4" x14ac:dyDescent="0.3">
      <c r="A474" t="s">
        <v>4228</v>
      </c>
      <c r="B474" t="s">
        <v>6</v>
      </c>
      <c r="C474" t="s">
        <v>859</v>
      </c>
      <c r="D474" t="s">
        <v>466</v>
      </c>
    </row>
    <row r="475" spans="1:4" x14ac:dyDescent="0.3">
      <c r="A475" t="s">
        <v>4229</v>
      </c>
      <c r="B475" t="s">
        <v>6</v>
      </c>
      <c r="C475" t="s">
        <v>27</v>
      </c>
      <c r="D475" t="s">
        <v>860</v>
      </c>
    </row>
    <row r="476" spans="1:4" x14ac:dyDescent="0.3">
      <c r="A476" t="s">
        <v>4230</v>
      </c>
      <c r="B476" t="s">
        <v>6</v>
      </c>
      <c r="C476" t="s">
        <v>861</v>
      </c>
      <c r="D476" t="s">
        <v>862</v>
      </c>
    </row>
    <row r="477" spans="1:4" x14ac:dyDescent="0.3">
      <c r="A477" t="s">
        <v>4231</v>
      </c>
      <c r="B477" t="s">
        <v>6</v>
      </c>
      <c r="C477" t="s">
        <v>863</v>
      </c>
      <c r="D477" t="s">
        <v>864</v>
      </c>
    </row>
    <row r="478" spans="1:4" x14ac:dyDescent="0.3">
      <c r="A478" t="s">
        <v>4232</v>
      </c>
      <c r="B478" t="s">
        <v>3</v>
      </c>
      <c r="C478" t="s">
        <v>865</v>
      </c>
      <c r="D478" t="s">
        <v>866</v>
      </c>
    </row>
    <row r="479" spans="1:4" x14ac:dyDescent="0.3">
      <c r="A479" t="s">
        <v>4233</v>
      </c>
      <c r="B479" t="s">
        <v>6</v>
      </c>
      <c r="C479" t="s">
        <v>867</v>
      </c>
      <c r="D479" t="s">
        <v>868</v>
      </c>
    </row>
    <row r="480" spans="1:4" x14ac:dyDescent="0.3">
      <c r="A480" t="s">
        <v>4234</v>
      </c>
      <c r="B480" t="s">
        <v>6</v>
      </c>
      <c r="C480" t="s">
        <v>869</v>
      </c>
      <c r="D480" t="s">
        <v>870</v>
      </c>
    </row>
    <row r="481" spans="1:4" x14ac:dyDescent="0.3">
      <c r="A481" t="s">
        <v>4235</v>
      </c>
      <c r="B481" t="s">
        <v>6</v>
      </c>
      <c r="C481" t="s">
        <v>871</v>
      </c>
      <c r="D481" t="s">
        <v>872</v>
      </c>
    </row>
    <row r="482" spans="1:4" x14ac:dyDescent="0.3">
      <c r="A482" t="s">
        <v>4236</v>
      </c>
      <c r="B482" t="s">
        <v>6</v>
      </c>
      <c r="C482" t="s">
        <v>353</v>
      </c>
      <c r="D482" t="s">
        <v>873</v>
      </c>
    </row>
    <row r="483" spans="1:4" x14ac:dyDescent="0.3">
      <c r="A483" t="s">
        <v>4237</v>
      </c>
      <c r="B483" t="s">
        <v>6</v>
      </c>
      <c r="C483" t="s">
        <v>874</v>
      </c>
      <c r="D483" t="s">
        <v>875</v>
      </c>
    </row>
    <row r="484" spans="1:4" x14ac:dyDescent="0.3">
      <c r="A484" t="s">
        <v>4238</v>
      </c>
      <c r="B484" t="s">
        <v>3</v>
      </c>
      <c r="C484" t="s">
        <v>876</v>
      </c>
      <c r="D484" t="s">
        <v>877</v>
      </c>
    </row>
    <row r="485" spans="1:4" x14ac:dyDescent="0.3">
      <c r="A485" t="s">
        <v>4239</v>
      </c>
      <c r="B485" t="s">
        <v>3</v>
      </c>
      <c r="C485" t="s">
        <v>878</v>
      </c>
      <c r="D485" t="s">
        <v>256</v>
      </c>
    </row>
    <row r="486" spans="1:4" x14ac:dyDescent="0.3">
      <c r="A486" t="s">
        <v>4240</v>
      </c>
      <c r="B486" t="s">
        <v>6</v>
      </c>
      <c r="C486" t="s">
        <v>303</v>
      </c>
      <c r="D486" t="s">
        <v>879</v>
      </c>
    </row>
    <row r="487" spans="1:4" x14ac:dyDescent="0.3">
      <c r="A487" t="s">
        <v>4241</v>
      </c>
      <c r="B487" t="s">
        <v>6</v>
      </c>
      <c r="C487" t="s">
        <v>140</v>
      </c>
      <c r="D487" t="s">
        <v>612</v>
      </c>
    </row>
    <row r="488" spans="1:4" x14ac:dyDescent="0.3">
      <c r="A488" t="s">
        <v>4242</v>
      </c>
      <c r="B488" t="s">
        <v>880</v>
      </c>
      <c r="C488" t="s">
        <v>881</v>
      </c>
      <c r="D488" t="s">
        <v>882</v>
      </c>
    </row>
    <row r="489" spans="1:4" x14ac:dyDescent="0.3">
      <c r="A489" t="s">
        <v>4243</v>
      </c>
      <c r="B489" t="s">
        <v>3</v>
      </c>
      <c r="C489" t="s">
        <v>883</v>
      </c>
      <c r="D489" t="s">
        <v>884</v>
      </c>
    </row>
    <row r="490" spans="1:4" x14ac:dyDescent="0.3">
      <c r="A490" t="s">
        <v>4244</v>
      </c>
      <c r="B490" t="s">
        <v>6</v>
      </c>
      <c r="C490" t="s">
        <v>261</v>
      </c>
      <c r="D490" t="s">
        <v>885</v>
      </c>
    </row>
    <row r="491" spans="1:4" x14ac:dyDescent="0.3">
      <c r="A491" t="s">
        <v>4245</v>
      </c>
      <c r="B491" t="s">
        <v>6</v>
      </c>
      <c r="C491" t="s">
        <v>17</v>
      </c>
      <c r="D491" t="s">
        <v>886</v>
      </c>
    </row>
    <row r="492" spans="1:4" x14ac:dyDescent="0.3">
      <c r="A492" t="s">
        <v>4246</v>
      </c>
      <c r="B492" t="s">
        <v>3</v>
      </c>
      <c r="C492" t="s">
        <v>887</v>
      </c>
      <c r="D492" t="s">
        <v>888</v>
      </c>
    </row>
    <row r="493" spans="1:4" x14ac:dyDescent="0.3">
      <c r="A493" t="s">
        <v>4247</v>
      </c>
      <c r="B493" t="s">
        <v>3</v>
      </c>
      <c r="C493" t="s">
        <v>889</v>
      </c>
      <c r="D493" t="s">
        <v>890</v>
      </c>
    </row>
    <row r="494" spans="1:4" x14ac:dyDescent="0.3">
      <c r="A494" t="s">
        <v>4248</v>
      </c>
      <c r="B494" t="s">
        <v>3</v>
      </c>
      <c r="C494" t="s">
        <v>570</v>
      </c>
      <c r="D494" t="s">
        <v>891</v>
      </c>
    </row>
    <row r="495" spans="1:4" x14ac:dyDescent="0.3">
      <c r="A495" t="s">
        <v>4249</v>
      </c>
      <c r="B495" t="s">
        <v>6</v>
      </c>
      <c r="C495" t="s">
        <v>892</v>
      </c>
      <c r="D495" t="s">
        <v>893</v>
      </c>
    </row>
    <row r="496" spans="1:4" x14ac:dyDescent="0.3">
      <c r="A496" t="s">
        <v>4250</v>
      </c>
      <c r="B496" t="s">
        <v>6</v>
      </c>
      <c r="C496" t="s">
        <v>894</v>
      </c>
      <c r="D496" t="s">
        <v>873</v>
      </c>
    </row>
    <row r="497" spans="1:4" x14ac:dyDescent="0.3">
      <c r="A497" t="s">
        <v>4251</v>
      </c>
      <c r="B497" t="s">
        <v>880</v>
      </c>
      <c r="C497" t="s">
        <v>895</v>
      </c>
      <c r="D497" t="s">
        <v>896</v>
      </c>
    </row>
    <row r="498" spans="1:4" x14ac:dyDescent="0.3">
      <c r="A498" t="s">
        <v>4252</v>
      </c>
      <c r="B498" t="s">
        <v>3</v>
      </c>
      <c r="C498" t="s">
        <v>897</v>
      </c>
      <c r="D498" t="s">
        <v>898</v>
      </c>
    </row>
    <row r="499" spans="1:4" x14ac:dyDescent="0.3">
      <c r="A499" t="s">
        <v>4253</v>
      </c>
      <c r="B499" t="s">
        <v>6</v>
      </c>
      <c r="C499" t="s">
        <v>430</v>
      </c>
      <c r="D499" t="s">
        <v>899</v>
      </c>
    </row>
    <row r="500" spans="1:4" x14ac:dyDescent="0.3">
      <c r="A500" t="s">
        <v>4254</v>
      </c>
      <c r="B500" t="s">
        <v>3</v>
      </c>
      <c r="C500" t="s">
        <v>900</v>
      </c>
      <c r="D500" t="s">
        <v>901</v>
      </c>
    </row>
    <row r="501" spans="1:4" x14ac:dyDescent="0.3">
      <c r="A501" t="s">
        <v>4255</v>
      </c>
      <c r="B501" t="s">
        <v>3</v>
      </c>
      <c r="C501" t="s">
        <v>192</v>
      </c>
      <c r="D501" t="s">
        <v>902</v>
      </c>
    </row>
    <row r="502" spans="1:4" x14ac:dyDescent="0.3">
      <c r="A502" t="s">
        <v>4256</v>
      </c>
      <c r="B502" t="s">
        <v>6</v>
      </c>
      <c r="C502" t="s">
        <v>903</v>
      </c>
      <c r="D502" t="s">
        <v>904</v>
      </c>
    </row>
    <row r="503" spans="1:4" x14ac:dyDescent="0.3">
      <c r="A503" t="s">
        <v>4257</v>
      </c>
      <c r="B503" t="s">
        <v>6</v>
      </c>
      <c r="C503" t="s">
        <v>905</v>
      </c>
      <c r="D503" t="s">
        <v>139</v>
      </c>
    </row>
    <row r="504" spans="1:4" x14ac:dyDescent="0.3">
      <c r="A504" t="s">
        <v>4258</v>
      </c>
      <c r="B504" t="s">
        <v>3</v>
      </c>
      <c r="C504" t="s">
        <v>906</v>
      </c>
      <c r="D504" t="s">
        <v>907</v>
      </c>
    </row>
    <row r="505" spans="1:4" x14ac:dyDescent="0.3">
      <c r="A505" t="s">
        <v>4259</v>
      </c>
      <c r="B505" t="s">
        <v>3</v>
      </c>
      <c r="C505" t="s">
        <v>908</v>
      </c>
      <c r="D505" t="s">
        <v>909</v>
      </c>
    </row>
    <row r="506" spans="1:4" x14ac:dyDescent="0.3">
      <c r="A506" t="s">
        <v>4260</v>
      </c>
      <c r="B506" t="s">
        <v>3</v>
      </c>
      <c r="C506" t="s">
        <v>158</v>
      </c>
      <c r="D506" t="s">
        <v>910</v>
      </c>
    </row>
    <row r="507" spans="1:4" x14ac:dyDescent="0.3">
      <c r="A507" t="s">
        <v>4261</v>
      </c>
      <c r="B507" t="s">
        <v>3</v>
      </c>
      <c r="C507" t="s">
        <v>911</v>
      </c>
      <c r="D507" t="s">
        <v>912</v>
      </c>
    </row>
    <row r="508" spans="1:4" x14ac:dyDescent="0.3">
      <c r="A508" t="s">
        <v>4262</v>
      </c>
      <c r="B508" t="s">
        <v>6</v>
      </c>
      <c r="C508" t="s">
        <v>913</v>
      </c>
      <c r="D508" t="s">
        <v>914</v>
      </c>
    </row>
    <row r="509" spans="1:4" x14ac:dyDescent="0.3">
      <c r="A509" t="s">
        <v>4263</v>
      </c>
      <c r="B509" t="s">
        <v>6</v>
      </c>
      <c r="C509" t="s">
        <v>915</v>
      </c>
      <c r="D509" t="s">
        <v>916</v>
      </c>
    </row>
    <row r="510" spans="1:4" x14ac:dyDescent="0.3">
      <c r="A510" t="s">
        <v>4264</v>
      </c>
      <c r="B510" t="s">
        <v>3</v>
      </c>
      <c r="C510" t="s">
        <v>917</v>
      </c>
      <c r="D510" t="s">
        <v>918</v>
      </c>
    </row>
    <row r="511" spans="1:4" x14ac:dyDescent="0.3">
      <c r="A511" t="s">
        <v>4265</v>
      </c>
      <c r="B511" t="s">
        <v>6</v>
      </c>
      <c r="C511" t="s">
        <v>919</v>
      </c>
      <c r="D511" t="s">
        <v>920</v>
      </c>
    </row>
    <row r="512" spans="1:4" x14ac:dyDescent="0.3">
      <c r="A512" t="s">
        <v>4266</v>
      </c>
      <c r="B512" t="s">
        <v>6</v>
      </c>
      <c r="C512" t="s">
        <v>668</v>
      </c>
      <c r="D512" t="s">
        <v>921</v>
      </c>
    </row>
    <row r="513" spans="1:4" x14ac:dyDescent="0.3">
      <c r="A513" t="s">
        <v>4267</v>
      </c>
      <c r="B513" t="s">
        <v>6</v>
      </c>
      <c r="C513" t="s">
        <v>303</v>
      </c>
      <c r="D513" t="s">
        <v>922</v>
      </c>
    </row>
    <row r="514" spans="1:4" x14ac:dyDescent="0.3">
      <c r="A514" t="s">
        <v>4268</v>
      </c>
      <c r="B514" t="s">
        <v>6</v>
      </c>
      <c r="C514" t="s">
        <v>923</v>
      </c>
      <c r="D514" t="s">
        <v>924</v>
      </c>
    </row>
    <row r="515" spans="1:4" x14ac:dyDescent="0.3">
      <c r="A515" t="s">
        <v>4269</v>
      </c>
      <c r="B515" t="s">
        <v>3</v>
      </c>
      <c r="C515" t="s">
        <v>925</v>
      </c>
      <c r="D515" t="s">
        <v>926</v>
      </c>
    </row>
    <row r="516" spans="1:4" x14ac:dyDescent="0.3">
      <c r="A516" t="s">
        <v>4270</v>
      </c>
      <c r="B516" t="s">
        <v>6</v>
      </c>
      <c r="C516" t="s">
        <v>927</v>
      </c>
      <c r="D516" t="s">
        <v>928</v>
      </c>
    </row>
    <row r="517" spans="1:4" x14ac:dyDescent="0.3">
      <c r="A517" t="s">
        <v>4271</v>
      </c>
      <c r="B517" t="s">
        <v>6</v>
      </c>
      <c r="C517" t="s">
        <v>132</v>
      </c>
      <c r="D517" t="s">
        <v>929</v>
      </c>
    </row>
    <row r="518" spans="1:4" x14ac:dyDescent="0.3">
      <c r="A518" t="s">
        <v>4272</v>
      </c>
      <c r="B518" t="s">
        <v>3</v>
      </c>
      <c r="C518" t="s">
        <v>213</v>
      </c>
      <c r="D518" t="s">
        <v>930</v>
      </c>
    </row>
    <row r="519" spans="1:4" x14ac:dyDescent="0.3">
      <c r="A519" t="s">
        <v>4273</v>
      </c>
      <c r="B519" t="s">
        <v>3</v>
      </c>
      <c r="C519" t="s">
        <v>900</v>
      </c>
      <c r="D519" t="s">
        <v>931</v>
      </c>
    </row>
    <row r="520" spans="1:4" x14ac:dyDescent="0.3">
      <c r="A520" t="s">
        <v>4274</v>
      </c>
      <c r="B520" t="s">
        <v>6</v>
      </c>
      <c r="C520" t="s">
        <v>738</v>
      </c>
      <c r="D520" t="s">
        <v>932</v>
      </c>
    </row>
    <row r="521" spans="1:4" x14ac:dyDescent="0.3">
      <c r="A521" t="s">
        <v>4275</v>
      </c>
      <c r="B521" t="s">
        <v>3</v>
      </c>
      <c r="C521" t="s">
        <v>933</v>
      </c>
      <c r="D521" t="s">
        <v>934</v>
      </c>
    </row>
    <row r="522" spans="1:4" x14ac:dyDescent="0.3">
      <c r="A522" t="s">
        <v>4276</v>
      </c>
      <c r="B522" t="s">
        <v>6</v>
      </c>
      <c r="C522" t="s">
        <v>935</v>
      </c>
      <c r="D522" t="s">
        <v>936</v>
      </c>
    </row>
    <row r="523" spans="1:4" x14ac:dyDescent="0.3">
      <c r="A523" t="s">
        <v>4277</v>
      </c>
      <c r="B523" t="s">
        <v>6</v>
      </c>
      <c r="C523" t="s">
        <v>55</v>
      </c>
      <c r="D523" t="s">
        <v>937</v>
      </c>
    </row>
    <row r="524" spans="1:4" x14ac:dyDescent="0.3">
      <c r="A524" t="s">
        <v>4278</v>
      </c>
      <c r="B524" t="s">
        <v>3</v>
      </c>
      <c r="C524" t="s">
        <v>938</v>
      </c>
      <c r="D524" t="s">
        <v>939</v>
      </c>
    </row>
    <row r="525" spans="1:4" x14ac:dyDescent="0.3">
      <c r="A525" t="s">
        <v>4279</v>
      </c>
      <c r="B525" t="s">
        <v>880</v>
      </c>
      <c r="C525" t="s">
        <v>940</v>
      </c>
      <c r="D525" t="s">
        <v>941</v>
      </c>
    </row>
    <row r="526" spans="1:4" x14ac:dyDescent="0.3">
      <c r="A526" t="s">
        <v>4280</v>
      </c>
      <c r="B526" t="s">
        <v>3</v>
      </c>
      <c r="C526" t="s">
        <v>942</v>
      </c>
      <c r="D526" t="s">
        <v>943</v>
      </c>
    </row>
    <row r="527" spans="1:4" x14ac:dyDescent="0.3">
      <c r="A527" t="s">
        <v>4281</v>
      </c>
      <c r="B527" t="s">
        <v>3</v>
      </c>
      <c r="C527" t="s">
        <v>365</v>
      </c>
      <c r="D527" t="s">
        <v>944</v>
      </c>
    </row>
    <row r="528" spans="1:4" x14ac:dyDescent="0.3">
      <c r="A528" t="s">
        <v>4282</v>
      </c>
      <c r="B528" t="s">
        <v>880</v>
      </c>
      <c r="C528" t="s">
        <v>945</v>
      </c>
      <c r="D528" t="s">
        <v>946</v>
      </c>
    </row>
    <row r="529" spans="1:4" x14ac:dyDescent="0.3">
      <c r="A529" t="s">
        <v>4283</v>
      </c>
      <c r="B529" t="s">
        <v>3</v>
      </c>
      <c r="C529" t="s">
        <v>115</v>
      </c>
      <c r="D529" t="s">
        <v>947</v>
      </c>
    </row>
    <row r="530" spans="1:4" x14ac:dyDescent="0.3">
      <c r="A530" t="s">
        <v>4284</v>
      </c>
      <c r="B530" t="s">
        <v>6</v>
      </c>
      <c r="C530" t="s">
        <v>485</v>
      </c>
      <c r="D530" t="s">
        <v>948</v>
      </c>
    </row>
    <row r="531" spans="1:4" x14ac:dyDescent="0.3">
      <c r="A531" t="s">
        <v>4285</v>
      </c>
      <c r="B531" t="s">
        <v>6</v>
      </c>
      <c r="C531" t="s">
        <v>949</v>
      </c>
      <c r="D531" t="s">
        <v>950</v>
      </c>
    </row>
    <row r="532" spans="1:4" x14ac:dyDescent="0.3">
      <c r="A532" t="s">
        <v>4286</v>
      </c>
      <c r="B532" t="s">
        <v>3</v>
      </c>
      <c r="C532" t="s">
        <v>951</v>
      </c>
      <c r="D532" t="s">
        <v>952</v>
      </c>
    </row>
    <row r="533" spans="1:4" x14ac:dyDescent="0.3">
      <c r="A533" t="s">
        <v>4287</v>
      </c>
      <c r="B533" t="s">
        <v>6</v>
      </c>
      <c r="C533" t="s">
        <v>283</v>
      </c>
      <c r="D533" t="s">
        <v>953</v>
      </c>
    </row>
    <row r="534" spans="1:4" x14ac:dyDescent="0.3">
      <c r="A534" t="s">
        <v>4288</v>
      </c>
      <c r="B534" t="s">
        <v>3</v>
      </c>
      <c r="C534" t="s">
        <v>954</v>
      </c>
      <c r="D534" t="s">
        <v>955</v>
      </c>
    </row>
    <row r="535" spans="1:4" x14ac:dyDescent="0.3">
      <c r="A535" t="s">
        <v>4289</v>
      </c>
      <c r="B535" t="s">
        <v>6</v>
      </c>
      <c r="C535" t="s">
        <v>915</v>
      </c>
      <c r="D535" t="s">
        <v>956</v>
      </c>
    </row>
    <row r="536" spans="1:4" x14ac:dyDescent="0.3">
      <c r="A536" t="s">
        <v>4290</v>
      </c>
      <c r="B536" t="s">
        <v>3</v>
      </c>
      <c r="C536" t="s">
        <v>957</v>
      </c>
      <c r="D536" t="s">
        <v>958</v>
      </c>
    </row>
    <row r="537" spans="1:4" x14ac:dyDescent="0.3">
      <c r="A537" t="s">
        <v>4291</v>
      </c>
      <c r="B537" t="s">
        <v>6</v>
      </c>
      <c r="C537" t="s">
        <v>959</v>
      </c>
      <c r="D537" t="s">
        <v>139</v>
      </c>
    </row>
    <row r="538" spans="1:4" x14ac:dyDescent="0.3">
      <c r="A538" t="s">
        <v>4292</v>
      </c>
      <c r="B538" t="s">
        <v>3</v>
      </c>
      <c r="C538" t="s">
        <v>960</v>
      </c>
      <c r="D538" t="s">
        <v>961</v>
      </c>
    </row>
    <row r="539" spans="1:4" x14ac:dyDescent="0.3">
      <c r="A539" t="s">
        <v>4293</v>
      </c>
      <c r="B539" t="s">
        <v>3</v>
      </c>
      <c r="C539" t="s">
        <v>962</v>
      </c>
      <c r="D539" t="s">
        <v>963</v>
      </c>
    </row>
    <row r="540" spans="1:4" x14ac:dyDescent="0.3">
      <c r="A540" t="s">
        <v>4294</v>
      </c>
      <c r="B540" t="s">
        <v>3</v>
      </c>
      <c r="C540" t="s">
        <v>951</v>
      </c>
      <c r="D540" t="s">
        <v>964</v>
      </c>
    </row>
    <row r="541" spans="1:4" x14ac:dyDescent="0.3">
      <c r="A541" t="s">
        <v>4295</v>
      </c>
      <c r="B541" t="s">
        <v>6</v>
      </c>
      <c r="C541" t="s">
        <v>132</v>
      </c>
      <c r="D541" t="s">
        <v>965</v>
      </c>
    </row>
    <row r="542" spans="1:4" x14ac:dyDescent="0.3">
      <c r="A542" t="s">
        <v>4296</v>
      </c>
      <c r="B542" t="s">
        <v>6</v>
      </c>
      <c r="C542" t="s">
        <v>966</v>
      </c>
      <c r="D542" t="s">
        <v>967</v>
      </c>
    </row>
    <row r="543" spans="1:4" x14ac:dyDescent="0.3">
      <c r="A543" t="s">
        <v>4297</v>
      </c>
      <c r="B543" t="s">
        <v>6</v>
      </c>
      <c r="C543" t="s">
        <v>968</v>
      </c>
      <c r="D543" t="s">
        <v>969</v>
      </c>
    </row>
    <row r="544" spans="1:4" x14ac:dyDescent="0.3">
      <c r="A544" t="s">
        <v>4298</v>
      </c>
      <c r="B544" t="s">
        <v>3</v>
      </c>
      <c r="C544" t="s">
        <v>437</v>
      </c>
      <c r="D544" t="s">
        <v>970</v>
      </c>
    </row>
    <row r="545" spans="1:4" x14ac:dyDescent="0.3">
      <c r="A545" t="s">
        <v>4299</v>
      </c>
      <c r="B545" t="s">
        <v>3</v>
      </c>
      <c r="C545" t="s">
        <v>971</v>
      </c>
      <c r="D545" t="s">
        <v>972</v>
      </c>
    </row>
    <row r="546" spans="1:4" x14ac:dyDescent="0.3">
      <c r="A546" t="s">
        <v>4300</v>
      </c>
      <c r="B546" t="s">
        <v>880</v>
      </c>
      <c r="C546" t="s">
        <v>973</v>
      </c>
      <c r="D546" t="s">
        <v>974</v>
      </c>
    </row>
    <row r="547" spans="1:4" x14ac:dyDescent="0.3">
      <c r="A547" t="s">
        <v>4301</v>
      </c>
      <c r="B547" t="s">
        <v>6</v>
      </c>
      <c r="C547" t="s">
        <v>697</v>
      </c>
      <c r="D547" t="s">
        <v>975</v>
      </c>
    </row>
    <row r="548" spans="1:4" x14ac:dyDescent="0.3">
      <c r="A548" t="s">
        <v>4302</v>
      </c>
      <c r="B548" t="s">
        <v>3</v>
      </c>
      <c r="C548" t="s">
        <v>976</v>
      </c>
      <c r="D548" t="s">
        <v>977</v>
      </c>
    </row>
    <row r="549" spans="1:4" x14ac:dyDescent="0.3">
      <c r="A549" t="s">
        <v>4303</v>
      </c>
      <c r="B549" t="s">
        <v>6</v>
      </c>
      <c r="C549" t="s">
        <v>978</v>
      </c>
      <c r="D549" t="s">
        <v>979</v>
      </c>
    </row>
    <row r="550" spans="1:4" x14ac:dyDescent="0.3">
      <c r="A550" t="s">
        <v>4304</v>
      </c>
      <c r="B550" t="s">
        <v>6</v>
      </c>
      <c r="C550" t="s">
        <v>980</v>
      </c>
      <c r="D550" t="s">
        <v>981</v>
      </c>
    </row>
    <row r="551" spans="1:4" x14ac:dyDescent="0.3">
      <c r="A551" t="s">
        <v>4305</v>
      </c>
      <c r="B551" t="s">
        <v>6</v>
      </c>
      <c r="C551" t="s">
        <v>982</v>
      </c>
      <c r="D551" t="s">
        <v>983</v>
      </c>
    </row>
    <row r="552" spans="1:4" x14ac:dyDescent="0.3">
      <c r="A552" t="s">
        <v>4306</v>
      </c>
      <c r="B552" t="s">
        <v>3</v>
      </c>
      <c r="C552" t="s">
        <v>984</v>
      </c>
      <c r="D552" t="s">
        <v>985</v>
      </c>
    </row>
    <row r="553" spans="1:4" x14ac:dyDescent="0.3">
      <c r="A553" t="s">
        <v>4307</v>
      </c>
      <c r="B553" t="s">
        <v>6</v>
      </c>
      <c r="C553" t="s">
        <v>856</v>
      </c>
      <c r="D553" t="s">
        <v>348</v>
      </c>
    </row>
    <row r="554" spans="1:4" x14ac:dyDescent="0.3">
      <c r="A554" t="s">
        <v>4308</v>
      </c>
      <c r="B554" t="s">
        <v>6</v>
      </c>
      <c r="C554" t="s">
        <v>986</v>
      </c>
      <c r="D554" t="s">
        <v>987</v>
      </c>
    </row>
    <row r="555" spans="1:4" x14ac:dyDescent="0.3">
      <c r="A555" t="s">
        <v>4309</v>
      </c>
      <c r="B555" t="s">
        <v>3</v>
      </c>
      <c r="C555" t="s">
        <v>988</v>
      </c>
      <c r="D555" t="s">
        <v>989</v>
      </c>
    </row>
    <row r="556" spans="1:4" x14ac:dyDescent="0.3">
      <c r="A556" t="s">
        <v>4310</v>
      </c>
      <c r="B556" t="s">
        <v>6</v>
      </c>
      <c r="C556" t="s">
        <v>197</v>
      </c>
      <c r="D556" t="s">
        <v>990</v>
      </c>
    </row>
    <row r="557" spans="1:4" x14ac:dyDescent="0.3">
      <c r="A557" t="s">
        <v>4311</v>
      </c>
      <c r="B557" t="s">
        <v>6</v>
      </c>
      <c r="C557" t="s">
        <v>991</v>
      </c>
      <c r="D557" t="s">
        <v>992</v>
      </c>
    </row>
    <row r="558" spans="1:4" x14ac:dyDescent="0.3">
      <c r="A558" t="s">
        <v>4312</v>
      </c>
      <c r="B558" t="s">
        <v>3</v>
      </c>
      <c r="C558" t="s">
        <v>993</v>
      </c>
      <c r="D558" t="s">
        <v>994</v>
      </c>
    </row>
    <row r="559" spans="1:4" x14ac:dyDescent="0.3">
      <c r="A559" t="s">
        <v>4313</v>
      </c>
      <c r="B559" t="s">
        <v>6</v>
      </c>
      <c r="C559" t="s">
        <v>184</v>
      </c>
      <c r="D559" t="s">
        <v>995</v>
      </c>
    </row>
    <row r="560" spans="1:4" x14ac:dyDescent="0.3">
      <c r="A560" t="s">
        <v>4314</v>
      </c>
      <c r="B560" t="s">
        <v>3</v>
      </c>
      <c r="C560" t="s">
        <v>996</v>
      </c>
      <c r="D560" t="s">
        <v>997</v>
      </c>
    </row>
    <row r="561" spans="1:4" x14ac:dyDescent="0.3">
      <c r="A561" t="s">
        <v>4315</v>
      </c>
      <c r="B561" t="s">
        <v>6</v>
      </c>
      <c r="C561" t="s">
        <v>998</v>
      </c>
      <c r="D561" t="s">
        <v>999</v>
      </c>
    </row>
    <row r="562" spans="1:4" x14ac:dyDescent="0.3">
      <c r="A562" t="s">
        <v>4316</v>
      </c>
      <c r="B562" t="s">
        <v>3</v>
      </c>
      <c r="C562" t="s">
        <v>1000</v>
      </c>
      <c r="D562" t="s">
        <v>1001</v>
      </c>
    </row>
    <row r="563" spans="1:4" x14ac:dyDescent="0.3">
      <c r="A563" t="s">
        <v>4317</v>
      </c>
      <c r="B563" t="s">
        <v>6</v>
      </c>
      <c r="C563" t="s">
        <v>1002</v>
      </c>
      <c r="D563" t="s">
        <v>1003</v>
      </c>
    </row>
    <row r="564" spans="1:4" x14ac:dyDescent="0.3">
      <c r="A564" t="s">
        <v>4318</v>
      </c>
      <c r="B564" t="s">
        <v>6</v>
      </c>
      <c r="C564" t="s">
        <v>1004</v>
      </c>
      <c r="D564" t="s">
        <v>1005</v>
      </c>
    </row>
    <row r="565" spans="1:4" x14ac:dyDescent="0.3">
      <c r="A565" t="s">
        <v>4319</v>
      </c>
      <c r="B565" t="s">
        <v>3</v>
      </c>
      <c r="C565" t="s">
        <v>1006</v>
      </c>
      <c r="D565" t="s">
        <v>1007</v>
      </c>
    </row>
    <row r="566" spans="1:4" x14ac:dyDescent="0.3">
      <c r="A566" t="s">
        <v>4320</v>
      </c>
      <c r="B566" t="s">
        <v>880</v>
      </c>
      <c r="C566" t="s">
        <v>1008</v>
      </c>
      <c r="D566" t="s">
        <v>1009</v>
      </c>
    </row>
    <row r="567" spans="1:4" x14ac:dyDescent="0.3">
      <c r="A567" t="s">
        <v>4321</v>
      </c>
      <c r="B567" t="s">
        <v>6</v>
      </c>
      <c r="C567" t="s">
        <v>1010</v>
      </c>
      <c r="D567" t="s">
        <v>1011</v>
      </c>
    </row>
    <row r="568" spans="1:4" x14ac:dyDescent="0.3">
      <c r="A568" t="s">
        <v>4322</v>
      </c>
      <c r="B568" t="s">
        <v>3</v>
      </c>
      <c r="C568" t="s">
        <v>1012</v>
      </c>
      <c r="D568" t="s">
        <v>1013</v>
      </c>
    </row>
    <row r="569" spans="1:4" x14ac:dyDescent="0.3">
      <c r="A569" t="s">
        <v>4323</v>
      </c>
      <c r="B569" t="s">
        <v>3</v>
      </c>
      <c r="C569" t="s">
        <v>1014</v>
      </c>
      <c r="D569" t="s">
        <v>1015</v>
      </c>
    </row>
    <row r="570" spans="1:4" x14ac:dyDescent="0.3">
      <c r="A570" t="s">
        <v>4324</v>
      </c>
      <c r="B570" t="s">
        <v>3</v>
      </c>
      <c r="C570" t="s">
        <v>1016</v>
      </c>
      <c r="D570" t="s">
        <v>1017</v>
      </c>
    </row>
    <row r="571" spans="1:4" x14ac:dyDescent="0.3">
      <c r="A571" t="s">
        <v>4325</v>
      </c>
      <c r="B571" t="s">
        <v>6</v>
      </c>
      <c r="C571" t="s">
        <v>1018</v>
      </c>
      <c r="D571" t="s">
        <v>1019</v>
      </c>
    </row>
    <row r="572" spans="1:4" x14ac:dyDescent="0.3">
      <c r="A572" t="s">
        <v>4326</v>
      </c>
      <c r="B572" t="s">
        <v>6</v>
      </c>
      <c r="C572" t="s">
        <v>1020</v>
      </c>
      <c r="D572" t="s">
        <v>1021</v>
      </c>
    </row>
    <row r="573" spans="1:4" x14ac:dyDescent="0.3">
      <c r="A573" t="s">
        <v>4327</v>
      </c>
      <c r="B573" t="s">
        <v>6</v>
      </c>
      <c r="C573" t="s">
        <v>387</v>
      </c>
      <c r="D573" t="s">
        <v>1022</v>
      </c>
    </row>
    <row r="574" spans="1:4" x14ac:dyDescent="0.3">
      <c r="A574" t="s">
        <v>4328</v>
      </c>
      <c r="B574" t="s">
        <v>880</v>
      </c>
      <c r="C574" t="s">
        <v>1023</v>
      </c>
      <c r="D574" t="s">
        <v>1024</v>
      </c>
    </row>
    <row r="575" spans="1:4" x14ac:dyDescent="0.3">
      <c r="A575" t="s">
        <v>4329</v>
      </c>
      <c r="B575" t="s">
        <v>6</v>
      </c>
      <c r="C575" t="s">
        <v>1025</v>
      </c>
      <c r="D575" t="s">
        <v>1026</v>
      </c>
    </row>
    <row r="576" spans="1:4" x14ac:dyDescent="0.3">
      <c r="A576" t="s">
        <v>4330</v>
      </c>
      <c r="B576" t="s">
        <v>6</v>
      </c>
      <c r="C576" t="s">
        <v>1027</v>
      </c>
      <c r="D576" t="s">
        <v>1028</v>
      </c>
    </row>
    <row r="577" spans="1:4" x14ac:dyDescent="0.3">
      <c r="A577" t="s">
        <v>4331</v>
      </c>
      <c r="B577" t="s">
        <v>3</v>
      </c>
      <c r="C577" t="s">
        <v>1029</v>
      </c>
      <c r="D577" t="s">
        <v>1030</v>
      </c>
    </row>
    <row r="578" spans="1:4" x14ac:dyDescent="0.3">
      <c r="A578" t="s">
        <v>4332</v>
      </c>
      <c r="B578" t="s">
        <v>880</v>
      </c>
      <c r="C578" t="s">
        <v>1031</v>
      </c>
      <c r="D578" t="s">
        <v>1032</v>
      </c>
    </row>
    <row r="579" spans="1:4" x14ac:dyDescent="0.3">
      <c r="A579" t="s">
        <v>4333</v>
      </c>
      <c r="B579" t="s">
        <v>6</v>
      </c>
      <c r="C579" t="s">
        <v>1033</v>
      </c>
      <c r="D579" t="s">
        <v>1034</v>
      </c>
    </row>
    <row r="580" spans="1:4" x14ac:dyDescent="0.3">
      <c r="A580" t="s">
        <v>4334</v>
      </c>
      <c r="B580" t="s">
        <v>3</v>
      </c>
      <c r="C580" t="s">
        <v>1035</v>
      </c>
      <c r="D580" t="s">
        <v>1036</v>
      </c>
    </row>
    <row r="581" spans="1:4" x14ac:dyDescent="0.3">
      <c r="A581" t="s">
        <v>4335</v>
      </c>
      <c r="B581" t="s">
        <v>3</v>
      </c>
      <c r="C581" t="s">
        <v>1037</v>
      </c>
      <c r="D581" t="s">
        <v>1038</v>
      </c>
    </row>
    <row r="582" spans="1:4" x14ac:dyDescent="0.3">
      <c r="A582" t="s">
        <v>4336</v>
      </c>
      <c r="B582" t="s">
        <v>6</v>
      </c>
      <c r="C582" t="s">
        <v>1039</v>
      </c>
      <c r="D582" t="s">
        <v>1040</v>
      </c>
    </row>
    <row r="583" spans="1:4" x14ac:dyDescent="0.3">
      <c r="A583" t="s">
        <v>4337</v>
      </c>
      <c r="B583" t="s">
        <v>6</v>
      </c>
      <c r="C583" t="s">
        <v>9</v>
      </c>
      <c r="D583" t="s">
        <v>1041</v>
      </c>
    </row>
    <row r="584" spans="1:4" x14ac:dyDescent="0.3">
      <c r="A584" t="s">
        <v>4338</v>
      </c>
      <c r="B584" t="s">
        <v>3</v>
      </c>
      <c r="C584" t="s">
        <v>1042</v>
      </c>
      <c r="D584" t="s">
        <v>1043</v>
      </c>
    </row>
    <row r="585" spans="1:4" x14ac:dyDescent="0.3">
      <c r="A585" t="s">
        <v>4339</v>
      </c>
      <c r="B585" t="s">
        <v>6</v>
      </c>
      <c r="C585" t="s">
        <v>760</v>
      </c>
      <c r="D585" t="s">
        <v>1044</v>
      </c>
    </row>
    <row r="586" spans="1:4" x14ac:dyDescent="0.3">
      <c r="A586" t="s">
        <v>4340</v>
      </c>
      <c r="B586" t="s">
        <v>3</v>
      </c>
      <c r="C586" t="s">
        <v>1045</v>
      </c>
      <c r="D586" t="s">
        <v>1046</v>
      </c>
    </row>
    <row r="587" spans="1:4" x14ac:dyDescent="0.3">
      <c r="A587" t="s">
        <v>4341</v>
      </c>
      <c r="B587" t="s">
        <v>3</v>
      </c>
      <c r="C587" t="s">
        <v>676</v>
      </c>
      <c r="D587" t="s">
        <v>1047</v>
      </c>
    </row>
    <row r="588" spans="1:4" x14ac:dyDescent="0.3">
      <c r="A588" t="s">
        <v>4342</v>
      </c>
      <c r="B588" t="s">
        <v>3</v>
      </c>
      <c r="C588" t="s">
        <v>1048</v>
      </c>
      <c r="D588" t="s">
        <v>1049</v>
      </c>
    </row>
    <row r="589" spans="1:4" x14ac:dyDescent="0.3">
      <c r="A589" t="s">
        <v>4343</v>
      </c>
      <c r="B589" t="s">
        <v>3</v>
      </c>
      <c r="C589" t="s">
        <v>1050</v>
      </c>
      <c r="D589" t="s">
        <v>1051</v>
      </c>
    </row>
    <row r="590" spans="1:4" x14ac:dyDescent="0.3">
      <c r="A590" t="s">
        <v>4344</v>
      </c>
      <c r="B590" t="s">
        <v>880</v>
      </c>
      <c r="C590" t="s">
        <v>1052</v>
      </c>
      <c r="D590" t="s">
        <v>157</v>
      </c>
    </row>
    <row r="591" spans="1:4" x14ac:dyDescent="0.3">
      <c r="A591" t="s">
        <v>4345</v>
      </c>
      <c r="B591" t="s">
        <v>3</v>
      </c>
      <c r="C591" t="s">
        <v>1053</v>
      </c>
      <c r="D591" t="s">
        <v>1054</v>
      </c>
    </row>
    <row r="592" spans="1:4" x14ac:dyDescent="0.3">
      <c r="A592" t="s">
        <v>4346</v>
      </c>
      <c r="B592" t="s">
        <v>6</v>
      </c>
      <c r="C592" t="s">
        <v>491</v>
      </c>
      <c r="D592" t="s">
        <v>1055</v>
      </c>
    </row>
    <row r="593" spans="1:4" x14ac:dyDescent="0.3">
      <c r="A593" t="s">
        <v>4347</v>
      </c>
      <c r="B593" t="s">
        <v>3</v>
      </c>
      <c r="C593" t="s">
        <v>1056</v>
      </c>
      <c r="D593" t="s">
        <v>135</v>
      </c>
    </row>
    <row r="594" spans="1:4" x14ac:dyDescent="0.3">
      <c r="A594" t="s">
        <v>4348</v>
      </c>
      <c r="B594" t="s">
        <v>3</v>
      </c>
      <c r="C594" t="s">
        <v>1057</v>
      </c>
      <c r="D594" t="s">
        <v>1058</v>
      </c>
    </row>
    <row r="595" spans="1:4" x14ac:dyDescent="0.3">
      <c r="A595" t="s">
        <v>4349</v>
      </c>
      <c r="B595" t="s">
        <v>880</v>
      </c>
      <c r="C595" t="s">
        <v>1059</v>
      </c>
      <c r="D595" t="s">
        <v>1060</v>
      </c>
    </row>
    <row r="596" spans="1:4" x14ac:dyDescent="0.3">
      <c r="A596" t="s">
        <v>4350</v>
      </c>
      <c r="B596" t="s">
        <v>3</v>
      </c>
      <c r="C596" t="s">
        <v>1061</v>
      </c>
      <c r="D596" t="s">
        <v>1062</v>
      </c>
    </row>
    <row r="597" spans="1:4" x14ac:dyDescent="0.3">
      <c r="A597" t="s">
        <v>4351</v>
      </c>
      <c r="B597" t="s">
        <v>6</v>
      </c>
      <c r="C597" t="s">
        <v>1063</v>
      </c>
      <c r="D597" t="s">
        <v>1064</v>
      </c>
    </row>
    <row r="598" spans="1:4" x14ac:dyDescent="0.3">
      <c r="A598" t="s">
        <v>4352</v>
      </c>
      <c r="B598" t="s">
        <v>6</v>
      </c>
      <c r="C598" t="s">
        <v>1065</v>
      </c>
      <c r="D598" t="s">
        <v>1066</v>
      </c>
    </row>
    <row r="599" spans="1:4" x14ac:dyDescent="0.3">
      <c r="A599" t="s">
        <v>4353</v>
      </c>
      <c r="B599" t="s">
        <v>3</v>
      </c>
      <c r="C599" t="s">
        <v>1067</v>
      </c>
      <c r="D599" t="s">
        <v>1068</v>
      </c>
    </row>
    <row r="600" spans="1:4" x14ac:dyDescent="0.3">
      <c r="A600" t="s">
        <v>4354</v>
      </c>
      <c r="B600" t="s">
        <v>3</v>
      </c>
      <c r="C600" t="s">
        <v>1069</v>
      </c>
      <c r="D600" t="s">
        <v>1070</v>
      </c>
    </row>
    <row r="601" spans="1:4" x14ac:dyDescent="0.3">
      <c r="A601" t="s">
        <v>4355</v>
      </c>
      <c r="B601" t="s">
        <v>6</v>
      </c>
      <c r="C601" t="s">
        <v>1071</v>
      </c>
      <c r="D601" t="s">
        <v>1072</v>
      </c>
    </row>
    <row r="602" spans="1:4" x14ac:dyDescent="0.3">
      <c r="A602" t="s">
        <v>4356</v>
      </c>
      <c r="B602" t="s">
        <v>3</v>
      </c>
      <c r="C602" t="s">
        <v>1073</v>
      </c>
      <c r="D602" t="s">
        <v>1074</v>
      </c>
    </row>
    <row r="603" spans="1:4" x14ac:dyDescent="0.3">
      <c r="A603" t="s">
        <v>4357</v>
      </c>
      <c r="B603" t="s">
        <v>880</v>
      </c>
      <c r="C603" t="s">
        <v>1075</v>
      </c>
      <c r="D603" t="s">
        <v>1076</v>
      </c>
    </row>
    <row r="604" spans="1:4" x14ac:dyDescent="0.3">
      <c r="A604" t="s">
        <v>4358</v>
      </c>
      <c r="B604" t="s">
        <v>880</v>
      </c>
      <c r="C604" t="s">
        <v>1077</v>
      </c>
      <c r="D604" t="s">
        <v>1078</v>
      </c>
    </row>
    <row r="605" spans="1:4" x14ac:dyDescent="0.3">
      <c r="A605" t="s">
        <v>4359</v>
      </c>
      <c r="B605" t="s">
        <v>6</v>
      </c>
      <c r="C605" t="s">
        <v>1039</v>
      </c>
      <c r="D605" t="s">
        <v>1079</v>
      </c>
    </row>
    <row r="606" spans="1:4" x14ac:dyDescent="0.3">
      <c r="A606" t="s">
        <v>4360</v>
      </c>
      <c r="B606" t="s">
        <v>6</v>
      </c>
      <c r="C606" t="s">
        <v>1080</v>
      </c>
      <c r="D606" t="s">
        <v>227</v>
      </c>
    </row>
    <row r="607" spans="1:4" x14ac:dyDescent="0.3">
      <c r="A607" t="s">
        <v>4361</v>
      </c>
      <c r="B607" t="s">
        <v>6</v>
      </c>
      <c r="C607" t="s">
        <v>1081</v>
      </c>
      <c r="D607" t="s">
        <v>1082</v>
      </c>
    </row>
    <row r="608" spans="1:4" x14ac:dyDescent="0.3">
      <c r="A608" t="s">
        <v>4362</v>
      </c>
      <c r="B608" t="s">
        <v>6</v>
      </c>
      <c r="C608" t="s">
        <v>1083</v>
      </c>
      <c r="D608" t="s">
        <v>1084</v>
      </c>
    </row>
    <row r="609" spans="1:4" x14ac:dyDescent="0.3">
      <c r="A609" t="s">
        <v>4363</v>
      </c>
      <c r="B609" t="s">
        <v>6</v>
      </c>
      <c r="C609" t="s">
        <v>1085</v>
      </c>
      <c r="D609" t="s">
        <v>1086</v>
      </c>
    </row>
    <row r="610" spans="1:4" x14ac:dyDescent="0.3">
      <c r="A610" t="s">
        <v>4364</v>
      </c>
      <c r="B610" t="s">
        <v>6</v>
      </c>
      <c r="C610" t="s">
        <v>1087</v>
      </c>
      <c r="D610" t="s">
        <v>1088</v>
      </c>
    </row>
    <row r="611" spans="1:4" x14ac:dyDescent="0.3">
      <c r="A611" t="s">
        <v>4365</v>
      </c>
      <c r="B611" t="s">
        <v>880</v>
      </c>
      <c r="C611" t="s">
        <v>1089</v>
      </c>
      <c r="D611" t="s">
        <v>1090</v>
      </c>
    </row>
    <row r="612" spans="1:4" x14ac:dyDescent="0.3">
      <c r="A612" t="s">
        <v>4366</v>
      </c>
      <c r="B612" t="s">
        <v>6</v>
      </c>
      <c r="C612" t="s">
        <v>1091</v>
      </c>
      <c r="D612" t="s">
        <v>1092</v>
      </c>
    </row>
    <row r="613" spans="1:4" x14ac:dyDescent="0.3">
      <c r="A613" t="s">
        <v>4367</v>
      </c>
      <c r="B613" t="s">
        <v>3</v>
      </c>
      <c r="C613" t="s">
        <v>493</v>
      </c>
      <c r="D613" t="s">
        <v>1093</v>
      </c>
    </row>
    <row r="614" spans="1:4" x14ac:dyDescent="0.3">
      <c r="A614" t="s">
        <v>4368</v>
      </c>
      <c r="B614" t="s">
        <v>3</v>
      </c>
      <c r="C614" t="s">
        <v>1094</v>
      </c>
      <c r="D614" t="s">
        <v>1095</v>
      </c>
    </row>
    <row r="615" spans="1:4" x14ac:dyDescent="0.3">
      <c r="A615" t="s">
        <v>4369</v>
      </c>
      <c r="B615" t="s">
        <v>6</v>
      </c>
      <c r="C615" t="s">
        <v>1096</v>
      </c>
      <c r="D615" t="s">
        <v>1097</v>
      </c>
    </row>
    <row r="616" spans="1:4" x14ac:dyDescent="0.3">
      <c r="A616" t="s">
        <v>4370</v>
      </c>
      <c r="B616" t="s">
        <v>3</v>
      </c>
      <c r="C616" t="s">
        <v>1098</v>
      </c>
      <c r="D616" t="s">
        <v>1099</v>
      </c>
    </row>
    <row r="617" spans="1:4" x14ac:dyDescent="0.3">
      <c r="A617" t="s">
        <v>4371</v>
      </c>
      <c r="B617" t="s">
        <v>3</v>
      </c>
      <c r="C617" t="s">
        <v>1100</v>
      </c>
      <c r="D617" t="s">
        <v>141</v>
      </c>
    </row>
    <row r="618" spans="1:4" x14ac:dyDescent="0.3">
      <c r="A618" t="s">
        <v>4372</v>
      </c>
      <c r="B618" t="s">
        <v>880</v>
      </c>
      <c r="C618" t="s">
        <v>1101</v>
      </c>
      <c r="D618" t="s">
        <v>533</v>
      </c>
    </row>
    <row r="619" spans="1:4" x14ac:dyDescent="0.3">
      <c r="A619" t="s">
        <v>4373</v>
      </c>
      <c r="B619" t="s">
        <v>3</v>
      </c>
      <c r="C619" t="s">
        <v>359</v>
      </c>
      <c r="D619" t="s">
        <v>1102</v>
      </c>
    </row>
    <row r="620" spans="1:4" x14ac:dyDescent="0.3">
      <c r="A620" t="s">
        <v>4374</v>
      </c>
      <c r="B620" t="s">
        <v>3</v>
      </c>
      <c r="C620" t="s">
        <v>453</v>
      </c>
      <c r="D620" t="s">
        <v>1103</v>
      </c>
    </row>
    <row r="621" spans="1:4" x14ac:dyDescent="0.3">
      <c r="A621" t="s">
        <v>4375</v>
      </c>
      <c r="B621" t="s">
        <v>3</v>
      </c>
      <c r="C621" t="s">
        <v>1104</v>
      </c>
      <c r="D621" t="s">
        <v>1105</v>
      </c>
    </row>
    <row r="622" spans="1:4" x14ac:dyDescent="0.3">
      <c r="A622" t="s">
        <v>4376</v>
      </c>
      <c r="B622" t="s">
        <v>880</v>
      </c>
      <c r="C622" t="s">
        <v>1106</v>
      </c>
      <c r="D622" t="s">
        <v>1107</v>
      </c>
    </row>
    <row r="623" spans="1:4" x14ac:dyDescent="0.3">
      <c r="A623" t="s">
        <v>4377</v>
      </c>
      <c r="B623" t="s">
        <v>6</v>
      </c>
      <c r="C623" t="s">
        <v>1108</v>
      </c>
      <c r="D623" t="s">
        <v>1109</v>
      </c>
    </row>
    <row r="624" spans="1:4" x14ac:dyDescent="0.3">
      <c r="A624" t="s">
        <v>4378</v>
      </c>
      <c r="B624" t="s">
        <v>3</v>
      </c>
      <c r="C624" t="s">
        <v>1110</v>
      </c>
      <c r="D624" t="s">
        <v>1111</v>
      </c>
    </row>
    <row r="625" spans="1:4" x14ac:dyDescent="0.3">
      <c r="A625" t="s">
        <v>4379</v>
      </c>
      <c r="B625" t="s">
        <v>6</v>
      </c>
      <c r="C625" t="s">
        <v>1112</v>
      </c>
      <c r="D625" t="s">
        <v>1113</v>
      </c>
    </row>
    <row r="626" spans="1:4" x14ac:dyDescent="0.3">
      <c r="A626" t="s">
        <v>4380</v>
      </c>
      <c r="B626" t="s">
        <v>6</v>
      </c>
      <c r="C626" t="s">
        <v>1114</v>
      </c>
      <c r="D626" t="s">
        <v>1115</v>
      </c>
    </row>
    <row r="627" spans="1:4" x14ac:dyDescent="0.3">
      <c r="A627" t="s">
        <v>4381</v>
      </c>
      <c r="B627" t="s">
        <v>6</v>
      </c>
      <c r="C627" t="s">
        <v>1116</v>
      </c>
      <c r="D627" t="s">
        <v>1117</v>
      </c>
    </row>
    <row r="628" spans="1:4" x14ac:dyDescent="0.3">
      <c r="A628" t="s">
        <v>4382</v>
      </c>
      <c r="B628" t="s">
        <v>6</v>
      </c>
      <c r="C628" t="s">
        <v>1118</v>
      </c>
      <c r="D628" t="s">
        <v>1119</v>
      </c>
    </row>
    <row r="629" spans="1:4" x14ac:dyDescent="0.3">
      <c r="A629" t="s">
        <v>4383</v>
      </c>
      <c r="B629" t="s">
        <v>880</v>
      </c>
      <c r="C629" t="s">
        <v>1120</v>
      </c>
      <c r="D629" t="s">
        <v>1121</v>
      </c>
    </row>
    <row r="630" spans="1:4" x14ac:dyDescent="0.3">
      <c r="A630" t="s">
        <v>4384</v>
      </c>
      <c r="B630" t="s">
        <v>6</v>
      </c>
      <c r="C630" t="s">
        <v>1122</v>
      </c>
      <c r="D630" t="s">
        <v>1123</v>
      </c>
    </row>
    <row r="631" spans="1:4" x14ac:dyDescent="0.3">
      <c r="A631" t="s">
        <v>4385</v>
      </c>
      <c r="B631" t="s">
        <v>3</v>
      </c>
      <c r="C631" t="s">
        <v>1124</v>
      </c>
      <c r="D631" t="s">
        <v>513</v>
      </c>
    </row>
    <row r="632" spans="1:4" x14ac:dyDescent="0.3">
      <c r="A632" t="s">
        <v>4386</v>
      </c>
      <c r="B632" t="s">
        <v>880</v>
      </c>
      <c r="C632" t="s">
        <v>1125</v>
      </c>
      <c r="D632" t="s">
        <v>1126</v>
      </c>
    </row>
    <row r="633" spans="1:4" x14ac:dyDescent="0.3">
      <c r="A633" t="s">
        <v>4387</v>
      </c>
      <c r="B633" t="s">
        <v>6</v>
      </c>
      <c r="C633" t="s">
        <v>425</v>
      </c>
      <c r="D633" t="s">
        <v>1127</v>
      </c>
    </row>
    <row r="634" spans="1:4" x14ac:dyDescent="0.3">
      <c r="A634" t="s">
        <v>4388</v>
      </c>
      <c r="B634" t="s">
        <v>6</v>
      </c>
      <c r="C634" t="s">
        <v>760</v>
      </c>
      <c r="D634" t="s">
        <v>1128</v>
      </c>
    </row>
    <row r="635" spans="1:4" x14ac:dyDescent="0.3">
      <c r="A635" t="s">
        <v>4389</v>
      </c>
      <c r="B635" t="s">
        <v>880</v>
      </c>
      <c r="C635" t="s">
        <v>1129</v>
      </c>
      <c r="D635" t="s">
        <v>1130</v>
      </c>
    </row>
    <row r="636" spans="1:4" x14ac:dyDescent="0.3">
      <c r="A636" t="s">
        <v>4390</v>
      </c>
      <c r="B636" t="s">
        <v>6</v>
      </c>
      <c r="C636" t="s">
        <v>1131</v>
      </c>
      <c r="D636" t="s">
        <v>617</v>
      </c>
    </row>
    <row r="637" spans="1:4" x14ac:dyDescent="0.3">
      <c r="A637" t="s">
        <v>4391</v>
      </c>
      <c r="B637" t="s">
        <v>880</v>
      </c>
      <c r="C637" t="s">
        <v>1132</v>
      </c>
      <c r="D637" t="s">
        <v>1133</v>
      </c>
    </row>
    <row r="638" spans="1:4" x14ac:dyDescent="0.3">
      <c r="A638" t="s">
        <v>4392</v>
      </c>
      <c r="B638" t="s">
        <v>3</v>
      </c>
      <c r="C638" t="s">
        <v>469</v>
      </c>
      <c r="D638" t="s">
        <v>1134</v>
      </c>
    </row>
    <row r="639" spans="1:4" x14ac:dyDescent="0.3">
      <c r="A639" t="s">
        <v>4393</v>
      </c>
      <c r="B639" t="s">
        <v>6</v>
      </c>
      <c r="C639" t="s">
        <v>241</v>
      </c>
      <c r="D639" t="s">
        <v>1135</v>
      </c>
    </row>
    <row r="640" spans="1:4" x14ac:dyDescent="0.3">
      <c r="A640" t="s">
        <v>4394</v>
      </c>
      <c r="B640" t="s">
        <v>3</v>
      </c>
      <c r="C640" t="s">
        <v>1136</v>
      </c>
      <c r="D640" t="s">
        <v>1137</v>
      </c>
    </row>
    <row r="641" spans="1:4" x14ac:dyDescent="0.3">
      <c r="A641" t="s">
        <v>4395</v>
      </c>
      <c r="B641" t="s">
        <v>880</v>
      </c>
      <c r="C641" t="s">
        <v>1138</v>
      </c>
      <c r="D641" t="s">
        <v>12</v>
      </c>
    </row>
    <row r="642" spans="1:4" x14ac:dyDescent="0.3">
      <c r="A642" t="s">
        <v>4396</v>
      </c>
      <c r="B642" t="s">
        <v>6</v>
      </c>
      <c r="C642" t="s">
        <v>1139</v>
      </c>
      <c r="D642" t="s">
        <v>1140</v>
      </c>
    </row>
    <row r="643" spans="1:4" x14ac:dyDescent="0.3">
      <c r="A643" t="s">
        <v>4397</v>
      </c>
      <c r="B643" t="s">
        <v>3</v>
      </c>
      <c r="C643" t="s">
        <v>1141</v>
      </c>
      <c r="D643" t="s">
        <v>129</v>
      </c>
    </row>
    <row r="644" spans="1:4" x14ac:dyDescent="0.3">
      <c r="A644" t="s">
        <v>4398</v>
      </c>
      <c r="B644" t="s">
        <v>6</v>
      </c>
      <c r="C644" t="s">
        <v>17</v>
      </c>
      <c r="D644" t="s">
        <v>1142</v>
      </c>
    </row>
    <row r="645" spans="1:4" x14ac:dyDescent="0.3">
      <c r="A645" t="s">
        <v>4399</v>
      </c>
      <c r="B645" t="s">
        <v>6</v>
      </c>
      <c r="C645" t="s">
        <v>1143</v>
      </c>
      <c r="D645" t="s">
        <v>1144</v>
      </c>
    </row>
    <row r="646" spans="1:4" x14ac:dyDescent="0.3">
      <c r="A646" t="s">
        <v>4400</v>
      </c>
      <c r="B646" t="s">
        <v>3</v>
      </c>
      <c r="C646" t="s">
        <v>736</v>
      </c>
      <c r="D646" t="s">
        <v>1145</v>
      </c>
    </row>
    <row r="647" spans="1:4" x14ac:dyDescent="0.3">
      <c r="A647" t="s">
        <v>4401</v>
      </c>
      <c r="B647" t="s">
        <v>3</v>
      </c>
      <c r="C647" t="s">
        <v>1146</v>
      </c>
      <c r="D647" t="s">
        <v>1147</v>
      </c>
    </row>
    <row r="648" spans="1:4" x14ac:dyDescent="0.3">
      <c r="A648" t="s">
        <v>4402</v>
      </c>
      <c r="B648" t="s">
        <v>3</v>
      </c>
      <c r="C648" t="s">
        <v>1148</v>
      </c>
      <c r="D648" t="s">
        <v>1149</v>
      </c>
    </row>
    <row r="649" spans="1:4" x14ac:dyDescent="0.3">
      <c r="A649" t="s">
        <v>4403</v>
      </c>
      <c r="B649" t="s">
        <v>6</v>
      </c>
      <c r="C649" t="s">
        <v>1150</v>
      </c>
      <c r="D649" t="s">
        <v>1151</v>
      </c>
    </row>
    <row r="650" spans="1:4" x14ac:dyDescent="0.3">
      <c r="A650" t="s">
        <v>4404</v>
      </c>
      <c r="B650" t="s">
        <v>6</v>
      </c>
      <c r="C650" t="s">
        <v>738</v>
      </c>
      <c r="D650" t="s">
        <v>1152</v>
      </c>
    </row>
    <row r="651" spans="1:4" x14ac:dyDescent="0.3">
      <c r="A651" t="s">
        <v>4405</v>
      </c>
      <c r="B651" t="s">
        <v>3</v>
      </c>
      <c r="C651" t="s">
        <v>1153</v>
      </c>
      <c r="D651" t="s">
        <v>1154</v>
      </c>
    </row>
    <row r="652" spans="1:4" x14ac:dyDescent="0.3">
      <c r="A652" t="s">
        <v>4406</v>
      </c>
      <c r="B652" t="s">
        <v>6</v>
      </c>
      <c r="C652" t="s">
        <v>27</v>
      </c>
      <c r="D652" t="s">
        <v>1155</v>
      </c>
    </row>
    <row r="653" spans="1:4" x14ac:dyDescent="0.3">
      <c r="A653" t="s">
        <v>4407</v>
      </c>
      <c r="B653" t="s">
        <v>3</v>
      </c>
      <c r="C653" t="s">
        <v>1156</v>
      </c>
      <c r="D653" t="s">
        <v>1157</v>
      </c>
    </row>
    <row r="654" spans="1:4" x14ac:dyDescent="0.3">
      <c r="A654" t="s">
        <v>4408</v>
      </c>
      <c r="B654" t="s">
        <v>6</v>
      </c>
      <c r="C654" t="s">
        <v>1158</v>
      </c>
      <c r="D654" t="s">
        <v>1159</v>
      </c>
    </row>
    <row r="655" spans="1:4" x14ac:dyDescent="0.3">
      <c r="A655" t="s">
        <v>4409</v>
      </c>
      <c r="B655" t="s">
        <v>6</v>
      </c>
      <c r="C655" t="s">
        <v>188</v>
      </c>
      <c r="D655" t="s">
        <v>1160</v>
      </c>
    </row>
    <row r="656" spans="1:4" x14ac:dyDescent="0.3">
      <c r="A656" t="s">
        <v>4410</v>
      </c>
      <c r="B656" t="s">
        <v>6</v>
      </c>
      <c r="C656" t="s">
        <v>1161</v>
      </c>
      <c r="D656" t="s">
        <v>1162</v>
      </c>
    </row>
    <row r="657" spans="1:4" x14ac:dyDescent="0.3">
      <c r="A657" t="s">
        <v>4411</v>
      </c>
      <c r="B657" t="s">
        <v>6</v>
      </c>
      <c r="C657" t="s">
        <v>1163</v>
      </c>
      <c r="D657" t="s">
        <v>1164</v>
      </c>
    </row>
    <row r="658" spans="1:4" x14ac:dyDescent="0.3">
      <c r="A658" t="s">
        <v>4412</v>
      </c>
      <c r="B658" t="s">
        <v>3</v>
      </c>
      <c r="C658" t="s">
        <v>1165</v>
      </c>
      <c r="D658" t="s">
        <v>1166</v>
      </c>
    </row>
    <row r="659" spans="1:4" x14ac:dyDescent="0.3">
      <c r="A659" t="s">
        <v>4413</v>
      </c>
      <c r="B659" t="s">
        <v>3</v>
      </c>
      <c r="C659" t="s">
        <v>1167</v>
      </c>
      <c r="D659" t="s">
        <v>1168</v>
      </c>
    </row>
    <row r="660" spans="1:4" x14ac:dyDescent="0.3">
      <c r="A660" t="s">
        <v>4414</v>
      </c>
      <c r="B660" t="s">
        <v>3</v>
      </c>
      <c r="C660" t="s">
        <v>1169</v>
      </c>
      <c r="D660" t="s">
        <v>1170</v>
      </c>
    </row>
    <row r="661" spans="1:4" x14ac:dyDescent="0.3">
      <c r="A661" t="s">
        <v>4415</v>
      </c>
      <c r="B661" t="s">
        <v>3</v>
      </c>
      <c r="C661" t="s">
        <v>1171</v>
      </c>
      <c r="D661" t="s">
        <v>1172</v>
      </c>
    </row>
    <row r="662" spans="1:4" x14ac:dyDescent="0.3">
      <c r="A662" t="s">
        <v>4416</v>
      </c>
      <c r="B662" t="s">
        <v>6</v>
      </c>
      <c r="C662" t="s">
        <v>1173</v>
      </c>
      <c r="D662" t="s">
        <v>1174</v>
      </c>
    </row>
    <row r="663" spans="1:4" x14ac:dyDescent="0.3">
      <c r="A663" t="s">
        <v>4417</v>
      </c>
      <c r="B663" t="s">
        <v>6</v>
      </c>
      <c r="C663" t="s">
        <v>1175</v>
      </c>
      <c r="D663" t="s">
        <v>1176</v>
      </c>
    </row>
    <row r="664" spans="1:4" x14ac:dyDescent="0.3">
      <c r="A664" t="s">
        <v>4418</v>
      </c>
      <c r="B664" t="s">
        <v>6</v>
      </c>
      <c r="C664" t="s">
        <v>1177</v>
      </c>
      <c r="D664" t="s">
        <v>1178</v>
      </c>
    </row>
    <row r="665" spans="1:4" x14ac:dyDescent="0.3">
      <c r="A665" t="s">
        <v>4419</v>
      </c>
      <c r="B665" t="s">
        <v>3</v>
      </c>
      <c r="C665" t="s">
        <v>1179</v>
      </c>
      <c r="D665" t="s">
        <v>1180</v>
      </c>
    </row>
    <row r="666" spans="1:4" x14ac:dyDescent="0.3">
      <c r="A666" t="s">
        <v>4420</v>
      </c>
      <c r="B666" t="s">
        <v>3</v>
      </c>
      <c r="C666" t="s">
        <v>1181</v>
      </c>
      <c r="D666" t="s">
        <v>1182</v>
      </c>
    </row>
    <row r="667" spans="1:4" x14ac:dyDescent="0.3">
      <c r="A667" t="s">
        <v>4421</v>
      </c>
      <c r="B667" t="s">
        <v>6</v>
      </c>
      <c r="C667" t="s">
        <v>1183</v>
      </c>
      <c r="D667" t="s">
        <v>1184</v>
      </c>
    </row>
    <row r="668" spans="1:4" x14ac:dyDescent="0.3">
      <c r="A668" t="s">
        <v>4422</v>
      </c>
      <c r="B668" t="s">
        <v>880</v>
      </c>
      <c r="C668" t="s">
        <v>1185</v>
      </c>
      <c r="D668" t="s">
        <v>1186</v>
      </c>
    </row>
    <row r="669" spans="1:4" x14ac:dyDescent="0.3">
      <c r="A669" t="s">
        <v>4423</v>
      </c>
      <c r="B669" t="s">
        <v>880</v>
      </c>
      <c r="C669" t="s">
        <v>1187</v>
      </c>
      <c r="D669" t="s">
        <v>1188</v>
      </c>
    </row>
    <row r="670" spans="1:4" x14ac:dyDescent="0.3">
      <c r="A670" t="s">
        <v>4424</v>
      </c>
      <c r="B670" t="s">
        <v>6</v>
      </c>
      <c r="C670" t="s">
        <v>357</v>
      </c>
      <c r="D670" t="s">
        <v>1189</v>
      </c>
    </row>
    <row r="671" spans="1:4" x14ac:dyDescent="0.3">
      <c r="A671" t="s">
        <v>4425</v>
      </c>
      <c r="B671" t="s">
        <v>880</v>
      </c>
      <c r="C671" t="s">
        <v>1190</v>
      </c>
      <c r="D671" t="s">
        <v>679</v>
      </c>
    </row>
    <row r="672" spans="1:4" x14ac:dyDescent="0.3">
      <c r="A672" t="s">
        <v>4426</v>
      </c>
      <c r="B672" t="s">
        <v>6</v>
      </c>
      <c r="C672" t="s">
        <v>1191</v>
      </c>
      <c r="D672" t="s">
        <v>1192</v>
      </c>
    </row>
    <row r="673" spans="1:4" x14ac:dyDescent="0.3">
      <c r="A673" t="s">
        <v>4427</v>
      </c>
      <c r="B673" t="s">
        <v>3</v>
      </c>
      <c r="C673" t="s">
        <v>1193</v>
      </c>
      <c r="D673" t="s">
        <v>1194</v>
      </c>
    </row>
    <row r="674" spans="1:4" x14ac:dyDescent="0.3">
      <c r="A674" t="s">
        <v>4428</v>
      </c>
      <c r="B674" t="s">
        <v>3</v>
      </c>
      <c r="C674" t="s">
        <v>1195</v>
      </c>
      <c r="D674" t="s">
        <v>1196</v>
      </c>
    </row>
    <row r="675" spans="1:4" x14ac:dyDescent="0.3">
      <c r="A675" t="s">
        <v>4429</v>
      </c>
      <c r="B675" t="s">
        <v>3</v>
      </c>
      <c r="C675" t="s">
        <v>1197</v>
      </c>
      <c r="D675" t="s">
        <v>1198</v>
      </c>
    </row>
    <row r="676" spans="1:4" x14ac:dyDescent="0.3">
      <c r="A676" t="s">
        <v>4430</v>
      </c>
      <c r="B676" t="s">
        <v>3</v>
      </c>
      <c r="C676" t="s">
        <v>1199</v>
      </c>
      <c r="D676" t="s">
        <v>1200</v>
      </c>
    </row>
    <row r="677" spans="1:4" x14ac:dyDescent="0.3">
      <c r="A677" t="s">
        <v>4431</v>
      </c>
      <c r="B677" t="s">
        <v>3</v>
      </c>
      <c r="C677" t="s">
        <v>1201</v>
      </c>
      <c r="D677" t="s">
        <v>1202</v>
      </c>
    </row>
    <row r="678" spans="1:4" x14ac:dyDescent="0.3">
      <c r="A678" t="s">
        <v>4432</v>
      </c>
      <c r="B678" t="s">
        <v>880</v>
      </c>
      <c r="C678" t="s">
        <v>1203</v>
      </c>
      <c r="D678" t="s">
        <v>1204</v>
      </c>
    </row>
    <row r="679" spans="1:4" x14ac:dyDescent="0.3">
      <c r="A679" t="s">
        <v>4433</v>
      </c>
      <c r="B679" t="s">
        <v>3</v>
      </c>
      <c r="C679" t="s">
        <v>1205</v>
      </c>
      <c r="D679" t="s">
        <v>1206</v>
      </c>
    </row>
    <row r="680" spans="1:4" x14ac:dyDescent="0.3">
      <c r="A680" t="s">
        <v>4434</v>
      </c>
      <c r="B680" t="s">
        <v>6</v>
      </c>
      <c r="C680" t="s">
        <v>1207</v>
      </c>
      <c r="D680" t="s">
        <v>1208</v>
      </c>
    </row>
    <row r="681" spans="1:4" x14ac:dyDescent="0.3">
      <c r="A681" t="s">
        <v>4435</v>
      </c>
      <c r="B681" t="s">
        <v>6</v>
      </c>
      <c r="C681" t="s">
        <v>733</v>
      </c>
      <c r="D681" t="s">
        <v>1209</v>
      </c>
    </row>
    <row r="682" spans="1:4" x14ac:dyDescent="0.3">
      <c r="A682" t="s">
        <v>4436</v>
      </c>
      <c r="B682" t="s">
        <v>3</v>
      </c>
      <c r="C682" t="s">
        <v>1210</v>
      </c>
      <c r="D682" t="s">
        <v>1211</v>
      </c>
    </row>
    <row r="683" spans="1:4" x14ac:dyDescent="0.3">
      <c r="A683" t="s">
        <v>4437</v>
      </c>
      <c r="B683" t="s">
        <v>880</v>
      </c>
      <c r="C683" t="s">
        <v>1212</v>
      </c>
      <c r="D683" t="s">
        <v>1213</v>
      </c>
    </row>
    <row r="684" spans="1:4" x14ac:dyDescent="0.3">
      <c r="A684" t="s">
        <v>4438</v>
      </c>
      <c r="B684" t="s">
        <v>3</v>
      </c>
      <c r="C684" t="s">
        <v>192</v>
      </c>
      <c r="D684" t="s">
        <v>1214</v>
      </c>
    </row>
    <row r="685" spans="1:4" x14ac:dyDescent="0.3">
      <c r="A685" t="s">
        <v>4439</v>
      </c>
      <c r="B685" t="s">
        <v>3</v>
      </c>
      <c r="C685" t="s">
        <v>1215</v>
      </c>
      <c r="D685" t="s">
        <v>1216</v>
      </c>
    </row>
    <row r="686" spans="1:4" x14ac:dyDescent="0.3">
      <c r="A686" t="s">
        <v>4440</v>
      </c>
      <c r="B686" t="s">
        <v>6</v>
      </c>
      <c r="C686" t="s">
        <v>1217</v>
      </c>
      <c r="D686" t="s">
        <v>1218</v>
      </c>
    </row>
    <row r="687" spans="1:4" x14ac:dyDescent="0.3">
      <c r="A687" t="s">
        <v>4441</v>
      </c>
      <c r="B687" t="s">
        <v>6</v>
      </c>
      <c r="C687" t="s">
        <v>1219</v>
      </c>
      <c r="D687" t="s">
        <v>1220</v>
      </c>
    </row>
    <row r="688" spans="1:4" x14ac:dyDescent="0.3">
      <c r="A688" t="s">
        <v>4442</v>
      </c>
      <c r="B688" t="s">
        <v>3</v>
      </c>
      <c r="C688" t="s">
        <v>1221</v>
      </c>
      <c r="D688" t="s">
        <v>1222</v>
      </c>
    </row>
    <row r="689" spans="1:4" x14ac:dyDescent="0.3">
      <c r="A689" t="s">
        <v>4443</v>
      </c>
      <c r="B689" t="s">
        <v>3</v>
      </c>
      <c r="C689" t="s">
        <v>1223</v>
      </c>
      <c r="D689" t="s">
        <v>1224</v>
      </c>
    </row>
    <row r="690" spans="1:4" x14ac:dyDescent="0.3">
      <c r="A690" t="s">
        <v>4444</v>
      </c>
      <c r="B690" t="s">
        <v>3</v>
      </c>
      <c r="C690" t="s">
        <v>1225</v>
      </c>
      <c r="D690" t="s">
        <v>1226</v>
      </c>
    </row>
    <row r="691" spans="1:4" x14ac:dyDescent="0.3">
      <c r="A691" t="s">
        <v>4445</v>
      </c>
      <c r="B691" t="s">
        <v>3</v>
      </c>
      <c r="C691" t="s">
        <v>1227</v>
      </c>
      <c r="D691" t="s">
        <v>1228</v>
      </c>
    </row>
    <row r="692" spans="1:4" x14ac:dyDescent="0.3">
      <c r="A692" t="s">
        <v>4446</v>
      </c>
      <c r="B692" t="s">
        <v>3</v>
      </c>
      <c r="C692" t="s">
        <v>1229</v>
      </c>
      <c r="D692" t="s">
        <v>1230</v>
      </c>
    </row>
    <row r="693" spans="1:4" x14ac:dyDescent="0.3">
      <c r="A693" t="s">
        <v>4447</v>
      </c>
      <c r="B693" t="s">
        <v>6</v>
      </c>
      <c r="C693" t="s">
        <v>1231</v>
      </c>
      <c r="D693" t="s">
        <v>1232</v>
      </c>
    </row>
    <row r="694" spans="1:4" x14ac:dyDescent="0.3">
      <c r="A694" t="s">
        <v>4448</v>
      </c>
      <c r="B694" t="s">
        <v>880</v>
      </c>
      <c r="C694" t="s">
        <v>1233</v>
      </c>
      <c r="D694" t="s">
        <v>1234</v>
      </c>
    </row>
    <row r="695" spans="1:4" x14ac:dyDescent="0.3">
      <c r="A695" t="s">
        <v>4449</v>
      </c>
      <c r="B695" t="s">
        <v>3</v>
      </c>
      <c r="C695" t="s">
        <v>1235</v>
      </c>
      <c r="D695" t="s">
        <v>1236</v>
      </c>
    </row>
    <row r="696" spans="1:4" x14ac:dyDescent="0.3">
      <c r="A696" t="s">
        <v>4450</v>
      </c>
      <c r="B696" t="s">
        <v>6</v>
      </c>
      <c r="C696" t="s">
        <v>1237</v>
      </c>
      <c r="D696" t="s">
        <v>1238</v>
      </c>
    </row>
    <row r="697" spans="1:4" x14ac:dyDescent="0.3">
      <c r="A697" t="s">
        <v>4451</v>
      </c>
      <c r="B697" t="s">
        <v>6</v>
      </c>
      <c r="C697" t="s">
        <v>1239</v>
      </c>
      <c r="D697" t="s">
        <v>1240</v>
      </c>
    </row>
    <row r="698" spans="1:4" x14ac:dyDescent="0.3">
      <c r="A698" t="s">
        <v>4452</v>
      </c>
      <c r="B698" t="s">
        <v>6</v>
      </c>
      <c r="C698" t="s">
        <v>1241</v>
      </c>
      <c r="D698" t="s">
        <v>1242</v>
      </c>
    </row>
    <row r="699" spans="1:4" x14ac:dyDescent="0.3">
      <c r="A699" t="s">
        <v>4453</v>
      </c>
      <c r="B699" t="s">
        <v>3</v>
      </c>
      <c r="C699" t="s">
        <v>164</v>
      </c>
      <c r="D699" t="s">
        <v>1243</v>
      </c>
    </row>
    <row r="700" spans="1:4" x14ac:dyDescent="0.3">
      <c r="A700" t="s">
        <v>4454</v>
      </c>
      <c r="B700" t="s">
        <v>3</v>
      </c>
      <c r="C700" t="s">
        <v>1244</v>
      </c>
      <c r="D700" t="s">
        <v>1245</v>
      </c>
    </row>
    <row r="701" spans="1:4" x14ac:dyDescent="0.3">
      <c r="A701" t="s">
        <v>4455</v>
      </c>
      <c r="B701" t="s">
        <v>6</v>
      </c>
      <c r="C701" t="s">
        <v>1246</v>
      </c>
      <c r="D701" t="s">
        <v>1247</v>
      </c>
    </row>
    <row r="702" spans="1:4" x14ac:dyDescent="0.3">
      <c r="A702" t="s">
        <v>4456</v>
      </c>
      <c r="B702" t="s">
        <v>880</v>
      </c>
      <c r="C702" t="s">
        <v>1248</v>
      </c>
      <c r="D702" t="s">
        <v>1249</v>
      </c>
    </row>
    <row r="703" spans="1:4" x14ac:dyDescent="0.3">
      <c r="A703" t="s">
        <v>4457</v>
      </c>
      <c r="B703" t="s">
        <v>6</v>
      </c>
      <c r="C703" t="s">
        <v>1250</v>
      </c>
      <c r="D703" t="s">
        <v>1251</v>
      </c>
    </row>
    <row r="704" spans="1:4" x14ac:dyDescent="0.3">
      <c r="A704" t="s">
        <v>4458</v>
      </c>
      <c r="B704" t="s">
        <v>6</v>
      </c>
      <c r="C704" t="s">
        <v>1252</v>
      </c>
      <c r="D704" t="s">
        <v>1253</v>
      </c>
    </row>
    <row r="705" spans="1:4" x14ac:dyDescent="0.3">
      <c r="A705" t="s">
        <v>4459</v>
      </c>
      <c r="B705" t="s">
        <v>3</v>
      </c>
      <c r="C705" t="s">
        <v>152</v>
      </c>
      <c r="D705" t="s">
        <v>1254</v>
      </c>
    </row>
    <row r="706" spans="1:4" x14ac:dyDescent="0.3">
      <c r="A706" t="s">
        <v>4460</v>
      </c>
      <c r="B706" t="s">
        <v>3</v>
      </c>
      <c r="C706" t="s">
        <v>1255</v>
      </c>
      <c r="D706" t="s">
        <v>1256</v>
      </c>
    </row>
    <row r="707" spans="1:4" x14ac:dyDescent="0.3">
      <c r="A707" t="s">
        <v>4461</v>
      </c>
      <c r="B707" t="s">
        <v>6</v>
      </c>
      <c r="C707" t="s">
        <v>1257</v>
      </c>
      <c r="D707" t="s">
        <v>1258</v>
      </c>
    </row>
    <row r="708" spans="1:4" x14ac:dyDescent="0.3">
      <c r="A708" t="s">
        <v>4462</v>
      </c>
      <c r="B708" t="s">
        <v>3</v>
      </c>
      <c r="C708" t="s">
        <v>779</v>
      </c>
      <c r="D708" t="s">
        <v>1259</v>
      </c>
    </row>
    <row r="709" spans="1:4" x14ac:dyDescent="0.3">
      <c r="A709" t="s">
        <v>4463</v>
      </c>
      <c r="B709" t="s">
        <v>880</v>
      </c>
      <c r="C709" t="s">
        <v>1008</v>
      </c>
      <c r="D709" t="s">
        <v>873</v>
      </c>
    </row>
    <row r="710" spans="1:4" x14ac:dyDescent="0.3">
      <c r="A710" t="s">
        <v>4464</v>
      </c>
      <c r="B710" t="s">
        <v>880</v>
      </c>
      <c r="C710" t="s">
        <v>1260</v>
      </c>
      <c r="D710" t="s">
        <v>1261</v>
      </c>
    </row>
    <row r="711" spans="1:4" x14ac:dyDescent="0.3">
      <c r="A711" t="s">
        <v>4465</v>
      </c>
      <c r="B711" t="s">
        <v>3</v>
      </c>
      <c r="C711" t="s">
        <v>1262</v>
      </c>
      <c r="D711" t="s">
        <v>1263</v>
      </c>
    </row>
    <row r="712" spans="1:4" x14ac:dyDescent="0.3">
      <c r="A712" t="s">
        <v>4466</v>
      </c>
      <c r="B712" t="s">
        <v>3</v>
      </c>
      <c r="C712" t="s">
        <v>1264</v>
      </c>
      <c r="D712" t="s">
        <v>1265</v>
      </c>
    </row>
    <row r="713" spans="1:4" x14ac:dyDescent="0.3">
      <c r="A713" t="s">
        <v>4467</v>
      </c>
      <c r="B713" t="s">
        <v>3</v>
      </c>
      <c r="C713" t="s">
        <v>1266</v>
      </c>
      <c r="D713" t="s">
        <v>1267</v>
      </c>
    </row>
    <row r="714" spans="1:4" x14ac:dyDescent="0.3">
      <c r="A714" t="s">
        <v>4468</v>
      </c>
      <c r="B714" t="s">
        <v>6</v>
      </c>
      <c r="C714" t="s">
        <v>1268</v>
      </c>
      <c r="D714" t="s">
        <v>1269</v>
      </c>
    </row>
    <row r="715" spans="1:4" x14ac:dyDescent="0.3">
      <c r="A715" t="s">
        <v>4469</v>
      </c>
      <c r="B715" t="s">
        <v>880</v>
      </c>
      <c r="C715" t="s">
        <v>1270</v>
      </c>
      <c r="D715" t="s">
        <v>1271</v>
      </c>
    </row>
    <row r="716" spans="1:4" x14ac:dyDescent="0.3">
      <c r="A716" t="s">
        <v>4470</v>
      </c>
      <c r="B716" t="s">
        <v>880</v>
      </c>
      <c r="C716" t="s">
        <v>1272</v>
      </c>
      <c r="D716" t="s">
        <v>129</v>
      </c>
    </row>
    <row r="717" spans="1:4" x14ac:dyDescent="0.3">
      <c r="A717" t="s">
        <v>4471</v>
      </c>
      <c r="B717" t="s">
        <v>3</v>
      </c>
      <c r="C717" t="s">
        <v>1273</v>
      </c>
      <c r="D717" t="s">
        <v>1274</v>
      </c>
    </row>
    <row r="718" spans="1:4" x14ac:dyDescent="0.3">
      <c r="A718" t="s">
        <v>4472</v>
      </c>
      <c r="B718" t="s">
        <v>3</v>
      </c>
      <c r="C718" t="s">
        <v>1275</v>
      </c>
      <c r="D718" t="s">
        <v>1276</v>
      </c>
    </row>
    <row r="719" spans="1:4" x14ac:dyDescent="0.3">
      <c r="A719" t="s">
        <v>4473</v>
      </c>
      <c r="B719" t="s">
        <v>6</v>
      </c>
      <c r="C719" t="s">
        <v>1277</v>
      </c>
      <c r="D719" t="s">
        <v>1278</v>
      </c>
    </row>
    <row r="720" spans="1:4" x14ac:dyDescent="0.3">
      <c r="A720" t="s">
        <v>4474</v>
      </c>
      <c r="B720" t="s">
        <v>6</v>
      </c>
      <c r="C720" t="s">
        <v>1279</v>
      </c>
      <c r="D720" t="s">
        <v>1280</v>
      </c>
    </row>
    <row r="721" spans="1:4" x14ac:dyDescent="0.3">
      <c r="A721" t="s">
        <v>4475</v>
      </c>
      <c r="B721" t="s">
        <v>6</v>
      </c>
      <c r="C721" t="s">
        <v>1281</v>
      </c>
      <c r="D721" t="s">
        <v>1282</v>
      </c>
    </row>
    <row r="722" spans="1:4" x14ac:dyDescent="0.3">
      <c r="A722" t="s">
        <v>4476</v>
      </c>
      <c r="B722" t="s">
        <v>3</v>
      </c>
      <c r="C722" t="s">
        <v>62</v>
      </c>
      <c r="D722" t="s">
        <v>1283</v>
      </c>
    </row>
    <row r="723" spans="1:4" x14ac:dyDescent="0.3">
      <c r="A723" t="s">
        <v>4477</v>
      </c>
      <c r="B723" t="s">
        <v>3</v>
      </c>
      <c r="C723" t="s">
        <v>756</v>
      </c>
      <c r="D723" t="s">
        <v>1284</v>
      </c>
    </row>
    <row r="724" spans="1:4" x14ac:dyDescent="0.3">
      <c r="A724" t="s">
        <v>4478</v>
      </c>
      <c r="B724" t="s">
        <v>3</v>
      </c>
      <c r="C724" t="s">
        <v>1285</v>
      </c>
      <c r="D724" t="s">
        <v>1286</v>
      </c>
    </row>
    <row r="725" spans="1:4" x14ac:dyDescent="0.3">
      <c r="A725" t="s">
        <v>4479</v>
      </c>
      <c r="B725" t="s">
        <v>880</v>
      </c>
      <c r="C725" t="s">
        <v>1287</v>
      </c>
      <c r="D725" t="s">
        <v>1288</v>
      </c>
    </row>
    <row r="726" spans="1:4" x14ac:dyDescent="0.3">
      <c r="A726" t="s">
        <v>4480</v>
      </c>
      <c r="B726" t="s">
        <v>6</v>
      </c>
      <c r="C726" t="s">
        <v>1289</v>
      </c>
      <c r="D726" t="s">
        <v>1290</v>
      </c>
    </row>
    <row r="727" spans="1:4" x14ac:dyDescent="0.3">
      <c r="A727" t="s">
        <v>4481</v>
      </c>
      <c r="B727" t="s">
        <v>6</v>
      </c>
      <c r="C727" t="s">
        <v>517</v>
      </c>
      <c r="D727" t="s">
        <v>177</v>
      </c>
    </row>
    <row r="728" spans="1:4" x14ac:dyDescent="0.3">
      <c r="A728" t="s">
        <v>4482</v>
      </c>
      <c r="B728" t="s">
        <v>6</v>
      </c>
      <c r="C728" t="s">
        <v>43</v>
      </c>
      <c r="D728" t="s">
        <v>1291</v>
      </c>
    </row>
    <row r="729" spans="1:4" x14ac:dyDescent="0.3">
      <c r="A729" t="s">
        <v>4483</v>
      </c>
      <c r="B729" t="s">
        <v>6</v>
      </c>
      <c r="C729" t="s">
        <v>1292</v>
      </c>
      <c r="D729" t="s">
        <v>1293</v>
      </c>
    </row>
    <row r="730" spans="1:4" x14ac:dyDescent="0.3">
      <c r="A730" t="s">
        <v>4484</v>
      </c>
      <c r="B730" t="s">
        <v>6</v>
      </c>
      <c r="C730" t="s">
        <v>1294</v>
      </c>
      <c r="D730" t="s">
        <v>1280</v>
      </c>
    </row>
    <row r="731" spans="1:4" x14ac:dyDescent="0.3">
      <c r="A731" t="s">
        <v>4485</v>
      </c>
      <c r="B731" t="s">
        <v>3</v>
      </c>
      <c r="C731" t="s">
        <v>1295</v>
      </c>
      <c r="D731" t="s">
        <v>1296</v>
      </c>
    </row>
    <row r="732" spans="1:4" x14ac:dyDescent="0.3">
      <c r="A732" t="s">
        <v>4486</v>
      </c>
      <c r="B732" t="s">
        <v>3</v>
      </c>
      <c r="C732" t="s">
        <v>347</v>
      </c>
      <c r="D732" t="s">
        <v>1297</v>
      </c>
    </row>
    <row r="733" spans="1:4" x14ac:dyDescent="0.3">
      <c r="A733" t="s">
        <v>4487</v>
      </c>
      <c r="B733" t="s">
        <v>6</v>
      </c>
      <c r="C733" t="s">
        <v>1298</v>
      </c>
      <c r="D733" t="s">
        <v>1299</v>
      </c>
    </row>
    <row r="734" spans="1:4" x14ac:dyDescent="0.3">
      <c r="A734" t="s">
        <v>4488</v>
      </c>
      <c r="B734" t="s">
        <v>3</v>
      </c>
      <c r="C734" t="s">
        <v>1300</v>
      </c>
      <c r="D734" t="s">
        <v>1301</v>
      </c>
    </row>
    <row r="735" spans="1:4" x14ac:dyDescent="0.3">
      <c r="A735" t="s">
        <v>4489</v>
      </c>
      <c r="B735" t="s">
        <v>3</v>
      </c>
      <c r="C735" t="s">
        <v>1302</v>
      </c>
      <c r="D735" t="s">
        <v>135</v>
      </c>
    </row>
    <row r="736" spans="1:4" x14ac:dyDescent="0.3">
      <c r="A736" t="s">
        <v>4490</v>
      </c>
      <c r="B736" t="s">
        <v>3</v>
      </c>
      <c r="C736" t="s">
        <v>1303</v>
      </c>
      <c r="D736" t="s">
        <v>1304</v>
      </c>
    </row>
    <row r="737" spans="1:4" x14ac:dyDescent="0.3">
      <c r="A737" t="s">
        <v>4491</v>
      </c>
      <c r="B737" t="s">
        <v>3</v>
      </c>
      <c r="C737" t="s">
        <v>1305</v>
      </c>
      <c r="D737" t="s">
        <v>1306</v>
      </c>
    </row>
    <row r="738" spans="1:4" x14ac:dyDescent="0.3">
      <c r="A738" t="s">
        <v>4492</v>
      </c>
      <c r="B738" t="s">
        <v>6</v>
      </c>
      <c r="C738" t="s">
        <v>566</v>
      </c>
      <c r="D738" t="s">
        <v>1307</v>
      </c>
    </row>
    <row r="739" spans="1:4" x14ac:dyDescent="0.3">
      <c r="A739" t="s">
        <v>4493</v>
      </c>
      <c r="B739" t="s">
        <v>6</v>
      </c>
      <c r="C739" t="s">
        <v>1308</v>
      </c>
      <c r="D739" t="s">
        <v>1309</v>
      </c>
    </row>
    <row r="740" spans="1:4" x14ac:dyDescent="0.3">
      <c r="A740" t="s">
        <v>4494</v>
      </c>
      <c r="B740" t="s">
        <v>6</v>
      </c>
      <c r="C740" t="s">
        <v>1310</v>
      </c>
      <c r="D740" t="s">
        <v>1311</v>
      </c>
    </row>
    <row r="741" spans="1:4" x14ac:dyDescent="0.3">
      <c r="A741" t="s">
        <v>4495</v>
      </c>
      <c r="B741" t="s">
        <v>880</v>
      </c>
      <c r="C741" t="s">
        <v>1312</v>
      </c>
      <c r="D741" t="s">
        <v>1313</v>
      </c>
    </row>
    <row r="742" spans="1:4" x14ac:dyDescent="0.3">
      <c r="A742" t="s">
        <v>4496</v>
      </c>
      <c r="B742" t="s">
        <v>6</v>
      </c>
      <c r="C742" t="s">
        <v>430</v>
      </c>
      <c r="D742" t="s">
        <v>1314</v>
      </c>
    </row>
    <row r="743" spans="1:4" x14ac:dyDescent="0.3">
      <c r="A743" t="s">
        <v>4497</v>
      </c>
      <c r="B743" t="s">
        <v>6</v>
      </c>
      <c r="C743" t="s">
        <v>1315</v>
      </c>
      <c r="D743" t="s">
        <v>1316</v>
      </c>
    </row>
    <row r="744" spans="1:4" x14ac:dyDescent="0.3">
      <c r="A744" t="s">
        <v>4498</v>
      </c>
      <c r="B744" t="s">
        <v>880</v>
      </c>
      <c r="C744" t="s">
        <v>1317</v>
      </c>
      <c r="D744" t="s">
        <v>1318</v>
      </c>
    </row>
    <row r="745" spans="1:4" x14ac:dyDescent="0.3">
      <c r="A745" t="s">
        <v>4499</v>
      </c>
      <c r="B745" t="s">
        <v>880</v>
      </c>
      <c r="C745" t="s">
        <v>1319</v>
      </c>
      <c r="D745" t="s">
        <v>48</v>
      </c>
    </row>
    <row r="746" spans="1:4" x14ac:dyDescent="0.3">
      <c r="A746" t="s">
        <v>4500</v>
      </c>
      <c r="B746" t="s">
        <v>3</v>
      </c>
      <c r="C746" t="s">
        <v>1320</v>
      </c>
      <c r="D746" t="s">
        <v>1321</v>
      </c>
    </row>
    <row r="747" spans="1:4" x14ac:dyDescent="0.3">
      <c r="A747" t="s">
        <v>4501</v>
      </c>
      <c r="B747" t="s">
        <v>6</v>
      </c>
      <c r="C747" t="s">
        <v>1322</v>
      </c>
      <c r="D747" t="s">
        <v>1323</v>
      </c>
    </row>
    <row r="748" spans="1:4" x14ac:dyDescent="0.3">
      <c r="A748" t="s">
        <v>4502</v>
      </c>
      <c r="B748" t="s">
        <v>880</v>
      </c>
      <c r="C748" t="s">
        <v>1324</v>
      </c>
      <c r="D748" t="s">
        <v>1325</v>
      </c>
    </row>
    <row r="749" spans="1:4" x14ac:dyDescent="0.3">
      <c r="A749" t="s">
        <v>4503</v>
      </c>
      <c r="B749" t="s">
        <v>6</v>
      </c>
      <c r="C749" t="s">
        <v>430</v>
      </c>
      <c r="D749" t="s">
        <v>1326</v>
      </c>
    </row>
    <row r="750" spans="1:4" x14ac:dyDescent="0.3">
      <c r="A750" t="s">
        <v>4504</v>
      </c>
      <c r="B750" t="s">
        <v>6</v>
      </c>
      <c r="C750" t="s">
        <v>132</v>
      </c>
      <c r="D750" t="s">
        <v>1327</v>
      </c>
    </row>
    <row r="751" spans="1:4" x14ac:dyDescent="0.3">
      <c r="A751" t="s">
        <v>4505</v>
      </c>
      <c r="B751" t="s">
        <v>3</v>
      </c>
      <c r="C751" t="s">
        <v>130</v>
      </c>
      <c r="D751" t="s">
        <v>1328</v>
      </c>
    </row>
    <row r="752" spans="1:4" x14ac:dyDescent="0.3">
      <c r="A752" t="s">
        <v>4506</v>
      </c>
      <c r="B752" t="s">
        <v>6</v>
      </c>
      <c r="C752" t="s">
        <v>166</v>
      </c>
      <c r="D752" t="s">
        <v>1329</v>
      </c>
    </row>
    <row r="753" spans="1:4" x14ac:dyDescent="0.3">
      <c r="A753" t="s">
        <v>4507</v>
      </c>
      <c r="B753" t="s">
        <v>3</v>
      </c>
      <c r="C753" t="s">
        <v>1330</v>
      </c>
      <c r="D753" t="s">
        <v>1331</v>
      </c>
    </row>
    <row r="754" spans="1:4" x14ac:dyDescent="0.3">
      <c r="A754" t="s">
        <v>4508</v>
      </c>
      <c r="B754" t="s">
        <v>3</v>
      </c>
      <c r="C754" t="s">
        <v>1332</v>
      </c>
      <c r="D754" t="s">
        <v>1333</v>
      </c>
    </row>
    <row r="755" spans="1:4" x14ac:dyDescent="0.3">
      <c r="A755" t="s">
        <v>4509</v>
      </c>
      <c r="B755" t="s">
        <v>3</v>
      </c>
      <c r="C755" t="s">
        <v>1334</v>
      </c>
      <c r="D755" t="s">
        <v>1335</v>
      </c>
    </row>
    <row r="756" spans="1:4" x14ac:dyDescent="0.3">
      <c r="A756" t="s">
        <v>4510</v>
      </c>
      <c r="B756" t="s">
        <v>880</v>
      </c>
      <c r="C756" t="s">
        <v>1336</v>
      </c>
      <c r="D756" t="s">
        <v>1337</v>
      </c>
    </row>
    <row r="757" spans="1:4" x14ac:dyDescent="0.3">
      <c r="A757" t="s">
        <v>4511</v>
      </c>
      <c r="B757" t="s">
        <v>6</v>
      </c>
      <c r="C757" t="s">
        <v>1338</v>
      </c>
      <c r="D757" t="s">
        <v>1339</v>
      </c>
    </row>
    <row r="758" spans="1:4" x14ac:dyDescent="0.3">
      <c r="A758" t="s">
        <v>4512</v>
      </c>
      <c r="B758" t="s">
        <v>6</v>
      </c>
      <c r="C758" t="s">
        <v>1340</v>
      </c>
      <c r="D758" t="s">
        <v>1341</v>
      </c>
    </row>
    <row r="759" spans="1:4" x14ac:dyDescent="0.3">
      <c r="A759" t="s">
        <v>4513</v>
      </c>
      <c r="B759" t="s">
        <v>6</v>
      </c>
      <c r="C759" t="s">
        <v>338</v>
      </c>
      <c r="D759" t="s">
        <v>1342</v>
      </c>
    </row>
    <row r="760" spans="1:4" x14ac:dyDescent="0.3">
      <c r="A760" t="s">
        <v>4514</v>
      </c>
      <c r="B760" t="s">
        <v>6</v>
      </c>
      <c r="C760" t="s">
        <v>1343</v>
      </c>
      <c r="D760" t="s">
        <v>1344</v>
      </c>
    </row>
    <row r="761" spans="1:4" x14ac:dyDescent="0.3">
      <c r="A761" t="s">
        <v>4515</v>
      </c>
      <c r="B761" t="s">
        <v>3</v>
      </c>
      <c r="C761" t="s">
        <v>1345</v>
      </c>
      <c r="D761" t="s">
        <v>1346</v>
      </c>
    </row>
    <row r="762" spans="1:4" x14ac:dyDescent="0.3">
      <c r="A762" t="s">
        <v>4516</v>
      </c>
      <c r="B762" t="s">
        <v>3</v>
      </c>
      <c r="C762" t="s">
        <v>889</v>
      </c>
      <c r="D762" t="s">
        <v>1347</v>
      </c>
    </row>
    <row r="763" spans="1:4" x14ac:dyDescent="0.3">
      <c r="A763" t="s">
        <v>4517</v>
      </c>
      <c r="B763" t="s">
        <v>6</v>
      </c>
      <c r="C763" t="s">
        <v>491</v>
      </c>
      <c r="D763" t="s">
        <v>1348</v>
      </c>
    </row>
    <row r="764" spans="1:4" x14ac:dyDescent="0.3">
      <c r="A764" t="s">
        <v>4518</v>
      </c>
      <c r="B764" t="s">
        <v>3</v>
      </c>
      <c r="C764" t="s">
        <v>70</v>
      </c>
      <c r="D764" t="s">
        <v>1349</v>
      </c>
    </row>
    <row r="765" spans="1:4" x14ac:dyDescent="0.3">
      <c r="A765" t="s">
        <v>4519</v>
      </c>
      <c r="B765" t="s">
        <v>3</v>
      </c>
      <c r="C765" t="s">
        <v>1350</v>
      </c>
      <c r="D765" t="s">
        <v>1351</v>
      </c>
    </row>
    <row r="766" spans="1:4" x14ac:dyDescent="0.3">
      <c r="A766" t="s">
        <v>4520</v>
      </c>
      <c r="B766" t="s">
        <v>3</v>
      </c>
      <c r="C766" t="s">
        <v>1352</v>
      </c>
      <c r="D766" t="s">
        <v>1353</v>
      </c>
    </row>
    <row r="767" spans="1:4" x14ac:dyDescent="0.3">
      <c r="A767" t="s">
        <v>4521</v>
      </c>
      <c r="B767" t="s">
        <v>3</v>
      </c>
      <c r="C767" t="s">
        <v>1354</v>
      </c>
      <c r="D767" t="s">
        <v>1355</v>
      </c>
    </row>
    <row r="768" spans="1:4" x14ac:dyDescent="0.3">
      <c r="A768" t="s">
        <v>4522</v>
      </c>
      <c r="B768" t="s">
        <v>3</v>
      </c>
      <c r="C768" t="s">
        <v>1356</v>
      </c>
      <c r="D768" t="s">
        <v>1357</v>
      </c>
    </row>
    <row r="769" spans="1:4" x14ac:dyDescent="0.3">
      <c r="A769" t="s">
        <v>4523</v>
      </c>
      <c r="B769" t="s">
        <v>3</v>
      </c>
      <c r="C769" t="s">
        <v>1358</v>
      </c>
      <c r="D769" t="s">
        <v>1359</v>
      </c>
    </row>
    <row r="770" spans="1:4" x14ac:dyDescent="0.3">
      <c r="A770" t="s">
        <v>4524</v>
      </c>
      <c r="B770" t="s">
        <v>3</v>
      </c>
      <c r="C770" t="s">
        <v>570</v>
      </c>
      <c r="D770" t="s">
        <v>1360</v>
      </c>
    </row>
    <row r="771" spans="1:4" x14ac:dyDescent="0.3">
      <c r="A771" t="s">
        <v>4525</v>
      </c>
      <c r="B771" t="s">
        <v>3</v>
      </c>
      <c r="C771" t="s">
        <v>1361</v>
      </c>
      <c r="D771" t="s">
        <v>1362</v>
      </c>
    </row>
    <row r="772" spans="1:4" x14ac:dyDescent="0.3">
      <c r="A772" t="s">
        <v>4526</v>
      </c>
      <c r="B772" t="s">
        <v>6</v>
      </c>
      <c r="C772" t="s">
        <v>7</v>
      </c>
      <c r="D772" t="s">
        <v>1363</v>
      </c>
    </row>
    <row r="773" spans="1:4" x14ac:dyDescent="0.3">
      <c r="A773" t="s">
        <v>4527</v>
      </c>
      <c r="B773" t="s">
        <v>6</v>
      </c>
      <c r="C773" t="s">
        <v>299</v>
      </c>
      <c r="D773" t="s">
        <v>1364</v>
      </c>
    </row>
    <row r="774" spans="1:4" x14ac:dyDescent="0.3">
      <c r="A774" t="s">
        <v>4528</v>
      </c>
      <c r="B774" t="s">
        <v>6</v>
      </c>
      <c r="C774" t="s">
        <v>318</v>
      </c>
      <c r="D774" t="s">
        <v>1365</v>
      </c>
    </row>
    <row r="775" spans="1:4" x14ac:dyDescent="0.3">
      <c r="A775" t="s">
        <v>4529</v>
      </c>
      <c r="B775" t="s">
        <v>6</v>
      </c>
      <c r="C775" t="s">
        <v>430</v>
      </c>
      <c r="D775" t="s">
        <v>1366</v>
      </c>
    </row>
    <row r="776" spans="1:4" x14ac:dyDescent="0.3">
      <c r="A776" t="s">
        <v>4530</v>
      </c>
      <c r="B776" t="s">
        <v>6</v>
      </c>
      <c r="C776" t="s">
        <v>1367</v>
      </c>
      <c r="D776" t="s">
        <v>1368</v>
      </c>
    </row>
    <row r="777" spans="1:4" x14ac:dyDescent="0.3">
      <c r="A777" t="s">
        <v>4531</v>
      </c>
      <c r="B777" t="s">
        <v>880</v>
      </c>
      <c r="C777" t="s">
        <v>1369</v>
      </c>
      <c r="D777" t="s">
        <v>1370</v>
      </c>
    </row>
    <row r="778" spans="1:4" x14ac:dyDescent="0.3">
      <c r="A778" t="s">
        <v>4532</v>
      </c>
      <c r="B778" t="s">
        <v>880</v>
      </c>
      <c r="C778" t="s">
        <v>1371</v>
      </c>
      <c r="D778" t="s">
        <v>139</v>
      </c>
    </row>
    <row r="779" spans="1:4" x14ac:dyDescent="0.3">
      <c r="A779" t="s">
        <v>4533</v>
      </c>
      <c r="B779" t="s">
        <v>3</v>
      </c>
      <c r="C779" t="s">
        <v>1372</v>
      </c>
      <c r="D779" t="s">
        <v>1373</v>
      </c>
    </row>
    <row r="780" spans="1:4" x14ac:dyDescent="0.3">
      <c r="A780" t="s">
        <v>4534</v>
      </c>
      <c r="B780" t="s">
        <v>6</v>
      </c>
      <c r="C780" t="s">
        <v>394</v>
      </c>
      <c r="D780" t="s">
        <v>1374</v>
      </c>
    </row>
    <row r="781" spans="1:4" x14ac:dyDescent="0.3">
      <c r="A781" t="s">
        <v>4535</v>
      </c>
      <c r="B781" t="s">
        <v>3</v>
      </c>
      <c r="C781" t="s">
        <v>779</v>
      </c>
      <c r="D781" t="s">
        <v>1375</v>
      </c>
    </row>
    <row r="782" spans="1:4" x14ac:dyDescent="0.3">
      <c r="A782" t="s">
        <v>4536</v>
      </c>
      <c r="B782" t="s">
        <v>6</v>
      </c>
      <c r="C782" t="s">
        <v>1376</v>
      </c>
      <c r="D782" t="s">
        <v>1377</v>
      </c>
    </row>
    <row r="783" spans="1:4" x14ac:dyDescent="0.3">
      <c r="A783" t="s">
        <v>4537</v>
      </c>
      <c r="B783" t="s">
        <v>3</v>
      </c>
      <c r="C783" t="s">
        <v>1378</v>
      </c>
      <c r="D783" t="s">
        <v>1186</v>
      </c>
    </row>
    <row r="784" spans="1:4" x14ac:dyDescent="0.3">
      <c r="A784" t="s">
        <v>4538</v>
      </c>
      <c r="B784" t="s">
        <v>3</v>
      </c>
      <c r="C784" t="s">
        <v>1379</v>
      </c>
      <c r="D784" t="s">
        <v>1380</v>
      </c>
    </row>
    <row r="785" spans="1:4" x14ac:dyDescent="0.3">
      <c r="A785" t="s">
        <v>4539</v>
      </c>
      <c r="B785" t="s">
        <v>3</v>
      </c>
      <c r="C785" t="s">
        <v>1381</v>
      </c>
      <c r="D785" t="s">
        <v>1382</v>
      </c>
    </row>
    <row r="786" spans="1:4" x14ac:dyDescent="0.3">
      <c r="A786" t="s">
        <v>4540</v>
      </c>
      <c r="B786" t="s">
        <v>3</v>
      </c>
      <c r="C786" t="s">
        <v>1383</v>
      </c>
      <c r="D786" t="s">
        <v>1384</v>
      </c>
    </row>
    <row r="787" spans="1:4" x14ac:dyDescent="0.3">
      <c r="A787" t="s">
        <v>4541</v>
      </c>
      <c r="B787" t="s">
        <v>3</v>
      </c>
      <c r="C787" t="s">
        <v>1385</v>
      </c>
      <c r="D787" t="s">
        <v>1386</v>
      </c>
    </row>
    <row r="788" spans="1:4" x14ac:dyDescent="0.3">
      <c r="A788" t="s">
        <v>4542</v>
      </c>
      <c r="B788" t="s">
        <v>3</v>
      </c>
      <c r="C788" t="s">
        <v>1387</v>
      </c>
      <c r="D788" t="s">
        <v>1388</v>
      </c>
    </row>
    <row r="789" spans="1:4" x14ac:dyDescent="0.3">
      <c r="A789" t="s">
        <v>4543</v>
      </c>
      <c r="B789" t="s">
        <v>6</v>
      </c>
      <c r="C789" t="s">
        <v>1389</v>
      </c>
      <c r="D789" t="s">
        <v>83</v>
      </c>
    </row>
    <row r="790" spans="1:4" x14ac:dyDescent="0.3">
      <c r="A790" t="s">
        <v>4544</v>
      </c>
      <c r="B790" t="s">
        <v>6</v>
      </c>
      <c r="C790" t="s">
        <v>1390</v>
      </c>
      <c r="D790" t="s">
        <v>1391</v>
      </c>
    </row>
    <row r="791" spans="1:4" x14ac:dyDescent="0.3">
      <c r="A791" t="s">
        <v>4545</v>
      </c>
      <c r="B791" t="s">
        <v>6</v>
      </c>
      <c r="C791" t="s">
        <v>1392</v>
      </c>
      <c r="D791" t="s">
        <v>1393</v>
      </c>
    </row>
    <row r="792" spans="1:4" x14ac:dyDescent="0.3">
      <c r="A792" t="s">
        <v>4546</v>
      </c>
      <c r="B792" t="s">
        <v>3</v>
      </c>
      <c r="C792" t="s">
        <v>190</v>
      </c>
      <c r="D792" t="s">
        <v>1394</v>
      </c>
    </row>
    <row r="793" spans="1:4" x14ac:dyDescent="0.3">
      <c r="A793" t="s">
        <v>4547</v>
      </c>
      <c r="B793" t="s">
        <v>3</v>
      </c>
      <c r="C793" t="s">
        <v>1395</v>
      </c>
      <c r="D793" t="s">
        <v>1396</v>
      </c>
    </row>
    <row r="794" spans="1:4" x14ac:dyDescent="0.3">
      <c r="A794" t="s">
        <v>4548</v>
      </c>
      <c r="B794" t="s">
        <v>880</v>
      </c>
      <c r="C794" t="s">
        <v>1397</v>
      </c>
      <c r="D794" t="s">
        <v>1398</v>
      </c>
    </row>
    <row r="795" spans="1:4" x14ac:dyDescent="0.3">
      <c r="A795" t="s">
        <v>4549</v>
      </c>
      <c r="B795" t="s">
        <v>6</v>
      </c>
      <c r="C795" t="s">
        <v>1399</v>
      </c>
      <c r="D795" t="s">
        <v>1400</v>
      </c>
    </row>
    <row r="796" spans="1:4" x14ac:dyDescent="0.3">
      <c r="A796" t="s">
        <v>4550</v>
      </c>
      <c r="B796" t="s">
        <v>3</v>
      </c>
      <c r="C796" t="s">
        <v>365</v>
      </c>
      <c r="D796" t="s">
        <v>1401</v>
      </c>
    </row>
    <row r="797" spans="1:4" x14ac:dyDescent="0.3">
      <c r="A797" t="s">
        <v>4551</v>
      </c>
      <c r="B797" t="s">
        <v>880</v>
      </c>
      <c r="C797" t="s">
        <v>1402</v>
      </c>
      <c r="D797" t="s">
        <v>1403</v>
      </c>
    </row>
    <row r="798" spans="1:4" x14ac:dyDescent="0.3">
      <c r="A798" t="s">
        <v>4552</v>
      </c>
      <c r="B798" t="s">
        <v>3</v>
      </c>
      <c r="C798" t="s">
        <v>1404</v>
      </c>
      <c r="D798" t="s">
        <v>1405</v>
      </c>
    </row>
    <row r="799" spans="1:4" x14ac:dyDescent="0.3">
      <c r="A799" t="s">
        <v>4553</v>
      </c>
      <c r="B799" t="s">
        <v>880</v>
      </c>
      <c r="C799" t="s">
        <v>1406</v>
      </c>
      <c r="D799" t="s">
        <v>1407</v>
      </c>
    </row>
    <row r="800" spans="1:4" x14ac:dyDescent="0.3">
      <c r="A800" t="s">
        <v>4554</v>
      </c>
      <c r="B800" t="s">
        <v>3</v>
      </c>
      <c r="C800" t="s">
        <v>1408</v>
      </c>
      <c r="D800" t="s">
        <v>890</v>
      </c>
    </row>
    <row r="801" spans="1:4" x14ac:dyDescent="0.3">
      <c r="A801" t="s">
        <v>4555</v>
      </c>
      <c r="B801" t="s">
        <v>3</v>
      </c>
      <c r="C801" t="s">
        <v>1409</v>
      </c>
      <c r="D801" t="s">
        <v>1410</v>
      </c>
    </row>
    <row r="802" spans="1:4" x14ac:dyDescent="0.3">
      <c r="A802" t="s">
        <v>4556</v>
      </c>
      <c r="B802" t="s">
        <v>3</v>
      </c>
      <c r="C802" t="s">
        <v>1411</v>
      </c>
      <c r="D802" t="s">
        <v>1412</v>
      </c>
    </row>
    <row r="803" spans="1:4" x14ac:dyDescent="0.3">
      <c r="A803" t="s">
        <v>4557</v>
      </c>
      <c r="B803" t="s">
        <v>880</v>
      </c>
      <c r="C803" t="s">
        <v>1413</v>
      </c>
      <c r="D803" t="s">
        <v>1414</v>
      </c>
    </row>
    <row r="804" spans="1:4" x14ac:dyDescent="0.3">
      <c r="A804" t="s">
        <v>4558</v>
      </c>
      <c r="B804" t="s">
        <v>3</v>
      </c>
      <c r="C804" t="s">
        <v>814</v>
      </c>
      <c r="D804" t="s">
        <v>513</v>
      </c>
    </row>
    <row r="805" spans="1:4" x14ac:dyDescent="0.3">
      <c r="A805" t="s">
        <v>4559</v>
      </c>
      <c r="B805" t="s">
        <v>3</v>
      </c>
      <c r="C805" t="s">
        <v>814</v>
      </c>
      <c r="D805" t="s">
        <v>1415</v>
      </c>
    </row>
    <row r="806" spans="1:4" x14ac:dyDescent="0.3">
      <c r="A806" t="s">
        <v>4560</v>
      </c>
      <c r="B806" t="s">
        <v>6</v>
      </c>
      <c r="C806" t="s">
        <v>1416</v>
      </c>
      <c r="D806" t="s">
        <v>1417</v>
      </c>
    </row>
    <row r="807" spans="1:4" x14ac:dyDescent="0.3">
      <c r="A807" t="s">
        <v>4561</v>
      </c>
      <c r="B807" t="s">
        <v>6</v>
      </c>
      <c r="C807" t="s">
        <v>19</v>
      </c>
      <c r="D807" t="s">
        <v>1418</v>
      </c>
    </row>
    <row r="808" spans="1:4" x14ac:dyDescent="0.3">
      <c r="A808" t="s">
        <v>4562</v>
      </c>
      <c r="B808" t="s">
        <v>6</v>
      </c>
      <c r="C808" t="s">
        <v>1419</v>
      </c>
      <c r="D808" t="s">
        <v>1420</v>
      </c>
    </row>
    <row r="809" spans="1:4" x14ac:dyDescent="0.3">
      <c r="A809" t="s">
        <v>4563</v>
      </c>
      <c r="B809" t="s">
        <v>6</v>
      </c>
      <c r="C809" t="s">
        <v>1421</v>
      </c>
      <c r="D809" t="s">
        <v>1422</v>
      </c>
    </row>
    <row r="810" spans="1:4" x14ac:dyDescent="0.3">
      <c r="A810" t="s">
        <v>4564</v>
      </c>
      <c r="B810" t="s">
        <v>880</v>
      </c>
      <c r="C810" t="s">
        <v>1423</v>
      </c>
      <c r="D810" t="s">
        <v>1424</v>
      </c>
    </row>
    <row r="811" spans="1:4" x14ac:dyDescent="0.3">
      <c r="A811" t="s">
        <v>4565</v>
      </c>
      <c r="B811" t="s">
        <v>6</v>
      </c>
      <c r="C811" t="s">
        <v>1425</v>
      </c>
      <c r="D811" t="s">
        <v>1426</v>
      </c>
    </row>
    <row r="812" spans="1:4" x14ac:dyDescent="0.3">
      <c r="A812" t="s">
        <v>4566</v>
      </c>
      <c r="B812" t="s">
        <v>6</v>
      </c>
      <c r="C812" t="s">
        <v>241</v>
      </c>
      <c r="D812" t="s">
        <v>1427</v>
      </c>
    </row>
    <row r="813" spans="1:4" x14ac:dyDescent="0.3">
      <c r="A813" t="s">
        <v>4567</v>
      </c>
      <c r="B813" t="s">
        <v>6</v>
      </c>
      <c r="C813" t="s">
        <v>1428</v>
      </c>
      <c r="D813" t="s">
        <v>737</v>
      </c>
    </row>
    <row r="814" spans="1:4" x14ac:dyDescent="0.3">
      <c r="A814" t="s">
        <v>4568</v>
      </c>
      <c r="B814" t="s">
        <v>6</v>
      </c>
      <c r="C814" t="s">
        <v>1039</v>
      </c>
      <c r="D814" t="s">
        <v>1429</v>
      </c>
    </row>
    <row r="815" spans="1:4" x14ac:dyDescent="0.3">
      <c r="A815" t="s">
        <v>4569</v>
      </c>
      <c r="B815" t="s">
        <v>6</v>
      </c>
      <c r="C815" t="s">
        <v>1430</v>
      </c>
      <c r="D815" t="s">
        <v>1431</v>
      </c>
    </row>
    <row r="816" spans="1:4" x14ac:dyDescent="0.3">
      <c r="A816" t="s">
        <v>4570</v>
      </c>
      <c r="B816" t="s">
        <v>6</v>
      </c>
      <c r="C816" t="s">
        <v>1432</v>
      </c>
      <c r="D816" t="s">
        <v>1433</v>
      </c>
    </row>
    <row r="817" spans="1:4" x14ac:dyDescent="0.3">
      <c r="A817" t="s">
        <v>4571</v>
      </c>
      <c r="B817" t="s">
        <v>6</v>
      </c>
      <c r="C817" t="s">
        <v>1434</v>
      </c>
      <c r="D817" t="s">
        <v>1435</v>
      </c>
    </row>
    <row r="818" spans="1:4" x14ac:dyDescent="0.3">
      <c r="A818" t="s">
        <v>4572</v>
      </c>
      <c r="B818" t="s">
        <v>6</v>
      </c>
      <c r="C818" t="s">
        <v>1436</v>
      </c>
      <c r="D818" t="s">
        <v>1437</v>
      </c>
    </row>
    <row r="819" spans="1:4" x14ac:dyDescent="0.3">
      <c r="A819" t="s">
        <v>4573</v>
      </c>
      <c r="B819" t="s">
        <v>6</v>
      </c>
      <c r="C819" t="s">
        <v>726</v>
      </c>
      <c r="D819" t="s">
        <v>571</v>
      </c>
    </row>
    <row r="820" spans="1:4" x14ac:dyDescent="0.3">
      <c r="A820" t="s">
        <v>4574</v>
      </c>
      <c r="B820" t="s">
        <v>6</v>
      </c>
      <c r="C820" t="s">
        <v>1438</v>
      </c>
      <c r="D820" t="s">
        <v>1439</v>
      </c>
    </row>
    <row r="821" spans="1:4" x14ac:dyDescent="0.3">
      <c r="A821" t="s">
        <v>4575</v>
      </c>
      <c r="B821" t="s">
        <v>3</v>
      </c>
      <c r="C821" t="s">
        <v>1056</v>
      </c>
      <c r="D821" t="s">
        <v>1440</v>
      </c>
    </row>
    <row r="822" spans="1:4" x14ac:dyDescent="0.3">
      <c r="A822" t="s">
        <v>4576</v>
      </c>
      <c r="B822" t="s">
        <v>6</v>
      </c>
      <c r="C822" t="s">
        <v>1441</v>
      </c>
      <c r="D822" t="s">
        <v>1442</v>
      </c>
    </row>
    <row r="823" spans="1:4" x14ac:dyDescent="0.3">
      <c r="A823" t="s">
        <v>4577</v>
      </c>
      <c r="B823" t="s">
        <v>6</v>
      </c>
      <c r="C823" t="s">
        <v>1443</v>
      </c>
      <c r="D823" t="s">
        <v>1444</v>
      </c>
    </row>
    <row r="824" spans="1:4" x14ac:dyDescent="0.3">
      <c r="A824" t="s">
        <v>4578</v>
      </c>
      <c r="B824" t="s">
        <v>6</v>
      </c>
      <c r="C824" t="s">
        <v>82</v>
      </c>
      <c r="D824" t="s">
        <v>1445</v>
      </c>
    </row>
    <row r="825" spans="1:4" x14ac:dyDescent="0.3">
      <c r="A825" t="s">
        <v>4579</v>
      </c>
      <c r="B825" t="s">
        <v>6</v>
      </c>
      <c r="C825" t="s">
        <v>1446</v>
      </c>
      <c r="D825" t="s">
        <v>1228</v>
      </c>
    </row>
    <row r="826" spans="1:4" x14ac:dyDescent="0.3">
      <c r="A826" t="s">
        <v>4580</v>
      </c>
      <c r="B826" t="s">
        <v>6</v>
      </c>
      <c r="C826" t="s">
        <v>1447</v>
      </c>
      <c r="D826" t="s">
        <v>1448</v>
      </c>
    </row>
    <row r="827" spans="1:4" x14ac:dyDescent="0.3">
      <c r="A827" t="s">
        <v>4581</v>
      </c>
      <c r="B827" t="s">
        <v>3</v>
      </c>
      <c r="C827" t="s">
        <v>1449</v>
      </c>
      <c r="D827" t="s">
        <v>1450</v>
      </c>
    </row>
    <row r="828" spans="1:4" x14ac:dyDescent="0.3">
      <c r="A828" t="s">
        <v>4582</v>
      </c>
      <c r="B828" t="s">
        <v>3</v>
      </c>
      <c r="C828" t="s">
        <v>1451</v>
      </c>
      <c r="D828" t="s">
        <v>1452</v>
      </c>
    </row>
    <row r="829" spans="1:4" x14ac:dyDescent="0.3">
      <c r="A829" t="s">
        <v>4583</v>
      </c>
      <c r="B829" t="s">
        <v>880</v>
      </c>
      <c r="C829" t="s">
        <v>1453</v>
      </c>
      <c r="D829" t="s">
        <v>890</v>
      </c>
    </row>
    <row r="830" spans="1:4" x14ac:dyDescent="0.3">
      <c r="A830" t="s">
        <v>4584</v>
      </c>
      <c r="B830" t="s">
        <v>880</v>
      </c>
      <c r="C830" t="s">
        <v>1454</v>
      </c>
      <c r="D830" t="s">
        <v>920</v>
      </c>
    </row>
    <row r="831" spans="1:4" x14ac:dyDescent="0.3">
      <c r="A831" t="s">
        <v>4585</v>
      </c>
      <c r="B831" t="s">
        <v>880</v>
      </c>
      <c r="C831" t="s">
        <v>1455</v>
      </c>
      <c r="D831" t="s">
        <v>1456</v>
      </c>
    </row>
    <row r="832" spans="1:4" x14ac:dyDescent="0.3">
      <c r="A832" t="s">
        <v>4586</v>
      </c>
      <c r="B832" t="s">
        <v>6</v>
      </c>
      <c r="C832" t="s">
        <v>299</v>
      </c>
      <c r="D832" t="s">
        <v>1457</v>
      </c>
    </row>
    <row r="833" spans="1:4" x14ac:dyDescent="0.3">
      <c r="A833" t="s">
        <v>4587</v>
      </c>
      <c r="B833" t="s">
        <v>6</v>
      </c>
      <c r="C833" t="s">
        <v>1458</v>
      </c>
      <c r="D833" t="s">
        <v>1459</v>
      </c>
    </row>
    <row r="834" spans="1:4" x14ac:dyDescent="0.3">
      <c r="A834" t="s">
        <v>4588</v>
      </c>
      <c r="B834" t="s">
        <v>6</v>
      </c>
      <c r="C834" t="s">
        <v>1460</v>
      </c>
      <c r="D834" t="s">
        <v>1461</v>
      </c>
    </row>
    <row r="835" spans="1:4" x14ac:dyDescent="0.3">
      <c r="A835" t="s">
        <v>4589</v>
      </c>
      <c r="B835" t="s">
        <v>880</v>
      </c>
      <c r="C835" t="s">
        <v>1462</v>
      </c>
      <c r="D835" t="s">
        <v>1463</v>
      </c>
    </row>
    <row r="836" spans="1:4" x14ac:dyDescent="0.3">
      <c r="A836" t="s">
        <v>4590</v>
      </c>
      <c r="B836" t="s">
        <v>3</v>
      </c>
      <c r="C836" t="s">
        <v>1464</v>
      </c>
      <c r="D836" t="s">
        <v>1465</v>
      </c>
    </row>
    <row r="837" spans="1:4" x14ac:dyDescent="0.3">
      <c r="A837" t="s">
        <v>4591</v>
      </c>
      <c r="B837" t="s">
        <v>3</v>
      </c>
      <c r="C837" t="s">
        <v>1466</v>
      </c>
      <c r="D837" t="s">
        <v>419</v>
      </c>
    </row>
    <row r="838" spans="1:4" x14ac:dyDescent="0.3">
      <c r="A838" t="s">
        <v>4592</v>
      </c>
      <c r="B838" t="s">
        <v>3</v>
      </c>
      <c r="C838" t="s">
        <v>1467</v>
      </c>
      <c r="D838" t="s">
        <v>1468</v>
      </c>
    </row>
    <row r="839" spans="1:4" x14ac:dyDescent="0.3">
      <c r="A839" t="s">
        <v>4593</v>
      </c>
      <c r="B839" t="s">
        <v>6</v>
      </c>
      <c r="C839" t="s">
        <v>1010</v>
      </c>
      <c r="D839" t="s">
        <v>1123</v>
      </c>
    </row>
    <row r="840" spans="1:4" x14ac:dyDescent="0.3">
      <c r="A840" t="s">
        <v>4594</v>
      </c>
      <c r="B840" t="s">
        <v>3</v>
      </c>
      <c r="C840" t="s">
        <v>437</v>
      </c>
      <c r="D840" t="s">
        <v>1469</v>
      </c>
    </row>
    <row r="841" spans="1:4" x14ac:dyDescent="0.3">
      <c r="A841" t="s">
        <v>4595</v>
      </c>
      <c r="B841" t="s">
        <v>3</v>
      </c>
      <c r="C841" t="s">
        <v>1470</v>
      </c>
      <c r="D841" t="s">
        <v>1471</v>
      </c>
    </row>
    <row r="842" spans="1:4" x14ac:dyDescent="0.3">
      <c r="A842" t="s">
        <v>4596</v>
      </c>
      <c r="B842" t="s">
        <v>3</v>
      </c>
      <c r="C842" t="s">
        <v>1472</v>
      </c>
      <c r="D842" t="s">
        <v>1473</v>
      </c>
    </row>
    <row r="843" spans="1:4" x14ac:dyDescent="0.3">
      <c r="A843" t="s">
        <v>4597</v>
      </c>
      <c r="B843" t="s">
        <v>3</v>
      </c>
      <c r="C843" t="s">
        <v>1474</v>
      </c>
      <c r="D843" t="s">
        <v>1475</v>
      </c>
    </row>
    <row r="844" spans="1:4" x14ac:dyDescent="0.3">
      <c r="A844" t="s">
        <v>4598</v>
      </c>
      <c r="B844" t="s">
        <v>3</v>
      </c>
      <c r="C844" t="s">
        <v>1476</v>
      </c>
      <c r="D844" t="s">
        <v>1477</v>
      </c>
    </row>
    <row r="845" spans="1:4" x14ac:dyDescent="0.3">
      <c r="A845" t="s">
        <v>4599</v>
      </c>
      <c r="B845" t="s">
        <v>3</v>
      </c>
      <c r="C845" t="s">
        <v>942</v>
      </c>
      <c r="D845" t="s">
        <v>282</v>
      </c>
    </row>
    <row r="846" spans="1:4" x14ac:dyDescent="0.3">
      <c r="A846" t="s">
        <v>4600</v>
      </c>
      <c r="B846" t="s">
        <v>880</v>
      </c>
      <c r="C846" t="s">
        <v>1478</v>
      </c>
      <c r="D846" t="s">
        <v>1479</v>
      </c>
    </row>
    <row r="847" spans="1:4" x14ac:dyDescent="0.3">
      <c r="A847" t="s">
        <v>4601</v>
      </c>
      <c r="B847" t="s">
        <v>3</v>
      </c>
      <c r="C847" t="s">
        <v>1480</v>
      </c>
      <c r="D847" t="s">
        <v>1481</v>
      </c>
    </row>
    <row r="848" spans="1:4" x14ac:dyDescent="0.3">
      <c r="A848" t="s">
        <v>4602</v>
      </c>
      <c r="B848" t="s">
        <v>3</v>
      </c>
      <c r="C848" t="s">
        <v>1482</v>
      </c>
      <c r="D848" t="s">
        <v>1483</v>
      </c>
    </row>
    <row r="849" spans="1:4" x14ac:dyDescent="0.3">
      <c r="A849" t="s">
        <v>4603</v>
      </c>
      <c r="B849" t="s">
        <v>3</v>
      </c>
      <c r="C849" t="s">
        <v>1484</v>
      </c>
      <c r="D849" t="s">
        <v>1485</v>
      </c>
    </row>
    <row r="850" spans="1:4" x14ac:dyDescent="0.3">
      <c r="A850" t="s">
        <v>4604</v>
      </c>
      <c r="B850" t="s">
        <v>6</v>
      </c>
      <c r="C850" t="s">
        <v>104</v>
      </c>
      <c r="D850" t="s">
        <v>1486</v>
      </c>
    </row>
    <row r="851" spans="1:4" x14ac:dyDescent="0.3">
      <c r="A851" t="s">
        <v>4605</v>
      </c>
      <c r="B851" t="s">
        <v>6</v>
      </c>
      <c r="C851" t="s">
        <v>89</v>
      </c>
      <c r="D851" t="s">
        <v>1487</v>
      </c>
    </row>
    <row r="852" spans="1:4" x14ac:dyDescent="0.3">
      <c r="A852" t="s">
        <v>4606</v>
      </c>
      <c r="B852" t="s">
        <v>3</v>
      </c>
      <c r="C852" t="s">
        <v>1488</v>
      </c>
      <c r="D852" t="s">
        <v>1489</v>
      </c>
    </row>
    <row r="853" spans="1:4" x14ac:dyDescent="0.3">
      <c r="A853" t="s">
        <v>4607</v>
      </c>
      <c r="B853" t="s">
        <v>880</v>
      </c>
      <c r="C853" t="s">
        <v>1490</v>
      </c>
      <c r="D853" t="s">
        <v>1491</v>
      </c>
    </row>
    <row r="854" spans="1:4" x14ac:dyDescent="0.3">
      <c r="A854" t="s">
        <v>4608</v>
      </c>
      <c r="B854" t="s">
        <v>6</v>
      </c>
      <c r="C854" t="s">
        <v>156</v>
      </c>
      <c r="D854" t="s">
        <v>340</v>
      </c>
    </row>
    <row r="855" spans="1:4" x14ac:dyDescent="0.3">
      <c r="A855" t="s">
        <v>4609</v>
      </c>
      <c r="B855" t="s">
        <v>6</v>
      </c>
      <c r="C855" t="s">
        <v>1492</v>
      </c>
      <c r="D855" t="s">
        <v>1493</v>
      </c>
    </row>
    <row r="856" spans="1:4" x14ac:dyDescent="0.3">
      <c r="A856" t="s">
        <v>4610</v>
      </c>
      <c r="B856" t="s">
        <v>6</v>
      </c>
      <c r="C856" t="s">
        <v>433</v>
      </c>
      <c r="D856" t="s">
        <v>1494</v>
      </c>
    </row>
    <row r="857" spans="1:4" x14ac:dyDescent="0.3">
      <c r="A857" t="s">
        <v>4611</v>
      </c>
      <c r="B857" t="s">
        <v>6</v>
      </c>
      <c r="C857" t="s">
        <v>1495</v>
      </c>
      <c r="D857" t="s">
        <v>1496</v>
      </c>
    </row>
    <row r="858" spans="1:4" x14ac:dyDescent="0.3">
      <c r="A858" t="s">
        <v>4612</v>
      </c>
      <c r="B858" t="s">
        <v>3</v>
      </c>
      <c r="C858" t="s">
        <v>1497</v>
      </c>
      <c r="D858" t="s">
        <v>1498</v>
      </c>
    </row>
    <row r="859" spans="1:4" x14ac:dyDescent="0.3">
      <c r="A859" t="s">
        <v>4613</v>
      </c>
      <c r="B859" t="s">
        <v>3</v>
      </c>
      <c r="C859" t="s">
        <v>814</v>
      </c>
      <c r="D859" t="s">
        <v>1499</v>
      </c>
    </row>
    <row r="860" spans="1:4" x14ac:dyDescent="0.3">
      <c r="A860" t="s">
        <v>4614</v>
      </c>
      <c r="B860" t="s">
        <v>3</v>
      </c>
      <c r="C860" t="s">
        <v>1500</v>
      </c>
      <c r="D860" t="s">
        <v>1501</v>
      </c>
    </row>
    <row r="861" spans="1:4" x14ac:dyDescent="0.3">
      <c r="A861" t="s">
        <v>4615</v>
      </c>
      <c r="B861" t="s">
        <v>3</v>
      </c>
      <c r="C861" t="s">
        <v>1502</v>
      </c>
      <c r="D861" t="s">
        <v>1503</v>
      </c>
    </row>
    <row r="862" spans="1:4" x14ac:dyDescent="0.3">
      <c r="A862" t="s">
        <v>4616</v>
      </c>
      <c r="B862" t="s">
        <v>6</v>
      </c>
      <c r="C862" t="s">
        <v>104</v>
      </c>
      <c r="D862" t="s">
        <v>1504</v>
      </c>
    </row>
    <row r="863" spans="1:4" x14ac:dyDescent="0.3">
      <c r="A863" t="s">
        <v>4617</v>
      </c>
      <c r="B863" t="s">
        <v>3</v>
      </c>
      <c r="C863" t="s">
        <v>626</v>
      </c>
      <c r="D863" t="s">
        <v>1505</v>
      </c>
    </row>
    <row r="864" spans="1:4" x14ac:dyDescent="0.3">
      <c r="A864" t="s">
        <v>4618</v>
      </c>
      <c r="B864" t="s">
        <v>6</v>
      </c>
      <c r="C864" t="s">
        <v>1506</v>
      </c>
      <c r="D864" t="s">
        <v>1507</v>
      </c>
    </row>
    <row r="865" spans="1:4" x14ac:dyDescent="0.3">
      <c r="A865" t="s">
        <v>4619</v>
      </c>
      <c r="B865" t="s">
        <v>6</v>
      </c>
      <c r="C865" t="s">
        <v>1508</v>
      </c>
      <c r="D865" t="s">
        <v>1509</v>
      </c>
    </row>
    <row r="866" spans="1:4" x14ac:dyDescent="0.3">
      <c r="A866" t="s">
        <v>4620</v>
      </c>
      <c r="B866" t="s">
        <v>6</v>
      </c>
      <c r="C866" t="s">
        <v>134</v>
      </c>
      <c r="D866" t="s">
        <v>1510</v>
      </c>
    </row>
    <row r="867" spans="1:4" x14ac:dyDescent="0.3">
      <c r="A867" t="s">
        <v>4621</v>
      </c>
      <c r="B867" t="s">
        <v>880</v>
      </c>
      <c r="C867" t="s">
        <v>1511</v>
      </c>
      <c r="D867" t="s">
        <v>1512</v>
      </c>
    </row>
    <row r="868" spans="1:4" x14ac:dyDescent="0.3">
      <c r="A868" t="s">
        <v>4622</v>
      </c>
      <c r="B868" t="s">
        <v>6</v>
      </c>
      <c r="C868" t="s">
        <v>1513</v>
      </c>
      <c r="D868" t="s">
        <v>1514</v>
      </c>
    </row>
    <row r="869" spans="1:4" x14ac:dyDescent="0.3">
      <c r="A869" t="s">
        <v>4623</v>
      </c>
      <c r="B869" t="s">
        <v>6</v>
      </c>
      <c r="C869" t="s">
        <v>207</v>
      </c>
      <c r="D869" t="s">
        <v>1515</v>
      </c>
    </row>
    <row r="870" spans="1:4" x14ac:dyDescent="0.3">
      <c r="A870" t="s">
        <v>4624</v>
      </c>
      <c r="B870" t="s">
        <v>6</v>
      </c>
      <c r="C870" t="s">
        <v>27</v>
      </c>
      <c r="D870" t="s">
        <v>1516</v>
      </c>
    </row>
    <row r="871" spans="1:4" x14ac:dyDescent="0.3">
      <c r="A871" t="s">
        <v>4625</v>
      </c>
      <c r="B871" t="s">
        <v>6</v>
      </c>
      <c r="C871" t="s">
        <v>1517</v>
      </c>
      <c r="D871" t="s">
        <v>1518</v>
      </c>
    </row>
    <row r="872" spans="1:4" x14ac:dyDescent="0.3">
      <c r="A872" t="s">
        <v>4626</v>
      </c>
      <c r="B872" t="s">
        <v>880</v>
      </c>
      <c r="C872" t="s">
        <v>1519</v>
      </c>
      <c r="D872" t="s">
        <v>1520</v>
      </c>
    </row>
    <row r="873" spans="1:4" x14ac:dyDescent="0.3">
      <c r="A873" t="s">
        <v>4627</v>
      </c>
      <c r="B873" t="s">
        <v>3</v>
      </c>
      <c r="C873" t="s">
        <v>1521</v>
      </c>
      <c r="D873" t="s">
        <v>1522</v>
      </c>
    </row>
    <row r="874" spans="1:4" x14ac:dyDescent="0.3">
      <c r="A874" t="s">
        <v>4628</v>
      </c>
      <c r="B874" t="s">
        <v>880</v>
      </c>
      <c r="C874" t="s">
        <v>1523</v>
      </c>
      <c r="D874" t="s">
        <v>1524</v>
      </c>
    </row>
    <row r="875" spans="1:4" x14ac:dyDescent="0.3">
      <c r="A875" t="s">
        <v>4629</v>
      </c>
      <c r="B875" t="s">
        <v>3</v>
      </c>
      <c r="C875" t="s">
        <v>1525</v>
      </c>
      <c r="D875" t="s">
        <v>1526</v>
      </c>
    </row>
    <row r="876" spans="1:4" x14ac:dyDescent="0.3">
      <c r="A876" t="s">
        <v>4630</v>
      </c>
      <c r="B876" t="s">
        <v>3</v>
      </c>
      <c r="C876" t="s">
        <v>1527</v>
      </c>
      <c r="D876" t="s">
        <v>1528</v>
      </c>
    </row>
    <row r="877" spans="1:4" x14ac:dyDescent="0.3">
      <c r="A877" t="s">
        <v>4631</v>
      </c>
      <c r="B877" t="s">
        <v>3</v>
      </c>
      <c r="C877" t="s">
        <v>1529</v>
      </c>
      <c r="D877" t="s">
        <v>1530</v>
      </c>
    </row>
    <row r="878" spans="1:4" x14ac:dyDescent="0.3">
      <c r="A878" t="s">
        <v>4632</v>
      </c>
      <c r="B878" t="s">
        <v>880</v>
      </c>
      <c r="C878" t="s">
        <v>1531</v>
      </c>
      <c r="D878" t="s">
        <v>1532</v>
      </c>
    </row>
    <row r="879" spans="1:4" x14ac:dyDescent="0.3">
      <c r="A879" t="s">
        <v>4633</v>
      </c>
      <c r="B879" t="s">
        <v>880</v>
      </c>
      <c r="C879" t="s">
        <v>1533</v>
      </c>
      <c r="D879" t="s">
        <v>1534</v>
      </c>
    </row>
    <row r="880" spans="1:4" x14ac:dyDescent="0.3">
      <c r="A880" t="s">
        <v>4634</v>
      </c>
      <c r="B880" t="s">
        <v>3</v>
      </c>
      <c r="C880" t="s">
        <v>1535</v>
      </c>
      <c r="D880" t="s">
        <v>1536</v>
      </c>
    </row>
    <row r="881" spans="1:4" x14ac:dyDescent="0.3">
      <c r="A881" t="s">
        <v>4635</v>
      </c>
      <c r="B881" t="s">
        <v>3</v>
      </c>
      <c r="C881" t="s">
        <v>1537</v>
      </c>
      <c r="D881" t="s">
        <v>1538</v>
      </c>
    </row>
    <row r="882" spans="1:4" x14ac:dyDescent="0.3">
      <c r="A882" t="s">
        <v>4636</v>
      </c>
      <c r="B882" t="s">
        <v>3</v>
      </c>
      <c r="C882" t="s">
        <v>1539</v>
      </c>
      <c r="D882" t="s">
        <v>1540</v>
      </c>
    </row>
    <row r="883" spans="1:4" x14ac:dyDescent="0.3">
      <c r="A883" t="s">
        <v>4637</v>
      </c>
      <c r="B883" t="s">
        <v>3</v>
      </c>
      <c r="C883" t="s">
        <v>526</v>
      </c>
      <c r="D883" t="s">
        <v>1541</v>
      </c>
    </row>
    <row r="884" spans="1:4" x14ac:dyDescent="0.3">
      <c r="A884" t="s">
        <v>4638</v>
      </c>
      <c r="B884" t="s">
        <v>3</v>
      </c>
      <c r="C884" t="s">
        <v>1542</v>
      </c>
      <c r="D884" t="s">
        <v>1543</v>
      </c>
    </row>
    <row r="885" spans="1:4" x14ac:dyDescent="0.3">
      <c r="A885" t="s">
        <v>4639</v>
      </c>
      <c r="B885" t="s">
        <v>3</v>
      </c>
      <c r="C885" t="s">
        <v>1544</v>
      </c>
      <c r="D885" t="s">
        <v>1545</v>
      </c>
    </row>
    <row r="886" spans="1:4" x14ac:dyDescent="0.3">
      <c r="A886" t="s">
        <v>4640</v>
      </c>
      <c r="B886" t="s">
        <v>3</v>
      </c>
      <c r="C886" t="s">
        <v>1546</v>
      </c>
      <c r="D886" t="s">
        <v>1547</v>
      </c>
    </row>
    <row r="887" spans="1:4" x14ac:dyDescent="0.3">
      <c r="A887" t="s">
        <v>4641</v>
      </c>
      <c r="B887" t="s">
        <v>3</v>
      </c>
      <c r="C887" t="s">
        <v>1548</v>
      </c>
      <c r="D887" t="s">
        <v>1549</v>
      </c>
    </row>
    <row r="888" spans="1:4" x14ac:dyDescent="0.3">
      <c r="A888" t="s">
        <v>4642</v>
      </c>
      <c r="B888" t="s">
        <v>3</v>
      </c>
      <c r="C888" t="s">
        <v>1550</v>
      </c>
      <c r="D888" t="s">
        <v>1551</v>
      </c>
    </row>
    <row r="889" spans="1:4" x14ac:dyDescent="0.3">
      <c r="A889" t="s">
        <v>4643</v>
      </c>
      <c r="B889" t="s">
        <v>880</v>
      </c>
      <c r="C889" t="s">
        <v>1552</v>
      </c>
      <c r="D889" t="s">
        <v>1553</v>
      </c>
    </row>
    <row r="890" spans="1:4" x14ac:dyDescent="0.3">
      <c r="A890" t="s">
        <v>4644</v>
      </c>
      <c r="B890" t="s">
        <v>6</v>
      </c>
      <c r="C890" t="s">
        <v>1554</v>
      </c>
      <c r="D890" t="s">
        <v>1555</v>
      </c>
    </row>
    <row r="891" spans="1:4" x14ac:dyDescent="0.3">
      <c r="A891" t="s">
        <v>4645</v>
      </c>
      <c r="B891" t="s">
        <v>6</v>
      </c>
      <c r="C891" t="s">
        <v>353</v>
      </c>
      <c r="D891" t="s">
        <v>1556</v>
      </c>
    </row>
    <row r="892" spans="1:4" x14ac:dyDescent="0.3">
      <c r="A892" t="s">
        <v>4646</v>
      </c>
      <c r="B892" t="s">
        <v>6</v>
      </c>
      <c r="C892" t="s">
        <v>1557</v>
      </c>
      <c r="D892" t="s">
        <v>1558</v>
      </c>
    </row>
    <row r="893" spans="1:4" x14ac:dyDescent="0.3">
      <c r="A893" t="s">
        <v>4647</v>
      </c>
      <c r="B893" t="s">
        <v>6</v>
      </c>
      <c r="C893" t="s">
        <v>1559</v>
      </c>
      <c r="D893" t="s">
        <v>1560</v>
      </c>
    </row>
    <row r="894" spans="1:4" x14ac:dyDescent="0.3">
      <c r="A894" t="s">
        <v>4648</v>
      </c>
      <c r="B894" t="s">
        <v>880</v>
      </c>
      <c r="C894" t="s">
        <v>1561</v>
      </c>
      <c r="D894" t="s">
        <v>1562</v>
      </c>
    </row>
    <row r="895" spans="1:4" x14ac:dyDescent="0.3">
      <c r="A895" t="s">
        <v>4649</v>
      </c>
      <c r="B895" t="s">
        <v>6</v>
      </c>
      <c r="C895" t="s">
        <v>43</v>
      </c>
      <c r="D895" t="s">
        <v>1563</v>
      </c>
    </row>
    <row r="896" spans="1:4" x14ac:dyDescent="0.3">
      <c r="A896" t="s">
        <v>4650</v>
      </c>
      <c r="B896" t="s">
        <v>6</v>
      </c>
      <c r="C896" t="s">
        <v>1564</v>
      </c>
      <c r="D896" t="s">
        <v>1565</v>
      </c>
    </row>
    <row r="897" spans="1:4" x14ac:dyDescent="0.3">
      <c r="A897" t="s">
        <v>4651</v>
      </c>
      <c r="B897" t="s">
        <v>3</v>
      </c>
      <c r="C897" t="s">
        <v>1566</v>
      </c>
      <c r="D897" t="s">
        <v>1567</v>
      </c>
    </row>
    <row r="898" spans="1:4" x14ac:dyDescent="0.3">
      <c r="A898" t="s">
        <v>4652</v>
      </c>
      <c r="B898" t="s">
        <v>3</v>
      </c>
      <c r="C898" t="s">
        <v>1568</v>
      </c>
      <c r="D898" t="s">
        <v>941</v>
      </c>
    </row>
    <row r="899" spans="1:4" x14ac:dyDescent="0.3">
      <c r="A899" t="s">
        <v>4653</v>
      </c>
      <c r="B899" t="s">
        <v>3</v>
      </c>
      <c r="C899" t="s">
        <v>1569</v>
      </c>
      <c r="D899" t="s">
        <v>1570</v>
      </c>
    </row>
    <row r="900" spans="1:4" x14ac:dyDescent="0.3">
      <c r="A900" t="s">
        <v>4654</v>
      </c>
      <c r="B900" t="s">
        <v>6</v>
      </c>
      <c r="C900" t="s">
        <v>82</v>
      </c>
      <c r="D900" t="s">
        <v>386</v>
      </c>
    </row>
    <row r="901" spans="1:4" x14ac:dyDescent="0.3">
      <c r="A901" t="s">
        <v>4655</v>
      </c>
      <c r="B901" t="s">
        <v>880</v>
      </c>
      <c r="C901" t="s">
        <v>1571</v>
      </c>
      <c r="D901" t="s">
        <v>416</v>
      </c>
    </row>
    <row r="902" spans="1:4" x14ac:dyDescent="0.3">
      <c r="A902" t="s">
        <v>4656</v>
      </c>
      <c r="B902" t="s">
        <v>3</v>
      </c>
      <c r="C902" t="s">
        <v>1572</v>
      </c>
      <c r="D902" t="s">
        <v>1573</v>
      </c>
    </row>
    <row r="903" spans="1:4" x14ac:dyDescent="0.3">
      <c r="A903" t="s">
        <v>4657</v>
      </c>
      <c r="B903" t="s">
        <v>6</v>
      </c>
      <c r="C903" t="s">
        <v>1020</v>
      </c>
      <c r="D903" t="s">
        <v>1574</v>
      </c>
    </row>
    <row r="904" spans="1:4" x14ac:dyDescent="0.3">
      <c r="A904" t="s">
        <v>4658</v>
      </c>
      <c r="B904" t="s">
        <v>3</v>
      </c>
      <c r="C904" t="s">
        <v>1575</v>
      </c>
      <c r="D904" t="s">
        <v>1576</v>
      </c>
    </row>
    <row r="905" spans="1:4" x14ac:dyDescent="0.3">
      <c r="A905" t="s">
        <v>4659</v>
      </c>
      <c r="B905" t="s">
        <v>3</v>
      </c>
      <c r="C905" t="s">
        <v>1577</v>
      </c>
      <c r="D905" t="s">
        <v>1578</v>
      </c>
    </row>
    <row r="906" spans="1:4" x14ac:dyDescent="0.3">
      <c r="A906" t="s">
        <v>4660</v>
      </c>
      <c r="B906" t="s">
        <v>6</v>
      </c>
      <c r="C906" t="s">
        <v>1579</v>
      </c>
      <c r="D906" t="s">
        <v>1580</v>
      </c>
    </row>
    <row r="907" spans="1:4" x14ac:dyDescent="0.3">
      <c r="A907" t="s">
        <v>4661</v>
      </c>
      <c r="B907" t="s">
        <v>3</v>
      </c>
      <c r="C907" t="s">
        <v>1467</v>
      </c>
      <c r="D907" t="s">
        <v>1581</v>
      </c>
    </row>
    <row r="908" spans="1:4" x14ac:dyDescent="0.3">
      <c r="A908" t="s">
        <v>4662</v>
      </c>
      <c r="B908" t="s">
        <v>880</v>
      </c>
      <c r="C908" t="s">
        <v>1582</v>
      </c>
      <c r="D908" t="s">
        <v>1583</v>
      </c>
    </row>
    <row r="909" spans="1:4" x14ac:dyDescent="0.3">
      <c r="A909" t="s">
        <v>4663</v>
      </c>
      <c r="B909" t="s">
        <v>6</v>
      </c>
      <c r="C909" t="s">
        <v>1584</v>
      </c>
      <c r="D909" t="s">
        <v>1585</v>
      </c>
    </row>
    <row r="910" spans="1:4" x14ac:dyDescent="0.3">
      <c r="A910" t="s">
        <v>4664</v>
      </c>
      <c r="B910" t="s">
        <v>6</v>
      </c>
      <c r="C910" t="s">
        <v>595</v>
      </c>
      <c r="D910" t="s">
        <v>1586</v>
      </c>
    </row>
    <row r="911" spans="1:4" x14ac:dyDescent="0.3">
      <c r="A911" t="s">
        <v>4665</v>
      </c>
      <c r="B911" t="s">
        <v>6</v>
      </c>
      <c r="C911" t="s">
        <v>1587</v>
      </c>
      <c r="D911" t="s">
        <v>1588</v>
      </c>
    </row>
    <row r="912" spans="1:4" x14ac:dyDescent="0.3">
      <c r="A912" t="s">
        <v>4666</v>
      </c>
      <c r="B912" t="s">
        <v>6</v>
      </c>
      <c r="C912" t="s">
        <v>1589</v>
      </c>
      <c r="D912" t="s">
        <v>1590</v>
      </c>
    </row>
    <row r="913" spans="1:4" x14ac:dyDescent="0.3">
      <c r="A913" t="s">
        <v>4667</v>
      </c>
      <c r="B913" t="s">
        <v>6</v>
      </c>
      <c r="C913" t="s">
        <v>760</v>
      </c>
      <c r="D913" t="s">
        <v>1591</v>
      </c>
    </row>
    <row r="914" spans="1:4" x14ac:dyDescent="0.3">
      <c r="A914" t="s">
        <v>4668</v>
      </c>
      <c r="B914" t="s">
        <v>6</v>
      </c>
      <c r="C914" t="s">
        <v>166</v>
      </c>
      <c r="D914" t="s">
        <v>1592</v>
      </c>
    </row>
    <row r="915" spans="1:4" x14ac:dyDescent="0.3">
      <c r="A915" t="s">
        <v>4669</v>
      </c>
      <c r="B915" t="s">
        <v>6</v>
      </c>
      <c r="C915" t="s">
        <v>1593</v>
      </c>
      <c r="D915" t="s">
        <v>256</v>
      </c>
    </row>
    <row r="916" spans="1:4" x14ac:dyDescent="0.3">
      <c r="A916" t="s">
        <v>4670</v>
      </c>
      <c r="B916" t="s">
        <v>6</v>
      </c>
      <c r="C916" t="s">
        <v>1594</v>
      </c>
      <c r="D916" t="s">
        <v>1595</v>
      </c>
    </row>
    <row r="917" spans="1:4" x14ac:dyDescent="0.3">
      <c r="A917" t="s">
        <v>4671</v>
      </c>
      <c r="B917" t="s">
        <v>6</v>
      </c>
      <c r="C917" t="s">
        <v>1596</v>
      </c>
      <c r="D917" t="s">
        <v>416</v>
      </c>
    </row>
    <row r="918" spans="1:4" x14ac:dyDescent="0.3">
      <c r="A918" t="s">
        <v>4672</v>
      </c>
      <c r="B918" t="s">
        <v>3</v>
      </c>
      <c r="C918" t="s">
        <v>1597</v>
      </c>
      <c r="D918" t="s">
        <v>1598</v>
      </c>
    </row>
    <row r="919" spans="1:4" x14ac:dyDescent="0.3">
      <c r="A919" t="s">
        <v>4673</v>
      </c>
      <c r="B919" t="s">
        <v>3</v>
      </c>
      <c r="C919" t="s">
        <v>778</v>
      </c>
      <c r="D919" t="s">
        <v>1599</v>
      </c>
    </row>
    <row r="920" spans="1:4" x14ac:dyDescent="0.3">
      <c r="A920" t="s">
        <v>4674</v>
      </c>
      <c r="B920" t="s">
        <v>3</v>
      </c>
      <c r="C920" t="s">
        <v>97</v>
      </c>
      <c r="D920" t="s">
        <v>1600</v>
      </c>
    </row>
    <row r="921" spans="1:4" x14ac:dyDescent="0.3">
      <c r="A921" t="s">
        <v>4675</v>
      </c>
      <c r="B921" t="s">
        <v>3</v>
      </c>
      <c r="C921" t="s">
        <v>1601</v>
      </c>
      <c r="D921" t="s">
        <v>1602</v>
      </c>
    </row>
    <row r="922" spans="1:4" x14ac:dyDescent="0.3">
      <c r="A922" t="s">
        <v>4676</v>
      </c>
      <c r="B922" t="s">
        <v>3</v>
      </c>
      <c r="C922" t="s">
        <v>1603</v>
      </c>
      <c r="D922" t="s">
        <v>1604</v>
      </c>
    </row>
    <row r="923" spans="1:4" x14ac:dyDescent="0.3">
      <c r="A923" t="s">
        <v>4677</v>
      </c>
      <c r="B923" t="s">
        <v>3</v>
      </c>
      <c r="C923" t="s">
        <v>1605</v>
      </c>
      <c r="D923" t="s">
        <v>1606</v>
      </c>
    </row>
    <row r="924" spans="1:4" x14ac:dyDescent="0.3">
      <c r="A924" t="s">
        <v>4678</v>
      </c>
      <c r="B924" t="s">
        <v>3</v>
      </c>
      <c r="C924" t="s">
        <v>1607</v>
      </c>
      <c r="D924" t="s">
        <v>1608</v>
      </c>
    </row>
    <row r="925" spans="1:4" x14ac:dyDescent="0.3">
      <c r="A925" t="s">
        <v>4679</v>
      </c>
      <c r="B925" t="s">
        <v>3</v>
      </c>
      <c r="C925" t="s">
        <v>1609</v>
      </c>
      <c r="D925" t="s">
        <v>1610</v>
      </c>
    </row>
    <row r="926" spans="1:4" x14ac:dyDescent="0.3">
      <c r="A926" t="s">
        <v>4680</v>
      </c>
      <c r="B926" t="s">
        <v>3</v>
      </c>
      <c r="C926" t="s">
        <v>1611</v>
      </c>
      <c r="D926" t="s">
        <v>1612</v>
      </c>
    </row>
    <row r="927" spans="1:4" x14ac:dyDescent="0.3">
      <c r="A927" t="s">
        <v>4681</v>
      </c>
      <c r="B927" t="s">
        <v>3</v>
      </c>
      <c r="C927" t="s">
        <v>1613</v>
      </c>
      <c r="D927" t="s">
        <v>1614</v>
      </c>
    </row>
    <row r="928" spans="1:4" x14ac:dyDescent="0.3">
      <c r="A928" t="s">
        <v>4682</v>
      </c>
      <c r="B928" t="s">
        <v>3</v>
      </c>
      <c r="C928" t="s">
        <v>1615</v>
      </c>
      <c r="D928" t="s">
        <v>1616</v>
      </c>
    </row>
    <row r="929" spans="1:4" x14ac:dyDescent="0.3">
      <c r="A929" t="s">
        <v>4683</v>
      </c>
      <c r="B929" t="s">
        <v>3</v>
      </c>
      <c r="C929" t="s">
        <v>1617</v>
      </c>
      <c r="D929" t="s">
        <v>1618</v>
      </c>
    </row>
    <row r="930" spans="1:4" x14ac:dyDescent="0.3">
      <c r="A930" t="s">
        <v>4684</v>
      </c>
      <c r="B930" t="s">
        <v>880</v>
      </c>
      <c r="C930" t="s">
        <v>1619</v>
      </c>
      <c r="D930" t="s">
        <v>1620</v>
      </c>
    </row>
    <row r="931" spans="1:4" x14ac:dyDescent="0.3">
      <c r="A931" t="s">
        <v>4685</v>
      </c>
      <c r="B931" t="s">
        <v>6</v>
      </c>
      <c r="C931" t="s">
        <v>1621</v>
      </c>
      <c r="D931" t="s">
        <v>1622</v>
      </c>
    </row>
    <row r="932" spans="1:4" x14ac:dyDescent="0.3">
      <c r="A932" t="s">
        <v>4686</v>
      </c>
      <c r="B932" t="s">
        <v>880</v>
      </c>
      <c r="C932" t="s">
        <v>1623</v>
      </c>
      <c r="D932" t="s">
        <v>1624</v>
      </c>
    </row>
    <row r="933" spans="1:4" x14ac:dyDescent="0.3">
      <c r="A933" t="s">
        <v>4687</v>
      </c>
      <c r="B933" t="s">
        <v>6</v>
      </c>
      <c r="C933" t="s">
        <v>338</v>
      </c>
      <c r="D933" t="s">
        <v>1625</v>
      </c>
    </row>
    <row r="934" spans="1:4" x14ac:dyDescent="0.3">
      <c r="A934" t="s">
        <v>4688</v>
      </c>
      <c r="B934" t="s">
        <v>6</v>
      </c>
      <c r="C934" t="s">
        <v>1626</v>
      </c>
      <c r="D934" t="s">
        <v>1627</v>
      </c>
    </row>
    <row r="935" spans="1:4" x14ac:dyDescent="0.3">
      <c r="A935" t="s">
        <v>4689</v>
      </c>
      <c r="B935" t="s">
        <v>3</v>
      </c>
      <c r="C935" t="s">
        <v>1628</v>
      </c>
      <c r="D935" t="s">
        <v>22</v>
      </c>
    </row>
    <row r="936" spans="1:4" x14ac:dyDescent="0.3">
      <c r="A936" t="s">
        <v>4690</v>
      </c>
      <c r="B936" t="s">
        <v>6</v>
      </c>
      <c r="C936" t="s">
        <v>1629</v>
      </c>
      <c r="D936" t="s">
        <v>1630</v>
      </c>
    </row>
    <row r="937" spans="1:4" x14ac:dyDescent="0.3">
      <c r="A937" t="s">
        <v>4691</v>
      </c>
      <c r="B937" t="s">
        <v>6</v>
      </c>
      <c r="C937" t="s">
        <v>121</v>
      </c>
      <c r="D937" t="s">
        <v>1631</v>
      </c>
    </row>
    <row r="938" spans="1:4" x14ac:dyDescent="0.3">
      <c r="A938" t="s">
        <v>4692</v>
      </c>
      <c r="B938" t="s">
        <v>880</v>
      </c>
      <c r="C938" t="s">
        <v>1632</v>
      </c>
      <c r="D938" t="s">
        <v>1598</v>
      </c>
    </row>
    <row r="939" spans="1:4" x14ac:dyDescent="0.3">
      <c r="A939" t="s">
        <v>4693</v>
      </c>
      <c r="B939" t="s">
        <v>3</v>
      </c>
      <c r="C939" t="s">
        <v>1633</v>
      </c>
      <c r="D939" t="s">
        <v>1634</v>
      </c>
    </row>
    <row r="940" spans="1:4" x14ac:dyDescent="0.3">
      <c r="A940" t="s">
        <v>4694</v>
      </c>
      <c r="B940" t="s">
        <v>6</v>
      </c>
      <c r="C940" t="s">
        <v>1635</v>
      </c>
      <c r="D940" t="s">
        <v>1636</v>
      </c>
    </row>
    <row r="941" spans="1:4" x14ac:dyDescent="0.3">
      <c r="A941" t="s">
        <v>4695</v>
      </c>
      <c r="B941" t="s">
        <v>6</v>
      </c>
      <c r="C941" t="s">
        <v>733</v>
      </c>
      <c r="D941" t="s">
        <v>1637</v>
      </c>
    </row>
    <row r="942" spans="1:4" x14ac:dyDescent="0.3">
      <c r="A942" t="s">
        <v>4696</v>
      </c>
      <c r="B942" t="s">
        <v>3</v>
      </c>
      <c r="C942" t="s">
        <v>1638</v>
      </c>
      <c r="D942" t="s">
        <v>1639</v>
      </c>
    </row>
    <row r="943" spans="1:4" x14ac:dyDescent="0.3">
      <c r="A943" t="s">
        <v>4697</v>
      </c>
      <c r="B943" t="s">
        <v>3</v>
      </c>
      <c r="C943" t="s">
        <v>1640</v>
      </c>
      <c r="D943" t="s">
        <v>1641</v>
      </c>
    </row>
    <row r="944" spans="1:4" x14ac:dyDescent="0.3">
      <c r="A944" t="s">
        <v>4698</v>
      </c>
      <c r="B944" t="s">
        <v>3</v>
      </c>
      <c r="C944" t="s">
        <v>1642</v>
      </c>
      <c r="D944" t="s">
        <v>1643</v>
      </c>
    </row>
    <row r="945" spans="1:4" x14ac:dyDescent="0.3">
      <c r="A945" t="s">
        <v>4699</v>
      </c>
      <c r="B945" t="s">
        <v>6</v>
      </c>
      <c r="C945" t="s">
        <v>1644</v>
      </c>
      <c r="D945" t="s">
        <v>717</v>
      </c>
    </row>
    <row r="946" spans="1:4" x14ac:dyDescent="0.3">
      <c r="A946" t="s">
        <v>4700</v>
      </c>
      <c r="B946" t="s">
        <v>3</v>
      </c>
      <c r="C946" t="s">
        <v>174</v>
      </c>
      <c r="D946" t="s">
        <v>1645</v>
      </c>
    </row>
    <row r="947" spans="1:4" x14ac:dyDescent="0.3">
      <c r="A947" t="s">
        <v>4701</v>
      </c>
      <c r="B947" t="s">
        <v>6</v>
      </c>
      <c r="C947" t="s">
        <v>43</v>
      </c>
      <c r="D947" t="s">
        <v>1646</v>
      </c>
    </row>
    <row r="948" spans="1:4" x14ac:dyDescent="0.3">
      <c r="A948" t="s">
        <v>4702</v>
      </c>
      <c r="B948" t="s">
        <v>6</v>
      </c>
      <c r="C948" t="s">
        <v>1647</v>
      </c>
      <c r="D948" t="s">
        <v>1076</v>
      </c>
    </row>
    <row r="949" spans="1:4" x14ac:dyDescent="0.3">
      <c r="A949" t="s">
        <v>4703</v>
      </c>
      <c r="B949" t="s">
        <v>6</v>
      </c>
      <c r="C949" t="s">
        <v>283</v>
      </c>
      <c r="D949" t="s">
        <v>1648</v>
      </c>
    </row>
    <row r="950" spans="1:4" x14ac:dyDescent="0.3">
      <c r="A950" t="s">
        <v>4704</v>
      </c>
      <c r="B950" t="s">
        <v>6</v>
      </c>
      <c r="C950" t="s">
        <v>425</v>
      </c>
      <c r="D950" t="s">
        <v>1649</v>
      </c>
    </row>
    <row r="951" spans="1:4" x14ac:dyDescent="0.3">
      <c r="A951" t="s">
        <v>4705</v>
      </c>
      <c r="B951" t="s">
        <v>6</v>
      </c>
      <c r="C951" t="s">
        <v>849</v>
      </c>
      <c r="D951" t="s">
        <v>1650</v>
      </c>
    </row>
    <row r="952" spans="1:4" x14ac:dyDescent="0.3">
      <c r="A952" t="s">
        <v>4706</v>
      </c>
      <c r="B952" t="s">
        <v>3</v>
      </c>
      <c r="C952" t="s">
        <v>1651</v>
      </c>
      <c r="D952" t="s">
        <v>1652</v>
      </c>
    </row>
    <row r="953" spans="1:4" x14ac:dyDescent="0.3">
      <c r="A953" t="s">
        <v>4707</v>
      </c>
      <c r="B953" t="s">
        <v>3</v>
      </c>
      <c r="C953" t="s">
        <v>1653</v>
      </c>
      <c r="D953" t="s">
        <v>629</v>
      </c>
    </row>
    <row r="954" spans="1:4" x14ac:dyDescent="0.3">
      <c r="A954" t="s">
        <v>4708</v>
      </c>
      <c r="B954" t="s">
        <v>3</v>
      </c>
      <c r="C954" t="s">
        <v>1654</v>
      </c>
      <c r="D954" t="s">
        <v>1655</v>
      </c>
    </row>
    <row r="955" spans="1:4" x14ac:dyDescent="0.3">
      <c r="A955" t="s">
        <v>4709</v>
      </c>
      <c r="B955" t="s">
        <v>6</v>
      </c>
      <c r="C955" t="s">
        <v>1656</v>
      </c>
      <c r="D955" t="s">
        <v>1657</v>
      </c>
    </row>
    <row r="956" spans="1:4" x14ac:dyDescent="0.3">
      <c r="A956" t="s">
        <v>4710</v>
      </c>
      <c r="B956" t="s">
        <v>6</v>
      </c>
      <c r="C956" t="s">
        <v>1658</v>
      </c>
      <c r="D956" t="s">
        <v>1659</v>
      </c>
    </row>
    <row r="957" spans="1:4" x14ac:dyDescent="0.3">
      <c r="A957" t="s">
        <v>4711</v>
      </c>
      <c r="B957" t="s">
        <v>880</v>
      </c>
      <c r="C957" t="s">
        <v>1660</v>
      </c>
      <c r="D957" t="s">
        <v>1661</v>
      </c>
    </row>
    <row r="958" spans="1:4" x14ac:dyDescent="0.3">
      <c r="A958" t="s">
        <v>4712</v>
      </c>
      <c r="B958" t="s">
        <v>6</v>
      </c>
      <c r="C958" t="s">
        <v>283</v>
      </c>
      <c r="D958" t="s">
        <v>1560</v>
      </c>
    </row>
    <row r="959" spans="1:4" x14ac:dyDescent="0.3">
      <c r="A959" t="s">
        <v>4713</v>
      </c>
      <c r="B959" t="s">
        <v>3</v>
      </c>
      <c r="C959" t="s">
        <v>1662</v>
      </c>
      <c r="D959" t="s">
        <v>1663</v>
      </c>
    </row>
    <row r="960" spans="1:4" x14ac:dyDescent="0.3">
      <c r="A960" t="s">
        <v>4714</v>
      </c>
      <c r="B960" t="s">
        <v>880</v>
      </c>
      <c r="C960" t="s">
        <v>1664</v>
      </c>
      <c r="D960" t="s">
        <v>1665</v>
      </c>
    </row>
    <row r="961" spans="1:4" x14ac:dyDescent="0.3">
      <c r="A961" t="s">
        <v>4715</v>
      </c>
      <c r="B961" t="s">
        <v>3</v>
      </c>
      <c r="C961" t="s">
        <v>1666</v>
      </c>
      <c r="D961" t="s">
        <v>1667</v>
      </c>
    </row>
    <row r="962" spans="1:4" x14ac:dyDescent="0.3">
      <c r="A962" t="s">
        <v>4716</v>
      </c>
      <c r="B962" t="s">
        <v>880</v>
      </c>
      <c r="C962" t="s">
        <v>1668</v>
      </c>
      <c r="D962" t="s">
        <v>1669</v>
      </c>
    </row>
    <row r="963" spans="1:4" x14ac:dyDescent="0.3">
      <c r="A963" t="s">
        <v>4717</v>
      </c>
      <c r="B963" t="s">
        <v>6</v>
      </c>
      <c r="C963" t="s">
        <v>1670</v>
      </c>
      <c r="D963" t="s">
        <v>553</v>
      </c>
    </row>
    <row r="964" spans="1:4" x14ac:dyDescent="0.3">
      <c r="A964" t="s">
        <v>4718</v>
      </c>
      <c r="B964" t="s">
        <v>3</v>
      </c>
      <c r="C964" t="s">
        <v>1671</v>
      </c>
      <c r="D964" t="s">
        <v>1672</v>
      </c>
    </row>
    <row r="965" spans="1:4" x14ac:dyDescent="0.3">
      <c r="A965" t="s">
        <v>4719</v>
      </c>
      <c r="B965" t="s">
        <v>880</v>
      </c>
      <c r="C965" t="s">
        <v>1673</v>
      </c>
      <c r="D965" t="s">
        <v>1674</v>
      </c>
    </row>
    <row r="966" spans="1:4" x14ac:dyDescent="0.3">
      <c r="A966" t="s">
        <v>4720</v>
      </c>
      <c r="B966" t="s">
        <v>3</v>
      </c>
      <c r="C966" t="s">
        <v>1675</v>
      </c>
      <c r="D966" t="s">
        <v>1676</v>
      </c>
    </row>
    <row r="967" spans="1:4" x14ac:dyDescent="0.3">
      <c r="A967" t="s">
        <v>4721</v>
      </c>
      <c r="B967" t="s">
        <v>3</v>
      </c>
      <c r="C967" t="s">
        <v>1677</v>
      </c>
      <c r="D967" t="s">
        <v>1678</v>
      </c>
    </row>
    <row r="968" spans="1:4" x14ac:dyDescent="0.3">
      <c r="A968" t="s">
        <v>4722</v>
      </c>
      <c r="B968" t="s">
        <v>3</v>
      </c>
      <c r="C968" t="s">
        <v>1679</v>
      </c>
      <c r="D968" t="s">
        <v>1680</v>
      </c>
    </row>
    <row r="969" spans="1:4" x14ac:dyDescent="0.3">
      <c r="A969" t="s">
        <v>4723</v>
      </c>
      <c r="B969" t="s">
        <v>6</v>
      </c>
      <c r="C969" t="s">
        <v>125</v>
      </c>
      <c r="D969" t="s">
        <v>1681</v>
      </c>
    </row>
    <row r="970" spans="1:4" x14ac:dyDescent="0.3">
      <c r="A970" t="s">
        <v>4724</v>
      </c>
      <c r="B970" t="s">
        <v>3</v>
      </c>
      <c r="C970" t="s">
        <v>1104</v>
      </c>
      <c r="D970" t="s">
        <v>1682</v>
      </c>
    </row>
    <row r="971" spans="1:4" x14ac:dyDescent="0.3">
      <c r="A971" t="s">
        <v>4725</v>
      </c>
      <c r="B971" t="s">
        <v>6</v>
      </c>
      <c r="C971" t="s">
        <v>1683</v>
      </c>
      <c r="D971" t="s">
        <v>1684</v>
      </c>
    </row>
    <row r="972" spans="1:4" x14ac:dyDescent="0.3">
      <c r="A972" t="s">
        <v>4726</v>
      </c>
      <c r="B972" t="s">
        <v>3</v>
      </c>
      <c r="C972" t="s">
        <v>756</v>
      </c>
      <c r="D972" t="s">
        <v>1685</v>
      </c>
    </row>
    <row r="973" spans="1:4" x14ac:dyDescent="0.3">
      <c r="A973" t="s">
        <v>4727</v>
      </c>
      <c r="B973" t="s">
        <v>3</v>
      </c>
      <c r="C973" t="s">
        <v>1686</v>
      </c>
      <c r="D973" t="s">
        <v>1687</v>
      </c>
    </row>
    <row r="974" spans="1:4" x14ac:dyDescent="0.3">
      <c r="A974" t="s">
        <v>4728</v>
      </c>
      <c r="B974" t="s">
        <v>6</v>
      </c>
      <c r="C974" t="s">
        <v>303</v>
      </c>
      <c r="D974" t="s">
        <v>1688</v>
      </c>
    </row>
    <row r="975" spans="1:4" x14ac:dyDescent="0.3">
      <c r="A975" t="s">
        <v>4729</v>
      </c>
      <c r="B975" t="s">
        <v>880</v>
      </c>
      <c r="C975" t="s">
        <v>1689</v>
      </c>
      <c r="D975" t="s">
        <v>1351</v>
      </c>
    </row>
    <row r="976" spans="1:4" x14ac:dyDescent="0.3">
      <c r="A976" t="s">
        <v>4730</v>
      </c>
      <c r="B976" t="s">
        <v>6</v>
      </c>
      <c r="C976" t="s">
        <v>1237</v>
      </c>
      <c r="D976" t="s">
        <v>1690</v>
      </c>
    </row>
    <row r="977" spans="1:4" x14ac:dyDescent="0.3">
      <c r="A977" t="s">
        <v>4731</v>
      </c>
      <c r="B977" t="s">
        <v>880</v>
      </c>
      <c r="C977" t="s">
        <v>1691</v>
      </c>
      <c r="D977" t="s">
        <v>1692</v>
      </c>
    </row>
    <row r="978" spans="1:4" x14ac:dyDescent="0.3">
      <c r="A978" t="s">
        <v>4732</v>
      </c>
      <c r="B978" t="s">
        <v>880</v>
      </c>
      <c r="C978" t="s">
        <v>1693</v>
      </c>
      <c r="D978" t="s">
        <v>873</v>
      </c>
    </row>
    <row r="979" spans="1:4" x14ac:dyDescent="0.3">
      <c r="A979" t="s">
        <v>4733</v>
      </c>
      <c r="B979" t="s">
        <v>6</v>
      </c>
      <c r="C979" t="s">
        <v>566</v>
      </c>
      <c r="D979" t="s">
        <v>1694</v>
      </c>
    </row>
    <row r="980" spans="1:4" x14ac:dyDescent="0.3">
      <c r="A980" t="s">
        <v>4734</v>
      </c>
      <c r="B980" t="s">
        <v>6</v>
      </c>
      <c r="C980" t="s">
        <v>1695</v>
      </c>
      <c r="D980" t="s">
        <v>1696</v>
      </c>
    </row>
    <row r="981" spans="1:4" x14ac:dyDescent="0.3">
      <c r="A981" t="s">
        <v>4735</v>
      </c>
      <c r="B981" t="s">
        <v>6</v>
      </c>
      <c r="C981" t="s">
        <v>430</v>
      </c>
      <c r="D981" t="s">
        <v>1697</v>
      </c>
    </row>
    <row r="982" spans="1:4" x14ac:dyDescent="0.3">
      <c r="A982" t="s">
        <v>4736</v>
      </c>
      <c r="B982" t="s">
        <v>6</v>
      </c>
      <c r="C982" t="s">
        <v>1698</v>
      </c>
      <c r="D982" t="s">
        <v>1699</v>
      </c>
    </row>
    <row r="983" spans="1:4" x14ac:dyDescent="0.3">
      <c r="A983" t="s">
        <v>4737</v>
      </c>
      <c r="B983" t="s">
        <v>6</v>
      </c>
      <c r="C983" t="s">
        <v>1700</v>
      </c>
      <c r="D983" t="s">
        <v>1701</v>
      </c>
    </row>
    <row r="984" spans="1:4" x14ac:dyDescent="0.3">
      <c r="A984" t="s">
        <v>4738</v>
      </c>
      <c r="B984" t="s">
        <v>6</v>
      </c>
      <c r="C984" t="s">
        <v>439</v>
      </c>
      <c r="D984" t="s">
        <v>1702</v>
      </c>
    </row>
    <row r="985" spans="1:4" x14ac:dyDescent="0.3">
      <c r="A985" t="s">
        <v>4739</v>
      </c>
      <c r="B985" t="s">
        <v>880</v>
      </c>
      <c r="C985" t="s">
        <v>1703</v>
      </c>
      <c r="D985" t="s">
        <v>1704</v>
      </c>
    </row>
    <row r="986" spans="1:4" x14ac:dyDescent="0.3">
      <c r="A986" t="s">
        <v>4740</v>
      </c>
      <c r="B986" t="s">
        <v>6</v>
      </c>
      <c r="C986" t="s">
        <v>1705</v>
      </c>
      <c r="D986" t="s">
        <v>1706</v>
      </c>
    </row>
    <row r="987" spans="1:4" x14ac:dyDescent="0.3">
      <c r="A987" t="s">
        <v>4741</v>
      </c>
      <c r="B987" t="s">
        <v>3</v>
      </c>
      <c r="C987" t="s">
        <v>1707</v>
      </c>
      <c r="D987" t="s">
        <v>1708</v>
      </c>
    </row>
    <row r="988" spans="1:4" x14ac:dyDescent="0.3">
      <c r="A988" t="s">
        <v>4742</v>
      </c>
      <c r="B988" t="s">
        <v>3</v>
      </c>
      <c r="C988" t="s">
        <v>480</v>
      </c>
      <c r="D988" t="s">
        <v>282</v>
      </c>
    </row>
    <row r="989" spans="1:4" x14ac:dyDescent="0.3">
      <c r="A989" t="s">
        <v>4743</v>
      </c>
      <c r="B989" t="s">
        <v>880</v>
      </c>
      <c r="C989" t="s">
        <v>1709</v>
      </c>
      <c r="D989" t="s">
        <v>1710</v>
      </c>
    </row>
    <row r="990" spans="1:4" x14ac:dyDescent="0.3">
      <c r="A990" t="s">
        <v>4744</v>
      </c>
      <c r="B990" t="s">
        <v>3</v>
      </c>
      <c r="C990" t="s">
        <v>1711</v>
      </c>
      <c r="D990" t="s">
        <v>1712</v>
      </c>
    </row>
    <row r="991" spans="1:4" x14ac:dyDescent="0.3">
      <c r="A991" t="s">
        <v>4745</v>
      </c>
      <c r="B991" t="s">
        <v>3</v>
      </c>
      <c r="C991" t="s">
        <v>158</v>
      </c>
      <c r="D991" t="s">
        <v>1713</v>
      </c>
    </row>
    <row r="992" spans="1:4" x14ac:dyDescent="0.3">
      <c r="A992" t="s">
        <v>4746</v>
      </c>
      <c r="B992" t="s">
        <v>3</v>
      </c>
      <c r="C992" t="s">
        <v>1714</v>
      </c>
      <c r="D992" t="s">
        <v>1715</v>
      </c>
    </row>
    <row r="993" spans="1:4" x14ac:dyDescent="0.3">
      <c r="A993" t="s">
        <v>4747</v>
      </c>
      <c r="B993" t="s">
        <v>6</v>
      </c>
      <c r="C993" t="s">
        <v>1716</v>
      </c>
      <c r="D993" t="s">
        <v>179</v>
      </c>
    </row>
    <row r="994" spans="1:4" x14ac:dyDescent="0.3">
      <c r="A994" t="s">
        <v>4748</v>
      </c>
      <c r="B994" t="s">
        <v>6</v>
      </c>
      <c r="C994" t="s">
        <v>1717</v>
      </c>
      <c r="D994" t="s">
        <v>1718</v>
      </c>
    </row>
    <row r="995" spans="1:4" x14ac:dyDescent="0.3">
      <c r="A995" t="s">
        <v>4749</v>
      </c>
      <c r="B995" t="s">
        <v>3</v>
      </c>
      <c r="C995" t="s">
        <v>1719</v>
      </c>
      <c r="D995" t="s">
        <v>1720</v>
      </c>
    </row>
    <row r="996" spans="1:4" x14ac:dyDescent="0.3">
      <c r="A996" t="s">
        <v>4750</v>
      </c>
      <c r="B996" t="s">
        <v>6</v>
      </c>
      <c r="C996" t="s">
        <v>1721</v>
      </c>
      <c r="D996" t="s">
        <v>87</v>
      </c>
    </row>
    <row r="997" spans="1:4" x14ac:dyDescent="0.3">
      <c r="A997" t="s">
        <v>4751</v>
      </c>
      <c r="B997" t="s">
        <v>880</v>
      </c>
      <c r="C997" t="s">
        <v>1722</v>
      </c>
      <c r="D997" t="s">
        <v>1723</v>
      </c>
    </row>
    <row r="998" spans="1:4" x14ac:dyDescent="0.3">
      <c r="A998" t="s">
        <v>4752</v>
      </c>
      <c r="B998" t="s">
        <v>6</v>
      </c>
      <c r="C998" t="s">
        <v>1724</v>
      </c>
      <c r="D998" t="s">
        <v>54</v>
      </c>
    </row>
    <row r="999" spans="1:4" x14ac:dyDescent="0.3">
      <c r="A999" t="s">
        <v>4753</v>
      </c>
      <c r="B999" t="s">
        <v>880</v>
      </c>
      <c r="C999" t="s">
        <v>1317</v>
      </c>
      <c r="D999" t="s">
        <v>1725</v>
      </c>
    </row>
    <row r="1000" spans="1:4" x14ac:dyDescent="0.3">
      <c r="A1000" t="s">
        <v>4754</v>
      </c>
      <c r="B1000" t="s">
        <v>6</v>
      </c>
      <c r="C1000" t="s">
        <v>1726</v>
      </c>
      <c r="D1000" t="s">
        <v>989</v>
      </c>
    </row>
    <row r="1001" spans="1:4" x14ac:dyDescent="0.3">
      <c r="A1001" t="s">
        <v>4755</v>
      </c>
      <c r="B1001" t="s">
        <v>880</v>
      </c>
      <c r="C1001" t="s">
        <v>1727</v>
      </c>
      <c r="D1001" t="s">
        <v>1728</v>
      </c>
    </row>
    <row r="1002" spans="1:4" x14ac:dyDescent="0.3">
      <c r="A1002" t="s">
        <v>4756</v>
      </c>
      <c r="B1002" t="s">
        <v>6</v>
      </c>
      <c r="C1002" t="s">
        <v>162</v>
      </c>
      <c r="D1002" t="s">
        <v>1729</v>
      </c>
    </row>
    <row r="1003" spans="1:4" x14ac:dyDescent="0.3">
      <c r="A1003" t="s">
        <v>4757</v>
      </c>
      <c r="B1003" t="s">
        <v>880</v>
      </c>
      <c r="C1003" t="s">
        <v>1730</v>
      </c>
      <c r="D1003" t="s">
        <v>1731</v>
      </c>
    </row>
    <row r="1004" spans="1:4" x14ac:dyDescent="0.3">
      <c r="A1004" t="s">
        <v>4758</v>
      </c>
      <c r="B1004" t="s">
        <v>3</v>
      </c>
      <c r="C1004" t="s">
        <v>1732</v>
      </c>
      <c r="D1004" t="s">
        <v>1733</v>
      </c>
    </row>
    <row r="1005" spans="1:4" x14ac:dyDescent="0.3">
      <c r="A1005" t="s">
        <v>4759</v>
      </c>
      <c r="B1005" t="s">
        <v>6</v>
      </c>
      <c r="C1005" t="s">
        <v>1734</v>
      </c>
      <c r="D1005" t="s">
        <v>1735</v>
      </c>
    </row>
    <row r="1006" spans="1:4" x14ac:dyDescent="0.3">
      <c r="A1006" t="s">
        <v>4760</v>
      </c>
      <c r="B1006" t="s">
        <v>6</v>
      </c>
      <c r="C1006" t="s">
        <v>188</v>
      </c>
      <c r="D1006" t="s">
        <v>1736</v>
      </c>
    </row>
    <row r="1007" spans="1:4" x14ac:dyDescent="0.3">
      <c r="A1007" t="s">
        <v>4761</v>
      </c>
      <c r="B1007" t="s">
        <v>3</v>
      </c>
      <c r="C1007" t="s">
        <v>1737</v>
      </c>
      <c r="D1007" t="s">
        <v>1738</v>
      </c>
    </row>
    <row r="1008" spans="1:4" x14ac:dyDescent="0.3">
      <c r="A1008" t="s">
        <v>4762</v>
      </c>
      <c r="B1008" t="s">
        <v>3</v>
      </c>
      <c r="C1008" t="s">
        <v>1739</v>
      </c>
      <c r="D1008" t="s">
        <v>496</v>
      </c>
    </row>
    <row r="1009" spans="1:4" x14ac:dyDescent="0.3">
      <c r="A1009" t="s">
        <v>4763</v>
      </c>
      <c r="B1009" t="s">
        <v>6</v>
      </c>
      <c r="C1009" t="s">
        <v>1740</v>
      </c>
      <c r="D1009" t="s">
        <v>1741</v>
      </c>
    </row>
    <row r="1010" spans="1:4" x14ac:dyDescent="0.3">
      <c r="A1010" t="s">
        <v>4764</v>
      </c>
      <c r="B1010" t="s">
        <v>3</v>
      </c>
      <c r="C1010" t="s">
        <v>359</v>
      </c>
      <c r="D1010" t="s">
        <v>1742</v>
      </c>
    </row>
    <row r="1011" spans="1:4" x14ac:dyDescent="0.3">
      <c r="A1011" t="s">
        <v>4765</v>
      </c>
      <c r="B1011" t="s">
        <v>3</v>
      </c>
      <c r="C1011" t="s">
        <v>1743</v>
      </c>
      <c r="D1011" t="s">
        <v>1744</v>
      </c>
    </row>
    <row r="1012" spans="1:4" x14ac:dyDescent="0.3">
      <c r="A1012" t="s">
        <v>4766</v>
      </c>
      <c r="B1012" t="s">
        <v>3</v>
      </c>
      <c r="C1012" t="s">
        <v>473</v>
      </c>
      <c r="D1012" t="s">
        <v>1745</v>
      </c>
    </row>
    <row r="1013" spans="1:4" x14ac:dyDescent="0.3">
      <c r="A1013" t="s">
        <v>4767</v>
      </c>
      <c r="B1013" t="s">
        <v>3</v>
      </c>
      <c r="C1013" t="s">
        <v>1746</v>
      </c>
      <c r="D1013" t="s">
        <v>1747</v>
      </c>
    </row>
    <row r="1014" spans="1:4" x14ac:dyDescent="0.3">
      <c r="A1014" t="s">
        <v>4768</v>
      </c>
      <c r="B1014" t="s">
        <v>3</v>
      </c>
      <c r="C1014" t="s">
        <v>1748</v>
      </c>
      <c r="D1014" t="s">
        <v>1749</v>
      </c>
    </row>
    <row r="1015" spans="1:4" x14ac:dyDescent="0.3">
      <c r="A1015" t="s">
        <v>4769</v>
      </c>
      <c r="B1015" t="s">
        <v>3</v>
      </c>
      <c r="C1015" t="s">
        <v>1750</v>
      </c>
      <c r="D1015" t="s">
        <v>1751</v>
      </c>
    </row>
    <row r="1016" spans="1:4" x14ac:dyDescent="0.3">
      <c r="A1016" t="s">
        <v>4770</v>
      </c>
      <c r="B1016" t="s">
        <v>3</v>
      </c>
      <c r="C1016" t="s">
        <v>308</v>
      </c>
      <c r="D1016" t="s">
        <v>1752</v>
      </c>
    </row>
    <row r="1017" spans="1:4" x14ac:dyDescent="0.3">
      <c r="A1017" t="s">
        <v>4771</v>
      </c>
      <c r="B1017" t="s">
        <v>3</v>
      </c>
      <c r="C1017" t="s">
        <v>1753</v>
      </c>
      <c r="D1017" t="s">
        <v>1754</v>
      </c>
    </row>
    <row r="1018" spans="1:4" x14ac:dyDescent="0.3">
      <c r="A1018" t="s">
        <v>4772</v>
      </c>
      <c r="B1018" t="s">
        <v>880</v>
      </c>
      <c r="C1018" t="s">
        <v>1755</v>
      </c>
      <c r="D1018" t="s">
        <v>1756</v>
      </c>
    </row>
    <row r="1019" spans="1:4" x14ac:dyDescent="0.3">
      <c r="A1019" t="s">
        <v>4773</v>
      </c>
      <c r="B1019" t="s">
        <v>880</v>
      </c>
      <c r="C1019" t="s">
        <v>1757</v>
      </c>
      <c r="D1019" t="s">
        <v>1758</v>
      </c>
    </row>
    <row r="1020" spans="1:4" x14ac:dyDescent="0.3">
      <c r="A1020" t="s">
        <v>4774</v>
      </c>
      <c r="B1020" t="s">
        <v>6</v>
      </c>
      <c r="C1020" t="s">
        <v>19</v>
      </c>
      <c r="D1020" t="s">
        <v>1759</v>
      </c>
    </row>
    <row r="1021" spans="1:4" x14ac:dyDescent="0.3">
      <c r="A1021" t="s">
        <v>4775</v>
      </c>
      <c r="B1021" t="s">
        <v>3</v>
      </c>
      <c r="C1021" t="s">
        <v>1760</v>
      </c>
      <c r="D1021" t="s">
        <v>1761</v>
      </c>
    </row>
    <row r="1022" spans="1:4" x14ac:dyDescent="0.3">
      <c r="A1022" t="s">
        <v>4776</v>
      </c>
      <c r="B1022" t="s">
        <v>6</v>
      </c>
      <c r="C1022" t="s">
        <v>1762</v>
      </c>
      <c r="D1022" t="s">
        <v>1763</v>
      </c>
    </row>
    <row r="1023" spans="1:4" x14ac:dyDescent="0.3">
      <c r="A1023" t="s">
        <v>4777</v>
      </c>
      <c r="B1023" t="s">
        <v>3</v>
      </c>
      <c r="C1023" t="s">
        <v>1764</v>
      </c>
      <c r="D1023" t="s">
        <v>1765</v>
      </c>
    </row>
    <row r="1024" spans="1:4" x14ac:dyDescent="0.3">
      <c r="A1024" t="s">
        <v>4778</v>
      </c>
      <c r="B1024" t="s">
        <v>3</v>
      </c>
      <c r="C1024" t="s">
        <v>1766</v>
      </c>
      <c r="D1024" t="s">
        <v>1767</v>
      </c>
    </row>
    <row r="1025" spans="1:4" x14ac:dyDescent="0.3">
      <c r="A1025" t="s">
        <v>4779</v>
      </c>
      <c r="B1025" t="s">
        <v>6</v>
      </c>
      <c r="C1025" t="s">
        <v>1768</v>
      </c>
      <c r="D1025" t="s">
        <v>1769</v>
      </c>
    </row>
    <row r="1026" spans="1:4" x14ac:dyDescent="0.3">
      <c r="A1026" t="s">
        <v>4780</v>
      </c>
      <c r="B1026" t="s">
        <v>6</v>
      </c>
      <c r="C1026" t="s">
        <v>27</v>
      </c>
      <c r="D1026" t="s">
        <v>1770</v>
      </c>
    </row>
    <row r="1027" spans="1:4" x14ac:dyDescent="0.3">
      <c r="A1027" t="s">
        <v>4781</v>
      </c>
      <c r="B1027" t="s">
        <v>6</v>
      </c>
      <c r="C1027" t="s">
        <v>1771</v>
      </c>
      <c r="D1027" t="s">
        <v>1772</v>
      </c>
    </row>
    <row r="1028" spans="1:4" x14ac:dyDescent="0.3">
      <c r="A1028" t="s">
        <v>4782</v>
      </c>
      <c r="B1028" t="s">
        <v>3</v>
      </c>
      <c r="C1028" t="s">
        <v>1773</v>
      </c>
      <c r="D1028" t="s">
        <v>1774</v>
      </c>
    </row>
    <row r="1029" spans="1:4" x14ac:dyDescent="0.3">
      <c r="A1029" t="s">
        <v>4783</v>
      </c>
      <c r="B1029" t="s">
        <v>6</v>
      </c>
      <c r="C1029" t="s">
        <v>1771</v>
      </c>
      <c r="D1029" t="s">
        <v>1775</v>
      </c>
    </row>
    <row r="1030" spans="1:4" x14ac:dyDescent="0.3">
      <c r="A1030" t="s">
        <v>4784</v>
      </c>
      <c r="B1030" t="s">
        <v>6</v>
      </c>
      <c r="C1030" t="s">
        <v>162</v>
      </c>
      <c r="D1030" t="s">
        <v>1776</v>
      </c>
    </row>
    <row r="1031" spans="1:4" x14ac:dyDescent="0.3">
      <c r="A1031" t="s">
        <v>4785</v>
      </c>
      <c r="B1031" t="s">
        <v>3</v>
      </c>
      <c r="C1031" t="s">
        <v>1777</v>
      </c>
      <c r="D1031" t="s">
        <v>1778</v>
      </c>
    </row>
    <row r="1032" spans="1:4" x14ac:dyDescent="0.3">
      <c r="A1032" t="s">
        <v>4786</v>
      </c>
      <c r="B1032" t="s">
        <v>6</v>
      </c>
      <c r="C1032" t="s">
        <v>1779</v>
      </c>
      <c r="D1032" t="s">
        <v>1780</v>
      </c>
    </row>
    <row r="1033" spans="1:4" x14ac:dyDescent="0.3">
      <c r="A1033" t="s">
        <v>4787</v>
      </c>
      <c r="B1033" t="s">
        <v>3</v>
      </c>
      <c r="C1033" t="s">
        <v>1781</v>
      </c>
      <c r="D1033" t="s">
        <v>1782</v>
      </c>
    </row>
    <row r="1034" spans="1:4" x14ac:dyDescent="0.3">
      <c r="A1034" t="s">
        <v>4788</v>
      </c>
      <c r="B1034" t="s">
        <v>3</v>
      </c>
      <c r="C1034" t="s">
        <v>1783</v>
      </c>
      <c r="D1034" t="s">
        <v>1176</v>
      </c>
    </row>
    <row r="1035" spans="1:4" x14ac:dyDescent="0.3">
      <c r="A1035" t="s">
        <v>4789</v>
      </c>
      <c r="B1035" t="s">
        <v>3</v>
      </c>
      <c r="C1035" t="s">
        <v>714</v>
      </c>
      <c r="D1035" t="s">
        <v>1784</v>
      </c>
    </row>
    <row r="1036" spans="1:4" x14ac:dyDescent="0.3">
      <c r="A1036" t="s">
        <v>4790</v>
      </c>
      <c r="B1036" t="s">
        <v>3</v>
      </c>
      <c r="C1036" t="s">
        <v>1785</v>
      </c>
      <c r="D1036" t="s">
        <v>1786</v>
      </c>
    </row>
    <row r="1037" spans="1:4" x14ac:dyDescent="0.3">
      <c r="A1037" t="s">
        <v>4791</v>
      </c>
      <c r="B1037" t="s">
        <v>3</v>
      </c>
      <c r="C1037" t="s">
        <v>1012</v>
      </c>
      <c r="D1037" t="s">
        <v>1787</v>
      </c>
    </row>
    <row r="1038" spans="1:4" x14ac:dyDescent="0.3">
      <c r="A1038" t="s">
        <v>4792</v>
      </c>
      <c r="B1038" t="s">
        <v>6</v>
      </c>
      <c r="C1038" t="s">
        <v>132</v>
      </c>
      <c r="D1038" t="s">
        <v>1788</v>
      </c>
    </row>
    <row r="1039" spans="1:4" x14ac:dyDescent="0.3">
      <c r="A1039" t="s">
        <v>4793</v>
      </c>
      <c r="B1039" t="s">
        <v>6</v>
      </c>
      <c r="C1039" t="s">
        <v>1789</v>
      </c>
      <c r="D1039" t="s">
        <v>1790</v>
      </c>
    </row>
    <row r="1040" spans="1:4" x14ac:dyDescent="0.3">
      <c r="A1040" t="s">
        <v>4794</v>
      </c>
      <c r="B1040" t="s">
        <v>3</v>
      </c>
      <c r="C1040" t="s">
        <v>1791</v>
      </c>
      <c r="D1040" t="s">
        <v>1792</v>
      </c>
    </row>
    <row r="1041" spans="1:4" x14ac:dyDescent="0.3">
      <c r="A1041" t="s">
        <v>4795</v>
      </c>
      <c r="B1041" t="s">
        <v>3</v>
      </c>
      <c r="C1041" t="s">
        <v>1793</v>
      </c>
      <c r="D1041" t="s">
        <v>1794</v>
      </c>
    </row>
    <row r="1042" spans="1:4" x14ac:dyDescent="0.3">
      <c r="A1042" t="s">
        <v>4796</v>
      </c>
      <c r="B1042" t="s">
        <v>6</v>
      </c>
      <c r="C1042" t="s">
        <v>312</v>
      </c>
      <c r="D1042" t="s">
        <v>1228</v>
      </c>
    </row>
    <row r="1043" spans="1:4" x14ac:dyDescent="0.3">
      <c r="A1043" t="s">
        <v>4797</v>
      </c>
      <c r="B1043" t="s">
        <v>3</v>
      </c>
      <c r="C1043" t="s">
        <v>1795</v>
      </c>
      <c r="D1043" t="s">
        <v>1796</v>
      </c>
    </row>
    <row r="1044" spans="1:4" x14ac:dyDescent="0.3">
      <c r="A1044" t="s">
        <v>4798</v>
      </c>
      <c r="B1044" t="s">
        <v>6</v>
      </c>
      <c r="C1044" t="s">
        <v>1797</v>
      </c>
      <c r="D1044" t="s">
        <v>1798</v>
      </c>
    </row>
    <row r="1045" spans="1:4" x14ac:dyDescent="0.3">
      <c r="A1045" t="s">
        <v>4799</v>
      </c>
      <c r="B1045" t="s">
        <v>6</v>
      </c>
      <c r="C1045" t="s">
        <v>1799</v>
      </c>
      <c r="D1045" t="s">
        <v>1800</v>
      </c>
    </row>
    <row r="1046" spans="1:4" x14ac:dyDescent="0.3">
      <c r="A1046" t="s">
        <v>4800</v>
      </c>
      <c r="B1046" t="s">
        <v>880</v>
      </c>
      <c r="C1046" t="s">
        <v>1801</v>
      </c>
      <c r="D1046" t="s">
        <v>1802</v>
      </c>
    </row>
    <row r="1047" spans="1:4" x14ac:dyDescent="0.3">
      <c r="A1047" t="s">
        <v>4801</v>
      </c>
      <c r="B1047" t="s">
        <v>6</v>
      </c>
      <c r="C1047" t="s">
        <v>1803</v>
      </c>
      <c r="D1047" t="s">
        <v>1804</v>
      </c>
    </row>
    <row r="1048" spans="1:4" x14ac:dyDescent="0.3">
      <c r="A1048" t="s">
        <v>4802</v>
      </c>
      <c r="B1048" t="s">
        <v>6</v>
      </c>
      <c r="C1048" t="s">
        <v>1771</v>
      </c>
      <c r="D1048" t="s">
        <v>1805</v>
      </c>
    </row>
    <row r="1049" spans="1:4" x14ac:dyDescent="0.3">
      <c r="A1049" t="s">
        <v>4803</v>
      </c>
      <c r="B1049" t="s">
        <v>3</v>
      </c>
      <c r="C1049" t="s">
        <v>1806</v>
      </c>
      <c r="D1049" t="s">
        <v>1807</v>
      </c>
    </row>
    <row r="1050" spans="1:4" x14ac:dyDescent="0.3">
      <c r="A1050" t="s">
        <v>4804</v>
      </c>
      <c r="B1050" t="s">
        <v>3</v>
      </c>
      <c r="C1050" t="s">
        <v>1808</v>
      </c>
      <c r="D1050" t="s">
        <v>1809</v>
      </c>
    </row>
    <row r="1051" spans="1:4" x14ac:dyDescent="0.3">
      <c r="A1051" t="s">
        <v>4805</v>
      </c>
      <c r="B1051" t="s">
        <v>3</v>
      </c>
      <c r="C1051" t="s">
        <v>1235</v>
      </c>
      <c r="D1051" t="s">
        <v>1810</v>
      </c>
    </row>
    <row r="1052" spans="1:4" x14ac:dyDescent="0.3">
      <c r="A1052" t="s">
        <v>4806</v>
      </c>
      <c r="B1052" t="s">
        <v>880</v>
      </c>
      <c r="C1052" t="s">
        <v>1811</v>
      </c>
      <c r="D1052" t="s">
        <v>1812</v>
      </c>
    </row>
    <row r="1053" spans="1:4" x14ac:dyDescent="0.3">
      <c r="A1053" t="s">
        <v>4807</v>
      </c>
      <c r="B1053" t="s">
        <v>6</v>
      </c>
      <c r="C1053" t="s">
        <v>1813</v>
      </c>
      <c r="D1053" t="s">
        <v>1814</v>
      </c>
    </row>
    <row r="1054" spans="1:4" x14ac:dyDescent="0.3">
      <c r="A1054" t="s">
        <v>4808</v>
      </c>
      <c r="B1054" t="s">
        <v>3</v>
      </c>
      <c r="C1054" t="s">
        <v>1815</v>
      </c>
      <c r="D1054" t="s">
        <v>1816</v>
      </c>
    </row>
    <row r="1055" spans="1:4" x14ac:dyDescent="0.3">
      <c r="A1055" t="s">
        <v>4809</v>
      </c>
      <c r="B1055" t="s">
        <v>6</v>
      </c>
      <c r="C1055" t="s">
        <v>1817</v>
      </c>
      <c r="D1055" t="s">
        <v>1818</v>
      </c>
    </row>
    <row r="1056" spans="1:4" x14ac:dyDescent="0.3">
      <c r="A1056" t="s">
        <v>4810</v>
      </c>
      <c r="B1056" t="s">
        <v>880</v>
      </c>
      <c r="C1056" t="s">
        <v>1523</v>
      </c>
      <c r="D1056" t="s">
        <v>1819</v>
      </c>
    </row>
    <row r="1057" spans="1:4" x14ac:dyDescent="0.3">
      <c r="A1057" t="s">
        <v>4811</v>
      </c>
      <c r="B1057" t="s">
        <v>3</v>
      </c>
      <c r="C1057" t="s">
        <v>1820</v>
      </c>
      <c r="D1057" t="s">
        <v>1821</v>
      </c>
    </row>
    <row r="1058" spans="1:4" x14ac:dyDescent="0.3">
      <c r="A1058" t="s">
        <v>4812</v>
      </c>
      <c r="B1058" t="s">
        <v>880</v>
      </c>
      <c r="C1058" t="s">
        <v>1822</v>
      </c>
      <c r="D1058" t="s">
        <v>1713</v>
      </c>
    </row>
    <row r="1059" spans="1:4" x14ac:dyDescent="0.3">
      <c r="A1059" t="s">
        <v>4813</v>
      </c>
      <c r="B1059" t="s">
        <v>3</v>
      </c>
      <c r="C1059" t="s">
        <v>1823</v>
      </c>
      <c r="D1059" t="s">
        <v>1824</v>
      </c>
    </row>
    <row r="1060" spans="1:4" x14ac:dyDescent="0.3">
      <c r="A1060" t="s">
        <v>4814</v>
      </c>
      <c r="B1060" t="s">
        <v>6</v>
      </c>
      <c r="C1060" t="s">
        <v>394</v>
      </c>
      <c r="D1060" t="s">
        <v>1825</v>
      </c>
    </row>
    <row r="1061" spans="1:4" x14ac:dyDescent="0.3">
      <c r="A1061" t="s">
        <v>4815</v>
      </c>
      <c r="B1061" t="s">
        <v>6</v>
      </c>
      <c r="C1061" t="s">
        <v>1826</v>
      </c>
      <c r="D1061" t="s">
        <v>1827</v>
      </c>
    </row>
    <row r="1062" spans="1:4" x14ac:dyDescent="0.3">
      <c r="A1062" t="s">
        <v>4816</v>
      </c>
      <c r="B1062" t="s">
        <v>6</v>
      </c>
      <c r="C1062" t="s">
        <v>1828</v>
      </c>
      <c r="D1062" t="s">
        <v>1829</v>
      </c>
    </row>
    <row r="1063" spans="1:4" x14ac:dyDescent="0.3">
      <c r="A1063" t="s">
        <v>4817</v>
      </c>
      <c r="B1063" t="s">
        <v>6</v>
      </c>
      <c r="C1063" t="s">
        <v>1830</v>
      </c>
      <c r="D1063" t="s">
        <v>1357</v>
      </c>
    </row>
    <row r="1064" spans="1:4" x14ac:dyDescent="0.3">
      <c r="A1064" t="s">
        <v>4818</v>
      </c>
      <c r="B1064" t="s">
        <v>6</v>
      </c>
      <c r="C1064" t="s">
        <v>1831</v>
      </c>
      <c r="D1064" t="s">
        <v>1832</v>
      </c>
    </row>
    <row r="1065" spans="1:4" x14ac:dyDescent="0.3">
      <c r="A1065" t="s">
        <v>4819</v>
      </c>
      <c r="B1065" t="s">
        <v>6</v>
      </c>
      <c r="C1065" t="s">
        <v>1833</v>
      </c>
      <c r="D1065" t="s">
        <v>1834</v>
      </c>
    </row>
    <row r="1066" spans="1:4" x14ac:dyDescent="0.3">
      <c r="A1066" t="s">
        <v>4820</v>
      </c>
      <c r="B1066" t="s">
        <v>3</v>
      </c>
      <c r="C1066" t="s">
        <v>1835</v>
      </c>
      <c r="D1066" t="s">
        <v>1836</v>
      </c>
    </row>
    <row r="1067" spans="1:4" x14ac:dyDescent="0.3">
      <c r="A1067" t="s">
        <v>4821</v>
      </c>
      <c r="B1067" t="s">
        <v>6</v>
      </c>
      <c r="C1067" t="s">
        <v>1837</v>
      </c>
      <c r="D1067" t="s">
        <v>1838</v>
      </c>
    </row>
    <row r="1068" spans="1:4" x14ac:dyDescent="0.3">
      <c r="A1068" t="s">
        <v>4822</v>
      </c>
      <c r="B1068" t="s">
        <v>3</v>
      </c>
      <c r="C1068" t="s">
        <v>1839</v>
      </c>
      <c r="D1068" t="s">
        <v>1840</v>
      </c>
    </row>
    <row r="1069" spans="1:4" x14ac:dyDescent="0.3">
      <c r="A1069" t="s">
        <v>4823</v>
      </c>
      <c r="B1069" t="s">
        <v>6</v>
      </c>
      <c r="C1069" t="s">
        <v>17</v>
      </c>
      <c r="D1069" t="s">
        <v>1841</v>
      </c>
    </row>
    <row r="1070" spans="1:4" x14ac:dyDescent="0.3">
      <c r="A1070" t="s">
        <v>4824</v>
      </c>
      <c r="B1070" t="s">
        <v>3</v>
      </c>
      <c r="C1070" t="s">
        <v>1842</v>
      </c>
      <c r="D1070" t="s">
        <v>1368</v>
      </c>
    </row>
    <row r="1071" spans="1:4" x14ac:dyDescent="0.3">
      <c r="A1071" t="s">
        <v>4825</v>
      </c>
      <c r="B1071" t="s">
        <v>3</v>
      </c>
      <c r="C1071" t="s">
        <v>1843</v>
      </c>
      <c r="D1071" t="s">
        <v>1844</v>
      </c>
    </row>
    <row r="1072" spans="1:4" x14ac:dyDescent="0.3">
      <c r="A1072" t="s">
        <v>4826</v>
      </c>
      <c r="B1072" t="s">
        <v>3</v>
      </c>
      <c r="C1072" t="s">
        <v>645</v>
      </c>
      <c r="D1072" t="s">
        <v>1845</v>
      </c>
    </row>
    <row r="1073" spans="1:4" x14ac:dyDescent="0.3">
      <c r="A1073" t="s">
        <v>4827</v>
      </c>
      <c r="B1073" t="s">
        <v>880</v>
      </c>
      <c r="C1073" t="s">
        <v>1846</v>
      </c>
      <c r="D1073" t="s">
        <v>1847</v>
      </c>
    </row>
    <row r="1074" spans="1:4" x14ac:dyDescent="0.3">
      <c r="A1074" t="s">
        <v>4828</v>
      </c>
      <c r="B1074" t="s">
        <v>3</v>
      </c>
      <c r="C1074" t="s">
        <v>1848</v>
      </c>
      <c r="D1074" t="s">
        <v>1849</v>
      </c>
    </row>
    <row r="1075" spans="1:4" x14ac:dyDescent="0.3">
      <c r="A1075" t="s">
        <v>4829</v>
      </c>
      <c r="B1075" t="s">
        <v>6</v>
      </c>
      <c r="C1075" t="s">
        <v>283</v>
      </c>
      <c r="D1075" t="s">
        <v>1850</v>
      </c>
    </row>
    <row r="1076" spans="1:4" x14ac:dyDescent="0.3">
      <c r="A1076" t="s">
        <v>4830</v>
      </c>
      <c r="B1076" t="s">
        <v>6</v>
      </c>
      <c r="C1076" t="s">
        <v>982</v>
      </c>
      <c r="D1076" t="s">
        <v>1851</v>
      </c>
    </row>
    <row r="1077" spans="1:4" x14ac:dyDescent="0.3">
      <c r="A1077" t="s">
        <v>4831</v>
      </c>
      <c r="B1077" t="s">
        <v>6</v>
      </c>
      <c r="C1077" t="s">
        <v>1852</v>
      </c>
      <c r="D1077" t="s">
        <v>910</v>
      </c>
    </row>
    <row r="1078" spans="1:4" x14ac:dyDescent="0.3">
      <c r="A1078" t="s">
        <v>4832</v>
      </c>
      <c r="B1078" t="s">
        <v>3</v>
      </c>
      <c r="C1078" t="s">
        <v>1853</v>
      </c>
      <c r="D1078" t="s">
        <v>1854</v>
      </c>
    </row>
    <row r="1079" spans="1:4" x14ac:dyDescent="0.3">
      <c r="A1079" t="s">
        <v>4833</v>
      </c>
      <c r="B1079" t="s">
        <v>6</v>
      </c>
      <c r="C1079" t="s">
        <v>430</v>
      </c>
      <c r="D1079" t="s">
        <v>1855</v>
      </c>
    </row>
    <row r="1080" spans="1:4" x14ac:dyDescent="0.3">
      <c r="A1080" t="s">
        <v>4834</v>
      </c>
      <c r="B1080" t="s">
        <v>6</v>
      </c>
      <c r="C1080" t="s">
        <v>1856</v>
      </c>
      <c r="D1080" t="s">
        <v>1857</v>
      </c>
    </row>
    <row r="1081" spans="1:4" x14ac:dyDescent="0.3">
      <c r="A1081" t="s">
        <v>4835</v>
      </c>
      <c r="B1081" t="s">
        <v>6</v>
      </c>
      <c r="C1081" t="s">
        <v>1858</v>
      </c>
      <c r="D1081" t="s">
        <v>1859</v>
      </c>
    </row>
    <row r="1082" spans="1:4" x14ac:dyDescent="0.3">
      <c r="A1082" t="s">
        <v>4836</v>
      </c>
      <c r="B1082" t="s">
        <v>6</v>
      </c>
      <c r="C1082" t="s">
        <v>1860</v>
      </c>
      <c r="D1082" t="s">
        <v>1861</v>
      </c>
    </row>
    <row r="1083" spans="1:4" x14ac:dyDescent="0.3">
      <c r="A1083" t="s">
        <v>4837</v>
      </c>
      <c r="B1083" t="s">
        <v>880</v>
      </c>
      <c r="C1083" t="s">
        <v>1862</v>
      </c>
      <c r="D1083" t="s">
        <v>1863</v>
      </c>
    </row>
    <row r="1084" spans="1:4" x14ac:dyDescent="0.3">
      <c r="A1084" t="s">
        <v>4838</v>
      </c>
      <c r="B1084" t="s">
        <v>880</v>
      </c>
      <c r="C1084" t="s">
        <v>1864</v>
      </c>
      <c r="D1084" t="s">
        <v>1865</v>
      </c>
    </row>
    <row r="1085" spans="1:4" x14ac:dyDescent="0.3">
      <c r="A1085" t="s">
        <v>4839</v>
      </c>
      <c r="B1085" t="s">
        <v>6</v>
      </c>
      <c r="C1085" t="s">
        <v>1866</v>
      </c>
      <c r="D1085" t="s">
        <v>1867</v>
      </c>
    </row>
    <row r="1086" spans="1:4" x14ac:dyDescent="0.3">
      <c r="A1086" t="s">
        <v>4840</v>
      </c>
      <c r="B1086" t="s">
        <v>6</v>
      </c>
      <c r="C1086" t="s">
        <v>982</v>
      </c>
      <c r="D1086" t="s">
        <v>1868</v>
      </c>
    </row>
    <row r="1087" spans="1:4" x14ac:dyDescent="0.3">
      <c r="A1087" t="s">
        <v>4841</v>
      </c>
      <c r="B1087" t="s">
        <v>6</v>
      </c>
      <c r="C1087" t="s">
        <v>430</v>
      </c>
      <c r="D1087" t="s">
        <v>1869</v>
      </c>
    </row>
    <row r="1088" spans="1:4" x14ac:dyDescent="0.3">
      <c r="A1088" t="s">
        <v>4842</v>
      </c>
      <c r="B1088" t="s">
        <v>3</v>
      </c>
      <c r="C1088" t="s">
        <v>1870</v>
      </c>
      <c r="D1088" t="s">
        <v>1871</v>
      </c>
    </row>
    <row r="1089" spans="1:4" x14ac:dyDescent="0.3">
      <c r="A1089" t="s">
        <v>4843</v>
      </c>
      <c r="B1089" t="s">
        <v>3</v>
      </c>
      <c r="C1089" t="s">
        <v>1872</v>
      </c>
      <c r="D1089" t="s">
        <v>1873</v>
      </c>
    </row>
    <row r="1090" spans="1:4" x14ac:dyDescent="0.3">
      <c r="A1090" t="s">
        <v>4844</v>
      </c>
      <c r="B1090" t="s">
        <v>880</v>
      </c>
      <c r="C1090" t="s">
        <v>1874</v>
      </c>
      <c r="D1090" t="s">
        <v>1875</v>
      </c>
    </row>
    <row r="1091" spans="1:4" x14ac:dyDescent="0.3">
      <c r="A1091" t="s">
        <v>4845</v>
      </c>
      <c r="B1091" t="s">
        <v>3</v>
      </c>
      <c r="C1091" t="s">
        <v>1876</v>
      </c>
      <c r="D1091" t="s">
        <v>1877</v>
      </c>
    </row>
    <row r="1092" spans="1:4" x14ac:dyDescent="0.3">
      <c r="A1092" t="s">
        <v>4846</v>
      </c>
      <c r="B1092" t="s">
        <v>3</v>
      </c>
      <c r="C1092" t="s">
        <v>1878</v>
      </c>
      <c r="D1092" t="s">
        <v>1790</v>
      </c>
    </row>
    <row r="1093" spans="1:4" x14ac:dyDescent="0.3">
      <c r="A1093" t="s">
        <v>4847</v>
      </c>
      <c r="B1093" t="s">
        <v>6</v>
      </c>
      <c r="C1093" t="s">
        <v>1879</v>
      </c>
      <c r="D1093" t="s">
        <v>1880</v>
      </c>
    </row>
    <row r="1094" spans="1:4" x14ac:dyDescent="0.3">
      <c r="A1094" t="s">
        <v>4848</v>
      </c>
      <c r="B1094" t="s">
        <v>3</v>
      </c>
      <c r="C1094" t="s">
        <v>1881</v>
      </c>
      <c r="D1094" t="s">
        <v>1882</v>
      </c>
    </row>
    <row r="1095" spans="1:4" x14ac:dyDescent="0.3">
      <c r="A1095" t="s">
        <v>4849</v>
      </c>
      <c r="B1095" t="s">
        <v>6</v>
      </c>
      <c r="C1095" t="s">
        <v>1460</v>
      </c>
      <c r="D1095" t="s">
        <v>129</v>
      </c>
    </row>
    <row r="1096" spans="1:4" x14ac:dyDescent="0.3">
      <c r="A1096" t="s">
        <v>4850</v>
      </c>
      <c r="B1096" t="s">
        <v>6</v>
      </c>
      <c r="C1096" t="s">
        <v>303</v>
      </c>
      <c r="D1096" t="s">
        <v>1883</v>
      </c>
    </row>
    <row r="1097" spans="1:4" x14ac:dyDescent="0.3">
      <c r="A1097" t="s">
        <v>4851</v>
      </c>
      <c r="B1097" t="s">
        <v>880</v>
      </c>
      <c r="C1097" t="s">
        <v>1884</v>
      </c>
      <c r="D1097" t="s">
        <v>1885</v>
      </c>
    </row>
    <row r="1098" spans="1:4" x14ac:dyDescent="0.3">
      <c r="A1098" t="s">
        <v>4852</v>
      </c>
      <c r="B1098" t="s">
        <v>3</v>
      </c>
      <c r="C1098" t="s">
        <v>1886</v>
      </c>
      <c r="D1098" t="s">
        <v>1887</v>
      </c>
    </row>
    <row r="1099" spans="1:4" x14ac:dyDescent="0.3">
      <c r="A1099" t="s">
        <v>4853</v>
      </c>
      <c r="B1099" t="s">
        <v>3</v>
      </c>
      <c r="C1099" t="s">
        <v>1235</v>
      </c>
      <c r="D1099" t="s">
        <v>1888</v>
      </c>
    </row>
    <row r="1100" spans="1:4" x14ac:dyDescent="0.3">
      <c r="A1100" t="s">
        <v>4854</v>
      </c>
      <c r="B1100" t="s">
        <v>3</v>
      </c>
      <c r="C1100" t="s">
        <v>1889</v>
      </c>
      <c r="D1100" t="s">
        <v>486</v>
      </c>
    </row>
    <row r="1101" spans="1:4" x14ac:dyDescent="0.3">
      <c r="A1101" t="s">
        <v>4855</v>
      </c>
      <c r="B1101" t="s">
        <v>6</v>
      </c>
      <c r="C1101" t="s">
        <v>1890</v>
      </c>
      <c r="D1101" t="s">
        <v>1891</v>
      </c>
    </row>
    <row r="1102" spans="1:4" x14ac:dyDescent="0.3">
      <c r="A1102" t="s">
        <v>4856</v>
      </c>
      <c r="B1102" t="s">
        <v>880</v>
      </c>
      <c r="C1102" t="s">
        <v>1317</v>
      </c>
      <c r="D1102" t="s">
        <v>1892</v>
      </c>
    </row>
    <row r="1103" spans="1:4" x14ac:dyDescent="0.3">
      <c r="A1103" t="s">
        <v>4857</v>
      </c>
      <c r="B1103" t="s">
        <v>6</v>
      </c>
      <c r="C1103" t="s">
        <v>17</v>
      </c>
      <c r="D1103" t="s">
        <v>870</v>
      </c>
    </row>
    <row r="1104" spans="1:4" x14ac:dyDescent="0.3">
      <c r="A1104" t="s">
        <v>4858</v>
      </c>
      <c r="B1104" t="s">
        <v>6</v>
      </c>
      <c r="C1104" t="s">
        <v>1893</v>
      </c>
      <c r="D1104" t="s">
        <v>1894</v>
      </c>
    </row>
    <row r="1105" spans="1:4" x14ac:dyDescent="0.3">
      <c r="A1105" t="s">
        <v>4859</v>
      </c>
      <c r="B1105" t="s">
        <v>3</v>
      </c>
      <c r="C1105" t="s">
        <v>1895</v>
      </c>
      <c r="D1105" t="s">
        <v>1896</v>
      </c>
    </row>
    <row r="1106" spans="1:4" x14ac:dyDescent="0.3">
      <c r="A1106" t="s">
        <v>4860</v>
      </c>
      <c r="B1106" t="s">
        <v>6</v>
      </c>
      <c r="C1106" t="s">
        <v>1897</v>
      </c>
      <c r="D1106" t="s">
        <v>1898</v>
      </c>
    </row>
    <row r="1107" spans="1:4" x14ac:dyDescent="0.3">
      <c r="A1107" t="s">
        <v>4861</v>
      </c>
      <c r="B1107" t="s">
        <v>6</v>
      </c>
      <c r="C1107" t="s">
        <v>231</v>
      </c>
      <c r="D1107" t="s">
        <v>1899</v>
      </c>
    </row>
    <row r="1108" spans="1:4" x14ac:dyDescent="0.3">
      <c r="A1108" t="s">
        <v>4862</v>
      </c>
      <c r="B1108" t="s">
        <v>6</v>
      </c>
      <c r="C1108" t="s">
        <v>1063</v>
      </c>
      <c r="D1108" t="s">
        <v>1900</v>
      </c>
    </row>
    <row r="1109" spans="1:4" x14ac:dyDescent="0.3">
      <c r="A1109" t="s">
        <v>4863</v>
      </c>
      <c r="B1109" t="s">
        <v>3</v>
      </c>
      <c r="C1109" t="s">
        <v>1901</v>
      </c>
      <c r="D1109" t="s">
        <v>1902</v>
      </c>
    </row>
    <row r="1110" spans="1:4" x14ac:dyDescent="0.3">
      <c r="A1110" t="s">
        <v>4864</v>
      </c>
      <c r="B1110" t="s">
        <v>880</v>
      </c>
      <c r="C1110" t="s">
        <v>1903</v>
      </c>
      <c r="D1110" t="s">
        <v>1904</v>
      </c>
    </row>
    <row r="1111" spans="1:4" x14ac:dyDescent="0.3">
      <c r="A1111" t="s">
        <v>4865</v>
      </c>
      <c r="B1111" t="s">
        <v>880</v>
      </c>
      <c r="C1111" t="s">
        <v>1905</v>
      </c>
      <c r="D1111" t="s">
        <v>1906</v>
      </c>
    </row>
    <row r="1112" spans="1:4" x14ac:dyDescent="0.3">
      <c r="A1112" t="s">
        <v>4866</v>
      </c>
      <c r="B1112" t="s">
        <v>3</v>
      </c>
      <c r="C1112" t="s">
        <v>158</v>
      </c>
      <c r="D1112" t="s">
        <v>737</v>
      </c>
    </row>
    <row r="1113" spans="1:4" x14ac:dyDescent="0.3">
      <c r="A1113" t="s">
        <v>4867</v>
      </c>
      <c r="B1113" t="s">
        <v>880</v>
      </c>
      <c r="C1113" t="s">
        <v>1907</v>
      </c>
      <c r="D1113" t="s">
        <v>1908</v>
      </c>
    </row>
    <row r="1114" spans="1:4" x14ac:dyDescent="0.3">
      <c r="A1114" t="s">
        <v>4868</v>
      </c>
      <c r="B1114" t="s">
        <v>6</v>
      </c>
      <c r="C1114" t="s">
        <v>188</v>
      </c>
      <c r="D1114" t="s">
        <v>1909</v>
      </c>
    </row>
    <row r="1115" spans="1:4" x14ac:dyDescent="0.3">
      <c r="A1115" t="s">
        <v>4869</v>
      </c>
      <c r="B1115" t="s">
        <v>3</v>
      </c>
      <c r="C1115" t="s">
        <v>1910</v>
      </c>
      <c r="D1115" t="s">
        <v>1911</v>
      </c>
    </row>
    <row r="1116" spans="1:4" x14ac:dyDescent="0.3">
      <c r="A1116" t="s">
        <v>4870</v>
      </c>
      <c r="B1116" t="s">
        <v>3</v>
      </c>
      <c r="C1116" t="s">
        <v>1912</v>
      </c>
      <c r="D1116" t="s">
        <v>1913</v>
      </c>
    </row>
    <row r="1117" spans="1:4" x14ac:dyDescent="0.3">
      <c r="A1117" t="s">
        <v>4871</v>
      </c>
      <c r="B1117" t="s">
        <v>3</v>
      </c>
      <c r="C1117" t="s">
        <v>1914</v>
      </c>
      <c r="D1117" t="s">
        <v>1915</v>
      </c>
    </row>
    <row r="1118" spans="1:4" x14ac:dyDescent="0.3">
      <c r="A1118" t="s">
        <v>4872</v>
      </c>
      <c r="B1118" t="s">
        <v>3</v>
      </c>
      <c r="C1118" t="s">
        <v>1916</v>
      </c>
      <c r="D1118" t="s">
        <v>1917</v>
      </c>
    </row>
    <row r="1119" spans="1:4" x14ac:dyDescent="0.3">
      <c r="A1119" t="s">
        <v>4873</v>
      </c>
      <c r="B1119" t="s">
        <v>3</v>
      </c>
      <c r="C1119" t="s">
        <v>437</v>
      </c>
      <c r="D1119" t="s">
        <v>1918</v>
      </c>
    </row>
    <row r="1120" spans="1:4" x14ac:dyDescent="0.3">
      <c r="A1120" t="s">
        <v>4874</v>
      </c>
      <c r="B1120" t="s">
        <v>6</v>
      </c>
      <c r="C1120" t="s">
        <v>1919</v>
      </c>
      <c r="D1120" t="s">
        <v>1920</v>
      </c>
    </row>
    <row r="1121" spans="1:4" x14ac:dyDescent="0.3">
      <c r="A1121" t="s">
        <v>4875</v>
      </c>
      <c r="B1121" t="s">
        <v>6</v>
      </c>
      <c r="C1121" t="s">
        <v>1921</v>
      </c>
      <c r="D1121" t="s">
        <v>1922</v>
      </c>
    </row>
    <row r="1122" spans="1:4" x14ac:dyDescent="0.3">
      <c r="A1122" t="s">
        <v>4876</v>
      </c>
      <c r="B1122" t="s">
        <v>6</v>
      </c>
      <c r="C1122" t="s">
        <v>1923</v>
      </c>
      <c r="D1122" t="s">
        <v>1924</v>
      </c>
    </row>
    <row r="1123" spans="1:4" x14ac:dyDescent="0.3">
      <c r="A1123" t="s">
        <v>4877</v>
      </c>
      <c r="B1123" t="s">
        <v>6</v>
      </c>
      <c r="C1123" t="s">
        <v>1925</v>
      </c>
      <c r="D1123" t="s">
        <v>1926</v>
      </c>
    </row>
    <row r="1124" spans="1:4" x14ac:dyDescent="0.3">
      <c r="A1124" t="s">
        <v>4878</v>
      </c>
      <c r="B1124" t="s">
        <v>3</v>
      </c>
      <c r="C1124" t="s">
        <v>1927</v>
      </c>
      <c r="D1124" t="s">
        <v>1928</v>
      </c>
    </row>
    <row r="1125" spans="1:4" x14ac:dyDescent="0.3">
      <c r="A1125" t="s">
        <v>4879</v>
      </c>
      <c r="B1125" t="s">
        <v>6</v>
      </c>
      <c r="C1125" t="s">
        <v>748</v>
      </c>
      <c r="D1125" t="s">
        <v>1929</v>
      </c>
    </row>
    <row r="1126" spans="1:4" x14ac:dyDescent="0.3">
      <c r="A1126" t="s">
        <v>4880</v>
      </c>
      <c r="B1126" t="s">
        <v>880</v>
      </c>
      <c r="C1126" t="s">
        <v>1930</v>
      </c>
      <c r="D1126" t="s">
        <v>1931</v>
      </c>
    </row>
    <row r="1127" spans="1:4" x14ac:dyDescent="0.3">
      <c r="A1127" t="s">
        <v>4881</v>
      </c>
      <c r="B1127" t="s">
        <v>3</v>
      </c>
      <c r="C1127" t="s">
        <v>1932</v>
      </c>
      <c r="D1127" t="s">
        <v>1933</v>
      </c>
    </row>
    <row r="1128" spans="1:4" x14ac:dyDescent="0.3">
      <c r="A1128" t="s">
        <v>4882</v>
      </c>
      <c r="B1128" t="s">
        <v>6</v>
      </c>
      <c r="C1128" t="s">
        <v>760</v>
      </c>
      <c r="D1128" t="s">
        <v>1934</v>
      </c>
    </row>
    <row r="1129" spans="1:4" x14ac:dyDescent="0.3">
      <c r="A1129" t="s">
        <v>4883</v>
      </c>
      <c r="B1129" t="s">
        <v>6</v>
      </c>
      <c r="C1129" t="s">
        <v>100</v>
      </c>
      <c r="D1129" t="s">
        <v>1935</v>
      </c>
    </row>
    <row r="1130" spans="1:4" x14ac:dyDescent="0.3">
      <c r="A1130" t="s">
        <v>4884</v>
      </c>
      <c r="B1130" t="s">
        <v>6</v>
      </c>
      <c r="C1130" t="s">
        <v>1936</v>
      </c>
      <c r="D1130" t="s">
        <v>1937</v>
      </c>
    </row>
    <row r="1131" spans="1:4" x14ac:dyDescent="0.3">
      <c r="A1131" t="s">
        <v>4885</v>
      </c>
      <c r="B1131" t="s">
        <v>3</v>
      </c>
      <c r="C1131" t="s">
        <v>951</v>
      </c>
      <c r="D1131" t="s">
        <v>1938</v>
      </c>
    </row>
    <row r="1132" spans="1:4" x14ac:dyDescent="0.3">
      <c r="A1132" t="s">
        <v>4886</v>
      </c>
      <c r="B1132" t="s">
        <v>880</v>
      </c>
      <c r="C1132" t="s">
        <v>1939</v>
      </c>
      <c r="D1132" t="s">
        <v>1940</v>
      </c>
    </row>
    <row r="1133" spans="1:4" x14ac:dyDescent="0.3">
      <c r="A1133" t="s">
        <v>4887</v>
      </c>
      <c r="B1133" t="s">
        <v>3</v>
      </c>
      <c r="C1133" t="s">
        <v>1941</v>
      </c>
      <c r="D1133" t="s">
        <v>1942</v>
      </c>
    </row>
    <row r="1134" spans="1:4" x14ac:dyDescent="0.3">
      <c r="A1134" t="s">
        <v>4888</v>
      </c>
      <c r="B1134" t="s">
        <v>6</v>
      </c>
      <c r="C1134" t="s">
        <v>1943</v>
      </c>
      <c r="D1134" t="s">
        <v>1944</v>
      </c>
    </row>
    <row r="1135" spans="1:4" x14ac:dyDescent="0.3">
      <c r="A1135" t="s">
        <v>4889</v>
      </c>
      <c r="B1135" t="s">
        <v>3</v>
      </c>
      <c r="C1135" t="s">
        <v>367</v>
      </c>
      <c r="D1135" t="s">
        <v>1945</v>
      </c>
    </row>
    <row r="1136" spans="1:4" x14ac:dyDescent="0.3">
      <c r="A1136" t="s">
        <v>4890</v>
      </c>
      <c r="B1136" t="s">
        <v>3</v>
      </c>
      <c r="C1136" t="s">
        <v>130</v>
      </c>
      <c r="D1136" t="s">
        <v>1946</v>
      </c>
    </row>
    <row r="1137" spans="1:4" x14ac:dyDescent="0.3">
      <c r="A1137" t="s">
        <v>4891</v>
      </c>
      <c r="B1137" t="s">
        <v>3</v>
      </c>
      <c r="C1137" t="s">
        <v>1947</v>
      </c>
      <c r="D1137" t="s">
        <v>1948</v>
      </c>
    </row>
    <row r="1138" spans="1:4" x14ac:dyDescent="0.3">
      <c r="A1138" t="s">
        <v>4892</v>
      </c>
      <c r="B1138" t="s">
        <v>3</v>
      </c>
      <c r="C1138" t="s">
        <v>1949</v>
      </c>
      <c r="D1138" t="s">
        <v>1950</v>
      </c>
    </row>
    <row r="1139" spans="1:4" x14ac:dyDescent="0.3">
      <c r="A1139" t="s">
        <v>4893</v>
      </c>
      <c r="B1139" t="s">
        <v>3</v>
      </c>
      <c r="C1139" t="s">
        <v>1951</v>
      </c>
      <c r="D1139" t="s">
        <v>1952</v>
      </c>
    </row>
    <row r="1140" spans="1:4" x14ac:dyDescent="0.3">
      <c r="A1140" t="s">
        <v>4894</v>
      </c>
      <c r="B1140" t="s">
        <v>3</v>
      </c>
      <c r="C1140" t="s">
        <v>1953</v>
      </c>
      <c r="D1140" t="s">
        <v>1954</v>
      </c>
    </row>
    <row r="1141" spans="1:4" x14ac:dyDescent="0.3">
      <c r="A1141" t="s">
        <v>4895</v>
      </c>
      <c r="B1141" t="s">
        <v>6</v>
      </c>
      <c r="C1141" t="s">
        <v>100</v>
      </c>
      <c r="D1141" t="s">
        <v>1955</v>
      </c>
    </row>
    <row r="1142" spans="1:4" x14ac:dyDescent="0.3">
      <c r="A1142" t="s">
        <v>4896</v>
      </c>
      <c r="B1142" t="s">
        <v>6</v>
      </c>
      <c r="C1142" t="s">
        <v>132</v>
      </c>
      <c r="D1142" t="s">
        <v>419</v>
      </c>
    </row>
    <row r="1143" spans="1:4" x14ac:dyDescent="0.3">
      <c r="A1143" t="s">
        <v>4897</v>
      </c>
      <c r="B1143" t="s">
        <v>3</v>
      </c>
      <c r="C1143" t="s">
        <v>365</v>
      </c>
      <c r="D1143" t="s">
        <v>1956</v>
      </c>
    </row>
    <row r="1144" spans="1:4" x14ac:dyDescent="0.3">
      <c r="A1144" t="s">
        <v>4898</v>
      </c>
      <c r="B1144" t="s">
        <v>6</v>
      </c>
      <c r="C1144" t="s">
        <v>1460</v>
      </c>
      <c r="D1144" t="s">
        <v>1957</v>
      </c>
    </row>
    <row r="1145" spans="1:4" x14ac:dyDescent="0.3">
      <c r="A1145" t="s">
        <v>4899</v>
      </c>
      <c r="B1145" t="s">
        <v>3</v>
      </c>
      <c r="C1145" t="s">
        <v>1958</v>
      </c>
      <c r="D1145" t="s">
        <v>1959</v>
      </c>
    </row>
    <row r="1146" spans="1:4" x14ac:dyDescent="0.3">
      <c r="A1146" t="s">
        <v>4900</v>
      </c>
      <c r="B1146" t="s">
        <v>3</v>
      </c>
      <c r="C1146" t="s">
        <v>49</v>
      </c>
      <c r="D1146" t="s">
        <v>1960</v>
      </c>
    </row>
    <row r="1147" spans="1:4" x14ac:dyDescent="0.3">
      <c r="A1147" t="s">
        <v>4901</v>
      </c>
      <c r="B1147" t="s">
        <v>6</v>
      </c>
      <c r="C1147" t="s">
        <v>1961</v>
      </c>
      <c r="D1147" t="s">
        <v>1962</v>
      </c>
    </row>
    <row r="1148" spans="1:4" x14ac:dyDescent="0.3">
      <c r="A1148" t="s">
        <v>4902</v>
      </c>
      <c r="B1148" t="s">
        <v>6</v>
      </c>
      <c r="C1148" t="s">
        <v>1963</v>
      </c>
      <c r="D1148" t="s">
        <v>1964</v>
      </c>
    </row>
    <row r="1149" spans="1:4" x14ac:dyDescent="0.3">
      <c r="A1149" t="s">
        <v>4903</v>
      </c>
      <c r="B1149" t="s">
        <v>6</v>
      </c>
      <c r="C1149" t="s">
        <v>197</v>
      </c>
      <c r="D1149" t="s">
        <v>1965</v>
      </c>
    </row>
    <row r="1150" spans="1:4" x14ac:dyDescent="0.3">
      <c r="A1150" t="s">
        <v>4904</v>
      </c>
      <c r="B1150" t="s">
        <v>6</v>
      </c>
      <c r="C1150" t="s">
        <v>303</v>
      </c>
      <c r="D1150" t="s">
        <v>1966</v>
      </c>
    </row>
    <row r="1151" spans="1:4" x14ac:dyDescent="0.3">
      <c r="A1151" t="s">
        <v>4905</v>
      </c>
      <c r="B1151" t="s">
        <v>3</v>
      </c>
      <c r="C1151" t="s">
        <v>1967</v>
      </c>
      <c r="D1151" t="s">
        <v>1968</v>
      </c>
    </row>
    <row r="1152" spans="1:4" x14ac:dyDescent="0.3">
      <c r="A1152" t="s">
        <v>4906</v>
      </c>
      <c r="B1152" t="s">
        <v>6</v>
      </c>
      <c r="C1152" t="s">
        <v>1969</v>
      </c>
      <c r="D1152" t="s">
        <v>941</v>
      </c>
    </row>
    <row r="1153" spans="1:4" x14ac:dyDescent="0.3">
      <c r="A1153" t="s">
        <v>4907</v>
      </c>
      <c r="B1153" t="s">
        <v>6</v>
      </c>
      <c r="C1153" t="s">
        <v>1970</v>
      </c>
      <c r="D1153" t="s">
        <v>1971</v>
      </c>
    </row>
    <row r="1154" spans="1:4" x14ac:dyDescent="0.3">
      <c r="A1154" t="s">
        <v>4908</v>
      </c>
      <c r="B1154" t="s">
        <v>3</v>
      </c>
      <c r="C1154" t="s">
        <v>911</v>
      </c>
      <c r="D1154" t="s">
        <v>1972</v>
      </c>
    </row>
    <row r="1155" spans="1:4" x14ac:dyDescent="0.3">
      <c r="A1155" t="s">
        <v>4909</v>
      </c>
      <c r="B1155" t="s">
        <v>3</v>
      </c>
      <c r="C1155" t="s">
        <v>1973</v>
      </c>
      <c r="D1155" t="s">
        <v>1974</v>
      </c>
    </row>
    <row r="1156" spans="1:4" x14ac:dyDescent="0.3">
      <c r="A1156" t="s">
        <v>4910</v>
      </c>
      <c r="B1156" t="s">
        <v>3</v>
      </c>
      <c r="C1156" t="s">
        <v>1975</v>
      </c>
      <c r="D1156" t="s">
        <v>1976</v>
      </c>
    </row>
    <row r="1157" spans="1:4" x14ac:dyDescent="0.3">
      <c r="A1157" t="s">
        <v>4911</v>
      </c>
      <c r="B1157" t="s">
        <v>6</v>
      </c>
      <c r="C1157" t="s">
        <v>1977</v>
      </c>
      <c r="D1157" t="s">
        <v>1978</v>
      </c>
    </row>
    <row r="1158" spans="1:4" x14ac:dyDescent="0.3">
      <c r="A1158" t="s">
        <v>4912</v>
      </c>
      <c r="B1158" t="s">
        <v>6</v>
      </c>
      <c r="C1158" t="s">
        <v>1979</v>
      </c>
      <c r="D1158" t="s">
        <v>1980</v>
      </c>
    </row>
    <row r="1159" spans="1:4" x14ac:dyDescent="0.3">
      <c r="A1159" t="s">
        <v>4913</v>
      </c>
      <c r="B1159" t="s">
        <v>6</v>
      </c>
      <c r="C1159" t="s">
        <v>1981</v>
      </c>
      <c r="D1159" t="s">
        <v>1982</v>
      </c>
    </row>
    <row r="1160" spans="1:4" x14ac:dyDescent="0.3">
      <c r="A1160" t="s">
        <v>4914</v>
      </c>
      <c r="B1160" t="s">
        <v>3</v>
      </c>
      <c r="C1160" t="s">
        <v>1983</v>
      </c>
      <c r="D1160" t="s">
        <v>1984</v>
      </c>
    </row>
    <row r="1161" spans="1:4" x14ac:dyDescent="0.3">
      <c r="A1161" t="s">
        <v>4915</v>
      </c>
      <c r="B1161" t="s">
        <v>6</v>
      </c>
      <c r="C1161" t="s">
        <v>1985</v>
      </c>
      <c r="D1161" t="s">
        <v>1986</v>
      </c>
    </row>
    <row r="1162" spans="1:4" x14ac:dyDescent="0.3">
      <c r="A1162" t="s">
        <v>4916</v>
      </c>
      <c r="B1162" t="s">
        <v>3</v>
      </c>
      <c r="C1162" t="s">
        <v>1987</v>
      </c>
      <c r="D1162" t="s">
        <v>1988</v>
      </c>
    </row>
    <row r="1163" spans="1:4" x14ac:dyDescent="0.3">
      <c r="A1163" t="s">
        <v>4917</v>
      </c>
      <c r="B1163" t="s">
        <v>3</v>
      </c>
      <c r="C1163" t="s">
        <v>1989</v>
      </c>
      <c r="D1163" t="s">
        <v>1990</v>
      </c>
    </row>
    <row r="1164" spans="1:4" x14ac:dyDescent="0.3">
      <c r="A1164" t="s">
        <v>4918</v>
      </c>
      <c r="B1164" t="s">
        <v>6</v>
      </c>
      <c r="C1164" t="s">
        <v>1991</v>
      </c>
      <c r="D1164" t="s">
        <v>1992</v>
      </c>
    </row>
    <row r="1165" spans="1:4" x14ac:dyDescent="0.3">
      <c r="A1165" t="s">
        <v>4919</v>
      </c>
      <c r="B1165" t="s">
        <v>3</v>
      </c>
      <c r="C1165" t="s">
        <v>1993</v>
      </c>
      <c r="D1165" t="s">
        <v>1994</v>
      </c>
    </row>
    <row r="1166" spans="1:4" x14ac:dyDescent="0.3">
      <c r="A1166" t="s">
        <v>4920</v>
      </c>
      <c r="B1166" t="s">
        <v>3</v>
      </c>
      <c r="C1166" t="s">
        <v>1995</v>
      </c>
      <c r="D1166" t="s">
        <v>1996</v>
      </c>
    </row>
    <row r="1167" spans="1:4" x14ac:dyDescent="0.3">
      <c r="A1167" t="s">
        <v>4921</v>
      </c>
      <c r="B1167" t="s">
        <v>3</v>
      </c>
      <c r="C1167" t="s">
        <v>398</v>
      </c>
      <c r="D1167" t="s">
        <v>1997</v>
      </c>
    </row>
    <row r="1168" spans="1:4" x14ac:dyDescent="0.3">
      <c r="A1168" t="s">
        <v>4922</v>
      </c>
      <c r="B1168" t="s">
        <v>3</v>
      </c>
      <c r="C1168" t="s">
        <v>80</v>
      </c>
      <c r="D1168" t="s">
        <v>1998</v>
      </c>
    </row>
    <row r="1169" spans="1:4" x14ac:dyDescent="0.3">
      <c r="A1169" t="s">
        <v>4923</v>
      </c>
      <c r="B1169" t="s">
        <v>880</v>
      </c>
      <c r="C1169" t="s">
        <v>1999</v>
      </c>
      <c r="D1169" t="s">
        <v>2000</v>
      </c>
    </row>
    <row r="1170" spans="1:4" x14ac:dyDescent="0.3">
      <c r="A1170" t="s">
        <v>4924</v>
      </c>
      <c r="B1170" t="s">
        <v>6</v>
      </c>
      <c r="C1170" t="s">
        <v>2001</v>
      </c>
      <c r="D1170" t="s">
        <v>87</v>
      </c>
    </row>
    <row r="1171" spans="1:4" x14ac:dyDescent="0.3">
      <c r="A1171" t="s">
        <v>4925</v>
      </c>
      <c r="B1171" t="s">
        <v>6</v>
      </c>
      <c r="C1171" t="s">
        <v>2002</v>
      </c>
      <c r="D1171" t="s">
        <v>2003</v>
      </c>
    </row>
    <row r="1172" spans="1:4" x14ac:dyDescent="0.3">
      <c r="A1172" t="s">
        <v>4926</v>
      </c>
      <c r="B1172" t="s">
        <v>880</v>
      </c>
      <c r="C1172" t="s">
        <v>2004</v>
      </c>
      <c r="D1172" t="s">
        <v>1718</v>
      </c>
    </row>
    <row r="1173" spans="1:4" x14ac:dyDescent="0.3">
      <c r="A1173" t="s">
        <v>4927</v>
      </c>
      <c r="B1173" t="s">
        <v>3</v>
      </c>
      <c r="C1173" t="s">
        <v>2005</v>
      </c>
      <c r="D1173" t="s">
        <v>2006</v>
      </c>
    </row>
    <row r="1174" spans="1:4" x14ac:dyDescent="0.3">
      <c r="A1174" t="s">
        <v>4928</v>
      </c>
      <c r="B1174" t="s">
        <v>6</v>
      </c>
      <c r="C1174" t="s">
        <v>2007</v>
      </c>
      <c r="D1174" t="s">
        <v>2008</v>
      </c>
    </row>
    <row r="1175" spans="1:4" x14ac:dyDescent="0.3">
      <c r="A1175" t="s">
        <v>4929</v>
      </c>
      <c r="B1175" t="s">
        <v>880</v>
      </c>
      <c r="C1175" t="s">
        <v>2009</v>
      </c>
      <c r="D1175" t="s">
        <v>2010</v>
      </c>
    </row>
    <row r="1176" spans="1:4" x14ac:dyDescent="0.3">
      <c r="A1176" t="s">
        <v>4930</v>
      </c>
      <c r="B1176" t="s">
        <v>6</v>
      </c>
      <c r="C1176" t="s">
        <v>2011</v>
      </c>
      <c r="D1176" t="s">
        <v>2012</v>
      </c>
    </row>
    <row r="1177" spans="1:4" x14ac:dyDescent="0.3">
      <c r="A1177" t="s">
        <v>4931</v>
      </c>
      <c r="B1177" t="s">
        <v>6</v>
      </c>
      <c r="C1177" t="s">
        <v>2013</v>
      </c>
      <c r="D1177" t="s">
        <v>2014</v>
      </c>
    </row>
    <row r="1178" spans="1:4" x14ac:dyDescent="0.3">
      <c r="A1178" t="s">
        <v>4932</v>
      </c>
      <c r="B1178" t="s">
        <v>6</v>
      </c>
      <c r="C1178" t="s">
        <v>2015</v>
      </c>
      <c r="D1178" t="s">
        <v>2016</v>
      </c>
    </row>
    <row r="1179" spans="1:4" x14ac:dyDescent="0.3">
      <c r="A1179" t="s">
        <v>4933</v>
      </c>
      <c r="B1179" t="s">
        <v>3</v>
      </c>
      <c r="C1179" t="s">
        <v>2017</v>
      </c>
      <c r="D1179" t="s">
        <v>2018</v>
      </c>
    </row>
    <row r="1180" spans="1:4" x14ac:dyDescent="0.3">
      <c r="A1180" t="s">
        <v>4934</v>
      </c>
      <c r="B1180" t="s">
        <v>6</v>
      </c>
      <c r="C1180" t="s">
        <v>140</v>
      </c>
      <c r="D1180" t="s">
        <v>2019</v>
      </c>
    </row>
    <row r="1181" spans="1:4" x14ac:dyDescent="0.3">
      <c r="A1181" t="s">
        <v>4935</v>
      </c>
      <c r="B1181" t="s">
        <v>3</v>
      </c>
      <c r="C1181" t="s">
        <v>359</v>
      </c>
      <c r="D1181" t="s">
        <v>2020</v>
      </c>
    </row>
    <row r="1182" spans="1:4" x14ac:dyDescent="0.3">
      <c r="A1182" t="s">
        <v>4936</v>
      </c>
      <c r="B1182" t="s">
        <v>6</v>
      </c>
      <c r="C1182" t="s">
        <v>55</v>
      </c>
      <c r="D1182" t="s">
        <v>2021</v>
      </c>
    </row>
    <row r="1183" spans="1:4" x14ac:dyDescent="0.3">
      <c r="A1183" t="s">
        <v>4937</v>
      </c>
      <c r="B1183" t="s">
        <v>3</v>
      </c>
      <c r="C1183" t="s">
        <v>2022</v>
      </c>
      <c r="D1183" t="s">
        <v>85</v>
      </c>
    </row>
    <row r="1184" spans="1:4" x14ac:dyDescent="0.3">
      <c r="A1184" t="s">
        <v>4938</v>
      </c>
      <c r="B1184" t="s">
        <v>3</v>
      </c>
      <c r="C1184" t="s">
        <v>2023</v>
      </c>
      <c r="D1184" t="s">
        <v>2024</v>
      </c>
    </row>
    <row r="1185" spans="1:4" x14ac:dyDescent="0.3">
      <c r="A1185" t="s">
        <v>4939</v>
      </c>
      <c r="B1185" t="s">
        <v>880</v>
      </c>
      <c r="C1185" t="s">
        <v>2025</v>
      </c>
      <c r="D1185" t="s">
        <v>2026</v>
      </c>
    </row>
    <row r="1186" spans="1:4" x14ac:dyDescent="0.3">
      <c r="A1186" t="s">
        <v>4940</v>
      </c>
      <c r="B1186" t="s">
        <v>6</v>
      </c>
      <c r="C1186" t="s">
        <v>2027</v>
      </c>
      <c r="D1186" t="s">
        <v>2028</v>
      </c>
    </row>
    <row r="1187" spans="1:4" x14ac:dyDescent="0.3">
      <c r="A1187" t="s">
        <v>4941</v>
      </c>
      <c r="B1187" t="s">
        <v>3</v>
      </c>
      <c r="C1187" t="s">
        <v>49</v>
      </c>
      <c r="D1187" t="s">
        <v>2029</v>
      </c>
    </row>
    <row r="1188" spans="1:4" x14ac:dyDescent="0.3">
      <c r="A1188" t="s">
        <v>4942</v>
      </c>
      <c r="B1188" t="s">
        <v>3</v>
      </c>
      <c r="C1188" t="s">
        <v>2030</v>
      </c>
      <c r="D1188" t="s">
        <v>2031</v>
      </c>
    </row>
    <row r="1189" spans="1:4" x14ac:dyDescent="0.3">
      <c r="A1189" t="s">
        <v>4943</v>
      </c>
      <c r="B1189" t="s">
        <v>6</v>
      </c>
      <c r="C1189" t="s">
        <v>2032</v>
      </c>
      <c r="D1189" t="s">
        <v>520</v>
      </c>
    </row>
    <row r="1190" spans="1:4" x14ac:dyDescent="0.3">
      <c r="A1190" t="s">
        <v>4944</v>
      </c>
      <c r="B1190" t="s">
        <v>6</v>
      </c>
      <c r="C1190" t="s">
        <v>2033</v>
      </c>
      <c r="D1190" t="s">
        <v>2034</v>
      </c>
    </row>
    <row r="1191" spans="1:4" x14ac:dyDescent="0.3">
      <c r="A1191" t="s">
        <v>4945</v>
      </c>
      <c r="B1191" t="s">
        <v>6</v>
      </c>
      <c r="C1191" t="s">
        <v>2035</v>
      </c>
      <c r="D1191" t="s">
        <v>2036</v>
      </c>
    </row>
    <row r="1192" spans="1:4" x14ac:dyDescent="0.3">
      <c r="A1192" t="s">
        <v>4946</v>
      </c>
      <c r="B1192" t="s">
        <v>6</v>
      </c>
      <c r="C1192" t="s">
        <v>2037</v>
      </c>
      <c r="D1192" t="s">
        <v>2038</v>
      </c>
    </row>
    <row r="1193" spans="1:4" x14ac:dyDescent="0.3">
      <c r="A1193" t="s">
        <v>4947</v>
      </c>
      <c r="B1193" t="s">
        <v>6</v>
      </c>
      <c r="C1193" t="s">
        <v>461</v>
      </c>
      <c r="D1193" t="s">
        <v>2039</v>
      </c>
    </row>
    <row r="1194" spans="1:4" x14ac:dyDescent="0.3">
      <c r="A1194" t="s">
        <v>4948</v>
      </c>
      <c r="B1194" t="s">
        <v>3</v>
      </c>
      <c r="C1194" t="s">
        <v>643</v>
      </c>
      <c r="D1194" t="s">
        <v>2040</v>
      </c>
    </row>
    <row r="1195" spans="1:4" x14ac:dyDescent="0.3">
      <c r="A1195" t="s">
        <v>4949</v>
      </c>
      <c r="B1195" t="s">
        <v>3</v>
      </c>
      <c r="C1195" t="s">
        <v>213</v>
      </c>
      <c r="D1195" t="s">
        <v>2041</v>
      </c>
    </row>
    <row r="1196" spans="1:4" x14ac:dyDescent="0.3">
      <c r="A1196" t="s">
        <v>4950</v>
      </c>
      <c r="B1196" t="s">
        <v>3</v>
      </c>
      <c r="C1196" t="s">
        <v>2042</v>
      </c>
      <c r="D1196" t="s">
        <v>2043</v>
      </c>
    </row>
    <row r="1197" spans="1:4" x14ac:dyDescent="0.3">
      <c r="A1197" t="s">
        <v>4951</v>
      </c>
      <c r="B1197" t="s">
        <v>3</v>
      </c>
      <c r="C1197" t="s">
        <v>2044</v>
      </c>
      <c r="D1197" t="s">
        <v>2045</v>
      </c>
    </row>
    <row r="1198" spans="1:4" x14ac:dyDescent="0.3">
      <c r="A1198" t="s">
        <v>4952</v>
      </c>
      <c r="B1198" t="s">
        <v>3</v>
      </c>
      <c r="C1198" t="s">
        <v>2046</v>
      </c>
      <c r="D1198" t="s">
        <v>2047</v>
      </c>
    </row>
    <row r="1199" spans="1:4" x14ac:dyDescent="0.3">
      <c r="A1199" t="s">
        <v>4953</v>
      </c>
      <c r="B1199" t="s">
        <v>6</v>
      </c>
      <c r="C1199" t="s">
        <v>1771</v>
      </c>
      <c r="D1199" t="s">
        <v>2048</v>
      </c>
    </row>
    <row r="1200" spans="1:4" x14ac:dyDescent="0.3">
      <c r="A1200" t="s">
        <v>4954</v>
      </c>
      <c r="B1200" t="s">
        <v>6</v>
      </c>
      <c r="C1200" t="s">
        <v>2049</v>
      </c>
      <c r="D1200" t="s">
        <v>2050</v>
      </c>
    </row>
    <row r="1201" spans="1:4" x14ac:dyDescent="0.3">
      <c r="A1201" t="s">
        <v>4955</v>
      </c>
      <c r="B1201" t="s">
        <v>880</v>
      </c>
      <c r="C1201" t="s">
        <v>1619</v>
      </c>
      <c r="D1201" t="s">
        <v>2051</v>
      </c>
    </row>
    <row r="1202" spans="1:4" x14ac:dyDescent="0.3">
      <c r="A1202" t="s">
        <v>4956</v>
      </c>
      <c r="B1202" t="s">
        <v>6</v>
      </c>
      <c r="C1202" t="s">
        <v>100</v>
      </c>
      <c r="D1202" t="s">
        <v>1468</v>
      </c>
    </row>
    <row r="1203" spans="1:4" x14ac:dyDescent="0.3">
      <c r="A1203" t="s">
        <v>4957</v>
      </c>
      <c r="B1203" t="s">
        <v>880</v>
      </c>
      <c r="C1203" t="s">
        <v>2052</v>
      </c>
      <c r="D1203" t="s">
        <v>2053</v>
      </c>
    </row>
    <row r="1204" spans="1:4" x14ac:dyDescent="0.3">
      <c r="A1204" t="s">
        <v>4958</v>
      </c>
      <c r="B1204" t="s">
        <v>6</v>
      </c>
      <c r="C1204" t="s">
        <v>2054</v>
      </c>
      <c r="D1204" t="s">
        <v>2055</v>
      </c>
    </row>
    <row r="1205" spans="1:4" x14ac:dyDescent="0.3">
      <c r="A1205" t="s">
        <v>4959</v>
      </c>
      <c r="B1205" t="s">
        <v>6</v>
      </c>
      <c r="C1205" t="s">
        <v>638</v>
      </c>
      <c r="D1205" t="s">
        <v>2056</v>
      </c>
    </row>
    <row r="1206" spans="1:4" x14ac:dyDescent="0.3">
      <c r="A1206" t="s">
        <v>4960</v>
      </c>
      <c r="B1206" t="s">
        <v>880</v>
      </c>
      <c r="C1206" t="s">
        <v>2057</v>
      </c>
      <c r="D1206" t="s">
        <v>2058</v>
      </c>
    </row>
    <row r="1207" spans="1:4" x14ac:dyDescent="0.3">
      <c r="A1207" t="s">
        <v>4961</v>
      </c>
      <c r="B1207" t="s">
        <v>6</v>
      </c>
      <c r="C1207" t="s">
        <v>2059</v>
      </c>
      <c r="D1207" t="s">
        <v>2060</v>
      </c>
    </row>
    <row r="1208" spans="1:4" x14ac:dyDescent="0.3">
      <c r="A1208" t="s">
        <v>4962</v>
      </c>
      <c r="B1208" t="s">
        <v>880</v>
      </c>
      <c r="C1208" t="s">
        <v>2061</v>
      </c>
      <c r="D1208" t="s">
        <v>2062</v>
      </c>
    </row>
    <row r="1209" spans="1:4" x14ac:dyDescent="0.3">
      <c r="A1209" t="s">
        <v>4963</v>
      </c>
      <c r="B1209" t="s">
        <v>3</v>
      </c>
      <c r="C1209" t="s">
        <v>2063</v>
      </c>
      <c r="D1209" t="s">
        <v>1011</v>
      </c>
    </row>
    <row r="1210" spans="1:4" x14ac:dyDescent="0.3">
      <c r="A1210" t="s">
        <v>4964</v>
      </c>
      <c r="B1210" t="s">
        <v>6</v>
      </c>
      <c r="C1210" t="s">
        <v>2064</v>
      </c>
      <c r="D1210" t="s">
        <v>2065</v>
      </c>
    </row>
    <row r="1211" spans="1:4" x14ac:dyDescent="0.3">
      <c r="A1211" t="s">
        <v>4965</v>
      </c>
      <c r="B1211" t="s">
        <v>6</v>
      </c>
      <c r="C1211" t="s">
        <v>303</v>
      </c>
      <c r="D1211" t="s">
        <v>1121</v>
      </c>
    </row>
    <row r="1212" spans="1:4" x14ac:dyDescent="0.3">
      <c r="A1212" t="s">
        <v>4966</v>
      </c>
      <c r="B1212" t="s">
        <v>6</v>
      </c>
      <c r="C1212" t="s">
        <v>2066</v>
      </c>
      <c r="D1212" t="s">
        <v>2067</v>
      </c>
    </row>
    <row r="1213" spans="1:4" x14ac:dyDescent="0.3">
      <c r="A1213" t="s">
        <v>4967</v>
      </c>
      <c r="B1213" t="s">
        <v>6</v>
      </c>
      <c r="C1213" t="s">
        <v>301</v>
      </c>
      <c r="D1213" t="s">
        <v>2068</v>
      </c>
    </row>
    <row r="1214" spans="1:4" x14ac:dyDescent="0.3">
      <c r="A1214" t="s">
        <v>4968</v>
      </c>
      <c r="B1214" t="s">
        <v>880</v>
      </c>
      <c r="C1214" t="s">
        <v>1523</v>
      </c>
      <c r="D1214" t="s">
        <v>2069</v>
      </c>
    </row>
    <row r="1215" spans="1:4" x14ac:dyDescent="0.3">
      <c r="A1215" t="s">
        <v>4969</v>
      </c>
      <c r="B1215" t="s">
        <v>3</v>
      </c>
      <c r="C1215" t="s">
        <v>1235</v>
      </c>
      <c r="D1215" t="s">
        <v>2070</v>
      </c>
    </row>
    <row r="1216" spans="1:4" x14ac:dyDescent="0.3">
      <c r="A1216" t="s">
        <v>4970</v>
      </c>
      <c r="B1216" t="s">
        <v>6</v>
      </c>
      <c r="C1216" t="s">
        <v>2071</v>
      </c>
      <c r="D1216" t="s">
        <v>2072</v>
      </c>
    </row>
    <row r="1217" spans="1:4" x14ac:dyDescent="0.3">
      <c r="A1217" t="s">
        <v>4971</v>
      </c>
      <c r="B1217" t="s">
        <v>3</v>
      </c>
      <c r="C1217" t="s">
        <v>2073</v>
      </c>
      <c r="D1217" t="s">
        <v>2074</v>
      </c>
    </row>
    <row r="1218" spans="1:4" x14ac:dyDescent="0.3">
      <c r="A1218" t="s">
        <v>4972</v>
      </c>
      <c r="B1218" t="s">
        <v>3</v>
      </c>
      <c r="C1218" t="s">
        <v>1225</v>
      </c>
      <c r="D1218" t="s">
        <v>1328</v>
      </c>
    </row>
    <row r="1219" spans="1:4" x14ac:dyDescent="0.3">
      <c r="A1219" t="s">
        <v>4973</v>
      </c>
      <c r="B1219" t="s">
        <v>6</v>
      </c>
      <c r="C1219" t="s">
        <v>2075</v>
      </c>
      <c r="D1219" t="s">
        <v>2076</v>
      </c>
    </row>
    <row r="1220" spans="1:4" x14ac:dyDescent="0.3">
      <c r="A1220" t="s">
        <v>4974</v>
      </c>
      <c r="B1220" t="s">
        <v>6</v>
      </c>
      <c r="C1220" t="s">
        <v>19</v>
      </c>
      <c r="D1220" t="s">
        <v>2077</v>
      </c>
    </row>
    <row r="1221" spans="1:4" x14ac:dyDescent="0.3">
      <c r="A1221" t="s">
        <v>4975</v>
      </c>
      <c r="B1221" t="s">
        <v>6</v>
      </c>
      <c r="C1221" t="s">
        <v>2078</v>
      </c>
      <c r="D1221" t="s">
        <v>2079</v>
      </c>
    </row>
    <row r="1222" spans="1:4" x14ac:dyDescent="0.3">
      <c r="A1222" t="s">
        <v>4976</v>
      </c>
      <c r="B1222" t="s">
        <v>6</v>
      </c>
      <c r="C1222" t="s">
        <v>2080</v>
      </c>
      <c r="D1222" t="s">
        <v>2081</v>
      </c>
    </row>
    <row r="1223" spans="1:4" x14ac:dyDescent="0.3">
      <c r="A1223" t="s">
        <v>4977</v>
      </c>
      <c r="B1223" t="s">
        <v>3</v>
      </c>
      <c r="C1223" t="s">
        <v>2082</v>
      </c>
      <c r="D1223" t="s">
        <v>2083</v>
      </c>
    </row>
    <row r="1224" spans="1:4" x14ac:dyDescent="0.3">
      <c r="A1224" t="s">
        <v>4978</v>
      </c>
      <c r="B1224" t="s">
        <v>3</v>
      </c>
      <c r="C1224" t="s">
        <v>2084</v>
      </c>
      <c r="D1224" t="s">
        <v>2085</v>
      </c>
    </row>
    <row r="1225" spans="1:4" x14ac:dyDescent="0.3">
      <c r="A1225" t="s">
        <v>4979</v>
      </c>
      <c r="B1225" t="s">
        <v>6</v>
      </c>
      <c r="C1225" t="s">
        <v>2086</v>
      </c>
      <c r="D1225" t="s">
        <v>571</v>
      </c>
    </row>
    <row r="1226" spans="1:4" x14ac:dyDescent="0.3">
      <c r="A1226" t="s">
        <v>4980</v>
      </c>
      <c r="B1226" t="s">
        <v>3</v>
      </c>
      <c r="C1226" t="s">
        <v>2087</v>
      </c>
      <c r="D1226" t="s">
        <v>105</v>
      </c>
    </row>
    <row r="1227" spans="1:4" x14ac:dyDescent="0.3">
      <c r="A1227" t="s">
        <v>4981</v>
      </c>
      <c r="B1227" t="s">
        <v>6</v>
      </c>
      <c r="C1227" t="s">
        <v>2088</v>
      </c>
      <c r="D1227" t="s">
        <v>2089</v>
      </c>
    </row>
    <row r="1228" spans="1:4" x14ac:dyDescent="0.3">
      <c r="A1228" t="s">
        <v>4982</v>
      </c>
      <c r="B1228" t="s">
        <v>3</v>
      </c>
      <c r="C1228" t="s">
        <v>2090</v>
      </c>
      <c r="D1228" t="s">
        <v>2091</v>
      </c>
    </row>
    <row r="1229" spans="1:4" x14ac:dyDescent="0.3">
      <c r="A1229" t="s">
        <v>4983</v>
      </c>
      <c r="B1229" t="s">
        <v>6</v>
      </c>
      <c r="C1229" t="s">
        <v>2092</v>
      </c>
      <c r="D1229" t="s">
        <v>2093</v>
      </c>
    </row>
    <row r="1230" spans="1:4" x14ac:dyDescent="0.3">
      <c r="A1230" t="s">
        <v>4984</v>
      </c>
      <c r="B1230" t="s">
        <v>6</v>
      </c>
      <c r="C1230" t="s">
        <v>461</v>
      </c>
      <c r="D1230" t="s">
        <v>2094</v>
      </c>
    </row>
    <row r="1231" spans="1:4" x14ac:dyDescent="0.3">
      <c r="A1231" t="s">
        <v>4985</v>
      </c>
      <c r="B1231" t="s">
        <v>3</v>
      </c>
      <c r="C1231" t="s">
        <v>2095</v>
      </c>
      <c r="D1231" t="s">
        <v>2096</v>
      </c>
    </row>
    <row r="1232" spans="1:4" x14ac:dyDescent="0.3">
      <c r="A1232" t="s">
        <v>4986</v>
      </c>
      <c r="B1232" t="s">
        <v>3</v>
      </c>
      <c r="C1232" t="s">
        <v>2097</v>
      </c>
      <c r="D1232" t="s">
        <v>2098</v>
      </c>
    </row>
    <row r="1233" spans="1:4" x14ac:dyDescent="0.3">
      <c r="A1233" t="s">
        <v>4987</v>
      </c>
      <c r="B1233" t="s">
        <v>3</v>
      </c>
      <c r="C1233" t="s">
        <v>2099</v>
      </c>
      <c r="D1233" t="s">
        <v>2100</v>
      </c>
    </row>
    <row r="1234" spans="1:4" x14ac:dyDescent="0.3">
      <c r="A1234" t="s">
        <v>4988</v>
      </c>
      <c r="B1234" t="s">
        <v>6</v>
      </c>
      <c r="C1234" t="s">
        <v>2101</v>
      </c>
      <c r="D1234" t="s">
        <v>2102</v>
      </c>
    </row>
    <row r="1235" spans="1:4" x14ac:dyDescent="0.3">
      <c r="A1235" t="s">
        <v>4989</v>
      </c>
      <c r="B1235" t="s">
        <v>6</v>
      </c>
      <c r="C1235" t="s">
        <v>2103</v>
      </c>
      <c r="D1235" t="s">
        <v>1761</v>
      </c>
    </row>
    <row r="1236" spans="1:4" x14ac:dyDescent="0.3">
      <c r="A1236" t="s">
        <v>4990</v>
      </c>
      <c r="B1236" t="s">
        <v>880</v>
      </c>
      <c r="C1236" t="s">
        <v>2104</v>
      </c>
      <c r="D1236" t="s">
        <v>2105</v>
      </c>
    </row>
    <row r="1237" spans="1:4" x14ac:dyDescent="0.3">
      <c r="A1237" t="s">
        <v>4991</v>
      </c>
      <c r="B1237" t="s">
        <v>880</v>
      </c>
      <c r="C1237" t="s">
        <v>2106</v>
      </c>
      <c r="D1237" t="s">
        <v>2107</v>
      </c>
    </row>
    <row r="1238" spans="1:4" x14ac:dyDescent="0.3">
      <c r="A1238" t="s">
        <v>4992</v>
      </c>
      <c r="B1238" t="s">
        <v>3</v>
      </c>
      <c r="C1238" t="s">
        <v>2108</v>
      </c>
      <c r="D1238" t="s">
        <v>2109</v>
      </c>
    </row>
    <row r="1239" spans="1:4" x14ac:dyDescent="0.3">
      <c r="A1239" t="s">
        <v>4993</v>
      </c>
      <c r="B1239" t="s">
        <v>6</v>
      </c>
      <c r="C1239" t="s">
        <v>301</v>
      </c>
      <c r="D1239" t="s">
        <v>2110</v>
      </c>
    </row>
    <row r="1240" spans="1:4" x14ac:dyDescent="0.3">
      <c r="A1240" t="s">
        <v>4994</v>
      </c>
      <c r="B1240" t="s">
        <v>6</v>
      </c>
      <c r="C1240" t="s">
        <v>2111</v>
      </c>
      <c r="D1240" t="s">
        <v>2112</v>
      </c>
    </row>
    <row r="1241" spans="1:4" x14ac:dyDescent="0.3">
      <c r="A1241" t="s">
        <v>4995</v>
      </c>
      <c r="B1241" t="s">
        <v>3</v>
      </c>
      <c r="C1241" t="s">
        <v>2113</v>
      </c>
      <c r="D1241" t="s">
        <v>2114</v>
      </c>
    </row>
    <row r="1242" spans="1:4" x14ac:dyDescent="0.3">
      <c r="A1242" t="s">
        <v>4996</v>
      </c>
      <c r="B1242" t="s">
        <v>6</v>
      </c>
      <c r="C1242" t="s">
        <v>2115</v>
      </c>
      <c r="D1242" t="s">
        <v>2116</v>
      </c>
    </row>
    <row r="1243" spans="1:4" x14ac:dyDescent="0.3">
      <c r="A1243" t="s">
        <v>4997</v>
      </c>
      <c r="B1243" t="s">
        <v>880</v>
      </c>
      <c r="C1243" t="s">
        <v>2117</v>
      </c>
      <c r="D1243" t="s">
        <v>1591</v>
      </c>
    </row>
    <row r="1244" spans="1:4" x14ac:dyDescent="0.3">
      <c r="A1244" t="s">
        <v>4998</v>
      </c>
      <c r="B1244" t="s">
        <v>6</v>
      </c>
      <c r="C1244" t="s">
        <v>2118</v>
      </c>
      <c r="D1244" t="s">
        <v>2119</v>
      </c>
    </row>
    <row r="1245" spans="1:4" x14ac:dyDescent="0.3">
      <c r="A1245" t="s">
        <v>4999</v>
      </c>
      <c r="B1245" t="s">
        <v>3</v>
      </c>
      <c r="C1245" t="s">
        <v>1842</v>
      </c>
      <c r="D1245" t="s">
        <v>2120</v>
      </c>
    </row>
    <row r="1246" spans="1:4" x14ac:dyDescent="0.3">
      <c r="A1246" t="s">
        <v>5000</v>
      </c>
      <c r="B1246" t="s">
        <v>3</v>
      </c>
      <c r="C1246" t="s">
        <v>2121</v>
      </c>
      <c r="D1246" t="s">
        <v>2055</v>
      </c>
    </row>
    <row r="1247" spans="1:4" x14ac:dyDescent="0.3">
      <c r="A1247" t="s">
        <v>5001</v>
      </c>
      <c r="B1247" t="s">
        <v>6</v>
      </c>
      <c r="C1247" t="s">
        <v>2122</v>
      </c>
      <c r="D1247" t="s">
        <v>2123</v>
      </c>
    </row>
    <row r="1248" spans="1:4" x14ac:dyDescent="0.3">
      <c r="A1248" t="s">
        <v>5002</v>
      </c>
      <c r="B1248" t="s">
        <v>6</v>
      </c>
      <c r="C1248" t="s">
        <v>2124</v>
      </c>
      <c r="D1248" t="s">
        <v>2125</v>
      </c>
    </row>
    <row r="1249" spans="1:4" x14ac:dyDescent="0.3">
      <c r="A1249" t="s">
        <v>5003</v>
      </c>
      <c r="B1249" t="s">
        <v>6</v>
      </c>
      <c r="C1249" t="s">
        <v>738</v>
      </c>
      <c r="D1249" t="s">
        <v>2126</v>
      </c>
    </row>
    <row r="1250" spans="1:4" x14ac:dyDescent="0.3">
      <c r="A1250" t="s">
        <v>5004</v>
      </c>
      <c r="B1250" t="s">
        <v>6</v>
      </c>
      <c r="C1250" t="s">
        <v>283</v>
      </c>
      <c r="D1250" t="s">
        <v>2127</v>
      </c>
    </row>
    <row r="1251" spans="1:4" x14ac:dyDescent="0.3">
      <c r="A1251" t="s">
        <v>5005</v>
      </c>
      <c r="B1251" t="s">
        <v>3</v>
      </c>
      <c r="C1251" t="s">
        <v>2128</v>
      </c>
      <c r="D1251" t="s">
        <v>2129</v>
      </c>
    </row>
    <row r="1252" spans="1:4" x14ac:dyDescent="0.3">
      <c r="A1252" t="s">
        <v>5006</v>
      </c>
      <c r="B1252" t="s">
        <v>6</v>
      </c>
      <c r="C1252" t="s">
        <v>2130</v>
      </c>
      <c r="D1252" t="s">
        <v>2131</v>
      </c>
    </row>
    <row r="1253" spans="1:4" x14ac:dyDescent="0.3">
      <c r="A1253" t="s">
        <v>5007</v>
      </c>
      <c r="B1253" t="s">
        <v>6</v>
      </c>
      <c r="C1253" t="s">
        <v>1108</v>
      </c>
      <c r="D1253" t="s">
        <v>2132</v>
      </c>
    </row>
    <row r="1254" spans="1:4" x14ac:dyDescent="0.3">
      <c r="A1254" t="s">
        <v>5008</v>
      </c>
      <c r="B1254" t="s">
        <v>3</v>
      </c>
      <c r="C1254" t="s">
        <v>2133</v>
      </c>
      <c r="D1254" t="s">
        <v>2134</v>
      </c>
    </row>
    <row r="1255" spans="1:4" x14ac:dyDescent="0.3">
      <c r="A1255" t="s">
        <v>5009</v>
      </c>
      <c r="B1255" t="s">
        <v>880</v>
      </c>
      <c r="C1255" t="s">
        <v>1190</v>
      </c>
      <c r="D1255" t="s">
        <v>2135</v>
      </c>
    </row>
    <row r="1256" spans="1:4" x14ac:dyDescent="0.3">
      <c r="A1256" t="s">
        <v>5010</v>
      </c>
      <c r="B1256" t="s">
        <v>3</v>
      </c>
      <c r="C1256" t="s">
        <v>2136</v>
      </c>
      <c r="D1256" t="s">
        <v>2137</v>
      </c>
    </row>
    <row r="1257" spans="1:4" x14ac:dyDescent="0.3">
      <c r="A1257" t="s">
        <v>5011</v>
      </c>
      <c r="B1257" t="s">
        <v>3</v>
      </c>
      <c r="C1257" t="s">
        <v>2138</v>
      </c>
      <c r="D1257" t="s">
        <v>2139</v>
      </c>
    </row>
    <row r="1258" spans="1:4" x14ac:dyDescent="0.3">
      <c r="A1258" t="s">
        <v>5012</v>
      </c>
      <c r="B1258" t="s">
        <v>6</v>
      </c>
      <c r="C1258" t="s">
        <v>299</v>
      </c>
      <c r="D1258" t="s">
        <v>2140</v>
      </c>
    </row>
    <row r="1259" spans="1:4" x14ac:dyDescent="0.3">
      <c r="A1259" t="s">
        <v>5013</v>
      </c>
      <c r="B1259" t="s">
        <v>3</v>
      </c>
      <c r="C1259" t="s">
        <v>2141</v>
      </c>
      <c r="D1259" t="s">
        <v>2142</v>
      </c>
    </row>
    <row r="1260" spans="1:4" x14ac:dyDescent="0.3">
      <c r="A1260" t="s">
        <v>5014</v>
      </c>
      <c r="B1260" t="s">
        <v>6</v>
      </c>
      <c r="C1260" t="s">
        <v>2143</v>
      </c>
      <c r="D1260" t="s">
        <v>2144</v>
      </c>
    </row>
    <row r="1261" spans="1:4" x14ac:dyDescent="0.3">
      <c r="A1261" t="s">
        <v>5015</v>
      </c>
      <c r="B1261" t="s">
        <v>6</v>
      </c>
      <c r="C1261" t="s">
        <v>2145</v>
      </c>
      <c r="D1261" t="s">
        <v>1728</v>
      </c>
    </row>
    <row r="1262" spans="1:4" x14ac:dyDescent="0.3">
      <c r="A1262" t="s">
        <v>5016</v>
      </c>
      <c r="B1262" t="s">
        <v>6</v>
      </c>
      <c r="C1262" t="s">
        <v>733</v>
      </c>
      <c r="D1262" t="s">
        <v>2146</v>
      </c>
    </row>
    <row r="1263" spans="1:4" x14ac:dyDescent="0.3">
      <c r="A1263" t="s">
        <v>5017</v>
      </c>
      <c r="B1263" t="s">
        <v>3</v>
      </c>
      <c r="C1263" t="s">
        <v>2147</v>
      </c>
      <c r="D1263" t="s">
        <v>2148</v>
      </c>
    </row>
    <row r="1264" spans="1:4" x14ac:dyDescent="0.3">
      <c r="A1264" t="s">
        <v>5018</v>
      </c>
      <c r="B1264" t="s">
        <v>3</v>
      </c>
      <c r="C1264" t="s">
        <v>2149</v>
      </c>
      <c r="D1264" t="s">
        <v>2150</v>
      </c>
    </row>
    <row r="1265" spans="1:4" x14ac:dyDescent="0.3">
      <c r="A1265" t="s">
        <v>5019</v>
      </c>
      <c r="B1265" t="s">
        <v>6</v>
      </c>
      <c r="C1265" t="s">
        <v>2151</v>
      </c>
      <c r="D1265" t="s">
        <v>2152</v>
      </c>
    </row>
    <row r="1266" spans="1:4" x14ac:dyDescent="0.3">
      <c r="A1266" t="s">
        <v>5020</v>
      </c>
      <c r="B1266" t="s">
        <v>6</v>
      </c>
      <c r="C1266" t="s">
        <v>2153</v>
      </c>
      <c r="D1266" t="s">
        <v>2154</v>
      </c>
    </row>
    <row r="1267" spans="1:4" x14ac:dyDescent="0.3">
      <c r="A1267" t="s">
        <v>5021</v>
      </c>
      <c r="B1267" t="s">
        <v>6</v>
      </c>
      <c r="C1267" t="s">
        <v>394</v>
      </c>
      <c r="D1267" t="s">
        <v>2155</v>
      </c>
    </row>
    <row r="1268" spans="1:4" x14ac:dyDescent="0.3">
      <c r="A1268" t="s">
        <v>5022</v>
      </c>
      <c r="B1268" t="s">
        <v>6</v>
      </c>
      <c r="C1268" t="s">
        <v>2156</v>
      </c>
      <c r="D1268" t="s">
        <v>2157</v>
      </c>
    </row>
    <row r="1269" spans="1:4" x14ac:dyDescent="0.3">
      <c r="A1269" t="s">
        <v>5023</v>
      </c>
      <c r="B1269" t="s">
        <v>3</v>
      </c>
      <c r="C1269" t="s">
        <v>2158</v>
      </c>
      <c r="D1269" t="s">
        <v>2159</v>
      </c>
    </row>
    <row r="1270" spans="1:4" x14ac:dyDescent="0.3">
      <c r="A1270" t="s">
        <v>5024</v>
      </c>
      <c r="B1270" t="s">
        <v>3</v>
      </c>
      <c r="C1270" t="s">
        <v>2147</v>
      </c>
      <c r="D1270" t="s">
        <v>2160</v>
      </c>
    </row>
    <row r="1271" spans="1:4" x14ac:dyDescent="0.3">
      <c r="A1271" t="s">
        <v>5025</v>
      </c>
      <c r="B1271" t="s">
        <v>3</v>
      </c>
      <c r="C1271" t="s">
        <v>2161</v>
      </c>
      <c r="D1271" t="s">
        <v>366</v>
      </c>
    </row>
    <row r="1272" spans="1:4" x14ac:dyDescent="0.3">
      <c r="A1272" t="s">
        <v>5026</v>
      </c>
      <c r="B1272" t="s">
        <v>6</v>
      </c>
      <c r="C1272" t="s">
        <v>2162</v>
      </c>
      <c r="D1272" t="s">
        <v>282</v>
      </c>
    </row>
    <row r="1273" spans="1:4" x14ac:dyDescent="0.3">
      <c r="A1273" t="s">
        <v>5027</v>
      </c>
      <c r="B1273" t="s">
        <v>6</v>
      </c>
      <c r="C1273" t="s">
        <v>2163</v>
      </c>
      <c r="D1273" t="s">
        <v>2164</v>
      </c>
    </row>
    <row r="1274" spans="1:4" x14ac:dyDescent="0.3">
      <c r="A1274" t="s">
        <v>5028</v>
      </c>
      <c r="B1274" t="s">
        <v>6</v>
      </c>
      <c r="C1274" t="s">
        <v>2165</v>
      </c>
      <c r="D1274" t="s">
        <v>2166</v>
      </c>
    </row>
    <row r="1275" spans="1:4" x14ac:dyDescent="0.3">
      <c r="A1275" t="s">
        <v>5029</v>
      </c>
      <c r="B1275" t="s">
        <v>6</v>
      </c>
      <c r="C1275" t="s">
        <v>2167</v>
      </c>
      <c r="D1275" t="s">
        <v>2168</v>
      </c>
    </row>
    <row r="1276" spans="1:4" x14ac:dyDescent="0.3">
      <c r="A1276" t="s">
        <v>5030</v>
      </c>
      <c r="B1276" t="s">
        <v>6</v>
      </c>
      <c r="C1276" t="s">
        <v>55</v>
      </c>
      <c r="D1276" t="s">
        <v>2169</v>
      </c>
    </row>
    <row r="1277" spans="1:4" x14ac:dyDescent="0.3">
      <c r="A1277" t="s">
        <v>5031</v>
      </c>
      <c r="B1277" t="s">
        <v>6</v>
      </c>
      <c r="C1277" t="s">
        <v>2170</v>
      </c>
      <c r="D1277" t="s">
        <v>1696</v>
      </c>
    </row>
    <row r="1278" spans="1:4" x14ac:dyDescent="0.3">
      <c r="A1278" t="s">
        <v>5032</v>
      </c>
      <c r="B1278" t="s">
        <v>3</v>
      </c>
      <c r="C1278" t="s">
        <v>2171</v>
      </c>
      <c r="D1278" t="s">
        <v>2172</v>
      </c>
    </row>
    <row r="1279" spans="1:4" x14ac:dyDescent="0.3">
      <c r="A1279" t="s">
        <v>5033</v>
      </c>
      <c r="B1279" t="s">
        <v>3</v>
      </c>
      <c r="C1279" t="s">
        <v>2173</v>
      </c>
      <c r="D1279" t="s">
        <v>2174</v>
      </c>
    </row>
    <row r="1280" spans="1:4" x14ac:dyDescent="0.3">
      <c r="A1280" t="s">
        <v>5034</v>
      </c>
      <c r="B1280" t="s">
        <v>3</v>
      </c>
      <c r="C1280" t="s">
        <v>1876</v>
      </c>
      <c r="D1280" t="s">
        <v>2175</v>
      </c>
    </row>
    <row r="1281" spans="1:4" x14ac:dyDescent="0.3">
      <c r="A1281" t="s">
        <v>5035</v>
      </c>
      <c r="B1281" t="s">
        <v>6</v>
      </c>
      <c r="C1281" t="s">
        <v>2176</v>
      </c>
      <c r="D1281" t="s">
        <v>2177</v>
      </c>
    </row>
    <row r="1282" spans="1:4" x14ac:dyDescent="0.3">
      <c r="A1282" t="s">
        <v>5036</v>
      </c>
      <c r="B1282" t="s">
        <v>6</v>
      </c>
      <c r="C1282" t="s">
        <v>297</v>
      </c>
      <c r="D1282" t="s">
        <v>2178</v>
      </c>
    </row>
    <row r="1283" spans="1:4" x14ac:dyDescent="0.3">
      <c r="A1283" t="s">
        <v>5037</v>
      </c>
      <c r="B1283" t="s">
        <v>3</v>
      </c>
      <c r="C1283" t="s">
        <v>2179</v>
      </c>
      <c r="D1283" t="s">
        <v>2180</v>
      </c>
    </row>
    <row r="1284" spans="1:4" x14ac:dyDescent="0.3">
      <c r="A1284" t="s">
        <v>5038</v>
      </c>
      <c r="B1284" t="s">
        <v>6</v>
      </c>
      <c r="C1284" t="s">
        <v>425</v>
      </c>
      <c r="D1284" t="s">
        <v>464</v>
      </c>
    </row>
    <row r="1285" spans="1:4" x14ac:dyDescent="0.3">
      <c r="A1285" t="s">
        <v>5039</v>
      </c>
      <c r="B1285" t="s">
        <v>3</v>
      </c>
      <c r="C1285" t="s">
        <v>2181</v>
      </c>
      <c r="D1285" t="s">
        <v>2182</v>
      </c>
    </row>
    <row r="1286" spans="1:4" x14ac:dyDescent="0.3">
      <c r="A1286" t="s">
        <v>5040</v>
      </c>
      <c r="B1286" t="s">
        <v>3</v>
      </c>
      <c r="C1286" t="s">
        <v>2183</v>
      </c>
      <c r="D1286" t="s">
        <v>2184</v>
      </c>
    </row>
    <row r="1287" spans="1:4" x14ac:dyDescent="0.3">
      <c r="A1287" t="s">
        <v>5041</v>
      </c>
      <c r="B1287" t="s">
        <v>3</v>
      </c>
      <c r="C1287" t="s">
        <v>2185</v>
      </c>
      <c r="D1287" t="s">
        <v>2186</v>
      </c>
    </row>
    <row r="1288" spans="1:4" x14ac:dyDescent="0.3">
      <c r="A1288" t="s">
        <v>5042</v>
      </c>
      <c r="B1288" t="s">
        <v>3</v>
      </c>
      <c r="C1288" t="s">
        <v>2187</v>
      </c>
      <c r="D1288" t="s">
        <v>30</v>
      </c>
    </row>
    <row r="1289" spans="1:4" x14ac:dyDescent="0.3">
      <c r="A1289" t="s">
        <v>5043</v>
      </c>
      <c r="B1289" t="s">
        <v>3</v>
      </c>
      <c r="C1289" t="s">
        <v>365</v>
      </c>
      <c r="D1289" t="s">
        <v>2188</v>
      </c>
    </row>
    <row r="1290" spans="1:4" x14ac:dyDescent="0.3">
      <c r="A1290" t="s">
        <v>5044</v>
      </c>
      <c r="B1290" t="s">
        <v>3</v>
      </c>
      <c r="C1290" t="s">
        <v>2189</v>
      </c>
      <c r="D1290" t="s">
        <v>2190</v>
      </c>
    </row>
    <row r="1291" spans="1:4" x14ac:dyDescent="0.3">
      <c r="A1291" t="s">
        <v>5045</v>
      </c>
      <c r="B1291" t="s">
        <v>3</v>
      </c>
      <c r="C1291" t="s">
        <v>2191</v>
      </c>
      <c r="D1291" t="s">
        <v>2192</v>
      </c>
    </row>
    <row r="1292" spans="1:4" x14ac:dyDescent="0.3">
      <c r="A1292" t="s">
        <v>5046</v>
      </c>
      <c r="B1292" t="s">
        <v>3</v>
      </c>
      <c r="C1292" t="s">
        <v>115</v>
      </c>
      <c r="D1292" t="s">
        <v>2193</v>
      </c>
    </row>
    <row r="1293" spans="1:4" x14ac:dyDescent="0.3">
      <c r="A1293" t="s">
        <v>5047</v>
      </c>
      <c r="B1293" t="s">
        <v>3</v>
      </c>
      <c r="C1293" t="s">
        <v>1876</v>
      </c>
      <c r="D1293" t="s">
        <v>2194</v>
      </c>
    </row>
    <row r="1294" spans="1:4" x14ac:dyDescent="0.3">
      <c r="A1294" t="s">
        <v>5048</v>
      </c>
      <c r="B1294" t="s">
        <v>3</v>
      </c>
      <c r="C1294" t="s">
        <v>2195</v>
      </c>
      <c r="D1294" t="s">
        <v>2196</v>
      </c>
    </row>
    <row r="1295" spans="1:4" x14ac:dyDescent="0.3">
      <c r="A1295" t="s">
        <v>5049</v>
      </c>
      <c r="B1295" t="s">
        <v>3</v>
      </c>
      <c r="C1295" t="s">
        <v>2197</v>
      </c>
      <c r="D1295" t="s">
        <v>2198</v>
      </c>
    </row>
    <row r="1296" spans="1:4" x14ac:dyDescent="0.3">
      <c r="A1296" t="s">
        <v>5050</v>
      </c>
      <c r="B1296" t="s">
        <v>6</v>
      </c>
      <c r="C1296" t="s">
        <v>2199</v>
      </c>
      <c r="D1296" t="s">
        <v>2200</v>
      </c>
    </row>
    <row r="1297" spans="1:4" x14ac:dyDescent="0.3">
      <c r="A1297" t="s">
        <v>5051</v>
      </c>
      <c r="B1297" t="s">
        <v>3</v>
      </c>
      <c r="C1297" t="s">
        <v>2201</v>
      </c>
      <c r="D1297" t="s">
        <v>2202</v>
      </c>
    </row>
    <row r="1298" spans="1:4" x14ac:dyDescent="0.3">
      <c r="A1298" t="s">
        <v>5052</v>
      </c>
      <c r="B1298" t="s">
        <v>6</v>
      </c>
      <c r="C1298" t="s">
        <v>2203</v>
      </c>
      <c r="D1298" t="s">
        <v>2204</v>
      </c>
    </row>
    <row r="1299" spans="1:4" x14ac:dyDescent="0.3">
      <c r="A1299" t="s">
        <v>5053</v>
      </c>
      <c r="B1299" t="s">
        <v>880</v>
      </c>
      <c r="C1299" t="s">
        <v>2205</v>
      </c>
      <c r="D1299" t="s">
        <v>1142</v>
      </c>
    </row>
    <row r="1300" spans="1:4" x14ac:dyDescent="0.3">
      <c r="A1300" t="s">
        <v>5054</v>
      </c>
      <c r="B1300" t="s">
        <v>3</v>
      </c>
      <c r="C1300" t="s">
        <v>2206</v>
      </c>
      <c r="D1300" t="s">
        <v>1877</v>
      </c>
    </row>
    <row r="1301" spans="1:4" x14ac:dyDescent="0.3">
      <c r="A1301" t="s">
        <v>5055</v>
      </c>
      <c r="B1301" t="s">
        <v>6</v>
      </c>
      <c r="C1301" t="s">
        <v>82</v>
      </c>
      <c r="D1301" t="s">
        <v>2207</v>
      </c>
    </row>
    <row r="1302" spans="1:4" x14ac:dyDescent="0.3">
      <c r="A1302" t="s">
        <v>5056</v>
      </c>
      <c r="B1302" t="s">
        <v>6</v>
      </c>
      <c r="C1302" t="s">
        <v>2208</v>
      </c>
      <c r="D1302" t="s">
        <v>2209</v>
      </c>
    </row>
    <row r="1303" spans="1:4" x14ac:dyDescent="0.3">
      <c r="A1303" t="s">
        <v>5057</v>
      </c>
      <c r="B1303" t="s">
        <v>6</v>
      </c>
      <c r="C1303" t="s">
        <v>2210</v>
      </c>
      <c r="D1303" t="s">
        <v>2211</v>
      </c>
    </row>
    <row r="1304" spans="1:4" x14ac:dyDescent="0.3">
      <c r="A1304" t="s">
        <v>5058</v>
      </c>
      <c r="B1304" t="s">
        <v>6</v>
      </c>
      <c r="C1304" t="s">
        <v>2212</v>
      </c>
      <c r="D1304" t="s">
        <v>2213</v>
      </c>
    </row>
    <row r="1305" spans="1:4" x14ac:dyDescent="0.3">
      <c r="A1305" t="s">
        <v>5059</v>
      </c>
      <c r="B1305" t="s">
        <v>6</v>
      </c>
      <c r="C1305" t="s">
        <v>425</v>
      </c>
      <c r="D1305" t="s">
        <v>2214</v>
      </c>
    </row>
    <row r="1306" spans="1:4" x14ac:dyDescent="0.3">
      <c r="A1306" t="s">
        <v>5060</v>
      </c>
      <c r="B1306" t="s">
        <v>6</v>
      </c>
      <c r="C1306" t="s">
        <v>760</v>
      </c>
      <c r="D1306" t="s">
        <v>2215</v>
      </c>
    </row>
    <row r="1307" spans="1:4" x14ac:dyDescent="0.3">
      <c r="A1307" t="s">
        <v>5061</v>
      </c>
      <c r="B1307" t="s">
        <v>6</v>
      </c>
      <c r="C1307" t="s">
        <v>2216</v>
      </c>
      <c r="D1307" t="s">
        <v>2217</v>
      </c>
    </row>
    <row r="1308" spans="1:4" x14ac:dyDescent="0.3">
      <c r="A1308" t="s">
        <v>5062</v>
      </c>
      <c r="B1308" t="s">
        <v>6</v>
      </c>
      <c r="C1308" t="s">
        <v>2218</v>
      </c>
      <c r="D1308" t="s">
        <v>2219</v>
      </c>
    </row>
    <row r="1309" spans="1:4" x14ac:dyDescent="0.3">
      <c r="A1309" t="s">
        <v>5063</v>
      </c>
      <c r="B1309" t="s">
        <v>6</v>
      </c>
      <c r="C1309" t="s">
        <v>1517</v>
      </c>
      <c r="D1309" t="s">
        <v>2220</v>
      </c>
    </row>
    <row r="1310" spans="1:4" x14ac:dyDescent="0.3">
      <c r="A1310" t="s">
        <v>5064</v>
      </c>
      <c r="B1310" t="s">
        <v>6</v>
      </c>
      <c r="C1310" t="s">
        <v>2221</v>
      </c>
      <c r="D1310" t="s">
        <v>606</v>
      </c>
    </row>
    <row r="1311" spans="1:4" x14ac:dyDescent="0.3">
      <c r="A1311" t="s">
        <v>5065</v>
      </c>
      <c r="B1311" t="s">
        <v>6</v>
      </c>
      <c r="C1311" t="s">
        <v>2222</v>
      </c>
      <c r="D1311" t="s">
        <v>2223</v>
      </c>
    </row>
    <row r="1312" spans="1:4" x14ac:dyDescent="0.3">
      <c r="A1312" t="s">
        <v>5066</v>
      </c>
      <c r="B1312" t="s">
        <v>6</v>
      </c>
      <c r="C1312" t="s">
        <v>2224</v>
      </c>
      <c r="D1312" t="s">
        <v>2225</v>
      </c>
    </row>
    <row r="1313" spans="1:4" x14ac:dyDescent="0.3">
      <c r="A1313" t="s">
        <v>5067</v>
      </c>
      <c r="B1313" t="s">
        <v>6</v>
      </c>
      <c r="C1313" t="s">
        <v>733</v>
      </c>
      <c r="D1313" t="s">
        <v>2226</v>
      </c>
    </row>
    <row r="1314" spans="1:4" x14ac:dyDescent="0.3">
      <c r="A1314" t="s">
        <v>5068</v>
      </c>
      <c r="B1314" t="s">
        <v>3</v>
      </c>
      <c r="C1314" t="s">
        <v>2227</v>
      </c>
      <c r="D1314" t="s">
        <v>2228</v>
      </c>
    </row>
    <row r="1315" spans="1:4" x14ac:dyDescent="0.3">
      <c r="A1315" t="s">
        <v>5069</v>
      </c>
      <c r="B1315" t="s">
        <v>3</v>
      </c>
      <c r="C1315" t="s">
        <v>506</v>
      </c>
      <c r="D1315" t="s">
        <v>2229</v>
      </c>
    </row>
    <row r="1316" spans="1:4" x14ac:dyDescent="0.3">
      <c r="A1316" t="s">
        <v>5070</v>
      </c>
      <c r="B1316" t="s">
        <v>6</v>
      </c>
      <c r="C1316" t="s">
        <v>2230</v>
      </c>
      <c r="D1316" t="s">
        <v>2231</v>
      </c>
    </row>
    <row r="1317" spans="1:4" x14ac:dyDescent="0.3">
      <c r="A1317" t="s">
        <v>5071</v>
      </c>
      <c r="B1317" t="s">
        <v>3</v>
      </c>
      <c r="C1317" t="s">
        <v>889</v>
      </c>
      <c r="D1317" t="s">
        <v>2232</v>
      </c>
    </row>
    <row r="1318" spans="1:4" x14ac:dyDescent="0.3">
      <c r="A1318" t="s">
        <v>5072</v>
      </c>
      <c r="B1318" t="s">
        <v>3</v>
      </c>
      <c r="C1318" t="s">
        <v>2233</v>
      </c>
      <c r="D1318" t="s">
        <v>2234</v>
      </c>
    </row>
    <row r="1319" spans="1:4" x14ac:dyDescent="0.3">
      <c r="A1319" t="s">
        <v>5073</v>
      </c>
      <c r="B1319" t="s">
        <v>3</v>
      </c>
      <c r="C1319" t="s">
        <v>2235</v>
      </c>
      <c r="D1319" t="s">
        <v>2236</v>
      </c>
    </row>
    <row r="1320" spans="1:4" x14ac:dyDescent="0.3">
      <c r="A1320" t="s">
        <v>5074</v>
      </c>
      <c r="B1320" t="s">
        <v>6</v>
      </c>
      <c r="C1320" t="s">
        <v>2237</v>
      </c>
      <c r="D1320" t="s">
        <v>2238</v>
      </c>
    </row>
    <row r="1321" spans="1:4" x14ac:dyDescent="0.3">
      <c r="A1321" t="s">
        <v>5075</v>
      </c>
      <c r="B1321" t="s">
        <v>3</v>
      </c>
      <c r="C1321" t="s">
        <v>11</v>
      </c>
      <c r="D1321" t="s">
        <v>2239</v>
      </c>
    </row>
    <row r="1322" spans="1:4" x14ac:dyDescent="0.3">
      <c r="A1322" t="s">
        <v>5076</v>
      </c>
      <c r="B1322" t="s">
        <v>6</v>
      </c>
      <c r="C1322" t="s">
        <v>2240</v>
      </c>
      <c r="D1322" t="s">
        <v>2241</v>
      </c>
    </row>
    <row r="1323" spans="1:4" x14ac:dyDescent="0.3">
      <c r="A1323" t="s">
        <v>5077</v>
      </c>
      <c r="B1323" t="s">
        <v>3</v>
      </c>
      <c r="C1323" t="s">
        <v>2242</v>
      </c>
      <c r="D1323" t="s">
        <v>2243</v>
      </c>
    </row>
    <row r="1324" spans="1:4" x14ac:dyDescent="0.3">
      <c r="A1324" t="s">
        <v>5078</v>
      </c>
      <c r="B1324" t="s">
        <v>3</v>
      </c>
      <c r="C1324" t="s">
        <v>2244</v>
      </c>
      <c r="D1324" t="s">
        <v>2245</v>
      </c>
    </row>
    <row r="1325" spans="1:4" x14ac:dyDescent="0.3">
      <c r="A1325" t="s">
        <v>5079</v>
      </c>
      <c r="B1325" t="s">
        <v>3</v>
      </c>
      <c r="C1325" t="s">
        <v>2246</v>
      </c>
      <c r="D1325" t="s">
        <v>2247</v>
      </c>
    </row>
    <row r="1326" spans="1:4" x14ac:dyDescent="0.3">
      <c r="A1326" t="s">
        <v>5080</v>
      </c>
      <c r="B1326" t="s">
        <v>3</v>
      </c>
      <c r="C1326" t="s">
        <v>130</v>
      </c>
      <c r="D1326" t="s">
        <v>2248</v>
      </c>
    </row>
    <row r="1327" spans="1:4" x14ac:dyDescent="0.3">
      <c r="A1327" t="s">
        <v>5081</v>
      </c>
      <c r="B1327" t="s">
        <v>3</v>
      </c>
      <c r="C1327" t="s">
        <v>2249</v>
      </c>
      <c r="D1327" t="s">
        <v>2250</v>
      </c>
    </row>
    <row r="1328" spans="1:4" x14ac:dyDescent="0.3">
      <c r="A1328" t="s">
        <v>5082</v>
      </c>
      <c r="B1328" t="s">
        <v>3</v>
      </c>
      <c r="C1328" t="s">
        <v>883</v>
      </c>
      <c r="D1328" t="s">
        <v>2251</v>
      </c>
    </row>
    <row r="1329" spans="1:4" x14ac:dyDescent="0.3">
      <c r="A1329" t="s">
        <v>5083</v>
      </c>
      <c r="B1329" t="s">
        <v>6</v>
      </c>
      <c r="C1329" t="s">
        <v>2252</v>
      </c>
      <c r="D1329" t="s">
        <v>2253</v>
      </c>
    </row>
    <row r="1330" spans="1:4" x14ac:dyDescent="0.3">
      <c r="A1330" t="s">
        <v>5084</v>
      </c>
      <c r="B1330" t="s">
        <v>880</v>
      </c>
      <c r="C1330" t="s">
        <v>2254</v>
      </c>
      <c r="D1330" t="s">
        <v>2255</v>
      </c>
    </row>
    <row r="1331" spans="1:4" x14ac:dyDescent="0.3">
      <c r="A1331" t="s">
        <v>5085</v>
      </c>
      <c r="B1331" t="s">
        <v>6</v>
      </c>
      <c r="C1331" t="s">
        <v>439</v>
      </c>
      <c r="D1331" t="s">
        <v>2256</v>
      </c>
    </row>
    <row r="1332" spans="1:4" x14ac:dyDescent="0.3">
      <c r="A1332" t="s">
        <v>5086</v>
      </c>
      <c r="B1332" t="s">
        <v>3</v>
      </c>
      <c r="C1332" t="s">
        <v>897</v>
      </c>
      <c r="D1332" t="s">
        <v>2257</v>
      </c>
    </row>
    <row r="1333" spans="1:4" x14ac:dyDescent="0.3">
      <c r="A1333" t="s">
        <v>5087</v>
      </c>
      <c r="B1333" t="s">
        <v>6</v>
      </c>
      <c r="C1333" t="s">
        <v>2258</v>
      </c>
      <c r="D1333" t="s">
        <v>2259</v>
      </c>
    </row>
    <row r="1334" spans="1:4" x14ac:dyDescent="0.3">
      <c r="A1334" t="s">
        <v>5088</v>
      </c>
      <c r="B1334" t="s">
        <v>880</v>
      </c>
      <c r="C1334" t="s">
        <v>2260</v>
      </c>
      <c r="D1334" t="s">
        <v>2261</v>
      </c>
    </row>
    <row r="1335" spans="1:4" x14ac:dyDescent="0.3">
      <c r="A1335" t="s">
        <v>5089</v>
      </c>
      <c r="B1335" t="s">
        <v>6</v>
      </c>
      <c r="C1335" t="s">
        <v>2262</v>
      </c>
      <c r="D1335" t="s">
        <v>2263</v>
      </c>
    </row>
    <row r="1336" spans="1:4" x14ac:dyDescent="0.3">
      <c r="A1336" t="s">
        <v>5090</v>
      </c>
      <c r="B1336" t="s">
        <v>6</v>
      </c>
      <c r="C1336" t="s">
        <v>2264</v>
      </c>
      <c r="D1336" t="s">
        <v>2265</v>
      </c>
    </row>
    <row r="1337" spans="1:4" x14ac:dyDescent="0.3">
      <c r="A1337" t="s">
        <v>5091</v>
      </c>
      <c r="B1337" t="s">
        <v>6</v>
      </c>
      <c r="C1337" t="s">
        <v>2266</v>
      </c>
      <c r="D1337" t="s">
        <v>16</v>
      </c>
    </row>
    <row r="1338" spans="1:4" x14ac:dyDescent="0.3">
      <c r="A1338" t="s">
        <v>5092</v>
      </c>
      <c r="B1338" t="s">
        <v>6</v>
      </c>
      <c r="C1338" t="s">
        <v>2267</v>
      </c>
      <c r="D1338" t="s">
        <v>2268</v>
      </c>
    </row>
    <row r="1339" spans="1:4" x14ac:dyDescent="0.3">
      <c r="A1339" t="s">
        <v>5093</v>
      </c>
      <c r="B1339" t="s">
        <v>880</v>
      </c>
      <c r="C1339" t="s">
        <v>2269</v>
      </c>
      <c r="D1339" t="s">
        <v>135</v>
      </c>
    </row>
    <row r="1340" spans="1:4" x14ac:dyDescent="0.3">
      <c r="A1340" t="s">
        <v>5094</v>
      </c>
      <c r="B1340" t="s">
        <v>6</v>
      </c>
      <c r="C1340" t="s">
        <v>301</v>
      </c>
      <c r="D1340" t="s">
        <v>2270</v>
      </c>
    </row>
    <row r="1341" spans="1:4" x14ac:dyDescent="0.3">
      <c r="A1341" t="s">
        <v>5095</v>
      </c>
      <c r="B1341" t="s">
        <v>6</v>
      </c>
      <c r="C1341" t="s">
        <v>2271</v>
      </c>
      <c r="D1341" t="s">
        <v>2272</v>
      </c>
    </row>
    <row r="1342" spans="1:4" x14ac:dyDescent="0.3">
      <c r="A1342" t="s">
        <v>5096</v>
      </c>
      <c r="B1342" t="s">
        <v>880</v>
      </c>
      <c r="C1342" t="s">
        <v>2273</v>
      </c>
      <c r="D1342" t="s">
        <v>2274</v>
      </c>
    </row>
    <row r="1343" spans="1:4" x14ac:dyDescent="0.3">
      <c r="A1343" t="s">
        <v>5097</v>
      </c>
      <c r="B1343" t="s">
        <v>3</v>
      </c>
      <c r="C1343" t="s">
        <v>2275</v>
      </c>
      <c r="D1343" t="s">
        <v>2276</v>
      </c>
    </row>
    <row r="1344" spans="1:4" x14ac:dyDescent="0.3">
      <c r="A1344" t="s">
        <v>5098</v>
      </c>
      <c r="B1344" t="s">
        <v>880</v>
      </c>
      <c r="C1344" t="s">
        <v>2277</v>
      </c>
      <c r="D1344" t="s">
        <v>2278</v>
      </c>
    </row>
    <row r="1345" spans="1:4" x14ac:dyDescent="0.3">
      <c r="A1345" t="s">
        <v>5099</v>
      </c>
      <c r="B1345" t="s">
        <v>3</v>
      </c>
      <c r="C1345" t="s">
        <v>778</v>
      </c>
      <c r="D1345" t="s">
        <v>2279</v>
      </c>
    </row>
    <row r="1346" spans="1:4" x14ac:dyDescent="0.3">
      <c r="A1346" t="s">
        <v>5100</v>
      </c>
      <c r="B1346" t="s">
        <v>6</v>
      </c>
      <c r="C1346" t="s">
        <v>197</v>
      </c>
      <c r="D1346" t="s">
        <v>2280</v>
      </c>
    </row>
    <row r="1347" spans="1:4" x14ac:dyDescent="0.3">
      <c r="A1347" t="s">
        <v>5101</v>
      </c>
      <c r="B1347" t="s">
        <v>3</v>
      </c>
      <c r="C1347" t="s">
        <v>2281</v>
      </c>
      <c r="D1347" t="s">
        <v>2282</v>
      </c>
    </row>
    <row r="1348" spans="1:4" x14ac:dyDescent="0.3">
      <c r="A1348" t="s">
        <v>5102</v>
      </c>
      <c r="B1348" t="s">
        <v>6</v>
      </c>
      <c r="C1348" t="s">
        <v>351</v>
      </c>
      <c r="D1348" t="s">
        <v>2283</v>
      </c>
    </row>
    <row r="1349" spans="1:4" x14ac:dyDescent="0.3">
      <c r="A1349" t="s">
        <v>5103</v>
      </c>
      <c r="B1349" t="s">
        <v>3</v>
      </c>
      <c r="C1349" t="s">
        <v>2284</v>
      </c>
      <c r="D1349" t="s">
        <v>2285</v>
      </c>
    </row>
    <row r="1350" spans="1:4" x14ac:dyDescent="0.3">
      <c r="A1350" t="s">
        <v>5104</v>
      </c>
      <c r="B1350" t="s">
        <v>880</v>
      </c>
      <c r="C1350" t="s">
        <v>1523</v>
      </c>
      <c r="D1350" t="s">
        <v>2286</v>
      </c>
    </row>
    <row r="1351" spans="1:4" x14ac:dyDescent="0.3">
      <c r="A1351" t="s">
        <v>5105</v>
      </c>
      <c r="B1351" t="s">
        <v>6</v>
      </c>
      <c r="C1351" t="s">
        <v>2287</v>
      </c>
      <c r="D1351" t="s">
        <v>2288</v>
      </c>
    </row>
    <row r="1352" spans="1:4" x14ac:dyDescent="0.3">
      <c r="A1352" t="s">
        <v>5106</v>
      </c>
      <c r="B1352" t="s">
        <v>3</v>
      </c>
      <c r="C1352" t="s">
        <v>2289</v>
      </c>
      <c r="D1352" t="s">
        <v>571</v>
      </c>
    </row>
    <row r="1353" spans="1:4" x14ac:dyDescent="0.3">
      <c r="A1353" t="s">
        <v>5107</v>
      </c>
      <c r="B1353" t="s">
        <v>6</v>
      </c>
      <c r="C1353" t="s">
        <v>716</v>
      </c>
      <c r="D1353" t="s">
        <v>2290</v>
      </c>
    </row>
    <row r="1354" spans="1:4" x14ac:dyDescent="0.3">
      <c r="A1354" t="s">
        <v>5108</v>
      </c>
      <c r="B1354" t="s">
        <v>3</v>
      </c>
      <c r="C1354" t="s">
        <v>2291</v>
      </c>
      <c r="D1354" t="s">
        <v>2292</v>
      </c>
    </row>
    <row r="1355" spans="1:4" x14ac:dyDescent="0.3">
      <c r="A1355" t="s">
        <v>5109</v>
      </c>
      <c r="B1355" t="s">
        <v>3</v>
      </c>
      <c r="C1355" t="s">
        <v>2293</v>
      </c>
      <c r="D1355" t="s">
        <v>652</v>
      </c>
    </row>
    <row r="1356" spans="1:4" x14ac:dyDescent="0.3">
      <c r="A1356" t="s">
        <v>5110</v>
      </c>
      <c r="B1356" t="s">
        <v>3</v>
      </c>
      <c r="C1356" t="s">
        <v>2294</v>
      </c>
      <c r="D1356" t="s">
        <v>2016</v>
      </c>
    </row>
    <row r="1357" spans="1:4" x14ac:dyDescent="0.3">
      <c r="A1357" t="s">
        <v>5111</v>
      </c>
      <c r="B1357" t="s">
        <v>3</v>
      </c>
      <c r="C1357" t="s">
        <v>2295</v>
      </c>
      <c r="D1357" t="s">
        <v>2296</v>
      </c>
    </row>
    <row r="1358" spans="1:4" x14ac:dyDescent="0.3">
      <c r="A1358" t="s">
        <v>5112</v>
      </c>
      <c r="B1358" t="s">
        <v>3</v>
      </c>
      <c r="C1358" t="s">
        <v>2297</v>
      </c>
      <c r="D1358" t="s">
        <v>2298</v>
      </c>
    </row>
    <row r="1359" spans="1:4" x14ac:dyDescent="0.3">
      <c r="A1359" t="s">
        <v>5113</v>
      </c>
      <c r="B1359" t="s">
        <v>6</v>
      </c>
      <c r="C1359" t="s">
        <v>1091</v>
      </c>
      <c r="D1359" t="s">
        <v>2299</v>
      </c>
    </row>
    <row r="1360" spans="1:4" x14ac:dyDescent="0.3">
      <c r="A1360" t="s">
        <v>5114</v>
      </c>
      <c r="B1360" t="s">
        <v>3</v>
      </c>
      <c r="C1360" t="s">
        <v>2300</v>
      </c>
      <c r="D1360" t="s">
        <v>2301</v>
      </c>
    </row>
    <row r="1361" spans="1:4" x14ac:dyDescent="0.3">
      <c r="A1361" t="s">
        <v>5115</v>
      </c>
      <c r="B1361" t="s">
        <v>3</v>
      </c>
      <c r="C1361" t="s">
        <v>2302</v>
      </c>
      <c r="D1361" t="s">
        <v>262</v>
      </c>
    </row>
    <row r="1362" spans="1:4" x14ac:dyDescent="0.3">
      <c r="A1362" t="s">
        <v>5116</v>
      </c>
      <c r="B1362" t="s">
        <v>6</v>
      </c>
      <c r="C1362" t="s">
        <v>2303</v>
      </c>
      <c r="D1362" t="s">
        <v>2304</v>
      </c>
    </row>
    <row r="1363" spans="1:4" x14ac:dyDescent="0.3">
      <c r="A1363" t="s">
        <v>5117</v>
      </c>
      <c r="B1363" t="s">
        <v>6</v>
      </c>
      <c r="C1363" t="s">
        <v>2305</v>
      </c>
      <c r="D1363" t="s">
        <v>2306</v>
      </c>
    </row>
    <row r="1364" spans="1:4" x14ac:dyDescent="0.3">
      <c r="A1364" t="s">
        <v>5118</v>
      </c>
      <c r="B1364" t="s">
        <v>6</v>
      </c>
      <c r="C1364" t="s">
        <v>2307</v>
      </c>
      <c r="D1364" t="s">
        <v>1435</v>
      </c>
    </row>
    <row r="1365" spans="1:4" x14ac:dyDescent="0.3">
      <c r="A1365" t="s">
        <v>5119</v>
      </c>
      <c r="B1365" t="s">
        <v>3</v>
      </c>
      <c r="C1365" t="s">
        <v>2308</v>
      </c>
      <c r="D1365" t="s">
        <v>2309</v>
      </c>
    </row>
    <row r="1366" spans="1:4" x14ac:dyDescent="0.3">
      <c r="A1366" t="s">
        <v>5120</v>
      </c>
      <c r="B1366" t="s">
        <v>3</v>
      </c>
      <c r="C1366" t="s">
        <v>49</v>
      </c>
      <c r="D1366" t="s">
        <v>2310</v>
      </c>
    </row>
    <row r="1367" spans="1:4" x14ac:dyDescent="0.3">
      <c r="A1367" t="s">
        <v>5121</v>
      </c>
      <c r="B1367" t="s">
        <v>880</v>
      </c>
      <c r="C1367" t="s">
        <v>2311</v>
      </c>
      <c r="D1367" t="s">
        <v>2312</v>
      </c>
    </row>
    <row r="1368" spans="1:4" x14ac:dyDescent="0.3">
      <c r="A1368" t="s">
        <v>5122</v>
      </c>
      <c r="B1368" t="s">
        <v>3</v>
      </c>
      <c r="C1368" t="s">
        <v>2313</v>
      </c>
      <c r="D1368" t="s">
        <v>2314</v>
      </c>
    </row>
    <row r="1369" spans="1:4" x14ac:dyDescent="0.3">
      <c r="A1369" t="s">
        <v>5123</v>
      </c>
      <c r="B1369" t="s">
        <v>6</v>
      </c>
      <c r="C1369" t="s">
        <v>197</v>
      </c>
      <c r="D1369" t="s">
        <v>2315</v>
      </c>
    </row>
    <row r="1370" spans="1:4" x14ac:dyDescent="0.3">
      <c r="A1370" t="s">
        <v>5124</v>
      </c>
      <c r="B1370" t="s">
        <v>6</v>
      </c>
      <c r="C1370" t="s">
        <v>2316</v>
      </c>
      <c r="D1370" t="s">
        <v>2317</v>
      </c>
    </row>
    <row r="1371" spans="1:4" x14ac:dyDescent="0.3">
      <c r="A1371" t="s">
        <v>5125</v>
      </c>
      <c r="B1371" t="s">
        <v>6</v>
      </c>
      <c r="C1371" t="s">
        <v>2318</v>
      </c>
      <c r="D1371" t="s">
        <v>2319</v>
      </c>
    </row>
    <row r="1372" spans="1:4" x14ac:dyDescent="0.3">
      <c r="A1372" t="s">
        <v>5126</v>
      </c>
      <c r="B1372" t="s">
        <v>3</v>
      </c>
      <c r="C1372" t="s">
        <v>2320</v>
      </c>
      <c r="D1372" t="s">
        <v>2321</v>
      </c>
    </row>
    <row r="1373" spans="1:4" x14ac:dyDescent="0.3">
      <c r="A1373" t="s">
        <v>5127</v>
      </c>
      <c r="B1373" t="s">
        <v>3</v>
      </c>
      <c r="C1373" t="s">
        <v>2322</v>
      </c>
      <c r="D1373" t="s">
        <v>2323</v>
      </c>
    </row>
    <row r="1374" spans="1:4" x14ac:dyDescent="0.3">
      <c r="A1374" t="s">
        <v>5128</v>
      </c>
      <c r="B1374" t="s">
        <v>6</v>
      </c>
      <c r="C1374" t="s">
        <v>2324</v>
      </c>
      <c r="D1374" t="s">
        <v>348</v>
      </c>
    </row>
    <row r="1375" spans="1:4" x14ac:dyDescent="0.3">
      <c r="A1375" t="s">
        <v>5129</v>
      </c>
      <c r="B1375" t="s">
        <v>6</v>
      </c>
      <c r="C1375" t="s">
        <v>2325</v>
      </c>
      <c r="D1375" t="s">
        <v>2326</v>
      </c>
    </row>
    <row r="1376" spans="1:4" x14ac:dyDescent="0.3">
      <c r="A1376" t="s">
        <v>5130</v>
      </c>
      <c r="B1376" t="s">
        <v>880</v>
      </c>
      <c r="C1376" t="s">
        <v>2327</v>
      </c>
      <c r="D1376" t="s">
        <v>989</v>
      </c>
    </row>
    <row r="1377" spans="1:4" x14ac:dyDescent="0.3">
      <c r="A1377" t="s">
        <v>5131</v>
      </c>
      <c r="B1377" t="s">
        <v>6</v>
      </c>
      <c r="C1377" t="s">
        <v>2328</v>
      </c>
      <c r="D1377" t="s">
        <v>2329</v>
      </c>
    </row>
    <row r="1378" spans="1:4" x14ac:dyDescent="0.3">
      <c r="A1378" t="s">
        <v>5132</v>
      </c>
      <c r="B1378" t="s">
        <v>6</v>
      </c>
      <c r="C1378" t="s">
        <v>668</v>
      </c>
      <c r="D1378" t="s">
        <v>2330</v>
      </c>
    </row>
    <row r="1379" spans="1:4" x14ac:dyDescent="0.3">
      <c r="A1379" t="s">
        <v>5133</v>
      </c>
      <c r="B1379" t="s">
        <v>3</v>
      </c>
      <c r="C1379" t="s">
        <v>2331</v>
      </c>
      <c r="D1379" t="s">
        <v>2332</v>
      </c>
    </row>
    <row r="1380" spans="1:4" x14ac:dyDescent="0.3">
      <c r="A1380" t="s">
        <v>5134</v>
      </c>
      <c r="B1380" t="s">
        <v>6</v>
      </c>
      <c r="C1380" t="s">
        <v>132</v>
      </c>
      <c r="D1380" t="s">
        <v>2333</v>
      </c>
    </row>
    <row r="1381" spans="1:4" x14ac:dyDescent="0.3">
      <c r="A1381" t="s">
        <v>5135</v>
      </c>
      <c r="B1381" t="s">
        <v>6</v>
      </c>
      <c r="C1381" t="s">
        <v>400</v>
      </c>
      <c r="D1381" t="s">
        <v>2334</v>
      </c>
    </row>
    <row r="1382" spans="1:4" x14ac:dyDescent="0.3">
      <c r="A1382" t="s">
        <v>5136</v>
      </c>
      <c r="B1382" t="s">
        <v>6</v>
      </c>
      <c r="C1382" t="s">
        <v>2335</v>
      </c>
      <c r="D1382" t="s">
        <v>2336</v>
      </c>
    </row>
    <row r="1383" spans="1:4" x14ac:dyDescent="0.3">
      <c r="A1383" t="s">
        <v>5137</v>
      </c>
      <c r="B1383" t="s">
        <v>3</v>
      </c>
      <c r="C1383" t="s">
        <v>951</v>
      </c>
      <c r="D1383" t="s">
        <v>2337</v>
      </c>
    </row>
    <row r="1384" spans="1:4" x14ac:dyDescent="0.3">
      <c r="A1384" t="s">
        <v>5138</v>
      </c>
      <c r="B1384" t="s">
        <v>6</v>
      </c>
      <c r="C1384" t="s">
        <v>2338</v>
      </c>
      <c r="D1384" t="s">
        <v>1147</v>
      </c>
    </row>
    <row r="1385" spans="1:4" x14ac:dyDescent="0.3">
      <c r="A1385" t="s">
        <v>5139</v>
      </c>
      <c r="B1385" t="s">
        <v>6</v>
      </c>
      <c r="C1385" t="s">
        <v>2339</v>
      </c>
      <c r="D1385" t="s">
        <v>2340</v>
      </c>
    </row>
    <row r="1386" spans="1:4" x14ac:dyDescent="0.3">
      <c r="A1386" t="s">
        <v>5140</v>
      </c>
      <c r="B1386" t="s">
        <v>3</v>
      </c>
      <c r="C1386" t="s">
        <v>2341</v>
      </c>
      <c r="D1386" t="s">
        <v>533</v>
      </c>
    </row>
    <row r="1387" spans="1:4" x14ac:dyDescent="0.3">
      <c r="A1387" t="s">
        <v>5141</v>
      </c>
      <c r="B1387" t="s">
        <v>6</v>
      </c>
      <c r="C1387" t="s">
        <v>2342</v>
      </c>
      <c r="D1387" t="s">
        <v>2343</v>
      </c>
    </row>
    <row r="1388" spans="1:4" x14ac:dyDescent="0.3">
      <c r="A1388" t="s">
        <v>5142</v>
      </c>
      <c r="B1388" t="s">
        <v>6</v>
      </c>
      <c r="C1388" t="s">
        <v>2344</v>
      </c>
      <c r="D1388" t="s">
        <v>1733</v>
      </c>
    </row>
    <row r="1389" spans="1:4" x14ac:dyDescent="0.3">
      <c r="A1389" t="s">
        <v>5143</v>
      </c>
      <c r="B1389" t="s">
        <v>3</v>
      </c>
      <c r="C1389" t="s">
        <v>2345</v>
      </c>
      <c r="D1389" t="s">
        <v>2346</v>
      </c>
    </row>
    <row r="1390" spans="1:4" x14ac:dyDescent="0.3">
      <c r="A1390" t="s">
        <v>5144</v>
      </c>
      <c r="B1390" t="s">
        <v>6</v>
      </c>
      <c r="C1390" t="s">
        <v>27</v>
      </c>
      <c r="D1390" t="s">
        <v>2347</v>
      </c>
    </row>
    <row r="1391" spans="1:4" x14ac:dyDescent="0.3">
      <c r="A1391" t="s">
        <v>5145</v>
      </c>
      <c r="B1391" t="s">
        <v>6</v>
      </c>
      <c r="C1391" t="s">
        <v>847</v>
      </c>
      <c r="D1391" t="s">
        <v>2348</v>
      </c>
    </row>
    <row r="1392" spans="1:4" x14ac:dyDescent="0.3">
      <c r="A1392" t="s">
        <v>5146</v>
      </c>
      <c r="B1392" t="s">
        <v>6</v>
      </c>
      <c r="C1392" t="s">
        <v>2349</v>
      </c>
      <c r="D1392" t="s">
        <v>824</v>
      </c>
    </row>
    <row r="1393" spans="1:4" x14ac:dyDescent="0.3">
      <c r="A1393" t="s">
        <v>5147</v>
      </c>
      <c r="B1393" t="s">
        <v>6</v>
      </c>
      <c r="C1393" t="s">
        <v>299</v>
      </c>
      <c r="D1393" t="s">
        <v>2350</v>
      </c>
    </row>
    <row r="1394" spans="1:4" x14ac:dyDescent="0.3">
      <c r="A1394" t="s">
        <v>5148</v>
      </c>
      <c r="B1394" t="s">
        <v>3</v>
      </c>
      <c r="C1394" t="s">
        <v>2351</v>
      </c>
      <c r="D1394" t="s">
        <v>2352</v>
      </c>
    </row>
    <row r="1395" spans="1:4" x14ac:dyDescent="0.3">
      <c r="A1395" t="s">
        <v>5149</v>
      </c>
      <c r="B1395" t="s">
        <v>3</v>
      </c>
      <c r="C1395" t="s">
        <v>2353</v>
      </c>
      <c r="D1395" t="s">
        <v>2354</v>
      </c>
    </row>
    <row r="1396" spans="1:4" x14ac:dyDescent="0.3">
      <c r="A1396" t="s">
        <v>5150</v>
      </c>
      <c r="B1396" t="s">
        <v>6</v>
      </c>
      <c r="C1396" t="s">
        <v>197</v>
      </c>
      <c r="D1396" t="s">
        <v>2355</v>
      </c>
    </row>
    <row r="1397" spans="1:4" x14ac:dyDescent="0.3">
      <c r="A1397" t="s">
        <v>5151</v>
      </c>
      <c r="B1397" t="s">
        <v>6</v>
      </c>
      <c r="C1397" t="s">
        <v>197</v>
      </c>
      <c r="D1397" t="s">
        <v>2356</v>
      </c>
    </row>
    <row r="1398" spans="1:4" x14ac:dyDescent="0.3">
      <c r="A1398" t="s">
        <v>5152</v>
      </c>
      <c r="B1398" t="s">
        <v>3</v>
      </c>
      <c r="C1398" t="s">
        <v>2357</v>
      </c>
      <c r="D1398" t="s">
        <v>2358</v>
      </c>
    </row>
    <row r="1399" spans="1:4" x14ac:dyDescent="0.3">
      <c r="A1399" t="s">
        <v>5153</v>
      </c>
      <c r="B1399" t="s">
        <v>880</v>
      </c>
      <c r="C1399" t="s">
        <v>2359</v>
      </c>
      <c r="D1399" t="s">
        <v>2360</v>
      </c>
    </row>
    <row r="1400" spans="1:4" x14ac:dyDescent="0.3">
      <c r="A1400" t="s">
        <v>5154</v>
      </c>
      <c r="B1400" t="s">
        <v>3</v>
      </c>
      <c r="C1400" t="s">
        <v>473</v>
      </c>
      <c r="D1400" t="s">
        <v>2361</v>
      </c>
    </row>
    <row r="1401" spans="1:4" x14ac:dyDescent="0.3">
      <c r="A1401" t="s">
        <v>5155</v>
      </c>
      <c r="B1401" t="s">
        <v>3</v>
      </c>
      <c r="C1401" t="s">
        <v>1295</v>
      </c>
      <c r="D1401" t="s">
        <v>2362</v>
      </c>
    </row>
    <row r="1402" spans="1:4" x14ac:dyDescent="0.3">
      <c r="A1402" t="s">
        <v>5156</v>
      </c>
      <c r="B1402" t="s">
        <v>3</v>
      </c>
      <c r="C1402" t="s">
        <v>2363</v>
      </c>
      <c r="D1402" t="s">
        <v>2047</v>
      </c>
    </row>
    <row r="1403" spans="1:4" x14ac:dyDescent="0.3">
      <c r="A1403" t="s">
        <v>5157</v>
      </c>
      <c r="B1403" t="s">
        <v>3</v>
      </c>
      <c r="C1403" t="s">
        <v>115</v>
      </c>
      <c r="D1403" t="s">
        <v>2364</v>
      </c>
    </row>
    <row r="1404" spans="1:4" x14ac:dyDescent="0.3">
      <c r="A1404" t="s">
        <v>5158</v>
      </c>
      <c r="B1404" t="s">
        <v>3</v>
      </c>
      <c r="C1404" t="s">
        <v>2365</v>
      </c>
      <c r="D1404" t="s">
        <v>2366</v>
      </c>
    </row>
    <row r="1405" spans="1:4" x14ac:dyDescent="0.3">
      <c r="A1405" t="s">
        <v>5159</v>
      </c>
      <c r="B1405" t="s">
        <v>3</v>
      </c>
      <c r="C1405" t="s">
        <v>2367</v>
      </c>
      <c r="D1405" t="s">
        <v>2368</v>
      </c>
    </row>
    <row r="1406" spans="1:4" x14ac:dyDescent="0.3">
      <c r="A1406" t="s">
        <v>5160</v>
      </c>
      <c r="B1406" t="s">
        <v>3</v>
      </c>
      <c r="C1406" t="s">
        <v>2369</v>
      </c>
      <c r="D1406" t="s">
        <v>2370</v>
      </c>
    </row>
    <row r="1407" spans="1:4" x14ac:dyDescent="0.3">
      <c r="A1407" t="s">
        <v>5161</v>
      </c>
      <c r="B1407" t="s">
        <v>6</v>
      </c>
      <c r="C1407" t="s">
        <v>55</v>
      </c>
      <c r="D1407" t="s">
        <v>2371</v>
      </c>
    </row>
    <row r="1408" spans="1:4" x14ac:dyDescent="0.3">
      <c r="A1408" t="s">
        <v>5162</v>
      </c>
      <c r="B1408" t="s">
        <v>3</v>
      </c>
      <c r="C1408" t="s">
        <v>1295</v>
      </c>
      <c r="D1408" t="s">
        <v>2372</v>
      </c>
    </row>
    <row r="1409" spans="1:4" x14ac:dyDescent="0.3">
      <c r="A1409" t="s">
        <v>5163</v>
      </c>
      <c r="B1409" t="s">
        <v>6</v>
      </c>
      <c r="C1409" t="s">
        <v>91</v>
      </c>
      <c r="D1409" t="s">
        <v>2373</v>
      </c>
    </row>
    <row r="1410" spans="1:4" x14ac:dyDescent="0.3">
      <c r="A1410" t="s">
        <v>5164</v>
      </c>
      <c r="B1410" t="s">
        <v>6</v>
      </c>
      <c r="C1410" t="s">
        <v>7</v>
      </c>
      <c r="D1410" t="s">
        <v>2374</v>
      </c>
    </row>
    <row r="1411" spans="1:4" x14ac:dyDescent="0.3">
      <c r="A1411" t="s">
        <v>5165</v>
      </c>
      <c r="B1411" t="s">
        <v>6</v>
      </c>
      <c r="C1411" t="s">
        <v>2375</v>
      </c>
      <c r="D1411" t="s">
        <v>2376</v>
      </c>
    </row>
    <row r="1412" spans="1:4" x14ac:dyDescent="0.3">
      <c r="A1412" t="s">
        <v>5166</v>
      </c>
      <c r="B1412" t="s">
        <v>3</v>
      </c>
      <c r="C1412" t="s">
        <v>2377</v>
      </c>
      <c r="D1412" t="s">
        <v>1908</v>
      </c>
    </row>
    <row r="1413" spans="1:4" x14ac:dyDescent="0.3">
      <c r="A1413" t="s">
        <v>5167</v>
      </c>
      <c r="B1413" t="s">
        <v>3</v>
      </c>
      <c r="C1413" t="s">
        <v>2378</v>
      </c>
      <c r="D1413" t="s">
        <v>2379</v>
      </c>
    </row>
    <row r="1414" spans="1:4" x14ac:dyDescent="0.3">
      <c r="A1414" t="s">
        <v>5168</v>
      </c>
      <c r="B1414" t="s">
        <v>3</v>
      </c>
      <c r="C1414" t="s">
        <v>2380</v>
      </c>
      <c r="D1414" t="s">
        <v>2093</v>
      </c>
    </row>
    <row r="1415" spans="1:4" x14ac:dyDescent="0.3">
      <c r="A1415" t="s">
        <v>5169</v>
      </c>
      <c r="B1415" t="s">
        <v>6</v>
      </c>
      <c r="C1415" t="s">
        <v>303</v>
      </c>
      <c r="D1415" t="s">
        <v>2381</v>
      </c>
    </row>
    <row r="1416" spans="1:4" x14ac:dyDescent="0.3">
      <c r="A1416" t="s">
        <v>5170</v>
      </c>
      <c r="B1416" t="s">
        <v>6</v>
      </c>
      <c r="C1416" t="s">
        <v>2382</v>
      </c>
      <c r="D1416" t="s">
        <v>2383</v>
      </c>
    </row>
    <row r="1417" spans="1:4" x14ac:dyDescent="0.3">
      <c r="A1417" t="s">
        <v>5171</v>
      </c>
      <c r="B1417" t="s">
        <v>6</v>
      </c>
      <c r="C1417" t="s">
        <v>166</v>
      </c>
      <c r="D1417" t="s">
        <v>2384</v>
      </c>
    </row>
    <row r="1418" spans="1:4" x14ac:dyDescent="0.3">
      <c r="A1418" t="s">
        <v>5172</v>
      </c>
      <c r="B1418" t="s">
        <v>3</v>
      </c>
      <c r="C1418" t="s">
        <v>2385</v>
      </c>
      <c r="D1418" t="s">
        <v>2386</v>
      </c>
    </row>
    <row r="1419" spans="1:4" x14ac:dyDescent="0.3">
      <c r="A1419" t="s">
        <v>5173</v>
      </c>
      <c r="B1419" t="s">
        <v>880</v>
      </c>
      <c r="C1419" t="s">
        <v>2387</v>
      </c>
      <c r="D1419" t="s">
        <v>2388</v>
      </c>
    </row>
    <row r="1420" spans="1:4" x14ac:dyDescent="0.3">
      <c r="A1420" t="s">
        <v>5174</v>
      </c>
      <c r="B1420" t="s">
        <v>6</v>
      </c>
      <c r="C1420" t="s">
        <v>517</v>
      </c>
      <c r="D1420" t="s">
        <v>2389</v>
      </c>
    </row>
    <row r="1421" spans="1:4" x14ac:dyDescent="0.3">
      <c r="A1421" t="s">
        <v>5175</v>
      </c>
      <c r="B1421" t="s">
        <v>6</v>
      </c>
      <c r="C1421" t="s">
        <v>2390</v>
      </c>
      <c r="D1421" t="s">
        <v>2391</v>
      </c>
    </row>
    <row r="1422" spans="1:4" x14ac:dyDescent="0.3">
      <c r="A1422" t="s">
        <v>5176</v>
      </c>
      <c r="B1422" t="s">
        <v>3</v>
      </c>
      <c r="C1422" t="s">
        <v>2392</v>
      </c>
      <c r="D1422" t="s">
        <v>2393</v>
      </c>
    </row>
    <row r="1423" spans="1:4" x14ac:dyDescent="0.3">
      <c r="A1423" t="s">
        <v>5177</v>
      </c>
      <c r="B1423" t="s">
        <v>6</v>
      </c>
      <c r="C1423" t="s">
        <v>2394</v>
      </c>
      <c r="D1423" t="s">
        <v>2395</v>
      </c>
    </row>
    <row r="1424" spans="1:4" x14ac:dyDescent="0.3">
      <c r="A1424" t="s">
        <v>5178</v>
      </c>
      <c r="B1424" t="s">
        <v>6</v>
      </c>
      <c r="C1424" t="s">
        <v>2396</v>
      </c>
      <c r="D1424" t="s">
        <v>2397</v>
      </c>
    </row>
    <row r="1425" spans="1:4" x14ac:dyDescent="0.3">
      <c r="A1425" t="s">
        <v>5179</v>
      </c>
      <c r="B1425" t="s">
        <v>3</v>
      </c>
      <c r="C1425" t="s">
        <v>2398</v>
      </c>
      <c r="D1425" t="s">
        <v>2399</v>
      </c>
    </row>
    <row r="1426" spans="1:4" x14ac:dyDescent="0.3">
      <c r="A1426" t="s">
        <v>5180</v>
      </c>
      <c r="B1426" t="s">
        <v>6</v>
      </c>
      <c r="C1426" t="s">
        <v>2400</v>
      </c>
      <c r="D1426" t="s">
        <v>2401</v>
      </c>
    </row>
    <row r="1427" spans="1:4" x14ac:dyDescent="0.3">
      <c r="A1427" t="s">
        <v>5181</v>
      </c>
      <c r="B1427" t="s">
        <v>6</v>
      </c>
      <c r="C1427" t="s">
        <v>17</v>
      </c>
      <c r="D1427" t="s">
        <v>2402</v>
      </c>
    </row>
    <row r="1428" spans="1:4" x14ac:dyDescent="0.3">
      <c r="A1428" t="s">
        <v>5182</v>
      </c>
      <c r="B1428" t="s">
        <v>3</v>
      </c>
      <c r="C1428" t="s">
        <v>2403</v>
      </c>
      <c r="D1428" t="s">
        <v>555</v>
      </c>
    </row>
    <row r="1429" spans="1:4" x14ac:dyDescent="0.3">
      <c r="A1429" t="s">
        <v>5183</v>
      </c>
      <c r="B1429" t="s">
        <v>3</v>
      </c>
      <c r="C1429" t="s">
        <v>2404</v>
      </c>
      <c r="D1429" t="s">
        <v>2405</v>
      </c>
    </row>
    <row r="1430" spans="1:4" x14ac:dyDescent="0.3">
      <c r="A1430" t="s">
        <v>5184</v>
      </c>
      <c r="B1430" t="s">
        <v>3</v>
      </c>
      <c r="C1430" t="s">
        <v>841</v>
      </c>
      <c r="D1430" t="s">
        <v>129</v>
      </c>
    </row>
    <row r="1431" spans="1:4" x14ac:dyDescent="0.3">
      <c r="A1431" t="s">
        <v>5185</v>
      </c>
      <c r="B1431" t="s">
        <v>6</v>
      </c>
      <c r="C1431" t="s">
        <v>2406</v>
      </c>
      <c r="D1431" t="s">
        <v>2407</v>
      </c>
    </row>
    <row r="1432" spans="1:4" x14ac:dyDescent="0.3">
      <c r="A1432" t="s">
        <v>5186</v>
      </c>
      <c r="B1432" t="s">
        <v>880</v>
      </c>
      <c r="C1432" t="s">
        <v>2408</v>
      </c>
      <c r="D1432" t="s">
        <v>2409</v>
      </c>
    </row>
    <row r="1433" spans="1:4" x14ac:dyDescent="0.3">
      <c r="A1433" t="s">
        <v>5187</v>
      </c>
      <c r="B1433" t="s">
        <v>3</v>
      </c>
      <c r="C1433" t="s">
        <v>49</v>
      </c>
      <c r="D1433" t="s">
        <v>2410</v>
      </c>
    </row>
    <row r="1434" spans="1:4" x14ac:dyDescent="0.3">
      <c r="A1434" t="s">
        <v>5188</v>
      </c>
      <c r="B1434" t="s">
        <v>3</v>
      </c>
      <c r="C1434" t="s">
        <v>2411</v>
      </c>
      <c r="D1434" t="s">
        <v>2412</v>
      </c>
    </row>
    <row r="1435" spans="1:4" x14ac:dyDescent="0.3">
      <c r="A1435" t="s">
        <v>5189</v>
      </c>
      <c r="B1435" t="s">
        <v>3</v>
      </c>
      <c r="C1435" t="s">
        <v>640</v>
      </c>
      <c r="D1435" t="s">
        <v>2413</v>
      </c>
    </row>
    <row r="1436" spans="1:4" x14ac:dyDescent="0.3">
      <c r="A1436" t="s">
        <v>5190</v>
      </c>
      <c r="B1436" t="s">
        <v>3</v>
      </c>
      <c r="C1436" t="s">
        <v>2414</v>
      </c>
      <c r="D1436" t="s">
        <v>579</v>
      </c>
    </row>
    <row r="1437" spans="1:4" x14ac:dyDescent="0.3">
      <c r="A1437" t="s">
        <v>5191</v>
      </c>
      <c r="B1437" t="s">
        <v>6</v>
      </c>
      <c r="C1437" t="s">
        <v>2415</v>
      </c>
      <c r="D1437" t="s">
        <v>2416</v>
      </c>
    </row>
    <row r="1438" spans="1:4" x14ac:dyDescent="0.3">
      <c r="A1438" t="s">
        <v>5192</v>
      </c>
      <c r="B1438" t="s">
        <v>3</v>
      </c>
      <c r="C1438" t="s">
        <v>1569</v>
      </c>
      <c r="D1438" t="s">
        <v>2417</v>
      </c>
    </row>
    <row r="1439" spans="1:4" x14ac:dyDescent="0.3">
      <c r="A1439" t="s">
        <v>5193</v>
      </c>
      <c r="B1439" t="s">
        <v>3</v>
      </c>
      <c r="C1439" t="s">
        <v>2418</v>
      </c>
      <c r="D1439" t="s">
        <v>2419</v>
      </c>
    </row>
    <row r="1440" spans="1:4" x14ac:dyDescent="0.3">
      <c r="A1440" t="s">
        <v>5194</v>
      </c>
      <c r="B1440" t="s">
        <v>3</v>
      </c>
      <c r="C1440" t="s">
        <v>1358</v>
      </c>
      <c r="D1440" t="s">
        <v>2420</v>
      </c>
    </row>
    <row r="1441" spans="1:4" x14ac:dyDescent="0.3">
      <c r="A1441" t="s">
        <v>5195</v>
      </c>
      <c r="B1441" t="s">
        <v>3</v>
      </c>
      <c r="C1441" t="s">
        <v>2421</v>
      </c>
      <c r="D1441" t="s">
        <v>2422</v>
      </c>
    </row>
    <row r="1442" spans="1:4" x14ac:dyDescent="0.3">
      <c r="A1442" t="s">
        <v>5196</v>
      </c>
      <c r="B1442" t="s">
        <v>3</v>
      </c>
      <c r="C1442" t="s">
        <v>2423</v>
      </c>
      <c r="D1442" t="s">
        <v>282</v>
      </c>
    </row>
    <row r="1443" spans="1:4" x14ac:dyDescent="0.3">
      <c r="A1443" t="s">
        <v>5197</v>
      </c>
      <c r="B1443" t="s">
        <v>6</v>
      </c>
      <c r="C1443" t="s">
        <v>166</v>
      </c>
      <c r="D1443" t="s">
        <v>2424</v>
      </c>
    </row>
    <row r="1444" spans="1:4" x14ac:dyDescent="0.3">
      <c r="A1444" t="s">
        <v>5198</v>
      </c>
      <c r="B1444" t="s">
        <v>3</v>
      </c>
      <c r="C1444" t="s">
        <v>889</v>
      </c>
      <c r="D1444" t="s">
        <v>2425</v>
      </c>
    </row>
    <row r="1445" spans="1:4" x14ac:dyDescent="0.3">
      <c r="A1445" t="s">
        <v>5199</v>
      </c>
      <c r="B1445" t="s">
        <v>3</v>
      </c>
      <c r="C1445" t="s">
        <v>2426</v>
      </c>
      <c r="D1445" t="s">
        <v>16</v>
      </c>
    </row>
    <row r="1446" spans="1:4" x14ac:dyDescent="0.3">
      <c r="A1446" t="s">
        <v>5200</v>
      </c>
      <c r="B1446" t="s">
        <v>6</v>
      </c>
      <c r="C1446" t="s">
        <v>2427</v>
      </c>
      <c r="D1446" t="s">
        <v>2428</v>
      </c>
    </row>
    <row r="1447" spans="1:4" x14ac:dyDescent="0.3">
      <c r="A1447" t="s">
        <v>5201</v>
      </c>
      <c r="B1447" t="s">
        <v>3</v>
      </c>
      <c r="C1447" t="s">
        <v>2429</v>
      </c>
      <c r="D1447" t="s">
        <v>135</v>
      </c>
    </row>
    <row r="1448" spans="1:4" x14ac:dyDescent="0.3">
      <c r="A1448" t="s">
        <v>5202</v>
      </c>
      <c r="B1448" t="s">
        <v>3</v>
      </c>
      <c r="C1448" t="s">
        <v>1484</v>
      </c>
      <c r="D1448" t="s">
        <v>2430</v>
      </c>
    </row>
    <row r="1449" spans="1:4" x14ac:dyDescent="0.3">
      <c r="A1449" t="s">
        <v>5203</v>
      </c>
      <c r="B1449" t="s">
        <v>3</v>
      </c>
      <c r="C1449" t="s">
        <v>2431</v>
      </c>
      <c r="D1449" t="s">
        <v>2432</v>
      </c>
    </row>
    <row r="1450" spans="1:4" x14ac:dyDescent="0.3">
      <c r="A1450" t="s">
        <v>5204</v>
      </c>
      <c r="B1450" t="s">
        <v>3</v>
      </c>
      <c r="C1450" t="s">
        <v>2433</v>
      </c>
      <c r="D1450" t="s">
        <v>2434</v>
      </c>
    </row>
    <row r="1451" spans="1:4" x14ac:dyDescent="0.3">
      <c r="A1451" t="s">
        <v>5205</v>
      </c>
      <c r="B1451" t="s">
        <v>3</v>
      </c>
      <c r="C1451" t="s">
        <v>2435</v>
      </c>
      <c r="D1451" t="s">
        <v>2436</v>
      </c>
    </row>
    <row r="1452" spans="1:4" x14ac:dyDescent="0.3">
      <c r="A1452" t="s">
        <v>5206</v>
      </c>
      <c r="B1452" t="s">
        <v>6</v>
      </c>
      <c r="C1452" t="s">
        <v>2437</v>
      </c>
      <c r="D1452" t="s">
        <v>2438</v>
      </c>
    </row>
    <row r="1453" spans="1:4" x14ac:dyDescent="0.3">
      <c r="A1453" t="s">
        <v>5207</v>
      </c>
      <c r="B1453" t="s">
        <v>6</v>
      </c>
      <c r="C1453" t="s">
        <v>55</v>
      </c>
      <c r="D1453" t="s">
        <v>2439</v>
      </c>
    </row>
    <row r="1454" spans="1:4" x14ac:dyDescent="0.3">
      <c r="A1454" t="s">
        <v>5208</v>
      </c>
      <c r="B1454" t="s">
        <v>6</v>
      </c>
      <c r="C1454" t="s">
        <v>1367</v>
      </c>
      <c r="D1454" t="s">
        <v>2440</v>
      </c>
    </row>
    <row r="1455" spans="1:4" x14ac:dyDescent="0.3">
      <c r="A1455" t="s">
        <v>5209</v>
      </c>
      <c r="B1455" t="s">
        <v>6</v>
      </c>
      <c r="C1455" t="s">
        <v>2441</v>
      </c>
      <c r="D1455" t="s">
        <v>2442</v>
      </c>
    </row>
    <row r="1456" spans="1:4" x14ac:dyDescent="0.3">
      <c r="A1456" t="s">
        <v>5210</v>
      </c>
      <c r="B1456" t="s">
        <v>6</v>
      </c>
      <c r="C1456" t="s">
        <v>2443</v>
      </c>
      <c r="D1456" t="s">
        <v>2444</v>
      </c>
    </row>
    <row r="1457" spans="1:4" x14ac:dyDescent="0.3">
      <c r="A1457" t="s">
        <v>5211</v>
      </c>
      <c r="B1457" t="s">
        <v>6</v>
      </c>
      <c r="C1457" t="s">
        <v>2445</v>
      </c>
      <c r="D1457" t="s">
        <v>661</v>
      </c>
    </row>
    <row r="1458" spans="1:4" x14ac:dyDescent="0.3">
      <c r="A1458" t="s">
        <v>5212</v>
      </c>
      <c r="B1458" t="s">
        <v>3</v>
      </c>
      <c r="C1458" t="s">
        <v>2446</v>
      </c>
      <c r="D1458" t="s">
        <v>2447</v>
      </c>
    </row>
    <row r="1459" spans="1:4" x14ac:dyDescent="0.3">
      <c r="A1459" t="s">
        <v>5213</v>
      </c>
      <c r="B1459" t="s">
        <v>3</v>
      </c>
      <c r="C1459" t="s">
        <v>473</v>
      </c>
      <c r="D1459" t="s">
        <v>2448</v>
      </c>
    </row>
    <row r="1460" spans="1:4" x14ac:dyDescent="0.3">
      <c r="A1460" t="s">
        <v>5214</v>
      </c>
      <c r="B1460" t="s">
        <v>6</v>
      </c>
      <c r="C1460" t="s">
        <v>2449</v>
      </c>
      <c r="D1460" t="s">
        <v>2450</v>
      </c>
    </row>
    <row r="1461" spans="1:4" x14ac:dyDescent="0.3">
      <c r="A1461" t="s">
        <v>5215</v>
      </c>
      <c r="B1461" t="s">
        <v>6</v>
      </c>
      <c r="C1461" t="s">
        <v>2451</v>
      </c>
      <c r="D1461" t="s">
        <v>1410</v>
      </c>
    </row>
    <row r="1462" spans="1:4" x14ac:dyDescent="0.3">
      <c r="A1462" t="s">
        <v>5216</v>
      </c>
      <c r="B1462" t="s">
        <v>3</v>
      </c>
      <c r="C1462" t="s">
        <v>951</v>
      </c>
      <c r="D1462" t="s">
        <v>549</v>
      </c>
    </row>
    <row r="1463" spans="1:4" x14ac:dyDescent="0.3">
      <c r="A1463" t="s">
        <v>5217</v>
      </c>
      <c r="B1463" t="s">
        <v>3</v>
      </c>
      <c r="C1463" t="s">
        <v>2452</v>
      </c>
      <c r="D1463" t="s">
        <v>432</v>
      </c>
    </row>
    <row r="1464" spans="1:4" x14ac:dyDescent="0.3">
      <c r="A1464" t="s">
        <v>5218</v>
      </c>
      <c r="B1464" t="s">
        <v>6</v>
      </c>
      <c r="C1464" t="s">
        <v>485</v>
      </c>
      <c r="D1464" t="s">
        <v>2453</v>
      </c>
    </row>
    <row r="1465" spans="1:4" x14ac:dyDescent="0.3">
      <c r="A1465" t="s">
        <v>5219</v>
      </c>
      <c r="B1465" t="s">
        <v>6</v>
      </c>
      <c r="C1465" t="s">
        <v>2454</v>
      </c>
      <c r="D1465" t="s">
        <v>2455</v>
      </c>
    </row>
    <row r="1466" spans="1:4" x14ac:dyDescent="0.3">
      <c r="A1466" t="s">
        <v>5220</v>
      </c>
      <c r="B1466" t="s">
        <v>3</v>
      </c>
      <c r="C1466" t="s">
        <v>2456</v>
      </c>
      <c r="D1466" t="s">
        <v>513</v>
      </c>
    </row>
    <row r="1467" spans="1:4" x14ac:dyDescent="0.3">
      <c r="A1467" t="s">
        <v>5221</v>
      </c>
      <c r="B1467" t="s">
        <v>6</v>
      </c>
      <c r="C1467" t="s">
        <v>2457</v>
      </c>
      <c r="D1467" t="s">
        <v>824</v>
      </c>
    </row>
    <row r="1468" spans="1:4" x14ac:dyDescent="0.3">
      <c r="A1468" t="s">
        <v>5222</v>
      </c>
      <c r="B1468" t="s">
        <v>6</v>
      </c>
      <c r="C1468" t="s">
        <v>2458</v>
      </c>
      <c r="D1468" t="s">
        <v>2459</v>
      </c>
    </row>
    <row r="1469" spans="1:4" x14ac:dyDescent="0.3">
      <c r="A1469" t="s">
        <v>5223</v>
      </c>
      <c r="B1469" t="s">
        <v>6</v>
      </c>
      <c r="C1469" t="s">
        <v>2460</v>
      </c>
      <c r="D1469" t="s">
        <v>2461</v>
      </c>
    </row>
    <row r="1470" spans="1:4" x14ac:dyDescent="0.3">
      <c r="A1470" t="s">
        <v>5224</v>
      </c>
      <c r="B1470" t="s">
        <v>6</v>
      </c>
      <c r="C1470" t="s">
        <v>439</v>
      </c>
      <c r="D1470" t="s">
        <v>2462</v>
      </c>
    </row>
    <row r="1471" spans="1:4" x14ac:dyDescent="0.3">
      <c r="A1471" t="s">
        <v>5225</v>
      </c>
      <c r="B1471" t="s">
        <v>3</v>
      </c>
      <c r="C1471" t="s">
        <v>2463</v>
      </c>
      <c r="D1471" t="s">
        <v>2464</v>
      </c>
    </row>
    <row r="1472" spans="1:4" x14ac:dyDescent="0.3">
      <c r="A1472" t="s">
        <v>5226</v>
      </c>
      <c r="B1472" t="s">
        <v>6</v>
      </c>
      <c r="C1472" t="s">
        <v>2465</v>
      </c>
      <c r="D1472" t="s">
        <v>2466</v>
      </c>
    </row>
    <row r="1473" spans="1:4" x14ac:dyDescent="0.3">
      <c r="A1473" t="s">
        <v>5227</v>
      </c>
      <c r="B1473" t="s">
        <v>3</v>
      </c>
      <c r="C1473" t="s">
        <v>1409</v>
      </c>
      <c r="D1473" t="s">
        <v>2467</v>
      </c>
    </row>
    <row r="1474" spans="1:4" x14ac:dyDescent="0.3">
      <c r="A1474" t="s">
        <v>5228</v>
      </c>
      <c r="B1474" t="s">
        <v>6</v>
      </c>
      <c r="C1474" t="s">
        <v>1279</v>
      </c>
      <c r="D1474" t="s">
        <v>2468</v>
      </c>
    </row>
    <row r="1475" spans="1:4" x14ac:dyDescent="0.3">
      <c r="A1475" t="s">
        <v>5229</v>
      </c>
      <c r="B1475" t="s">
        <v>6</v>
      </c>
      <c r="C1475" t="s">
        <v>2469</v>
      </c>
      <c r="D1475" t="s">
        <v>2470</v>
      </c>
    </row>
    <row r="1476" spans="1:4" x14ac:dyDescent="0.3">
      <c r="A1476" t="s">
        <v>5230</v>
      </c>
      <c r="B1476" t="s">
        <v>3</v>
      </c>
      <c r="C1476" t="s">
        <v>2471</v>
      </c>
      <c r="D1476" t="s">
        <v>2472</v>
      </c>
    </row>
    <row r="1477" spans="1:4" x14ac:dyDescent="0.3">
      <c r="A1477" t="s">
        <v>5231</v>
      </c>
      <c r="B1477" t="s">
        <v>6</v>
      </c>
      <c r="C1477" t="s">
        <v>2473</v>
      </c>
      <c r="D1477" t="s">
        <v>2474</v>
      </c>
    </row>
    <row r="1478" spans="1:4" x14ac:dyDescent="0.3">
      <c r="A1478" t="s">
        <v>5232</v>
      </c>
      <c r="B1478" t="s">
        <v>3</v>
      </c>
      <c r="C1478" t="s">
        <v>2201</v>
      </c>
      <c r="D1478" t="s">
        <v>2475</v>
      </c>
    </row>
    <row r="1479" spans="1:4" x14ac:dyDescent="0.3">
      <c r="A1479" t="s">
        <v>5233</v>
      </c>
      <c r="B1479" t="s">
        <v>6</v>
      </c>
      <c r="C1479" t="s">
        <v>2476</v>
      </c>
      <c r="D1479" t="s">
        <v>2477</v>
      </c>
    </row>
    <row r="1480" spans="1:4" x14ac:dyDescent="0.3">
      <c r="A1480" t="s">
        <v>5234</v>
      </c>
      <c r="B1480" t="s">
        <v>6</v>
      </c>
      <c r="C1480" t="s">
        <v>2478</v>
      </c>
      <c r="D1480" t="s">
        <v>2479</v>
      </c>
    </row>
    <row r="1481" spans="1:4" x14ac:dyDescent="0.3">
      <c r="A1481" t="s">
        <v>5235</v>
      </c>
      <c r="B1481" t="s">
        <v>3</v>
      </c>
      <c r="C1481" t="s">
        <v>2480</v>
      </c>
      <c r="D1481" t="s">
        <v>2481</v>
      </c>
    </row>
    <row r="1482" spans="1:4" x14ac:dyDescent="0.3">
      <c r="A1482" t="s">
        <v>5236</v>
      </c>
      <c r="B1482" t="s">
        <v>6</v>
      </c>
      <c r="C1482" t="s">
        <v>522</v>
      </c>
      <c r="D1482" t="s">
        <v>2482</v>
      </c>
    </row>
    <row r="1483" spans="1:4" x14ac:dyDescent="0.3">
      <c r="A1483" t="s">
        <v>5237</v>
      </c>
      <c r="B1483" t="s">
        <v>3</v>
      </c>
      <c r="C1483" t="s">
        <v>2483</v>
      </c>
      <c r="D1483" t="s">
        <v>2285</v>
      </c>
    </row>
    <row r="1484" spans="1:4" x14ac:dyDescent="0.3">
      <c r="A1484" t="s">
        <v>5238</v>
      </c>
      <c r="B1484" t="s">
        <v>6</v>
      </c>
      <c r="C1484" t="s">
        <v>2484</v>
      </c>
      <c r="D1484" t="s">
        <v>2485</v>
      </c>
    </row>
    <row r="1485" spans="1:4" x14ac:dyDescent="0.3">
      <c r="A1485" t="s">
        <v>5239</v>
      </c>
      <c r="B1485" t="s">
        <v>3</v>
      </c>
      <c r="C1485" t="s">
        <v>125</v>
      </c>
      <c r="D1485" t="s">
        <v>2486</v>
      </c>
    </row>
    <row r="1486" spans="1:4" x14ac:dyDescent="0.3">
      <c r="A1486" t="s">
        <v>5240</v>
      </c>
      <c r="B1486" t="s">
        <v>3</v>
      </c>
      <c r="C1486" t="s">
        <v>2487</v>
      </c>
      <c r="D1486" t="s">
        <v>2488</v>
      </c>
    </row>
    <row r="1487" spans="1:4" x14ac:dyDescent="0.3">
      <c r="A1487" t="s">
        <v>5241</v>
      </c>
      <c r="B1487" t="s">
        <v>3</v>
      </c>
      <c r="C1487" t="s">
        <v>2489</v>
      </c>
      <c r="D1487" t="s">
        <v>2490</v>
      </c>
    </row>
    <row r="1488" spans="1:4" x14ac:dyDescent="0.3">
      <c r="A1488" t="s">
        <v>5242</v>
      </c>
      <c r="B1488" t="s">
        <v>3</v>
      </c>
      <c r="C1488" t="s">
        <v>2491</v>
      </c>
      <c r="D1488" t="s">
        <v>2492</v>
      </c>
    </row>
    <row r="1489" spans="1:4" x14ac:dyDescent="0.3">
      <c r="A1489" t="s">
        <v>5243</v>
      </c>
      <c r="B1489" t="s">
        <v>6</v>
      </c>
      <c r="C1489" t="s">
        <v>2493</v>
      </c>
      <c r="D1489" t="s">
        <v>1699</v>
      </c>
    </row>
    <row r="1490" spans="1:4" x14ac:dyDescent="0.3">
      <c r="A1490" t="s">
        <v>5244</v>
      </c>
      <c r="B1490" t="s">
        <v>3</v>
      </c>
      <c r="C1490" t="s">
        <v>2494</v>
      </c>
      <c r="D1490" t="s">
        <v>2495</v>
      </c>
    </row>
    <row r="1491" spans="1:4" x14ac:dyDescent="0.3">
      <c r="A1491" t="s">
        <v>5245</v>
      </c>
      <c r="B1491" t="s">
        <v>3</v>
      </c>
      <c r="C1491" t="s">
        <v>2496</v>
      </c>
      <c r="D1491" t="s">
        <v>2497</v>
      </c>
    </row>
    <row r="1492" spans="1:4" x14ac:dyDescent="0.3">
      <c r="A1492" t="s">
        <v>5246</v>
      </c>
      <c r="B1492" t="s">
        <v>3</v>
      </c>
      <c r="C1492" t="s">
        <v>2498</v>
      </c>
      <c r="D1492" t="s">
        <v>2499</v>
      </c>
    </row>
    <row r="1493" spans="1:4" x14ac:dyDescent="0.3">
      <c r="A1493" t="s">
        <v>5247</v>
      </c>
      <c r="B1493" t="s">
        <v>6</v>
      </c>
      <c r="C1493" t="s">
        <v>2500</v>
      </c>
      <c r="D1493" t="s">
        <v>2501</v>
      </c>
    </row>
    <row r="1494" spans="1:4" x14ac:dyDescent="0.3">
      <c r="A1494" t="s">
        <v>5248</v>
      </c>
      <c r="B1494" t="s">
        <v>6</v>
      </c>
      <c r="C1494" t="s">
        <v>2502</v>
      </c>
      <c r="D1494" t="s">
        <v>2503</v>
      </c>
    </row>
    <row r="1495" spans="1:4" x14ac:dyDescent="0.3">
      <c r="A1495" t="s">
        <v>5249</v>
      </c>
      <c r="B1495" t="s">
        <v>3</v>
      </c>
      <c r="C1495" t="s">
        <v>2504</v>
      </c>
      <c r="D1495" t="s">
        <v>2505</v>
      </c>
    </row>
    <row r="1496" spans="1:4" x14ac:dyDescent="0.3">
      <c r="A1496" t="s">
        <v>5250</v>
      </c>
      <c r="B1496" t="s">
        <v>6</v>
      </c>
      <c r="C1496" t="s">
        <v>2506</v>
      </c>
      <c r="D1496" t="s">
        <v>2507</v>
      </c>
    </row>
    <row r="1497" spans="1:4" x14ac:dyDescent="0.3">
      <c r="A1497" t="s">
        <v>5251</v>
      </c>
      <c r="B1497" t="s">
        <v>6</v>
      </c>
      <c r="C1497" t="s">
        <v>2508</v>
      </c>
      <c r="D1497" t="s">
        <v>2509</v>
      </c>
    </row>
    <row r="1498" spans="1:4" x14ac:dyDescent="0.3">
      <c r="A1498" t="s">
        <v>5252</v>
      </c>
      <c r="B1498" t="s">
        <v>6</v>
      </c>
      <c r="C1498" t="s">
        <v>2510</v>
      </c>
      <c r="D1498" t="s">
        <v>2511</v>
      </c>
    </row>
    <row r="1499" spans="1:4" x14ac:dyDescent="0.3">
      <c r="A1499" t="s">
        <v>5253</v>
      </c>
      <c r="B1499" t="s">
        <v>6</v>
      </c>
      <c r="C1499" t="s">
        <v>197</v>
      </c>
      <c r="D1499" t="s">
        <v>2512</v>
      </c>
    </row>
    <row r="1500" spans="1:4" x14ac:dyDescent="0.3">
      <c r="A1500" t="s">
        <v>5254</v>
      </c>
      <c r="B1500" t="s">
        <v>3</v>
      </c>
      <c r="C1500" t="s">
        <v>2513</v>
      </c>
      <c r="D1500" t="s">
        <v>2514</v>
      </c>
    </row>
    <row r="1501" spans="1:4" x14ac:dyDescent="0.3">
      <c r="A1501" t="s">
        <v>5255</v>
      </c>
      <c r="B1501" t="s">
        <v>3</v>
      </c>
      <c r="C1501" t="s">
        <v>1199</v>
      </c>
      <c r="D1501" t="s">
        <v>2515</v>
      </c>
    </row>
    <row r="1502" spans="1:4" x14ac:dyDescent="0.3">
      <c r="A1502" t="s">
        <v>5256</v>
      </c>
      <c r="B1502" t="s">
        <v>880</v>
      </c>
      <c r="C1502" t="s">
        <v>2516</v>
      </c>
      <c r="D1502" t="s">
        <v>2517</v>
      </c>
    </row>
    <row r="1503" spans="1:4" x14ac:dyDescent="0.3">
      <c r="A1503" t="s">
        <v>5257</v>
      </c>
      <c r="B1503" t="s">
        <v>3</v>
      </c>
      <c r="C1503" t="s">
        <v>1171</v>
      </c>
      <c r="D1503" t="s">
        <v>2518</v>
      </c>
    </row>
    <row r="1504" spans="1:4" x14ac:dyDescent="0.3">
      <c r="A1504" t="s">
        <v>5258</v>
      </c>
      <c r="B1504" t="s">
        <v>3</v>
      </c>
      <c r="C1504" t="s">
        <v>2519</v>
      </c>
      <c r="D1504" t="s">
        <v>2520</v>
      </c>
    </row>
    <row r="1505" spans="1:4" x14ac:dyDescent="0.3">
      <c r="A1505" t="s">
        <v>5259</v>
      </c>
      <c r="B1505" t="s">
        <v>6</v>
      </c>
      <c r="C1505" t="s">
        <v>2521</v>
      </c>
      <c r="D1505" t="s">
        <v>1578</v>
      </c>
    </row>
    <row r="1506" spans="1:4" x14ac:dyDescent="0.3">
      <c r="A1506" t="s">
        <v>5260</v>
      </c>
      <c r="B1506" t="s">
        <v>6</v>
      </c>
      <c r="C1506" t="s">
        <v>2522</v>
      </c>
      <c r="D1506" t="s">
        <v>2523</v>
      </c>
    </row>
    <row r="1507" spans="1:4" x14ac:dyDescent="0.3">
      <c r="A1507" t="s">
        <v>5261</v>
      </c>
      <c r="B1507" t="s">
        <v>3</v>
      </c>
      <c r="C1507" t="s">
        <v>2524</v>
      </c>
      <c r="D1507" t="s">
        <v>2525</v>
      </c>
    </row>
    <row r="1508" spans="1:4" x14ac:dyDescent="0.3">
      <c r="A1508" t="s">
        <v>5262</v>
      </c>
      <c r="B1508" t="s">
        <v>6</v>
      </c>
      <c r="C1508" t="s">
        <v>2344</v>
      </c>
      <c r="D1508" t="s">
        <v>2526</v>
      </c>
    </row>
    <row r="1509" spans="1:4" x14ac:dyDescent="0.3">
      <c r="A1509" t="s">
        <v>5263</v>
      </c>
      <c r="B1509" t="s">
        <v>6</v>
      </c>
      <c r="C1509" t="s">
        <v>2527</v>
      </c>
      <c r="D1509" t="s">
        <v>1442</v>
      </c>
    </row>
    <row r="1510" spans="1:4" x14ac:dyDescent="0.3">
      <c r="A1510" t="s">
        <v>5264</v>
      </c>
      <c r="B1510" t="s">
        <v>6</v>
      </c>
      <c r="C1510" t="s">
        <v>369</v>
      </c>
      <c r="D1510" t="s">
        <v>325</v>
      </c>
    </row>
    <row r="1511" spans="1:4" x14ac:dyDescent="0.3">
      <c r="A1511" t="s">
        <v>5265</v>
      </c>
      <c r="B1511" t="s">
        <v>3</v>
      </c>
      <c r="C1511" t="s">
        <v>2528</v>
      </c>
      <c r="D1511" t="s">
        <v>2529</v>
      </c>
    </row>
    <row r="1512" spans="1:4" x14ac:dyDescent="0.3">
      <c r="A1512" t="s">
        <v>5266</v>
      </c>
      <c r="B1512" t="s">
        <v>6</v>
      </c>
      <c r="C1512" t="s">
        <v>303</v>
      </c>
      <c r="D1512" t="s">
        <v>2530</v>
      </c>
    </row>
    <row r="1513" spans="1:4" x14ac:dyDescent="0.3">
      <c r="A1513" t="s">
        <v>5267</v>
      </c>
      <c r="B1513" t="s">
        <v>6</v>
      </c>
      <c r="C1513" t="s">
        <v>2531</v>
      </c>
      <c r="D1513" t="s">
        <v>2532</v>
      </c>
    </row>
    <row r="1514" spans="1:4" x14ac:dyDescent="0.3">
      <c r="A1514" t="s">
        <v>5268</v>
      </c>
      <c r="B1514" t="s">
        <v>3</v>
      </c>
      <c r="C1514" t="s">
        <v>2533</v>
      </c>
      <c r="D1514" t="s">
        <v>2534</v>
      </c>
    </row>
    <row r="1515" spans="1:4" x14ac:dyDescent="0.3">
      <c r="A1515" t="s">
        <v>5269</v>
      </c>
      <c r="B1515" t="s">
        <v>6</v>
      </c>
      <c r="C1515" t="s">
        <v>2535</v>
      </c>
      <c r="D1515" t="s">
        <v>2536</v>
      </c>
    </row>
    <row r="1516" spans="1:4" x14ac:dyDescent="0.3">
      <c r="A1516" t="s">
        <v>5270</v>
      </c>
      <c r="B1516" t="s">
        <v>6</v>
      </c>
      <c r="C1516" t="s">
        <v>303</v>
      </c>
      <c r="D1516" t="s">
        <v>2537</v>
      </c>
    </row>
    <row r="1517" spans="1:4" x14ac:dyDescent="0.3">
      <c r="A1517" t="s">
        <v>5271</v>
      </c>
      <c r="B1517" t="s">
        <v>6</v>
      </c>
      <c r="C1517" t="s">
        <v>2032</v>
      </c>
      <c r="D1517" t="s">
        <v>2538</v>
      </c>
    </row>
    <row r="1518" spans="1:4" x14ac:dyDescent="0.3">
      <c r="A1518" t="s">
        <v>5272</v>
      </c>
      <c r="B1518" t="s">
        <v>3</v>
      </c>
      <c r="C1518" t="s">
        <v>2539</v>
      </c>
      <c r="D1518" t="s">
        <v>2540</v>
      </c>
    </row>
    <row r="1519" spans="1:4" x14ac:dyDescent="0.3">
      <c r="A1519" t="s">
        <v>5273</v>
      </c>
      <c r="B1519" t="s">
        <v>3</v>
      </c>
      <c r="C1519" t="s">
        <v>825</v>
      </c>
      <c r="D1519" t="s">
        <v>2541</v>
      </c>
    </row>
    <row r="1520" spans="1:4" x14ac:dyDescent="0.3">
      <c r="A1520" t="s">
        <v>5274</v>
      </c>
      <c r="B1520" t="s">
        <v>3</v>
      </c>
      <c r="C1520" t="s">
        <v>2542</v>
      </c>
      <c r="D1520" t="s">
        <v>2543</v>
      </c>
    </row>
    <row r="1521" spans="1:4" x14ac:dyDescent="0.3">
      <c r="A1521" t="s">
        <v>5275</v>
      </c>
      <c r="B1521" t="s">
        <v>3</v>
      </c>
      <c r="C1521" t="s">
        <v>2544</v>
      </c>
      <c r="D1521" t="s">
        <v>2545</v>
      </c>
    </row>
    <row r="1522" spans="1:4" x14ac:dyDescent="0.3">
      <c r="A1522" t="s">
        <v>5276</v>
      </c>
      <c r="B1522" t="s">
        <v>6</v>
      </c>
      <c r="C1522" t="s">
        <v>2546</v>
      </c>
      <c r="D1522" t="s">
        <v>2547</v>
      </c>
    </row>
    <row r="1523" spans="1:4" x14ac:dyDescent="0.3">
      <c r="A1523" t="s">
        <v>5277</v>
      </c>
      <c r="B1523" t="s">
        <v>3</v>
      </c>
      <c r="C1523" t="s">
        <v>1156</v>
      </c>
      <c r="D1523" t="s">
        <v>2548</v>
      </c>
    </row>
    <row r="1524" spans="1:4" x14ac:dyDescent="0.3">
      <c r="A1524" t="s">
        <v>5278</v>
      </c>
      <c r="B1524" t="s">
        <v>6</v>
      </c>
      <c r="C1524" t="s">
        <v>2549</v>
      </c>
      <c r="D1524" t="s">
        <v>2550</v>
      </c>
    </row>
    <row r="1525" spans="1:4" x14ac:dyDescent="0.3">
      <c r="A1525" t="s">
        <v>5279</v>
      </c>
      <c r="B1525" t="s">
        <v>6</v>
      </c>
      <c r="C1525" t="s">
        <v>439</v>
      </c>
      <c r="D1525" t="s">
        <v>2551</v>
      </c>
    </row>
    <row r="1526" spans="1:4" x14ac:dyDescent="0.3">
      <c r="A1526" t="s">
        <v>5280</v>
      </c>
      <c r="B1526" t="s">
        <v>6</v>
      </c>
      <c r="C1526" t="s">
        <v>2552</v>
      </c>
      <c r="D1526" t="s">
        <v>1532</v>
      </c>
    </row>
    <row r="1527" spans="1:4" x14ac:dyDescent="0.3">
      <c r="A1527" t="s">
        <v>5281</v>
      </c>
      <c r="B1527" t="s">
        <v>3</v>
      </c>
      <c r="C1527" t="s">
        <v>2553</v>
      </c>
      <c r="D1527" t="s">
        <v>2554</v>
      </c>
    </row>
    <row r="1528" spans="1:4" x14ac:dyDescent="0.3">
      <c r="A1528" t="s">
        <v>5282</v>
      </c>
      <c r="B1528" t="s">
        <v>3</v>
      </c>
      <c r="C1528" t="s">
        <v>2555</v>
      </c>
      <c r="D1528" t="s">
        <v>2556</v>
      </c>
    </row>
    <row r="1529" spans="1:4" x14ac:dyDescent="0.3">
      <c r="A1529" t="s">
        <v>5283</v>
      </c>
      <c r="B1529" t="s">
        <v>6</v>
      </c>
      <c r="C1529" t="s">
        <v>2557</v>
      </c>
      <c r="D1529" t="s">
        <v>2558</v>
      </c>
    </row>
    <row r="1530" spans="1:4" x14ac:dyDescent="0.3">
      <c r="A1530" t="s">
        <v>5284</v>
      </c>
      <c r="B1530" t="s">
        <v>3</v>
      </c>
      <c r="C1530" t="s">
        <v>2559</v>
      </c>
      <c r="D1530" t="s">
        <v>2560</v>
      </c>
    </row>
    <row r="1531" spans="1:4" x14ac:dyDescent="0.3">
      <c r="A1531" t="s">
        <v>5285</v>
      </c>
      <c r="B1531" t="s">
        <v>3</v>
      </c>
      <c r="C1531" t="s">
        <v>164</v>
      </c>
      <c r="D1531" t="s">
        <v>555</v>
      </c>
    </row>
    <row r="1532" spans="1:4" x14ac:dyDescent="0.3">
      <c r="A1532" t="s">
        <v>5286</v>
      </c>
      <c r="B1532" t="s">
        <v>3</v>
      </c>
      <c r="C1532" t="s">
        <v>2561</v>
      </c>
      <c r="D1532" t="s">
        <v>2562</v>
      </c>
    </row>
    <row r="1533" spans="1:4" x14ac:dyDescent="0.3">
      <c r="A1533" t="s">
        <v>5287</v>
      </c>
      <c r="B1533" t="s">
        <v>6</v>
      </c>
      <c r="C1533" t="s">
        <v>2563</v>
      </c>
      <c r="D1533" t="s">
        <v>2564</v>
      </c>
    </row>
    <row r="1534" spans="1:4" x14ac:dyDescent="0.3">
      <c r="A1534" t="s">
        <v>5288</v>
      </c>
      <c r="B1534" t="s">
        <v>6</v>
      </c>
      <c r="C1534" t="s">
        <v>738</v>
      </c>
      <c r="D1534" t="s">
        <v>2565</v>
      </c>
    </row>
    <row r="1535" spans="1:4" x14ac:dyDescent="0.3">
      <c r="A1535" t="s">
        <v>5289</v>
      </c>
      <c r="B1535" t="s">
        <v>3</v>
      </c>
      <c r="C1535" t="s">
        <v>174</v>
      </c>
      <c r="D1535" t="s">
        <v>2566</v>
      </c>
    </row>
    <row r="1536" spans="1:4" x14ac:dyDescent="0.3">
      <c r="A1536" t="s">
        <v>5290</v>
      </c>
      <c r="B1536" t="s">
        <v>6</v>
      </c>
      <c r="C1536" t="s">
        <v>55</v>
      </c>
      <c r="D1536" t="s">
        <v>2567</v>
      </c>
    </row>
    <row r="1537" spans="1:4" x14ac:dyDescent="0.3">
      <c r="A1537" t="s">
        <v>5291</v>
      </c>
      <c r="B1537" t="s">
        <v>6</v>
      </c>
      <c r="C1537" t="s">
        <v>100</v>
      </c>
      <c r="D1537" t="s">
        <v>2568</v>
      </c>
    </row>
    <row r="1538" spans="1:4" x14ac:dyDescent="0.3">
      <c r="A1538" t="s">
        <v>5292</v>
      </c>
      <c r="B1538" t="s">
        <v>3</v>
      </c>
      <c r="C1538" t="s">
        <v>2569</v>
      </c>
      <c r="D1538" t="s">
        <v>2570</v>
      </c>
    </row>
    <row r="1539" spans="1:4" x14ac:dyDescent="0.3">
      <c r="A1539" t="s">
        <v>5293</v>
      </c>
      <c r="B1539" t="s">
        <v>6</v>
      </c>
      <c r="C1539" t="s">
        <v>430</v>
      </c>
      <c r="D1539" t="s">
        <v>2571</v>
      </c>
    </row>
    <row r="1540" spans="1:4" x14ac:dyDescent="0.3">
      <c r="A1540" t="s">
        <v>5294</v>
      </c>
      <c r="B1540" t="s">
        <v>6</v>
      </c>
      <c r="C1540" t="s">
        <v>2572</v>
      </c>
      <c r="D1540" t="s">
        <v>2573</v>
      </c>
    </row>
    <row r="1541" spans="1:4" x14ac:dyDescent="0.3">
      <c r="A1541" t="s">
        <v>5295</v>
      </c>
      <c r="B1541" t="s">
        <v>3</v>
      </c>
      <c r="C1541" t="s">
        <v>2574</v>
      </c>
      <c r="D1541" t="s">
        <v>2575</v>
      </c>
    </row>
    <row r="1542" spans="1:4" x14ac:dyDescent="0.3">
      <c r="A1542" t="s">
        <v>5296</v>
      </c>
      <c r="B1542" t="s">
        <v>3</v>
      </c>
      <c r="C1542" t="s">
        <v>2576</v>
      </c>
      <c r="D1542" t="s">
        <v>2577</v>
      </c>
    </row>
    <row r="1543" spans="1:4" x14ac:dyDescent="0.3">
      <c r="A1543" t="s">
        <v>5297</v>
      </c>
      <c r="B1543" t="s">
        <v>6</v>
      </c>
      <c r="C1543" t="s">
        <v>2578</v>
      </c>
      <c r="D1543" t="s">
        <v>2579</v>
      </c>
    </row>
    <row r="1544" spans="1:4" x14ac:dyDescent="0.3">
      <c r="A1544" t="s">
        <v>5298</v>
      </c>
      <c r="B1544" t="s">
        <v>6</v>
      </c>
      <c r="C1544" t="s">
        <v>100</v>
      </c>
      <c r="D1544" t="s">
        <v>2580</v>
      </c>
    </row>
    <row r="1545" spans="1:4" x14ac:dyDescent="0.3">
      <c r="A1545" t="s">
        <v>5299</v>
      </c>
      <c r="B1545" t="s">
        <v>6</v>
      </c>
      <c r="C1545" t="s">
        <v>2581</v>
      </c>
      <c r="D1545" t="s">
        <v>2582</v>
      </c>
    </row>
    <row r="1546" spans="1:4" x14ac:dyDescent="0.3">
      <c r="A1546" t="s">
        <v>5300</v>
      </c>
      <c r="B1546" t="s">
        <v>6</v>
      </c>
      <c r="C1546" t="s">
        <v>2583</v>
      </c>
      <c r="D1546" t="s">
        <v>2584</v>
      </c>
    </row>
    <row r="1547" spans="1:4" x14ac:dyDescent="0.3">
      <c r="A1547" t="s">
        <v>5301</v>
      </c>
      <c r="B1547" t="s">
        <v>3</v>
      </c>
      <c r="C1547" t="s">
        <v>1409</v>
      </c>
      <c r="D1547" t="s">
        <v>2585</v>
      </c>
    </row>
    <row r="1548" spans="1:4" x14ac:dyDescent="0.3">
      <c r="A1548" t="s">
        <v>5302</v>
      </c>
      <c r="B1548" t="s">
        <v>3</v>
      </c>
      <c r="C1548" t="s">
        <v>2586</v>
      </c>
      <c r="D1548" t="s">
        <v>2587</v>
      </c>
    </row>
    <row r="1549" spans="1:4" x14ac:dyDescent="0.3">
      <c r="A1549" t="s">
        <v>5303</v>
      </c>
      <c r="B1549" t="s">
        <v>3</v>
      </c>
      <c r="C1549" t="s">
        <v>2588</v>
      </c>
      <c r="D1549" t="s">
        <v>2589</v>
      </c>
    </row>
    <row r="1550" spans="1:4" x14ac:dyDescent="0.3">
      <c r="A1550" t="s">
        <v>5304</v>
      </c>
      <c r="B1550" t="s">
        <v>6</v>
      </c>
      <c r="C1550" t="s">
        <v>2590</v>
      </c>
      <c r="D1550" t="s">
        <v>2591</v>
      </c>
    </row>
    <row r="1551" spans="1:4" x14ac:dyDescent="0.3">
      <c r="A1551" t="s">
        <v>5305</v>
      </c>
      <c r="B1551" t="s">
        <v>3</v>
      </c>
      <c r="C1551" t="s">
        <v>59</v>
      </c>
      <c r="D1551" t="s">
        <v>2592</v>
      </c>
    </row>
    <row r="1552" spans="1:4" x14ac:dyDescent="0.3">
      <c r="A1552" t="s">
        <v>5306</v>
      </c>
      <c r="B1552" t="s">
        <v>6</v>
      </c>
      <c r="C1552" t="s">
        <v>2593</v>
      </c>
      <c r="D1552" t="s">
        <v>2594</v>
      </c>
    </row>
    <row r="1553" spans="1:4" x14ac:dyDescent="0.3">
      <c r="A1553" t="s">
        <v>5307</v>
      </c>
      <c r="B1553" t="s">
        <v>6</v>
      </c>
      <c r="C1553" t="s">
        <v>847</v>
      </c>
      <c r="D1553" t="s">
        <v>2139</v>
      </c>
    </row>
    <row r="1554" spans="1:4" x14ac:dyDescent="0.3">
      <c r="A1554" t="s">
        <v>5308</v>
      </c>
      <c r="B1554" t="s">
        <v>6</v>
      </c>
      <c r="C1554" t="s">
        <v>2595</v>
      </c>
      <c r="D1554" t="s">
        <v>2596</v>
      </c>
    </row>
    <row r="1555" spans="1:4" x14ac:dyDescent="0.3">
      <c r="A1555" t="s">
        <v>5309</v>
      </c>
      <c r="B1555" t="s">
        <v>3</v>
      </c>
      <c r="C1555" t="s">
        <v>2597</v>
      </c>
      <c r="D1555" t="s">
        <v>2598</v>
      </c>
    </row>
    <row r="1556" spans="1:4" x14ac:dyDescent="0.3">
      <c r="A1556" t="s">
        <v>5310</v>
      </c>
      <c r="B1556" t="s">
        <v>3</v>
      </c>
      <c r="C1556" t="s">
        <v>373</v>
      </c>
      <c r="D1556" t="s">
        <v>2599</v>
      </c>
    </row>
    <row r="1557" spans="1:4" x14ac:dyDescent="0.3">
      <c r="A1557" t="s">
        <v>5311</v>
      </c>
      <c r="B1557" t="s">
        <v>6</v>
      </c>
      <c r="C1557" t="s">
        <v>2600</v>
      </c>
      <c r="D1557" t="s">
        <v>1873</v>
      </c>
    </row>
    <row r="1558" spans="1:4" x14ac:dyDescent="0.3">
      <c r="A1558" t="s">
        <v>5312</v>
      </c>
      <c r="B1558" t="s">
        <v>3</v>
      </c>
      <c r="C1558" t="s">
        <v>2601</v>
      </c>
      <c r="D1558" t="s">
        <v>2602</v>
      </c>
    </row>
    <row r="1559" spans="1:4" x14ac:dyDescent="0.3">
      <c r="A1559" t="s">
        <v>5313</v>
      </c>
      <c r="B1559" t="s">
        <v>3</v>
      </c>
      <c r="C1559" t="s">
        <v>2365</v>
      </c>
      <c r="D1559" t="s">
        <v>2603</v>
      </c>
    </row>
    <row r="1560" spans="1:4" x14ac:dyDescent="0.3">
      <c r="A1560" t="s">
        <v>5314</v>
      </c>
      <c r="B1560" t="s">
        <v>3</v>
      </c>
      <c r="C1560" t="s">
        <v>2604</v>
      </c>
      <c r="D1560" t="s">
        <v>2605</v>
      </c>
    </row>
    <row r="1561" spans="1:4" x14ac:dyDescent="0.3">
      <c r="A1561" t="s">
        <v>5315</v>
      </c>
      <c r="B1561" t="s">
        <v>3</v>
      </c>
      <c r="C1561" t="s">
        <v>2606</v>
      </c>
      <c r="D1561" t="s">
        <v>2607</v>
      </c>
    </row>
    <row r="1562" spans="1:4" x14ac:dyDescent="0.3">
      <c r="A1562" t="s">
        <v>5316</v>
      </c>
      <c r="B1562" t="s">
        <v>6</v>
      </c>
      <c r="C1562" t="s">
        <v>2608</v>
      </c>
      <c r="D1562" t="s">
        <v>2609</v>
      </c>
    </row>
    <row r="1563" spans="1:4" x14ac:dyDescent="0.3">
      <c r="A1563" t="s">
        <v>5317</v>
      </c>
      <c r="B1563" t="s">
        <v>6</v>
      </c>
      <c r="C1563" t="s">
        <v>2610</v>
      </c>
      <c r="D1563" t="s">
        <v>2611</v>
      </c>
    </row>
    <row r="1564" spans="1:4" x14ac:dyDescent="0.3">
      <c r="A1564" t="s">
        <v>5318</v>
      </c>
      <c r="B1564" t="s">
        <v>6</v>
      </c>
      <c r="C1564" t="s">
        <v>2612</v>
      </c>
      <c r="D1564" t="s">
        <v>2613</v>
      </c>
    </row>
    <row r="1565" spans="1:4" x14ac:dyDescent="0.3">
      <c r="A1565" t="s">
        <v>5319</v>
      </c>
      <c r="B1565" t="s">
        <v>6</v>
      </c>
      <c r="C1565" t="s">
        <v>297</v>
      </c>
      <c r="D1565" t="s">
        <v>890</v>
      </c>
    </row>
    <row r="1566" spans="1:4" x14ac:dyDescent="0.3">
      <c r="A1566" t="s">
        <v>5320</v>
      </c>
      <c r="B1566" t="s">
        <v>6</v>
      </c>
      <c r="C1566" t="s">
        <v>2614</v>
      </c>
      <c r="D1566" t="s">
        <v>1547</v>
      </c>
    </row>
    <row r="1567" spans="1:4" x14ac:dyDescent="0.3">
      <c r="A1567" t="s">
        <v>5321</v>
      </c>
      <c r="B1567" t="s">
        <v>3</v>
      </c>
      <c r="C1567" t="s">
        <v>2615</v>
      </c>
      <c r="D1567" t="s">
        <v>2616</v>
      </c>
    </row>
    <row r="1568" spans="1:4" x14ac:dyDescent="0.3">
      <c r="A1568" t="s">
        <v>5322</v>
      </c>
      <c r="B1568" t="s">
        <v>3</v>
      </c>
      <c r="C1568" t="s">
        <v>676</v>
      </c>
      <c r="D1568" t="s">
        <v>2617</v>
      </c>
    </row>
    <row r="1569" spans="1:4" x14ac:dyDescent="0.3">
      <c r="A1569" t="s">
        <v>5323</v>
      </c>
      <c r="B1569" t="s">
        <v>6</v>
      </c>
      <c r="C1569" t="s">
        <v>2618</v>
      </c>
      <c r="D1569" t="s">
        <v>963</v>
      </c>
    </row>
    <row r="1570" spans="1:4" x14ac:dyDescent="0.3">
      <c r="A1570" t="s">
        <v>5324</v>
      </c>
      <c r="B1570" t="s">
        <v>3</v>
      </c>
      <c r="C1570" t="s">
        <v>2619</v>
      </c>
      <c r="D1570" t="s">
        <v>2620</v>
      </c>
    </row>
    <row r="1571" spans="1:4" x14ac:dyDescent="0.3">
      <c r="A1571" t="s">
        <v>5325</v>
      </c>
      <c r="B1571" t="s">
        <v>6</v>
      </c>
      <c r="C1571" t="s">
        <v>1803</v>
      </c>
      <c r="D1571" t="s">
        <v>2621</v>
      </c>
    </row>
    <row r="1572" spans="1:4" x14ac:dyDescent="0.3">
      <c r="A1572" t="s">
        <v>5326</v>
      </c>
      <c r="B1572" t="s">
        <v>3</v>
      </c>
      <c r="C1572" t="s">
        <v>2622</v>
      </c>
      <c r="D1572" t="s">
        <v>2623</v>
      </c>
    </row>
    <row r="1573" spans="1:4" x14ac:dyDescent="0.3">
      <c r="A1573" t="s">
        <v>5327</v>
      </c>
      <c r="B1573" t="s">
        <v>6</v>
      </c>
      <c r="C1573" t="s">
        <v>2624</v>
      </c>
      <c r="D1573" t="s">
        <v>873</v>
      </c>
    </row>
    <row r="1574" spans="1:4" x14ac:dyDescent="0.3">
      <c r="A1574" t="s">
        <v>5328</v>
      </c>
      <c r="B1574" t="s">
        <v>6</v>
      </c>
      <c r="C1574" t="s">
        <v>2625</v>
      </c>
      <c r="D1574" t="s">
        <v>2626</v>
      </c>
    </row>
    <row r="1575" spans="1:4" x14ac:dyDescent="0.3">
      <c r="A1575" t="s">
        <v>5329</v>
      </c>
      <c r="B1575" t="s">
        <v>6</v>
      </c>
      <c r="C1575" t="s">
        <v>2627</v>
      </c>
      <c r="D1575" t="s">
        <v>2628</v>
      </c>
    </row>
    <row r="1576" spans="1:4" x14ac:dyDescent="0.3">
      <c r="A1576" t="s">
        <v>5330</v>
      </c>
      <c r="B1576" t="s">
        <v>6</v>
      </c>
      <c r="C1576" t="s">
        <v>51</v>
      </c>
      <c r="D1576" t="s">
        <v>2629</v>
      </c>
    </row>
    <row r="1577" spans="1:4" x14ac:dyDescent="0.3">
      <c r="A1577" t="s">
        <v>5331</v>
      </c>
      <c r="B1577" t="s">
        <v>3</v>
      </c>
      <c r="C1577" t="s">
        <v>2630</v>
      </c>
      <c r="D1577" t="s">
        <v>989</v>
      </c>
    </row>
    <row r="1578" spans="1:4" x14ac:dyDescent="0.3">
      <c r="A1578" t="s">
        <v>5332</v>
      </c>
      <c r="B1578" t="s">
        <v>6</v>
      </c>
      <c r="C1578" t="s">
        <v>2631</v>
      </c>
      <c r="D1578" t="s">
        <v>2632</v>
      </c>
    </row>
    <row r="1579" spans="1:4" x14ac:dyDescent="0.3">
      <c r="A1579" t="s">
        <v>5333</v>
      </c>
      <c r="B1579" t="s">
        <v>6</v>
      </c>
      <c r="C1579" t="s">
        <v>2633</v>
      </c>
      <c r="D1579" t="s">
        <v>2634</v>
      </c>
    </row>
    <row r="1580" spans="1:4" x14ac:dyDescent="0.3">
      <c r="A1580" t="s">
        <v>5334</v>
      </c>
      <c r="B1580" t="s">
        <v>3</v>
      </c>
      <c r="C1580" t="s">
        <v>2635</v>
      </c>
      <c r="D1580" t="s">
        <v>1164</v>
      </c>
    </row>
    <row r="1581" spans="1:4" x14ac:dyDescent="0.3">
      <c r="A1581" t="s">
        <v>5335</v>
      </c>
      <c r="B1581" t="s">
        <v>6</v>
      </c>
      <c r="C1581" t="s">
        <v>299</v>
      </c>
      <c r="D1581" t="s">
        <v>2636</v>
      </c>
    </row>
    <row r="1582" spans="1:4" x14ac:dyDescent="0.3">
      <c r="A1582" t="s">
        <v>5336</v>
      </c>
      <c r="B1582" t="s">
        <v>6</v>
      </c>
      <c r="C1582" t="s">
        <v>2637</v>
      </c>
      <c r="D1582" t="s">
        <v>2638</v>
      </c>
    </row>
    <row r="1583" spans="1:4" x14ac:dyDescent="0.3">
      <c r="A1583" t="s">
        <v>5337</v>
      </c>
      <c r="B1583" t="s">
        <v>6</v>
      </c>
      <c r="C1583" t="s">
        <v>2639</v>
      </c>
      <c r="D1583" t="s">
        <v>629</v>
      </c>
    </row>
    <row r="1584" spans="1:4" x14ac:dyDescent="0.3">
      <c r="A1584" t="s">
        <v>5338</v>
      </c>
      <c r="B1584" t="s">
        <v>880</v>
      </c>
      <c r="C1584" t="s">
        <v>2640</v>
      </c>
      <c r="D1584" t="s">
        <v>2641</v>
      </c>
    </row>
    <row r="1585" spans="1:4" x14ac:dyDescent="0.3">
      <c r="A1585" t="s">
        <v>5339</v>
      </c>
      <c r="B1585" t="s">
        <v>3</v>
      </c>
      <c r="C1585" t="s">
        <v>2642</v>
      </c>
      <c r="D1585" t="s">
        <v>2643</v>
      </c>
    </row>
    <row r="1586" spans="1:4" x14ac:dyDescent="0.3">
      <c r="A1586" t="s">
        <v>5340</v>
      </c>
      <c r="B1586" t="s">
        <v>880</v>
      </c>
      <c r="C1586" t="s">
        <v>2644</v>
      </c>
      <c r="D1586" t="s">
        <v>2645</v>
      </c>
    </row>
    <row r="1587" spans="1:4" x14ac:dyDescent="0.3">
      <c r="A1587" t="s">
        <v>5341</v>
      </c>
      <c r="B1587" t="s">
        <v>3</v>
      </c>
      <c r="C1587" t="s">
        <v>2646</v>
      </c>
      <c r="D1587" t="s">
        <v>2647</v>
      </c>
    </row>
    <row r="1588" spans="1:4" x14ac:dyDescent="0.3">
      <c r="A1588" t="s">
        <v>5342</v>
      </c>
      <c r="B1588" t="s">
        <v>6</v>
      </c>
      <c r="C1588" t="s">
        <v>2648</v>
      </c>
      <c r="D1588" t="s">
        <v>2649</v>
      </c>
    </row>
    <row r="1589" spans="1:4" x14ac:dyDescent="0.3">
      <c r="A1589" t="s">
        <v>5343</v>
      </c>
      <c r="B1589" t="s">
        <v>6</v>
      </c>
      <c r="C1589" t="s">
        <v>2650</v>
      </c>
      <c r="D1589" t="s">
        <v>2651</v>
      </c>
    </row>
    <row r="1590" spans="1:4" x14ac:dyDescent="0.3">
      <c r="A1590" t="s">
        <v>5344</v>
      </c>
      <c r="B1590" t="s">
        <v>3</v>
      </c>
      <c r="C1590" t="s">
        <v>2652</v>
      </c>
      <c r="D1590" t="s">
        <v>2653</v>
      </c>
    </row>
    <row r="1591" spans="1:4" x14ac:dyDescent="0.3">
      <c r="A1591" t="s">
        <v>5345</v>
      </c>
      <c r="B1591" t="s">
        <v>6</v>
      </c>
      <c r="C1591" t="s">
        <v>760</v>
      </c>
      <c r="D1591" t="s">
        <v>563</v>
      </c>
    </row>
    <row r="1592" spans="1:4" x14ac:dyDescent="0.3">
      <c r="A1592" t="s">
        <v>5346</v>
      </c>
      <c r="B1592" t="s">
        <v>6</v>
      </c>
      <c r="C1592" t="s">
        <v>935</v>
      </c>
      <c r="D1592" t="s">
        <v>2654</v>
      </c>
    </row>
    <row r="1593" spans="1:4" x14ac:dyDescent="0.3">
      <c r="A1593" t="s">
        <v>5347</v>
      </c>
      <c r="B1593" t="s">
        <v>6</v>
      </c>
      <c r="C1593" t="s">
        <v>414</v>
      </c>
      <c r="D1593" t="s">
        <v>2655</v>
      </c>
    </row>
    <row r="1594" spans="1:4" x14ac:dyDescent="0.3">
      <c r="A1594" t="s">
        <v>5348</v>
      </c>
      <c r="B1594" t="s">
        <v>880</v>
      </c>
      <c r="C1594" t="s">
        <v>1008</v>
      </c>
      <c r="D1594" t="s">
        <v>2656</v>
      </c>
    </row>
    <row r="1595" spans="1:4" x14ac:dyDescent="0.3">
      <c r="A1595" t="s">
        <v>5349</v>
      </c>
      <c r="B1595" t="s">
        <v>6</v>
      </c>
      <c r="C1595" t="s">
        <v>2657</v>
      </c>
      <c r="D1595" t="s">
        <v>2658</v>
      </c>
    </row>
    <row r="1596" spans="1:4" x14ac:dyDescent="0.3">
      <c r="A1596" t="s">
        <v>5350</v>
      </c>
      <c r="B1596" t="s">
        <v>3</v>
      </c>
      <c r="C1596" t="s">
        <v>365</v>
      </c>
      <c r="D1596" t="s">
        <v>2659</v>
      </c>
    </row>
    <row r="1597" spans="1:4" x14ac:dyDescent="0.3">
      <c r="A1597" t="s">
        <v>5351</v>
      </c>
      <c r="B1597" t="s">
        <v>880</v>
      </c>
      <c r="C1597" t="s">
        <v>2660</v>
      </c>
      <c r="D1597" t="s">
        <v>2661</v>
      </c>
    </row>
    <row r="1598" spans="1:4" x14ac:dyDescent="0.3">
      <c r="A1598" t="s">
        <v>5352</v>
      </c>
      <c r="B1598" t="s">
        <v>6</v>
      </c>
      <c r="C1598" t="s">
        <v>2662</v>
      </c>
      <c r="D1598" t="s">
        <v>2663</v>
      </c>
    </row>
    <row r="1599" spans="1:4" x14ac:dyDescent="0.3">
      <c r="A1599" t="s">
        <v>5353</v>
      </c>
      <c r="B1599" t="s">
        <v>6</v>
      </c>
      <c r="C1599" t="s">
        <v>2664</v>
      </c>
      <c r="D1599" t="s">
        <v>2665</v>
      </c>
    </row>
    <row r="1600" spans="1:4" x14ac:dyDescent="0.3">
      <c r="A1600" t="s">
        <v>5354</v>
      </c>
      <c r="B1600" t="s">
        <v>6</v>
      </c>
      <c r="C1600" t="s">
        <v>2666</v>
      </c>
      <c r="D1600" t="s">
        <v>1616</v>
      </c>
    </row>
    <row r="1601" spans="1:4" x14ac:dyDescent="0.3">
      <c r="A1601" t="s">
        <v>5355</v>
      </c>
      <c r="B1601" t="s">
        <v>6</v>
      </c>
      <c r="C1601" t="s">
        <v>726</v>
      </c>
      <c r="D1601" t="s">
        <v>2667</v>
      </c>
    </row>
    <row r="1602" spans="1:4" x14ac:dyDescent="0.3">
      <c r="A1602" t="s">
        <v>5356</v>
      </c>
      <c r="B1602" t="s">
        <v>3</v>
      </c>
      <c r="C1602" t="s">
        <v>2668</v>
      </c>
      <c r="D1602" t="s">
        <v>2669</v>
      </c>
    </row>
    <row r="1603" spans="1:4" x14ac:dyDescent="0.3">
      <c r="A1603" t="s">
        <v>5357</v>
      </c>
      <c r="B1603" t="s">
        <v>6</v>
      </c>
      <c r="C1603" t="s">
        <v>1529</v>
      </c>
      <c r="D1603" t="s">
        <v>2670</v>
      </c>
    </row>
    <row r="1604" spans="1:4" x14ac:dyDescent="0.3">
      <c r="A1604" t="s">
        <v>5358</v>
      </c>
      <c r="B1604" t="s">
        <v>6</v>
      </c>
      <c r="C1604" t="s">
        <v>259</v>
      </c>
      <c r="D1604" t="s">
        <v>2671</v>
      </c>
    </row>
    <row r="1605" spans="1:4" x14ac:dyDescent="0.3">
      <c r="A1605" t="s">
        <v>5359</v>
      </c>
      <c r="B1605" t="s">
        <v>6</v>
      </c>
      <c r="C1605" t="s">
        <v>2672</v>
      </c>
      <c r="D1605" t="s">
        <v>1407</v>
      </c>
    </row>
    <row r="1606" spans="1:4" x14ac:dyDescent="0.3">
      <c r="A1606" t="s">
        <v>5360</v>
      </c>
      <c r="B1606" t="s">
        <v>880</v>
      </c>
      <c r="C1606" t="s">
        <v>2673</v>
      </c>
      <c r="D1606" t="s">
        <v>2674</v>
      </c>
    </row>
    <row r="1607" spans="1:4" x14ac:dyDescent="0.3">
      <c r="A1607" t="s">
        <v>5361</v>
      </c>
      <c r="B1607" t="s">
        <v>6</v>
      </c>
      <c r="C1607" t="s">
        <v>184</v>
      </c>
      <c r="D1607" t="s">
        <v>2675</v>
      </c>
    </row>
    <row r="1608" spans="1:4" x14ac:dyDescent="0.3">
      <c r="A1608" t="s">
        <v>5362</v>
      </c>
      <c r="B1608" t="s">
        <v>6</v>
      </c>
      <c r="C1608" t="s">
        <v>2676</v>
      </c>
      <c r="D1608" t="s">
        <v>890</v>
      </c>
    </row>
    <row r="1609" spans="1:4" x14ac:dyDescent="0.3">
      <c r="A1609" t="s">
        <v>5363</v>
      </c>
      <c r="B1609" t="s">
        <v>3</v>
      </c>
      <c r="C1609" t="s">
        <v>2677</v>
      </c>
      <c r="D1609" t="s">
        <v>2678</v>
      </c>
    </row>
    <row r="1610" spans="1:4" x14ac:dyDescent="0.3">
      <c r="A1610" t="s">
        <v>5364</v>
      </c>
      <c r="B1610" t="s">
        <v>3</v>
      </c>
      <c r="C1610" t="s">
        <v>951</v>
      </c>
      <c r="D1610" t="s">
        <v>2679</v>
      </c>
    </row>
    <row r="1611" spans="1:4" x14ac:dyDescent="0.3">
      <c r="A1611" t="s">
        <v>5365</v>
      </c>
      <c r="B1611" t="s">
        <v>3</v>
      </c>
      <c r="C1611" t="s">
        <v>2680</v>
      </c>
      <c r="D1611" t="s">
        <v>2681</v>
      </c>
    </row>
    <row r="1612" spans="1:4" x14ac:dyDescent="0.3">
      <c r="A1612" t="s">
        <v>5366</v>
      </c>
      <c r="B1612" t="s">
        <v>3</v>
      </c>
      <c r="C1612" t="s">
        <v>2682</v>
      </c>
      <c r="D1612" t="s">
        <v>2683</v>
      </c>
    </row>
    <row r="1613" spans="1:4" x14ac:dyDescent="0.3">
      <c r="A1613" t="s">
        <v>5367</v>
      </c>
      <c r="B1613" t="s">
        <v>3</v>
      </c>
      <c r="C1613" t="s">
        <v>736</v>
      </c>
      <c r="D1613" t="s">
        <v>2684</v>
      </c>
    </row>
    <row r="1614" spans="1:4" x14ac:dyDescent="0.3">
      <c r="A1614" t="s">
        <v>5368</v>
      </c>
      <c r="B1614" t="s">
        <v>6</v>
      </c>
      <c r="C1614" t="s">
        <v>2685</v>
      </c>
      <c r="D1614" t="s">
        <v>2686</v>
      </c>
    </row>
    <row r="1615" spans="1:4" x14ac:dyDescent="0.3">
      <c r="A1615" t="s">
        <v>5369</v>
      </c>
      <c r="B1615" t="s">
        <v>3</v>
      </c>
      <c r="C1615" t="s">
        <v>2687</v>
      </c>
      <c r="D1615" t="s">
        <v>2688</v>
      </c>
    </row>
    <row r="1616" spans="1:4" x14ac:dyDescent="0.3">
      <c r="A1616" t="s">
        <v>5370</v>
      </c>
      <c r="B1616" t="s">
        <v>6</v>
      </c>
      <c r="C1616" t="s">
        <v>430</v>
      </c>
      <c r="D1616" t="s">
        <v>2689</v>
      </c>
    </row>
    <row r="1617" spans="1:4" x14ac:dyDescent="0.3">
      <c r="A1617" t="s">
        <v>5371</v>
      </c>
      <c r="B1617" t="s">
        <v>3</v>
      </c>
      <c r="C1617" t="s">
        <v>2690</v>
      </c>
      <c r="D1617" t="s">
        <v>2691</v>
      </c>
    </row>
    <row r="1618" spans="1:4" x14ac:dyDescent="0.3">
      <c r="A1618" t="s">
        <v>5372</v>
      </c>
      <c r="B1618" t="s">
        <v>6</v>
      </c>
      <c r="C1618" t="s">
        <v>2692</v>
      </c>
      <c r="D1618" t="s">
        <v>2693</v>
      </c>
    </row>
    <row r="1619" spans="1:4" x14ac:dyDescent="0.3">
      <c r="A1619" t="s">
        <v>5373</v>
      </c>
      <c r="B1619" t="s">
        <v>3</v>
      </c>
      <c r="C1619" t="s">
        <v>2694</v>
      </c>
      <c r="D1619" t="s">
        <v>2695</v>
      </c>
    </row>
    <row r="1620" spans="1:4" x14ac:dyDescent="0.3">
      <c r="A1620" t="s">
        <v>5374</v>
      </c>
      <c r="B1620" t="s">
        <v>6</v>
      </c>
      <c r="C1620" t="s">
        <v>2696</v>
      </c>
      <c r="D1620" t="s">
        <v>105</v>
      </c>
    </row>
    <row r="1621" spans="1:4" x14ac:dyDescent="0.3">
      <c r="A1621" t="s">
        <v>5375</v>
      </c>
      <c r="B1621" t="s">
        <v>3</v>
      </c>
      <c r="C1621" t="s">
        <v>2697</v>
      </c>
      <c r="D1621" t="s">
        <v>2698</v>
      </c>
    </row>
    <row r="1622" spans="1:4" x14ac:dyDescent="0.3">
      <c r="A1622" t="s">
        <v>5376</v>
      </c>
      <c r="B1622" t="s">
        <v>3</v>
      </c>
      <c r="C1622" t="s">
        <v>2699</v>
      </c>
      <c r="D1622" t="s">
        <v>2700</v>
      </c>
    </row>
    <row r="1623" spans="1:4" x14ac:dyDescent="0.3">
      <c r="A1623" t="s">
        <v>5377</v>
      </c>
      <c r="B1623" t="s">
        <v>6</v>
      </c>
      <c r="C1623" t="s">
        <v>353</v>
      </c>
      <c r="D1623" t="s">
        <v>2701</v>
      </c>
    </row>
    <row r="1624" spans="1:4" x14ac:dyDescent="0.3">
      <c r="A1624" t="s">
        <v>5378</v>
      </c>
      <c r="B1624" t="s">
        <v>6</v>
      </c>
      <c r="C1624" t="s">
        <v>1091</v>
      </c>
      <c r="D1624" t="s">
        <v>2702</v>
      </c>
    </row>
    <row r="1625" spans="1:4" x14ac:dyDescent="0.3">
      <c r="A1625" t="s">
        <v>5379</v>
      </c>
      <c r="B1625" t="s">
        <v>3</v>
      </c>
      <c r="C1625" t="s">
        <v>779</v>
      </c>
      <c r="D1625" t="s">
        <v>2703</v>
      </c>
    </row>
    <row r="1626" spans="1:4" x14ac:dyDescent="0.3">
      <c r="A1626" t="s">
        <v>5380</v>
      </c>
      <c r="B1626" t="s">
        <v>3</v>
      </c>
      <c r="C1626" t="s">
        <v>174</v>
      </c>
      <c r="D1626" t="s">
        <v>2704</v>
      </c>
    </row>
    <row r="1627" spans="1:4" x14ac:dyDescent="0.3">
      <c r="A1627" t="s">
        <v>5381</v>
      </c>
      <c r="B1627" t="s">
        <v>880</v>
      </c>
      <c r="C1627" t="s">
        <v>2705</v>
      </c>
      <c r="D1627" t="s">
        <v>1787</v>
      </c>
    </row>
    <row r="1628" spans="1:4" x14ac:dyDescent="0.3">
      <c r="A1628" t="s">
        <v>5382</v>
      </c>
      <c r="B1628" t="s">
        <v>3</v>
      </c>
      <c r="C1628" t="s">
        <v>2706</v>
      </c>
      <c r="D1628" t="s">
        <v>2707</v>
      </c>
    </row>
    <row r="1629" spans="1:4" x14ac:dyDescent="0.3">
      <c r="A1629" t="s">
        <v>5383</v>
      </c>
      <c r="B1629" t="s">
        <v>6</v>
      </c>
      <c r="C1629" t="s">
        <v>166</v>
      </c>
      <c r="D1629" t="s">
        <v>2708</v>
      </c>
    </row>
    <row r="1630" spans="1:4" x14ac:dyDescent="0.3">
      <c r="A1630" t="s">
        <v>5384</v>
      </c>
      <c r="B1630" t="s">
        <v>6</v>
      </c>
      <c r="C1630" t="s">
        <v>2709</v>
      </c>
      <c r="D1630" t="s">
        <v>2710</v>
      </c>
    </row>
    <row r="1631" spans="1:4" x14ac:dyDescent="0.3">
      <c r="A1631" t="s">
        <v>5385</v>
      </c>
      <c r="B1631" t="s">
        <v>3</v>
      </c>
      <c r="C1631" t="s">
        <v>2711</v>
      </c>
      <c r="D1631" t="s">
        <v>2712</v>
      </c>
    </row>
    <row r="1632" spans="1:4" x14ac:dyDescent="0.3">
      <c r="A1632" t="s">
        <v>5386</v>
      </c>
      <c r="B1632" t="s">
        <v>6</v>
      </c>
      <c r="C1632" t="s">
        <v>430</v>
      </c>
      <c r="D1632" t="s">
        <v>1778</v>
      </c>
    </row>
    <row r="1633" spans="1:4" x14ac:dyDescent="0.3">
      <c r="A1633" t="s">
        <v>5387</v>
      </c>
      <c r="B1633" t="s">
        <v>6</v>
      </c>
      <c r="C1633" t="s">
        <v>2713</v>
      </c>
      <c r="D1633" t="s">
        <v>2570</v>
      </c>
    </row>
    <row r="1634" spans="1:4" x14ac:dyDescent="0.3">
      <c r="A1634" t="s">
        <v>5388</v>
      </c>
      <c r="B1634" t="s">
        <v>3</v>
      </c>
      <c r="C1634" t="s">
        <v>2005</v>
      </c>
      <c r="D1634" t="s">
        <v>2714</v>
      </c>
    </row>
    <row r="1635" spans="1:4" x14ac:dyDescent="0.3">
      <c r="A1635" t="s">
        <v>5389</v>
      </c>
      <c r="B1635" t="s">
        <v>6</v>
      </c>
      <c r="C1635" t="s">
        <v>2715</v>
      </c>
      <c r="D1635" t="s">
        <v>2716</v>
      </c>
    </row>
    <row r="1636" spans="1:4" x14ac:dyDescent="0.3">
      <c r="A1636" t="s">
        <v>5390</v>
      </c>
      <c r="B1636" t="s">
        <v>3</v>
      </c>
      <c r="C1636" t="s">
        <v>2717</v>
      </c>
      <c r="D1636" t="s">
        <v>2718</v>
      </c>
    </row>
    <row r="1637" spans="1:4" x14ac:dyDescent="0.3">
      <c r="A1637" t="s">
        <v>5391</v>
      </c>
      <c r="B1637" t="s">
        <v>3</v>
      </c>
      <c r="C1637" t="s">
        <v>883</v>
      </c>
      <c r="D1637" t="s">
        <v>2719</v>
      </c>
    </row>
    <row r="1638" spans="1:4" x14ac:dyDescent="0.3">
      <c r="A1638" t="s">
        <v>5392</v>
      </c>
      <c r="B1638" t="s">
        <v>3</v>
      </c>
      <c r="C1638" t="s">
        <v>2720</v>
      </c>
      <c r="D1638" t="s">
        <v>2721</v>
      </c>
    </row>
    <row r="1639" spans="1:4" x14ac:dyDescent="0.3">
      <c r="A1639" t="s">
        <v>5393</v>
      </c>
      <c r="B1639" t="s">
        <v>3</v>
      </c>
      <c r="C1639" t="s">
        <v>2722</v>
      </c>
      <c r="D1639" t="s">
        <v>2282</v>
      </c>
    </row>
    <row r="1640" spans="1:4" x14ac:dyDescent="0.3">
      <c r="A1640" t="s">
        <v>5394</v>
      </c>
      <c r="B1640" t="s">
        <v>6</v>
      </c>
      <c r="C1640" t="s">
        <v>2723</v>
      </c>
      <c r="D1640" t="s">
        <v>462</v>
      </c>
    </row>
    <row r="1641" spans="1:4" x14ac:dyDescent="0.3">
      <c r="A1641" t="s">
        <v>5395</v>
      </c>
      <c r="B1641" t="s">
        <v>3</v>
      </c>
      <c r="C1641" t="s">
        <v>2724</v>
      </c>
      <c r="D1641" t="s">
        <v>2725</v>
      </c>
    </row>
    <row r="1642" spans="1:4" x14ac:dyDescent="0.3">
      <c r="A1642" t="s">
        <v>5396</v>
      </c>
      <c r="B1642" t="s">
        <v>3</v>
      </c>
      <c r="C1642" t="s">
        <v>2726</v>
      </c>
      <c r="D1642" t="s">
        <v>2727</v>
      </c>
    </row>
    <row r="1643" spans="1:4" x14ac:dyDescent="0.3">
      <c r="A1643" t="s">
        <v>5397</v>
      </c>
      <c r="B1643" t="s">
        <v>3</v>
      </c>
      <c r="C1643" t="s">
        <v>841</v>
      </c>
      <c r="D1643" t="s">
        <v>837</v>
      </c>
    </row>
    <row r="1644" spans="1:4" x14ac:dyDescent="0.3">
      <c r="A1644" t="s">
        <v>5398</v>
      </c>
      <c r="B1644" t="s">
        <v>3</v>
      </c>
      <c r="C1644" t="s">
        <v>933</v>
      </c>
      <c r="D1644" t="s">
        <v>2728</v>
      </c>
    </row>
    <row r="1645" spans="1:4" x14ac:dyDescent="0.3">
      <c r="A1645" t="s">
        <v>5399</v>
      </c>
      <c r="B1645" t="s">
        <v>6</v>
      </c>
      <c r="C1645" t="s">
        <v>330</v>
      </c>
      <c r="D1645" t="s">
        <v>990</v>
      </c>
    </row>
    <row r="1646" spans="1:4" x14ac:dyDescent="0.3">
      <c r="A1646" t="s">
        <v>5400</v>
      </c>
      <c r="B1646" t="s">
        <v>6</v>
      </c>
      <c r="C1646" t="s">
        <v>2729</v>
      </c>
      <c r="D1646" t="s">
        <v>1391</v>
      </c>
    </row>
    <row r="1647" spans="1:4" x14ac:dyDescent="0.3">
      <c r="A1647" t="s">
        <v>5401</v>
      </c>
      <c r="B1647" t="s">
        <v>880</v>
      </c>
      <c r="C1647" t="s">
        <v>2730</v>
      </c>
      <c r="D1647" t="s">
        <v>2731</v>
      </c>
    </row>
    <row r="1648" spans="1:4" x14ac:dyDescent="0.3">
      <c r="A1648" t="s">
        <v>5402</v>
      </c>
      <c r="B1648" t="s">
        <v>6</v>
      </c>
      <c r="C1648" t="s">
        <v>338</v>
      </c>
      <c r="D1648" t="s">
        <v>2732</v>
      </c>
    </row>
    <row r="1649" spans="1:4" x14ac:dyDescent="0.3">
      <c r="A1649" t="s">
        <v>5403</v>
      </c>
      <c r="B1649" t="s">
        <v>6</v>
      </c>
      <c r="C1649" t="s">
        <v>461</v>
      </c>
      <c r="D1649" t="s">
        <v>2733</v>
      </c>
    </row>
    <row r="1650" spans="1:4" x14ac:dyDescent="0.3">
      <c r="A1650" t="s">
        <v>5404</v>
      </c>
      <c r="B1650" t="s">
        <v>3</v>
      </c>
      <c r="C1650" t="s">
        <v>2690</v>
      </c>
      <c r="D1650" t="s">
        <v>462</v>
      </c>
    </row>
    <row r="1651" spans="1:4" x14ac:dyDescent="0.3">
      <c r="A1651" t="s">
        <v>5405</v>
      </c>
      <c r="B1651" t="s">
        <v>880</v>
      </c>
      <c r="C1651" t="s">
        <v>895</v>
      </c>
      <c r="D1651" t="s">
        <v>2734</v>
      </c>
    </row>
    <row r="1652" spans="1:4" x14ac:dyDescent="0.3">
      <c r="A1652" t="s">
        <v>5406</v>
      </c>
      <c r="B1652" t="s">
        <v>6</v>
      </c>
      <c r="C1652" t="s">
        <v>2735</v>
      </c>
      <c r="D1652" t="s">
        <v>2736</v>
      </c>
    </row>
    <row r="1653" spans="1:4" x14ac:dyDescent="0.3">
      <c r="A1653" t="s">
        <v>5407</v>
      </c>
      <c r="B1653" t="s">
        <v>3</v>
      </c>
      <c r="C1653" t="s">
        <v>2737</v>
      </c>
      <c r="D1653" t="s">
        <v>2738</v>
      </c>
    </row>
    <row r="1654" spans="1:4" x14ac:dyDescent="0.3">
      <c r="A1654" t="s">
        <v>5408</v>
      </c>
      <c r="B1654" t="s">
        <v>3</v>
      </c>
      <c r="C1654" t="s">
        <v>889</v>
      </c>
      <c r="D1654" t="s">
        <v>2739</v>
      </c>
    </row>
    <row r="1655" spans="1:4" x14ac:dyDescent="0.3">
      <c r="A1655" t="s">
        <v>5409</v>
      </c>
      <c r="B1655" t="s">
        <v>6</v>
      </c>
      <c r="C1655" t="s">
        <v>2740</v>
      </c>
      <c r="D1655" t="s">
        <v>2741</v>
      </c>
    </row>
    <row r="1656" spans="1:4" x14ac:dyDescent="0.3">
      <c r="A1656" t="s">
        <v>5410</v>
      </c>
      <c r="B1656" t="s">
        <v>6</v>
      </c>
      <c r="C1656" t="s">
        <v>2742</v>
      </c>
      <c r="D1656" t="s">
        <v>2743</v>
      </c>
    </row>
    <row r="1657" spans="1:4" x14ac:dyDescent="0.3">
      <c r="A1657" t="s">
        <v>5411</v>
      </c>
      <c r="B1657" t="s">
        <v>6</v>
      </c>
      <c r="C1657" t="s">
        <v>287</v>
      </c>
      <c r="D1657" t="s">
        <v>2744</v>
      </c>
    </row>
    <row r="1658" spans="1:4" x14ac:dyDescent="0.3">
      <c r="A1658" t="s">
        <v>5412</v>
      </c>
      <c r="B1658" t="s">
        <v>3</v>
      </c>
      <c r="C1658" t="s">
        <v>2745</v>
      </c>
      <c r="D1658" t="s">
        <v>1267</v>
      </c>
    </row>
    <row r="1659" spans="1:4" x14ac:dyDescent="0.3">
      <c r="A1659" t="s">
        <v>5413</v>
      </c>
      <c r="B1659" t="s">
        <v>880</v>
      </c>
      <c r="C1659" t="s">
        <v>2746</v>
      </c>
      <c r="D1659" t="s">
        <v>2747</v>
      </c>
    </row>
    <row r="1660" spans="1:4" x14ac:dyDescent="0.3">
      <c r="A1660" t="s">
        <v>5414</v>
      </c>
      <c r="B1660" t="s">
        <v>3</v>
      </c>
      <c r="C1660" t="s">
        <v>4</v>
      </c>
      <c r="D1660" t="s">
        <v>1602</v>
      </c>
    </row>
    <row r="1661" spans="1:4" x14ac:dyDescent="0.3">
      <c r="A1661" t="s">
        <v>5415</v>
      </c>
      <c r="B1661" t="s">
        <v>6</v>
      </c>
      <c r="C1661" t="s">
        <v>2748</v>
      </c>
      <c r="D1661" t="s">
        <v>2749</v>
      </c>
    </row>
    <row r="1662" spans="1:4" x14ac:dyDescent="0.3">
      <c r="A1662" t="s">
        <v>5416</v>
      </c>
      <c r="B1662" t="s">
        <v>880</v>
      </c>
      <c r="C1662" t="s">
        <v>2750</v>
      </c>
      <c r="D1662" t="s">
        <v>2751</v>
      </c>
    </row>
    <row r="1663" spans="1:4" x14ac:dyDescent="0.3">
      <c r="A1663" t="s">
        <v>5417</v>
      </c>
      <c r="B1663" t="s">
        <v>6</v>
      </c>
      <c r="C1663" t="s">
        <v>439</v>
      </c>
      <c r="D1663" t="s">
        <v>2752</v>
      </c>
    </row>
    <row r="1664" spans="1:4" x14ac:dyDescent="0.3">
      <c r="A1664" t="s">
        <v>5418</v>
      </c>
      <c r="B1664" t="s">
        <v>3</v>
      </c>
      <c r="C1664" t="s">
        <v>2753</v>
      </c>
      <c r="D1664" t="s">
        <v>2754</v>
      </c>
    </row>
    <row r="1665" spans="1:4" x14ac:dyDescent="0.3">
      <c r="A1665" t="s">
        <v>5419</v>
      </c>
      <c r="B1665" t="s">
        <v>6</v>
      </c>
      <c r="C1665" t="s">
        <v>2755</v>
      </c>
      <c r="D1665" t="s">
        <v>2756</v>
      </c>
    </row>
    <row r="1666" spans="1:4" x14ac:dyDescent="0.3">
      <c r="A1666" t="s">
        <v>5420</v>
      </c>
      <c r="B1666" t="s">
        <v>6</v>
      </c>
      <c r="C1666" t="s">
        <v>2757</v>
      </c>
      <c r="D1666" t="s">
        <v>2758</v>
      </c>
    </row>
    <row r="1667" spans="1:4" x14ac:dyDescent="0.3">
      <c r="A1667" t="s">
        <v>5421</v>
      </c>
      <c r="B1667" t="s">
        <v>6</v>
      </c>
      <c r="C1667" t="s">
        <v>2759</v>
      </c>
      <c r="D1667" t="s">
        <v>135</v>
      </c>
    </row>
    <row r="1668" spans="1:4" x14ac:dyDescent="0.3">
      <c r="A1668" t="s">
        <v>5422</v>
      </c>
      <c r="B1668" t="s">
        <v>6</v>
      </c>
      <c r="C1668" t="s">
        <v>82</v>
      </c>
      <c r="D1668" t="s">
        <v>2760</v>
      </c>
    </row>
    <row r="1669" spans="1:4" x14ac:dyDescent="0.3">
      <c r="A1669" t="s">
        <v>5423</v>
      </c>
      <c r="B1669" t="s">
        <v>6</v>
      </c>
      <c r="C1669" t="s">
        <v>2761</v>
      </c>
      <c r="D1669" t="s">
        <v>2762</v>
      </c>
    </row>
    <row r="1670" spans="1:4" x14ac:dyDescent="0.3">
      <c r="A1670" t="s">
        <v>5424</v>
      </c>
      <c r="B1670" t="s">
        <v>6</v>
      </c>
      <c r="C1670" t="s">
        <v>303</v>
      </c>
      <c r="D1670" t="s">
        <v>768</v>
      </c>
    </row>
    <row r="1671" spans="1:4" x14ac:dyDescent="0.3">
      <c r="A1671" t="s">
        <v>5425</v>
      </c>
      <c r="B1671" t="s">
        <v>6</v>
      </c>
      <c r="C1671" t="s">
        <v>2763</v>
      </c>
      <c r="D1671" t="s">
        <v>2764</v>
      </c>
    </row>
    <row r="1672" spans="1:4" x14ac:dyDescent="0.3">
      <c r="A1672" t="s">
        <v>5426</v>
      </c>
      <c r="B1672" t="s">
        <v>3</v>
      </c>
      <c r="C1672" t="s">
        <v>2765</v>
      </c>
      <c r="D1672" t="s">
        <v>2047</v>
      </c>
    </row>
    <row r="1673" spans="1:4" x14ac:dyDescent="0.3">
      <c r="A1673" t="s">
        <v>5427</v>
      </c>
      <c r="B1673" t="s">
        <v>6</v>
      </c>
      <c r="C1673" t="s">
        <v>2583</v>
      </c>
      <c r="D1673" t="s">
        <v>2766</v>
      </c>
    </row>
    <row r="1674" spans="1:4" x14ac:dyDescent="0.3">
      <c r="A1674" t="s">
        <v>5428</v>
      </c>
      <c r="B1674" t="s">
        <v>3</v>
      </c>
      <c r="C1674" t="s">
        <v>2586</v>
      </c>
      <c r="D1674" t="s">
        <v>2767</v>
      </c>
    </row>
    <row r="1675" spans="1:4" x14ac:dyDescent="0.3">
      <c r="A1675" t="s">
        <v>5429</v>
      </c>
      <c r="B1675" t="s">
        <v>3</v>
      </c>
      <c r="C1675" t="s">
        <v>2385</v>
      </c>
      <c r="D1675" t="s">
        <v>2768</v>
      </c>
    </row>
    <row r="1676" spans="1:4" x14ac:dyDescent="0.3">
      <c r="A1676" t="s">
        <v>5430</v>
      </c>
      <c r="B1676" t="s">
        <v>6</v>
      </c>
      <c r="C1676" t="s">
        <v>2769</v>
      </c>
      <c r="D1676" t="s">
        <v>2770</v>
      </c>
    </row>
    <row r="1677" spans="1:4" x14ac:dyDescent="0.3">
      <c r="A1677" t="s">
        <v>5431</v>
      </c>
      <c r="B1677" t="s">
        <v>3</v>
      </c>
      <c r="C1677" t="s">
        <v>2771</v>
      </c>
      <c r="D1677" t="s">
        <v>2772</v>
      </c>
    </row>
    <row r="1678" spans="1:4" x14ac:dyDescent="0.3">
      <c r="A1678" t="s">
        <v>5432</v>
      </c>
      <c r="B1678" t="s">
        <v>3</v>
      </c>
      <c r="C1678" t="s">
        <v>2773</v>
      </c>
      <c r="D1678" t="s">
        <v>2774</v>
      </c>
    </row>
    <row r="1679" spans="1:4" x14ac:dyDescent="0.3">
      <c r="A1679" t="s">
        <v>5433</v>
      </c>
      <c r="B1679" t="s">
        <v>6</v>
      </c>
      <c r="C1679" t="s">
        <v>2775</v>
      </c>
      <c r="D1679" t="s">
        <v>2776</v>
      </c>
    </row>
    <row r="1680" spans="1:4" x14ac:dyDescent="0.3">
      <c r="A1680" t="s">
        <v>5434</v>
      </c>
      <c r="B1680" t="s">
        <v>3</v>
      </c>
      <c r="C1680" t="s">
        <v>2777</v>
      </c>
      <c r="D1680" t="s">
        <v>1997</v>
      </c>
    </row>
    <row r="1681" spans="1:4" x14ac:dyDescent="0.3">
      <c r="A1681" t="s">
        <v>5435</v>
      </c>
      <c r="B1681" t="s">
        <v>3</v>
      </c>
      <c r="C1681" t="s">
        <v>2778</v>
      </c>
      <c r="D1681" t="s">
        <v>2779</v>
      </c>
    </row>
    <row r="1682" spans="1:4" x14ac:dyDescent="0.3">
      <c r="A1682" t="s">
        <v>5436</v>
      </c>
      <c r="B1682" t="s">
        <v>6</v>
      </c>
      <c r="C1682" t="s">
        <v>2780</v>
      </c>
      <c r="D1682" t="s">
        <v>1017</v>
      </c>
    </row>
    <row r="1683" spans="1:4" x14ac:dyDescent="0.3">
      <c r="A1683" t="s">
        <v>5437</v>
      </c>
      <c r="B1683" t="s">
        <v>6</v>
      </c>
      <c r="C1683" t="s">
        <v>2032</v>
      </c>
      <c r="D1683" t="s">
        <v>2781</v>
      </c>
    </row>
    <row r="1684" spans="1:4" x14ac:dyDescent="0.3">
      <c r="A1684" t="s">
        <v>5438</v>
      </c>
      <c r="B1684" t="s">
        <v>3</v>
      </c>
      <c r="C1684" t="s">
        <v>2782</v>
      </c>
      <c r="D1684" t="s">
        <v>650</v>
      </c>
    </row>
    <row r="1685" spans="1:4" x14ac:dyDescent="0.3">
      <c r="A1685" t="s">
        <v>5439</v>
      </c>
      <c r="B1685" t="s">
        <v>6</v>
      </c>
      <c r="C1685" t="s">
        <v>2783</v>
      </c>
      <c r="D1685" t="s">
        <v>2279</v>
      </c>
    </row>
    <row r="1686" spans="1:4" x14ac:dyDescent="0.3">
      <c r="A1686" t="s">
        <v>5440</v>
      </c>
      <c r="B1686" t="s">
        <v>6</v>
      </c>
      <c r="C1686" t="s">
        <v>1695</v>
      </c>
      <c r="D1686" t="s">
        <v>2784</v>
      </c>
    </row>
    <row r="1687" spans="1:4" x14ac:dyDescent="0.3">
      <c r="A1687" t="s">
        <v>5441</v>
      </c>
      <c r="B1687" t="s">
        <v>6</v>
      </c>
      <c r="C1687" t="s">
        <v>2785</v>
      </c>
      <c r="D1687" t="s">
        <v>868</v>
      </c>
    </row>
    <row r="1688" spans="1:4" x14ac:dyDescent="0.3">
      <c r="A1688" t="s">
        <v>5442</v>
      </c>
      <c r="B1688" t="s">
        <v>3</v>
      </c>
      <c r="C1688" t="s">
        <v>2786</v>
      </c>
      <c r="D1688" t="s">
        <v>2787</v>
      </c>
    </row>
    <row r="1689" spans="1:4" x14ac:dyDescent="0.3">
      <c r="A1689" t="s">
        <v>5443</v>
      </c>
      <c r="B1689" t="s">
        <v>880</v>
      </c>
      <c r="C1689" t="s">
        <v>2788</v>
      </c>
      <c r="D1689" t="s">
        <v>2789</v>
      </c>
    </row>
    <row r="1690" spans="1:4" x14ac:dyDescent="0.3">
      <c r="A1690" t="s">
        <v>5444</v>
      </c>
      <c r="B1690" t="s">
        <v>6</v>
      </c>
      <c r="C1690" t="s">
        <v>2037</v>
      </c>
      <c r="D1690" t="s">
        <v>2790</v>
      </c>
    </row>
    <row r="1691" spans="1:4" x14ac:dyDescent="0.3">
      <c r="A1691" t="s">
        <v>5445</v>
      </c>
      <c r="B1691" t="s">
        <v>3</v>
      </c>
      <c r="C1691" t="s">
        <v>2791</v>
      </c>
      <c r="D1691" t="s">
        <v>2792</v>
      </c>
    </row>
    <row r="1692" spans="1:4" x14ac:dyDescent="0.3">
      <c r="A1692" t="s">
        <v>5446</v>
      </c>
      <c r="B1692" t="s">
        <v>3</v>
      </c>
      <c r="C1692" t="s">
        <v>2793</v>
      </c>
      <c r="D1692" t="s">
        <v>2794</v>
      </c>
    </row>
    <row r="1693" spans="1:4" x14ac:dyDescent="0.3">
      <c r="A1693" t="s">
        <v>5447</v>
      </c>
      <c r="B1693" t="s">
        <v>6</v>
      </c>
      <c r="C1693" t="s">
        <v>2795</v>
      </c>
      <c r="D1693" t="s">
        <v>2796</v>
      </c>
    </row>
    <row r="1694" spans="1:4" x14ac:dyDescent="0.3">
      <c r="A1694" t="s">
        <v>5448</v>
      </c>
      <c r="B1694" t="s">
        <v>6</v>
      </c>
      <c r="C1694" t="s">
        <v>2797</v>
      </c>
      <c r="D1694" t="s">
        <v>886</v>
      </c>
    </row>
    <row r="1695" spans="1:4" x14ac:dyDescent="0.3">
      <c r="A1695" t="s">
        <v>5449</v>
      </c>
      <c r="B1695" t="s">
        <v>3</v>
      </c>
      <c r="C1695" t="s">
        <v>1073</v>
      </c>
      <c r="D1695" t="s">
        <v>2798</v>
      </c>
    </row>
    <row r="1696" spans="1:4" x14ac:dyDescent="0.3">
      <c r="A1696" t="s">
        <v>5450</v>
      </c>
      <c r="B1696" t="s">
        <v>3</v>
      </c>
      <c r="C1696" t="s">
        <v>2799</v>
      </c>
      <c r="D1696" t="s">
        <v>2800</v>
      </c>
    </row>
    <row r="1697" spans="1:4" x14ac:dyDescent="0.3">
      <c r="A1697" t="s">
        <v>5451</v>
      </c>
      <c r="B1697" t="s">
        <v>3</v>
      </c>
      <c r="C1697" t="s">
        <v>2801</v>
      </c>
      <c r="D1697" t="s">
        <v>2802</v>
      </c>
    </row>
    <row r="1698" spans="1:4" x14ac:dyDescent="0.3">
      <c r="A1698" t="s">
        <v>5452</v>
      </c>
      <c r="B1698" t="s">
        <v>3</v>
      </c>
      <c r="C1698" t="s">
        <v>2803</v>
      </c>
      <c r="D1698" t="s">
        <v>2333</v>
      </c>
    </row>
    <row r="1699" spans="1:4" x14ac:dyDescent="0.3">
      <c r="A1699" t="s">
        <v>5453</v>
      </c>
      <c r="B1699" t="s">
        <v>3</v>
      </c>
      <c r="C1699" t="s">
        <v>1806</v>
      </c>
      <c r="D1699" t="s">
        <v>2804</v>
      </c>
    </row>
    <row r="1700" spans="1:4" x14ac:dyDescent="0.3">
      <c r="A1700" t="s">
        <v>5454</v>
      </c>
      <c r="B1700" t="s">
        <v>6</v>
      </c>
      <c r="C1700" t="s">
        <v>197</v>
      </c>
      <c r="D1700" t="s">
        <v>2805</v>
      </c>
    </row>
    <row r="1701" spans="1:4" x14ac:dyDescent="0.3">
      <c r="A1701" t="s">
        <v>5455</v>
      </c>
      <c r="B1701" t="s">
        <v>3</v>
      </c>
      <c r="C1701" t="s">
        <v>2806</v>
      </c>
      <c r="D1701" t="s">
        <v>2807</v>
      </c>
    </row>
    <row r="1702" spans="1:4" x14ac:dyDescent="0.3">
      <c r="A1702" t="s">
        <v>5456</v>
      </c>
      <c r="B1702" t="s">
        <v>6</v>
      </c>
      <c r="C1702" t="s">
        <v>19</v>
      </c>
      <c r="D1702" t="s">
        <v>2808</v>
      </c>
    </row>
    <row r="1703" spans="1:4" x14ac:dyDescent="0.3">
      <c r="A1703" t="s">
        <v>5457</v>
      </c>
      <c r="B1703" t="s">
        <v>6</v>
      </c>
      <c r="C1703" t="s">
        <v>156</v>
      </c>
      <c r="D1703" t="s">
        <v>2809</v>
      </c>
    </row>
    <row r="1704" spans="1:4" x14ac:dyDescent="0.3">
      <c r="A1704" t="s">
        <v>5458</v>
      </c>
      <c r="B1704" t="s">
        <v>6</v>
      </c>
      <c r="C1704" t="s">
        <v>1279</v>
      </c>
      <c r="D1704" t="s">
        <v>2810</v>
      </c>
    </row>
    <row r="1705" spans="1:4" x14ac:dyDescent="0.3">
      <c r="A1705" t="s">
        <v>5459</v>
      </c>
      <c r="B1705" t="s">
        <v>3</v>
      </c>
      <c r="C1705" t="s">
        <v>373</v>
      </c>
      <c r="D1705" t="s">
        <v>2811</v>
      </c>
    </row>
    <row r="1706" spans="1:4" x14ac:dyDescent="0.3">
      <c r="A1706" t="s">
        <v>5460</v>
      </c>
      <c r="B1706" t="s">
        <v>6</v>
      </c>
      <c r="C1706" t="s">
        <v>2812</v>
      </c>
      <c r="D1706" t="s">
        <v>1360</v>
      </c>
    </row>
    <row r="1707" spans="1:4" x14ac:dyDescent="0.3">
      <c r="A1707" t="s">
        <v>5461</v>
      </c>
      <c r="B1707" t="s">
        <v>3</v>
      </c>
      <c r="C1707" t="s">
        <v>2813</v>
      </c>
      <c r="D1707" t="s">
        <v>2814</v>
      </c>
    </row>
    <row r="1708" spans="1:4" x14ac:dyDescent="0.3">
      <c r="A1708" t="s">
        <v>5462</v>
      </c>
      <c r="B1708" t="s">
        <v>3</v>
      </c>
      <c r="C1708" t="s">
        <v>1006</v>
      </c>
      <c r="D1708" t="s">
        <v>1954</v>
      </c>
    </row>
    <row r="1709" spans="1:4" x14ac:dyDescent="0.3">
      <c r="A1709" t="s">
        <v>5463</v>
      </c>
      <c r="B1709" t="s">
        <v>6</v>
      </c>
      <c r="C1709" t="s">
        <v>2815</v>
      </c>
      <c r="D1709" t="s">
        <v>2816</v>
      </c>
    </row>
    <row r="1710" spans="1:4" x14ac:dyDescent="0.3">
      <c r="A1710" t="s">
        <v>5464</v>
      </c>
      <c r="B1710" t="s">
        <v>3</v>
      </c>
      <c r="C1710" t="s">
        <v>1572</v>
      </c>
      <c r="D1710" t="s">
        <v>2333</v>
      </c>
    </row>
    <row r="1711" spans="1:4" x14ac:dyDescent="0.3">
      <c r="A1711" t="s">
        <v>5465</v>
      </c>
      <c r="B1711" t="s">
        <v>3</v>
      </c>
      <c r="C1711" t="s">
        <v>2817</v>
      </c>
      <c r="D1711" t="s">
        <v>2818</v>
      </c>
    </row>
    <row r="1712" spans="1:4" x14ac:dyDescent="0.3">
      <c r="A1712" t="s">
        <v>5466</v>
      </c>
      <c r="B1712" t="s">
        <v>6</v>
      </c>
      <c r="C1712" t="s">
        <v>2819</v>
      </c>
      <c r="D1712" t="s">
        <v>2820</v>
      </c>
    </row>
    <row r="1713" spans="1:4" x14ac:dyDescent="0.3">
      <c r="A1713" t="s">
        <v>5467</v>
      </c>
      <c r="B1713" t="s">
        <v>3</v>
      </c>
      <c r="C1713" t="s">
        <v>635</v>
      </c>
      <c r="D1713" t="s">
        <v>2821</v>
      </c>
    </row>
    <row r="1714" spans="1:4" x14ac:dyDescent="0.3">
      <c r="A1714" t="s">
        <v>5468</v>
      </c>
      <c r="B1714" t="s">
        <v>6</v>
      </c>
      <c r="C1714" t="s">
        <v>351</v>
      </c>
      <c r="D1714" t="s">
        <v>2822</v>
      </c>
    </row>
    <row r="1715" spans="1:4" x14ac:dyDescent="0.3">
      <c r="A1715" t="s">
        <v>5469</v>
      </c>
      <c r="B1715" t="s">
        <v>3</v>
      </c>
      <c r="C1715" t="s">
        <v>2823</v>
      </c>
      <c r="D1715" t="s">
        <v>2824</v>
      </c>
    </row>
    <row r="1716" spans="1:4" x14ac:dyDescent="0.3">
      <c r="A1716" t="s">
        <v>5470</v>
      </c>
      <c r="B1716" t="s">
        <v>3</v>
      </c>
      <c r="C1716" t="s">
        <v>2817</v>
      </c>
      <c r="D1716" t="s">
        <v>2825</v>
      </c>
    </row>
    <row r="1717" spans="1:4" x14ac:dyDescent="0.3">
      <c r="A1717" t="s">
        <v>5471</v>
      </c>
      <c r="B1717" t="s">
        <v>6</v>
      </c>
      <c r="C1717" t="s">
        <v>188</v>
      </c>
      <c r="D1717" t="s">
        <v>2826</v>
      </c>
    </row>
    <row r="1718" spans="1:4" x14ac:dyDescent="0.3">
      <c r="A1718" t="s">
        <v>5472</v>
      </c>
      <c r="B1718" t="s">
        <v>3</v>
      </c>
      <c r="C1718" t="s">
        <v>2827</v>
      </c>
      <c r="D1718" t="s">
        <v>2828</v>
      </c>
    </row>
    <row r="1719" spans="1:4" x14ac:dyDescent="0.3">
      <c r="A1719" t="s">
        <v>5473</v>
      </c>
      <c r="B1719" t="s">
        <v>3</v>
      </c>
      <c r="C1719" t="s">
        <v>2829</v>
      </c>
      <c r="D1719" t="s">
        <v>2830</v>
      </c>
    </row>
    <row r="1720" spans="1:4" x14ac:dyDescent="0.3">
      <c r="A1720" t="s">
        <v>5474</v>
      </c>
      <c r="B1720" t="s">
        <v>3</v>
      </c>
      <c r="C1720" t="s">
        <v>2831</v>
      </c>
      <c r="D1720" t="s">
        <v>2832</v>
      </c>
    </row>
    <row r="1721" spans="1:4" x14ac:dyDescent="0.3">
      <c r="A1721" t="s">
        <v>5475</v>
      </c>
      <c r="B1721" t="s">
        <v>3</v>
      </c>
      <c r="C1721" t="s">
        <v>2833</v>
      </c>
      <c r="D1721" t="s">
        <v>397</v>
      </c>
    </row>
    <row r="1722" spans="1:4" x14ac:dyDescent="0.3">
      <c r="A1722" t="s">
        <v>5476</v>
      </c>
      <c r="B1722" t="s">
        <v>6</v>
      </c>
      <c r="C1722" t="s">
        <v>162</v>
      </c>
      <c r="D1722" t="s">
        <v>2834</v>
      </c>
    </row>
    <row r="1723" spans="1:4" x14ac:dyDescent="0.3">
      <c r="A1723" t="s">
        <v>5477</v>
      </c>
      <c r="B1723" t="s">
        <v>6</v>
      </c>
      <c r="C1723" t="s">
        <v>2835</v>
      </c>
      <c r="D1723" t="s">
        <v>2836</v>
      </c>
    </row>
    <row r="1724" spans="1:4" x14ac:dyDescent="0.3">
      <c r="A1724" t="s">
        <v>5478</v>
      </c>
      <c r="B1724" t="s">
        <v>3</v>
      </c>
      <c r="C1724" t="s">
        <v>2837</v>
      </c>
      <c r="D1724" t="s">
        <v>2838</v>
      </c>
    </row>
    <row r="1725" spans="1:4" x14ac:dyDescent="0.3">
      <c r="A1725" t="s">
        <v>5479</v>
      </c>
      <c r="B1725" t="s">
        <v>6</v>
      </c>
      <c r="C1725" t="s">
        <v>2839</v>
      </c>
      <c r="D1725" t="s">
        <v>2840</v>
      </c>
    </row>
    <row r="1726" spans="1:4" x14ac:dyDescent="0.3">
      <c r="A1726" t="s">
        <v>5480</v>
      </c>
      <c r="B1726" t="s">
        <v>3</v>
      </c>
      <c r="C1726" t="s">
        <v>2841</v>
      </c>
      <c r="D1726" t="s">
        <v>2434</v>
      </c>
    </row>
    <row r="1727" spans="1:4" x14ac:dyDescent="0.3">
      <c r="A1727" t="s">
        <v>5481</v>
      </c>
      <c r="B1727" t="s">
        <v>3</v>
      </c>
      <c r="C1727" t="s">
        <v>2842</v>
      </c>
      <c r="D1727" t="s">
        <v>2843</v>
      </c>
    </row>
    <row r="1728" spans="1:4" x14ac:dyDescent="0.3">
      <c r="A1728" t="s">
        <v>5482</v>
      </c>
      <c r="B1728" t="s">
        <v>3</v>
      </c>
      <c r="C1728" t="s">
        <v>2844</v>
      </c>
      <c r="D1728" t="s">
        <v>2845</v>
      </c>
    </row>
    <row r="1729" spans="1:4" x14ac:dyDescent="0.3">
      <c r="A1729" t="s">
        <v>5483</v>
      </c>
      <c r="B1729" t="s">
        <v>6</v>
      </c>
      <c r="C1729" t="s">
        <v>2846</v>
      </c>
      <c r="D1729" t="s">
        <v>1189</v>
      </c>
    </row>
    <row r="1730" spans="1:4" x14ac:dyDescent="0.3">
      <c r="A1730" t="s">
        <v>5484</v>
      </c>
      <c r="B1730" t="s">
        <v>6</v>
      </c>
      <c r="C1730" t="s">
        <v>2847</v>
      </c>
      <c r="D1730" t="s">
        <v>2848</v>
      </c>
    </row>
    <row r="1731" spans="1:4" x14ac:dyDescent="0.3">
      <c r="A1731" t="s">
        <v>5485</v>
      </c>
      <c r="B1731" t="s">
        <v>6</v>
      </c>
      <c r="C1731" t="s">
        <v>2849</v>
      </c>
      <c r="D1731" t="s">
        <v>2659</v>
      </c>
    </row>
    <row r="1732" spans="1:4" x14ac:dyDescent="0.3">
      <c r="A1732" t="s">
        <v>5486</v>
      </c>
      <c r="B1732" t="s">
        <v>3</v>
      </c>
      <c r="C1732" t="s">
        <v>2850</v>
      </c>
      <c r="D1732" t="s">
        <v>1055</v>
      </c>
    </row>
    <row r="1733" spans="1:4" x14ac:dyDescent="0.3">
      <c r="A1733" t="s">
        <v>5487</v>
      </c>
      <c r="B1733" t="s">
        <v>3</v>
      </c>
      <c r="C1733" t="s">
        <v>164</v>
      </c>
      <c r="D1733" t="s">
        <v>2851</v>
      </c>
    </row>
    <row r="1734" spans="1:4" x14ac:dyDescent="0.3">
      <c r="A1734" t="s">
        <v>5488</v>
      </c>
      <c r="B1734" t="s">
        <v>3</v>
      </c>
      <c r="C1734" t="s">
        <v>2852</v>
      </c>
      <c r="D1734" t="s">
        <v>2853</v>
      </c>
    </row>
    <row r="1735" spans="1:4" x14ac:dyDescent="0.3">
      <c r="A1735" t="s">
        <v>5489</v>
      </c>
      <c r="B1735" t="s">
        <v>3</v>
      </c>
      <c r="C1735" t="s">
        <v>2854</v>
      </c>
      <c r="D1735" t="s">
        <v>2855</v>
      </c>
    </row>
    <row r="1736" spans="1:4" x14ac:dyDescent="0.3">
      <c r="A1736" t="s">
        <v>5490</v>
      </c>
      <c r="B1736" t="s">
        <v>880</v>
      </c>
      <c r="C1736" t="s">
        <v>2856</v>
      </c>
      <c r="D1736" t="s">
        <v>2857</v>
      </c>
    </row>
    <row r="1737" spans="1:4" x14ac:dyDescent="0.3">
      <c r="A1737" t="s">
        <v>5491</v>
      </c>
      <c r="B1737" t="s">
        <v>3</v>
      </c>
      <c r="C1737" t="s">
        <v>2858</v>
      </c>
      <c r="D1737" t="s">
        <v>2859</v>
      </c>
    </row>
    <row r="1738" spans="1:4" x14ac:dyDescent="0.3">
      <c r="A1738" t="s">
        <v>5492</v>
      </c>
      <c r="B1738" t="s">
        <v>6</v>
      </c>
      <c r="C1738" t="s">
        <v>2860</v>
      </c>
      <c r="D1738" t="s">
        <v>1578</v>
      </c>
    </row>
    <row r="1739" spans="1:4" x14ac:dyDescent="0.3">
      <c r="A1739" t="s">
        <v>5493</v>
      </c>
      <c r="B1739" t="s">
        <v>6</v>
      </c>
      <c r="C1739" t="s">
        <v>104</v>
      </c>
      <c r="D1739" t="s">
        <v>2861</v>
      </c>
    </row>
    <row r="1740" spans="1:4" x14ac:dyDescent="0.3">
      <c r="A1740" t="s">
        <v>5494</v>
      </c>
      <c r="B1740" t="s">
        <v>6</v>
      </c>
      <c r="C1740" t="s">
        <v>2862</v>
      </c>
      <c r="D1740" t="s">
        <v>2863</v>
      </c>
    </row>
    <row r="1741" spans="1:4" x14ac:dyDescent="0.3">
      <c r="A1741" t="s">
        <v>5495</v>
      </c>
      <c r="B1741" t="s">
        <v>3</v>
      </c>
      <c r="C1741" t="s">
        <v>2864</v>
      </c>
      <c r="D1741" t="s">
        <v>2865</v>
      </c>
    </row>
    <row r="1742" spans="1:4" x14ac:dyDescent="0.3">
      <c r="A1742" t="s">
        <v>5496</v>
      </c>
      <c r="B1742" t="s">
        <v>3</v>
      </c>
      <c r="C1742" t="s">
        <v>2866</v>
      </c>
      <c r="D1742" t="s">
        <v>2867</v>
      </c>
    </row>
    <row r="1743" spans="1:4" x14ac:dyDescent="0.3">
      <c r="A1743" t="s">
        <v>5497</v>
      </c>
      <c r="B1743" t="s">
        <v>3</v>
      </c>
      <c r="C1743" t="s">
        <v>2868</v>
      </c>
      <c r="D1743" t="s">
        <v>2869</v>
      </c>
    </row>
    <row r="1744" spans="1:4" x14ac:dyDescent="0.3">
      <c r="A1744" t="s">
        <v>5498</v>
      </c>
      <c r="B1744" t="s">
        <v>3</v>
      </c>
      <c r="C1744" t="s">
        <v>2870</v>
      </c>
      <c r="D1744" t="s">
        <v>2871</v>
      </c>
    </row>
    <row r="1745" spans="1:4" x14ac:dyDescent="0.3">
      <c r="A1745" t="s">
        <v>5499</v>
      </c>
      <c r="B1745" t="s">
        <v>3</v>
      </c>
      <c r="C1745" t="s">
        <v>951</v>
      </c>
      <c r="D1745" t="s">
        <v>2872</v>
      </c>
    </row>
    <row r="1746" spans="1:4" x14ac:dyDescent="0.3">
      <c r="A1746" t="s">
        <v>5500</v>
      </c>
      <c r="B1746" t="s">
        <v>6</v>
      </c>
      <c r="C1746" t="s">
        <v>2873</v>
      </c>
      <c r="D1746" t="s">
        <v>1309</v>
      </c>
    </row>
    <row r="1747" spans="1:4" x14ac:dyDescent="0.3">
      <c r="A1747" t="s">
        <v>5501</v>
      </c>
      <c r="B1747" t="s">
        <v>3</v>
      </c>
      <c r="C1747" t="s">
        <v>2553</v>
      </c>
      <c r="D1747" t="s">
        <v>2874</v>
      </c>
    </row>
    <row r="1748" spans="1:4" x14ac:dyDescent="0.3">
      <c r="A1748" t="s">
        <v>5502</v>
      </c>
      <c r="B1748" t="s">
        <v>3</v>
      </c>
      <c r="C1748" t="s">
        <v>2875</v>
      </c>
      <c r="D1748" t="s">
        <v>2876</v>
      </c>
    </row>
    <row r="1749" spans="1:4" x14ac:dyDescent="0.3">
      <c r="A1749" t="s">
        <v>5503</v>
      </c>
      <c r="B1749" t="s">
        <v>6</v>
      </c>
      <c r="C1749" t="s">
        <v>2877</v>
      </c>
      <c r="D1749" t="s">
        <v>2859</v>
      </c>
    </row>
    <row r="1750" spans="1:4" x14ac:dyDescent="0.3">
      <c r="A1750" t="s">
        <v>5504</v>
      </c>
      <c r="B1750" t="s">
        <v>6</v>
      </c>
      <c r="C1750" t="s">
        <v>1428</v>
      </c>
      <c r="D1750" t="s">
        <v>2878</v>
      </c>
    </row>
    <row r="1751" spans="1:4" x14ac:dyDescent="0.3">
      <c r="A1751" t="s">
        <v>5505</v>
      </c>
      <c r="B1751" t="s">
        <v>6</v>
      </c>
      <c r="C1751" t="s">
        <v>2879</v>
      </c>
      <c r="D1751" t="s">
        <v>1891</v>
      </c>
    </row>
    <row r="1752" spans="1:4" x14ac:dyDescent="0.3">
      <c r="A1752" t="s">
        <v>5506</v>
      </c>
      <c r="B1752" t="s">
        <v>880</v>
      </c>
      <c r="C1752" t="s">
        <v>2880</v>
      </c>
      <c r="D1752" t="s">
        <v>2881</v>
      </c>
    </row>
    <row r="1753" spans="1:4" x14ac:dyDescent="0.3">
      <c r="A1753" t="s">
        <v>5507</v>
      </c>
      <c r="B1753" t="s">
        <v>6</v>
      </c>
      <c r="C1753" t="s">
        <v>2676</v>
      </c>
      <c r="D1753" t="s">
        <v>2882</v>
      </c>
    </row>
    <row r="1754" spans="1:4" x14ac:dyDescent="0.3">
      <c r="A1754" t="s">
        <v>5508</v>
      </c>
      <c r="B1754" t="s">
        <v>6</v>
      </c>
      <c r="C1754" t="s">
        <v>2883</v>
      </c>
      <c r="D1754" t="s">
        <v>2884</v>
      </c>
    </row>
    <row r="1755" spans="1:4" x14ac:dyDescent="0.3">
      <c r="A1755" t="s">
        <v>5509</v>
      </c>
      <c r="B1755" t="s">
        <v>6</v>
      </c>
      <c r="C1755" t="s">
        <v>2885</v>
      </c>
      <c r="D1755" t="s">
        <v>1076</v>
      </c>
    </row>
    <row r="1756" spans="1:4" x14ac:dyDescent="0.3">
      <c r="A1756" t="s">
        <v>5510</v>
      </c>
      <c r="B1756" t="s">
        <v>3</v>
      </c>
      <c r="C1756" t="s">
        <v>2886</v>
      </c>
      <c r="D1756" t="s">
        <v>2887</v>
      </c>
    </row>
    <row r="1757" spans="1:4" x14ac:dyDescent="0.3">
      <c r="A1757" t="s">
        <v>5511</v>
      </c>
      <c r="B1757" t="s">
        <v>3</v>
      </c>
      <c r="C1757" t="s">
        <v>2888</v>
      </c>
      <c r="D1757" t="s">
        <v>2889</v>
      </c>
    </row>
    <row r="1758" spans="1:4" x14ac:dyDescent="0.3">
      <c r="A1758" t="s">
        <v>5512</v>
      </c>
      <c r="B1758" t="s">
        <v>6</v>
      </c>
      <c r="C1758" t="s">
        <v>2890</v>
      </c>
      <c r="D1758" t="s">
        <v>462</v>
      </c>
    </row>
    <row r="1759" spans="1:4" x14ac:dyDescent="0.3">
      <c r="A1759" t="s">
        <v>5513</v>
      </c>
      <c r="B1759" t="s">
        <v>880</v>
      </c>
      <c r="C1759" t="s">
        <v>2891</v>
      </c>
      <c r="D1759" t="s">
        <v>2892</v>
      </c>
    </row>
    <row r="1760" spans="1:4" x14ac:dyDescent="0.3">
      <c r="A1760" t="s">
        <v>5514</v>
      </c>
      <c r="B1760" t="s">
        <v>6</v>
      </c>
      <c r="C1760" t="s">
        <v>2893</v>
      </c>
      <c r="D1760" t="s">
        <v>2894</v>
      </c>
    </row>
    <row r="1761" spans="1:4" x14ac:dyDescent="0.3">
      <c r="A1761" t="s">
        <v>5515</v>
      </c>
      <c r="B1761" t="s">
        <v>6</v>
      </c>
      <c r="C1761" t="s">
        <v>2895</v>
      </c>
      <c r="D1761" t="s">
        <v>2896</v>
      </c>
    </row>
    <row r="1762" spans="1:4" x14ac:dyDescent="0.3">
      <c r="A1762" t="s">
        <v>5516</v>
      </c>
      <c r="B1762" t="s">
        <v>6</v>
      </c>
      <c r="C1762" t="s">
        <v>2897</v>
      </c>
      <c r="D1762" t="s">
        <v>2898</v>
      </c>
    </row>
    <row r="1763" spans="1:4" x14ac:dyDescent="0.3">
      <c r="A1763" t="s">
        <v>5517</v>
      </c>
      <c r="B1763" t="s">
        <v>3</v>
      </c>
      <c r="C1763" t="s">
        <v>2899</v>
      </c>
      <c r="D1763" t="s">
        <v>2900</v>
      </c>
    </row>
    <row r="1764" spans="1:4" x14ac:dyDescent="0.3">
      <c r="A1764" t="s">
        <v>5518</v>
      </c>
      <c r="B1764" t="s">
        <v>3</v>
      </c>
      <c r="C1764" t="s">
        <v>2901</v>
      </c>
      <c r="D1764" t="s">
        <v>2902</v>
      </c>
    </row>
    <row r="1765" spans="1:4" x14ac:dyDescent="0.3">
      <c r="A1765" t="s">
        <v>5519</v>
      </c>
      <c r="B1765" t="s">
        <v>3</v>
      </c>
      <c r="C1765" t="s">
        <v>2903</v>
      </c>
      <c r="D1765" t="s">
        <v>442</v>
      </c>
    </row>
    <row r="1766" spans="1:4" x14ac:dyDescent="0.3">
      <c r="A1766" t="s">
        <v>5520</v>
      </c>
      <c r="B1766" t="s">
        <v>3</v>
      </c>
      <c r="C1766" t="s">
        <v>2904</v>
      </c>
      <c r="D1766" t="s">
        <v>1988</v>
      </c>
    </row>
    <row r="1767" spans="1:4" x14ac:dyDescent="0.3">
      <c r="A1767" t="s">
        <v>5521</v>
      </c>
      <c r="B1767" t="s">
        <v>6</v>
      </c>
      <c r="C1767" t="s">
        <v>318</v>
      </c>
      <c r="D1767" t="s">
        <v>2905</v>
      </c>
    </row>
    <row r="1768" spans="1:4" x14ac:dyDescent="0.3">
      <c r="A1768" t="s">
        <v>5522</v>
      </c>
      <c r="B1768" t="s">
        <v>3</v>
      </c>
      <c r="C1768" t="s">
        <v>2906</v>
      </c>
      <c r="D1768" t="s">
        <v>2907</v>
      </c>
    </row>
    <row r="1769" spans="1:4" x14ac:dyDescent="0.3">
      <c r="A1769" t="s">
        <v>5523</v>
      </c>
      <c r="B1769" t="s">
        <v>3</v>
      </c>
      <c r="C1769" t="s">
        <v>365</v>
      </c>
      <c r="D1769" t="s">
        <v>2908</v>
      </c>
    </row>
    <row r="1770" spans="1:4" x14ac:dyDescent="0.3">
      <c r="A1770" t="s">
        <v>5524</v>
      </c>
      <c r="B1770" t="s">
        <v>3</v>
      </c>
      <c r="C1770" t="s">
        <v>951</v>
      </c>
      <c r="D1770" t="s">
        <v>2909</v>
      </c>
    </row>
    <row r="1771" spans="1:4" x14ac:dyDescent="0.3">
      <c r="A1771" t="s">
        <v>5525</v>
      </c>
      <c r="B1771" t="s">
        <v>3</v>
      </c>
      <c r="C1771" t="s">
        <v>2910</v>
      </c>
      <c r="D1771" t="s">
        <v>2911</v>
      </c>
    </row>
    <row r="1772" spans="1:4" x14ac:dyDescent="0.3">
      <c r="A1772" t="s">
        <v>5526</v>
      </c>
      <c r="B1772" t="s">
        <v>3</v>
      </c>
      <c r="C1772" t="s">
        <v>2912</v>
      </c>
      <c r="D1772" t="s">
        <v>2913</v>
      </c>
    </row>
    <row r="1773" spans="1:4" x14ac:dyDescent="0.3">
      <c r="A1773" t="s">
        <v>5527</v>
      </c>
      <c r="B1773" t="s">
        <v>3</v>
      </c>
      <c r="C1773" t="s">
        <v>900</v>
      </c>
      <c r="D1773" t="s">
        <v>2914</v>
      </c>
    </row>
    <row r="1774" spans="1:4" x14ac:dyDescent="0.3">
      <c r="A1774" t="s">
        <v>5528</v>
      </c>
      <c r="B1774" t="s">
        <v>3</v>
      </c>
      <c r="C1774" t="s">
        <v>2915</v>
      </c>
      <c r="D1774" t="s">
        <v>2916</v>
      </c>
    </row>
    <row r="1775" spans="1:4" x14ac:dyDescent="0.3">
      <c r="A1775" t="s">
        <v>5529</v>
      </c>
      <c r="B1775" t="s">
        <v>6</v>
      </c>
      <c r="C1775" t="s">
        <v>2917</v>
      </c>
      <c r="D1775" t="s">
        <v>2918</v>
      </c>
    </row>
    <row r="1776" spans="1:4" x14ac:dyDescent="0.3">
      <c r="A1776" t="s">
        <v>5530</v>
      </c>
      <c r="B1776" t="s">
        <v>3</v>
      </c>
      <c r="C1776" t="s">
        <v>1808</v>
      </c>
      <c r="D1776" t="s">
        <v>2919</v>
      </c>
    </row>
    <row r="1777" spans="1:4" x14ac:dyDescent="0.3">
      <c r="A1777" t="s">
        <v>5531</v>
      </c>
      <c r="B1777" t="s">
        <v>3</v>
      </c>
      <c r="C1777" t="s">
        <v>192</v>
      </c>
      <c r="D1777" t="s">
        <v>2920</v>
      </c>
    </row>
    <row r="1778" spans="1:4" x14ac:dyDescent="0.3">
      <c r="A1778" t="s">
        <v>5532</v>
      </c>
      <c r="B1778" t="s">
        <v>6</v>
      </c>
      <c r="C1778" t="s">
        <v>2921</v>
      </c>
      <c r="D1778" t="s">
        <v>2922</v>
      </c>
    </row>
    <row r="1779" spans="1:4" x14ac:dyDescent="0.3">
      <c r="A1779" t="s">
        <v>5533</v>
      </c>
      <c r="B1779" t="s">
        <v>3</v>
      </c>
      <c r="C1779" t="s">
        <v>2923</v>
      </c>
      <c r="D1779" t="s">
        <v>1892</v>
      </c>
    </row>
    <row r="1780" spans="1:4" x14ac:dyDescent="0.3">
      <c r="A1780" t="s">
        <v>5534</v>
      </c>
      <c r="B1780" t="s">
        <v>6</v>
      </c>
      <c r="C1780" t="s">
        <v>2924</v>
      </c>
      <c r="D1780" t="s">
        <v>2925</v>
      </c>
    </row>
    <row r="1781" spans="1:4" x14ac:dyDescent="0.3">
      <c r="A1781" t="s">
        <v>5535</v>
      </c>
      <c r="B1781" t="s">
        <v>3</v>
      </c>
      <c r="C1781" t="s">
        <v>2926</v>
      </c>
      <c r="D1781" t="s">
        <v>2927</v>
      </c>
    </row>
    <row r="1782" spans="1:4" x14ac:dyDescent="0.3">
      <c r="A1782" t="s">
        <v>5536</v>
      </c>
      <c r="B1782" t="s">
        <v>3</v>
      </c>
      <c r="C1782" t="s">
        <v>1525</v>
      </c>
      <c r="D1782" t="s">
        <v>2928</v>
      </c>
    </row>
    <row r="1783" spans="1:4" x14ac:dyDescent="0.3">
      <c r="A1783" t="s">
        <v>5537</v>
      </c>
      <c r="B1783" t="s">
        <v>6</v>
      </c>
      <c r="C1783" t="s">
        <v>2929</v>
      </c>
      <c r="D1783" t="s">
        <v>2670</v>
      </c>
    </row>
    <row r="1784" spans="1:4" x14ac:dyDescent="0.3">
      <c r="A1784" t="s">
        <v>5538</v>
      </c>
      <c r="B1784" t="s">
        <v>3</v>
      </c>
      <c r="C1784" t="s">
        <v>2930</v>
      </c>
      <c r="D1784" t="s">
        <v>56</v>
      </c>
    </row>
    <row r="1785" spans="1:4" x14ac:dyDescent="0.3">
      <c r="A1785" t="s">
        <v>5539</v>
      </c>
      <c r="B1785" t="s">
        <v>6</v>
      </c>
      <c r="C1785" t="s">
        <v>1389</v>
      </c>
      <c r="D1785" t="s">
        <v>1051</v>
      </c>
    </row>
    <row r="1786" spans="1:4" x14ac:dyDescent="0.3">
      <c r="A1786" t="s">
        <v>5540</v>
      </c>
      <c r="B1786" t="s">
        <v>6</v>
      </c>
      <c r="C1786" t="s">
        <v>2931</v>
      </c>
      <c r="D1786" t="s">
        <v>2932</v>
      </c>
    </row>
    <row r="1787" spans="1:4" x14ac:dyDescent="0.3">
      <c r="A1787" t="s">
        <v>5541</v>
      </c>
      <c r="B1787" t="s">
        <v>6</v>
      </c>
      <c r="C1787" t="s">
        <v>43</v>
      </c>
      <c r="D1787" t="s">
        <v>2933</v>
      </c>
    </row>
    <row r="1788" spans="1:4" x14ac:dyDescent="0.3">
      <c r="A1788" t="s">
        <v>5542</v>
      </c>
      <c r="B1788" t="s">
        <v>6</v>
      </c>
      <c r="C1788" t="s">
        <v>2934</v>
      </c>
      <c r="D1788" t="s">
        <v>2935</v>
      </c>
    </row>
    <row r="1789" spans="1:4" x14ac:dyDescent="0.3">
      <c r="A1789" t="s">
        <v>5543</v>
      </c>
      <c r="B1789" t="s">
        <v>6</v>
      </c>
      <c r="C1789" t="s">
        <v>2936</v>
      </c>
      <c r="D1789" t="s">
        <v>1928</v>
      </c>
    </row>
    <row r="1790" spans="1:4" x14ac:dyDescent="0.3">
      <c r="A1790" t="s">
        <v>5544</v>
      </c>
      <c r="B1790" t="s">
        <v>6</v>
      </c>
      <c r="C1790" t="s">
        <v>17</v>
      </c>
      <c r="D1790" t="s">
        <v>2937</v>
      </c>
    </row>
    <row r="1791" spans="1:4" x14ac:dyDescent="0.3">
      <c r="A1791" t="s">
        <v>5545</v>
      </c>
      <c r="B1791" t="s">
        <v>6</v>
      </c>
      <c r="C1791" t="s">
        <v>2938</v>
      </c>
      <c r="D1791" t="s">
        <v>2939</v>
      </c>
    </row>
    <row r="1792" spans="1:4" x14ac:dyDescent="0.3">
      <c r="A1792" t="s">
        <v>5546</v>
      </c>
      <c r="B1792" t="s">
        <v>6</v>
      </c>
      <c r="C1792" t="s">
        <v>2940</v>
      </c>
      <c r="D1792" t="s">
        <v>755</v>
      </c>
    </row>
    <row r="1793" spans="1:4" x14ac:dyDescent="0.3">
      <c r="A1793" t="s">
        <v>5547</v>
      </c>
      <c r="B1793" t="s">
        <v>3</v>
      </c>
      <c r="C1793" t="s">
        <v>373</v>
      </c>
      <c r="D1793" t="s">
        <v>2941</v>
      </c>
    </row>
    <row r="1794" spans="1:4" x14ac:dyDescent="0.3">
      <c r="A1794" t="s">
        <v>5548</v>
      </c>
      <c r="B1794" t="s">
        <v>6</v>
      </c>
      <c r="C1794" t="s">
        <v>299</v>
      </c>
      <c r="D1794" t="s">
        <v>2942</v>
      </c>
    </row>
    <row r="1795" spans="1:4" x14ac:dyDescent="0.3">
      <c r="A1795" t="s">
        <v>5549</v>
      </c>
      <c r="B1795" t="s">
        <v>3</v>
      </c>
      <c r="C1795" t="s">
        <v>1171</v>
      </c>
      <c r="D1795" t="s">
        <v>2943</v>
      </c>
    </row>
    <row r="1796" spans="1:4" x14ac:dyDescent="0.3">
      <c r="A1796" t="s">
        <v>5550</v>
      </c>
      <c r="B1796" t="s">
        <v>6</v>
      </c>
      <c r="C1796" t="s">
        <v>76</v>
      </c>
      <c r="D1796" t="s">
        <v>2412</v>
      </c>
    </row>
    <row r="1797" spans="1:4" x14ac:dyDescent="0.3">
      <c r="A1797" t="s">
        <v>5551</v>
      </c>
      <c r="B1797" t="s">
        <v>3</v>
      </c>
      <c r="C1797" t="s">
        <v>1947</v>
      </c>
      <c r="D1797" t="s">
        <v>2944</v>
      </c>
    </row>
    <row r="1798" spans="1:4" x14ac:dyDescent="0.3">
      <c r="A1798" t="s">
        <v>5552</v>
      </c>
      <c r="B1798" t="s">
        <v>6</v>
      </c>
      <c r="C1798" t="s">
        <v>2945</v>
      </c>
      <c r="D1798" t="s">
        <v>2946</v>
      </c>
    </row>
    <row r="1799" spans="1:4" x14ac:dyDescent="0.3">
      <c r="A1799" t="s">
        <v>5553</v>
      </c>
      <c r="B1799" t="s">
        <v>3</v>
      </c>
      <c r="C1799" t="s">
        <v>2947</v>
      </c>
      <c r="D1799" t="s">
        <v>2948</v>
      </c>
    </row>
    <row r="1800" spans="1:4" x14ac:dyDescent="0.3">
      <c r="A1800" t="s">
        <v>5554</v>
      </c>
      <c r="B1800" t="s">
        <v>3</v>
      </c>
      <c r="C1800" t="s">
        <v>2949</v>
      </c>
      <c r="D1800" t="s">
        <v>1001</v>
      </c>
    </row>
    <row r="1801" spans="1:4" x14ac:dyDescent="0.3">
      <c r="A1801" t="s">
        <v>5555</v>
      </c>
      <c r="B1801" t="s">
        <v>6</v>
      </c>
      <c r="C1801" t="s">
        <v>2950</v>
      </c>
      <c r="D1801" t="s">
        <v>2951</v>
      </c>
    </row>
    <row r="1802" spans="1:4" x14ac:dyDescent="0.3">
      <c r="A1802" t="s">
        <v>5556</v>
      </c>
      <c r="B1802" t="s">
        <v>3</v>
      </c>
      <c r="C1802" t="s">
        <v>2817</v>
      </c>
      <c r="D1802" t="s">
        <v>2952</v>
      </c>
    </row>
    <row r="1803" spans="1:4" x14ac:dyDescent="0.3">
      <c r="A1803" t="s">
        <v>5557</v>
      </c>
      <c r="B1803" t="s">
        <v>6</v>
      </c>
      <c r="C1803" t="s">
        <v>132</v>
      </c>
      <c r="D1803" t="s">
        <v>2953</v>
      </c>
    </row>
    <row r="1804" spans="1:4" x14ac:dyDescent="0.3">
      <c r="A1804" t="s">
        <v>5558</v>
      </c>
      <c r="B1804" t="s">
        <v>6</v>
      </c>
      <c r="C1804" t="s">
        <v>1039</v>
      </c>
      <c r="D1804" t="s">
        <v>392</v>
      </c>
    </row>
    <row r="1805" spans="1:4" x14ac:dyDescent="0.3">
      <c r="A1805" t="s">
        <v>5559</v>
      </c>
      <c r="B1805" t="s">
        <v>6</v>
      </c>
      <c r="C1805" t="s">
        <v>2954</v>
      </c>
      <c r="D1805" t="s">
        <v>61</v>
      </c>
    </row>
    <row r="1806" spans="1:4" x14ac:dyDescent="0.3">
      <c r="A1806" t="s">
        <v>5560</v>
      </c>
      <c r="B1806" t="s">
        <v>6</v>
      </c>
      <c r="C1806" t="s">
        <v>2955</v>
      </c>
      <c r="D1806" t="s">
        <v>2956</v>
      </c>
    </row>
    <row r="1807" spans="1:4" x14ac:dyDescent="0.3">
      <c r="A1807" t="s">
        <v>5561</v>
      </c>
      <c r="B1807" t="s">
        <v>3</v>
      </c>
      <c r="C1807" t="s">
        <v>825</v>
      </c>
      <c r="D1807" t="s">
        <v>2957</v>
      </c>
    </row>
    <row r="1808" spans="1:4" x14ac:dyDescent="0.3">
      <c r="A1808" t="s">
        <v>5562</v>
      </c>
      <c r="B1808" t="s">
        <v>3</v>
      </c>
      <c r="C1808" t="s">
        <v>2958</v>
      </c>
      <c r="D1808" t="s">
        <v>2959</v>
      </c>
    </row>
    <row r="1809" spans="1:4" x14ac:dyDescent="0.3">
      <c r="A1809" t="s">
        <v>5563</v>
      </c>
      <c r="B1809" t="s">
        <v>3</v>
      </c>
      <c r="C1809" t="s">
        <v>2960</v>
      </c>
      <c r="D1809" t="s">
        <v>2961</v>
      </c>
    </row>
    <row r="1810" spans="1:4" x14ac:dyDescent="0.3">
      <c r="A1810" t="s">
        <v>5564</v>
      </c>
      <c r="B1810" t="s">
        <v>3</v>
      </c>
      <c r="C1810" t="s">
        <v>473</v>
      </c>
      <c r="D1810" t="s">
        <v>2962</v>
      </c>
    </row>
    <row r="1811" spans="1:4" x14ac:dyDescent="0.3">
      <c r="A1811" t="s">
        <v>5565</v>
      </c>
      <c r="B1811" t="s">
        <v>3</v>
      </c>
      <c r="C1811" t="s">
        <v>2866</v>
      </c>
      <c r="D1811" t="s">
        <v>2963</v>
      </c>
    </row>
    <row r="1812" spans="1:4" x14ac:dyDescent="0.3">
      <c r="A1812" t="s">
        <v>5566</v>
      </c>
      <c r="B1812" t="s">
        <v>3</v>
      </c>
      <c r="C1812" t="s">
        <v>2964</v>
      </c>
      <c r="D1812" t="s">
        <v>2965</v>
      </c>
    </row>
    <row r="1813" spans="1:4" x14ac:dyDescent="0.3">
      <c r="A1813" t="s">
        <v>5567</v>
      </c>
      <c r="B1813" t="s">
        <v>3</v>
      </c>
      <c r="C1813" t="s">
        <v>2966</v>
      </c>
      <c r="D1813" t="s">
        <v>2967</v>
      </c>
    </row>
    <row r="1814" spans="1:4" x14ac:dyDescent="0.3">
      <c r="A1814" t="s">
        <v>5568</v>
      </c>
      <c r="B1814" t="s">
        <v>6</v>
      </c>
      <c r="C1814" t="s">
        <v>2968</v>
      </c>
      <c r="D1814" t="s">
        <v>2969</v>
      </c>
    </row>
    <row r="1815" spans="1:4" x14ac:dyDescent="0.3">
      <c r="A1815" t="s">
        <v>5569</v>
      </c>
      <c r="B1815" t="s">
        <v>3</v>
      </c>
      <c r="C1815" t="s">
        <v>825</v>
      </c>
      <c r="D1815" t="s">
        <v>2970</v>
      </c>
    </row>
    <row r="1816" spans="1:4" x14ac:dyDescent="0.3">
      <c r="A1816" t="s">
        <v>5570</v>
      </c>
      <c r="B1816" t="s">
        <v>6</v>
      </c>
      <c r="C1816" t="s">
        <v>1298</v>
      </c>
      <c r="D1816" t="s">
        <v>2971</v>
      </c>
    </row>
    <row r="1817" spans="1:4" x14ac:dyDescent="0.3">
      <c r="A1817" t="s">
        <v>5571</v>
      </c>
      <c r="B1817" t="s">
        <v>6</v>
      </c>
      <c r="C1817" t="s">
        <v>2972</v>
      </c>
      <c r="D1817" t="s">
        <v>2973</v>
      </c>
    </row>
    <row r="1818" spans="1:4" x14ac:dyDescent="0.3">
      <c r="A1818" t="s">
        <v>5572</v>
      </c>
      <c r="B1818" t="s">
        <v>6</v>
      </c>
      <c r="C1818" t="s">
        <v>2974</v>
      </c>
      <c r="D1818" t="s">
        <v>2975</v>
      </c>
    </row>
    <row r="1819" spans="1:4" x14ac:dyDescent="0.3">
      <c r="A1819" t="s">
        <v>5573</v>
      </c>
      <c r="B1819" t="s">
        <v>6</v>
      </c>
      <c r="C1819" t="s">
        <v>2484</v>
      </c>
      <c r="D1819" t="s">
        <v>2976</v>
      </c>
    </row>
    <row r="1820" spans="1:4" x14ac:dyDescent="0.3">
      <c r="A1820" t="s">
        <v>5574</v>
      </c>
      <c r="B1820" t="s">
        <v>6</v>
      </c>
      <c r="C1820" t="s">
        <v>655</v>
      </c>
      <c r="D1820" t="s">
        <v>1776</v>
      </c>
    </row>
    <row r="1821" spans="1:4" x14ac:dyDescent="0.3">
      <c r="A1821" t="s">
        <v>5575</v>
      </c>
      <c r="B1821" t="s">
        <v>6</v>
      </c>
      <c r="C1821" t="s">
        <v>2977</v>
      </c>
      <c r="D1821" t="s">
        <v>2978</v>
      </c>
    </row>
    <row r="1822" spans="1:4" x14ac:dyDescent="0.3">
      <c r="A1822" t="s">
        <v>5576</v>
      </c>
      <c r="B1822" t="s">
        <v>6</v>
      </c>
      <c r="C1822" t="s">
        <v>162</v>
      </c>
      <c r="D1822" t="s">
        <v>2979</v>
      </c>
    </row>
    <row r="1823" spans="1:4" x14ac:dyDescent="0.3">
      <c r="A1823" t="s">
        <v>5577</v>
      </c>
      <c r="B1823" t="s">
        <v>6</v>
      </c>
      <c r="C1823" t="s">
        <v>2980</v>
      </c>
      <c r="D1823" t="s">
        <v>2981</v>
      </c>
    </row>
    <row r="1824" spans="1:4" x14ac:dyDescent="0.3">
      <c r="A1824" t="s">
        <v>5578</v>
      </c>
      <c r="B1824" t="s">
        <v>3</v>
      </c>
      <c r="C1824" t="s">
        <v>2982</v>
      </c>
      <c r="D1824" t="s">
        <v>2983</v>
      </c>
    </row>
    <row r="1825" spans="1:4" x14ac:dyDescent="0.3">
      <c r="A1825" t="s">
        <v>5579</v>
      </c>
      <c r="B1825" t="s">
        <v>6</v>
      </c>
      <c r="C1825" t="s">
        <v>849</v>
      </c>
      <c r="D1825" t="s">
        <v>1339</v>
      </c>
    </row>
    <row r="1826" spans="1:4" x14ac:dyDescent="0.3">
      <c r="A1826" t="s">
        <v>5580</v>
      </c>
      <c r="B1826" t="s">
        <v>3</v>
      </c>
      <c r="C1826" t="s">
        <v>2984</v>
      </c>
      <c r="D1826" t="s">
        <v>2985</v>
      </c>
    </row>
    <row r="1827" spans="1:4" x14ac:dyDescent="0.3">
      <c r="A1827" t="s">
        <v>5581</v>
      </c>
      <c r="B1827" t="s">
        <v>3</v>
      </c>
      <c r="C1827" t="s">
        <v>2986</v>
      </c>
      <c r="D1827" t="s">
        <v>2987</v>
      </c>
    </row>
    <row r="1828" spans="1:4" x14ac:dyDescent="0.3">
      <c r="A1828" t="s">
        <v>5582</v>
      </c>
      <c r="B1828" t="s">
        <v>3</v>
      </c>
      <c r="C1828" t="s">
        <v>2988</v>
      </c>
      <c r="D1828" t="s">
        <v>2989</v>
      </c>
    </row>
    <row r="1829" spans="1:4" x14ac:dyDescent="0.3">
      <c r="A1829" t="s">
        <v>5583</v>
      </c>
      <c r="B1829" t="s">
        <v>3</v>
      </c>
      <c r="C1829" t="s">
        <v>2837</v>
      </c>
      <c r="D1829" t="s">
        <v>2990</v>
      </c>
    </row>
    <row r="1830" spans="1:4" x14ac:dyDescent="0.3">
      <c r="A1830" t="s">
        <v>5584</v>
      </c>
      <c r="B1830" t="s">
        <v>3</v>
      </c>
      <c r="C1830" t="s">
        <v>814</v>
      </c>
      <c r="D1830" t="s">
        <v>2991</v>
      </c>
    </row>
    <row r="1831" spans="1:4" x14ac:dyDescent="0.3">
      <c r="A1831" t="s">
        <v>5585</v>
      </c>
      <c r="B1831" t="s">
        <v>6</v>
      </c>
      <c r="C1831" t="s">
        <v>2992</v>
      </c>
      <c r="D1831" t="s">
        <v>368</v>
      </c>
    </row>
    <row r="1832" spans="1:4" x14ac:dyDescent="0.3">
      <c r="A1832" t="s">
        <v>5586</v>
      </c>
      <c r="B1832" t="s">
        <v>3</v>
      </c>
      <c r="C1832" t="s">
        <v>400</v>
      </c>
      <c r="D1832" t="s">
        <v>1778</v>
      </c>
    </row>
    <row r="1833" spans="1:4" x14ac:dyDescent="0.3">
      <c r="A1833" t="s">
        <v>5587</v>
      </c>
      <c r="B1833" t="s">
        <v>3</v>
      </c>
      <c r="C1833" t="s">
        <v>2753</v>
      </c>
      <c r="D1833" t="s">
        <v>730</v>
      </c>
    </row>
    <row r="1834" spans="1:4" x14ac:dyDescent="0.3">
      <c r="A1834" t="s">
        <v>5588</v>
      </c>
      <c r="B1834" t="s">
        <v>6</v>
      </c>
      <c r="C1834" t="s">
        <v>2993</v>
      </c>
      <c r="D1834" t="s">
        <v>2994</v>
      </c>
    </row>
    <row r="1835" spans="1:4" x14ac:dyDescent="0.3">
      <c r="A1835" t="s">
        <v>5589</v>
      </c>
      <c r="B1835" t="s">
        <v>3</v>
      </c>
      <c r="C1835" t="s">
        <v>2995</v>
      </c>
      <c r="D1835" t="s">
        <v>2996</v>
      </c>
    </row>
    <row r="1836" spans="1:4" x14ac:dyDescent="0.3">
      <c r="A1836" t="s">
        <v>5590</v>
      </c>
      <c r="B1836" t="s">
        <v>880</v>
      </c>
      <c r="C1836" t="s">
        <v>2997</v>
      </c>
      <c r="D1836" t="s">
        <v>2998</v>
      </c>
    </row>
    <row r="1837" spans="1:4" x14ac:dyDescent="0.3">
      <c r="A1837" t="s">
        <v>5591</v>
      </c>
      <c r="B1837" t="s">
        <v>6</v>
      </c>
      <c r="C1837" t="s">
        <v>1298</v>
      </c>
      <c r="D1837" t="s">
        <v>2999</v>
      </c>
    </row>
    <row r="1838" spans="1:4" x14ac:dyDescent="0.3">
      <c r="A1838" t="s">
        <v>5592</v>
      </c>
      <c r="B1838" t="s">
        <v>6</v>
      </c>
      <c r="C1838" t="s">
        <v>3000</v>
      </c>
      <c r="D1838" t="s">
        <v>3001</v>
      </c>
    </row>
    <row r="1839" spans="1:4" x14ac:dyDescent="0.3">
      <c r="A1839" t="s">
        <v>5593</v>
      </c>
      <c r="B1839" t="s">
        <v>6</v>
      </c>
      <c r="C1839" t="s">
        <v>3002</v>
      </c>
      <c r="D1839" t="s">
        <v>3003</v>
      </c>
    </row>
    <row r="1840" spans="1:4" x14ac:dyDescent="0.3">
      <c r="A1840" t="s">
        <v>5594</v>
      </c>
      <c r="B1840" t="s">
        <v>6</v>
      </c>
      <c r="C1840" t="s">
        <v>3004</v>
      </c>
      <c r="D1840" t="s">
        <v>2010</v>
      </c>
    </row>
    <row r="1841" spans="1:4" x14ac:dyDescent="0.3">
      <c r="A1841" t="s">
        <v>5595</v>
      </c>
      <c r="B1841" t="s">
        <v>6</v>
      </c>
      <c r="C1841" t="s">
        <v>3005</v>
      </c>
      <c r="D1841" t="s">
        <v>2093</v>
      </c>
    </row>
    <row r="1842" spans="1:4" x14ac:dyDescent="0.3">
      <c r="A1842" t="s">
        <v>5596</v>
      </c>
      <c r="B1842" t="s">
        <v>3</v>
      </c>
      <c r="C1842" t="s">
        <v>130</v>
      </c>
      <c r="D1842" t="s">
        <v>3006</v>
      </c>
    </row>
    <row r="1843" spans="1:4" x14ac:dyDescent="0.3">
      <c r="A1843" t="s">
        <v>5597</v>
      </c>
      <c r="B1843" t="s">
        <v>3</v>
      </c>
      <c r="C1843" t="s">
        <v>3007</v>
      </c>
      <c r="D1843" t="s">
        <v>3008</v>
      </c>
    </row>
    <row r="1844" spans="1:4" x14ac:dyDescent="0.3">
      <c r="A1844" t="s">
        <v>5598</v>
      </c>
      <c r="B1844" t="s">
        <v>6</v>
      </c>
      <c r="C1844" t="s">
        <v>3009</v>
      </c>
      <c r="D1844" t="s">
        <v>135</v>
      </c>
    </row>
    <row r="1845" spans="1:4" x14ac:dyDescent="0.3">
      <c r="A1845" t="s">
        <v>5599</v>
      </c>
      <c r="B1845" t="s">
        <v>6</v>
      </c>
      <c r="C1845" t="s">
        <v>3010</v>
      </c>
      <c r="D1845" t="s">
        <v>3011</v>
      </c>
    </row>
    <row r="1846" spans="1:4" x14ac:dyDescent="0.3">
      <c r="A1846" t="s">
        <v>5600</v>
      </c>
      <c r="B1846" t="s">
        <v>6</v>
      </c>
      <c r="C1846" t="s">
        <v>55</v>
      </c>
      <c r="D1846" t="s">
        <v>3012</v>
      </c>
    </row>
    <row r="1847" spans="1:4" x14ac:dyDescent="0.3">
      <c r="A1847" t="s">
        <v>5601</v>
      </c>
      <c r="B1847" t="s">
        <v>6</v>
      </c>
      <c r="C1847" t="s">
        <v>3013</v>
      </c>
      <c r="D1847" t="s">
        <v>3014</v>
      </c>
    </row>
    <row r="1848" spans="1:4" x14ac:dyDescent="0.3">
      <c r="A1848" t="s">
        <v>5602</v>
      </c>
      <c r="B1848" t="s">
        <v>6</v>
      </c>
      <c r="C1848" t="s">
        <v>3015</v>
      </c>
      <c r="D1848" t="s">
        <v>3016</v>
      </c>
    </row>
    <row r="1849" spans="1:4" x14ac:dyDescent="0.3">
      <c r="A1849" t="s">
        <v>5603</v>
      </c>
      <c r="B1849" t="s">
        <v>6</v>
      </c>
      <c r="C1849" t="s">
        <v>3017</v>
      </c>
      <c r="D1849" t="s">
        <v>3018</v>
      </c>
    </row>
    <row r="1850" spans="1:4" x14ac:dyDescent="0.3">
      <c r="A1850" t="s">
        <v>5604</v>
      </c>
      <c r="B1850" t="s">
        <v>6</v>
      </c>
      <c r="C1850" t="s">
        <v>3019</v>
      </c>
      <c r="D1850" t="s">
        <v>3020</v>
      </c>
    </row>
    <row r="1851" spans="1:4" x14ac:dyDescent="0.3">
      <c r="A1851" t="s">
        <v>5605</v>
      </c>
      <c r="B1851" t="s">
        <v>6</v>
      </c>
      <c r="C1851" t="s">
        <v>566</v>
      </c>
      <c r="D1851" t="s">
        <v>3021</v>
      </c>
    </row>
    <row r="1852" spans="1:4" x14ac:dyDescent="0.3">
      <c r="A1852" t="s">
        <v>5606</v>
      </c>
      <c r="B1852" t="s">
        <v>6</v>
      </c>
      <c r="C1852" t="s">
        <v>100</v>
      </c>
      <c r="D1852" t="s">
        <v>3022</v>
      </c>
    </row>
    <row r="1853" spans="1:4" x14ac:dyDescent="0.3">
      <c r="A1853" t="s">
        <v>5607</v>
      </c>
      <c r="B1853" t="s">
        <v>6</v>
      </c>
      <c r="C1853" t="s">
        <v>3023</v>
      </c>
      <c r="D1853" t="s">
        <v>3024</v>
      </c>
    </row>
    <row r="1854" spans="1:4" x14ac:dyDescent="0.3">
      <c r="A1854" t="s">
        <v>5608</v>
      </c>
      <c r="B1854" t="s">
        <v>6</v>
      </c>
      <c r="C1854" t="s">
        <v>100</v>
      </c>
      <c r="D1854" t="s">
        <v>3025</v>
      </c>
    </row>
    <row r="1855" spans="1:4" x14ac:dyDescent="0.3">
      <c r="A1855" t="s">
        <v>5609</v>
      </c>
      <c r="B1855" t="s">
        <v>3</v>
      </c>
      <c r="C1855" t="s">
        <v>3026</v>
      </c>
      <c r="D1855" t="s">
        <v>2716</v>
      </c>
    </row>
    <row r="1856" spans="1:4" x14ac:dyDescent="0.3">
      <c r="A1856" t="s">
        <v>5610</v>
      </c>
      <c r="B1856" t="s">
        <v>6</v>
      </c>
      <c r="C1856" t="s">
        <v>2167</v>
      </c>
      <c r="D1856" t="s">
        <v>1226</v>
      </c>
    </row>
    <row r="1857" spans="1:4" x14ac:dyDescent="0.3">
      <c r="A1857" t="s">
        <v>5611</v>
      </c>
      <c r="B1857" t="s">
        <v>6</v>
      </c>
      <c r="C1857" t="s">
        <v>760</v>
      </c>
      <c r="D1857" t="s">
        <v>3027</v>
      </c>
    </row>
    <row r="1858" spans="1:4" x14ac:dyDescent="0.3">
      <c r="A1858" t="s">
        <v>5612</v>
      </c>
      <c r="B1858" t="s">
        <v>3</v>
      </c>
      <c r="C1858" t="s">
        <v>3028</v>
      </c>
      <c r="D1858" t="s">
        <v>3029</v>
      </c>
    </row>
    <row r="1859" spans="1:4" x14ac:dyDescent="0.3">
      <c r="A1859" t="s">
        <v>5613</v>
      </c>
      <c r="B1859" t="s">
        <v>6</v>
      </c>
      <c r="C1859" t="s">
        <v>3030</v>
      </c>
      <c r="D1859" t="s">
        <v>3031</v>
      </c>
    </row>
    <row r="1860" spans="1:4" x14ac:dyDescent="0.3">
      <c r="A1860" t="s">
        <v>5614</v>
      </c>
      <c r="B1860" t="s">
        <v>3</v>
      </c>
      <c r="C1860" t="s">
        <v>2235</v>
      </c>
      <c r="D1860" t="s">
        <v>1868</v>
      </c>
    </row>
    <row r="1861" spans="1:4" x14ac:dyDescent="0.3">
      <c r="A1861" t="s">
        <v>5615</v>
      </c>
      <c r="B1861" t="s">
        <v>3</v>
      </c>
      <c r="C1861" t="s">
        <v>3032</v>
      </c>
      <c r="D1861" t="s">
        <v>1578</v>
      </c>
    </row>
    <row r="1862" spans="1:4" x14ac:dyDescent="0.3">
      <c r="A1862" t="s">
        <v>5616</v>
      </c>
      <c r="B1862" t="s">
        <v>3</v>
      </c>
      <c r="C1862" t="s">
        <v>3033</v>
      </c>
      <c r="D1862" t="s">
        <v>3034</v>
      </c>
    </row>
    <row r="1863" spans="1:4" x14ac:dyDescent="0.3">
      <c r="A1863" t="s">
        <v>5617</v>
      </c>
      <c r="B1863" t="s">
        <v>3</v>
      </c>
      <c r="C1863" t="s">
        <v>951</v>
      </c>
      <c r="D1863" t="s">
        <v>737</v>
      </c>
    </row>
    <row r="1864" spans="1:4" x14ac:dyDescent="0.3">
      <c r="A1864" t="s">
        <v>5618</v>
      </c>
      <c r="B1864" t="s">
        <v>3</v>
      </c>
      <c r="C1864" t="s">
        <v>3035</v>
      </c>
      <c r="D1864" t="s">
        <v>3036</v>
      </c>
    </row>
    <row r="1865" spans="1:4" x14ac:dyDescent="0.3">
      <c r="A1865" t="s">
        <v>5619</v>
      </c>
      <c r="B1865" t="s">
        <v>3</v>
      </c>
      <c r="C1865" t="s">
        <v>111</v>
      </c>
      <c r="D1865" t="s">
        <v>3037</v>
      </c>
    </row>
    <row r="1866" spans="1:4" x14ac:dyDescent="0.3">
      <c r="A1866" t="s">
        <v>5620</v>
      </c>
      <c r="B1866" t="s">
        <v>3</v>
      </c>
      <c r="C1866" t="s">
        <v>3038</v>
      </c>
      <c r="D1866" t="s">
        <v>824</v>
      </c>
    </row>
    <row r="1867" spans="1:4" x14ac:dyDescent="0.3">
      <c r="A1867" t="s">
        <v>5621</v>
      </c>
      <c r="B1867" t="s">
        <v>6</v>
      </c>
      <c r="C1867" t="s">
        <v>3039</v>
      </c>
      <c r="D1867" t="s">
        <v>3040</v>
      </c>
    </row>
    <row r="1868" spans="1:4" x14ac:dyDescent="0.3">
      <c r="A1868" t="s">
        <v>5622</v>
      </c>
      <c r="B1868" t="s">
        <v>3</v>
      </c>
      <c r="C1868" t="s">
        <v>1361</v>
      </c>
      <c r="D1868" t="s">
        <v>1435</v>
      </c>
    </row>
    <row r="1869" spans="1:4" x14ac:dyDescent="0.3">
      <c r="A1869" t="s">
        <v>5623</v>
      </c>
      <c r="B1869" t="s">
        <v>6</v>
      </c>
      <c r="C1869" t="s">
        <v>3041</v>
      </c>
      <c r="D1869" t="s">
        <v>1267</v>
      </c>
    </row>
    <row r="1870" spans="1:4" x14ac:dyDescent="0.3">
      <c r="A1870" t="s">
        <v>5624</v>
      </c>
      <c r="B1870" t="s">
        <v>6</v>
      </c>
      <c r="C1870" t="s">
        <v>697</v>
      </c>
      <c r="D1870" t="s">
        <v>3042</v>
      </c>
    </row>
    <row r="1871" spans="1:4" x14ac:dyDescent="0.3">
      <c r="A1871" t="s">
        <v>5625</v>
      </c>
      <c r="B1871" t="s">
        <v>6</v>
      </c>
      <c r="C1871" t="s">
        <v>251</v>
      </c>
      <c r="D1871" t="s">
        <v>399</v>
      </c>
    </row>
    <row r="1872" spans="1:4" x14ac:dyDescent="0.3">
      <c r="A1872" t="s">
        <v>5626</v>
      </c>
      <c r="B1872" t="s">
        <v>6</v>
      </c>
      <c r="C1872" t="s">
        <v>3043</v>
      </c>
      <c r="D1872" t="s">
        <v>3044</v>
      </c>
    </row>
    <row r="1873" spans="1:4" x14ac:dyDescent="0.3">
      <c r="A1873" t="s">
        <v>5627</v>
      </c>
      <c r="B1873" t="s">
        <v>6</v>
      </c>
      <c r="C1873" t="s">
        <v>3045</v>
      </c>
      <c r="D1873" t="s">
        <v>3046</v>
      </c>
    </row>
    <row r="1874" spans="1:4" x14ac:dyDescent="0.3">
      <c r="A1874" t="s">
        <v>5628</v>
      </c>
      <c r="B1874" t="s">
        <v>6</v>
      </c>
      <c r="C1874" t="s">
        <v>3047</v>
      </c>
      <c r="D1874" t="s">
        <v>3048</v>
      </c>
    </row>
    <row r="1875" spans="1:4" x14ac:dyDescent="0.3">
      <c r="A1875" t="s">
        <v>5629</v>
      </c>
      <c r="B1875" t="s">
        <v>6</v>
      </c>
      <c r="C1875" t="s">
        <v>3049</v>
      </c>
      <c r="D1875" t="s">
        <v>3050</v>
      </c>
    </row>
    <row r="1876" spans="1:4" x14ac:dyDescent="0.3">
      <c r="A1876" t="s">
        <v>5630</v>
      </c>
      <c r="B1876" t="s">
        <v>6</v>
      </c>
      <c r="C1876" t="s">
        <v>3051</v>
      </c>
      <c r="D1876" t="s">
        <v>3052</v>
      </c>
    </row>
    <row r="1877" spans="1:4" x14ac:dyDescent="0.3">
      <c r="A1877" t="s">
        <v>5631</v>
      </c>
      <c r="B1877" t="s">
        <v>3</v>
      </c>
      <c r="C1877" t="s">
        <v>3053</v>
      </c>
      <c r="D1877" t="s">
        <v>1928</v>
      </c>
    </row>
    <row r="1878" spans="1:4" x14ac:dyDescent="0.3">
      <c r="A1878" t="s">
        <v>5632</v>
      </c>
      <c r="B1878" t="s">
        <v>3</v>
      </c>
      <c r="C1878" t="s">
        <v>1225</v>
      </c>
      <c r="D1878" t="s">
        <v>3054</v>
      </c>
    </row>
    <row r="1879" spans="1:4" x14ac:dyDescent="0.3">
      <c r="A1879" t="s">
        <v>5633</v>
      </c>
      <c r="B1879" t="s">
        <v>880</v>
      </c>
      <c r="C1879" t="s">
        <v>3055</v>
      </c>
      <c r="D1879" t="s">
        <v>3056</v>
      </c>
    </row>
    <row r="1880" spans="1:4" x14ac:dyDescent="0.3">
      <c r="A1880" t="s">
        <v>5634</v>
      </c>
      <c r="B1880" t="s">
        <v>3</v>
      </c>
      <c r="C1880" t="s">
        <v>3057</v>
      </c>
      <c r="D1880" t="s">
        <v>3058</v>
      </c>
    </row>
    <row r="1881" spans="1:4" x14ac:dyDescent="0.3">
      <c r="A1881" t="s">
        <v>5635</v>
      </c>
      <c r="B1881" t="s">
        <v>3</v>
      </c>
      <c r="C1881" t="s">
        <v>3059</v>
      </c>
      <c r="D1881" t="s">
        <v>3060</v>
      </c>
    </row>
    <row r="1882" spans="1:4" x14ac:dyDescent="0.3">
      <c r="A1882" t="s">
        <v>5636</v>
      </c>
      <c r="B1882" t="s">
        <v>6</v>
      </c>
      <c r="C1882" t="s">
        <v>3061</v>
      </c>
      <c r="D1882" t="s">
        <v>1019</v>
      </c>
    </row>
    <row r="1883" spans="1:4" x14ac:dyDescent="0.3">
      <c r="A1883" t="s">
        <v>5637</v>
      </c>
      <c r="B1883" t="s">
        <v>3</v>
      </c>
      <c r="C1883" t="s">
        <v>3053</v>
      </c>
      <c r="D1883" t="s">
        <v>3062</v>
      </c>
    </row>
    <row r="1884" spans="1:4" x14ac:dyDescent="0.3">
      <c r="A1884" t="s">
        <v>5638</v>
      </c>
      <c r="B1884" t="s">
        <v>3</v>
      </c>
      <c r="C1884" t="s">
        <v>3063</v>
      </c>
      <c r="D1884" t="s">
        <v>3064</v>
      </c>
    </row>
    <row r="1885" spans="1:4" x14ac:dyDescent="0.3">
      <c r="A1885" t="s">
        <v>5639</v>
      </c>
      <c r="B1885" t="s">
        <v>3</v>
      </c>
      <c r="C1885" t="s">
        <v>3065</v>
      </c>
      <c r="D1885" t="s">
        <v>3066</v>
      </c>
    </row>
    <row r="1886" spans="1:4" x14ac:dyDescent="0.3">
      <c r="A1886" t="s">
        <v>5640</v>
      </c>
      <c r="B1886" t="s">
        <v>3</v>
      </c>
      <c r="C1886" t="s">
        <v>3067</v>
      </c>
      <c r="D1886" t="s">
        <v>3068</v>
      </c>
    </row>
    <row r="1887" spans="1:4" x14ac:dyDescent="0.3">
      <c r="A1887" t="s">
        <v>5641</v>
      </c>
      <c r="B1887" t="s">
        <v>3</v>
      </c>
      <c r="C1887" t="s">
        <v>3069</v>
      </c>
      <c r="D1887" t="s">
        <v>3070</v>
      </c>
    </row>
    <row r="1888" spans="1:4" x14ac:dyDescent="0.3">
      <c r="A1888" t="s">
        <v>5642</v>
      </c>
      <c r="B1888" t="s">
        <v>6</v>
      </c>
      <c r="C1888" t="s">
        <v>3071</v>
      </c>
      <c r="D1888" t="s">
        <v>3072</v>
      </c>
    </row>
    <row r="1889" spans="1:4" x14ac:dyDescent="0.3">
      <c r="A1889" t="s">
        <v>5643</v>
      </c>
      <c r="B1889" t="s">
        <v>6</v>
      </c>
      <c r="C1889" t="s">
        <v>733</v>
      </c>
      <c r="D1889" t="s">
        <v>3073</v>
      </c>
    </row>
    <row r="1890" spans="1:4" x14ac:dyDescent="0.3">
      <c r="A1890" t="s">
        <v>5644</v>
      </c>
      <c r="B1890" t="s">
        <v>6</v>
      </c>
      <c r="C1890" t="s">
        <v>3074</v>
      </c>
      <c r="D1890" t="s">
        <v>1046</v>
      </c>
    </row>
    <row r="1891" spans="1:4" x14ac:dyDescent="0.3">
      <c r="A1891" t="s">
        <v>5645</v>
      </c>
      <c r="B1891" t="s">
        <v>3</v>
      </c>
      <c r="C1891" t="s">
        <v>2005</v>
      </c>
      <c r="D1891" t="s">
        <v>3075</v>
      </c>
    </row>
    <row r="1892" spans="1:4" x14ac:dyDescent="0.3">
      <c r="A1892" t="s">
        <v>5646</v>
      </c>
      <c r="B1892" t="s">
        <v>6</v>
      </c>
      <c r="C1892" t="s">
        <v>43</v>
      </c>
      <c r="D1892" t="s">
        <v>3076</v>
      </c>
    </row>
    <row r="1893" spans="1:4" x14ac:dyDescent="0.3">
      <c r="A1893" t="s">
        <v>5647</v>
      </c>
      <c r="B1893" t="s">
        <v>6</v>
      </c>
      <c r="C1893" t="s">
        <v>3077</v>
      </c>
      <c r="D1893" t="s">
        <v>3078</v>
      </c>
    </row>
    <row r="1894" spans="1:4" x14ac:dyDescent="0.3">
      <c r="A1894" t="s">
        <v>5648</v>
      </c>
      <c r="B1894" t="s">
        <v>3</v>
      </c>
      <c r="C1894" t="s">
        <v>3079</v>
      </c>
      <c r="D1894" t="s">
        <v>3080</v>
      </c>
    </row>
    <row r="1895" spans="1:4" x14ac:dyDescent="0.3">
      <c r="A1895" t="s">
        <v>5649</v>
      </c>
      <c r="B1895" t="s">
        <v>6</v>
      </c>
      <c r="C1895" t="s">
        <v>231</v>
      </c>
      <c r="D1895" t="s">
        <v>3081</v>
      </c>
    </row>
    <row r="1896" spans="1:4" x14ac:dyDescent="0.3">
      <c r="A1896" t="s">
        <v>5650</v>
      </c>
      <c r="B1896" t="s">
        <v>3</v>
      </c>
      <c r="C1896" t="s">
        <v>3082</v>
      </c>
      <c r="D1896" t="s">
        <v>3083</v>
      </c>
    </row>
    <row r="1897" spans="1:4" x14ac:dyDescent="0.3">
      <c r="A1897" t="s">
        <v>5651</v>
      </c>
      <c r="B1897" t="s">
        <v>6</v>
      </c>
      <c r="C1897" t="s">
        <v>3084</v>
      </c>
      <c r="D1897" t="s">
        <v>460</v>
      </c>
    </row>
    <row r="1898" spans="1:4" x14ac:dyDescent="0.3">
      <c r="A1898" t="s">
        <v>5652</v>
      </c>
      <c r="B1898" t="s">
        <v>6</v>
      </c>
      <c r="C1898" t="s">
        <v>303</v>
      </c>
      <c r="D1898" t="s">
        <v>3085</v>
      </c>
    </row>
    <row r="1899" spans="1:4" x14ac:dyDescent="0.3">
      <c r="A1899" t="s">
        <v>5653</v>
      </c>
      <c r="B1899" t="s">
        <v>6</v>
      </c>
      <c r="C1899" t="s">
        <v>3086</v>
      </c>
      <c r="D1899" t="s">
        <v>141</v>
      </c>
    </row>
    <row r="1900" spans="1:4" x14ac:dyDescent="0.3">
      <c r="A1900" t="s">
        <v>5654</v>
      </c>
      <c r="B1900" t="s">
        <v>6</v>
      </c>
      <c r="C1900" t="s">
        <v>760</v>
      </c>
      <c r="D1900" t="s">
        <v>198</v>
      </c>
    </row>
    <row r="1901" spans="1:4" x14ac:dyDescent="0.3">
      <c r="A1901" t="s">
        <v>5655</v>
      </c>
      <c r="B1901" t="s">
        <v>3</v>
      </c>
      <c r="C1901" t="s">
        <v>192</v>
      </c>
      <c r="D1901" t="s">
        <v>3087</v>
      </c>
    </row>
    <row r="1902" spans="1:4" x14ac:dyDescent="0.3">
      <c r="A1902" t="s">
        <v>5656</v>
      </c>
      <c r="B1902" t="s">
        <v>3</v>
      </c>
      <c r="C1902" t="s">
        <v>3088</v>
      </c>
      <c r="D1902" t="s">
        <v>2922</v>
      </c>
    </row>
    <row r="1903" spans="1:4" x14ac:dyDescent="0.3">
      <c r="A1903" t="s">
        <v>5657</v>
      </c>
      <c r="B1903" t="s">
        <v>3</v>
      </c>
      <c r="C1903" t="s">
        <v>1947</v>
      </c>
      <c r="D1903" t="s">
        <v>3089</v>
      </c>
    </row>
    <row r="1904" spans="1:4" x14ac:dyDescent="0.3">
      <c r="A1904" t="s">
        <v>5658</v>
      </c>
      <c r="B1904" t="s">
        <v>3</v>
      </c>
      <c r="C1904" t="s">
        <v>437</v>
      </c>
      <c r="D1904" t="s">
        <v>3090</v>
      </c>
    </row>
    <row r="1905" spans="1:4" x14ac:dyDescent="0.3">
      <c r="A1905" t="s">
        <v>5659</v>
      </c>
      <c r="B1905" t="s">
        <v>3</v>
      </c>
      <c r="C1905" t="s">
        <v>3091</v>
      </c>
      <c r="D1905" t="s">
        <v>3092</v>
      </c>
    </row>
    <row r="1906" spans="1:4" x14ac:dyDescent="0.3">
      <c r="A1906" t="s">
        <v>5660</v>
      </c>
      <c r="B1906" t="s">
        <v>3</v>
      </c>
      <c r="C1906" t="s">
        <v>3093</v>
      </c>
      <c r="D1906" t="s">
        <v>3094</v>
      </c>
    </row>
    <row r="1907" spans="1:4" x14ac:dyDescent="0.3">
      <c r="A1907" t="s">
        <v>5661</v>
      </c>
      <c r="B1907" t="s">
        <v>6</v>
      </c>
      <c r="C1907" t="s">
        <v>3095</v>
      </c>
      <c r="D1907" t="s">
        <v>3096</v>
      </c>
    </row>
    <row r="1908" spans="1:4" x14ac:dyDescent="0.3">
      <c r="A1908" t="s">
        <v>5662</v>
      </c>
      <c r="B1908" t="s">
        <v>3</v>
      </c>
      <c r="C1908" t="s">
        <v>3097</v>
      </c>
      <c r="D1908" t="s">
        <v>553</v>
      </c>
    </row>
    <row r="1909" spans="1:4" x14ac:dyDescent="0.3">
      <c r="A1909" t="s">
        <v>5663</v>
      </c>
      <c r="B1909" t="s">
        <v>3</v>
      </c>
      <c r="C1909" t="s">
        <v>3098</v>
      </c>
      <c r="D1909" t="s">
        <v>3099</v>
      </c>
    </row>
    <row r="1910" spans="1:4" x14ac:dyDescent="0.3">
      <c r="A1910" t="s">
        <v>5664</v>
      </c>
      <c r="B1910" t="s">
        <v>6</v>
      </c>
      <c r="C1910" t="s">
        <v>3100</v>
      </c>
      <c r="D1910" t="s">
        <v>3101</v>
      </c>
    </row>
    <row r="1911" spans="1:4" x14ac:dyDescent="0.3">
      <c r="A1911" t="s">
        <v>5665</v>
      </c>
      <c r="B1911" t="s">
        <v>6</v>
      </c>
      <c r="C1911" t="s">
        <v>3102</v>
      </c>
      <c r="D1911" t="s">
        <v>824</v>
      </c>
    </row>
    <row r="1912" spans="1:4" x14ac:dyDescent="0.3">
      <c r="A1912" t="s">
        <v>5666</v>
      </c>
      <c r="B1912" t="s">
        <v>3</v>
      </c>
      <c r="C1912" t="s">
        <v>3103</v>
      </c>
      <c r="D1912" t="s">
        <v>3104</v>
      </c>
    </row>
    <row r="1913" spans="1:4" x14ac:dyDescent="0.3">
      <c r="A1913" t="s">
        <v>5667</v>
      </c>
      <c r="B1913" t="s">
        <v>6</v>
      </c>
      <c r="C1913" t="s">
        <v>3105</v>
      </c>
      <c r="D1913" t="s">
        <v>717</v>
      </c>
    </row>
    <row r="1914" spans="1:4" x14ac:dyDescent="0.3">
      <c r="A1914" t="s">
        <v>5668</v>
      </c>
      <c r="B1914" t="s">
        <v>6</v>
      </c>
      <c r="C1914" t="s">
        <v>3106</v>
      </c>
      <c r="D1914" t="s">
        <v>3107</v>
      </c>
    </row>
    <row r="1915" spans="1:4" x14ac:dyDescent="0.3">
      <c r="A1915" t="s">
        <v>5669</v>
      </c>
      <c r="B1915" t="s">
        <v>6</v>
      </c>
      <c r="C1915" t="s">
        <v>3108</v>
      </c>
      <c r="D1915" t="s">
        <v>1055</v>
      </c>
    </row>
    <row r="1916" spans="1:4" x14ac:dyDescent="0.3">
      <c r="A1916" t="s">
        <v>5670</v>
      </c>
      <c r="B1916" t="s">
        <v>3</v>
      </c>
      <c r="C1916" t="s">
        <v>3109</v>
      </c>
      <c r="D1916" t="s">
        <v>3110</v>
      </c>
    </row>
    <row r="1917" spans="1:4" x14ac:dyDescent="0.3">
      <c r="A1917" t="s">
        <v>5671</v>
      </c>
      <c r="B1917" t="s">
        <v>6</v>
      </c>
      <c r="C1917" t="s">
        <v>3111</v>
      </c>
      <c r="D1917" t="s">
        <v>3112</v>
      </c>
    </row>
    <row r="1918" spans="1:4" x14ac:dyDescent="0.3">
      <c r="A1918" t="s">
        <v>5672</v>
      </c>
      <c r="B1918" t="s">
        <v>6</v>
      </c>
      <c r="C1918" t="s">
        <v>299</v>
      </c>
      <c r="D1918" t="s">
        <v>3113</v>
      </c>
    </row>
    <row r="1919" spans="1:4" x14ac:dyDescent="0.3">
      <c r="A1919" t="s">
        <v>5673</v>
      </c>
      <c r="B1919" t="s">
        <v>6</v>
      </c>
      <c r="C1919" t="s">
        <v>2264</v>
      </c>
      <c r="D1919" t="s">
        <v>3114</v>
      </c>
    </row>
    <row r="1920" spans="1:4" x14ac:dyDescent="0.3">
      <c r="A1920" t="s">
        <v>5674</v>
      </c>
      <c r="B1920" t="s">
        <v>6</v>
      </c>
      <c r="C1920" t="s">
        <v>3115</v>
      </c>
      <c r="D1920" t="s">
        <v>3116</v>
      </c>
    </row>
    <row r="1921" spans="1:4" x14ac:dyDescent="0.3">
      <c r="A1921" t="s">
        <v>5675</v>
      </c>
      <c r="B1921" t="s">
        <v>6</v>
      </c>
      <c r="C1921" t="s">
        <v>224</v>
      </c>
      <c r="D1921" t="s">
        <v>3117</v>
      </c>
    </row>
    <row r="1922" spans="1:4" x14ac:dyDescent="0.3">
      <c r="A1922" t="s">
        <v>5676</v>
      </c>
      <c r="B1922" t="s">
        <v>880</v>
      </c>
      <c r="C1922" t="s">
        <v>3118</v>
      </c>
      <c r="D1922" t="s">
        <v>3119</v>
      </c>
    </row>
    <row r="1923" spans="1:4" x14ac:dyDescent="0.3">
      <c r="A1923" t="s">
        <v>5677</v>
      </c>
      <c r="B1923" t="s">
        <v>6</v>
      </c>
      <c r="C1923" t="s">
        <v>299</v>
      </c>
      <c r="D1923" t="s">
        <v>3120</v>
      </c>
    </row>
    <row r="1924" spans="1:4" x14ac:dyDescent="0.3">
      <c r="A1924" t="s">
        <v>5678</v>
      </c>
      <c r="B1924" t="s">
        <v>6</v>
      </c>
      <c r="C1924" t="s">
        <v>1298</v>
      </c>
      <c r="D1924" t="s">
        <v>3121</v>
      </c>
    </row>
    <row r="1925" spans="1:4" x14ac:dyDescent="0.3">
      <c r="A1925" t="s">
        <v>5679</v>
      </c>
      <c r="B1925" t="s">
        <v>6</v>
      </c>
      <c r="C1925" t="s">
        <v>3122</v>
      </c>
      <c r="D1925" t="s">
        <v>3123</v>
      </c>
    </row>
    <row r="1926" spans="1:4" x14ac:dyDescent="0.3">
      <c r="A1926" t="s">
        <v>5680</v>
      </c>
      <c r="B1926" t="s">
        <v>6</v>
      </c>
      <c r="C1926" t="s">
        <v>271</v>
      </c>
      <c r="D1926" t="s">
        <v>3124</v>
      </c>
    </row>
    <row r="1927" spans="1:4" x14ac:dyDescent="0.3">
      <c r="A1927" t="s">
        <v>5681</v>
      </c>
      <c r="B1927" t="s">
        <v>3</v>
      </c>
      <c r="C1927" t="s">
        <v>3125</v>
      </c>
      <c r="D1927" t="s">
        <v>1505</v>
      </c>
    </row>
    <row r="1928" spans="1:4" x14ac:dyDescent="0.3">
      <c r="A1928" t="s">
        <v>5682</v>
      </c>
      <c r="B1928" t="s">
        <v>3</v>
      </c>
      <c r="C1928" t="s">
        <v>3126</v>
      </c>
      <c r="D1928" t="s">
        <v>3127</v>
      </c>
    </row>
    <row r="1929" spans="1:4" x14ac:dyDescent="0.3">
      <c r="A1929" t="s">
        <v>5683</v>
      </c>
      <c r="B1929" t="s">
        <v>6</v>
      </c>
      <c r="C1929" t="s">
        <v>132</v>
      </c>
      <c r="D1929" t="s">
        <v>3128</v>
      </c>
    </row>
    <row r="1930" spans="1:4" x14ac:dyDescent="0.3">
      <c r="A1930" t="s">
        <v>5684</v>
      </c>
      <c r="B1930" t="s">
        <v>3</v>
      </c>
      <c r="C1930" t="s">
        <v>3129</v>
      </c>
      <c r="D1930" t="s">
        <v>1877</v>
      </c>
    </row>
    <row r="1931" spans="1:4" x14ac:dyDescent="0.3">
      <c r="A1931" t="s">
        <v>5685</v>
      </c>
      <c r="B1931" t="s">
        <v>3</v>
      </c>
      <c r="C1931" t="s">
        <v>1941</v>
      </c>
      <c r="D1931" t="s">
        <v>890</v>
      </c>
    </row>
    <row r="1932" spans="1:4" x14ac:dyDescent="0.3">
      <c r="A1932" t="s">
        <v>5686</v>
      </c>
      <c r="B1932" t="s">
        <v>3</v>
      </c>
      <c r="C1932" t="s">
        <v>3130</v>
      </c>
      <c r="D1932" t="s">
        <v>3131</v>
      </c>
    </row>
    <row r="1933" spans="1:4" x14ac:dyDescent="0.3">
      <c r="A1933" t="s">
        <v>5687</v>
      </c>
      <c r="B1933" t="s">
        <v>3</v>
      </c>
      <c r="C1933" t="s">
        <v>3132</v>
      </c>
      <c r="D1933" t="s">
        <v>3133</v>
      </c>
    </row>
    <row r="1934" spans="1:4" x14ac:dyDescent="0.3">
      <c r="A1934" t="s">
        <v>5688</v>
      </c>
      <c r="B1934" t="s">
        <v>6</v>
      </c>
      <c r="C1934" t="s">
        <v>166</v>
      </c>
      <c r="D1934" t="s">
        <v>3134</v>
      </c>
    </row>
    <row r="1935" spans="1:4" x14ac:dyDescent="0.3">
      <c r="A1935" t="s">
        <v>5689</v>
      </c>
      <c r="B1935" t="s">
        <v>3</v>
      </c>
      <c r="C1935" t="s">
        <v>192</v>
      </c>
      <c r="D1935" t="s">
        <v>3135</v>
      </c>
    </row>
    <row r="1936" spans="1:4" x14ac:dyDescent="0.3">
      <c r="A1936" t="s">
        <v>5690</v>
      </c>
      <c r="B1936" t="s">
        <v>3</v>
      </c>
      <c r="C1936" t="s">
        <v>3136</v>
      </c>
      <c r="D1936" t="s">
        <v>3137</v>
      </c>
    </row>
    <row r="1937" spans="1:4" x14ac:dyDescent="0.3">
      <c r="A1937" t="s">
        <v>5691</v>
      </c>
      <c r="B1937" t="s">
        <v>6</v>
      </c>
      <c r="C1937" t="s">
        <v>3138</v>
      </c>
      <c r="D1937" t="s">
        <v>3139</v>
      </c>
    </row>
    <row r="1938" spans="1:4" x14ac:dyDescent="0.3">
      <c r="A1938" t="s">
        <v>5692</v>
      </c>
      <c r="B1938" t="s">
        <v>880</v>
      </c>
      <c r="C1938" t="s">
        <v>3140</v>
      </c>
      <c r="D1938" t="s">
        <v>3141</v>
      </c>
    </row>
    <row r="1939" spans="1:4" x14ac:dyDescent="0.3">
      <c r="A1939" t="s">
        <v>5693</v>
      </c>
      <c r="B1939" t="s">
        <v>6</v>
      </c>
      <c r="C1939" t="s">
        <v>27</v>
      </c>
      <c r="D1939" t="s">
        <v>2809</v>
      </c>
    </row>
    <row r="1940" spans="1:4" x14ac:dyDescent="0.3">
      <c r="A1940" t="s">
        <v>5694</v>
      </c>
      <c r="B1940" t="s">
        <v>6</v>
      </c>
      <c r="C1940" t="s">
        <v>3142</v>
      </c>
      <c r="D1940" t="s">
        <v>3143</v>
      </c>
    </row>
    <row r="1941" spans="1:4" x14ac:dyDescent="0.3">
      <c r="A1941" t="s">
        <v>5695</v>
      </c>
      <c r="B1941" t="s">
        <v>6</v>
      </c>
      <c r="C1941" t="s">
        <v>3144</v>
      </c>
      <c r="D1941" t="s">
        <v>3145</v>
      </c>
    </row>
    <row r="1942" spans="1:4" x14ac:dyDescent="0.3">
      <c r="A1942" t="s">
        <v>5696</v>
      </c>
      <c r="B1942" t="s">
        <v>6</v>
      </c>
      <c r="C1942" t="s">
        <v>3146</v>
      </c>
      <c r="D1942" t="s">
        <v>1442</v>
      </c>
    </row>
    <row r="1943" spans="1:4" x14ac:dyDescent="0.3">
      <c r="A1943" t="s">
        <v>5697</v>
      </c>
      <c r="B1943" t="s">
        <v>6</v>
      </c>
      <c r="C1943" t="s">
        <v>3147</v>
      </c>
      <c r="D1943" t="s">
        <v>3148</v>
      </c>
    </row>
    <row r="1944" spans="1:4" x14ac:dyDescent="0.3">
      <c r="A1944" t="s">
        <v>5698</v>
      </c>
      <c r="B1944" t="s">
        <v>6</v>
      </c>
      <c r="C1944" t="s">
        <v>299</v>
      </c>
      <c r="D1944" t="s">
        <v>3149</v>
      </c>
    </row>
    <row r="1945" spans="1:4" x14ac:dyDescent="0.3">
      <c r="A1945" t="s">
        <v>5699</v>
      </c>
      <c r="B1945" t="s">
        <v>6</v>
      </c>
      <c r="C1945" t="s">
        <v>3150</v>
      </c>
      <c r="D1945" t="s">
        <v>1307</v>
      </c>
    </row>
    <row r="1946" spans="1:4" x14ac:dyDescent="0.3">
      <c r="A1946" t="s">
        <v>5700</v>
      </c>
      <c r="B1946" t="s">
        <v>3</v>
      </c>
      <c r="C1946" t="s">
        <v>213</v>
      </c>
      <c r="D1946" t="s">
        <v>3151</v>
      </c>
    </row>
    <row r="1947" spans="1:4" x14ac:dyDescent="0.3">
      <c r="A1947" t="s">
        <v>5701</v>
      </c>
      <c r="B1947" t="s">
        <v>6</v>
      </c>
      <c r="C1947" t="s">
        <v>3051</v>
      </c>
      <c r="D1947" t="s">
        <v>3152</v>
      </c>
    </row>
    <row r="1948" spans="1:4" x14ac:dyDescent="0.3">
      <c r="A1948" t="s">
        <v>5702</v>
      </c>
      <c r="B1948" t="s">
        <v>6</v>
      </c>
      <c r="C1948" t="s">
        <v>3153</v>
      </c>
      <c r="D1948" t="s">
        <v>3154</v>
      </c>
    </row>
    <row r="1949" spans="1:4" x14ac:dyDescent="0.3">
      <c r="A1949" t="s">
        <v>5703</v>
      </c>
      <c r="B1949" t="s">
        <v>6</v>
      </c>
      <c r="C1949" t="s">
        <v>3155</v>
      </c>
      <c r="D1949" t="s">
        <v>3156</v>
      </c>
    </row>
    <row r="1950" spans="1:4" x14ac:dyDescent="0.3">
      <c r="A1950" t="s">
        <v>5704</v>
      </c>
      <c r="B1950" t="s">
        <v>3</v>
      </c>
      <c r="C1950" t="s">
        <v>3157</v>
      </c>
      <c r="D1950" t="s">
        <v>3158</v>
      </c>
    </row>
    <row r="1951" spans="1:4" x14ac:dyDescent="0.3">
      <c r="A1951" t="s">
        <v>5705</v>
      </c>
      <c r="B1951" t="s">
        <v>6</v>
      </c>
      <c r="C1951" t="s">
        <v>271</v>
      </c>
      <c r="D1951" t="s">
        <v>1068</v>
      </c>
    </row>
    <row r="1952" spans="1:4" x14ac:dyDescent="0.3">
      <c r="A1952" t="s">
        <v>5706</v>
      </c>
      <c r="B1952" t="s">
        <v>3</v>
      </c>
      <c r="C1952" t="s">
        <v>3159</v>
      </c>
      <c r="D1952" t="s">
        <v>3160</v>
      </c>
    </row>
    <row r="1953" spans="1:4" x14ac:dyDescent="0.3">
      <c r="A1953" t="s">
        <v>5707</v>
      </c>
      <c r="B1953" t="s">
        <v>6</v>
      </c>
      <c r="C1953" t="s">
        <v>3161</v>
      </c>
      <c r="D1953" t="s">
        <v>3162</v>
      </c>
    </row>
    <row r="1954" spans="1:4" x14ac:dyDescent="0.3">
      <c r="A1954" t="s">
        <v>5708</v>
      </c>
      <c r="B1954" t="s">
        <v>6</v>
      </c>
      <c r="C1954" t="s">
        <v>3163</v>
      </c>
      <c r="D1954" t="s">
        <v>3164</v>
      </c>
    </row>
    <row r="1955" spans="1:4" x14ac:dyDescent="0.3">
      <c r="A1955" t="s">
        <v>5709</v>
      </c>
      <c r="B1955" t="s">
        <v>3</v>
      </c>
      <c r="C1955" t="s">
        <v>3165</v>
      </c>
      <c r="D1955" t="s">
        <v>3166</v>
      </c>
    </row>
    <row r="1956" spans="1:4" x14ac:dyDescent="0.3">
      <c r="A1956" t="s">
        <v>5710</v>
      </c>
      <c r="B1956" t="s">
        <v>3</v>
      </c>
      <c r="C1956" t="s">
        <v>3167</v>
      </c>
      <c r="D1956" t="s">
        <v>3168</v>
      </c>
    </row>
    <row r="1957" spans="1:4" x14ac:dyDescent="0.3">
      <c r="A1957" t="s">
        <v>5711</v>
      </c>
      <c r="B1957" t="s">
        <v>3</v>
      </c>
      <c r="C1957" t="s">
        <v>3169</v>
      </c>
      <c r="D1957" t="s">
        <v>3170</v>
      </c>
    </row>
    <row r="1958" spans="1:4" x14ac:dyDescent="0.3">
      <c r="A1958" t="s">
        <v>5712</v>
      </c>
      <c r="B1958" t="s">
        <v>6</v>
      </c>
      <c r="C1958" t="s">
        <v>3171</v>
      </c>
      <c r="D1958" t="s">
        <v>3172</v>
      </c>
    </row>
    <row r="1959" spans="1:4" x14ac:dyDescent="0.3">
      <c r="A1959" t="s">
        <v>5713</v>
      </c>
      <c r="B1959" t="s">
        <v>3</v>
      </c>
      <c r="C1959" t="s">
        <v>825</v>
      </c>
      <c r="D1959" t="s">
        <v>636</v>
      </c>
    </row>
    <row r="1960" spans="1:4" x14ac:dyDescent="0.3">
      <c r="A1960" t="s">
        <v>5714</v>
      </c>
      <c r="B1960" t="s">
        <v>3</v>
      </c>
      <c r="C1960" t="s">
        <v>70</v>
      </c>
      <c r="D1960" t="s">
        <v>3173</v>
      </c>
    </row>
    <row r="1961" spans="1:4" x14ac:dyDescent="0.3">
      <c r="A1961" t="s">
        <v>5715</v>
      </c>
      <c r="B1961" t="s">
        <v>3</v>
      </c>
      <c r="C1961" t="s">
        <v>437</v>
      </c>
      <c r="D1961" t="s">
        <v>890</v>
      </c>
    </row>
    <row r="1962" spans="1:4" x14ac:dyDescent="0.3">
      <c r="A1962" t="s">
        <v>5716</v>
      </c>
      <c r="B1962" t="s">
        <v>3</v>
      </c>
      <c r="C1962" t="s">
        <v>3174</v>
      </c>
      <c r="D1962" t="s">
        <v>3175</v>
      </c>
    </row>
    <row r="1963" spans="1:4" x14ac:dyDescent="0.3">
      <c r="A1963" t="s">
        <v>5717</v>
      </c>
      <c r="B1963" t="s">
        <v>6</v>
      </c>
      <c r="C1963" t="s">
        <v>7</v>
      </c>
      <c r="D1963" t="s">
        <v>2922</v>
      </c>
    </row>
    <row r="1964" spans="1:4" x14ac:dyDescent="0.3">
      <c r="A1964" t="s">
        <v>5718</v>
      </c>
      <c r="B1964" t="s">
        <v>6</v>
      </c>
      <c r="C1964" t="s">
        <v>3176</v>
      </c>
      <c r="D1964" t="s">
        <v>3177</v>
      </c>
    </row>
    <row r="1965" spans="1:4" x14ac:dyDescent="0.3">
      <c r="A1965" t="s">
        <v>5719</v>
      </c>
      <c r="B1965" t="s">
        <v>6</v>
      </c>
      <c r="C1965" t="s">
        <v>3178</v>
      </c>
      <c r="D1965" t="s">
        <v>579</v>
      </c>
    </row>
    <row r="1966" spans="1:4" x14ac:dyDescent="0.3">
      <c r="A1966" t="s">
        <v>5720</v>
      </c>
      <c r="B1966" t="s">
        <v>3</v>
      </c>
      <c r="C1966" t="s">
        <v>3179</v>
      </c>
      <c r="D1966" t="s">
        <v>3180</v>
      </c>
    </row>
    <row r="1967" spans="1:4" x14ac:dyDescent="0.3">
      <c r="A1967" t="s">
        <v>5721</v>
      </c>
      <c r="B1967" t="s">
        <v>6</v>
      </c>
      <c r="C1967" t="s">
        <v>3181</v>
      </c>
      <c r="D1967" t="s">
        <v>108</v>
      </c>
    </row>
    <row r="1968" spans="1:4" x14ac:dyDescent="0.3">
      <c r="A1968" t="s">
        <v>5722</v>
      </c>
      <c r="B1968" t="s">
        <v>6</v>
      </c>
      <c r="C1968" t="s">
        <v>3182</v>
      </c>
      <c r="D1968" t="s">
        <v>3183</v>
      </c>
    </row>
    <row r="1969" spans="1:4" x14ac:dyDescent="0.3">
      <c r="A1969" t="s">
        <v>5723</v>
      </c>
      <c r="B1969" t="s">
        <v>6</v>
      </c>
      <c r="C1969" t="s">
        <v>3184</v>
      </c>
      <c r="D1969" t="s">
        <v>2312</v>
      </c>
    </row>
    <row r="1970" spans="1:4" x14ac:dyDescent="0.3">
      <c r="A1970" t="s">
        <v>5724</v>
      </c>
      <c r="B1970" t="s">
        <v>6</v>
      </c>
      <c r="C1970" t="s">
        <v>3185</v>
      </c>
      <c r="D1970" t="s">
        <v>1920</v>
      </c>
    </row>
    <row r="1971" spans="1:4" x14ac:dyDescent="0.3">
      <c r="A1971" t="s">
        <v>5725</v>
      </c>
      <c r="B1971" t="s">
        <v>880</v>
      </c>
      <c r="C1971" t="s">
        <v>3186</v>
      </c>
      <c r="D1971" t="s">
        <v>3187</v>
      </c>
    </row>
    <row r="1972" spans="1:4" x14ac:dyDescent="0.3">
      <c r="A1972" t="s">
        <v>5726</v>
      </c>
      <c r="B1972" t="s">
        <v>3</v>
      </c>
      <c r="C1972" t="s">
        <v>3188</v>
      </c>
      <c r="D1972" t="s">
        <v>3189</v>
      </c>
    </row>
    <row r="1973" spans="1:4" x14ac:dyDescent="0.3">
      <c r="A1973" t="s">
        <v>5727</v>
      </c>
      <c r="B1973" t="s">
        <v>6</v>
      </c>
      <c r="C1973" t="s">
        <v>156</v>
      </c>
      <c r="D1973" t="s">
        <v>3190</v>
      </c>
    </row>
    <row r="1974" spans="1:4" x14ac:dyDescent="0.3">
      <c r="A1974" t="s">
        <v>5728</v>
      </c>
      <c r="B1974" t="s">
        <v>6</v>
      </c>
      <c r="C1974" t="s">
        <v>3191</v>
      </c>
      <c r="D1974" t="s">
        <v>3192</v>
      </c>
    </row>
    <row r="1975" spans="1:4" x14ac:dyDescent="0.3">
      <c r="A1975" t="s">
        <v>5729</v>
      </c>
      <c r="B1975" t="s">
        <v>3</v>
      </c>
      <c r="C1975" t="s">
        <v>3193</v>
      </c>
      <c r="D1975" t="s">
        <v>3194</v>
      </c>
    </row>
    <row r="1976" spans="1:4" x14ac:dyDescent="0.3">
      <c r="A1976" t="s">
        <v>5730</v>
      </c>
      <c r="B1976" t="s">
        <v>3</v>
      </c>
      <c r="C1976" t="s">
        <v>3195</v>
      </c>
      <c r="D1976" t="s">
        <v>3196</v>
      </c>
    </row>
    <row r="1977" spans="1:4" x14ac:dyDescent="0.3">
      <c r="A1977" t="s">
        <v>5731</v>
      </c>
      <c r="B1977" t="s">
        <v>3</v>
      </c>
      <c r="C1977" t="s">
        <v>3197</v>
      </c>
      <c r="D1977" t="s">
        <v>3198</v>
      </c>
    </row>
    <row r="1978" spans="1:4" x14ac:dyDescent="0.3">
      <c r="A1978" t="s">
        <v>5732</v>
      </c>
      <c r="B1978" t="s">
        <v>3</v>
      </c>
      <c r="C1978" t="s">
        <v>115</v>
      </c>
      <c r="D1978" t="s">
        <v>3199</v>
      </c>
    </row>
    <row r="1979" spans="1:4" x14ac:dyDescent="0.3">
      <c r="A1979" t="s">
        <v>5733</v>
      </c>
      <c r="B1979" t="s">
        <v>3</v>
      </c>
      <c r="C1979" t="s">
        <v>3200</v>
      </c>
      <c r="D1979" t="s">
        <v>416</v>
      </c>
    </row>
    <row r="1980" spans="1:4" x14ac:dyDescent="0.3">
      <c r="A1980" t="s">
        <v>5734</v>
      </c>
      <c r="B1980" t="s">
        <v>3</v>
      </c>
      <c r="C1980" t="s">
        <v>3201</v>
      </c>
      <c r="D1980" t="s">
        <v>3202</v>
      </c>
    </row>
    <row r="1981" spans="1:4" x14ac:dyDescent="0.3">
      <c r="A1981" t="s">
        <v>5735</v>
      </c>
      <c r="B1981" t="s">
        <v>3</v>
      </c>
      <c r="C1981" t="s">
        <v>3203</v>
      </c>
      <c r="D1981" t="s">
        <v>3204</v>
      </c>
    </row>
    <row r="1982" spans="1:4" x14ac:dyDescent="0.3">
      <c r="A1982" t="s">
        <v>5736</v>
      </c>
      <c r="B1982" t="s">
        <v>3</v>
      </c>
      <c r="C1982" t="s">
        <v>3205</v>
      </c>
      <c r="D1982" t="s">
        <v>3206</v>
      </c>
    </row>
    <row r="1983" spans="1:4" x14ac:dyDescent="0.3">
      <c r="A1983" t="s">
        <v>5737</v>
      </c>
      <c r="B1983" t="s">
        <v>3</v>
      </c>
      <c r="C1983" t="s">
        <v>3207</v>
      </c>
      <c r="D1983" t="s">
        <v>3208</v>
      </c>
    </row>
    <row r="1984" spans="1:4" x14ac:dyDescent="0.3">
      <c r="A1984" t="s">
        <v>5738</v>
      </c>
      <c r="B1984" t="s">
        <v>3</v>
      </c>
      <c r="C1984" t="s">
        <v>3209</v>
      </c>
      <c r="D1984" t="s">
        <v>3210</v>
      </c>
    </row>
    <row r="1985" spans="1:4" x14ac:dyDescent="0.3">
      <c r="A1985" t="s">
        <v>5739</v>
      </c>
      <c r="B1985" t="s">
        <v>6</v>
      </c>
      <c r="C1985" t="s">
        <v>3211</v>
      </c>
      <c r="D1985" t="s">
        <v>3212</v>
      </c>
    </row>
    <row r="1986" spans="1:4" x14ac:dyDescent="0.3">
      <c r="A1986" t="s">
        <v>5740</v>
      </c>
      <c r="B1986" t="s">
        <v>6</v>
      </c>
      <c r="C1986" t="s">
        <v>1771</v>
      </c>
      <c r="D1986" t="s">
        <v>3213</v>
      </c>
    </row>
    <row r="1987" spans="1:4" x14ac:dyDescent="0.3">
      <c r="A1987" t="s">
        <v>5741</v>
      </c>
      <c r="B1987" t="s">
        <v>6</v>
      </c>
      <c r="C1987" t="s">
        <v>43</v>
      </c>
      <c r="D1987" t="s">
        <v>3214</v>
      </c>
    </row>
    <row r="1988" spans="1:4" x14ac:dyDescent="0.3">
      <c r="A1988" t="s">
        <v>5742</v>
      </c>
      <c r="B1988" t="s">
        <v>880</v>
      </c>
      <c r="C1988" t="s">
        <v>3215</v>
      </c>
      <c r="D1988" t="s">
        <v>3216</v>
      </c>
    </row>
    <row r="1989" spans="1:4" x14ac:dyDescent="0.3">
      <c r="A1989" t="s">
        <v>5743</v>
      </c>
      <c r="B1989" t="s">
        <v>6</v>
      </c>
      <c r="C1989" t="s">
        <v>3217</v>
      </c>
      <c r="D1989" t="s">
        <v>3218</v>
      </c>
    </row>
    <row r="1990" spans="1:4" x14ac:dyDescent="0.3">
      <c r="A1990" t="s">
        <v>5744</v>
      </c>
      <c r="B1990" t="s">
        <v>3</v>
      </c>
      <c r="C1990" t="s">
        <v>164</v>
      </c>
      <c r="D1990" t="s">
        <v>3219</v>
      </c>
    </row>
    <row r="1991" spans="1:4" x14ac:dyDescent="0.3">
      <c r="A1991" t="s">
        <v>5745</v>
      </c>
      <c r="B1991" t="s">
        <v>6</v>
      </c>
      <c r="C1991" t="s">
        <v>3220</v>
      </c>
      <c r="D1991" t="s">
        <v>3221</v>
      </c>
    </row>
    <row r="1992" spans="1:4" x14ac:dyDescent="0.3">
      <c r="A1992" t="s">
        <v>5746</v>
      </c>
      <c r="B1992" t="s">
        <v>6</v>
      </c>
      <c r="C1992" t="s">
        <v>3222</v>
      </c>
      <c r="D1992" t="s">
        <v>3223</v>
      </c>
    </row>
    <row r="1993" spans="1:4" x14ac:dyDescent="0.3">
      <c r="A1993" t="s">
        <v>5747</v>
      </c>
      <c r="B1993" t="s">
        <v>6</v>
      </c>
      <c r="C1993" t="s">
        <v>3224</v>
      </c>
      <c r="D1993" t="s">
        <v>3225</v>
      </c>
    </row>
    <row r="1994" spans="1:4" x14ac:dyDescent="0.3">
      <c r="A1994" t="s">
        <v>5748</v>
      </c>
      <c r="B1994" t="s">
        <v>6</v>
      </c>
      <c r="C1994" t="s">
        <v>3226</v>
      </c>
      <c r="D1994" t="s">
        <v>3227</v>
      </c>
    </row>
    <row r="1995" spans="1:4" x14ac:dyDescent="0.3">
      <c r="A1995" t="s">
        <v>5749</v>
      </c>
      <c r="B1995" t="s">
        <v>3</v>
      </c>
      <c r="C1995" t="s">
        <v>2555</v>
      </c>
      <c r="D1995" t="s">
        <v>3228</v>
      </c>
    </row>
    <row r="1996" spans="1:4" x14ac:dyDescent="0.3">
      <c r="A1996" t="s">
        <v>5750</v>
      </c>
      <c r="B1996" t="s">
        <v>3</v>
      </c>
      <c r="C1996" t="s">
        <v>3229</v>
      </c>
      <c r="D1996" t="s">
        <v>3230</v>
      </c>
    </row>
    <row r="1997" spans="1:4" x14ac:dyDescent="0.3">
      <c r="A1997" t="s">
        <v>5751</v>
      </c>
      <c r="B1997" t="s">
        <v>3</v>
      </c>
      <c r="C1997" t="s">
        <v>3231</v>
      </c>
      <c r="D1997" t="s">
        <v>709</v>
      </c>
    </row>
    <row r="1998" spans="1:4" x14ac:dyDescent="0.3">
      <c r="A1998" t="s">
        <v>5752</v>
      </c>
      <c r="B1998" t="s">
        <v>3</v>
      </c>
      <c r="C1998" t="s">
        <v>480</v>
      </c>
      <c r="D1998" t="s">
        <v>189</v>
      </c>
    </row>
    <row r="1999" spans="1:4" x14ac:dyDescent="0.3">
      <c r="A1999" t="s">
        <v>5753</v>
      </c>
      <c r="B1999" t="s">
        <v>3</v>
      </c>
      <c r="C1999" t="s">
        <v>3232</v>
      </c>
      <c r="D1999" t="s">
        <v>3233</v>
      </c>
    </row>
    <row r="2000" spans="1:4" x14ac:dyDescent="0.3">
      <c r="A2000" t="s">
        <v>5754</v>
      </c>
      <c r="B2000" t="s">
        <v>3</v>
      </c>
      <c r="C2000" t="s">
        <v>841</v>
      </c>
      <c r="D2000" t="s">
        <v>553</v>
      </c>
    </row>
    <row r="2001" spans="1:4" x14ac:dyDescent="0.3">
      <c r="A2001" t="s">
        <v>5755</v>
      </c>
      <c r="B2001" t="s">
        <v>3</v>
      </c>
      <c r="C2001" t="s">
        <v>3234</v>
      </c>
      <c r="D2001" t="s">
        <v>3235</v>
      </c>
    </row>
    <row r="2002" spans="1:4" x14ac:dyDescent="0.3">
      <c r="A2002" t="s">
        <v>5756</v>
      </c>
      <c r="B2002" t="s">
        <v>6</v>
      </c>
      <c r="C2002" t="s">
        <v>3236</v>
      </c>
      <c r="D2002" t="s">
        <v>3237</v>
      </c>
    </row>
    <row r="2003" spans="1:4" x14ac:dyDescent="0.3">
      <c r="A2003" t="s">
        <v>5757</v>
      </c>
      <c r="B2003" t="s">
        <v>3</v>
      </c>
      <c r="C2003" t="s">
        <v>3238</v>
      </c>
      <c r="D2003" t="s">
        <v>3239</v>
      </c>
    </row>
    <row r="2004" spans="1:4" x14ac:dyDescent="0.3">
      <c r="A2004" t="s">
        <v>5758</v>
      </c>
      <c r="B2004" t="s">
        <v>3</v>
      </c>
      <c r="C2004" t="s">
        <v>889</v>
      </c>
      <c r="D2004" t="s">
        <v>3240</v>
      </c>
    </row>
    <row r="2005" spans="1:4" x14ac:dyDescent="0.3">
      <c r="A2005" t="s">
        <v>5759</v>
      </c>
      <c r="B2005" t="s">
        <v>3</v>
      </c>
      <c r="C2005" t="s">
        <v>3241</v>
      </c>
      <c r="D2005" t="s">
        <v>3242</v>
      </c>
    </row>
    <row r="2006" spans="1:4" x14ac:dyDescent="0.3">
      <c r="A2006" t="s">
        <v>5760</v>
      </c>
      <c r="B2006" t="s">
        <v>3</v>
      </c>
      <c r="C2006" t="s">
        <v>3243</v>
      </c>
      <c r="D2006" t="s">
        <v>2193</v>
      </c>
    </row>
    <row r="2007" spans="1:4" x14ac:dyDescent="0.3">
      <c r="A2007" t="s">
        <v>5761</v>
      </c>
      <c r="B2007" t="s">
        <v>3</v>
      </c>
      <c r="C2007" t="s">
        <v>130</v>
      </c>
      <c r="D2007" t="s">
        <v>3244</v>
      </c>
    </row>
    <row r="2008" spans="1:4" x14ac:dyDescent="0.3">
      <c r="A2008" t="s">
        <v>5762</v>
      </c>
      <c r="B2008" t="s">
        <v>880</v>
      </c>
      <c r="C2008" t="s">
        <v>3245</v>
      </c>
      <c r="D2008" t="s">
        <v>755</v>
      </c>
    </row>
    <row r="2009" spans="1:4" x14ac:dyDescent="0.3">
      <c r="A2009" t="s">
        <v>5763</v>
      </c>
      <c r="B2009" t="s">
        <v>3</v>
      </c>
      <c r="C2009" t="s">
        <v>3246</v>
      </c>
      <c r="D2009" t="s">
        <v>3247</v>
      </c>
    </row>
    <row r="2010" spans="1:4" x14ac:dyDescent="0.3">
      <c r="A2010" t="s">
        <v>5764</v>
      </c>
      <c r="B2010" t="s">
        <v>6</v>
      </c>
      <c r="C2010" t="s">
        <v>3248</v>
      </c>
      <c r="D2010" t="s">
        <v>3249</v>
      </c>
    </row>
    <row r="2011" spans="1:4" x14ac:dyDescent="0.3">
      <c r="A2011" t="s">
        <v>5765</v>
      </c>
      <c r="B2011" t="s">
        <v>6</v>
      </c>
      <c r="C2011" t="s">
        <v>3250</v>
      </c>
      <c r="D2011" t="s">
        <v>3251</v>
      </c>
    </row>
    <row r="2012" spans="1:4" x14ac:dyDescent="0.3">
      <c r="A2012" t="s">
        <v>5766</v>
      </c>
      <c r="B2012" t="s">
        <v>6</v>
      </c>
      <c r="C2012" t="s">
        <v>536</v>
      </c>
      <c r="D2012" t="s">
        <v>3252</v>
      </c>
    </row>
    <row r="2013" spans="1:4" x14ac:dyDescent="0.3">
      <c r="A2013" t="s">
        <v>5767</v>
      </c>
      <c r="B2013" t="s">
        <v>6</v>
      </c>
      <c r="C2013" t="s">
        <v>394</v>
      </c>
      <c r="D2013" t="s">
        <v>3253</v>
      </c>
    </row>
    <row r="2014" spans="1:4" x14ac:dyDescent="0.3">
      <c r="A2014" t="s">
        <v>5768</v>
      </c>
      <c r="B2014" t="s">
        <v>3</v>
      </c>
      <c r="C2014" t="s">
        <v>3254</v>
      </c>
      <c r="D2014" t="s">
        <v>1776</v>
      </c>
    </row>
    <row r="2015" spans="1:4" x14ac:dyDescent="0.3">
      <c r="A2015" t="s">
        <v>5769</v>
      </c>
      <c r="B2015" t="s">
        <v>6</v>
      </c>
      <c r="C2015" t="s">
        <v>3255</v>
      </c>
      <c r="D2015" t="s">
        <v>3256</v>
      </c>
    </row>
    <row r="2016" spans="1:4" x14ac:dyDescent="0.3">
      <c r="A2016" t="s">
        <v>5770</v>
      </c>
      <c r="B2016" t="s">
        <v>3</v>
      </c>
      <c r="C2016" t="s">
        <v>3257</v>
      </c>
      <c r="D2016" t="s">
        <v>3258</v>
      </c>
    </row>
    <row r="2017" spans="1:4" x14ac:dyDescent="0.3">
      <c r="A2017" t="s">
        <v>5771</v>
      </c>
      <c r="B2017" t="s">
        <v>6</v>
      </c>
      <c r="C2017" t="s">
        <v>3155</v>
      </c>
      <c r="D2017" t="s">
        <v>3259</v>
      </c>
    </row>
    <row r="2018" spans="1:4" x14ac:dyDescent="0.3">
      <c r="A2018" t="s">
        <v>5772</v>
      </c>
      <c r="B2018" t="s">
        <v>3</v>
      </c>
      <c r="C2018" t="s">
        <v>3260</v>
      </c>
      <c r="D2018" t="s">
        <v>3261</v>
      </c>
    </row>
    <row r="2019" spans="1:4" x14ac:dyDescent="0.3">
      <c r="A2019" t="s">
        <v>5773</v>
      </c>
      <c r="B2019" t="s">
        <v>3</v>
      </c>
      <c r="C2019" t="s">
        <v>130</v>
      </c>
      <c r="D2019" t="s">
        <v>3262</v>
      </c>
    </row>
    <row r="2020" spans="1:4" x14ac:dyDescent="0.3">
      <c r="A2020" t="s">
        <v>5774</v>
      </c>
      <c r="B2020" t="s">
        <v>3</v>
      </c>
      <c r="C2020" t="s">
        <v>3263</v>
      </c>
      <c r="D2020" t="s">
        <v>126</v>
      </c>
    </row>
    <row r="2021" spans="1:4" x14ac:dyDescent="0.3">
      <c r="A2021" t="s">
        <v>5775</v>
      </c>
      <c r="B2021" t="s">
        <v>6</v>
      </c>
      <c r="C2021" t="s">
        <v>3264</v>
      </c>
      <c r="D2021" t="s">
        <v>3265</v>
      </c>
    </row>
    <row r="2022" spans="1:4" x14ac:dyDescent="0.3">
      <c r="A2022" t="s">
        <v>5776</v>
      </c>
      <c r="B2022" t="s">
        <v>6</v>
      </c>
      <c r="C2022" t="s">
        <v>2936</v>
      </c>
      <c r="D2022" t="s">
        <v>432</v>
      </c>
    </row>
    <row r="2023" spans="1:4" x14ac:dyDescent="0.3">
      <c r="A2023" t="s">
        <v>5777</v>
      </c>
      <c r="B2023" t="s">
        <v>3</v>
      </c>
      <c r="C2023" t="s">
        <v>3266</v>
      </c>
      <c r="D2023" t="s">
        <v>3267</v>
      </c>
    </row>
    <row r="2024" spans="1:4" x14ac:dyDescent="0.3">
      <c r="A2024" t="s">
        <v>5778</v>
      </c>
      <c r="B2024" t="s">
        <v>6</v>
      </c>
      <c r="C2024" t="s">
        <v>3268</v>
      </c>
      <c r="D2024" t="s">
        <v>3269</v>
      </c>
    </row>
    <row r="2025" spans="1:4" x14ac:dyDescent="0.3">
      <c r="A2025" t="s">
        <v>5779</v>
      </c>
      <c r="B2025" t="s">
        <v>3</v>
      </c>
      <c r="C2025" t="s">
        <v>3270</v>
      </c>
      <c r="D2025" t="s">
        <v>3271</v>
      </c>
    </row>
    <row r="2026" spans="1:4" x14ac:dyDescent="0.3">
      <c r="A2026" t="s">
        <v>5780</v>
      </c>
      <c r="B2026" t="s">
        <v>3</v>
      </c>
      <c r="C2026" t="s">
        <v>3272</v>
      </c>
      <c r="D2026" t="s">
        <v>3273</v>
      </c>
    </row>
    <row r="2027" spans="1:4" x14ac:dyDescent="0.3">
      <c r="A2027" t="s">
        <v>5781</v>
      </c>
      <c r="B2027" t="s">
        <v>6</v>
      </c>
      <c r="C2027" t="s">
        <v>3274</v>
      </c>
      <c r="D2027" t="s">
        <v>3275</v>
      </c>
    </row>
    <row r="2028" spans="1:4" x14ac:dyDescent="0.3">
      <c r="A2028" t="s">
        <v>5782</v>
      </c>
      <c r="B2028" t="s">
        <v>3</v>
      </c>
      <c r="C2028" t="s">
        <v>3276</v>
      </c>
      <c r="D2028" t="s">
        <v>2623</v>
      </c>
    </row>
    <row r="2029" spans="1:4" x14ac:dyDescent="0.3">
      <c r="A2029" t="s">
        <v>5783</v>
      </c>
      <c r="B2029" t="s">
        <v>6</v>
      </c>
      <c r="C2029" t="s">
        <v>3277</v>
      </c>
      <c r="D2029" t="s">
        <v>3278</v>
      </c>
    </row>
    <row r="2030" spans="1:4" x14ac:dyDescent="0.3">
      <c r="A2030" t="s">
        <v>5784</v>
      </c>
      <c r="B2030" t="s">
        <v>6</v>
      </c>
      <c r="C2030" t="s">
        <v>132</v>
      </c>
      <c r="D2030" t="s">
        <v>3279</v>
      </c>
    </row>
    <row r="2031" spans="1:4" x14ac:dyDescent="0.3">
      <c r="A2031" t="s">
        <v>5785</v>
      </c>
      <c r="B2031" t="s">
        <v>3</v>
      </c>
      <c r="C2031" t="s">
        <v>3280</v>
      </c>
      <c r="D2031" t="s">
        <v>3281</v>
      </c>
    </row>
    <row r="2032" spans="1:4" x14ac:dyDescent="0.3">
      <c r="A2032" t="s">
        <v>5786</v>
      </c>
      <c r="B2032" t="s">
        <v>3</v>
      </c>
      <c r="C2032" t="s">
        <v>3282</v>
      </c>
      <c r="D2032" t="s">
        <v>3283</v>
      </c>
    </row>
    <row r="2033" spans="1:4" x14ac:dyDescent="0.3">
      <c r="A2033" t="s">
        <v>5787</v>
      </c>
      <c r="B2033" t="s">
        <v>6</v>
      </c>
      <c r="C2033" t="s">
        <v>3284</v>
      </c>
      <c r="D2033" t="s">
        <v>1286</v>
      </c>
    </row>
    <row r="2034" spans="1:4" x14ac:dyDescent="0.3">
      <c r="A2034" t="s">
        <v>5788</v>
      </c>
      <c r="B2034" t="s">
        <v>6</v>
      </c>
      <c r="C2034" t="s">
        <v>3285</v>
      </c>
      <c r="D2034" t="s">
        <v>3286</v>
      </c>
    </row>
    <row r="2035" spans="1:4" x14ac:dyDescent="0.3">
      <c r="A2035" t="s">
        <v>5789</v>
      </c>
      <c r="B2035" t="s">
        <v>6</v>
      </c>
      <c r="C2035" t="s">
        <v>1721</v>
      </c>
      <c r="D2035" t="s">
        <v>3287</v>
      </c>
    </row>
    <row r="2036" spans="1:4" x14ac:dyDescent="0.3">
      <c r="A2036" t="s">
        <v>5790</v>
      </c>
      <c r="B2036" t="s">
        <v>3</v>
      </c>
      <c r="C2036" t="s">
        <v>3288</v>
      </c>
      <c r="D2036" t="s">
        <v>3289</v>
      </c>
    </row>
    <row r="2037" spans="1:4" x14ac:dyDescent="0.3">
      <c r="A2037" t="s">
        <v>5791</v>
      </c>
      <c r="B2037" t="s">
        <v>3</v>
      </c>
      <c r="C2037" t="s">
        <v>3290</v>
      </c>
      <c r="D2037" t="s">
        <v>3291</v>
      </c>
    </row>
    <row r="2038" spans="1:4" x14ac:dyDescent="0.3">
      <c r="A2038" t="s">
        <v>5792</v>
      </c>
      <c r="B2038" t="s">
        <v>3</v>
      </c>
      <c r="C2038" t="s">
        <v>3292</v>
      </c>
      <c r="D2038" t="s">
        <v>3293</v>
      </c>
    </row>
    <row r="2039" spans="1:4" x14ac:dyDescent="0.3">
      <c r="A2039" t="s">
        <v>5793</v>
      </c>
      <c r="B2039" t="s">
        <v>3</v>
      </c>
      <c r="C2039" t="s">
        <v>469</v>
      </c>
      <c r="D2039" t="s">
        <v>3294</v>
      </c>
    </row>
    <row r="2040" spans="1:4" x14ac:dyDescent="0.3">
      <c r="A2040" t="s">
        <v>5794</v>
      </c>
      <c r="B2040" t="s">
        <v>6</v>
      </c>
      <c r="C2040" t="s">
        <v>3295</v>
      </c>
      <c r="D2040" t="s">
        <v>131</v>
      </c>
    </row>
    <row r="2041" spans="1:4" x14ac:dyDescent="0.3">
      <c r="A2041" t="s">
        <v>5795</v>
      </c>
      <c r="B2041" t="s">
        <v>3</v>
      </c>
      <c r="C2041" t="s">
        <v>3296</v>
      </c>
      <c r="D2041" t="s">
        <v>3297</v>
      </c>
    </row>
    <row r="2042" spans="1:4" x14ac:dyDescent="0.3">
      <c r="A2042" t="s">
        <v>5796</v>
      </c>
      <c r="B2042" t="s">
        <v>6</v>
      </c>
      <c r="C2042" t="s">
        <v>1596</v>
      </c>
      <c r="D2042" t="s">
        <v>1578</v>
      </c>
    </row>
    <row r="2043" spans="1:4" x14ac:dyDescent="0.3">
      <c r="A2043" t="s">
        <v>5797</v>
      </c>
      <c r="B2043" t="s">
        <v>6</v>
      </c>
      <c r="C2043" t="s">
        <v>3298</v>
      </c>
      <c r="D2043" t="s">
        <v>3299</v>
      </c>
    </row>
    <row r="2044" spans="1:4" x14ac:dyDescent="0.3">
      <c r="A2044" t="s">
        <v>5798</v>
      </c>
      <c r="B2044" t="s">
        <v>6</v>
      </c>
      <c r="C2044" t="s">
        <v>3300</v>
      </c>
      <c r="D2044" t="s">
        <v>3301</v>
      </c>
    </row>
    <row r="2045" spans="1:4" x14ac:dyDescent="0.3">
      <c r="A2045" t="s">
        <v>5799</v>
      </c>
      <c r="B2045" t="s">
        <v>3</v>
      </c>
      <c r="C2045" t="s">
        <v>3302</v>
      </c>
      <c r="D2045" t="s">
        <v>3303</v>
      </c>
    </row>
    <row r="2046" spans="1:4" x14ac:dyDescent="0.3">
      <c r="A2046" t="s">
        <v>5800</v>
      </c>
      <c r="B2046" t="s">
        <v>3</v>
      </c>
      <c r="C2046" t="s">
        <v>3304</v>
      </c>
      <c r="D2046" t="s">
        <v>3305</v>
      </c>
    </row>
    <row r="2047" spans="1:4" x14ac:dyDescent="0.3">
      <c r="A2047" t="s">
        <v>5801</v>
      </c>
      <c r="B2047" t="s">
        <v>3</v>
      </c>
      <c r="C2047" t="s">
        <v>3306</v>
      </c>
      <c r="D2047" t="s">
        <v>3307</v>
      </c>
    </row>
    <row r="2048" spans="1:4" x14ac:dyDescent="0.3">
      <c r="A2048" t="s">
        <v>5802</v>
      </c>
      <c r="B2048" t="s">
        <v>3</v>
      </c>
      <c r="C2048" t="s">
        <v>158</v>
      </c>
      <c r="D2048" t="s">
        <v>139</v>
      </c>
    </row>
    <row r="2049" spans="1:4" x14ac:dyDescent="0.3">
      <c r="A2049" t="s">
        <v>5803</v>
      </c>
      <c r="B2049" t="s">
        <v>3</v>
      </c>
      <c r="C2049" t="s">
        <v>3308</v>
      </c>
      <c r="D2049" t="s">
        <v>3309</v>
      </c>
    </row>
    <row r="2050" spans="1:4" x14ac:dyDescent="0.3">
      <c r="A2050" t="s">
        <v>5804</v>
      </c>
      <c r="B2050" t="s">
        <v>6</v>
      </c>
      <c r="C2050" t="s">
        <v>3310</v>
      </c>
      <c r="D2050" t="s">
        <v>1928</v>
      </c>
    </row>
    <row r="2051" spans="1:4" x14ac:dyDescent="0.3">
      <c r="A2051" t="s">
        <v>5805</v>
      </c>
      <c r="B2051" t="s">
        <v>6</v>
      </c>
      <c r="C2051" t="s">
        <v>1020</v>
      </c>
      <c r="D2051" t="s">
        <v>2503</v>
      </c>
    </row>
    <row r="2052" spans="1:4" x14ac:dyDescent="0.3">
      <c r="A2052" t="s">
        <v>5806</v>
      </c>
      <c r="B2052" t="s">
        <v>6</v>
      </c>
      <c r="C2052" t="s">
        <v>3311</v>
      </c>
      <c r="D2052" t="s">
        <v>3312</v>
      </c>
    </row>
    <row r="2053" spans="1:4" x14ac:dyDescent="0.3">
      <c r="A2053" t="s">
        <v>5807</v>
      </c>
      <c r="B2053" t="s">
        <v>3</v>
      </c>
      <c r="C2053" t="s">
        <v>3313</v>
      </c>
      <c r="D2053" t="s">
        <v>1202</v>
      </c>
    </row>
    <row r="2054" spans="1:4" x14ac:dyDescent="0.3">
      <c r="A2054" t="s">
        <v>5808</v>
      </c>
      <c r="B2054" t="s">
        <v>3</v>
      </c>
      <c r="C2054" t="s">
        <v>3314</v>
      </c>
      <c r="D2054" t="s">
        <v>3315</v>
      </c>
    </row>
    <row r="2055" spans="1:4" x14ac:dyDescent="0.3">
      <c r="A2055" t="s">
        <v>5809</v>
      </c>
      <c r="B2055" t="s">
        <v>3</v>
      </c>
      <c r="C2055" t="s">
        <v>3316</v>
      </c>
      <c r="D2055" t="s">
        <v>3317</v>
      </c>
    </row>
    <row r="2056" spans="1:4" x14ac:dyDescent="0.3">
      <c r="A2056" t="s">
        <v>5810</v>
      </c>
      <c r="B2056" t="s">
        <v>3</v>
      </c>
      <c r="C2056" t="s">
        <v>3318</v>
      </c>
      <c r="D2056" t="s">
        <v>886</v>
      </c>
    </row>
    <row r="2057" spans="1:4" x14ac:dyDescent="0.3">
      <c r="A2057" t="s">
        <v>5811</v>
      </c>
      <c r="B2057" t="s">
        <v>6</v>
      </c>
      <c r="C2057" t="s">
        <v>3319</v>
      </c>
      <c r="D2057" t="s">
        <v>3320</v>
      </c>
    </row>
    <row r="2058" spans="1:4" x14ac:dyDescent="0.3">
      <c r="A2058" t="s">
        <v>5812</v>
      </c>
      <c r="B2058" t="s">
        <v>3</v>
      </c>
      <c r="C2058" t="s">
        <v>3321</v>
      </c>
      <c r="D2058" t="s">
        <v>3322</v>
      </c>
    </row>
    <row r="2059" spans="1:4" x14ac:dyDescent="0.3">
      <c r="A2059" t="s">
        <v>5813</v>
      </c>
      <c r="B2059" t="s">
        <v>6</v>
      </c>
      <c r="C2059" t="s">
        <v>982</v>
      </c>
      <c r="D2059" t="s">
        <v>3323</v>
      </c>
    </row>
    <row r="2060" spans="1:4" x14ac:dyDescent="0.3">
      <c r="A2060" t="s">
        <v>5814</v>
      </c>
      <c r="B2060" t="s">
        <v>3</v>
      </c>
      <c r="C2060" t="s">
        <v>3324</v>
      </c>
      <c r="D2060" t="s">
        <v>3325</v>
      </c>
    </row>
    <row r="2061" spans="1:4" x14ac:dyDescent="0.3">
      <c r="A2061" t="s">
        <v>5815</v>
      </c>
      <c r="B2061" t="s">
        <v>6</v>
      </c>
      <c r="C2061" t="s">
        <v>1589</v>
      </c>
      <c r="D2061" t="s">
        <v>3326</v>
      </c>
    </row>
    <row r="2062" spans="1:4" x14ac:dyDescent="0.3">
      <c r="A2062" t="s">
        <v>5816</v>
      </c>
      <c r="B2062" t="s">
        <v>6</v>
      </c>
      <c r="C2062" t="s">
        <v>3327</v>
      </c>
      <c r="D2062" t="s">
        <v>3328</v>
      </c>
    </row>
    <row r="2063" spans="1:4" x14ac:dyDescent="0.3">
      <c r="A2063" t="s">
        <v>5817</v>
      </c>
      <c r="B2063" t="s">
        <v>6</v>
      </c>
      <c r="C2063" t="s">
        <v>3329</v>
      </c>
      <c r="D2063" t="s">
        <v>3330</v>
      </c>
    </row>
    <row r="2064" spans="1:4" x14ac:dyDescent="0.3">
      <c r="A2064" t="s">
        <v>5818</v>
      </c>
      <c r="B2064" t="s">
        <v>3</v>
      </c>
      <c r="C2064" t="s">
        <v>3331</v>
      </c>
      <c r="D2064" t="s">
        <v>2298</v>
      </c>
    </row>
    <row r="2065" spans="1:4" x14ac:dyDescent="0.3">
      <c r="A2065" t="s">
        <v>5819</v>
      </c>
      <c r="B2065" t="s">
        <v>3</v>
      </c>
      <c r="C2065" t="s">
        <v>469</v>
      </c>
      <c r="D2065" t="s">
        <v>947</v>
      </c>
    </row>
    <row r="2066" spans="1:4" x14ac:dyDescent="0.3">
      <c r="A2066" t="s">
        <v>5820</v>
      </c>
      <c r="B2066" t="s">
        <v>3</v>
      </c>
      <c r="C2066" t="s">
        <v>3332</v>
      </c>
      <c r="D2066" t="s">
        <v>3333</v>
      </c>
    </row>
    <row r="2067" spans="1:4" x14ac:dyDescent="0.3">
      <c r="A2067" t="s">
        <v>5821</v>
      </c>
      <c r="B2067" t="s">
        <v>3</v>
      </c>
      <c r="C2067" t="s">
        <v>3334</v>
      </c>
      <c r="D2067" t="s">
        <v>1578</v>
      </c>
    </row>
    <row r="2068" spans="1:4" x14ac:dyDescent="0.3">
      <c r="A2068" t="s">
        <v>5822</v>
      </c>
      <c r="B2068" t="s">
        <v>6</v>
      </c>
      <c r="C2068" t="s">
        <v>2563</v>
      </c>
      <c r="D2068" t="s">
        <v>3335</v>
      </c>
    </row>
    <row r="2069" spans="1:4" x14ac:dyDescent="0.3">
      <c r="A2069" t="s">
        <v>5823</v>
      </c>
      <c r="B2069" t="s">
        <v>6</v>
      </c>
      <c r="C2069" t="s">
        <v>3336</v>
      </c>
      <c r="D2069" t="s">
        <v>3337</v>
      </c>
    </row>
    <row r="2070" spans="1:4" x14ac:dyDescent="0.3">
      <c r="A2070" t="s">
        <v>5824</v>
      </c>
      <c r="B2070" t="s">
        <v>6</v>
      </c>
      <c r="C2070" t="s">
        <v>3338</v>
      </c>
      <c r="D2070" t="s">
        <v>3339</v>
      </c>
    </row>
    <row r="2071" spans="1:4" x14ac:dyDescent="0.3">
      <c r="A2071" t="s">
        <v>5825</v>
      </c>
      <c r="B2071" t="s">
        <v>3</v>
      </c>
      <c r="C2071" t="s">
        <v>365</v>
      </c>
      <c r="D2071" t="s">
        <v>3340</v>
      </c>
    </row>
    <row r="2072" spans="1:4" x14ac:dyDescent="0.3">
      <c r="A2072" t="s">
        <v>5826</v>
      </c>
      <c r="B2072" t="s">
        <v>6</v>
      </c>
      <c r="C2072" t="s">
        <v>423</v>
      </c>
      <c r="D2072" t="s">
        <v>386</v>
      </c>
    </row>
    <row r="2073" spans="1:4" x14ac:dyDescent="0.3">
      <c r="A2073" t="s">
        <v>5827</v>
      </c>
      <c r="B2073" t="s">
        <v>3</v>
      </c>
      <c r="C2073" t="s">
        <v>3341</v>
      </c>
      <c r="D2073" t="s">
        <v>3342</v>
      </c>
    </row>
    <row r="2074" spans="1:4" x14ac:dyDescent="0.3">
      <c r="A2074" t="s">
        <v>5828</v>
      </c>
      <c r="B2074" t="s">
        <v>6</v>
      </c>
      <c r="C2074" t="s">
        <v>3343</v>
      </c>
      <c r="D2074" t="s">
        <v>3344</v>
      </c>
    </row>
    <row r="2075" spans="1:4" x14ac:dyDescent="0.3">
      <c r="A2075" t="s">
        <v>5829</v>
      </c>
      <c r="B2075" t="s">
        <v>3</v>
      </c>
      <c r="C2075" t="s">
        <v>3345</v>
      </c>
      <c r="D2075" t="s">
        <v>3346</v>
      </c>
    </row>
    <row r="2076" spans="1:4" x14ac:dyDescent="0.3">
      <c r="A2076" t="s">
        <v>5830</v>
      </c>
      <c r="B2076" t="s">
        <v>3</v>
      </c>
      <c r="C2076" t="s">
        <v>3347</v>
      </c>
      <c r="D2076" t="s">
        <v>3141</v>
      </c>
    </row>
    <row r="2077" spans="1:4" x14ac:dyDescent="0.3">
      <c r="A2077" t="s">
        <v>5831</v>
      </c>
      <c r="B2077" t="s">
        <v>6</v>
      </c>
      <c r="C2077" t="s">
        <v>2849</v>
      </c>
      <c r="D2077" t="s">
        <v>3348</v>
      </c>
    </row>
    <row r="2078" spans="1:4" x14ac:dyDescent="0.3">
      <c r="A2078" t="s">
        <v>5832</v>
      </c>
      <c r="B2078" t="s">
        <v>6</v>
      </c>
      <c r="C2078" t="s">
        <v>184</v>
      </c>
      <c r="D2078" t="s">
        <v>3349</v>
      </c>
    </row>
    <row r="2079" spans="1:4" x14ac:dyDescent="0.3">
      <c r="A2079" t="s">
        <v>5833</v>
      </c>
      <c r="B2079" t="s">
        <v>6</v>
      </c>
      <c r="C2079" t="s">
        <v>1150</v>
      </c>
      <c r="D2079" t="s">
        <v>3350</v>
      </c>
    </row>
    <row r="2080" spans="1:4" x14ac:dyDescent="0.3">
      <c r="A2080" t="s">
        <v>5834</v>
      </c>
      <c r="B2080" t="s">
        <v>6</v>
      </c>
      <c r="C2080" t="s">
        <v>982</v>
      </c>
      <c r="D2080" t="s">
        <v>3351</v>
      </c>
    </row>
    <row r="2081" spans="1:4" x14ac:dyDescent="0.3">
      <c r="A2081" t="s">
        <v>5835</v>
      </c>
      <c r="B2081" t="s">
        <v>3</v>
      </c>
      <c r="C2081" t="s">
        <v>3352</v>
      </c>
      <c r="D2081" t="s">
        <v>1507</v>
      </c>
    </row>
    <row r="2082" spans="1:4" x14ac:dyDescent="0.3">
      <c r="A2082" t="s">
        <v>5836</v>
      </c>
      <c r="B2082" t="s">
        <v>3</v>
      </c>
      <c r="C2082" t="s">
        <v>2030</v>
      </c>
      <c r="D2082" t="s">
        <v>3353</v>
      </c>
    </row>
    <row r="2083" spans="1:4" x14ac:dyDescent="0.3">
      <c r="A2083" t="s">
        <v>5837</v>
      </c>
      <c r="B2083" t="s">
        <v>3</v>
      </c>
      <c r="C2083" t="s">
        <v>1876</v>
      </c>
      <c r="D2083" t="s">
        <v>3354</v>
      </c>
    </row>
    <row r="2084" spans="1:4" x14ac:dyDescent="0.3">
      <c r="A2084" t="s">
        <v>5838</v>
      </c>
      <c r="B2084" t="s">
        <v>3</v>
      </c>
      <c r="C2084" t="s">
        <v>3355</v>
      </c>
      <c r="D2084" t="s">
        <v>3356</v>
      </c>
    </row>
    <row r="2085" spans="1:4" x14ac:dyDescent="0.3">
      <c r="A2085" t="s">
        <v>5839</v>
      </c>
      <c r="B2085" t="s">
        <v>3</v>
      </c>
      <c r="C2085" t="s">
        <v>3357</v>
      </c>
      <c r="D2085" t="s">
        <v>3358</v>
      </c>
    </row>
    <row r="2086" spans="1:4" x14ac:dyDescent="0.3">
      <c r="A2086" t="s">
        <v>5840</v>
      </c>
      <c r="B2086" t="s">
        <v>3</v>
      </c>
      <c r="C2086" t="s">
        <v>3359</v>
      </c>
      <c r="D2086" t="s">
        <v>3360</v>
      </c>
    </row>
    <row r="2087" spans="1:4" x14ac:dyDescent="0.3">
      <c r="A2087" t="s">
        <v>5841</v>
      </c>
      <c r="B2087" t="s">
        <v>6</v>
      </c>
      <c r="C2087" t="s">
        <v>3361</v>
      </c>
      <c r="D2087" t="s">
        <v>3362</v>
      </c>
    </row>
    <row r="2088" spans="1:4" x14ac:dyDescent="0.3">
      <c r="A2088" t="s">
        <v>5842</v>
      </c>
      <c r="B2088" t="s">
        <v>6</v>
      </c>
      <c r="C2088" t="s">
        <v>433</v>
      </c>
      <c r="D2088" t="s">
        <v>386</v>
      </c>
    </row>
    <row r="2089" spans="1:4" x14ac:dyDescent="0.3">
      <c r="A2089" t="s">
        <v>5843</v>
      </c>
      <c r="B2089" t="s">
        <v>3</v>
      </c>
      <c r="C2089" t="s">
        <v>3363</v>
      </c>
      <c r="D2089" t="s">
        <v>3364</v>
      </c>
    </row>
    <row r="2090" spans="1:4" x14ac:dyDescent="0.3">
      <c r="A2090" t="s">
        <v>5844</v>
      </c>
      <c r="B2090" t="s">
        <v>6</v>
      </c>
      <c r="C2090" t="s">
        <v>3122</v>
      </c>
      <c r="D2090" t="s">
        <v>3365</v>
      </c>
    </row>
    <row r="2091" spans="1:4" x14ac:dyDescent="0.3">
      <c r="A2091" t="s">
        <v>5845</v>
      </c>
      <c r="B2091" t="s">
        <v>6</v>
      </c>
      <c r="C2091" t="s">
        <v>3366</v>
      </c>
      <c r="D2091" t="s">
        <v>3367</v>
      </c>
    </row>
    <row r="2092" spans="1:4" x14ac:dyDescent="0.3">
      <c r="A2092" t="s">
        <v>5846</v>
      </c>
      <c r="B2092" t="s">
        <v>6</v>
      </c>
      <c r="C2092" t="s">
        <v>3368</v>
      </c>
      <c r="D2092" t="s">
        <v>3369</v>
      </c>
    </row>
    <row r="2093" spans="1:4" x14ac:dyDescent="0.3">
      <c r="A2093" t="s">
        <v>5847</v>
      </c>
      <c r="B2093" t="s">
        <v>6</v>
      </c>
      <c r="C2093" t="s">
        <v>277</v>
      </c>
      <c r="D2093" t="s">
        <v>3370</v>
      </c>
    </row>
    <row r="2094" spans="1:4" x14ac:dyDescent="0.3">
      <c r="A2094" t="s">
        <v>5848</v>
      </c>
      <c r="B2094" t="s">
        <v>6</v>
      </c>
      <c r="C2094" t="s">
        <v>207</v>
      </c>
      <c r="D2094" t="s">
        <v>3371</v>
      </c>
    </row>
    <row r="2095" spans="1:4" x14ac:dyDescent="0.3">
      <c r="A2095" t="s">
        <v>5849</v>
      </c>
      <c r="B2095" t="s">
        <v>3</v>
      </c>
      <c r="C2095" t="s">
        <v>825</v>
      </c>
      <c r="D2095" t="s">
        <v>3372</v>
      </c>
    </row>
    <row r="2096" spans="1:4" x14ac:dyDescent="0.3">
      <c r="A2096" t="s">
        <v>5850</v>
      </c>
      <c r="B2096" t="s">
        <v>6</v>
      </c>
      <c r="C2096" t="s">
        <v>3373</v>
      </c>
      <c r="D2096" t="s">
        <v>3374</v>
      </c>
    </row>
    <row r="2097" spans="1:4" x14ac:dyDescent="0.3">
      <c r="A2097" t="s">
        <v>5851</v>
      </c>
      <c r="B2097" t="s">
        <v>6</v>
      </c>
      <c r="C2097" t="s">
        <v>1279</v>
      </c>
      <c r="D2097" t="s">
        <v>3375</v>
      </c>
    </row>
    <row r="2098" spans="1:4" x14ac:dyDescent="0.3">
      <c r="A2098" t="s">
        <v>5852</v>
      </c>
      <c r="B2098" t="s">
        <v>6</v>
      </c>
      <c r="C2098" t="s">
        <v>3376</v>
      </c>
      <c r="D2098" t="s">
        <v>3377</v>
      </c>
    </row>
    <row r="2099" spans="1:4" x14ac:dyDescent="0.3">
      <c r="A2099" t="s">
        <v>5853</v>
      </c>
      <c r="B2099" t="s">
        <v>3</v>
      </c>
      <c r="C2099" t="s">
        <v>2487</v>
      </c>
      <c r="D2099" t="s">
        <v>3378</v>
      </c>
    </row>
    <row r="2100" spans="1:4" x14ac:dyDescent="0.3">
      <c r="A2100" t="s">
        <v>5854</v>
      </c>
      <c r="B2100" t="s">
        <v>6</v>
      </c>
      <c r="C2100" t="s">
        <v>303</v>
      </c>
      <c r="D2100" t="s">
        <v>3379</v>
      </c>
    </row>
    <row r="2101" spans="1:4" x14ac:dyDescent="0.3">
      <c r="A2101" t="s">
        <v>5855</v>
      </c>
      <c r="B2101" t="s">
        <v>3</v>
      </c>
      <c r="C2101" t="s">
        <v>3380</v>
      </c>
      <c r="D2101" t="s">
        <v>3381</v>
      </c>
    </row>
    <row r="2102" spans="1:4" x14ac:dyDescent="0.3">
      <c r="A2102" t="s">
        <v>5856</v>
      </c>
      <c r="B2102" t="s">
        <v>3</v>
      </c>
      <c r="C2102" t="s">
        <v>3382</v>
      </c>
      <c r="D2102" t="s">
        <v>3383</v>
      </c>
    </row>
    <row r="2103" spans="1:4" x14ac:dyDescent="0.3">
      <c r="A2103" t="s">
        <v>5857</v>
      </c>
      <c r="B2103" t="s">
        <v>6</v>
      </c>
      <c r="C2103" t="s">
        <v>1091</v>
      </c>
      <c r="D2103" t="s">
        <v>2739</v>
      </c>
    </row>
    <row r="2104" spans="1:4" x14ac:dyDescent="0.3">
      <c r="A2104" t="s">
        <v>5858</v>
      </c>
      <c r="B2104" t="s">
        <v>6</v>
      </c>
      <c r="C2104" t="s">
        <v>3384</v>
      </c>
      <c r="D2104" t="s">
        <v>3385</v>
      </c>
    </row>
    <row r="2105" spans="1:4" x14ac:dyDescent="0.3">
      <c r="A2105" t="s">
        <v>5859</v>
      </c>
      <c r="B2105" t="s">
        <v>6</v>
      </c>
      <c r="C2105" t="s">
        <v>666</v>
      </c>
      <c r="D2105" t="s">
        <v>22</v>
      </c>
    </row>
    <row r="2106" spans="1:4" x14ac:dyDescent="0.3">
      <c r="A2106" t="s">
        <v>5860</v>
      </c>
      <c r="B2106" t="s">
        <v>3</v>
      </c>
      <c r="C2106" t="s">
        <v>3386</v>
      </c>
      <c r="D2106" t="s">
        <v>3387</v>
      </c>
    </row>
    <row r="2107" spans="1:4" x14ac:dyDescent="0.3">
      <c r="A2107" t="s">
        <v>5861</v>
      </c>
      <c r="B2107" t="s">
        <v>3</v>
      </c>
      <c r="C2107" t="s">
        <v>3388</v>
      </c>
      <c r="D2107" t="s">
        <v>3389</v>
      </c>
    </row>
    <row r="2108" spans="1:4" x14ac:dyDescent="0.3">
      <c r="A2108" t="s">
        <v>5862</v>
      </c>
      <c r="B2108" t="s">
        <v>3</v>
      </c>
      <c r="C2108" t="s">
        <v>3390</v>
      </c>
      <c r="D2108" t="s">
        <v>3391</v>
      </c>
    </row>
    <row r="2109" spans="1:4" x14ac:dyDescent="0.3">
      <c r="A2109" t="s">
        <v>5863</v>
      </c>
      <c r="B2109" t="s">
        <v>3</v>
      </c>
      <c r="C2109" t="s">
        <v>3392</v>
      </c>
      <c r="D2109" t="s">
        <v>3393</v>
      </c>
    </row>
    <row r="2110" spans="1:4" x14ac:dyDescent="0.3">
      <c r="A2110" t="s">
        <v>5864</v>
      </c>
      <c r="B2110" t="s">
        <v>3</v>
      </c>
      <c r="C2110" t="s">
        <v>3394</v>
      </c>
      <c r="D2110" t="s">
        <v>855</v>
      </c>
    </row>
    <row r="2111" spans="1:4" x14ac:dyDescent="0.3">
      <c r="A2111" t="s">
        <v>5865</v>
      </c>
      <c r="B2111" t="s">
        <v>3</v>
      </c>
      <c r="C2111" t="s">
        <v>3395</v>
      </c>
      <c r="D2111" t="s">
        <v>3396</v>
      </c>
    </row>
    <row r="2112" spans="1:4" x14ac:dyDescent="0.3">
      <c r="A2112" t="s">
        <v>5866</v>
      </c>
      <c r="B2112" t="s">
        <v>3</v>
      </c>
      <c r="C2112" t="s">
        <v>3397</v>
      </c>
      <c r="D2112" t="s">
        <v>3398</v>
      </c>
    </row>
    <row r="2113" spans="1:4" x14ac:dyDescent="0.3">
      <c r="A2113" t="s">
        <v>5867</v>
      </c>
      <c r="B2113" t="s">
        <v>3</v>
      </c>
      <c r="C2113" t="s">
        <v>3399</v>
      </c>
      <c r="D2113" t="s">
        <v>3400</v>
      </c>
    </row>
    <row r="2114" spans="1:4" x14ac:dyDescent="0.3">
      <c r="A2114" t="s">
        <v>5868</v>
      </c>
      <c r="B2114" t="s">
        <v>3</v>
      </c>
      <c r="C2114" t="s">
        <v>1484</v>
      </c>
      <c r="D2114" t="s">
        <v>3401</v>
      </c>
    </row>
    <row r="2115" spans="1:4" x14ac:dyDescent="0.3">
      <c r="A2115" t="s">
        <v>5869</v>
      </c>
      <c r="B2115" t="s">
        <v>3</v>
      </c>
      <c r="C2115" t="s">
        <v>640</v>
      </c>
      <c r="D2115" t="s">
        <v>3402</v>
      </c>
    </row>
    <row r="2116" spans="1:4" x14ac:dyDescent="0.3">
      <c r="A2116" t="s">
        <v>5870</v>
      </c>
      <c r="B2116" t="s">
        <v>3</v>
      </c>
      <c r="C2116" t="s">
        <v>1750</v>
      </c>
      <c r="D2116" t="s">
        <v>3403</v>
      </c>
    </row>
    <row r="2117" spans="1:4" x14ac:dyDescent="0.3">
      <c r="A2117" t="s">
        <v>5871</v>
      </c>
      <c r="B2117" t="s">
        <v>3</v>
      </c>
      <c r="C2117" t="s">
        <v>3404</v>
      </c>
      <c r="D2117" t="s">
        <v>3405</v>
      </c>
    </row>
    <row r="2118" spans="1:4" x14ac:dyDescent="0.3">
      <c r="A2118" t="s">
        <v>5872</v>
      </c>
      <c r="B2118" t="s">
        <v>3</v>
      </c>
      <c r="C2118" t="s">
        <v>3406</v>
      </c>
      <c r="D2118" t="s">
        <v>3407</v>
      </c>
    </row>
    <row r="2119" spans="1:4" x14ac:dyDescent="0.3">
      <c r="A2119" t="s">
        <v>5873</v>
      </c>
      <c r="B2119" t="s">
        <v>6</v>
      </c>
      <c r="C2119" t="s">
        <v>3408</v>
      </c>
      <c r="D2119" t="s">
        <v>3409</v>
      </c>
    </row>
    <row r="2120" spans="1:4" x14ac:dyDescent="0.3">
      <c r="A2120" t="s">
        <v>5874</v>
      </c>
      <c r="B2120" t="s">
        <v>6</v>
      </c>
      <c r="C2120" t="s">
        <v>303</v>
      </c>
      <c r="D2120" t="s">
        <v>3410</v>
      </c>
    </row>
    <row r="2121" spans="1:4" x14ac:dyDescent="0.3">
      <c r="A2121" t="s">
        <v>5875</v>
      </c>
      <c r="B2121" t="s">
        <v>3</v>
      </c>
      <c r="C2121" t="s">
        <v>911</v>
      </c>
      <c r="D2121" t="s">
        <v>3411</v>
      </c>
    </row>
    <row r="2122" spans="1:4" x14ac:dyDescent="0.3">
      <c r="A2122" t="s">
        <v>5876</v>
      </c>
      <c r="B2122" t="s">
        <v>3</v>
      </c>
      <c r="C2122" t="s">
        <v>3412</v>
      </c>
      <c r="D2122" t="s">
        <v>3413</v>
      </c>
    </row>
    <row r="2123" spans="1:4" x14ac:dyDescent="0.3">
      <c r="A2123" t="s">
        <v>5877</v>
      </c>
      <c r="B2123" t="s">
        <v>3</v>
      </c>
      <c r="C2123" t="s">
        <v>3414</v>
      </c>
      <c r="D2123" t="s">
        <v>3415</v>
      </c>
    </row>
    <row r="2124" spans="1:4" x14ac:dyDescent="0.3">
      <c r="A2124" t="s">
        <v>5878</v>
      </c>
      <c r="B2124" t="s">
        <v>3</v>
      </c>
      <c r="C2124" t="s">
        <v>3416</v>
      </c>
      <c r="D2124" t="s">
        <v>3417</v>
      </c>
    </row>
    <row r="2125" spans="1:4" x14ac:dyDescent="0.3">
      <c r="A2125" t="s">
        <v>5879</v>
      </c>
      <c r="B2125" t="s">
        <v>3</v>
      </c>
      <c r="C2125" t="s">
        <v>3418</v>
      </c>
      <c r="D2125" t="s">
        <v>1321</v>
      </c>
    </row>
    <row r="2126" spans="1:4" x14ac:dyDescent="0.3">
      <c r="A2126" t="s">
        <v>5880</v>
      </c>
      <c r="B2126" t="s">
        <v>3</v>
      </c>
      <c r="C2126" t="s">
        <v>3419</v>
      </c>
      <c r="D2126" t="s">
        <v>3420</v>
      </c>
    </row>
    <row r="2127" spans="1:4" x14ac:dyDescent="0.3">
      <c r="A2127" t="s">
        <v>5881</v>
      </c>
      <c r="B2127" t="s">
        <v>3</v>
      </c>
      <c r="C2127" t="s">
        <v>3316</v>
      </c>
      <c r="D2127" t="s">
        <v>3421</v>
      </c>
    </row>
    <row r="2128" spans="1:4" x14ac:dyDescent="0.3">
      <c r="A2128" t="s">
        <v>5882</v>
      </c>
      <c r="B2128" t="s">
        <v>6</v>
      </c>
      <c r="C2128" t="s">
        <v>3422</v>
      </c>
      <c r="D2128" t="s">
        <v>3423</v>
      </c>
    </row>
    <row r="2129" spans="1:4" x14ac:dyDescent="0.3">
      <c r="A2129" t="s">
        <v>5883</v>
      </c>
      <c r="B2129" t="s">
        <v>3</v>
      </c>
      <c r="C2129" t="s">
        <v>2817</v>
      </c>
      <c r="D2129" t="s">
        <v>3424</v>
      </c>
    </row>
    <row r="2130" spans="1:4" x14ac:dyDescent="0.3">
      <c r="A2130" t="s">
        <v>5884</v>
      </c>
      <c r="B2130" t="s">
        <v>3</v>
      </c>
      <c r="C2130" t="s">
        <v>3425</v>
      </c>
      <c r="D2130" t="s">
        <v>3426</v>
      </c>
    </row>
    <row r="2131" spans="1:4" x14ac:dyDescent="0.3">
      <c r="A2131" t="s">
        <v>5885</v>
      </c>
      <c r="B2131" t="s">
        <v>3</v>
      </c>
      <c r="C2131" t="s">
        <v>2642</v>
      </c>
      <c r="D2131" t="s">
        <v>1426</v>
      </c>
    </row>
    <row r="2132" spans="1:4" x14ac:dyDescent="0.3">
      <c r="A2132" t="s">
        <v>5886</v>
      </c>
      <c r="B2132" t="s">
        <v>3</v>
      </c>
      <c r="C2132" t="s">
        <v>3427</v>
      </c>
      <c r="D2132" t="s">
        <v>83</v>
      </c>
    </row>
    <row r="2133" spans="1:4" x14ac:dyDescent="0.3">
      <c r="A2133" t="s">
        <v>5887</v>
      </c>
      <c r="B2133" t="s">
        <v>6</v>
      </c>
      <c r="C2133" t="s">
        <v>3428</v>
      </c>
      <c r="D2133" t="s">
        <v>3429</v>
      </c>
    </row>
    <row r="2134" spans="1:4" x14ac:dyDescent="0.3">
      <c r="A2134" t="s">
        <v>5888</v>
      </c>
      <c r="B2134" t="s">
        <v>3</v>
      </c>
      <c r="C2134" t="s">
        <v>3292</v>
      </c>
      <c r="D2134" t="s">
        <v>3430</v>
      </c>
    </row>
    <row r="2135" spans="1:4" x14ac:dyDescent="0.3">
      <c r="A2135" t="s">
        <v>5889</v>
      </c>
      <c r="B2135" t="s">
        <v>6</v>
      </c>
      <c r="C2135" t="s">
        <v>491</v>
      </c>
      <c r="D2135" t="s">
        <v>3431</v>
      </c>
    </row>
    <row r="2136" spans="1:4" x14ac:dyDescent="0.3">
      <c r="A2136" t="s">
        <v>5890</v>
      </c>
      <c r="B2136" t="s">
        <v>6</v>
      </c>
      <c r="C2136" t="s">
        <v>3432</v>
      </c>
      <c r="D2136" t="s">
        <v>3433</v>
      </c>
    </row>
    <row r="2137" spans="1:4" x14ac:dyDescent="0.3">
      <c r="A2137" t="s">
        <v>5891</v>
      </c>
      <c r="B2137" t="s">
        <v>6</v>
      </c>
      <c r="C2137" t="s">
        <v>3434</v>
      </c>
      <c r="D2137" t="s">
        <v>3259</v>
      </c>
    </row>
    <row r="2138" spans="1:4" x14ac:dyDescent="0.3">
      <c r="A2138" t="s">
        <v>5892</v>
      </c>
      <c r="B2138" t="s">
        <v>6</v>
      </c>
      <c r="C2138" t="s">
        <v>3435</v>
      </c>
      <c r="D2138" t="s">
        <v>2641</v>
      </c>
    </row>
    <row r="2139" spans="1:4" x14ac:dyDescent="0.3">
      <c r="A2139" t="s">
        <v>5893</v>
      </c>
      <c r="B2139" t="s">
        <v>880</v>
      </c>
      <c r="C2139" t="s">
        <v>1317</v>
      </c>
      <c r="D2139" t="s">
        <v>3436</v>
      </c>
    </row>
    <row r="2140" spans="1:4" x14ac:dyDescent="0.3">
      <c r="A2140" t="s">
        <v>5894</v>
      </c>
      <c r="B2140" t="s">
        <v>6</v>
      </c>
      <c r="C2140" t="s">
        <v>3437</v>
      </c>
      <c r="D2140" t="s">
        <v>3438</v>
      </c>
    </row>
    <row r="2141" spans="1:4" x14ac:dyDescent="0.3">
      <c r="A2141" t="s">
        <v>5895</v>
      </c>
      <c r="B2141" t="s">
        <v>6</v>
      </c>
      <c r="C2141" t="s">
        <v>188</v>
      </c>
      <c r="D2141" t="s">
        <v>3439</v>
      </c>
    </row>
    <row r="2142" spans="1:4" x14ac:dyDescent="0.3">
      <c r="A2142" t="s">
        <v>5896</v>
      </c>
      <c r="B2142" t="s">
        <v>3</v>
      </c>
      <c r="C2142" t="s">
        <v>158</v>
      </c>
      <c r="D2142" t="s">
        <v>3440</v>
      </c>
    </row>
    <row r="2143" spans="1:4" x14ac:dyDescent="0.3">
      <c r="A2143" t="s">
        <v>5897</v>
      </c>
      <c r="B2143" t="s">
        <v>3</v>
      </c>
      <c r="C2143" t="s">
        <v>3441</v>
      </c>
      <c r="D2143" t="s">
        <v>3442</v>
      </c>
    </row>
    <row r="2144" spans="1:4" x14ac:dyDescent="0.3">
      <c r="A2144" t="s">
        <v>5898</v>
      </c>
      <c r="B2144" t="s">
        <v>3</v>
      </c>
      <c r="C2144" t="s">
        <v>3443</v>
      </c>
      <c r="D2144" t="s">
        <v>3444</v>
      </c>
    </row>
    <row r="2145" spans="1:4" x14ac:dyDescent="0.3">
      <c r="A2145" t="s">
        <v>5899</v>
      </c>
      <c r="B2145" t="s">
        <v>3</v>
      </c>
      <c r="C2145" t="s">
        <v>3445</v>
      </c>
      <c r="D2145" t="s">
        <v>3446</v>
      </c>
    </row>
    <row r="2146" spans="1:4" x14ac:dyDescent="0.3">
      <c r="A2146" t="s">
        <v>5900</v>
      </c>
      <c r="B2146" t="s">
        <v>6</v>
      </c>
      <c r="C2146" t="s">
        <v>3447</v>
      </c>
      <c r="D2146" t="s">
        <v>3448</v>
      </c>
    </row>
    <row r="2147" spans="1:4" x14ac:dyDescent="0.3">
      <c r="A2147" t="s">
        <v>5901</v>
      </c>
      <c r="B2147" t="s">
        <v>6</v>
      </c>
      <c r="C2147" t="s">
        <v>3449</v>
      </c>
      <c r="D2147" t="s">
        <v>3450</v>
      </c>
    </row>
    <row r="2148" spans="1:4" x14ac:dyDescent="0.3">
      <c r="A2148" t="s">
        <v>5902</v>
      </c>
      <c r="B2148" t="s">
        <v>6</v>
      </c>
      <c r="C2148" t="s">
        <v>3451</v>
      </c>
      <c r="D2148" t="s">
        <v>3452</v>
      </c>
    </row>
    <row r="2149" spans="1:4" x14ac:dyDescent="0.3">
      <c r="A2149" t="s">
        <v>5903</v>
      </c>
      <c r="B2149" t="s">
        <v>6</v>
      </c>
      <c r="C2149" t="s">
        <v>3453</v>
      </c>
      <c r="D2149" t="s">
        <v>3454</v>
      </c>
    </row>
    <row r="2150" spans="1:4" x14ac:dyDescent="0.3">
      <c r="A2150" t="s">
        <v>5904</v>
      </c>
      <c r="B2150" t="s">
        <v>6</v>
      </c>
      <c r="C2150" t="s">
        <v>55</v>
      </c>
      <c r="D2150" t="s">
        <v>3455</v>
      </c>
    </row>
    <row r="2151" spans="1:4" x14ac:dyDescent="0.3">
      <c r="A2151" t="s">
        <v>5905</v>
      </c>
      <c r="B2151" t="s">
        <v>6</v>
      </c>
      <c r="C2151" t="s">
        <v>3456</v>
      </c>
      <c r="D2151" t="s">
        <v>2386</v>
      </c>
    </row>
    <row r="2152" spans="1:4" x14ac:dyDescent="0.3">
      <c r="A2152" t="s">
        <v>5906</v>
      </c>
      <c r="B2152" t="s">
        <v>6</v>
      </c>
      <c r="C2152" t="s">
        <v>3457</v>
      </c>
      <c r="D2152" t="s">
        <v>3458</v>
      </c>
    </row>
    <row r="2153" spans="1:4" x14ac:dyDescent="0.3">
      <c r="A2153" t="s">
        <v>5907</v>
      </c>
      <c r="B2153" t="s">
        <v>6</v>
      </c>
      <c r="C2153" t="s">
        <v>3459</v>
      </c>
      <c r="D2153" t="s">
        <v>3460</v>
      </c>
    </row>
    <row r="2154" spans="1:4" x14ac:dyDescent="0.3">
      <c r="A2154" t="s">
        <v>5908</v>
      </c>
      <c r="B2154" t="s">
        <v>6</v>
      </c>
      <c r="C2154" t="s">
        <v>3461</v>
      </c>
      <c r="D2154" t="s">
        <v>3462</v>
      </c>
    </row>
    <row r="2155" spans="1:4" x14ac:dyDescent="0.3">
      <c r="A2155" t="s">
        <v>5909</v>
      </c>
      <c r="B2155" t="s">
        <v>6</v>
      </c>
      <c r="C2155" t="s">
        <v>3463</v>
      </c>
      <c r="D2155" t="s">
        <v>3464</v>
      </c>
    </row>
    <row r="2156" spans="1:4" x14ac:dyDescent="0.3">
      <c r="A2156" t="s">
        <v>5910</v>
      </c>
      <c r="B2156" t="s">
        <v>6</v>
      </c>
      <c r="C2156" t="s">
        <v>3465</v>
      </c>
      <c r="D2156" t="s">
        <v>3411</v>
      </c>
    </row>
    <row r="2157" spans="1:4" x14ac:dyDescent="0.3">
      <c r="A2157" t="s">
        <v>5911</v>
      </c>
      <c r="B2157" t="s">
        <v>6</v>
      </c>
      <c r="C2157" t="s">
        <v>3102</v>
      </c>
      <c r="D2157" t="s">
        <v>3466</v>
      </c>
    </row>
    <row r="2158" spans="1:4" x14ac:dyDescent="0.3">
      <c r="A2158" t="s">
        <v>5912</v>
      </c>
      <c r="B2158" t="s">
        <v>6</v>
      </c>
      <c r="C2158" t="s">
        <v>19</v>
      </c>
      <c r="D2158" t="s">
        <v>3467</v>
      </c>
    </row>
    <row r="2159" spans="1:4" x14ac:dyDescent="0.3">
      <c r="A2159" t="s">
        <v>5913</v>
      </c>
      <c r="B2159" t="s">
        <v>3</v>
      </c>
      <c r="C2159" t="s">
        <v>3468</v>
      </c>
      <c r="D2159" t="s">
        <v>3469</v>
      </c>
    </row>
    <row r="2160" spans="1:4" x14ac:dyDescent="0.3">
      <c r="A2160" t="s">
        <v>5914</v>
      </c>
      <c r="B2160" t="s">
        <v>3</v>
      </c>
      <c r="C2160" t="s">
        <v>2866</v>
      </c>
      <c r="D2160" t="s">
        <v>3470</v>
      </c>
    </row>
    <row r="2161" spans="1:4" x14ac:dyDescent="0.3">
      <c r="A2161" t="s">
        <v>5915</v>
      </c>
      <c r="B2161" t="s">
        <v>3</v>
      </c>
      <c r="C2161" t="s">
        <v>3471</v>
      </c>
      <c r="D2161" t="s">
        <v>3472</v>
      </c>
    </row>
    <row r="2162" spans="1:4" x14ac:dyDescent="0.3">
      <c r="A2162" t="s">
        <v>5916</v>
      </c>
      <c r="B2162" t="s">
        <v>3</v>
      </c>
      <c r="C2162" t="s">
        <v>1474</v>
      </c>
      <c r="D2162" t="s">
        <v>3473</v>
      </c>
    </row>
    <row r="2163" spans="1:4" x14ac:dyDescent="0.3">
      <c r="A2163" t="s">
        <v>5917</v>
      </c>
      <c r="B2163" t="s">
        <v>3</v>
      </c>
      <c r="C2163" t="s">
        <v>359</v>
      </c>
      <c r="D2163" t="s">
        <v>3474</v>
      </c>
    </row>
    <row r="2164" spans="1:4" x14ac:dyDescent="0.3">
      <c r="A2164" t="s">
        <v>5918</v>
      </c>
      <c r="B2164" t="s">
        <v>880</v>
      </c>
      <c r="C2164" t="s">
        <v>3475</v>
      </c>
      <c r="D2164" t="s">
        <v>3476</v>
      </c>
    </row>
    <row r="2165" spans="1:4" x14ac:dyDescent="0.3">
      <c r="A2165" t="s">
        <v>5919</v>
      </c>
      <c r="B2165" t="s">
        <v>3</v>
      </c>
      <c r="C2165" t="s">
        <v>3477</v>
      </c>
      <c r="D2165" t="s">
        <v>161</v>
      </c>
    </row>
    <row r="2166" spans="1:4" x14ac:dyDescent="0.3">
      <c r="A2166" t="s">
        <v>5920</v>
      </c>
      <c r="B2166" t="s">
        <v>6</v>
      </c>
      <c r="C2166" t="s">
        <v>1298</v>
      </c>
      <c r="D2166" t="s">
        <v>3478</v>
      </c>
    </row>
    <row r="2167" spans="1:4" x14ac:dyDescent="0.3">
      <c r="A2167" t="s">
        <v>5921</v>
      </c>
      <c r="B2167" t="s">
        <v>6</v>
      </c>
      <c r="C2167" t="s">
        <v>3479</v>
      </c>
      <c r="D2167" t="s">
        <v>3480</v>
      </c>
    </row>
    <row r="2168" spans="1:4" x14ac:dyDescent="0.3">
      <c r="A2168" t="s">
        <v>5922</v>
      </c>
      <c r="B2168" t="s">
        <v>6</v>
      </c>
      <c r="C2168" t="s">
        <v>3481</v>
      </c>
      <c r="D2168" t="s">
        <v>3482</v>
      </c>
    </row>
    <row r="2169" spans="1:4" x14ac:dyDescent="0.3">
      <c r="A2169" t="s">
        <v>5923</v>
      </c>
      <c r="B2169" t="s">
        <v>6</v>
      </c>
      <c r="C2169" t="s">
        <v>1039</v>
      </c>
      <c r="D2169" t="s">
        <v>3483</v>
      </c>
    </row>
    <row r="2170" spans="1:4" x14ac:dyDescent="0.3">
      <c r="A2170" t="s">
        <v>5924</v>
      </c>
      <c r="B2170" t="s">
        <v>6</v>
      </c>
      <c r="C2170" t="s">
        <v>3484</v>
      </c>
      <c r="D2170" t="s">
        <v>3485</v>
      </c>
    </row>
    <row r="2171" spans="1:4" x14ac:dyDescent="0.3">
      <c r="A2171" t="s">
        <v>5925</v>
      </c>
      <c r="B2171" t="s">
        <v>6</v>
      </c>
      <c r="C2171" t="s">
        <v>283</v>
      </c>
      <c r="D2171" t="s">
        <v>3486</v>
      </c>
    </row>
    <row r="2172" spans="1:4" x14ac:dyDescent="0.3">
      <c r="A2172" t="s">
        <v>5926</v>
      </c>
      <c r="B2172" t="s">
        <v>3</v>
      </c>
      <c r="C2172" t="s">
        <v>1666</v>
      </c>
      <c r="D2172" t="s">
        <v>3487</v>
      </c>
    </row>
    <row r="2173" spans="1:4" x14ac:dyDescent="0.3">
      <c r="A2173" t="s">
        <v>5927</v>
      </c>
      <c r="B2173" t="s">
        <v>6</v>
      </c>
      <c r="C2173" t="s">
        <v>297</v>
      </c>
      <c r="D2173" t="s">
        <v>2760</v>
      </c>
    </row>
    <row r="2174" spans="1:4" x14ac:dyDescent="0.3">
      <c r="A2174" t="s">
        <v>5928</v>
      </c>
      <c r="B2174" t="s">
        <v>6</v>
      </c>
      <c r="C2174" t="s">
        <v>3488</v>
      </c>
      <c r="D2174" t="s">
        <v>3489</v>
      </c>
    </row>
    <row r="2175" spans="1:4" x14ac:dyDescent="0.3">
      <c r="A2175" t="s">
        <v>5929</v>
      </c>
      <c r="B2175" t="s">
        <v>3</v>
      </c>
      <c r="C2175" t="s">
        <v>3490</v>
      </c>
      <c r="D2175" t="s">
        <v>1931</v>
      </c>
    </row>
    <row r="2176" spans="1:4" x14ac:dyDescent="0.3">
      <c r="A2176" t="s">
        <v>5930</v>
      </c>
      <c r="B2176" t="s">
        <v>6</v>
      </c>
      <c r="C2176" t="s">
        <v>3491</v>
      </c>
      <c r="D2176" t="s">
        <v>3492</v>
      </c>
    </row>
    <row r="2177" spans="1:4" x14ac:dyDescent="0.3">
      <c r="A2177" t="s">
        <v>5931</v>
      </c>
      <c r="B2177" t="s">
        <v>3</v>
      </c>
      <c r="C2177" t="s">
        <v>3493</v>
      </c>
      <c r="D2177" t="s">
        <v>432</v>
      </c>
    </row>
    <row r="2178" spans="1:4" x14ac:dyDescent="0.3">
      <c r="A2178" t="s">
        <v>5932</v>
      </c>
      <c r="B2178" t="s">
        <v>3</v>
      </c>
      <c r="C2178" t="s">
        <v>3494</v>
      </c>
      <c r="D2178" t="s">
        <v>416</v>
      </c>
    </row>
    <row r="2179" spans="1:4" x14ac:dyDescent="0.3">
      <c r="A2179" t="s">
        <v>5933</v>
      </c>
      <c r="B2179" t="s">
        <v>3</v>
      </c>
      <c r="C2179" t="s">
        <v>660</v>
      </c>
      <c r="D2179" t="s">
        <v>1189</v>
      </c>
    </row>
    <row r="2180" spans="1:4" x14ac:dyDescent="0.3">
      <c r="A2180" t="s">
        <v>5934</v>
      </c>
      <c r="B2180" t="s">
        <v>3</v>
      </c>
      <c r="C2180" t="s">
        <v>3495</v>
      </c>
      <c r="D2180" t="s">
        <v>3496</v>
      </c>
    </row>
    <row r="2181" spans="1:4" x14ac:dyDescent="0.3">
      <c r="A2181" t="s">
        <v>5935</v>
      </c>
      <c r="B2181" t="s">
        <v>3</v>
      </c>
      <c r="C2181" t="s">
        <v>622</v>
      </c>
      <c r="D2181" t="s">
        <v>1988</v>
      </c>
    </row>
    <row r="2182" spans="1:4" x14ac:dyDescent="0.3">
      <c r="A2182" t="s">
        <v>5936</v>
      </c>
      <c r="B2182" t="s">
        <v>3</v>
      </c>
      <c r="C2182" t="s">
        <v>3497</v>
      </c>
      <c r="D2182" t="s">
        <v>3498</v>
      </c>
    </row>
    <row r="2183" spans="1:4" x14ac:dyDescent="0.3">
      <c r="A2183" t="s">
        <v>5937</v>
      </c>
      <c r="B2183" t="s">
        <v>3</v>
      </c>
      <c r="C2183" t="s">
        <v>656</v>
      </c>
      <c r="D2183" t="s">
        <v>3499</v>
      </c>
    </row>
    <row r="2184" spans="1:4" x14ac:dyDescent="0.3">
      <c r="A2184" t="s">
        <v>5938</v>
      </c>
      <c r="B2184" t="s">
        <v>6</v>
      </c>
      <c r="C2184" t="s">
        <v>2968</v>
      </c>
      <c r="D2184" t="s">
        <v>717</v>
      </c>
    </row>
    <row r="2185" spans="1:4" x14ac:dyDescent="0.3">
      <c r="A2185" t="s">
        <v>5939</v>
      </c>
      <c r="B2185" t="s">
        <v>6</v>
      </c>
      <c r="C2185" t="s">
        <v>3500</v>
      </c>
      <c r="D2185" t="s">
        <v>3501</v>
      </c>
    </row>
    <row r="2186" spans="1:4" x14ac:dyDescent="0.3">
      <c r="A2186" t="s">
        <v>5940</v>
      </c>
      <c r="B2186" t="s">
        <v>6</v>
      </c>
      <c r="C2186" t="s">
        <v>487</v>
      </c>
      <c r="D2186" t="s">
        <v>3502</v>
      </c>
    </row>
    <row r="2187" spans="1:4" x14ac:dyDescent="0.3">
      <c r="A2187" t="s">
        <v>5941</v>
      </c>
      <c r="B2187" t="s">
        <v>6</v>
      </c>
      <c r="C2187" t="s">
        <v>3503</v>
      </c>
      <c r="D2187" t="s">
        <v>987</v>
      </c>
    </row>
    <row r="2188" spans="1:4" x14ac:dyDescent="0.3">
      <c r="A2188" t="s">
        <v>5942</v>
      </c>
      <c r="B2188" t="s">
        <v>6</v>
      </c>
      <c r="C2188" t="s">
        <v>17</v>
      </c>
      <c r="D2188" t="s">
        <v>3504</v>
      </c>
    </row>
    <row r="2189" spans="1:4" x14ac:dyDescent="0.3">
      <c r="A2189" t="s">
        <v>5943</v>
      </c>
      <c r="B2189" t="s">
        <v>6</v>
      </c>
      <c r="C2189" t="s">
        <v>166</v>
      </c>
      <c r="D2189" t="s">
        <v>3505</v>
      </c>
    </row>
    <row r="2190" spans="1:4" x14ac:dyDescent="0.3">
      <c r="A2190" t="s">
        <v>5944</v>
      </c>
      <c r="B2190" t="s">
        <v>6</v>
      </c>
      <c r="C2190" t="s">
        <v>3506</v>
      </c>
      <c r="D2190" t="s">
        <v>2270</v>
      </c>
    </row>
    <row r="2191" spans="1:4" x14ac:dyDescent="0.3">
      <c r="A2191" t="s">
        <v>5945</v>
      </c>
      <c r="B2191" t="s">
        <v>6</v>
      </c>
      <c r="C2191" t="s">
        <v>3507</v>
      </c>
      <c r="D2191" t="s">
        <v>3508</v>
      </c>
    </row>
    <row r="2192" spans="1:4" x14ac:dyDescent="0.3">
      <c r="A2192" t="s">
        <v>5946</v>
      </c>
      <c r="B2192" t="s">
        <v>6</v>
      </c>
      <c r="C2192" t="s">
        <v>3509</v>
      </c>
      <c r="D2192" t="s">
        <v>413</v>
      </c>
    </row>
    <row r="2193" spans="1:4" x14ac:dyDescent="0.3">
      <c r="A2193" t="s">
        <v>5947</v>
      </c>
      <c r="B2193" t="s">
        <v>6</v>
      </c>
      <c r="C2193" t="s">
        <v>3510</v>
      </c>
      <c r="D2193" t="s">
        <v>3511</v>
      </c>
    </row>
    <row r="2194" spans="1:4" x14ac:dyDescent="0.3">
      <c r="A2194" t="s">
        <v>5948</v>
      </c>
      <c r="B2194" t="s">
        <v>6</v>
      </c>
      <c r="C2194" t="s">
        <v>3512</v>
      </c>
      <c r="D2194" t="s">
        <v>2871</v>
      </c>
    </row>
    <row r="2195" spans="1:4" x14ac:dyDescent="0.3">
      <c r="A2195" t="s">
        <v>5949</v>
      </c>
      <c r="B2195" t="s">
        <v>6</v>
      </c>
      <c r="C2195" t="s">
        <v>3513</v>
      </c>
      <c r="D2195" t="s">
        <v>1105</v>
      </c>
    </row>
    <row r="2196" spans="1:4" x14ac:dyDescent="0.3">
      <c r="A2196" t="s">
        <v>5950</v>
      </c>
      <c r="B2196" t="s">
        <v>6</v>
      </c>
      <c r="C2196" t="s">
        <v>3514</v>
      </c>
      <c r="D2196" t="s">
        <v>3515</v>
      </c>
    </row>
    <row r="2197" spans="1:4" x14ac:dyDescent="0.3">
      <c r="A2197" t="s">
        <v>5951</v>
      </c>
      <c r="B2197" t="s">
        <v>6</v>
      </c>
      <c r="C2197" t="s">
        <v>3516</v>
      </c>
      <c r="D2197" t="s">
        <v>930</v>
      </c>
    </row>
    <row r="2198" spans="1:4" x14ac:dyDescent="0.3">
      <c r="A2198" t="s">
        <v>5952</v>
      </c>
      <c r="B2198" t="s">
        <v>6</v>
      </c>
      <c r="C2198" t="s">
        <v>3517</v>
      </c>
      <c r="D2198" t="s">
        <v>3518</v>
      </c>
    </row>
    <row r="2199" spans="1:4" x14ac:dyDescent="0.3">
      <c r="A2199" t="s">
        <v>5953</v>
      </c>
      <c r="B2199" t="s">
        <v>6</v>
      </c>
      <c r="C2199" t="s">
        <v>100</v>
      </c>
      <c r="D2199" t="s">
        <v>3519</v>
      </c>
    </row>
    <row r="2200" spans="1:4" x14ac:dyDescent="0.3">
      <c r="A2200" t="s">
        <v>5954</v>
      </c>
      <c r="B2200" t="s">
        <v>6</v>
      </c>
      <c r="C2200" t="s">
        <v>3520</v>
      </c>
      <c r="D2200" t="s">
        <v>3521</v>
      </c>
    </row>
    <row r="2201" spans="1:4" x14ac:dyDescent="0.3">
      <c r="A2201" t="s">
        <v>5955</v>
      </c>
      <c r="B2201" t="s">
        <v>6</v>
      </c>
      <c r="C2201" t="s">
        <v>3522</v>
      </c>
      <c r="D2201" t="s">
        <v>3523</v>
      </c>
    </row>
    <row r="2202" spans="1:4" x14ac:dyDescent="0.3">
      <c r="A2202" t="s">
        <v>5956</v>
      </c>
      <c r="B2202" t="s">
        <v>6</v>
      </c>
      <c r="C2202" t="s">
        <v>3524</v>
      </c>
      <c r="D2202" t="s">
        <v>3525</v>
      </c>
    </row>
    <row r="2203" spans="1:4" x14ac:dyDescent="0.3">
      <c r="A2203" t="s">
        <v>5957</v>
      </c>
      <c r="B2203" t="s">
        <v>6</v>
      </c>
      <c r="C2203" t="s">
        <v>351</v>
      </c>
      <c r="D2203" t="s">
        <v>3526</v>
      </c>
    </row>
    <row r="2204" spans="1:4" x14ac:dyDescent="0.3">
      <c r="A2204" t="s">
        <v>5958</v>
      </c>
      <c r="B2204" t="s">
        <v>3</v>
      </c>
      <c r="C2204" t="s">
        <v>3527</v>
      </c>
      <c r="D2204" t="s">
        <v>3528</v>
      </c>
    </row>
    <row r="2205" spans="1:4" x14ac:dyDescent="0.3">
      <c r="A2205" t="s">
        <v>5959</v>
      </c>
      <c r="B2205" t="s">
        <v>3</v>
      </c>
      <c r="C2205" t="s">
        <v>3529</v>
      </c>
      <c r="D2205" t="s">
        <v>3530</v>
      </c>
    </row>
    <row r="2206" spans="1:4" x14ac:dyDescent="0.3">
      <c r="A2206" t="s">
        <v>5960</v>
      </c>
      <c r="B2206" t="s">
        <v>3</v>
      </c>
      <c r="C2206" t="s">
        <v>3531</v>
      </c>
      <c r="D2206" t="s">
        <v>3532</v>
      </c>
    </row>
    <row r="2207" spans="1:4" x14ac:dyDescent="0.3">
      <c r="A2207" t="s">
        <v>5961</v>
      </c>
      <c r="B2207" t="s">
        <v>6</v>
      </c>
      <c r="C2207" t="s">
        <v>3533</v>
      </c>
      <c r="D2207" t="s">
        <v>3534</v>
      </c>
    </row>
    <row r="2208" spans="1:4" x14ac:dyDescent="0.3">
      <c r="A2208" t="s">
        <v>5962</v>
      </c>
      <c r="B2208" t="s">
        <v>6</v>
      </c>
      <c r="C2208" t="s">
        <v>2427</v>
      </c>
      <c r="D2208" t="s">
        <v>3535</v>
      </c>
    </row>
    <row r="2209" spans="1:4" x14ac:dyDescent="0.3">
      <c r="A2209" t="s">
        <v>5963</v>
      </c>
      <c r="B2209" t="s">
        <v>3</v>
      </c>
      <c r="C2209" t="s">
        <v>3536</v>
      </c>
      <c r="D2209" t="s">
        <v>3537</v>
      </c>
    </row>
    <row r="2210" spans="1:4" x14ac:dyDescent="0.3">
      <c r="A2210" t="s">
        <v>5964</v>
      </c>
      <c r="B2210" t="s">
        <v>3</v>
      </c>
      <c r="C2210" t="s">
        <v>3538</v>
      </c>
      <c r="D2210" t="s">
        <v>3539</v>
      </c>
    </row>
    <row r="2211" spans="1:4" x14ac:dyDescent="0.3">
      <c r="A2211" t="s">
        <v>5965</v>
      </c>
      <c r="B2211" t="s">
        <v>3</v>
      </c>
      <c r="C2211" t="s">
        <v>37</v>
      </c>
      <c r="D2211" t="s">
        <v>3540</v>
      </c>
    </row>
    <row r="2212" spans="1:4" x14ac:dyDescent="0.3">
      <c r="A2212" t="s">
        <v>5966</v>
      </c>
      <c r="B2212" t="s">
        <v>6</v>
      </c>
      <c r="C2212" t="s">
        <v>3147</v>
      </c>
      <c r="D2212" t="s">
        <v>3541</v>
      </c>
    </row>
    <row r="2213" spans="1:4" x14ac:dyDescent="0.3">
      <c r="A2213" t="s">
        <v>5967</v>
      </c>
      <c r="B2213" t="s">
        <v>6</v>
      </c>
      <c r="C2213" t="s">
        <v>2427</v>
      </c>
      <c r="D2213" t="s">
        <v>2959</v>
      </c>
    </row>
    <row r="2214" spans="1:4" x14ac:dyDescent="0.3">
      <c r="A2214" t="s">
        <v>5968</v>
      </c>
      <c r="B2214" t="s">
        <v>6</v>
      </c>
      <c r="C2214" t="s">
        <v>760</v>
      </c>
      <c r="D2214" t="s">
        <v>3542</v>
      </c>
    </row>
    <row r="2215" spans="1:4" x14ac:dyDescent="0.3">
      <c r="A2215" t="s">
        <v>5969</v>
      </c>
      <c r="B2215" t="s">
        <v>3</v>
      </c>
      <c r="C2215" t="s">
        <v>3543</v>
      </c>
      <c r="D2215" t="s">
        <v>3544</v>
      </c>
    </row>
    <row r="2216" spans="1:4" x14ac:dyDescent="0.3">
      <c r="A2216" t="s">
        <v>5970</v>
      </c>
      <c r="B2216" t="s">
        <v>3</v>
      </c>
      <c r="C2216" t="s">
        <v>779</v>
      </c>
      <c r="D2216" t="s">
        <v>3545</v>
      </c>
    </row>
    <row r="2217" spans="1:4" x14ac:dyDescent="0.3">
      <c r="A2217" t="s">
        <v>5971</v>
      </c>
      <c r="B2217" t="s">
        <v>6</v>
      </c>
      <c r="C2217" t="s">
        <v>3546</v>
      </c>
      <c r="D2217" t="s">
        <v>1373</v>
      </c>
    </row>
    <row r="2218" spans="1:4" x14ac:dyDescent="0.3">
      <c r="A2218" t="s">
        <v>5972</v>
      </c>
      <c r="B2218" t="s">
        <v>3</v>
      </c>
      <c r="C2218" t="s">
        <v>3547</v>
      </c>
      <c r="D2218" t="s">
        <v>129</v>
      </c>
    </row>
    <row r="2219" spans="1:4" x14ac:dyDescent="0.3">
      <c r="A2219" t="s">
        <v>5973</v>
      </c>
      <c r="B2219" t="s">
        <v>3</v>
      </c>
      <c r="C2219" t="s">
        <v>1320</v>
      </c>
      <c r="D2219" t="s">
        <v>3548</v>
      </c>
    </row>
    <row r="2220" spans="1:4" x14ac:dyDescent="0.3">
      <c r="A2220" t="s">
        <v>5974</v>
      </c>
      <c r="B2220" t="s">
        <v>3</v>
      </c>
      <c r="C2220" t="s">
        <v>437</v>
      </c>
      <c r="D2220" t="s">
        <v>3549</v>
      </c>
    </row>
    <row r="2221" spans="1:4" x14ac:dyDescent="0.3">
      <c r="A2221" t="s">
        <v>5975</v>
      </c>
      <c r="B2221" t="s">
        <v>3</v>
      </c>
      <c r="C2221" t="s">
        <v>3550</v>
      </c>
      <c r="D2221" t="s">
        <v>3551</v>
      </c>
    </row>
    <row r="2222" spans="1:4" x14ac:dyDescent="0.3">
      <c r="A2222" t="s">
        <v>5976</v>
      </c>
      <c r="B2222" t="s">
        <v>6</v>
      </c>
      <c r="C2222" t="s">
        <v>275</v>
      </c>
      <c r="D2222" t="s">
        <v>3552</v>
      </c>
    </row>
    <row r="2223" spans="1:4" x14ac:dyDescent="0.3">
      <c r="A2223" t="s">
        <v>5977</v>
      </c>
      <c r="B2223" t="s">
        <v>6</v>
      </c>
      <c r="C2223" t="s">
        <v>1817</v>
      </c>
      <c r="D2223" t="s">
        <v>3553</v>
      </c>
    </row>
    <row r="2224" spans="1:4" x14ac:dyDescent="0.3">
      <c r="A2224" t="s">
        <v>5978</v>
      </c>
      <c r="B2224" t="s">
        <v>6</v>
      </c>
      <c r="C2224" t="s">
        <v>697</v>
      </c>
      <c r="D2224" t="s">
        <v>873</v>
      </c>
    </row>
    <row r="2225" spans="1:4" x14ac:dyDescent="0.3">
      <c r="A2225" t="s">
        <v>5979</v>
      </c>
      <c r="B2225" t="s">
        <v>6</v>
      </c>
      <c r="C2225" t="s">
        <v>1817</v>
      </c>
      <c r="D2225" t="s">
        <v>3554</v>
      </c>
    </row>
    <row r="2226" spans="1:4" x14ac:dyDescent="0.3">
      <c r="A2226" t="s">
        <v>5980</v>
      </c>
      <c r="B2226" t="s">
        <v>6</v>
      </c>
      <c r="C2226" t="s">
        <v>3555</v>
      </c>
      <c r="D2226" t="s">
        <v>2962</v>
      </c>
    </row>
    <row r="2227" spans="1:4" x14ac:dyDescent="0.3">
      <c r="A2227" t="s">
        <v>5981</v>
      </c>
      <c r="B2227" t="s">
        <v>3</v>
      </c>
      <c r="C2227" t="s">
        <v>473</v>
      </c>
      <c r="D2227" t="s">
        <v>1329</v>
      </c>
    </row>
    <row r="2228" spans="1:4" x14ac:dyDescent="0.3">
      <c r="A2228" t="s">
        <v>5982</v>
      </c>
      <c r="B2228" t="s">
        <v>3</v>
      </c>
      <c r="C2228" t="s">
        <v>2187</v>
      </c>
      <c r="D2228" t="s">
        <v>2309</v>
      </c>
    </row>
    <row r="2229" spans="1:4" x14ac:dyDescent="0.3">
      <c r="A2229" t="s">
        <v>5983</v>
      </c>
      <c r="B2229" t="s">
        <v>3</v>
      </c>
      <c r="C2229" t="s">
        <v>3556</v>
      </c>
      <c r="D2229" t="s">
        <v>3557</v>
      </c>
    </row>
    <row r="2230" spans="1:4" x14ac:dyDescent="0.3">
      <c r="A2230" t="s">
        <v>5984</v>
      </c>
      <c r="B2230" t="s">
        <v>3</v>
      </c>
      <c r="C2230" t="s">
        <v>3558</v>
      </c>
      <c r="D2230" t="s">
        <v>3559</v>
      </c>
    </row>
    <row r="2231" spans="1:4" x14ac:dyDescent="0.3">
      <c r="A2231" t="s">
        <v>5985</v>
      </c>
      <c r="B2231" t="s">
        <v>6</v>
      </c>
      <c r="C2231" t="s">
        <v>3560</v>
      </c>
      <c r="D2231" t="s">
        <v>3561</v>
      </c>
    </row>
    <row r="2232" spans="1:4" x14ac:dyDescent="0.3">
      <c r="A2232" t="s">
        <v>5986</v>
      </c>
      <c r="B2232" t="s">
        <v>3</v>
      </c>
      <c r="C2232" t="s">
        <v>3562</v>
      </c>
      <c r="D2232" t="s">
        <v>3563</v>
      </c>
    </row>
    <row r="2233" spans="1:4" x14ac:dyDescent="0.3">
      <c r="A2233" t="s">
        <v>5987</v>
      </c>
      <c r="B2233" t="s">
        <v>3</v>
      </c>
      <c r="C2233" t="s">
        <v>3564</v>
      </c>
      <c r="D2233" t="s">
        <v>3565</v>
      </c>
    </row>
    <row r="2234" spans="1:4" x14ac:dyDescent="0.3">
      <c r="A2234" t="s">
        <v>5988</v>
      </c>
      <c r="B2234" t="s">
        <v>3</v>
      </c>
      <c r="C2234" t="s">
        <v>3566</v>
      </c>
      <c r="D2234" t="s">
        <v>3567</v>
      </c>
    </row>
    <row r="2235" spans="1:4" x14ac:dyDescent="0.3">
      <c r="A2235" t="s">
        <v>5989</v>
      </c>
      <c r="B2235" t="s">
        <v>6</v>
      </c>
      <c r="C2235" t="s">
        <v>17</v>
      </c>
      <c r="D2235" t="s">
        <v>1877</v>
      </c>
    </row>
    <row r="2236" spans="1:4" x14ac:dyDescent="0.3">
      <c r="A2236" t="s">
        <v>5990</v>
      </c>
      <c r="B2236" t="s">
        <v>6</v>
      </c>
      <c r="C2236" t="s">
        <v>43</v>
      </c>
      <c r="D2236" t="s">
        <v>3568</v>
      </c>
    </row>
    <row r="2237" spans="1:4" x14ac:dyDescent="0.3">
      <c r="A2237" t="s">
        <v>5991</v>
      </c>
      <c r="B2237" t="s">
        <v>6</v>
      </c>
      <c r="C2237" t="s">
        <v>3569</v>
      </c>
      <c r="D2237" t="s">
        <v>3570</v>
      </c>
    </row>
    <row r="2238" spans="1:4" x14ac:dyDescent="0.3">
      <c r="A2238" t="s">
        <v>5992</v>
      </c>
      <c r="B2238" t="s">
        <v>6</v>
      </c>
      <c r="C2238" t="s">
        <v>2955</v>
      </c>
      <c r="D2238" t="s">
        <v>3571</v>
      </c>
    </row>
    <row r="2239" spans="1:4" x14ac:dyDescent="0.3">
      <c r="A2239" t="s">
        <v>5993</v>
      </c>
      <c r="B2239" t="s">
        <v>6</v>
      </c>
      <c r="C2239" t="s">
        <v>3572</v>
      </c>
      <c r="D2239" t="s">
        <v>3573</v>
      </c>
    </row>
    <row r="2240" spans="1:4" x14ac:dyDescent="0.3">
      <c r="A2240" t="s">
        <v>5994</v>
      </c>
      <c r="B2240" t="s">
        <v>6</v>
      </c>
      <c r="C2240" t="s">
        <v>3574</v>
      </c>
      <c r="D2240" t="s">
        <v>135</v>
      </c>
    </row>
    <row r="2241" spans="1:4" x14ac:dyDescent="0.3">
      <c r="A2241" t="s">
        <v>5995</v>
      </c>
      <c r="B2241" t="s">
        <v>3</v>
      </c>
      <c r="C2241" t="s">
        <v>3575</v>
      </c>
      <c r="D2241" t="s">
        <v>3576</v>
      </c>
    </row>
    <row r="2242" spans="1:4" x14ac:dyDescent="0.3">
      <c r="A2242" t="s">
        <v>5996</v>
      </c>
      <c r="B2242" t="s">
        <v>3</v>
      </c>
      <c r="C2242" t="s">
        <v>192</v>
      </c>
      <c r="D2242" t="s">
        <v>3577</v>
      </c>
    </row>
    <row r="2243" spans="1:4" x14ac:dyDescent="0.3">
      <c r="A2243" t="s">
        <v>5997</v>
      </c>
      <c r="B2243" t="s">
        <v>3</v>
      </c>
      <c r="C2243" t="s">
        <v>3578</v>
      </c>
      <c r="D2243" t="s">
        <v>3579</v>
      </c>
    </row>
    <row r="2244" spans="1:4" x14ac:dyDescent="0.3">
      <c r="A2244" t="s">
        <v>5998</v>
      </c>
      <c r="B2244" t="s">
        <v>6</v>
      </c>
      <c r="C2244" t="s">
        <v>764</v>
      </c>
      <c r="D2244" t="s">
        <v>1602</v>
      </c>
    </row>
    <row r="2245" spans="1:4" x14ac:dyDescent="0.3">
      <c r="A2245" t="s">
        <v>5999</v>
      </c>
      <c r="B2245" t="s">
        <v>6</v>
      </c>
      <c r="C2245" t="s">
        <v>197</v>
      </c>
      <c r="D2245" t="s">
        <v>3580</v>
      </c>
    </row>
    <row r="2246" spans="1:4" x14ac:dyDescent="0.3">
      <c r="A2246" t="s">
        <v>6000</v>
      </c>
      <c r="B2246" t="s">
        <v>3</v>
      </c>
      <c r="C2246" t="s">
        <v>2426</v>
      </c>
      <c r="D2246" t="s">
        <v>1189</v>
      </c>
    </row>
    <row r="2247" spans="1:4" x14ac:dyDescent="0.3">
      <c r="A2247" t="s">
        <v>6001</v>
      </c>
      <c r="B2247" t="s">
        <v>3</v>
      </c>
      <c r="C2247" t="s">
        <v>1381</v>
      </c>
      <c r="D2247" t="s">
        <v>3581</v>
      </c>
    </row>
    <row r="2248" spans="1:4" x14ac:dyDescent="0.3">
      <c r="A2248" t="s">
        <v>6002</v>
      </c>
      <c r="B2248" t="s">
        <v>3</v>
      </c>
      <c r="C2248" t="s">
        <v>192</v>
      </c>
      <c r="D2248" t="s">
        <v>3582</v>
      </c>
    </row>
    <row r="2249" spans="1:4" x14ac:dyDescent="0.3">
      <c r="A2249" t="s">
        <v>6003</v>
      </c>
      <c r="B2249" t="s">
        <v>6</v>
      </c>
      <c r="C2249" t="s">
        <v>3583</v>
      </c>
      <c r="D2249" t="s">
        <v>3584</v>
      </c>
    </row>
    <row r="2250" spans="1:4" x14ac:dyDescent="0.3">
      <c r="A2250" t="s">
        <v>6004</v>
      </c>
      <c r="B2250" t="s">
        <v>6</v>
      </c>
      <c r="C2250" t="s">
        <v>935</v>
      </c>
      <c r="D2250" t="s">
        <v>3585</v>
      </c>
    </row>
    <row r="2251" spans="1:4" x14ac:dyDescent="0.3">
      <c r="A2251" t="s">
        <v>6005</v>
      </c>
      <c r="B2251" t="s">
        <v>3</v>
      </c>
      <c r="C2251" t="s">
        <v>1056</v>
      </c>
      <c r="D2251" t="s">
        <v>3586</v>
      </c>
    </row>
    <row r="2252" spans="1:4" x14ac:dyDescent="0.3">
      <c r="A2252" t="s">
        <v>6006</v>
      </c>
      <c r="B2252" t="s">
        <v>3</v>
      </c>
      <c r="C2252" t="s">
        <v>62</v>
      </c>
      <c r="D2252" t="s">
        <v>3587</v>
      </c>
    </row>
    <row r="2253" spans="1:4" x14ac:dyDescent="0.3">
      <c r="A2253" t="s">
        <v>6007</v>
      </c>
      <c r="B2253" t="s">
        <v>6</v>
      </c>
      <c r="C2253" t="s">
        <v>760</v>
      </c>
      <c r="D2253" t="s">
        <v>3588</v>
      </c>
    </row>
    <row r="2254" spans="1:4" x14ac:dyDescent="0.3">
      <c r="A2254" t="s">
        <v>6008</v>
      </c>
      <c r="B2254" t="s">
        <v>3</v>
      </c>
      <c r="C2254" t="s">
        <v>3589</v>
      </c>
      <c r="D2254" t="s">
        <v>3590</v>
      </c>
    </row>
    <row r="2255" spans="1:4" x14ac:dyDescent="0.3">
      <c r="A2255" t="s">
        <v>6009</v>
      </c>
      <c r="B2255" t="s">
        <v>3</v>
      </c>
      <c r="C2255" t="s">
        <v>1808</v>
      </c>
      <c r="D2255" t="s">
        <v>3591</v>
      </c>
    </row>
    <row r="2256" spans="1:4" x14ac:dyDescent="0.3">
      <c r="A2256" t="s">
        <v>6010</v>
      </c>
      <c r="B2256" t="s">
        <v>3</v>
      </c>
      <c r="C2256" t="s">
        <v>3592</v>
      </c>
      <c r="D2256" t="s">
        <v>3593</v>
      </c>
    </row>
    <row r="2257" spans="1:4" x14ac:dyDescent="0.3">
      <c r="A2257" t="s">
        <v>6011</v>
      </c>
      <c r="B2257" t="s">
        <v>6</v>
      </c>
      <c r="C2257" t="s">
        <v>3594</v>
      </c>
      <c r="D2257" t="s">
        <v>135</v>
      </c>
    </row>
    <row r="2258" spans="1:4" x14ac:dyDescent="0.3">
      <c r="A2258" t="s">
        <v>6012</v>
      </c>
      <c r="B2258" t="s">
        <v>6</v>
      </c>
      <c r="C2258" t="s">
        <v>3595</v>
      </c>
      <c r="D2258" t="s">
        <v>3596</v>
      </c>
    </row>
    <row r="2259" spans="1:4" x14ac:dyDescent="0.3">
      <c r="A2259" t="s">
        <v>6013</v>
      </c>
      <c r="B2259" t="s">
        <v>6</v>
      </c>
      <c r="C2259" t="s">
        <v>3597</v>
      </c>
      <c r="D2259" t="s">
        <v>3598</v>
      </c>
    </row>
    <row r="2260" spans="1:4" x14ac:dyDescent="0.3">
      <c r="A2260" t="s">
        <v>6014</v>
      </c>
      <c r="B2260" t="s">
        <v>6</v>
      </c>
      <c r="C2260" t="s">
        <v>3599</v>
      </c>
      <c r="D2260" t="s">
        <v>3600</v>
      </c>
    </row>
    <row r="2261" spans="1:4" x14ac:dyDescent="0.3">
      <c r="A2261" t="s">
        <v>6015</v>
      </c>
      <c r="B2261" t="s">
        <v>6</v>
      </c>
      <c r="C2261" t="s">
        <v>439</v>
      </c>
      <c r="D2261" t="s">
        <v>3601</v>
      </c>
    </row>
    <row r="2262" spans="1:4" x14ac:dyDescent="0.3">
      <c r="A2262" t="s">
        <v>6016</v>
      </c>
      <c r="B2262" t="s">
        <v>3</v>
      </c>
      <c r="C2262" t="s">
        <v>154</v>
      </c>
      <c r="D2262" t="s">
        <v>3602</v>
      </c>
    </row>
    <row r="2263" spans="1:4" x14ac:dyDescent="0.3">
      <c r="A2263" t="s">
        <v>6017</v>
      </c>
      <c r="B2263" t="s">
        <v>6</v>
      </c>
      <c r="C2263" t="s">
        <v>132</v>
      </c>
      <c r="D2263" t="s">
        <v>3603</v>
      </c>
    </row>
    <row r="2264" spans="1:4" x14ac:dyDescent="0.3">
      <c r="A2264" t="s">
        <v>6018</v>
      </c>
      <c r="B2264" t="s">
        <v>6</v>
      </c>
      <c r="C2264" t="s">
        <v>400</v>
      </c>
      <c r="D2264" t="s">
        <v>3604</v>
      </c>
    </row>
    <row r="2265" spans="1:4" x14ac:dyDescent="0.3">
      <c r="A2265" t="s">
        <v>6019</v>
      </c>
      <c r="B2265" t="s">
        <v>6</v>
      </c>
      <c r="C2265" t="s">
        <v>3605</v>
      </c>
      <c r="D2265" t="s">
        <v>3606</v>
      </c>
    </row>
    <row r="2266" spans="1:4" x14ac:dyDescent="0.3">
      <c r="A2266" t="s">
        <v>6020</v>
      </c>
      <c r="B2266" t="s">
        <v>6</v>
      </c>
      <c r="C2266" t="s">
        <v>303</v>
      </c>
      <c r="D2266" t="s">
        <v>2728</v>
      </c>
    </row>
    <row r="2267" spans="1:4" x14ac:dyDescent="0.3">
      <c r="A2267" t="s">
        <v>6021</v>
      </c>
      <c r="B2267" t="s">
        <v>3</v>
      </c>
      <c r="C2267" t="s">
        <v>1951</v>
      </c>
      <c r="D2267" t="s">
        <v>3607</v>
      </c>
    </row>
    <row r="2268" spans="1:4" x14ac:dyDescent="0.3">
      <c r="A2268" t="s">
        <v>6022</v>
      </c>
      <c r="B2268" t="s">
        <v>3</v>
      </c>
      <c r="C2268" t="s">
        <v>951</v>
      </c>
      <c r="D2268" t="s">
        <v>3608</v>
      </c>
    </row>
    <row r="2269" spans="1:4" x14ac:dyDescent="0.3">
      <c r="A2269" t="s">
        <v>6023</v>
      </c>
      <c r="B2269" t="s">
        <v>3</v>
      </c>
      <c r="C2269" t="s">
        <v>3609</v>
      </c>
      <c r="D2269" t="s">
        <v>3610</v>
      </c>
    </row>
    <row r="2270" spans="1:4" x14ac:dyDescent="0.3">
      <c r="A2270" t="s">
        <v>6024</v>
      </c>
      <c r="B2270" t="s">
        <v>3</v>
      </c>
      <c r="C2270" t="s">
        <v>3611</v>
      </c>
      <c r="D2270" t="s">
        <v>262</v>
      </c>
    </row>
    <row r="2271" spans="1:4" x14ac:dyDescent="0.3">
      <c r="A2271" t="s">
        <v>6025</v>
      </c>
      <c r="B2271" t="s">
        <v>3</v>
      </c>
      <c r="C2271" t="s">
        <v>2431</v>
      </c>
      <c r="D2271" t="s">
        <v>1055</v>
      </c>
    </row>
    <row r="2272" spans="1:4" x14ac:dyDescent="0.3">
      <c r="A2272" t="s">
        <v>6026</v>
      </c>
      <c r="B2272" t="s">
        <v>6</v>
      </c>
      <c r="C2272" t="s">
        <v>3612</v>
      </c>
      <c r="D2272" t="s">
        <v>3613</v>
      </c>
    </row>
    <row r="2273" spans="1:4" x14ac:dyDescent="0.3">
      <c r="A2273" t="s">
        <v>6027</v>
      </c>
      <c r="B2273" t="s">
        <v>3</v>
      </c>
      <c r="C2273" t="s">
        <v>3614</v>
      </c>
      <c r="D2273" t="s">
        <v>3615</v>
      </c>
    </row>
    <row r="2274" spans="1:4" x14ac:dyDescent="0.3">
      <c r="A2274" t="s">
        <v>6028</v>
      </c>
      <c r="B2274" t="s">
        <v>6</v>
      </c>
      <c r="C2274" t="s">
        <v>3616</v>
      </c>
      <c r="D2274" t="s">
        <v>139</v>
      </c>
    </row>
    <row r="2275" spans="1:4" x14ac:dyDescent="0.3">
      <c r="A2275" t="s">
        <v>6029</v>
      </c>
      <c r="B2275" t="s">
        <v>3</v>
      </c>
      <c r="C2275" t="s">
        <v>3495</v>
      </c>
      <c r="D2275" t="s">
        <v>3617</v>
      </c>
    </row>
    <row r="2276" spans="1:4" x14ac:dyDescent="0.3">
      <c r="A2276" t="s">
        <v>6030</v>
      </c>
      <c r="B2276" t="s">
        <v>6</v>
      </c>
      <c r="C2276" t="s">
        <v>847</v>
      </c>
      <c r="D2276" t="s">
        <v>3618</v>
      </c>
    </row>
    <row r="2277" spans="1:4" x14ac:dyDescent="0.3">
      <c r="A2277" t="s">
        <v>6031</v>
      </c>
      <c r="B2277" t="s">
        <v>6</v>
      </c>
      <c r="C2277" t="s">
        <v>1771</v>
      </c>
      <c r="D2277" t="s">
        <v>3619</v>
      </c>
    </row>
    <row r="2278" spans="1:4" x14ac:dyDescent="0.3">
      <c r="A2278" t="s">
        <v>6032</v>
      </c>
      <c r="B2278" t="s">
        <v>3</v>
      </c>
      <c r="C2278" t="s">
        <v>3620</v>
      </c>
      <c r="D2278" t="s">
        <v>3621</v>
      </c>
    </row>
    <row r="2279" spans="1:4" x14ac:dyDescent="0.3">
      <c r="A2279" t="s">
        <v>6033</v>
      </c>
      <c r="B2279" t="s">
        <v>6</v>
      </c>
      <c r="C2279" t="s">
        <v>207</v>
      </c>
      <c r="D2279" t="s">
        <v>3622</v>
      </c>
    </row>
    <row r="2280" spans="1:4" x14ac:dyDescent="0.3">
      <c r="A2280" t="s">
        <v>6034</v>
      </c>
      <c r="B2280" t="s">
        <v>6</v>
      </c>
      <c r="C2280" t="s">
        <v>3623</v>
      </c>
      <c r="D2280" t="s">
        <v>348</v>
      </c>
    </row>
    <row r="2281" spans="1:4" x14ac:dyDescent="0.3">
      <c r="A2281" t="s">
        <v>6035</v>
      </c>
      <c r="B2281" t="s">
        <v>6</v>
      </c>
      <c r="C2281" t="s">
        <v>156</v>
      </c>
      <c r="D2281" t="s">
        <v>3624</v>
      </c>
    </row>
    <row r="2282" spans="1:4" x14ac:dyDescent="0.3">
      <c r="A2282" t="s">
        <v>6036</v>
      </c>
      <c r="B2282" t="s">
        <v>6</v>
      </c>
      <c r="C2282" t="s">
        <v>3625</v>
      </c>
      <c r="D2282" t="s">
        <v>3626</v>
      </c>
    </row>
    <row r="2283" spans="1:4" x14ac:dyDescent="0.3">
      <c r="A2283" t="s">
        <v>6037</v>
      </c>
      <c r="B2283" t="s">
        <v>3</v>
      </c>
      <c r="C2283" t="s">
        <v>164</v>
      </c>
      <c r="D2283" t="s">
        <v>87</v>
      </c>
    </row>
    <row r="2284" spans="1:4" x14ac:dyDescent="0.3">
      <c r="A2284" t="s">
        <v>6038</v>
      </c>
      <c r="B2284" t="s">
        <v>6</v>
      </c>
      <c r="C2284" t="s">
        <v>27</v>
      </c>
      <c r="D2284" t="s">
        <v>3627</v>
      </c>
    </row>
    <row r="2285" spans="1:4" x14ac:dyDescent="0.3">
      <c r="A2285" t="s">
        <v>6039</v>
      </c>
      <c r="B2285" t="s">
        <v>3</v>
      </c>
      <c r="C2285" t="s">
        <v>1611</v>
      </c>
      <c r="D2285" t="s">
        <v>3628</v>
      </c>
    </row>
    <row r="2286" spans="1:4" x14ac:dyDescent="0.3">
      <c r="A2286" t="s">
        <v>6040</v>
      </c>
      <c r="B2286" t="s">
        <v>6</v>
      </c>
      <c r="C2286" t="s">
        <v>3629</v>
      </c>
      <c r="D2286" t="s">
        <v>3630</v>
      </c>
    </row>
    <row r="2287" spans="1:4" x14ac:dyDescent="0.3">
      <c r="A2287" t="s">
        <v>6041</v>
      </c>
      <c r="B2287" t="s">
        <v>3</v>
      </c>
      <c r="C2287" t="s">
        <v>180</v>
      </c>
      <c r="D2287" t="s">
        <v>3588</v>
      </c>
    </row>
    <row r="2288" spans="1:4" x14ac:dyDescent="0.3">
      <c r="A2288" t="s">
        <v>6042</v>
      </c>
      <c r="B2288" t="s">
        <v>6</v>
      </c>
      <c r="C2288" t="s">
        <v>3631</v>
      </c>
      <c r="D2288" t="s">
        <v>3632</v>
      </c>
    </row>
    <row r="2289" spans="1:4" x14ac:dyDescent="0.3">
      <c r="A2289" t="s">
        <v>6043</v>
      </c>
      <c r="B2289" t="s">
        <v>3</v>
      </c>
      <c r="C2289" t="s">
        <v>2435</v>
      </c>
      <c r="D2289" t="s">
        <v>3633</v>
      </c>
    </row>
    <row r="2290" spans="1:4" x14ac:dyDescent="0.3">
      <c r="A2290" t="s">
        <v>6044</v>
      </c>
      <c r="B2290" t="s">
        <v>6</v>
      </c>
      <c r="C2290" t="s">
        <v>3634</v>
      </c>
      <c r="D2290" t="s">
        <v>3635</v>
      </c>
    </row>
    <row r="2291" spans="1:4" x14ac:dyDescent="0.3">
      <c r="A2291" t="s">
        <v>6045</v>
      </c>
      <c r="B2291" t="s">
        <v>6</v>
      </c>
      <c r="C2291" t="s">
        <v>3636</v>
      </c>
      <c r="D2291" t="s">
        <v>3637</v>
      </c>
    </row>
    <row r="2292" spans="1:4" x14ac:dyDescent="0.3">
      <c r="A2292" t="s">
        <v>6046</v>
      </c>
      <c r="B2292" t="s">
        <v>3</v>
      </c>
      <c r="C2292" t="s">
        <v>506</v>
      </c>
      <c r="D2292" t="s">
        <v>348</v>
      </c>
    </row>
    <row r="2293" spans="1:4" x14ac:dyDescent="0.3">
      <c r="A2293" t="s">
        <v>6047</v>
      </c>
      <c r="B2293" t="s">
        <v>6</v>
      </c>
      <c r="C2293" t="s">
        <v>3638</v>
      </c>
      <c r="D2293" t="s">
        <v>3639</v>
      </c>
    </row>
    <row r="2294" spans="1:4" x14ac:dyDescent="0.3">
      <c r="A2294" t="s">
        <v>6048</v>
      </c>
      <c r="B2294" t="s">
        <v>6</v>
      </c>
      <c r="C2294" t="s">
        <v>100</v>
      </c>
      <c r="D2294" t="s">
        <v>171</v>
      </c>
    </row>
    <row r="2295" spans="1:4" x14ac:dyDescent="0.3">
      <c r="A2295" t="s">
        <v>6049</v>
      </c>
      <c r="B2295" t="s">
        <v>3</v>
      </c>
      <c r="C2295" t="s">
        <v>180</v>
      </c>
      <c r="D2295" t="s">
        <v>3640</v>
      </c>
    </row>
    <row r="2296" spans="1:4" x14ac:dyDescent="0.3">
      <c r="A2296" t="s">
        <v>6050</v>
      </c>
      <c r="B2296" t="s">
        <v>6</v>
      </c>
      <c r="C2296" t="s">
        <v>1279</v>
      </c>
      <c r="D2296" t="s">
        <v>3641</v>
      </c>
    </row>
    <row r="2297" spans="1:4" x14ac:dyDescent="0.3">
      <c r="A2297" t="s">
        <v>6051</v>
      </c>
      <c r="B2297" t="s">
        <v>6</v>
      </c>
      <c r="C2297" t="s">
        <v>3642</v>
      </c>
      <c r="D2297" t="s">
        <v>3643</v>
      </c>
    </row>
    <row r="2298" spans="1:4" x14ac:dyDescent="0.3">
      <c r="A2298" t="s">
        <v>6052</v>
      </c>
      <c r="B2298" t="s">
        <v>6</v>
      </c>
      <c r="C2298" t="s">
        <v>3644</v>
      </c>
      <c r="D2298" t="s">
        <v>3645</v>
      </c>
    </row>
    <row r="2299" spans="1:4" x14ac:dyDescent="0.3">
      <c r="A2299" t="s">
        <v>6053</v>
      </c>
      <c r="B2299" t="s">
        <v>3</v>
      </c>
      <c r="C2299" t="s">
        <v>3646</v>
      </c>
      <c r="D2299" t="s">
        <v>3647</v>
      </c>
    </row>
    <row r="2300" spans="1:4" x14ac:dyDescent="0.3">
      <c r="A2300" t="s">
        <v>6054</v>
      </c>
      <c r="B2300" t="s">
        <v>6</v>
      </c>
      <c r="C2300" t="s">
        <v>3648</v>
      </c>
      <c r="D2300" t="s">
        <v>3649</v>
      </c>
    </row>
    <row r="2301" spans="1:4" x14ac:dyDescent="0.3">
      <c r="A2301" t="s">
        <v>6055</v>
      </c>
      <c r="B2301" t="s">
        <v>6</v>
      </c>
      <c r="C2301" t="s">
        <v>162</v>
      </c>
      <c r="D2301" t="s">
        <v>3650</v>
      </c>
    </row>
    <row r="2302" spans="1:4" x14ac:dyDescent="0.3">
      <c r="A2302" t="s">
        <v>6056</v>
      </c>
      <c r="B2302" t="s">
        <v>6</v>
      </c>
      <c r="C2302" t="s">
        <v>3651</v>
      </c>
      <c r="D2302" t="s">
        <v>3652</v>
      </c>
    </row>
    <row r="2303" spans="1:4" x14ac:dyDescent="0.3">
      <c r="A2303" t="s">
        <v>6057</v>
      </c>
      <c r="B2303" t="s">
        <v>6</v>
      </c>
      <c r="C2303" t="s">
        <v>27</v>
      </c>
      <c r="D2303" t="s">
        <v>521</v>
      </c>
    </row>
    <row r="2304" spans="1:4" x14ac:dyDescent="0.3">
      <c r="A2304" t="s">
        <v>6058</v>
      </c>
      <c r="B2304" t="s">
        <v>3</v>
      </c>
      <c r="C2304" t="s">
        <v>3653</v>
      </c>
      <c r="D2304" t="s">
        <v>3654</v>
      </c>
    </row>
    <row r="2305" spans="1:4" x14ac:dyDescent="0.3">
      <c r="A2305" t="s">
        <v>6059</v>
      </c>
      <c r="B2305" t="s">
        <v>6</v>
      </c>
      <c r="C2305" t="s">
        <v>847</v>
      </c>
      <c r="D2305" t="s">
        <v>3655</v>
      </c>
    </row>
    <row r="2306" spans="1:4" x14ac:dyDescent="0.3">
      <c r="A2306" t="s">
        <v>6060</v>
      </c>
      <c r="B2306" t="s">
        <v>6</v>
      </c>
      <c r="C2306" t="s">
        <v>3656</v>
      </c>
      <c r="D2306" t="s">
        <v>3657</v>
      </c>
    </row>
    <row r="2307" spans="1:4" x14ac:dyDescent="0.3">
      <c r="A2307" t="s">
        <v>6061</v>
      </c>
      <c r="B2307" t="s">
        <v>6</v>
      </c>
      <c r="C2307" t="s">
        <v>1919</v>
      </c>
      <c r="D2307" t="s">
        <v>3658</v>
      </c>
    </row>
    <row r="2308" spans="1:4" x14ac:dyDescent="0.3">
      <c r="A2308" t="s">
        <v>6062</v>
      </c>
      <c r="B2308" t="s">
        <v>3</v>
      </c>
      <c r="C2308" t="s">
        <v>538</v>
      </c>
      <c r="D2308" t="s">
        <v>3659</v>
      </c>
    </row>
    <row r="2309" spans="1:4" x14ac:dyDescent="0.3">
      <c r="A2309" t="s">
        <v>6063</v>
      </c>
      <c r="B2309" t="s">
        <v>3</v>
      </c>
      <c r="C2309" t="s">
        <v>2852</v>
      </c>
      <c r="D2309" t="s">
        <v>3660</v>
      </c>
    </row>
    <row r="2310" spans="1:4" x14ac:dyDescent="0.3">
      <c r="A2310" t="s">
        <v>6064</v>
      </c>
      <c r="B2310" t="s">
        <v>3</v>
      </c>
      <c r="C2310" t="s">
        <v>2817</v>
      </c>
      <c r="D2310" t="s">
        <v>2999</v>
      </c>
    </row>
    <row r="2311" spans="1:4" x14ac:dyDescent="0.3">
      <c r="A2311" t="s">
        <v>6065</v>
      </c>
      <c r="B2311" t="s">
        <v>6</v>
      </c>
      <c r="C2311" t="s">
        <v>303</v>
      </c>
      <c r="D2311" t="s">
        <v>262</v>
      </c>
    </row>
    <row r="2312" spans="1:4" x14ac:dyDescent="0.3">
      <c r="A2312" t="s">
        <v>6066</v>
      </c>
      <c r="B2312" t="s">
        <v>880</v>
      </c>
      <c r="C2312" t="s">
        <v>3661</v>
      </c>
      <c r="D2312" t="s">
        <v>3662</v>
      </c>
    </row>
    <row r="2313" spans="1:4" x14ac:dyDescent="0.3">
      <c r="A2313" t="s">
        <v>6067</v>
      </c>
      <c r="B2313" t="s">
        <v>3</v>
      </c>
      <c r="C2313" t="s">
        <v>115</v>
      </c>
      <c r="D2313" t="s">
        <v>3663</v>
      </c>
    </row>
    <row r="2314" spans="1:4" x14ac:dyDescent="0.3">
      <c r="A2314" t="s">
        <v>6068</v>
      </c>
      <c r="B2314" t="s">
        <v>6</v>
      </c>
      <c r="C2314" t="s">
        <v>82</v>
      </c>
      <c r="D2314" t="s">
        <v>3664</v>
      </c>
    </row>
    <row r="2315" spans="1:4" x14ac:dyDescent="0.3">
      <c r="A2315" t="s">
        <v>6069</v>
      </c>
      <c r="B2315" t="s">
        <v>3</v>
      </c>
      <c r="C2315" t="s">
        <v>740</v>
      </c>
      <c r="D2315" t="s">
        <v>3665</v>
      </c>
    </row>
    <row r="2316" spans="1:4" x14ac:dyDescent="0.3">
      <c r="A2316" t="s">
        <v>6070</v>
      </c>
      <c r="B2316" t="s">
        <v>3</v>
      </c>
      <c r="C2316" t="s">
        <v>3666</v>
      </c>
      <c r="D2316" t="s">
        <v>1520</v>
      </c>
    </row>
    <row r="2317" spans="1:4" x14ac:dyDescent="0.3">
      <c r="A2317" t="s">
        <v>6071</v>
      </c>
      <c r="B2317" t="s">
        <v>6</v>
      </c>
      <c r="C2317" t="s">
        <v>3667</v>
      </c>
      <c r="D2317" t="s">
        <v>555</v>
      </c>
    </row>
    <row r="2318" spans="1:4" x14ac:dyDescent="0.3">
      <c r="A2318" t="s">
        <v>6072</v>
      </c>
      <c r="B2318" t="s">
        <v>6</v>
      </c>
      <c r="C2318" t="s">
        <v>1399</v>
      </c>
      <c r="D2318" t="s">
        <v>3668</v>
      </c>
    </row>
    <row r="2319" spans="1:4" x14ac:dyDescent="0.3">
      <c r="A2319" t="s">
        <v>6073</v>
      </c>
      <c r="B2319" t="s">
        <v>3</v>
      </c>
      <c r="C2319" t="s">
        <v>3669</v>
      </c>
      <c r="D2319" t="s">
        <v>2876</v>
      </c>
    </row>
    <row r="2320" spans="1:4" x14ac:dyDescent="0.3">
      <c r="A2320" t="s">
        <v>6074</v>
      </c>
      <c r="B2320" t="s">
        <v>6</v>
      </c>
      <c r="C2320" t="s">
        <v>3670</v>
      </c>
      <c r="D2320" t="s">
        <v>3671</v>
      </c>
    </row>
    <row r="2321" spans="1:4" x14ac:dyDescent="0.3">
      <c r="A2321" t="s">
        <v>6075</v>
      </c>
      <c r="B2321" t="s">
        <v>3</v>
      </c>
      <c r="C2321" t="s">
        <v>3672</v>
      </c>
      <c r="D2321" t="s">
        <v>3673</v>
      </c>
    </row>
    <row r="2322" spans="1:4" x14ac:dyDescent="0.3">
      <c r="A2322" t="s">
        <v>6076</v>
      </c>
      <c r="B2322" t="s">
        <v>6</v>
      </c>
      <c r="C2322" t="s">
        <v>188</v>
      </c>
      <c r="D2322" t="s">
        <v>3674</v>
      </c>
    </row>
    <row r="2323" spans="1:4" x14ac:dyDescent="0.3">
      <c r="A2323" t="s">
        <v>6077</v>
      </c>
      <c r="B2323" t="s">
        <v>3</v>
      </c>
      <c r="C2323" t="s">
        <v>3675</v>
      </c>
      <c r="D2323" t="s">
        <v>3676</v>
      </c>
    </row>
    <row r="2324" spans="1:4" x14ac:dyDescent="0.3">
      <c r="A2324" t="s">
        <v>6078</v>
      </c>
      <c r="B2324" t="s">
        <v>6</v>
      </c>
      <c r="C2324" t="s">
        <v>303</v>
      </c>
      <c r="D2324" t="s">
        <v>3677</v>
      </c>
    </row>
    <row r="2325" spans="1:4" x14ac:dyDescent="0.3">
      <c r="A2325" t="s">
        <v>6079</v>
      </c>
      <c r="B2325" t="s">
        <v>3</v>
      </c>
      <c r="C2325" t="s">
        <v>3678</v>
      </c>
      <c r="D2325" t="s">
        <v>3679</v>
      </c>
    </row>
    <row r="2326" spans="1:4" x14ac:dyDescent="0.3">
      <c r="A2326" t="s">
        <v>6080</v>
      </c>
      <c r="B2326" t="s">
        <v>6</v>
      </c>
      <c r="C2326" t="s">
        <v>3680</v>
      </c>
      <c r="D2326" t="s">
        <v>1337</v>
      </c>
    </row>
    <row r="2327" spans="1:4" x14ac:dyDescent="0.3">
      <c r="A2327" t="s">
        <v>6081</v>
      </c>
      <c r="B2327" t="s">
        <v>6</v>
      </c>
      <c r="C2327" t="s">
        <v>3681</v>
      </c>
      <c r="D2327" t="s">
        <v>3682</v>
      </c>
    </row>
    <row r="2328" spans="1:4" x14ac:dyDescent="0.3">
      <c r="A2328" t="s">
        <v>6082</v>
      </c>
      <c r="B2328" t="s">
        <v>3</v>
      </c>
      <c r="C2328" t="s">
        <v>1876</v>
      </c>
      <c r="D2328" t="s">
        <v>648</v>
      </c>
    </row>
    <row r="2329" spans="1:4" x14ac:dyDescent="0.3">
      <c r="A2329" t="s">
        <v>6083</v>
      </c>
      <c r="B2329" t="s">
        <v>3</v>
      </c>
      <c r="C2329" t="s">
        <v>49</v>
      </c>
      <c r="D2329" t="s">
        <v>3683</v>
      </c>
    </row>
    <row r="2330" spans="1:4" x14ac:dyDescent="0.3">
      <c r="A2330" t="s">
        <v>6084</v>
      </c>
      <c r="B2330" t="s">
        <v>3</v>
      </c>
      <c r="C2330" t="s">
        <v>3684</v>
      </c>
      <c r="D2330" t="s">
        <v>3685</v>
      </c>
    </row>
    <row r="2331" spans="1:4" x14ac:dyDescent="0.3">
      <c r="A2331" t="s">
        <v>6085</v>
      </c>
      <c r="B2331" t="s">
        <v>3</v>
      </c>
      <c r="C2331" t="s">
        <v>3686</v>
      </c>
      <c r="D2331" t="s">
        <v>3687</v>
      </c>
    </row>
    <row r="2332" spans="1:4" x14ac:dyDescent="0.3">
      <c r="A2332" t="s">
        <v>6086</v>
      </c>
      <c r="B2332" t="s">
        <v>6</v>
      </c>
      <c r="C2332" t="s">
        <v>764</v>
      </c>
      <c r="D2332" t="s">
        <v>3688</v>
      </c>
    </row>
    <row r="2333" spans="1:4" x14ac:dyDescent="0.3">
      <c r="A2333" t="s">
        <v>6087</v>
      </c>
      <c r="B2333" t="s">
        <v>6</v>
      </c>
      <c r="C2333" t="s">
        <v>3689</v>
      </c>
      <c r="D2333" t="s">
        <v>3690</v>
      </c>
    </row>
    <row r="2334" spans="1:4" x14ac:dyDescent="0.3">
      <c r="A2334" t="s">
        <v>6088</v>
      </c>
      <c r="B2334" t="s">
        <v>3</v>
      </c>
      <c r="C2334" t="s">
        <v>2837</v>
      </c>
      <c r="D2334" t="s">
        <v>3691</v>
      </c>
    </row>
    <row r="2335" spans="1:4" x14ac:dyDescent="0.3">
      <c r="A2335" t="s">
        <v>6089</v>
      </c>
      <c r="B2335" t="s">
        <v>6</v>
      </c>
      <c r="C2335" t="s">
        <v>3692</v>
      </c>
      <c r="D2335" t="s">
        <v>3693</v>
      </c>
    </row>
    <row r="2336" spans="1:4" x14ac:dyDescent="0.3">
      <c r="A2336" t="s">
        <v>6090</v>
      </c>
      <c r="B2336" t="s">
        <v>6</v>
      </c>
      <c r="C2336" t="s">
        <v>3694</v>
      </c>
      <c r="D2336" t="s">
        <v>3695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36"/>
  <sheetViews>
    <sheetView topLeftCell="F2314" workbookViewId="0">
      <selection activeCell="G2337" sqref="G2337"/>
    </sheetView>
  </sheetViews>
  <sheetFormatPr defaultRowHeight="14.4" x14ac:dyDescent="0.3"/>
  <cols>
    <col min="1" max="1" width="13.5546875" bestFit="1" customWidth="1"/>
    <col min="2" max="2" width="10.77734375" bestFit="1" customWidth="1"/>
    <col min="3" max="3" width="6.77734375" bestFit="1" customWidth="1"/>
    <col min="4" max="4" width="19.33203125" bestFit="1" customWidth="1"/>
    <col min="5" max="5" width="16.6640625" bestFit="1" customWidth="1"/>
    <col min="6" max="6" width="13.77734375" style="3" bestFit="1" customWidth="1"/>
    <col min="7" max="7" width="8.109375" bestFit="1" customWidth="1"/>
    <col min="8" max="8" width="9.77734375" bestFit="1" customWidth="1"/>
    <col min="9" max="9" width="13.21875" bestFit="1" customWidth="1"/>
    <col min="10" max="10" width="9.6640625" bestFit="1" customWidth="1"/>
    <col min="11" max="11" width="10.77734375" bestFit="1" customWidth="1"/>
    <col min="12" max="12" width="7" bestFit="1" customWidth="1"/>
    <col min="13" max="13" width="14.88671875" bestFit="1" customWidth="1"/>
    <col min="15" max="15" width="16.21875" bestFit="1" customWidth="1"/>
    <col min="16" max="16" width="13.21875" bestFit="1" customWidth="1"/>
    <col min="17" max="17" width="16.77734375" bestFit="1" customWidth="1"/>
    <col min="18" max="18" width="15.33203125" bestFit="1" customWidth="1"/>
    <col min="19" max="19" width="26.5546875" bestFit="1" customWidth="1"/>
    <col min="20" max="20" width="9.44140625" bestFit="1" customWidth="1"/>
  </cols>
  <sheetData>
    <row r="1" spans="1:20" x14ac:dyDescent="0.3">
      <c r="A1" t="s">
        <v>3696</v>
      </c>
      <c r="B1" t="s">
        <v>6101</v>
      </c>
      <c r="C1" t="s">
        <v>0</v>
      </c>
      <c r="D1" t="s">
        <v>1</v>
      </c>
      <c r="E1" t="s">
        <v>2</v>
      </c>
      <c r="F1" s="3" t="s">
        <v>3752</v>
      </c>
      <c r="G1" t="s">
        <v>3755</v>
      </c>
      <c r="H1" t="s">
        <v>3704</v>
      </c>
      <c r="I1" t="s">
        <v>3702</v>
      </c>
      <c r="J1" t="s">
        <v>3703</v>
      </c>
      <c r="K1" s="2" t="s">
        <v>3701</v>
      </c>
      <c r="L1" t="s">
        <v>3733</v>
      </c>
      <c r="M1" t="s">
        <v>3743</v>
      </c>
      <c r="N1" t="s">
        <v>3734</v>
      </c>
      <c r="O1" t="s">
        <v>3744</v>
      </c>
      <c r="P1" t="s">
        <v>3735</v>
      </c>
      <c r="Q1" t="s">
        <v>3736</v>
      </c>
      <c r="R1" t="s">
        <v>3737</v>
      </c>
      <c r="S1" t="s">
        <v>3754</v>
      </c>
      <c r="T1" t="s">
        <v>3739</v>
      </c>
    </row>
    <row r="2" spans="1:20" x14ac:dyDescent="0.3">
      <c r="A2" t="s">
        <v>3756</v>
      </c>
      <c r="B2" t="s">
        <v>6102</v>
      </c>
      <c r="C2" t="s">
        <v>3</v>
      </c>
      <c r="D2" t="s">
        <v>4</v>
      </c>
      <c r="E2" t="s">
        <v>5</v>
      </c>
      <c r="F2" s="3" t="str">
        <f>VLOOKUP(Hospitalisation_Details[[#This Row],[Customer ID]],Hospitalisation_Details[#All],6,FALSE)</f>
        <v>09-07-92</v>
      </c>
      <c r="G2">
        <f>VLOOKUP(Hospitalisation_Details[[#This Row],[Customer ID]],Hospitalisation_Details[#All],8,FALSE)</f>
        <v>30</v>
      </c>
      <c r="H2" t="str">
        <f>VLOOKUP(Hospitalisation_Details[[#This Row],[Customer ID]],Hospitalisation_Details[#All],12,FALSE)</f>
        <v>R1013</v>
      </c>
      <c r="I2" t="str">
        <f>VLOOKUP(Hospitalisation_Details[[#This Row],[Customer ID]],Hospitalisation_Details[#All],12,FALSE)</f>
        <v>R1013</v>
      </c>
      <c r="J2" t="str">
        <f>VLOOKUP(Hospitalisation_Details[[#This Row],[Customer ID]],Hospitalisation_Details[#All],11,FALSE)</f>
        <v>Tier - 3</v>
      </c>
      <c r="K2">
        <f>VLOOKUP(Hospitalisation_Details[[#This Row],[Customer ID]],Hospitalisation_Details[#All],9,FALSE)</f>
        <v>563.84</v>
      </c>
      <c r="L2">
        <f>VLOOKUP(Medical_Examinations[[#This Row],[Customer ID]],Medical_Examinations[#All],2,FALSE)</f>
        <v>47.41</v>
      </c>
      <c r="M2" t="str">
        <f>VLOOKUP(Medical_Examinations[[#This Row],[Customer ID]],Medical_Examinations[#All],3,FALSE)</f>
        <v>Obesity</v>
      </c>
      <c r="N2">
        <f>VLOOKUP(Medical_Examinations[[#This Row],[Customer ID]],Medical_Examinations[#All],4,FALSE)</f>
        <v>7.47</v>
      </c>
      <c r="O2" t="str">
        <f>VLOOKUP(Medical_Examinations[[#This Row],[Customer ID]],Medical_Examinations[#All],5,FALSE)</f>
        <v>Diabetes</v>
      </c>
      <c r="P2" t="str">
        <f>VLOOKUP(Medical_Examinations[[#This Row],[Customer ID]],Medical_Examinations[#All],6,FALSE)</f>
        <v>No</v>
      </c>
      <c r="Q2" t="str">
        <f>VLOOKUP(Medical_Examinations[[#This Row],[Customer ID]],Medical_Examinations[#All],7,FALSE)</f>
        <v>No</v>
      </c>
      <c r="R2" t="str">
        <f>VLOOKUP(Medical_Examinations[[#This Row],[Customer ID]],Medical_Examinations[#All],8,FALSE)</f>
        <v>No</v>
      </c>
      <c r="S2">
        <f>VLOOKUP(Medical_Examinations[[#This Row],[Customer ID]],Medical_Examinations[#All],9,FALSE)</f>
        <v>0</v>
      </c>
      <c r="T2" t="str">
        <f>VLOOKUP(Medical_Examinations[[#This Row],[Customer ID]],'Medical Examinations'!A1:J2336,10,FALSE)</f>
        <v>Yes</v>
      </c>
    </row>
    <row r="3" spans="1:20" x14ac:dyDescent="0.3">
      <c r="A3" t="s">
        <v>3757</v>
      </c>
      <c r="B3" t="s">
        <v>6103</v>
      </c>
      <c r="C3" t="s">
        <v>6</v>
      </c>
      <c r="D3" t="s">
        <v>7</v>
      </c>
      <c r="E3" t="s">
        <v>8</v>
      </c>
      <c r="F3" s="3" t="str">
        <f>VLOOKUP(Hospitalisation_Details[[#This Row],[Customer ID]],Hospitalisation_Details[#All],6,FALSE)</f>
        <v>30-11-92</v>
      </c>
      <c r="G3">
        <f>VLOOKUP(Hospitalisation_Details[[#This Row],[Customer ID]],Hospitalisation_Details[#All],8,FALSE)</f>
        <v>30</v>
      </c>
      <c r="H3" t="str">
        <f>VLOOKUP(Hospitalisation_Details[[#This Row],[Customer ID]],Hospitalisation_Details[#All],12,FALSE)</f>
        <v>R1013</v>
      </c>
      <c r="I3" t="str">
        <f>VLOOKUP(Hospitalisation_Details[[#This Row],[Customer ID]],Hospitalisation_Details[#All],12,FALSE)</f>
        <v>R1013</v>
      </c>
      <c r="J3" t="str">
        <f>VLOOKUP(Hospitalisation_Details[[#This Row],[Customer ID]],Hospitalisation_Details[#All],11,FALSE)</f>
        <v>Tier - 1</v>
      </c>
      <c r="K3">
        <f>VLOOKUP(Hospitalisation_Details[[#This Row],[Customer ID]],Hospitalisation_Details[#All],9,FALSE)</f>
        <v>570.62</v>
      </c>
      <c r="L3">
        <f>VLOOKUP(Medical_Examinations[[#This Row],[Customer ID]],Medical_Examinations[#All],2,FALSE)</f>
        <v>30.36</v>
      </c>
      <c r="M3" t="str">
        <f>VLOOKUP(Medical_Examinations[[#This Row],[Customer ID]],Medical_Examinations[#All],3,FALSE)</f>
        <v>Obesity</v>
      </c>
      <c r="N3">
        <f>VLOOKUP(Medical_Examinations[[#This Row],[Customer ID]],Medical_Examinations[#All],4,FALSE)</f>
        <v>5.77</v>
      </c>
      <c r="O3" t="str">
        <f>VLOOKUP(Medical_Examinations[[#This Row],[Customer ID]],Medical_Examinations[#All],5,FALSE)</f>
        <v>Prediabetes</v>
      </c>
      <c r="P3" t="str">
        <f>VLOOKUP(Medical_Examinations[[#This Row],[Customer ID]],Medical_Examinations[#All],6,FALSE)</f>
        <v>No</v>
      </c>
      <c r="Q3" t="str">
        <f>VLOOKUP(Medical_Examinations[[#This Row],[Customer ID]],Medical_Examinations[#All],7,FALSE)</f>
        <v>No</v>
      </c>
      <c r="R3" t="str">
        <f>VLOOKUP(Medical_Examinations[[#This Row],[Customer ID]],Medical_Examinations[#All],8,FALSE)</f>
        <v>No</v>
      </c>
      <c r="S3">
        <f>VLOOKUP(Medical_Examinations[[#This Row],[Customer ID]],Medical_Examinations[#All],9,FALSE)</f>
        <v>0</v>
      </c>
      <c r="T3" t="str">
        <f>VLOOKUP(Medical_Examinations[[#This Row],[Customer ID]],'Medical Examinations'!A2:J2337,10,FALSE)</f>
        <v>Yes</v>
      </c>
    </row>
    <row r="4" spans="1:20" x14ac:dyDescent="0.3">
      <c r="A4" t="s">
        <v>3758</v>
      </c>
      <c r="B4" t="s">
        <v>6104</v>
      </c>
      <c r="C4" t="s">
        <v>6</v>
      </c>
      <c r="D4" t="s">
        <v>9</v>
      </c>
      <c r="E4" t="s">
        <v>10</v>
      </c>
      <c r="F4" s="3" t="str">
        <f>VLOOKUP(Hospitalisation_Details[[#This Row],[Customer ID]],Hospitalisation_Details[#All],6,FALSE)</f>
        <v>30-06-93</v>
      </c>
      <c r="G4">
        <f>VLOOKUP(Hospitalisation_Details[[#This Row],[Customer ID]],Hospitalisation_Details[#All],8,FALSE)</f>
        <v>29</v>
      </c>
      <c r="H4" t="str">
        <f>VLOOKUP(Hospitalisation_Details[[#This Row],[Customer ID]],Hospitalisation_Details[#All],12,FALSE)</f>
        <v>R1013</v>
      </c>
      <c r="I4" t="str">
        <f>VLOOKUP(Hospitalisation_Details[[#This Row],[Customer ID]],Hospitalisation_Details[#All],12,FALSE)</f>
        <v>R1013</v>
      </c>
      <c r="J4" t="str">
        <f>VLOOKUP(Hospitalisation_Details[[#This Row],[Customer ID]],Hospitalisation_Details[#All],11,FALSE)</f>
        <v>Tier - 1</v>
      </c>
      <c r="K4">
        <f>VLOOKUP(Hospitalisation_Details[[#This Row],[Customer ID]],Hospitalisation_Details[#All],9,FALSE)</f>
        <v>600</v>
      </c>
      <c r="L4">
        <f>VLOOKUP(Medical_Examinations[[#This Row],[Customer ID]],Medical_Examinations[#All],2,FALSE)</f>
        <v>34.484999999999999</v>
      </c>
      <c r="M4" t="str">
        <f>VLOOKUP(Medical_Examinations[[#This Row],[Customer ID]],Medical_Examinations[#All],3,FALSE)</f>
        <v>Obesity</v>
      </c>
      <c r="N4">
        <f>VLOOKUP(Medical_Examinations[[#This Row],[Customer ID]],Medical_Examinations[#All],4,FALSE)</f>
        <v>11.87</v>
      </c>
      <c r="O4" t="str">
        <f>VLOOKUP(Medical_Examinations[[#This Row],[Customer ID]],Medical_Examinations[#All],5,FALSE)</f>
        <v>Diabetes</v>
      </c>
      <c r="P4" t="str">
        <f>VLOOKUP(Medical_Examinations[[#This Row],[Customer ID]],Medical_Examinations[#All],6,FALSE)</f>
        <v>Yes</v>
      </c>
      <c r="Q4" t="str">
        <f>VLOOKUP(Medical_Examinations[[#This Row],[Customer ID]],Medical_Examinations[#All],7,FALSE)</f>
        <v>No</v>
      </c>
      <c r="R4" t="str">
        <f>VLOOKUP(Medical_Examinations[[#This Row],[Customer ID]],Medical_Examinations[#All],8,FALSE)</f>
        <v>No</v>
      </c>
      <c r="S4">
        <f>VLOOKUP(Medical_Examinations[[#This Row],[Customer ID]],Medical_Examinations[#All],9,FALSE)</f>
        <v>2</v>
      </c>
      <c r="T4" t="str">
        <f>VLOOKUP(Medical_Examinations[[#This Row],[Customer ID]],'Medical Examinations'!A3:J2338,10,FALSE)</f>
        <v>Yes</v>
      </c>
    </row>
    <row r="5" spans="1:20" x14ac:dyDescent="0.3">
      <c r="A5" t="s">
        <v>3759</v>
      </c>
      <c r="B5" t="s">
        <v>6105</v>
      </c>
      <c r="C5" t="s">
        <v>3</v>
      </c>
      <c r="D5" t="s">
        <v>11</v>
      </c>
      <c r="E5" t="s">
        <v>12</v>
      </c>
      <c r="F5" s="3" t="str">
        <f>VLOOKUP(Hospitalisation_Details[[#This Row],[Customer ID]],Hospitalisation_Details[#All],6,FALSE)</f>
        <v>13-09-92</v>
      </c>
      <c r="G5">
        <f>VLOOKUP(Hospitalisation_Details[[#This Row],[Customer ID]],Hospitalisation_Details[#All],8,FALSE)</f>
        <v>30</v>
      </c>
      <c r="H5" t="str">
        <f>VLOOKUP(Hospitalisation_Details[[#This Row],[Customer ID]],Hospitalisation_Details[#All],12,FALSE)</f>
        <v>R1013</v>
      </c>
      <c r="I5" t="str">
        <f>VLOOKUP(Hospitalisation_Details[[#This Row],[Customer ID]],Hospitalisation_Details[#All],12,FALSE)</f>
        <v>R1013</v>
      </c>
      <c r="J5" t="str">
        <f>VLOOKUP(Hospitalisation_Details[[#This Row],[Customer ID]],Hospitalisation_Details[#All],11,FALSE)</f>
        <v>Tier - 3</v>
      </c>
      <c r="K5">
        <f>VLOOKUP(Hospitalisation_Details[[#This Row],[Customer ID]],Hospitalisation_Details[#All],9,FALSE)</f>
        <v>604.54</v>
      </c>
      <c r="L5">
        <f>VLOOKUP(Medical_Examinations[[#This Row],[Customer ID]],Medical_Examinations[#All],2,FALSE)</f>
        <v>38.094999999999999</v>
      </c>
      <c r="M5" t="str">
        <f>VLOOKUP(Medical_Examinations[[#This Row],[Customer ID]],Medical_Examinations[#All],3,FALSE)</f>
        <v>Obesity</v>
      </c>
      <c r="N5">
        <f>VLOOKUP(Medical_Examinations[[#This Row],[Customer ID]],Medical_Examinations[#All],4,FALSE)</f>
        <v>6.05</v>
      </c>
      <c r="O5" t="str">
        <f>VLOOKUP(Medical_Examinations[[#This Row],[Customer ID]],Medical_Examinations[#All],5,FALSE)</f>
        <v>Prediabetes</v>
      </c>
      <c r="P5" t="str">
        <f>VLOOKUP(Medical_Examinations[[#This Row],[Customer ID]],Medical_Examinations[#All],6,FALSE)</f>
        <v>No</v>
      </c>
      <c r="Q5" t="str">
        <f>VLOOKUP(Medical_Examinations[[#This Row],[Customer ID]],Medical_Examinations[#All],7,FALSE)</f>
        <v>No</v>
      </c>
      <c r="R5" t="str">
        <f>VLOOKUP(Medical_Examinations[[#This Row],[Customer ID]],Medical_Examinations[#All],8,FALSE)</f>
        <v>No</v>
      </c>
      <c r="S5">
        <f>VLOOKUP(Medical_Examinations[[#This Row],[Customer ID]],Medical_Examinations[#All],9,FALSE)</f>
        <v>0</v>
      </c>
      <c r="T5" t="str">
        <f>VLOOKUP(Medical_Examinations[[#This Row],[Customer ID]],'Medical Examinations'!A4:J2339,10,FALSE)</f>
        <v>Yes</v>
      </c>
    </row>
    <row r="6" spans="1:20" x14ac:dyDescent="0.3">
      <c r="A6" t="s">
        <v>3760</v>
      </c>
      <c r="B6" t="s">
        <v>6106</v>
      </c>
      <c r="C6" t="s">
        <v>3</v>
      </c>
      <c r="D6" t="s">
        <v>13</v>
      </c>
      <c r="E6" t="s">
        <v>14</v>
      </c>
      <c r="F6" s="3" t="str">
        <f>VLOOKUP(Hospitalisation_Details[[#This Row],[Customer ID]],Hospitalisation_Details[#All],6,FALSE)</f>
        <v>27-07-98</v>
      </c>
      <c r="G6">
        <f>VLOOKUP(Hospitalisation_Details[[#This Row],[Customer ID]],Hospitalisation_Details[#All],8,FALSE)</f>
        <v>24</v>
      </c>
      <c r="H6" t="str">
        <f>VLOOKUP(Hospitalisation_Details[[#This Row],[Customer ID]],Hospitalisation_Details[#All],12,FALSE)</f>
        <v>R1013</v>
      </c>
      <c r="I6" t="str">
        <f>VLOOKUP(Hospitalisation_Details[[#This Row],[Customer ID]],Hospitalisation_Details[#All],12,FALSE)</f>
        <v>R1013</v>
      </c>
      <c r="J6" t="str">
        <f>VLOOKUP(Hospitalisation_Details[[#This Row],[Customer ID]],Hospitalisation_Details[#All],11,FALSE)</f>
        <v>Tier - 3</v>
      </c>
      <c r="K6">
        <f>VLOOKUP(Hospitalisation_Details[[#This Row],[Customer ID]],Hospitalisation_Details[#All],9,FALSE)</f>
        <v>637.26</v>
      </c>
      <c r="L6">
        <f>VLOOKUP(Medical_Examinations[[#This Row],[Customer ID]],Medical_Examinations[#All],2,FALSE)</f>
        <v>35.53</v>
      </c>
      <c r="M6" t="str">
        <f>VLOOKUP(Medical_Examinations[[#This Row],[Customer ID]],Medical_Examinations[#All],3,FALSE)</f>
        <v>Obesity</v>
      </c>
      <c r="N6">
        <f>VLOOKUP(Medical_Examinations[[#This Row],[Customer ID]],Medical_Examinations[#All],4,FALSE)</f>
        <v>5.45</v>
      </c>
      <c r="O6" t="str">
        <f>VLOOKUP(Medical_Examinations[[#This Row],[Customer ID]],Medical_Examinations[#All],5,FALSE)</f>
        <v>Normal</v>
      </c>
      <c r="P6" t="str">
        <f>VLOOKUP(Medical_Examinations[[#This Row],[Customer ID]],Medical_Examinations[#All],6,FALSE)</f>
        <v>No</v>
      </c>
      <c r="Q6" t="str">
        <f>VLOOKUP(Medical_Examinations[[#This Row],[Customer ID]],Medical_Examinations[#All],7,FALSE)</f>
        <v>No</v>
      </c>
      <c r="R6" t="str">
        <f>VLOOKUP(Medical_Examinations[[#This Row],[Customer ID]],Medical_Examinations[#All],8,FALSE)</f>
        <v>No</v>
      </c>
      <c r="S6">
        <f>VLOOKUP(Medical_Examinations[[#This Row],[Customer ID]],Medical_Examinations[#All],9,FALSE)</f>
        <v>0</v>
      </c>
      <c r="T6" t="str">
        <f>VLOOKUP(Medical_Examinations[[#This Row],[Customer ID]],'Medical Examinations'!A5:J2340,10,FALSE)</f>
        <v>Yes</v>
      </c>
    </row>
    <row r="7" spans="1:20" x14ac:dyDescent="0.3">
      <c r="A7" t="s">
        <v>3761</v>
      </c>
      <c r="B7" t="s">
        <v>6107</v>
      </c>
      <c r="C7" t="s">
        <v>6</v>
      </c>
      <c r="D7" t="s">
        <v>15</v>
      </c>
      <c r="E7" t="s">
        <v>16</v>
      </c>
      <c r="F7" s="3" t="str">
        <f>VLOOKUP(Hospitalisation_Details[[#This Row],[Customer ID]],Hospitalisation_Details[#All],6,FALSE)</f>
        <v>20-11-01</v>
      </c>
      <c r="G7">
        <f>VLOOKUP(Hospitalisation_Details[[#This Row],[Customer ID]],Hospitalisation_Details[#All],8,FALSE)</f>
        <v>21</v>
      </c>
      <c r="H7" t="str">
        <f>VLOOKUP(Hospitalisation_Details[[#This Row],[Customer ID]],Hospitalisation_Details[#All],12,FALSE)</f>
        <v>R1012</v>
      </c>
      <c r="I7" t="str">
        <f>VLOOKUP(Hospitalisation_Details[[#This Row],[Customer ID]],Hospitalisation_Details[#All],12,FALSE)</f>
        <v>R1012</v>
      </c>
      <c r="J7" t="str">
        <f>VLOOKUP(Hospitalisation_Details[[#This Row],[Customer ID]],Hospitalisation_Details[#All],11,FALSE)</f>
        <v>Tier - 3</v>
      </c>
      <c r="K7">
        <f>VLOOKUP(Hospitalisation_Details[[#This Row],[Customer ID]],Hospitalisation_Details[#All],9,FALSE)</f>
        <v>646.14</v>
      </c>
      <c r="L7">
        <f>VLOOKUP(Medical_Examinations[[#This Row],[Customer ID]],Medical_Examinations[#All],2,FALSE)</f>
        <v>32.799999999999997</v>
      </c>
      <c r="M7" t="str">
        <f>VLOOKUP(Medical_Examinations[[#This Row],[Customer ID]],Medical_Examinations[#All],3,FALSE)</f>
        <v>Obesity</v>
      </c>
      <c r="N7">
        <f>VLOOKUP(Medical_Examinations[[#This Row],[Customer ID]],Medical_Examinations[#All],4,FALSE)</f>
        <v>6.59</v>
      </c>
      <c r="O7" t="str">
        <f>VLOOKUP(Medical_Examinations[[#This Row],[Customer ID]],Medical_Examinations[#All],5,FALSE)</f>
        <v>Diabetes</v>
      </c>
      <c r="P7" t="str">
        <f>VLOOKUP(Medical_Examinations[[#This Row],[Customer ID]],Medical_Examinations[#All],6,FALSE)</f>
        <v>No</v>
      </c>
      <c r="Q7" t="str">
        <f>VLOOKUP(Medical_Examinations[[#This Row],[Customer ID]],Medical_Examinations[#All],7,FALSE)</f>
        <v>No</v>
      </c>
      <c r="R7" t="str">
        <f>VLOOKUP(Medical_Examinations[[#This Row],[Customer ID]],Medical_Examinations[#All],8,FALSE)</f>
        <v>No</v>
      </c>
      <c r="S7">
        <f>VLOOKUP(Medical_Examinations[[#This Row],[Customer ID]],Medical_Examinations[#All],9,FALSE)</f>
        <v>0</v>
      </c>
      <c r="T7" t="str">
        <f>VLOOKUP(Medical_Examinations[[#This Row],[Customer ID]],'Medical Examinations'!A6:J2341,10,FALSE)</f>
        <v>Yes</v>
      </c>
    </row>
    <row r="8" spans="1:20" x14ac:dyDescent="0.3">
      <c r="A8" t="s">
        <v>3762</v>
      </c>
      <c r="B8" t="s">
        <v>6108</v>
      </c>
      <c r="C8" t="s">
        <v>6</v>
      </c>
      <c r="D8" t="s">
        <v>17</v>
      </c>
      <c r="E8" t="s">
        <v>18</v>
      </c>
      <c r="F8" s="3" t="str">
        <f>VLOOKUP(Hospitalisation_Details[[#This Row],[Customer ID]],Hospitalisation_Details[#All],6,FALSE)</f>
        <v>01-06-93</v>
      </c>
      <c r="G8">
        <f>VLOOKUP(Hospitalisation_Details[[#This Row],[Customer ID]],Hospitalisation_Details[#All],8,FALSE)</f>
        <v>30</v>
      </c>
      <c r="H8" t="str">
        <f>VLOOKUP(Hospitalisation_Details[[#This Row],[Customer ID]],Hospitalisation_Details[#All],12,FALSE)</f>
        <v>R1013</v>
      </c>
      <c r="I8" t="str">
        <f>VLOOKUP(Hospitalisation_Details[[#This Row],[Customer ID]],Hospitalisation_Details[#All],12,FALSE)</f>
        <v>R1013</v>
      </c>
      <c r="J8" t="str">
        <f>VLOOKUP(Hospitalisation_Details[[#This Row],[Customer ID]],Hospitalisation_Details[#All],11,FALSE)</f>
        <v>Tier - 3</v>
      </c>
      <c r="K8">
        <f>VLOOKUP(Hospitalisation_Details[[#This Row],[Customer ID]],Hospitalisation_Details[#All],9,FALSE)</f>
        <v>650</v>
      </c>
      <c r="L8">
        <f>VLOOKUP(Medical_Examinations[[#This Row],[Customer ID]],Medical_Examinations[#All],2,FALSE)</f>
        <v>36.4</v>
      </c>
      <c r="M8" t="str">
        <f>VLOOKUP(Medical_Examinations[[#This Row],[Customer ID]],Medical_Examinations[#All],3,FALSE)</f>
        <v>Obesity</v>
      </c>
      <c r="N8">
        <f>VLOOKUP(Medical_Examinations[[#This Row],[Customer ID]],Medical_Examinations[#All],4,FALSE)</f>
        <v>6.07</v>
      </c>
      <c r="O8" t="str">
        <f>VLOOKUP(Medical_Examinations[[#This Row],[Customer ID]],Medical_Examinations[#All],5,FALSE)</f>
        <v>Prediabetes</v>
      </c>
      <c r="P8" t="str">
        <f>VLOOKUP(Medical_Examinations[[#This Row],[Customer ID]],Medical_Examinations[#All],6,FALSE)</f>
        <v>No</v>
      </c>
      <c r="Q8" t="str">
        <f>VLOOKUP(Medical_Examinations[[#This Row],[Customer ID]],Medical_Examinations[#All],7,FALSE)</f>
        <v>No</v>
      </c>
      <c r="R8" t="str">
        <f>VLOOKUP(Medical_Examinations[[#This Row],[Customer ID]],Medical_Examinations[#All],8,FALSE)</f>
        <v>No</v>
      </c>
      <c r="S8">
        <f>VLOOKUP(Medical_Examinations[[#This Row],[Customer ID]],Medical_Examinations[#All],9,FALSE)</f>
        <v>0</v>
      </c>
      <c r="T8" t="str">
        <f>VLOOKUP(Medical_Examinations[[#This Row],[Customer ID]],'Medical Examinations'!A7:J2342,10,FALSE)</f>
        <v>Yes</v>
      </c>
    </row>
    <row r="9" spans="1:20" x14ac:dyDescent="0.3">
      <c r="A9" t="s">
        <v>3763</v>
      </c>
      <c r="B9" t="s">
        <v>6109</v>
      </c>
      <c r="C9" t="s">
        <v>6</v>
      </c>
      <c r="D9" t="s">
        <v>19</v>
      </c>
      <c r="E9" t="s">
        <v>20</v>
      </c>
      <c r="F9" s="3" t="str">
        <f>VLOOKUP(Hospitalisation_Details[[#This Row],[Customer ID]],Hospitalisation_Details[#All],6,FALSE)</f>
        <v>04-07-95</v>
      </c>
      <c r="G9">
        <f>VLOOKUP(Hospitalisation_Details[[#This Row],[Customer ID]],Hospitalisation_Details[#All],8,FALSE)</f>
        <v>27</v>
      </c>
      <c r="H9" t="str">
        <f>VLOOKUP(Hospitalisation_Details[[#This Row],[Customer ID]],Hospitalisation_Details[#All],12,FALSE)</f>
        <v>R1013</v>
      </c>
      <c r="I9" t="str">
        <f>VLOOKUP(Hospitalisation_Details[[#This Row],[Customer ID]],Hospitalisation_Details[#All],12,FALSE)</f>
        <v>R1013</v>
      </c>
      <c r="J9" t="str">
        <f>VLOOKUP(Hospitalisation_Details[[#This Row],[Customer ID]],Hospitalisation_Details[#All],11,FALSE)</f>
        <v>Tier - 3</v>
      </c>
      <c r="K9">
        <f>VLOOKUP(Hospitalisation_Details[[#This Row],[Customer ID]],Hospitalisation_Details[#All],9,FALSE)</f>
        <v>650</v>
      </c>
      <c r="L9">
        <f>VLOOKUP(Medical_Examinations[[#This Row],[Customer ID]],Medical_Examinations[#All],2,FALSE)</f>
        <v>36.96</v>
      </c>
      <c r="M9" t="str">
        <f>VLOOKUP(Medical_Examinations[[#This Row],[Customer ID]],Medical_Examinations[#All],3,FALSE)</f>
        <v>Obesity</v>
      </c>
      <c r="N9">
        <f>VLOOKUP(Medical_Examinations[[#This Row],[Customer ID]],Medical_Examinations[#All],4,FALSE)</f>
        <v>7.93</v>
      </c>
      <c r="O9" t="str">
        <f>VLOOKUP(Medical_Examinations[[#This Row],[Customer ID]],Medical_Examinations[#All],5,FALSE)</f>
        <v>Diabetes</v>
      </c>
      <c r="P9" t="str">
        <f>VLOOKUP(Medical_Examinations[[#This Row],[Customer ID]],Medical_Examinations[#All],6,FALSE)</f>
        <v>No</v>
      </c>
      <c r="Q9" t="str">
        <f>VLOOKUP(Medical_Examinations[[#This Row],[Customer ID]],Medical_Examinations[#All],7,FALSE)</f>
        <v>No</v>
      </c>
      <c r="R9" t="str">
        <f>VLOOKUP(Medical_Examinations[[#This Row],[Customer ID]],Medical_Examinations[#All],8,FALSE)</f>
        <v>No</v>
      </c>
      <c r="S9">
        <f>VLOOKUP(Medical_Examinations[[#This Row],[Customer ID]],Medical_Examinations[#All],9,FALSE)</f>
        <v>3</v>
      </c>
      <c r="T9" t="str">
        <f>VLOOKUP(Medical_Examinations[[#This Row],[Customer ID]],'Medical Examinations'!A8:J2343,10,FALSE)</f>
        <v>Yes</v>
      </c>
    </row>
    <row r="10" spans="1:20" x14ac:dyDescent="0.3">
      <c r="A10" t="s">
        <v>3764</v>
      </c>
      <c r="B10" t="s">
        <v>6110</v>
      </c>
      <c r="C10" t="s">
        <v>6</v>
      </c>
      <c r="D10" t="s">
        <v>21</v>
      </c>
      <c r="E10" t="s">
        <v>22</v>
      </c>
      <c r="F10" s="3" t="str">
        <f>VLOOKUP(Hospitalisation_Details[[#This Row],[Customer ID]],Hospitalisation_Details[#All],6,FALSE)</f>
        <v>29-11-02</v>
      </c>
      <c r="G10">
        <f>VLOOKUP(Hospitalisation_Details[[#This Row],[Customer ID]],Hospitalisation_Details[#All],8,FALSE)</f>
        <v>20</v>
      </c>
      <c r="H10" t="str">
        <f>VLOOKUP(Hospitalisation_Details[[#This Row],[Customer ID]],Hospitalisation_Details[#All],12,FALSE)</f>
        <v>R1012</v>
      </c>
      <c r="I10" t="str">
        <f>VLOOKUP(Hospitalisation_Details[[#This Row],[Customer ID]],Hospitalisation_Details[#All],12,FALSE)</f>
        <v>R1012</v>
      </c>
      <c r="J10" t="str">
        <f>VLOOKUP(Hospitalisation_Details[[#This Row],[Customer ID]],Hospitalisation_Details[#All],11,FALSE)</f>
        <v>Tier - 2</v>
      </c>
      <c r="K10">
        <f>VLOOKUP(Hospitalisation_Details[[#This Row],[Customer ID]],Hospitalisation_Details[#All],9,FALSE)</f>
        <v>668</v>
      </c>
      <c r="L10">
        <f>VLOOKUP(Medical_Examinations[[#This Row],[Customer ID]],Medical_Examinations[#All],2,FALSE)</f>
        <v>41.14</v>
      </c>
      <c r="M10" t="str">
        <f>VLOOKUP(Medical_Examinations[[#This Row],[Customer ID]],Medical_Examinations[#All],3,FALSE)</f>
        <v>Obesity</v>
      </c>
      <c r="N10">
        <f>VLOOKUP(Medical_Examinations[[#This Row],[Customer ID]],Medical_Examinations[#All],4,FALSE)</f>
        <v>9.58</v>
      </c>
      <c r="O10" t="str">
        <f>VLOOKUP(Medical_Examinations[[#This Row],[Customer ID]],Medical_Examinations[#All],5,FALSE)</f>
        <v>Diabetes</v>
      </c>
      <c r="P10" t="str">
        <f>VLOOKUP(Medical_Examinations[[#This Row],[Customer ID]],Medical_Examinations[#All],6,FALSE)</f>
        <v>Yes</v>
      </c>
      <c r="Q10" t="str">
        <f>VLOOKUP(Medical_Examinations[[#This Row],[Customer ID]],Medical_Examinations[#All],7,FALSE)</f>
        <v>No</v>
      </c>
      <c r="R10" t="str">
        <f>VLOOKUP(Medical_Examinations[[#This Row],[Customer ID]],Medical_Examinations[#All],8,FALSE)</f>
        <v>Yes</v>
      </c>
      <c r="S10">
        <f>VLOOKUP(Medical_Examinations[[#This Row],[Customer ID]],Medical_Examinations[#All],9,FALSE)</f>
        <v>1</v>
      </c>
      <c r="T10" t="str">
        <f>VLOOKUP(Medical_Examinations[[#This Row],[Customer ID]],'Medical Examinations'!A9:J2344,10,FALSE)</f>
        <v>Yes</v>
      </c>
    </row>
    <row r="11" spans="1:20" x14ac:dyDescent="0.3">
      <c r="A11" t="s">
        <v>3765</v>
      </c>
      <c r="B11" t="s">
        <v>6111</v>
      </c>
      <c r="C11" t="s">
        <v>3</v>
      </c>
      <c r="D11" t="s">
        <v>23</v>
      </c>
      <c r="E11" t="s">
        <v>24</v>
      </c>
      <c r="F11" s="3" t="str">
        <f>VLOOKUP(Hospitalisation_Details[[#This Row],[Customer ID]],Hospitalisation_Details[#All],6,FALSE)</f>
        <v>09-11-97</v>
      </c>
      <c r="G11">
        <f>VLOOKUP(Hospitalisation_Details[[#This Row],[Customer ID]],Hospitalisation_Details[#All],8,FALSE)</f>
        <v>25</v>
      </c>
      <c r="H11" t="str">
        <f>VLOOKUP(Hospitalisation_Details[[#This Row],[Customer ID]],Hospitalisation_Details[#All],12,FALSE)</f>
        <v>R1013</v>
      </c>
      <c r="I11" t="str">
        <f>VLOOKUP(Hospitalisation_Details[[#This Row],[Customer ID]],Hospitalisation_Details[#All],12,FALSE)</f>
        <v>R1013</v>
      </c>
      <c r="J11" t="str">
        <f>VLOOKUP(Hospitalisation_Details[[#This Row],[Customer ID]],Hospitalisation_Details[#All],11,FALSE)</f>
        <v>Tier - 3</v>
      </c>
      <c r="K11">
        <f>VLOOKUP(Hospitalisation_Details[[#This Row],[Customer ID]],Hospitalisation_Details[#All],9,FALSE)</f>
        <v>670</v>
      </c>
      <c r="L11">
        <f>VLOOKUP(Medical_Examinations[[#This Row],[Customer ID]],Medical_Examinations[#All],2,FALSE)</f>
        <v>38.06</v>
      </c>
      <c r="M11" t="str">
        <f>VLOOKUP(Medical_Examinations[[#This Row],[Customer ID]],Medical_Examinations[#All],3,FALSE)</f>
        <v>Obesity</v>
      </c>
      <c r="N11">
        <f>VLOOKUP(Medical_Examinations[[#This Row],[Customer ID]],Medical_Examinations[#All],4,FALSE)</f>
        <v>10.79</v>
      </c>
      <c r="O11" t="str">
        <f>VLOOKUP(Medical_Examinations[[#This Row],[Customer ID]],Medical_Examinations[#All],5,FALSE)</f>
        <v>Diabetes</v>
      </c>
      <c r="P11" t="str">
        <f>VLOOKUP(Medical_Examinations[[#This Row],[Customer ID]],Medical_Examinations[#All],6,FALSE)</f>
        <v>No</v>
      </c>
      <c r="Q11" t="str">
        <f>VLOOKUP(Medical_Examinations[[#This Row],[Customer ID]],Medical_Examinations[#All],7,FALSE)</f>
        <v>No</v>
      </c>
      <c r="R11" t="str">
        <f>VLOOKUP(Medical_Examinations[[#This Row],[Customer ID]],Medical_Examinations[#All],8,FALSE)</f>
        <v>No</v>
      </c>
      <c r="S11">
        <f>VLOOKUP(Medical_Examinations[[#This Row],[Customer ID]],Medical_Examinations[#All],9,FALSE)</f>
        <v>0</v>
      </c>
      <c r="T11" t="str">
        <f>VLOOKUP(Medical_Examinations[[#This Row],[Customer ID]],'Medical Examinations'!A10:J2345,10,FALSE)</f>
        <v>Yes</v>
      </c>
    </row>
    <row r="12" spans="1:20" x14ac:dyDescent="0.3">
      <c r="A12" t="s">
        <v>3766</v>
      </c>
      <c r="B12" t="s">
        <v>6112</v>
      </c>
      <c r="C12" t="s">
        <v>3</v>
      </c>
      <c r="D12" t="s">
        <v>25</v>
      </c>
      <c r="E12" t="s">
        <v>26</v>
      </c>
      <c r="F12" s="3" t="str">
        <f>VLOOKUP(Hospitalisation_Details[[#This Row],[Customer ID]],Hospitalisation_Details[#All],6,FALSE)</f>
        <v>12-09-01</v>
      </c>
      <c r="G12">
        <f>VLOOKUP(Hospitalisation_Details[[#This Row],[Customer ID]],Hospitalisation_Details[#All],8,FALSE)</f>
        <v>21</v>
      </c>
      <c r="H12" t="str">
        <f>VLOOKUP(Hospitalisation_Details[[#This Row],[Customer ID]],Hospitalisation_Details[#All],12,FALSE)</f>
        <v>R1013</v>
      </c>
      <c r="I12" t="str">
        <f>VLOOKUP(Hospitalisation_Details[[#This Row],[Customer ID]],Hospitalisation_Details[#All],12,FALSE)</f>
        <v>R1013</v>
      </c>
      <c r="J12" t="str">
        <f>VLOOKUP(Hospitalisation_Details[[#This Row],[Customer ID]],Hospitalisation_Details[#All],11,FALSE)</f>
        <v>Tier - 2</v>
      </c>
      <c r="K12">
        <f>VLOOKUP(Hospitalisation_Details[[#This Row],[Customer ID]],Hospitalisation_Details[#All],9,FALSE)</f>
        <v>687.54</v>
      </c>
      <c r="L12">
        <f>VLOOKUP(Medical_Examinations[[#This Row],[Customer ID]],Medical_Examinations[#All],2,FALSE)</f>
        <v>37.700000000000003</v>
      </c>
      <c r="M12" t="str">
        <f>VLOOKUP(Medical_Examinations[[#This Row],[Customer ID]],Medical_Examinations[#All],3,FALSE)</f>
        <v>Obesity</v>
      </c>
      <c r="N12">
        <f>VLOOKUP(Medical_Examinations[[#This Row],[Customer ID]],Medical_Examinations[#All],4,FALSE)</f>
        <v>5.96</v>
      </c>
      <c r="O12" t="str">
        <f>VLOOKUP(Medical_Examinations[[#This Row],[Customer ID]],Medical_Examinations[#All],5,FALSE)</f>
        <v>Prediabetes</v>
      </c>
      <c r="P12" t="str">
        <f>VLOOKUP(Medical_Examinations[[#This Row],[Customer ID]],Medical_Examinations[#All],6,FALSE)</f>
        <v>Yes</v>
      </c>
      <c r="Q12" t="str">
        <f>VLOOKUP(Medical_Examinations[[#This Row],[Customer ID]],Medical_Examinations[#All],7,FALSE)</f>
        <v>No</v>
      </c>
      <c r="R12" t="str">
        <f>VLOOKUP(Medical_Examinations[[#This Row],[Customer ID]],Medical_Examinations[#All],8,FALSE)</f>
        <v>No</v>
      </c>
      <c r="S12">
        <f>VLOOKUP(Medical_Examinations[[#This Row],[Customer ID]],Medical_Examinations[#All],9,FALSE)</f>
        <v>2</v>
      </c>
      <c r="T12" t="str">
        <f>VLOOKUP(Medical_Examinations[[#This Row],[Customer ID]],'Medical Examinations'!A11:J2346,10,FALSE)</f>
        <v>Yes</v>
      </c>
    </row>
    <row r="13" spans="1:20" x14ac:dyDescent="0.3">
      <c r="A13" t="s">
        <v>3767</v>
      </c>
      <c r="B13" t="s">
        <v>6113</v>
      </c>
      <c r="C13" t="s">
        <v>6</v>
      </c>
      <c r="D13" t="s">
        <v>27</v>
      </c>
      <c r="E13" t="s">
        <v>28</v>
      </c>
      <c r="F13" s="3" t="str">
        <f>VLOOKUP(Hospitalisation_Details[[#This Row],[Customer ID]],Hospitalisation_Details[#All],6,FALSE)</f>
        <v>26-12-99</v>
      </c>
      <c r="G13">
        <f>VLOOKUP(Hospitalisation_Details[[#This Row],[Customer ID]],Hospitalisation_Details[#All],8,FALSE)</f>
        <v>23</v>
      </c>
      <c r="H13" t="str">
        <f>VLOOKUP(Hospitalisation_Details[[#This Row],[Customer ID]],Hospitalisation_Details[#All],12,FALSE)</f>
        <v>R1013</v>
      </c>
      <c r="I13" t="str">
        <f>VLOOKUP(Hospitalisation_Details[[#This Row],[Customer ID]],Hospitalisation_Details[#All],12,FALSE)</f>
        <v>R1013</v>
      </c>
      <c r="J13" t="str">
        <f>VLOOKUP(Hospitalisation_Details[[#This Row],[Customer ID]],Hospitalisation_Details[#All],11,FALSE)</f>
        <v>Tier - 3</v>
      </c>
      <c r="K13">
        <f>VLOOKUP(Hospitalisation_Details[[#This Row],[Customer ID]],Hospitalisation_Details[#All],9,FALSE)</f>
        <v>700</v>
      </c>
      <c r="L13">
        <f>VLOOKUP(Medical_Examinations[[#This Row],[Customer ID]],Medical_Examinations[#All],2,FALSE)</f>
        <v>42.13</v>
      </c>
      <c r="M13" t="str">
        <f>VLOOKUP(Medical_Examinations[[#This Row],[Customer ID]],Medical_Examinations[#All],3,FALSE)</f>
        <v>Obesity</v>
      </c>
      <c r="N13">
        <f>VLOOKUP(Medical_Examinations[[#This Row],[Customer ID]],Medical_Examinations[#All],4,FALSE)</f>
        <v>11.9</v>
      </c>
      <c r="O13" t="str">
        <f>VLOOKUP(Medical_Examinations[[#This Row],[Customer ID]],Medical_Examinations[#All],5,FALSE)</f>
        <v>Diabetes</v>
      </c>
      <c r="P13" t="str">
        <f>VLOOKUP(Medical_Examinations[[#This Row],[Customer ID]],Medical_Examinations[#All],6,FALSE)</f>
        <v>No</v>
      </c>
      <c r="Q13" t="str">
        <f>VLOOKUP(Medical_Examinations[[#This Row],[Customer ID]],Medical_Examinations[#All],7,FALSE)</f>
        <v>No</v>
      </c>
      <c r="R13" t="str">
        <f>VLOOKUP(Medical_Examinations[[#This Row],[Customer ID]],Medical_Examinations[#All],8,FALSE)</f>
        <v>No</v>
      </c>
      <c r="S13">
        <f>VLOOKUP(Medical_Examinations[[#This Row],[Customer ID]],Medical_Examinations[#All],9,FALSE)</f>
        <v>0</v>
      </c>
      <c r="T13" t="str">
        <f>VLOOKUP(Medical_Examinations[[#This Row],[Customer ID]],'Medical Examinations'!A12:J2347,10,FALSE)</f>
        <v>Yes</v>
      </c>
    </row>
    <row r="14" spans="1:20" x14ac:dyDescent="0.3">
      <c r="A14" t="s">
        <v>3768</v>
      </c>
      <c r="B14" t="s">
        <v>6114</v>
      </c>
      <c r="C14" t="s">
        <v>6</v>
      </c>
      <c r="D14" t="s">
        <v>29</v>
      </c>
      <c r="E14" t="s">
        <v>30</v>
      </c>
      <c r="F14" s="3" t="str">
        <f>VLOOKUP(Hospitalisation_Details[[#This Row],[Customer ID]],Hospitalisation_Details[#All],6,FALSE)</f>
        <v>14-12-99</v>
      </c>
      <c r="G14">
        <f>VLOOKUP(Hospitalisation_Details[[#This Row],[Customer ID]],Hospitalisation_Details[#All],8,FALSE)</f>
        <v>23</v>
      </c>
      <c r="H14" t="str">
        <f>VLOOKUP(Hospitalisation_Details[[#This Row],[Customer ID]],Hospitalisation_Details[#All],12,FALSE)</f>
        <v>R1013</v>
      </c>
      <c r="I14" t="str">
        <f>VLOOKUP(Hospitalisation_Details[[#This Row],[Customer ID]],Hospitalisation_Details[#All],12,FALSE)</f>
        <v>R1013</v>
      </c>
      <c r="J14" t="str">
        <f>VLOOKUP(Hospitalisation_Details[[#This Row],[Customer ID]],Hospitalisation_Details[#All],11,FALSE)</f>
        <v>Tier - 1</v>
      </c>
      <c r="K14">
        <f>VLOOKUP(Hospitalisation_Details[[#This Row],[Customer ID]],Hospitalisation_Details[#All],9,FALSE)</f>
        <v>722.99</v>
      </c>
      <c r="L14">
        <f>VLOOKUP(Medical_Examinations[[#This Row],[Customer ID]],Medical_Examinations[#All],2,FALSE)</f>
        <v>40.92</v>
      </c>
      <c r="M14" t="str">
        <f>VLOOKUP(Medical_Examinations[[#This Row],[Customer ID]],Medical_Examinations[#All],3,FALSE)</f>
        <v>Obesity</v>
      </c>
      <c r="N14">
        <f>VLOOKUP(Medical_Examinations[[#This Row],[Customer ID]],Medical_Examinations[#All],4,FALSE)</f>
        <v>8.41</v>
      </c>
      <c r="O14" t="str">
        <f>VLOOKUP(Medical_Examinations[[#This Row],[Customer ID]],Medical_Examinations[#All],5,FALSE)</f>
        <v>Diabetes</v>
      </c>
      <c r="P14" t="str">
        <f>VLOOKUP(Medical_Examinations[[#This Row],[Customer ID]],Medical_Examinations[#All],6,FALSE)</f>
        <v>No</v>
      </c>
      <c r="Q14" t="str">
        <f>VLOOKUP(Medical_Examinations[[#This Row],[Customer ID]],Medical_Examinations[#All],7,FALSE)</f>
        <v>No</v>
      </c>
      <c r="R14" t="str">
        <f>VLOOKUP(Medical_Examinations[[#This Row],[Customer ID]],Medical_Examinations[#All],8,FALSE)</f>
        <v>No</v>
      </c>
      <c r="S14">
        <f>VLOOKUP(Medical_Examinations[[#This Row],[Customer ID]],Medical_Examinations[#All],9,FALSE)</f>
        <v>0</v>
      </c>
      <c r="T14" t="str">
        <f>VLOOKUP(Medical_Examinations[[#This Row],[Customer ID]],'Medical Examinations'!A13:J2348,10,FALSE)</f>
        <v>Yes</v>
      </c>
    </row>
    <row r="15" spans="1:20" x14ac:dyDescent="0.3">
      <c r="A15" t="s">
        <v>3769</v>
      </c>
      <c r="B15" t="s">
        <v>6115</v>
      </c>
      <c r="C15" t="s">
        <v>6</v>
      </c>
      <c r="D15" t="s">
        <v>31</v>
      </c>
      <c r="E15" t="s">
        <v>32</v>
      </c>
      <c r="F15" s="3" t="str">
        <f>VLOOKUP(Hospitalisation_Details[[#This Row],[Customer ID]],Hospitalisation_Details[#All],6,FALSE)</f>
        <v>19-09-02</v>
      </c>
      <c r="G15">
        <f>VLOOKUP(Hospitalisation_Details[[#This Row],[Customer ID]],Hospitalisation_Details[#All],8,FALSE)</f>
        <v>20</v>
      </c>
      <c r="H15" t="str">
        <f>VLOOKUP(Hospitalisation_Details[[#This Row],[Customer ID]],Hospitalisation_Details[#All],12,FALSE)</f>
        <v>R1012</v>
      </c>
      <c r="I15" t="str">
        <f>VLOOKUP(Hospitalisation_Details[[#This Row],[Customer ID]],Hospitalisation_Details[#All],12,FALSE)</f>
        <v>R1012</v>
      </c>
      <c r="J15" t="str">
        <f>VLOOKUP(Hospitalisation_Details[[#This Row],[Customer ID]],Hospitalisation_Details[#All],11,FALSE)</f>
        <v>Tier - 1</v>
      </c>
      <c r="K15">
        <f>VLOOKUP(Hospitalisation_Details[[#This Row],[Customer ID]],Hospitalisation_Details[#All],9,FALSE)</f>
        <v>750</v>
      </c>
      <c r="L15">
        <f>VLOOKUP(Medical_Examinations[[#This Row],[Customer ID]],Medical_Examinations[#All],2,FALSE)</f>
        <v>40.564999999999998</v>
      </c>
      <c r="M15" t="str">
        <f>VLOOKUP(Medical_Examinations[[#This Row],[Customer ID]],Medical_Examinations[#All],3,FALSE)</f>
        <v>Obesity</v>
      </c>
      <c r="N15">
        <f>VLOOKUP(Medical_Examinations[[#This Row],[Customer ID]],Medical_Examinations[#All],4,FALSE)</f>
        <v>7.02</v>
      </c>
      <c r="O15" t="str">
        <f>VLOOKUP(Medical_Examinations[[#This Row],[Customer ID]],Medical_Examinations[#All],5,FALSE)</f>
        <v>Diabetes</v>
      </c>
      <c r="P15" t="str">
        <f>VLOOKUP(Medical_Examinations[[#This Row],[Customer ID]],Medical_Examinations[#All],6,FALSE)</f>
        <v>No</v>
      </c>
      <c r="Q15" t="str">
        <f>VLOOKUP(Medical_Examinations[[#This Row],[Customer ID]],Medical_Examinations[#All],7,FALSE)</f>
        <v>No</v>
      </c>
      <c r="R15" t="str">
        <f>VLOOKUP(Medical_Examinations[[#This Row],[Customer ID]],Medical_Examinations[#All],8,FALSE)</f>
        <v>No</v>
      </c>
      <c r="S15">
        <f>VLOOKUP(Medical_Examinations[[#This Row],[Customer ID]],Medical_Examinations[#All],9,FALSE)</f>
        <v>0</v>
      </c>
      <c r="T15" t="str">
        <f>VLOOKUP(Medical_Examinations[[#This Row],[Customer ID]],'Medical Examinations'!A14:J2349,10,FALSE)</f>
        <v>Yes</v>
      </c>
    </row>
    <row r="16" spans="1:20" x14ac:dyDescent="0.3">
      <c r="A16" t="s">
        <v>3770</v>
      </c>
      <c r="B16" t="s">
        <v>6116</v>
      </c>
      <c r="C16" t="s">
        <v>3</v>
      </c>
      <c r="D16" t="s">
        <v>33</v>
      </c>
      <c r="E16" t="s">
        <v>34</v>
      </c>
      <c r="F16" s="3" t="str">
        <f>VLOOKUP(Hospitalisation_Details[[#This Row],[Customer ID]],Hospitalisation_Details[#All],6,FALSE)</f>
        <v>09-08-93</v>
      </c>
      <c r="G16">
        <f>VLOOKUP(Hospitalisation_Details[[#This Row],[Customer ID]],Hospitalisation_Details[#All],8,FALSE)</f>
        <v>29</v>
      </c>
      <c r="H16" t="str">
        <f>VLOOKUP(Hospitalisation_Details[[#This Row],[Customer ID]],Hospitalisation_Details[#All],12,FALSE)</f>
        <v>R1013</v>
      </c>
      <c r="I16" t="str">
        <f>VLOOKUP(Hospitalisation_Details[[#This Row],[Customer ID]],Hospitalisation_Details[#All],12,FALSE)</f>
        <v>R1013</v>
      </c>
      <c r="J16" t="str">
        <f>VLOOKUP(Hospitalisation_Details[[#This Row],[Customer ID]],Hospitalisation_Details[#All],11,FALSE)</f>
        <v>Tier - 1</v>
      </c>
      <c r="K16">
        <f>VLOOKUP(Hospitalisation_Details[[#This Row],[Customer ID]],Hospitalisation_Details[#All],9,FALSE)</f>
        <v>760</v>
      </c>
      <c r="L16">
        <f>VLOOKUP(Medical_Examinations[[#This Row],[Customer ID]],Medical_Examinations[#All],2,FALSE)</f>
        <v>36.384999999999998</v>
      </c>
      <c r="M16" t="str">
        <f>VLOOKUP(Medical_Examinations[[#This Row],[Customer ID]],Medical_Examinations[#All],3,FALSE)</f>
        <v>Obesity</v>
      </c>
      <c r="N16">
        <f>VLOOKUP(Medical_Examinations[[#This Row],[Customer ID]],Medical_Examinations[#All],4,FALSE)</f>
        <v>7.59</v>
      </c>
      <c r="O16" t="str">
        <f>VLOOKUP(Medical_Examinations[[#This Row],[Customer ID]],Medical_Examinations[#All],5,FALSE)</f>
        <v>Diabetes</v>
      </c>
      <c r="P16" t="str">
        <f>VLOOKUP(Medical_Examinations[[#This Row],[Customer ID]],Medical_Examinations[#All],6,FALSE)</f>
        <v>Yes</v>
      </c>
      <c r="Q16" t="str">
        <f>VLOOKUP(Medical_Examinations[[#This Row],[Customer ID]],Medical_Examinations[#All],7,FALSE)</f>
        <v>No</v>
      </c>
      <c r="R16" t="str">
        <f>VLOOKUP(Medical_Examinations[[#This Row],[Customer ID]],Medical_Examinations[#All],8,FALSE)</f>
        <v>No</v>
      </c>
      <c r="S16">
        <f>VLOOKUP(Medical_Examinations[[#This Row],[Customer ID]],Medical_Examinations[#All],9,FALSE)</f>
        <v>2</v>
      </c>
      <c r="T16" t="str">
        <f>VLOOKUP(Medical_Examinations[[#This Row],[Customer ID]],'Medical Examinations'!A15:J2350,10,FALSE)</f>
        <v>Yes</v>
      </c>
    </row>
    <row r="17" spans="1:20" x14ac:dyDescent="0.3">
      <c r="A17" t="s">
        <v>3771</v>
      </c>
      <c r="B17" t="s">
        <v>6117</v>
      </c>
      <c r="C17" t="s">
        <v>6</v>
      </c>
      <c r="D17" t="s">
        <v>35</v>
      </c>
      <c r="E17" t="s">
        <v>36</v>
      </c>
      <c r="F17" s="3" t="str">
        <f>VLOOKUP(Hospitalisation_Details[[#This Row],[Customer ID]],Hospitalisation_Details[#All],6,FALSE)</f>
        <v>22-10-96</v>
      </c>
      <c r="G17">
        <f>VLOOKUP(Hospitalisation_Details[[#This Row],[Customer ID]],Hospitalisation_Details[#All],8,FALSE)</f>
        <v>26</v>
      </c>
      <c r="H17" t="str">
        <f>VLOOKUP(Hospitalisation_Details[[#This Row],[Customer ID]],Hospitalisation_Details[#All],12,FALSE)</f>
        <v>R1013</v>
      </c>
      <c r="I17" t="str">
        <f>VLOOKUP(Hospitalisation_Details[[#This Row],[Customer ID]],Hospitalisation_Details[#All],12,FALSE)</f>
        <v>R1013</v>
      </c>
      <c r="J17" t="str">
        <f>VLOOKUP(Hospitalisation_Details[[#This Row],[Customer ID]],Hospitalisation_Details[#All],11,FALSE)</f>
        <v>Tier - 3</v>
      </c>
      <c r="K17">
        <f>VLOOKUP(Hospitalisation_Details[[#This Row],[Customer ID]],Hospitalisation_Details[#All],9,FALSE)</f>
        <v>760</v>
      </c>
      <c r="L17">
        <f>VLOOKUP(Medical_Examinations[[#This Row],[Customer ID]],Medical_Examinations[#All],2,FALSE)</f>
        <v>39.9</v>
      </c>
      <c r="M17" t="str">
        <f>VLOOKUP(Medical_Examinations[[#This Row],[Customer ID]],Medical_Examinations[#All],3,FALSE)</f>
        <v>Obesity</v>
      </c>
      <c r="N17">
        <f>VLOOKUP(Medical_Examinations[[#This Row],[Customer ID]],Medical_Examinations[#All],4,FALSE)</f>
        <v>11.32</v>
      </c>
      <c r="O17" t="str">
        <f>VLOOKUP(Medical_Examinations[[#This Row],[Customer ID]],Medical_Examinations[#All],5,FALSE)</f>
        <v>Diabetes</v>
      </c>
      <c r="P17" t="str">
        <f>VLOOKUP(Medical_Examinations[[#This Row],[Customer ID]],Medical_Examinations[#All],6,FALSE)</f>
        <v>No</v>
      </c>
      <c r="Q17" t="str">
        <f>VLOOKUP(Medical_Examinations[[#This Row],[Customer ID]],Medical_Examinations[#All],7,FALSE)</f>
        <v>No</v>
      </c>
      <c r="R17" t="str">
        <f>VLOOKUP(Medical_Examinations[[#This Row],[Customer ID]],Medical_Examinations[#All],8,FALSE)</f>
        <v>No</v>
      </c>
      <c r="S17">
        <f>VLOOKUP(Medical_Examinations[[#This Row],[Customer ID]],Medical_Examinations[#All],9,FALSE)</f>
        <v>0</v>
      </c>
      <c r="T17" t="str">
        <f>VLOOKUP(Medical_Examinations[[#This Row],[Customer ID]],'Medical Examinations'!A16:J2351,10,FALSE)</f>
        <v>Yes</v>
      </c>
    </row>
    <row r="18" spans="1:20" x14ac:dyDescent="0.3">
      <c r="A18" t="s">
        <v>3772</v>
      </c>
      <c r="B18" t="s">
        <v>6118</v>
      </c>
      <c r="C18" t="s">
        <v>3</v>
      </c>
      <c r="D18" t="s">
        <v>37</v>
      </c>
      <c r="E18" t="s">
        <v>38</v>
      </c>
      <c r="F18" s="3" t="str">
        <f>VLOOKUP(Hospitalisation_Details[[#This Row],[Customer ID]],Hospitalisation_Details[#All],6,FALSE)</f>
        <v>28-06-93</v>
      </c>
      <c r="G18">
        <f>VLOOKUP(Hospitalisation_Details[[#This Row],[Customer ID]],Hospitalisation_Details[#All],8,FALSE)</f>
        <v>29</v>
      </c>
      <c r="H18" t="str">
        <f>VLOOKUP(Hospitalisation_Details[[#This Row],[Customer ID]],Hospitalisation_Details[#All],12,FALSE)</f>
        <v>R1013</v>
      </c>
      <c r="I18" t="str">
        <f>VLOOKUP(Hospitalisation_Details[[#This Row],[Customer ID]],Hospitalisation_Details[#All],12,FALSE)</f>
        <v>R1013</v>
      </c>
      <c r="J18" t="str">
        <f>VLOOKUP(Hospitalisation_Details[[#This Row],[Customer ID]],Hospitalisation_Details[#All],11,FALSE)</f>
        <v>Tier - 3</v>
      </c>
      <c r="K18">
        <f>VLOOKUP(Hospitalisation_Details[[#This Row],[Customer ID]],Hospitalisation_Details[#All],9,FALSE)</f>
        <v>770</v>
      </c>
      <c r="L18">
        <f>VLOOKUP(Medical_Examinations[[#This Row],[Customer ID]],Medical_Examinations[#All],2,FALSE)</f>
        <v>33.799999999999997</v>
      </c>
      <c r="M18" t="str">
        <f>VLOOKUP(Medical_Examinations[[#This Row],[Customer ID]],Medical_Examinations[#All],3,FALSE)</f>
        <v>Obesity</v>
      </c>
      <c r="N18">
        <f>VLOOKUP(Medical_Examinations[[#This Row],[Customer ID]],Medical_Examinations[#All],4,FALSE)</f>
        <v>7.67</v>
      </c>
      <c r="O18" t="str">
        <f>VLOOKUP(Medical_Examinations[[#This Row],[Customer ID]],Medical_Examinations[#All],5,FALSE)</f>
        <v>Diabetes</v>
      </c>
      <c r="P18" t="str">
        <f>VLOOKUP(Medical_Examinations[[#This Row],[Customer ID]],Medical_Examinations[#All],6,FALSE)</f>
        <v>No</v>
      </c>
      <c r="Q18" t="str">
        <f>VLOOKUP(Medical_Examinations[[#This Row],[Customer ID]],Medical_Examinations[#All],7,FALSE)</f>
        <v>No</v>
      </c>
      <c r="R18" t="str">
        <f>VLOOKUP(Medical_Examinations[[#This Row],[Customer ID]],Medical_Examinations[#All],8,FALSE)</f>
        <v>No</v>
      </c>
      <c r="S18">
        <f>VLOOKUP(Medical_Examinations[[#This Row],[Customer ID]],Medical_Examinations[#All],9,FALSE)</f>
        <v>3</v>
      </c>
      <c r="T18" t="str">
        <f>VLOOKUP(Medical_Examinations[[#This Row],[Customer ID]],'Medical Examinations'!A17:J2352,10,FALSE)</f>
        <v>Yes</v>
      </c>
    </row>
    <row r="19" spans="1:20" x14ac:dyDescent="0.3">
      <c r="A19" t="s">
        <v>3773</v>
      </c>
      <c r="B19" t="s">
        <v>6119</v>
      </c>
      <c r="C19" t="s">
        <v>3</v>
      </c>
      <c r="D19" t="s">
        <v>39</v>
      </c>
      <c r="E19" t="s">
        <v>40</v>
      </c>
      <c r="F19" s="3" t="str">
        <f>VLOOKUP(Hospitalisation_Details[[#This Row],[Customer ID]],Hospitalisation_Details[#All],6,FALSE)</f>
        <v>18-09-96</v>
      </c>
      <c r="G19">
        <f>VLOOKUP(Hospitalisation_Details[[#This Row],[Customer ID]],Hospitalisation_Details[#All],8,FALSE)</f>
        <v>26</v>
      </c>
      <c r="H19" t="str">
        <f>VLOOKUP(Hospitalisation_Details[[#This Row],[Customer ID]],Hospitalisation_Details[#All],12,FALSE)</f>
        <v>R1012</v>
      </c>
      <c r="I19" t="str">
        <f>VLOOKUP(Hospitalisation_Details[[#This Row],[Customer ID]],Hospitalisation_Details[#All],12,FALSE)</f>
        <v>R1012</v>
      </c>
      <c r="J19" t="str">
        <f>VLOOKUP(Hospitalisation_Details[[#This Row],[Customer ID]],Hospitalisation_Details[#All],11,FALSE)</f>
        <v>Tier - 2</v>
      </c>
      <c r="K19">
        <f>VLOOKUP(Hospitalisation_Details[[#This Row],[Customer ID]],Hospitalisation_Details[#All],9,FALSE)</f>
        <v>770.38</v>
      </c>
      <c r="L19">
        <f>VLOOKUP(Medical_Examinations[[#This Row],[Customer ID]],Medical_Examinations[#All],2,FALSE)</f>
        <v>36.765000000000001</v>
      </c>
      <c r="M19" t="str">
        <f>VLOOKUP(Medical_Examinations[[#This Row],[Customer ID]],Medical_Examinations[#All],3,FALSE)</f>
        <v>Obesity</v>
      </c>
      <c r="N19">
        <f>VLOOKUP(Medical_Examinations[[#This Row],[Customer ID]],Medical_Examinations[#All],4,FALSE)</f>
        <v>7.29</v>
      </c>
      <c r="O19" t="str">
        <f>VLOOKUP(Medical_Examinations[[#This Row],[Customer ID]],Medical_Examinations[#All],5,FALSE)</f>
        <v>Diabetes</v>
      </c>
      <c r="P19" t="str">
        <f>VLOOKUP(Medical_Examinations[[#This Row],[Customer ID]],Medical_Examinations[#All],6,FALSE)</f>
        <v>Yes</v>
      </c>
      <c r="Q19" t="str">
        <f>VLOOKUP(Medical_Examinations[[#This Row],[Customer ID]],Medical_Examinations[#All],7,FALSE)</f>
        <v>No</v>
      </c>
      <c r="R19" t="str">
        <f>VLOOKUP(Medical_Examinations[[#This Row],[Customer ID]],Medical_Examinations[#All],8,FALSE)</f>
        <v>Yes</v>
      </c>
      <c r="S19">
        <f>VLOOKUP(Medical_Examinations[[#This Row],[Customer ID]],Medical_Examinations[#All],9,FALSE)</f>
        <v>1</v>
      </c>
      <c r="T19" t="str">
        <f>VLOOKUP(Medical_Examinations[[#This Row],[Customer ID]],'Medical Examinations'!A18:J2353,10,FALSE)</f>
        <v>Yes</v>
      </c>
    </row>
    <row r="20" spans="1:20" x14ac:dyDescent="0.3">
      <c r="A20" t="s">
        <v>3774</v>
      </c>
      <c r="B20" t="s">
        <v>6120</v>
      </c>
      <c r="C20" t="s">
        <v>6</v>
      </c>
      <c r="D20" t="s">
        <v>41</v>
      </c>
      <c r="E20" t="s">
        <v>42</v>
      </c>
      <c r="F20" s="3" t="str">
        <f>VLOOKUP(Hospitalisation_Details[[#This Row],[Customer ID]],Hospitalisation_Details[#All],6,FALSE)</f>
        <v>07-12-95</v>
      </c>
      <c r="G20">
        <f>VLOOKUP(Hospitalisation_Details[[#This Row],[Customer ID]],Hospitalisation_Details[#All],8,FALSE)</f>
        <v>27</v>
      </c>
      <c r="H20" t="str">
        <f>VLOOKUP(Hospitalisation_Details[[#This Row],[Customer ID]],Hospitalisation_Details[#All],12,FALSE)</f>
        <v>R1013</v>
      </c>
      <c r="I20" t="str">
        <f>VLOOKUP(Hospitalisation_Details[[#This Row],[Customer ID]],Hospitalisation_Details[#All],12,FALSE)</f>
        <v>R1013</v>
      </c>
      <c r="J20" t="str">
        <f>VLOOKUP(Hospitalisation_Details[[#This Row],[Customer ID]],Hospitalisation_Details[#All],11,FALSE)</f>
        <v>Tier - 2</v>
      </c>
      <c r="K20">
        <f>VLOOKUP(Hospitalisation_Details[[#This Row],[Customer ID]],Hospitalisation_Details[#All],9,FALSE)</f>
        <v>773.54</v>
      </c>
      <c r="L20">
        <f>VLOOKUP(Medical_Examinations[[#This Row],[Customer ID]],Medical_Examinations[#All],2,FALSE)</f>
        <v>36.954999999999998</v>
      </c>
      <c r="M20" t="str">
        <f>VLOOKUP(Medical_Examinations[[#This Row],[Customer ID]],Medical_Examinations[#All],3,FALSE)</f>
        <v>Obesity</v>
      </c>
      <c r="N20">
        <f>VLOOKUP(Medical_Examinations[[#This Row],[Customer ID]],Medical_Examinations[#All],4,FALSE)</f>
        <v>4.72</v>
      </c>
      <c r="O20" t="str">
        <f>VLOOKUP(Medical_Examinations[[#This Row],[Customer ID]],Medical_Examinations[#All],5,FALSE)</f>
        <v>Normal</v>
      </c>
      <c r="P20" t="str">
        <f>VLOOKUP(Medical_Examinations[[#This Row],[Customer ID]],Medical_Examinations[#All],6,FALSE)</f>
        <v>Yes</v>
      </c>
      <c r="Q20" t="str">
        <f>VLOOKUP(Medical_Examinations[[#This Row],[Customer ID]],Medical_Examinations[#All],7,FALSE)</f>
        <v>No</v>
      </c>
      <c r="R20" t="str">
        <f>VLOOKUP(Medical_Examinations[[#This Row],[Customer ID]],Medical_Examinations[#All],8,FALSE)</f>
        <v>No</v>
      </c>
      <c r="S20">
        <f>VLOOKUP(Medical_Examinations[[#This Row],[Customer ID]],Medical_Examinations[#All],9,FALSE)</f>
        <v>1</v>
      </c>
      <c r="T20" t="str">
        <f>VLOOKUP(Medical_Examinations[[#This Row],[Customer ID]],'Medical Examinations'!A19:J2354,10,FALSE)</f>
        <v>Yes</v>
      </c>
    </row>
    <row r="21" spans="1:20" x14ac:dyDescent="0.3">
      <c r="A21" t="s">
        <v>3775</v>
      </c>
      <c r="B21" t="s">
        <v>6121</v>
      </c>
      <c r="C21" t="s">
        <v>6</v>
      </c>
      <c r="D21" t="s">
        <v>43</v>
      </c>
      <c r="E21" t="s">
        <v>44</v>
      </c>
      <c r="F21" s="3" t="str">
        <f>VLOOKUP(Hospitalisation_Details[[#This Row],[Customer ID]],Hospitalisation_Details[#All],6,FALSE)</f>
        <v>07-10-04</v>
      </c>
      <c r="G21">
        <f>VLOOKUP(Hospitalisation_Details[[#This Row],[Customer ID]],Hospitalisation_Details[#All],8,FALSE)</f>
        <v>18</v>
      </c>
      <c r="H21" t="str">
        <f>VLOOKUP(Hospitalisation_Details[[#This Row],[Customer ID]],Hospitalisation_Details[#All],12,FALSE)</f>
        <v>R1011</v>
      </c>
      <c r="I21" t="str">
        <f>VLOOKUP(Hospitalisation_Details[[#This Row],[Customer ID]],Hospitalisation_Details[#All],12,FALSE)</f>
        <v>R1011</v>
      </c>
      <c r="J21" t="str">
        <f>VLOOKUP(Hospitalisation_Details[[#This Row],[Customer ID]],Hospitalisation_Details[#All],11,FALSE)</f>
        <v>Tier - 2</v>
      </c>
      <c r="K21">
        <f>VLOOKUP(Hospitalisation_Details[[#This Row],[Customer ID]],Hospitalisation_Details[#All],9,FALSE)</f>
        <v>830.52</v>
      </c>
      <c r="L21">
        <f>VLOOKUP(Medical_Examinations[[#This Row],[Customer ID]],Medical_Examinations[#All],2,FALSE)</f>
        <v>42.9</v>
      </c>
      <c r="M21" t="str">
        <f>VLOOKUP(Medical_Examinations[[#This Row],[Customer ID]],Medical_Examinations[#All],3,FALSE)</f>
        <v>Obesity</v>
      </c>
      <c r="N21">
        <f>VLOOKUP(Medical_Examinations[[#This Row],[Customer ID]],Medical_Examinations[#All],4,FALSE)</f>
        <v>11.41</v>
      </c>
      <c r="O21" t="str">
        <f>VLOOKUP(Medical_Examinations[[#This Row],[Customer ID]],Medical_Examinations[#All],5,FALSE)</f>
        <v>Diabetes</v>
      </c>
      <c r="P21" t="str">
        <f>VLOOKUP(Medical_Examinations[[#This Row],[Customer ID]],Medical_Examinations[#All],6,FALSE)</f>
        <v>No</v>
      </c>
      <c r="Q21" t="str">
        <f>VLOOKUP(Medical_Examinations[[#This Row],[Customer ID]],Medical_Examinations[#All],7,FALSE)</f>
        <v>No</v>
      </c>
      <c r="R21" t="str">
        <f>VLOOKUP(Medical_Examinations[[#This Row],[Customer ID]],Medical_Examinations[#All],8,FALSE)</f>
        <v>No</v>
      </c>
      <c r="S21">
        <f>VLOOKUP(Medical_Examinations[[#This Row],[Customer ID]],Medical_Examinations[#All],9,FALSE)</f>
        <v>0</v>
      </c>
      <c r="T21" t="str">
        <f>VLOOKUP(Medical_Examinations[[#This Row],[Customer ID]],'Medical Examinations'!A20:J2355,10,FALSE)</f>
        <v>Yes</v>
      </c>
    </row>
    <row r="22" spans="1:20" x14ac:dyDescent="0.3">
      <c r="A22" t="s">
        <v>3776</v>
      </c>
      <c r="B22" t="s">
        <v>6122</v>
      </c>
      <c r="C22" t="s">
        <v>6</v>
      </c>
      <c r="D22" t="s">
        <v>45</v>
      </c>
      <c r="E22" t="s">
        <v>46</v>
      </c>
      <c r="F22" s="3" t="str">
        <f>VLOOKUP(Hospitalisation_Details[[#This Row],[Customer ID]],Hospitalisation_Details[#All],6,FALSE)</f>
        <v>18-11-00</v>
      </c>
      <c r="G22">
        <f>VLOOKUP(Hospitalisation_Details[[#This Row],[Customer ID]],Hospitalisation_Details[#All],8,FALSE)</f>
        <v>22</v>
      </c>
      <c r="H22" t="str">
        <f>VLOOKUP(Hospitalisation_Details[[#This Row],[Customer ID]],Hospitalisation_Details[#All],12,FALSE)</f>
        <v>R1013</v>
      </c>
      <c r="I22" t="str">
        <f>VLOOKUP(Hospitalisation_Details[[#This Row],[Customer ID]],Hospitalisation_Details[#All],12,FALSE)</f>
        <v>R1013</v>
      </c>
      <c r="J22" t="str">
        <f>VLOOKUP(Hospitalisation_Details[[#This Row],[Customer ID]],Hospitalisation_Details[#All],11,FALSE)</f>
        <v>Tier - 1</v>
      </c>
      <c r="K22">
        <f>VLOOKUP(Hospitalisation_Details[[#This Row],[Customer ID]],Hospitalisation_Details[#All],9,FALSE)</f>
        <v>865.41</v>
      </c>
      <c r="L22">
        <f>VLOOKUP(Medical_Examinations[[#This Row],[Customer ID]],Medical_Examinations[#All],2,FALSE)</f>
        <v>36.299999999999997</v>
      </c>
      <c r="M22" t="str">
        <f>VLOOKUP(Medical_Examinations[[#This Row],[Customer ID]],Medical_Examinations[#All],3,FALSE)</f>
        <v>Obesity</v>
      </c>
      <c r="N22">
        <f>VLOOKUP(Medical_Examinations[[#This Row],[Customer ID]],Medical_Examinations[#All],4,FALSE)</f>
        <v>11.5</v>
      </c>
      <c r="O22" t="str">
        <f>VLOOKUP(Medical_Examinations[[#This Row],[Customer ID]],Medical_Examinations[#All],5,FALSE)</f>
        <v>Diabetes</v>
      </c>
      <c r="P22" t="str">
        <f>VLOOKUP(Medical_Examinations[[#This Row],[Customer ID]],Medical_Examinations[#All],6,FALSE)</f>
        <v>Yes</v>
      </c>
      <c r="Q22" t="str">
        <f>VLOOKUP(Medical_Examinations[[#This Row],[Customer ID]],Medical_Examinations[#All],7,FALSE)</f>
        <v>No</v>
      </c>
      <c r="R22" t="str">
        <f>VLOOKUP(Medical_Examinations[[#This Row],[Customer ID]],Medical_Examinations[#All],8,FALSE)</f>
        <v>No</v>
      </c>
      <c r="S22">
        <f>VLOOKUP(Medical_Examinations[[#This Row],[Customer ID]],Medical_Examinations[#All],9,FALSE)</f>
        <v>2</v>
      </c>
      <c r="T22" t="str">
        <f>VLOOKUP(Medical_Examinations[[#This Row],[Customer ID]],'Medical Examinations'!A21:J2356,10,FALSE)</f>
        <v>Yes</v>
      </c>
    </row>
    <row r="23" spans="1:20" x14ac:dyDescent="0.3">
      <c r="A23" t="s">
        <v>3777</v>
      </c>
      <c r="B23" t="s">
        <v>6123</v>
      </c>
      <c r="C23" t="s">
        <v>3</v>
      </c>
      <c r="D23" t="s">
        <v>47</v>
      </c>
      <c r="E23" t="s">
        <v>48</v>
      </c>
      <c r="F23" s="3" t="str">
        <f>VLOOKUP(Hospitalisation_Details[[#This Row],[Customer ID]],Hospitalisation_Details[#All],6,FALSE)</f>
        <v>27-11-93</v>
      </c>
      <c r="G23">
        <f>VLOOKUP(Hospitalisation_Details[[#This Row],[Customer ID]],Hospitalisation_Details[#All],8,FALSE)</f>
        <v>29</v>
      </c>
      <c r="H23" t="str">
        <f>VLOOKUP(Hospitalisation_Details[[#This Row],[Customer ID]],Hospitalisation_Details[#All],12,FALSE)</f>
        <v>R1013</v>
      </c>
      <c r="I23" t="str">
        <f>VLOOKUP(Hospitalisation_Details[[#This Row],[Customer ID]],Hospitalisation_Details[#All],12,FALSE)</f>
        <v>R1013</v>
      </c>
      <c r="J23" t="str">
        <f>VLOOKUP(Hospitalisation_Details[[#This Row],[Customer ID]],Hospitalisation_Details[#All],11,FALSE)</f>
        <v>Tier - 1</v>
      </c>
      <c r="K23">
        <f>VLOOKUP(Hospitalisation_Details[[#This Row],[Customer ID]],Hospitalisation_Details[#All],9,FALSE)</f>
        <v>896.21</v>
      </c>
      <c r="L23">
        <f>VLOOKUP(Medical_Examinations[[#This Row],[Customer ID]],Medical_Examinations[#All],2,FALSE)</f>
        <v>32.200000000000003</v>
      </c>
      <c r="M23" t="str">
        <f>VLOOKUP(Medical_Examinations[[#This Row],[Customer ID]],Medical_Examinations[#All],3,FALSE)</f>
        <v>Obesity</v>
      </c>
      <c r="N23">
        <f>VLOOKUP(Medical_Examinations[[#This Row],[Customer ID]],Medical_Examinations[#All],4,FALSE)</f>
        <v>6.22</v>
      </c>
      <c r="O23" t="str">
        <f>VLOOKUP(Medical_Examinations[[#This Row],[Customer ID]],Medical_Examinations[#All],5,FALSE)</f>
        <v>Prediabetes</v>
      </c>
      <c r="P23" t="str">
        <f>VLOOKUP(Medical_Examinations[[#This Row],[Customer ID]],Medical_Examinations[#All],6,FALSE)</f>
        <v>Yes</v>
      </c>
      <c r="Q23" t="str">
        <f>VLOOKUP(Medical_Examinations[[#This Row],[Customer ID]],Medical_Examinations[#All],7,FALSE)</f>
        <v>No</v>
      </c>
      <c r="R23" t="str">
        <f>VLOOKUP(Medical_Examinations[[#This Row],[Customer ID]],Medical_Examinations[#All],8,FALSE)</f>
        <v>No</v>
      </c>
      <c r="S23">
        <f>VLOOKUP(Medical_Examinations[[#This Row],[Customer ID]],Medical_Examinations[#All],9,FALSE)</f>
        <v>2</v>
      </c>
      <c r="T23" t="str">
        <f>VLOOKUP(Medical_Examinations[[#This Row],[Customer ID]],'Medical Examinations'!A22:J2357,10,FALSE)</f>
        <v>Yes</v>
      </c>
    </row>
    <row r="24" spans="1:20" x14ac:dyDescent="0.3">
      <c r="A24" t="s">
        <v>3778</v>
      </c>
      <c r="B24" t="s">
        <v>6124</v>
      </c>
      <c r="C24" t="s">
        <v>3</v>
      </c>
      <c r="D24" t="s">
        <v>49</v>
      </c>
      <c r="E24" t="s">
        <v>50</v>
      </c>
      <c r="F24" s="3" t="str">
        <f>VLOOKUP(Hospitalisation_Details[[#This Row],[Customer ID]],Hospitalisation_Details[#All],6,FALSE)</f>
        <v>30-10-94</v>
      </c>
      <c r="G24">
        <f>VLOOKUP(Hospitalisation_Details[[#This Row],[Customer ID]],Hospitalisation_Details[#All],8,FALSE)</f>
        <v>28</v>
      </c>
      <c r="H24" t="str">
        <f>VLOOKUP(Hospitalisation_Details[[#This Row],[Customer ID]],Hospitalisation_Details[#All],12,FALSE)</f>
        <v>R1013</v>
      </c>
      <c r="I24" t="str">
        <f>VLOOKUP(Hospitalisation_Details[[#This Row],[Customer ID]],Hospitalisation_Details[#All],12,FALSE)</f>
        <v>R1013</v>
      </c>
      <c r="J24" t="str">
        <f>VLOOKUP(Hospitalisation_Details[[#This Row],[Customer ID]],Hospitalisation_Details[#All],11,FALSE)</f>
        <v>Tier - 1</v>
      </c>
      <c r="K24">
        <f>VLOOKUP(Hospitalisation_Details[[#This Row],[Customer ID]],Hospitalisation_Details[#All],9,FALSE)</f>
        <v>915.07</v>
      </c>
      <c r="L24">
        <f>VLOOKUP(Medical_Examinations[[#This Row],[Customer ID]],Medical_Examinations[#All],2,FALSE)</f>
        <v>31.3</v>
      </c>
      <c r="M24" t="str">
        <f>VLOOKUP(Medical_Examinations[[#This Row],[Customer ID]],Medical_Examinations[#All],3,FALSE)</f>
        <v>Obesity</v>
      </c>
      <c r="N24">
        <f>VLOOKUP(Medical_Examinations[[#This Row],[Customer ID]],Medical_Examinations[#All],4,FALSE)</f>
        <v>11.38</v>
      </c>
      <c r="O24" t="str">
        <f>VLOOKUP(Medical_Examinations[[#This Row],[Customer ID]],Medical_Examinations[#All],5,FALSE)</f>
        <v>Diabetes</v>
      </c>
      <c r="P24" t="str">
        <f>VLOOKUP(Medical_Examinations[[#This Row],[Customer ID]],Medical_Examinations[#All],6,FALSE)</f>
        <v>No</v>
      </c>
      <c r="Q24" t="str">
        <f>VLOOKUP(Medical_Examinations[[#This Row],[Customer ID]],Medical_Examinations[#All],7,FALSE)</f>
        <v>No</v>
      </c>
      <c r="R24" t="str">
        <f>VLOOKUP(Medical_Examinations[[#This Row],[Customer ID]],Medical_Examinations[#All],8,FALSE)</f>
        <v>No</v>
      </c>
      <c r="S24">
        <f>VLOOKUP(Medical_Examinations[[#This Row],[Customer ID]],Medical_Examinations[#All],9,FALSE)</f>
        <v>3</v>
      </c>
      <c r="T24" t="str">
        <f>VLOOKUP(Medical_Examinations[[#This Row],[Customer ID]],'Medical Examinations'!A23:J2358,10,FALSE)</f>
        <v>Yes</v>
      </c>
    </row>
    <row r="25" spans="1:20" x14ac:dyDescent="0.3">
      <c r="A25" t="s">
        <v>3779</v>
      </c>
      <c r="B25" t="s">
        <v>6125</v>
      </c>
      <c r="C25" t="s">
        <v>6</v>
      </c>
      <c r="D25" t="s">
        <v>51</v>
      </c>
      <c r="E25" t="s">
        <v>52</v>
      </c>
      <c r="F25" s="3" t="str">
        <f>VLOOKUP(Hospitalisation_Details[[#This Row],[Customer ID]],Hospitalisation_Details[#All],6,FALSE)</f>
        <v>28-10-95</v>
      </c>
      <c r="G25">
        <f>VLOOKUP(Hospitalisation_Details[[#This Row],[Customer ID]],Hospitalisation_Details[#All],8,FALSE)</f>
        <v>27</v>
      </c>
      <c r="H25" t="str">
        <f>VLOOKUP(Hospitalisation_Details[[#This Row],[Customer ID]],Hospitalisation_Details[#All],12,FALSE)</f>
        <v>R1013</v>
      </c>
      <c r="I25" t="str">
        <f>VLOOKUP(Hospitalisation_Details[[#This Row],[Customer ID]],Hospitalisation_Details[#All],12,FALSE)</f>
        <v>R1013</v>
      </c>
      <c r="J25" t="str">
        <f>VLOOKUP(Hospitalisation_Details[[#This Row],[Customer ID]],Hospitalisation_Details[#All],11,FALSE)</f>
        <v>Tier - 1</v>
      </c>
      <c r="K25">
        <f>VLOOKUP(Hospitalisation_Details[[#This Row],[Customer ID]],Hospitalisation_Details[#All],9,FALSE)</f>
        <v>928.59</v>
      </c>
      <c r="L25">
        <f>VLOOKUP(Medical_Examinations[[#This Row],[Customer ID]],Medical_Examinations[#All],2,FALSE)</f>
        <v>41.8</v>
      </c>
      <c r="M25" t="str">
        <f>VLOOKUP(Medical_Examinations[[#This Row],[Customer ID]],Medical_Examinations[#All],3,FALSE)</f>
        <v>Obesity</v>
      </c>
      <c r="N25">
        <f>VLOOKUP(Medical_Examinations[[#This Row],[Customer ID]],Medical_Examinations[#All],4,FALSE)</f>
        <v>7.89</v>
      </c>
      <c r="O25" t="str">
        <f>VLOOKUP(Medical_Examinations[[#This Row],[Customer ID]],Medical_Examinations[#All],5,FALSE)</f>
        <v>Diabetes</v>
      </c>
      <c r="P25" t="str">
        <f>VLOOKUP(Medical_Examinations[[#This Row],[Customer ID]],Medical_Examinations[#All],6,FALSE)</f>
        <v>Yes</v>
      </c>
      <c r="Q25" t="str">
        <f>VLOOKUP(Medical_Examinations[[#This Row],[Customer ID]],Medical_Examinations[#All],7,FALSE)</f>
        <v>No</v>
      </c>
      <c r="R25" t="str">
        <f>VLOOKUP(Medical_Examinations[[#This Row],[Customer ID]],Medical_Examinations[#All],8,FALSE)</f>
        <v>No</v>
      </c>
      <c r="S25">
        <f>VLOOKUP(Medical_Examinations[[#This Row],[Customer ID]],Medical_Examinations[#All],9,FALSE)</f>
        <v>2</v>
      </c>
      <c r="T25" t="str">
        <f>VLOOKUP(Medical_Examinations[[#This Row],[Customer ID]],'Medical Examinations'!A24:J2359,10,FALSE)</f>
        <v>Yes</v>
      </c>
    </row>
    <row r="26" spans="1:20" x14ac:dyDescent="0.3">
      <c r="A26" t="s">
        <v>3780</v>
      </c>
      <c r="B26" t="s">
        <v>6126</v>
      </c>
      <c r="C26" t="s">
        <v>6</v>
      </c>
      <c r="D26" t="s">
        <v>53</v>
      </c>
      <c r="E26" t="s">
        <v>54</v>
      </c>
      <c r="F26" s="3" t="str">
        <f>VLOOKUP(Hospitalisation_Details[[#This Row],[Customer ID]],Hospitalisation_Details[#All],6,FALSE)</f>
        <v>19-08-01</v>
      </c>
      <c r="G26">
        <f>VLOOKUP(Hospitalisation_Details[[#This Row],[Customer ID]],Hospitalisation_Details[#All],8,FALSE)</f>
        <v>21</v>
      </c>
      <c r="H26" t="str">
        <f>VLOOKUP(Hospitalisation_Details[[#This Row],[Customer ID]],Hospitalisation_Details[#All],12,FALSE)</f>
        <v>R1013</v>
      </c>
      <c r="I26" t="str">
        <f>VLOOKUP(Hospitalisation_Details[[#This Row],[Customer ID]],Hospitalisation_Details[#All],12,FALSE)</f>
        <v>R1013</v>
      </c>
      <c r="J26" t="str">
        <f>VLOOKUP(Hospitalisation_Details[[#This Row],[Customer ID]],Hospitalisation_Details[#All],11,FALSE)</f>
        <v>Tier - 2</v>
      </c>
      <c r="K26">
        <f>VLOOKUP(Hospitalisation_Details[[#This Row],[Customer ID]],Hospitalisation_Details[#All],9,FALSE)</f>
        <v>964.71</v>
      </c>
      <c r="L26">
        <f>VLOOKUP(Medical_Examinations[[#This Row],[Customer ID]],Medical_Examinations[#All],2,FALSE)</f>
        <v>35.090000000000003</v>
      </c>
      <c r="M26" t="str">
        <f>VLOOKUP(Medical_Examinations[[#This Row],[Customer ID]],Medical_Examinations[#All],3,FALSE)</f>
        <v>Obesity</v>
      </c>
      <c r="N26">
        <f>VLOOKUP(Medical_Examinations[[#This Row],[Customer ID]],Medical_Examinations[#All],4,FALSE)</f>
        <v>4.38</v>
      </c>
      <c r="O26" t="str">
        <f>VLOOKUP(Medical_Examinations[[#This Row],[Customer ID]],Medical_Examinations[#All],5,FALSE)</f>
        <v>Normal</v>
      </c>
      <c r="P26" t="str">
        <f>VLOOKUP(Medical_Examinations[[#This Row],[Customer ID]],Medical_Examinations[#All],6,FALSE)</f>
        <v>Yes</v>
      </c>
      <c r="Q26" t="str">
        <f>VLOOKUP(Medical_Examinations[[#This Row],[Customer ID]],Medical_Examinations[#All],7,FALSE)</f>
        <v>No</v>
      </c>
      <c r="R26" t="str">
        <f>VLOOKUP(Medical_Examinations[[#This Row],[Customer ID]],Medical_Examinations[#All],8,FALSE)</f>
        <v>No</v>
      </c>
      <c r="S26">
        <f>VLOOKUP(Medical_Examinations[[#This Row],[Customer ID]],Medical_Examinations[#All],9,FALSE)</f>
        <v>2</v>
      </c>
      <c r="T26" t="str">
        <f>VLOOKUP(Medical_Examinations[[#This Row],[Customer ID]],'Medical Examinations'!A25:J2360,10,FALSE)</f>
        <v>Yes</v>
      </c>
    </row>
    <row r="27" spans="1:20" x14ac:dyDescent="0.3">
      <c r="A27" t="s">
        <v>3781</v>
      </c>
      <c r="B27" t="s">
        <v>6127</v>
      </c>
      <c r="C27" t="s">
        <v>6</v>
      </c>
      <c r="D27" t="s">
        <v>55</v>
      </c>
      <c r="E27" t="s">
        <v>56</v>
      </c>
      <c r="F27" s="3" t="str">
        <f>VLOOKUP(Hospitalisation_Details[[#This Row],[Customer ID]],Hospitalisation_Details[#All],6,FALSE)</f>
        <v>22-11-94</v>
      </c>
      <c r="G27">
        <f>VLOOKUP(Hospitalisation_Details[[#This Row],[Customer ID]],Hospitalisation_Details[#All],8,FALSE)</f>
        <v>28</v>
      </c>
      <c r="H27" t="str">
        <f>VLOOKUP(Hospitalisation_Details[[#This Row],[Customer ID]],Hospitalisation_Details[#All],12,FALSE)</f>
        <v>R1013</v>
      </c>
      <c r="I27" t="str">
        <f>VLOOKUP(Hospitalisation_Details[[#This Row],[Customer ID]],Hospitalisation_Details[#All],12,FALSE)</f>
        <v>R1013</v>
      </c>
      <c r="J27" t="str">
        <f>VLOOKUP(Hospitalisation_Details[[#This Row],[Customer ID]],Hospitalisation_Details[#All],11,FALSE)</f>
        <v>Tier - 2</v>
      </c>
      <c r="K27">
        <f>VLOOKUP(Hospitalisation_Details[[#This Row],[Customer ID]],Hospitalisation_Details[#All],9,FALSE)</f>
        <v>1006.65</v>
      </c>
      <c r="L27">
        <f>VLOOKUP(Medical_Examinations[[#This Row],[Customer ID]],Medical_Examinations[#All],2,FALSE)</f>
        <v>33.880000000000003</v>
      </c>
      <c r="M27" t="str">
        <f>VLOOKUP(Medical_Examinations[[#This Row],[Customer ID]],Medical_Examinations[#All],3,FALSE)</f>
        <v>Obesity</v>
      </c>
      <c r="N27">
        <f>VLOOKUP(Medical_Examinations[[#This Row],[Customer ID]],Medical_Examinations[#All],4,FALSE)</f>
        <v>7.01</v>
      </c>
      <c r="O27" t="str">
        <f>VLOOKUP(Medical_Examinations[[#This Row],[Customer ID]],Medical_Examinations[#All],5,FALSE)</f>
        <v>Diabetes</v>
      </c>
      <c r="P27" t="str">
        <f>VLOOKUP(Medical_Examinations[[#This Row],[Customer ID]],Medical_Examinations[#All],6,FALSE)</f>
        <v>No</v>
      </c>
      <c r="Q27" t="str">
        <f>VLOOKUP(Medical_Examinations[[#This Row],[Customer ID]],Medical_Examinations[#All],7,FALSE)</f>
        <v>No</v>
      </c>
      <c r="R27" t="str">
        <f>VLOOKUP(Medical_Examinations[[#This Row],[Customer ID]],Medical_Examinations[#All],8,FALSE)</f>
        <v>No</v>
      </c>
      <c r="S27">
        <f>VLOOKUP(Medical_Examinations[[#This Row],[Customer ID]],Medical_Examinations[#All],9,FALSE)</f>
        <v>3</v>
      </c>
      <c r="T27" t="str">
        <f>VLOOKUP(Medical_Examinations[[#This Row],[Customer ID]],'Medical Examinations'!A26:J2361,10,FALSE)</f>
        <v>Yes</v>
      </c>
    </row>
    <row r="28" spans="1:20" x14ac:dyDescent="0.3">
      <c r="A28" t="s">
        <v>3782</v>
      </c>
      <c r="B28" t="s">
        <v>6128</v>
      </c>
      <c r="C28" t="s">
        <v>6</v>
      </c>
      <c r="D28" t="s">
        <v>57</v>
      </c>
      <c r="E28" t="s">
        <v>58</v>
      </c>
      <c r="F28" s="3" t="str">
        <f>VLOOKUP(Hospitalisation_Details[[#This Row],[Customer ID]],Hospitalisation_Details[#All],6,FALSE)</f>
        <v>09-10-00</v>
      </c>
      <c r="G28">
        <f>VLOOKUP(Hospitalisation_Details[[#This Row],[Customer ID]],Hospitalisation_Details[#All],8,FALSE)</f>
        <v>22</v>
      </c>
      <c r="H28" t="str">
        <f>VLOOKUP(Hospitalisation_Details[[#This Row],[Customer ID]],Hospitalisation_Details[#All],12,FALSE)</f>
        <v>R1013</v>
      </c>
      <c r="I28" t="str">
        <f>VLOOKUP(Hospitalisation_Details[[#This Row],[Customer ID]],Hospitalisation_Details[#All],12,FALSE)</f>
        <v>R1013</v>
      </c>
      <c r="J28" t="str">
        <f>VLOOKUP(Hospitalisation_Details[[#This Row],[Customer ID]],Hospitalisation_Details[#All],11,FALSE)</f>
        <v>Tier - 2</v>
      </c>
      <c r="K28">
        <f>VLOOKUP(Hospitalisation_Details[[#This Row],[Customer ID]],Hospitalisation_Details[#All],9,FALSE)</f>
        <v>1012</v>
      </c>
      <c r="L28">
        <f>VLOOKUP(Medical_Examinations[[#This Row],[Customer ID]],Medical_Examinations[#All],2,FALSE)</f>
        <v>30.875</v>
      </c>
      <c r="M28" t="str">
        <f>VLOOKUP(Medical_Examinations[[#This Row],[Customer ID]],Medical_Examinations[#All],3,FALSE)</f>
        <v>Obesity</v>
      </c>
      <c r="N28">
        <f>VLOOKUP(Medical_Examinations[[#This Row],[Customer ID]],Medical_Examinations[#All],4,FALSE)</f>
        <v>11.88</v>
      </c>
      <c r="O28" t="str">
        <f>VLOOKUP(Medical_Examinations[[#This Row],[Customer ID]],Medical_Examinations[#All],5,FALSE)</f>
        <v>Diabetes</v>
      </c>
      <c r="P28" t="str">
        <f>VLOOKUP(Medical_Examinations[[#This Row],[Customer ID]],Medical_Examinations[#All],6,FALSE)</f>
        <v>No</v>
      </c>
      <c r="Q28" t="str">
        <f>VLOOKUP(Medical_Examinations[[#This Row],[Customer ID]],Medical_Examinations[#All],7,FALSE)</f>
        <v>No</v>
      </c>
      <c r="R28" t="str">
        <f>VLOOKUP(Medical_Examinations[[#This Row],[Customer ID]],Medical_Examinations[#All],8,FALSE)</f>
        <v>No</v>
      </c>
      <c r="S28">
        <f>VLOOKUP(Medical_Examinations[[#This Row],[Customer ID]],Medical_Examinations[#All],9,FALSE)</f>
        <v>0</v>
      </c>
      <c r="T28" t="str">
        <f>VLOOKUP(Medical_Examinations[[#This Row],[Customer ID]],'Medical Examinations'!A27:J2362,10,FALSE)</f>
        <v>Yes</v>
      </c>
    </row>
    <row r="29" spans="1:20" x14ac:dyDescent="0.3">
      <c r="A29" t="s">
        <v>3783</v>
      </c>
      <c r="B29" t="s">
        <v>6129</v>
      </c>
      <c r="C29" t="s">
        <v>3</v>
      </c>
      <c r="D29" t="s">
        <v>59</v>
      </c>
      <c r="E29" t="s">
        <v>60</v>
      </c>
      <c r="F29" s="3" t="str">
        <f>VLOOKUP(Hospitalisation_Details[[#This Row],[Customer ID]],Hospitalisation_Details[#All],6,FALSE)</f>
        <v>05-08-99</v>
      </c>
      <c r="G29">
        <f>VLOOKUP(Hospitalisation_Details[[#This Row],[Customer ID]],Hospitalisation_Details[#All],8,FALSE)</f>
        <v>23</v>
      </c>
      <c r="H29" t="str">
        <f>VLOOKUP(Hospitalisation_Details[[#This Row],[Customer ID]],Hospitalisation_Details[#All],12,FALSE)</f>
        <v>R1013</v>
      </c>
      <c r="I29" t="str">
        <f>VLOOKUP(Hospitalisation_Details[[#This Row],[Customer ID]],Hospitalisation_Details[#All],12,FALSE)</f>
        <v>R1013</v>
      </c>
      <c r="J29" t="str">
        <f>VLOOKUP(Hospitalisation_Details[[#This Row],[Customer ID]],Hospitalisation_Details[#All],11,FALSE)</f>
        <v>Tier - 2</v>
      </c>
      <c r="K29">
        <f>VLOOKUP(Hospitalisation_Details[[#This Row],[Customer ID]],Hospitalisation_Details[#All],9,FALSE)</f>
        <v>1019</v>
      </c>
      <c r="L29">
        <f>VLOOKUP(Medical_Examinations[[#This Row],[Customer ID]],Medical_Examinations[#All],2,FALSE)</f>
        <v>36.86</v>
      </c>
      <c r="M29" t="str">
        <f>VLOOKUP(Medical_Examinations[[#This Row],[Customer ID]],Medical_Examinations[#All],3,FALSE)</f>
        <v>Obesity</v>
      </c>
      <c r="N29">
        <f>VLOOKUP(Medical_Examinations[[#This Row],[Customer ID]],Medical_Examinations[#All],4,FALSE)</f>
        <v>5.19</v>
      </c>
      <c r="O29" t="str">
        <f>VLOOKUP(Medical_Examinations[[#This Row],[Customer ID]],Medical_Examinations[#All],5,FALSE)</f>
        <v>Normal</v>
      </c>
      <c r="P29" t="str">
        <f>VLOOKUP(Medical_Examinations[[#This Row],[Customer ID]],Medical_Examinations[#All],6,FALSE)</f>
        <v>Yes</v>
      </c>
      <c r="Q29" t="str">
        <f>VLOOKUP(Medical_Examinations[[#This Row],[Customer ID]],Medical_Examinations[#All],7,FALSE)</f>
        <v>No</v>
      </c>
      <c r="R29" t="str">
        <f>VLOOKUP(Medical_Examinations[[#This Row],[Customer ID]],Medical_Examinations[#All],8,FALSE)</f>
        <v>Yes</v>
      </c>
      <c r="S29">
        <f>VLOOKUP(Medical_Examinations[[#This Row],[Customer ID]],Medical_Examinations[#All],9,FALSE)</f>
        <v>1</v>
      </c>
      <c r="T29" t="str">
        <f>VLOOKUP(Medical_Examinations[[#This Row],[Customer ID]],'Medical Examinations'!A28:J2363,10,FALSE)</f>
        <v>Yes</v>
      </c>
    </row>
    <row r="30" spans="1:20" x14ac:dyDescent="0.3">
      <c r="A30" t="s">
        <v>3784</v>
      </c>
      <c r="B30" t="s">
        <v>6130</v>
      </c>
      <c r="C30" t="s">
        <v>6</v>
      </c>
      <c r="D30" t="s">
        <v>19</v>
      </c>
      <c r="E30" t="s">
        <v>61</v>
      </c>
      <c r="F30" s="3" t="str">
        <f>VLOOKUP(Hospitalisation_Details[[#This Row],[Customer ID]],Hospitalisation_Details[#All],6,FALSE)</f>
        <v>05-10-95</v>
      </c>
      <c r="G30">
        <f>VLOOKUP(Hospitalisation_Details[[#This Row],[Customer ID]],Hospitalisation_Details[#All],8,FALSE)</f>
        <v>27</v>
      </c>
      <c r="H30" t="str">
        <f>VLOOKUP(Hospitalisation_Details[[#This Row],[Customer ID]],Hospitalisation_Details[#All],12,FALSE)</f>
        <v>R1013</v>
      </c>
      <c r="I30" t="str">
        <f>VLOOKUP(Hospitalisation_Details[[#This Row],[Customer ID]],Hospitalisation_Details[#All],12,FALSE)</f>
        <v>R1013</v>
      </c>
      <c r="J30" t="str">
        <f>VLOOKUP(Hospitalisation_Details[[#This Row],[Customer ID]],Hospitalisation_Details[#All],11,FALSE)</f>
        <v>Tier - 1</v>
      </c>
      <c r="K30">
        <f>VLOOKUP(Hospitalisation_Details[[#This Row],[Customer ID]],Hospitalisation_Details[#All],9,FALSE)</f>
        <v>1033.74</v>
      </c>
      <c r="L30">
        <f>VLOOKUP(Medical_Examinations[[#This Row],[Customer ID]],Medical_Examinations[#All],2,FALSE)</f>
        <v>35.86</v>
      </c>
      <c r="M30" t="str">
        <f>VLOOKUP(Medical_Examinations[[#This Row],[Customer ID]],Medical_Examinations[#All],3,FALSE)</f>
        <v>Obesity</v>
      </c>
      <c r="N30">
        <f>VLOOKUP(Medical_Examinations[[#This Row],[Customer ID]],Medical_Examinations[#All],4,FALSE)</f>
        <v>6.74</v>
      </c>
      <c r="O30" t="str">
        <f>VLOOKUP(Medical_Examinations[[#This Row],[Customer ID]],Medical_Examinations[#All],5,FALSE)</f>
        <v>Diabetes</v>
      </c>
      <c r="P30" t="str">
        <f>VLOOKUP(Medical_Examinations[[#This Row],[Customer ID]],Medical_Examinations[#All],6,FALSE)</f>
        <v>Yes</v>
      </c>
      <c r="Q30" t="str">
        <f>VLOOKUP(Medical_Examinations[[#This Row],[Customer ID]],Medical_Examinations[#All],7,FALSE)</f>
        <v>No</v>
      </c>
      <c r="R30" t="str">
        <f>VLOOKUP(Medical_Examinations[[#This Row],[Customer ID]],Medical_Examinations[#All],8,FALSE)</f>
        <v>No</v>
      </c>
      <c r="S30">
        <f>VLOOKUP(Medical_Examinations[[#This Row],[Customer ID]],Medical_Examinations[#All],9,FALSE)</f>
        <v>2</v>
      </c>
      <c r="T30" t="str">
        <f>VLOOKUP(Medical_Examinations[[#This Row],[Customer ID]],'Medical Examinations'!A29:J2364,10,FALSE)</f>
        <v>Yes</v>
      </c>
    </row>
    <row r="31" spans="1:20" x14ac:dyDescent="0.3">
      <c r="A31" t="s">
        <v>3785</v>
      </c>
      <c r="B31" t="s">
        <v>6131</v>
      </c>
      <c r="C31" t="s">
        <v>3</v>
      </c>
      <c r="D31" t="s">
        <v>62</v>
      </c>
      <c r="E31" t="s">
        <v>63</v>
      </c>
      <c r="F31" s="3" t="str">
        <f>VLOOKUP(Hospitalisation_Details[[#This Row],[Customer ID]],Hospitalisation_Details[#All],6,FALSE)</f>
        <v>17-11-94</v>
      </c>
      <c r="G31">
        <f>VLOOKUP(Hospitalisation_Details[[#This Row],[Customer ID]],Hospitalisation_Details[#All],8,FALSE)</f>
        <v>28</v>
      </c>
      <c r="H31" t="str">
        <f>VLOOKUP(Hospitalisation_Details[[#This Row],[Customer ID]],Hospitalisation_Details[#All],12,FALSE)</f>
        <v>R1013</v>
      </c>
      <c r="I31" t="str">
        <f>VLOOKUP(Hospitalisation_Details[[#This Row],[Customer ID]],Hospitalisation_Details[#All],12,FALSE)</f>
        <v>R1013</v>
      </c>
      <c r="J31" t="str">
        <f>VLOOKUP(Hospitalisation_Details[[#This Row],[Customer ID]],Hospitalisation_Details[#All],11,FALSE)</f>
        <v>Tier - 2</v>
      </c>
      <c r="K31">
        <f>VLOOKUP(Hospitalisation_Details[[#This Row],[Customer ID]],Hospitalisation_Details[#All],9,FALSE)</f>
        <v>1044</v>
      </c>
      <c r="L31">
        <f>VLOOKUP(Medical_Examinations[[#This Row],[Customer ID]],Medical_Examinations[#All],2,FALSE)</f>
        <v>37.049999999999997</v>
      </c>
      <c r="M31" t="str">
        <f>VLOOKUP(Medical_Examinations[[#This Row],[Customer ID]],Medical_Examinations[#All],3,FALSE)</f>
        <v>Obesity</v>
      </c>
      <c r="N31">
        <f>VLOOKUP(Medical_Examinations[[#This Row],[Customer ID]],Medical_Examinations[#All],4,FALSE)</f>
        <v>8.44</v>
      </c>
      <c r="O31" t="str">
        <f>VLOOKUP(Medical_Examinations[[#This Row],[Customer ID]],Medical_Examinations[#All],5,FALSE)</f>
        <v>Diabetes</v>
      </c>
      <c r="P31" t="str">
        <f>VLOOKUP(Medical_Examinations[[#This Row],[Customer ID]],Medical_Examinations[#All],6,FALSE)</f>
        <v>No</v>
      </c>
      <c r="Q31" t="str">
        <f>VLOOKUP(Medical_Examinations[[#This Row],[Customer ID]],Medical_Examinations[#All],7,FALSE)</f>
        <v>No</v>
      </c>
      <c r="R31" t="str">
        <f>VLOOKUP(Medical_Examinations[[#This Row],[Customer ID]],Medical_Examinations[#All],8,FALSE)</f>
        <v>No</v>
      </c>
      <c r="S31">
        <f>VLOOKUP(Medical_Examinations[[#This Row],[Customer ID]],Medical_Examinations[#All],9,FALSE)</f>
        <v>0</v>
      </c>
      <c r="T31" t="str">
        <f>VLOOKUP(Medical_Examinations[[#This Row],[Customer ID]],'Medical Examinations'!A30:J2365,10,FALSE)</f>
        <v>Yes</v>
      </c>
    </row>
    <row r="32" spans="1:20" x14ac:dyDescent="0.3">
      <c r="A32" t="s">
        <v>3786</v>
      </c>
      <c r="B32" t="s">
        <v>6132</v>
      </c>
      <c r="C32" t="s">
        <v>3</v>
      </c>
      <c r="D32" t="s">
        <v>64</v>
      </c>
      <c r="E32" t="s">
        <v>65</v>
      </c>
      <c r="F32" s="3" t="str">
        <f>VLOOKUP(Hospitalisation_Details[[#This Row],[Customer ID]],Hospitalisation_Details[#All],6,FALSE)</f>
        <v>20-07-02</v>
      </c>
      <c r="G32">
        <f>VLOOKUP(Hospitalisation_Details[[#This Row],[Customer ID]],Hospitalisation_Details[#All],8,FALSE)</f>
        <v>20</v>
      </c>
      <c r="H32" t="str">
        <f>VLOOKUP(Hospitalisation_Details[[#This Row],[Customer ID]],Hospitalisation_Details[#All],12,FALSE)</f>
        <v>R1013</v>
      </c>
      <c r="I32" t="str">
        <f>VLOOKUP(Hospitalisation_Details[[#This Row],[Customer ID]],Hospitalisation_Details[#All],12,FALSE)</f>
        <v>R1013</v>
      </c>
      <c r="J32" t="str">
        <f>VLOOKUP(Hospitalisation_Details[[#This Row],[Customer ID]],Hospitalisation_Details[#All],11,FALSE)</f>
        <v>Tier - 1</v>
      </c>
      <c r="K32">
        <f>VLOOKUP(Hospitalisation_Details[[#This Row],[Customer ID]],Hospitalisation_Details[#All],9,FALSE)</f>
        <v>1047</v>
      </c>
      <c r="L32">
        <f>VLOOKUP(Medical_Examinations[[#This Row],[Customer ID]],Medical_Examinations[#All],2,FALSE)</f>
        <v>43.89</v>
      </c>
      <c r="M32" t="str">
        <f>VLOOKUP(Medical_Examinations[[#This Row],[Customer ID]],Medical_Examinations[#All],3,FALSE)</f>
        <v>Obesity</v>
      </c>
      <c r="N32">
        <f>VLOOKUP(Medical_Examinations[[#This Row],[Customer ID]],Medical_Examinations[#All],4,FALSE)</f>
        <v>8.7100000000000009</v>
      </c>
      <c r="O32" t="str">
        <f>VLOOKUP(Medical_Examinations[[#This Row],[Customer ID]],Medical_Examinations[#All],5,FALSE)</f>
        <v>Diabetes</v>
      </c>
      <c r="P32" t="str">
        <f>VLOOKUP(Medical_Examinations[[#This Row],[Customer ID]],Medical_Examinations[#All],6,FALSE)</f>
        <v>No</v>
      </c>
      <c r="Q32" t="str">
        <f>VLOOKUP(Medical_Examinations[[#This Row],[Customer ID]],Medical_Examinations[#All],7,FALSE)</f>
        <v>No</v>
      </c>
      <c r="R32" t="str">
        <f>VLOOKUP(Medical_Examinations[[#This Row],[Customer ID]],Medical_Examinations[#All],8,FALSE)</f>
        <v>No</v>
      </c>
      <c r="S32">
        <f>VLOOKUP(Medical_Examinations[[#This Row],[Customer ID]],Medical_Examinations[#All],9,FALSE)</f>
        <v>0</v>
      </c>
      <c r="T32" t="str">
        <f>VLOOKUP(Medical_Examinations[[#This Row],[Customer ID]],'Medical Examinations'!A31:J2366,10,FALSE)</f>
        <v>Yes</v>
      </c>
    </row>
    <row r="33" spans="1:20" x14ac:dyDescent="0.3">
      <c r="A33" t="s">
        <v>3787</v>
      </c>
      <c r="B33" t="s">
        <v>6133</v>
      </c>
      <c r="C33" t="s">
        <v>6</v>
      </c>
      <c r="D33" t="s">
        <v>66</v>
      </c>
      <c r="E33" t="s">
        <v>67</v>
      </c>
      <c r="F33" s="3" t="str">
        <f>VLOOKUP(Hospitalisation_Details[[#This Row],[Customer ID]],Hospitalisation_Details[#All],6,FALSE)</f>
        <v>01-07-02</v>
      </c>
      <c r="G33">
        <f>VLOOKUP(Hospitalisation_Details[[#This Row],[Customer ID]],Hospitalisation_Details[#All],8,FALSE)</f>
        <v>20</v>
      </c>
      <c r="H33" t="str">
        <f>VLOOKUP(Hospitalisation_Details[[#This Row],[Customer ID]],Hospitalisation_Details[#All],12,FALSE)</f>
        <v>R1012</v>
      </c>
      <c r="I33" t="str">
        <f>VLOOKUP(Hospitalisation_Details[[#This Row],[Customer ID]],Hospitalisation_Details[#All],12,FALSE)</f>
        <v>R1012</v>
      </c>
      <c r="J33" t="str">
        <f>VLOOKUP(Hospitalisation_Details[[#This Row],[Customer ID]],Hospitalisation_Details[#All],11,FALSE)</f>
        <v>Tier - 2</v>
      </c>
      <c r="K33">
        <f>VLOOKUP(Hospitalisation_Details[[#This Row],[Customer ID]],Hospitalisation_Details[#All],9,FALSE)</f>
        <v>1049</v>
      </c>
      <c r="L33">
        <f>VLOOKUP(Medical_Examinations[[#This Row],[Customer ID]],Medical_Examinations[#All],2,FALSE)</f>
        <v>42.35</v>
      </c>
      <c r="M33" t="str">
        <f>VLOOKUP(Medical_Examinations[[#This Row],[Customer ID]],Medical_Examinations[#All],3,FALSE)</f>
        <v>Obesity</v>
      </c>
      <c r="N33">
        <f>VLOOKUP(Medical_Examinations[[#This Row],[Customer ID]],Medical_Examinations[#All],4,FALSE)</f>
        <v>5.08</v>
      </c>
      <c r="O33" t="str">
        <f>VLOOKUP(Medical_Examinations[[#This Row],[Customer ID]],Medical_Examinations[#All],5,FALSE)</f>
        <v>Normal</v>
      </c>
      <c r="P33" t="str">
        <f>VLOOKUP(Medical_Examinations[[#This Row],[Customer ID]],Medical_Examinations[#All],6,FALSE)</f>
        <v>Yes</v>
      </c>
      <c r="Q33" t="str">
        <f>VLOOKUP(Medical_Examinations[[#This Row],[Customer ID]],Medical_Examinations[#All],7,FALSE)</f>
        <v>No</v>
      </c>
      <c r="R33" t="str">
        <f>VLOOKUP(Medical_Examinations[[#This Row],[Customer ID]],Medical_Examinations[#All],8,FALSE)</f>
        <v>No</v>
      </c>
      <c r="S33">
        <f>VLOOKUP(Medical_Examinations[[#This Row],[Customer ID]],Medical_Examinations[#All],9,FALSE)</f>
        <v>0</v>
      </c>
      <c r="T33" t="str">
        <f>VLOOKUP(Medical_Examinations[[#This Row],[Customer ID]],'Medical Examinations'!A32:J2367,10,FALSE)</f>
        <v>Yes</v>
      </c>
    </row>
    <row r="34" spans="1:20" x14ac:dyDescent="0.3">
      <c r="A34" t="s">
        <v>3788</v>
      </c>
      <c r="B34" t="s">
        <v>6134</v>
      </c>
      <c r="C34" t="s">
        <v>6</v>
      </c>
      <c r="D34" t="s">
        <v>68</v>
      </c>
      <c r="E34" t="s">
        <v>69</v>
      </c>
      <c r="F34" s="3" t="str">
        <f>VLOOKUP(Hospitalisation_Details[[#This Row],[Customer ID]],Hospitalisation_Details[#All],6,FALSE)</f>
        <v>01-06-95</v>
      </c>
      <c r="G34">
        <f>VLOOKUP(Hospitalisation_Details[[#This Row],[Customer ID]],Hospitalisation_Details[#All],8,FALSE)</f>
        <v>28</v>
      </c>
      <c r="H34" t="str">
        <f>VLOOKUP(Hospitalisation_Details[[#This Row],[Customer ID]],Hospitalisation_Details[#All],12,FALSE)</f>
        <v>R1013</v>
      </c>
      <c r="I34" t="str">
        <f>VLOOKUP(Hospitalisation_Details[[#This Row],[Customer ID]],Hospitalisation_Details[#All],12,FALSE)</f>
        <v>R1013</v>
      </c>
      <c r="J34" t="str">
        <f>VLOOKUP(Hospitalisation_Details[[#This Row],[Customer ID]],Hospitalisation_Details[#All],11,FALSE)</f>
        <v>Tier - 2</v>
      </c>
      <c r="K34">
        <f>VLOOKUP(Hospitalisation_Details[[#This Row],[Customer ID]],Hospitalisation_Details[#All],9,FALSE)</f>
        <v>1056</v>
      </c>
      <c r="L34">
        <f>VLOOKUP(Medical_Examinations[[#This Row],[Customer ID]],Medical_Examinations[#All],2,FALSE)</f>
        <v>31.35</v>
      </c>
      <c r="M34" t="str">
        <f>VLOOKUP(Medical_Examinations[[#This Row],[Customer ID]],Medical_Examinations[#All],3,FALSE)</f>
        <v>Obesity</v>
      </c>
      <c r="N34">
        <f>VLOOKUP(Medical_Examinations[[#This Row],[Customer ID]],Medical_Examinations[#All],4,FALSE)</f>
        <v>6.86</v>
      </c>
      <c r="O34" t="str">
        <f>VLOOKUP(Medical_Examinations[[#This Row],[Customer ID]],Medical_Examinations[#All],5,FALSE)</f>
        <v>Diabetes</v>
      </c>
      <c r="P34" t="str">
        <f>VLOOKUP(Medical_Examinations[[#This Row],[Customer ID]],Medical_Examinations[#All],6,FALSE)</f>
        <v>No</v>
      </c>
      <c r="Q34" t="str">
        <f>VLOOKUP(Medical_Examinations[[#This Row],[Customer ID]],Medical_Examinations[#All],7,FALSE)</f>
        <v>No</v>
      </c>
      <c r="R34" t="str">
        <f>VLOOKUP(Medical_Examinations[[#This Row],[Customer ID]],Medical_Examinations[#All],8,FALSE)</f>
        <v>No</v>
      </c>
      <c r="S34">
        <f>VLOOKUP(Medical_Examinations[[#This Row],[Customer ID]],Medical_Examinations[#All],9,FALSE)</f>
        <v>0</v>
      </c>
      <c r="T34" t="str">
        <f>VLOOKUP(Medical_Examinations[[#This Row],[Customer ID]],'Medical Examinations'!A33:J2368,10,FALSE)</f>
        <v>Yes</v>
      </c>
    </row>
    <row r="35" spans="1:20" x14ac:dyDescent="0.3">
      <c r="A35" t="s">
        <v>3789</v>
      </c>
      <c r="B35" t="s">
        <v>6135</v>
      </c>
      <c r="C35" t="s">
        <v>3</v>
      </c>
      <c r="D35" t="s">
        <v>70</v>
      </c>
      <c r="E35" t="s">
        <v>71</v>
      </c>
      <c r="F35" s="3" t="str">
        <f>VLOOKUP(Hospitalisation_Details[[#This Row],[Customer ID]],Hospitalisation_Details[#All],6,FALSE)</f>
        <v>28-09-93</v>
      </c>
      <c r="G35">
        <f>VLOOKUP(Hospitalisation_Details[[#This Row],[Customer ID]],Hospitalisation_Details[#All],8,FALSE)</f>
        <v>29</v>
      </c>
      <c r="H35" t="str">
        <f>VLOOKUP(Hospitalisation_Details[[#This Row],[Customer ID]],Hospitalisation_Details[#All],12,FALSE)</f>
        <v>R1013</v>
      </c>
      <c r="I35" t="str">
        <f>VLOOKUP(Hospitalisation_Details[[#This Row],[Customer ID]],Hospitalisation_Details[#All],12,FALSE)</f>
        <v>R1013</v>
      </c>
      <c r="J35" t="str">
        <f>VLOOKUP(Hospitalisation_Details[[#This Row],[Customer ID]],Hospitalisation_Details[#All],11,FALSE)</f>
        <v>Tier - 1</v>
      </c>
      <c r="K35">
        <f>VLOOKUP(Hospitalisation_Details[[#This Row],[Customer ID]],Hospitalisation_Details[#All],9,FALSE)</f>
        <v>1068</v>
      </c>
      <c r="L35">
        <f>VLOOKUP(Medical_Examinations[[#This Row],[Customer ID]],Medical_Examinations[#All],2,FALSE)</f>
        <v>47.6</v>
      </c>
      <c r="M35" t="str">
        <f>VLOOKUP(Medical_Examinations[[#This Row],[Customer ID]],Medical_Examinations[#All],3,FALSE)</f>
        <v>Obesity</v>
      </c>
      <c r="N35">
        <f>VLOOKUP(Medical_Examinations[[#This Row],[Customer ID]],Medical_Examinations[#All],4,FALSE)</f>
        <v>5.95</v>
      </c>
      <c r="O35" t="str">
        <f>VLOOKUP(Medical_Examinations[[#This Row],[Customer ID]],Medical_Examinations[#All],5,FALSE)</f>
        <v>Prediabetes</v>
      </c>
      <c r="P35" t="str">
        <f>VLOOKUP(Medical_Examinations[[#This Row],[Customer ID]],Medical_Examinations[#All],6,FALSE)</f>
        <v>Yes</v>
      </c>
      <c r="Q35" t="str">
        <f>VLOOKUP(Medical_Examinations[[#This Row],[Customer ID]],Medical_Examinations[#All],7,FALSE)</f>
        <v>No</v>
      </c>
      <c r="R35" t="str">
        <f>VLOOKUP(Medical_Examinations[[#This Row],[Customer ID]],Medical_Examinations[#All],8,FALSE)</f>
        <v>No</v>
      </c>
      <c r="S35">
        <f>VLOOKUP(Medical_Examinations[[#This Row],[Customer ID]],Medical_Examinations[#All],9,FALSE)</f>
        <v>0</v>
      </c>
      <c r="T35" t="str">
        <f>VLOOKUP(Medical_Examinations[[#This Row],[Customer ID]],'Medical Examinations'!A34:J2369,10,FALSE)</f>
        <v>Yes</v>
      </c>
    </row>
    <row r="36" spans="1:20" x14ac:dyDescent="0.3">
      <c r="A36" t="s">
        <v>3790</v>
      </c>
      <c r="B36" t="s">
        <v>6136</v>
      </c>
      <c r="C36" t="s">
        <v>3</v>
      </c>
      <c r="D36" t="s">
        <v>72</v>
      </c>
      <c r="E36" t="s">
        <v>73</v>
      </c>
      <c r="F36" s="3" t="str">
        <f>VLOOKUP(Hospitalisation_Details[[#This Row],[Customer ID]],Hospitalisation_Details[#All],6,FALSE)</f>
        <v>24-08-04</v>
      </c>
      <c r="G36">
        <f>VLOOKUP(Hospitalisation_Details[[#This Row],[Customer ID]],Hospitalisation_Details[#All],8,FALSE)</f>
        <v>18</v>
      </c>
      <c r="H36" t="str">
        <f>VLOOKUP(Hospitalisation_Details[[#This Row],[Customer ID]],Hospitalisation_Details[#All],12,FALSE)</f>
        <v>R1013</v>
      </c>
      <c r="I36" t="str">
        <f>VLOOKUP(Hospitalisation_Details[[#This Row],[Customer ID]],Hospitalisation_Details[#All],12,FALSE)</f>
        <v>R1013</v>
      </c>
      <c r="J36" t="str">
        <f>VLOOKUP(Hospitalisation_Details[[#This Row],[Customer ID]],Hospitalisation_Details[#All],11,FALSE)</f>
        <v>Tier - 3</v>
      </c>
      <c r="K36">
        <f>VLOOKUP(Hospitalisation_Details[[#This Row],[Customer ID]],Hospitalisation_Details[#All],9,FALSE)</f>
        <v>1070</v>
      </c>
      <c r="L36">
        <f>VLOOKUP(Medical_Examinations[[#This Row],[Customer ID]],Medical_Examinations[#All],2,FALSE)</f>
        <v>46.2</v>
      </c>
      <c r="M36" t="str">
        <f>VLOOKUP(Medical_Examinations[[#This Row],[Customer ID]],Medical_Examinations[#All],3,FALSE)</f>
        <v>Obesity</v>
      </c>
      <c r="N36">
        <f>VLOOKUP(Medical_Examinations[[#This Row],[Customer ID]],Medical_Examinations[#All],4,FALSE)</f>
        <v>6.09</v>
      </c>
      <c r="O36" t="str">
        <f>VLOOKUP(Medical_Examinations[[#This Row],[Customer ID]],Medical_Examinations[#All],5,FALSE)</f>
        <v>Prediabetes</v>
      </c>
      <c r="P36" t="str">
        <f>VLOOKUP(Medical_Examinations[[#This Row],[Customer ID]],Medical_Examinations[#All],6,FALSE)</f>
        <v>No</v>
      </c>
      <c r="Q36" t="str">
        <f>VLOOKUP(Medical_Examinations[[#This Row],[Customer ID]],Medical_Examinations[#All],7,FALSE)</f>
        <v>No</v>
      </c>
      <c r="R36" t="str">
        <f>VLOOKUP(Medical_Examinations[[#This Row],[Customer ID]],Medical_Examinations[#All],8,FALSE)</f>
        <v>Yes</v>
      </c>
      <c r="S36">
        <f>VLOOKUP(Medical_Examinations[[#This Row],[Customer ID]],Medical_Examinations[#All],9,FALSE)</f>
        <v>1</v>
      </c>
      <c r="T36" t="str">
        <f>VLOOKUP(Medical_Examinations[[#This Row],[Customer ID]],'Medical Examinations'!A35:J2370,10,FALSE)</f>
        <v>Yes</v>
      </c>
    </row>
    <row r="37" spans="1:20" x14ac:dyDescent="0.3">
      <c r="A37" t="s">
        <v>3791</v>
      </c>
      <c r="B37" t="s">
        <v>6137</v>
      </c>
      <c r="C37" t="s">
        <v>6</v>
      </c>
      <c r="D37" t="s">
        <v>74</v>
      </c>
      <c r="E37" t="s">
        <v>75</v>
      </c>
      <c r="F37" s="3" t="str">
        <f>VLOOKUP(Hospitalisation_Details[[#This Row],[Customer ID]],Hospitalisation_Details[#All],6,FALSE)</f>
        <v>13-08-97</v>
      </c>
      <c r="G37">
        <f>VLOOKUP(Hospitalisation_Details[[#This Row],[Customer ID]],Hospitalisation_Details[#All],8,FALSE)</f>
        <v>25</v>
      </c>
      <c r="H37" t="str">
        <f>VLOOKUP(Hospitalisation_Details[[#This Row],[Customer ID]],Hospitalisation_Details[#All],12,FALSE)</f>
        <v>R1013</v>
      </c>
      <c r="I37" t="str">
        <f>VLOOKUP(Hospitalisation_Details[[#This Row],[Customer ID]],Hospitalisation_Details[#All],12,FALSE)</f>
        <v>R1013</v>
      </c>
      <c r="J37" t="str">
        <f>VLOOKUP(Hospitalisation_Details[[#This Row],[Customer ID]],Hospitalisation_Details[#All],11,FALSE)</f>
        <v>Tier - 3</v>
      </c>
      <c r="K37">
        <f>VLOOKUP(Hospitalisation_Details[[#This Row],[Customer ID]],Hospitalisation_Details[#All],9,FALSE)</f>
        <v>1071</v>
      </c>
      <c r="L37">
        <f>VLOOKUP(Medical_Examinations[[#This Row],[Customer ID]],Medical_Examinations[#All],2,FALSE)</f>
        <v>32.015000000000001</v>
      </c>
      <c r="M37" t="str">
        <f>VLOOKUP(Medical_Examinations[[#This Row],[Customer ID]],Medical_Examinations[#All],3,FALSE)</f>
        <v>Obesity</v>
      </c>
      <c r="N37">
        <f>VLOOKUP(Medical_Examinations[[#This Row],[Customer ID]],Medical_Examinations[#All],4,FALSE)</f>
        <v>11.75</v>
      </c>
      <c r="O37" t="str">
        <f>VLOOKUP(Medical_Examinations[[#This Row],[Customer ID]],Medical_Examinations[#All],5,FALSE)</f>
        <v>Diabetes</v>
      </c>
      <c r="P37" t="str">
        <f>VLOOKUP(Medical_Examinations[[#This Row],[Customer ID]],Medical_Examinations[#All],6,FALSE)</f>
        <v>No</v>
      </c>
      <c r="Q37" t="str">
        <f>VLOOKUP(Medical_Examinations[[#This Row],[Customer ID]],Medical_Examinations[#All],7,FALSE)</f>
        <v>No</v>
      </c>
      <c r="R37" t="str">
        <f>VLOOKUP(Medical_Examinations[[#This Row],[Customer ID]],Medical_Examinations[#All],8,FALSE)</f>
        <v>No</v>
      </c>
      <c r="S37">
        <f>VLOOKUP(Medical_Examinations[[#This Row],[Customer ID]],Medical_Examinations[#All],9,FALSE)</f>
        <v>0</v>
      </c>
      <c r="T37" t="str">
        <f>VLOOKUP(Medical_Examinations[[#This Row],[Customer ID]],'Medical Examinations'!A36:J2371,10,FALSE)</f>
        <v>Yes</v>
      </c>
    </row>
    <row r="38" spans="1:20" x14ac:dyDescent="0.3">
      <c r="A38" t="s">
        <v>3792</v>
      </c>
      <c r="B38" t="s">
        <v>6138</v>
      </c>
      <c r="C38" t="s">
        <v>6</v>
      </c>
      <c r="D38" t="s">
        <v>76</v>
      </c>
      <c r="E38" t="s">
        <v>77</v>
      </c>
      <c r="F38" s="3" t="str">
        <f>VLOOKUP(Hospitalisation_Details[[#This Row],[Customer ID]],Hospitalisation_Details[#All],6,FALSE)</f>
        <v>26-12-98</v>
      </c>
      <c r="G38">
        <f>VLOOKUP(Hospitalisation_Details[[#This Row],[Customer ID]],Hospitalisation_Details[#All],8,FALSE)</f>
        <v>24</v>
      </c>
      <c r="H38" t="str">
        <f>VLOOKUP(Hospitalisation_Details[[#This Row],[Customer ID]],Hospitalisation_Details[#All],12,FALSE)</f>
        <v>R1013</v>
      </c>
      <c r="I38" t="str">
        <f>VLOOKUP(Hospitalisation_Details[[#This Row],[Customer ID]],Hospitalisation_Details[#All],12,FALSE)</f>
        <v>R1013</v>
      </c>
      <c r="J38" t="str">
        <f>VLOOKUP(Hospitalisation_Details[[#This Row],[Customer ID]],Hospitalisation_Details[#All],11,FALSE)</f>
        <v>Tier - 2</v>
      </c>
      <c r="K38">
        <f>VLOOKUP(Hospitalisation_Details[[#This Row],[Customer ID]],Hospitalisation_Details[#All],9,FALSE)</f>
        <v>1082</v>
      </c>
      <c r="L38">
        <f>VLOOKUP(Medical_Examinations[[#This Row],[Customer ID]],Medical_Examinations[#All],2,FALSE)</f>
        <v>40.564999999999998</v>
      </c>
      <c r="M38" t="str">
        <f>VLOOKUP(Medical_Examinations[[#This Row],[Customer ID]],Medical_Examinations[#All],3,FALSE)</f>
        <v>Obesity</v>
      </c>
      <c r="N38">
        <f>VLOOKUP(Medical_Examinations[[#This Row],[Customer ID]],Medical_Examinations[#All],4,FALSE)</f>
        <v>7.37</v>
      </c>
      <c r="O38" t="str">
        <f>VLOOKUP(Medical_Examinations[[#This Row],[Customer ID]],Medical_Examinations[#All],5,FALSE)</f>
        <v>Diabetes</v>
      </c>
      <c r="P38" t="str">
        <f>VLOOKUP(Medical_Examinations[[#This Row],[Customer ID]],Medical_Examinations[#All],6,FALSE)</f>
        <v>No</v>
      </c>
      <c r="Q38" t="str">
        <f>VLOOKUP(Medical_Examinations[[#This Row],[Customer ID]],Medical_Examinations[#All],7,FALSE)</f>
        <v>No</v>
      </c>
      <c r="R38" t="str">
        <f>VLOOKUP(Medical_Examinations[[#This Row],[Customer ID]],Medical_Examinations[#All],8,FALSE)</f>
        <v>No</v>
      </c>
      <c r="S38">
        <f>VLOOKUP(Medical_Examinations[[#This Row],[Customer ID]],Medical_Examinations[#All],9,FALSE)</f>
        <v>0</v>
      </c>
      <c r="T38" t="str">
        <f>VLOOKUP(Medical_Examinations[[#This Row],[Customer ID]],'Medical Examinations'!A37:J2372,10,FALSE)</f>
        <v>Yes</v>
      </c>
    </row>
    <row r="39" spans="1:20" x14ac:dyDescent="0.3">
      <c r="A39" t="s">
        <v>3793</v>
      </c>
      <c r="B39" t="s">
        <v>6139</v>
      </c>
      <c r="C39" t="s">
        <v>3</v>
      </c>
      <c r="D39" t="s">
        <v>78</v>
      </c>
      <c r="E39" t="s">
        <v>79</v>
      </c>
      <c r="F39" s="3" t="str">
        <f>VLOOKUP(Hospitalisation_Details[[#This Row],[Customer ID]],Hospitalisation_Details[#All],6,FALSE)</f>
        <v>13-08-02</v>
      </c>
      <c r="G39">
        <f>VLOOKUP(Hospitalisation_Details[[#This Row],[Customer ID]],Hospitalisation_Details[#All],8,FALSE)</f>
        <v>20</v>
      </c>
      <c r="H39" t="str">
        <f>VLOOKUP(Hospitalisation_Details[[#This Row],[Customer ID]],Hospitalisation_Details[#All],12,FALSE)</f>
        <v>R1013</v>
      </c>
      <c r="I39" t="str">
        <f>VLOOKUP(Hospitalisation_Details[[#This Row],[Customer ID]],Hospitalisation_Details[#All],12,FALSE)</f>
        <v>R1013</v>
      </c>
      <c r="J39" t="str">
        <f>VLOOKUP(Hospitalisation_Details[[#This Row],[Customer ID]],Hospitalisation_Details[#All],11,FALSE)</f>
        <v>Tier - 3</v>
      </c>
      <c r="K39">
        <f>VLOOKUP(Hospitalisation_Details[[#This Row],[Customer ID]],Hospitalisation_Details[#All],9,FALSE)</f>
        <v>1086</v>
      </c>
      <c r="L39">
        <f>VLOOKUP(Medical_Examinations[[#This Row],[Customer ID]],Medical_Examinations[#All],2,FALSE)</f>
        <v>32.450000000000003</v>
      </c>
      <c r="M39" t="str">
        <f>VLOOKUP(Medical_Examinations[[#This Row],[Customer ID]],Medical_Examinations[#All],3,FALSE)</f>
        <v>Obesity</v>
      </c>
      <c r="N39">
        <f>VLOOKUP(Medical_Examinations[[#This Row],[Customer ID]],Medical_Examinations[#All],4,FALSE)</f>
        <v>11.91</v>
      </c>
      <c r="O39" t="str">
        <f>VLOOKUP(Medical_Examinations[[#This Row],[Customer ID]],Medical_Examinations[#All],5,FALSE)</f>
        <v>Diabetes</v>
      </c>
      <c r="P39" t="str">
        <f>VLOOKUP(Medical_Examinations[[#This Row],[Customer ID]],Medical_Examinations[#All],6,FALSE)</f>
        <v>No</v>
      </c>
      <c r="Q39" t="str">
        <f>VLOOKUP(Medical_Examinations[[#This Row],[Customer ID]],Medical_Examinations[#All],7,FALSE)</f>
        <v>No</v>
      </c>
      <c r="R39" t="str">
        <f>VLOOKUP(Medical_Examinations[[#This Row],[Customer ID]],Medical_Examinations[#All],8,FALSE)</f>
        <v>No</v>
      </c>
      <c r="S39">
        <f>VLOOKUP(Medical_Examinations[[#This Row],[Customer ID]],Medical_Examinations[#All],9,FALSE)</f>
        <v>0</v>
      </c>
      <c r="T39" t="str">
        <f>VLOOKUP(Medical_Examinations[[#This Row],[Customer ID]],'Medical Examinations'!A38:J2373,10,FALSE)</f>
        <v>Yes</v>
      </c>
    </row>
    <row r="40" spans="1:20" x14ac:dyDescent="0.3">
      <c r="A40" t="s">
        <v>3794</v>
      </c>
      <c r="B40" t="s">
        <v>6140</v>
      </c>
      <c r="C40" t="s">
        <v>3</v>
      </c>
      <c r="D40" t="s">
        <v>80</v>
      </c>
      <c r="E40" t="s">
        <v>81</v>
      </c>
      <c r="F40" s="3" t="str">
        <f>VLOOKUP(Hospitalisation_Details[[#This Row],[Customer ID]],Hospitalisation_Details[#All],6,FALSE)</f>
        <v>12-11-04</v>
      </c>
      <c r="G40">
        <f>VLOOKUP(Hospitalisation_Details[[#This Row],[Customer ID]],Hospitalisation_Details[#All],8,FALSE)</f>
        <v>18</v>
      </c>
      <c r="H40" t="str">
        <f>VLOOKUP(Hospitalisation_Details[[#This Row],[Customer ID]],Hospitalisation_Details[#All],12,FALSE)</f>
        <v>R1013</v>
      </c>
      <c r="I40" t="str">
        <f>VLOOKUP(Hospitalisation_Details[[#This Row],[Customer ID]],Hospitalisation_Details[#All],12,FALSE)</f>
        <v>R1013</v>
      </c>
      <c r="J40" t="str">
        <f>VLOOKUP(Hospitalisation_Details[[#This Row],[Customer ID]],Hospitalisation_Details[#All],11,FALSE)</f>
        <v>Tier - 1</v>
      </c>
      <c r="K40">
        <f>VLOOKUP(Hospitalisation_Details[[#This Row],[Customer ID]],Hospitalisation_Details[#All],9,FALSE)</f>
        <v>1121.8699999999999</v>
      </c>
      <c r="L40">
        <f>VLOOKUP(Medical_Examinations[[#This Row],[Customer ID]],Medical_Examinations[#All],2,FALSE)</f>
        <v>34.96</v>
      </c>
      <c r="M40" t="str">
        <f>VLOOKUP(Medical_Examinations[[#This Row],[Customer ID]],Medical_Examinations[#All],3,FALSE)</f>
        <v>Obesity</v>
      </c>
      <c r="N40">
        <f>VLOOKUP(Medical_Examinations[[#This Row],[Customer ID]],Medical_Examinations[#All],4,FALSE)</f>
        <v>6.52</v>
      </c>
      <c r="O40" t="str">
        <f>VLOOKUP(Medical_Examinations[[#This Row],[Customer ID]],Medical_Examinations[#All],5,FALSE)</f>
        <v>Diabetes</v>
      </c>
      <c r="P40" t="str">
        <f>VLOOKUP(Medical_Examinations[[#This Row],[Customer ID]],Medical_Examinations[#All],6,FALSE)</f>
        <v>No</v>
      </c>
      <c r="Q40" t="str">
        <f>VLOOKUP(Medical_Examinations[[#This Row],[Customer ID]],Medical_Examinations[#All],7,FALSE)</f>
        <v>No</v>
      </c>
      <c r="R40" t="str">
        <f>VLOOKUP(Medical_Examinations[[#This Row],[Customer ID]],Medical_Examinations[#All],8,FALSE)</f>
        <v>No</v>
      </c>
      <c r="S40">
        <f>VLOOKUP(Medical_Examinations[[#This Row],[Customer ID]],Medical_Examinations[#All],9,FALSE)</f>
        <v>0</v>
      </c>
      <c r="T40" t="str">
        <f>VLOOKUP(Medical_Examinations[[#This Row],[Customer ID]],'Medical Examinations'!A39:J2374,10,FALSE)</f>
        <v>Yes</v>
      </c>
    </row>
    <row r="41" spans="1:20" x14ac:dyDescent="0.3">
      <c r="A41" t="s">
        <v>3795</v>
      </c>
      <c r="B41" t="s">
        <v>6141</v>
      </c>
      <c r="C41" t="s">
        <v>6</v>
      </c>
      <c r="D41" t="s">
        <v>82</v>
      </c>
      <c r="E41" t="s">
        <v>83</v>
      </c>
      <c r="F41" s="3" t="str">
        <f>VLOOKUP(Hospitalisation_Details[[#This Row],[Customer ID]],Hospitalisation_Details[#All],6,FALSE)</f>
        <v>14-06-04</v>
      </c>
      <c r="G41">
        <f>VLOOKUP(Hospitalisation_Details[[#This Row],[Customer ID]],Hospitalisation_Details[#All],8,FALSE)</f>
        <v>18</v>
      </c>
      <c r="H41" t="str">
        <f>VLOOKUP(Hospitalisation_Details[[#This Row],[Customer ID]],Hospitalisation_Details[#All],12,FALSE)</f>
        <v>R1013</v>
      </c>
      <c r="I41" t="str">
        <f>VLOOKUP(Hospitalisation_Details[[#This Row],[Customer ID]],Hospitalisation_Details[#All],12,FALSE)</f>
        <v>R1013</v>
      </c>
      <c r="J41" t="str">
        <f>VLOOKUP(Hospitalisation_Details[[#This Row],[Customer ID]],Hospitalisation_Details[#All],11,FALSE)</f>
        <v>Tier - 1</v>
      </c>
      <c r="K41">
        <f>VLOOKUP(Hospitalisation_Details[[#This Row],[Customer ID]],Hospitalisation_Details[#All],9,FALSE)</f>
        <v>1131.51</v>
      </c>
      <c r="L41">
        <f>VLOOKUP(Medical_Examinations[[#This Row],[Customer ID]],Medical_Examinations[#All],2,FALSE)</f>
        <v>35.5</v>
      </c>
      <c r="M41" t="str">
        <f>VLOOKUP(Medical_Examinations[[#This Row],[Customer ID]],Medical_Examinations[#All],3,FALSE)</f>
        <v>Obesity</v>
      </c>
      <c r="N41">
        <f>VLOOKUP(Medical_Examinations[[#This Row],[Customer ID]],Medical_Examinations[#All],4,FALSE)</f>
        <v>5.14</v>
      </c>
      <c r="O41" t="str">
        <f>VLOOKUP(Medical_Examinations[[#This Row],[Customer ID]],Medical_Examinations[#All],5,FALSE)</f>
        <v>Normal</v>
      </c>
      <c r="P41" t="str">
        <f>VLOOKUP(Medical_Examinations[[#This Row],[Customer ID]],Medical_Examinations[#All],6,FALSE)</f>
        <v>No</v>
      </c>
      <c r="Q41" t="str">
        <f>VLOOKUP(Medical_Examinations[[#This Row],[Customer ID]],Medical_Examinations[#All],7,FALSE)</f>
        <v>No</v>
      </c>
      <c r="R41" t="str">
        <f>VLOOKUP(Medical_Examinations[[#This Row],[Customer ID]],Medical_Examinations[#All],8,FALSE)</f>
        <v>Yes</v>
      </c>
      <c r="S41">
        <f>VLOOKUP(Medical_Examinations[[#This Row],[Customer ID]],Medical_Examinations[#All],9,FALSE)</f>
        <v>1</v>
      </c>
      <c r="T41" t="str">
        <f>VLOOKUP(Medical_Examinations[[#This Row],[Customer ID]],'Medical Examinations'!A40:J2375,10,FALSE)</f>
        <v>Yes</v>
      </c>
    </row>
    <row r="42" spans="1:20" x14ac:dyDescent="0.3">
      <c r="A42" t="s">
        <v>3796</v>
      </c>
      <c r="B42" t="s">
        <v>6142</v>
      </c>
      <c r="C42" t="s">
        <v>6</v>
      </c>
      <c r="D42" t="s">
        <v>84</v>
      </c>
      <c r="E42" t="s">
        <v>85</v>
      </c>
      <c r="F42" s="3" t="str">
        <f>VLOOKUP(Hospitalisation_Details[[#This Row],[Customer ID]],Hospitalisation_Details[#All],6,FALSE)</f>
        <v>19-07-02</v>
      </c>
      <c r="G42">
        <f>VLOOKUP(Hospitalisation_Details[[#This Row],[Customer ID]],Hospitalisation_Details[#All],8,FALSE)</f>
        <v>20</v>
      </c>
      <c r="H42" t="str">
        <f>VLOOKUP(Hospitalisation_Details[[#This Row],[Customer ID]],Hospitalisation_Details[#All],12,FALSE)</f>
        <v>R1013</v>
      </c>
      <c r="I42" t="str">
        <f>VLOOKUP(Hospitalisation_Details[[#This Row],[Customer ID]],Hospitalisation_Details[#All],12,FALSE)</f>
        <v>R1013</v>
      </c>
      <c r="J42" t="str">
        <f>VLOOKUP(Hospitalisation_Details[[#This Row],[Customer ID]],Hospitalisation_Details[#All],11,FALSE)</f>
        <v>Tier - 1</v>
      </c>
      <c r="K42">
        <f>VLOOKUP(Hospitalisation_Details[[#This Row],[Customer ID]],Hospitalisation_Details[#All],9,FALSE)</f>
        <v>1132</v>
      </c>
      <c r="L42">
        <f>VLOOKUP(Medical_Examinations[[#This Row],[Customer ID]],Medical_Examinations[#All],2,FALSE)</f>
        <v>52.58</v>
      </c>
      <c r="M42" t="str">
        <f>VLOOKUP(Medical_Examinations[[#This Row],[Customer ID]],Medical_Examinations[#All],3,FALSE)</f>
        <v>Obesity</v>
      </c>
      <c r="N42">
        <f>VLOOKUP(Medical_Examinations[[#This Row],[Customer ID]],Medical_Examinations[#All],4,FALSE)</f>
        <v>4.1900000000000004</v>
      </c>
      <c r="O42" t="str">
        <f>VLOOKUP(Medical_Examinations[[#This Row],[Customer ID]],Medical_Examinations[#All],5,FALSE)</f>
        <v>Normal</v>
      </c>
      <c r="P42" t="str">
        <f>VLOOKUP(Medical_Examinations[[#This Row],[Customer ID]],Medical_Examinations[#All],6,FALSE)</f>
        <v>No</v>
      </c>
      <c r="Q42" t="str">
        <f>VLOOKUP(Medical_Examinations[[#This Row],[Customer ID]],Medical_Examinations[#All],7,FALSE)</f>
        <v>yes</v>
      </c>
      <c r="R42" t="str">
        <f>VLOOKUP(Medical_Examinations[[#This Row],[Customer ID]],Medical_Examinations[#All],8,FALSE)</f>
        <v>No</v>
      </c>
      <c r="S42">
        <f>VLOOKUP(Medical_Examinations[[#This Row],[Customer ID]],Medical_Examinations[#All],9,FALSE)</f>
        <v>1</v>
      </c>
      <c r="T42" t="str">
        <f>VLOOKUP(Medical_Examinations[[#This Row],[Customer ID]],'Medical Examinations'!A41:J2376,10,FALSE)</f>
        <v>Yes</v>
      </c>
    </row>
    <row r="43" spans="1:20" x14ac:dyDescent="0.3">
      <c r="A43" t="s">
        <v>3797</v>
      </c>
      <c r="B43" t="s">
        <v>6143</v>
      </c>
      <c r="C43" t="s">
        <v>3</v>
      </c>
      <c r="D43" t="s">
        <v>86</v>
      </c>
      <c r="E43" t="s">
        <v>87</v>
      </c>
      <c r="F43" s="3" t="str">
        <f>VLOOKUP(Hospitalisation_Details[[#This Row],[Customer ID]],Hospitalisation_Details[#All],6,FALSE)</f>
        <v>06-10-04</v>
      </c>
      <c r="G43">
        <f>VLOOKUP(Hospitalisation_Details[[#This Row],[Customer ID]],Hospitalisation_Details[#All],8,FALSE)</f>
        <v>18</v>
      </c>
      <c r="H43" t="str">
        <f>VLOOKUP(Hospitalisation_Details[[#This Row],[Customer ID]],Hospitalisation_Details[#All],12,FALSE)</f>
        <v>R1013</v>
      </c>
      <c r="I43" t="str">
        <f>VLOOKUP(Hospitalisation_Details[[#This Row],[Customer ID]],Hospitalisation_Details[#All],12,FALSE)</f>
        <v>R1013</v>
      </c>
      <c r="J43" t="str">
        <f>VLOOKUP(Hospitalisation_Details[[#This Row],[Customer ID]],Hospitalisation_Details[#All],11,FALSE)</f>
        <v>Tier - 3</v>
      </c>
      <c r="K43">
        <f>VLOOKUP(Hospitalisation_Details[[#This Row],[Customer ID]],Hospitalisation_Details[#All],9,FALSE)</f>
        <v>1135</v>
      </c>
      <c r="L43">
        <f>VLOOKUP(Medical_Examinations[[#This Row],[Customer ID]],Medical_Examinations[#All],2,FALSE)</f>
        <v>35.200000000000003</v>
      </c>
      <c r="M43" t="str">
        <f>VLOOKUP(Medical_Examinations[[#This Row],[Customer ID]],Medical_Examinations[#All],3,FALSE)</f>
        <v>Obesity</v>
      </c>
      <c r="N43">
        <f>VLOOKUP(Medical_Examinations[[#This Row],[Customer ID]],Medical_Examinations[#All],4,FALSE)</f>
        <v>11.68</v>
      </c>
      <c r="O43" t="str">
        <f>VLOOKUP(Medical_Examinations[[#This Row],[Customer ID]],Medical_Examinations[#All],5,FALSE)</f>
        <v>Diabetes</v>
      </c>
      <c r="P43" t="str">
        <f>VLOOKUP(Medical_Examinations[[#This Row],[Customer ID]],Medical_Examinations[#All],6,FALSE)</f>
        <v>Yes</v>
      </c>
      <c r="Q43" t="str">
        <f>VLOOKUP(Medical_Examinations[[#This Row],[Customer ID]],Medical_Examinations[#All],7,FALSE)</f>
        <v>No</v>
      </c>
      <c r="R43" t="str">
        <f>VLOOKUP(Medical_Examinations[[#This Row],[Customer ID]],Medical_Examinations[#All],8,FALSE)</f>
        <v>No</v>
      </c>
      <c r="S43">
        <f>VLOOKUP(Medical_Examinations[[#This Row],[Customer ID]],Medical_Examinations[#All],9,FALSE)</f>
        <v>0</v>
      </c>
      <c r="T43" t="str">
        <f>VLOOKUP(Medical_Examinations[[#This Row],[Customer ID]],'Medical Examinations'!A42:J2377,10,FALSE)</f>
        <v>Yes</v>
      </c>
    </row>
    <row r="44" spans="1:20" x14ac:dyDescent="0.3">
      <c r="A44" t="s">
        <v>3798</v>
      </c>
      <c r="B44" t="s">
        <v>6144</v>
      </c>
      <c r="C44" t="s">
        <v>3</v>
      </c>
      <c r="D44" t="s">
        <v>49</v>
      </c>
      <c r="E44" t="s">
        <v>88</v>
      </c>
      <c r="F44" s="3" t="str">
        <f>VLOOKUP(Hospitalisation_Details[[#This Row],[Customer ID]],Hospitalisation_Details[#All],6,FALSE)</f>
        <v>11-06-04</v>
      </c>
      <c r="G44">
        <f>VLOOKUP(Hospitalisation_Details[[#This Row],[Customer ID]],Hospitalisation_Details[#All],8,FALSE)</f>
        <v>18</v>
      </c>
      <c r="H44" t="str">
        <f>VLOOKUP(Hospitalisation_Details[[#This Row],[Customer ID]],Hospitalisation_Details[#All],12,FALSE)</f>
        <v>R1013</v>
      </c>
      <c r="I44" t="str">
        <f>VLOOKUP(Hospitalisation_Details[[#This Row],[Customer ID]],Hospitalisation_Details[#All],12,FALSE)</f>
        <v>R1013</v>
      </c>
      <c r="J44" t="str">
        <f>VLOOKUP(Hospitalisation_Details[[#This Row],[Customer ID]],Hospitalisation_Details[#All],11,FALSE)</f>
        <v>Tier - 3</v>
      </c>
      <c r="K44">
        <f>VLOOKUP(Hospitalisation_Details[[#This Row],[Customer ID]],Hospitalisation_Details[#All],9,FALSE)</f>
        <v>1135.94</v>
      </c>
      <c r="L44">
        <f>VLOOKUP(Medical_Examinations[[#This Row],[Customer ID]],Medical_Examinations[#All],2,FALSE)</f>
        <v>38.06</v>
      </c>
      <c r="M44" t="str">
        <f>VLOOKUP(Medical_Examinations[[#This Row],[Customer ID]],Medical_Examinations[#All],3,FALSE)</f>
        <v>Obesity</v>
      </c>
      <c r="N44">
        <f>VLOOKUP(Medical_Examinations[[#This Row],[Customer ID]],Medical_Examinations[#All],4,FALSE)</f>
        <v>6.98</v>
      </c>
      <c r="O44" t="str">
        <f>VLOOKUP(Medical_Examinations[[#This Row],[Customer ID]],Medical_Examinations[#All],5,FALSE)</f>
        <v>Diabetes</v>
      </c>
      <c r="P44" t="str">
        <f>VLOOKUP(Medical_Examinations[[#This Row],[Customer ID]],Medical_Examinations[#All],6,FALSE)</f>
        <v>No</v>
      </c>
      <c r="Q44" t="str">
        <f>VLOOKUP(Medical_Examinations[[#This Row],[Customer ID]],Medical_Examinations[#All],7,FALSE)</f>
        <v>No</v>
      </c>
      <c r="R44" t="str">
        <f>VLOOKUP(Medical_Examinations[[#This Row],[Customer ID]],Medical_Examinations[#All],8,FALSE)</f>
        <v>No</v>
      </c>
      <c r="S44">
        <f>VLOOKUP(Medical_Examinations[[#This Row],[Customer ID]],Medical_Examinations[#All],9,FALSE)</f>
        <v>0</v>
      </c>
      <c r="T44" t="str">
        <f>VLOOKUP(Medical_Examinations[[#This Row],[Customer ID]],'Medical Examinations'!A43:J2378,10,FALSE)</f>
        <v>Yes</v>
      </c>
    </row>
    <row r="45" spans="1:20" x14ac:dyDescent="0.3">
      <c r="A45" t="s">
        <v>3799</v>
      </c>
      <c r="B45" t="s">
        <v>6145</v>
      </c>
      <c r="C45" t="s">
        <v>6</v>
      </c>
      <c r="D45" t="s">
        <v>89</v>
      </c>
      <c r="E45" t="s">
        <v>90</v>
      </c>
      <c r="F45" s="3" t="str">
        <f>VLOOKUP(Hospitalisation_Details[[#This Row],[Customer ID]],Hospitalisation_Details[#All],6,FALSE)</f>
        <v>28-11-04</v>
      </c>
      <c r="G45">
        <f>VLOOKUP(Hospitalisation_Details[[#This Row],[Customer ID]],Hospitalisation_Details[#All],8,FALSE)</f>
        <v>18</v>
      </c>
      <c r="H45" t="str">
        <f>VLOOKUP(Hospitalisation_Details[[#This Row],[Customer ID]],Hospitalisation_Details[#All],12,FALSE)</f>
        <v>R1013</v>
      </c>
      <c r="I45" t="str">
        <f>VLOOKUP(Hospitalisation_Details[[#This Row],[Customer ID]],Hospitalisation_Details[#All],12,FALSE)</f>
        <v>R1013</v>
      </c>
      <c r="J45" t="str">
        <f>VLOOKUP(Hospitalisation_Details[[#This Row],[Customer ID]],Hospitalisation_Details[#All],11,FALSE)</f>
        <v>Tier - 3</v>
      </c>
      <c r="K45">
        <f>VLOOKUP(Hospitalisation_Details[[#This Row],[Customer ID]],Hospitalisation_Details[#All],9,FALSE)</f>
        <v>1136.4000000000001</v>
      </c>
      <c r="L45">
        <f>VLOOKUP(Medical_Examinations[[#This Row],[Customer ID]],Medical_Examinations[#All],2,FALSE)</f>
        <v>34.21</v>
      </c>
      <c r="M45" t="str">
        <f>VLOOKUP(Medical_Examinations[[#This Row],[Customer ID]],Medical_Examinations[#All],3,FALSE)</f>
        <v>Obesity</v>
      </c>
      <c r="N45">
        <f>VLOOKUP(Medical_Examinations[[#This Row],[Customer ID]],Medical_Examinations[#All],4,FALSE)</f>
        <v>8.34</v>
      </c>
      <c r="O45" t="str">
        <f>VLOOKUP(Medical_Examinations[[#This Row],[Customer ID]],Medical_Examinations[#All],5,FALSE)</f>
        <v>Diabetes</v>
      </c>
      <c r="P45" t="str">
        <f>VLOOKUP(Medical_Examinations[[#This Row],[Customer ID]],Medical_Examinations[#All],6,FALSE)</f>
        <v>No</v>
      </c>
      <c r="Q45" t="str">
        <f>VLOOKUP(Medical_Examinations[[#This Row],[Customer ID]],Medical_Examinations[#All],7,FALSE)</f>
        <v>No</v>
      </c>
      <c r="R45" t="str">
        <f>VLOOKUP(Medical_Examinations[[#This Row],[Customer ID]],Medical_Examinations[#All],8,FALSE)</f>
        <v>No</v>
      </c>
      <c r="S45">
        <f>VLOOKUP(Medical_Examinations[[#This Row],[Customer ID]],Medical_Examinations[#All],9,FALSE)</f>
        <v>0</v>
      </c>
      <c r="T45" t="str">
        <f>VLOOKUP(Medical_Examinations[[#This Row],[Customer ID]],'Medical Examinations'!A44:J2379,10,FALSE)</f>
        <v>Yes</v>
      </c>
    </row>
    <row r="46" spans="1:20" x14ac:dyDescent="0.3">
      <c r="A46" t="s">
        <v>3800</v>
      </c>
      <c r="B46" t="s">
        <v>6146</v>
      </c>
      <c r="C46" t="s">
        <v>6</v>
      </c>
      <c r="D46" t="s">
        <v>91</v>
      </c>
      <c r="E46" t="s">
        <v>92</v>
      </c>
      <c r="F46" s="3" t="str">
        <f>VLOOKUP(Hospitalisation_Details[[#This Row],[Customer ID]],Hospitalisation_Details[#All],6,FALSE)</f>
        <v>11-08-02</v>
      </c>
      <c r="G46">
        <f>VLOOKUP(Hospitalisation_Details[[#This Row],[Customer ID]],Hospitalisation_Details[#All],8,FALSE)</f>
        <v>20</v>
      </c>
      <c r="H46" t="str">
        <f>VLOOKUP(Hospitalisation_Details[[#This Row],[Customer ID]],Hospitalisation_Details[#All],12,FALSE)</f>
        <v>R1013</v>
      </c>
      <c r="I46" t="str">
        <f>VLOOKUP(Hospitalisation_Details[[#This Row],[Customer ID]],Hospitalisation_Details[#All],12,FALSE)</f>
        <v>R1013</v>
      </c>
      <c r="J46" t="str">
        <f>VLOOKUP(Hospitalisation_Details[[#This Row],[Customer ID]],Hospitalisation_Details[#All],11,FALSE)</f>
        <v>Tier - 1</v>
      </c>
      <c r="K46">
        <f>VLOOKUP(Hospitalisation_Details[[#This Row],[Customer ID]],Hospitalisation_Details[#All],9,FALSE)</f>
        <v>1137</v>
      </c>
      <c r="L46">
        <f>VLOOKUP(Medical_Examinations[[#This Row],[Customer ID]],Medical_Examinations[#All],2,FALSE)</f>
        <v>38.94</v>
      </c>
      <c r="M46" t="str">
        <f>VLOOKUP(Medical_Examinations[[#This Row],[Customer ID]],Medical_Examinations[#All],3,FALSE)</f>
        <v>Obesity</v>
      </c>
      <c r="N46">
        <f>VLOOKUP(Medical_Examinations[[#This Row],[Customer ID]],Medical_Examinations[#All],4,FALSE)</f>
        <v>8.49</v>
      </c>
      <c r="O46" t="str">
        <f>VLOOKUP(Medical_Examinations[[#This Row],[Customer ID]],Medical_Examinations[#All],5,FALSE)</f>
        <v>Diabetes</v>
      </c>
      <c r="P46" t="str">
        <f>VLOOKUP(Medical_Examinations[[#This Row],[Customer ID]],Medical_Examinations[#All],6,FALSE)</f>
        <v>Yes</v>
      </c>
      <c r="Q46" t="str">
        <f>VLOOKUP(Medical_Examinations[[#This Row],[Customer ID]],Medical_Examinations[#All],7,FALSE)</f>
        <v>No</v>
      </c>
      <c r="R46" t="str">
        <f>VLOOKUP(Medical_Examinations[[#This Row],[Customer ID]],Medical_Examinations[#All],8,FALSE)</f>
        <v>No</v>
      </c>
      <c r="S46">
        <f>VLOOKUP(Medical_Examinations[[#This Row],[Customer ID]],Medical_Examinations[#All],9,FALSE)</f>
        <v>1</v>
      </c>
      <c r="T46" t="str">
        <f>VLOOKUP(Medical_Examinations[[#This Row],[Customer ID]],'Medical Examinations'!A45:J2380,10,FALSE)</f>
        <v>Yes</v>
      </c>
    </row>
    <row r="47" spans="1:20" x14ac:dyDescent="0.3">
      <c r="A47" t="s">
        <v>3801</v>
      </c>
      <c r="B47" t="s">
        <v>6147</v>
      </c>
      <c r="C47" t="s">
        <v>3</v>
      </c>
      <c r="D47" t="s">
        <v>93</v>
      </c>
      <c r="E47" t="s">
        <v>94</v>
      </c>
      <c r="F47" s="3" t="str">
        <f>VLOOKUP(Hospitalisation_Details[[#This Row],[Customer ID]],Hospitalisation_Details[#All],6,FALSE)</f>
        <v>06-11-04</v>
      </c>
      <c r="G47">
        <f>VLOOKUP(Hospitalisation_Details[[#This Row],[Customer ID]],Hospitalisation_Details[#All],8,FALSE)</f>
        <v>18</v>
      </c>
      <c r="H47" t="str">
        <f>VLOOKUP(Hospitalisation_Details[[#This Row],[Customer ID]],Hospitalisation_Details[#All],12,FALSE)</f>
        <v>R1013</v>
      </c>
      <c r="I47" t="str">
        <f>VLOOKUP(Hospitalisation_Details[[#This Row],[Customer ID]],Hospitalisation_Details[#All],12,FALSE)</f>
        <v>R1013</v>
      </c>
      <c r="J47" t="str">
        <f>VLOOKUP(Hospitalisation_Details[[#This Row],[Customer ID]],Hospitalisation_Details[#All],11,FALSE)</f>
        <v>Tier - 1</v>
      </c>
      <c r="K47">
        <f>VLOOKUP(Hospitalisation_Details[[#This Row],[Customer ID]],Hospitalisation_Details[#All],9,FALSE)</f>
        <v>1137.01</v>
      </c>
      <c r="L47">
        <f>VLOOKUP(Medical_Examinations[[#This Row],[Customer ID]],Medical_Examinations[#All],2,FALSE)</f>
        <v>30.21</v>
      </c>
      <c r="M47" t="str">
        <f>VLOOKUP(Medical_Examinations[[#This Row],[Customer ID]],Medical_Examinations[#All],3,FALSE)</f>
        <v>Obesity</v>
      </c>
      <c r="N47">
        <f>VLOOKUP(Medical_Examinations[[#This Row],[Customer ID]],Medical_Examinations[#All],4,FALSE)</f>
        <v>5.34</v>
      </c>
      <c r="O47" t="str">
        <f>VLOOKUP(Medical_Examinations[[#This Row],[Customer ID]],Medical_Examinations[#All],5,FALSE)</f>
        <v>Normal</v>
      </c>
      <c r="P47" t="str">
        <f>VLOOKUP(Medical_Examinations[[#This Row],[Customer ID]],Medical_Examinations[#All],6,FALSE)</f>
        <v>Yes</v>
      </c>
      <c r="Q47" t="str">
        <f>VLOOKUP(Medical_Examinations[[#This Row],[Customer ID]],Medical_Examinations[#All],7,FALSE)</f>
        <v>No</v>
      </c>
      <c r="R47" t="str">
        <f>VLOOKUP(Medical_Examinations[[#This Row],[Customer ID]],Medical_Examinations[#All],8,FALSE)</f>
        <v>No</v>
      </c>
      <c r="S47">
        <f>VLOOKUP(Medical_Examinations[[#This Row],[Customer ID]],Medical_Examinations[#All],9,FALSE)</f>
        <v>1</v>
      </c>
      <c r="T47" t="str">
        <f>VLOOKUP(Medical_Examinations[[#This Row],[Customer ID]],'Medical Examinations'!A46:J2381,10,FALSE)</f>
        <v>Yes</v>
      </c>
    </row>
    <row r="48" spans="1:20" x14ac:dyDescent="0.3">
      <c r="A48" t="s">
        <v>3802</v>
      </c>
      <c r="B48" t="s">
        <v>6148</v>
      </c>
      <c r="C48" t="s">
        <v>6</v>
      </c>
      <c r="D48" t="s">
        <v>95</v>
      </c>
      <c r="E48" t="s">
        <v>96</v>
      </c>
      <c r="F48" s="3" t="str">
        <f>VLOOKUP(Hospitalisation_Details[[#This Row],[Customer ID]],Hospitalisation_Details[#All],6,FALSE)</f>
        <v>15-10-04</v>
      </c>
      <c r="G48">
        <f>VLOOKUP(Hospitalisation_Details[[#This Row],[Customer ID]],Hospitalisation_Details[#All],8,FALSE)</f>
        <v>18</v>
      </c>
      <c r="H48" t="str">
        <f>VLOOKUP(Hospitalisation_Details[[#This Row],[Customer ID]],Hospitalisation_Details[#All],12,FALSE)</f>
        <v>R1013</v>
      </c>
      <c r="I48" t="str">
        <f>VLOOKUP(Hospitalisation_Details[[#This Row],[Customer ID]],Hospitalisation_Details[#All],12,FALSE)</f>
        <v>R1013</v>
      </c>
      <c r="J48" t="str">
        <f>VLOOKUP(Hospitalisation_Details[[#This Row],[Customer ID]],Hospitalisation_Details[#All],11,FALSE)</f>
        <v>Tier - 1</v>
      </c>
      <c r="K48">
        <f>VLOOKUP(Hospitalisation_Details[[#This Row],[Customer ID]],Hospitalisation_Details[#All],9,FALSE)</f>
        <v>1137.01</v>
      </c>
      <c r="L48">
        <f>VLOOKUP(Medical_Examinations[[#This Row],[Customer ID]],Medical_Examinations[#All],2,FALSE)</f>
        <v>33.630000000000003</v>
      </c>
      <c r="M48" t="str">
        <f>VLOOKUP(Medical_Examinations[[#This Row],[Customer ID]],Medical_Examinations[#All],3,FALSE)</f>
        <v>Obesity</v>
      </c>
      <c r="N48">
        <f>VLOOKUP(Medical_Examinations[[#This Row],[Customer ID]],Medical_Examinations[#All],4,FALSE)</f>
        <v>4.43</v>
      </c>
      <c r="O48" t="str">
        <f>VLOOKUP(Medical_Examinations[[#This Row],[Customer ID]],Medical_Examinations[#All],5,FALSE)</f>
        <v>Normal</v>
      </c>
      <c r="P48" t="str">
        <f>VLOOKUP(Medical_Examinations[[#This Row],[Customer ID]],Medical_Examinations[#All],6,FALSE)</f>
        <v>Yes</v>
      </c>
      <c r="Q48" t="str">
        <f>VLOOKUP(Medical_Examinations[[#This Row],[Customer ID]],Medical_Examinations[#All],7,FALSE)</f>
        <v>No</v>
      </c>
      <c r="R48" t="str">
        <f>VLOOKUP(Medical_Examinations[[#This Row],[Customer ID]],Medical_Examinations[#All],8,FALSE)</f>
        <v>No</v>
      </c>
      <c r="S48">
        <f>VLOOKUP(Medical_Examinations[[#This Row],[Customer ID]],Medical_Examinations[#All],9,FALSE)</f>
        <v>2</v>
      </c>
      <c r="T48" t="str">
        <f>VLOOKUP(Medical_Examinations[[#This Row],[Customer ID]],'Medical Examinations'!A47:J2382,10,FALSE)</f>
        <v>Yes</v>
      </c>
    </row>
    <row r="49" spans="1:20" x14ac:dyDescent="0.3">
      <c r="A49" t="s">
        <v>3803</v>
      </c>
      <c r="B49" t="s">
        <v>6149</v>
      </c>
      <c r="C49" t="s">
        <v>3</v>
      </c>
      <c r="D49" t="s">
        <v>97</v>
      </c>
      <c r="E49" t="s">
        <v>87</v>
      </c>
      <c r="F49" s="3" t="str">
        <f>VLOOKUP(Hospitalisation_Details[[#This Row],[Customer ID]],Hospitalisation_Details[#All],6,FALSE)</f>
        <v>27-11-04</v>
      </c>
      <c r="G49">
        <f>VLOOKUP(Hospitalisation_Details[[#This Row],[Customer ID]],Hospitalisation_Details[#All],8,FALSE)</f>
        <v>18</v>
      </c>
      <c r="H49" t="str">
        <f>VLOOKUP(Hospitalisation_Details[[#This Row],[Customer ID]],Hospitalisation_Details[#All],12,FALSE)</f>
        <v>R1013</v>
      </c>
      <c r="I49" t="str">
        <f>VLOOKUP(Hospitalisation_Details[[#This Row],[Customer ID]],Hospitalisation_Details[#All],12,FALSE)</f>
        <v>R1013</v>
      </c>
      <c r="J49" t="str">
        <f>VLOOKUP(Hospitalisation_Details[[#This Row],[Customer ID]],Hospitalisation_Details[#All],11,FALSE)</f>
        <v>Tier - 2</v>
      </c>
      <c r="K49">
        <f>VLOOKUP(Hospitalisation_Details[[#This Row],[Customer ID]],Hospitalisation_Details[#All],9,FALSE)</f>
        <v>1137.47</v>
      </c>
      <c r="L49">
        <f>VLOOKUP(Medical_Examinations[[#This Row],[Customer ID]],Medical_Examinations[#All],2,FALSE)</f>
        <v>40.369999999999997</v>
      </c>
      <c r="M49" t="str">
        <f>VLOOKUP(Medical_Examinations[[#This Row],[Customer ID]],Medical_Examinations[#All],3,FALSE)</f>
        <v>Obesity</v>
      </c>
      <c r="N49">
        <f>VLOOKUP(Medical_Examinations[[#This Row],[Customer ID]],Medical_Examinations[#All],4,FALSE)</f>
        <v>4.47</v>
      </c>
      <c r="O49" t="str">
        <f>VLOOKUP(Medical_Examinations[[#This Row],[Customer ID]],Medical_Examinations[#All],5,FALSE)</f>
        <v>Normal</v>
      </c>
      <c r="P49" t="str">
        <f>VLOOKUP(Medical_Examinations[[#This Row],[Customer ID]],Medical_Examinations[#All],6,FALSE)</f>
        <v>No</v>
      </c>
      <c r="Q49" t="str">
        <f>VLOOKUP(Medical_Examinations[[#This Row],[Customer ID]],Medical_Examinations[#All],7,FALSE)</f>
        <v>No</v>
      </c>
      <c r="R49" t="str">
        <f>VLOOKUP(Medical_Examinations[[#This Row],[Customer ID]],Medical_Examinations[#All],8,FALSE)</f>
        <v>No</v>
      </c>
      <c r="S49">
        <f>VLOOKUP(Medical_Examinations[[#This Row],[Customer ID]],Medical_Examinations[#All],9,FALSE)</f>
        <v>0</v>
      </c>
      <c r="T49" t="str">
        <f>VLOOKUP(Medical_Examinations[[#This Row],[Customer ID]],'Medical Examinations'!A48:J2383,10,FALSE)</f>
        <v>Yes</v>
      </c>
    </row>
    <row r="50" spans="1:20" x14ac:dyDescent="0.3">
      <c r="A50" t="s">
        <v>3804</v>
      </c>
      <c r="B50" t="s">
        <v>6150</v>
      </c>
      <c r="C50" t="s">
        <v>6</v>
      </c>
      <c r="D50" t="s">
        <v>98</v>
      </c>
      <c r="E50" t="s">
        <v>99</v>
      </c>
      <c r="F50" s="3" t="str">
        <f>VLOOKUP(Hospitalisation_Details[[#This Row],[Customer ID]],Hospitalisation_Details[#All],6,FALSE)</f>
        <v>25-10-01</v>
      </c>
      <c r="G50">
        <f>VLOOKUP(Hospitalisation_Details[[#This Row],[Customer ID]],Hospitalisation_Details[#All],8,FALSE)</f>
        <v>21</v>
      </c>
      <c r="H50" t="str">
        <f>VLOOKUP(Hospitalisation_Details[[#This Row],[Customer ID]],Hospitalisation_Details[#All],12,FALSE)</f>
        <v>R1013</v>
      </c>
      <c r="I50" t="str">
        <f>VLOOKUP(Hospitalisation_Details[[#This Row],[Customer ID]],Hospitalisation_Details[#All],12,FALSE)</f>
        <v>R1013</v>
      </c>
      <c r="J50" t="str">
        <f>VLOOKUP(Hospitalisation_Details[[#This Row],[Customer ID]],Hospitalisation_Details[#All],11,FALSE)</f>
        <v>Tier - 1</v>
      </c>
      <c r="K50">
        <f>VLOOKUP(Hospitalisation_Details[[#This Row],[Customer ID]],Hospitalisation_Details[#All],9,FALSE)</f>
        <v>1141</v>
      </c>
      <c r="L50">
        <f>VLOOKUP(Medical_Examinations[[#This Row],[Customer ID]],Medical_Examinations[#All],2,FALSE)</f>
        <v>53.09</v>
      </c>
      <c r="M50" t="str">
        <f>VLOOKUP(Medical_Examinations[[#This Row],[Customer ID]],Medical_Examinations[#All],3,FALSE)</f>
        <v>Obesity</v>
      </c>
      <c r="N50">
        <f>VLOOKUP(Medical_Examinations[[#This Row],[Customer ID]],Medical_Examinations[#All],4,FALSE)</f>
        <v>4.82</v>
      </c>
      <c r="O50" t="str">
        <f>VLOOKUP(Medical_Examinations[[#This Row],[Customer ID]],Medical_Examinations[#All],5,FALSE)</f>
        <v>Normal</v>
      </c>
      <c r="P50" t="str">
        <f>VLOOKUP(Medical_Examinations[[#This Row],[Customer ID]],Medical_Examinations[#All],6,FALSE)</f>
        <v>Yes</v>
      </c>
      <c r="Q50" t="str">
        <f>VLOOKUP(Medical_Examinations[[#This Row],[Customer ID]],Medical_Examinations[#All],7,FALSE)</f>
        <v>No</v>
      </c>
      <c r="R50" t="str">
        <f>VLOOKUP(Medical_Examinations[[#This Row],[Customer ID]],Medical_Examinations[#All],8,FALSE)</f>
        <v>No</v>
      </c>
      <c r="S50">
        <f>VLOOKUP(Medical_Examinations[[#This Row],[Customer ID]],Medical_Examinations[#All],9,FALSE)</f>
        <v>2</v>
      </c>
      <c r="T50" t="str">
        <f>VLOOKUP(Medical_Examinations[[#This Row],[Customer ID]],'Medical Examinations'!A49:J2384,10,FALSE)</f>
        <v>Yes</v>
      </c>
    </row>
    <row r="51" spans="1:20" x14ac:dyDescent="0.3">
      <c r="A51" t="s">
        <v>3805</v>
      </c>
      <c r="B51" t="s">
        <v>6151</v>
      </c>
      <c r="C51" t="s">
        <v>6</v>
      </c>
      <c r="D51" t="s">
        <v>100</v>
      </c>
      <c r="E51" t="s">
        <v>101</v>
      </c>
      <c r="F51" s="3" t="str">
        <f>VLOOKUP(Hospitalisation_Details[[#This Row],[Customer ID]],Hospitalisation_Details[#All],6,FALSE)</f>
        <v>12-09-04</v>
      </c>
      <c r="G51">
        <f>VLOOKUP(Hospitalisation_Details[[#This Row],[Customer ID]],Hospitalisation_Details[#All],8,FALSE)</f>
        <v>18</v>
      </c>
      <c r="H51" t="str">
        <f>VLOOKUP(Hospitalisation_Details[[#This Row],[Customer ID]],Hospitalisation_Details[#All],12,FALSE)</f>
        <v>R1013</v>
      </c>
      <c r="I51" t="str">
        <f>VLOOKUP(Hospitalisation_Details[[#This Row],[Customer ID]],Hospitalisation_Details[#All],12,FALSE)</f>
        <v>R1013</v>
      </c>
      <c r="J51" t="str">
        <f>VLOOKUP(Hospitalisation_Details[[#This Row],[Customer ID]],Hospitalisation_Details[#All],11,FALSE)</f>
        <v>Tier - 3</v>
      </c>
      <c r="K51">
        <f>VLOOKUP(Hospitalisation_Details[[#This Row],[Customer ID]],Hospitalisation_Details[#All],9,FALSE)</f>
        <v>1141.45</v>
      </c>
      <c r="L51">
        <f>VLOOKUP(Medical_Examinations[[#This Row],[Customer ID]],Medical_Examinations[#All],2,FALSE)</f>
        <v>31.79</v>
      </c>
      <c r="M51" t="str">
        <f>VLOOKUP(Medical_Examinations[[#This Row],[Customer ID]],Medical_Examinations[#All],3,FALSE)</f>
        <v>Obesity</v>
      </c>
      <c r="N51">
        <f>VLOOKUP(Medical_Examinations[[#This Row],[Customer ID]],Medical_Examinations[#All],4,FALSE)</f>
        <v>5.51</v>
      </c>
      <c r="O51" t="str">
        <f>VLOOKUP(Medical_Examinations[[#This Row],[Customer ID]],Medical_Examinations[#All],5,FALSE)</f>
        <v>Normal</v>
      </c>
      <c r="P51" t="str">
        <f>VLOOKUP(Medical_Examinations[[#This Row],[Customer ID]],Medical_Examinations[#All],6,FALSE)</f>
        <v>Yes</v>
      </c>
      <c r="Q51" t="str">
        <f>VLOOKUP(Medical_Examinations[[#This Row],[Customer ID]],Medical_Examinations[#All],7,FALSE)</f>
        <v>No</v>
      </c>
      <c r="R51" t="str">
        <f>VLOOKUP(Medical_Examinations[[#This Row],[Customer ID]],Medical_Examinations[#All],8,FALSE)</f>
        <v>No</v>
      </c>
      <c r="S51">
        <f>VLOOKUP(Medical_Examinations[[#This Row],[Customer ID]],Medical_Examinations[#All],9,FALSE)</f>
        <v>2</v>
      </c>
      <c r="T51" t="str">
        <f>VLOOKUP(Medical_Examinations[[#This Row],[Customer ID]],'Medical Examinations'!A50:J2385,10,FALSE)</f>
        <v>Yes</v>
      </c>
    </row>
    <row r="52" spans="1:20" x14ac:dyDescent="0.3">
      <c r="A52" t="s">
        <v>3806</v>
      </c>
      <c r="B52" t="s">
        <v>6152</v>
      </c>
      <c r="C52" t="s">
        <v>6</v>
      </c>
      <c r="D52" t="s">
        <v>102</v>
      </c>
      <c r="E52" t="s">
        <v>103</v>
      </c>
      <c r="F52" s="3" t="str">
        <f>VLOOKUP(Hospitalisation_Details[[#This Row],[Customer ID]],Hospitalisation_Details[#All],6,FALSE)</f>
        <v>01-10-02</v>
      </c>
      <c r="G52">
        <f>VLOOKUP(Hospitalisation_Details[[#This Row],[Customer ID]],Hospitalisation_Details[#All],8,FALSE)</f>
        <v>20</v>
      </c>
      <c r="H52" t="str">
        <f>VLOOKUP(Hospitalisation_Details[[#This Row],[Customer ID]],Hospitalisation_Details[#All],12,FALSE)</f>
        <v>R1011</v>
      </c>
      <c r="I52" t="str">
        <f>VLOOKUP(Hospitalisation_Details[[#This Row],[Customer ID]],Hospitalisation_Details[#All],12,FALSE)</f>
        <v>R1011</v>
      </c>
      <c r="J52" t="str">
        <f>VLOOKUP(Hospitalisation_Details[[#This Row],[Customer ID]],Hospitalisation_Details[#All],11,FALSE)</f>
        <v>Tier - 2</v>
      </c>
      <c r="K52">
        <f>VLOOKUP(Hospitalisation_Details[[#This Row],[Customer ID]],Hospitalisation_Details[#All],9,FALSE)</f>
        <v>1142</v>
      </c>
      <c r="L52">
        <f>VLOOKUP(Medical_Examinations[[#This Row],[Customer ID]],Medical_Examinations[#All],2,FALSE)</f>
        <v>41.895000000000003</v>
      </c>
      <c r="M52" t="str">
        <f>VLOOKUP(Medical_Examinations[[#This Row],[Customer ID]],Medical_Examinations[#All],3,FALSE)</f>
        <v>Obesity</v>
      </c>
      <c r="N52">
        <f>VLOOKUP(Medical_Examinations[[#This Row],[Customer ID]],Medical_Examinations[#All],4,FALSE)</f>
        <v>10.87</v>
      </c>
      <c r="O52" t="str">
        <f>VLOOKUP(Medical_Examinations[[#This Row],[Customer ID]],Medical_Examinations[#All],5,FALSE)</f>
        <v>Diabetes</v>
      </c>
      <c r="P52" t="str">
        <f>VLOOKUP(Medical_Examinations[[#This Row],[Customer ID]],Medical_Examinations[#All],6,FALSE)</f>
        <v>Yes</v>
      </c>
      <c r="Q52" t="str">
        <f>VLOOKUP(Medical_Examinations[[#This Row],[Customer ID]],Medical_Examinations[#All],7,FALSE)</f>
        <v>No</v>
      </c>
      <c r="R52" t="str">
        <f>VLOOKUP(Medical_Examinations[[#This Row],[Customer ID]],Medical_Examinations[#All],8,FALSE)</f>
        <v>No</v>
      </c>
      <c r="S52">
        <f>VLOOKUP(Medical_Examinations[[#This Row],[Customer ID]],Medical_Examinations[#All],9,FALSE)</f>
        <v>1</v>
      </c>
      <c r="T52" t="str">
        <f>VLOOKUP(Medical_Examinations[[#This Row],[Customer ID]],'Medical Examinations'!A51:J2386,10,FALSE)</f>
        <v>Yes</v>
      </c>
    </row>
    <row r="53" spans="1:20" x14ac:dyDescent="0.3">
      <c r="A53" t="s">
        <v>3807</v>
      </c>
      <c r="B53" t="s">
        <v>6153</v>
      </c>
      <c r="C53" t="s">
        <v>3</v>
      </c>
      <c r="D53" t="s">
        <v>104</v>
      </c>
      <c r="E53" t="s">
        <v>105</v>
      </c>
      <c r="F53" s="3" t="str">
        <f>VLOOKUP(Hospitalisation_Details[[#This Row],[Customer ID]],Hospitalisation_Details[#All],6,FALSE)</f>
        <v>10-06-04</v>
      </c>
      <c r="G53">
        <f>VLOOKUP(Hospitalisation_Details[[#This Row],[Customer ID]],Hospitalisation_Details[#All],8,FALSE)</f>
        <v>18</v>
      </c>
      <c r="H53" t="str">
        <f>VLOOKUP(Hospitalisation_Details[[#This Row],[Customer ID]],Hospitalisation_Details[#All],12,FALSE)</f>
        <v>R1013</v>
      </c>
      <c r="I53" t="str">
        <f>VLOOKUP(Hospitalisation_Details[[#This Row],[Customer ID]],Hospitalisation_Details[#All],12,FALSE)</f>
        <v>R1013</v>
      </c>
      <c r="J53" t="str">
        <f>VLOOKUP(Hospitalisation_Details[[#This Row],[Customer ID]],Hospitalisation_Details[#All],11,FALSE)</f>
        <v>Tier - 2</v>
      </c>
      <c r="K53">
        <f>VLOOKUP(Hospitalisation_Details[[#This Row],[Customer ID]],Hospitalisation_Details[#All],9,FALSE)</f>
        <v>1146.8</v>
      </c>
      <c r="L53">
        <f>VLOOKUP(Medical_Examinations[[#This Row],[Customer ID]],Medical_Examinations[#All],2,FALSE)</f>
        <v>31.16</v>
      </c>
      <c r="M53" t="str">
        <f>VLOOKUP(Medical_Examinations[[#This Row],[Customer ID]],Medical_Examinations[#All],3,FALSE)</f>
        <v>Obesity</v>
      </c>
      <c r="N53">
        <f>VLOOKUP(Medical_Examinations[[#This Row],[Customer ID]],Medical_Examinations[#All],4,FALSE)</f>
        <v>9.34</v>
      </c>
      <c r="O53" t="str">
        <f>VLOOKUP(Medical_Examinations[[#This Row],[Customer ID]],Medical_Examinations[#All],5,FALSE)</f>
        <v>Diabetes</v>
      </c>
      <c r="P53" t="str">
        <f>VLOOKUP(Medical_Examinations[[#This Row],[Customer ID]],Medical_Examinations[#All],6,FALSE)</f>
        <v>No</v>
      </c>
      <c r="Q53" t="str">
        <f>VLOOKUP(Medical_Examinations[[#This Row],[Customer ID]],Medical_Examinations[#All],7,FALSE)</f>
        <v>No</v>
      </c>
      <c r="R53" t="str">
        <f>VLOOKUP(Medical_Examinations[[#This Row],[Customer ID]],Medical_Examinations[#All],8,FALSE)</f>
        <v>No</v>
      </c>
      <c r="S53">
        <f>VLOOKUP(Medical_Examinations[[#This Row],[Customer ID]],Medical_Examinations[#All],9,FALSE)</f>
        <v>0</v>
      </c>
      <c r="T53" t="str">
        <f>VLOOKUP(Medical_Examinations[[#This Row],[Customer ID]],'Medical Examinations'!A52:J2387,10,FALSE)</f>
        <v>Yes</v>
      </c>
    </row>
    <row r="54" spans="1:20" x14ac:dyDescent="0.3">
      <c r="A54" t="s">
        <v>3808</v>
      </c>
      <c r="B54" t="s">
        <v>6154</v>
      </c>
      <c r="C54" t="s">
        <v>6</v>
      </c>
      <c r="D54" t="s">
        <v>27</v>
      </c>
      <c r="E54" t="s">
        <v>106</v>
      </c>
      <c r="F54" s="3" t="str">
        <f>VLOOKUP(Hospitalisation_Details[[#This Row],[Customer ID]],Hospitalisation_Details[#All],6,FALSE)</f>
        <v>12-06-03</v>
      </c>
      <c r="G54">
        <f>VLOOKUP(Hospitalisation_Details[[#This Row],[Customer ID]],Hospitalisation_Details[#All],8,FALSE)</f>
        <v>19</v>
      </c>
      <c r="H54" t="str">
        <f>VLOOKUP(Hospitalisation_Details[[#This Row],[Customer ID]],Hospitalisation_Details[#All],12,FALSE)</f>
        <v>R1012</v>
      </c>
      <c r="I54" t="str">
        <f>VLOOKUP(Hospitalisation_Details[[#This Row],[Customer ID]],Hospitalisation_Details[#All],12,FALSE)</f>
        <v>R1012</v>
      </c>
      <c r="J54" t="str">
        <f>VLOOKUP(Hospitalisation_Details[[#This Row],[Customer ID]],Hospitalisation_Details[#All],11,FALSE)</f>
        <v>Tier - 1</v>
      </c>
      <c r="K54">
        <f>VLOOKUP(Hospitalisation_Details[[#This Row],[Customer ID]],Hospitalisation_Details[#All],9,FALSE)</f>
        <v>1149</v>
      </c>
      <c r="L54">
        <f>VLOOKUP(Medical_Examinations[[#This Row],[Customer ID]],Medical_Examinations[#All],2,FALSE)</f>
        <v>34.104999999999997</v>
      </c>
      <c r="M54" t="str">
        <f>VLOOKUP(Medical_Examinations[[#This Row],[Customer ID]],Medical_Examinations[#All],3,FALSE)</f>
        <v>Obesity</v>
      </c>
      <c r="N54">
        <f>VLOOKUP(Medical_Examinations[[#This Row],[Customer ID]],Medical_Examinations[#All],4,FALSE)</f>
        <v>5.03</v>
      </c>
      <c r="O54" t="str">
        <f>VLOOKUP(Medical_Examinations[[#This Row],[Customer ID]],Medical_Examinations[#All],5,FALSE)</f>
        <v>Normal</v>
      </c>
      <c r="P54" t="str">
        <f>VLOOKUP(Medical_Examinations[[#This Row],[Customer ID]],Medical_Examinations[#All],6,FALSE)</f>
        <v>Yes</v>
      </c>
      <c r="Q54" t="str">
        <f>VLOOKUP(Medical_Examinations[[#This Row],[Customer ID]],Medical_Examinations[#All],7,FALSE)</f>
        <v>No</v>
      </c>
      <c r="R54" t="str">
        <f>VLOOKUP(Medical_Examinations[[#This Row],[Customer ID]],Medical_Examinations[#All],8,FALSE)</f>
        <v>Yes</v>
      </c>
      <c r="S54">
        <f>VLOOKUP(Medical_Examinations[[#This Row],[Customer ID]],Medical_Examinations[#All],9,FALSE)</f>
        <v>1</v>
      </c>
      <c r="T54" t="str">
        <f>VLOOKUP(Medical_Examinations[[#This Row],[Customer ID]],'Medical Examinations'!A53:J2388,10,FALSE)</f>
        <v>Yes</v>
      </c>
    </row>
    <row r="55" spans="1:20" x14ac:dyDescent="0.3">
      <c r="A55" t="s">
        <v>3809</v>
      </c>
      <c r="B55" t="s">
        <v>6155</v>
      </c>
      <c r="C55" t="s">
        <v>6</v>
      </c>
      <c r="D55" t="s">
        <v>107</v>
      </c>
      <c r="E55" t="s">
        <v>108</v>
      </c>
      <c r="F55" s="3" t="str">
        <f>VLOOKUP(Hospitalisation_Details[[#This Row],[Customer ID]],Hospitalisation_Details[#All],6,FALSE)</f>
        <v>18-07-04</v>
      </c>
      <c r="G55">
        <f>VLOOKUP(Hospitalisation_Details[[#This Row],[Customer ID]],Hospitalisation_Details[#All],8,FALSE)</f>
        <v>18</v>
      </c>
      <c r="H55" t="str">
        <f>VLOOKUP(Hospitalisation_Details[[#This Row],[Customer ID]],Hospitalisation_Details[#All],12,FALSE)</f>
        <v>R1013</v>
      </c>
      <c r="I55" t="str">
        <f>VLOOKUP(Hospitalisation_Details[[#This Row],[Customer ID]],Hospitalisation_Details[#All],12,FALSE)</f>
        <v>R1013</v>
      </c>
      <c r="J55" t="str">
        <f>VLOOKUP(Hospitalisation_Details[[#This Row],[Customer ID]],Hospitalisation_Details[#All],11,FALSE)</f>
        <v>Tier - 2</v>
      </c>
      <c r="K55">
        <f>VLOOKUP(Hospitalisation_Details[[#This Row],[Customer ID]],Hospitalisation_Details[#All],9,FALSE)</f>
        <v>1149.4000000000001</v>
      </c>
      <c r="L55">
        <f>VLOOKUP(Medical_Examinations[[#This Row],[Customer ID]],Medical_Examinations[#All],2,FALSE)</f>
        <v>51.93</v>
      </c>
      <c r="M55" t="str">
        <f>VLOOKUP(Medical_Examinations[[#This Row],[Customer ID]],Medical_Examinations[#All],3,FALSE)</f>
        <v>Obesity</v>
      </c>
      <c r="N55">
        <f>VLOOKUP(Medical_Examinations[[#This Row],[Customer ID]],Medical_Examinations[#All],4,FALSE)</f>
        <v>11.05</v>
      </c>
      <c r="O55" t="str">
        <f>VLOOKUP(Medical_Examinations[[#This Row],[Customer ID]],Medical_Examinations[#All],5,FALSE)</f>
        <v>Diabetes</v>
      </c>
      <c r="P55" t="str">
        <f>VLOOKUP(Medical_Examinations[[#This Row],[Customer ID]],Medical_Examinations[#All],6,FALSE)</f>
        <v>No</v>
      </c>
      <c r="Q55" t="str">
        <f>VLOOKUP(Medical_Examinations[[#This Row],[Customer ID]],Medical_Examinations[#All],7,FALSE)</f>
        <v>No</v>
      </c>
      <c r="R55" t="str">
        <f>VLOOKUP(Medical_Examinations[[#This Row],[Customer ID]],Medical_Examinations[#All],8,FALSE)</f>
        <v>No</v>
      </c>
      <c r="S55">
        <f>VLOOKUP(Medical_Examinations[[#This Row],[Customer ID]],Medical_Examinations[#All],9,FALSE)</f>
        <v>0</v>
      </c>
      <c r="T55" t="str">
        <f>VLOOKUP(Medical_Examinations[[#This Row],[Customer ID]],'Medical Examinations'!A54:J2389,10,FALSE)</f>
        <v>Yes</v>
      </c>
    </row>
    <row r="56" spans="1:20" x14ac:dyDescent="0.3">
      <c r="A56" t="s">
        <v>3810</v>
      </c>
      <c r="B56" t="s">
        <v>6156</v>
      </c>
      <c r="C56" t="s">
        <v>3</v>
      </c>
      <c r="D56" t="s">
        <v>109</v>
      </c>
      <c r="E56" t="s">
        <v>110</v>
      </c>
      <c r="F56" s="3" t="str">
        <f>VLOOKUP(Hospitalisation_Details[[#This Row],[Customer ID]],Hospitalisation_Details[#All],6,FALSE)</f>
        <v>26-07-94</v>
      </c>
      <c r="G56">
        <f>VLOOKUP(Hospitalisation_Details[[#This Row],[Customer ID]],Hospitalisation_Details[#All],8,FALSE)</f>
        <v>28</v>
      </c>
      <c r="H56" t="str">
        <f>VLOOKUP(Hospitalisation_Details[[#This Row],[Customer ID]],Hospitalisation_Details[#All],12,FALSE)</f>
        <v>R1013</v>
      </c>
      <c r="I56" t="str">
        <f>VLOOKUP(Hospitalisation_Details[[#This Row],[Customer ID]],Hospitalisation_Details[#All],12,FALSE)</f>
        <v>R1013</v>
      </c>
      <c r="J56" t="str">
        <f>VLOOKUP(Hospitalisation_Details[[#This Row],[Customer ID]],Hospitalisation_Details[#All],11,FALSE)</f>
        <v>Tier - 1</v>
      </c>
      <c r="K56">
        <f>VLOOKUP(Hospitalisation_Details[[#This Row],[Customer ID]],Hospitalisation_Details[#All],9,FALSE)</f>
        <v>1158.32</v>
      </c>
      <c r="L56">
        <f>VLOOKUP(Medical_Examinations[[#This Row],[Customer ID]],Medical_Examinations[#All],2,FALSE)</f>
        <v>38.950000000000003</v>
      </c>
      <c r="M56" t="str">
        <f>VLOOKUP(Medical_Examinations[[#This Row],[Customer ID]],Medical_Examinations[#All],3,FALSE)</f>
        <v>Obesity</v>
      </c>
      <c r="N56">
        <f>VLOOKUP(Medical_Examinations[[#This Row],[Customer ID]],Medical_Examinations[#All],4,FALSE)</f>
        <v>11.95</v>
      </c>
      <c r="O56" t="str">
        <f>VLOOKUP(Medical_Examinations[[#This Row],[Customer ID]],Medical_Examinations[#All],5,FALSE)</f>
        <v>Diabetes</v>
      </c>
      <c r="P56" t="str">
        <f>VLOOKUP(Medical_Examinations[[#This Row],[Customer ID]],Medical_Examinations[#All],6,FALSE)</f>
        <v>No</v>
      </c>
      <c r="Q56" t="str">
        <f>VLOOKUP(Medical_Examinations[[#This Row],[Customer ID]],Medical_Examinations[#All],7,FALSE)</f>
        <v>No</v>
      </c>
      <c r="R56" t="str">
        <f>VLOOKUP(Medical_Examinations[[#This Row],[Customer ID]],Medical_Examinations[#All],8,FALSE)</f>
        <v>No</v>
      </c>
      <c r="S56">
        <f>VLOOKUP(Medical_Examinations[[#This Row],[Customer ID]],Medical_Examinations[#All],9,FALSE)</f>
        <v>0</v>
      </c>
      <c r="T56" t="str">
        <f>VLOOKUP(Medical_Examinations[[#This Row],[Customer ID]],'Medical Examinations'!A55:J2390,10,FALSE)</f>
        <v>Yes</v>
      </c>
    </row>
    <row r="57" spans="1:20" x14ac:dyDescent="0.3">
      <c r="A57" t="s">
        <v>3811</v>
      </c>
      <c r="B57" t="s">
        <v>6157</v>
      </c>
      <c r="C57" t="s">
        <v>3</v>
      </c>
      <c r="D57" t="s">
        <v>111</v>
      </c>
      <c r="E57" t="s">
        <v>112</v>
      </c>
      <c r="F57" s="3" t="str">
        <f>VLOOKUP(Hospitalisation_Details[[#This Row],[Customer ID]],Hospitalisation_Details[#All],6,FALSE)</f>
        <v>11-11-04</v>
      </c>
      <c r="G57">
        <f>VLOOKUP(Hospitalisation_Details[[#This Row],[Customer ID]],Hospitalisation_Details[#All],8,FALSE)</f>
        <v>18</v>
      </c>
      <c r="H57" t="str">
        <f>VLOOKUP(Hospitalisation_Details[[#This Row],[Customer ID]],Hospitalisation_Details[#All],12,FALSE)</f>
        <v>R1013</v>
      </c>
      <c r="I57" t="str">
        <f>VLOOKUP(Hospitalisation_Details[[#This Row],[Customer ID]],Hospitalisation_Details[#All],12,FALSE)</f>
        <v>R1013</v>
      </c>
      <c r="J57" t="str">
        <f>VLOOKUP(Hospitalisation_Details[[#This Row],[Customer ID]],Hospitalisation_Details[#All],11,FALSE)</f>
        <v>Tier - 3</v>
      </c>
      <c r="K57">
        <f>VLOOKUP(Hospitalisation_Details[[#This Row],[Customer ID]],Hospitalisation_Details[#All],9,FALSE)</f>
        <v>1163.46</v>
      </c>
      <c r="L57">
        <f>VLOOKUP(Medical_Examinations[[#This Row],[Customer ID]],Medical_Examinations[#All],2,FALSE)</f>
        <v>36.630000000000003</v>
      </c>
      <c r="M57" t="str">
        <f>VLOOKUP(Medical_Examinations[[#This Row],[Customer ID]],Medical_Examinations[#All],3,FALSE)</f>
        <v>Obesity</v>
      </c>
      <c r="N57">
        <f>VLOOKUP(Medical_Examinations[[#This Row],[Customer ID]],Medical_Examinations[#All],4,FALSE)</f>
        <v>7.72</v>
      </c>
      <c r="O57" t="str">
        <f>VLOOKUP(Medical_Examinations[[#This Row],[Customer ID]],Medical_Examinations[#All],5,FALSE)</f>
        <v>Diabetes</v>
      </c>
      <c r="P57" t="str">
        <f>VLOOKUP(Medical_Examinations[[#This Row],[Customer ID]],Medical_Examinations[#All],6,FALSE)</f>
        <v>Yes</v>
      </c>
      <c r="Q57" t="str">
        <f>VLOOKUP(Medical_Examinations[[#This Row],[Customer ID]],Medical_Examinations[#All],7,FALSE)</f>
        <v>No</v>
      </c>
      <c r="R57" t="str">
        <f>VLOOKUP(Medical_Examinations[[#This Row],[Customer ID]],Medical_Examinations[#All],8,FALSE)</f>
        <v>No</v>
      </c>
      <c r="S57">
        <f>VLOOKUP(Medical_Examinations[[#This Row],[Customer ID]],Medical_Examinations[#All],9,FALSE)</f>
        <v>1</v>
      </c>
      <c r="T57" t="str">
        <f>VLOOKUP(Medical_Examinations[[#This Row],[Customer ID]],'Medical Examinations'!A56:J2391,10,FALSE)</f>
        <v>Yes</v>
      </c>
    </row>
    <row r="58" spans="1:20" x14ac:dyDescent="0.3">
      <c r="A58" t="s">
        <v>3812</v>
      </c>
      <c r="B58" t="s">
        <v>6158</v>
      </c>
      <c r="C58" t="s">
        <v>6</v>
      </c>
      <c r="D58" t="s">
        <v>113</v>
      </c>
      <c r="E58" t="s">
        <v>114</v>
      </c>
      <c r="F58" s="3" t="str">
        <f>VLOOKUP(Hospitalisation_Details[[#This Row],[Customer ID]],Hospitalisation_Details[#All],6,FALSE)</f>
        <v>11-06-02</v>
      </c>
      <c r="G58">
        <f>VLOOKUP(Hospitalisation_Details[[#This Row],[Customer ID]],Hospitalisation_Details[#All],8,FALSE)</f>
        <v>20</v>
      </c>
      <c r="H58" t="str">
        <f>VLOOKUP(Hospitalisation_Details[[#This Row],[Customer ID]],Hospitalisation_Details[#All],12,FALSE)</f>
        <v>R1012</v>
      </c>
      <c r="I58" t="str">
        <f>VLOOKUP(Hospitalisation_Details[[#This Row],[Customer ID]],Hospitalisation_Details[#All],12,FALSE)</f>
        <v>R1012</v>
      </c>
      <c r="J58" t="str">
        <f>VLOOKUP(Hospitalisation_Details[[#This Row],[Customer ID]],Hospitalisation_Details[#All],11,FALSE)</f>
        <v>Tier - 3</v>
      </c>
      <c r="K58">
        <f>VLOOKUP(Hospitalisation_Details[[#This Row],[Customer ID]],Hospitalisation_Details[#All],9,FALSE)</f>
        <v>1165</v>
      </c>
      <c r="L58">
        <f>VLOOKUP(Medical_Examinations[[#This Row],[Customer ID]],Medical_Examinations[#All],2,FALSE)</f>
        <v>34.200000000000003</v>
      </c>
      <c r="M58" t="str">
        <f>VLOOKUP(Medical_Examinations[[#This Row],[Customer ID]],Medical_Examinations[#All],3,FALSE)</f>
        <v>Obesity</v>
      </c>
      <c r="N58">
        <f>VLOOKUP(Medical_Examinations[[#This Row],[Customer ID]],Medical_Examinations[#All],4,FALSE)</f>
        <v>5.75</v>
      </c>
      <c r="O58" t="str">
        <f>VLOOKUP(Medical_Examinations[[#This Row],[Customer ID]],Medical_Examinations[#All],5,FALSE)</f>
        <v>Prediabetes</v>
      </c>
      <c r="P58" t="str">
        <f>VLOOKUP(Medical_Examinations[[#This Row],[Customer ID]],Medical_Examinations[#All],6,FALSE)</f>
        <v>No</v>
      </c>
      <c r="Q58" t="str">
        <f>VLOOKUP(Medical_Examinations[[#This Row],[Customer ID]],Medical_Examinations[#All],7,FALSE)</f>
        <v>No</v>
      </c>
      <c r="R58" t="str">
        <f>VLOOKUP(Medical_Examinations[[#This Row],[Customer ID]],Medical_Examinations[#All],8,FALSE)</f>
        <v>No</v>
      </c>
      <c r="S58">
        <f>VLOOKUP(Medical_Examinations[[#This Row],[Customer ID]],Medical_Examinations[#All],9,FALSE)</f>
        <v>2</v>
      </c>
      <c r="T58" t="str">
        <f>VLOOKUP(Medical_Examinations[[#This Row],[Customer ID]],'Medical Examinations'!A57:J2392,10,FALSE)</f>
        <v>Yes</v>
      </c>
    </row>
    <row r="59" spans="1:20" x14ac:dyDescent="0.3">
      <c r="A59" t="s">
        <v>3813</v>
      </c>
      <c r="B59" t="s">
        <v>6159</v>
      </c>
      <c r="C59" t="s">
        <v>3</v>
      </c>
      <c r="D59" t="s">
        <v>115</v>
      </c>
      <c r="E59" t="s">
        <v>116</v>
      </c>
      <c r="F59" s="3" t="str">
        <f>VLOOKUP(Hospitalisation_Details[[#This Row],[Customer ID]],Hospitalisation_Details[#All],6,FALSE)</f>
        <v>12-11-01</v>
      </c>
      <c r="G59">
        <f>VLOOKUP(Hospitalisation_Details[[#This Row],[Customer ID]],Hospitalisation_Details[#All],8,FALSE)</f>
        <v>21</v>
      </c>
      <c r="H59" t="str">
        <f>VLOOKUP(Hospitalisation_Details[[#This Row],[Customer ID]],Hospitalisation_Details[#All],12,FALSE)</f>
        <v>R1013</v>
      </c>
      <c r="I59" t="str">
        <f>VLOOKUP(Hospitalisation_Details[[#This Row],[Customer ID]],Hospitalisation_Details[#All],12,FALSE)</f>
        <v>R1013</v>
      </c>
      <c r="J59" t="str">
        <f>VLOOKUP(Hospitalisation_Details[[#This Row],[Customer ID]],Hospitalisation_Details[#All],11,FALSE)</f>
        <v>Tier - 1</v>
      </c>
      <c r="K59">
        <f>VLOOKUP(Hospitalisation_Details[[#This Row],[Customer ID]],Hospitalisation_Details[#All],9,FALSE)</f>
        <v>1167</v>
      </c>
      <c r="L59">
        <f>VLOOKUP(Medical_Examinations[[#This Row],[Customer ID]],Medical_Examinations[#All],2,FALSE)</f>
        <v>50.63</v>
      </c>
      <c r="M59" t="str">
        <f>VLOOKUP(Medical_Examinations[[#This Row],[Customer ID]],Medical_Examinations[#All],3,FALSE)</f>
        <v>Obesity</v>
      </c>
      <c r="N59">
        <f>VLOOKUP(Medical_Examinations[[#This Row],[Customer ID]],Medical_Examinations[#All],4,FALSE)</f>
        <v>11.89</v>
      </c>
      <c r="O59" t="str">
        <f>VLOOKUP(Medical_Examinations[[#This Row],[Customer ID]],Medical_Examinations[#All],5,FALSE)</f>
        <v>Diabetes</v>
      </c>
      <c r="P59" t="str">
        <f>VLOOKUP(Medical_Examinations[[#This Row],[Customer ID]],Medical_Examinations[#All],6,FALSE)</f>
        <v>No</v>
      </c>
      <c r="Q59" t="str">
        <f>VLOOKUP(Medical_Examinations[[#This Row],[Customer ID]],Medical_Examinations[#All],7,FALSE)</f>
        <v>No</v>
      </c>
      <c r="R59" t="str">
        <f>VLOOKUP(Medical_Examinations[[#This Row],[Customer ID]],Medical_Examinations[#All],8,FALSE)</f>
        <v>No</v>
      </c>
      <c r="S59">
        <f>VLOOKUP(Medical_Examinations[[#This Row],[Customer ID]],Medical_Examinations[#All],9,FALSE)</f>
        <v>0</v>
      </c>
      <c r="T59" t="str">
        <f>VLOOKUP(Medical_Examinations[[#This Row],[Customer ID]],'Medical Examinations'!A58:J2393,10,FALSE)</f>
        <v>Yes</v>
      </c>
    </row>
    <row r="60" spans="1:20" x14ac:dyDescent="0.3">
      <c r="A60" t="s">
        <v>3814</v>
      </c>
      <c r="B60" t="s">
        <v>6160</v>
      </c>
      <c r="C60" t="s">
        <v>6</v>
      </c>
      <c r="D60" t="s">
        <v>117</v>
      </c>
      <c r="E60" t="s">
        <v>118</v>
      </c>
      <c r="F60" s="3" t="str">
        <f>VLOOKUP(Hospitalisation_Details[[#This Row],[Customer ID]],Hospitalisation_Details[#All],6,FALSE)</f>
        <v>11-08-96</v>
      </c>
      <c r="G60">
        <f>VLOOKUP(Hospitalisation_Details[[#This Row],[Customer ID]],Hospitalisation_Details[#All],8,FALSE)</f>
        <v>26</v>
      </c>
      <c r="H60" t="str">
        <f>VLOOKUP(Hospitalisation_Details[[#This Row],[Customer ID]],Hospitalisation_Details[#All],12,FALSE)</f>
        <v>R1013</v>
      </c>
      <c r="I60" t="str">
        <f>VLOOKUP(Hospitalisation_Details[[#This Row],[Customer ID]],Hospitalisation_Details[#All],12,FALSE)</f>
        <v>R1013</v>
      </c>
      <c r="J60" t="str">
        <f>VLOOKUP(Hospitalisation_Details[[#This Row],[Customer ID]],Hospitalisation_Details[#All],11,FALSE)</f>
        <v>Tier - 3</v>
      </c>
      <c r="K60">
        <f>VLOOKUP(Hospitalisation_Details[[#This Row],[Customer ID]],Hospitalisation_Details[#All],9,FALSE)</f>
        <v>1178</v>
      </c>
      <c r="L60">
        <f>VLOOKUP(Medical_Examinations[[#This Row],[Customer ID]],Medical_Examinations[#All],2,FALSE)</f>
        <v>36.479999999999997</v>
      </c>
      <c r="M60" t="str">
        <f>VLOOKUP(Medical_Examinations[[#This Row],[Customer ID]],Medical_Examinations[#All],3,FALSE)</f>
        <v>Obesity</v>
      </c>
      <c r="N60">
        <f>VLOOKUP(Medical_Examinations[[#This Row],[Customer ID]],Medical_Examinations[#All],4,FALSE)</f>
        <v>6.2</v>
      </c>
      <c r="O60" t="str">
        <f>VLOOKUP(Medical_Examinations[[#This Row],[Customer ID]],Medical_Examinations[#All],5,FALSE)</f>
        <v>Prediabetes</v>
      </c>
      <c r="P60" t="str">
        <f>VLOOKUP(Medical_Examinations[[#This Row],[Customer ID]],Medical_Examinations[#All],6,FALSE)</f>
        <v>No</v>
      </c>
      <c r="Q60" t="str">
        <f>VLOOKUP(Medical_Examinations[[#This Row],[Customer ID]],Medical_Examinations[#All],7,FALSE)</f>
        <v>No</v>
      </c>
      <c r="R60" t="str">
        <f>VLOOKUP(Medical_Examinations[[#This Row],[Customer ID]],Medical_Examinations[#All],8,FALSE)</f>
        <v>No</v>
      </c>
      <c r="S60">
        <f>VLOOKUP(Medical_Examinations[[#This Row],[Customer ID]],Medical_Examinations[#All],9,FALSE)</f>
        <v>0</v>
      </c>
      <c r="T60" t="str">
        <f>VLOOKUP(Medical_Examinations[[#This Row],[Customer ID]],'Medical Examinations'!A59:J2394,10,FALSE)</f>
        <v>Yes</v>
      </c>
    </row>
    <row r="61" spans="1:20" x14ac:dyDescent="0.3">
      <c r="A61" t="s">
        <v>3815</v>
      </c>
      <c r="B61" t="s">
        <v>6161</v>
      </c>
      <c r="C61" t="s">
        <v>3</v>
      </c>
      <c r="D61" t="s">
        <v>119</v>
      </c>
      <c r="E61" t="s">
        <v>120</v>
      </c>
      <c r="F61" s="3" t="str">
        <f>VLOOKUP(Hospitalisation_Details[[#This Row],[Customer ID]],Hospitalisation_Details[#All],6,FALSE)</f>
        <v>28-06-97</v>
      </c>
      <c r="G61">
        <f>VLOOKUP(Hospitalisation_Details[[#This Row],[Customer ID]],Hospitalisation_Details[#All],8,FALSE)</f>
        <v>25</v>
      </c>
      <c r="H61" t="str">
        <f>VLOOKUP(Hospitalisation_Details[[#This Row],[Customer ID]],Hospitalisation_Details[#All],12,FALSE)</f>
        <v>R1013</v>
      </c>
      <c r="I61" t="str">
        <f>VLOOKUP(Hospitalisation_Details[[#This Row],[Customer ID]],Hospitalisation_Details[#All],12,FALSE)</f>
        <v>R1013</v>
      </c>
      <c r="J61" t="str">
        <f>VLOOKUP(Hospitalisation_Details[[#This Row],[Customer ID]],Hospitalisation_Details[#All],11,FALSE)</f>
        <v>Tier - 2</v>
      </c>
      <c r="K61">
        <f>VLOOKUP(Hospitalisation_Details[[#This Row],[Customer ID]],Hospitalisation_Details[#All],9,FALSE)</f>
        <v>1178.07</v>
      </c>
      <c r="L61">
        <f>VLOOKUP(Medical_Examinations[[#This Row],[Customer ID]],Medical_Examinations[#All],2,FALSE)</f>
        <v>54.82</v>
      </c>
      <c r="M61" t="str">
        <f>VLOOKUP(Medical_Examinations[[#This Row],[Customer ID]],Medical_Examinations[#All],3,FALSE)</f>
        <v>Obesity</v>
      </c>
      <c r="N61">
        <f>VLOOKUP(Medical_Examinations[[#This Row],[Customer ID]],Medical_Examinations[#All],4,FALSE)</f>
        <v>10.61</v>
      </c>
      <c r="O61" t="str">
        <f>VLOOKUP(Medical_Examinations[[#This Row],[Customer ID]],Medical_Examinations[#All],5,FALSE)</f>
        <v>Diabetes</v>
      </c>
      <c r="P61" t="str">
        <f>VLOOKUP(Medical_Examinations[[#This Row],[Customer ID]],Medical_Examinations[#All],6,FALSE)</f>
        <v>No</v>
      </c>
      <c r="Q61" t="str">
        <f>VLOOKUP(Medical_Examinations[[#This Row],[Customer ID]],Medical_Examinations[#All],7,FALSE)</f>
        <v>No</v>
      </c>
      <c r="R61" t="str">
        <f>VLOOKUP(Medical_Examinations[[#This Row],[Customer ID]],Medical_Examinations[#All],8,FALSE)</f>
        <v>No</v>
      </c>
      <c r="S61">
        <f>VLOOKUP(Medical_Examinations[[#This Row],[Customer ID]],Medical_Examinations[#All],9,FALSE)</f>
        <v>0</v>
      </c>
      <c r="T61" t="str">
        <f>VLOOKUP(Medical_Examinations[[#This Row],[Customer ID]],'Medical Examinations'!A60:J2395,10,FALSE)</f>
        <v>Yes</v>
      </c>
    </row>
    <row r="62" spans="1:20" x14ac:dyDescent="0.3">
      <c r="A62" t="s">
        <v>3816</v>
      </c>
      <c r="B62" t="s">
        <v>6162</v>
      </c>
      <c r="C62" t="s">
        <v>6</v>
      </c>
      <c r="D62" t="s">
        <v>121</v>
      </c>
      <c r="E62" t="s">
        <v>122</v>
      </c>
      <c r="F62" s="3" t="str">
        <f>VLOOKUP(Hospitalisation_Details[[#This Row],[Customer ID]],Hospitalisation_Details[#All],6,FALSE)</f>
        <v>26-08-02</v>
      </c>
      <c r="G62">
        <f>VLOOKUP(Hospitalisation_Details[[#This Row],[Customer ID]],Hospitalisation_Details[#All],8,FALSE)</f>
        <v>20</v>
      </c>
      <c r="H62" t="str">
        <f>VLOOKUP(Hospitalisation_Details[[#This Row],[Customer ID]],Hospitalisation_Details[#All],12,FALSE)</f>
        <v>R1013</v>
      </c>
      <c r="I62" t="str">
        <f>VLOOKUP(Hospitalisation_Details[[#This Row],[Customer ID]],Hospitalisation_Details[#All],12,FALSE)</f>
        <v>R1013</v>
      </c>
      <c r="J62" t="str">
        <f>VLOOKUP(Hospitalisation_Details[[#This Row],[Customer ID]],Hospitalisation_Details[#All],11,FALSE)</f>
        <v>Tier - 1</v>
      </c>
      <c r="K62">
        <f>VLOOKUP(Hospitalisation_Details[[#This Row],[Customer ID]],Hospitalisation_Details[#All],9,FALSE)</f>
        <v>1191</v>
      </c>
      <c r="L62">
        <f>VLOOKUP(Medical_Examinations[[#This Row],[Customer ID]],Medical_Examinations[#All],2,FALSE)</f>
        <v>38.06</v>
      </c>
      <c r="M62" t="str">
        <f>VLOOKUP(Medical_Examinations[[#This Row],[Customer ID]],Medical_Examinations[#All],3,FALSE)</f>
        <v>Obesity</v>
      </c>
      <c r="N62">
        <f>VLOOKUP(Medical_Examinations[[#This Row],[Customer ID]],Medical_Examinations[#All],4,FALSE)</f>
        <v>6.04</v>
      </c>
      <c r="O62" t="str">
        <f>VLOOKUP(Medical_Examinations[[#This Row],[Customer ID]],Medical_Examinations[#All],5,FALSE)</f>
        <v>Prediabetes</v>
      </c>
      <c r="P62" t="str">
        <f>VLOOKUP(Medical_Examinations[[#This Row],[Customer ID]],Medical_Examinations[#All],6,FALSE)</f>
        <v>No</v>
      </c>
      <c r="Q62" t="str">
        <f>VLOOKUP(Medical_Examinations[[#This Row],[Customer ID]],Medical_Examinations[#All],7,FALSE)</f>
        <v>No</v>
      </c>
      <c r="R62" t="str">
        <f>VLOOKUP(Medical_Examinations[[#This Row],[Customer ID]],Medical_Examinations[#All],8,FALSE)</f>
        <v>Yes</v>
      </c>
      <c r="S62">
        <f>VLOOKUP(Medical_Examinations[[#This Row],[Customer ID]],Medical_Examinations[#All],9,FALSE)</f>
        <v>1</v>
      </c>
      <c r="T62" t="str">
        <f>VLOOKUP(Medical_Examinations[[#This Row],[Customer ID]],'Medical Examinations'!A61:J2396,10,FALSE)</f>
        <v>Yes</v>
      </c>
    </row>
    <row r="63" spans="1:20" x14ac:dyDescent="0.3">
      <c r="A63" t="s">
        <v>3817</v>
      </c>
      <c r="B63" t="s">
        <v>6163</v>
      </c>
      <c r="C63" t="s">
        <v>3</v>
      </c>
      <c r="D63" t="s">
        <v>123</v>
      </c>
      <c r="E63" t="s">
        <v>124</v>
      </c>
      <c r="F63" s="3" t="str">
        <f>VLOOKUP(Hospitalisation_Details[[#This Row],[Customer ID]],Hospitalisation_Details[#All],6,FALSE)</f>
        <v>28-06-99</v>
      </c>
      <c r="G63">
        <f>VLOOKUP(Hospitalisation_Details[[#This Row],[Customer ID]],Hospitalisation_Details[#All],8,FALSE)</f>
        <v>23</v>
      </c>
      <c r="H63" t="str">
        <f>VLOOKUP(Hospitalisation_Details[[#This Row],[Customer ID]],Hospitalisation_Details[#All],12,FALSE)</f>
        <v>R1012</v>
      </c>
      <c r="I63" t="str">
        <f>VLOOKUP(Hospitalisation_Details[[#This Row],[Customer ID]],Hospitalisation_Details[#All],12,FALSE)</f>
        <v>R1012</v>
      </c>
      <c r="J63" t="str">
        <f>VLOOKUP(Hospitalisation_Details[[#This Row],[Customer ID]],Hospitalisation_Details[#All],11,FALSE)</f>
        <v>Tier - 3</v>
      </c>
      <c r="K63">
        <f>VLOOKUP(Hospitalisation_Details[[#This Row],[Customer ID]],Hospitalisation_Details[#All],9,FALSE)</f>
        <v>1200</v>
      </c>
      <c r="L63">
        <f>VLOOKUP(Medical_Examinations[[#This Row],[Customer ID]],Medical_Examinations[#All],2,FALSE)</f>
        <v>51.48</v>
      </c>
      <c r="M63" t="str">
        <f>VLOOKUP(Medical_Examinations[[#This Row],[Customer ID]],Medical_Examinations[#All],3,FALSE)</f>
        <v>Obesity</v>
      </c>
      <c r="N63">
        <f>VLOOKUP(Medical_Examinations[[#This Row],[Customer ID]],Medical_Examinations[#All],4,FALSE)</f>
        <v>9.33</v>
      </c>
      <c r="O63" t="str">
        <f>VLOOKUP(Medical_Examinations[[#This Row],[Customer ID]],Medical_Examinations[#All],5,FALSE)</f>
        <v>Diabetes</v>
      </c>
      <c r="P63" t="str">
        <f>VLOOKUP(Medical_Examinations[[#This Row],[Customer ID]],Medical_Examinations[#All],6,FALSE)</f>
        <v>Yes</v>
      </c>
      <c r="Q63" t="str">
        <f>VLOOKUP(Medical_Examinations[[#This Row],[Customer ID]],Medical_Examinations[#All],7,FALSE)</f>
        <v>No</v>
      </c>
      <c r="R63" t="str">
        <f>VLOOKUP(Medical_Examinations[[#This Row],[Customer ID]],Medical_Examinations[#All],8,FALSE)</f>
        <v>No</v>
      </c>
      <c r="S63">
        <f>VLOOKUP(Medical_Examinations[[#This Row],[Customer ID]],Medical_Examinations[#All],9,FALSE)</f>
        <v>0</v>
      </c>
      <c r="T63" t="str">
        <f>VLOOKUP(Medical_Examinations[[#This Row],[Customer ID]],'Medical Examinations'!A62:J2397,10,FALSE)</f>
        <v>Yes</v>
      </c>
    </row>
    <row r="64" spans="1:20" x14ac:dyDescent="0.3">
      <c r="A64" t="s">
        <v>3818</v>
      </c>
      <c r="B64" t="s">
        <v>6164</v>
      </c>
      <c r="C64" t="s">
        <v>3</v>
      </c>
      <c r="D64" t="s">
        <v>125</v>
      </c>
      <c r="E64" t="s">
        <v>126</v>
      </c>
      <c r="F64" s="3" t="str">
        <f>VLOOKUP(Hospitalisation_Details[[#This Row],[Customer ID]],Hospitalisation_Details[#All],6,FALSE)</f>
        <v>06-10-92</v>
      </c>
      <c r="G64">
        <f>VLOOKUP(Hospitalisation_Details[[#This Row],[Customer ID]],Hospitalisation_Details[#All],8,FALSE)</f>
        <v>30</v>
      </c>
      <c r="H64" t="str">
        <f>VLOOKUP(Hospitalisation_Details[[#This Row],[Customer ID]],Hospitalisation_Details[#All],12,FALSE)</f>
        <v>R1013</v>
      </c>
      <c r="I64" t="str">
        <f>VLOOKUP(Hospitalisation_Details[[#This Row],[Customer ID]],Hospitalisation_Details[#All],12,FALSE)</f>
        <v>R1013</v>
      </c>
      <c r="J64" t="str">
        <f>VLOOKUP(Hospitalisation_Details[[#This Row],[Customer ID]],Hospitalisation_Details[#All],11,FALSE)</f>
        <v>Tier - 3</v>
      </c>
      <c r="K64">
        <f>VLOOKUP(Hospitalisation_Details[[#This Row],[Customer ID]],Hospitalisation_Details[#All],9,FALSE)</f>
        <v>1200.55</v>
      </c>
      <c r="L64">
        <f>VLOOKUP(Medical_Examinations[[#This Row],[Customer ID]],Medical_Examinations[#All],2,FALSE)</f>
        <v>52.06</v>
      </c>
      <c r="M64" t="str">
        <f>VLOOKUP(Medical_Examinations[[#This Row],[Customer ID]],Medical_Examinations[#All],3,FALSE)</f>
        <v>Obesity</v>
      </c>
      <c r="N64">
        <f>VLOOKUP(Medical_Examinations[[#This Row],[Customer ID]],Medical_Examinations[#All],4,FALSE)</f>
        <v>11.47</v>
      </c>
      <c r="O64" t="str">
        <f>VLOOKUP(Medical_Examinations[[#This Row],[Customer ID]],Medical_Examinations[#All],5,FALSE)</f>
        <v>Diabetes</v>
      </c>
      <c r="P64" t="str">
        <f>VLOOKUP(Medical_Examinations[[#This Row],[Customer ID]],Medical_Examinations[#All],6,FALSE)</f>
        <v>No</v>
      </c>
      <c r="Q64" t="str">
        <f>VLOOKUP(Medical_Examinations[[#This Row],[Customer ID]],Medical_Examinations[#All],7,FALSE)</f>
        <v>No</v>
      </c>
      <c r="R64" t="str">
        <f>VLOOKUP(Medical_Examinations[[#This Row],[Customer ID]],Medical_Examinations[#All],8,FALSE)</f>
        <v>No</v>
      </c>
      <c r="S64">
        <f>VLOOKUP(Medical_Examinations[[#This Row],[Customer ID]],Medical_Examinations[#All],9,FALSE)</f>
        <v>0</v>
      </c>
      <c r="T64" t="str">
        <f>VLOOKUP(Medical_Examinations[[#This Row],[Customer ID]],'Medical Examinations'!A63:J2398,10,FALSE)</f>
        <v>Yes</v>
      </c>
    </row>
    <row r="65" spans="1:20" x14ac:dyDescent="0.3">
      <c r="A65" t="s">
        <v>3819</v>
      </c>
      <c r="B65" t="s">
        <v>6165</v>
      </c>
      <c r="C65" t="s">
        <v>6</v>
      </c>
      <c r="D65" t="s">
        <v>27</v>
      </c>
      <c r="E65" t="s">
        <v>127</v>
      </c>
      <c r="F65" s="3" t="str">
        <f>VLOOKUP(Hospitalisation_Details[[#This Row],[Customer ID]],Hospitalisation_Details[#All],6,FALSE)</f>
        <v>02-06-04</v>
      </c>
      <c r="G65">
        <f>VLOOKUP(Hospitalisation_Details[[#This Row],[Customer ID]],Hospitalisation_Details[#All],8,FALSE)</f>
        <v>19</v>
      </c>
      <c r="H65" t="str">
        <f>VLOOKUP(Hospitalisation_Details[[#This Row],[Customer ID]],Hospitalisation_Details[#All],12,FALSE)</f>
        <v>R1013</v>
      </c>
      <c r="I65" t="str">
        <f>VLOOKUP(Hospitalisation_Details[[#This Row],[Customer ID]],Hospitalisation_Details[#All],12,FALSE)</f>
        <v>R1013</v>
      </c>
      <c r="J65" t="str">
        <f>VLOOKUP(Hospitalisation_Details[[#This Row],[Customer ID]],Hospitalisation_Details[#All],11,FALSE)</f>
        <v>Tier - 1</v>
      </c>
      <c r="K65">
        <f>VLOOKUP(Hospitalisation_Details[[#This Row],[Customer ID]],Hospitalisation_Details[#All],9,FALSE)</f>
        <v>1210</v>
      </c>
      <c r="L65">
        <f>VLOOKUP(Medical_Examinations[[#This Row],[Customer ID]],Medical_Examinations[#All],2,FALSE)</f>
        <v>30.684999999999999</v>
      </c>
      <c r="M65" t="str">
        <f>VLOOKUP(Medical_Examinations[[#This Row],[Customer ID]],Medical_Examinations[#All],3,FALSE)</f>
        <v>Obesity</v>
      </c>
      <c r="N65">
        <f>VLOOKUP(Medical_Examinations[[#This Row],[Customer ID]],Medical_Examinations[#All],4,FALSE)</f>
        <v>7.02</v>
      </c>
      <c r="O65" t="str">
        <f>VLOOKUP(Medical_Examinations[[#This Row],[Customer ID]],Medical_Examinations[#All],5,FALSE)</f>
        <v>Diabetes</v>
      </c>
      <c r="P65" t="str">
        <f>VLOOKUP(Medical_Examinations[[#This Row],[Customer ID]],Medical_Examinations[#All],6,FALSE)</f>
        <v>Yes</v>
      </c>
      <c r="Q65" t="str">
        <f>VLOOKUP(Medical_Examinations[[#This Row],[Customer ID]],Medical_Examinations[#All],7,FALSE)</f>
        <v>No</v>
      </c>
      <c r="R65" t="str">
        <f>VLOOKUP(Medical_Examinations[[#This Row],[Customer ID]],Medical_Examinations[#All],8,FALSE)</f>
        <v>No</v>
      </c>
      <c r="S65">
        <f>VLOOKUP(Medical_Examinations[[#This Row],[Customer ID]],Medical_Examinations[#All],9,FALSE)</f>
        <v>0</v>
      </c>
      <c r="T65" t="str">
        <f>VLOOKUP(Medical_Examinations[[#This Row],[Customer ID]],'Medical Examinations'!A64:J2399,10,FALSE)</f>
        <v>Yes</v>
      </c>
    </row>
    <row r="66" spans="1:20" x14ac:dyDescent="0.3">
      <c r="A66" t="s">
        <v>3820</v>
      </c>
      <c r="B66" t="s">
        <v>6166</v>
      </c>
      <c r="C66" t="s">
        <v>6</v>
      </c>
      <c r="D66" t="s">
        <v>128</v>
      </c>
      <c r="E66" t="s">
        <v>129</v>
      </c>
      <c r="F66" s="3" t="str">
        <f>VLOOKUP(Hospitalisation_Details[[#This Row],[Customer ID]],Hospitalisation_Details[#All],6,FALSE)</f>
        <v>04-11-96</v>
      </c>
      <c r="G66">
        <f>VLOOKUP(Hospitalisation_Details[[#This Row],[Customer ID]],Hospitalisation_Details[#All],8,FALSE)</f>
        <v>26</v>
      </c>
      <c r="H66" t="str">
        <f>VLOOKUP(Hospitalisation_Details[[#This Row],[Customer ID]],Hospitalisation_Details[#All],12,FALSE)</f>
        <v>R1012</v>
      </c>
      <c r="I66" t="str">
        <f>VLOOKUP(Hospitalisation_Details[[#This Row],[Customer ID]],Hospitalisation_Details[#All],12,FALSE)</f>
        <v>R1012</v>
      </c>
      <c r="J66" t="str">
        <f>VLOOKUP(Hospitalisation_Details[[#This Row],[Customer ID]],Hospitalisation_Details[#All],11,FALSE)</f>
        <v>Tier - 3</v>
      </c>
      <c r="K66">
        <f>VLOOKUP(Hospitalisation_Details[[#This Row],[Customer ID]],Hospitalisation_Details[#All],9,FALSE)</f>
        <v>1220</v>
      </c>
      <c r="L66">
        <f>VLOOKUP(Medical_Examinations[[#This Row],[Customer ID]],Medical_Examinations[#All],2,FALSE)</f>
        <v>36.08</v>
      </c>
      <c r="M66" t="str">
        <f>VLOOKUP(Medical_Examinations[[#This Row],[Customer ID]],Medical_Examinations[#All],3,FALSE)</f>
        <v>Obesity</v>
      </c>
      <c r="N66">
        <f>VLOOKUP(Medical_Examinations[[#This Row],[Customer ID]],Medical_Examinations[#All],4,FALSE)</f>
        <v>8.8000000000000007</v>
      </c>
      <c r="O66" t="str">
        <f>VLOOKUP(Medical_Examinations[[#This Row],[Customer ID]],Medical_Examinations[#All],5,FALSE)</f>
        <v>Diabetes</v>
      </c>
      <c r="P66" t="str">
        <f>VLOOKUP(Medical_Examinations[[#This Row],[Customer ID]],Medical_Examinations[#All],6,FALSE)</f>
        <v>Yes</v>
      </c>
      <c r="Q66" t="str">
        <f>VLOOKUP(Medical_Examinations[[#This Row],[Customer ID]],Medical_Examinations[#All],7,FALSE)</f>
        <v>No</v>
      </c>
      <c r="R66" t="str">
        <f>VLOOKUP(Medical_Examinations[[#This Row],[Customer ID]],Medical_Examinations[#All],8,FALSE)</f>
        <v>No</v>
      </c>
      <c r="S66">
        <f>VLOOKUP(Medical_Examinations[[#This Row],[Customer ID]],Medical_Examinations[#All],9,FALSE)</f>
        <v>1</v>
      </c>
      <c r="T66" t="str">
        <f>VLOOKUP(Medical_Examinations[[#This Row],[Customer ID]],'Medical Examinations'!A65:J2400,10,FALSE)</f>
        <v>Yes</v>
      </c>
    </row>
    <row r="67" spans="1:20" x14ac:dyDescent="0.3">
      <c r="A67" t="s">
        <v>3821</v>
      </c>
      <c r="B67" t="s">
        <v>6167</v>
      </c>
      <c r="C67" t="s">
        <v>3</v>
      </c>
      <c r="D67" t="s">
        <v>130</v>
      </c>
      <c r="E67" t="s">
        <v>131</v>
      </c>
      <c r="F67" s="3" t="str">
        <f>VLOOKUP(Hospitalisation_Details[[#This Row],[Customer ID]],Hospitalisation_Details[#All],6,FALSE)</f>
        <v>09-07-04</v>
      </c>
      <c r="G67">
        <f>VLOOKUP(Hospitalisation_Details[[#This Row],[Customer ID]],Hospitalisation_Details[#All],8,FALSE)</f>
        <v>18</v>
      </c>
      <c r="H67" t="str">
        <f>VLOOKUP(Hospitalisation_Details[[#This Row],[Customer ID]],Hospitalisation_Details[#All],12,FALSE)</f>
        <v>R1013</v>
      </c>
      <c r="I67" t="str">
        <f>VLOOKUP(Hospitalisation_Details[[#This Row],[Customer ID]],Hospitalisation_Details[#All],12,FALSE)</f>
        <v>R1013</v>
      </c>
      <c r="J67" t="str">
        <f>VLOOKUP(Hospitalisation_Details[[#This Row],[Customer ID]],Hospitalisation_Details[#All],11,FALSE)</f>
        <v>Tier - 1</v>
      </c>
      <c r="K67">
        <f>VLOOKUP(Hospitalisation_Details[[#This Row],[Customer ID]],Hospitalisation_Details[#All],9,FALSE)</f>
        <v>1224</v>
      </c>
      <c r="L67">
        <f>VLOOKUP(Medical_Examinations[[#This Row],[Customer ID]],Medical_Examinations[#All],2,FALSE)</f>
        <v>54.99</v>
      </c>
      <c r="M67" t="str">
        <f>VLOOKUP(Medical_Examinations[[#This Row],[Customer ID]],Medical_Examinations[#All],3,FALSE)</f>
        <v>Obesity</v>
      </c>
      <c r="N67">
        <f>VLOOKUP(Medical_Examinations[[#This Row],[Customer ID]],Medical_Examinations[#All],4,FALSE)</f>
        <v>8.68</v>
      </c>
      <c r="O67" t="str">
        <f>VLOOKUP(Medical_Examinations[[#This Row],[Customer ID]],Medical_Examinations[#All],5,FALSE)</f>
        <v>Diabetes</v>
      </c>
      <c r="P67" t="str">
        <f>VLOOKUP(Medical_Examinations[[#This Row],[Customer ID]],Medical_Examinations[#All],6,FALSE)</f>
        <v>No</v>
      </c>
      <c r="Q67" t="str">
        <f>VLOOKUP(Medical_Examinations[[#This Row],[Customer ID]],Medical_Examinations[#All],7,FALSE)</f>
        <v>No</v>
      </c>
      <c r="R67" t="str">
        <f>VLOOKUP(Medical_Examinations[[#This Row],[Customer ID]],Medical_Examinations[#All],8,FALSE)</f>
        <v>No</v>
      </c>
      <c r="S67">
        <f>VLOOKUP(Medical_Examinations[[#This Row],[Customer ID]],Medical_Examinations[#All],9,FALSE)</f>
        <v>2</v>
      </c>
      <c r="T67" t="str">
        <f>VLOOKUP(Medical_Examinations[[#This Row],[Customer ID]],'Medical Examinations'!A66:J2401,10,FALSE)</f>
        <v>Yes</v>
      </c>
    </row>
    <row r="68" spans="1:20" x14ac:dyDescent="0.3">
      <c r="A68" t="s">
        <v>3822</v>
      </c>
      <c r="B68" t="s">
        <v>6168</v>
      </c>
      <c r="C68" t="s">
        <v>6</v>
      </c>
      <c r="D68" t="s">
        <v>132</v>
      </c>
      <c r="E68" t="s">
        <v>133</v>
      </c>
      <c r="F68" s="3" t="str">
        <f>VLOOKUP(Hospitalisation_Details[[#This Row],[Customer ID]],Hospitalisation_Details[#All],6,FALSE)</f>
        <v>16-10-04</v>
      </c>
      <c r="G68">
        <f>VLOOKUP(Hospitalisation_Details[[#This Row],[Customer ID]],Hospitalisation_Details[#All],8,FALSE)</f>
        <v>18</v>
      </c>
      <c r="H68" t="str">
        <f>VLOOKUP(Hospitalisation_Details[[#This Row],[Customer ID]],Hospitalisation_Details[#All],12,FALSE)</f>
        <v>R1012</v>
      </c>
      <c r="I68" t="str">
        <f>VLOOKUP(Hospitalisation_Details[[#This Row],[Customer ID]],Hospitalisation_Details[#All],12,FALSE)</f>
        <v>R1012</v>
      </c>
      <c r="J68" t="str">
        <f>VLOOKUP(Hospitalisation_Details[[#This Row],[Customer ID]],Hospitalisation_Details[#All],11,FALSE)</f>
        <v>Tier - 1</v>
      </c>
      <c r="K68">
        <f>VLOOKUP(Hospitalisation_Details[[#This Row],[Customer ID]],Hospitalisation_Details[#All],9,FALSE)</f>
        <v>1228</v>
      </c>
      <c r="L68">
        <f>VLOOKUP(Medical_Examinations[[#This Row],[Customer ID]],Medical_Examinations[#All],2,FALSE)</f>
        <v>35.97</v>
      </c>
      <c r="M68" t="str">
        <f>VLOOKUP(Medical_Examinations[[#This Row],[Customer ID]],Medical_Examinations[#All],3,FALSE)</f>
        <v>Obesity</v>
      </c>
      <c r="N68">
        <f>VLOOKUP(Medical_Examinations[[#This Row],[Customer ID]],Medical_Examinations[#All],4,FALSE)</f>
        <v>6.12</v>
      </c>
      <c r="O68" t="str">
        <f>VLOOKUP(Medical_Examinations[[#This Row],[Customer ID]],Medical_Examinations[#All],5,FALSE)</f>
        <v>Prediabetes</v>
      </c>
      <c r="P68" t="str">
        <f>VLOOKUP(Medical_Examinations[[#This Row],[Customer ID]],Medical_Examinations[#All],6,FALSE)</f>
        <v>No</v>
      </c>
      <c r="Q68" t="str">
        <f>VLOOKUP(Medical_Examinations[[#This Row],[Customer ID]],Medical_Examinations[#All],7,FALSE)</f>
        <v>No</v>
      </c>
      <c r="R68" t="str">
        <f>VLOOKUP(Medical_Examinations[[#This Row],[Customer ID]],Medical_Examinations[#All],8,FALSE)</f>
        <v>Yes</v>
      </c>
      <c r="S68">
        <f>VLOOKUP(Medical_Examinations[[#This Row],[Customer ID]],Medical_Examinations[#All],9,FALSE)</f>
        <v>1</v>
      </c>
      <c r="T68" t="str">
        <f>VLOOKUP(Medical_Examinations[[#This Row],[Customer ID]],'Medical Examinations'!A67:J2402,10,FALSE)</f>
        <v>Yes</v>
      </c>
    </row>
    <row r="69" spans="1:20" x14ac:dyDescent="0.3">
      <c r="A69" t="s">
        <v>3823</v>
      </c>
      <c r="B69" t="s">
        <v>6169</v>
      </c>
      <c r="C69" t="s">
        <v>6</v>
      </c>
      <c r="D69" t="s">
        <v>134</v>
      </c>
      <c r="E69" t="s">
        <v>135</v>
      </c>
      <c r="F69" s="3" t="str">
        <f>VLOOKUP(Hospitalisation_Details[[#This Row],[Customer ID]],Hospitalisation_Details[#All],6,FALSE)</f>
        <v>13-07-98</v>
      </c>
      <c r="G69">
        <f>VLOOKUP(Hospitalisation_Details[[#This Row],[Customer ID]],Hospitalisation_Details[#All],8,FALSE)</f>
        <v>24</v>
      </c>
      <c r="H69" t="str">
        <f>VLOOKUP(Hospitalisation_Details[[#This Row],[Customer ID]],Hospitalisation_Details[#All],12,FALSE)</f>
        <v>R1013</v>
      </c>
      <c r="I69" t="str">
        <f>VLOOKUP(Hospitalisation_Details[[#This Row],[Customer ID]],Hospitalisation_Details[#All],12,FALSE)</f>
        <v>R1013</v>
      </c>
      <c r="J69" t="str">
        <f>VLOOKUP(Hospitalisation_Details[[#This Row],[Customer ID]],Hospitalisation_Details[#All],11,FALSE)</f>
        <v>Tier - 1</v>
      </c>
      <c r="K69">
        <f>VLOOKUP(Hospitalisation_Details[[#This Row],[Customer ID]],Hospitalisation_Details[#All],9,FALSE)</f>
        <v>1234</v>
      </c>
      <c r="L69">
        <f>VLOOKUP(Medical_Examinations[[#This Row],[Customer ID]],Medical_Examinations[#All],2,FALSE)</f>
        <v>45.54</v>
      </c>
      <c r="M69" t="str">
        <f>VLOOKUP(Medical_Examinations[[#This Row],[Customer ID]],Medical_Examinations[#All],3,FALSE)</f>
        <v>Obesity</v>
      </c>
      <c r="N69">
        <f>VLOOKUP(Medical_Examinations[[#This Row],[Customer ID]],Medical_Examinations[#All],4,FALSE)</f>
        <v>5.4</v>
      </c>
      <c r="O69" t="str">
        <f>VLOOKUP(Medical_Examinations[[#This Row],[Customer ID]],Medical_Examinations[#All],5,FALSE)</f>
        <v>Normal</v>
      </c>
      <c r="P69" t="str">
        <f>VLOOKUP(Medical_Examinations[[#This Row],[Customer ID]],Medical_Examinations[#All],6,FALSE)</f>
        <v>Yes</v>
      </c>
      <c r="Q69" t="str">
        <f>VLOOKUP(Medical_Examinations[[#This Row],[Customer ID]],Medical_Examinations[#All],7,FALSE)</f>
        <v>No</v>
      </c>
      <c r="R69" t="str">
        <f>VLOOKUP(Medical_Examinations[[#This Row],[Customer ID]],Medical_Examinations[#All],8,FALSE)</f>
        <v>Yes</v>
      </c>
      <c r="S69">
        <f>VLOOKUP(Medical_Examinations[[#This Row],[Customer ID]],Medical_Examinations[#All],9,FALSE)</f>
        <v>1</v>
      </c>
      <c r="T69" t="str">
        <f>VLOOKUP(Medical_Examinations[[#This Row],[Customer ID]],'Medical Examinations'!A68:J2403,10,FALSE)</f>
        <v>Yes</v>
      </c>
    </row>
    <row r="70" spans="1:20" x14ac:dyDescent="0.3">
      <c r="A70" t="s">
        <v>3824</v>
      </c>
      <c r="B70" t="s">
        <v>6170</v>
      </c>
      <c r="C70" t="s">
        <v>3</v>
      </c>
      <c r="D70" t="s">
        <v>136</v>
      </c>
      <c r="E70" t="s">
        <v>137</v>
      </c>
      <c r="F70" s="3" t="str">
        <f>VLOOKUP(Hospitalisation_Details[[#This Row],[Customer ID]],Hospitalisation_Details[#All],6,FALSE)</f>
        <v>12-12-02</v>
      </c>
      <c r="G70">
        <f>VLOOKUP(Hospitalisation_Details[[#This Row],[Customer ID]],Hospitalisation_Details[#All],8,FALSE)</f>
        <v>20</v>
      </c>
      <c r="H70" t="str">
        <f>VLOOKUP(Hospitalisation_Details[[#This Row],[Customer ID]],Hospitalisation_Details[#All],12,FALSE)</f>
        <v>R1013</v>
      </c>
      <c r="I70" t="str">
        <f>VLOOKUP(Hospitalisation_Details[[#This Row],[Customer ID]],Hospitalisation_Details[#All],12,FALSE)</f>
        <v>R1013</v>
      </c>
      <c r="J70" t="str">
        <f>VLOOKUP(Hospitalisation_Details[[#This Row],[Customer ID]],Hospitalisation_Details[#All],11,FALSE)</f>
        <v>Tier - 2</v>
      </c>
      <c r="K70">
        <f>VLOOKUP(Hospitalisation_Details[[#This Row],[Customer ID]],Hospitalisation_Details[#All],9,FALSE)</f>
        <v>1237</v>
      </c>
      <c r="L70">
        <f>VLOOKUP(Medical_Examinations[[#This Row],[Customer ID]],Medical_Examinations[#All],2,FALSE)</f>
        <v>35.53</v>
      </c>
      <c r="M70" t="str">
        <f>VLOOKUP(Medical_Examinations[[#This Row],[Customer ID]],Medical_Examinations[#All],3,FALSE)</f>
        <v>Obesity</v>
      </c>
      <c r="N70">
        <f>VLOOKUP(Medical_Examinations[[#This Row],[Customer ID]],Medical_Examinations[#All],4,FALSE)</f>
        <v>4.3600000000000003</v>
      </c>
      <c r="O70" t="str">
        <f>VLOOKUP(Medical_Examinations[[#This Row],[Customer ID]],Medical_Examinations[#All],5,FALSE)</f>
        <v>Normal</v>
      </c>
      <c r="P70" t="str">
        <f>VLOOKUP(Medical_Examinations[[#This Row],[Customer ID]],Medical_Examinations[#All],6,FALSE)</f>
        <v>Yes</v>
      </c>
      <c r="Q70" t="str">
        <f>VLOOKUP(Medical_Examinations[[#This Row],[Customer ID]],Medical_Examinations[#All],7,FALSE)</f>
        <v>No</v>
      </c>
      <c r="R70" t="str">
        <f>VLOOKUP(Medical_Examinations[[#This Row],[Customer ID]],Medical_Examinations[#All],8,FALSE)</f>
        <v>No</v>
      </c>
      <c r="S70">
        <f>VLOOKUP(Medical_Examinations[[#This Row],[Customer ID]],Medical_Examinations[#All],9,FALSE)</f>
        <v>0</v>
      </c>
      <c r="T70" t="str">
        <f>VLOOKUP(Medical_Examinations[[#This Row],[Customer ID]],'Medical Examinations'!A69:J2404,10,FALSE)</f>
        <v>Yes</v>
      </c>
    </row>
    <row r="71" spans="1:20" x14ac:dyDescent="0.3">
      <c r="A71" t="s">
        <v>3825</v>
      </c>
      <c r="B71" t="s">
        <v>6171</v>
      </c>
      <c r="C71" t="s">
        <v>6</v>
      </c>
      <c r="D71" t="s">
        <v>138</v>
      </c>
      <c r="E71" t="s">
        <v>139</v>
      </c>
      <c r="F71" s="3" t="str">
        <f>VLOOKUP(Hospitalisation_Details[[#This Row],[Customer ID]],Hospitalisation_Details[#All],6,FALSE)</f>
        <v>11-10-98</v>
      </c>
      <c r="G71">
        <f>VLOOKUP(Hospitalisation_Details[[#This Row],[Customer ID]],Hospitalisation_Details[#All],8,FALSE)</f>
        <v>24</v>
      </c>
      <c r="H71" t="str">
        <f>VLOOKUP(Hospitalisation_Details[[#This Row],[Customer ID]],Hospitalisation_Details[#All],12,FALSE)</f>
        <v>R1012</v>
      </c>
      <c r="I71" t="str">
        <f>VLOOKUP(Hospitalisation_Details[[#This Row],[Customer ID]],Hospitalisation_Details[#All],12,FALSE)</f>
        <v>R1012</v>
      </c>
      <c r="J71" t="str">
        <f>VLOOKUP(Hospitalisation_Details[[#This Row],[Customer ID]],Hospitalisation_Details[#All],11,FALSE)</f>
        <v>Tier - 1</v>
      </c>
      <c r="K71">
        <f>VLOOKUP(Hospitalisation_Details[[#This Row],[Customer ID]],Hospitalisation_Details[#All],9,FALSE)</f>
        <v>1240</v>
      </c>
      <c r="L71">
        <f>VLOOKUP(Medical_Examinations[[#This Row],[Customer ID]],Medical_Examinations[#All],2,FALSE)</f>
        <v>30.8</v>
      </c>
      <c r="M71" t="str">
        <f>VLOOKUP(Medical_Examinations[[#This Row],[Customer ID]],Medical_Examinations[#All],3,FALSE)</f>
        <v>Obesity</v>
      </c>
      <c r="N71">
        <f>VLOOKUP(Medical_Examinations[[#This Row],[Customer ID]],Medical_Examinations[#All],4,FALSE)</f>
        <v>9.77</v>
      </c>
      <c r="O71" t="str">
        <f>VLOOKUP(Medical_Examinations[[#This Row],[Customer ID]],Medical_Examinations[#All],5,FALSE)</f>
        <v>Diabetes</v>
      </c>
      <c r="P71" t="str">
        <f>VLOOKUP(Medical_Examinations[[#This Row],[Customer ID]],Medical_Examinations[#All],6,FALSE)</f>
        <v>No</v>
      </c>
      <c r="Q71" t="str">
        <f>VLOOKUP(Medical_Examinations[[#This Row],[Customer ID]],Medical_Examinations[#All],7,FALSE)</f>
        <v>No</v>
      </c>
      <c r="R71" t="str">
        <f>VLOOKUP(Medical_Examinations[[#This Row],[Customer ID]],Medical_Examinations[#All],8,FALSE)</f>
        <v>No</v>
      </c>
      <c r="S71">
        <f>VLOOKUP(Medical_Examinations[[#This Row],[Customer ID]],Medical_Examinations[#All],9,FALSE)</f>
        <v>0</v>
      </c>
      <c r="T71" t="str">
        <f>VLOOKUP(Medical_Examinations[[#This Row],[Customer ID]],'Medical Examinations'!A70:J2405,10,FALSE)</f>
        <v>Yes</v>
      </c>
    </row>
    <row r="72" spans="1:20" x14ac:dyDescent="0.3">
      <c r="A72" t="s">
        <v>3826</v>
      </c>
      <c r="B72" t="s">
        <v>6172</v>
      </c>
      <c r="C72" t="s">
        <v>6</v>
      </c>
      <c r="D72" t="s">
        <v>140</v>
      </c>
      <c r="E72" t="s">
        <v>141</v>
      </c>
      <c r="F72" s="3" t="str">
        <f>VLOOKUP(Hospitalisation_Details[[#This Row],[Customer ID]],Hospitalisation_Details[#All],6,FALSE)</f>
        <v>01-07-02</v>
      </c>
      <c r="G72">
        <f>VLOOKUP(Hospitalisation_Details[[#This Row],[Customer ID]],Hospitalisation_Details[#All],8,FALSE)</f>
        <v>20</v>
      </c>
      <c r="H72" t="str">
        <f>VLOOKUP(Hospitalisation_Details[[#This Row],[Customer ID]],Hospitalisation_Details[#All],12,FALSE)</f>
        <v>R1013</v>
      </c>
      <c r="I72" t="str">
        <f>VLOOKUP(Hospitalisation_Details[[#This Row],[Customer ID]],Hospitalisation_Details[#All],12,FALSE)</f>
        <v>R1013</v>
      </c>
      <c r="J72" t="str">
        <f>VLOOKUP(Hospitalisation_Details[[#This Row],[Customer ID]],Hospitalisation_Details[#All],11,FALSE)</f>
        <v>Tier - 2</v>
      </c>
      <c r="K72">
        <f>VLOOKUP(Hospitalisation_Details[[#This Row],[Customer ID]],Hospitalisation_Details[#All],9,FALSE)</f>
        <v>1241</v>
      </c>
      <c r="L72">
        <f>VLOOKUP(Medical_Examinations[[#This Row],[Customer ID]],Medical_Examinations[#All],2,FALSE)</f>
        <v>38.39</v>
      </c>
      <c r="M72" t="str">
        <f>VLOOKUP(Medical_Examinations[[#This Row],[Customer ID]],Medical_Examinations[#All],3,FALSE)</f>
        <v>Obesity</v>
      </c>
      <c r="N72">
        <f>VLOOKUP(Medical_Examinations[[#This Row],[Customer ID]],Medical_Examinations[#All],4,FALSE)</f>
        <v>4.25</v>
      </c>
      <c r="O72" t="str">
        <f>VLOOKUP(Medical_Examinations[[#This Row],[Customer ID]],Medical_Examinations[#All],5,FALSE)</f>
        <v>Normal</v>
      </c>
      <c r="P72" t="str">
        <f>VLOOKUP(Medical_Examinations[[#This Row],[Customer ID]],Medical_Examinations[#All],6,FALSE)</f>
        <v>No</v>
      </c>
      <c r="Q72" t="str">
        <f>VLOOKUP(Medical_Examinations[[#This Row],[Customer ID]],Medical_Examinations[#All],7,FALSE)</f>
        <v>No</v>
      </c>
      <c r="R72" t="str">
        <f>VLOOKUP(Medical_Examinations[[#This Row],[Customer ID]],Medical_Examinations[#All],8,FALSE)</f>
        <v>No</v>
      </c>
      <c r="S72">
        <f>VLOOKUP(Medical_Examinations[[#This Row],[Customer ID]],Medical_Examinations[#All],9,FALSE)</f>
        <v>1</v>
      </c>
      <c r="T72" t="str">
        <f>VLOOKUP(Medical_Examinations[[#This Row],[Customer ID]],'Medical Examinations'!A71:J2406,10,FALSE)</f>
        <v>Yes</v>
      </c>
    </row>
    <row r="73" spans="1:20" x14ac:dyDescent="0.3">
      <c r="A73" t="s">
        <v>3827</v>
      </c>
      <c r="B73" t="s">
        <v>6173</v>
      </c>
      <c r="C73" t="s">
        <v>6</v>
      </c>
      <c r="D73" t="s">
        <v>142</v>
      </c>
      <c r="E73" t="s">
        <v>143</v>
      </c>
      <c r="F73" s="3" t="str">
        <f>VLOOKUP(Hospitalisation_Details[[#This Row],[Customer ID]],Hospitalisation_Details[#All],6,FALSE)</f>
        <v>02-08-03</v>
      </c>
      <c r="G73">
        <f>VLOOKUP(Hospitalisation_Details[[#This Row],[Customer ID]],Hospitalisation_Details[#All],8,FALSE)</f>
        <v>19</v>
      </c>
      <c r="H73" t="str">
        <f>VLOOKUP(Hospitalisation_Details[[#This Row],[Customer ID]],Hospitalisation_Details[#All],12,FALSE)</f>
        <v>R1011</v>
      </c>
      <c r="I73" t="str">
        <f>VLOOKUP(Hospitalisation_Details[[#This Row],[Customer ID]],Hospitalisation_Details[#All],12,FALSE)</f>
        <v>R1011</v>
      </c>
      <c r="J73" t="str">
        <f>VLOOKUP(Hospitalisation_Details[[#This Row],[Customer ID]],Hospitalisation_Details[#All],11,FALSE)</f>
        <v>Tier - 2</v>
      </c>
      <c r="K73">
        <f>VLOOKUP(Hospitalisation_Details[[#This Row],[Customer ID]],Hospitalisation_Details[#All],9,FALSE)</f>
        <v>1241.57</v>
      </c>
      <c r="L73">
        <f>VLOOKUP(Medical_Examinations[[#This Row],[Customer ID]],Medical_Examinations[#All],2,FALSE)</f>
        <v>32.299999999999997</v>
      </c>
      <c r="M73" t="str">
        <f>VLOOKUP(Medical_Examinations[[#This Row],[Customer ID]],Medical_Examinations[#All],3,FALSE)</f>
        <v>Obesity</v>
      </c>
      <c r="N73">
        <f>VLOOKUP(Medical_Examinations[[#This Row],[Customer ID]],Medical_Examinations[#All],4,FALSE)</f>
        <v>4.76</v>
      </c>
      <c r="O73" t="str">
        <f>VLOOKUP(Medical_Examinations[[#This Row],[Customer ID]],Medical_Examinations[#All],5,FALSE)</f>
        <v>Normal</v>
      </c>
      <c r="P73" t="str">
        <f>VLOOKUP(Medical_Examinations[[#This Row],[Customer ID]],Medical_Examinations[#All],6,FALSE)</f>
        <v>No</v>
      </c>
      <c r="Q73" t="str">
        <f>VLOOKUP(Medical_Examinations[[#This Row],[Customer ID]],Medical_Examinations[#All],7,FALSE)</f>
        <v>No</v>
      </c>
      <c r="R73" t="str">
        <f>VLOOKUP(Medical_Examinations[[#This Row],[Customer ID]],Medical_Examinations[#All],8,FALSE)</f>
        <v>No</v>
      </c>
      <c r="S73">
        <f>VLOOKUP(Medical_Examinations[[#This Row],[Customer ID]],Medical_Examinations[#All],9,FALSE)</f>
        <v>2</v>
      </c>
      <c r="T73" t="str">
        <f>VLOOKUP(Medical_Examinations[[#This Row],[Customer ID]],'Medical Examinations'!A72:J2407,10,FALSE)</f>
        <v>Yes</v>
      </c>
    </row>
    <row r="74" spans="1:20" x14ac:dyDescent="0.3">
      <c r="A74" t="s">
        <v>3828</v>
      </c>
      <c r="B74" t="s">
        <v>6174</v>
      </c>
      <c r="C74" t="s">
        <v>3</v>
      </c>
      <c r="D74" t="s">
        <v>144</v>
      </c>
      <c r="E74" t="s">
        <v>145</v>
      </c>
      <c r="F74" s="3" t="str">
        <f>VLOOKUP(Hospitalisation_Details[[#This Row],[Customer ID]],Hospitalisation_Details[#All],6,FALSE)</f>
        <v>15-09-03</v>
      </c>
      <c r="G74">
        <f>VLOOKUP(Hospitalisation_Details[[#This Row],[Customer ID]],Hospitalisation_Details[#All],8,FALSE)</f>
        <v>19</v>
      </c>
      <c r="H74" t="str">
        <f>VLOOKUP(Hospitalisation_Details[[#This Row],[Customer ID]],Hospitalisation_Details[#All],12,FALSE)</f>
        <v>R1011</v>
      </c>
      <c r="I74" t="str">
        <f>VLOOKUP(Hospitalisation_Details[[#This Row],[Customer ID]],Hospitalisation_Details[#All],12,FALSE)</f>
        <v>R1011</v>
      </c>
      <c r="J74" t="str">
        <f>VLOOKUP(Hospitalisation_Details[[#This Row],[Customer ID]],Hospitalisation_Details[#All],11,FALSE)</f>
        <v>Tier - 1</v>
      </c>
      <c r="K74">
        <f>VLOOKUP(Hospitalisation_Details[[#This Row],[Customer ID]],Hospitalisation_Details[#All],9,FALSE)</f>
        <v>1242.26</v>
      </c>
      <c r="L74">
        <f>VLOOKUP(Medical_Examinations[[#This Row],[Customer ID]],Medical_Examinations[#All],2,FALSE)</f>
        <v>48.8</v>
      </c>
      <c r="M74" t="str">
        <f>VLOOKUP(Medical_Examinations[[#This Row],[Customer ID]],Medical_Examinations[#All],3,FALSE)</f>
        <v>Obesity</v>
      </c>
      <c r="N74">
        <f>VLOOKUP(Medical_Examinations[[#This Row],[Customer ID]],Medical_Examinations[#All],4,FALSE)</f>
        <v>6.22</v>
      </c>
      <c r="O74" t="str">
        <f>VLOOKUP(Medical_Examinations[[#This Row],[Customer ID]],Medical_Examinations[#All],5,FALSE)</f>
        <v>Prediabetes</v>
      </c>
      <c r="P74" t="str">
        <f>VLOOKUP(Medical_Examinations[[#This Row],[Customer ID]],Medical_Examinations[#All],6,FALSE)</f>
        <v>Yes</v>
      </c>
      <c r="Q74" t="str">
        <f>VLOOKUP(Medical_Examinations[[#This Row],[Customer ID]],Medical_Examinations[#All],7,FALSE)</f>
        <v>No</v>
      </c>
      <c r="R74" t="str">
        <f>VLOOKUP(Medical_Examinations[[#This Row],[Customer ID]],Medical_Examinations[#All],8,FALSE)</f>
        <v>No</v>
      </c>
      <c r="S74">
        <f>VLOOKUP(Medical_Examinations[[#This Row],[Customer ID]],Medical_Examinations[#All],9,FALSE)</f>
        <v>2</v>
      </c>
      <c r="T74" t="str">
        <f>VLOOKUP(Medical_Examinations[[#This Row],[Customer ID]],'Medical Examinations'!A73:J2408,10,FALSE)</f>
        <v>Yes</v>
      </c>
    </row>
    <row r="75" spans="1:20" x14ac:dyDescent="0.3">
      <c r="A75" t="s">
        <v>3829</v>
      </c>
      <c r="B75" t="s">
        <v>6175</v>
      </c>
      <c r="C75" t="s">
        <v>3</v>
      </c>
      <c r="D75" t="s">
        <v>146</v>
      </c>
      <c r="E75" t="s">
        <v>147</v>
      </c>
      <c r="F75" s="3" t="str">
        <f>VLOOKUP(Hospitalisation_Details[[#This Row],[Customer ID]],Hospitalisation_Details[#All],6,FALSE)</f>
        <v>08-09-03</v>
      </c>
      <c r="G75">
        <f>VLOOKUP(Hospitalisation_Details[[#This Row],[Customer ID]],Hospitalisation_Details[#All],8,FALSE)</f>
        <v>19</v>
      </c>
      <c r="H75" t="str">
        <f>VLOOKUP(Hospitalisation_Details[[#This Row],[Customer ID]],Hospitalisation_Details[#All],12,FALSE)</f>
        <v>R1011</v>
      </c>
      <c r="I75" t="str">
        <f>VLOOKUP(Hospitalisation_Details[[#This Row],[Customer ID]],Hospitalisation_Details[#All],12,FALSE)</f>
        <v>R1011</v>
      </c>
      <c r="J75" t="str">
        <f>VLOOKUP(Hospitalisation_Details[[#This Row],[Customer ID]],Hospitalisation_Details[#All],11,FALSE)</f>
        <v>Tier - 1</v>
      </c>
      <c r="K75">
        <f>VLOOKUP(Hospitalisation_Details[[#This Row],[Customer ID]],Hospitalisation_Details[#All],9,FALSE)</f>
        <v>1242.82</v>
      </c>
      <c r="L75">
        <f>VLOOKUP(Medical_Examinations[[#This Row],[Customer ID]],Medical_Examinations[#All],2,FALSE)</f>
        <v>45.5</v>
      </c>
      <c r="M75" t="str">
        <f>VLOOKUP(Medical_Examinations[[#This Row],[Customer ID]],Medical_Examinations[#All],3,FALSE)</f>
        <v>Obesity</v>
      </c>
      <c r="N75">
        <f>VLOOKUP(Medical_Examinations[[#This Row],[Customer ID]],Medical_Examinations[#All],4,FALSE)</f>
        <v>7.96</v>
      </c>
      <c r="O75" t="str">
        <f>VLOOKUP(Medical_Examinations[[#This Row],[Customer ID]],Medical_Examinations[#All],5,FALSE)</f>
        <v>Diabetes</v>
      </c>
      <c r="P75" t="str">
        <f>VLOOKUP(Medical_Examinations[[#This Row],[Customer ID]],Medical_Examinations[#All],6,FALSE)</f>
        <v>No</v>
      </c>
      <c r="Q75" t="str">
        <f>VLOOKUP(Medical_Examinations[[#This Row],[Customer ID]],Medical_Examinations[#All],7,FALSE)</f>
        <v>No</v>
      </c>
      <c r="R75" t="str">
        <f>VLOOKUP(Medical_Examinations[[#This Row],[Customer ID]],Medical_Examinations[#All],8,FALSE)</f>
        <v>No</v>
      </c>
      <c r="S75">
        <f>VLOOKUP(Medical_Examinations[[#This Row],[Customer ID]],Medical_Examinations[#All],9,FALSE)</f>
        <v>0</v>
      </c>
      <c r="T75" t="str">
        <f>VLOOKUP(Medical_Examinations[[#This Row],[Customer ID]],'Medical Examinations'!A74:J2409,10,FALSE)</f>
        <v>Yes</v>
      </c>
    </row>
    <row r="76" spans="1:20" x14ac:dyDescent="0.3">
      <c r="A76" t="s">
        <v>3830</v>
      </c>
      <c r="B76" t="s">
        <v>6176</v>
      </c>
      <c r="C76" t="s">
        <v>3</v>
      </c>
      <c r="D76" t="s">
        <v>148</v>
      </c>
      <c r="E76" t="s">
        <v>149</v>
      </c>
      <c r="F76" s="3" t="str">
        <f>VLOOKUP(Hospitalisation_Details[[#This Row],[Customer ID]],Hospitalisation_Details[#All],6,FALSE)</f>
        <v>15-09-03</v>
      </c>
      <c r="G76">
        <f>VLOOKUP(Hospitalisation_Details[[#This Row],[Customer ID]],Hospitalisation_Details[#All],8,FALSE)</f>
        <v>19</v>
      </c>
      <c r="H76" t="str">
        <f>VLOOKUP(Hospitalisation_Details[[#This Row],[Customer ID]],Hospitalisation_Details[#All],12,FALSE)</f>
        <v>R1011</v>
      </c>
      <c r="I76" t="str">
        <f>VLOOKUP(Hospitalisation_Details[[#This Row],[Customer ID]],Hospitalisation_Details[#All],12,FALSE)</f>
        <v>R1011</v>
      </c>
      <c r="J76" t="str">
        <f>VLOOKUP(Hospitalisation_Details[[#This Row],[Customer ID]],Hospitalisation_Details[#All],11,FALSE)</f>
        <v>Tier - 3</v>
      </c>
      <c r="K76">
        <f>VLOOKUP(Hospitalisation_Details[[#This Row],[Customer ID]],Hospitalisation_Details[#All],9,FALSE)</f>
        <v>1252.4100000000001</v>
      </c>
      <c r="L76">
        <f>VLOOKUP(Medical_Examinations[[#This Row],[Customer ID]],Medical_Examinations[#All],2,FALSE)</f>
        <v>53.61</v>
      </c>
      <c r="M76" t="str">
        <f>VLOOKUP(Medical_Examinations[[#This Row],[Customer ID]],Medical_Examinations[#All],3,FALSE)</f>
        <v>Obesity</v>
      </c>
      <c r="N76">
        <f>VLOOKUP(Medical_Examinations[[#This Row],[Customer ID]],Medical_Examinations[#All],4,FALSE)</f>
        <v>10.92</v>
      </c>
      <c r="O76" t="str">
        <f>VLOOKUP(Medical_Examinations[[#This Row],[Customer ID]],Medical_Examinations[#All],5,FALSE)</f>
        <v>Diabetes</v>
      </c>
      <c r="P76" t="str">
        <f>VLOOKUP(Medical_Examinations[[#This Row],[Customer ID]],Medical_Examinations[#All],6,FALSE)</f>
        <v>Yes</v>
      </c>
      <c r="Q76" t="str">
        <f>VLOOKUP(Medical_Examinations[[#This Row],[Customer ID]],Medical_Examinations[#All],7,FALSE)</f>
        <v>No</v>
      </c>
      <c r="R76" t="str">
        <f>VLOOKUP(Medical_Examinations[[#This Row],[Customer ID]],Medical_Examinations[#All],8,FALSE)</f>
        <v>No</v>
      </c>
      <c r="S76">
        <f>VLOOKUP(Medical_Examinations[[#This Row],[Customer ID]],Medical_Examinations[#All],9,FALSE)</f>
        <v>1</v>
      </c>
      <c r="T76" t="str">
        <f>VLOOKUP(Medical_Examinations[[#This Row],[Customer ID]],'Medical Examinations'!A75:J2410,10,FALSE)</f>
        <v>Yes</v>
      </c>
    </row>
    <row r="77" spans="1:20" x14ac:dyDescent="0.3">
      <c r="A77" t="s">
        <v>3831</v>
      </c>
      <c r="B77" t="s">
        <v>6177</v>
      </c>
      <c r="C77" t="s">
        <v>6</v>
      </c>
      <c r="D77" t="s">
        <v>150</v>
      </c>
      <c r="E77" t="s">
        <v>151</v>
      </c>
      <c r="F77" s="3" t="str">
        <f>VLOOKUP(Hospitalisation_Details[[#This Row],[Customer ID]],Hospitalisation_Details[#All],6,FALSE)</f>
        <v>04-11-97</v>
      </c>
      <c r="G77">
        <f>VLOOKUP(Hospitalisation_Details[[#This Row],[Customer ID]],Hospitalisation_Details[#All],8,FALSE)</f>
        <v>25</v>
      </c>
      <c r="H77" t="str">
        <f>VLOOKUP(Hospitalisation_Details[[#This Row],[Customer ID]],Hospitalisation_Details[#All],12,FALSE)</f>
        <v>R1013</v>
      </c>
      <c r="I77" t="str">
        <f>VLOOKUP(Hospitalisation_Details[[#This Row],[Customer ID]],Hospitalisation_Details[#All],12,FALSE)</f>
        <v>R1013</v>
      </c>
      <c r="J77" t="str">
        <f>VLOOKUP(Hospitalisation_Details[[#This Row],[Customer ID]],Hospitalisation_Details[#All],11,FALSE)</f>
        <v>Tier - 2</v>
      </c>
      <c r="K77">
        <f>VLOOKUP(Hospitalisation_Details[[#This Row],[Customer ID]],Hospitalisation_Details[#All],9,FALSE)</f>
        <v>1253</v>
      </c>
      <c r="L77">
        <f>VLOOKUP(Medical_Examinations[[#This Row],[Customer ID]],Medical_Examinations[#All],2,FALSE)</f>
        <v>36.19</v>
      </c>
      <c r="M77" t="str">
        <f>VLOOKUP(Medical_Examinations[[#This Row],[Customer ID]],Medical_Examinations[#All],3,FALSE)</f>
        <v>Obesity</v>
      </c>
      <c r="N77">
        <f>VLOOKUP(Medical_Examinations[[#This Row],[Customer ID]],Medical_Examinations[#All],4,FALSE)</f>
        <v>11.51</v>
      </c>
      <c r="O77" t="str">
        <f>VLOOKUP(Medical_Examinations[[#This Row],[Customer ID]],Medical_Examinations[#All],5,FALSE)</f>
        <v>Diabetes</v>
      </c>
      <c r="P77" t="str">
        <f>VLOOKUP(Medical_Examinations[[#This Row],[Customer ID]],Medical_Examinations[#All],6,FALSE)</f>
        <v>Yes</v>
      </c>
      <c r="Q77" t="str">
        <f>VLOOKUP(Medical_Examinations[[#This Row],[Customer ID]],Medical_Examinations[#All],7,FALSE)</f>
        <v>No</v>
      </c>
      <c r="R77" t="str">
        <f>VLOOKUP(Medical_Examinations[[#This Row],[Customer ID]],Medical_Examinations[#All],8,FALSE)</f>
        <v>No</v>
      </c>
      <c r="S77">
        <f>VLOOKUP(Medical_Examinations[[#This Row],[Customer ID]],Medical_Examinations[#All],9,FALSE)</f>
        <v>1</v>
      </c>
      <c r="T77" t="str">
        <f>VLOOKUP(Medical_Examinations[[#This Row],[Customer ID]],'Medical Examinations'!A76:J2411,10,FALSE)</f>
        <v>Yes</v>
      </c>
    </row>
    <row r="78" spans="1:20" x14ac:dyDescent="0.3">
      <c r="A78" t="s">
        <v>3832</v>
      </c>
      <c r="B78" t="s">
        <v>6178</v>
      </c>
      <c r="C78" t="s">
        <v>3</v>
      </c>
      <c r="D78" t="s">
        <v>152</v>
      </c>
      <c r="E78" t="s">
        <v>153</v>
      </c>
      <c r="F78" s="3" t="str">
        <f>VLOOKUP(Hospitalisation_Details[[#This Row],[Customer ID]],Hospitalisation_Details[#All],6,FALSE)</f>
        <v>10-12-03</v>
      </c>
      <c r="G78">
        <f>VLOOKUP(Hospitalisation_Details[[#This Row],[Customer ID]],Hospitalisation_Details[#All],8,FALSE)</f>
        <v>19</v>
      </c>
      <c r="H78" t="str">
        <f>VLOOKUP(Hospitalisation_Details[[#This Row],[Customer ID]],Hospitalisation_Details[#All],12,FALSE)</f>
        <v>R1011</v>
      </c>
      <c r="I78" t="str">
        <f>VLOOKUP(Hospitalisation_Details[[#This Row],[Customer ID]],Hospitalisation_Details[#All],12,FALSE)</f>
        <v>R1011</v>
      </c>
      <c r="J78" t="str">
        <f>VLOOKUP(Hospitalisation_Details[[#This Row],[Customer ID]],Hospitalisation_Details[#All],11,FALSE)</f>
        <v>Tier - 2</v>
      </c>
      <c r="K78">
        <f>VLOOKUP(Hospitalisation_Details[[#This Row],[Customer ID]],Hospitalisation_Details[#All],9,FALSE)</f>
        <v>1253.94</v>
      </c>
      <c r="L78">
        <f>VLOOKUP(Medical_Examinations[[#This Row],[Customer ID]],Medical_Examinations[#All],2,FALSE)</f>
        <v>34.6</v>
      </c>
      <c r="M78" t="str">
        <f>VLOOKUP(Medical_Examinations[[#This Row],[Customer ID]],Medical_Examinations[#All],3,FALSE)</f>
        <v>Obesity</v>
      </c>
      <c r="N78">
        <f>VLOOKUP(Medical_Examinations[[#This Row],[Customer ID]],Medical_Examinations[#All],4,FALSE)</f>
        <v>5.99</v>
      </c>
      <c r="O78" t="str">
        <f>VLOOKUP(Medical_Examinations[[#This Row],[Customer ID]],Medical_Examinations[#All],5,FALSE)</f>
        <v>Prediabetes</v>
      </c>
      <c r="P78" t="str">
        <f>VLOOKUP(Medical_Examinations[[#This Row],[Customer ID]],Medical_Examinations[#All],6,FALSE)</f>
        <v>Yes</v>
      </c>
      <c r="Q78" t="str">
        <f>VLOOKUP(Medical_Examinations[[#This Row],[Customer ID]],Medical_Examinations[#All],7,FALSE)</f>
        <v>No</v>
      </c>
      <c r="R78" t="str">
        <f>VLOOKUP(Medical_Examinations[[#This Row],[Customer ID]],Medical_Examinations[#All],8,FALSE)</f>
        <v>No</v>
      </c>
      <c r="S78">
        <f>VLOOKUP(Medical_Examinations[[#This Row],[Customer ID]],Medical_Examinations[#All],9,FALSE)</f>
        <v>0</v>
      </c>
      <c r="T78" t="str">
        <f>VLOOKUP(Medical_Examinations[[#This Row],[Customer ID]],'Medical Examinations'!A77:J2412,10,FALSE)</f>
        <v>Yes</v>
      </c>
    </row>
    <row r="79" spans="1:20" x14ac:dyDescent="0.3">
      <c r="A79" t="s">
        <v>3833</v>
      </c>
      <c r="B79" t="s">
        <v>6179</v>
      </c>
      <c r="C79" t="s">
        <v>3</v>
      </c>
      <c r="D79" t="s">
        <v>154</v>
      </c>
      <c r="E79" t="s">
        <v>155</v>
      </c>
      <c r="F79" s="3" t="str">
        <f>VLOOKUP(Hospitalisation_Details[[#This Row],[Customer ID]],Hospitalisation_Details[#All],6,FALSE)</f>
        <v>13-10-03</v>
      </c>
      <c r="G79">
        <f>VLOOKUP(Hospitalisation_Details[[#This Row],[Customer ID]],Hospitalisation_Details[#All],8,FALSE)</f>
        <v>19</v>
      </c>
      <c r="H79" t="str">
        <f>VLOOKUP(Hospitalisation_Details[[#This Row],[Customer ID]],Hospitalisation_Details[#All],12,FALSE)</f>
        <v>R1011</v>
      </c>
      <c r="I79" t="str">
        <f>VLOOKUP(Hospitalisation_Details[[#This Row],[Customer ID]],Hospitalisation_Details[#All],12,FALSE)</f>
        <v>R1011</v>
      </c>
      <c r="J79" t="str">
        <f>VLOOKUP(Hospitalisation_Details[[#This Row],[Customer ID]],Hospitalisation_Details[#All],11,FALSE)</f>
        <v>Tier - 3</v>
      </c>
      <c r="K79">
        <f>VLOOKUP(Hospitalisation_Details[[#This Row],[Customer ID]],Hospitalisation_Details[#All],9,FALSE)</f>
        <v>1256.3</v>
      </c>
      <c r="L79">
        <f>VLOOKUP(Medical_Examinations[[#This Row],[Customer ID]],Medical_Examinations[#All],2,FALSE)</f>
        <v>54.12</v>
      </c>
      <c r="M79" t="str">
        <f>VLOOKUP(Medical_Examinations[[#This Row],[Customer ID]],Medical_Examinations[#All],3,FALSE)</f>
        <v>Obesity</v>
      </c>
      <c r="N79">
        <f>VLOOKUP(Medical_Examinations[[#This Row],[Customer ID]],Medical_Examinations[#All],4,FALSE)</f>
        <v>11.57</v>
      </c>
      <c r="O79" t="str">
        <f>VLOOKUP(Medical_Examinations[[#This Row],[Customer ID]],Medical_Examinations[#All],5,FALSE)</f>
        <v>Diabetes</v>
      </c>
      <c r="P79" t="str">
        <f>VLOOKUP(Medical_Examinations[[#This Row],[Customer ID]],Medical_Examinations[#All],6,FALSE)</f>
        <v>No</v>
      </c>
      <c r="Q79" t="str">
        <f>VLOOKUP(Medical_Examinations[[#This Row],[Customer ID]],Medical_Examinations[#All],7,FALSE)</f>
        <v>No</v>
      </c>
      <c r="R79" t="str">
        <f>VLOOKUP(Medical_Examinations[[#This Row],[Customer ID]],Medical_Examinations[#All],8,FALSE)</f>
        <v>No</v>
      </c>
      <c r="S79">
        <f>VLOOKUP(Medical_Examinations[[#This Row],[Customer ID]],Medical_Examinations[#All],9,FALSE)</f>
        <v>0</v>
      </c>
      <c r="T79" t="str">
        <f>VLOOKUP(Medical_Examinations[[#This Row],[Customer ID]],'Medical Examinations'!A78:J2413,10,FALSE)</f>
        <v>Yes</v>
      </c>
    </row>
    <row r="80" spans="1:20" x14ac:dyDescent="0.3">
      <c r="A80" t="s">
        <v>3834</v>
      </c>
      <c r="B80" t="s">
        <v>6180</v>
      </c>
      <c r="C80" t="s">
        <v>6</v>
      </c>
      <c r="D80" t="s">
        <v>156</v>
      </c>
      <c r="E80" t="s">
        <v>157</v>
      </c>
      <c r="F80" s="3" t="str">
        <f>VLOOKUP(Hospitalisation_Details[[#This Row],[Customer ID]],Hospitalisation_Details[#All],6,FALSE)</f>
        <v>30-10-03</v>
      </c>
      <c r="G80">
        <f>VLOOKUP(Hospitalisation_Details[[#This Row],[Customer ID]],Hospitalisation_Details[#All],8,FALSE)</f>
        <v>19</v>
      </c>
      <c r="H80" t="str">
        <f>VLOOKUP(Hospitalisation_Details[[#This Row],[Customer ID]],Hospitalisation_Details[#All],12,FALSE)</f>
        <v>R1011</v>
      </c>
      <c r="I80" t="str">
        <f>VLOOKUP(Hospitalisation_Details[[#This Row],[Customer ID]],Hospitalisation_Details[#All],12,FALSE)</f>
        <v>R1011</v>
      </c>
      <c r="J80" t="str">
        <f>VLOOKUP(Hospitalisation_Details[[#This Row],[Customer ID]],Hospitalisation_Details[#All],11,FALSE)</f>
        <v>Tier - 3</v>
      </c>
      <c r="K80">
        <f>VLOOKUP(Hospitalisation_Details[[#This Row],[Customer ID]],Hospitalisation_Details[#All],9,FALSE)</f>
        <v>1261.44</v>
      </c>
      <c r="L80">
        <f>VLOOKUP(Medical_Examinations[[#This Row],[Customer ID]],Medical_Examinations[#All],2,FALSE)</f>
        <v>48.82</v>
      </c>
      <c r="M80" t="str">
        <f>VLOOKUP(Medical_Examinations[[#This Row],[Customer ID]],Medical_Examinations[#All],3,FALSE)</f>
        <v>Obesity</v>
      </c>
      <c r="N80">
        <f>VLOOKUP(Medical_Examinations[[#This Row],[Customer ID]],Medical_Examinations[#All],4,FALSE)</f>
        <v>6.67</v>
      </c>
      <c r="O80" t="str">
        <f>VLOOKUP(Medical_Examinations[[#This Row],[Customer ID]],Medical_Examinations[#All],5,FALSE)</f>
        <v>Diabetes</v>
      </c>
      <c r="P80" t="str">
        <f>VLOOKUP(Medical_Examinations[[#This Row],[Customer ID]],Medical_Examinations[#All],6,FALSE)</f>
        <v>Yes</v>
      </c>
      <c r="Q80" t="str">
        <f>VLOOKUP(Medical_Examinations[[#This Row],[Customer ID]],Medical_Examinations[#All],7,FALSE)</f>
        <v>No</v>
      </c>
      <c r="R80" t="str">
        <f>VLOOKUP(Medical_Examinations[[#This Row],[Customer ID]],Medical_Examinations[#All],8,FALSE)</f>
        <v>No</v>
      </c>
      <c r="S80">
        <f>VLOOKUP(Medical_Examinations[[#This Row],[Customer ID]],Medical_Examinations[#All],9,FALSE)</f>
        <v>0</v>
      </c>
      <c r="T80" t="str">
        <f>VLOOKUP(Medical_Examinations[[#This Row],[Customer ID]],'Medical Examinations'!A79:J2414,10,FALSE)</f>
        <v>Yes</v>
      </c>
    </row>
    <row r="81" spans="1:20" x14ac:dyDescent="0.3">
      <c r="A81" t="s">
        <v>3835</v>
      </c>
      <c r="B81" t="s">
        <v>6181</v>
      </c>
      <c r="C81" t="s">
        <v>3</v>
      </c>
      <c r="D81" t="s">
        <v>158</v>
      </c>
      <c r="E81" t="s">
        <v>159</v>
      </c>
      <c r="F81" s="3" t="str">
        <f>VLOOKUP(Hospitalisation_Details[[#This Row],[Customer ID]],Hospitalisation_Details[#All],6,FALSE)</f>
        <v>15-08-03</v>
      </c>
      <c r="G81">
        <f>VLOOKUP(Hospitalisation_Details[[#This Row],[Customer ID]],Hospitalisation_Details[#All],8,FALSE)</f>
        <v>19</v>
      </c>
      <c r="H81" t="str">
        <f>VLOOKUP(Hospitalisation_Details[[#This Row],[Customer ID]],Hospitalisation_Details[#All],12,FALSE)</f>
        <v>R1011</v>
      </c>
      <c r="I81" t="str">
        <f>VLOOKUP(Hospitalisation_Details[[#This Row],[Customer ID]],Hospitalisation_Details[#All],12,FALSE)</f>
        <v>R1011</v>
      </c>
      <c r="J81" t="str">
        <f>VLOOKUP(Hospitalisation_Details[[#This Row],[Customer ID]],Hospitalisation_Details[#All],11,FALSE)</f>
        <v>Tier - 3</v>
      </c>
      <c r="K81">
        <f>VLOOKUP(Hospitalisation_Details[[#This Row],[Customer ID]],Hospitalisation_Details[#All],9,FALSE)</f>
        <v>1261.8599999999999</v>
      </c>
      <c r="L81">
        <f>VLOOKUP(Medical_Examinations[[#This Row],[Customer ID]],Medical_Examinations[#All],2,FALSE)</f>
        <v>51.01</v>
      </c>
      <c r="M81" t="str">
        <f>VLOOKUP(Medical_Examinations[[#This Row],[Customer ID]],Medical_Examinations[#All],3,FALSE)</f>
        <v>Obesity</v>
      </c>
      <c r="N81">
        <f>VLOOKUP(Medical_Examinations[[#This Row],[Customer ID]],Medical_Examinations[#All],4,FALSE)</f>
        <v>9.1999999999999993</v>
      </c>
      <c r="O81" t="str">
        <f>VLOOKUP(Medical_Examinations[[#This Row],[Customer ID]],Medical_Examinations[#All],5,FALSE)</f>
        <v>Diabetes</v>
      </c>
      <c r="P81" t="str">
        <f>VLOOKUP(Medical_Examinations[[#This Row],[Customer ID]],Medical_Examinations[#All],6,FALSE)</f>
        <v>No</v>
      </c>
      <c r="Q81" t="str">
        <f>VLOOKUP(Medical_Examinations[[#This Row],[Customer ID]],Medical_Examinations[#All],7,FALSE)</f>
        <v>No</v>
      </c>
      <c r="R81" t="str">
        <f>VLOOKUP(Medical_Examinations[[#This Row],[Customer ID]],Medical_Examinations[#All],8,FALSE)</f>
        <v>No</v>
      </c>
      <c r="S81">
        <f>VLOOKUP(Medical_Examinations[[#This Row],[Customer ID]],Medical_Examinations[#All],9,FALSE)</f>
        <v>0</v>
      </c>
      <c r="T81" t="str">
        <f>VLOOKUP(Medical_Examinations[[#This Row],[Customer ID]],'Medical Examinations'!A80:J2415,10,FALSE)</f>
        <v>Yes</v>
      </c>
    </row>
    <row r="82" spans="1:20" x14ac:dyDescent="0.3">
      <c r="A82" t="s">
        <v>3836</v>
      </c>
      <c r="B82" t="s">
        <v>6182</v>
      </c>
      <c r="C82" t="s">
        <v>3</v>
      </c>
      <c r="D82" t="s">
        <v>160</v>
      </c>
      <c r="E82" t="s">
        <v>161</v>
      </c>
      <c r="F82" s="3" t="str">
        <f>VLOOKUP(Hospitalisation_Details[[#This Row],[Customer ID]],Hospitalisation_Details[#All],6,FALSE)</f>
        <v>21-11-03</v>
      </c>
      <c r="G82">
        <f>VLOOKUP(Hospitalisation_Details[[#This Row],[Customer ID]],Hospitalisation_Details[#All],8,FALSE)</f>
        <v>19</v>
      </c>
      <c r="H82" t="str">
        <f>VLOOKUP(Hospitalisation_Details[[#This Row],[Customer ID]],Hospitalisation_Details[#All],12,FALSE)</f>
        <v>R1011</v>
      </c>
      <c r="I82" t="str">
        <f>VLOOKUP(Hospitalisation_Details[[#This Row],[Customer ID]],Hospitalisation_Details[#All],12,FALSE)</f>
        <v>R1011</v>
      </c>
      <c r="J82" t="str">
        <f>VLOOKUP(Hospitalisation_Details[[#This Row],[Customer ID]],Hospitalisation_Details[#All],11,FALSE)</f>
        <v>Tier - 3</v>
      </c>
      <c r="K82">
        <f>VLOOKUP(Hospitalisation_Details[[#This Row],[Customer ID]],Hospitalisation_Details[#All],9,FALSE)</f>
        <v>1263.25</v>
      </c>
      <c r="L82">
        <f>VLOOKUP(Medical_Examinations[[#This Row],[Customer ID]],Medical_Examinations[#All],2,FALSE)</f>
        <v>45.65</v>
      </c>
      <c r="M82" t="str">
        <f>VLOOKUP(Medical_Examinations[[#This Row],[Customer ID]],Medical_Examinations[#All],3,FALSE)</f>
        <v>Obesity</v>
      </c>
      <c r="N82">
        <f>VLOOKUP(Medical_Examinations[[#This Row],[Customer ID]],Medical_Examinations[#All],4,FALSE)</f>
        <v>5.1100000000000003</v>
      </c>
      <c r="O82" t="str">
        <f>VLOOKUP(Medical_Examinations[[#This Row],[Customer ID]],Medical_Examinations[#All],5,FALSE)</f>
        <v>Normal</v>
      </c>
      <c r="P82" t="str">
        <f>VLOOKUP(Medical_Examinations[[#This Row],[Customer ID]],Medical_Examinations[#All],6,FALSE)</f>
        <v>Yes</v>
      </c>
      <c r="Q82" t="str">
        <f>VLOOKUP(Medical_Examinations[[#This Row],[Customer ID]],Medical_Examinations[#All],7,FALSE)</f>
        <v>No</v>
      </c>
      <c r="R82" t="str">
        <f>VLOOKUP(Medical_Examinations[[#This Row],[Customer ID]],Medical_Examinations[#All],8,FALSE)</f>
        <v>No</v>
      </c>
      <c r="S82">
        <f>VLOOKUP(Medical_Examinations[[#This Row],[Customer ID]],Medical_Examinations[#All],9,FALSE)</f>
        <v>1</v>
      </c>
      <c r="T82" t="str">
        <f>VLOOKUP(Medical_Examinations[[#This Row],[Customer ID]],'Medical Examinations'!A81:J2416,10,FALSE)</f>
        <v>Yes</v>
      </c>
    </row>
    <row r="83" spans="1:20" x14ac:dyDescent="0.3">
      <c r="A83" t="s">
        <v>3837</v>
      </c>
      <c r="B83" t="s">
        <v>6183</v>
      </c>
      <c r="C83" t="s">
        <v>6</v>
      </c>
      <c r="D83" t="s">
        <v>162</v>
      </c>
      <c r="E83" t="s">
        <v>163</v>
      </c>
      <c r="F83" s="3" t="str">
        <f>VLOOKUP(Hospitalisation_Details[[#This Row],[Customer ID]],Hospitalisation_Details[#All],6,FALSE)</f>
        <v>04-12-02</v>
      </c>
      <c r="G83">
        <f>VLOOKUP(Hospitalisation_Details[[#This Row],[Customer ID]],Hospitalisation_Details[#All],8,FALSE)</f>
        <v>20</v>
      </c>
      <c r="H83" t="str">
        <f>VLOOKUP(Hospitalisation_Details[[#This Row],[Customer ID]],Hospitalisation_Details[#All],12,FALSE)</f>
        <v>R1013</v>
      </c>
      <c r="I83" t="str">
        <f>VLOOKUP(Hospitalisation_Details[[#This Row],[Customer ID]],Hospitalisation_Details[#All],12,FALSE)</f>
        <v>R1013</v>
      </c>
      <c r="J83" t="str">
        <f>VLOOKUP(Hospitalisation_Details[[#This Row],[Customer ID]],Hospitalisation_Details[#All],11,FALSE)</f>
        <v>Tier - 1</v>
      </c>
      <c r="K83">
        <f>VLOOKUP(Hospitalisation_Details[[#This Row],[Customer ID]],Hospitalisation_Details[#All],9,FALSE)</f>
        <v>1267</v>
      </c>
      <c r="L83">
        <f>VLOOKUP(Medical_Examinations[[#This Row],[Customer ID]],Medical_Examinations[#All],2,FALSE)</f>
        <v>52.9</v>
      </c>
      <c r="M83" t="str">
        <f>VLOOKUP(Medical_Examinations[[#This Row],[Customer ID]],Medical_Examinations[#All],3,FALSE)</f>
        <v>Obesity</v>
      </c>
      <c r="N83">
        <f>VLOOKUP(Medical_Examinations[[#This Row],[Customer ID]],Medical_Examinations[#All],4,FALSE)</f>
        <v>5.34</v>
      </c>
      <c r="O83" t="str">
        <f>VLOOKUP(Medical_Examinations[[#This Row],[Customer ID]],Medical_Examinations[#All],5,FALSE)</f>
        <v>Normal</v>
      </c>
      <c r="P83" t="str">
        <f>VLOOKUP(Medical_Examinations[[#This Row],[Customer ID]],Medical_Examinations[#All],6,FALSE)</f>
        <v>No</v>
      </c>
      <c r="Q83" t="str">
        <f>VLOOKUP(Medical_Examinations[[#This Row],[Customer ID]],Medical_Examinations[#All],7,FALSE)</f>
        <v>No</v>
      </c>
      <c r="R83" t="str">
        <f>VLOOKUP(Medical_Examinations[[#This Row],[Customer ID]],Medical_Examinations[#All],8,FALSE)</f>
        <v>No</v>
      </c>
      <c r="S83">
        <f>VLOOKUP(Medical_Examinations[[#This Row],[Customer ID]],Medical_Examinations[#All],9,FALSE)</f>
        <v>0</v>
      </c>
      <c r="T83" t="str">
        <f>VLOOKUP(Medical_Examinations[[#This Row],[Customer ID]],'Medical Examinations'!A82:J2417,10,FALSE)</f>
        <v>Yes</v>
      </c>
    </row>
    <row r="84" spans="1:20" x14ac:dyDescent="0.3">
      <c r="A84" t="s">
        <v>3838</v>
      </c>
      <c r="B84" t="s">
        <v>6184</v>
      </c>
      <c r="C84" t="s">
        <v>3</v>
      </c>
      <c r="D84" t="s">
        <v>164</v>
      </c>
      <c r="E84" t="s">
        <v>165</v>
      </c>
      <c r="F84" s="3" t="str">
        <f>VLOOKUP(Hospitalisation_Details[[#This Row],[Customer ID]],Hospitalisation_Details[#All],6,FALSE)</f>
        <v>26-10-97</v>
      </c>
      <c r="G84">
        <f>VLOOKUP(Hospitalisation_Details[[#This Row],[Customer ID]],Hospitalisation_Details[#All],8,FALSE)</f>
        <v>25</v>
      </c>
      <c r="H84" t="str">
        <f>VLOOKUP(Hospitalisation_Details[[#This Row],[Customer ID]],Hospitalisation_Details[#All],12,FALSE)</f>
        <v>R1012</v>
      </c>
      <c r="I84" t="str">
        <f>VLOOKUP(Hospitalisation_Details[[#This Row],[Customer ID]],Hospitalisation_Details[#All],12,FALSE)</f>
        <v>R1012</v>
      </c>
      <c r="J84" t="str">
        <f>VLOOKUP(Hospitalisation_Details[[#This Row],[Customer ID]],Hospitalisation_Details[#All],11,FALSE)</f>
        <v>Tier - 2</v>
      </c>
      <c r="K84">
        <f>VLOOKUP(Hospitalisation_Details[[#This Row],[Customer ID]],Hospitalisation_Details[#All],9,FALSE)</f>
        <v>1276</v>
      </c>
      <c r="L84">
        <f>VLOOKUP(Medical_Examinations[[#This Row],[Customer ID]],Medical_Examinations[#All],2,FALSE)</f>
        <v>45.41</v>
      </c>
      <c r="M84" t="str">
        <f>VLOOKUP(Medical_Examinations[[#This Row],[Customer ID]],Medical_Examinations[#All],3,FALSE)</f>
        <v>Obesity</v>
      </c>
      <c r="N84">
        <f>VLOOKUP(Medical_Examinations[[#This Row],[Customer ID]],Medical_Examinations[#All],4,FALSE)</f>
        <v>4.03</v>
      </c>
      <c r="O84" t="str">
        <f>VLOOKUP(Medical_Examinations[[#This Row],[Customer ID]],Medical_Examinations[#All],5,FALSE)</f>
        <v>Normal</v>
      </c>
      <c r="P84" t="str">
        <f>VLOOKUP(Medical_Examinations[[#This Row],[Customer ID]],Medical_Examinations[#All],6,FALSE)</f>
        <v>Yes</v>
      </c>
      <c r="Q84" t="str">
        <f>VLOOKUP(Medical_Examinations[[#This Row],[Customer ID]],Medical_Examinations[#All],7,FALSE)</f>
        <v>No</v>
      </c>
      <c r="R84" t="str">
        <f>VLOOKUP(Medical_Examinations[[#This Row],[Customer ID]],Medical_Examinations[#All],8,FALSE)</f>
        <v>No</v>
      </c>
      <c r="S84">
        <f>VLOOKUP(Medical_Examinations[[#This Row],[Customer ID]],Medical_Examinations[#All],9,FALSE)</f>
        <v>1</v>
      </c>
      <c r="T84" t="str">
        <f>VLOOKUP(Medical_Examinations[[#This Row],[Customer ID]],'Medical Examinations'!A83:J2418,10,FALSE)</f>
        <v>Yes</v>
      </c>
    </row>
    <row r="85" spans="1:20" x14ac:dyDescent="0.3">
      <c r="A85" t="s">
        <v>3839</v>
      </c>
      <c r="B85" t="s">
        <v>6185</v>
      </c>
      <c r="C85" t="s">
        <v>6</v>
      </c>
      <c r="D85" t="s">
        <v>166</v>
      </c>
      <c r="E85" t="s">
        <v>167</v>
      </c>
      <c r="F85" s="3" t="str">
        <f>VLOOKUP(Hospitalisation_Details[[#This Row],[Customer ID]],Hospitalisation_Details[#All],6,FALSE)</f>
        <v>30-09-04</v>
      </c>
      <c r="G85">
        <f>VLOOKUP(Hospitalisation_Details[[#This Row],[Customer ID]],Hospitalisation_Details[#All],8,FALSE)</f>
        <v>18</v>
      </c>
      <c r="H85" t="str">
        <f>VLOOKUP(Hospitalisation_Details[[#This Row],[Customer ID]],Hospitalisation_Details[#All],12,FALSE)</f>
        <v>R1013</v>
      </c>
      <c r="I85" t="str">
        <f>VLOOKUP(Hospitalisation_Details[[#This Row],[Customer ID]],Hospitalisation_Details[#All],12,FALSE)</f>
        <v>R1013</v>
      </c>
      <c r="J85" t="str">
        <f>VLOOKUP(Hospitalisation_Details[[#This Row],[Customer ID]],Hospitalisation_Details[#All],11,FALSE)</f>
        <v>Tier - 1</v>
      </c>
      <c r="K85">
        <f>VLOOKUP(Hospitalisation_Details[[#This Row],[Customer ID]],Hospitalisation_Details[#All],9,FALSE)</f>
        <v>1283</v>
      </c>
      <c r="L85">
        <f>VLOOKUP(Medical_Examinations[[#This Row],[Customer ID]],Medical_Examinations[#All],2,FALSE)</f>
        <v>49.41</v>
      </c>
      <c r="M85" t="str">
        <f>VLOOKUP(Medical_Examinations[[#This Row],[Customer ID]],Medical_Examinations[#All],3,FALSE)</f>
        <v>Obesity</v>
      </c>
      <c r="N85">
        <f>VLOOKUP(Medical_Examinations[[#This Row],[Customer ID]],Medical_Examinations[#All],4,FALSE)</f>
        <v>4.2300000000000004</v>
      </c>
      <c r="O85" t="str">
        <f>VLOOKUP(Medical_Examinations[[#This Row],[Customer ID]],Medical_Examinations[#All],5,FALSE)</f>
        <v>Normal</v>
      </c>
      <c r="P85" t="str">
        <f>VLOOKUP(Medical_Examinations[[#This Row],[Customer ID]],Medical_Examinations[#All],6,FALSE)</f>
        <v>Yes</v>
      </c>
      <c r="Q85" t="str">
        <f>VLOOKUP(Medical_Examinations[[#This Row],[Customer ID]],Medical_Examinations[#All],7,FALSE)</f>
        <v>No</v>
      </c>
      <c r="R85" t="str">
        <f>VLOOKUP(Medical_Examinations[[#This Row],[Customer ID]],Medical_Examinations[#All],8,FALSE)</f>
        <v>Yes</v>
      </c>
      <c r="S85">
        <f>VLOOKUP(Medical_Examinations[[#This Row],[Customer ID]],Medical_Examinations[#All],9,FALSE)</f>
        <v>1</v>
      </c>
      <c r="T85" t="str">
        <f>VLOOKUP(Medical_Examinations[[#This Row],[Customer ID]],'Medical Examinations'!A84:J2419,10,FALSE)</f>
        <v>Yes</v>
      </c>
    </row>
    <row r="86" spans="1:20" x14ac:dyDescent="0.3">
      <c r="A86" t="s">
        <v>3840</v>
      </c>
      <c r="B86" t="s">
        <v>6186</v>
      </c>
      <c r="C86" t="s">
        <v>6</v>
      </c>
      <c r="D86" t="s">
        <v>168</v>
      </c>
      <c r="E86" t="s">
        <v>169</v>
      </c>
      <c r="F86" s="3" t="str">
        <f>VLOOKUP(Hospitalisation_Details[[#This Row],[Customer ID]],Hospitalisation_Details[#All],6,FALSE)</f>
        <v>28-07-04</v>
      </c>
      <c r="G86">
        <f>VLOOKUP(Hospitalisation_Details[[#This Row],[Customer ID]],Hospitalisation_Details[#All],8,FALSE)</f>
        <v>18</v>
      </c>
      <c r="H86" t="str">
        <f>VLOOKUP(Hospitalisation_Details[[#This Row],[Customer ID]],Hospitalisation_Details[#All],12,FALSE)</f>
        <v>R1013</v>
      </c>
      <c r="I86" t="str">
        <f>VLOOKUP(Hospitalisation_Details[[#This Row],[Customer ID]],Hospitalisation_Details[#All],12,FALSE)</f>
        <v>R1013</v>
      </c>
      <c r="J86" t="str">
        <f>VLOOKUP(Hospitalisation_Details[[#This Row],[Customer ID]],Hospitalisation_Details[#All],11,FALSE)</f>
        <v>Tier - 3</v>
      </c>
      <c r="K86">
        <f>VLOOKUP(Hospitalisation_Details[[#This Row],[Customer ID]],Hospitalisation_Details[#All],9,FALSE)</f>
        <v>1285</v>
      </c>
      <c r="L86">
        <f>VLOOKUP(Medical_Examinations[[#This Row],[Customer ID]],Medical_Examinations[#All],2,FALSE)</f>
        <v>31.824999999999999</v>
      </c>
      <c r="M86" t="str">
        <f>VLOOKUP(Medical_Examinations[[#This Row],[Customer ID]],Medical_Examinations[#All],3,FALSE)</f>
        <v>Obesity</v>
      </c>
      <c r="N86">
        <f>VLOOKUP(Medical_Examinations[[#This Row],[Customer ID]],Medical_Examinations[#All],4,FALSE)</f>
        <v>4.0599999999999996</v>
      </c>
      <c r="O86" t="str">
        <f>VLOOKUP(Medical_Examinations[[#This Row],[Customer ID]],Medical_Examinations[#All],5,FALSE)</f>
        <v>Normal</v>
      </c>
      <c r="P86" t="str">
        <f>VLOOKUP(Medical_Examinations[[#This Row],[Customer ID]],Medical_Examinations[#All],6,FALSE)</f>
        <v>No</v>
      </c>
      <c r="Q86" t="str">
        <f>VLOOKUP(Medical_Examinations[[#This Row],[Customer ID]],Medical_Examinations[#All],7,FALSE)</f>
        <v>No</v>
      </c>
      <c r="R86" t="str">
        <f>VLOOKUP(Medical_Examinations[[#This Row],[Customer ID]],Medical_Examinations[#All],8,FALSE)</f>
        <v>No</v>
      </c>
      <c r="S86">
        <f>VLOOKUP(Medical_Examinations[[#This Row],[Customer ID]],Medical_Examinations[#All],9,FALSE)</f>
        <v>2</v>
      </c>
      <c r="T86" t="str">
        <f>VLOOKUP(Medical_Examinations[[#This Row],[Customer ID]],'Medical Examinations'!A85:J2420,10,FALSE)</f>
        <v>Yes</v>
      </c>
    </row>
    <row r="87" spans="1:20" x14ac:dyDescent="0.3">
      <c r="A87" t="s">
        <v>3841</v>
      </c>
      <c r="B87" t="s">
        <v>6187</v>
      </c>
      <c r="C87" t="s">
        <v>6</v>
      </c>
      <c r="D87" t="s">
        <v>170</v>
      </c>
      <c r="E87" t="s">
        <v>171</v>
      </c>
      <c r="F87" s="3" t="str">
        <f>VLOOKUP(Hospitalisation_Details[[#This Row],[Customer ID]],Hospitalisation_Details[#All],6,FALSE)</f>
        <v>26-06-00</v>
      </c>
      <c r="G87">
        <f>VLOOKUP(Hospitalisation_Details[[#This Row],[Customer ID]],Hospitalisation_Details[#All],8,FALSE)</f>
        <v>22</v>
      </c>
      <c r="H87" t="str">
        <f>VLOOKUP(Hospitalisation_Details[[#This Row],[Customer ID]],Hospitalisation_Details[#All],12,FALSE)</f>
        <v>R1013</v>
      </c>
      <c r="I87" t="str">
        <f>VLOOKUP(Hospitalisation_Details[[#This Row],[Customer ID]],Hospitalisation_Details[#All],12,FALSE)</f>
        <v>R1013</v>
      </c>
      <c r="J87" t="str">
        <f>VLOOKUP(Hospitalisation_Details[[#This Row],[Customer ID]],Hospitalisation_Details[#All],11,FALSE)</f>
        <v>Tier - 2</v>
      </c>
      <c r="K87">
        <f>VLOOKUP(Hospitalisation_Details[[#This Row],[Customer ID]],Hospitalisation_Details[#All],9,FALSE)</f>
        <v>1286</v>
      </c>
      <c r="L87">
        <f>VLOOKUP(Medical_Examinations[[#This Row],[Customer ID]],Medical_Examinations[#All],2,FALSE)</f>
        <v>51.28</v>
      </c>
      <c r="M87" t="str">
        <f>VLOOKUP(Medical_Examinations[[#This Row],[Customer ID]],Medical_Examinations[#All],3,FALSE)</f>
        <v>Obesity</v>
      </c>
      <c r="N87">
        <f>VLOOKUP(Medical_Examinations[[#This Row],[Customer ID]],Medical_Examinations[#All],4,FALSE)</f>
        <v>4.68</v>
      </c>
      <c r="O87" t="str">
        <f>VLOOKUP(Medical_Examinations[[#This Row],[Customer ID]],Medical_Examinations[#All],5,FALSE)</f>
        <v>Normal</v>
      </c>
      <c r="P87" t="str">
        <f>VLOOKUP(Medical_Examinations[[#This Row],[Customer ID]],Medical_Examinations[#All],6,FALSE)</f>
        <v>No</v>
      </c>
      <c r="Q87" t="str">
        <f>VLOOKUP(Medical_Examinations[[#This Row],[Customer ID]],Medical_Examinations[#All],7,FALSE)</f>
        <v>No</v>
      </c>
      <c r="R87" t="str">
        <f>VLOOKUP(Medical_Examinations[[#This Row],[Customer ID]],Medical_Examinations[#All],8,FALSE)</f>
        <v>No</v>
      </c>
      <c r="S87">
        <f>VLOOKUP(Medical_Examinations[[#This Row],[Customer ID]],Medical_Examinations[#All],9,FALSE)</f>
        <v>2</v>
      </c>
      <c r="T87" t="str">
        <f>VLOOKUP(Medical_Examinations[[#This Row],[Customer ID]],'Medical Examinations'!A86:J2421,10,FALSE)</f>
        <v>Yes</v>
      </c>
    </row>
    <row r="88" spans="1:20" x14ac:dyDescent="0.3">
      <c r="A88" t="s">
        <v>3842</v>
      </c>
      <c r="B88" t="s">
        <v>6188</v>
      </c>
      <c r="C88" t="s">
        <v>6</v>
      </c>
      <c r="D88" t="s">
        <v>172</v>
      </c>
      <c r="E88" t="s">
        <v>173</v>
      </c>
      <c r="F88" s="3" t="str">
        <f>VLOOKUP(Hospitalisation_Details[[#This Row],[Customer ID]],Hospitalisation_Details[#All],6,FALSE)</f>
        <v>04-06-98</v>
      </c>
      <c r="G88">
        <f>VLOOKUP(Hospitalisation_Details[[#This Row],[Customer ID]],Hospitalisation_Details[#All],8,FALSE)</f>
        <v>25</v>
      </c>
      <c r="H88" t="str">
        <f>VLOOKUP(Hospitalisation_Details[[#This Row],[Customer ID]],Hospitalisation_Details[#All],12,FALSE)</f>
        <v>R1013</v>
      </c>
      <c r="I88" t="str">
        <f>VLOOKUP(Hospitalisation_Details[[#This Row],[Customer ID]],Hospitalisation_Details[#All],12,FALSE)</f>
        <v>R1013</v>
      </c>
      <c r="J88" t="str">
        <f>VLOOKUP(Hospitalisation_Details[[#This Row],[Customer ID]],Hospitalisation_Details[#All],11,FALSE)</f>
        <v>Tier - 2</v>
      </c>
      <c r="K88">
        <f>VLOOKUP(Hospitalisation_Details[[#This Row],[Customer ID]],Hospitalisation_Details[#All],9,FALSE)</f>
        <v>1290.93</v>
      </c>
      <c r="L88">
        <f>VLOOKUP(Medical_Examinations[[#This Row],[Customer ID]],Medical_Examinations[#All],2,FALSE)</f>
        <v>34.96</v>
      </c>
      <c r="M88" t="str">
        <f>VLOOKUP(Medical_Examinations[[#This Row],[Customer ID]],Medical_Examinations[#All],3,FALSE)</f>
        <v>Obesity</v>
      </c>
      <c r="N88">
        <f>VLOOKUP(Medical_Examinations[[#This Row],[Customer ID]],Medical_Examinations[#All],4,FALSE)</f>
        <v>4.34</v>
      </c>
      <c r="O88" t="str">
        <f>VLOOKUP(Medical_Examinations[[#This Row],[Customer ID]],Medical_Examinations[#All],5,FALSE)</f>
        <v>Normal</v>
      </c>
      <c r="P88" t="str">
        <f>VLOOKUP(Medical_Examinations[[#This Row],[Customer ID]],Medical_Examinations[#All],6,FALSE)</f>
        <v>No</v>
      </c>
      <c r="Q88" t="str">
        <f>VLOOKUP(Medical_Examinations[[#This Row],[Customer ID]],Medical_Examinations[#All],7,FALSE)</f>
        <v>No</v>
      </c>
      <c r="R88" t="str">
        <f>VLOOKUP(Medical_Examinations[[#This Row],[Customer ID]],Medical_Examinations[#All],8,FALSE)</f>
        <v>Yes</v>
      </c>
      <c r="S88">
        <f>VLOOKUP(Medical_Examinations[[#This Row],[Customer ID]],Medical_Examinations[#All],9,FALSE)</f>
        <v>1</v>
      </c>
      <c r="T88" t="str">
        <f>VLOOKUP(Medical_Examinations[[#This Row],[Customer ID]],'Medical Examinations'!A87:J2422,10,FALSE)</f>
        <v>Yes</v>
      </c>
    </row>
    <row r="89" spans="1:20" x14ac:dyDescent="0.3">
      <c r="A89" t="s">
        <v>3843</v>
      </c>
      <c r="B89" t="s">
        <v>6189</v>
      </c>
      <c r="C89" t="s">
        <v>3</v>
      </c>
      <c r="D89" t="s">
        <v>174</v>
      </c>
      <c r="E89" t="s">
        <v>175</v>
      </c>
      <c r="F89" s="3" t="str">
        <f>VLOOKUP(Hospitalisation_Details[[#This Row],[Customer ID]],Hospitalisation_Details[#All],6,FALSE)</f>
        <v>29-11-01</v>
      </c>
      <c r="G89">
        <f>VLOOKUP(Hospitalisation_Details[[#This Row],[Customer ID]],Hospitalisation_Details[#All],8,FALSE)</f>
        <v>21</v>
      </c>
      <c r="H89" t="str">
        <f>VLOOKUP(Hospitalisation_Details[[#This Row],[Customer ID]],Hospitalisation_Details[#All],12,FALSE)</f>
        <v>R1012</v>
      </c>
      <c r="I89" t="str">
        <f>VLOOKUP(Hospitalisation_Details[[#This Row],[Customer ID]],Hospitalisation_Details[#All],12,FALSE)</f>
        <v>R1012</v>
      </c>
      <c r="J89" t="str">
        <f>VLOOKUP(Hospitalisation_Details[[#This Row],[Customer ID]],Hospitalisation_Details[#All],11,FALSE)</f>
        <v>Tier - 3</v>
      </c>
      <c r="K89">
        <f>VLOOKUP(Hospitalisation_Details[[#This Row],[Customer ID]],Hospitalisation_Details[#All],9,FALSE)</f>
        <v>1293</v>
      </c>
      <c r="L89">
        <f>VLOOKUP(Medical_Examinations[[#This Row],[Customer ID]],Medical_Examinations[#All],2,FALSE)</f>
        <v>33.11</v>
      </c>
      <c r="M89" t="str">
        <f>VLOOKUP(Medical_Examinations[[#This Row],[Customer ID]],Medical_Examinations[#All],3,FALSE)</f>
        <v>Obesity</v>
      </c>
      <c r="N89">
        <f>VLOOKUP(Medical_Examinations[[#This Row],[Customer ID]],Medical_Examinations[#All],4,FALSE)</f>
        <v>10.51</v>
      </c>
      <c r="O89" t="str">
        <f>VLOOKUP(Medical_Examinations[[#This Row],[Customer ID]],Medical_Examinations[#All],5,FALSE)</f>
        <v>Diabetes</v>
      </c>
      <c r="P89" t="str">
        <f>VLOOKUP(Medical_Examinations[[#This Row],[Customer ID]],Medical_Examinations[#All],6,FALSE)</f>
        <v>No</v>
      </c>
      <c r="Q89" t="str">
        <f>VLOOKUP(Medical_Examinations[[#This Row],[Customer ID]],Medical_Examinations[#All],7,FALSE)</f>
        <v>No</v>
      </c>
      <c r="R89" t="str">
        <f>VLOOKUP(Medical_Examinations[[#This Row],[Customer ID]],Medical_Examinations[#All],8,FALSE)</f>
        <v>No</v>
      </c>
      <c r="S89">
        <f>VLOOKUP(Medical_Examinations[[#This Row],[Customer ID]],Medical_Examinations[#All],9,FALSE)</f>
        <v>0</v>
      </c>
      <c r="T89" t="str">
        <f>VLOOKUP(Medical_Examinations[[#This Row],[Customer ID]],'Medical Examinations'!A88:J2423,10,FALSE)</f>
        <v>Yes</v>
      </c>
    </row>
    <row r="90" spans="1:20" x14ac:dyDescent="0.3">
      <c r="A90" t="s">
        <v>3844</v>
      </c>
      <c r="B90" t="s">
        <v>6190</v>
      </c>
      <c r="C90" t="s">
        <v>3</v>
      </c>
      <c r="D90" t="s">
        <v>176</v>
      </c>
      <c r="E90" t="s">
        <v>177</v>
      </c>
      <c r="F90" s="3" t="str">
        <f>VLOOKUP(Hospitalisation_Details[[#This Row],[Customer ID]],Hospitalisation_Details[#All],6,FALSE)</f>
        <v>10-12-02</v>
      </c>
      <c r="G90">
        <f>VLOOKUP(Hospitalisation_Details[[#This Row],[Customer ID]],Hospitalisation_Details[#All],8,FALSE)</f>
        <v>20</v>
      </c>
      <c r="H90" t="str">
        <f>VLOOKUP(Hospitalisation_Details[[#This Row],[Customer ID]],Hospitalisation_Details[#All],12,FALSE)</f>
        <v>R1012</v>
      </c>
      <c r="I90" t="str">
        <f>VLOOKUP(Hospitalisation_Details[[#This Row],[Customer ID]],Hospitalisation_Details[#All],12,FALSE)</f>
        <v>R1012</v>
      </c>
      <c r="J90" t="str">
        <f>VLOOKUP(Hospitalisation_Details[[#This Row],[Customer ID]],Hospitalisation_Details[#All],11,FALSE)</f>
        <v>Tier - 2</v>
      </c>
      <c r="K90">
        <f>VLOOKUP(Hospitalisation_Details[[#This Row],[Customer ID]],Hospitalisation_Details[#All],9,FALSE)</f>
        <v>1304</v>
      </c>
      <c r="L90">
        <f>VLOOKUP(Medical_Examinations[[#This Row],[Customer ID]],Medical_Examinations[#All],2,FALSE)</f>
        <v>54.74</v>
      </c>
      <c r="M90" t="str">
        <f>VLOOKUP(Medical_Examinations[[#This Row],[Customer ID]],Medical_Examinations[#All],3,FALSE)</f>
        <v>Obesity</v>
      </c>
      <c r="N90">
        <f>VLOOKUP(Medical_Examinations[[#This Row],[Customer ID]],Medical_Examinations[#All],4,FALSE)</f>
        <v>5.84</v>
      </c>
      <c r="O90" t="str">
        <f>VLOOKUP(Medical_Examinations[[#This Row],[Customer ID]],Medical_Examinations[#All],5,FALSE)</f>
        <v>Prediabetes</v>
      </c>
      <c r="P90" t="str">
        <f>VLOOKUP(Medical_Examinations[[#This Row],[Customer ID]],Medical_Examinations[#All],6,FALSE)</f>
        <v>Yes</v>
      </c>
      <c r="Q90" t="str">
        <f>VLOOKUP(Medical_Examinations[[#This Row],[Customer ID]],Medical_Examinations[#All],7,FALSE)</f>
        <v>No</v>
      </c>
      <c r="R90" t="str">
        <f>VLOOKUP(Medical_Examinations[[#This Row],[Customer ID]],Medical_Examinations[#All],8,FALSE)</f>
        <v>Yes</v>
      </c>
      <c r="S90">
        <f>VLOOKUP(Medical_Examinations[[#This Row],[Customer ID]],Medical_Examinations[#All],9,FALSE)</f>
        <v>1</v>
      </c>
      <c r="T90" t="str">
        <f>VLOOKUP(Medical_Examinations[[#This Row],[Customer ID]],'Medical Examinations'!A89:J2424,10,FALSE)</f>
        <v>Yes</v>
      </c>
    </row>
    <row r="91" spans="1:20" x14ac:dyDescent="0.3">
      <c r="A91" t="s">
        <v>3845</v>
      </c>
      <c r="B91" t="s">
        <v>6191</v>
      </c>
      <c r="C91" t="s">
        <v>3</v>
      </c>
      <c r="D91" t="s">
        <v>178</v>
      </c>
      <c r="E91" t="s">
        <v>179</v>
      </c>
      <c r="F91" s="3" t="str">
        <f>VLOOKUP(Hospitalisation_Details[[#This Row],[Customer ID]],Hospitalisation_Details[#All],6,FALSE)</f>
        <v>02-12-99</v>
      </c>
      <c r="G91">
        <f>VLOOKUP(Hospitalisation_Details[[#This Row],[Customer ID]],Hospitalisation_Details[#All],8,FALSE)</f>
        <v>23</v>
      </c>
      <c r="H91" t="str">
        <f>VLOOKUP(Hospitalisation_Details[[#This Row],[Customer ID]],Hospitalisation_Details[#All],12,FALSE)</f>
        <v>R1013</v>
      </c>
      <c r="I91" t="str">
        <f>VLOOKUP(Hospitalisation_Details[[#This Row],[Customer ID]],Hospitalisation_Details[#All],12,FALSE)</f>
        <v>R1013</v>
      </c>
      <c r="J91" t="str">
        <f>VLOOKUP(Hospitalisation_Details[[#This Row],[Customer ID]],Hospitalisation_Details[#All],11,FALSE)</f>
        <v>Tier - 2</v>
      </c>
      <c r="K91">
        <f>VLOOKUP(Hospitalisation_Details[[#This Row],[Customer ID]],Hospitalisation_Details[#All],9,FALSE)</f>
        <v>1304</v>
      </c>
      <c r="L91">
        <f>VLOOKUP(Medical_Examinations[[#This Row],[Customer ID]],Medical_Examinations[#All],2,FALSE)</f>
        <v>32.56</v>
      </c>
      <c r="M91" t="str">
        <f>VLOOKUP(Medical_Examinations[[#This Row],[Customer ID]],Medical_Examinations[#All],3,FALSE)</f>
        <v>Obesity</v>
      </c>
      <c r="N91">
        <f>VLOOKUP(Medical_Examinations[[#This Row],[Customer ID]],Medical_Examinations[#All],4,FALSE)</f>
        <v>5.41</v>
      </c>
      <c r="O91" t="str">
        <f>VLOOKUP(Medical_Examinations[[#This Row],[Customer ID]],Medical_Examinations[#All],5,FALSE)</f>
        <v>Normal</v>
      </c>
      <c r="P91" t="str">
        <f>VLOOKUP(Medical_Examinations[[#This Row],[Customer ID]],Medical_Examinations[#All],6,FALSE)</f>
        <v>No</v>
      </c>
      <c r="Q91" t="str">
        <f>VLOOKUP(Medical_Examinations[[#This Row],[Customer ID]],Medical_Examinations[#All],7,FALSE)</f>
        <v>No</v>
      </c>
      <c r="R91" t="str">
        <f>VLOOKUP(Medical_Examinations[[#This Row],[Customer ID]],Medical_Examinations[#All],8,FALSE)</f>
        <v>Yes</v>
      </c>
      <c r="S91">
        <f>VLOOKUP(Medical_Examinations[[#This Row],[Customer ID]],Medical_Examinations[#All],9,FALSE)</f>
        <v>1</v>
      </c>
      <c r="T91" t="str">
        <f>VLOOKUP(Medical_Examinations[[#This Row],[Customer ID]],'Medical Examinations'!A90:J2425,10,FALSE)</f>
        <v>Yes</v>
      </c>
    </row>
    <row r="92" spans="1:20" x14ac:dyDescent="0.3">
      <c r="A92" t="s">
        <v>3846</v>
      </c>
      <c r="B92" t="s">
        <v>6192</v>
      </c>
      <c r="C92" t="s">
        <v>3</v>
      </c>
      <c r="D92" t="s">
        <v>180</v>
      </c>
      <c r="E92" t="s">
        <v>181</v>
      </c>
      <c r="F92" s="3" t="str">
        <f>VLOOKUP(Hospitalisation_Details[[#This Row],[Customer ID]],Hospitalisation_Details[#All],6,FALSE)</f>
        <v>13-10-02</v>
      </c>
      <c r="G92">
        <f>VLOOKUP(Hospitalisation_Details[[#This Row],[Customer ID]],Hospitalisation_Details[#All],8,FALSE)</f>
        <v>20</v>
      </c>
      <c r="H92" t="str">
        <f>VLOOKUP(Hospitalisation_Details[[#This Row],[Customer ID]],Hospitalisation_Details[#All],12,FALSE)</f>
        <v>R1013</v>
      </c>
      <c r="I92" t="str">
        <f>VLOOKUP(Hospitalisation_Details[[#This Row],[Customer ID]],Hospitalisation_Details[#All],12,FALSE)</f>
        <v>R1013</v>
      </c>
      <c r="J92" t="str">
        <f>VLOOKUP(Hospitalisation_Details[[#This Row],[Customer ID]],Hospitalisation_Details[#All],11,FALSE)</f>
        <v>Tier - 2</v>
      </c>
      <c r="K92">
        <f>VLOOKUP(Hospitalisation_Details[[#This Row],[Customer ID]],Hospitalisation_Details[#All],9,FALSE)</f>
        <v>1315</v>
      </c>
      <c r="L92">
        <f>VLOOKUP(Medical_Examinations[[#This Row],[Customer ID]],Medical_Examinations[#All],2,FALSE)</f>
        <v>39.049999999999997</v>
      </c>
      <c r="M92" t="str">
        <f>VLOOKUP(Medical_Examinations[[#This Row],[Customer ID]],Medical_Examinations[#All],3,FALSE)</f>
        <v>Obesity</v>
      </c>
      <c r="N92">
        <f>VLOOKUP(Medical_Examinations[[#This Row],[Customer ID]],Medical_Examinations[#All],4,FALSE)</f>
        <v>6.06</v>
      </c>
      <c r="O92" t="str">
        <f>VLOOKUP(Medical_Examinations[[#This Row],[Customer ID]],Medical_Examinations[#All],5,FALSE)</f>
        <v>Prediabetes</v>
      </c>
      <c r="P92" t="str">
        <f>VLOOKUP(Medical_Examinations[[#This Row],[Customer ID]],Medical_Examinations[#All],6,FALSE)</f>
        <v>No</v>
      </c>
      <c r="Q92" t="str">
        <f>VLOOKUP(Medical_Examinations[[#This Row],[Customer ID]],Medical_Examinations[#All],7,FALSE)</f>
        <v>No</v>
      </c>
      <c r="R92" t="str">
        <f>VLOOKUP(Medical_Examinations[[#This Row],[Customer ID]],Medical_Examinations[#All],8,FALSE)</f>
        <v>No</v>
      </c>
      <c r="S92">
        <f>VLOOKUP(Medical_Examinations[[#This Row],[Customer ID]],Medical_Examinations[#All],9,FALSE)</f>
        <v>1</v>
      </c>
      <c r="T92" t="str">
        <f>VLOOKUP(Medical_Examinations[[#This Row],[Customer ID]],'Medical Examinations'!A91:J2426,10,FALSE)</f>
        <v>Yes</v>
      </c>
    </row>
    <row r="93" spans="1:20" x14ac:dyDescent="0.3">
      <c r="A93" t="s">
        <v>3847</v>
      </c>
      <c r="B93" t="s">
        <v>6193</v>
      </c>
      <c r="C93" t="s">
        <v>3</v>
      </c>
      <c r="D93" t="s">
        <v>182</v>
      </c>
      <c r="E93" t="s">
        <v>183</v>
      </c>
      <c r="F93" s="3" t="str">
        <f>VLOOKUP(Hospitalisation_Details[[#This Row],[Customer ID]],Hospitalisation_Details[#All],6,FALSE)</f>
        <v>14-10-99</v>
      </c>
      <c r="G93">
        <f>VLOOKUP(Hospitalisation_Details[[#This Row],[Customer ID]],Hospitalisation_Details[#All],8,FALSE)</f>
        <v>23</v>
      </c>
      <c r="H93" t="str">
        <f>VLOOKUP(Hospitalisation_Details[[#This Row],[Customer ID]],Hospitalisation_Details[#All],12,FALSE)</f>
        <v>R1013</v>
      </c>
      <c r="I93" t="str">
        <f>VLOOKUP(Hospitalisation_Details[[#This Row],[Customer ID]],Hospitalisation_Details[#All],12,FALSE)</f>
        <v>R1013</v>
      </c>
      <c r="J93" t="str">
        <f>VLOOKUP(Hospitalisation_Details[[#This Row],[Customer ID]],Hospitalisation_Details[#All],11,FALSE)</f>
        <v>Tier - 3</v>
      </c>
      <c r="K93">
        <f>VLOOKUP(Hospitalisation_Details[[#This Row],[Customer ID]],Hospitalisation_Details[#All],9,FALSE)</f>
        <v>1329.17</v>
      </c>
      <c r="L93">
        <f>VLOOKUP(Medical_Examinations[[#This Row],[Customer ID]],Medical_Examinations[#All],2,FALSE)</f>
        <v>42.75</v>
      </c>
      <c r="M93" t="str">
        <f>VLOOKUP(Medical_Examinations[[#This Row],[Customer ID]],Medical_Examinations[#All],3,FALSE)</f>
        <v>Obesity</v>
      </c>
      <c r="N93">
        <f>VLOOKUP(Medical_Examinations[[#This Row],[Customer ID]],Medical_Examinations[#All],4,FALSE)</f>
        <v>4.22</v>
      </c>
      <c r="O93" t="str">
        <f>VLOOKUP(Medical_Examinations[[#This Row],[Customer ID]],Medical_Examinations[#All],5,FALSE)</f>
        <v>Normal</v>
      </c>
      <c r="P93" t="str">
        <f>VLOOKUP(Medical_Examinations[[#This Row],[Customer ID]],Medical_Examinations[#All],6,FALSE)</f>
        <v>No</v>
      </c>
      <c r="Q93" t="str">
        <f>VLOOKUP(Medical_Examinations[[#This Row],[Customer ID]],Medical_Examinations[#All],7,FALSE)</f>
        <v>No</v>
      </c>
      <c r="R93" t="str">
        <f>VLOOKUP(Medical_Examinations[[#This Row],[Customer ID]],Medical_Examinations[#All],8,FALSE)</f>
        <v>No</v>
      </c>
      <c r="S93">
        <f>VLOOKUP(Medical_Examinations[[#This Row],[Customer ID]],Medical_Examinations[#All],9,FALSE)</f>
        <v>0</v>
      </c>
      <c r="T93" t="str">
        <f>VLOOKUP(Medical_Examinations[[#This Row],[Customer ID]],'Medical Examinations'!A92:J2427,10,FALSE)</f>
        <v>Yes</v>
      </c>
    </row>
    <row r="94" spans="1:20" x14ac:dyDescent="0.3">
      <c r="A94" t="s">
        <v>3848</v>
      </c>
      <c r="B94" t="s">
        <v>6194</v>
      </c>
      <c r="C94" t="s">
        <v>6</v>
      </c>
      <c r="D94" t="s">
        <v>184</v>
      </c>
      <c r="E94" t="s">
        <v>185</v>
      </c>
      <c r="F94" s="3" t="str">
        <f>VLOOKUP(Hospitalisation_Details[[#This Row],[Customer ID]],Hospitalisation_Details[#All],6,FALSE)</f>
        <v>12-07-98</v>
      </c>
      <c r="G94">
        <f>VLOOKUP(Hospitalisation_Details[[#This Row],[Customer ID]],Hospitalisation_Details[#All],8,FALSE)</f>
        <v>24</v>
      </c>
      <c r="H94" t="str">
        <f>VLOOKUP(Hospitalisation_Details[[#This Row],[Customer ID]],Hospitalisation_Details[#All],12,FALSE)</f>
        <v>R1013</v>
      </c>
      <c r="I94" t="str">
        <f>VLOOKUP(Hospitalisation_Details[[#This Row],[Customer ID]],Hospitalisation_Details[#All],12,FALSE)</f>
        <v>R1013</v>
      </c>
      <c r="J94" t="str">
        <f>VLOOKUP(Hospitalisation_Details[[#This Row],[Customer ID]],Hospitalisation_Details[#All],11,FALSE)</f>
        <v>Tier - 3</v>
      </c>
      <c r="K94">
        <f>VLOOKUP(Hospitalisation_Details[[#This Row],[Customer ID]],Hospitalisation_Details[#All],9,FALSE)</f>
        <v>1332.61</v>
      </c>
      <c r="L94">
        <f>VLOOKUP(Medical_Examinations[[#This Row],[Customer ID]],Medical_Examinations[#All],2,FALSE)</f>
        <v>50.58</v>
      </c>
      <c r="M94" t="str">
        <f>VLOOKUP(Medical_Examinations[[#This Row],[Customer ID]],Medical_Examinations[#All],3,FALSE)</f>
        <v>Obesity</v>
      </c>
      <c r="N94">
        <f>VLOOKUP(Medical_Examinations[[#This Row],[Customer ID]],Medical_Examinations[#All],4,FALSE)</f>
        <v>5.12</v>
      </c>
      <c r="O94" t="str">
        <f>VLOOKUP(Medical_Examinations[[#This Row],[Customer ID]],Medical_Examinations[#All],5,FALSE)</f>
        <v>Normal</v>
      </c>
      <c r="P94" t="str">
        <f>VLOOKUP(Medical_Examinations[[#This Row],[Customer ID]],Medical_Examinations[#All],6,FALSE)</f>
        <v>No</v>
      </c>
      <c r="Q94" t="str">
        <f>VLOOKUP(Medical_Examinations[[#This Row],[Customer ID]],Medical_Examinations[#All],7,FALSE)</f>
        <v>No</v>
      </c>
      <c r="R94" t="str">
        <f>VLOOKUP(Medical_Examinations[[#This Row],[Customer ID]],Medical_Examinations[#All],8,FALSE)</f>
        <v>No</v>
      </c>
      <c r="S94">
        <f>VLOOKUP(Medical_Examinations[[#This Row],[Customer ID]],Medical_Examinations[#All],9,FALSE)</f>
        <v>2</v>
      </c>
      <c r="T94" t="str">
        <f>VLOOKUP(Medical_Examinations[[#This Row],[Customer ID]],'Medical Examinations'!A93:J2428,10,FALSE)</f>
        <v>Yes</v>
      </c>
    </row>
    <row r="95" spans="1:20" x14ac:dyDescent="0.3">
      <c r="A95" t="s">
        <v>3849</v>
      </c>
      <c r="B95" t="s">
        <v>6195</v>
      </c>
      <c r="C95" t="s">
        <v>6</v>
      </c>
      <c r="D95" t="s">
        <v>27</v>
      </c>
      <c r="E95" t="s">
        <v>186</v>
      </c>
      <c r="F95" s="3" t="str">
        <f>VLOOKUP(Hospitalisation_Details[[#This Row],[Customer ID]],Hospitalisation_Details[#All],6,FALSE)</f>
        <v>30-07-95</v>
      </c>
      <c r="G95">
        <f>VLOOKUP(Hospitalisation_Details[[#This Row],[Customer ID]],Hospitalisation_Details[#All],8,FALSE)</f>
        <v>27</v>
      </c>
      <c r="H95" t="str">
        <f>VLOOKUP(Hospitalisation_Details[[#This Row],[Customer ID]],Hospitalisation_Details[#All],12,FALSE)</f>
        <v>R1012</v>
      </c>
      <c r="I95" t="str">
        <f>VLOOKUP(Hospitalisation_Details[[#This Row],[Customer ID]],Hospitalisation_Details[#All],12,FALSE)</f>
        <v>R1012</v>
      </c>
      <c r="J95" t="str">
        <f>VLOOKUP(Hospitalisation_Details[[#This Row],[Customer ID]],Hospitalisation_Details[#All],11,FALSE)</f>
        <v>Tier - 3</v>
      </c>
      <c r="K95">
        <f>VLOOKUP(Hospitalisation_Details[[#This Row],[Customer ID]],Hospitalisation_Details[#All],9,FALSE)</f>
        <v>1338</v>
      </c>
      <c r="L95">
        <f>VLOOKUP(Medical_Examinations[[#This Row],[Customer ID]],Medical_Examinations[#All],2,FALSE)</f>
        <v>30.495000000000001</v>
      </c>
      <c r="M95" t="str">
        <f>VLOOKUP(Medical_Examinations[[#This Row],[Customer ID]],Medical_Examinations[#All],3,FALSE)</f>
        <v>Obesity</v>
      </c>
      <c r="N95">
        <f>VLOOKUP(Medical_Examinations[[#This Row],[Customer ID]],Medical_Examinations[#All],4,FALSE)</f>
        <v>4.57</v>
      </c>
      <c r="O95" t="str">
        <f>VLOOKUP(Medical_Examinations[[#This Row],[Customer ID]],Medical_Examinations[#All],5,FALSE)</f>
        <v>Normal</v>
      </c>
      <c r="P95" t="str">
        <f>VLOOKUP(Medical_Examinations[[#This Row],[Customer ID]],Medical_Examinations[#All],6,FALSE)</f>
        <v>Yes</v>
      </c>
      <c r="Q95" t="str">
        <f>VLOOKUP(Medical_Examinations[[#This Row],[Customer ID]],Medical_Examinations[#All],7,FALSE)</f>
        <v>No</v>
      </c>
      <c r="R95" t="str">
        <f>VLOOKUP(Medical_Examinations[[#This Row],[Customer ID]],Medical_Examinations[#All],8,FALSE)</f>
        <v>No</v>
      </c>
      <c r="S95">
        <f>VLOOKUP(Medical_Examinations[[#This Row],[Customer ID]],Medical_Examinations[#All],9,FALSE)</f>
        <v>0</v>
      </c>
      <c r="T95" t="str">
        <f>VLOOKUP(Medical_Examinations[[#This Row],[Customer ID]],'Medical Examinations'!A94:J2429,10,FALSE)</f>
        <v>Yes</v>
      </c>
    </row>
    <row r="96" spans="1:20" x14ac:dyDescent="0.3">
      <c r="A96" t="s">
        <v>3850</v>
      </c>
      <c r="B96" t="s">
        <v>6196</v>
      </c>
      <c r="C96" t="s">
        <v>3</v>
      </c>
      <c r="D96" t="s">
        <v>62</v>
      </c>
      <c r="E96" t="s">
        <v>187</v>
      </c>
      <c r="F96" s="3" t="str">
        <f>VLOOKUP(Hospitalisation_Details[[#This Row],[Customer ID]],Hospitalisation_Details[#All],6,FALSE)</f>
        <v>07-11-97</v>
      </c>
      <c r="G96">
        <f>VLOOKUP(Hospitalisation_Details[[#This Row],[Customer ID]],Hospitalisation_Details[#All],8,FALSE)</f>
        <v>25</v>
      </c>
      <c r="H96" t="str">
        <f>VLOOKUP(Hospitalisation_Details[[#This Row],[Customer ID]],Hospitalisation_Details[#All],12,FALSE)</f>
        <v>R1012</v>
      </c>
      <c r="I96" t="str">
        <f>VLOOKUP(Hospitalisation_Details[[#This Row],[Customer ID]],Hospitalisation_Details[#All],12,FALSE)</f>
        <v>R1012</v>
      </c>
      <c r="J96" t="str">
        <f>VLOOKUP(Hospitalisation_Details[[#This Row],[Customer ID]],Hospitalisation_Details[#All],11,FALSE)</f>
        <v>Tier - 2</v>
      </c>
      <c r="K96">
        <f>VLOOKUP(Hospitalisation_Details[[#This Row],[Customer ID]],Hospitalisation_Details[#All],9,FALSE)</f>
        <v>1341.16</v>
      </c>
      <c r="L96">
        <f>VLOOKUP(Medical_Examinations[[#This Row],[Customer ID]],Medical_Examinations[#All],2,FALSE)</f>
        <v>48.31</v>
      </c>
      <c r="M96" t="str">
        <f>VLOOKUP(Medical_Examinations[[#This Row],[Customer ID]],Medical_Examinations[#All],3,FALSE)</f>
        <v>Obesity</v>
      </c>
      <c r="N96">
        <f>VLOOKUP(Medical_Examinations[[#This Row],[Customer ID]],Medical_Examinations[#All],4,FALSE)</f>
        <v>9.58</v>
      </c>
      <c r="O96" t="str">
        <f>VLOOKUP(Medical_Examinations[[#This Row],[Customer ID]],Medical_Examinations[#All],5,FALSE)</f>
        <v>Diabetes</v>
      </c>
      <c r="P96" t="str">
        <f>VLOOKUP(Medical_Examinations[[#This Row],[Customer ID]],Medical_Examinations[#All],6,FALSE)</f>
        <v>Yes</v>
      </c>
      <c r="Q96" t="str">
        <f>VLOOKUP(Medical_Examinations[[#This Row],[Customer ID]],Medical_Examinations[#All],7,FALSE)</f>
        <v>No</v>
      </c>
      <c r="R96" t="str">
        <f>VLOOKUP(Medical_Examinations[[#This Row],[Customer ID]],Medical_Examinations[#All],8,FALSE)</f>
        <v>No</v>
      </c>
      <c r="S96">
        <f>VLOOKUP(Medical_Examinations[[#This Row],[Customer ID]],Medical_Examinations[#All],9,FALSE)</f>
        <v>2</v>
      </c>
      <c r="T96" t="str">
        <f>VLOOKUP(Medical_Examinations[[#This Row],[Customer ID]],'Medical Examinations'!A95:J2430,10,FALSE)</f>
        <v>Yes</v>
      </c>
    </row>
    <row r="97" spans="1:20" x14ac:dyDescent="0.3">
      <c r="A97" t="s">
        <v>3851</v>
      </c>
      <c r="B97" t="s">
        <v>6197</v>
      </c>
      <c r="C97" t="s">
        <v>6</v>
      </c>
      <c r="D97" t="s">
        <v>188</v>
      </c>
      <c r="E97" t="s">
        <v>189</v>
      </c>
      <c r="F97" s="3" t="str">
        <f>VLOOKUP(Hospitalisation_Details[[#This Row],[Customer ID]],Hospitalisation_Details[#All],6,FALSE)</f>
        <v>03-12-98</v>
      </c>
      <c r="G97">
        <f>VLOOKUP(Hospitalisation_Details[[#This Row],[Customer ID]],Hospitalisation_Details[#All],8,FALSE)</f>
        <v>24</v>
      </c>
      <c r="H97" t="str">
        <f>VLOOKUP(Hospitalisation_Details[[#This Row],[Customer ID]],Hospitalisation_Details[#All],12,FALSE)</f>
        <v>R1013</v>
      </c>
      <c r="I97" t="str">
        <f>VLOOKUP(Hospitalisation_Details[[#This Row],[Customer ID]],Hospitalisation_Details[#All],12,FALSE)</f>
        <v>R1013</v>
      </c>
      <c r="J97" t="str">
        <f>VLOOKUP(Hospitalisation_Details[[#This Row],[Customer ID]],Hospitalisation_Details[#All],11,FALSE)</f>
        <v>Tier - 1</v>
      </c>
      <c r="K97">
        <f>VLOOKUP(Hospitalisation_Details[[#This Row],[Customer ID]],Hospitalisation_Details[#All],9,FALSE)</f>
        <v>1359</v>
      </c>
      <c r="L97">
        <f>VLOOKUP(Medical_Examinations[[#This Row],[Customer ID]],Medical_Examinations[#All],2,FALSE)</f>
        <v>48.99</v>
      </c>
      <c r="M97" t="str">
        <f>VLOOKUP(Medical_Examinations[[#This Row],[Customer ID]],Medical_Examinations[#All],3,FALSE)</f>
        <v>Obesity</v>
      </c>
      <c r="N97">
        <f>VLOOKUP(Medical_Examinations[[#This Row],[Customer ID]],Medical_Examinations[#All],4,FALSE)</f>
        <v>9.7799999999999994</v>
      </c>
      <c r="O97" t="str">
        <f>VLOOKUP(Medical_Examinations[[#This Row],[Customer ID]],Medical_Examinations[#All],5,FALSE)</f>
        <v>Diabetes</v>
      </c>
      <c r="P97" t="str">
        <f>VLOOKUP(Medical_Examinations[[#This Row],[Customer ID]],Medical_Examinations[#All],6,FALSE)</f>
        <v>Yes</v>
      </c>
      <c r="Q97" t="str">
        <f>VLOOKUP(Medical_Examinations[[#This Row],[Customer ID]],Medical_Examinations[#All],7,FALSE)</f>
        <v>No</v>
      </c>
      <c r="R97" t="str">
        <f>VLOOKUP(Medical_Examinations[[#This Row],[Customer ID]],Medical_Examinations[#All],8,FALSE)</f>
        <v>No</v>
      </c>
      <c r="S97">
        <f>VLOOKUP(Medical_Examinations[[#This Row],[Customer ID]],Medical_Examinations[#All],9,FALSE)</f>
        <v>1</v>
      </c>
      <c r="T97" t="str">
        <f>VLOOKUP(Medical_Examinations[[#This Row],[Customer ID]],'Medical Examinations'!A96:J2431,10,FALSE)</f>
        <v>Yes</v>
      </c>
    </row>
    <row r="98" spans="1:20" x14ac:dyDescent="0.3">
      <c r="A98" t="s">
        <v>3852</v>
      </c>
      <c r="B98" t="s">
        <v>6198</v>
      </c>
      <c r="C98" t="s">
        <v>3</v>
      </c>
      <c r="D98" t="s">
        <v>190</v>
      </c>
      <c r="E98" t="s">
        <v>191</v>
      </c>
      <c r="F98" s="3" t="str">
        <f>VLOOKUP(Hospitalisation_Details[[#This Row],[Customer ID]],Hospitalisation_Details[#All],6,FALSE)</f>
        <v>15-08-02</v>
      </c>
      <c r="G98">
        <f>VLOOKUP(Hospitalisation_Details[[#This Row],[Customer ID]],Hospitalisation_Details[#All],8,FALSE)</f>
        <v>20</v>
      </c>
      <c r="H98" t="str">
        <f>VLOOKUP(Hospitalisation_Details[[#This Row],[Customer ID]],Hospitalisation_Details[#All],12,FALSE)</f>
        <v>R1013</v>
      </c>
      <c r="I98" t="str">
        <f>VLOOKUP(Hospitalisation_Details[[#This Row],[Customer ID]],Hospitalisation_Details[#All],12,FALSE)</f>
        <v>R1013</v>
      </c>
      <c r="J98" t="str">
        <f>VLOOKUP(Hospitalisation_Details[[#This Row],[Customer ID]],Hospitalisation_Details[#All],11,FALSE)</f>
        <v>Tier - 1</v>
      </c>
      <c r="K98">
        <f>VLOOKUP(Hospitalisation_Details[[#This Row],[Customer ID]],Hospitalisation_Details[#All],9,FALSE)</f>
        <v>1382</v>
      </c>
      <c r="L98">
        <f>VLOOKUP(Medical_Examinations[[#This Row],[Customer ID]],Medical_Examinations[#All],2,FALSE)</f>
        <v>38.39</v>
      </c>
      <c r="M98" t="str">
        <f>VLOOKUP(Medical_Examinations[[#This Row],[Customer ID]],Medical_Examinations[#All],3,FALSE)</f>
        <v>Obesity</v>
      </c>
      <c r="N98">
        <f>VLOOKUP(Medical_Examinations[[#This Row],[Customer ID]],Medical_Examinations[#All],4,FALSE)</f>
        <v>4.1100000000000003</v>
      </c>
      <c r="O98" t="str">
        <f>VLOOKUP(Medical_Examinations[[#This Row],[Customer ID]],Medical_Examinations[#All],5,FALSE)</f>
        <v>Normal</v>
      </c>
      <c r="P98" t="str">
        <f>VLOOKUP(Medical_Examinations[[#This Row],[Customer ID]],Medical_Examinations[#All],6,FALSE)</f>
        <v>Yes</v>
      </c>
      <c r="Q98" t="str">
        <f>VLOOKUP(Medical_Examinations[[#This Row],[Customer ID]],Medical_Examinations[#All],7,FALSE)</f>
        <v>No</v>
      </c>
      <c r="R98" t="str">
        <f>VLOOKUP(Medical_Examinations[[#This Row],[Customer ID]],Medical_Examinations[#All],8,FALSE)</f>
        <v>No</v>
      </c>
      <c r="S98">
        <f>VLOOKUP(Medical_Examinations[[#This Row],[Customer ID]],Medical_Examinations[#All],9,FALSE)</f>
        <v>0</v>
      </c>
      <c r="T98" t="str">
        <f>VLOOKUP(Medical_Examinations[[#This Row],[Customer ID]],'Medical Examinations'!A97:J2432,10,FALSE)</f>
        <v>Yes</v>
      </c>
    </row>
    <row r="99" spans="1:20" x14ac:dyDescent="0.3">
      <c r="A99" t="s">
        <v>3853</v>
      </c>
      <c r="B99" t="s">
        <v>6199</v>
      </c>
      <c r="C99" t="s">
        <v>3</v>
      </c>
      <c r="D99" t="s">
        <v>192</v>
      </c>
      <c r="E99" t="s">
        <v>193</v>
      </c>
      <c r="F99" s="3" t="str">
        <f>VLOOKUP(Hospitalisation_Details[[#This Row],[Customer ID]],Hospitalisation_Details[#All],6,FALSE)</f>
        <v>06-07-99</v>
      </c>
      <c r="G99">
        <f>VLOOKUP(Hospitalisation_Details[[#This Row],[Customer ID]],Hospitalisation_Details[#All],8,FALSE)</f>
        <v>23</v>
      </c>
      <c r="H99" t="str">
        <f>VLOOKUP(Hospitalisation_Details[[#This Row],[Customer ID]],Hospitalisation_Details[#All],12,FALSE)</f>
        <v>R1013</v>
      </c>
      <c r="I99" t="str">
        <f>VLOOKUP(Hospitalisation_Details[[#This Row],[Customer ID]],Hospitalisation_Details[#All],12,FALSE)</f>
        <v>R1013</v>
      </c>
      <c r="J99" t="str">
        <f>VLOOKUP(Hospitalisation_Details[[#This Row],[Customer ID]],Hospitalisation_Details[#All],11,FALSE)</f>
        <v>Tier - 2</v>
      </c>
      <c r="K99">
        <f>VLOOKUP(Hospitalisation_Details[[#This Row],[Customer ID]],Hospitalisation_Details[#All],9,FALSE)</f>
        <v>1389</v>
      </c>
      <c r="L99">
        <f>VLOOKUP(Medical_Examinations[[#This Row],[Customer ID]],Medical_Examinations[#All],2,FALSE)</f>
        <v>44.34</v>
      </c>
      <c r="M99" t="str">
        <f>VLOOKUP(Medical_Examinations[[#This Row],[Customer ID]],Medical_Examinations[#All],3,FALSE)</f>
        <v>Obesity</v>
      </c>
      <c r="N99">
        <f>VLOOKUP(Medical_Examinations[[#This Row],[Customer ID]],Medical_Examinations[#All],4,FALSE)</f>
        <v>4.0199999999999996</v>
      </c>
      <c r="O99" t="str">
        <f>VLOOKUP(Medical_Examinations[[#This Row],[Customer ID]],Medical_Examinations[#All],5,FALSE)</f>
        <v>Normal</v>
      </c>
      <c r="P99" t="str">
        <f>VLOOKUP(Medical_Examinations[[#This Row],[Customer ID]],Medical_Examinations[#All],6,FALSE)</f>
        <v>Yes</v>
      </c>
      <c r="Q99" t="str">
        <f>VLOOKUP(Medical_Examinations[[#This Row],[Customer ID]],Medical_Examinations[#All],7,FALSE)</f>
        <v>No</v>
      </c>
      <c r="R99" t="str">
        <f>VLOOKUP(Medical_Examinations[[#This Row],[Customer ID]],Medical_Examinations[#All],8,FALSE)</f>
        <v>No</v>
      </c>
      <c r="S99">
        <f>VLOOKUP(Medical_Examinations[[#This Row],[Customer ID]],Medical_Examinations[#All],9,FALSE)</f>
        <v>2</v>
      </c>
      <c r="T99" t="str">
        <f>VLOOKUP(Medical_Examinations[[#This Row],[Customer ID]],'Medical Examinations'!A98:J2433,10,FALSE)</f>
        <v>Yes</v>
      </c>
    </row>
    <row r="100" spans="1:20" x14ac:dyDescent="0.3">
      <c r="A100" t="s">
        <v>3854</v>
      </c>
      <c r="B100" t="s">
        <v>6200</v>
      </c>
      <c r="C100" t="s">
        <v>6</v>
      </c>
      <c r="D100" t="s">
        <v>194</v>
      </c>
      <c r="E100" t="s">
        <v>195</v>
      </c>
      <c r="F100" s="3" t="str">
        <f>VLOOKUP(Hospitalisation_Details[[#This Row],[Customer ID]],Hospitalisation_Details[#All],6,FALSE)</f>
        <v>14-11-02</v>
      </c>
      <c r="G100">
        <f>VLOOKUP(Hospitalisation_Details[[#This Row],[Customer ID]],Hospitalisation_Details[#All],8,FALSE)</f>
        <v>20</v>
      </c>
      <c r="H100" t="str">
        <f>VLOOKUP(Hospitalisation_Details[[#This Row],[Customer ID]],Hospitalisation_Details[#All],12,FALSE)</f>
        <v>R1013</v>
      </c>
      <c r="I100" t="str">
        <f>VLOOKUP(Hospitalisation_Details[[#This Row],[Customer ID]],Hospitalisation_Details[#All],12,FALSE)</f>
        <v>R1013</v>
      </c>
      <c r="J100" t="str">
        <f>VLOOKUP(Hospitalisation_Details[[#This Row],[Customer ID]],Hospitalisation_Details[#All],11,FALSE)</f>
        <v>Tier - 2</v>
      </c>
      <c r="K100">
        <f>VLOOKUP(Hospitalisation_Details[[#This Row],[Customer ID]],Hospitalisation_Details[#All],9,FALSE)</f>
        <v>1390</v>
      </c>
      <c r="L100">
        <f>VLOOKUP(Medical_Examinations[[#This Row],[Customer ID]],Medical_Examinations[#All],2,FALSE)</f>
        <v>41.51</v>
      </c>
      <c r="M100" t="str">
        <f>VLOOKUP(Medical_Examinations[[#This Row],[Customer ID]],Medical_Examinations[#All],3,FALSE)</f>
        <v>Obesity</v>
      </c>
      <c r="N100">
        <f>VLOOKUP(Medical_Examinations[[#This Row],[Customer ID]],Medical_Examinations[#All],4,FALSE)</f>
        <v>6.92</v>
      </c>
      <c r="O100" t="str">
        <f>VLOOKUP(Medical_Examinations[[#This Row],[Customer ID]],Medical_Examinations[#All],5,FALSE)</f>
        <v>Diabetes</v>
      </c>
      <c r="P100" t="str">
        <f>VLOOKUP(Medical_Examinations[[#This Row],[Customer ID]],Medical_Examinations[#All],6,FALSE)</f>
        <v>No</v>
      </c>
      <c r="Q100" t="str">
        <f>VLOOKUP(Medical_Examinations[[#This Row],[Customer ID]],Medical_Examinations[#All],7,FALSE)</f>
        <v>No</v>
      </c>
      <c r="R100" t="str">
        <f>VLOOKUP(Medical_Examinations[[#This Row],[Customer ID]],Medical_Examinations[#All],8,FALSE)</f>
        <v>No</v>
      </c>
      <c r="S100">
        <f>VLOOKUP(Medical_Examinations[[#This Row],[Customer ID]],Medical_Examinations[#All],9,FALSE)</f>
        <v>0</v>
      </c>
      <c r="T100" t="str">
        <f>VLOOKUP(Medical_Examinations[[#This Row],[Customer ID]],'Medical Examinations'!A99:J2434,10,FALSE)</f>
        <v>Yes</v>
      </c>
    </row>
    <row r="101" spans="1:20" x14ac:dyDescent="0.3">
      <c r="A101" t="s">
        <v>3855</v>
      </c>
      <c r="B101" t="s">
        <v>6201</v>
      </c>
      <c r="C101" t="s">
        <v>6</v>
      </c>
      <c r="D101" t="s">
        <v>132</v>
      </c>
      <c r="E101" t="s">
        <v>196</v>
      </c>
      <c r="F101" s="3" t="str">
        <f>VLOOKUP(Hospitalisation_Details[[#This Row],[Customer ID]],Hospitalisation_Details[#All],6,FALSE)</f>
        <v>22-12-02</v>
      </c>
      <c r="G101">
        <f>VLOOKUP(Hospitalisation_Details[[#This Row],[Customer ID]],Hospitalisation_Details[#All],8,FALSE)</f>
        <v>20</v>
      </c>
      <c r="H101" t="str">
        <f>VLOOKUP(Hospitalisation_Details[[#This Row],[Customer ID]],Hospitalisation_Details[#All],12,FALSE)</f>
        <v>R1013</v>
      </c>
      <c r="I101" t="str">
        <f>VLOOKUP(Hospitalisation_Details[[#This Row],[Customer ID]],Hospitalisation_Details[#All],12,FALSE)</f>
        <v>R1013</v>
      </c>
      <c r="J101" t="str">
        <f>VLOOKUP(Hospitalisation_Details[[#This Row],[Customer ID]],Hospitalisation_Details[#All],11,FALSE)</f>
        <v>Tier - 1</v>
      </c>
      <c r="K101">
        <f>VLOOKUP(Hospitalisation_Details[[#This Row],[Customer ID]],Hospitalisation_Details[#All],9,FALSE)</f>
        <v>1391.53</v>
      </c>
      <c r="L101">
        <f>VLOOKUP(Medical_Examinations[[#This Row],[Customer ID]],Medical_Examinations[#All],2,FALSE)</f>
        <v>48.2</v>
      </c>
      <c r="M101" t="str">
        <f>VLOOKUP(Medical_Examinations[[#This Row],[Customer ID]],Medical_Examinations[#All],3,FALSE)</f>
        <v>Obesity</v>
      </c>
      <c r="N101">
        <f>VLOOKUP(Medical_Examinations[[#This Row],[Customer ID]],Medical_Examinations[#All],4,FALSE)</f>
        <v>4.84</v>
      </c>
      <c r="O101" t="str">
        <f>VLOOKUP(Medical_Examinations[[#This Row],[Customer ID]],Medical_Examinations[#All],5,FALSE)</f>
        <v>Normal</v>
      </c>
      <c r="P101" t="str">
        <f>VLOOKUP(Medical_Examinations[[#This Row],[Customer ID]],Medical_Examinations[#All],6,FALSE)</f>
        <v>No</v>
      </c>
      <c r="Q101" t="str">
        <f>VLOOKUP(Medical_Examinations[[#This Row],[Customer ID]],Medical_Examinations[#All],7,FALSE)</f>
        <v>No</v>
      </c>
      <c r="R101" t="str">
        <f>VLOOKUP(Medical_Examinations[[#This Row],[Customer ID]],Medical_Examinations[#All],8,FALSE)</f>
        <v>No</v>
      </c>
      <c r="S101">
        <f>VLOOKUP(Medical_Examinations[[#This Row],[Customer ID]],Medical_Examinations[#All],9,FALSE)</f>
        <v>0</v>
      </c>
      <c r="T101" t="str">
        <f>VLOOKUP(Medical_Examinations[[#This Row],[Customer ID]],'Medical Examinations'!A100:J2435,10,FALSE)</f>
        <v>Yes</v>
      </c>
    </row>
    <row r="102" spans="1:20" x14ac:dyDescent="0.3">
      <c r="A102" t="s">
        <v>3856</v>
      </c>
      <c r="B102" t="s">
        <v>6202</v>
      </c>
      <c r="C102" t="s">
        <v>6</v>
      </c>
      <c r="D102" t="s">
        <v>197</v>
      </c>
      <c r="E102" t="s">
        <v>198</v>
      </c>
      <c r="F102" s="3" t="str">
        <f>VLOOKUP(Hospitalisation_Details[[#This Row],[Customer ID]],Hospitalisation_Details[#All],6,FALSE)</f>
        <v>05-09-98</v>
      </c>
      <c r="G102">
        <f>VLOOKUP(Hospitalisation_Details[[#This Row],[Customer ID]],Hospitalisation_Details[#All],8,FALSE)</f>
        <v>24</v>
      </c>
      <c r="H102" t="str">
        <f>VLOOKUP(Hospitalisation_Details[[#This Row],[Customer ID]],Hospitalisation_Details[#All],12,FALSE)</f>
        <v>R1013</v>
      </c>
      <c r="I102" t="str">
        <f>VLOOKUP(Hospitalisation_Details[[#This Row],[Customer ID]],Hospitalisation_Details[#All],12,FALSE)</f>
        <v>R1013</v>
      </c>
      <c r="J102" t="str">
        <f>VLOOKUP(Hospitalisation_Details[[#This Row],[Customer ID]],Hospitalisation_Details[#All],11,FALSE)</f>
        <v>Tier - 2</v>
      </c>
      <c r="K102">
        <f>VLOOKUP(Hospitalisation_Details[[#This Row],[Customer ID]],Hospitalisation_Details[#All],9,FALSE)</f>
        <v>1400.44</v>
      </c>
      <c r="L102">
        <f>VLOOKUP(Medical_Examinations[[#This Row],[Customer ID]],Medical_Examinations[#All],2,FALSE)</f>
        <v>35.75</v>
      </c>
      <c r="M102" t="str">
        <f>VLOOKUP(Medical_Examinations[[#This Row],[Customer ID]],Medical_Examinations[#All],3,FALSE)</f>
        <v>Obesity</v>
      </c>
      <c r="N102">
        <f>VLOOKUP(Medical_Examinations[[#This Row],[Customer ID]],Medical_Examinations[#All],4,FALSE)</f>
        <v>8</v>
      </c>
      <c r="O102" t="str">
        <f>VLOOKUP(Medical_Examinations[[#This Row],[Customer ID]],Medical_Examinations[#All],5,FALSE)</f>
        <v>Diabetes</v>
      </c>
      <c r="P102" t="str">
        <f>VLOOKUP(Medical_Examinations[[#This Row],[Customer ID]],Medical_Examinations[#All],6,FALSE)</f>
        <v>Yes</v>
      </c>
      <c r="Q102" t="str">
        <f>VLOOKUP(Medical_Examinations[[#This Row],[Customer ID]],Medical_Examinations[#All],7,FALSE)</f>
        <v>No</v>
      </c>
      <c r="R102" t="str">
        <f>VLOOKUP(Medical_Examinations[[#This Row],[Customer ID]],Medical_Examinations[#All],8,FALSE)</f>
        <v>No</v>
      </c>
      <c r="S102">
        <f>VLOOKUP(Medical_Examinations[[#This Row],[Customer ID]],Medical_Examinations[#All],9,FALSE)</f>
        <v>0</v>
      </c>
      <c r="T102" t="str">
        <f>VLOOKUP(Medical_Examinations[[#This Row],[Customer ID]],'Medical Examinations'!A101:J2436,10,FALSE)</f>
        <v>Yes</v>
      </c>
    </row>
    <row r="103" spans="1:20" x14ac:dyDescent="0.3">
      <c r="A103" t="s">
        <v>3857</v>
      </c>
      <c r="B103" t="s">
        <v>6203</v>
      </c>
      <c r="C103" t="s">
        <v>3</v>
      </c>
      <c r="D103" t="s">
        <v>199</v>
      </c>
      <c r="E103" t="s">
        <v>200</v>
      </c>
      <c r="F103" s="3" t="str">
        <f>VLOOKUP(Hospitalisation_Details[[#This Row],[Customer ID]],Hospitalisation_Details[#All],6,FALSE)</f>
        <v>27-10-97</v>
      </c>
      <c r="G103">
        <f>VLOOKUP(Hospitalisation_Details[[#This Row],[Customer ID]],Hospitalisation_Details[#All],8,FALSE)</f>
        <v>25</v>
      </c>
      <c r="H103" t="str">
        <f>VLOOKUP(Hospitalisation_Details[[#This Row],[Customer ID]],Hospitalisation_Details[#All],12,FALSE)</f>
        <v>R1011</v>
      </c>
      <c r="I103" t="str">
        <f>VLOOKUP(Hospitalisation_Details[[#This Row],[Customer ID]],Hospitalisation_Details[#All],12,FALSE)</f>
        <v>R1011</v>
      </c>
      <c r="J103" t="str">
        <f>VLOOKUP(Hospitalisation_Details[[#This Row],[Customer ID]],Hospitalisation_Details[#All],11,FALSE)</f>
        <v>Tier - 3</v>
      </c>
      <c r="K103">
        <f>VLOOKUP(Hospitalisation_Details[[#This Row],[Customer ID]],Hospitalisation_Details[#All],9,FALSE)</f>
        <v>1402</v>
      </c>
      <c r="L103">
        <f>VLOOKUP(Medical_Examinations[[#This Row],[Customer ID]],Medical_Examinations[#All],2,FALSE)</f>
        <v>53.81</v>
      </c>
      <c r="M103" t="str">
        <f>VLOOKUP(Medical_Examinations[[#This Row],[Customer ID]],Medical_Examinations[#All],3,FALSE)</f>
        <v>Obesity</v>
      </c>
      <c r="N103">
        <f>VLOOKUP(Medical_Examinations[[#This Row],[Customer ID]],Medical_Examinations[#All],4,FALSE)</f>
        <v>8.77</v>
      </c>
      <c r="O103" t="str">
        <f>VLOOKUP(Medical_Examinations[[#This Row],[Customer ID]],Medical_Examinations[#All],5,FALSE)</f>
        <v>Diabetes</v>
      </c>
      <c r="P103" t="str">
        <f>VLOOKUP(Medical_Examinations[[#This Row],[Customer ID]],Medical_Examinations[#All],6,FALSE)</f>
        <v>Yes</v>
      </c>
      <c r="Q103" t="str">
        <f>VLOOKUP(Medical_Examinations[[#This Row],[Customer ID]],Medical_Examinations[#All],7,FALSE)</f>
        <v>No</v>
      </c>
      <c r="R103" t="str">
        <f>VLOOKUP(Medical_Examinations[[#This Row],[Customer ID]],Medical_Examinations[#All],8,FALSE)</f>
        <v>No</v>
      </c>
      <c r="S103">
        <f>VLOOKUP(Medical_Examinations[[#This Row],[Customer ID]],Medical_Examinations[#All],9,FALSE)</f>
        <v>0</v>
      </c>
      <c r="T103" t="str">
        <f>VLOOKUP(Medical_Examinations[[#This Row],[Customer ID]],'Medical Examinations'!A102:J2437,10,FALSE)</f>
        <v>Yes</v>
      </c>
    </row>
    <row r="104" spans="1:20" x14ac:dyDescent="0.3">
      <c r="A104" t="s">
        <v>3858</v>
      </c>
      <c r="B104" t="s">
        <v>6204</v>
      </c>
      <c r="C104" t="s">
        <v>6</v>
      </c>
      <c r="D104" t="s">
        <v>201</v>
      </c>
      <c r="E104" t="s">
        <v>202</v>
      </c>
      <c r="F104" s="3" t="str">
        <f>VLOOKUP(Hospitalisation_Details[[#This Row],[Customer ID]],Hospitalisation_Details[#All],6,FALSE)</f>
        <v>23-06-96</v>
      </c>
      <c r="G104">
        <f>VLOOKUP(Hospitalisation_Details[[#This Row],[Customer ID]],Hospitalisation_Details[#All],8,FALSE)</f>
        <v>26</v>
      </c>
      <c r="H104" t="str">
        <f>VLOOKUP(Hospitalisation_Details[[#This Row],[Customer ID]],Hospitalisation_Details[#All],12,FALSE)</f>
        <v>R1013</v>
      </c>
      <c r="I104" t="str">
        <f>VLOOKUP(Hospitalisation_Details[[#This Row],[Customer ID]],Hospitalisation_Details[#All],12,FALSE)</f>
        <v>R1013</v>
      </c>
      <c r="J104" t="str">
        <f>VLOOKUP(Hospitalisation_Details[[#This Row],[Customer ID]],Hospitalisation_Details[#All],11,FALSE)</f>
        <v>Tier - 3</v>
      </c>
      <c r="K104">
        <f>VLOOKUP(Hospitalisation_Details[[#This Row],[Customer ID]],Hospitalisation_Details[#All],9,FALSE)</f>
        <v>1417</v>
      </c>
      <c r="L104">
        <f>VLOOKUP(Medical_Examinations[[#This Row],[Customer ID]],Medical_Examinations[#All],2,FALSE)</f>
        <v>49.48</v>
      </c>
      <c r="M104" t="str">
        <f>VLOOKUP(Medical_Examinations[[#This Row],[Customer ID]],Medical_Examinations[#All],3,FALSE)</f>
        <v>Obesity</v>
      </c>
      <c r="N104">
        <f>VLOOKUP(Medical_Examinations[[#This Row],[Customer ID]],Medical_Examinations[#All],4,FALSE)</f>
        <v>4.96</v>
      </c>
      <c r="O104" t="str">
        <f>VLOOKUP(Medical_Examinations[[#This Row],[Customer ID]],Medical_Examinations[#All],5,FALSE)</f>
        <v>Normal</v>
      </c>
      <c r="P104" t="str">
        <f>VLOOKUP(Medical_Examinations[[#This Row],[Customer ID]],Medical_Examinations[#All],6,FALSE)</f>
        <v>No</v>
      </c>
      <c r="Q104" t="str">
        <f>VLOOKUP(Medical_Examinations[[#This Row],[Customer ID]],Medical_Examinations[#All],7,FALSE)</f>
        <v>No</v>
      </c>
      <c r="R104" t="str">
        <f>VLOOKUP(Medical_Examinations[[#This Row],[Customer ID]],Medical_Examinations[#All],8,FALSE)</f>
        <v>Yes</v>
      </c>
      <c r="S104">
        <f>VLOOKUP(Medical_Examinations[[#This Row],[Customer ID]],Medical_Examinations[#All],9,FALSE)</f>
        <v>1</v>
      </c>
      <c r="T104" t="str">
        <f>VLOOKUP(Medical_Examinations[[#This Row],[Customer ID]],'Medical Examinations'!A103:J2438,10,FALSE)</f>
        <v>Yes</v>
      </c>
    </row>
    <row r="105" spans="1:20" x14ac:dyDescent="0.3">
      <c r="A105" t="s">
        <v>3859</v>
      </c>
      <c r="B105" t="s">
        <v>6205</v>
      </c>
      <c r="C105" t="s">
        <v>6</v>
      </c>
      <c r="D105" t="s">
        <v>203</v>
      </c>
      <c r="E105" t="s">
        <v>204</v>
      </c>
      <c r="F105" s="3" t="str">
        <f>VLOOKUP(Hospitalisation_Details[[#This Row],[Customer ID]],Hospitalisation_Details[#All],6,FALSE)</f>
        <v>23-08-01</v>
      </c>
      <c r="G105">
        <f>VLOOKUP(Hospitalisation_Details[[#This Row],[Customer ID]],Hospitalisation_Details[#All],8,FALSE)</f>
        <v>21</v>
      </c>
      <c r="H105" t="str">
        <f>VLOOKUP(Hospitalisation_Details[[#This Row],[Customer ID]],Hospitalisation_Details[#All],12,FALSE)</f>
        <v>R1013</v>
      </c>
      <c r="I105" t="str">
        <f>VLOOKUP(Hospitalisation_Details[[#This Row],[Customer ID]],Hospitalisation_Details[#All],12,FALSE)</f>
        <v>R1013</v>
      </c>
      <c r="J105" t="str">
        <f>VLOOKUP(Hospitalisation_Details[[#This Row],[Customer ID]],Hospitalisation_Details[#All],11,FALSE)</f>
        <v>Tier - 2</v>
      </c>
      <c r="K105">
        <f>VLOOKUP(Hospitalisation_Details[[#This Row],[Customer ID]],Hospitalisation_Details[#All],9,FALSE)</f>
        <v>1421</v>
      </c>
      <c r="L105">
        <f>VLOOKUP(Medical_Examinations[[#This Row],[Customer ID]],Medical_Examinations[#All],2,FALSE)</f>
        <v>34.1</v>
      </c>
      <c r="M105" t="str">
        <f>VLOOKUP(Medical_Examinations[[#This Row],[Customer ID]],Medical_Examinations[#All],3,FALSE)</f>
        <v>Obesity</v>
      </c>
      <c r="N105">
        <f>VLOOKUP(Medical_Examinations[[#This Row],[Customer ID]],Medical_Examinations[#All],4,FALSE)</f>
        <v>4.43</v>
      </c>
      <c r="O105" t="str">
        <f>VLOOKUP(Medical_Examinations[[#This Row],[Customer ID]],Medical_Examinations[#All],5,FALSE)</f>
        <v>Normal</v>
      </c>
      <c r="P105" t="str">
        <f>VLOOKUP(Medical_Examinations[[#This Row],[Customer ID]],Medical_Examinations[#All],6,FALSE)</f>
        <v>Yes</v>
      </c>
      <c r="Q105" t="str">
        <f>VLOOKUP(Medical_Examinations[[#This Row],[Customer ID]],Medical_Examinations[#All],7,FALSE)</f>
        <v>No</v>
      </c>
      <c r="R105" t="str">
        <f>VLOOKUP(Medical_Examinations[[#This Row],[Customer ID]],Medical_Examinations[#All],8,FALSE)</f>
        <v>No</v>
      </c>
      <c r="S105">
        <f>VLOOKUP(Medical_Examinations[[#This Row],[Customer ID]],Medical_Examinations[#All],9,FALSE)</f>
        <v>0</v>
      </c>
      <c r="T105" t="str">
        <f>VLOOKUP(Medical_Examinations[[#This Row],[Customer ID]],'Medical Examinations'!A104:J2439,10,FALSE)</f>
        <v>Yes</v>
      </c>
    </row>
    <row r="106" spans="1:20" x14ac:dyDescent="0.3">
      <c r="A106" t="s">
        <v>3860</v>
      </c>
      <c r="B106" t="s">
        <v>6206</v>
      </c>
      <c r="C106" t="s">
        <v>6</v>
      </c>
      <c r="D106" t="s">
        <v>205</v>
      </c>
      <c r="E106" t="s">
        <v>206</v>
      </c>
      <c r="F106" s="3" t="str">
        <f>VLOOKUP(Hospitalisation_Details[[#This Row],[Customer ID]],Hospitalisation_Details[#All],6,FALSE)</f>
        <v>05-12-97</v>
      </c>
      <c r="G106">
        <f>VLOOKUP(Hospitalisation_Details[[#This Row],[Customer ID]],Hospitalisation_Details[#All],8,FALSE)</f>
        <v>25</v>
      </c>
      <c r="H106" t="str">
        <f>VLOOKUP(Hospitalisation_Details[[#This Row],[Customer ID]],Hospitalisation_Details[#All],12,FALSE)</f>
        <v>R1013</v>
      </c>
      <c r="I106" t="str">
        <f>VLOOKUP(Hospitalisation_Details[[#This Row],[Customer ID]],Hospitalisation_Details[#All],12,FALSE)</f>
        <v>R1013</v>
      </c>
      <c r="J106" t="str">
        <f>VLOOKUP(Hospitalisation_Details[[#This Row],[Customer ID]],Hospitalisation_Details[#All],11,FALSE)</f>
        <v>Tier - 2</v>
      </c>
      <c r="K106">
        <f>VLOOKUP(Hospitalisation_Details[[#This Row],[Customer ID]],Hospitalisation_Details[#All],9,FALSE)</f>
        <v>1422</v>
      </c>
      <c r="L106">
        <f>VLOOKUP(Medical_Examinations[[#This Row],[Customer ID]],Medical_Examinations[#All],2,FALSE)</f>
        <v>35.299999999999997</v>
      </c>
      <c r="M106" t="str">
        <f>VLOOKUP(Medical_Examinations[[#This Row],[Customer ID]],Medical_Examinations[#All],3,FALSE)</f>
        <v>Obesity</v>
      </c>
      <c r="N106">
        <f>VLOOKUP(Medical_Examinations[[#This Row],[Customer ID]],Medical_Examinations[#All],4,FALSE)</f>
        <v>5.82</v>
      </c>
      <c r="O106" t="str">
        <f>VLOOKUP(Medical_Examinations[[#This Row],[Customer ID]],Medical_Examinations[#All],5,FALSE)</f>
        <v>Prediabetes</v>
      </c>
      <c r="P106" t="str">
        <f>VLOOKUP(Medical_Examinations[[#This Row],[Customer ID]],Medical_Examinations[#All],6,FALSE)</f>
        <v>Yes</v>
      </c>
      <c r="Q106" t="str">
        <f>VLOOKUP(Medical_Examinations[[#This Row],[Customer ID]],Medical_Examinations[#All],7,FALSE)</f>
        <v>No</v>
      </c>
      <c r="R106" t="str">
        <f>VLOOKUP(Medical_Examinations[[#This Row],[Customer ID]],Medical_Examinations[#All],8,FALSE)</f>
        <v>Yes</v>
      </c>
      <c r="S106">
        <f>VLOOKUP(Medical_Examinations[[#This Row],[Customer ID]],Medical_Examinations[#All],9,FALSE)</f>
        <v>1</v>
      </c>
      <c r="T106" t="str">
        <f>VLOOKUP(Medical_Examinations[[#This Row],[Customer ID]],'Medical Examinations'!A105:J2440,10,FALSE)</f>
        <v>Yes</v>
      </c>
    </row>
    <row r="107" spans="1:20" x14ac:dyDescent="0.3">
      <c r="A107" t="s">
        <v>3861</v>
      </c>
      <c r="B107" t="s">
        <v>6207</v>
      </c>
      <c r="C107" t="s">
        <v>6</v>
      </c>
      <c r="D107" t="s">
        <v>207</v>
      </c>
      <c r="E107" t="s">
        <v>208</v>
      </c>
      <c r="F107" s="3" t="str">
        <f>VLOOKUP(Hospitalisation_Details[[#This Row],[Customer ID]],Hospitalisation_Details[#All],6,FALSE)</f>
        <v>01-09-00</v>
      </c>
      <c r="G107">
        <f>VLOOKUP(Hospitalisation_Details[[#This Row],[Customer ID]],Hospitalisation_Details[#All],8,FALSE)</f>
        <v>22</v>
      </c>
      <c r="H107" t="str">
        <f>VLOOKUP(Hospitalisation_Details[[#This Row],[Customer ID]],Hospitalisation_Details[#All],12,FALSE)</f>
        <v>R1013</v>
      </c>
      <c r="I107" t="str">
        <f>VLOOKUP(Hospitalisation_Details[[#This Row],[Customer ID]],Hospitalisation_Details[#All],12,FALSE)</f>
        <v>R1013</v>
      </c>
      <c r="J107" t="str">
        <f>VLOOKUP(Hospitalisation_Details[[#This Row],[Customer ID]],Hospitalisation_Details[#All],11,FALSE)</f>
        <v>Tier - 2</v>
      </c>
      <c r="K107">
        <f>VLOOKUP(Hospitalisation_Details[[#This Row],[Customer ID]],Hospitalisation_Details[#All],9,FALSE)</f>
        <v>1438</v>
      </c>
      <c r="L107">
        <f>VLOOKUP(Medical_Examinations[[#This Row],[Customer ID]],Medical_Examinations[#All],2,FALSE)</f>
        <v>43.83</v>
      </c>
      <c r="M107" t="str">
        <f>VLOOKUP(Medical_Examinations[[#This Row],[Customer ID]],Medical_Examinations[#All],3,FALSE)</f>
        <v>Obesity</v>
      </c>
      <c r="N107">
        <f>VLOOKUP(Medical_Examinations[[#This Row],[Customer ID]],Medical_Examinations[#All],4,FALSE)</f>
        <v>6.03</v>
      </c>
      <c r="O107" t="str">
        <f>VLOOKUP(Medical_Examinations[[#This Row],[Customer ID]],Medical_Examinations[#All],5,FALSE)</f>
        <v>Prediabetes</v>
      </c>
      <c r="P107" t="str">
        <f>VLOOKUP(Medical_Examinations[[#This Row],[Customer ID]],Medical_Examinations[#All],6,FALSE)</f>
        <v>Yes</v>
      </c>
      <c r="Q107" t="str">
        <f>VLOOKUP(Medical_Examinations[[#This Row],[Customer ID]],Medical_Examinations[#All],7,FALSE)</f>
        <v>No</v>
      </c>
      <c r="R107" t="str">
        <f>VLOOKUP(Medical_Examinations[[#This Row],[Customer ID]],Medical_Examinations[#All],8,FALSE)</f>
        <v>No</v>
      </c>
      <c r="S107">
        <f>VLOOKUP(Medical_Examinations[[#This Row],[Customer ID]],Medical_Examinations[#All],9,FALSE)</f>
        <v>2</v>
      </c>
      <c r="T107" t="str">
        <f>VLOOKUP(Medical_Examinations[[#This Row],[Customer ID]],'Medical Examinations'!A106:J2441,10,FALSE)</f>
        <v>Yes</v>
      </c>
    </row>
    <row r="108" spans="1:20" x14ac:dyDescent="0.3">
      <c r="A108" t="s">
        <v>3862</v>
      </c>
      <c r="B108" t="s">
        <v>6208</v>
      </c>
      <c r="C108" t="s">
        <v>6</v>
      </c>
      <c r="D108" t="s">
        <v>209</v>
      </c>
      <c r="E108" t="s">
        <v>210</v>
      </c>
      <c r="F108" s="3" t="str">
        <f>VLOOKUP(Hospitalisation_Details[[#This Row],[Customer ID]],Hospitalisation_Details[#All],6,FALSE)</f>
        <v>19-06-97</v>
      </c>
      <c r="G108">
        <f>VLOOKUP(Hospitalisation_Details[[#This Row],[Customer ID]],Hospitalisation_Details[#All],8,FALSE)</f>
        <v>25</v>
      </c>
      <c r="H108" t="str">
        <f>VLOOKUP(Hospitalisation_Details[[#This Row],[Customer ID]],Hospitalisation_Details[#All],12,FALSE)</f>
        <v>R1013</v>
      </c>
      <c r="I108" t="str">
        <f>VLOOKUP(Hospitalisation_Details[[#This Row],[Customer ID]],Hospitalisation_Details[#All],12,FALSE)</f>
        <v>R1013</v>
      </c>
      <c r="J108" t="str">
        <f>VLOOKUP(Hospitalisation_Details[[#This Row],[Customer ID]],Hospitalisation_Details[#All],11,FALSE)</f>
        <v>Tier - 1</v>
      </c>
      <c r="K108">
        <f>VLOOKUP(Hospitalisation_Details[[#This Row],[Customer ID]],Hospitalisation_Details[#All],9,FALSE)</f>
        <v>1445</v>
      </c>
      <c r="L108">
        <f>VLOOKUP(Medical_Examinations[[#This Row],[Customer ID]],Medical_Examinations[#All],2,FALSE)</f>
        <v>50.07</v>
      </c>
      <c r="M108" t="str">
        <f>VLOOKUP(Medical_Examinations[[#This Row],[Customer ID]],Medical_Examinations[#All],3,FALSE)</f>
        <v>Obesity</v>
      </c>
      <c r="N108">
        <f>VLOOKUP(Medical_Examinations[[#This Row],[Customer ID]],Medical_Examinations[#All],4,FALSE)</f>
        <v>9.27</v>
      </c>
      <c r="O108" t="str">
        <f>VLOOKUP(Medical_Examinations[[#This Row],[Customer ID]],Medical_Examinations[#All],5,FALSE)</f>
        <v>Diabetes</v>
      </c>
      <c r="P108" t="str">
        <f>VLOOKUP(Medical_Examinations[[#This Row],[Customer ID]],Medical_Examinations[#All],6,FALSE)</f>
        <v>No</v>
      </c>
      <c r="Q108" t="str">
        <f>VLOOKUP(Medical_Examinations[[#This Row],[Customer ID]],Medical_Examinations[#All],7,FALSE)</f>
        <v>No</v>
      </c>
      <c r="R108" t="str">
        <f>VLOOKUP(Medical_Examinations[[#This Row],[Customer ID]],Medical_Examinations[#All],8,FALSE)</f>
        <v>No</v>
      </c>
      <c r="S108">
        <f>VLOOKUP(Medical_Examinations[[#This Row],[Customer ID]],Medical_Examinations[#All],9,FALSE)</f>
        <v>0</v>
      </c>
      <c r="T108" t="str">
        <f>VLOOKUP(Medical_Examinations[[#This Row],[Customer ID]],'Medical Examinations'!A107:J2442,10,FALSE)</f>
        <v>Yes</v>
      </c>
    </row>
    <row r="109" spans="1:20" x14ac:dyDescent="0.3">
      <c r="A109" t="s">
        <v>3863</v>
      </c>
      <c r="B109" t="s">
        <v>6209</v>
      </c>
      <c r="C109" t="s">
        <v>3</v>
      </c>
      <c r="D109" t="s">
        <v>211</v>
      </c>
      <c r="E109" t="s">
        <v>212</v>
      </c>
      <c r="F109" s="3" t="str">
        <f>VLOOKUP(Hospitalisation_Details[[#This Row],[Customer ID]],Hospitalisation_Details[#All],6,FALSE)</f>
        <v>20-06-03</v>
      </c>
      <c r="G109">
        <f>VLOOKUP(Hospitalisation_Details[[#This Row],[Customer ID]],Hospitalisation_Details[#All],8,FALSE)</f>
        <v>19</v>
      </c>
      <c r="H109" t="str">
        <f>VLOOKUP(Hospitalisation_Details[[#This Row],[Customer ID]],Hospitalisation_Details[#All],12,FALSE)</f>
        <v>R1013</v>
      </c>
      <c r="I109" t="str">
        <f>VLOOKUP(Hospitalisation_Details[[#This Row],[Customer ID]],Hospitalisation_Details[#All],12,FALSE)</f>
        <v>R1013</v>
      </c>
      <c r="J109" t="str">
        <f>VLOOKUP(Hospitalisation_Details[[#This Row],[Customer ID]],Hospitalisation_Details[#All],11,FALSE)</f>
        <v>Tier - 2</v>
      </c>
      <c r="K109">
        <f>VLOOKUP(Hospitalisation_Details[[#This Row],[Customer ID]],Hospitalisation_Details[#All],9,FALSE)</f>
        <v>1467</v>
      </c>
      <c r="L109">
        <f>VLOOKUP(Medical_Examinations[[#This Row],[Customer ID]],Medical_Examinations[#All],2,FALSE)</f>
        <v>32.774999999999999</v>
      </c>
      <c r="M109" t="str">
        <f>VLOOKUP(Medical_Examinations[[#This Row],[Customer ID]],Medical_Examinations[#All],3,FALSE)</f>
        <v>Obesity</v>
      </c>
      <c r="N109">
        <f>VLOOKUP(Medical_Examinations[[#This Row],[Customer ID]],Medical_Examinations[#All],4,FALSE)</f>
        <v>5.53</v>
      </c>
      <c r="O109" t="str">
        <f>VLOOKUP(Medical_Examinations[[#This Row],[Customer ID]],Medical_Examinations[#All],5,FALSE)</f>
        <v>Normal</v>
      </c>
      <c r="P109" t="str">
        <f>VLOOKUP(Medical_Examinations[[#This Row],[Customer ID]],Medical_Examinations[#All],6,FALSE)</f>
        <v>No</v>
      </c>
      <c r="Q109" t="str">
        <f>VLOOKUP(Medical_Examinations[[#This Row],[Customer ID]],Medical_Examinations[#All],7,FALSE)</f>
        <v>No</v>
      </c>
      <c r="R109" t="str">
        <f>VLOOKUP(Medical_Examinations[[#This Row],[Customer ID]],Medical_Examinations[#All],8,FALSE)</f>
        <v>No</v>
      </c>
      <c r="S109">
        <f>VLOOKUP(Medical_Examinations[[#This Row],[Customer ID]],Medical_Examinations[#All],9,FALSE)</f>
        <v>0</v>
      </c>
      <c r="T109" t="str">
        <f>VLOOKUP(Medical_Examinations[[#This Row],[Customer ID]],'Medical Examinations'!A108:J2443,10,FALSE)</f>
        <v>Yes</v>
      </c>
    </row>
    <row r="110" spans="1:20" x14ac:dyDescent="0.3">
      <c r="A110" t="s">
        <v>3864</v>
      </c>
      <c r="B110" t="s">
        <v>6210</v>
      </c>
      <c r="C110" t="s">
        <v>3</v>
      </c>
      <c r="D110" t="s">
        <v>213</v>
      </c>
      <c r="E110" t="s">
        <v>214</v>
      </c>
      <c r="F110" s="3" t="str">
        <f>VLOOKUP(Hospitalisation_Details[[#This Row],[Customer ID]],Hospitalisation_Details[#All],6,FALSE)</f>
        <v>07-12-98</v>
      </c>
      <c r="G110">
        <f>VLOOKUP(Hospitalisation_Details[[#This Row],[Customer ID]],Hospitalisation_Details[#All],8,FALSE)</f>
        <v>24</v>
      </c>
      <c r="H110" t="str">
        <f>VLOOKUP(Hospitalisation_Details[[#This Row],[Customer ID]],Hospitalisation_Details[#All],12,FALSE)</f>
        <v>R1013</v>
      </c>
      <c r="I110" t="str">
        <f>VLOOKUP(Hospitalisation_Details[[#This Row],[Customer ID]],Hospitalisation_Details[#All],12,FALSE)</f>
        <v>R1013</v>
      </c>
      <c r="J110" t="str">
        <f>VLOOKUP(Hospitalisation_Details[[#This Row],[Customer ID]],Hospitalisation_Details[#All],11,FALSE)</f>
        <v>Tier - 1</v>
      </c>
      <c r="K110">
        <f>VLOOKUP(Hospitalisation_Details[[#This Row],[Customer ID]],Hospitalisation_Details[#All],9,FALSE)</f>
        <v>1477</v>
      </c>
      <c r="L110">
        <f>VLOOKUP(Medical_Examinations[[#This Row],[Customer ID]],Medical_Examinations[#All],2,FALSE)</f>
        <v>34.104999999999997</v>
      </c>
      <c r="M110" t="str">
        <f>VLOOKUP(Medical_Examinations[[#This Row],[Customer ID]],Medical_Examinations[#All],3,FALSE)</f>
        <v>Obesity</v>
      </c>
      <c r="N110">
        <f>VLOOKUP(Medical_Examinations[[#This Row],[Customer ID]],Medical_Examinations[#All],4,FALSE)</f>
        <v>5.07</v>
      </c>
      <c r="O110" t="str">
        <f>VLOOKUP(Medical_Examinations[[#This Row],[Customer ID]],Medical_Examinations[#All],5,FALSE)</f>
        <v>Normal</v>
      </c>
      <c r="P110" t="str">
        <f>VLOOKUP(Medical_Examinations[[#This Row],[Customer ID]],Medical_Examinations[#All],6,FALSE)</f>
        <v>No</v>
      </c>
      <c r="Q110" t="str">
        <f>VLOOKUP(Medical_Examinations[[#This Row],[Customer ID]],Medical_Examinations[#All],7,FALSE)</f>
        <v>No</v>
      </c>
      <c r="R110" t="str">
        <f>VLOOKUP(Medical_Examinations[[#This Row],[Customer ID]],Medical_Examinations[#All],8,FALSE)</f>
        <v>No</v>
      </c>
      <c r="S110">
        <f>VLOOKUP(Medical_Examinations[[#This Row],[Customer ID]],Medical_Examinations[#All],9,FALSE)</f>
        <v>1</v>
      </c>
      <c r="T110" t="str">
        <f>VLOOKUP(Medical_Examinations[[#This Row],[Customer ID]],'Medical Examinations'!A109:J2444,10,FALSE)</f>
        <v>Yes</v>
      </c>
    </row>
    <row r="111" spans="1:20" x14ac:dyDescent="0.3">
      <c r="A111" t="s">
        <v>3865</v>
      </c>
      <c r="B111" t="s">
        <v>6211</v>
      </c>
      <c r="C111" t="s">
        <v>6</v>
      </c>
      <c r="D111" t="s">
        <v>184</v>
      </c>
      <c r="E111" t="s">
        <v>215</v>
      </c>
      <c r="F111" s="3" t="str">
        <f>VLOOKUP(Hospitalisation_Details[[#This Row],[Customer ID]],Hospitalisation_Details[#All],6,FALSE)</f>
        <v>09-06-97</v>
      </c>
      <c r="G111">
        <f>VLOOKUP(Hospitalisation_Details[[#This Row],[Customer ID]],Hospitalisation_Details[#All],8,FALSE)</f>
        <v>25</v>
      </c>
      <c r="H111" t="str">
        <f>VLOOKUP(Hospitalisation_Details[[#This Row],[Customer ID]],Hospitalisation_Details[#All],12,FALSE)</f>
        <v>R1012</v>
      </c>
      <c r="I111" t="str">
        <f>VLOOKUP(Hospitalisation_Details[[#This Row],[Customer ID]],Hospitalisation_Details[#All],12,FALSE)</f>
        <v>R1012</v>
      </c>
      <c r="J111" t="str">
        <f>VLOOKUP(Hospitalisation_Details[[#This Row],[Customer ID]],Hospitalisation_Details[#All],11,FALSE)</f>
        <v>Tier - 1</v>
      </c>
      <c r="K111">
        <f>VLOOKUP(Hospitalisation_Details[[#This Row],[Customer ID]],Hospitalisation_Details[#All],9,FALSE)</f>
        <v>1481</v>
      </c>
      <c r="L111">
        <f>VLOOKUP(Medical_Examinations[[#This Row],[Customer ID]],Medical_Examinations[#All],2,FALSE)</f>
        <v>48.93</v>
      </c>
      <c r="M111" t="str">
        <f>VLOOKUP(Medical_Examinations[[#This Row],[Customer ID]],Medical_Examinations[#All],3,FALSE)</f>
        <v>Obesity</v>
      </c>
      <c r="N111">
        <f>VLOOKUP(Medical_Examinations[[#This Row],[Customer ID]],Medical_Examinations[#All],4,FALSE)</f>
        <v>11.17</v>
      </c>
      <c r="O111" t="str">
        <f>VLOOKUP(Medical_Examinations[[#This Row],[Customer ID]],Medical_Examinations[#All],5,FALSE)</f>
        <v>Diabetes</v>
      </c>
      <c r="P111" t="str">
        <f>VLOOKUP(Medical_Examinations[[#This Row],[Customer ID]],Medical_Examinations[#All],6,FALSE)</f>
        <v>Yes</v>
      </c>
      <c r="Q111" t="str">
        <f>VLOOKUP(Medical_Examinations[[#This Row],[Customer ID]],Medical_Examinations[#All],7,FALSE)</f>
        <v>No</v>
      </c>
      <c r="R111" t="str">
        <f>VLOOKUP(Medical_Examinations[[#This Row],[Customer ID]],Medical_Examinations[#All],8,FALSE)</f>
        <v>No</v>
      </c>
      <c r="S111">
        <f>VLOOKUP(Medical_Examinations[[#This Row],[Customer ID]],Medical_Examinations[#All],9,FALSE)</f>
        <v>1</v>
      </c>
      <c r="T111" t="str">
        <f>VLOOKUP(Medical_Examinations[[#This Row],[Customer ID]],'Medical Examinations'!A110:J2445,10,FALSE)</f>
        <v>Yes</v>
      </c>
    </row>
    <row r="112" spans="1:20" x14ac:dyDescent="0.3">
      <c r="A112" t="s">
        <v>3866</v>
      </c>
      <c r="B112" t="s">
        <v>6212</v>
      </c>
      <c r="C112" t="s">
        <v>6</v>
      </c>
      <c r="D112" t="s">
        <v>216</v>
      </c>
      <c r="E112" t="s">
        <v>217</v>
      </c>
      <c r="F112" s="3" t="str">
        <f>VLOOKUP(Hospitalisation_Details[[#This Row],[Customer ID]],Hospitalisation_Details[#All],6,FALSE)</f>
        <v>07-10-95</v>
      </c>
      <c r="G112">
        <f>VLOOKUP(Hospitalisation_Details[[#This Row],[Customer ID]],Hospitalisation_Details[#All],8,FALSE)</f>
        <v>27</v>
      </c>
      <c r="H112" t="str">
        <f>VLOOKUP(Hospitalisation_Details[[#This Row],[Customer ID]],Hospitalisation_Details[#All],12,FALSE)</f>
        <v>R1013</v>
      </c>
      <c r="I112" t="str">
        <f>VLOOKUP(Hospitalisation_Details[[#This Row],[Customer ID]],Hospitalisation_Details[#All],12,FALSE)</f>
        <v>R1013</v>
      </c>
      <c r="J112" t="str">
        <f>VLOOKUP(Hospitalisation_Details[[#This Row],[Customer ID]],Hospitalisation_Details[#All],11,FALSE)</f>
        <v>Tier - 3</v>
      </c>
      <c r="K112">
        <f>VLOOKUP(Hospitalisation_Details[[#This Row],[Customer ID]],Hospitalisation_Details[#All],9,FALSE)</f>
        <v>1493</v>
      </c>
      <c r="L112">
        <f>VLOOKUP(Medical_Examinations[[#This Row],[Customer ID]],Medical_Examinations[#All],2,FALSE)</f>
        <v>37.07</v>
      </c>
      <c r="M112" t="str">
        <f>VLOOKUP(Medical_Examinations[[#This Row],[Customer ID]],Medical_Examinations[#All],3,FALSE)</f>
        <v>Obesity</v>
      </c>
      <c r="N112">
        <f>VLOOKUP(Medical_Examinations[[#This Row],[Customer ID]],Medical_Examinations[#All],4,FALSE)</f>
        <v>6.14</v>
      </c>
      <c r="O112" t="str">
        <f>VLOOKUP(Medical_Examinations[[#This Row],[Customer ID]],Medical_Examinations[#All],5,FALSE)</f>
        <v>Prediabetes</v>
      </c>
      <c r="P112" t="str">
        <f>VLOOKUP(Medical_Examinations[[#This Row],[Customer ID]],Medical_Examinations[#All],6,FALSE)</f>
        <v>Yes</v>
      </c>
      <c r="Q112" t="str">
        <f>VLOOKUP(Medical_Examinations[[#This Row],[Customer ID]],Medical_Examinations[#All],7,FALSE)</f>
        <v>No</v>
      </c>
      <c r="R112" t="str">
        <f>VLOOKUP(Medical_Examinations[[#This Row],[Customer ID]],Medical_Examinations[#All],8,FALSE)</f>
        <v>No</v>
      </c>
      <c r="S112">
        <f>VLOOKUP(Medical_Examinations[[#This Row],[Customer ID]],Medical_Examinations[#All],9,FALSE)</f>
        <v>0</v>
      </c>
      <c r="T112" t="str">
        <f>VLOOKUP(Medical_Examinations[[#This Row],[Customer ID]],'Medical Examinations'!A111:J2446,10,FALSE)</f>
        <v>Yes</v>
      </c>
    </row>
    <row r="113" spans="1:20" x14ac:dyDescent="0.3">
      <c r="A113" t="s">
        <v>3867</v>
      </c>
      <c r="B113" t="s">
        <v>6213</v>
      </c>
      <c r="C113" t="s">
        <v>3</v>
      </c>
      <c r="D113" t="s">
        <v>218</v>
      </c>
      <c r="E113" t="s">
        <v>219</v>
      </c>
      <c r="F113" s="3" t="str">
        <f>VLOOKUP(Hospitalisation_Details[[#This Row],[Customer ID]],Hospitalisation_Details[#All],6,FALSE)</f>
        <v>19-06-98</v>
      </c>
      <c r="G113">
        <f>VLOOKUP(Hospitalisation_Details[[#This Row],[Customer ID]],Hospitalisation_Details[#All],8,FALSE)</f>
        <v>24</v>
      </c>
      <c r="H113" t="str">
        <f>VLOOKUP(Hospitalisation_Details[[#This Row],[Customer ID]],Hospitalisation_Details[#All],12,FALSE)</f>
        <v>R1013</v>
      </c>
      <c r="I113" t="str">
        <f>VLOOKUP(Hospitalisation_Details[[#This Row],[Customer ID]],Hospitalisation_Details[#All],12,FALSE)</f>
        <v>R1013</v>
      </c>
      <c r="J113" t="str">
        <f>VLOOKUP(Hospitalisation_Details[[#This Row],[Customer ID]],Hospitalisation_Details[#All],11,FALSE)</f>
        <v>Tier - 2</v>
      </c>
      <c r="K113">
        <f>VLOOKUP(Hospitalisation_Details[[#This Row],[Customer ID]],Hospitalisation_Details[#All],9,FALSE)</f>
        <v>1497</v>
      </c>
      <c r="L113">
        <f>VLOOKUP(Medical_Examinations[[#This Row],[Customer ID]],Medical_Examinations[#All],2,FALSE)</f>
        <v>51.51</v>
      </c>
      <c r="M113" t="str">
        <f>VLOOKUP(Medical_Examinations[[#This Row],[Customer ID]],Medical_Examinations[#All],3,FALSE)</f>
        <v>Obesity</v>
      </c>
      <c r="N113">
        <f>VLOOKUP(Medical_Examinations[[#This Row],[Customer ID]],Medical_Examinations[#All],4,FALSE)</f>
        <v>6.26</v>
      </c>
      <c r="O113" t="str">
        <f>VLOOKUP(Medical_Examinations[[#This Row],[Customer ID]],Medical_Examinations[#All],5,FALSE)</f>
        <v>Prediabetes</v>
      </c>
      <c r="P113" t="str">
        <f>VLOOKUP(Medical_Examinations[[#This Row],[Customer ID]],Medical_Examinations[#All],6,FALSE)</f>
        <v>Yes</v>
      </c>
      <c r="Q113" t="str">
        <f>VLOOKUP(Medical_Examinations[[#This Row],[Customer ID]],Medical_Examinations[#All],7,FALSE)</f>
        <v>No</v>
      </c>
      <c r="R113" t="str">
        <f>VLOOKUP(Medical_Examinations[[#This Row],[Customer ID]],Medical_Examinations[#All],8,FALSE)</f>
        <v>Yes</v>
      </c>
      <c r="S113">
        <f>VLOOKUP(Medical_Examinations[[#This Row],[Customer ID]],Medical_Examinations[#All],9,FALSE)</f>
        <v>1</v>
      </c>
      <c r="T113" t="str">
        <f>VLOOKUP(Medical_Examinations[[#This Row],[Customer ID]],'Medical Examinations'!A112:J2447,10,FALSE)</f>
        <v>Yes</v>
      </c>
    </row>
    <row r="114" spans="1:20" x14ac:dyDescent="0.3">
      <c r="A114" t="s">
        <v>3868</v>
      </c>
      <c r="B114" t="s">
        <v>6214</v>
      </c>
      <c r="C114" t="s">
        <v>3</v>
      </c>
      <c r="D114" t="s">
        <v>220</v>
      </c>
      <c r="E114" t="s">
        <v>221</v>
      </c>
      <c r="F114" s="3" t="str">
        <f>VLOOKUP(Hospitalisation_Details[[#This Row],[Customer ID]],Hospitalisation_Details[#All],6,FALSE)</f>
        <v>25-08-01</v>
      </c>
      <c r="G114">
        <f>VLOOKUP(Hospitalisation_Details[[#This Row],[Customer ID]],Hospitalisation_Details[#All],8,FALSE)</f>
        <v>21</v>
      </c>
      <c r="H114" t="str">
        <f>VLOOKUP(Hospitalisation_Details[[#This Row],[Customer ID]],Hospitalisation_Details[#All],12,FALSE)</f>
        <v>R1013</v>
      </c>
      <c r="I114" t="str">
        <f>VLOOKUP(Hospitalisation_Details[[#This Row],[Customer ID]],Hospitalisation_Details[#All],12,FALSE)</f>
        <v>R1013</v>
      </c>
      <c r="J114" t="str">
        <f>VLOOKUP(Hospitalisation_Details[[#This Row],[Customer ID]],Hospitalisation_Details[#All],11,FALSE)</f>
        <v>Tier - 3</v>
      </c>
      <c r="K114">
        <f>VLOOKUP(Hospitalisation_Details[[#This Row],[Customer ID]],Hospitalisation_Details[#All],9,FALSE)</f>
        <v>1515.34</v>
      </c>
      <c r="L114">
        <f>VLOOKUP(Medical_Examinations[[#This Row],[Customer ID]],Medical_Examinations[#All],2,FALSE)</f>
        <v>34.799999999999997</v>
      </c>
      <c r="M114" t="str">
        <f>VLOOKUP(Medical_Examinations[[#This Row],[Customer ID]],Medical_Examinations[#All],3,FALSE)</f>
        <v>Obesity</v>
      </c>
      <c r="N114">
        <f>VLOOKUP(Medical_Examinations[[#This Row],[Customer ID]],Medical_Examinations[#All],4,FALSE)</f>
        <v>4.72</v>
      </c>
      <c r="O114" t="str">
        <f>VLOOKUP(Medical_Examinations[[#This Row],[Customer ID]],Medical_Examinations[#All],5,FALSE)</f>
        <v>Normal</v>
      </c>
      <c r="P114" t="str">
        <f>VLOOKUP(Medical_Examinations[[#This Row],[Customer ID]],Medical_Examinations[#All],6,FALSE)</f>
        <v>Yes</v>
      </c>
      <c r="Q114" t="str">
        <f>VLOOKUP(Medical_Examinations[[#This Row],[Customer ID]],Medical_Examinations[#All],7,FALSE)</f>
        <v>No</v>
      </c>
      <c r="R114" t="str">
        <f>VLOOKUP(Medical_Examinations[[#This Row],[Customer ID]],Medical_Examinations[#All],8,FALSE)</f>
        <v>No</v>
      </c>
      <c r="S114">
        <f>VLOOKUP(Medical_Examinations[[#This Row],[Customer ID]],Medical_Examinations[#All],9,FALSE)</f>
        <v>0</v>
      </c>
      <c r="T114" t="str">
        <f>VLOOKUP(Medical_Examinations[[#This Row],[Customer ID]],'Medical Examinations'!A113:J2448,10,FALSE)</f>
        <v>Yes</v>
      </c>
    </row>
    <row r="115" spans="1:20" x14ac:dyDescent="0.3">
      <c r="A115" t="s">
        <v>3869</v>
      </c>
      <c r="B115" t="s">
        <v>6215</v>
      </c>
      <c r="C115" t="s">
        <v>6</v>
      </c>
      <c r="D115" t="s">
        <v>222</v>
      </c>
      <c r="E115" t="s">
        <v>223</v>
      </c>
      <c r="F115" s="3" t="str">
        <f>VLOOKUP(Hospitalisation_Details[[#This Row],[Customer ID]],Hospitalisation_Details[#All],6,FALSE)</f>
        <v>07-07-01</v>
      </c>
      <c r="G115">
        <f>VLOOKUP(Hospitalisation_Details[[#This Row],[Customer ID]],Hospitalisation_Details[#All],8,FALSE)</f>
        <v>21</v>
      </c>
      <c r="H115" t="str">
        <f>VLOOKUP(Hospitalisation_Details[[#This Row],[Customer ID]],Hospitalisation_Details[#All],12,FALSE)</f>
        <v>R1011</v>
      </c>
      <c r="I115" t="str">
        <f>VLOOKUP(Hospitalisation_Details[[#This Row],[Customer ID]],Hospitalisation_Details[#All],12,FALSE)</f>
        <v>R1011</v>
      </c>
      <c r="J115" t="str">
        <f>VLOOKUP(Hospitalisation_Details[[#This Row],[Customer ID]],Hospitalisation_Details[#All],11,FALSE)</f>
        <v>Tier - 3</v>
      </c>
      <c r="K115">
        <f>VLOOKUP(Hospitalisation_Details[[#This Row],[Customer ID]],Hospitalisation_Details[#All],9,FALSE)</f>
        <v>1526.31</v>
      </c>
      <c r="L115">
        <f>VLOOKUP(Medical_Examinations[[#This Row],[Customer ID]],Medical_Examinations[#All],2,FALSE)</f>
        <v>36.67</v>
      </c>
      <c r="M115" t="str">
        <f>VLOOKUP(Medical_Examinations[[#This Row],[Customer ID]],Medical_Examinations[#All],3,FALSE)</f>
        <v>Obesity</v>
      </c>
      <c r="N115">
        <f>VLOOKUP(Medical_Examinations[[#This Row],[Customer ID]],Medical_Examinations[#All],4,FALSE)</f>
        <v>5.18</v>
      </c>
      <c r="O115" t="str">
        <f>VLOOKUP(Medical_Examinations[[#This Row],[Customer ID]],Medical_Examinations[#All],5,FALSE)</f>
        <v>Normal</v>
      </c>
      <c r="P115" t="str">
        <f>VLOOKUP(Medical_Examinations[[#This Row],[Customer ID]],Medical_Examinations[#All],6,FALSE)</f>
        <v>No</v>
      </c>
      <c r="Q115" t="str">
        <f>VLOOKUP(Medical_Examinations[[#This Row],[Customer ID]],Medical_Examinations[#All],7,FALSE)</f>
        <v>No</v>
      </c>
      <c r="R115" t="str">
        <f>VLOOKUP(Medical_Examinations[[#This Row],[Customer ID]],Medical_Examinations[#All],8,FALSE)</f>
        <v>No</v>
      </c>
      <c r="S115">
        <f>VLOOKUP(Medical_Examinations[[#This Row],[Customer ID]],Medical_Examinations[#All],9,FALSE)</f>
        <v>1</v>
      </c>
      <c r="T115" t="str">
        <f>VLOOKUP(Medical_Examinations[[#This Row],[Customer ID]],'Medical Examinations'!A114:J2449,10,FALSE)</f>
        <v>Yes</v>
      </c>
    </row>
    <row r="116" spans="1:20" x14ac:dyDescent="0.3">
      <c r="A116" t="s">
        <v>3870</v>
      </c>
      <c r="B116" t="s">
        <v>6216</v>
      </c>
      <c r="C116" t="s">
        <v>6</v>
      </c>
      <c r="D116" t="s">
        <v>224</v>
      </c>
      <c r="E116" t="s">
        <v>225</v>
      </c>
      <c r="F116" s="3" t="str">
        <f>VLOOKUP(Hospitalisation_Details[[#This Row],[Customer ID]],Hospitalisation_Details[#All],6,FALSE)</f>
        <v>02-06-01</v>
      </c>
      <c r="G116">
        <f>VLOOKUP(Hospitalisation_Details[[#This Row],[Customer ID]],Hospitalisation_Details[#All],8,FALSE)</f>
        <v>22</v>
      </c>
      <c r="H116" t="str">
        <f>VLOOKUP(Hospitalisation_Details[[#This Row],[Customer ID]],Hospitalisation_Details[#All],12,FALSE)</f>
        <v>R1013</v>
      </c>
      <c r="I116" t="str">
        <f>VLOOKUP(Hospitalisation_Details[[#This Row],[Customer ID]],Hospitalisation_Details[#All],12,FALSE)</f>
        <v>R1013</v>
      </c>
      <c r="J116" t="str">
        <f>VLOOKUP(Hospitalisation_Details[[#This Row],[Customer ID]],Hospitalisation_Details[#All],11,FALSE)</f>
        <v>Tier - 2</v>
      </c>
      <c r="K116">
        <f>VLOOKUP(Hospitalisation_Details[[#This Row],[Customer ID]],Hospitalisation_Details[#All],9,FALSE)</f>
        <v>1532.47</v>
      </c>
      <c r="L116">
        <f>VLOOKUP(Medical_Examinations[[#This Row],[Customer ID]],Medical_Examinations[#All],2,FALSE)</f>
        <v>30.9</v>
      </c>
      <c r="M116" t="str">
        <f>VLOOKUP(Medical_Examinations[[#This Row],[Customer ID]],Medical_Examinations[#All],3,FALSE)</f>
        <v>Obesity</v>
      </c>
      <c r="N116">
        <f>VLOOKUP(Medical_Examinations[[#This Row],[Customer ID]],Medical_Examinations[#All],4,FALSE)</f>
        <v>9.4</v>
      </c>
      <c r="O116" t="str">
        <f>VLOOKUP(Medical_Examinations[[#This Row],[Customer ID]],Medical_Examinations[#All],5,FALSE)</f>
        <v>Diabetes</v>
      </c>
      <c r="P116" t="str">
        <f>VLOOKUP(Medical_Examinations[[#This Row],[Customer ID]],Medical_Examinations[#All],6,FALSE)</f>
        <v>No</v>
      </c>
      <c r="Q116" t="str">
        <f>VLOOKUP(Medical_Examinations[[#This Row],[Customer ID]],Medical_Examinations[#All],7,FALSE)</f>
        <v>No</v>
      </c>
      <c r="R116" t="str">
        <f>VLOOKUP(Medical_Examinations[[#This Row],[Customer ID]],Medical_Examinations[#All],8,FALSE)</f>
        <v>No</v>
      </c>
      <c r="S116">
        <f>VLOOKUP(Medical_Examinations[[#This Row],[Customer ID]],Medical_Examinations[#All],9,FALSE)</f>
        <v>2</v>
      </c>
      <c r="T116" t="str">
        <f>VLOOKUP(Medical_Examinations[[#This Row],[Customer ID]],'Medical Examinations'!A115:J2450,10,FALSE)</f>
        <v>Yes</v>
      </c>
    </row>
    <row r="117" spans="1:20" x14ac:dyDescent="0.3">
      <c r="A117" t="s">
        <v>3871</v>
      </c>
      <c r="B117" t="s">
        <v>6217</v>
      </c>
      <c r="C117" t="s">
        <v>3</v>
      </c>
      <c r="D117" t="s">
        <v>226</v>
      </c>
      <c r="E117" t="s">
        <v>227</v>
      </c>
      <c r="F117" s="3" t="str">
        <f>VLOOKUP(Hospitalisation_Details[[#This Row],[Customer ID]],Hospitalisation_Details[#All],6,FALSE)</f>
        <v>05-12-01</v>
      </c>
      <c r="G117">
        <f>VLOOKUP(Hospitalisation_Details[[#This Row],[Customer ID]],Hospitalisation_Details[#All],8,FALSE)</f>
        <v>21</v>
      </c>
      <c r="H117" t="str">
        <f>VLOOKUP(Hospitalisation_Details[[#This Row],[Customer ID]],Hospitalisation_Details[#All],12,FALSE)</f>
        <v>R1013</v>
      </c>
      <c r="I117" t="str">
        <f>VLOOKUP(Hospitalisation_Details[[#This Row],[Customer ID]],Hospitalisation_Details[#All],12,FALSE)</f>
        <v>R1013</v>
      </c>
      <c r="J117" t="str">
        <f>VLOOKUP(Hospitalisation_Details[[#This Row],[Customer ID]],Hospitalisation_Details[#All],11,FALSE)</f>
        <v>Tier - 2</v>
      </c>
      <c r="K117">
        <f>VLOOKUP(Hospitalisation_Details[[#This Row],[Customer ID]],Hospitalisation_Details[#All],9,FALSE)</f>
        <v>1534.3</v>
      </c>
      <c r="L117">
        <f>VLOOKUP(Medical_Examinations[[#This Row],[Customer ID]],Medical_Examinations[#All],2,FALSE)</f>
        <v>30.495000000000001</v>
      </c>
      <c r="M117" t="str">
        <f>VLOOKUP(Medical_Examinations[[#This Row],[Customer ID]],Medical_Examinations[#All],3,FALSE)</f>
        <v>Obesity</v>
      </c>
      <c r="N117">
        <f>VLOOKUP(Medical_Examinations[[#This Row],[Customer ID]],Medical_Examinations[#All],4,FALSE)</f>
        <v>6.29</v>
      </c>
      <c r="O117" t="str">
        <f>VLOOKUP(Medical_Examinations[[#This Row],[Customer ID]],Medical_Examinations[#All],5,FALSE)</f>
        <v>Prediabetes</v>
      </c>
      <c r="P117" t="str">
        <f>VLOOKUP(Medical_Examinations[[#This Row],[Customer ID]],Medical_Examinations[#All],6,FALSE)</f>
        <v>No</v>
      </c>
      <c r="Q117" t="str">
        <f>VLOOKUP(Medical_Examinations[[#This Row],[Customer ID]],Medical_Examinations[#All],7,FALSE)</f>
        <v>No</v>
      </c>
      <c r="R117" t="str">
        <f>VLOOKUP(Medical_Examinations[[#This Row],[Customer ID]],Medical_Examinations[#All],8,FALSE)</f>
        <v>No</v>
      </c>
      <c r="S117">
        <f>VLOOKUP(Medical_Examinations[[#This Row],[Customer ID]],Medical_Examinations[#All],9,FALSE)</f>
        <v>0</v>
      </c>
      <c r="T117" t="str">
        <f>VLOOKUP(Medical_Examinations[[#This Row],[Customer ID]],'Medical Examinations'!A116:J2451,10,FALSE)</f>
        <v>Yes</v>
      </c>
    </row>
    <row r="118" spans="1:20" x14ac:dyDescent="0.3">
      <c r="A118" t="s">
        <v>3872</v>
      </c>
      <c r="B118" t="s">
        <v>6218</v>
      </c>
      <c r="C118" t="s">
        <v>6</v>
      </c>
      <c r="D118" t="s">
        <v>228</v>
      </c>
      <c r="E118" t="s">
        <v>229</v>
      </c>
      <c r="F118" s="3" t="str">
        <f>VLOOKUP(Hospitalisation_Details[[#This Row],[Customer ID]],Hospitalisation_Details[#All],6,FALSE)</f>
        <v>22-09-92</v>
      </c>
      <c r="G118">
        <f>VLOOKUP(Hospitalisation_Details[[#This Row],[Customer ID]],Hospitalisation_Details[#All],8,FALSE)</f>
        <v>30</v>
      </c>
      <c r="H118" t="str">
        <f>VLOOKUP(Hospitalisation_Details[[#This Row],[Customer ID]],Hospitalisation_Details[#All],12,FALSE)</f>
        <v>R1013</v>
      </c>
      <c r="I118" t="str">
        <f>VLOOKUP(Hospitalisation_Details[[#This Row],[Customer ID]],Hospitalisation_Details[#All],12,FALSE)</f>
        <v>R1013</v>
      </c>
      <c r="J118" t="str">
        <f>VLOOKUP(Hospitalisation_Details[[#This Row],[Customer ID]],Hospitalisation_Details[#All],11,FALSE)</f>
        <v>Tier - 1</v>
      </c>
      <c r="K118">
        <f>VLOOKUP(Hospitalisation_Details[[#This Row],[Customer ID]],Hospitalisation_Details[#All],9,FALSE)</f>
        <v>1566.88</v>
      </c>
      <c r="L118">
        <f>VLOOKUP(Medical_Examinations[[#This Row],[Customer ID]],Medical_Examinations[#All],2,FALSE)</f>
        <v>44.88</v>
      </c>
      <c r="M118" t="str">
        <f>VLOOKUP(Medical_Examinations[[#This Row],[Customer ID]],Medical_Examinations[#All],3,FALSE)</f>
        <v>Obesity</v>
      </c>
      <c r="N118">
        <f>VLOOKUP(Medical_Examinations[[#This Row],[Customer ID]],Medical_Examinations[#All],4,FALSE)</f>
        <v>6.04</v>
      </c>
      <c r="O118" t="str">
        <f>VLOOKUP(Medical_Examinations[[#This Row],[Customer ID]],Medical_Examinations[#All],5,FALSE)</f>
        <v>Prediabetes</v>
      </c>
      <c r="P118" t="str">
        <f>VLOOKUP(Medical_Examinations[[#This Row],[Customer ID]],Medical_Examinations[#All],6,FALSE)</f>
        <v>No</v>
      </c>
      <c r="Q118" t="str">
        <f>VLOOKUP(Medical_Examinations[[#This Row],[Customer ID]],Medical_Examinations[#All],7,FALSE)</f>
        <v>No</v>
      </c>
      <c r="R118" t="str">
        <f>VLOOKUP(Medical_Examinations[[#This Row],[Customer ID]],Medical_Examinations[#All],8,FALSE)</f>
        <v>Yes</v>
      </c>
      <c r="S118">
        <f>VLOOKUP(Medical_Examinations[[#This Row],[Customer ID]],Medical_Examinations[#All],9,FALSE)</f>
        <v>1</v>
      </c>
      <c r="T118" t="str">
        <f>VLOOKUP(Medical_Examinations[[#This Row],[Customer ID]],'Medical Examinations'!A117:J2452,10,FALSE)</f>
        <v>Yes</v>
      </c>
    </row>
    <row r="119" spans="1:20" x14ac:dyDescent="0.3">
      <c r="A119" t="s">
        <v>3873</v>
      </c>
      <c r="B119" t="s">
        <v>6219</v>
      </c>
      <c r="C119" t="s">
        <v>6</v>
      </c>
      <c r="D119" t="s">
        <v>43</v>
      </c>
      <c r="E119" t="s">
        <v>230</v>
      </c>
      <c r="F119" s="3" t="str">
        <f>VLOOKUP(Hospitalisation_Details[[#This Row],[Customer ID]],Hospitalisation_Details[#All],6,FALSE)</f>
        <v>19-11-04</v>
      </c>
      <c r="G119">
        <f>VLOOKUP(Hospitalisation_Details[[#This Row],[Customer ID]],Hospitalisation_Details[#All],8,FALSE)</f>
        <v>18</v>
      </c>
      <c r="H119" t="str">
        <f>VLOOKUP(Hospitalisation_Details[[#This Row],[Customer ID]],Hospitalisation_Details[#All],12,FALSE)</f>
        <v>R1013</v>
      </c>
      <c r="I119" t="str">
        <f>VLOOKUP(Hospitalisation_Details[[#This Row],[Customer ID]],Hospitalisation_Details[#All],12,FALSE)</f>
        <v>R1013</v>
      </c>
      <c r="J119" t="str">
        <f>VLOOKUP(Hospitalisation_Details[[#This Row],[Customer ID]],Hospitalisation_Details[#All],11,FALSE)</f>
        <v>Tier - 3</v>
      </c>
      <c r="K119">
        <f>VLOOKUP(Hospitalisation_Details[[#This Row],[Customer ID]],Hospitalisation_Details[#All],9,FALSE)</f>
        <v>1607.51</v>
      </c>
      <c r="L119">
        <f>VLOOKUP(Medical_Examinations[[#This Row],[Customer ID]],Medical_Examinations[#All],2,FALSE)</f>
        <v>44.32</v>
      </c>
      <c r="M119" t="str">
        <f>VLOOKUP(Medical_Examinations[[#This Row],[Customer ID]],Medical_Examinations[#All],3,FALSE)</f>
        <v>Obesity</v>
      </c>
      <c r="N119">
        <f>VLOOKUP(Medical_Examinations[[#This Row],[Customer ID]],Medical_Examinations[#All],4,FALSE)</f>
        <v>10.55</v>
      </c>
      <c r="O119" t="str">
        <f>VLOOKUP(Medical_Examinations[[#This Row],[Customer ID]],Medical_Examinations[#All],5,FALSE)</f>
        <v>Diabetes</v>
      </c>
      <c r="P119" t="str">
        <f>VLOOKUP(Medical_Examinations[[#This Row],[Customer ID]],Medical_Examinations[#All],6,FALSE)</f>
        <v>No</v>
      </c>
      <c r="Q119" t="str">
        <f>VLOOKUP(Medical_Examinations[[#This Row],[Customer ID]],Medical_Examinations[#All],7,FALSE)</f>
        <v>No</v>
      </c>
      <c r="R119" t="str">
        <f>VLOOKUP(Medical_Examinations[[#This Row],[Customer ID]],Medical_Examinations[#All],8,FALSE)</f>
        <v>No</v>
      </c>
      <c r="S119">
        <f>VLOOKUP(Medical_Examinations[[#This Row],[Customer ID]],Medical_Examinations[#All],9,FALSE)</f>
        <v>0</v>
      </c>
      <c r="T119" t="str">
        <f>VLOOKUP(Medical_Examinations[[#This Row],[Customer ID]],'Medical Examinations'!A118:J2453,10,FALSE)</f>
        <v>Yes</v>
      </c>
    </row>
    <row r="120" spans="1:20" x14ac:dyDescent="0.3">
      <c r="A120" t="s">
        <v>3874</v>
      </c>
      <c r="B120" t="s">
        <v>6220</v>
      </c>
      <c r="C120" t="s">
        <v>6</v>
      </c>
      <c r="D120" t="s">
        <v>231</v>
      </c>
      <c r="E120" t="s">
        <v>232</v>
      </c>
      <c r="F120" s="3" t="str">
        <f>VLOOKUP(Hospitalisation_Details[[#This Row],[Customer ID]],Hospitalisation_Details[#All],6,FALSE)</f>
        <v>22-07-04</v>
      </c>
      <c r="G120">
        <f>VLOOKUP(Hospitalisation_Details[[#This Row],[Customer ID]],Hospitalisation_Details[#All],8,FALSE)</f>
        <v>18</v>
      </c>
      <c r="H120" t="str">
        <f>VLOOKUP(Hospitalisation_Details[[#This Row],[Customer ID]],Hospitalisation_Details[#All],12,FALSE)</f>
        <v>R1013</v>
      </c>
      <c r="I120" t="str">
        <f>VLOOKUP(Hospitalisation_Details[[#This Row],[Customer ID]],Hospitalisation_Details[#All],12,FALSE)</f>
        <v>R1013</v>
      </c>
      <c r="J120" t="str">
        <f>VLOOKUP(Hospitalisation_Details[[#This Row],[Customer ID]],Hospitalisation_Details[#All],11,FALSE)</f>
        <v>Tier - 1</v>
      </c>
      <c r="K120">
        <f>VLOOKUP(Hospitalisation_Details[[#This Row],[Customer ID]],Hospitalisation_Details[#All],9,FALSE)</f>
        <v>1615.77</v>
      </c>
      <c r="L120">
        <f>VLOOKUP(Medical_Examinations[[#This Row],[Customer ID]],Medical_Examinations[#All],2,FALSE)</f>
        <v>46.39</v>
      </c>
      <c r="M120" t="str">
        <f>VLOOKUP(Medical_Examinations[[#This Row],[Customer ID]],Medical_Examinations[#All],3,FALSE)</f>
        <v>Obesity</v>
      </c>
      <c r="N120">
        <f>VLOOKUP(Medical_Examinations[[#This Row],[Customer ID]],Medical_Examinations[#All],4,FALSE)</f>
        <v>5.09</v>
      </c>
      <c r="O120" t="str">
        <f>VLOOKUP(Medical_Examinations[[#This Row],[Customer ID]],Medical_Examinations[#All],5,FALSE)</f>
        <v>Normal</v>
      </c>
      <c r="P120" t="str">
        <f>VLOOKUP(Medical_Examinations[[#This Row],[Customer ID]],Medical_Examinations[#All],6,FALSE)</f>
        <v>No</v>
      </c>
      <c r="Q120" t="str">
        <f>VLOOKUP(Medical_Examinations[[#This Row],[Customer ID]],Medical_Examinations[#All],7,FALSE)</f>
        <v>No</v>
      </c>
      <c r="R120" t="str">
        <f>VLOOKUP(Medical_Examinations[[#This Row],[Customer ID]],Medical_Examinations[#All],8,FALSE)</f>
        <v>No</v>
      </c>
      <c r="S120">
        <f>VLOOKUP(Medical_Examinations[[#This Row],[Customer ID]],Medical_Examinations[#All],9,FALSE)</f>
        <v>0</v>
      </c>
      <c r="T120" t="str">
        <f>VLOOKUP(Medical_Examinations[[#This Row],[Customer ID]],'Medical Examinations'!A119:J2454,10,FALSE)</f>
        <v>Yes</v>
      </c>
    </row>
    <row r="121" spans="1:20" x14ac:dyDescent="0.3">
      <c r="A121" t="s">
        <v>3875</v>
      </c>
      <c r="B121" t="s">
        <v>6221</v>
      </c>
      <c r="C121" t="s">
        <v>6</v>
      </c>
      <c r="D121" t="s">
        <v>233</v>
      </c>
      <c r="E121" t="s">
        <v>234</v>
      </c>
      <c r="F121" s="3" t="str">
        <f>VLOOKUP(Hospitalisation_Details[[#This Row],[Customer ID]],Hospitalisation_Details[#All],6,FALSE)</f>
        <v>05-08-95</v>
      </c>
      <c r="G121">
        <f>VLOOKUP(Hospitalisation_Details[[#This Row],[Customer ID]],Hospitalisation_Details[#All],8,FALSE)</f>
        <v>27</v>
      </c>
      <c r="H121" t="str">
        <f>VLOOKUP(Hospitalisation_Details[[#This Row],[Customer ID]],Hospitalisation_Details[#All],12,FALSE)</f>
        <v>R1013</v>
      </c>
      <c r="I121" t="str">
        <f>VLOOKUP(Hospitalisation_Details[[#This Row],[Customer ID]],Hospitalisation_Details[#All],12,FALSE)</f>
        <v>R1013</v>
      </c>
      <c r="J121" t="str">
        <f>VLOOKUP(Hospitalisation_Details[[#This Row],[Customer ID]],Hospitalisation_Details[#All],11,FALSE)</f>
        <v>Tier - 1</v>
      </c>
      <c r="K121">
        <f>VLOOKUP(Hospitalisation_Details[[#This Row],[Customer ID]],Hospitalisation_Details[#All],9,FALSE)</f>
        <v>1617.16</v>
      </c>
      <c r="L121">
        <f>VLOOKUP(Medical_Examinations[[#This Row],[Customer ID]],Medical_Examinations[#All],2,FALSE)</f>
        <v>42.13</v>
      </c>
      <c r="M121" t="str">
        <f>VLOOKUP(Medical_Examinations[[#This Row],[Customer ID]],Medical_Examinations[#All],3,FALSE)</f>
        <v>Obesity</v>
      </c>
      <c r="N121">
        <f>VLOOKUP(Medical_Examinations[[#This Row],[Customer ID]],Medical_Examinations[#All],4,FALSE)</f>
        <v>5.2</v>
      </c>
      <c r="O121" t="str">
        <f>VLOOKUP(Medical_Examinations[[#This Row],[Customer ID]],Medical_Examinations[#All],5,FALSE)</f>
        <v>Normal</v>
      </c>
      <c r="P121" t="str">
        <f>VLOOKUP(Medical_Examinations[[#This Row],[Customer ID]],Medical_Examinations[#All],6,FALSE)</f>
        <v>Yes</v>
      </c>
      <c r="Q121" t="str">
        <f>VLOOKUP(Medical_Examinations[[#This Row],[Customer ID]],Medical_Examinations[#All],7,FALSE)</f>
        <v>No</v>
      </c>
      <c r="R121" t="str">
        <f>VLOOKUP(Medical_Examinations[[#This Row],[Customer ID]],Medical_Examinations[#All],8,FALSE)</f>
        <v>No</v>
      </c>
      <c r="S121">
        <f>VLOOKUP(Medical_Examinations[[#This Row],[Customer ID]],Medical_Examinations[#All],9,FALSE)</f>
        <v>1</v>
      </c>
      <c r="T121" t="str">
        <f>VLOOKUP(Medical_Examinations[[#This Row],[Customer ID]],'Medical Examinations'!A120:J2455,10,FALSE)</f>
        <v>Yes</v>
      </c>
    </row>
    <row r="122" spans="1:20" x14ac:dyDescent="0.3">
      <c r="A122" t="s">
        <v>3876</v>
      </c>
      <c r="B122" t="s">
        <v>6222</v>
      </c>
      <c r="C122" t="s">
        <v>6</v>
      </c>
      <c r="D122" t="s">
        <v>235</v>
      </c>
      <c r="E122" t="s">
        <v>236</v>
      </c>
      <c r="F122" s="3" t="str">
        <f>VLOOKUP(Hospitalisation_Details[[#This Row],[Customer ID]],Hospitalisation_Details[#All],6,FALSE)</f>
        <v>14-09-03</v>
      </c>
      <c r="G122">
        <f>VLOOKUP(Hospitalisation_Details[[#This Row],[Customer ID]],Hospitalisation_Details[#All],8,FALSE)</f>
        <v>19</v>
      </c>
      <c r="H122" t="str">
        <f>VLOOKUP(Hospitalisation_Details[[#This Row],[Customer ID]],Hospitalisation_Details[#All],12,FALSE)</f>
        <v>R1012</v>
      </c>
      <c r="I122" t="str">
        <f>VLOOKUP(Hospitalisation_Details[[#This Row],[Customer ID]],Hospitalisation_Details[#All],12,FALSE)</f>
        <v>R1012</v>
      </c>
      <c r="J122" t="str">
        <f>VLOOKUP(Hospitalisation_Details[[#This Row],[Customer ID]],Hospitalisation_Details[#All],11,FALSE)</f>
        <v>Tier - 2</v>
      </c>
      <c r="K122">
        <f>VLOOKUP(Hospitalisation_Details[[#This Row],[Customer ID]],Hospitalisation_Details[#All],9,FALSE)</f>
        <v>1621.34</v>
      </c>
      <c r="L122">
        <f>VLOOKUP(Medical_Examinations[[#This Row],[Customer ID]],Medical_Examinations[#All],2,FALSE)</f>
        <v>30.78</v>
      </c>
      <c r="M122" t="str">
        <f>VLOOKUP(Medical_Examinations[[#This Row],[Customer ID]],Medical_Examinations[#All],3,FALSE)</f>
        <v>Obesity</v>
      </c>
      <c r="N122">
        <f>VLOOKUP(Medical_Examinations[[#This Row],[Customer ID]],Medical_Examinations[#All],4,FALSE)</f>
        <v>8.4499999999999993</v>
      </c>
      <c r="O122" t="str">
        <f>VLOOKUP(Medical_Examinations[[#This Row],[Customer ID]],Medical_Examinations[#All],5,FALSE)</f>
        <v>Diabetes</v>
      </c>
      <c r="P122" t="str">
        <f>VLOOKUP(Medical_Examinations[[#This Row],[Customer ID]],Medical_Examinations[#All],6,FALSE)</f>
        <v>Yes</v>
      </c>
      <c r="Q122" t="str">
        <f>VLOOKUP(Medical_Examinations[[#This Row],[Customer ID]],Medical_Examinations[#All],7,FALSE)</f>
        <v>No</v>
      </c>
      <c r="R122" t="str">
        <f>VLOOKUP(Medical_Examinations[[#This Row],[Customer ID]],Medical_Examinations[#All],8,FALSE)</f>
        <v>No</v>
      </c>
      <c r="S122">
        <f>VLOOKUP(Medical_Examinations[[#This Row],[Customer ID]],Medical_Examinations[#All],9,FALSE)</f>
        <v>0</v>
      </c>
      <c r="T122" t="str">
        <f>VLOOKUP(Medical_Examinations[[#This Row],[Customer ID]],'Medical Examinations'!A121:J2456,10,FALSE)</f>
        <v>Yes</v>
      </c>
    </row>
    <row r="123" spans="1:20" x14ac:dyDescent="0.3">
      <c r="A123" t="s">
        <v>3877</v>
      </c>
      <c r="B123" t="s">
        <v>6223</v>
      </c>
      <c r="C123" t="s">
        <v>6</v>
      </c>
      <c r="D123" t="s">
        <v>237</v>
      </c>
      <c r="E123" t="s">
        <v>238</v>
      </c>
      <c r="F123" s="3" t="str">
        <f>VLOOKUP(Hospitalisation_Details[[#This Row],[Customer ID]],Hospitalisation_Details[#All],6,FALSE)</f>
        <v>21-08-04</v>
      </c>
      <c r="G123">
        <f>VLOOKUP(Hospitalisation_Details[[#This Row],[Customer ID]],Hospitalisation_Details[#All],8,FALSE)</f>
        <v>18</v>
      </c>
      <c r="H123" t="str">
        <f>VLOOKUP(Hospitalisation_Details[[#This Row],[Customer ID]],Hospitalisation_Details[#All],12,FALSE)</f>
        <v>R1013</v>
      </c>
      <c r="I123" t="str">
        <f>VLOOKUP(Hospitalisation_Details[[#This Row],[Customer ID]],Hospitalisation_Details[#All],12,FALSE)</f>
        <v>R1013</v>
      </c>
      <c r="J123" t="str">
        <f>VLOOKUP(Hospitalisation_Details[[#This Row],[Customer ID]],Hospitalisation_Details[#All],11,FALSE)</f>
        <v>Tier - 2</v>
      </c>
      <c r="K123">
        <f>VLOOKUP(Hospitalisation_Details[[#This Row],[Customer ID]],Hospitalisation_Details[#All],9,FALSE)</f>
        <v>1621.88</v>
      </c>
      <c r="L123">
        <f>VLOOKUP(Medical_Examinations[[#This Row],[Customer ID]],Medical_Examinations[#All],2,FALSE)</f>
        <v>31.35</v>
      </c>
      <c r="M123" t="str">
        <f>VLOOKUP(Medical_Examinations[[#This Row],[Customer ID]],Medical_Examinations[#All],3,FALSE)</f>
        <v>Obesity</v>
      </c>
      <c r="N123">
        <f>VLOOKUP(Medical_Examinations[[#This Row],[Customer ID]],Medical_Examinations[#All],4,FALSE)</f>
        <v>9.5399999999999991</v>
      </c>
      <c r="O123" t="str">
        <f>VLOOKUP(Medical_Examinations[[#This Row],[Customer ID]],Medical_Examinations[#All],5,FALSE)</f>
        <v>Diabetes</v>
      </c>
      <c r="P123" t="str">
        <f>VLOOKUP(Medical_Examinations[[#This Row],[Customer ID]],Medical_Examinations[#All],6,FALSE)</f>
        <v>No</v>
      </c>
      <c r="Q123" t="str">
        <f>VLOOKUP(Medical_Examinations[[#This Row],[Customer ID]],Medical_Examinations[#All],7,FALSE)</f>
        <v>No</v>
      </c>
      <c r="R123" t="str">
        <f>VLOOKUP(Medical_Examinations[[#This Row],[Customer ID]],Medical_Examinations[#All],8,FALSE)</f>
        <v>No</v>
      </c>
      <c r="S123">
        <f>VLOOKUP(Medical_Examinations[[#This Row],[Customer ID]],Medical_Examinations[#All],9,FALSE)</f>
        <v>0</v>
      </c>
      <c r="T123" t="str">
        <f>VLOOKUP(Medical_Examinations[[#This Row],[Customer ID]],'Medical Examinations'!A122:J2457,10,FALSE)</f>
        <v>Yes</v>
      </c>
    </row>
    <row r="124" spans="1:20" x14ac:dyDescent="0.3">
      <c r="A124" t="s">
        <v>3878</v>
      </c>
      <c r="B124" t="s">
        <v>6224</v>
      </c>
      <c r="C124" t="s">
        <v>3</v>
      </c>
      <c r="D124" t="s">
        <v>239</v>
      </c>
      <c r="E124" t="s">
        <v>240</v>
      </c>
      <c r="F124" s="3" t="str">
        <f>VLOOKUP(Hospitalisation_Details[[#This Row],[Customer ID]],Hospitalisation_Details[#All],6,FALSE)</f>
        <v>25-07-04</v>
      </c>
      <c r="G124">
        <f>VLOOKUP(Hospitalisation_Details[[#This Row],[Customer ID]],Hospitalisation_Details[#All],8,FALSE)</f>
        <v>18</v>
      </c>
      <c r="H124" t="str">
        <f>VLOOKUP(Hospitalisation_Details[[#This Row],[Customer ID]],Hospitalisation_Details[#All],12,FALSE)</f>
        <v>R1013</v>
      </c>
      <c r="I124" t="str">
        <f>VLOOKUP(Hospitalisation_Details[[#This Row],[Customer ID]],Hospitalisation_Details[#All],12,FALSE)</f>
        <v>R1013</v>
      </c>
      <c r="J124" t="str">
        <f>VLOOKUP(Hospitalisation_Details[[#This Row],[Customer ID]],Hospitalisation_Details[#All],11,FALSE)</f>
        <v>Tier - 1</v>
      </c>
      <c r="K124">
        <f>VLOOKUP(Hospitalisation_Details[[#This Row],[Customer ID]],Hospitalisation_Details[#All],9,FALSE)</f>
        <v>1622.19</v>
      </c>
      <c r="L124">
        <f>VLOOKUP(Medical_Examinations[[#This Row],[Customer ID]],Medical_Examinations[#All],2,FALSE)</f>
        <v>41.46</v>
      </c>
      <c r="M124" t="str">
        <f>VLOOKUP(Medical_Examinations[[#This Row],[Customer ID]],Medical_Examinations[#All],3,FALSE)</f>
        <v>Obesity</v>
      </c>
      <c r="N124">
        <f>VLOOKUP(Medical_Examinations[[#This Row],[Customer ID]],Medical_Examinations[#All],4,FALSE)</f>
        <v>4.99</v>
      </c>
      <c r="O124" t="str">
        <f>VLOOKUP(Medical_Examinations[[#This Row],[Customer ID]],Medical_Examinations[#All],5,FALSE)</f>
        <v>Normal</v>
      </c>
      <c r="P124" t="str">
        <f>VLOOKUP(Medical_Examinations[[#This Row],[Customer ID]],Medical_Examinations[#All],6,FALSE)</f>
        <v>Yes</v>
      </c>
      <c r="Q124" t="str">
        <f>VLOOKUP(Medical_Examinations[[#This Row],[Customer ID]],Medical_Examinations[#All],7,FALSE)</f>
        <v>No</v>
      </c>
      <c r="R124" t="str">
        <f>VLOOKUP(Medical_Examinations[[#This Row],[Customer ID]],Medical_Examinations[#All],8,FALSE)</f>
        <v>No</v>
      </c>
      <c r="S124">
        <f>VLOOKUP(Medical_Examinations[[#This Row],[Customer ID]],Medical_Examinations[#All],9,FALSE)</f>
        <v>2</v>
      </c>
      <c r="T124" t="str">
        <f>VLOOKUP(Medical_Examinations[[#This Row],[Customer ID]],'Medical Examinations'!A123:J2458,10,FALSE)</f>
        <v>Yes</v>
      </c>
    </row>
    <row r="125" spans="1:20" x14ac:dyDescent="0.3">
      <c r="A125" t="s">
        <v>3879</v>
      </c>
      <c r="B125" t="s">
        <v>6225</v>
      </c>
      <c r="C125" t="s">
        <v>6</v>
      </c>
      <c r="D125" t="s">
        <v>241</v>
      </c>
      <c r="E125" t="s">
        <v>242</v>
      </c>
      <c r="F125" s="3" t="str">
        <f>VLOOKUP(Hospitalisation_Details[[#This Row],[Customer ID]],Hospitalisation_Details[#All],6,FALSE)</f>
        <v>09-09-03</v>
      </c>
      <c r="G125">
        <f>VLOOKUP(Hospitalisation_Details[[#This Row],[Customer ID]],Hospitalisation_Details[#All],8,FALSE)</f>
        <v>19</v>
      </c>
      <c r="H125" t="str">
        <f>VLOOKUP(Hospitalisation_Details[[#This Row],[Customer ID]],Hospitalisation_Details[#All],12,FALSE)</f>
        <v>R1012</v>
      </c>
      <c r="I125" t="str">
        <f>VLOOKUP(Hospitalisation_Details[[#This Row],[Customer ID]],Hospitalisation_Details[#All],12,FALSE)</f>
        <v>R1012</v>
      </c>
      <c r="J125" t="str">
        <f>VLOOKUP(Hospitalisation_Details[[#This Row],[Customer ID]],Hospitalisation_Details[#All],11,FALSE)</f>
        <v>Tier - 3</v>
      </c>
      <c r="K125">
        <f>VLOOKUP(Hospitalisation_Details[[#This Row],[Customer ID]],Hospitalisation_Details[#All],9,FALSE)</f>
        <v>1625.43</v>
      </c>
      <c r="L125">
        <f>VLOOKUP(Medical_Examinations[[#This Row],[Customer ID]],Medical_Examinations[#All],2,FALSE)</f>
        <v>48</v>
      </c>
      <c r="M125" t="str">
        <f>VLOOKUP(Medical_Examinations[[#This Row],[Customer ID]],Medical_Examinations[#All],3,FALSE)</f>
        <v>Obesity</v>
      </c>
      <c r="N125">
        <f>VLOOKUP(Medical_Examinations[[#This Row],[Customer ID]],Medical_Examinations[#All],4,FALSE)</f>
        <v>10.54</v>
      </c>
      <c r="O125" t="str">
        <f>VLOOKUP(Medical_Examinations[[#This Row],[Customer ID]],Medical_Examinations[#All],5,FALSE)</f>
        <v>Diabetes</v>
      </c>
      <c r="P125" t="str">
        <f>VLOOKUP(Medical_Examinations[[#This Row],[Customer ID]],Medical_Examinations[#All],6,FALSE)</f>
        <v>No</v>
      </c>
      <c r="Q125" t="str">
        <f>VLOOKUP(Medical_Examinations[[#This Row],[Customer ID]],Medical_Examinations[#All],7,FALSE)</f>
        <v>No</v>
      </c>
      <c r="R125" t="str">
        <f>VLOOKUP(Medical_Examinations[[#This Row],[Customer ID]],Medical_Examinations[#All],8,FALSE)</f>
        <v>No</v>
      </c>
      <c r="S125">
        <f>VLOOKUP(Medical_Examinations[[#This Row],[Customer ID]],Medical_Examinations[#All],9,FALSE)</f>
        <v>0</v>
      </c>
      <c r="T125" t="str">
        <f>VLOOKUP(Medical_Examinations[[#This Row],[Customer ID]],'Medical Examinations'!A124:J2459,10,FALSE)</f>
        <v>Yes</v>
      </c>
    </row>
    <row r="126" spans="1:20" x14ac:dyDescent="0.3">
      <c r="A126" t="s">
        <v>3880</v>
      </c>
      <c r="B126" t="s">
        <v>6226</v>
      </c>
      <c r="C126" t="s">
        <v>3</v>
      </c>
      <c r="D126" t="s">
        <v>243</v>
      </c>
      <c r="E126" t="s">
        <v>244</v>
      </c>
      <c r="F126" s="3" t="str">
        <f>VLOOKUP(Hospitalisation_Details[[#This Row],[Customer ID]],Hospitalisation_Details[#All],6,FALSE)</f>
        <v>04-12-03</v>
      </c>
      <c r="G126">
        <f>VLOOKUP(Hospitalisation_Details[[#This Row],[Customer ID]],Hospitalisation_Details[#All],8,FALSE)</f>
        <v>19</v>
      </c>
      <c r="H126" t="str">
        <f>VLOOKUP(Hospitalisation_Details[[#This Row],[Customer ID]],Hospitalisation_Details[#All],12,FALSE)</f>
        <v>R1012</v>
      </c>
      <c r="I126" t="str">
        <f>VLOOKUP(Hospitalisation_Details[[#This Row],[Customer ID]],Hospitalisation_Details[#All],12,FALSE)</f>
        <v>R1012</v>
      </c>
      <c r="J126" t="str">
        <f>VLOOKUP(Hospitalisation_Details[[#This Row],[Customer ID]],Hospitalisation_Details[#All],11,FALSE)</f>
        <v>Tier - 2</v>
      </c>
      <c r="K126">
        <f>VLOOKUP(Hospitalisation_Details[[#This Row],[Customer ID]],Hospitalisation_Details[#All],9,FALSE)</f>
        <v>1627.28</v>
      </c>
      <c r="L126">
        <f>VLOOKUP(Medical_Examinations[[#This Row],[Customer ID]],Medical_Examinations[#All],2,FALSE)</f>
        <v>49.13</v>
      </c>
      <c r="M126" t="str">
        <f>VLOOKUP(Medical_Examinations[[#This Row],[Customer ID]],Medical_Examinations[#All],3,FALSE)</f>
        <v>Obesity</v>
      </c>
      <c r="N126">
        <f>VLOOKUP(Medical_Examinations[[#This Row],[Customer ID]],Medical_Examinations[#All],4,FALSE)</f>
        <v>4.54</v>
      </c>
      <c r="O126" t="str">
        <f>VLOOKUP(Medical_Examinations[[#This Row],[Customer ID]],Medical_Examinations[#All],5,FALSE)</f>
        <v>Normal</v>
      </c>
      <c r="P126" t="str">
        <f>VLOOKUP(Medical_Examinations[[#This Row],[Customer ID]],Medical_Examinations[#All],6,FALSE)</f>
        <v>No</v>
      </c>
      <c r="Q126" t="str">
        <f>VLOOKUP(Medical_Examinations[[#This Row],[Customer ID]],Medical_Examinations[#All],7,FALSE)</f>
        <v>No</v>
      </c>
      <c r="R126" t="str">
        <f>VLOOKUP(Medical_Examinations[[#This Row],[Customer ID]],Medical_Examinations[#All],8,FALSE)</f>
        <v>No</v>
      </c>
      <c r="S126">
        <f>VLOOKUP(Medical_Examinations[[#This Row],[Customer ID]],Medical_Examinations[#All],9,FALSE)</f>
        <v>0</v>
      </c>
      <c r="T126" t="str">
        <f>VLOOKUP(Medical_Examinations[[#This Row],[Customer ID]],'Medical Examinations'!A125:J2460,10,FALSE)</f>
        <v>Yes</v>
      </c>
    </row>
    <row r="127" spans="1:20" x14ac:dyDescent="0.3">
      <c r="A127" t="s">
        <v>3881</v>
      </c>
      <c r="B127" t="s">
        <v>6227</v>
      </c>
      <c r="C127" t="s">
        <v>6</v>
      </c>
      <c r="D127" t="s">
        <v>245</v>
      </c>
      <c r="E127" t="s">
        <v>246</v>
      </c>
      <c r="F127" s="3" t="str">
        <f>VLOOKUP(Hospitalisation_Details[[#This Row],[Customer ID]],Hospitalisation_Details[#All],6,FALSE)</f>
        <v>17-07-03</v>
      </c>
      <c r="G127">
        <f>VLOOKUP(Hospitalisation_Details[[#This Row],[Customer ID]],Hospitalisation_Details[#All],8,FALSE)</f>
        <v>19</v>
      </c>
      <c r="H127" t="str">
        <f>VLOOKUP(Hospitalisation_Details[[#This Row],[Customer ID]],Hospitalisation_Details[#All],12,FALSE)</f>
        <v>R1012</v>
      </c>
      <c r="I127" t="str">
        <f>VLOOKUP(Hospitalisation_Details[[#This Row],[Customer ID]],Hospitalisation_Details[#All],12,FALSE)</f>
        <v>R1012</v>
      </c>
      <c r="J127" t="str">
        <f>VLOOKUP(Hospitalisation_Details[[#This Row],[Customer ID]],Hospitalisation_Details[#All],11,FALSE)</f>
        <v>Tier - 1</v>
      </c>
      <c r="K127">
        <f>VLOOKUP(Hospitalisation_Details[[#This Row],[Customer ID]],Hospitalisation_Details[#All],9,FALSE)</f>
        <v>1628.47</v>
      </c>
      <c r="L127">
        <f>VLOOKUP(Medical_Examinations[[#This Row],[Customer ID]],Medical_Examinations[#All],2,FALSE)</f>
        <v>37.799999999999997</v>
      </c>
      <c r="M127" t="str">
        <f>VLOOKUP(Medical_Examinations[[#This Row],[Customer ID]],Medical_Examinations[#All],3,FALSE)</f>
        <v>Obesity</v>
      </c>
      <c r="N127">
        <f>VLOOKUP(Medical_Examinations[[#This Row],[Customer ID]],Medical_Examinations[#All],4,FALSE)</f>
        <v>6.29</v>
      </c>
      <c r="O127" t="str">
        <f>VLOOKUP(Medical_Examinations[[#This Row],[Customer ID]],Medical_Examinations[#All],5,FALSE)</f>
        <v>Prediabetes</v>
      </c>
      <c r="P127" t="str">
        <f>VLOOKUP(Medical_Examinations[[#This Row],[Customer ID]],Medical_Examinations[#All],6,FALSE)</f>
        <v>No</v>
      </c>
      <c r="Q127" t="str">
        <f>VLOOKUP(Medical_Examinations[[#This Row],[Customer ID]],Medical_Examinations[#All],7,FALSE)</f>
        <v>No</v>
      </c>
      <c r="R127" t="str">
        <f>VLOOKUP(Medical_Examinations[[#This Row],[Customer ID]],Medical_Examinations[#All],8,FALSE)</f>
        <v>No</v>
      </c>
      <c r="S127">
        <f>VLOOKUP(Medical_Examinations[[#This Row],[Customer ID]],Medical_Examinations[#All],9,FALSE)</f>
        <v>1</v>
      </c>
      <c r="T127" t="str">
        <f>VLOOKUP(Medical_Examinations[[#This Row],[Customer ID]],'Medical Examinations'!A126:J2461,10,FALSE)</f>
        <v>Yes</v>
      </c>
    </row>
    <row r="128" spans="1:20" x14ac:dyDescent="0.3">
      <c r="A128" t="s">
        <v>3882</v>
      </c>
      <c r="B128" t="s">
        <v>6228</v>
      </c>
      <c r="C128" t="s">
        <v>6</v>
      </c>
      <c r="D128" t="s">
        <v>247</v>
      </c>
      <c r="E128" t="s">
        <v>248</v>
      </c>
      <c r="F128" s="3" t="str">
        <f>VLOOKUP(Hospitalisation_Details[[#This Row],[Customer ID]],Hospitalisation_Details[#All],6,FALSE)</f>
        <v>04-10-04</v>
      </c>
      <c r="G128">
        <f>VLOOKUP(Hospitalisation_Details[[#This Row],[Customer ID]],Hospitalisation_Details[#All],8,FALSE)</f>
        <v>18</v>
      </c>
      <c r="H128" t="str">
        <f>VLOOKUP(Hospitalisation_Details[[#This Row],[Customer ID]],Hospitalisation_Details[#All],12,FALSE)</f>
        <v>R1013</v>
      </c>
      <c r="I128" t="str">
        <f>VLOOKUP(Hospitalisation_Details[[#This Row],[Customer ID]],Hospitalisation_Details[#All],12,FALSE)</f>
        <v>R1013</v>
      </c>
      <c r="J128" t="str">
        <f>VLOOKUP(Hospitalisation_Details[[#This Row],[Customer ID]],Hospitalisation_Details[#All],11,FALSE)</f>
        <v>Tier - 2</v>
      </c>
      <c r="K128">
        <f>VLOOKUP(Hospitalisation_Details[[#This Row],[Customer ID]],Hospitalisation_Details[#All],9,FALSE)</f>
        <v>1629.83</v>
      </c>
      <c r="L128">
        <f>VLOOKUP(Medical_Examinations[[#This Row],[Customer ID]],Medical_Examinations[#All],2,FALSE)</f>
        <v>38.299999999999997</v>
      </c>
      <c r="M128" t="str">
        <f>VLOOKUP(Medical_Examinations[[#This Row],[Customer ID]],Medical_Examinations[#All],3,FALSE)</f>
        <v>Obesity</v>
      </c>
      <c r="N128">
        <f>VLOOKUP(Medical_Examinations[[#This Row],[Customer ID]],Medical_Examinations[#All],4,FALSE)</f>
        <v>9.51</v>
      </c>
      <c r="O128" t="str">
        <f>VLOOKUP(Medical_Examinations[[#This Row],[Customer ID]],Medical_Examinations[#All],5,FALSE)</f>
        <v>Diabetes</v>
      </c>
      <c r="P128" t="str">
        <f>VLOOKUP(Medical_Examinations[[#This Row],[Customer ID]],Medical_Examinations[#All],6,FALSE)</f>
        <v>No</v>
      </c>
      <c r="Q128" t="str">
        <f>VLOOKUP(Medical_Examinations[[#This Row],[Customer ID]],Medical_Examinations[#All],7,FALSE)</f>
        <v>No</v>
      </c>
      <c r="R128" t="str">
        <f>VLOOKUP(Medical_Examinations[[#This Row],[Customer ID]],Medical_Examinations[#All],8,FALSE)</f>
        <v>No</v>
      </c>
      <c r="S128">
        <f>VLOOKUP(Medical_Examinations[[#This Row],[Customer ID]],Medical_Examinations[#All],9,FALSE)</f>
        <v>0</v>
      </c>
      <c r="T128" t="str">
        <f>VLOOKUP(Medical_Examinations[[#This Row],[Customer ID]],'Medical Examinations'!A127:J2462,10,FALSE)</f>
        <v>Yes</v>
      </c>
    </row>
    <row r="129" spans="1:20" x14ac:dyDescent="0.3">
      <c r="A129" t="s">
        <v>3883</v>
      </c>
      <c r="B129" t="s">
        <v>6229</v>
      </c>
      <c r="C129" t="s">
        <v>6</v>
      </c>
      <c r="D129" t="s">
        <v>249</v>
      </c>
      <c r="E129" t="s">
        <v>250</v>
      </c>
      <c r="F129" s="3" t="str">
        <f>VLOOKUP(Hospitalisation_Details[[#This Row],[Customer ID]],Hospitalisation_Details[#All],6,FALSE)</f>
        <v>05-12-04</v>
      </c>
      <c r="G129">
        <f>VLOOKUP(Hospitalisation_Details[[#This Row],[Customer ID]],Hospitalisation_Details[#All],8,FALSE)</f>
        <v>18</v>
      </c>
      <c r="H129" t="str">
        <f>VLOOKUP(Hospitalisation_Details[[#This Row],[Customer ID]],Hospitalisation_Details[#All],12,FALSE)</f>
        <v>R1013</v>
      </c>
      <c r="I129" t="str">
        <f>VLOOKUP(Hospitalisation_Details[[#This Row],[Customer ID]],Hospitalisation_Details[#All],12,FALSE)</f>
        <v>R1013</v>
      </c>
      <c r="J129" t="str">
        <f>VLOOKUP(Hospitalisation_Details[[#This Row],[Customer ID]],Hospitalisation_Details[#All],11,FALSE)</f>
        <v>Tier - 3</v>
      </c>
      <c r="K129">
        <f>VLOOKUP(Hospitalisation_Details[[#This Row],[Customer ID]],Hospitalisation_Details[#All],9,FALSE)</f>
        <v>1631.67</v>
      </c>
      <c r="L129">
        <f>VLOOKUP(Medical_Examinations[[#This Row],[Customer ID]],Medical_Examinations[#All],2,FALSE)</f>
        <v>32.774999999999999</v>
      </c>
      <c r="M129" t="str">
        <f>VLOOKUP(Medical_Examinations[[#This Row],[Customer ID]],Medical_Examinations[#All],3,FALSE)</f>
        <v>Obesity</v>
      </c>
      <c r="N129">
        <f>VLOOKUP(Medical_Examinations[[#This Row],[Customer ID]],Medical_Examinations[#All],4,FALSE)</f>
        <v>4.72</v>
      </c>
      <c r="O129" t="str">
        <f>VLOOKUP(Medical_Examinations[[#This Row],[Customer ID]],Medical_Examinations[#All],5,FALSE)</f>
        <v>Normal</v>
      </c>
      <c r="P129" t="str">
        <f>VLOOKUP(Medical_Examinations[[#This Row],[Customer ID]],Medical_Examinations[#All],6,FALSE)</f>
        <v>No</v>
      </c>
      <c r="Q129" t="str">
        <f>VLOOKUP(Medical_Examinations[[#This Row],[Customer ID]],Medical_Examinations[#All],7,FALSE)</f>
        <v>No</v>
      </c>
      <c r="R129" t="str">
        <f>VLOOKUP(Medical_Examinations[[#This Row],[Customer ID]],Medical_Examinations[#All],8,FALSE)</f>
        <v>No</v>
      </c>
      <c r="S129">
        <f>VLOOKUP(Medical_Examinations[[#This Row],[Customer ID]],Medical_Examinations[#All],9,FALSE)</f>
        <v>0</v>
      </c>
      <c r="T129" t="str">
        <f>VLOOKUP(Medical_Examinations[[#This Row],[Customer ID]],'Medical Examinations'!A128:J2463,10,FALSE)</f>
        <v>Yes</v>
      </c>
    </row>
    <row r="130" spans="1:20" x14ac:dyDescent="0.3">
      <c r="A130" t="s">
        <v>3884</v>
      </c>
      <c r="B130" t="s">
        <v>6230</v>
      </c>
      <c r="C130" t="s">
        <v>6</v>
      </c>
      <c r="D130" t="s">
        <v>251</v>
      </c>
      <c r="E130" t="s">
        <v>252</v>
      </c>
      <c r="F130" s="3" t="str">
        <f>VLOOKUP(Hospitalisation_Details[[#This Row],[Customer ID]],Hospitalisation_Details[#All],6,FALSE)</f>
        <v>09-07-04</v>
      </c>
      <c r="G130">
        <f>VLOOKUP(Hospitalisation_Details[[#This Row],[Customer ID]],Hospitalisation_Details[#All],8,FALSE)</f>
        <v>18</v>
      </c>
      <c r="H130" t="str">
        <f>VLOOKUP(Hospitalisation_Details[[#This Row],[Customer ID]],Hospitalisation_Details[#All],12,FALSE)</f>
        <v>R1013</v>
      </c>
      <c r="I130" t="str">
        <f>VLOOKUP(Hospitalisation_Details[[#This Row],[Customer ID]],Hospitalisation_Details[#All],12,FALSE)</f>
        <v>R1013</v>
      </c>
      <c r="J130" t="str">
        <f>VLOOKUP(Hospitalisation_Details[[#This Row],[Customer ID]],Hospitalisation_Details[#All],11,FALSE)</f>
        <v>Tier - 1</v>
      </c>
      <c r="K130">
        <f>VLOOKUP(Hospitalisation_Details[[#This Row],[Customer ID]],Hospitalisation_Details[#All],9,FALSE)</f>
        <v>1631.82</v>
      </c>
      <c r="L130">
        <f>VLOOKUP(Medical_Examinations[[#This Row],[Customer ID]],Medical_Examinations[#All],2,FALSE)</f>
        <v>34.200000000000003</v>
      </c>
      <c r="M130" t="str">
        <f>VLOOKUP(Medical_Examinations[[#This Row],[Customer ID]],Medical_Examinations[#All],3,FALSE)</f>
        <v>Obesity</v>
      </c>
      <c r="N130">
        <f>VLOOKUP(Medical_Examinations[[#This Row],[Customer ID]],Medical_Examinations[#All],4,FALSE)</f>
        <v>5.91</v>
      </c>
      <c r="O130" t="str">
        <f>VLOOKUP(Medical_Examinations[[#This Row],[Customer ID]],Medical_Examinations[#All],5,FALSE)</f>
        <v>Prediabetes</v>
      </c>
      <c r="P130" t="str">
        <f>VLOOKUP(Medical_Examinations[[#This Row],[Customer ID]],Medical_Examinations[#All],6,FALSE)</f>
        <v>Yes</v>
      </c>
      <c r="Q130" t="str">
        <f>VLOOKUP(Medical_Examinations[[#This Row],[Customer ID]],Medical_Examinations[#All],7,FALSE)</f>
        <v>No</v>
      </c>
      <c r="R130" t="str">
        <f>VLOOKUP(Medical_Examinations[[#This Row],[Customer ID]],Medical_Examinations[#All],8,FALSE)</f>
        <v>No</v>
      </c>
      <c r="S130">
        <f>VLOOKUP(Medical_Examinations[[#This Row],[Customer ID]],Medical_Examinations[#All],9,FALSE)</f>
        <v>0</v>
      </c>
      <c r="T130" t="str">
        <f>VLOOKUP(Medical_Examinations[[#This Row],[Customer ID]],'Medical Examinations'!A129:J2464,10,FALSE)</f>
        <v>Yes</v>
      </c>
    </row>
    <row r="131" spans="1:20" x14ac:dyDescent="0.3">
      <c r="A131" t="s">
        <v>3885</v>
      </c>
      <c r="B131" t="s">
        <v>6231</v>
      </c>
      <c r="C131" t="s">
        <v>6</v>
      </c>
      <c r="D131" t="s">
        <v>253</v>
      </c>
      <c r="E131" t="s">
        <v>254</v>
      </c>
      <c r="F131" s="3" t="str">
        <f>VLOOKUP(Hospitalisation_Details[[#This Row],[Customer ID]],Hospitalisation_Details[#All],6,FALSE)</f>
        <v>03-10-03</v>
      </c>
      <c r="G131">
        <f>VLOOKUP(Hospitalisation_Details[[#This Row],[Customer ID]],Hospitalisation_Details[#All],8,FALSE)</f>
        <v>19</v>
      </c>
      <c r="H131" t="str">
        <f>VLOOKUP(Hospitalisation_Details[[#This Row],[Customer ID]],Hospitalisation_Details[#All],12,FALSE)</f>
        <v>R1012</v>
      </c>
      <c r="I131" t="str">
        <f>VLOOKUP(Hospitalisation_Details[[#This Row],[Customer ID]],Hospitalisation_Details[#All],12,FALSE)</f>
        <v>R1012</v>
      </c>
      <c r="J131" t="str">
        <f>VLOOKUP(Hospitalisation_Details[[#This Row],[Customer ID]],Hospitalisation_Details[#All],11,FALSE)</f>
        <v>Tier - 2</v>
      </c>
      <c r="K131">
        <f>VLOOKUP(Hospitalisation_Details[[#This Row],[Customer ID]],Hospitalisation_Details[#All],9,FALSE)</f>
        <v>1632.04</v>
      </c>
      <c r="L131">
        <f>VLOOKUP(Medical_Examinations[[#This Row],[Customer ID]],Medical_Examinations[#All],2,FALSE)</f>
        <v>30.2</v>
      </c>
      <c r="M131" t="str">
        <f>VLOOKUP(Medical_Examinations[[#This Row],[Customer ID]],Medical_Examinations[#All],3,FALSE)</f>
        <v>Obesity</v>
      </c>
      <c r="N131">
        <f>VLOOKUP(Medical_Examinations[[#This Row],[Customer ID]],Medical_Examinations[#All],4,FALSE)</f>
        <v>9.58</v>
      </c>
      <c r="O131" t="str">
        <f>VLOOKUP(Medical_Examinations[[#This Row],[Customer ID]],Medical_Examinations[#All],5,FALSE)</f>
        <v>Diabetes</v>
      </c>
      <c r="P131" t="str">
        <f>VLOOKUP(Medical_Examinations[[#This Row],[Customer ID]],Medical_Examinations[#All],6,FALSE)</f>
        <v>No</v>
      </c>
      <c r="Q131" t="str">
        <f>VLOOKUP(Medical_Examinations[[#This Row],[Customer ID]],Medical_Examinations[#All],7,FALSE)</f>
        <v>No</v>
      </c>
      <c r="R131" t="str">
        <f>VLOOKUP(Medical_Examinations[[#This Row],[Customer ID]],Medical_Examinations[#All],8,FALSE)</f>
        <v>No</v>
      </c>
      <c r="S131">
        <f>VLOOKUP(Medical_Examinations[[#This Row],[Customer ID]],Medical_Examinations[#All],9,FALSE)</f>
        <v>0</v>
      </c>
      <c r="T131" t="str">
        <f>VLOOKUP(Medical_Examinations[[#This Row],[Customer ID]],'Medical Examinations'!A130:J2465,10,FALSE)</f>
        <v>Yes</v>
      </c>
    </row>
    <row r="132" spans="1:20" x14ac:dyDescent="0.3">
      <c r="A132" t="s">
        <v>3886</v>
      </c>
      <c r="B132" t="s">
        <v>6232</v>
      </c>
      <c r="C132" t="s">
        <v>6</v>
      </c>
      <c r="D132" t="s">
        <v>255</v>
      </c>
      <c r="E132" t="s">
        <v>256</v>
      </c>
      <c r="F132" s="3" t="str">
        <f>VLOOKUP(Hospitalisation_Details[[#This Row],[Customer ID]],Hospitalisation_Details[#All],6,FALSE)</f>
        <v>16-09-03</v>
      </c>
      <c r="G132">
        <f>VLOOKUP(Hospitalisation_Details[[#This Row],[Customer ID]],Hospitalisation_Details[#All],8,FALSE)</f>
        <v>19</v>
      </c>
      <c r="H132" t="str">
        <f>VLOOKUP(Hospitalisation_Details[[#This Row],[Customer ID]],Hospitalisation_Details[#All],12,FALSE)</f>
        <v>R1012</v>
      </c>
      <c r="I132" t="str">
        <f>VLOOKUP(Hospitalisation_Details[[#This Row],[Customer ID]],Hospitalisation_Details[#All],12,FALSE)</f>
        <v>R1012</v>
      </c>
      <c r="J132" t="str">
        <f>VLOOKUP(Hospitalisation_Details[[#This Row],[Customer ID]],Hospitalisation_Details[#All],11,FALSE)</f>
        <v>Tier - 2</v>
      </c>
      <c r="K132">
        <f>VLOOKUP(Hospitalisation_Details[[#This Row],[Customer ID]],Hospitalisation_Details[#All],9,FALSE)</f>
        <v>1632.56</v>
      </c>
      <c r="L132">
        <f>VLOOKUP(Medical_Examinations[[#This Row],[Customer ID]],Medical_Examinations[#All],2,FALSE)</f>
        <v>48.32</v>
      </c>
      <c r="M132" t="str">
        <f>VLOOKUP(Medical_Examinations[[#This Row],[Customer ID]],Medical_Examinations[#All],3,FALSE)</f>
        <v>Obesity</v>
      </c>
      <c r="N132">
        <f>VLOOKUP(Medical_Examinations[[#This Row],[Customer ID]],Medical_Examinations[#All],4,FALSE)</f>
        <v>5.77</v>
      </c>
      <c r="O132" t="str">
        <f>VLOOKUP(Medical_Examinations[[#This Row],[Customer ID]],Medical_Examinations[#All],5,FALSE)</f>
        <v>Prediabetes</v>
      </c>
      <c r="P132" t="str">
        <f>VLOOKUP(Medical_Examinations[[#This Row],[Customer ID]],Medical_Examinations[#All],6,FALSE)</f>
        <v>No</v>
      </c>
      <c r="Q132" t="str">
        <f>VLOOKUP(Medical_Examinations[[#This Row],[Customer ID]],Medical_Examinations[#All],7,FALSE)</f>
        <v>No</v>
      </c>
      <c r="R132" t="str">
        <f>VLOOKUP(Medical_Examinations[[#This Row],[Customer ID]],Medical_Examinations[#All],8,FALSE)</f>
        <v>No</v>
      </c>
      <c r="S132">
        <f>VLOOKUP(Medical_Examinations[[#This Row],[Customer ID]],Medical_Examinations[#All],9,FALSE)</f>
        <v>0</v>
      </c>
      <c r="T132" t="str">
        <f>VLOOKUP(Medical_Examinations[[#This Row],[Customer ID]],'Medical Examinations'!A131:J2466,10,FALSE)</f>
        <v>Yes</v>
      </c>
    </row>
    <row r="133" spans="1:20" x14ac:dyDescent="0.3">
      <c r="A133" t="s">
        <v>3887</v>
      </c>
      <c r="B133" t="s">
        <v>6233</v>
      </c>
      <c r="C133" t="s">
        <v>3</v>
      </c>
      <c r="D133" t="s">
        <v>257</v>
      </c>
      <c r="E133" t="s">
        <v>258</v>
      </c>
      <c r="F133" s="3" t="str">
        <f>VLOOKUP(Hospitalisation_Details[[#This Row],[Customer ID]],Hospitalisation_Details[#All],6,FALSE)</f>
        <v>13-12-04</v>
      </c>
      <c r="G133">
        <f>VLOOKUP(Hospitalisation_Details[[#This Row],[Customer ID]],Hospitalisation_Details[#All],8,FALSE)</f>
        <v>18</v>
      </c>
      <c r="H133" t="str">
        <f>VLOOKUP(Hospitalisation_Details[[#This Row],[Customer ID]],Hospitalisation_Details[#All],12,FALSE)</f>
        <v>R1013</v>
      </c>
      <c r="I133" t="str">
        <f>VLOOKUP(Hospitalisation_Details[[#This Row],[Customer ID]],Hospitalisation_Details[#All],12,FALSE)</f>
        <v>R1013</v>
      </c>
      <c r="J133" t="str">
        <f>VLOOKUP(Hospitalisation_Details[[#This Row],[Customer ID]],Hospitalisation_Details[#All],11,FALSE)</f>
        <v>Tier - 2</v>
      </c>
      <c r="K133">
        <f>VLOOKUP(Hospitalisation_Details[[#This Row],[Customer ID]],Hospitalisation_Details[#All],9,FALSE)</f>
        <v>1633.04</v>
      </c>
      <c r="L133">
        <f>VLOOKUP(Medical_Examinations[[#This Row],[Customer ID]],Medical_Examinations[#All],2,FALSE)</f>
        <v>44.86</v>
      </c>
      <c r="M133" t="str">
        <f>VLOOKUP(Medical_Examinations[[#This Row],[Customer ID]],Medical_Examinations[#All],3,FALSE)</f>
        <v>Obesity</v>
      </c>
      <c r="N133">
        <f>VLOOKUP(Medical_Examinations[[#This Row],[Customer ID]],Medical_Examinations[#All],4,FALSE)</f>
        <v>4.38</v>
      </c>
      <c r="O133" t="str">
        <f>VLOOKUP(Medical_Examinations[[#This Row],[Customer ID]],Medical_Examinations[#All],5,FALSE)</f>
        <v>Normal</v>
      </c>
      <c r="P133" t="str">
        <f>VLOOKUP(Medical_Examinations[[#This Row],[Customer ID]],Medical_Examinations[#All],6,FALSE)</f>
        <v>Yes</v>
      </c>
      <c r="Q133" t="str">
        <f>VLOOKUP(Medical_Examinations[[#This Row],[Customer ID]],Medical_Examinations[#All],7,FALSE)</f>
        <v>No</v>
      </c>
      <c r="R133" t="str">
        <f>VLOOKUP(Medical_Examinations[[#This Row],[Customer ID]],Medical_Examinations[#All],8,FALSE)</f>
        <v>No</v>
      </c>
      <c r="S133">
        <f>VLOOKUP(Medical_Examinations[[#This Row],[Customer ID]],Medical_Examinations[#All],9,FALSE)</f>
        <v>0</v>
      </c>
      <c r="T133" t="str">
        <f>VLOOKUP(Medical_Examinations[[#This Row],[Customer ID]],'Medical Examinations'!A132:J2467,10,FALSE)</f>
        <v>Yes</v>
      </c>
    </row>
    <row r="134" spans="1:20" x14ac:dyDescent="0.3">
      <c r="A134" t="s">
        <v>3888</v>
      </c>
      <c r="B134" t="s">
        <v>6234</v>
      </c>
      <c r="C134" t="s">
        <v>6</v>
      </c>
      <c r="D134" t="s">
        <v>259</v>
      </c>
      <c r="E134" t="s">
        <v>260</v>
      </c>
      <c r="F134" s="3" t="str">
        <f>VLOOKUP(Hospitalisation_Details[[#This Row],[Customer ID]],Hospitalisation_Details[#All],6,FALSE)</f>
        <v>08-08-04</v>
      </c>
      <c r="G134">
        <f>VLOOKUP(Hospitalisation_Details[[#This Row],[Customer ID]],Hospitalisation_Details[#All],8,FALSE)</f>
        <v>18</v>
      </c>
      <c r="H134" t="str">
        <f>VLOOKUP(Hospitalisation_Details[[#This Row],[Customer ID]],Hospitalisation_Details[#All],12,FALSE)</f>
        <v>R1013</v>
      </c>
      <c r="I134" t="str">
        <f>VLOOKUP(Hospitalisation_Details[[#This Row],[Customer ID]],Hospitalisation_Details[#All],12,FALSE)</f>
        <v>R1013</v>
      </c>
      <c r="J134" t="str">
        <f>VLOOKUP(Hospitalisation_Details[[#This Row],[Customer ID]],Hospitalisation_Details[#All],11,FALSE)</f>
        <v>Tier - 1</v>
      </c>
      <c r="K134">
        <f>VLOOKUP(Hospitalisation_Details[[#This Row],[Customer ID]],Hospitalisation_Details[#All],9,FALSE)</f>
        <v>1633.96</v>
      </c>
      <c r="L134">
        <f>VLOOKUP(Medical_Examinations[[#This Row],[Customer ID]],Medical_Examinations[#All],2,FALSE)</f>
        <v>52.15</v>
      </c>
      <c r="M134" t="str">
        <f>VLOOKUP(Medical_Examinations[[#This Row],[Customer ID]],Medical_Examinations[#All],3,FALSE)</f>
        <v>Obesity</v>
      </c>
      <c r="N134">
        <f>VLOOKUP(Medical_Examinations[[#This Row],[Customer ID]],Medical_Examinations[#All],4,FALSE)</f>
        <v>5.65</v>
      </c>
      <c r="O134" t="str">
        <f>VLOOKUP(Medical_Examinations[[#This Row],[Customer ID]],Medical_Examinations[#All],5,FALSE)</f>
        <v>Normal</v>
      </c>
      <c r="P134" t="str">
        <f>VLOOKUP(Medical_Examinations[[#This Row],[Customer ID]],Medical_Examinations[#All],6,FALSE)</f>
        <v>No</v>
      </c>
      <c r="Q134" t="str">
        <f>VLOOKUP(Medical_Examinations[[#This Row],[Customer ID]],Medical_Examinations[#All],7,FALSE)</f>
        <v>No</v>
      </c>
      <c r="R134" t="str">
        <f>VLOOKUP(Medical_Examinations[[#This Row],[Customer ID]],Medical_Examinations[#All],8,FALSE)</f>
        <v>No</v>
      </c>
      <c r="S134">
        <f>VLOOKUP(Medical_Examinations[[#This Row],[Customer ID]],Medical_Examinations[#All],9,FALSE)</f>
        <v>1</v>
      </c>
      <c r="T134" t="str">
        <f>VLOOKUP(Medical_Examinations[[#This Row],[Customer ID]],'Medical Examinations'!A133:J2468,10,FALSE)</f>
        <v>Yes</v>
      </c>
    </row>
    <row r="135" spans="1:20" x14ac:dyDescent="0.3">
      <c r="A135" t="s">
        <v>3889</v>
      </c>
      <c r="B135" t="s">
        <v>6235</v>
      </c>
      <c r="C135" t="s">
        <v>6</v>
      </c>
      <c r="D135" t="s">
        <v>261</v>
      </c>
      <c r="E135" t="s">
        <v>262</v>
      </c>
      <c r="F135" s="3" t="str">
        <f>VLOOKUP(Hospitalisation_Details[[#This Row],[Customer ID]],Hospitalisation_Details[#All],6,FALSE)</f>
        <v>13-06-04</v>
      </c>
      <c r="G135">
        <f>VLOOKUP(Hospitalisation_Details[[#This Row],[Customer ID]],Hospitalisation_Details[#All],8,FALSE)</f>
        <v>18</v>
      </c>
      <c r="H135" t="str">
        <f>VLOOKUP(Hospitalisation_Details[[#This Row],[Customer ID]],Hospitalisation_Details[#All],12,FALSE)</f>
        <v>R1013</v>
      </c>
      <c r="I135" t="str">
        <f>VLOOKUP(Hospitalisation_Details[[#This Row],[Customer ID]],Hospitalisation_Details[#All],12,FALSE)</f>
        <v>R1013</v>
      </c>
      <c r="J135" t="str">
        <f>VLOOKUP(Hospitalisation_Details[[#This Row],[Customer ID]],Hospitalisation_Details[#All],11,FALSE)</f>
        <v>Tier - 2</v>
      </c>
      <c r="K135">
        <f>VLOOKUP(Hospitalisation_Details[[#This Row],[Customer ID]],Hospitalisation_Details[#All],9,FALSE)</f>
        <v>1634.57</v>
      </c>
      <c r="L135">
        <f>VLOOKUP(Medical_Examinations[[#This Row],[Customer ID]],Medical_Examinations[#All],2,FALSE)</f>
        <v>41.12</v>
      </c>
      <c r="M135" t="str">
        <f>VLOOKUP(Medical_Examinations[[#This Row],[Customer ID]],Medical_Examinations[#All],3,FALSE)</f>
        <v>Obesity</v>
      </c>
      <c r="N135">
        <f>VLOOKUP(Medical_Examinations[[#This Row],[Customer ID]],Medical_Examinations[#All],4,FALSE)</f>
        <v>7.54</v>
      </c>
      <c r="O135" t="str">
        <f>VLOOKUP(Medical_Examinations[[#This Row],[Customer ID]],Medical_Examinations[#All],5,FALSE)</f>
        <v>Diabetes</v>
      </c>
      <c r="P135" t="str">
        <f>VLOOKUP(Medical_Examinations[[#This Row],[Customer ID]],Medical_Examinations[#All],6,FALSE)</f>
        <v>Yes</v>
      </c>
      <c r="Q135" t="str">
        <f>VLOOKUP(Medical_Examinations[[#This Row],[Customer ID]],Medical_Examinations[#All],7,FALSE)</f>
        <v>No</v>
      </c>
      <c r="R135" t="str">
        <f>VLOOKUP(Medical_Examinations[[#This Row],[Customer ID]],Medical_Examinations[#All],8,FALSE)</f>
        <v>No</v>
      </c>
      <c r="S135">
        <f>VLOOKUP(Medical_Examinations[[#This Row],[Customer ID]],Medical_Examinations[#All],9,FALSE)</f>
        <v>0</v>
      </c>
      <c r="T135" t="str">
        <f>VLOOKUP(Medical_Examinations[[#This Row],[Customer ID]],'Medical Examinations'!A134:J2469,10,FALSE)</f>
        <v>Yes</v>
      </c>
    </row>
    <row r="136" spans="1:20" x14ac:dyDescent="0.3">
      <c r="A136" t="s">
        <v>3890</v>
      </c>
      <c r="B136" t="s">
        <v>6236</v>
      </c>
      <c r="C136" t="s">
        <v>3</v>
      </c>
      <c r="D136" t="s">
        <v>263</v>
      </c>
      <c r="E136" t="s">
        <v>264</v>
      </c>
      <c r="F136" s="3" t="str">
        <f>VLOOKUP(Hospitalisation_Details[[#This Row],[Customer ID]],Hospitalisation_Details[#All],6,FALSE)</f>
        <v>30-12-03</v>
      </c>
      <c r="G136">
        <f>VLOOKUP(Hospitalisation_Details[[#This Row],[Customer ID]],Hospitalisation_Details[#All],8,FALSE)</f>
        <v>19</v>
      </c>
      <c r="H136" t="str">
        <f>VLOOKUP(Hospitalisation_Details[[#This Row],[Customer ID]],Hospitalisation_Details[#All],12,FALSE)</f>
        <v>R1012</v>
      </c>
      <c r="I136" t="str">
        <f>VLOOKUP(Hospitalisation_Details[[#This Row],[Customer ID]],Hospitalisation_Details[#All],12,FALSE)</f>
        <v>R1012</v>
      </c>
      <c r="J136" t="str">
        <f>VLOOKUP(Hospitalisation_Details[[#This Row],[Customer ID]],Hospitalisation_Details[#All],11,FALSE)</f>
        <v>Tier - 3</v>
      </c>
      <c r="K136">
        <f>VLOOKUP(Hospitalisation_Details[[#This Row],[Customer ID]],Hospitalisation_Details[#All],9,FALSE)</f>
        <v>1635.73</v>
      </c>
      <c r="L136">
        <f>VLOOKUP(Medical_Examinations[[#This Row],[Customer ID]],Medical_Examinations[#All],2,FALSE)</f>
        <v>38.39</v>
      </c>
      <c r="M136" t="str">
        <f>VLOOKUP(Medical_Examinations[[#This Row],[Customer ID]],Medical_Examinations[#All],3,FALSE)</f>
        <v>Obesity</v>
      </c>
      <c r="N136">
        <f>VLOOKUP(Medical_Examinations[[#This Row],[Customer ID]],Medical_Examinations[#All],4,FALSE)</f>
        <v>5.1100000000000003</v>
      </c>
      <c r="O136" t="str">
        <f>VLOOKUP(Medical_Examinations[[#This Row],[Customer ID]],Medical_Examinations[#All],5,FALSE)</f>
        <v>Normal</v>
      </c>
      <c r="P136" t="str">
        <f>VLOOKUP(Medical_Examinations[[#This Row],[Customer ID]],Medical_Examinations[#All],6,FALSE)</f>
        <v>Yes</v>
      </c>
      <c r="Q136" t="str">
        <f>VLOOKUP(Medical_Examinations[[#This Row],[Customer ID]],Medical_Examinations[#All],7,FALSE)</f>
        <v>No</v>
      </c>
      <c r="R136" t="str">
        <f>VLOOKUP(Medical_Examinations[[#This Row],[Customer ID]],Medical_Examinations[#All],8,FALSE)</f>
        <v>No</v>
      </c>
      <c r="S136">
        <f>VLOOKUP(Medical_Examinations[[#This Row],[Customer ID]],Medical_Examinations[#All],9,FALSE)</f>
        <v>1</v>
      </c>
      <c r="T136" t="str">
        <f>VLOOKUP(Medical_Examinations[[#This Row],[Customer ID]],'Medical Examinations'!A135:J2470,10,FALSE)</f>
        <v>Yes</v>
      </c>
    </row>
    <row r="137" spans="1:20" x14ac:dyDescent="0.3">
      <c r="A137" t="s">
        <v>3891</v>
      </c>
      <c r="B137" t="s">
        <v>6237</v>
      </c>
      <c r="C137" t="s">
        <v>3</v>
      </c>
      <c r="D137" t="s">
        <v>265</v>
      </c>
      <c r="E137" t="s">
        <v>266</v>
      </c>
      <c r="F137" s="3" t="str">
        <f>VLOOKUP(Hospitalisation_Details[[#This Row],[Customer ID]],Hospitalisation_Details[#All],6,FALSE)</f>
        <v>16-09-03</v>
      </c>
      <c r="G137">
        <f>VLOOKUP(Hospitalisation_Details[[#This Row],[Customer ID]],Hospitalisation_Details[#All],8,FALSE)</f>
        <v>19</v>
      </c>
      <c r="H137" t="str">
        <f>VLOOKUP(Hospitalisation_Details[[#This Row],[Customer ID]],Hospitalisation_Details[#All],12,FALSE)</f>
        <v>R1012</v>
      </c>
      <c r="I137" t="str">
        <f>VLOOKUP(Hospitalisation_Details[[#This Row],[Customer ID]],Hospitalisation_Details[#All],12,FALSE)</f>
        <v>R1012</v>
      </c>
      <c r="J137" t="str">
        <f>VLOOKUP(Hospitalisation_Details[[#This Row],[Customer ID]],Hospitalisation_Details[#All],11,FALSE)</f>
        <v>Tier - 2</v>
      </c>
      <c r="K137">
        <f>VLOOKUP(Hospitalisation_Details[[#This Row],[Customer ID]],Hospitalisation_Details[#All],9,FALSE)</f>
        <v>1639.56</v>
      </c>
      <c r="L137">
        <f>VLOOKUP(Medical_Examinations[[#This Row],[Customer ID]],Medical_Examinations[#All],2,FALSE)</f>
        <v>46.85</v>
      </c>
      <c r="M137" t="str">
        <f>VLOOKUP(Medical_Examinations[[#This Row],[Customer ID]],Medical_Examinations[#All],3,FALSE)</f>
        <v>Obesity</v>
      </c>
      <c r="N137">
        <f>VLOOKUP(Medical_Examinations[[#This Row],[Customer ID]],Medical_Examinations[#All],4,FALSE)</f>
        <v>4.25</v>
      </c>
      <c r="O137" t="str">
        <f>VLOOKUP(Medical_Examinations[[#This Row],[Customer ID]],Medical_Examinations[#All],5,FALSE)</f>
        <v>Normal</v>
      </c>
      <c r="P137" t="str">
        <f>VLOOKUP(Medical_Examinations[[#This Row],[Customer ID]],Medical_Examinations[#All],6,FALSE)</f>
        <v>No</v>
      </c>
      <c r="Q137" t="str">
        <f>VLOOKUP(Medical_Examinations[[#This Row],[Customer ID]],Medical_Examinations[#All],7,FALSE)</f>
        <v>No</v>
      </c>
      <c r="R137" t="str">
        <f>VLOOKUP(Medical_Examinations[[#This Row],[Customer ID]],Medical_Examinations[#All],8,FALSE)</f>
        <v>Yes</v>
      </c>
      <c r="S137">
        <f>VLOOKUP(Medical_Examinations[[#This Row],[Customer ID]],Medical_Examinations[#All],9,FALSE)</f>
        <v>1</v>
      </c>
      <c r="T137" t="str">
        <f>VLOOKUP(Medical_Examinations[[#This Row],[Customer ID]],'Medical Examinations'!A136:J2471,10,FALSE)</f>
        <v>Yes</v>
      </c>
    </row>
    <row r="138" spans="1:20" x14ac:dyDescent="0.3">
      <c r="A138" t="s">
        <v>3892</v>
      </c>
      <c r="B138" t="s">
        <v>6238</v>
      </c>
      <c r="C138" t="s">
        <v>3</v>
      </c>
      <c r="D138" t="s">
        <v>267</v>
      </c>
      <c r="E138" t="s">
        <v>268</v>
      </c>
      <c r="F138" s="3" t="str">
        <f>VLOOKUP(Hospitalisation_Details[[#This Row],[Customer ID]],Hospitalisation_Details[#All],6,FALSE)</f>
        <v>21-08-03</v>
      </c>
      <c r="G138">
        <f>VLOOKUP(Hospitalisation_Details[[#This Row],[Customer ID]],Hospitalisation_Details[#All],8,FALSE)</f>
        <v>19</v>
      </c>
      <c r="H138" t="str">
        <f>VLOOKUP(Hospitalisation_Details[[#This Row],[Customer ID]],Hospitalisation_Details[#All],12,FALSE)</f>
        <v>R1012</v>
      </c>
      <c r="I138" t="str">
        <f>VLOOKUP(Hospitalisation_Details[[#This Row],[Customer ID]],Hospitalisation_Details[#All],12,FALSE)</f>
        <v>R1012</v>
      </c>
      <c r="J138" t="str">
        <f>VLOOKUP(Hospitalisation_Details[[#This Row],[Customer ID]],Hospitalisation_Details[#All],11,FALSE)</f>
        <v>Tier - 2</v>
      </c>
      <c r="K138">
        <f>VLOOKUP(Hospitalisation_Details[[#This Row],[Customer ID]],Hospitalisation_Details[#All],9,FALSE)</f>
        <v>1639.56</v>
      </c>
      <c r="L138">
        <f>VLOOKUP(Medical_Examinations[[#This Row],[Customer ID]],Medical_Examinations[#All],2,FALSE)</f>
        <v>42.24</v>
      </c>
      <c r="M138" t="str">
        <f>VLOOKUP(Medical_Examinations[[#This Row],[Customer ID]],Medical_Examinations[#All],3,FALSE)</f>
        <v>Obesity</v>
      </c>
      <c r="N138">
        <f>VLOOKUP(Medical_Examinations[[#This Row],[Customer ID]],Medical_Examinations[#All],4,FALSE)</f>
        <v>5.55</v>
      </c>
      <c r="O138" t="str">
        <f>VLOOKUP(Medical_Examinations[[#This Row],[Customer ID]],Medical_Examinations[#All],5,FALSE)</f>
        <v>Normal</v>
      </c>
      <c r="P138" t="str">
        <f>VLOOKUP(Medical_Examinations[[#This Row],[Customer ID]],Medical_Examinations[#All],6,FALSE)</f>
        <v>No</v>
      </c>
      <c r="Q138" t="str">
        <f>VLOOKUP(Medical_Examinations[[#This Row],[Customer ID]],Medical_Examinations[#All],7,FALSE)</f>
        <v>yes</v>
      </c>
      <c r="R138" t="str">
        <f>VLOOKUP(Medical_Examinations[[#This Row],[Customer ID]],Medical_Examinations[#All],8,FALSE)</f>
        <v>No</v>
      </c>
      <c r="S138">
        <f>VLOOKUP(Medical_Examinations[[#This Row],[Customer ID]],Medical_Examinations[#All],9,FALSE)</f>
        <v>1</v>
      </c>
      <c r="T138" t="str">
        <f>VLOOKUP(Medical_Examinations[[#This Row],[Customer ID]],'Medical Examinations'!A137:J2472,10,FALSE)</f>
        <v>Yes</v>
      </c>
    </row>
    <row r="139" spans="1:20" x14ac:dyDescent="0.3">
      <c r="A139" t="s">
        <v>3893</v>
      </c>
      <c r="B139" t="s">
        <v>6239</v>
      </c>
      <c r="C139" t="s">
        <v>6</v>
      </c>
      <c r="D139" t="s">
        <v>269</v>
      </c>
      <c r="E139" t="s">
        <v>270</v>
      </c>
      <c r="F139" s="3" t="str">
        <f>VLOOKUP(Hospitalisation_Details[[#This Row],[Customer ID]],Hospitalisation_Details[#All],6,FALSE)</f>
        <v>30-12-03</v>
      </c>
      <c r="G139">
        <f>VLOOKUP(Hospitalisation_Details[[#This Row],[Customer ID]],Hospitalisation_Details[#All],8,FALSE)</f>
        <v>19</v>
      </c>
      <c r="H139" t="str">
        <f>VLOOKUP(Hospitalisation_Details[[#This Row],[Customer ID]],Hospitalisation_Details[#All],12,FALSE)</f>
        <v>R1012</v>
      </c>
      <c r="I139" t="str">
        <f>VLOOKUP(Hospitalisation_Details[[#This Row],[Customer ID]],Hospitalisation_Details[#All],12,FALSE)</f>
        <v>R1012</v>
      </c>
      <c r="J139" t="str">
        <f>VLOOKUP(Hospitalisation_Details[[#This Row],[Customer ID]],Hospitalisation_Details[#All],11,FALSE)</f>
        <v>Tier - 1</v>
      </c>
      <c r="K139">
        <f>VLOOKUP(Hospitalisation_Details[[#This Row],[Customer ID]],Hospitalisation_Details[#All],9,FALSE)</f>
        <v>1646.43</v>
      </c>
      <c r="L139">
        <f>VLOOKUP(Medical_Examinations[[#This Row],[Customer ID]],Medical_Examinations[#All],2,FALSE)</f>
        <v>34.39</v>
      </c>
      <c r="M139" t="str">
        <f>VLOOKUP(Medical_Examinations[[#This Row],[Customer ID]],Medical_Examinations[#All],3,FALSE)</f>
        <v>Obesity</v>
      </c>
      <c r="N139">
        <f>VLOOKUP(Medical_Examinations[[#This Row],[Customer ID]],Medical_Examinations[#All],4,FALSE)</f>
        <v>5.78</v>
      </c>
      <c r="O139" t="str">
        <f>VLOOKUP(Medical_Examinations[[#This Row],[Customer ID]],Medical_Examinations[#All],5,FALSE)</f>
        <v>Prediabetes</v>
      </c>
      <c r="P139" t="str">
        <f>VLOOKUP(Medical_Examinations[[#This Row],[Customer ID]],Medical_Examinations[#All],6,FALSE)</f>
        <v>No</v>
      </c>
      <c r="Q139" t="str">
        <f>VLOOKUP(Medical_Examinations[[#This Row],[Customer ID]],Medical_Examinations[#All],7,FALSE)</f>
        <v>No</v>
      </c>
      <c r="R139" t="str">
        <f>VLOOKUP(Medical_Examinations[[#This Row],[Customer ID]],Medical_Examinations[#All],8,FALSE)</f>
        <v>No</v>
      </c>
      <c r="S139">
        <f>VLOOKUP(Medical_Examinations[[#This Row],[Customer ID]],Medical_Examinations[#All],9,FALSE)</f>
        <v>0</v>
      </c>
      <c r="T139" t="str">
        <f>VLOOKUP(Medical_Examinations[[#This Row],[Customer ID]],'Medical Examinations'!A138:J2473,10,FALSE)</f>
        <v>Yes</v>
      </c>
    </row>
    <row r="140" spans="1:20" x14ac:dyDescent="0.3">
      <c r="A140" t="s">
        <v>3894</v>
      </c>
      <c r="B140" t="s">
        <v>6240</v>
      </c>
      <c r="C140" t="s">
        <v>6</v>
      </c>
      <c r="D140" t="s">
        <v>271</v>
      </c>
      <c r="E140" t="s">
        <v>272</v>
      </c>
      <c r="F140" s="3" t="str">
        <f>VLOOKUP(Hospitalisation_Details[[#This Row],[Customer ID]],Hospitalisation_Details[#All],6,FALSE)</f>
        <v>23-10-00</v>
      </c>
      <c r="G140">
        <f>VLOOKUP(Hospitalisation_Details[[#This Row],[Customer ID]],Hospitalisation_Details[#All],8,FALSE)</f>
        <v>22</v>
      </c>
      <c r="H140" t="str">
        <f>VLOOKUP(Hospitalisation_Details[[#This Row],[Customer ID]],Hospitalisation_Details[#All],12,FALSE)</f>
        <v>R1013</v>
      </c>
      <c r="I140" t="str">
        <f>VLOOKUP(Hospitalisation_Details[[#This Row],[Customer ID]],Hospitalisation_Details[#All],12,FALSE)</f>
        <v>R1013</v>
      </c>
      <c r="J140" t="str">
        <f>VLOOKUP(Hospitalisation_Details[[#This Row],[Customer ID]],Hospitalisation_Details[#All],11,FALSE)</f>
        <v>Tier - 2</v>
      </c>
      <c r="K140">
        <f>VLOOKUP(Hospitalisation_Details[[#This Row],[Customer ID]],Hospitalisation_Details[#All],9,FALSE)</f>
        <v>1665</v>
      </c>
      <c r="L140">
        <f>VLOOKUP(Medical_Examinations[[#This Row],[Customer ID]],Medical_Examinations[#All],2,FALSE)</f>
        <v>42.89</v>
      </c>
      <c r="M140" t="str">
        <f>VLOOKUP(Medical_Examinations[[#This Row],[Customer ID]],Medical_Examinations[#All],3,FALSE)</f>
        <v>Obesity</v>
      </c>
      <c r="N140">
        <f>VLOOKUP(Medical_Examinations[[#This Row],[Customer ID]],Medical_Examinations[#All],4,FALSE)</f>
        <v>5.28</v>
      </c>
      <c r="O140" t="str">
        <f>VLOOKUP(Medical_Examinations[[#This Row],[Customer ID]],Medical_Examinations[#All],5,FALSE)</f>
        <v>Normal</v>
      </c>
      <c r="P140" t="str">
        <f>VLOOKUP(Medical_Examinations[[#This Row],[Customer ID]],Medical_Examinations[#All],6,FALSE)</f>
        <v>Yes</v>
      </c>
      <c r="Q140" t="str">
        <f>VLOOKUP(Medical_Examinations[[#This Row],[Customer ID]],Medical_Examinations[#All],7,FALSE)</f>
        <v>No</v>
      </c>
      <c r="R140" t="str">
        <f>VLOOKUP(Medical_Examinations[[#This Row],[Customer ID]],Medical_Examinations[#All],8,FALSE)</f>
        <v>No</v>
      </c>
      <c r="S140">
        <f>VLOOKUP(Medical_Examinations[[#This Row],[Customer ID]],Medical_Examinations[#All],9,FALSE)</f>
        <v>0</v>
      </c>
      <c r="T140" t="str">
        <f>VLOOKUP(Medical_Examinations[[#This Row],[Customer ID]],'Medical Examinations'!A139:J2474,10,FALSE)</f>
        <v>Yes</v>
      </c>
    </row>
    <row r="141" spans="1:20" x14ac:dyDescent="0.3">
      <c r="A141" t="s">
        <v>3895</v>
      </c>
      <c r="B141" t="s">
        <v>6241</v>
      </c>
      <c r="C141" t="s">
        <v>6</v>
      </c>
      <c r="D141" t="s">
        <v>273</v>
      </c>
      <c r="E141" t="s">
        <v>274</v>
      </c>
      <c r="F141" s="3" t="str">
        <f>VLOOKUP(Hospitalisation_Details[[#This Row],[Customer ID]],Hospitalisation_Details[#All],6,FALSE)</f>
        <v>10-06-00</v>
      </c>
      <c r="G141">
        <f>VLOOKUP(Hospitalisation_Details[[#This Row],[Customer ID]],Hospitalisation_Details[#All],8,FALSE)</f>
        <v>22</v>
      </c>
      <c r="H141" t="str">
        <f>VLOOKUP(Hospitalisation_Details[[#This Row],[Customer ID]],Hospitalisation_Details[#All],12,FALSE)</f>
        <v>R1013</v>
      </c>
      <c r="I141" t="str">
        <f>VLOOKUP(Hospitalisation_Details[[#This Row],[Customer ID]],Hospitalisation_Details[#All],12,FALSE)</f>
        <v>R1013</v>
      </c>
      <c r="J141" t="str">
        <f>VLOOKUP(Hospitalisation_Details[[#This Row],[Customer ID]],Hospitalisation_Details[#All],11,FALSE)</f>
        <v>Tier - 2</v>
      </c>
      <c r="K141">
        <f>VLOOKUP(Hospitalisation_Details[[#This Row],[Customer ID]],Hospitalisation_Details[#All],9,FALSE)</f>
        <v>1674.63</v>
      </c>
      <c r="L141">
        <f>VLOOKUP(Medical_Examinations[[#This Row],[Customer ID]],Medical_Examinations[#All],2,FALSE)</f>
        <v>36.299999999999997</v>
      </c>
      <c r="M141" t="str">
        <f>VLOOKUP(Medical_Examinations[[#This Row],[Customer ID]],Medical_Examinations[#All],3,FALSE)</f>
        <v>Obesity</v>
      </c>
      <c r="N141">
        <f>VLOOKUP(Medical_Examinations[[#This Row],[Customer ID]],Medical_Examinations[#All],4,FALSE)</f>
        <v>5.39</v>
      </c>
      <c r="O141" t="str">
        <f>VLOOKUP(Medical_Examinations[[#This Row],[Customer ID]],Medical_Examinations[#All],5,FALSE)</f>
        <v>Normal</v>
      </c>
      <c r="P141" t="str">
        <f>VLOOKUP(Medical_Examinations[[#This Row],[Customer ID]],Medical_Examinations[#All],6,FALSE)</f>
        <v>No</v>
      </c>
      <c r="Q141" t="str">
        <f>VLOOKUP(Medical_Examinations[[#This Row],[Customer ID]],Medical_Examinations[#All],7,FALSE)</f>
        <v>No</v>
      </c>
      <c r="R141" t="str">
        <f>VLOOKUP(Medical_Examinations[[#This Row],[Customer ID]],Medical_Examinations[#All],8,FALSE)</f>
        <v>No</v>
      </c>
      <c r="S141">
        <f>VLOOKUP(Medical_Examinations[[#This Row],[Customer ID]],Medical_Examinations[#All],9,FALSE)</f>
        <v>0</v>
      </c>
      <c r="T141" t="str">
        <f>VLOOKUP(Medical_Examinations[[#This Row],[Customer ID]],'Medical Examinations'!A140:J2475,10,FALSE)</f>
        <v>Yes</v>
      </c>
    </row>
    <row r="142" spans="1:20" x14ac:dyDescent="0.3">
      <c r="A142" t="s">
        <v>3896</v>
      </c>
      <c r="B142" t="s">
        <v>6242</v>
      </c>
      <c r="C142" t="s">
        <v>6</v>
      </c>
      <c r="D142" t="s">
        <v>275</v>
      </c>
      <c r="E142" t="s">
        <v>276</v>
      </c>
      <c r="F142" s="3" t="str">
        <f>VLOOKUP(Hospitalisation_Details[[#This Row],[Customer ID]],Hospitalisation_Details[#All],6,FALSE)</f>
        <v>21-10-00</v>
      </c>
      <c r="G142">
        <f>VLOOKUP(Hospitalisation_Details[[#This Row],[Customer ID]],Hospitalisation_Details[#All],8,FALSE)</f>
        <v>22</v>
      </c>
      <c r="H142" t="str">
        <f>VLOOKUP(Hospitalisation_Details[[#This Row],[Customer ID]],Hospitalisation_Details[#All],12,FALSE)</f>
        <v>R1011</v>
      </c>
      <c r="I142" t="str">
        <f>VLOOKUP(Hospitalisation_Details[[#This Row],[Customer ID]],Hospitalisation_Details[#All],12,FALSE)</f>
        <v>R1011</v>
      </c>
      <c r="J142" t="str">
        <f>VLOOKUP(Hospitalisation_Details[[#This Row],[Customer ID]],Hospitalisation_Details[#All],11,FALSE)</f>
        <v>Tier - 2</v>
      </c>
      <c r="K142">
        <f>VLOOKUP(Hospitalisation_Details[[#This Row],[Customer ID]],Hospitalisation_Details[#All],9,FALSE)</f>
        <v>1682.6</v>
      </c>
      <c r="L142">
        <f>VLOOKUP(Medical_Examinations[[#This Row],[Customer ID]],Medical_Examinations[#All],2,FALSE)</f>
        <v>35.200000000000003</v>
      </c>
      <c r="M142" t="str">
        <f>VLOOKUP(Medical_Examinations[[#This Row],[Customer ID]],Medical_Examinations[#All],3,FALSE)</f>
        <v>Obesity</v>
      </c>
      <c r="N142">
        <f>VLOOKUP(Medical_Examinations[[#This Row],[Customer ID]],Medical_Examinations[#All],4,FALSE)</f>
        <v>8.01</v>
      </c>
      <c r="O142" t="str">
        <f>VLOOKUP(Medical_Examinations[[#This Row],[Customer ID]],Medical_Examinations[#All],5,FALSE)</f>
        <v>Diabetes</v>
      </c>
      <c r="P142" t="str">
        <f>VLOOKUP(Medical_Examinations[[#This Row],[Customer ID]],Medical_Examinations[#All],6,FALSE)</f>
        <v>Yes</v>
      </c>
      <c r="Q142" t="str">
        <f>VLOOKUP(Medical_Examinations[[#This Row],[Customer ID]],Medical_Examinations[#All],7,FALSE)</f>
        <v>No</v>
      </c>
      <c r="R142" t="str">
        <f>VLOOKUP(Medical_Examinations[[#This Row],[Customer ID]],Medical_Examinations[#All],8,FALSE)</f>
        <v>No</v>
      </c>
      <c r="S142">
        <f>VLOOKUP(Medical_Examinations[[#This Row],[Customer ID]],Medical_Examinations[#All],9,FALSE)</f>
        <v>1</v>
      </c>
      <c r="T142" t="str">
        <f>VLOOKUP(Medical_Examinations[[#This Row],[Customer ID]],'Medical Examinations'!A141:J2476,10,FALSE)</f>
        <v>Yes</v>
      </c>
    </row>
    <row r="143" spans="1:20" x14ac:dyDescent="0.3">
      <c r="A143" t="s">
        <v>3897</v>
      </c>
      <c r="B143" t="s">
        <v>6243</v>
      </c>
      <c r="C143" t="s">
        <v>6</v>
      </c>
      <c r="D143" t="s">
        <v>277</v>
      </c>
      <c r="E143" t="s">
        <v>278</v>
      </c>
      <c r="F143" s="3" t="str">
        <f>VLOOKUP(Hospitalisation_Details[[#This Row],[Customer ID]],Hospitalisation_Details[#All],6,FALSE)</f>
        <v>17-11-04</v>
      </c>
      <c r="G143">
        <f>VLOOKUP(Hospitalisation_Details[[#This Row],[Customer ID]],Hospitalisation_Details[#All],8,FALSE)</f>
        <v>18</v>
      </c>
      <c r="H143" t="str">
        <f>VLOOKUP(Hospitalisation_Details[[#This Row],[Customer ID]],Hospitalisation_Details[#All],12,FALSE)</f>
        <v>R1015</v>
      </c>
      <c r="I143" t="str">
        <f>VLOOKUP(Hospitalisation_Details[[#This Row],[Customer ID]],Hospitalisation_Details[#All],12,FALSE)</f>
        <v>R1015</v>
      </c>
      <c r="J143" t="str">
        <f>VLOOKUP(Hospitalisation_Details[[#This Row],[Customer ID]],Hospitalisation_Details[#All],11,FALSE)</f>
        <v>Tier - 2</v>
      </c>
      <c r="K143">
        <f>VLOOKUP(Hospitalisation_Details[[#This Row],[Customer ID]],Hospitalisation_Details[#All],9,FALSE)</f>
        <v>1694.8</v>
      </c>
      <c r="L143">
        <f>VLOOKUP(Medical_Examinations[[#This Row],[Customer ID]],Medical_Examinations[#All],2,FALSE)</f>
        <v>53.62</v>
      </c>
      <c r="M143" t="str">
        <f>VLOOKUP(Medical_Examinations[[#This Row],[Customer ID]],Medical_Examinations[#All],3,FALSE)</f>
        <v>Obesity</v>
      </c>
      <c r="N143">
        <f>VLOOKUP(Medical_Examinations[[#This Row],[Customer ID]],Medical_Examinations[#All],4,FALSE)</f>
        <v>5.21</v>
      </c>
      <c r="O143" t="str">
        <f>VLOOKUP(Medical_Examinations[[#This Row],[Customer ID]],Medical_Examinations[#All],5,FALSE)</f>
        <v>Normal</v>
      </c>
      <c r="P143" t="str">
        <f>VLOOKUP(Medical_Examinations[[#This Row],[Customer ID]],Medical_Examinations[#All],6,FALSE)</f>
        <v>No</v>
      </c>
      <c r="Q143" t="str">
        <f>VLOOKUP(Medical_Examinations[[#This Row],[Customer ID]],Medical_Examinations[#All],7,FALSE)</f>
        <v>No</v>
      </c>
      <c r="R143" t="str">
        <f>VLOOKUP(Medical_Examinations[[#This Row],[Customer ID]],Medical_Examinations[#All],8,FALSE)</f>
        <v>No</v>
      </c>
      <c r="S143">
        <f>VLOOKUP(Medical_Examinations[[#This Row],[Customer ID]],Medical_Examinations[#All],9,FALSE)</f>
        <v>0</v>
      </c>
      <c r="T143" t="str">
        <f>VLOOKUP(Medical_Examinations[[#This Row],[Customer ID]],'Medical Examinations'!A142:J2477,10,FALSE)</f>
        <v>Yes</v>
      </c>
    </row>
    <row r="144" spans="1:20" x14ac:dyDescent="0.3">
      <c r="A144" t="s">
        <v>3898</v>
      </c>
      <c r="B144" t="s">
        <v>6244</v>
      </c>
      <c r="C144" t="s">
        <v>3</v>
      </c>
      <c r="D144" t="s">
        <v>279</v>
      </c>
      <c r="E144" t="s">
        <v>280</v>
      </c>
      <c r="F144" s="3" t="str">
        <f>VLOOKUP(Hospitalisation_Details[[#This Row],[Customer ID]],Hospitalisation_Details[#All],6,FALSE)</f>
        <v>10-12-04</v>
      </c>
      <c r="G144">
        <f>VLOOKUP(Hospitalisation_Details[[#This Row],[Customer ID]],Hospitalisation_Details[#All],8,FALSE)</f>
        <v>18</v>
      </c>
      <c r="H144" t="str">
        <f>VLOOKUP(Hospitalisation_Details[[#This Row],[Customer ID]],Hospitalisation_Details[#All],12,FALSE)</f>
        <v>R1019</v>
      </c>
      <c r="I144" t="str">
        <f>VLOOKUP(Hospitalisation_Details[[#This Row],[Customer ID]],Hospitalisation_Details[#All],12,FALSE)</f>
        <v>R1019</v>
      </c>
      <c r="J144" t="str">
        <f>VLOOKUP(Hospitalisation_Details[[#This Row],[Customer ID]],Hospitalisation_Details[#All],11,FALSE)</f>
        <v>Tier - 3</v>
      </c>
      <c r="K144">
        <f>VLOOKUP(Hospitalisation_Details[[#This Row],[Customer ID]],Hospitalisation_Details[#All],9,FALSE)</f>
        <v>1702.46</v>
      </c>
      <c r="L144">
        <f>VLOOKUP(Medical_Examinations[[#This Row],[Customer ID]],Medical_Examinations[#All],2,FALSE)</f>
        <v>36.67</v>
      </c>
      <c r="M144" t="str">
        <f>VLOOKUP(Medical_Examinations[[#This Row],[Customer ID]],Medical_Examinations[#All],3,FALSE)</f>
        <v>Obesity</v>
      </c>
      <c r="N144">
        <f>VLOOKUP(Medical_Examinations[[#This Row],[Customer ID]],Medical_Examinations[#All],4,FALSE)</f>
        <v>6.27</v>
      </c>
      <c r="O144" t="str">
        <f>VLOOKUP(Medical_Examinations[[#This Row],[Customer ID]],Medical_Examinations[#All],5,FALSE)</f>
        <v>Prediabetes</v>
      </c>
      <c r="P144" t="str">
        <f>VLOOKUP(Medical_Examinations[[#This Row],[Customer ID]],Medical_Examinations[#All],6,FALSE)</f>
        <v>No</v>
      </c>
      <c r="Q144" t="str">
        <f>VLOOKUP(Medical_Examinations[[#This Row],[Customer ID]],Medical_Examinations[#All],7,FALSE)</f>
        <v>No</v>
      </c>
      <c r="R144" t="str">
        <f>VLOOKUP(Medical_Examinations[[#This Row],[Customer ID]],Medical_Examinations[#All],8,FALSE)</f>
        <v>No</v>
      </c>
      <c r="S144">
        <f>VLOOKUP(Medical_Examinations[[#This Row],[Customer ID]],Medical_Examinations[#All],9,FALSE)</f>
        <v>0</v>
      </c>
      <c r="T144" t="str">
        <f>VLOOKUP(Medical_Examinations[[#This Row],[Customer ID]],'Medical Examinations'!A143:J2478,10,FALSE)</f>
        <v>Yes</v>
      </c>
    </row>
    <row r="145" spans="1:20" x14ac:dyDescent="0.3">
      <c r="A145" t="s">
        <v>3899</v>
      </c>
      <c r="B145" t="s">
        <v>6245</v>
      </c>
      <c r="C145" t="s">
        <v>6</v>
      </c>
      <c r="D145" t="s">
        <v>281</v>
      </c>
      <c r="E145" t="s">
        <v>282</v>
      </c>
      <c r="F145" s="3" t="str">
        <f>VLOOKUP(Hospitalisation_Details[[#This Row],[Customer ID]],Hospitalisation_Details[#All],6,FALSE)</f>
        <v>07-11-04</v>
      </c>
      <c r="G145">
        <f>VLOOKUP(Hospitalisation_Details[[#This Row],[Customer ID]],Hospitalisation_Details[#All],8,FALSE)</f>
        <v>18</v>
      </c>
      <c r="H145" t="str">
        <f>VLOOKUP(Hospitalisation_Details[[#This Row],[Customer ID]],Hospitalisation_Details[#All],12,FALSE)</f>
        <v>R1016</v>
      </c>
      <c r="I145" t="str">
        <f>VLOOKUP(Hospitalisation_Details[[#This Row],[Customer ID]],Hospitalisation_Details[#All],12,FALSE)</f>
        <v>R1016</v>
      </c>
      <c r="J145" t="str">
        <f>VLOOKUP(Hospitalisation_Details[[#This Row],[Customer ID]],Hospitalisation_Details[#All],11,FALSE)</f>
        <v>Tier - 1</v>
      </c>
      <c r="K145">
        <f>VLOOKUP(Hospitalisation_Details[[#This Row],[Customer ID]],Hospitalisation_Details[#All],9,FALSE)</f>
        <v>1704.57</v>
      </c>
      <c r="L145">
        <f>VLOOKUP(Medical_Examinations[[#This Row],[Customer ID]],Medical_Examinations[#All],2,FALSE)</f>
        <v>33.4</v>
      </c>
      <c r="M145" t="str">
        <f>VLOOKUP(Medical_Examinations[[#This Row],[Customer ID]],Medical_Examinations[#All],3,FALSE)</f>
        <v>Obesity</v>
      </c>
      <c r="N145">
        <f>VLOOKUP(Medical_Examinations[[#This Row],[Customer ID]],Medical_Examinations[#All],4,FALSE)</f>
        <v>10.73</v>
      </c>
      <c r="O145" t="str">
        <f>VLOOKUP(Medical_Examinations[[#This Row],[Customer ID]],Medical_Examinations[#All],5,FALSE)</f>
        <v>Diabetes</v>
      </c>
      <c r="P145" t="str">
        <f>VLOOKUP(Medical_Examinations[[#This Row],[Customer ID]],Medical_Examinations[#All],6,FALSE)</f>
        <v>Yes</v>
      </c>
      <c r="Q145" t="str">
        <f>VLOOKUP(Medical_Examinations[[#This Row],[Customer ID]],Medical_Examinations[#All],7,FALSE)</f>
        <v>No</v>
      </c>
      <c r="R145" t="str">
        <f>VLOOKUP(Medical_Examinations[[#This Row],[Customer ID]],Medical_Examinations[#All],8,FALSE)</f>
        <v>No</v>
      </c>
      <c r="S145">
        <f>VLOOKUP(Medical_Examinations[[#This Row],[Customer ID]],Medical_Examinations[#All],9,FALSE)</f>
        <v>1</v>
      </c>
      <c r="T145" t="str">
        <f>VLOOKUP(Medical_Examinations[[#This Row],[Customer ID]],'Medical Examinations'!A144:J2479,10,FALSE)</f>
        <v>Yes</v>
      </c>
    </row>
    <row r="146" spans="1:20" x14ac:dyDescent="0.3">
      <c r="A146" t="s">
        <v>3900</v>
      </c>
      <c r="B146" t="s">
        <v>6246</v>
      </c>
      <c r="C146" t="s">
        <v>6</v>
      </c>
      <c r="D146" t="s">
        <v>283</v>
      </c>
      <c r="E146" t="s">
        <v>284</v>
      </c>
      <c r="F146" s="3" t="str">
        <f>VLOOKUP(Hospitalisation_Details[[#This Row],[Customer ID]],Hospitalisation_Details[#All],6,FALSE)</f>
        <v>14-12-04</v>
      </c>
      <c r="G146">
        <f>VLOOKUP(Hospitalisation_Details[[#This Row],[Customer ID]],Hospitalisation_Details[#All],8,FALSE)</f>
        <v>18</v>
      </c>
      <c r="H146" t="str">
        <f>VLOOKUP(Hospitalisation_Details[[#This Row],[Customer ID]],Hospitalisation_Details[#All],12,FALSE)</f>
        <v>R1018</v>
      </c>
      <c r="I146" t="str">
        <f>VLOOKUP(Hospitalisation_Details[[#This Row],[Customer ID]],Hospitalisation_Details[#All],12,FALSE)</f>
        <v>R1018</v>
      </c>
      <c r="J146" t="str">
        <f>VLOOKUP(Hospitalisation_Details[[#This Row],[Customer ID]],Hospitalisation_Details[#All],11,FALSE)</f>
        <v>Tier - 3</v>
      </c>
      <c r="K146">
        <f>VLOOKUP(Hospitalisation_Details[[#This Row],[Customer ID]],Hospitalisation_Details[#All],9,FALSE)</f>
        <v>1704.7</v>
      </c>
      <c r="L146">
        <f>VLOOKUP(Medical_Examinations[[#This Row],[Customer ID]],Medical_Examinations[#All],2,FALSE)</f>
        <v>42.71</v>
      </c>
      <c r="M146" t="str">
        <f>VLOOKUP(Medical_Examinations[[#This Row],[Customer ID]],Medical_Examinations[#All],3,FALSE)</f>
        <v>Obesity</v>
      </c>
      <c r="N146">
        <f>VLOOKUP(Medical_Examinations[[#This Row],[Customer ID]],Medical_Examinations[#All],4,FALSE)</f>
        <v>10.52</v>
      </c>
      <c r="O146" t="str">
        <f>VLOOKUP(Medical_Examinations[[#This Row],[Customer ID]],Medical_Examinations[#All],5,FALSE)</f>
        <v>Diabetes</v>
      </c>
      <c r="P146" t="str">
        <f>VLOOKUP(Medical_Examinations[[#This Row],[Customer ID]],Medical_Examinations[#All],6,FALSE)</f>
        <v>No</v>
      </c>
      <c r="Q146" t="str">
        <f>VLOOKUP(Medical_Examinations[[#This Row],[Customer ID]],Medical_Examinations[#All],7,FALSE)</f>
        <v>No</v>
      </c>
      <c r="R146" t="str">
        <f>VLOOKUP(Medical_Examinations[[#This Row],[Customer ID]],Medical_Examinations[#All],8,FALSE)</f>
        <v>No</v>
      </c>
      <c r="S146">
        <f>VLOOKUP(Medical_Examinations[[#This Row],[Customer ID]],Medical_Examinations[#All],9,FALSE)</f>
        <v>0</v>
      </c>
      <c r="T146" t="str">
        <f>VLOOKUP(Medical_Examinations[[#This Row],[Customer ID]],'Medical Examinations'!A145:J2480,10,FALSE)</f>
        <v>Yes</v>
      </c>
    </row>
    <row r="147" spans="1:20" x14ac:dyDescent="0.3">
      <c r="A147" t="s">
        <v>3901</v>
      </c>
      <c r="B147" t="s">
        <v>6247</v>
      </c>
      <c r="C147" t="s">
        <v>3</v>
      </c>
      <c r="D147" t="s">
        <v>285</v>
      </c>
      <c r="E147" t="s">
        <v>286</v>
      </c>
      <c r="F147" s="3" t="str">
        <f>VLOOKUP(Hospitalisation_Details[[#This Row],[Customer ID]],Hospitalisation_Details[#All],6,FALSE)</f>
        <v>06-12-04</v>
      </c>
      <c r="G147">
        <f>VLOOKUP(Hospitalisation_Details[[#This Row],[Customer ID]],Hospitalisation_Details[#All],8,FALSE)</f>
        <v>18</v>
      </c>
      <c r="H147" t="str">
        <f>VLOOKUP(Hospitalisation_Details[[#This Row],[Customer ID]],Hospitalisation_Details[#All],12,FALSE)</f>
        <v>R1015</v>
      </c>
      <c r="I147" t="str">
        <f>VLOOKUP(Hospitalisation_Details[[#This Row],[Customer ID]],Hospitalisation_Details[#All],12,FALSE)</f>
        <v>R1015</v>
      </c>
      <c r="J147" t="str">
        <f>VLOOKUP(Hospitalisation_Details[[#This Row],[Customer ID]],Hospitalisation_Details[#All],11,FALSE)</f>
        <v>Tier - 2</v>
      </c>
      <c r="K147">
        <f>VLOOKUP(Hospitalisation_Details[[#This Row],[Customer ID]],Hospitalisation_Details[#All],9,FALSE)</f>
        <v>1705.62</v>
      </c>
      <c r="L147">
        <f>VLOOKUP(Medical_Examinations[[#This Row],[Customer ID]],Medical_Examinations[#All],2,FALSE)</f>
        <v>41.52</v>
      </c>
      <c r="M147" t="str">
        <f>VLOOKUP(Medical_Examinations[[#This Row],[Customer ID]],Medical_Examinations[#All],3,FALSE)</f>
        <v>Obesity</v>
      </c>
      <c r="N147">
        <f>VLOOKUP(Medical_Examinations[[#This Row],[Customer ID]],Medical_Examinations[#All],4,FALSE)</f>
        <v>11.82</v>
      </c>
      <c r="O147" t="str">
        <f>VLOOKUP(Medical_Examinations[[#This Row],[Customer ID]],Medical_Examinations[#All],5,FALSE)</f>
        <v>Diabetes</v>
      </c>
      <c r="P147" t="str">
        <f>VLOOKUP(Medical_Examinations[[#This Row],[Customer ID]],Medical_Examinations[#All],6,FALSE)</f>
        <v>Yes</v>
      </c>
      <c r="Q147" t="str">
        <f>VLOOKUP(Medical_Examinations[[#This Row],[Customer ID]],Medical_Examinations[#All],7,FALSE)</f>
        <v>No</v>
      </c>
      <c r="R147" t="str">
        <f>VLOOKUP(Medical_Examinations[[#This Row],[Customer ID]],Medical_Examinations[#All],8,FALSE)</f>
        <v>No</v>
      </c>
      <c r="S147">
        <f>VLOOKUP(Medical_Examinations[[#This Row],[Customer ID]],Medical_Examinations[#All],9,FALSE)</f>
        <v>2</v>
      </c>
      <c r="T147" t="str">
        <f>VLOOKUP(Medical_Examinations[[#This Row],[Customer ID]],'Medical Examinations'!A146:J2481,10,FALSE)</f>
        <v>Yes</v>
      </c>
    </row>
    <row r="148" spans="1:20" x14ac:dyDescent="0.3">
      <c r="A148" t="s">
        <v>3902</v>
      </c>
      <c r="B148" t="s">
        <v>6248</v>
      </c>
      <c r="C148" t="s">
        <v>6</v>
      </c>
      <c r="D148" t="s">
        <v>287</v>
      </c>
      <c r="E148" t="s">
        <v>161</v>
      </c>
      <c r="F148" s="3" t="str">
        <f>VLOOKUP(Hospitalisation_Details[[#This Row],[Customer ID]],Hospitalisation_Details[#All],6,FALSE)</f>
        <v>17-10-04</v>
      </c>
      <c r="G148">
        <f>VLOOKUP(Hospitalisation_Details[[#This Row],[Customer ID]],Hospitalisation_Details[#All],8,FALSE)</f>
        <v>18</v>
      </c>
      <c r="H148" t="str">
        <f>VLOOKUP(Hospitalisation_Details[[#This Row],[Customer ID]],Hospitalisation_Details[#All],12,FALSE)</f>
        <v>R1016</v>
      </c>
      <c r="I148" t="str">
        <f>VLOOKUP(Hospitalisation_Details[[#This Row],[Customer ID]],Hospitalisation_Details[#All],12,FALSE)</f>
        <v>R1016</v>
      </c>
      <c r="J148" t="str">
        <f>VLOOKUP(Hospitalisation_Details[[#This Row],[Customer ID]],Hospitalisation_Details[#All],11,FALSE)</f>
        <v>Tier - 2</v>
      </c>
      <c r="K148">
        <f>VLOOKUP(Hospitalisation_Details[[#This Row],[Customer ID]],Hospitalisation_Details[#All],9,FALSE)</f>
        <v>1708</v>
      </c>
      <c r="L148">
        <f>VLOOKUP(Medical_Examinations[[#This Row],[Customer ID]],Medical_Examinations[#All],2,FALSE)</f>
        <v>39.4</v>
      </c>
      <c r="M148" t="str">
        <f>VLOOKUP(Medical_Examinations[[#This Row],[Customer ID]],Medical_Examinations[#All],3,FALSE)</f>
        <v>Obesity</v>
      </c>
      <c r="N148">
        <f>VLOOKUP(Medical_Examinations[[#This Row],[Customer ID]],Medical_Examinations[#All],4,FALSE)</f>
        <v>6.76</v>
      </c>
      <c r="O148" t="str">
        <f>VLOOKUP(Medical_Examinations[[#This Row],[Customer ID]],Medical_Examinations[#All],5,FALSE)</f>
        <v>Diabetes</v>
      </c>
      <c r="P148" t="str">
        <f>VLOOKUP(Medical_Examinations[[#This Row],[Customer ID]],Medical_Examinations[#All],6,FALSE)</f>
        <v>No</v>
      </c>
      <c r="Q148" t="str">
        <f>VLOOKUP(Medical_Examinations[[#This Row],[Customer ID]],Medical_Examinations[#All],7,FALSE)</f>
        <v>No</v>
      </c>
      <c r="R148" t="str">
        <f>VLOOKUP(Medical_Examinations[[#This Row],[Customer ID]],Medical_Examinations[#All],8,FALSE)</f>
        <v>No</v>
      </c>
      <c r="S148">
        <f>VLOOKUP(Medical_Examinations[[#This Row],[Customer ID]],Medical_Examinations[#All],9,FALSE)</f>
        <v>0</v>
      </c>
      <c r="T148" t="str">
        <f>VLOOKUP(Medical_Examinations[[#This Row],[Customer ID]],'Medical Examinations'!A147:J2482,10,FALSE)</f>
        <v>Yes</v>
      </c>
    </row>
    <row r="149" spans="1:20" x14ac:dyDescent="0.3">
      <c r="A149" t="s">
        <v>3903</v>
      </c>
      <c r="B149" t="s">
        <v>6249</v>
      </c>
      <c r="C149" t="s">
        <v>6</v>
      </c>
      <c r="D149" t="s">
        <v>288</v>
      </c>
      <c r="E149" t="s">
        <v>289</v>
      </c>
      <c r="F149" s="3" t="str">
        <f>VLOOKUP(Hospitalisation_Details[[#This Row],[Customer ID]],Hospitalisation_Details[#All],6,FALSE)</f>
        <v>12-12-04</v>
      </c>
      <c r="G149">
        <f>VLOOKUP(Hospitalisation_Details[[#This Row],[Customer ID]],Hospitalisation_Details[#All],8,FALSE)</f>
        <v>18</v>
      </c>
      <c r="H149" t="str">
        <f>VLOOKUP(Hospitalisation_Details[[#This Row],[Customer ID]],Hospitalisation_Details[#All],12,FALSE)</f>
        <v>R1019</v>
      </c>
      <c r="I149" t="str">
        <f>VLOOKUP(Hospitalisation_Details[[#This Row],[Customer ID]],Hospitalisation_Details[#All],12,FALSE)</f>
        <v>R1019</v>
      </c>
      <c r="J149" t="str">
        <f>VLOOKUP(Hospitalisation_Details[[#This Row],[Customer ID]],Hospitalisation_Details[#All],11,FALSE)</f>
        <v>Tier - 1</v>
      </c>
      <c r="K149">
        <f>VLOOKUP(Hospitalisation_Details[[#This Row],[Customer ID]],Hospitalisation_Details[#All],9,FALSE)</f>
        <v>1708.93</v>
      </c>
      <c r="L149">
        <f>VLOOKUP(Medical_Examinations[[#This Row],[Customer ID]],Medical_Examinations[#All],2,FALSE)</f>
        <v>46.45</v>
      </c>
      <c r="M149" t="str">
        <f>VLOOKUP(Medical_Examinations[[#This Row],[Customer ID]],Medical_Examinations[#All],3,FALSE)</f>
        <v>Obesity</v>
      </c>
      <c r="N149">
        <f>VLOOKUP(Medical_Examinations[[#This Row],[Customer ID]],Medical_Examinations[#All],4,FALSE)</f>
        <v>5.62</v>
      </c>
      <c r="O149" t="str">
        <f>VLOOKUP(Medical_Examinations[[#This Row],[Customer ID]],Medical_Examinations[#All],5,FALSE)</f>
        <v>Normal</v>
      </c>
      <c r="P149" t="str">
        <f>VLOOKUP(Medical_Examinations[[#This Row],[Customer ID]],Medical_Examinations[#All],6,FALSE)</f>
        <v>No</v>
      </c>
      <c r="Q149" t="str">
        <f>VLOOKUP(Medical_Examinations[[#This Row],[Customer ID]],Medical_Examinations[#All],7,FALSE)</f>
        <v>No</v>
      </c>
      <c r="R149" t="str">
        <f>VLOOKUP(Medical_Examinations[[#This Row],[Customer ID]],Medical_Examinations[#All],8,FALSE)</f>
        <v>No</v>
      </c>
      <c r="S149">
        <f>VLOOKUP(Medical_Examinations[[#This Row],[Customer ID]],Medical_Examinations[#All],9,FALSE)</f>
        <v>0</v>
      </c>
      <c r="T149" t="str">
        <f>VLOOKUP(Medical_Examinations[[#This Row],[Customer ID]],'Medical Examinations'!A148:J2483,10,FALSE)</f>
        <v>Yes</v>
      </c>
    </row>
    <row r="150" spans="1:20" x14ac:dyDescent="0.3">
      <c r="A150" t="s">
        <v>3904</v>
      </c>
      <c r="B150" t="s">
        <v>6250</v>
      </c>
      <c r="C150" t="s">
        <v>6</v>
      </c>
      <c r="D150" t="s">
        <v>290</v>
      </c>
      <c r="E150" t="s">
        <v>291</v>
      </c>
      <c r="F150" s="3" t="str">
        <f>VLOOKUP(Hospitalisation_Details[[#This Row],[Customer ID]],Hospitalisation_Details[#All],6,FALSE)</f>
        <v>19-09-04</v>
      </c>
      <c r="G150">
        <f>VLOOKUP(Hospitalisation_Details[[#This Row],[Customer ID]],Hospitalisation_Details[#All],8,FALSE)</f>
        <v>18</v>
      </c>
      <c r="H150" t="str">
        <f>VLOOKUP(Hospitalisation_Details[[#This Row],[Customer ID]],Hospitalisation_Details[#All],12,FALSE)</f>
        <v>R1013</v>
      </c>
      <c r="I150" t="str">
        <f>VLOOKUP(Hospitalisation_Details[[#This Row],[Customer ID]],Hospitalisation_Details[#All],12,FALSE)</f>
        <v>R1013</v>
      </c>
      <c r="J150" t="str">
        <f>VLOOKUP(Hospitalisation_Details[[#This Row],[Customer ID]],Hospitalisation_Details[#All],11,FALSE)</f>
        <v>Tier - 3</v>
      </c>
      <c r="K150">
        <f>VLOOKUP(Hospitalisation_Details[[#This Row],[Customer ID]],Hospitalisation_Details[#All],9,FALSE)</f>
        <v>1711.03</v>
      </c>
      <c r="L150">
        <f>VLOOKUP(Medical_Examinations[[#This Row],[Customer ID]],Medical_Examinations[#All],2,FALSE)</f>
        <v>35.75</v>
      </c>
      <c r="M150" t="str">
        <f>VLOOKUP(Medical_Examinations[[#This Row],[Customer ID]],Medical_Examinations[#All],3,FALSE)</f>
        <v>Obesity</v>
      </c>
      <c r="N150">
        <f>VLOOKUP(Medical_Examinations[[#This Row],[Customer ID]],Medical_Examinations[#All],4,FALSE)</f>
        <v>4.1900000000000004</v>
      </c>
      <c r="O150" t="str">
        <f>VLOOKUP(Medical_Examinations[[#This Row],[Customer ID]],Medical_Examinations[#All],5,FALSE)</f>
        <v>Normal</v>
      </c>
      <c r="P150" t="str">
        <f>VLOOKUP(Medical_Examinations[[#This Row],[Customer ID]],Medical_Examinations[#All],6,FALSE)</f>
        <v>No</v>
      </c>
      <c r="Q150" t="str">
        <f>VLOOKUP(Medical_Examinations[[#This Row],[Customer ID]],Medical_Examinations[#All],7,FALSE)</f>
        <v>No</v>
      </c>
      <c r="R150" t="str">
        <f>VLOOKUP(Medical_Examinations[[#This Row],[Customer ID]],Medical_Examinations[#All],8,FALSE)</f>
        <v>No</v>
      </c>
      <c r="S150">
        <f>VLOOKUP(Medical_Examinations[[#This Row],[Customer ID]],Medical_Examinations[#All],9,FALSE)</f>
        <v>0</v>
      </c>
      <c r="T150" t="str">
        <f>VLOOKUP(Medical_Examinations[[#This Row],[Customer ID]],'Medical Examinations'!A149:J2484,10,FALSE)</f>
        <v>Yes</v>
      </c>
    </row>
    <row r="151" spans="1:20" x14ac:dyDescent="0.3">
      <c r="A151" t="s">
        <v>3905</v>
      </c>
      <c r="B151" t="s">
        <v>6251</v>
      </c>
      <c r="C151" t="s">
        <v>6</v>
      </c>
      <c r="D151" t="s">
        <v>292</v>
      </c>
      <c r="E151" t="s">
        <v>293</v>
      </c>
      <c r="F151" s="3" t="str">
        <f>VLOOKUP(Hospitalisation_Details[[#This Row],[Customer ID]],Hospitalisation_Details[#All],6,FALSE)</f>
        <v>21-09-04</v>
      </c>
      <c r="G151">
        <f>VLOOKUP(Hospitalisation_Details[[#This Row],[Customer ID]],Hospitalisation_Details[#All],8,FALSE)</f>
        <v>18</v>
      </c>
      <c r="H151" t="str">
        <f>VLOOKUP(Hospitalisation_Details[[#This Row],[Customer ID]],Hospitalisation_Details[#All],12,FALSE)</f>
        <v>R1016</v>
      </c>
      <c r="I151" t="str">
        <f>VLOOKUP(Hospitalisation_Details[[#This Row],[Customer ID]],Hospitalisation_Details[#All],12,FALSE)</f>
        <v>R1016</v>
      </c>
      <c r="J151" t="str">
        <f>VLOOKUP(Hospitalisation_Details[[#This Row],[Customer ID]],Hospitalisation_Details[#All],11,FALSE)</f>
        <v>Tier - 1</v>
      </c>
      <c r="K151">
        <f>VLOOKUP(Hospitalisation_Details[[#This Row],[Customer ID]],Hospitalisation_Details[#All],9,FALSE)</f>
        <v>1712.23</v>
      </c>
      <c r="L151">
        <f>VLOOKUP(Medical_Examinations[[#This Row],[Customer ID]],Medical_Examinations[#All],2,FALSE)</f>
        <v>26.07</v>
      </c>
      <c r="M151" t="str">
        <f>VLOOKUP(Medical_Examinations[[#This Row],[Customer ID]],Medical_Examinations[#All],3,FALSE)</f>
        <v>Overweight</v>
      </c>
      <c r="N151">
        <f>VLOOKUP(Medical_Examinations[[#This Row],[Customer ID]],Medical_Examinations[#All],4,FALSE)</f>
        <v>5.32</v>
      </c>
      <c r="O151" t="str">
        <f>VLOOKUP(Medical_Examinations[[#This Row],[Customer ID]],Medical_Examinations[#All],5,FALSE)</f>
        <v>Normal</v>
      </c>
      <c r="P151" t="str">
        <f>VLOOKUP(Medical_Examinations[[#This Row],[Customer ID]],Medical_Examinations[#All],6,FALSE)</f>
        <v>No</v>
      </c>
      <c r="Q151" t="str">
        <f>VLOOKUP(Medical_Examinations[[#This Row],[Customer ID]],Medical_Examinations[#All],7,FALSE)</f>
        <v>No</v>
      </c>
      <c r="R151" t="str">
        <f>VLOOKUP(Medical_Examinations[[#This Row],[Customer ID]],Medical_Examinations[#All],8,FALSE)</f>
        <v>No</v>
      </c>
      <c r="S151">
        <f>VLOOKUP(Medical_Examinations[[#This Row],[Customer ID]],Medical_Examinations[#All],9,FALSE)</f>
        <v>0</v>
      </c>
      <c r="T151" t="str">
        <f>VLOOKUP(Medical_Examinations[[#This Row],[Customer ID]],'Medical Examinations'!A150:J2485,10,FALSE)</f>
        <v>Yes</v>
      </c>
    </row>
    <row r="152" spans="1:20" x14ac:dyDescent="0.3">
      <c r="A152" t="s">
        <v>3906</v>
      </c>
      <c r="B152" t="s">
        <v>6252</v>
      </c>
      <c r="C152" t="s">
        <v>3</v>
      </c>
      <c r="D152" t="s">
        <v>294</v>
      </c>
      <c r="E152" t="s">
        <v>295</v>
      </c>
      <c r="F152" s="3" t="str">
        <f>VLOOKUP(Hospitalisation_Details[[#This Row],[Customer ID]],Hospitalisation_Details[#All],6,FALSE)</f>
        <v>10-06-04</v>
      </c>
      <c r="G152">
        <f>VLOOKUP(Hospitalisation_Details[[#This Row],[Customer ID]],Hospitalisation_Details[#All],8,FALSE)</f>
        <v>18</v>
      </c>
      <c r="H152" t="str">
        <f>VLOOKUP(Hospitalisation_Details[[#This Row],[Customer ID]],Hospitalisation_Details[#All],12,FALSE)</f>
        <v>R1013</v>
      </c>
      <c r="I152" t="str">
        <f>VLOOKUP(Hospitalisation_Details[[#This Row],[Customer ID]],Hospitalisation_Details[#All],12,FALSE)</f>
        <v>R1013</v>
      </c>
      <c r="J152" t="str">
        <f>VLOOKUP(Hospitalisation_Details[[#This Row],[Customer ID]],Hospitalisation_Details[#All],11,FALSE)</f>
        <v>Tier - 3</v>
      </c>
      <c r="K152">
        <f>VLOOKUP(Hospitalisation_Details[[#This Row],[Customer ID]],Hospitalisation_Details[#All],9,FALSE)</f>
        <v>1719.44</v>
      </c>
      <c r="L152">
        <f>VLOOKUP(Medical_Examinations[[#This Row],[Customer ID]],Medical_Examinations[#All],2,FALSE)</f>
        <v>36.54</v>
      </c>
      <c r="M152" t="str">
        <f>VLOOKUP(Medical_Examinations[[#This Row],[Customer ID]],Medical_Examinations[#All],3,FALSE)</f>
        <v>Obesity</v>
      </c>
      <c r="N152">
        <f>VLOOKUP(Medical_Examinations[[#This Row],[Customer ID]],Medical_Examinations[#All],4,FALSE)</f>
        <v>4.46</v>
      </c>
      <c r="O152" t="str">
        <f>VLOOKUP(Medical_Examinations[[#This Row],[Customer ID]],Medical_Examinations[#All],5,FALSE)</f>
        <v>Normal</v>
      </c>
      <c r="P152" t="str">
        <f>VLOOKUP(Medical_Examinations[[#This Row],[Customer ID]],Medical_Examinations[#All],6,FALSE)</f>
        <v>Yes</v>
      </c>
      <c r="Q152" t="str">
        <f>VLOOKUP(Medical_Examinations[[#This Row],[Customer ID]],Medical_Examinations[#All],7,FALSE)</f>
        <v>No</v>
      </c>
      <c r="R152" t="str">
        <f>VLOOKUP(Medical_Examinations[[#This Row],[Customer ID]],Medical_Examinations[#All],8,FALSE)</f>
        <v>No</v>
      </c>
      <c r="S152">
        <f>VLOOKUP(Medical_Examinations[[#This Row],[Customer ID]],Medical_Examinations[#All],9,FALSE)</f>
        <v>1</v>
      </c>
      <c r="T152" t="str">
        <f>VLOOKUP(Medical_Examinations[[#This Row],[Customer ID]],'Medical Examinations'!A151:J2486,10,FALSE)</f>
        <v>Yes</v>
      </c>
    </row>
    <row r="153" spans="1:20" x14ac:dyDescent="0.3">
      <c r="A153" t="s">
        <v>3907</v>
      </c>
      <c r="B153" t="s">
        <v>6253</v>
      </c>
      <c r="C153" t="s">
        <v>6</v>
      </c>
      <c r="D153" t="s">
        <v>287</v>
      </c>
      <c r="E153" t="s">
        <v>296</v>
      </c>
      <c r="F153" s="3" t="str">
        <f>VLOOKUP(Hospitalisation_Details[[#This Row],[Customer ID]],Hospitalisation_Details[#All],6,FALSE)</f>
        <v>11-09-04</v>
      </c>
      <c r="G153">
        <f>VLOOKUP(Hospitalisation_Details[[#This Row],[Customer ID]],Hospitalisation_Details[#All],8,FALSE)</f>
        <v>18</v>
      </c>
      <c r="H153" t="str">
        <f>VLOOKUP(Hospitalisation_Details[[#This Row],[Customer ID]],Hospitalisation_Details[#All],12,FALSE)</f>
        <v>R1013</v>
      </c>
      <c r="I153" t="str">
        <f>VLOOKUP(Hospitalisation_Details[[#This Row],[Customer ID]],Hospitalisation_Details[#All],12,FALSE)</f>
        <v>R1013</v>
      </c>
      <c r="J153" t="str">
        <f>VLOOKUP(Hospitalisation_Details[[#This Row],[Customer ID]],Hospitalisation_Details[#All],11,FALSE)</f>
        <v>Tier - 3</v>
      </c>
      <c r="K153">
        <f>VLOOKUP(Hospitalisation_Details[[#This Row],[Customer ID]],Hospitalisation_Details[#All],9,FALSE)</f>
        <v>1720.35</v>
      </c>
      <c r="L153">
        <f>VLOOKUP(Medical_Examinations[[#This Row],[Customer ID]],Medical_Examinations[#All],2,FALSE)</f>
        <v>51.64</v>
      </c>
      <c r="M153" t="str">
        <f>VLOOKUP(Medical_Examinations[[#This Row],[Customer ID]],Medical_Examinations[#All],3,FALSE)</f>
        <v>Obesity</v>
      </c>
      <c r="N153">
        <f>VLOOKUP(Medical_Examinations[[#This Row],[Customer ID]],Medical_Examinations[#All],4,FALSE)</f>
        <v>5.65</v>
      </c>
      <c r="O153" t="str">
        <f>VLOOKUP(Medical_Examinations[[#This Row],[Customer ID]],Medical_Examinations[#All],5,FALSE)</f>
        <v>Normal</v>
      </c>
      <c r="P153" t="str">
        <f>VLOOKUP(Medical_Examinations[[#This Row],[Customer ID]],Medical_Examinations[#All],6,FALSE)</f>
        <v>No</v>
      </c>
      <c r="Q153" t="str">
        <f>VLOOKUP(Medical_Examinations[[#This Row],[Customer ID]],Medical_Examinations[#All],7,FALSE)</f>
        <v>No</v>
      </c>
      <c r="R153" t="str">
        <f>VLOOKUP(Medical_Examinations[[#This Row],[Customer ID]],Medical_Examinations[#All],8,FALSE)</f>
        <v>No</v>
      </c>
      <c r="S153">
        <f>VLOOKUP(Medical_Examinations[[#This Row],[Customer ID]],Medical_Examinations[#All],9,FALSE)</f>
        <v>0</v>
      </c>
      <c r="T153" t="str">
        <f>VLOOKUP(Medical_Examinations[[#This Row],[Customer ID]],'Medical Examinations'!A152:J2487,10,FALSE)</f>
        <v>Yes</v>
      </c>
    </row>
    <row r="154" spans="1:20" x14ac:dyDescent="0.3">
      <c r="A154" t="s">
        <v>3908</v>
      </c>
      <c r="B154" t="s">
        <v>6254</v>
      </c>
      <c r="C154" t="s">
        <v>6</v>
      </c>
      <c r="D154" t="s">
        <v>297</v>
      </c>
      <c r="E154" t="s">
        <v>298</v>
      </c>
      <c r="F154" s="3" t="str">
        <f>VLOOKUP(Hospitalisation_Details[[#This Row],[Customer ID]],Hospitalisation_Details[#All],6,FALSE)</f>
        <v>21-10-04</v>
      </c>
      <c r="G154">
        <f>VLOOKUP(Hospitalisation_Details[[#This Row],[Customer ID]],Hospitalisation_Details[#All],8,FALSE)</f>
        <v>18</v>
      </c>
      <c r="H154" t="str">
        <f>VLOOKUP(Hospitalisation_Details[[#This Row],[Customer ID]],Hospitalisation_Details[#All],12,FALSE)</f>
        <v>R1013</v>
      </c>
      <c r="I154" t="str">
        <f>VLOOKUP(Hospitalisation_Details[[#This Row],[Customer ID]],Hospitalisation_Details[#All],12,FALSE)</f>
        <v>R1013</v>
      </c>
      <c r="J154" t="str">
        <f>VLOOKUP(Hospitalisation_Details[[#This Row],[Customer ID]],Hospitalisation_Details[#All],11,FALSE)</f>
        <v>Tier - 2</v>
      </c>
      <c r="K154">
        <f>VLOOKUP(Hospitalisation_Details[[#This Row],[Customer ID]],Hospitalisation_Details[#All],9,FALSE)</f>
        <v>1725.55</v>
      </c>
      <c r="L154">
        <f>VLOOKUP(Medical_Examinations[[#This Row],[Customer ID]],Medical_Examinations[#All],2,FALSE)</f>
        <v>42.83</v>
      </c>
      <c r="M154" t="str">
        <f>VLOOKUP(Medical_Examinations[[#This Row],[Customer ID]],Medical_Examinations[#All],3,FALSE)</f>
        <v>Obesity</v>
      </c>
      <c r="N154">
        <f>VLOOKUP(Medical_Examinations[[#This Row],[Customer ID]],Medical_Examinations[#All],4,FALSE)</f>
        <v>6.04</v>
      </c>
      <c r="O154" t="str">
        <f>VLOOKUP(Medical_Examinations[[#This Row],[Customer ID]],Medical_Examinations[#All],5,FALSE)</f>
        <v>Prediabetes</v>
      </c>
      <c r="P154" t="str">
        <f>VLOOKUP(Medical_Examinations[[#This Row],[Customer ID]],Medical_Examinations[#All],6,FALSE)</f>
        <v>No</v>
      </c>
      <c r="Q154" t="str">
        <f>VLOOKUP(Medical_Examinations[[#This Row],[Customer ID]],Medical_Examinations[#All],7,FALSE)</f>
        <v>No</v>
      </c>
      <c r="R154" t="str">
        <f>VLOOKUP(Medical_Examinations[[#This Row],[Customer ID]],Medical_Examinations[#All],8,FALSE)</f>
        <v>No</v>
      </c>
      <c r="S154">
        <f>VLOOKUP(Medical_Examinations[[#This Row],[Customer ID]],Medical_Examinations[#All],9,FALSE)</f>
        <v>2</v>
      </c>
      <c r="T154" t="str">
        <f>VLOOKUP(Medical_Examinations[[#This Row],[Customer ID]],'Medical Examinations'!A153:J2488,10,FALSE)</f>
        <v>Yes</v>
      </c>
    </row>
    <row r="155" spans="1:20" x14ac:dyDescent="0.3">
      <c r="A155" t="s">
        <v>3909</v>
      </c>
      <c r="B155" t="s">
        <v>6255</v>
      </c>
      <c r="C155" t="s">
        <v>6</v>
      </c>
      <c r="D155" t="s">
        <v>299</v>
      </c>
      <c r="E155" t="s">
        <v>300</v>
      </c>
      <c r="F155" s="3" t="str">
        <f>VLOOKUP(Hospitalisation_Details[[#This Row],[Customer ID]],Hospitalisation_Details[#All],6,FALSE)</f>
        <v>09-09-04</v>
      </c>
      <c r="G155">
        <f>VLOOKUP(Hospitalisation_Details[[#This Row],[Customer ID]],Hospitalisation_Details[#All],8,FALSE)</f>
        <v>18</v>
      </c>
      <c r="H155" t="str">
        <f>VLOOKUP(Hospitalisation_Details[[#This Row],[Customer ID]],Hospitalisation_Details[#All],12,FALSE)</f>
        <v>R1013</v>
      </c>
      <c r="I155" t="str">
        <f>VLOOKUP(Hospitalisation_Details[[#This Row],[Customer ID]],Hospitalisation_Details[#All],12,FALSE)</f>
        <v>R1013</v>
      </c>
      <c r="J155" t="str">
        <f>VLOOKUP(Hospitalisation_Details[[#This Row],[Customer ID]],Hospitalisation_Details[#All],11,FALSE)</f>
        <v>Tier - 1</v>
      </c>
      <c r="K155">
        <f>VLOOKUP(Hospitalisation_Details[[#This Row],[Customer ID]],Hospitalisation_Details[#All],9,FALSE)</f>
        <v>1727.54</v>
      </c>
      <c r="L155">
        <f>VLOOKUP(Medical_Examinations[[#This Row],[Customer ID]],Medical_Examinations[#All],2,FALSE)</f>
        <v>40.15</v>
      </c>
      <c r="M155" t="str">
        <f>VLOOKUP(Medical_Examinations[[#This Row],[Customer ID]],Medical_Examinations[#All],3,FALSE)</f>
        <v>Obesity</v>
      </c>
      <c r="N155">
        <f>VLOOKUP(Medical_Examinations[[#This Row],[Customer ID]],Medical_Examinations[#All],4,FALSE)</f>
        <v>5.76</v>
      </c>
      <c r="O155" t="str">
        <f>VLOOKUP(Medical_Examinations[[#This Row],[Customer ID]],Medical_Examinations[#All],5,FALSE)</f>
        <v>Prediabetes</v>
      </c>
      <c r="P155" t="str">
        <f>VLOOKUP(Medical_Examinations[[#This Row],[Customer ID]],Medical_Examinations[#All],6,FALSE)</f>
        <v>No</v>
      </c>
      <c r="Q155" t="str">
        <f>VLOOKUP(Medical_Examinations[[#This Row],[Customer ID]],Medical_Examinations[#All],7,FALSE)</f>
        <v>No</v>
      </c>
      <c r="R155" t="str">
        <f>VLOOKUP(Medical_Examinations[[#This Row],[Customer ID]],Medical_Examinations[#All],8,FALSE)</f>
        <v>No</v>
      </c>
      <c r="S155">
        <f>VLOOKUP(Medical_Examinations[[#This Row],[Customer ID]],Medical_Examinations[#All],9,FALSE)</f>
        <v>1</v>
      </c>
      <c r="T155" t="str">
        <f>VLOOKUP(Medical_Examinations[[#This Row],[Customer ID]],'Medical Examinations'!A154:J2489,10,FALSE)</f>
        <v>Yes</v>
      </c>
    </row>
    <row r="156" spans="1:20" x14ac:dyDescent="0.3">
      <c r="A156" t="s">
        <v>3910</v>
      </c>
      <c r="B156" t="s">
        <v>6256</v>
      </c>
      <c r="C156" t="s">
        <v>6</v>
      </c>
      <c r="D156" t="s">
        <v>301</v>
      </c>
      <c r="E156" t="s">
        <v>302</v>
      </c>
      <c r="F156" s="3" t="str">
        <f>VLOOKUP(Hospitalisation_Details[[#This Row],[Customer ID]],Hospitalisation_Details[#All],6,FALSE)</f>
        <v>21-11-03</v>
      </c>
      <c r="G156">
        <f>VLOOKUP(Hospitalisation_Details[[#This Row],[Customer ID]],Hospitalisation_Details[#All],8,FALSE)</f>
        <v>19</v>
      </c>
      <c r="H156" t="str">
        <f>VLOOKUP(Hospitalisation_Details[[#This Row],[Customer ID]],Hospitalisation_Details[#All],12,FALSE)</f>
        <v>R1011</v>
      </c>
      <c r="I156" t="str">
        <f>VLOOKUP(Hospitalisation_Details[[#This Row],[Customer ID]],Hospitalisation_Details[#All],12,FALSE)</f>
        <v>R1011</v>
      </c>
      <c r="J156" t="str">
        <f>VLOOKUP(Hospitalisation_Details[[#This Row],[Customer ID]],Hospitalisation_Details[#All],11,FALSE)</f>
        <v>Tier - 3</v>
      </c>
      <c r="K156">
        <f>VLOOKUP(Hospitalisation_Details[[#This Row],[Customer ID]],Hospitalisation_Details[#All],9,FALSE)</f>
        <v>1727.79</v>
      </c>
      <c r="L156">
        <f>VLOOKUP(Medical_Examinations[[#This Row],[Customer ID]],Medical_Examinations[#All],2,FALSE)</f>
        <v>27.8</v>
      </c>
      <c r="M156" t="str">
        <f>VLOOKUP(Medical_Examinations[[#This Row],[Customer ID]],Medical_Examinations[#All],3,FALSE)</f>
        <v>Overweight</v>
      </c>
      <c r="N156">
        <f>VLOOKUP(Medical_Examinations[[#This Row],[Customer ID]],Medical_Examinations[#All],4,FALSE)</f>
        <v>4.3600000000000003</v>
      </c>
      <c r="O156" t="str">
        <f>VLOOKUP(Medical_Examinations[[#This Row],[Customer ID]],Medical_Examinations[#All],5,FALSE)</f>
        <v>Normal</v>
      </c>
      <c r="P156" t="str">
        <f>VLOOKUP(Medical_Examinations[[#This Row],[Customer ID]],Medical_Examinations[#All],6,FALSE)</f>
        <v>No</v>
      </c>
      <c r="Q156" t="str">
        <f>VLOOKUP(Medical_Examinations[[#This Row],[Customer ID]],Medical_Examinations[#All],7,FALSE)</f>
        <v>No</v>
      </c>
      <c r="R156" t="str">
        <f>VLOOKUP(Medical_Examinations[[#This Row],[Customer ID]],Medical_Examinations[#All],8,FALSE)</f>
        <v>Yes</v>
      </c>
      <c r="S156">
        <f>VLOOKUP(Medical_Examinations[[#This Row],[Customer ID]],Medical_Examinations[#All],9,FALSE)</f>
        <v>1</v>
      </c>
      <c r="T156" t="str">
        <f>VLOOKUP(Medical_Examinations[[#This Row],[Customer ID]],'Medical Examinations'!A155:J2490,10,FALSE)</f>
        <v>Yes</v>
      </c>
    </row>
    <row r="157" spans="1:20" x14ac:dyDescent="0.3">
      <c r="A157" t="s">
        <v>3911</v>
      </c>
      <c r="B157" t="s">
        <v>6257</v>
      </c>
      <c r="C157" t="s">
        <v>6</v>
      </c>
      <c r="D157" t="s">
        <v>303</v>
      </c>
      <c r="E157" t="s">
        <v>304</v>
      </c>
      <c r="F157" s="3" t="str">
        <f>VLOOKUP(Hospitalisation_Details[[#This Row],[Customer ID]],Hospitalisation_Details[#All],6,FALSE)</f>
        <v>01-09-03</v>
      </c>
      <c r="G157">
        <f>VLOOKUP(Hospitalisation_Details[[#This Row],[Customer ID]],Hospitalisation_Details[#All],8,FALSE)</f>
        <v>19</v>
      </c>
      <c r="H157" t="str">
        <f>VLOOKUP(Hospitalisation_Details[[#This Row],[Customer ID]],Hospitalisation_Details[#All],12,FALSE)</f>
        <v>R1011</v>
      </c>
      <c r="I157" t="str">
        <f>VLOOKUP(Hospitalisation_Details[[#This Row],[Customer ID]],Hospitalisation_Details[#All],12,FALSE)</f>
        <v>R1011</v>
      </c>
      <c r="J157" t="str">
        <f>VLOOKUP(Hospitalisation_Details[[#This Row],[Customer ID]],Hospitalisation_Details[#All],11,FALSE)</f>
        <v>Tier - 2</v>
      </c>
      <c r="K157">
        <f>VLOOKUP(Hospitalisation_Details[[#This Row],[Customer ID]],Hospitalisation_Details[#All],9,FALSE)</f>
        <v>1728.9</v>
      </c>
      <c r="L157">
        <f>VLOOKUP(Medical_Examinations[[#This Row],[Customer ID]],Medical_Examinations[#All],2,FALSE)</f>
        <v>45.81</v>
      </c>
      <c r="M157" t="str">
        <f>VLOOKUP(Medical_Examinations[[#This Row],[Customer ID]],Medical_Examinations[#All],3,FALSE)</f>
        <v>Obesity</v>
      </c>
      <c r="N157">
        <f>VLOOKUP(Medical_Examinations[[#This Row],[Customer ID]],Medical_Examinations[#All],4,FALSE)</f>
        <v>4.76</v>
      </c>
      <c r="O157" t="str">
        <f>VLOOKUP(Medical_Examinations[[#This Row],[Customer ID]],Medical_Examinations[#All],5,FALSE)</f>
        <v>Normal</v>
      </c>
      <c r="P157" t="str">
        <f>VLOOKUP(Medical_Examinations[[#This Row],[Customer ID]],Medical_Examinations[#All],6,FALSE)</f>
        <v>Yes</v>
      </c>
      <c r="Q157" t="str">
        <f>VLOOKUP(Medical_Examinations[[#This Row],[Customer ID]],Medical_Examinations[#All],7,FALSE)</f>
        <v>No</v>
      </c>
      <c r="R157" t="str">
        <f>VLOOKUP(Medical_Examinations[[#This Row],[Customer ID]],Medical_Examinations[#All],8,FALSE)</f>
        <v>Yes</v>
      </c>
      <c r="S157">
        <f>VLOOKUP(Medical_Examinations[[#This Row],[Customer ID]],Medical_Examinations[#All],9,FALSE)</f>
        <v>1</v>
      </c>
      <c r="T157" t="str">
        <f>VLOOKUP(Medical_Examinations[[#This Row],[Customer ID]],'Medical Examinations'!A156:J2491,10,FALSE)</f>
        <v>Yes</v>
      </c>
    </row>
    <row r="158" spans="1:20" x14ac:dyDescent="0.3">
      <c r="A158" t="s">
        <v>3912</v>
      </c>
      <c r="B158" t="s">
        <v>6258</v>
      </c>
      <c r="C158" t="s">
        <v>6</v>
      </c>
      <c r="D158" t="s">
        <v>132</v>
      </c>
      <c r="E158" t="s">
        <v>305</v>
      </c>
      <c r="F158" s="3" t="str">
        <f>VLOOKUP(Hospitalisation_Details[[#This Row],[Customer ID]],Hospitalisation_Details[#All],6,FALSE)</f>
        <v>09-11-03</v>
      </c>
      <c r="G158">
        <f>VLOOKUP(Hospitalisation_Details[[#This Row],[Customer ID]],Hospitalisation_Details[#All],8,FALSE)</f>
        <v>19</v>
      </c>
      <c r="H158" t="str">
        <f>VLOOKUP(Hospitalisation_Details[[#This Row],[Customer ID]],Hospitalisation_Details[#All],12,FALSE)</f>
        <v>R1011</v>
      </c>
      <c r="I158" t="str">
        <f>VLOOKUP(Hospitalisation_Details[[#This Row],[Customer ID]],Hospitalisation_Details[#All],12,FALSE)</f>
        <v>R1011</v>
      </c>
      <c r="J158" t="str">
        <f>VLOOKUP(Hospitalisation_Details[[#This Row],[Customer ID]],Hospitalisation_Details[#All],11,FALSE)</f>
        <v>Tier - 2</v>
      </c>
      <c r="K158">
        <f>VLOOKUP(Hospitalisation_Details[[#This Row],[Customer ID]],Hospitalisation_Details[#All],9,FALSE)</f>
        <v>1731.68</v>
      </c>
      <c r="L158">
        <f>VLOOKUP(Medical_Examinations[[#This Row],[Customer ID]],Medical_Examinations[#All],2,FALSE)</f>
        <v>34.43</v>
      </c>
      <c r="M158" t="str">
        <f>VLOOKUP(Medical_Examinations[[#This Row],[Customer ID]],Medical_Examinations[#All],3,FALSE)</f>
        <v>Obesity</v>
      </c>
      <c r="N158">
        <f>VLOOKUP(Medical_Examinations[[#This Row],[Customer ID]],Medical_Examinations[#All],4,FALSE)</f>
        <v>10.82</v>
      </c>
      <c r="O158" t="str">
        <f>VLOOKUP(Medical_Examinations[[#This Row],[Customer ID]],Medical_Examinations[#All],5,FALSE)</f>
        <v>Diabetes</v>
      </c>
      <c r="P158" t="str">
        <f>VLOOKUP(Medical_Examinations[[#This Row],[Customer ID]],Medical_Examinations[#All],6,FALSE)</f>
        <v>Yes</v>
      </c>
      <c r="Q158" t="str">
        <f>VLOOKUP(Medical_Examinations[[#This Row],[Customer ID]],Medical_Examinations[#All],7,FALSE)</f>
        <v>No</v>
      </c>
      <c r="R158" t="str">
        <f>VLOOKUP(Medical_Examinations[[#This Row],[Customer ID]],Medical_Examinations[#All],8,FALSE)</f>
        <v>No</v>
      </c>
      <c r="S158">
        <f>VLOOKUP(Medical_Examinations[[#This Row],[Customer ID]],Medical_Examinations[#All],9,FALSE)</f>
        <v>1</v>
      </c>
      <c r="T158" t="str">
        <f>VLOOKUP(Medical_Examinations[[#This Row],[Customer ID]],'Medical Examinations'!A157:J2492,10,FALSE)</f>
        <v>Yes</v>
      </c>
    </row>
    <row r="159" spans="1:20" x14ac:dyDescent="0.3">
      <c r="A159" t="s">
        <v>3913</v>
      </c>
      <c r="B159" t="s">
        <v>6259</v>
      </c>
      <c r="C159" t="s">
        <v>3</v>
      </c>
      <c r="D159" t="s">
        <v>306</v>
      </c>
      <c r="E159" t="s">
        <v>307</v>
      </c>
      <c r="F159" s="3" t="str">
        <f>VLOOKUP(Hospitalisation_Details[[#This Row],[Customer ID]],Hospitalisation_Details[#All],6,FALSE)</f>
        <v>14-11-03</v>
      </c>
      <c r="G159">
        <f>VLOOKUP(Hospitalisation_Details[[#This Row],[Customer ID]],Hospitalisation_Details[#All],8,FALSE)</f>
        <v>19</v>
      </c>
      <c r="H159" t="str">
        <f>VLOOKUP(Hospitalisation_Details[[#This Row],[Customer ID]],Hospitalisation_Details[#All],12,FALSE)</f>
        <v>R1011</v>
      </c>
      <c r="I159" t="str">
        <f>VLOOKUP(Hospitalisation_Details[[#This Row],[Customer ID]],Hospitalisation_Details[#All],12,FALSE)</f>
        <v>R1011</v>
      </c>
      <c r="J159" t="str">
        <f>VLOOKUP(Hospitalisation_Details[[#This Row],[Customer ID]],Hospitalisation_Details[#All],11,FALSE)</f>
        <v>Tier - 2</v>
      </c>
      <c r="K159">
        <f>VLOOKUP(Hospitalisation_Details[[#This Row],[Customer ID]],Hospitalisation_Details[#All],9,FALSE)</f>
        <v>1737.38</v>
      </c>
      <c r="L159">
        <f>VLOOKUP(Medical_Examinations[[#This Row],[Customer ID]],Medical_Examinations[#All],2,FALSE)</f>
        <v>41.33</v>
      </c>
      <c r="M159" t="str">
        <f>VLOOKUP(Medical_Examinations[[#This Row],[Customer ID]],Medical_Examinations[#All],3,FALSE)</f>
        <v>Obesity</v>
      </c>
      <c r="N159">
        <f>VLOOKUP(Medical_Examinations[[#This Row],[Customer ID]],Medical_Examinations[#All],4,FALSE)</f>
        <v>4.01</v>
      </c>
      <c r="O159" t="str">
        <f>VLOOKUP(Medical_Examinations[[#This Row],[Customer ID]],Medical_Examinations[#All],5,FALSE)</f>
        <v>Normal</v>
      </c>
      <c r="P159" t="str">
        <f>VLOOKUP(Medical_Examinations[[#This Row],[Customer ID]],Medical_Examinations[#All],6,FALSE)</f>
        <v>Yes</v>
      </c>
      <c r="Q159" t="str">
        <f>VLOOKUP(Medical_Examinations[[#This Row],[Customer ID]],Medical_Examinations[#All],7,FALSE)</f>
        <v>No</v>
      </c>
      <c r="R159" t="str">
        <f>VLOOKUP(Medical_Examinations[[#This Row],[Customer ID]],Medical_Examinations[#All],8,FALSE)</f>
        <v>No</v>
      </c>
      <c r="S159">
        <f>VLOOKUP(Medical_Examinations[[#This Row],[Customer ID]],Medical_Examinations[#All],9,FALSE)</f>
        <v>0</v>
      </c>
      <c r="T159" t="str">
        <f>VLOOKUP(Medical_Examinations[[#This Row],[Customer ID]],'Medical Examinations'!A158:J2493,10,FALSE)</f>
        <v>Yes</v>
      </c>
    </row>
    <row r="160" spans="1:20" x14ac:dyDescent="0.3">
      <c r="A160" t="s">
        <v>3914</v>
      </c>
      <c r="B160" t="s">
        <v>6260</v>
      </c>
      <c r="C160" t="s">
        <v>3</v>
      </c>
      <c r="D160" t="s">
        <v>308</v>
      </c>
      <c r="E160" t="s">
        <v>309</v>
      </c>
      <c r="F160" s="3" t="str">
        <f>VLOOKUP(Hospitalisation_Details[[#This Row],[Customer ID]],Hospitalisation_Details[#All],6,FALSE)</f>
        <v>25-07-03</v>
      </c>
      <c r="G160">
        <f>VLOOKUP(Hospitalisation_Details[[#This Row],[Customer ID]],Hospitalisation_Details[#All],8,FALSE)</f>
        <v>19</v>
      </c>
      <c r="H160" t="str">
        <f>VLOOKUP(Hospitalisation_Details[[#This Row],[Customer ID]],Hospitalisation_Details[#All],12,FALSE)</f>
        <v>R1011</v>
      </c>
      <c r="I160" t="str">
        <f>VLOOKUP(Hospitalisation_Details[[#This Row],[Customer ID]],Hospitalisation_Details[#All],12,FALSE)</f>
        <v>R1011</v>
      </c>
      <c r="J160" t="str">
        <f>VLOOKUP(Hospitalisation_Details[[#This Row],[Customer ID]],Hospitalisation_Details[#All],11,FALSE)</f>
        <v>Tier - 1</v>
      </c>
      <c r="K160">
        <f>VLOOKUP(Hospitalisation_Details[[#This Row],[Customer ID]],Hospitalisation_Details[#All],9,FALSE)</f>
        <v>1743.21</v>
      </c>
      <c r="L160">
        <f>VLOOKUP(Medical_Examinations[[#This Row],[Customer ID]],Medical_Examinations[#All],2,FALSE)</f>
        <v>31.92</v>
      </c>
      <c r="M160" t="str">
        <f>VLOOKUP(Medical_Examinations[[#This Row],[Customer ID]],Medical_Examinations[#All],3,FALSE)</f>
        <v>Obesity</v>
      </c>
      <c r="N160">
        <f>VLOOKUP(Medical_Examinations[[#This Row],[Customer ID]],Medical_Examinations[#All],4,FALSE)</f>
        <v>5.12</v>
      </c>
      <c r="O160" t="str">
        <f>VLOOKUP(Medical_Examinations[[#This Row],[Customer ID]],Medical_Examinations[#All],5,FALSE)</f>
        <v>Normal</v>
      </c>
      <c r="P160" t="str">
        <f>VLOOKUP(Medical_Examinations[[#This Row],[Customer ID]],Medical_Examinations[#All],6,FALSE)</f>
        <v>Yes</v>
      </c>
      <c r="Q160" t="str">
        <f>VLOOKUP(Medical_Examinations[[#This Row],[Customer ID]],Medical_Examinations[#All],7,FALSE)</f>
        <v>No</v>
      </c>
      <c r="R160" t="str">
        <f>VLOOKUP(Medical_Examinations[[#This Row],[Customer ID]],Medical_Examinations[#All],8,FALSE)</f>
        <v>No</v>
      </c>
      <c r="S160">
        <f>VLOOKUP(Medical_Examinations[[#This Row],[Customer ID]],Medical_Examinations[#All],9,FALSE)</f>
        <v>1</v>
      </c>
      <c r="T160" t="str">
        <f>VLOOKUP(Medical_Examinations[[#This Row],[Customer ID]],'Medical Examinations'!A159:J2494,10,FALSE)</f>
        <v>Yes</v>
      </c>
    </row>
    <row r="161" spans="1:20" x14ac:dyDescent="0.3">
      <c r="A161" t="s">
        <v>3915</v>
      </c>
      <c r="B161" t="s">
        <v>6261</v>
      </c>
      <c r="C161" t="s">
        <v>6</v>
      </c>
      <c r="D161" t="s">
        <v>310</v>
      </c>
      <c r="E161" t="s">
        <v>311</v>
      </c>
      <c r="F161" s="3" t="str">
        <f>VLOOKUP(Hospitalisation_Details[[#This Row],[Customer ID]],Hospitalisation_Details[#All],6,FALSE)</f>
        <v>28-07-03</v>
      </c>
      <c r="G161">
        <f>VLOOKUP(Hospitalisation_Details[[#This Row],[Customer ID]],Hospitalisation_Details[#All],8,FALSE)</f>
        <v>19</v>
      </c>
      <c r="H161" t="str">
        <f>VLOOKUP(Hospitalisation_Details[[#This Row],[Customer ID]],Hospitalisation_Details[#All],12,FALSE)</f>
        <v>R1011</v>
      </c>
      <c r="I161" t="str">
        <f>VLOOKUP(Hospitalisation_Details[[#This Row],[Customer ID]],Hospitalisation_Details[#All],12,FALSE)</f>
        <v>R1011</v>
      </c>
      <c r="J161" t="str">
        <f>VLOOKUP(Hospitalisation_Details[[#This Row],[Customer ID]],Hospitalisation_Details[#All],11,FALSE)</f>
        <v>Tier - 1</v>
      </c>
      <c r="K161">
        <f>VLOOKUP(Hospitalisation_Details[[#This Row],[Customer ID]],Hospitalisation_Details[#All],9,FALSE)</f>
        <v>1744.47</v>
      </c>
      <c r="L161">
        <f>VLOOKUP(Medical_Examinations[[#This Row],[Customer ID]],Medical_Examinations[#All],2,FALSE)</f>
        <v>39.799999999999997</v>
      </c>
      <c r="M161" t="str">
        <f>VLOOKUP(Medical_Examinations[[#This Row],[Customer ID]],Medical_Examinations[#All],3,FALSE)</f>
        <v>Obesity</v>
      </c>
      <c r="N161">
        <f>VLOOKUP(Medical_Examinations[[#This Row],[Customer ID]],Medical_Examinations[#All],4,FALSE)</f>
        <v>10.54</v>
      </c>
      <c r="O161" t="str">
        <f>VLOOKUP(Medical_Examinations[[#This Row],[Customer ID]],Medical_Examinations[#All],5,FALSE)</f>
        <v>Diabetes</v>
      </c>
      <c r="P161" t="str">
        <f>VLOOKUP(Medical_Examinations[[#This Row],[Customer ID]],Medical_Examinations[#All],6,FALSE)</f>
        <v>Yes</v>
      </c>
      <c r="Q161" t="str">
        <f>VLOOKUP(Medical_Examinations[[#This Row],[Customer ID]],Medical_Examinations[#All],7,FALSE)</f>
        <v>No</v>
      </c>
      <c r="R161" t="str">
        <f>VLOOKUP(Medical_Examinations[[#This Row],[Customer ID]],Medical_Examinations[#All],8,FALSE)</f>
        <v>No</v>
      </c>
      <c r="S161">
        <f>VLOOKUP(Medical_Examinations[[#This Row],[Customer ID]],Medical_Examinations[#All],9,FALSE)</f>
        <v>2</v>
      </c>
      <c r="T161" t="str">
        <f>VLOOKUP(Medical_Examinations[[#This Row],[Customer ID]],'Medical Examinations'!A160:J2495,10,FALSE)</f>
        <v>Yes</v>
      </c>
    </row>
    <row r="162" spans="1:20" x14ac:dyDescent="0.3">
      <c r="A162" t="s">
        <v>3916</v>
      </c>
      <c r="B162" t="s">
        <v>6262</v>
      </c>
      <c r="C162" t="s">
        <v>6</v>
      </c>
      <c r="D162" t="s">
        <v>312</v>
      </c>
      <c r="E162" t="s">
        <v>313</v>
      </c>
      <c r="F162" s="3" t="str">
        <f>VLOOKUP(Hospitalisation_Details[[#This Row],[Customer ID]],Hospitalisation_Details[#All],6,FALSE)</f>
        <v>26-09-03</v>
      </c>
      <c r="G162">
        <f>VLOOKUP(Hospitalisation_Details[[#This Row],[Customer ID]],Hospitalisation_Details[#All],8,FALSE)</f>
        <v>19</v>
      </c>
      <c r="H162" t="str">
        <f>VLOOKUP(Hospitalisation_Details[[#This Row],[Customer ID]],Hospitalisation_Details[#All],12,FALSE)</f>
        <v>R1011</v>
      </c>
      <c r="I162" t="str">
        <f>VLOOKUP(Hospitalisation_Details[[#This Row],[Customer ID]],Hospitalisation_Details[#All],12,FALSE)</f>
        <v>R1011</v>
      </c>
      <c r="J162" t="str">
        <f>VLOOKUP(Hospitalisation_Details[[#This Row],[Customer ID]],Hospitalisation_Details[#All],11,FALSE)</f>
        <v>Tier - 1</v>
      </c>
      <c r="K162">
        <f>VLOOKUP(Hospitalisation_Details[[#This Row],[Customer ID]],Hospitalisation_Details[#All],9,FALSE)</f>
        <v>1748.77</v>
      </c>
      <c r="L162">
        <f>VLOOKUP(Medical_Examinations[[#This Row],[Customer ID]],Medical_Examinations[#All],2,FALSE)</f>
        <v>42.82</v>
      </c>
      <c r="M162" t="str">
        <f>VLOOKUP(Medical_Examinations[[#This Row],[Customer ID]],Medical_Examinations[#All],3,FALSE)</f>
        <v>Obesity</v>
      </c>
      <c r="N162">
        <f>VLOOKUP(Medical_Examinations[[#This Row],[Customer ID]],Medical_Examinations[#All],4,FALSE)</f>
        <v>4.21</v>
      </c>
      <c r="O162" t="str">
        <f>VLOOKUP(Medical_Examinations[[#This Row],[Customer ID]],Medical_Examinations[#All],5,FALSE)</f>
        <v>Normal</v>
      </c>
      <c r="P162" t="str">
        <f>VLOOKUP(Medical_Examinations[[#This Row],[Customer ID]],Medical_Examinations[#All],6,FALSE)</f>
        <v>No</v>
      </c>
      <c r="Q162" t="str">
        <f>VLOOKUP(Medical_Examinations[[#This Row],[Customer ID]],Medical_Examinations[#All],7,FALSE)</f>
        <v>No</v>
      </c>
      <c r="R162" t="str">
        <f>VLOOKUP(Medical_Examinations[[#This Row],[Customer ID]],Medical_Examinations[#All],8,FALSE)</f>
        <v>No</v>
      </c>
      <c r="S162">
        <f>VLOOKUP(Medical_Examinations[[#This Row],[Customer ID]],Medical_Examinations[#All],9,FALSE)</f>
        <v>0</v>
      </c>
      <c r="T162" t="str">
        <f>VLOOKUP(Medical_Examinations[[#This Row],[Customer ID]],'Medical Examinations'!A161:J2496,10,FALSE)</f>
        <v>Yes</v>
      </c>
    </row>
    <row r="163" spans="1:20" x14ac:dyDescent="0.3">
      <c r="A163" t="s">
        <v>3917</v>
      </c>
      <c r="B163" t="s">
        <v>6263</v>
      </c>
      <c r="C163" t="s">
        <v>6</v>
      </c>
      <c r="D163" t="s">
        <v>314</v>
      </c>
      <c r="E163" t="s">
        <v>315</v>
      </c>
      <c r="F163" s="3" t="str">
        <f>VLOOKUP(Hospitalisation_Details[[#This Row],[Customer ID]],Hospitalisation_Details[#All],6,FALSE)</f>
        <v>07-10-98</v>
      </c>
      <c r="G163">
        <f>VLOOKUP(Hospitalisation_Details[[#This Row],[Customer ID]],Hospitalisation_Details[#All],8,FALSE)</f>
        <v>24</v>
      </c>
      <c r="H163" t="str">
        <f>VLOOKUP(Hospitalisation_Details[[#This Row],[Customer ID]],Hospitalisation_Details[#All],12,FALSE)</f>
        <v>R1013</v>
      </c>
      <c r="I163" t="str">
        <f>VLOOKUP(Hospitalisation_Details[[#This Row],[Customer ID]],Hospitalisation_Details[#All],12,FALSE)</f>
        <v>R1013</v>
      </c>
      <c r="J163" t="str">
        <f>VLOOKUP(Hospitalisation_Details[[#This Row],[Customer ID]],Hospitalisation_Details[#All],11,FALSE)</f>
        <v>Tier - 3</v>
      </c>
      <c r="K163">
        <f>VLOOKUP(Hospitalisation_Details[[#This Row],[Customer ID]],Hospitalisation_Details[#All],9,FALSE)</f>
        <v>1756.6</v>
      </c>
      <c r="L163">
        <f>VLOOKUP(Medical_Examinations[[#This Row],[Customer ID]],Medical_Examinations[#All],2,FALSE)</f>
        <v>33.630000000000003</v>
      </c>
      <c r="M163" t="str">
        <f>VLOOKUP(Medical_Examinations[[#This Row],[Customer ID]],Medical_Examinations[#All],3,FALSE)</f>
        <v>Obesity</v>
      </c>
      <c r="N163">
        <f>VLOOKUP(Medical_Examinations[[#This Row],[Customer ID]],Medical_Examinations[#All],4,FALSE)</f>
        <v>5.42</v>
      </c>
      <c r="O163" t="str">
        <f>VLOOKUP(Medical_Examinations[[#This Row],[Customer ID]],Medical_Examinations[#All],5,FALSE)</f>
        <v>Normal</v>
      </c>
      <c r="P163" t="str">
        <f>VLOOKUP(Medical_Examinations[[#This Row],[Customer ID]],Medical_Examinations[#All],6,FALSE)</f>
        <v>No</v>
      </c>
      <c r="Q163" t="str">
        <f>VLOOKUP(Medical_Examinations[[#This Row],[Customer ID]],Medical_Examinations[#All],7,FALSE)</f>
        <v>No</v>
      </c>
      <c r="R163" t="str">
        <f>VLOOKUP(Medical_Examinations[[#This Row],[Customer ID]],Medical_Examinations[#All],8,FALSE)</f>
        <v>No</v>
      </c>
      <c r="S163">
        <f>VLOOKUP(Medical_Examinations[[#This Row],[Customer ID]],Medical_Examinations[#All],9,FALSE)</f>
        <v>0</v>
      </c>
      <c r="T163" t="str">
        <f>VLOOKUP(Medical_Examinations[[#This Row],[Customer ID]],'Medical Examinations'!A162:J2497,10,FALSE)</f>
        <v>Yes</v>
      </c>
    </row>
    <row r="164" spans="1:20" x14ac:dyDescent="0.3">
      <c r="A164" t="s">
        <v>3918</v>
      </c>
      <c r="B164" t="s">
        <v>6264</v>
      </c>
      <c r="C164" t="s">
        <v>6</v>
      </c>
      <c r="D164" t="s">
        <v>316</v>
      </c>
      <c r="E164" t="s">
        <v>317</v>
      </c>
      <c r="F164" s="3" t="str">
        <f>VLOOKUP(Hospitalisation_Details[[#This Row],[Customer ID]],Hospitalisation_Details[#All],6,FALSE)</f>
        <v>19-11-03</v>
      </c>
      <c r="G164">
        <f>VLOOKUP(Hospitalisation_Details[[#This Row],[Customer ID]],Hospitalisation_Details[#All],8,FALSE)</f>
        <v>19</v>
      </c>
      <c r="H164" t="str">
        <f>VLOOKUP(Hospitalisation_Details[[#This Row],[Customer ID]],Hospitalisation_Details[#All],12,FALSE)</f>
        <v>R1011</v>
      </c>
      <c r="I164" t="str">
        <f>VLOOKUP(Hospitalisation_Details[[#This Row],[Customer ID]],Hospitalisation_Details[#All],12,FALSE)</f>
        <v>R1011</v>
      </c>
      <c r="J164" t="str">
        <f>VLOOKUP(Hospitalisation_Details[[#This Row],[Customer ID]],Hospitalisation_Details[#All],11,FALSE)</f>
        <v>Tier - 1</v>
      </c>
      <c r="K164">
        <f>VLOOKUP(Hospitalisation_Details[[#This Row],[Customer ID]],Hospitalisation_Details[#All],9,FALSE)</f>
        <v>1759.34</v>
      </c>
      <c r="L164">
        <f>VLOOKUP(Medical_Examinations[[#This Row],[Customer ID]],Medical_Examinations[#All],2,FALSE)</f>
        <v>37.07</v>
      </c>
      <c r="M164" t="str">
        <f>VLOOKUP(Medical_Examinations[[#This Row],[Customer ID]],Medical_Examinations[#All],3,FALSE)</f>
        <v>Obesity</v>
      </c>
      <c r="N164">
        <f>VLOOKUP(Medical_Examinations[[#This Row],[Customer ID]],Medical_Examinations[#All],4,FALSE)</f>
        <v>4.28</v>
      </c>
      <c r="O164" t="str">
        <f>VLOOKUP(Medical_Examinations[[#This Row],[Customer ID]],Medical_Examinations[#All],5,FALSE)</f>
        <v>Normal</v>
      </c>
      <c r="P164" t="str">
        <f>VLOOKUP(Medical_Examinations[[#This Row],[Customer ID]],Medical_Examinations[#All],6,FALSE)</f>
        <v>No</v>
      </c>
      <c r="Q164" t="str">
        <f>VLOOKUP(Medical_Examinations[[#This Row],[Customer ID]],Medical_Examinations[#All],7,FALSE)</f>
        <v>yes</v>
      </c>
      <c r="R164" t="str">
        <f>VLOOKUP(Medical_Examinations[[#This Row],[Customer ID]],Medical_Examinations[#All],8,FALSE)</f>
        <v>No</v>
      </c>
      <c r="S164">
        <f>VLOOKUP(Medical_Examinations[[#This Row],[Customer ID]],Medical_Examinations[#All],9,FALSE)</f>
        <v>1</v>
      </c>
      <c r="T164" t="str">
        <f>VLOOKUP(Medical_Examinations[[#This Row],[Customer ID]],'Medical Examinations'!A163:J2498,10,FALSE)</f>
        <v>Yes</v>
      </c>
    </row>
    <row r="165" spans="1:20" x14ac:dyDescent="0.3">
      <c r="A165" t="s">
        <v>3919</v>
      </c>
      <c r="B165" t="s">
        <v>6265</v>
      </c>
      <c r="C165" t="s">
        <v>6</v>
      </c>
      <c r="D165" t="s">
        <v>318</v>
      </c>
      <c r="E165" t="s">
        <v>319</v>
      </c>
      <c r="F165" s="3" t="str">
        <f>VLOOKUP(Hospitalisation_Details[[#This Row],[Customer ID]],Hospitalisation_Details[#All],6,FALSE)</f>
        <v>13-12-02</v>
      </c>
      <c r="G165">
        <f>VLOOKUP(Hospitalisation_Details[[#This Row],[Customer ID]],Hospitalisation_Details[#All],8,FALSE)</f>
        <v>20</v>
      </c>
      <c r="H165" t="str">
        <f>VLOOKUP(Hospitalisation_Details[[#This Row],[Customer ID]],Hospitalisation_Details[#All],12,FALSE)</f>
        <v>R1012</v>
      </c>
      <c r="I165" t="str">
        <f>VLOOKUP(Hospitalisation_Details[[#This Row],[Customer ID]],Hospitalisation_Details[#All],12,FALSE)</f>
        <v>R1012</v>
      </c>
      <c r="J165" t="str">
        <f>VLOOKUP(Hospitalisation_Details[[#This Row],[Customer ID]],Hospitalisation_Details[#All],11,FALSE)</f>
        <v>Tier - 3</v>
      </c>
      <c r="K165">
        <f>VLOOKUP(Hospitalisation_Details[[#This Row],[Customer ID]],Hospitalisation_Details[#All],9,FALSE)</f>
        <v>1769.53</v>
      </c>
      <c r="L165">
        <f>VLOOKUP(Medical_Examinations[[#This Row],[Customer ID]],Medical_Examinations[#All],2,FALSE)</f>
        <v>35.625</v>
      </c>
      <c r="M165" t="str">
        <f>VLOOKUP(Medical_Examinations[[#This Row],[Customer ID]],Medical_Examinations[#All],3,FALSE)</f>
        <v>Obesity</v>
      </c>
      <c r="N165">
        <f>VLOOKUP(Medical_Examinations[[#This Row],[Customer ID]],Medical_Examinations[#All],4,FALSE)</f>
        <v>8.9</v>
      </c>
      <c r="O165" t="str">
        <f>VLOOKUP(Medical_Examinations[[#This Row],[Customer ID]],Medical_Examinations[#All],5,FALSE)</f>
        <v>Diabetes</v>
      </c>
      <c r="P165" t="str">
        <f>VLOOKUP(Medical_Examinations[[#This Row],[Customer ID]],Medical_Examinations[#All],6,FALSE)</f>
        <v>No</v>
      </c>
      <c r="Q165" t="str">
        <f>VLOOKUP(Medical_Examinations[[#This Row],[Customer ID]],Medical_Examinations[#All],7,FALSE)</f>
        <v>No</v>
      </c>
      <c r="R165" t="str">
        <f>VLOOKUP(Medical_Examinations[[#This Row],[Customer ID]],Medical_Examinations[#All],8,FALSE)</f>
        <v>No</v>
      </c>
      <c r="S165">
        <f>VLOOKUP(Medical_Examinations[[#This Row],[Customer ID]],Medical_Examinations[#All],9,FALSE)</f>
        <v>0</v>
      </c>
      <c r="T165" t="str">
        <f>VLOOKUP(Medical_Examinations[[#This Row],[Customer ID]],'Medical Examinations'!A164:J2499,10,FALSE)</f>
        <v>Yes</v>
      </c>
    </row>
    <row r="166" spans="1:20" x14ac:dyDescent="0.3">
      <c r="A166" t="s">
        <v>3920</v>
      </c>
      <c r="B166" t="s">
        <v>6266</v>
      </c>
      <c r="C166" t="s">
        <v>3</v>
      </c>
      <c r="D166" t="s">
        <v>320</v>
      </c>
      <c r="E166" t="s">
        <v>321</v>
      </c>
      <c r="F166" s="3" t="str">
        <f>VLOOKUP(Hospitalisation_Details[[#This Row],[Customer ID]],Hospitalisation_Details[#All],6,FALSE)</f>
        <v>25-09-99</v>
      </c>
      <c r="G166">
        <f>VLOOKUP(Hospitalisation_Details[[#This Row],[Customer ID]],Hospitalisation_Details[#All],8,FALSE)</f>
        <v>23</v>
      </c>
      <c r="H166" t="str">
        <f>VLOOKUP(Hospitalisation_Details[[#This Row],[Customer ID]],Hospitalisation_Details[#All],12,FALSE)</f>
        <v>R1013</v>
      </c>
      <c r="I166" t="str">
        <f>VLOOKUP(Hospitalisation_Details[[#This Row],[Customer ID]],Hospitalisation_Details[#All],12,FALSE)</f>
        <v>R1013</v>
      </c>
      <c r="J166" t="str">
        <f>VLOOKUP(Hospitalisation_Details[[#This Row],[Customer ID]],Hospitalisation_Details[#All],11,FALSE)</f>
        <v>Tier - 3</v>
      </c>
      <c r="K166">
        <f>VLOOKUP(Hospitalisation_Details[[#This Row],[Customer ID]],Hospitalisation_Details[#All],9,FALSE)</f>
        <v>1815.88</v>
      </c>
      <c r="L166">
        <f>VLOOKUP(Medical_Examinations[[#This Row],[Customer ID]],Medical_Examinations[#All],2,FALSE)</f>
        <v>42.69</v>
      </c>
      <c r="M166" t="str">
        <f>VLOOKUP(Medical_Examinations[[#This Row],[Customer ID]],Medical_Examinations[#All],3,FALSE)</f>
        <v>Obesity</v>
      </c>
      <c r="N166">
        <f>VLOOKUP(Medical_Examinations[[#This Row],[Customer ID]],Medical_Examinations[#All],4,FALSE)</f>
        <v>4.8899999999999997</v>
      </c>
      <c r="O166" t="str">
        <f>VLOOKUP(Medical_Examinations[[#This Row],[Customer ID]],Medical_Examinations[#All],5,FALSE)</f>
        <v>Normal</v>
      </c>
      <c r="P166" t="str">
        <f>VLOOKUP(Medical_Examinations[[#This Row],[Customer ID]],Medical_Examinations[#All],6,FALSE)</f>
        <v>No</v>
      </c>
      <c r="Q166" t="str">
        <f>VLOOKUP(Medical_Examinations[[#This Row],[Customer ID]],Medical_Examinations[#All],7,FALSE)</f>
        <v>No</v>
      </c>
      <c r="R166" t="str">
        <f>VLOOKUP(Medical_Examinations[[#This Row],[Customer ID]],Medical_Examinations[#All],8,FALSE)</f>
        <v>Yes</v>
      </c>
      <c r="S166">
        <f>VLOOKUP(Medical_Examinations[[#This Row],[Customer ID]],Medical_Examinations[#All],9,FALSE)</f>
        <v>1</v>
      </c>
      <c r="T166" t="str">
        <f>VLOOKUP(Medical_Examinations[[#This Row],[Customer ID]],'Medical Examinations'!A165:J2500,10,FALSE)</f>
        <v>Yes</v>
      </c>
    </row>
    <row r="167" spans="1:20" x14ac:dyDescent="0.3">
      <c r="A167" t="s">
        <v>3921</v>
      </c>
      <c r="B167" t="s">
        <v>6267</v>
      </c>
      <c r="C167" t="s">
        <v>6</v>
      </c>
      <c r="D167" t="s">
        <v>322</v>
      </c>
      <c r="E167" t="s">
        <v>323</v>
      </c>
      <c r="F167" s="3" t="str">
        <f>VLOOKUP(Hospitalisation_Details[[#This Row],[Customer ID]],Hospitalisation_Details[#All],6,FALSE)</f>
        <v>19-08-04</v>
      </c>
      <c r="G167">
        <f>VLOOKUP(Hospitalisation_Details[[#This Row],[Customer ID]],Hospitalisation_Details[#All],8,FALSE)</f>
        <v>18</v>
      </c>
      <c r="H167" t="str">
        <f>VLOOKUP(Hospitalisation_Details[[#This Row],[Customer ID]],Hospitalisation_Details[#All],12,FALSE)</f>
        <v>R1012</v>
      </c>
      <c r="I167" t="str">
        <f>VLOOKUP(Hospitalisation_Details[[#This Row],[Customer ID]],Hospitalisation_Details[#All],12,FALSE)</f>
        <v>R1012</v>
      </c>
      <c r="J167" t="str">
        <f>VLOOKUP(Hospitalisation_Details[[#This Row],[Customer ID]],Hospitalisation_Details[#All],11,FALSE)</f>
        <v>Tier - 1</v>
      </c>
      <c r="K167">
        <f>VLOOKUP(Hospitalisation_Details[[#This Row],[Customer ID]],Hospitalisation_Details[#All],9,FALSE)</f>
        <v>1822.54</v>
      </c>
      <c r="L167">
        <f>VLOOKUP(Medical_Examinations[[#This Row],[Customer ID]],Medical_Examinations[#All],2,FALSE)</f>
        <v>37.869999999999997</v>
      </c>
      <c r="M167" t="str">
        <f>VLOOKUP(Medical_Examinations[[#This Row],[Customer ID]],Medical_Examinations[#All],3,FALSE)</f>
        <v>Obesity</v>
      </c>
      <c r="N167">
        <f>VLOOKUP(Medical_Examinations[[#This Row],[Customer ID]],Medical_Examinations[#All],4,FALSE)</f>
        <v>4.29</v>
      </c>
      <c r="O167" t="str">
        <f>VLOOKUP(Medical_Examinations[[#This Row],[Customer ID]],Medical_Examinations[#All],5,FALSE)</f>
        <v>Normal</v>
      </c>
      <c r="P167" t="str">
        <f>VLOOKUP(Medical_Examinations[[#This Row],[Customer ID]],Medical_Examinations[#All],6,FALSE)</f>
        <v>Yes</v>
      </c>
      <c r="Q167" t="str">
        <f>VLOOKUP(Medical_Examinations[[#This Row],[Customer ID]],Medical_Examinations[#All],7,FALSE)</f>
        <v>No</v>
      </c>
      <c r="R167" t="str">
        <f>VLOOKUP(Medical_Examinations[[#This Row],[Customer ID]],Medical_Examinations[#All],8,FALSE)</f>
        <v>Yes</v>
      </c>
      <c r="S167">
        <f>VLOOKUP(Medical_Examinations[[#This Row],[Customer ID]],Medical_Examinations[#All],9,FALSE)</f>
        <v>1</v>
      </c>
      <c r="T167" t="str">
        <f>VLOOKUP(Medical_Examinations[[#This Row],[Customer ID]],'Medical Examinations'!A166:J2501,10,FALSE)</f>
        <v>Yes</v>
      </c>
    </row>
    <row r="168" spans="1:20" x14ac:dyDescent="0.3">
      <c r="A168" t="s">
        <v>3922</v>
      </c>
      <c r="B168" t="s">
        <v>6268</v>
      </c>
      <c r="C168" t="s">
        <v>3</v>
      </c>
      <c r="D168" t="s">
        <v>324</v>
      </c>
      <c r="E168" t="s">
        <v>325</v>
      </c>
      <c r="F168" s="3" t="str">
        <f>VLOOKUP(Hospitalisation_Details[[#This Row],[Customer ID]],Hospitalisation_Details[#All],6,FALSE)</f>
        <v>17-11-99</v>
      </c>
      <c r="G168">
        <f>VLOOKUP(Hospitalisation_Details[[#This Row],[Customer ID]],Hospitalisation_Details[#All],8,FALSE)</f>
        <v>23</v>
      </c>
      <c r="H168" t="str">
        <f>VLOOKUP(Hospitalisation_Details[[#This Row],[Customer ID]],Hospitalisation_Details[#All],12,FALSE)</f>
        <v>R1013</v>
      </c>
      <c r="I168" t="str">
        <f>VLOOKUP(Hospitalisation_Details[[#This Row],[Customer ID]],Hospitalisation_Details[#All],12,FALSE)</f>
        <v>R1013</v>
      </c>
      <c r="J168" t="str">
        <f>VLOOKUP(Hospitalisation_Details[[#This Row],[Customer ID]],Hospitalisation_Details[#All],11,FALSE)</f>
        <v>Tier - 3</v>
      </c>
      <c r="K168">
        <f>VLOOKUP(Hospitalisation_Details[[#This Row],[Customer ID]],Hospitalisation_Details[#All],9,FALSE)</f>
        <v>1824.29</v>
      </c>
      <c r="L168">
        <f>VLOOKUP(Medical_Examinations[[#This Row],[Customer ID]],Medical_Examinations[#All],2,FALSE)</f>
        <v>40.61</v>
      </c>
      <c r="M168" t="str">
        <f>VLOOKUP(Medical_Examinations[[#This Row],[Customer ID]],Medical_Examinations[#All],3,FALSE)</f>
        <v>Obesity</v>
      </c>
      <c r="N168">
        <f>VLOOKUP(Medical_Examinations[[#This Row],[Customer ID]],Medical_Examinations[#All],4,FALSE)</f>
        <v>8</v>
      </c>
      <c r="O168" t="str">
        <f>VLOOKUP(Medical_Examinations[[#This Row],[Customer ID]],Medical_Examinations[#All],5,FALSE)</f>
        <v>Diabetes</v>
      </c>
      <c r="P168" t="str">
        <f>VLOOKUP(Medical_Examinations[[#This Row],[Customer ID]],Medical_Examinations[#All],6,FALSE)</f>
        <v>Yes</v>
      </c>
      <c r="Q168" t="str">
        <f>VLOOKUP(Medical_Examinations[[#This Row],[Customer ID]],Medical_Examinations[#All],7,FALSE)</f>
        <v>No</v>
      </c>
      <c r="R168" t="str">
        <f>VLOOKUP(Medical_Examinations[[#This Row],[Customer ID]],Medical_Examinations[#All],8,FALSE)</f>
        <v>No</v>
      </c>
      <c r="S168">
        <f>VLOOKUP(Medical_Examinations[[#This Row],[Customer ID]],Medical_Examinations[#All],9,FALSE)</f>
        <v>1</v>
      </c>
      <c r="T168" t="str">
        <f>VLOOKUP(Medical_Examinations[[#This Row],[Customer ID]],'Medical Examinations'!A167:J2502,10,FALSE)</f>
        <v>Yes</v>
      </c>
    </row>
    <row r="169" spans="1:20" x14ac:dyDescent="0.3">
      <c r="A169" t="s">
        <v>3923</v>
      </c>
      <c r="B169" t="s">
        <v>6269</v>
      </c>
      <c r="C169" t="s">
        <v>3</v>
      </c>
      <c r="D169" t="s">
        <v>326</v>
      </c>
      <c r="E169" t="s">
        <v>327</v>
      </c>
      <c r="F169" s="3" t="str">
        <f>VLOOKUP(Hospitalisation_Details[[#This Row],[Customer ID]],Hospitalisation_Details[#All],6,FALSE)</f>
        <v>01-10-99</v>
      </c>
      <c r="G169">
        <f>VLOOKUP(Hospitalisation_Details[[#This Row],[Customer ID]],Hospitalisation_Details[#All],8,FALSE)</f>
        <v>23</v>
      </c>
      <c r="H169" t="str">
        <f>VLOOKUP(Hospitalisation_Details[[#This Row],[Customer ID]],Hospitalisation_Details[#All],12,FALSE)</f>
        <v>R1011</v>
      </c>
      <c r="I169" t="str">
        <f>VLOOKUP(Hospitalisation_Details[[#This Row],[Customer ID]],Hospitalisation_Details[#All],12,FALSE)</f>
        <v>R1011</v>
      </c>
      <c r="J169" t="str">
        <f>VLOOKUP(Hospitalisation_Details[[#This Row],[Customer ID]],Hospitalisation_Details[#All],11,FALSE)</f>
        <v>Tier - 2</v>
      </c>
      <c r="K169">
        <f>VLOOKUP(Hospitalisation_Details[[#This Row],[Customer ID]],Hospitalisation_Details[#All],9,FALSE)</f>
        <v>1826.84</v>
      </c>
      <c r="L169">
        <f>VLOOKUP(Medical_Examinations[[#This Row],[Customer ID]],Medical_Examinations[#All],2,FALSE)</f>
        <v>30.78</v>
      </c>
      <c r="M169" t="str">
        <f>VLOOKUP(Medical_Examinations[[#This Row],[Customer ID]],Medical_Examinations[#All],3,FALSE)</f>
        <v>Obesity</v>
      </c>
      <c r="N169">
        <f>VLOOKUP(Medical_Examinations[[#This Row],[Customer ID]],Medical_Examinations[#All],4,FALSE)</f>
        <v>4.67</v>
      </c>
      <c r="O169" t="str">
        <f>VLOOKUP(Medical_Examinations[[#This Row],[Customer ID]],Medical_Examinations[#All],5,FALSE)</f>
        <v>Normal</v>
      </c>
      <c r="P169" t="str">
        <f>VLOOKUP(Medical_Examinations[[#This Row],[Customer ID]],Medical_Examinations[#All],6,FALSE)</f>
        <v>Yes</v>
      </c>
      <c r="Q169" t="str">
        <f>VLOOKUP(Medical_Examinations[[#This Row],[Customer ID]],Medical_Examinations[#All],7,FALSE)</f>
        <v>No</v>
      </c>
      <c r="R169" t="str">
        <f>VLOOKUP(Medical_Examinations[[#This Row],[Customer ID]],Medical_Examinations[#All],8,FALSE)</f>
        <v>No</v>
      </c>
      <c r="S169">
        <f>VLOOKUP(Medical_Examinations[[#This Row],[Customer ID]],Medical_Examinations[#All],9,FALSE)</f>
        <v>0</v>
      </c>
      <c r="T169" t="str">
        <f>VLOOKUP(Medical_Examinations[[#This Row],[Customer ID]],'Medical Examinations'!A168:J2503,10,FALSE)</f>
        <v>Yes</v>
      </c>
    </row>
    <row r="170" spans="1:20" x14ac:dyDescent="0.3">
      <c r="A170" t="s">
        <v>3924</v>
      </c>
      <c r="B170" t="s">
        <v>6270</v>
      </c>
      <c r="C170" t="s">
        <v>6</v>
      </c>
      <c r="D170" t="s">
        <v>328</v>
      </c>
      <c r="E170" t="s">
        <v>329</v>
      </c>
      <c r="F170" s="3" t="str">
        <f>VLOOKUP(Hospitalisation_Details[[#This Row],[Customer ID]],Hospitalisation_Details[#All],6,FALSE)</f>
        <v>11-08-03</v>
      </c>
      <c r="G170">
        <f>VLOOKUP(Hospitalisation_Details[[#This Row],[Customer ID]],Hospitalisation_Details[#All],8,FALSE)</f>
        <v>19</v>
      </c>
      <c r="H170" t="str">
        <f>VLOOKUP(Hospitalisation_Details[[#This Row],[Customer ID]],Hospitalisation_Details[#All],12,FALSE)</f>
        <v>R1011</v>
      </c>
      <c r="I170" t="str">
        <f>VLOOKUP(Hospitalisation_Details[[#This Row],[Customer ID]],Hospitalisation_Details[#All],12,FALSE)</f>
        <v>R1011</v>
      </c>
      <c r="J170" t="str">
        <f>VLOOKUP(Hospitalisation_Details[[#This Row],[Customer ID]],Hospitalisation_Details[#All],11,FALSE)</f>
        <v>Tier - 3</v>
      </c>
      <c r="K170">
        <f>VLOOKUP(Hospitalisation_Details[[#This Row],[Customer ID]],Hospitalisation_Details[#All],9,FALSE)</f>
        <v>1832.09</v>
      </c>
      <c r="L170">
        <f>VLOOKUP(Medical_Examinations[[#This Row],[Customer ID]],Medical_Examinations[#All],2,FALSE)</f>
        <v>49.49</v>
      </c>
      <c r="M170" t="str">
        <f>VLOOKUP(Medical_Examinations[[#This Row],[Customer ID]],Medical_Examinations[#All],3,FALSE)</f>
        <v>Obesity</v>
      </c>
      <c r="N170">
        <f>VLOOKUP(Medical_Examinations[[#This Row],[Customer ID]],Medical_Examinations[#All],4,FALSE)</f>
        <v>4.5</v>
      </c>
      <c r="O170" t="str">
        <f>VLOOKUP(Medical_Examinations[[#This Row],[Customer ID]],Medical_Examinations[#All],5,FALSE)</f>
        <v>Normal</v>
      </c>
      <c r="P170" t="str">
        <f>VLOOKUP(Medical_Examinations[[#This Row],[Customer ID]],Medical_Examinations[#All],6,FALSE)</f>
        <v>No</v>
      </c>
      <c r="Q170" t="str">
        <f>VLOOKUP(Medical_Examinations[[#This Row],[Customer ID]],Medical_Examinations[#All],7,FALSE)</f>
        <v>No</v>
      </c>
      <c r="R170" t="str">
        <f>VLOOKUP(Medical_Examinations[[#This Row],[Customer ID]],Medical_Examinations[#All],8,FALSE)</f>
        <v>No</v>
      </c>
      <c r="S170">
        <f>VLOOKUP(Medical_Examinations[[#This Row],[Customer ID]],Medical_Examinations[#All],9,FALSE)</f>
        <v>0</v>
      </c>
      <c r="T170" t="str">
        <f>VLOOKUP(Medical_Examinations[[#This Row],[Customer ID]],'Medical Examinations'!A169:J2504,10,FALSE)</f>
        <v>Yes</v>
      </c>
    </row>
    <row r="171" spans="1:20" x14ac:dyDescent="0.3">
      <c r="A171" t="s">
        <v>3925</v>
      </c>
      <c r="B171" t="s">
        <v>6271</v>
      </c>
      <c r="C171" t="s">
        <v>6</v>
      </c>
      <c r="D171" t="s">
        <v>330</v>
      </c>
      <c r="E171" t="s">
        <v>331</v>
      </c>
      <c r="F171" s="3" t="str">
        <f>VLOOKUP(Hospitalisation_Details[[#This Row],[Customer ID]],Hospitalisation_Details[#All],6,FALSE)</f>
        <v>04-08-03</v>
      </c>
      <c r="G171">
        <f>VLOOKUP(Hospitalisation_Details[[#This Row],[Customer ID]],Hospitalisation_Details[#All],8,FALSE)</f>
        <v>19</v>
      </c>
      <c r="H171" t="str">
        <f>VLOOKUP(Hospitalisation_Details[[#This Row],[Customer ID]],Hospitalisation_Details[#All],12,FALSE)</f>
        <v>R1011</v>
      </c>
      <c r="I171" t="str">
        <f>VLOOKUP(Hospitalisation_Details[[#This Row],[Customer ID]],Hospitalisation_Details[#All],12,FALSE)</f>
        <v>R1011</v>
      </c>
      <c r="J171" t="str">
        <f>VLOOKUP(Hospitalisation_Details[[#This Row],[Customer ID]],Hospitalisation_Details[#All],11,FALSE)</f>
        <v>Tier - 2</v>
      </c>
      <c r="K171">
        <f>VLOOKUP(Hospitalisation_Details[[#This Row],[Customer ID]],Hospitalisation_Details[#All],9,FALSE)</f>
        <v>1837.24</v>
      </c>
      <c r="L171">
        <f>VLOOKUP(Medical_Examinations[[#This Row],[Customer ID]],Medical_Examinations[#All],2,FALSE)</f>
        <v>37.619999999999997</v>
      </c>
      <c r="M171" t="str">
        <f>VLOOKUP(Medical_Examinations[[#This Row],[Customer ID]],Medical_Examinations[#All],3,FALSE)</f>
        <v>Obesity</v>
      </c>
      <c r="N171">
        <f>VLOOKUP(Medical_Examinations[[#This Row],[Customer ID]],Medical_Examinations[#All],4,FALSE)</f>
        <v>6.32</v>
      </c>
      <c r="O171" t="str">
        <f>VLOOKUP(Medical_Examinations[[#This Row],[Customer ID]],Medical_Examinations[#All],5,FALSE)</f>
        <v>Prediabetes</v>
      </c>
      <c r="P171" t="str">
        <f>VLOOKUP(Medical_Examinations[[#This Row],[Customer ID]],Medical_Examinations[#All],6,FALSE)</f>
        <v>Yes</v>
      </c>
      <c r="Q171" t="str">
        <f>VLOOKUP(Medical_Examinations[[#This Row],[Customer ID]],Medical_Examinations[#All],7,FALSE)</f>
        <v>yes</v>
      </c>
      <c r="R171" t="str">
        <f>VLOOKUP(Medical_Examinations[[#This Row],[Customer ID]],Medical_Examinations[#All],8,FALSE)</f>
        <v>No</v>
      </c>
      <c r="S171">
        <f>VLOOKUP(Medical_Examinations[[#This Row],[Customer ID]],Medical_Examinations[#All],9,FALSE)</f>
        <v>2</v>
      </c>
      <c r="T171" t="str">
        <f>VLOOKUP(Medical_Examinations[[#This Row],[Customer ID]],'Medical Examinations'!A170:J2505,10,FALSE)</f>
        <v>Yes</v>
      </c>
    </row>
    <row r="172" spans="1:20" x14ac:dyDescent="0.3">
      <c r="A172" t="s">
        <v>3926</v>
      </c>
      <c r="B172" t="s">
        <v>6272</v>
      </c>
      <c r="C172" t="s">
        <v>3</v>
      </c>
      <c r="D172" t="s">
        <v>62</v>
      </c>
      <c r="E172" t="s">
        <v>332</v>
      </c>
      <c r="F172" s="3" t="str">
        <f>VLOOKUP(Hospitalisation_Details[[#This Row],[Customer ID]],Hospitalisation_Details[#All],6,FALSE)</f>
        <v>12-12-99</v>
      </c>
      <c r="G172">
        <f>VLOOKUP(Hospitalisation_Details[[#This Row],[Customer ID]],Hospitalisation_Details[#All],8,FALSE)</f>
        <v>23</v>
      </c>
      <c r="H172" t="str">
        <f>VLOOKUP(Hospitalisation_Details[[#This Row],[Customer ID]],Hospitalisation_Details[#All],12,FALSE)</f>
        <v>R1013</v>
      </c>
      <c r="I172" t="str">
        <f>VLOOKUP(Hospitalisation_Details[[#This Row],[Customer ID]],Hospitalisation_Details[#All],12,FALSE)</f>
        <v>R1013</v>
      </c>
      <c r="J172" t="str">
        <f>VLOOKUP(Hospitalisation_Details[[#This Row],[Customer ID]],Hospitalisation_Details[#All],11,FALSE)</f>
        <v>Tier - 2</v>
      </c>
      <c r="K172">
        <f>VLOOKUP(Hospitalisation_Details[[#This Row],[Customer ID]],Hospitalisation_Details[#All],9,FALSE)</f>
        <v>1837.28</v>
      </c>
      <c r="L172">
        <f>VLOOKUP(Medical_Examinations[[#This Row],[Customer ID]],Medical_Examinations[#All],2,FALSE)</f>
        <v>36.08</v>
      </c>
      <c r="M172" t="str">
        <f>VLOOKUP(Medical_Examinations[[#This Row],[Customer ID]],Medical_Examinations[#All],3,FALSE)</f>
        <v>Obesity</v>
      </c>
      <c r="N172">
        <f>VLOOKUP(Medical_Examinations[[#This Row],[Customer ID]],Medical_Examinations[#All],4,FALSE)</f>
        <v>6.1</v>
      </c>
      <c r="O172" t="str">
        <f>VLOOKUP(Medical_Examinations[[#This Row],[Customer ID]],Medical_Examinations[#All],5,FALSE)</f>
        <v>Prediabetes</v>
      </c>
      <c r="P172" t="str">
        <f>VLOOKUP(Medical_Examinations[[#This Row],[Customer ID]],Medical_Examinations[#All],6,FALSE)</f>
        <v>Yes</v>
      </c>
      <c r="Q172" t="str">
        <f>VLOOKUP(Medical_Examinations[[#This Row],[Customer ID]],Medical_Examinations[#All],7,FALSE)</f>
        <v>No</v>
      </c>
      <c r="R172" t="str">
        <f>VLOOKUP(Medical_Examinations[[#This Row],[Customer ID]],Medical_Examinations[#All],8,FALSE)</f>
        <v>No</v>
      </c>
      <c r="S172">
        <f>VLOOKUP(Medical_Examinations[[#This Row],[Customer ID]],Medical_Examinations[#All],9,FALSE)</f>
        <v>1</v>
      </c>
      <c r="T172" t="str">
        <f>VLOOKUP(Medical_Examinations[[#This Row],[Customer ID]],'Medical Examinations'!A171:J2506,10,FALSE)</f>
        <v>Yes</v>
      </c>
    </row>
    <row r="173" spans="1:20" x14ac:dyDescent="0.3">
      <c r="A173" t="s">
        <v>3927</v>
      </c>
      <c r="B173" t="s">
        <v>6273</v>
      </c>
      <c r="C173" t="s">
        <v>3</v>
      </c>
      <c r="D173" t="s">
        <v>333</v>
      </c>
      <c r="E173" t="s">
        <v>334</v>
      </c>
      <c r="F173" s="3" t="str">
        <f>VLOOKUP(Hospitalisation_Details[[#This Row],[Customer ID]],Hospitalisation_Details[#All],6,FALSE)</f>
        <v>20-07-03</v>
      </c>
      <c r="G173">
        <f>VLOOKUP(Hospitalisation_Details[[#This Row],[Customer ID]],Hospitalisation_Details[#All],8,FALSE)</f>
        <v>19</v>
      </c>
      <c r="H173" t="str">
        <f>VLOOKUP(Hospitalisation_Details[[#This Row],[Customer ID]],Hospitalisation_Details[#All],12,FALSE)</f>
        <v>R1011</v>
      </c>
      <c r="I173" t="str">
        <f>VLOOKUP(Hospitalisation_Details[[#This Row],[Customer ID]],Hospitalisation_Details[#All],12,FALSE)</f>
        <v>R1011</v>
      </c>
      <c r="J173" t="str">
        <f>VLOOKUP(Hospitalisation_Details[[#This Row],[Customer ID]],Hospitalisation_Details[#All],11,FALSE)</f>
        <v>Tier - 2</v>
      </c>
      <c r="K173">
        <f>VLOOKUP(Hospitalisation_Details[[#This Row],[Customer ID]],Hospitalisation_Details[#All],9,FALSE)</f>
        <v>1842.52</v>
      </c>
      <c r="L173">
        <f>VLOOKUP(Medical_Examinations[[#This Row],[Customer ID]],Medical_Examinations[#All],2,FALSE)</f>
        <v>33.5</v>
      </c>
      <c r="M173" t="str">
        <f>VLOOKUP(Medical_Examinations[[#This Row],[Customer ID]],Medical_Examinations[#All],3,FALSE)</f>
        <v>Obesity</v>
      </c>
      <c r="N173">
        <f>VLOOKUP(Medical_Examinations[[#This Row],[Customer ID]],Medical_Examinations[#All],4,FALSE)</f>
        <v>5.4</v>
      </c>
      <c r="O173" t="str">
        <f>VLOOKUP(Medical_Examinations[[#This Row],[Customer ID]],Medical_Examinations[#All],5,FALSE)</f>
        <v>Normal</v>
      </c>
      <c r="P173" t="str">
        <f>VLOOKUP(Medical_Examinations[[#This Row],[Customer ID]],Medical_Examinations[#All],6,FALSE)</f>
        <v>No</v>
      </c>
      <c r="Q173" t="str">
        <f>VLOOKUP(Medical_Examinations[[#This Row],[Customer ID]],Medical_Examinations[#All],7,FALSE)</f>
        <v>No</v>
      </c>
      <c r="R173" t="str">
        <f>VLOOKUP(Medical_Examinations[[#This Row],[Customer ID]],Medical_Examinations[#All],8,FALSE)</f>
        <v>No</v>
      </c>
      <c r="S173">
        <f>VLOOKUP(Medical_Examinations[[#This Row],[Customer ID]],Medical_Examinations[#All],9,FALSE)</f>
        <v>0</v>
      </c>
      <c r="T173" t="str">
        <f>VLOOKUP(Medical_Examinations[[#This Row],[Customer ID]],'Medical Examinations'!A172:J2507,10,FALSE)</f>
        <v>Yes</v>
      </c>
    </row>
    <row r="174" spans="1:20" x14ac:dyDescent="0.3">
      <c r="A174" t="s">
        <v>3928</v>
      </c>
      <c r="B174" t="s">
        <v>6274</v>
      </c>
      <c r="C174" t="s">
        <v>6</v>
      </c>
      <c r="D174" t="s">
        <v>335</v>
      </c>
      <c r="E174" t="s">
        <v>336</v>
      </c>
      <c r="F174" s="3" t="str">
        <f>VLOOKUP(Hospitalisation_Details[[#This Row],[Customer ID]],Hospitalisation_Details[#All],6,FALSE)</f>
        <v>06-12-94</v>
      </c>
      <c r="G174">
        <f>VLOOKUP(Hospitalisation_Details[[#This Row],[Customer ID]],Hospitalisation_Details[#All],8,FALSE)</f>
        <v>28</v>
      </c>
      <c r="H174" t="str">
        <f>VLOOKUP(Hospitalisation_Details[[#This Row],[Customer ID]],Hospitalisation_Details[#All],12,FALSE)</f>
        <v>R1012</v>
      </c>
      <c r="I174" t="str">
        <f>VLOOKUP(Hospitalisation_Details[[#This Row],[Customer ID]],Hospitalisation_Details[#All],12,FALSE)</f>
        <v>R1012</v>
      </c>
      <c r="J174" t="str">
        <f>VLOOKUP(Hospitalisation_Details[[#This Row],[Customer ID]],Hospitalisation_Details[#All],11,FALSE)</f>
        <v>Tier - 2</v>
      </c>
      <c r="K174">
        <f>VLOOKUP(Hospitalisation_Details[[#This Row],[Customer ID]],Hospitalisation_Details[#All],9,FALSE)</f>
        <v>1850.55</v>
      </c>
      <c r="L174">
        <f>VLOOKUP(Medical_Examinations[[#This Row],[Customer ID]],Medical_Examinations[#All],2,FALSE)</f>
        <v>47.46</v>
      </c>
      <c r="M174" t="str">
        <f>VLOOKUP(Medical_Examinations[[#This Row],[Customer ID]],Medical_Examinations[#All],3,FALSE)</f>
        <v>Obesity</v>
      </c>
      <c r="N174">
        <f>VLOOKUP(Medical_Examinations[[#This Row],[Customer ID]],Medical_Examinations[#All],4,FALSE)</f>
        <v>6.24</v>
      </c>
      <c r="O174" t="str">
        <f>VLOOKUP(Medical_Examinations[[#This Row],[Customer ID]],Medical_Examinations[#All],5,FALSE)</f>
        <v>Prediabetes</v>
      </c>
      <c r="P174" t="str">
        <f>VLOOKUP(Medical_Examinations[[#This Row],[Customer ID]],Medical_Examinations[#All],6,FALSE)</f>
        <v>Yes</v>
      </c>
      <c r="Q174" t="str">
        <f>VLOOKUP(Medical_Examinations[[#This Row],[Customer ID]],Medical_Examinations[#All],7,FALSE)</f>
        <v>No</v>
      </c>
      <c r="R174" t="str">
        <f>VLOOKUP(Medical_Examinations[[#This Row],[Customer ID]],Medical_Examinations[#All],8,FALSE)</f>
        <v>No</v>
      </c>
      <c r="S174">
        <f>VLOOKUP(Medical_Examinations[[#This Row],[Customer ID]],Medical_Examinations[#All],9,FALSE)</f>
        <v>1</v>
      </c>
      <c r="T174" t="str">
        <f>VLOOKUP(Medical_Examinations[[#This Row],[Customer ID]],'Medical Examinations'!A173:J2508,10,FALSE)</f>
        <v>Yes</v>
      </c>
    </row>
    <row r="175" spans="1:20" x14ac:dyDescent="0.3">
      <c r="A175" t="s">
        <v>3929</v>
      </c>
      <c r="B175" t="s">
        <v>6275</v>
      </c>
      <c r="C175" t="s">
        <v>3</v>
      </c>
      <c r="D175" t="s">
        <v>213</v>
      </c>
      <c r="E175" t="s">
        <v>337</v>
      </c>
      <c r="F175" s="3" t="str">
        <f>VLOOKUP(Hospitalisation_Details[[#This Row],[Customer ID]],Hospitalisation_Details[#All],6,FALSE)</f>
        <v>27-12-04</v>
      </c>
      <c r="G175">
        <f>VLOOKUP(Hospitalisation_Details[[#This Row],[Customer ID]],Hospitalisation_Details[#All],8,FALSE)</f>
        <v>18</v>
      </c>
      <c r="H175" t="str">
        <f>VLOOKUP(Hospitalisation_Details[[#This Row],[Customer ID]],Hospitalisation_Details[#All],12,FALSE)</f>
        <v>R1025</v>
      </c>
      <c r="I175" t="str">
        <f>VLOOKUP(Hospitalisation_Details[[#This Row],[Customer ID]],Hospitalisation_Details[#All],12,FALSE)</f>
        <v>R1025</v>
      </c>
      <c r="J175" t="str">
        <f>VLOOKUP(Hospitalisation_Details[[#This Row],[Customer ID]],Hospitalisation_Details[#All],11,FALSE)</f>
        <v>Tier - 1</v>
      </c>
      <c r="K175">
        <f>VLOOKUP(Hospitalisation_Details[[#This Row],[Customer ID]],Hospitalisation_Details[#All],9,FALSE)</f>
        <v>1863.45</v>
      </c>
      <c r="L175">
        <f>VLOOKUP(Medical_Examinations[[#This Row],[Customer ID]],Medical_Examinations[#All],2,FALSE)</f>
        <v>49.24</v>
      </c>
      <c r="M175" t="str">
        <f>VLOOKUP(Medical_Examinations[[#This Row],[Customer ID]],Medical_Examinations[#All],3,FALSE)</f>
        <v>Obesity</v>
      </c>
      <c r="N175">
        <f>VLOOKUP(Medical_Examinations[[#This Row],[Customer ID]],Medical_Examinations[#All],4,FALSE)</f>
        <v>4.45</v>
      </c>
      <c r="O175" t="str">
        <f>VLOOKUP(Medical_Examinations[[#This Row],[Customer ID]],Medical_Examinations[#All],5,FALSE)</f>
        <v>Normal</v>
      </c>
      <c r="P175" t="str">
        <f>VLOOKUP(Medical_Examinations[[#This Row],[Customer ID]],Medical_Examinations[#All],6,FALSE)</f>
        <v>No</v>
      </c>
      <c r="Q175" t="str">
        <f>VLOOKUP(Medical_Examinations[[#This Row],[Customer ID]],Medical_Examinations[#All],7,FALSE)</f>
        <v>No</v>
      </c>
      <c r="R175" t="str">
        <f>VLOOKUP(Medical_Examinations[[#This Row],[Customer ID]],Medical_Examinations[#All],8,FALSE)</f>
        <v>No</v>
      </c>
      <c r="S175">
        <f>VLOOKUP(Medical_Examinations[[#This Row],[Customer ID]],Medical_Examinations[#All],9,FALSE)</f>
        <v>0</v>
      </c>
      <c r="T175" t="str">
        <f>VLOOKUP(Medical_Examinations[[#This Row],[Customer ID]],'Medical Examinations'!A174:J2509,10,FALSE)</f>
        <v>Yes</v>
      </c>
    </row>
    <row r="176" spans="1:20" x14ac:dyDescent="0.3">
      <c r="A176" t="s">
        <v>3930</v>
      </c>
      <c r="B176" t="s">
        <v>6276</v>
      </c>
      <c r="C176" t="s">
        <v>6</v>
      </c>
      <c r="D176" t="s">
        <v>338</v>
      </c>
      <c r="E176" t="s">
        <v>339</v>
      </c>
      <c r="F176" s="3" t="str">
        <f>VLOOKUP(Hospitalisation_Details[[#This Row],[Customer ID]],Hospitalisation_Details[#All],6,FALSE)</f>
        <v>02-07-96</v>
      </c>
      <c r="G176">
        <f>VLOOKUP(Hospitalisation_Details[[#This Row],[Customer ID]],Hospitalisation_Details[#All],8,FALSE)</f>
        <v>26</v>
      </c>
      <c r="H176" t="str">
        <f>VLOOKUP(Hospitalisation_Details[[#This Row],[Customer ID]],Hospitalisation_Details[#All],12,FALSE)</f>
        <v>R1012</v>
      </c>
      <c r="I176" t="str">
        <f>VLOOKUP(Hospitalisation_Details[[#This Row],[Customer ID]],Hospitalisation_Details[#All],12,FALSE)</f>
        <v>R1012</v>
      </c>
      <c r="J176" t="str">
        <f>VLOOKUP(Hospitalisation_Details[[#This Row],[Customer ID]],Hospitalisation_Details[#All],11,FALSE)</f>
        <v>Tier - 3</v>
      </c>
      <c r="K176">
        <f>VLOOKUP(Hospitalisation_Details[[#This Row],[Customer ID]],Hospitalisation_Details[#All],9,FALSE)</f>
        <v>1865.98</v>
      </c>
      <c r="L176">
        <f>VLOOKUP(Medical_Examinations[[#This Row],[Customer ID]],Medical_Examinations[#All],2,FALSE)</f>
        <v>54.4</v>
      </c>
      <c r="M176" t="str">
        <f>VLOOKUP(Medical_Examinations[[#This Row],[Customer ID]],Medical_Examinations[#All],3,FALSE)</f>
        <v>Obesity</v>
      </c>
      <c r="N176">
        <f>VLOOKUP(Medical_Examinations[[#This Row],[Customer ID]],Medical_Examinations[#All],4,FALSE)</f>
        <v>5.22</v>
      </c>
      <c r="O176" t="str">
        <f>VLOOKUP(Medical_Examinations[[#This Row],[Customer ID]],Medical_Examinations[#All],5,FALSE)</f>
        <v>Normal</v>
      </c>
      <c r="P176" t="str">
        <f>VLOOKUP(Medical_Examinations[[#This Row],[Customer ID]],Medical_Examinations[#All],6,FALSE)</f>
        <v>No</v>
      </c>
      <c r="Q176" t="str">
        <f>VLOOKUP(Medical_Examinations[[#This Row],[Customer ID]],Medical_Examinations[#All],7,FALSE)</f>
        <v>No</v>
      </c>
      <c r="R176" t="str">
        <f>VLOOKUP(Medical_Examinations[[#This Row],[Customer ID]],Medical_Examinations[#All],8,FALSE)</f>
        <v>No</v>
      </c>
      <c r="S176">
        <f>VLOOKUP(Medical_Examinations[[#This Row],[Customer ID]],Medical_Examinations[#All],9,FALSE)</f>
        <v>1</v>
      </c>
      <c r="T176" t="str">
        <f>VLOOKUP(Medical_Examinations[[#This Row],[Customer ID]],'Medical Examinations'!A175:J2510,10,FALSE)</f>
        <v>Yes</v>
      </c>
    </row>
    <row r="177" spans="1:20" x14ac:dyDescent="0.3">
      <c r="A177" t="s">
        <v>3931</v>
      </c>
      <c r="B177" t="s">
        <v>6277</v>
      </c>
      <c r="C177" t="s">
        <v>6</v>
      </c>
      <c r="D177" t="s">
        <v>43</v>
      </c>
      <c r="E177" t="s">
        <v>340</v>
      </c>
      <c r="F177" s="3" t="str">
        <f>VLOOKUP(Hospitalisation_Details[[#This Row],[Customer ID]],Hospitalisation_Details[#All],6,FALSE)</f>
        <v>22-09-02</v>
      </c>
      <c r="G177">
        <f>VLOOKUP(Hospitalisation_Details[[#This Row],[Customer ID]],Hospitalisation_Details[#All],8,FALSE)</f>
        <v>20</v>
      </c>
      <c r="H177" t="str">
        <f>VLOOKUP(Hospitalisation_Details[[#This Row],[Customer ID]],Hospitalisation_Details[#All],12,FALSE)</f>
        <v>R1011</v>
      </c>
      <c r="I177" t="str">
        <f>VLOOKUP(Hospitalisation_Details[[#This Row],[Customer ID]],Hospitalisation_Details[#All],12,FALSE)</f>
        <v>R1011</v>
      </c>
      <c r="J177" t="str">
        <f>VLOOKUP(Hospitalisation_Details[[#This Row],[Customer ID]],Hospitalisation_Details[#All],11,FALSE)</f>
        <v>Tier - 2</v>
      </c>
      <c r="K177">
        <f>VLOOKUP(Hospitalisation_Details[[#This Row],[Customer ID]],Hospitalisation_Details[#All],9,FALSE)</f>
        <v>1875.34</v>
      </c>
      <c r="L177">
        <f>VLOOKUP(Medical_Examinations[[#This Row],[Customer ID]],Medical_Examinations[#All],2,FALSE)</f>
        <v>35.53</v>
      </c>
      <c r="M177" t="str">
        <f>VLOOKUP(Medical_Examinations[[#This Row],[Customer ID]],Medical_Examinations[#All],3,FALSE)</f>
        <v>Obesity</v>
      </c>
      <c r="N177">
        <f>VLOOKUP(Medical_Examinations[[#This Row],[Customer ID]],Medical_Examinations[#All],4,FALSE)</f>
        <v>4.6100000000000003</v>
      </c>
      <c r="O177" t="str">
        <f>VLOOKUP(Medical_Examinations[[#This Row],[Customer ID]],Medical_Examinations[#All],5,FALSE)</f>
        <v>Normal</v>
      </c>
      <c r="P177" t="str">
        <f>VLOOKUP(Medical_Examinations[[#This Row],[Customer ID]],Medical_Examinations[#All],6,FALSE)</f>
        <v>No</v>
      </c>
      <c r="Q177" t="str">
        <f>VLOOKUP(Medical_Examinations[[#This Row],[Customer ID]],Medical_Examinations[#All],7,FALSE)</f>
        <v>No</v>
      </c>
      <c r="R177" t="str">
        <f>VLOOKUP(Medical_Examinations[[#This Row],[Customer ID]],Medical_Examinations[#All],8,FALSE)</f>
        <v>No</v>
      </c>
      <c r="S177">
        <f>VLOOKUP(Medical_Examinations[[#This Row],[Customer ID]],Medical_Examinations[#All],9,FALSE)</f>
        <v>1</v>
      </c>
      <c r="T177" t="str">
        <f>VLOOKUP(Medical_Examinations[[#This Row],[Customer ID]],'Medical Examinations'!A176:J2511,10,FALSE)</f>
        <v>Yes</v>
      </c>
    </row>
    <row r="178" spans="1:20" x14ac:dyDescent="0.3">
      <c r="A178" t="s">
        <v>3932</v>
      </c>
      <c r="B178" t="s">
        <v>6278</v>
      </c>
      <c r="C178" t="s">
        <v>3</v>
      </c>
      <c r="D178" t="s">
        <v>341</v>
      </c>
      <c r="E178" t="s">
        <v>342</v>
      </c>
      <c r="F178" s="3" t="str">
        <f>VLOOKUP(Hospitalisation_Details[[#This Row],[Customer ID]],Hospitalisation_Details[#All],6,FALSE)</f>
        <v>29-10-02</v>
      </c>
      <c r="G178">
        <f>VLOOKUP(Hospitalisation_Details[[#This Row],[Customer ID]],Hospitalisation_Details[#All],8,FALSE)</f>
        <v>20</v>
      </c>
      <c r="H178" t="str">
        <f>VLOOKUP(Hospitalisation_Details[[#This Row],[Customer ID]],Hospitalisation_Details[#All],12,FALSE)</f>
        <v>R1013</v>
      </c>
      <c r="I178" t="str">
        <f>VLOOKUP(Hospitalisation_Details[[#This Row],[Customer ID]],Hospitalisation_Details[#All],12,FALSE)</f>
        <v>R1013</v>
      </c>
      <c r="J178" t="str">
        <f>VLOOKUP(Hospitalisation_Details[[#This Row],[Customer ID]],Hospitalisation_Details[#All],11,FALSE)</f>
        <v>Tier - 1</v>
      </c>
      <c r="K178">
        <f>VLOOKUP(Hospitalisation_Details[[#This Row],[Customer ID]],Hospitalisation_Details[#All],9,FALSE)</f>
        <v>1877.93</v>
      </c>
      <c r="L178">
        <f>VLOOKUP(Medical_Examinations[[#This Row],[Customer ID]],Medical_Examinations[#All],2,FALSE)</f>
        <v>39.729999999999997</v>
      </c>
      <c r="M178" t="str">
        <f>VLOOKUP(Medical_Examinations[[#This Row],[Customer ID]],Medical_Examinations[#All],3,FALSE)</f>
        <v>Obesity</v>
      </c>
      <c r="N178">
        <f>VLOOKUP(Medical_Examinations[[#This Row],[Customer ID]],Medical_Examinations[#All],4,FALSE)</f>
        <v>6.24</v>
      </c>
      <c r="O178" t="str">
        <f>VLOOKUP(Medical_Examinations[[#This Row],[Customer ID]],Medical_Examinations[#All],5,FALSE)</f>
        <v>Prediabetes</v>
      </c>
      <c r="P178" t="str">
        <f>VLOOKUP(Medical_Examinations[[#This Row],[Customer ID]],Medical_Examinations[#All],6,FALSE)</f>
        <v>No</v>
      </c>
      <c r="Q178" t="str">
        <f>VLOOKUP(Medical_Examinations[[#This Row],[Customer ID]],Medical_Examinations[#All],7,FALSE)</f>
        <v>No</v>
      </c>
      <c r="R178" t="str">
        <f>VLOOKUP(Medical_Examinations[[#This Row],[Customer ID]],Medical_Examinations[#All],8,FALSE)</f>
        <v>No</v>
      </c>
      <c r="S178">
        <f>VLOOKUP(Medical_Examinations[[#This Row],[Customer ID]],Medical_Examinations[#All],9,FALSE)</f>
        <v>0</v>
      </c>
      <c r="T178" t="str">
        <f>VLOOKUP(Medical_Examinations[[#This Row],[Customer ID]],'Medical Examinations'!A177:J2512,10,FALSE)</f>
        <v>Yes</v>
      </c>
    </row>
    <row r="179" spans="1:20" x14ac:dyDescent="0.3">
      <c r="A179" t="s">
        <v>3933</v>
      </c>
      <c r="B179" t="s">
        <v>6279</v>
      </c>
      <c r="C179" t="s">
        <v>3</v>
      </c>
      <c r="D179" t="s">
        <v>343</v>
      </c>
      <c r="E179" t="s">
        <v>344</v>
      </c>
      <c r="F179" s="3" t="str">
        <f>VLOOKUP(Hospitalisation_Details[[#This Row],[Customer ID]],Hospitalisation_Details[#All],6,FALSE)</f>
        <v>29-08-02</v>
      </c>
      <c r="G179">
        <f>VLOOKUP(Hospitalisation_Details[[#This Row],[Customer ID]],Hospitalisation_Details[#All],8,FALSE)</f>
        <v>20</v>
      </c>
      <c r="H179" t="str">
        <f>VLOOKUP(Hospitalisation_Details[[#This Row],[Customer ID]],Hospitalisation_Details[#All],12,FALSE)</f>
        <v>R1013</v>
      </c>
      <c r="I179" t="str">
        <f>VLOOKUP(Hospitalisation_Details[[#This Row],[Customer ID]],Hospitalisation_Details[#All],12,FALSE)</f>
        <v>R1013</v>
      </c>
      <c r="J179" t="str">
        <f>VLOOKUP(Hospitalisation_Details[[#This Row],[Customer ID]],Hospitalisation_Details[#All],11,FALSE)</f>
        <v>Tier - 2</v>
      </c>
      <c r="K179">
        <f>VLOOKUP(Hospitalisation_Details[[#This Row],[Customer ID]],Hospitalisation_Details[#All],9,FALSE)</f>
        <v>1880.07</v>
      </c>
      <c r="L179">
        <f>VLOOKUP(Medical_Examinations[[#This Row],[Customer ID]],Medical_Examinations[#All],2,FALSE)</f>
        <v>35.68</v>
      </c>
      <c r="M179" t="str">
        <f>VLOOKUP(Medical_Examinations[[#This Row],[Customer ID]],Medical_Examinations[#All],3,FALSE)</f>
        <v>Obesity</v>
      </c>
      <c r="N179">
        <f>VLOOKUP(Medical_Examinations[[#This Row],[Customer ID]],Medical_Examinations[#All],4,FALSE)</f>
        <v>10.039999999999999</v>
      </c>
      <c r="O179" t="str">
        <f>VLOOKUP(Medical_Examinations[[#This Row],[Customer ID]],Medical_Examinations[#All],5,FALSE)</f>
        <v>Diabetes</v>
      </c>
      <c r="P179" t="str">
        <f>VLOOKUP(Medical_Examinations[[#This Row],[Customer ID]],Medical_Examinations[#All],6,FALSE)</f>
        <v>No</v>
      </c>
      <c r="Q179" t="str">
        <f>VLOOKUP(Medical_Examinations[[#This Row],[Customer ID]],Medical_Examinations[#All],7,FALSE)</f>
        <v>No</v>
      </c>
      <c r="R179" t="str">
        <f>VLOOKUP(Medical_Examinations[[#This Row],[Customer ID]],Medical_Examinations[#All],8,FALSE)</f>
        <v>No</v>
      </c>
      <c r="S179">
        <f>VLOOKUP(Medical_Examinations[[#This Row],[Customer ID]],Medical_Examinations[#All],9,FALSE)</f>
        <v>0</v>
      </c>
      <c r="T179" t="str">
        <f>VLOOKUP(Medical_Examinations[[#This Row],[Customer ID]],'Medical Examinations'!A178:J2513,10,FALSE)</f>
        <v>Yes</v>
      </c>
    </row>
    <row r="180" spans="1:20" x14ac:dyDescent="0.3">
      <c r="A180" t="s">
        <v>3934</v>
      </c>
      <c r="B180" t="s">
        <v>6280</v>
      </c>
      <c r="C180" t="s">
        <v>3</v>
      </c>
      <c r="D180" t="s">
        <v>345</v>
      </c>
      <c r="E180" t="s">
        <v>346</v>
      </c>
      <c r="F180" s="3" t="str">
        <f>VLOOKUP(Hospitalisation_Details[[#This Row],[Customer ID]],Hospitalisation_Details[#All],6,FALSE)</f>
        <v>21-08-02</v>
      </c>
      <c r="G180">
        <f>VLOOKUP(Hospitalisation_Details[[#This Row],[Customer ID]],Hospitalisation_Details[#All],8,FALSE)</f>
        <v>20</v>
      </c>
      <c r="H180" t="str">
        <f>VLOOKUP(Hospitalisation_Details[[#This Row],[Customer ID]],Hospitalisation_Details[#All],12,FALSE)</f>
        <v>R1011</v>
      </c>
      <c r="I180" t="str">
        <f>VLOOKUP(Hospitalisation_Details[[#This Row],[Customer ID]],Hospitalisation_Details[#All],12,FALSE)</f>
        <v>R1011</v>
      </c>
      <c r="J180" t="str">
        <f>VLOOKUP(Hospitalisation_Details[[#This Row],[Customer ID]],Hospitalisation_Details[#All],11,FALSE)</f>
        <v>Tier - 1</v>
      </c>
      <c r="K180">
        <f>VLOOKUP(Hospitalisation_Details[[#This Row],[Customer ID]],Hospitalisation_Details[#All],9,FALSE)</f>
        <v>1880.49</v>
      </c>
      <c r="L180">
        <f>VLOOKUP(Medical_Examinations[[#This Row],[Customer ID]],Medical_Examinations[#All],2,FALSE)</f>
        <v>48.86</v>
      </c>
      <c r="M180" t="str">
        <f>VLOOKUP(Medical_Examinations[[#This Row],[Customer ID]],Medical_Examinations[#All],3,FALSE)</f>
        <v>Obesity</v>
      </c>
      <c r="N180">
        <f>VLOOKUP(Medical_Examinations[[#This Row],[Customer ID]],Medical_Examinations[#All],4,FALSE)</f>
        <v>6.09</v>
      </c>
      <c r="O180" t="str">
        <f>VLOOKUP(Medical_Examinations[[#This Row],[Customer ID]],Medical_Examinations[#All],5,FALSE)</f>
        <v>Prediabetes</v>
      </c>
      <c r="P180" t="str">
        <f>VLOOKUP(Medical_Examinations[[#This Row],[Customer ID]],Medical_Examinations[#All],6,FALSE)</f>
        <v>No</v>
      </c>
      <c r="Q180" t="str">
        <f>VLOOKUP(Medical_Examinations[[#This Row],[Customer ID]],Medical_Examinations[#All],7,FALSE)</f>
        <v>No</v>
      </c>
      <c r="R180" t="str">
        <f>VLOOKUP(Medical_Examinations[[#This Row],[Customer ID]],Medical_Examinations[#All],8,FALSE)</f>
        <v>No</v>
      </c>
      <c r="S180">
        <f>VLOOKUP(Medical_Examinations[[#This Row],[Customer ID]],Medical_Examinations[#All],9,FALSE)</f>
        <v>0</v>
      </c>
      <c r="T180" t="str">
        <f>VLOOKUP(Medical_Examinations[[#This Row],[Customer ID]],'Medical Examinations'!A179:J2514,10,FALSE)</f>
        <v>Yes</v>
      </c>
    </row>
    <row r="181" spans="1:20" x14ac:dyDescent="0.3">
      <c r="A181" t="s">
        <v>3935</v>
      </c>
      <c r="B181" t="s">
        <v>6281</v>
      </c>
      <c r="C181" t="s">
        <v>3</v>
      </c>
      <c r="D181" t="s">
        <v>347</v>
      </c>
      <c r="E181" t="s">
        <v>348</v>
      </c>
      <c r="F181" s="3" t="str">
        <f>VLOOKUP(Hospitalisation_Details[[#This Row],[Customer ID]],Hospitalisation_Details[#All],6,FALSE)</f>
        <v>10-08-01</v>
      </c>
      <c r="G181">
        <f>VLOOKUP(Hospitalisation_Details[[#This Row],[Customer ID]],Hospitalisation_Details[#All],8,FALSE)</f>
        <v>21</v>
      </c>
      <c r="H181" t="str">
        <f>VLOOKUP(Hospitalisation_Details[[#This Row],[Customer ID]],Hospitalisation_Details[#All],12,FALSE)</f>
        <v>R1012</v>
      </c>
      <c r="I181" t="str">
        <f>VLOOKUP(Hospitalisation_Details[[#This Row],[Customer ID]],Hospitalisation_Details[#All],12,FALSE)</f>
        <v>R1012</v>
      </c>
      <c r="J181" t="str">
        <f>VLOOKUP(Hospitalisation_Details[[#This Row],[Customer ID]],Hospitalisation_Details[#All],11,FALSE)</f>
        <v>Tier - 1</v>
      </c>
      <c r="K181">
        <f>VLOOKUP(Hospitalisation_Details[[#This Row],[Customer ID]],Hospitalisation_Details[#All],9,FALSE)</f>
        <v>1906.36</v>
      </c>
      <c r="L181">
        <f>VLOOKUP(Medical_Examinations[[#This Row],[Customer ID]],Medical_Examinations[#All],2,FALSE)</f>
        <v>34.799999999999997</v>
      </c>
      <c r="M181" t="str">
        <f>VLOOKUP(Medical_Examinations[[#This Row],[Customer ID]],Medical_Examinations[#All],3,FALSE)</f>
        <v>Obesity</v>
      </c>
      <c r="N181">
        <f>VLOOKUP(Medical_Examinations[[#This Row],[Customer ID]],Medical_Examinations[#All],4,FALSE)</f>
        <v>11.4</v>
      </c>
      <c r="O181" t="str">
        <f>VLOOKUP(Medical_Examinations[[#This Row],[Customer ID]],Medical_Examinations[#All],5,FALSE)</f>
        <v>Diabetes</v>
      </c>
      <c r="P181" t="str">
        <f>VLOOKUP(Medical_Examinations[[#This Row],[Customer ID]],Medical_Examinations[#All],6,FALSE)</f>
        <v>Yes</v>
      </c>
      <c r="Q181" t="str">
        <f>VLOOKUP(Medical_Examinations[[#This Row],[Customer ID]],Medical_Examinations[#All],7,FALSE)</f>
        <v>No</v>
      </c>
      <c r="R181" t="str">
        <f>VLOOKUP(Medical_Examinations[[#This Row],[Customer ID]],Medical_Examinations[#All],8,FALSE)</f>
        <v>Yes</v>
      </c>
      <c r="S181">
        <f>VLOOKUP(Medical_Examinations[[#This Row],[Customer ID]],Medical_Examinations[#All],9,FALSE)</f>
        <v>1</v>
      </c>
      <c r="T181" t="str">
        <f>VLOOKUP(Medical_Examinations[[#This Row],[Customer ID]],'Medical Examinations'!A180:J2515,10,FALSE)</f>
        <v>No</v>
      </c>
    </row>
    <row r="182" spans="1:20" x14ac:dyDescent="0.3">
      <c r="A182" t="s">
        <v>3936</v>
      </c>
      <c r="B182" t="s">
        <v>6282</v>
      </c>
      <c r="C182" t="s">
        <v>3</v>
      </c>
      <c r="D182" t="s">
        <v>349</v>
      </c>
      <c r="E182" t="s">
        <v>350</v>
      </c>
      <c r="F182" s="3" t="str">
        <f>VLOOKUP(Hospitalisation_Details[[#This Row],[Customer ID]],Hospitalisation_Details[#All],6,FALSE)</f>
        <v>06-10-94</v>
      </c>
      <c r="G182">
        <f>VLOOKUP(Hospitalisation_Details[[#This Row],[Customer ID]],Hospitalisation_Details[#All],8,FALSE)</f>
        <v>28</v>
      </c>
      <c r="H182" t="str">
        <f>VLOOKUP(Hospitalisation_Details[[#This Row],[Customer ID]],Hospitalisation_Details[#All],12,FALSE)</f>
        <v>R1013</v>
      </c>
      <c r="I182" t="str">
        <f>VLOOKUP(Hospitalisation_Details[[#This Row],[Customer ID]],Hospitalisation_Details[#All],12,FALSE)</f>
        <v>R1013</v>
      </c>
      <c r="J182" t="str">
        <f>VLOOKUP(Hospitalisation_Details[[#This Row],[Customer ID]],Hospitalisation_Details[#All],11,FALSE)</f>
        <v>Tier - 3</v>
      </c>
      <c r="K182">
        <f>VLOOKUP(Hospitalisation_Details[[#This Row],[Customer ID]],Hospitalisation_Details[#All],9,FALSE)</f>
        <v>1908.9</v>
      </c>
      <c r="L182">
        <f>VLOOKUP(Medical_Examinations[[#This Row],[Customer ID]],Medical_Examinations[#All],2,FALSE)</f>
        <v>32.49</v>
      </c>
      <c r="M182" t="str">
        <f>VLOOKUP(Medical_Examinations[[#This Row],[Customer ID]],Medical_Examinations[#All],3,FALSE)</f>
        <v>Obesity</v>
      </c>
      <c r="N182">
        <f>VLOOKUP(Medical_Examinations[[#This Row],[Customer ID]],Medical_Examinations[#All],4,FALSE)</f>
        <v>4.29</v>
      </c>
      <c r="O182" t="str">
        <f>VLOOKUP(Medical_Examinations[[#This Row],[Customer ID]],Medical_Examinations[#All],5,FALSE)</f>
        <v>Normal</v>
      </c>
      <c r="P182" t="str">
        <f>VLOOKUP(Medical_Examinations[[#This Row],[Customer ID]],Medical_Examinations[#All],6,FALSE)</f>
        <v>No</v>
      </c>
      <c r="Q182" t="str">
        <f>VLOOKUP(Medical_Examinations[[#This Row],[Customer ID]],Medical_Examinations[#All],7,FALSE)</f>
        <v>No</v>
      </c>
      <c r="R182" t="str">
        <f>VLOOKUP(Medical_Examinations[[#This Row],[Customer ID]],Medical_Examinations[#All],8,FALSE)</f>
        <v>Yes</v>
      </c>
      <c r="S182">
        <f>VLOOKUP(Medical_Examinations[[#This Row],[Customer ID]],Medical_Examinations[#All],9,FALSE)</f>
        <v>1</v>
      </c>
      <c r="T182" t="str">
        <f>VLOOKUP(Medical_Examinations[[#This Row],[Customer ID]],'Medical Examinations'!A181:J2516,10,FALSE)</f>
        <v>Yes</v>
      </c>
    </row>
    <row r="183" spans="1:20" x14ac:dyDescent="0.3">
      <c r="A183" t="s">
        <v>3937</v>
      </c>
      <c r="B183" t="s">
        <v>6283</v>
      </c>
      <c r="C183" t="s">
        <v>6</v>
      </c>
      <c r="D183" t="s">
        <v>351</v>
      </c>
      <c r="E183" t="s">
        <v>352</v>
      </c>
      <c r="F183" s="3" t="str">
        <f>VLOOKUP(Hospitalisation_Details[[#This Row],[Customer ID]],Hospitalisation_Details[#All],6,FALSE)</f>
        <v>03-08-01</v>
      </c>
      <c r="G183">
        <f>VLOOKUP(Hospitalisation_Details[[#This Row],[Customer ID]],Hospitalisation_Details[#All],8,FALSE)</f>
        <v>21</v>
      </c>
      <c r="H183" t="str">
        <f>VLOOKUP(Hospitalisation_Details[[#This Row],[Customer ID]],Hospitalisation_Details[#All],12,FALSE)</f>
        <v>R1012</v>
      </c>
      <c r="I183" t="str">
        <f>VLOOKUP(Hospitalisation_Details[[#This Row],[Customer ID]],Hospitalisation_Details[#All],12,FALSE)</f>
        <v>R1012</v>
      </c>
      <c r="J183" t="str">
        <f>VLOOKUP(Hospitalisation_Details[[#This Row],[Customer ID]],Hospitalisation_Details[#All],11,FALSE)</f>
        <v>Tier - 3</v>
      </c>
      <c r="K183">
        <f>VLOOKUP(Hospitalisation_Details[[#This Row],[Customer ID]],Hospitalisation_Details[#All],9,FALSE)</f>
        <v>1909.53</v>
      </c>
      <c r="L183">
        <f>VLOOKUP(Medical_Examinations[[#This Row],[Customer ID]],Medical_Examinations[#All],2,FALSE)</f>
        <v>39</v>
      </c>
      <c r="M183" t="str">
        <f>VLOOKUP(Medical_Examinations[[#This Row],[Customer ID]],Medical_Examinations[#All],3,FALSE)</f>
        <v>Obesity</v>
      </c>
      <c r="N183">
        <f>VLOOKUP(Medical_Examinations[[#This Row],[Customer ID]],Medical_Examinations[#All],4,FALSE)</f>
        <v>5.7</v>
      </c>
      <c r="O183" t="str">
        <f>VLOOKUP(Medical_Examinations[[#This Row],[Customer ID]],Medical_Examinations[#All],5,FALSE)</f>
        <v>Prediabetes</v>
      </c>
      <c r="P183" t="str">
        <f>VLOOKUP(Medical_Examinations[[#This Row],[Customer ID]],Medical_Examinations[#All],6,FALSE)</f>
        <v>No</v>
      </c>
      <c r="Q183" t="str">
        <f>VLOOKUP(Medical_Examinations[[#This Row],[Customer ID]],Medical_Examinations[#All],7,FALSE)</f>
        <v>No</v>
      </c>
      <c r="R183" t="str">
        <f>VLOOKUP(Medical_Examinations[[#This Row],[Customer ID]],Medical_Examinations[#All],8,FALSE)</f>
        <v>No</v>
      </c>
      <c r="S183">
        <f>VLOOKUP(Medical_Examinations[[#This Row],[Customer ID]],Medical_Examinations[#All],9,FALSE)</f>
        <v>2</v>
      </c>
      <c r="T183" t="str">
        <f>VLOOKUP(Medical_Examinations[[#This Row],[Customer ID]],'Medical Examinations'!A182:J2517,10,FALSE)</f>
        <v>Yes</v>
      </c>
    </row>
    <row r="184" spans="1:20" x14ac:dyDescent="0.3">
      <c r="A184" t="s">
        <v>3938</v>
      </c>
      <c r="B184" t="s">
        <v>6284</v>
      </c>
      <c r="C184" t="s">
        <v>6</v>
      </c>
      <c r="D184" t="s">
        <v>353</v>
      </c>
      <c r="E184" t="s">
        <v>354</v>
      </c>
      <c r="F184" s="3" t="str">
        <f>VLOOKUP(Hospitalisation_Details[[#This Row],[Customer ID]],Hospitalisation_Details[#All],6,FALSE)</f>
        <v>09-12-01</v>
      </c>
      <c r="G184">
        <f>VLOOKUP(Hospitalisation_Details[[#This Row],[Customer ID]],Hospitalisation_Details[#All],8,FALSE)</f>
        <v>21</v>
      </c>
      <c r="H184" t="str">
        <f>VLOOKUP(Hospitalisation_Details[[#This Row],[Customer ID]],Hospitalisation_Details[#All],12,FALSE)</f>
        <v>R1012</v>
      </c>
      <c r="I184" t="str">
        <f>VLOOKUP(Hospitalisation_Details[[#This Row],[Customer ID]],Hospitalisation_Details[#All],12,FALSE)</f>
        <v>R1012</v>
      </c>
      <c r="J184" t="str">
        <f>VLOOKUP(Hospitalisation_Details[[#This Row],[Customer ID]],Hospitalisation_Details[#All],11,FALSE)</f>
        <v>Tier - 2</v>
      </c>
      <c r="K184">
        <f>VLOOKUP(Hospitalisation_Details[[#This Row],[Customer ID]],Hospitalisation_Details[#All],9,FALSE)</f>
        <v>1917.32</v>
      </c>
      <c r="L184">
        <f>VLOOKUP(Medical_Examinations[[#This Row],[Customer ID]],Medical_Examinations[#All],2,FALSE)</f>
        <v>35.299999999999997</v>
      </c>
      <c r="M184" t="str">
        <f>VLOOKUP(Medical_Examinations[[#This Row],[Customer ID]],Medical_Examinations[#All],3,FALSE)</f>
        <v>Obesity</v>
      </c>
      <c r="N184">
        <f>VLOOKUP(Medical_Examinations[[#This Row],[Customer ID]],Medical_Examinations[#All],4,FALSE)</f>
        <v>6.09</v>
      </c>
      <c r="O184" t="str">
        <f>VLOOKUP(Medical_Examinations[[#This Row],[Customer ID]],Medical_Examinations[#All],5,FALSE)</f>
        <v>Prediabetes</v>
      </c>
      <c r="P184" t="str">
        <f>VLOOKUP(Medical_Examinations[[#This Row],[Customer ID]],Medical_Examinations[#All],6,FALSE)</f>
        <v>No</v>
      </c>
      <c r="Q184" t="str">
        <f>VLOOKUP(Medical_Examinations[[#This Row],[Customer ID]],Medical_Examinations[#All],7,FALSE)</f>
        <v>No</v>
      </c>
      <c r="R184" t="str">
        <f>VLOOKUP(Medical_Examinations[[#This Row],[Customer ID]],Medical_Examinations[#All],8,FALSE)</f>
        <v>No</v>
      </c>
      <c r="S184">
        <f>VLOOKUP(Medical_Examinations[[#This Row],[Customer ID]],Medical_Examinations[#All],9,FALSE)</f>
        <v>1</v>
      </c>
      <c r="T184" t="str">
        <f>VLOOKUP(Medical_Examinations[[#This Row],[Customer ID]],'Medical Examinations'!A183:J2518,10,FALSE)</f>
        <v>Yes</v>
      </c>
    </row>
    <row r="185" spans="1:20" x14ac:dyDescent="0.3">
      <c r="A185" t="s">
        <v>3939</v>
      </c>
      <c r="B185" t="s">
        <v>6285</v>
      </c>
      <c r="C185" t="s">
        <v>6</v>
      </c>
      <c r="D185" t="s">
        <v>355</v>
      </c>
      <c r="E185" t="s">
        <v>356</v>
      </c>
      <c r="F185" s="3" t="str">
        <f>VLOOKUP(Hospitalisation_Details[[#This Row],[Customer ID]],Hospitalisation_Details[#All],6,FALSE)</f>
        <v>07-09-02</v>
      </c>
      <c r="G185">
        <f>VLOOKUP(Hospitalisation_Details[[#This Row],[Customer ID]],Hospitalisation_Details[#All],8,FALSE)</f>
        <v>20</v>
      </c>
      <c r="H185" t="str">
        <f>VLOOKUP(Hospitalisation_Details[[#This Row],[Customer ID]],Hospitalisation_Details[#All],12,FALSE)</f>
        <v>R1011</v>
      </c>
      <c r="I185" t="str">
        <f>VLOOKUP(Hospitalisation_Details[[#This Row],[Customer ID]],Hospitalisation_Details[#All],12,FALSE)</f>
        <v>R1011</v>
      </c>
      <c r="J185" t="str">
        <f>VLOOKUP(Hospitalisation_Details[[#This Row],[Customer ID]],Hospitalisation_Details[#All],11,FALSE)</f>
        <v>Tier - 1</v>
      </c>
      <c r="K185">
        <f>VLOOKUP(Hospitalisation_Details[[#This Row],[Customer ID]],Hospitalisation_Details[#All],9,FALSE)</f>
        <v>1964.78</v>
      </c>
      <c r="L185">
        <f>VLOOKUP(Medical_Examinations[[#This Row],[Customer ID]],Medical_Examinations[#All],2,FALSE)</f>
        <v>33.42</v>
      </c>
      <c r="M185" t="str">
        <f>VLOOKUP(Medical_Examinations[[#This Row],[Customer ID]],Medical_Examinations[#All],3,FALSE)</f>
        <v>Obesity</v>
      </c>
      <c r="N185">
        <f>VLOOKUP(Medical_Examinations[[#This Row],[Customer ID]],Medical_Examinations[#All],4,FALSE)</f>
        <v>10.67</v>
      </c>
      <c r="O185" t="str">
        <f>VLOOKUP(Medical_Examinations[[#This Row],[Customer ID]],Medical_Examinations[#All],5,FALSE)</f>
        <v>Diabetes</v>
      </c>
      <c r="P185" t="str">
        <f>VLOOKUP(Medical_Examinations[[#This Row],[Customer ID]],Medical_Examinations[#All],6,FALSE)</f>
        <v>No</v>
      </c>
      <c r="Q185" t="str">
        <f>VLOOKUP(Medical_Examinations[[#This Row],[Customer ID]],Medical_Examinations[#All],7,FALSE)</f>
        <v>No</v>
      </c>
      <c r="R185" t="str">
        <f>VLOOKUP(Medical_Examinations[[#This Row],[Customer ID]],Medical_Examinations[#All],8,FALSE)</f>
        <v>No</v>
      </c>
      <c r="S185">
        <f>VLOOKUP(Medical_Examinations[[#This Row],[Customer ID]],Medical_Examinations[#All],9,FALSE)</f>
        <v>0</v>
      </c>
      <c r="T185" t="str">
        <f>VLOOKUP(Medical_Examinations[[#This Row],[Customer ID]],'Medical Examinations'!A184:J2519,10,FALSE)</f>
        <v>Yes</v>
      </c>
    </row>
    <row r="186" spans="1:20" x14ac:dyDescent="0.3">
      <c r="A186" t="s">
        <v>3940</v>
      </c>
      <c r="B186" t="s">
        <v>6286</v>
      </c>
      <c r="C186" t="s">
        <v>6</v>
      </c>
      <c r="D186" t="s">
        <v>357</v>
      </c>
      <c r="E186" t="s">
        <v>358</v>
      </c>
      <c r="F186" s="3" t="str">
        <f>VLOOKUP(Hospitalisation_Details[[#This Row],[Customer ID]],Hospitalisation_Details[#All],6,FALSE)</f>
        <v>29-07-02</v>
      </c>
      <c r="G186">
        <f>VLOOKUP(Hospitalisation_Details[[#This Row],[Customer ID]],Hospitalisation_Details[#All],8,FALSE)</f>
        <v>20</v>
      </c>
      <c r="H186" t="str">
        <f>VLOOKUP(Hospitalisation_Details[[#This Row],[Customer ID]],Hospitalisation_Details[#All],12,FALSE)</f>
        <v>R1016</v>
      </c>
      <c r="I186" t="str">
        <f>VLOOKUP(Hospitalisation_Details[[#This Row],[Customer ID]],Hospitalisation_Details[#All],12,FALSE)</f>
        <v>R1016</v>
      </c>
      <c r="J186" t="str">
        <f>VLOOKUP(Hospitalisation_Details[[#This Row],[Customer ID]],Hospitalisation_Details[#All],11,FALSE)</f>
        <v>Tier - 2</v>
      </c>
      <c r="K186">
        <f>VLOOKUP(Hospitalisation_Details[[#This Row],[Customer ID]],Hospitalisation_Details[#All],9,FALSE)</f>
        <v>1967.02</v>
      </c>
      <c r="L186">
        <f>VLOOKUP(Medical_Examinations[[#This Row],[Customer ID]],Medical_Examinations[#All],2,FALSE)</f>
        <v>37.18</v>
      </c>
      <c r="M186" t="str">
        <f>VLOOKUP(Medical_Examinations[[#This Row],[Customer ID]],Medical_Examinations[#All],3,FALSE)</f>
        <v>Obesity</v>
      </c>
      <c r="N186">
        <f>VLOOKUP(Medical_Examinations[[#This Row],[Customer ID]],Medical_Examinations[#All],4,FALSE)</f>
        <v>6.75</v>
      </c>
      <c r="O186" t="str">
        <f>VLOOKUP(Medical_Examinations[[#This Row],[Customer ID]],Medical_Examinations[#All],5,FALSE)</f>
        <v>Diabetes</v>
      </c>
      <c r="P186" t="str">
        <f>VLOOKUP(Medical_Examinations[[#This Row],[Customer ID]],Medical_Examinations[#All],6,FALSE)</f>
        <v>Yes</v>
      </c>
      <c r="Q186" t="str">
        <f>VLOOKUP(Medical_Examinations[[#This Row],[Customer ID]],Medical_Examinations[#All],7,FALSE)</f>
        <v>No</v>
      </c>
      <c r="R186" t="str">
        <f>VLOOKUP(Medical_Examinations[[#This Row],[Customer ID]],Medical_Examinations[#All],8,FALSE)</f>
        <v>No</v>
      </c>
      <c r="S186">
        <f>VLOOKUP(Medical_Examinations[[#This Row],[Customer ID]],Medical_Examinations[#All],9,FALSE)</f>
        <v>2</v>
      </c>
      <c r="T186" t="str">
        <f>VLOOKUP(Medical_Examinations[[#This Row],[Customer ID]],'Medical Examinations'!A185:J2520,10,FALSE)</f>
        <v>Yes</v>
      </c>
    </row>
    <row r="187" spans="1:20" x14ac:dyDescent="0.3">
      <c r="A187" t="s">
        <v>3941</v>
      </c>
      <c r="B187" t="s">
        <v>6287</v>
      </c>
      <c r="C187" t="s">
        <v>3</v>
      </c>
      <c r="D187" t="s">
        <v>359</v>
      </c>
      <c r="E187" t="s">
        <v>360</v>
      </c>
      <c r="F187" s="3" t="str">
        <f>VLOOKUP(Hospitalisation_Details[[#This Row],[Customer ID]],Hospitalisation_Details[#All],6,FALSE)</f>
        <v>28-09-98</v>
      </c>
      <c r="G187">
        <f>VLOOKUP(Hospitalisation_Details[[#This Row],[Customer ID]],Hospitalisation_Details[#All],8,FALSE)</f>
        <v>24</v>
      </c>
      <c r="H187" t="str">
        <f>VLOOKUP(Hospitalisation_Details[[#This Row],[Customer ID]],Hospitalisation_Details[#All],12,FALSE)</f>
        <v>R1011</v>
      </c>
      <c r="I187" t="str">
        <f>VLOOKUP(Hospitalisation_Details[[#This Row],[Customer ID]],Hospitalisation_Details[#All],12,FALSE)</f>
        <v>R1011</v>
      </c>
      <c r="J187" t="str">
        <f>VLOOKUP(Hospitalisation_Details[[#This Row],[Customer ID]],Hospitalisation_Details[#All],11,FALSE)</f>
        <v>Tier - 3</v>
      </c>
      <c r="K187">
        <f>VLOOKUP(Hospitalisation_Details[[#This Row],[Customer ID]],Hospitalisation_Details[#All],9,FALSE)</f>
        <v>1969.61</v>
      </c>
      <c r="L187">
        <f>VLOOKUP(Medical_Examinations[[#This Row],[Customer ID]],Medical_Examinations[#All],2,FALSE)</f>
        <v>33.33</v>
      </c>
      <c r="M187" t="str">
        <f>VLOOKUP(Medical_Examinations[[#This Row],[Customer ID]],Medical_Examinations[#All],3,FALSE)</f>
        <v>Obesity</v>
      </c>
      <c r="N187">
        <f>VLOOKUP(Medical_Examinations[[#This Row],[Customer ID]],Medical_Examinations[#All],4,FALSE)</f>
        <v>9.26</v>
      </c>
      <c r="O187" t="str">
        <f>VLOOKUP(Medical_Examinations[[#This Row],[Customer ID]],Medical_Examinations[#All],5,FALSE)</f>
        <v>Diabetes</v>
      </c>
      <c r="P187" t="str">
        <f>VLOOKUP(Medical_Examinations[[#This Row],[Customer ID]],Medical_Examinations[#All],6,FALSE)</f>
        <v>Yes</v>
      </c>
      <c r="Q187" t="str">
        <f>VLOOKUP(Medical_Examinations[[#This Row],[Customer ID]],Medical_Examinations[#All],7,FALSE)</f>
        <v>No</v>
      </c>
      <c r="R187" t="str">
        <f>VLOOKUP(Medical_Examinations[[#This Row],[Customer ID]],Medical_Examinations[#All],8,FALSE)</f>
        <v>No</v>
      </c>
      <c r="S187">
        <f>VLOOKUP(Medical_Examinations[[#This Row],[Customer ID]],Medical_Examinations[#All],9,FALSE)</f>
        <v>2</v>
      </c>
      <c r="T187" t="str">
        <f>VLOOKUP(Medical_Examinations[[#This Row],[Customer ID]],'Medical Examinations'!A186:J2521,10,FALSE)</f>
        <v>No</v>
      </c>
    </row>
    <row r="188" spans="1:20" x14ac:dyDescent="0.3">
      <c r="A188" t="s">
        <v>3942</v>
      </c>
      <c r="B188" t="s">
        <v>6288</v>
      </c>
      <c r="C188" t="s">
        <v>6</v>
      </c>
      <c r="D188" t="s">
        <v>361</v>
      </c>
      <c r="E188" t="s">
        <v>362</v>
      </c>
      <c r="F188" s="3" t="str">
        <f>VLOOKUP(Hospitalisation_Details[[#This Row],[Customer ID]],Hospitalisation_Details[#All],6,FALSE)</f>
        <v>05-10-98</v>
      </c>
      <c r="G188">
        <f>VLOOKUP(Hospitalisation_Details[[#This Row],[Customer ID]],Hospitalisation_Details[#All],8,FALSE)</f>
        <v>24</v>
      </c>
      <c r="H188" t="str">
        <f>VLOOKUP(Hospitalisation_Details[[#This Row],[Customer ID]],Hospitalisation_Details[#All],12,FALSE)</f>
        <v>R1011</v>
      </c>
      <c r="I188" t="str">
        <f>VLOOKUP(Hospitalisation_Details[[#This Row],[Customer ID]],Hospitalisation_Details[#All],12,FALSE)</f>
        <v>R1011</v>
      </c>
      <c r="J188" t="str">
        <f>VLOOKUP(Hospitalisation_Details[[#This Row],[Customer ID]],Hospitalisation_Details[#All],11,FALSE)</f>
        <v>Tier - 1</v>
      </c>
      <c r="K188">
        <f>VLOOKUP(Hospitalisation_Details[[#This Row],[Customer ID]],Hospitalisation_Details[#All],9,FALSE)</f>
        <v>1972.95</v>
      </c>
      <c r="L188">
        <f>VLOOKUP(Medical_Examinations[[#This Row],[Customer ID]],Medical_Examinations[#All],2,FALSE)</f>
        <v>53.21</v>
      </c>
      <c r="M188" t="str">
        <f>VLOOKUP(Medical_Examinations[[#This Row],[Customer ID]],Medical_Examinations[#All],3,FALSE)</f>
        <v>Obesity</v>
      </c>
      <c r="N188">
        <f>VLOOKUP(Medical_Examinations[[#This Row],[Customer ID]],Medical_Examinations[#All],4,FALSE)</f>
        <v>4.2699999999999996</v>
      </c>
      <c r="O188" t="str">
        <f>VLOOKUP(Medical_Examinations[[#This Row],[Customer ID]],Medical_Examinations[#All],5,FALSE)</f>
        <v>Normal</v>
      </c>
      <c r="P188" t="str">
        <f>VLOOKUP(Medical_Examinations[[#This Row],[Customer ID]],Medical_Examinations[#All],6,FALSE)</f>
        <v>No</v>
      </c>
      <c r="Q188" t="str">
        <f>VLOOKUP(Medical_Examinations[[#This Row],[Customer ID]],Medical_Examinations[#All],7,FALSE)</f>
        <v>No</v>
      </c>
      <c r="R188" t="str">
        <f>VLOOKUP(Medical_Examinations[[#This Row],[Customer ID]],Medical_Examinations[#All],8,FALSE)</f>
        <v>No</v>
      </c>
      <c r="S188">
        <f>VLOOKUP(Medical_Examinations[[#This Row],[Customer ID]],Medical_Examinations[#All],9,FALSE)</f>
        <v>1</v>
      </c>
      <c r="T188" t="str">
        <f>VLOOKUP(Medical_Examinations[[#This Row],[Customer ID]],'Medical Examinations'!A187:J2522,10,FALSE)</f>
        <v>Yes</v>
      </c>
    </row>
    <row r="189" spans="1:20" x14ac:dyDescent="0.3">
      <c r="A189" t="s">
        <v>3943</v>
      </c>
      <c r="B189" t="s">
        <v>6289</v>
      </c>
      <c r="C189" t="s">
        <v>6</v>
      </c>
      <c r="D189" t="s">
        <v>363</v>
      </c>
      <c r="E189" t="s">
        <v>364</v>
      </c>
      <c r="F189" s="3" t="str">
        <f>VLOOKUP(Hospitalisation_Details[[#This Row],[Customer ID]],Hospitalisation_Details[#All],6,FALSE)</f>
        <v>29-09-98</v>
      </c>
      <c r="G189">
        <f>VLOOKUP(Hospitalisation_Details[[#This Row],[Customer ID]],Hospitalisation_Details[#All],8,FALSE)</f>
        <v>24</v>
      </c>
      <c r="H189" t="str">
        <f>VLOOKUP(Hospitalisation_Details[[#This Row],[Customer ID]],Hospitalisation_Details[#All],12,FALSE)</f>
        <v>R1011</v>
      </c>
      <c r="I189" t="str">
        <f>VLOOKUP(Hospitalisation_Details[[#This Row],[Customer ID]],Hospitalisation_Details[#All],12,FALSE)</f>
        <v>R1011</v>
      </c>
      <c r="J189" t="str">
        <f>VLOOKUP(Hospitalisation_Details[[#This Row],[Customer ID]],Hospitalisation_Details[#All],11,FALSE)</f>
        <v>Tier - 1</v>
      </c>
      <c r="K189">
        <f>VLOOKUP(Hospitalisation_Details[[#This Row],[Customer ID]],Hospitalisation_Details[#All],9,FALSE)</f>
        <v>1977.82</v>
      </c>
      <c r="L189">
        <f>VLOOKUP(Medical_Examinations[[#This Row],[Customer ID]],Medical_Examinations[#All],2,FALSE)</f>
        <v>38.729999999999997</v>
      </c>
      <c r="M189" t="str">
        <f>VLOOKUP(Medical_Examinations[[#This Row],[Customer ID]],Medical_Examinations[#All],3,FALSE)</f>
        <v>Obesity</v>
      </c>
      <c r="N189">
        <f>VLOOKUP(Medical_Examinations[[#This Row],[Customer ID]],Medical_Examinations[#All],4,FALSE)</f>
        <v>11.51</v>
      </c>
      <c r="O189" t="str">
        <f>VLOOKUP(Medical_Examinations[[#This Row],[Customer ID]],Medical_Examinations[#All],5,FALSE)</f>
        <v>Diabetes</v>
      </c>
      <c r="P189" t="str">
        <f>VLOOKUP(Medical_Examinations[[#This Row],[Customer ID]],Medical_Examinations[#All],6,FALSE)</f>
        <v>No</v>
      </c>
      <c r="Q189" t="str">
        <f>VLOOKUP(Medical_Examinations[[#This Row],[Customer ID]],Medical_Examinations[#All],7,FALSE)</f>
        <v>No</v>
      </c>
      <c r="R189" t="str">
        <f>VLOOKUP(Medical_Examinations[[#This Row],[Customer ID]],Medical_Examinations[#All],8,FALSE)</f>
        <v>No</v>
      </c>
      <c r="S189">
        <f>VLOOKUP(Medical_Examinations[[#This Row],[Customer ID]],Medical_Examinations[#All],9,FALSE)</f>
        <v>2</v>
      </c>
      <c r="T189" t="str">
        <f>VLOOKUP(Medical_Examinations[[#This Row],[Customer ID]],'Medical Examinations'!A188:J2523,10,FALSE)</f>
        <v>Yes</v>
      </c>
    </row>
    <row r="190" spans="1:20" x14ac:dyDescent="0.3">
      <c r="A190" t="s">
        <v>3944</v>
      </c>
      <c r="B190" t="s">
        <v>6290</v>
      </c>
      <c r="C190" t="s">
        <v>3</v>
      </c>
      <c r="D190" t="s">
        <v>365</v>
      </c>
      <c r="E190" t="s">
        <v>366</v>
      </c>
      <c r="F190" s="3" t="str">
        <f>VLOOKUP(Hospitalisation_Details[[#This Row],[Customer ID]],Hospitalisation_Details[#All],6,FALSE)</f>
        <v>16-07-02</v>
      </c>
      <c r="G190">
        <f>VLOOKUP(Hospitalisation_Details[[#This Row],[Customer ID]],Hospitalisation_Details[#All],8,FALSE)</f>
        <v>20</v>
      </c>
      <c r="H190" t="str">
        <f>VLOOKUP(Hospitalisation_Details[[#This Row],[Customer ID]],Hospitalisation_Details[#All],12,FALSE)</f>
        <v>R1011</v>
      </c>
      <c r="I190" t="str">
        <f>VLOOKUP(Hospitalisation_Details[[#This Row],[Customer ID]],Hospitalisation_Details[#All],12,FALSE)</f>
        <v>R1011</v>
      </c>
      <c r="J190" t="str">
        <f>VLOOKUP(Hospitalisation_Details[[#This Row],[Customer ID]],Hospitalisation_Details[#All],11,FALSE)</f>
        <v>Tier - 3</v>
      </c>
      <c r="K190">
        <f>VLOOKUP(Hospitalisation_Details[[#This Row],[Customer ID]],Hospitalisation_Details[#All],9,FALSE)</f>
        <v>1980.07</v>
      </c>
      <c r="L190">
        <f>VLOOKUP(Medical_Examinations[[#This Row],[Customer ID]],Medical_Examinations[#All],2,FALSE)</f>
        <v>29.73</v>
      </c>
      <c r="M190" t="str">
        <f>VLOOKUP(Medical_Examinations[[#This Row],[Customer ID]],Medical_Examinations[#All],3,FALSE)</f>
        <v>Overweight</v>
      </c>
      <c r="N190">
        <f>VLOOKUP(Medical_Examinations[[#This Row],[Customer ID]],Medical_Examinations[#All],4,FALSE)</f>
        <v>7.22</v>
      </c>
      <c r="O190" t="str">
        <f>VLOOKUP(Medical_Examinations[[#This Row],[Customer ID]],Medical_Examinations[#All],5,FALSE)</f>
        <v>Diabetes</v>
      </c>
      <c r="P190" t="str">
        <f>VLOOKUP(Medical_Examinations[[#This Row],[Customer ID]],Medical_Examinations[#All],6,FALSE)</f>
        <v>No</v>
      </c>
      <c r="Q190" t="str">
        <f>VLOOKUP(Medical_Examinations[[#This Row],[Customer ID]],Medical_Examinations[#All],7,FALSE)</f>
        <v>No</v>
      </c>
      <c r="R190" t="str">
        <f>VLOOKUP(Medical_Examinations[[#This Row],[Customer ID]],Medical_Examinations[#All],8,FALSE)</f>
        <v>No</v>
      </c>
      <c r="S190">
        <f>VLOOKUP(Medical_Examinations[[#This Row],[Customer ID]],Medical_Examinations[#All],9,FALSE)</f>
        <v>0</v>
      </c>
      <c r="T190" t="str">
        <f>VLOOKUP(Medical_Examinations[[#This Row],[Customer ID]],'Medical Examinations'!A189:J2524,10,FALSE)</f>
        <v>Yes</v>
      </c>
    </row>
    <row r="191" spans="1:20" x14ac:dyDescent="0.3">
      <c r="A191" t="s">
        <v>3945</v>
      </c>
      <c r="B191" t="s">
        <v>6291</v>
      </c>
      <c r="C191" t="s">
        <v>3</v>
      </c>
      <c r="D191" t="s">
        <v>367</v>
      </c>
      <c r="E191" t="s">
        <v>368</v>
      </c>
      <c r="F191" s="3" t="str">
        <f>VLOOKUP(Hospitalisation_Details[[#This Row],[Customer ID]],Hospitalisation_Details[#All],6,FALSE)</f>
        <v>29-12-98</v>
      </c>
      <c r="G191">
        <f>VLOOKUP(Hospitalisation_Details[[#This Row],[Customer ID]],Hospitalisation_Details[#All],8,FALSE)</f>
        <v>24</v>
      </c>
      <c r="H191" t="str">
        <f>VLOOKUP(Hospitalisation_Details[[#This Row],[Customer ID]],Hospitalisation_Details[#All],12,FALSE)</f>
        <v>R1013</v>
      </c>
      <c r="I191" t="str">
        <f>VLOOKUP(Hospitalisation_Details[[#This Row],[Customer ID]],Hospitalisation_Details[#All],12,FALSE)</f>
        <v>R1013</v>
      </c>
      <c r="J191" t="str">
        <f>VLOOKUP(Hospitalisation_Details[[#This Row],[Customer ID]],Hospitalisation_Details[#All],11,FALSE)</f>
        <v>Tier - 1</v>
      </c>
      <c r="K191">
        <f>VLOOKUP(Hospitalisation_Details[[#This Row],[Customer ID]],Hospitalisation_Details[#All],9,FALSE)</f>
        <v>1981.58</v>
      </c>
      <c r="L191">
        <f>VLOOKUP(Medical_Examinations[[#This Row],[Customer ID]],Medical_Examinations[#All],2,FALSE)</f>
        <v>34.700000000000003</v>
      </c>
      <c r="M191" t="str">
        <f>VLOOKUP(Medical_Examinations[[#This Row],[Customer ID]],Medical_Examinations[#All],3,FALSE)</f>
        <v>Obesity</v>
      </c>
      <c r="N191">
        <f>VLOOKUP(Medical_Examinations[[#This Row],[Customer ID]],Medical_Examinations[#All],4,FALSE)</f>
        <v>4.37</v>
      </c>
      <c r="O191" t="str">
        <f>VLOOKUP(Medical_Examinations[[#This Row],[Customer ID]],Medical_Examinations[#All],5,FALSE)</f>
        <v>Normal</v>
      </c>
      <c r="P191" t="str">
        <f>VLOOKUP(Medical_Examinations[[#This Row],[Customer ID]],Medical_Examinations[#All],6,FALSE)</f>
        <v>No</v>
      </c>
      <c r="Q191" t="str">
        <f>VLOOKUP(Medical_Examinations[[#This Row],[Customer ID]],Medical_Examinations[#All],7,FALSE)</f>
        <v>No</v>
      </c>
      <c r="R191" t="str">
        <f>VLOOKUP(Medical_Examinations[[#This Row],[Customer ID]],Medical_Examinations[#All],8,FALSE)</f>
        <v>Yes</v>
      </c>
      <c r="S191">
        <f>VLOOKUP(Medical_Examinations[[#This Row],[Customer ID]],Medical_Examinations[#All],9,FALSE)</f>
        <v>1</v>
      </c>
      <c r="T191" t="str">
        <f>VLOOKUP(Medical_Examinations[[#This Row],[Customer ID]],'Medical Examinations'!A190:J2525,10,FALSE)</f>
        <v>Yes</v>
      </c>
    </row>
    <row r="192" spans="1:20" x14ac:dyDescent="0.3">
      <c r="A192" t="s">
        <v>3946</v>
      </c>
      <c r="B192" t="s">
        <v>6292</v>
      </c>
      <c r="C192" t="s">
        <v>6</v>
      </c>
      <c r="D192" t="s">
        <v>369</v>
      </c>
      <c r="E192" t="s">
        <v>370</v>
      </c>
      <c r="F192" s="3" t="str">
        <f>VLOOKUP(Hospitalisation_Details[[#This Row],[Customer ID]],Hospitalisation_Details[#All],6,FALSE)</f>
        <v>29-09-02</v>
      </c>
      <c r="G192">
        <f>VLOOKUP(Hospitalisation_Details[[#This Row],[Customer ID]],Hospitalisation_Details[#All],8,FALSE)</f>
        <v>20</v>
      </c>
      <c r="H192" t="str">
        <f>VLOOKUP(Hospitalisation_Details[[#This Row],[Customer ID]],Hospitalisation_Details[#All],12,FALSE)</f>
        <v>R1016</v>
      </c>
      <c r="I192" t="str">
        <f>VLOOKUP(Hospitalisation_Details[[#This Row],[Customer ID]],Hospitalisation_Details[#All],12,FALSE)</f>
        <v>R1016</v>
      </c>
      <c r="J192" t="str">
        <f>VLOOKUP(Hospitalisation_Details[[#This Row],[Customer ID]],Hospitalisation_Details[#All],11,FALSE)</f>
        <v>Tier - 3</v>
      </c>
      <c r="K192">
        <f>VLOOKUP(Hospitalisation_Details[[#This Row],[Customer ID]],Hospitalisation_Details[#All],9,FALSE)</f>
        <v>1984.45</v>
      </c>
      <c r="L192">
        <f>VLOOKUP(Medical_Examinations[[#This Row],[Customer ID]],Medical_Examinations[#All],2,FALSE)</f>
        <v>38.28</v>
      </c>
      <c r="M192" t="str">
        <f>VLOOKUP(Medical_Examinations[[#This Row],[Customer ID]],Medical_Examinations[#All],3,FALSE)</f>
        <v>Obesity</v>
      </c>
      <c r="N192">
        <f>VLOOKUP(Medical_Examinations[[#This Row],[Customer ID]],Medical_Examinations[#All],4,FALSE)</f>
        <v>11.56</v>
      </c>
      <c r="O192" t="str">
        <f>VLOOKUP(Medical_Examinations[[#This Row],[Customer ID]],Medical_Examinations[#All],5,FALSE)</f>
        <v>Diabetes</v>
      </c>
      <c r="P192" t="str">
        <f>VLOOKUP(Medical_Examinations[[#This Row],[Customer ID]],Medical_Examinations[#All],6,FALSE)</f>
        <v>Yes</v>
      </c>
      <c r="Q192" t="str">
        <f>VLOOKUP(Medical_Examinations[[#This Row],[Customer ID]],Medical_Examinations[#All],7,FALSE)</f>
        <v>No</v>
      </c>
      <c r="R192" t="str">
        <f>VLOOKUP(Medical_Examinations[[#This Row],[Customer ID]],Medical_Examinations[#All],8,FALSE)</f>
        <v>No</v>
      </c>
      <c r="S192">
        <f>VLOOKUP(Medical_Examinations[[#This Row],[Customer ID]],Medical_Examinations[#All],9,FALSE)</f>
        <v>1</v>
      </c>
      <c r="T192" t="str">
        <f>VLOOKUP(Medical_Examinations[[#This Row],[Customer ID]],'Medical Examinations'!A191:J2526,10,FALSE)</f>
        <v>Yes</v>
      </c>
    </row>
    <row r="193" spans="1:20" x14ac:dyDescent="0.3">
      <c r="A193" t="s">
        <v>3947</v>
      </c>
      <c r="B193" t="s">
        <v>6293</v>
      </c>
      <c r="C193" t="s">
        <v>6</v>
      </c>
      <c r="D193" t="s">
        <v>371</v>
      </c>
      <c r="E193" t="s">
        <v>372</v>
      </c>
      <c r="F193" s="3" t="str">
        <f>VLOOKUP(Hospitalisation_Details[[#This Row],[Customer ID]],Hospitalisation_Details[#All],6,FALSE)</f>
        <v>14-09-98</v>
      </c>
      <c r="G193">
        <f>VLOOKUP(Hospitalisation_Details[[#This Row],[Customer ID]],Hospitalisation_Details[#All],8,FALSE)</f>
        <v>24</v>
      </c>
      <c r="H193" t="str">
        <f>VLOOKUP(Hospitalisation_Details[[#This Row],[Customer ID]],Hospitalisation_Details[#All],12,FALSE)</f>
        <v>R1013</v>
      </c>
      <c r="I193" t="str">
        <f>VLOOKUP(Hospitalisation_Details[[#This Row],[Customer ID]],Hospitalisation_Details[#All],12,FALSE)</f>
        <v>R1013</v>
      </c>
      <c r="J193" t="str">
        <f>VLOOKUP(Hospitalisation_Details[[#This Row],[Customer ID]],Hospitalisation_Details[#All],11,FALSE)</f>
        <v>Tier - 2</v>
      </c>
      <c r="K193">
        <f>VLOOKUP(Hospitalisation_Details[[#This Row],[Customer ID]],Hospitalisation_Details[#All],9,FALSE)</f>
        <v>1986.93</v>
      </c>
      <c r="L193">
        <f>VLOOKUP(Medical_Examinations[[#This Row],[Customer ID]],Medical_Examinations[#All],2,FALSE)</f>
        <v>33.57</v>
      </c>
      <c r="M193" t="str">
        <f>VLOOKUP(Medical_Examinations[[#This Row],[Customer ID]],Medical_Examinations[#All],3,FALSE)</f>
        <v>Obesity</v>
      </c>
      <c r="N193">
        <f>VLOOKUP(Medical_Examinations[[#This Row],[Customer ID]],Medical_Examinations[#All],4,FALSE)</f>
        <v>8.82</v>
      </c>
      <c r="O193" t="str">
        <f>VLOOKUP(Medical_Examinations[[#This Row],[Customer ID]],Medical_Examinations[#All],5,FALSE)</f>
        <v>Diabetes</v>
      </c>
      <c r="P193" t="str">
        <f>VLOOKUP(Medical_Examinations[[#This Row],[Customer ID]],Medical_Examinations[#All],6,FALSE)</f>
        <v>Yes</v>
      </c>
      <c r="Q193" t="str">
        <f>VLOOKUP(Medical_Examinations[[#This Row],[Customer ID]],Medical_Examinations[#All],7,FALSE)</f>
        <v>No</v>
      </c>
      <c r="R193" t="str">
        <f>VLOOKUP(Medical_Examinations[[#This Row],[Customer ID]],Medical_Examinations[#All],8,FALSE)</f>
        <v>No</v>
      </c>
      <c r="S193">
        <f>VLOOKUP(Medical_Examinations[[#This Row],[Customer ID]],Medical_Examinations[#All],9,FALSE)</f>
        <v>0</v>
      </c>
      <c r="T193" t="str">
        <f>VLOOKUP(Medical_Examinations[[#This Row],[Customer ID]],'Medical Examinations'!A192:J2527,10,FALSE)</f>
        <v>Yes</v>
      </c>
    </row>
    <row r="194" spans="1:20" x14ac:dyDescent="0.3">
      <c r="A194" t="s">
        <v>3948</v>
      </c>
      <c r="B194" t="s">
        <v>6294</v>
      </c>
      <c r="C194" t="s">
        <v>3</v>
      </c>
      <c r="D194" t="s">
        <v>373</v>
      </c>
      <c r="E194" t="s">
        <v>374</v>
      </c>
      <c r="F194" s="3" t="str">
        <f>VLOOKUP(Hospitalisation_Details[[#This Row],[Customer ID]],Hospitalisation_Details[#All],6,FALSE)</f>
        <v>14-08-01</v>
      </c>
      <c r="G194">
        <f>VLOOKUP(Hospitalisation_Details[[#This Row],[Customer ID]],Hospitalisation_Details[#All],8,FALSE)</f>
        <v>21</v>
      </c>
      <c r="H194" t="str">
        <f>VLOOKUP(Hospitalisation_Details[[#This Row],[Customer ID]],Hospitalisation_Details[#All],12,FALSE)</f>
        <v>R1011</v>
      </c>
      <c r="I194" t="str">
        <f>VLOOKUP(Hospitalisation_Details[[#This Row],[Customer ID]],Hospitalisation_Details[#All],12,FALSE)</f>
        <v>R1011</v>
      </c>
      <c r="J194" t="str">
        <f>VLOOKUP(Hospitalisation_Details[[#This Row],[Customer ID]],Hospitalisation_Details[#All],11,FALSE)</f>
        <v>Tier - 2</v>
      </c>
      <c r="K194">
        <f>VLOOKUP(Hospitalisation_Details[[#This Row],[Customer ID]],Hospitalisation_Details[#All],9,FALSE)</f>
        <v>2007.95</v>
      </c>
      <c r="L194">
        <f>VLOOKUP(Medical_Examinations[[#This Row],[Customer ID]],Medical_Examinations[#All],2,FALSE)</f>
        <v>52.06</v>
      </c>
      <c r="M194" t="str">
        <f>VLOOKUP(Medical_Examinations[[#This Row],[Customer ID]],Medical_Examinations[#All],3,FALSE)</f>
        <v>Obesity</v>
      </c>
      <c r="N194">
        <f>VLOOKUP(Medical_Examinations[[#This Row],[Customer ID]],Medical_Examinations[#All],4,FALSE)</f>
        <v>4.6900000000000004</v>
      </c>
      <c r="O194" t="str">
        <f>VLOOKUP(Medical_Examinations[[#This Row],[Customer ID]],Medical_Examinations[#All],5,FALSE)</f>
        <v>Normal</v>
      </c>
      <c r="P194" t="str">
        <f>VLOOKUP(Medical_Examinations[[#This Row],[Customer ID]],Medical_Examinations[#All],6,FALSE)</f>
        <v>No</v>
      </c>
      <c r="Q194" t="str">
        <f>VLOOKUP(Medical_Examinations[[#This Row],[Customer ID]],Medical_Examinations[#All],7,FALSE)</f>
        <v>No</v>
      </c>
      <c r="R194" t="str">
        <f>VLOOKUP(Medical_Examinations[[#This Row],[Customer ID]],Medical_Examinations[#All],8,FALSE)</f>
        <v>No</v>
      </c>
      <c r="S194">
        <f>VLOOKUP(Medical_Examinations[[#This Row],[Customer ID]],Medical_Examinations[#All],9,FALSE)</f>
        <v>1</v>
      </c>
      <c r="T194" t="str">
        <f>VLOOKUP(Medical_Examinations[[#This Row],[Customer ID]],'Medical Examinations'!A193:J2528,10,FALSE)</f>
        <v>Yes</v>
      </c>
    </row>
    <row r="195" spans="1:20" x14ac:dyDescent="0.3">
      <c r="A195" t="s">
        <v>3949</v>
      </c>
      <c r="B195" t="s">
        <v>6295</v>
      </c>
      <c r="C195" t="s">
        <v>6</v>
      </c>
      <c r="D195" t="s">
        <v>375</v>
      </c>
      <c r="E195" t="s">
        <v>376</v>
      </c>
      <c r="F195" s="3" t="str">
        <f>VLOOKUP(Hospitalisation_Details[[#This Row],[Customer ID]],Hospitalisation_Details[#All],6,FALSE)</f>
        <v>01-07-01</v>
      </c>
      <c r="G195">
        <f>VLOOKUP(Hospitalisation_Details[[#This Row],[Customer ID]],Hospitalisation_Details[#All],8,FALSE)</f>
        <v>21</v>
      </c>
      <c r="H195" t="str">
        <f>VLOOKUP(Hospitalisation_Details[[#This Row],[Customer ID]],Hospitalisation_Details[#All],12,FALSE)</f>
        <v>R1011</v>
      </c>
      <c r="I195" t="str">
        <f>VLOOKUP(Hospitalisation_Details[[#This Row],[Customer ID]],Hospitalisation_Details[#All],12,FALSE)</f>
        <v>R1011</v>
      </c>
      <c r="J195" t="str">
        <f>VLOOKUP(Hospitalisation_Details[[#This Row],[Customer ID]],Hospitalisation_Details[#All],11,FALSE)</f>
        <v>Tier - 1</v>
      </c>
      <c r="K195">
        <f>VLOOKUP(Hospitalisation_Details[[#This Row],[Customer ID]],Hospitalisation_Details[#All],9,FALSE)</f>
        <v>2020.18</v>
      </c>
      <c r="L195">
        <f>VLOOKUP(Medical_Examinations[[#This Row],[Customer ID]],Medical_Examinations[#All],2,FALSE)</f>
        <v>38.17</v>
      </c>
      <c r="M195" t="str">
        <f>VLOOKUP(Medical_Examinations[[#This Row],[Customer ID]],Medical_Examinations[#All],3,FALSE)</f>
        <v>Obesity</v>
      </c>
      <c r="N195">
        <f>VLOOKUP(Medical_Examinations[[#This Row],[Customer ID]],Medical_Examinations[#All],4,FALSE)</f>
        <v>4.53</v>
      </c>
      <c r="O195" t="str">
        <f>VLOOKUP(Medical_Examinations[[#This Row],[Customer ID]],Medical_Examinations[#All],5,FALSE)</f>
        <v>Normal</v>
      </c>
      <c r="P195" t="str">
        <f>VLOOKUP(Medical_Examinations[[#This Row],[Customer ID]],Medical_Examinations[#All],6,FALSE)</f>
        <v>No</v>
      </c>
      <c r="Q195" t="str">
        <f>VLOOKUP(Medical_Examinations[[#This Row],[Customer ID]],Medical_Examinations[#All],7,FALSE)</f>
        <v>yes</v>
      </c>
      <c r="R195" t="str">
        <f>VLOOKUP(Medical_Examinations[[#This Row],[Customer ID]],Medical_Examinations[#All],8,FALSE)</f>
        <v>No</v>
      </c>
      <c r="S195">
        <f>VLOOKUP(Medical_Examinations[[#This Row],[Customer ID]],Medical_Examinations[#All],9,FALSE)</f>
        <v>1</v>
      </c>
      <c r="T195" t="str">
        <f>VLOOKUP(Medical_Examinations[[#This Row],[Customer ID]],'Medical Examinations'!A194:J2529,10,FALSE)</f>
        <v>Yes</v>
      </c>
    </row>
    <row r="196" spans="1:20" x14ac:dyDescent="0.3">
      <c r="A196" t="s">
        <v>3950</v>
      </c>
      <c r="B196" t="s">
        <v>6296</v>
      </c>
      <c r="C196" t="s">
        <v>6</v>
      </c>
      <c r="D196" t="s">
        <v>377</v>
      </c>
      <c r="E196" t="s">
        <v>378</v>
      </c>
      <c r="F196" s="3" t="str">
        <f>VLOOKUP(Hospitalisation_Details[[#This Row],[Customer ID]],Hospitalisation_Details[#All],6,FALSE)</f>
        <v>06-09-01</v>
      </c>
      <c r="G196">
        <f>VLOOKUP(Hospitalisation_Details[[#This Row],[Customer ID]],Hospitalisation_Details[#All],8,FALSE)</f>
        <v>21</v>
      </c>
      <c r="H196" t="str">
        <f>VLOOKUP(Hospitalisation_Details[[#This Row],[Customer ID]],Hospitalisation_Details[#All],12,FALSE)</f>
        <v>R1013</v>
      </c>
      <c r="I196" t="str">
        <f>VLOOKUP(Hospitalisation_Details[[#This Row],[Customer ID]],Hospitalisation_Details[#All],12,FALSE)</f>
        <v>R1013</v>
      </c>
      <c r="J196" t="str">
        <f>VLOOKUP(Hospitalisation_Details[[#This Row],[Customer ID]],Hospitalisation_Details[#All],11,FALSE)</f>
        <v>Tier - 2</v>
      </c>
      <c r="K196">
        <f>VLOOKUP(Hospitalisation_Details[[#This Row],[Customer ID]],Hospitalisation_Details[#All],9,FALSE)</f>
        <v>2020.55</v>
      </c>
      <c r="L196">
        <f>VLOOKUP(Medical_Examinations[[#This Row],[Customer ID]],Medical_Examinations[#All],2,FALSE)</f>
        <v>36.954999999999998</v>
      </c>
      <c r="M196" t="str">
        <f>VLOOKUP(Medical_Examinations[[#This Row],[Customer ID]],Medical_Examinations[#All],3,FALSE)</f>
        <v>Obesity</v>
      </c>
      <c r="N196">
        <f>VLOOKUP(Medical_Examinations[[#This Row],[Customer ID]],Medical_Examinations[#All],4,FALSE)</f>
        <v>5.84</v>
      </c>
      <c r="O196" t="str">
        <f>VLOOKUP(Medical_Examinations[[#This Row],[Customer ID]],Medical_Examinations[#All],5,FALSE)</f>
        <v>Prediabetes</v>
      </c>
      <c r="P196" t="str">
        <f>VLOOKUP(Medical_Examinations[[#This Row],[Customer ID]],Medical_Examinations[#All],6,FALSE)</f>
        <v>No</v>
      </c>
      <c r="Q196" t="str">
        <f>VLOOKUP(Medical_Examinations[[#This Row],[Customer ID]],Medical_Examinations[#All],7,FALSE)</f>
        <v>No</v>
      </c>
      <c r="R196" t="str">
        <f>VLOOKUP(Medical_Examinations[[#This Row],[Customer ID]],Medical_Examinations[#All],8,FALSE)</f>
        <v>Yes</v>
      </c>
      <c r="S196">
        <f>VLOOKUP(Medical_Examinations[[#This Row],[Customer ID]],Medical_Examinations[#All],9,FALSE)</f>
        <v>1</v>
      </c>
      <c r="T196" t="str">
        <f>VLOOKUP(Medical_Examinations[[#This Row],[Customer ID]],'Medical Examinations'!A195:J2530,10,FALSE)</f>
        <v>Yes</v>
      </c>
    </row>
    <row r="197" spans="1:20" x14ac:dyDescent="0.3">
      <c r="A197" t="s">
        <v>3951</v>
      </c>
      <c r="B197" t="s">
        <v>6297</v>
      </c>
      <c r="C197" t="s">
        <v>6</v>
      </c>
      <c r="D197" t="s">
        <v>379</v>
      </c>
      <c r="E197" t="s">
        <v>380</v>
      </c>
      <c r="F197" s="3" t="str">
        <f>VLOOKUP(Hospitalisation_Details[[#This Row],[Customer ID]],Hospitalisation_Details[#All],6,FALSE)</f>
        <v>04-08-01</v>
      </c>
      <c r="G197">
        <f>VLOOKUP(Hospitalisation_Details[[#This Row],[Customer ID]],Hospitalisation_Details[#All],8,FALSE)</f>
        <v>21</v>
      </c>
      <c r="H197" t="str">
        <f>VLOOKUP(Hospitalisation_Details[[#This Row],[Customer ID]],Hospitalisation_Details[#All],12,FALSE)</f>
        <v>R1013</v>
      </c>
      <c r="I197" t="str">
        <f>VLOOKUP(Hospitalisation_Details[[#This Row],[Customer ID]],Hospitalisation_Details[#All],12,FALSE)</f>
        <v>R1013</v>
      </c>
      <c r="J197" t="str">
        <f>VLOOKUP(Hospitalisation_Details[[#This Row],[Customer ID]],Hospitalisation_Details[#All],11,FALSE)</f>
        <v>Tier - 2</v>
      </c>
      <c r="K197">
        <f>VLOOKUP(Hospitalisation_Details[[#This Row],[Customer ID]],Hospitalisation_Details[#All],9,FALSE)</f>
        <v>2026.97</v>
      </c>
      <c r="L197">
        <f>VLOOKUP(Medical_Examinations[[#This Row],[Customer ID]],Medical_Examinations[#All],2,FALSE)</f>
        <v>34.4</v>
      </c>
      <c r="M197" t="str">
        <f>VLOOKUP(Medical_Examinations[[#This Row],[Customer ID]],Medical_Examinations[#All],3,FALSE)</f>
        <v>Obesity</v>
      </c>
      <c r="N197">
        <f>VLOOKUP(Medical_Examinations[[#This Row],[Customer ID]],Medical_Examinations[#All],4,FALSE)</f>
        <v>4.9000000000000004</v>
      </c>
      <c r="O197" t="str">
        <f>VLOOKUP(Medical_Examinations[[#This Row],[Customer ID]],Medical_Examinations[#All],5,FALSE)</f>
        <v>Normal</v>
      </c>
      <c r="P197" t="str">
        <f>VLOOKUP(Medical_Examinations[[#This Row],[Customer ID]],Medical_Examinations[#All],6,FALSE)</f>
        <v>No</v>
      </c>
      <c r="Q197" t="str">
        <f>VLOOKUP(Medical_Examinations[[#This Row],[Customer ID]],Medical_Examinations[#All],7,FALSE)</f>
        <v>No</v>
      </c>
      <c r="R197" t="str">
        <f>VLOOKUP(Medical_Examinations[[#This Row],[Customer ID]],Medical_Examinations[#All],8,FALSE)</f>
        <v>Yes</v>
      </c>
      <c r="S197">
        <f>VLOOKUP(Medical_Examinations[[#This Row],[Customer ID]],Medical_Examinations[#All],9,FALSE)</f>
        <v>1</v>
      </c>
      <c r="T197" t="str">
        <f>VLOOKUP(Medical_Examinations[[#This Row],[Customer ID]],'Medical Examinations'!A196:J2531,10,FALSE)</f>
        <v>Yes</v>
      </c>
    </row>
    <row r="198" spans="1:20" x14ac:dyDescent="0.3">
      <c r="A198" t="s">
        <v>3952</v>
      </c>
      <c r="B198" t="s">
        <v>6298</v>
      </c>
      <c r="C198" t="s">
        <v>6</v>
      </c>
      <c r="D198" t="s">
        <v>381</v>
      </c>
      <c r="E198" t="s">
        <v>382</v>
      </c>
      <c r="F198" s="3" t="str">
        <f>VLOOKUP(Hospitalisation_Details[[#This Row],[Customer ID]],Hospitalisation_Details[#All],6,FALSE)</f>
        <v>02-09-00</v>
      </c>
      <c r="G198">
        <f>VLOOKUP(Hospitalisation_Details[[#This Row],[Customer ID]],Hospitalisation_Details[#All],8,FALSE)</f>
        <v>22</v>
      </c>
      <c r="H198" t="str">
        <f>VLOOKUP(Hospitalisation_Details[[#This Row],[Customer ID]],Hospitalisation_Details[#All],12,FALSE)</f>
        <v>R1012</v>
      </c>
      <c r="I198" t="str">
        <f>VLOOKUP(Hospitalisation_Details[[#This Row],[Customer ID]],Hospitalisation_Details[#All],12,FALSE)</f>
        <v>R1012</v>
      </c>
      <c r="J198" t="str">
        <f>VLOOKUP(Hospitalisation_Details[[#This Row],[Customer ID]],Hospitalisation_Details[#All],11,FALSE)</f>
        <v>Tier - 3</v>
      </c>
      <c r="K198">
        <f>VLOOKUP(Hospitalisation_Details[[#This Row],[Customer ID]],Hospitalisation_Details[#All],9,FALSE)</f>
        <v>2045.69</v>
      </c>
      <c r="L198">
        <f>VLOOKUP(Medical_Examinations[[#This Row],[Customer ID]],Medical_Examinations[#All],2,FALSE)</f>
        <v>31.73</v>
      </c>
      <c r="M198" t="str">
        <f>VLOOKUP(Medical_Examinations[[#This Row],[Customer ID]],Medical_Examinations[#All],3,FALSE)</f>
        <v>Obesity</v>
      </c>
      <c r="N198">
        <f>VLOOKUP(Medical_Examinations[[#This Row],[Customer ID]],Medical_Examinations[#All],4,FALSE)</f>
        <v>4.3</v>
      </c>
      <c r="O198" t="str">
        <f>VLOOKUP(Medical_Examinations[[#This Row],[Customer ID]],Medical_Examinations[#All],5,FALSE)</f>
        <v>Normal</v>
      </c>
      <c r="P198" t="str">
        <f>VLOOKUP(Medical_Examinations[[#This Row],[Customer ID]],Medical_Examinations[#All],6,FALSE)</f>
        <v>No</v>
      </c>
      <c r="Q198" t="str">
        <f>VLOOKUP(Medical_Examinations[[#This Row],[Customer ID]],Medical_Examinations[#All],7,FALSE)</f>
        <v>No</v>
      </c>
      <c r="R198" t="str">
        <f>VLOOKUP(Medical_Examinations[[#This Row],[Customer ID]],Medical_Examinations[#All],8,FALSE)</f>
        <v>No</v>
      </c>
      <c r="S198">
        <f>VLOOKUP(Medical_Examinations[[#This Row],[Customer ID]],Medical_Examinations[#All],9,FALSE)</f>
        <v>0</v>
      </c>
      <c r="T198" t="str">
        <f>VLOOKUP(Medical_Examinations[[#This Row],[Customer ID]],'Medical Examinations'!A197:J2532,10,FALSE)</f>
        <v>Yes</v>
      </c>
    </row>
    <row r="199" spans="1:20" x14ac:dyDescent="0.3">
      <c r="A199" t="s">
        <v>3953</v>
      </c>
      <c r="B199" t="s">
        <v>6299</v>
      </c>
      <c r="C199" t="s">
        <v>6</v>
      </c>
      <c r="D199" t="s">
        <v>277</v>
      </c>
      <c r="E199" t="s">
        <v>383</v>
      </c>
      <c r="F199" s="3" t="str">
        <f>VLOOKUP(Hospitalisation_Details[[#This Row],[Customer ID]],Hospitalisation_Details[#All],6,FALSE)</f>
        <v>26-07-00</v>
      </c>
      <c r="G199">
        <f>VLOOKUP(Hospitalisation_Details[[#This Row],[Customer ID]],Hospitalisation_Details[#All],8,FALSE)</f>
        <v>22</v>
      </c>
      <c r="H199" t="str">
        <f>VLOOKUP(Hospitalisation_Details[[#This Row],[Customer ID]],Hospitalisation_Details[#All],12,FALSE)</f>
        <v>R1012</v>
      </c>
      <c r="I199" t="str">
        <f>VLOOKUP(Hospitalisation_Details[[#This Row],[Customer ID]],Hospitalisation_Details[#All],12,FALSE)</f>
        <v>R1012</v>
      </c>
      <c r="J199" t="str">
        <f>VLOOKUP(Hospitalisation_Details[[#This Row],[Customer ID]],Hospitalisation_Details[#All],11,FALSE)</f>
        <v>Tier - 3</v>
      </c>
      <c r="K199">
        <f>VLOOKUP(Hospitalisation_Details[[#This Row],[Customer ID]],Hospitalisation_Details[#All],9,FALSE)</f>
        <v>2055.3200000000002</v>
      </c>
      <c r="L199">
        <f>VLOOKUP(Medical_Examinations[[#This Row],[Customer ID]],Medical_Examinations[#All],2,FALSE)</f>
        <v>36.64</v>
      </c>
      <c r="M199" t="str">
        <f>VLOOKUP(Medical_Examinations[[#This Row],[Customer ID]],Medical_Examinations[#All],3,FALSE)</f>
        <v>Obesity</v>
      </c>
      <c r="N199">
        <f>VLOOKUP(Medical_Examinations[[#This Row],[Customer ID]],Medical_Examinations[#All],4,FALSE)</f>
        <v>11.34</v>
      </c>
      <c r="O199" t="str">
        <f>VLOOKUP(Medical_Examinations[[#This Row],[Customer ID]],Medical_Examinations[#All],5,FALSE)</f>
        <v>Diabetes</v>
      </c>
      <c r="P199" t="str">
        <f>VLOOKUP(Medical_Examinations[[#This Row],[Customer ID]],Medical_Examinations[#All],6,FALSE)</f>
        <v>No</v>
      </c>
      <c r="Q199" t="str">
        <f>VLOOKUP(Medical_Examinations[[#This Row],[Customer ID]],Medical_Examinations[#All],7,FALSE)</f>
        <v>No</v>
      </c>
      <c r="R199" t="str">
        <f>VLOOKUP(Medical_Examinations[[#This Row],[Customer ID]],Medical_Examinations[#All],8,FALSE)</f>
        <v>No</v>
      </c>
      <c r="S199">
        <f>VLOOKUP(Medical_Examinations[[#This Row],[Customer ID]],Medical_Examinations[#All],9,FALSE)</f>
        <v>0</v>
      </c>
      <c r="T199" t="str">
        <f>VLOOKUP(Medical_Examinations[[#This Row],[Customer ID]],'Medical Examinations'!A198:J2533,10,FALSE)</f>
        <v>Yes</v>
      </c>
    </row>
    <row r="200" spans="1:20" x14ac:dyDescent="0.3">
      <c r="A200" t="s">
        <v>3954</v>
      </c>
      <c r="B200" t="s">
        <v>6300</v>
      </c>
      <c r="C200" t="s">
        <v>3</v>
      </c>
      <c r="D200" t="s">
        <v>384</v>
      </c>
      <c r="E200" t="s">
        <v>385</v>
      </c>
      <c r="F200" s="3" t="str">
        <f>VLOOKUP(Hospitalisation_Details[[#This Row],[Customer ID]],Hospitalisation_Details[#All],6,FALSE)</f>
        <v>12-06-04</v>
      </c>
      <c r="G200">
        <f>VLOOKUP(Hospitalisation_Details[[#This Row],[Customer ID]],Hospitalisation_Details[#All],8,FALSE)</f>
        <v>18</v>
      </c>
      <c r="H200" t="str">
        <f>VLOOKUP(Hospitalisation_Details[[#This Row],[Customer ID]],Hospitalisation_Details[#All],12,FALSE)</f>
        <v>R1025</v>
      </c>
      <c r="I200" t="str">
        <f>VLOOKUP(Hospitalisation_Details[[#This Row],[Customer ID]],Hospitalisation_Details[#All],12,FALSE)</f>
        <v>R1025</v>
      </c>
      <c r="J200" t="str">
        <f>VLOOKUP(Hospitalisation_Details[[#This Row],[Customer ID]],Hospitalisation_Details[#All],11,FALSE)</f>
        <v>Tier - 2</v>
      </c>
      <c r="K200">
        <f>VLOOKUP(Hospitalisation_Details[[#This Row],[Customer ID]],Hospitalisation_Details[#All],9,FALSE)</f>
        <v>2094.1</v>
      </c>
      <c r="L200">
        <f>VLOOKUP(Medical_Examinations[[#This Row],[Customer ID]],Medical_Examinations[#All],2,FALSE)</f>
        <v>36.85</v>
      </c>
      <c r="M200" t="str">
        <f>VLOOKUP(Medical_Examinations[[#This Row],[Customer ID]],Medical_Examinations[#All],3,FALSE)</f>
        <v>Obesity</v>
      </c>
      <c r="N200">
        <f>VLOOKUP(Medical_Examinations[[#This Row],[Customer ID]],Medical_Examinations[#All],4,FALSE)</f>
        <v>5.88</v>
      </c>
      <c r="O200" t="str">
        <f>VLOOKUP(Medical_Examinations[[#This Row],[Customer ID]],Medical_Examinations[#All],5,FALSE)</f>
        <v>Prediabetes</v>
      </c>
      <c r="P200" t="str">
        <f>VLOOKUP(Medical_Examinations[[#This Row],[Customer ID]],Medical_Examinations[#All],6,FALSE)</f>
        <v>No</v>
      </c>
      <c r="Q200" t="str">
        <f>VLOOKUP(Medical_Examinations[[#This Row],[Customer ID]],Medical_Examinations[#All],7,FALSE)</f>
        <v>yes</v>
      </c>
      <c r="R200" t="str">
        <f>VLOOKUP(Medical_Examinations[[#This Row],[Customer ID]],Medical_Examinations[#All],8,FALSE)</f>
        <v>No</v>
      </c>
      <c r="S200">
        <f>VLOOKUP(Medical_Examinations[[#This Row],[Customer ID]],Medical_Examinations[#All],9,FALSE)</f>
        <v>1</v>
      </c>
      <c r="T200" t="str">
        <f>VLOOKUP(Medical_Examinations[[#This Row],[Customer ID]],'Medical Examinations'!A199:J2534,10,FALSE)</f>
        <v>Yes</v>
      </c>
    </row>
    <row r="201" spans="1:20" x14ac:dyDescent="0.3">
      <c r="A201" t="s">
        <v>3955</v>
      </c>
      <c r="B201" t="s">
        <v>6301</v>
      </c>
      <c r="C201" t="s">
        <v>6</v>
      </c>
      <c r="D201" t="s">
        <v>271</v>
      </c>
      <c r="E201" t="s">
        <v>386</v>
      </c>
      <c r="F201" s="3" t="str">
        <f>VLOOKUP(Hospitalisation_Details[[#This Row],[Customer ID]],Hospitalisation_Details[#All],6,FALSE)</f>
        <v>14-08-01</v>
      </c>
      <c r="G201">
        <f>VLOOKUP(Hospitalisation_Details[[#This Row],[Customer ID]],Hospitalisation_Details[#All],8,FALSE)</f>
        <v>21</v>
      </c>
      <c r="H201" t="str">
        <f>VLOOKUP(Hospitalisation_Details[[#This Row],[Customer ID]],Hospitalisation_Details[#All],12,FALSE)</f>
        <v>R1019</v>
      </c>
      <c r="I201" t="str">
        <f>VLOOKUP(Hospitalisation_Details[[#This Row],[Customer ID]],Hospitalisation_Details[#All],12,FALSE)</f>
        <v>R1019</v>
      </c>
      <c r="J201" t="str">
        <f>VLOOKUP(Hospitalisation_Details[[#This Row],[Customer ID]],Hospitalisation_Details[#All],11,FALSE)</f>
        <v>Tier - 2</v>
      </c>
      <c r="K201">
        <f>VLOOKUP(Hospitalisation_Details[[#This Row],[Customer ID]],Hospitalisation_Details[#All],9,FALSE)</f>
        <v>2102.2600000000002</v>
      </c>
      <c r="L201">
        <f>VLOOKUP(Medical_Examinations[[#This Row],[Customer ID]],Medical_Examinations[#All],2,FALSE)</f>
        <v>33.33</v>
      </c>
      <c r="M201" t="str">
        <f>VLOOKUP(Medical_Examinations[[#This Row],[Customer ID]],Medical_Examinations[#All],3,FALSE)</f>
        <v>Obesity</v>
      </c>
      <c r="N201">
        <f>VLOOKUP(Medical_Examinations[[#This Row],[Customer ID]],Medical_Examinations[#All],4,FALSE)</f>
        <v>5.01</v>
      </c>
      <c r="O201" t="str">
        <f>VLOOKUP(Medical_Examinations[[#This Row],[Customer ID]],Medical_Examinations[#All],5,FALSE)</f>
        <v>Normal</v>
      </c>
      <c r="P201" t="str">
        <f>VLOOKUP(Medical_Examinations[[#This Row],[Customer ID]],Medical_Examinations[#All],6,FALSE)</f>
        <v>Yes</v>
      </c>
      <c r="Q201" t="str">
        <f>VLOOKUP(Medical_Examinations[[#This Row],[Customer ID]],Medical_Examinations[#All],7,FALSE)</f>
        <v>No</v>
      </c>
      <c r="R201" t="str">
        <f>VLOOKUP(Medical_Examinations[[#This Row],[Customer ID]],Medical_Examinations[#All],8,FALSE)</f>
        <v>Yes</v>
      </c>
      <c r="S201">
        <f>VLOOKUP(Medical_Examinations[[#This Row],[Customer ID]],Medical_Examinations[#All],9,FALSE)</f>
        <v>1</v>
      </c>
      <c r="T201" t="str">
        <f>VLOOKUP(Medical_Examinations[[#This Row],[Customer ID]],'Medical Examinations'!A200:J2535,10,FALSE)</f>
        <v>Yes</v>
      </c>
    </row>
    <row r="202" spans="1:20" x14ac:dyDescent="0.3">
      <c r="A202" t="s">
        <v>3956</v>
      </c>
      <c r="B202" t="s">
        <v>6302</v>
      </c>
      <c r="C202" t="s">
        <v>6</v>
      </c>
      <c r="D202" t="s">
        <v>387</v>
      </c>
      <c r="E202" t="s">
        <v>388</v>
      </c>
      <c r="F202" s="3" t="str">
        <f>VLOOKUP(Hospitalisation_Details[[#This Row],[Customer ID]],Hospitalisation_Details[#All],6,FALSE)</f>
        <v>22-06-01</v>
      </c>
      <c r="G202">
        <f>VLOOKUP(Hospitalisation_Details[[#This Row],[Customer ID]],Hospitalisation_Details[#All],8,FALSE)</f>
        <v>21</v>
      </c>
      <c r="H202" t="str">
        <f>VLOOKUP(Hospitalisation_Details[[#This Row],[Customer ID]],Hospitalisation_Details[#All],12,FALSE)</f>
        <v>R1011</v>
      </c>
      <c r="I202" t="str">
        <f>VLOOKUP(Hospitalisation_Details[[#This Row],[Customer ID]],Hospitalisation_Details[#All],12,FALSE)</f>
        <v>R1011</v>
      </c>
      <c r="J202" t="str">
        <f>VLOOKUP(Hospitalisation_Details[[#This Row],[Customer ID]],Hospitalisation_Details[#All],11,FALSE)</f>
        <v>Tier - 2</v>
      </c>
      <c r="K202">
        <f>VLOOKUP(Hospitalisation_Details[[#This Row],[Customer ID]],Hospitalisation_Details[#All],9,FALSE)</f>
        <v>2103.08</v>
      </c>
      <c r="L202">
        <f>VLOOKUP(Medical_Examinations[[#This Row],[Customer ID]],Medical_Examinations[#All],2,FALSE)</f>
        <v>39.14</v>
      </c>
      <c r="M202" t="str">
        <f>VLOOKUP(Medical_Examinations[[#This Row],[Customer ID]],Medical_Examinations[#All],3,FALSE)</f>
        <v>Obesity</v>
      </c>
      <c r="N202">
        <f>VLOOKUP(Medical_Examinations[[#This Row],[Customer ID]],Medical_Examinations[#All],4,FALSE)</f>
        <v>4.4000000000000004</v>
      </c>
      <c r="O202" t="str">
        <f>VLOOKUP(Medical_Examinations[[#This Row],[Customer ID]],Medical_Examinations[#All],5,FALSE)</f>
        <v>Normal</v>
      </c>
      <c r="P202" t="str">
        <f>VLOOKUP(Medical_Examinations[[#This Row],[Customer ID]],Medical_Examinations[#All],6,FALSE)</f>
        <v>No</v>
      </c>
      <c r="Q202" t="str">
        <f>VLOOKUP(Medical_Examinations[[#This Row],[Customer ID]],Medical_Examinations[#All],7,FALSE)</f>
        <v>No</v>
      </c>
      <c r="R202" t="str">
        <f>VLOOKUP(Medical_Examinations[[#This Row],[Customer ID]],Medical_Examinations[#All],8,FALSE)</f>
        <v>Yes</v>
      </c>
      <c r="S202">
        <f>VLOOKUP(Medical_Examinations[[#This Row],[Customer ID]],Medical_Examinations[#All],9,FALSE)</f>
        <v>1</v>
      </c>
      <c r="T202" t="str">
        <f>VLOOKUP(Medical_Examinations[[#This Row],[Customer ID]],'Medical Examinations'!A201:J2536,10,FALSE)</f>
        <v>Yes</v>
      </c>
    </row>
    <row r="203" spans="1:20" x14ac:dyDescent="0.3">
      <c r="A203" t="s">
        <v>3957</v>
      </c>
      <c r="B203" t="s">
        <v>6303</v>
      </c>
      <c r="C203" t="s">
        <v>6</v>
      </c>
      <c r="D203" t="s">
        <v>389</v>
      </c>
      <c r="E203" t="s">
        <v>390</v>
      </c>
      <c r="F203" s="3" t="str">
        <f>VLOOKUP(Hospitalisation_Details[[#This Row],[Customer ID]],Hospitalisation_Details[#All],6,FALSE)</f>
        <v>28-11-01</v>
      </c>
      <c r="G203">
        <f>VLOOKUP(Hospitalisation_Details[[#This Row],[Customer ID]],Hospitalisation_Details[#All],8,FALSE)</f>
        <v>21</v>
      </c>
      <c r="H203" t="str">
        <f>VLOOKUP(Hospitalisation_Details[[#This Row],[Customer ID]],Hospitalisation_Details[#All],12,FALSE)</f>
        <v>R1016</v>
      </c>
      <c r="I203" t="str">
        <f>VLOOKUP(Hospitalisation_Details[[#This Row],[Customer ID]],Hospitalisation_Details[#All],12,FALSE)</f>
        <v>R1016</v>
      </c>
      <c r="J203" t="str">
        <f>VLOOKUP(Hospitalisation_Details[[#This Row],[Customer ID]],Hospitalisation_Details[#All],11,FALSE)</f>
        <v>Tier - 1</v>
      </c>
      <c r="K203">
        <f>VLOOKUP(Hospitalisation_Details[[#This Row],[Customer ID]],Hospitalisation_Details[#All],9,FALSE)</f>
        <v>2104.11</v>
      </c>
      <c r="L203">
        <f>VLOOKUP(Medical_Examinations[[#This Row],[Customer ID]],Medical_Examinations[#All],2,FALSE)</f>
        <v>32.9</v>
      </c>
      <c r="M203" t="str">
        <f>VLOOKUP(Medical_Examinations[[#This Row],[Customer ID]],Medical_Examinations[#All],3,FALSE)</f>
        <v>Obesity</v>
      </c>
      <c r="N203">
        <f>VLOOKUP(Medical_Examinations[[#This Row],[Customer ID]],Medical_Examinations[#All],4,FALSE)</f>
        <v>6.26</v>
      </c>
      <c r="O203" t="str">
        <f>VLOOKUP(Medical_Examinations[[#This Row],[Customer ID]],Medical_Examinations[#All],5,FALSE)</f>
        <v>Prediabetes</v>
      </c>
      <c r="P203" t="str">
        <f>VLOOKUP(Medical_Examinations[[#This Row],[Customer ID]],Medical_Examinations[#All],6,FALSE)</f>
        <v>Yes</v>
      </c>
      <c r="Q203" t="str">
        <f>VLOOKUP(Medical_Examinations[[#This Row],[Customer ID]],Medical_Examinations[#All],7,FALSE)</f>
        <v>No</v>
      </c>
      <c r="R203" t="str">
        <f>VLOOKUP(Medical_Examinations[[#This Row],[Customer ID]],Medical_Examinations[#All],8,FALSE)</f>
        <v>No</v>
      </c>
      <c r="S203">
        <f>VLOOKUP(Medical_Examinations[[#This Row],[Customer ID]],Medical_Examinations[#All],9,FALSE)</f>
        <v>0</v>
      </c>
      <c r="T203" t="str">
        <f>VLOOKUP(Medical_Examinations[[#This Row],[Customer ID]],'Medical Examinations'!A202:J2537,10,FALSE)</f>
        <v>Yes</v>
      </c>
    </row>
    <row r="204" spans="1:20" x14ac:dyDescent="0.3">
      <c r="A204" t="s">
        <v>3958</v>
      </c>
      <c r="B204" t="s">
        <v>6304</v>
      </c>
      <c r="C204" t="s">
        <v>6</v>
      </c>
      <c r="D204" t="s">
        <v>391</v>
      </c>
      <c r="E204" t="s">
        <v>392</v>
      </c>
      <c r="F204" s="3" t="str">
        <f>VLOOKUP(Hospitalisation_Details[[#This Row],[Customer ID]],Hospitalisation_Details[#All],6,FALSE)</f>
        <v>21-07-89</v>
      </c>
      <c r="G204">
        <f>VLOOKUP(Hospitalisation_Details[[#This Row],[Customer ID]],Hospitalisation_Details[#All],8,FALSE)</f>
        <v>33</v>
      </c>
      <c r="H204" t="str">
        <f>VLOOKUP(Hospitalisation_Details[[#This Row],[Customer ID]],Hospitalisation_Details[#All],12,FALSE)</f>
        <v>R1013</v>
      </c>
      <c r="I204" t="str">
        <f>VLOOKUP(Hospitalisation_Details[[#This Row],[Customer ID]],Hospitalisation_Details[#All],12,FALSE)</f>
        <v>R1013</v>
      </c>
      <c r="J204" t="str">
        <f>VLOOKUP(Hospitalisation_Details[[#This Row],[Customer ID]],Hospitalisation_Details[#All],11,FALSE)</f>
        <v>Tier - 2</v>
      </c>
      <c r="K204">
        <f>VLOOKUP(Hospitalisation_Details[[#This Row],[Customer ID]],Hospitalisation_Details[#All],9,FALSE)</f>
        <v>2106.2600000000002</v>
      </c>
      <c r="L204">
        <f>VLOOKUP(Medical_Examinations[[#This Row],[Customer ID]],Medical_Examinations[#All],2,FALSE)</f>
        <v>29.78</v>
      </c>
      <c r="M204" t="str">
        <f>VLOOKUP(Medical_Examinations[[#This Row],[Customer ID]],Medical_Examinations[#All],3,FALSE)</f>
        <v>Overweight</v>
      </c>
      <c r="N204">
        <f>VLOOKUP(Medical_Examinations[[#This Row],[Customer ID]],Medical_Examinations[#All],4,FALSE)</f>
        <v>10.27</v>
      </c>
      <c r="O204" t="str">
        <f>VLOOKUP(Medical_Examinations[[#This Row],[Customer ID]],Medical_Examinations[#All],5,FALSE)</f>
        <v>Diabetes</v>
      </c>
      <c r="P204" t="str">
        <f>VLOOKUP(Medical_Examinations[[#This Row],[Customer ID]],Medical_Examinations[#All],6,FALSE)</f>
        <v>Yes</v>
      </c>
      <c r="Q204" t="str">
        <f>VLOOKUP(Medical_Examinations[[#This Row],[Customer ID]],Medical_Examinations[#All],7,FALSE)</f>
        <v>No</v>
      </c>
      <c r="R204" t="str">
        <f>VLOOKUP(Medical_Examinations[[#This Row],[Customer ID]],Medical_Examinations[#All],8,FALSE)</f>
        <v>Yes</v>
      </c>
      <c r="S204">
        <f>VLOOKUP(Medical_Examinations[[#This Row],[Customer ID]],Medical_Examinations[#All],9,FALSE)</f>
        <v>1</v>
      </c>
      <c r="T204" t="str">
        <f>VLOOKUP(Medical_Examinations[[#This Row],[Customer ID]],'Medical Examinations'!A203:J2538,10,FALSE)</f>
        <v>Yes</v>
      </c>
    </row>
    <row r="205" spans="1:20" x14ac:dyDescent="0.3">
      <c r="A205" t="s">
        <v>3959</v>
      </c>
      <c r="B205" t="s">
        <v>6305</v>
      </c>
      <c r="C205" t="s">
        <v>3</v>
      </c>
      <c r="D205" t="s">
        <v>174</v>
      </c>
      <c r="E205" t="s">
        <v>393</v>
      </c>
      <c r="F205" s="3" t="str">
        <f>VLOOKUP(Hospitalisation_Details[[#This Row],[Customer ID]],Hospitalisation_Details[#All],6,FALSE)</f>
        <v>30-09-03</v>
      </c>
      <c r="G205">
        <f>VLOOKUP(Hospitalisation_Details[[#This Row],[Customer ID]],Hospitalisation_Details[#All],8,FALSE)</f>
        <v>19</v>
      </c>
      <c r="H205" t="str">
        <f>VLOOKUP(Hospitalisation_Details[[#This Row],[Customer ID]],Hospitalisation_Details[#All],12,FALSE)</f>
        <v>R1012</v>
      </c>
      <c r="I205" t="str">
        <f>VLOOKUP(Hospitalisation_Details[[#This Row],[Customer ID]],Hospitalisation_Details[#All],12,FALSE)</f>
        <v>R1012</v>
      </c>
      <c r="J205" t="str">
        <f>VLOOKUP(Hospitalisation_Details[[#This Row],[Customer ID]],Hospitalisation_Details[#All],11,FALSE)</f>
        <v>Tier - 3</v>
      </c>
      <c r="K205">
        <f>VLOOKUP(Hospitalisation_Details[[#This Row],[Customer ID]],Hospitalisation_Details[#All],9,FALSE)</f>
        <v>2117.34</v>
      </c>
      <c r="L205">
        <f>VLOOKUP(Medical_Examinations[[#This Row],[Customer ID]],Medical_Examinations[#All],2,FALSE)</f>
        <v>32.78</v>
      </c>
      <c r="M205" t="str">
        <f>VLOOKUP(Medical_Examinations[[#This Row],[Customer ID]],Medical_Examinations[#All],3,FALSE)</f>
        <v>Obesity</v>
      </c>
      <c r="N205">
        <f>VLOOKUP(Medical_Examinations[[#This Row],[Customer ID]],Medical_Examinations[#All],4,FALSE)</f>
        <v>5.27</v>
      </c>
      <c r="O205" t="str">
        <f>VLOOKUP(Medical_Examinations[[#This Row],[Customer ID]],Medical_Examinations[#All],5,FALSE)</f>
        <v>Normal</v>
      </c>
      <c r="P205" t="str">
        <f>VLOOKUP(Medical_Examinations[[#This Row],[Customer ID]],Medical_Examinations[#All],6,FALSE)</f>
        <v>No</v>
      </c>
      <c r="Q205" t="str">
        <f>VLOOKUP(Medical_Examinations[[#This Row],[Customer ID]],Medical_Examinations[#All],7,FALSE)</f>
        <v>No</v>
      </c>
      <c r="R205" t="str">
        <f>VLOOKUP(Medical_Examinations[[#This Row],[Customer ID]],Medical_Examinations[#All],8,FALSE)</f>
        <v>No</v>
      </c>
      <c r="S205">
        <f>VLOOKUP(Medical_Examinations[[#This Row],[Customer ID]],Medical_Examinations[#All],9,FALSE)</f>
        <v>0</v>
      </c>
      <c r="T205" t="str">
        <f>VLOOKUP(Medical_Examinations[[#This Row],[Customer ID]],'Medical Examinations'!A204:J2539,10,FALSE)</f>
        <v>Yes</v>
      </c>
    </row>
    <row r="206" spans="1:20" x14ac:dyDescent="0.3">
      <c r="A206" t="s">
        <v>3960</v>
      </c>
      <c r="B206" t="s">
        <v>6306</v>
      </c>
      <c r="C206" t="s">
        <v>6</v>
      </c>
      <c r="D206" t="s">
        <v>394</v>
      </c>
      <c r="E206" t="s">
        <v>395</v>
      </c>
      <c r="F206" s="3" t="str">
        <f>VLOOKUP(Hospitalisation_Details[[#This Row],[Customer ID]],Hospitalisation_Details[#All],6,FALSE)</f>
        <v>04-11-04</v>
      </c>
      <c r="G206">
        <f>VLOOKUP(Hospitalisation_Details[[#This Row],[Customer ID]],Hospitalisation_Details[#All],8,FALSE)</f>
        <v>18</v>
      </c>
      <c r="H206" t="str">
        <f>VLOOKUP(Hospitalisation_Details[[#This Row],[Customer ID]],Hospitalisation_Details[#All],12,FALSE)</f>
        <v>R1012</v>
      </c>
      <c r="I206" t="str">
        <f>VLOOKUP(Hospitalisation_Details[[#This Row],[Customer ID]],Hospitalisation_Details[#All],12,FALSE)</f>
        <v>R1012</v>
      </c>
      <c r="J206" t="str">
        <f>VLOOKUP(Hospitalisation_Details[[#This Row],[Customer ID]],Hospitalisation_Details[#All],11,FALSE)</f>
        <v>Tier - 1</v>
      </c>
      <c r="K206">
        <f>VLOOKUP(Hospitalisation_Details[[#This Row],[Customer ID]],Hospitalisation_Details[#All],9,FALSE)</f>
        <v>2118.61</v>
      </c>
      <c r="L206">
        <f>VLOOKUP(Medical_Examinations[[#This Row],[Customer ID]],Medical_Examinations[#All],2,FALSE)</f>
        <v>41.65</v>
      </c>
      <c r="M206" t="str">
        <f>VLOOKUP(Medical_Examinations[[#This Row],[Customer ID]],Medical_Examinations[#All],3,FALSE)</f>
        <v>Obesity</v>
      </c>
      <c r="N206">
        <f>VLOOKUP(Medical_Examinations[[#This Row],[Customer ID]],Medical_Examinations[#All],4,FALSE)</f>
        <v>10.73</v>
      </c>
      <c r="O206" t="str">
        <f>VLOOKUP(Medical_Examinations[[#This Row],[Customer ID]],Medical_Examinations[#All],5,FALSE)</f>
        <v>Diabetes</v>
      </c>
      <c r="P206" t="str">
        <f>VLOOKUP(Medical_Examinations[[#This Row],[Customer ID]],Medical_Examinations[#All],6,FALSE)</f>
        <v>Yes</v>
      </c>
      <c r="Q206" t="str">
        <f>VLOOKUP(Medical_Examinations[[#This Row],[Customer ID]],Medical_Examinations[#All],7,FALSE)</f>
        <v>No</v>
      </c>
      <c r="R206" t="str">
        <f>VLOOKUP(Medical_Examinations[[#This Row],[Customer ID]],Medical_Examinations[#All],8,FALSE)</f>
        <v>No</v>
      </c>
      <c r="S206">
        <f>VLOOKUP(Medical_Examinations[[#This Row],[Customer ID]],Medical_Examinations[#All],9,FALSE)</f>
        <v>0</v>
      </c>
      <c r="T206" t="str">
        <f>VLOOKUP(Medical_Examinations[[#This Row],[Customer ID]],'Medical Examinations'!A205:J2540,10,FALSE)</f>
        <v>Yes</v>
      </c>
    </row>
    <row r="207" spans="1:20" x14ac:dyDescent="0.3">
      <c r="A207" t="s">
        <v>3961</v>
      </c>
      <c r="B207" t="s">
        <v>6307</v>
      </c>
      <c r="C207" t="s">
        <v>3</v>
      </c>
      <c r="D207" t="s">
        <v>396</v>
      </c>
      <c r="E207" t="s">
        <v>397</v>
      </c>
      <c r="F207" s="3" t="str">
        <f>VLOOKUP(Hospitalisation_Details[[#This Row],[Customer ID]],Hospitalisation_Details[#All],6,FALSE)</f>
        <v>30-08-03</v>
      </c>
      <c r="G207">
        <f>VLOOKUP(Hospitalisation_Details[[#This Row],[Customer ID]],Hospitalisation_Details[#All],8,FALSE)</f>
        <v>19</v>
      </c>
      <c r="H207" t="str">
        <f>VLOOKUP(Hospitalisation_Details[[#This Row],[Customer ID]],Hospitalisation_Details[#All],12,FALSE)</f>
        <v>R1012</v>
      </c>
      <c r="I207" t="str">
        <f>VLOOKUP(Hospitalisation_Details[[#This Row],[Customer ID]],Hospitalisation_Details[#All],12,FALSE)</f>
        <v>R1012</v>
      </c>
      <c r="J207" t="str">
        <f>VLOOKUP(Hospitalisation_Details[[#This Row],[Customer ID]],Hospitalisation_Details[#All],11,FALSE)</f>
        <v>Tier - 1</v>
      </c>
      <c r="K207">
        <f>VLOOKUP(Hospitalisation_Details[[#This Row],[Customer ID]],Hospitalisation_Details[#All],9,FALSE)</f>
        <v>2128.4299999999998</v>
      </c>
      <c r="L207">
        <f>VLOOKUP(Medical_Examinations[[#This Row],[Customer ID]],Medical_Examinations[#All],2,FALSE)</f>
        <v>50.79</v>
      </c>
      <c r="M207" t="str">
        <f>VLOOKUP(Medical_Examinations[[#This Row],[Customer ID]],Medical_Examinations[#All],3,FALSE)</f>
        <v>Obesity</v>
      </c>
      <c r="N207">
        <f>VLOOKUP(Medical_Examinations[[#This Row],[Customer ID]],Medical_Examinations[#All],4,FALSE)</f>
        <v>4.45</v>
      </c>
      <c r="O207" t="str">
        <f>VLOOKUP(Medical_Examinations[[#This Row],[Customer ID]],Medical_Examinations[#All],5,FALSE)</f>
        <v>Normal</v>
      </c>
      <c r="P207" t="str">
        <f>VLOOKUP(Medical_Examinations[[#This Row],[Customer ID]],Medical_Examinations[#All],6,FALSE)</f>
        <v>No</v>
      </c>
      <c r="Q207" t="str">
        <f>VLOOKUP(Medical_Examinations[[#This Row],[Customer ID]],Medical_Examinations[#All],7,FALSE)</f>
        <v>No</v>
      </c>
      <c r="R207" t="str">
        <f>VLOOKUP(Medical_Examinations[[#This Row],[Customer ID]],Medical_Examinations[#All],8,FALSE)</f>
        <v>No</v>
      </c>
      <c r="S207">
        <f>VLOOKUP(Medical_Examinations[[#This Row],[Customer ID]],Medical_Examinations[#All],9,FALSE)</f>
        <v>1</v>
      </c>
      <c r="T207" t="str">
        <f>VLOOKUP(Medical_Examinations[[#This Row],[Customer ID]],'Medical Examinations'!A206:J2541,10,FALSE)</f>
        <v>Yes</v>
      </c>
    </row>
    <row r="208" spans="1:20" x14ac:dyDescent="0.3">
      <c r="A208" t="s">
        <v>3962</v>
      </c>
      <c r="B208" t="s">
        <v>6308</v>
      </c>
      <c r="C208" t="s">
        <v>3</v>
      </c>
      <c r="D208" t="s">
        <v>398</v>
      </c>
      <c r="E208" t="s">
        <v>399</v>
      </c>
      <c r="F208" s="3" t="str">
        <f>VLOOKUP(Hospitalisation_Details[[#This Row],[Customer ID]],Hospitalisation_Details[#All],6,FALSE)</f>
        <v>22-12-03</v>
      </c>
      <c r="G208">
        <f>VLOOKUP(Hospitalisation_Details[[#This Row],[Customer ID]],Hospitalisation_Details[#All],8,FALSE)</f>
        <v>19</v>
      </c>
      <c r="H208" t="str">
        <f>VLOOKUP(Hospitalisation_Details[[#This Row],[Customer ID]],Hospitalisation_Details[#All],12,FALSE)</f>
        <v>R1012</v>
      </c>
      <c r="I208" t="str">
        <f>VLOOKUP(Hospitalisation_Details[[#This Row],[Customer ID]],Hospitalisation_Details[#All],12,FALSE)</f>
        <v>R1012</v>
      </c>
      <c r="J208" t="str">
        <f>VLOOKUP(Hospitalisation_Details[[#This Row],[Customer ID]],Hospitalisation_Details[#All],11,FALSE)</f>
        <v>Tier - 3</v>
      </c>
      <c r="K208">
        <f>VLOOKUP(Hospitalisation_Details[[#This Row],[Customer ID]],Hospitalisation_Details[#All],9,FALSE)</f>
        <v>2130.6799999999998</v>
      </c>
      <c r="L208">
        <f>VLOOKUP(Medical_Examinations[[#This Row],[Customer ID]],Medical_Examinations[#All],2,FALSE)</f>
        <v>35.43</v>
      </c>
      <c r="M208" t="str">
        <f>VLOOKUP(Medical_Examinations[[#This Row],[Customer ID]],Medical_Examinations[#All],3,FALSE)</f>
        <v>Obesity</v>
      </c>
      <c r="N208">
        <f>VLOOKUP(Medical_Examinations[[#This Row],[Customer ID]],Medical_Examinations[#All],4,FALSE)</f>
        <v>5.25</v>
      </c>
      <c r="O208" t="str">
        <f>VLOOKUP(Medical_Examinations[[#This Row],[Customer ID]],Medical_Examinations[#All],5,FALSE)</f>
        <v>Normal</v>
      </c>
      <c r="P208" t="str">
        <f>VLOOKUP(Medical_Examinations[[#This Row],[Customer ID]],Medical_Examinations[#All],6,FALSE)</f>
        <v>Yes</v>
      </c>
      <c r="Q208" t="str">
        <f>VLOOKUP(Medical_Examinations[[#This Row],[Customer ID]],Medical_Examinations[#All],7,FALSE)</f>
        <v>No</v>
      </c>
      <c r="R208" t="str">
        <f>VLOOKUP(Medical_Examinations[[#This Row],[Customer ID]],Medical_Examinations[#All],8,FALSE)</f>
        <v>No</v>
      </c>
      <c r="S208">
        <f>VLOOKUP(Medical_Examinations[[#This Row],[Customer ID]],Medical_Examinations[#All],9,FALSE)</f>
        <v>0</v>
      </c>
      <c r="T208" t="str">
        <f>VLOOKUP(Medical_Examinations[[#This Row],[Customer ID]],'Medical Examinations'!A207:J2542,10,FALSE)</f>
        <v>Yes</v>
      </c>
    </row>
    <row r="209" spans="1:20" x14ac:dyDescent="0.3">
      <c r="A209" t="s">
        <v>3963</v>
      </c>
      <c r="B209" t="s">
        <v>6309</v>
      </c>
      <c r="C209" t="s">
        <v>6</v>
      </c>
      <c r="D209" t="s">
        <v>400</v>
      </c>
      <c r="E209" t="s">
        <v>401</v>
      </c>
      <c r="F209" s="3" t="str">
        <f>VLOOKUP(Hospitalisation_Details[[#This Row],[Customer ID]],Hospitalisation_Details[#All],6,FALSE)</f>
        <v>01-09-03</v>
      </c>
      <c r="G209">
        <f>VLOOKUP(Hospitalisation_Details[[#This Row],[Customer ID]],Hospitalisation_Details[#All],8,FALSE)</f>
        <v>19</v>
      </c>
      <c r="H209" t="str">
        <f>VLOOKUP(Hospitalisation_Details[[#This Row],[Customer ID]],Hospitalisation_Details[#All],12,FALSE)</f>
        <v>R1012</v>
      </c>
      <c r="I209" t="str">
        <f>VLOOKUP(Hospitalisation_Details[[#This Row],[Customer ID]],Hospitalisation_Details[#All],12,FALSE)</f>
        <v>R1012</v>
      </c>
      <c r="J209" t="str">
        <f>VLOOKUP(Hospitalisation_Details[[#This Row],[Customer ID]],Hospitalisation_Details[#All],11,FALSE)</f>
        <v>Tier - 3</v>
      </c>
      <c r="K209">
        <f>VLOOKUP(Hospitalisation_Details[[#This Row],[Customer ID]],Hospitalisation_Details[#All],9,FALSE)</f>
        <v>2134.9</v>
      </c>
      <c r="L209">
        <f>VLOOKUP(Medical_Examinations[[#This Row],[Customer ID]],Medical_Examinations[#All],2,FALSE)</f>
        <v>35.25</v>
      </c>
      <c r="M209" t="str">
        <f>VLOOKUP(Medical_Examinations[[#This Row],[Customer ID]],Medical_Examinations[#All],3,FALSE)</f>
        <v>Obesity</v>
      </c>
      <c r="N209">
        <f>VLOOKUP(Medical_Examinations[[#This Row],[Customer ID]],Medical_Examinations[#All],4,FALSE)</f>
        <v>9.51</v>
      </c>
      <c r="O209" t="str">
        <f>VLOOKUP(Medical_Examinations[[#This Row],[Customer ID]],Medical_Examinations[#All],5,FALSE)</f>
        <v>Diabetes</v>
      </c>
      <c r="P209" t="str">
        <f>VLOOKUP(Medical_Examinations[[#This Row],[Customer ID]],Medical_Examinations[#All],6,FALSE)</f>
        <v>No</v>
      </c>
      <c r="Q209" t="str">
        <f>VLOOKUP(Medical_Examinations[[#This Row],[Customer ID]],Medical_Examinations[#All],7,FALSE)</f>
        <v>No</v>
      </c>
      <c r="R209" t="str">
        <f>VLOOKUP(Medical_Examinations[[#This Row],[Customer ID]],Medical_Examinations[#All],8,FALSE)</f>
        <v>No</v>
      </c>
      <c r="S209">
        <f>VLOOKUP(Medical_Examinations[[#This Row],[Customer ID]],Medical_Examinations[#All],9,FALSE)</f>
        <v>0</v>
      </c>
      <c r="T209" t="str">
        <f>VLOOKUP(Medical_Examinations[[#This Row],[Customer ID]],'Medical Examinations'!A208:J2543,10,FALSE)</f>
        <v>Yes</v>
      </c>
    </row>
    <row r="210" spans="1:20" x14ac:dyDescent="0.3">
      <c r="A210" t="s">
        <v>3964</v>
      </c>
      <c r="B210" t="s">
        <v>6310</v>
      </c>
      <c r="C210" t="s">
        <v>3</v>
      </c>
      <c r="D210" t="s">
        <v>402</v>
      </c>
      <c r="E210" t="s">
        <v>403</v>
      </c>
      <c r="F210" s="3" t="str">
        <f>VLOOKUP(Hospitalisation_Details[[#This Row],[Customer ID]],Hospitalisation_Details[#All],6,FALSE)</f>
        <v>26-09-03</v>
      </c>
      <c r="G210">
        <f>VLOOKUP(Hospitalisation_Details[[#This Row],[Customer ID]],Hospitalisation_Details[#All],8,FALSE)</f>
        <v>19</v>
      </c>
      <c r="H210" t="str">
        <f>VLOOKUP(Hospitalisation_Details[[#This Row],[Customer ID]],Hospitalisation_Details[#All],12,FALSE)</f>
        <v>R1012</v>
      </c>
      <c r="I210" t="str">
        <f>VLOOKUP(Hospitalisation_Details[[#This Row],[Customer ID]],Hospitalisation_Details[#All],12,FALSE)</f>
        <v>R1012</v>
      </c>
      <c r="J210" t="str">
        <f>VLOOKUP(Hospitalisation_Details[[#This Row],[Customer ID]],Hospitalisation_Details[#All],11,FALSE)</f>
        <v>Tier - 2</v>
      </c>
      <c r="K210">
        <f>VLOOKUP(Hospitalisation_Details[[#This Row],[Customer ID]],Hospitalisation_Details[#All],9,FALSE)</f>
        <v>2136.88</v>
      </c>
      <c r="L210">
        <f>VLOOKUP(Medical_Examinations[[#This Row],[Customer ID]],Medical_Examinations[#All],2,FALSE)</f>
        <v>36.85</v>
      </c>
      <c r="M210" t="str">
        <f>VLOOKUP(Medical_Examinations[[#This Row],[Customer ID]],Medical_Examinations[#All],3,FALSE)</f>
        <v>Obesity</v>
      </c>
      <c r="N210">
        <f>VLOOKUP(Medical_Examinations[[#This Row],[Customer ID]],Medical_Examinations[#All],4,FALSE)</f>
        <v>11.12</v>
      </c>
      <c r="O210" t="str">
        <f>VLOOKUP(Medical_Examinations[[#This Row],[Customer ID]],Medical_Examinations[#All],5,FALSE)</f>
        <v>Diabetes</v>
      </c>
      <c r="P210" t="str">
        <f>VLOOKUP(Medical_Examinations[[#This Row],[Customer ID]],Medical_Examinations[#All],6,FALSE)</f>
        <v>No</v>
      </c>
      <c r="Q210" t="str">
        <f>VLOOKUP(Medical_Examinations[[#This Row],[Customer ID]],Medical_Examinations[#All],7,FALSE)</f>
        <v>No</v>
      </c>
      <c r="R210" t="str">
        <f>VLOOKUP(Medical_Examinations[[#This Row],[Customer ID]],Medical_Examinations[#All],8,FALSE)</f>
        <v>No</v>
      </c>
      <c r="S210">
        <f>VLOOKUP(Medical_Examinations[[#This Row],[Customer ID]],Medical_Examinations[#All],9,FALSE)</f>
        <v>0</v>
      </c>
      <c r="T210" t="str">
        <f>VLOOKUP(Medical_Examinations[[#This Row],[Customer ID]],'Medical Examinations'!A209:J2544,10,FALSE)</f>
        <v>Yes</v>
      </c>
    </row>
    <row r="211" spans="1:20" x14ac:dyDescent="0.3">
      <c r="A211" t="s">
        <v>3965</v>
      </c>
      <c r="B211" t="s">
        <v>6311</v>
      </c>
      <c r="C211" t="s">
        <v>3</v>
      </c>
      <c r="D211" t="s">
        <v>404</v>
      </c>
      <c r="E211" t="s">
        <v>405</v>
      </c>
      <c r="F211" s="3" t="str">
        <f>VLOOKUP(Hospitalisation_Details[[#This Row],[Customer ID]],Hospitalisation_Details[#All],6,FALSE)</f>
        <v>03-09-97</v>
      </c>
      <c r="G211">
        <f>VLOOKUP(Hospitalisation_Details[[#This Row],[Customer ID]],Hospitalisation_Details[#All],8,FALSE)</f>
        <v>25</v>
      </c>
      <c r="H211" t="str">
        <f>VLOOKUP(Hospitalisation_Details[[#This Row],[Customer ID]],Hospitalisation_Details[#All],12,FALSE)</f>
        <v>R1013</v>
      </c>
      <c r="I211" t="str">
        <f>VLOOKUP(Hospitalisation_Details[[#This Row],[Customer ID]],Hospitalisation_Details[#All],12,FALSE)</f>
        <v>R1013</v>
      </c>
      <c r="J211" t="str">
        <f>VLOOKUP(Hospitalisation_Details[[#This Row],[Customer ID]],Hospitalisation_Details[#All],11,FALSE)</f>
        <v>Tier - 1</v>
      </c>
      <c r="K211">
        <f>VLOOKUP(Hospitalisation_Details[[#This Row],[Customer ID]],Hospitalisation_Details[#All],9,FALSE)</f>
        <v>2137.65</v>
      </c>
      <c r="L211">
        <f>VLOOKUP(Medical_Examinations[[#This Row],[Customer ID]],Medical_Examinations[#All],2,FALSE)</f>
        <v>31.02</v>
      </c>
      <c r="M211" t="str">
        <f>VLOOKUP(Medical_Examinations[[#This Row],[Customer ID]],Medical_Examinations[#All],3,FALSE)</f>
        <v>Obesity</v>
      </c>
      <c r="N211">
        <f>VLOOKUP(Medical_Examinations[[#This Row],[Customer ID]],Medical_Examinations[#All],4,FALSE)</f>
        <v>4.5599999999999996</v>
      </c>
      <c r="O211" t="str">
        <f>VLOOKUP(Medical_Examinations[[#This Row],[Customer ID]],Medical_Examinations[#All],5,FALSE)</f>
        <v>Normal</v>
      </c>
      <c r="P211" t="str">
        <f>VLOOKUP(Medical_Examinations[[#This Row],[Customer ID]],Medical_Examinations[#All],6,FALSE)</f>
        <v>No</v>
      </c>
      <c r="Q211" t="str">
        <f>VLOOKUP(Medical_Examinations[[#This Row],[Customer ID]],Medical_Examinations[#All],7,FALSE)</f>
        <v>yes</v>
      </c>
      <c r="R211" t="str">
        <f>VLOOKUP(Medical_Examinations[[#This Row],[Customer ID]],Medical_Examinations[#All],8,FALSE)</f>
        <v>No</v>
      </c>
      <c r="S211">
        <f>VLOOKUP(Medical_Examinations[[#This Row],[Customer ID]],Medical_Examinations[#All],9,FALSE)</f>
        <v>1</v>
      </c>
      <c r="T211" t="str">
        <f>VLOOKUP(Medical_Examinations[[#This Row],[Customer ID]],'Medical Examinations'!A210:J2545,10,FALSE)</f>
        <v>Yes</v>
      </c>
    </row>
    <row r="212" spans="1:20" x14ac:dyDescent="0.3">
      <c r="A212" t="s">
        <v>3966</v>
      </c>
      <c r="B212" t="s">
        <v>6312</v>
      </c>
      <c r="C212" t="s">
        <v>6</v>
      </c>
      <c r="D212" t="s">
        <v>406</v>
      </c>
      <c r="E212" t="s">
        <v>407</v>
      </c>
      <c r="F212" s="3" t="str">
        <f>VLOOKUP(Hospitalisation_Details[[#This Row],[Customer ID]],Hospitalisation_Details[#All],6,FALSE)</f>
        <v>19-08-03</v>
      </c>
      <c r="G212">
        <f>VLOOKUP(Hospitalisation_Details[[#This Row],[Customer ID]],Hospitalisation_Details[#All],8,FALSE)</f>
        <v>19</v>
      </c>
      <c r="H212" t="str">
        <f>VLOOKUP(Hospitalisation_Details[[#This Row],[Customer ID]],Hospitalisation_Details[#All],12,FALSE)</f>
        <v>R1012</v>
      </c>
      <c r="I212" t="str">
        <f>VLOOKUP(Hospitalisation_Details[[#This Row],[Customer ID]],Hospitalisation_Details[#All],12,FALSE)</f>
        <v>R1012</v>
      </c>
      <c r="J212" t="str">
        <f>VLOOKUP(Hospitalisation_Details[[#This Row],[Customer ID]],Hospitalisation_Details[#All],11,FALSE)</f>
        <v>Tier - 1</v>
      </c>
      <c r="K212">
        <f>VLOOKUP(Hospitalisation_Details[[#This Row],[Customer ID]],Hospitalisation_Details[#All],9,FALSE)</f>
        <v>2138.0700000000002</v>
      </c>
      <c r="L212">
        <f>VLOOKUP(Medical_Examinations[[#This Row],[Customer ID]],Medical_Examinations[#All],2,FALSE)</f>
        <v>35.6</v>
      </c>
      <c r="M212" t="str">
        <f>VLOOKUP(Medical_Examinations[[#This Row],[Customer ID]],Medical_Examinations[#All],3,FALSE)</f>
        <v>Obesity</v>
      </c>
      <c r="N212">
        <f>VLOOKUP(Medical_Examinations[[#This Row],[Customer ID]],Medical_Examinations[#All],4,FALSE)</f>
        <v>4.0199999999999996</v>
      </c>
      <c r="O212" t="str">
        <f>VLOOKUP(Medical_Examinations[[#This Row],[Customer ID]],Medical_Examinations[#All],5,FALSE)</f>
        <v>Normal</v>
      </c>
      <c r="P212" t="str">
        <f>VLOOKUP(Medical_Examinations[[#This Row],[Customer ID]],Medical_Examinations[#All],6,FALSE)</f>
        <v>Yes</v>
      </c>
      <c r="Q212" t="str">
        <f>VLOOKUP(Medical_Examinations[[#This Row],[Customer ID]],Medical_Examinations[#All],7,FALSE)</f>
        <v>yes</v>
      </c>
      <c r="R212" t="str">
        <f>VLOOKUP(Medical_Examinations[[#This Row],[Customer ID]],Medical_Examinations[#All],8,FALSE)</f>
        <v>No</v>
      </c>
      <c r="S212">
        <f>VLOOKUP(Medical_Examinations[[#This Row],[Customer ID]],Medical_Examinations[#All],9,FALSE)</f>
        <v>2</v>
      </c>
      <c r="T212" t="str">
        <f>VLOOKUP(Medical_Examinations[[#This Row],[Customer ID]],'Medical Examinations'!A211:J2546,10,FALSE)</f>
        <v>Yes</v>
      </c>
    </row>
    <row r="213" spans="1:20" x14ac:dyDescent="0.3">
      <c r="A213" t="s">
        <v>3967</v>
      </c>
      <c r="B213" t="s">
        <v>6313</v>
      </c>
      <c r="C213" t="s">
        <v>6</v>
      </c>
      <c r="D213" t="s">
        <v>408</v>
      </c>
      <c r="E213" t="s">
        <v>409</v>
      </c>
      <c r="F213" s="3" t="str">
        <f>VLOOKUP(Hospitalisation_Details[[#This Row],[Customer ID]],Hospitalisation_Details[#All],6,FALSE)</f>
        <v>04-10-04</v>
      </c>
      <c r="G213">
        <f>VLOOKUP(Hospitalisation_Details[[#This Row],[Customer ID]],Hospitalisation_Details[#All],8,FALSE)</f>
        <v>18</v>
      </c>
      <c r="H213" t="str">
        <f>VLOOKUP(Hospitalisation_Details[[#This Row],[Customer ID]],Hospitalisation_Details[#All],12,FALSE)</f>
        <v>R1011</v>
      </c>
      <c r="I213" t="str">
        <f>VLOOKUP(Hospitalisation_Details[[#This Row],[Customer ID]],Hospitalisation_Details[#All],12,FALSE)</f>
        <v>R1011</v>
      </c>
      <c r="J213" t="str">
        <f>VLOOKUP(Hospitalisation_Details[[#This Row],[Customer ID]],Hospitalisation_Details[#All],11,FALSE)</f>
        <v>Tier - 1</v>
      </c>
      <c r="K213">
        <f>VLOOKUP(Hospitalisation_Details[[#This Row],[Customer ID]],Hospitalisation_Details[#All],9,FALSE)</f>
        <v>2144.85</v>
      </c>
      <c r="L213">
        <f>VLOOKUP(Medical_Examinations[[#This Row],[Customer ID]],Medical_Examinations[#All],2,FALSE)</f>
        <v>34.39</v>
      </c>
      <c r="M213" t="str">
        <f>VLOOKUP(Medical_Examinations[[#This Row],[Customer ID]],Medical_Examinations[#All],3,FALSE)</f>
        <v>Obesity</v>
      </c>
      <c r="N213">
        <f>VLOOKUP(Medical_Examinations[[#This Row],[Customer ID]],Medical_Examinations[#All],4,FALSE)</f>
        <v>8.7200000000000006</v>
      </c>
      <c r="O213" t="str">
        <f>VLOOKUP(Medical_Examinations[[#This Row],[Customer ID]],Medical_Examinations[#All],5,FALSE)</f>
        <v>Diabetes</v>
      </c>
      <c r="P213" t="str">
        <f>VLOOKUP(Medical_Examinations[[#This Row],[Customer ID]],Medical_Examinations[#All],6,FALSE)</f>
        <v>No</v>
      </c>
      <c r="Q213" t="str">
        <f>VLOOKUP(Medical_Examinations[[#This Row],[Customer ID]],Medical_Examinations[#All],7,FALSE)</f>
        <v>No</v>
      </c>
      <c r="R213" t="str">
        <f>VLOOKUP(Medical_Examinations[[#This Row],[Customer ID]],Medical_Examinations[#All],8,FALSE)</f>
        <v>No</v>
      </c>
      <c r="S213">
        <f>VLOOKUP(Medical_Examinations[[#This Row],[Customer ID]],Medical_Examinations[#All],9,FALSE)</f>
        <v>0</v>
      </c>
      <c r="T213" t="str">
        <f>VLOOKUP(Medical_Examinations[[#This Row],[Customer ID]],'Medical Examinations'!A212:J2547,10,FALSE)</f>
        <v>Yes</v>
      </c>
    </row>
    <row r="214" spans="1:20" x14ac:dyDescent="0.3">
      <c r="A214" t="s">
        <v>3968</v>
      </c>
      <c r="B214" t="s">
        <v>6314</v>
      </c>
      <c r="C214" t="s">
        <v>6</v>
      </c>
      <c r="D214" t="s">
        <v>410</v>
      </c>
      <c r="E214" t="s">
        <v>411</v>
      </c>
      <c r="F214" s="3" t="str">
        <f>VLOOKUP(Hospitalisation_Details[[#This Row],[Customer ID]],Hospitalisation_Details[#All],6,FALSE)</f>
        <v>27-12-00</v>
      </c>
      <c r="G214">
        <f>VLOOKUP(Hospitalisation_Details[[#This Row],[Customer ID]],Hospitalisation_Details[#All],8,FALSE)</f>
        <v>22</v>
      </c>
      <c r="H214" t="str">
        <f>VLOOKUP(Hospitalisation_Details[[#This Row],[Customer ID]],Hospitalisation_Details[#All],12,FALSE)</f>
        <v>R1011</v>
      </c>
      <c r="I214" t="str">
        <f>VLOOKUP(Hospitalisation_Details[[#This Row],[Customer ID]],Hospitalisation_Details[#All],12,FALSE)</f>
        <v>R1011</v>
      </c>
      <c r="J214" t="str">
        <f>VLOOKUP(Hospitalisation_Details[[#This Row],[Customer ID]],Hospitalisation_Details[#All],11,FALSE)</f>
        <v>Tier - 3</v>
      </c>
      <c r="K214">
        <f>VLOOKUP(Hospitalisation_Details[[#This Row],[Customer ID]],Hospitalisation_Details[#All],9,FALSE)</f>
        <v>2150.4699999999998</v>
      </c>
      <c r="L214">
        <f>VLOOKUP(Medical_Examinations[[#This Row],[Customer ID]],Medical_Examinations[#All],2,FALSE)</f>
        <v>29.06</v>
      </c>
      <c r="M214" t="str">
        <f>VLOOKUP(Medical_Examinations[[#This Row],[Customer ID]],Medical_Examinations[#All],3,FALSE)</f>
        <v>Overweight</v>
      </c>
      <c r="N214">
        <f>VLOOKUP(Medical_Examinations[[#This Row],[Customer ID]],Medical_Examinations[#All],4,FALSE)</f>
        <v>6.25</v>
      </c>
      <c r="O214" t="str">
        <f>VLOOKUP(Medical_Examinations[[#This Row],[Customer ID]],Medical_Examinations[#All],5,FALSE)</f>
        <v>Prediabetes</v>
      </c>
      <c r="P214" t="str">
        <f>VLOOKUP(Medical_Examinations[[#This Row],[Customer ID]],Medical_Examinations[#All],6,FALSE)</f>
        <v>Yes</v>
      </c>
      <c r="Q214" t="str">
        <f>VLOOKUP(Medical_Examinations[[#This Row],[Customer ID]],Medical_Examinations[#All],7,FALSE)</f>
        <v>No</v>
      </c>
      <c r="R214" t="str">
        <f>VLOOKUP(Medical_Examinations[[#This Row],[Customer ID]],Medical_Examinations[#All],8,FALSE)</f>
        <v>No</v>
      </c>
      <c r="S214">
        <f>VLOOKUP(Medical_Examinations[[#This Row],[Customer ID]],Medical_Examinations[#All],9,FALSE)</f>
        <v>1</v>
      </c>
      <c r="T214" t="str">
        <f>VLOOKUP(Medical_Examinations[[#This Row],[Customer ID]],'Medical Examinations'!A213:J2548,10,FALSE)</f>
        <v>Yes</v>
      </c>
    </row>
    <row r="215" spans="1:20" x14ac:dyDescent="0.3">
      <c r="A215" t="s">
        <v>3969</v>
      </c>
      <c r="B215" t="s">
        <v>6315</v>
      </c>
      <c r="C215" t="s">
        <v>6</v>
      </c>
      <c r="D215" t="s">
        <v>7</v>
      </c>
      <c r="E215" t="s">
        <v>412</v>
      </c>
      <c r="F215" s="3" t="str">
        <f>VLOOKUP(Hospitalisation_Details[[#This Row],[Customer ID]],Hospitalisation_Details[#All],6,FALSE)</f>
        <v>22-10-00</v>
      </c>
      <c r="G215">
        <f>VLOOKUP(Hospitalisation_Details[[#This Row],[Customer ID]],Hospitalisation_Details[#All],8,FALSE)</f>
        <v>22</v>
      </c>
      <c r="H215" t="str">
        <f>VLOOKUP(Hospitalisation_Details[[#This Row],[Customer ID]],Hospitalisation_Details[#All],12,FALSE)</f>
        <v>R1011</v>
      </c>
      <c r="I215" t="str">
        <f>VLOOKUP(Hospitalisation_Details[[#This Row],[Customer ID]],Hospitalisation_Details[#All],12,FALSE)</f>
        <v>R1011</v>
      </c>
      <c r="J215" t="str">
        <f>VLOOKUP(Hospitalisation_Details[[#This Row],[Customer ID]],Hospitalisation_Details[#All],11,FALSE)</f>
        <v>Tier - 2</v>
      </c>
      <c r="K215">
        <f>VLOOKUP(Hospitalisation_Details[[#This Row],[Customer ID]],Hospitalisation_Details[#All],9,FALSE)</f>
        <v>2154.36</v>
      </c>
      <c r="L215">
        <f>VLOOKUP(Medical_Examinations[[#This Row],[Customer ID]],Medical_Examinations[#All],2,FALSE)</f>
        <v>35.799999999999997</v>
      </c>
      <c r="M215" t="str">
        <f>VLOOKUP(Medical_Examinations[[#This Row],[Customer ID]],Medical_Examinations[#All],3,FALSE)</f>
        <v>Obesity</v>
      </c>
      <c r="N215">
        <f>VLOOKUP(Medical_Examinations[[#This Row],[Customer ID]],Medical_Examinations[#All],4,FALSE)</f>
        <v>7.32</v>
      </c>
      <c r="O215" t="str">
        <f>VLOOKUP(Medical_Examinations[[#This Row],[Customer ID]],Medical_Examinations[#All],5,FALSE)</f>
        <v>Diabetes</v>
      </c>
      <c r="P215" t="str">
        <f>VLOOKUP(Medical_Examinations[[#This Row],[Customer ID]],Medical_Examinations[#All],6,FALSE)</f>
        <v>No</v>
      </c>
      <c r="Q215" t="str">
        <f>VLOOKUP(Medical_Examinations[[#This Row],[Customer ID]],Medical_Examinations[#All],7,FALSE)</f>
        <v>No</v>
      </c>
      <c r="R215" t="str">
        <f>VLOOKUP(Medical_Examinations[[#This Row],[Customer ID]],Medical_Examinations[#All],8,FALSE)</f>
        <v>No</v>
      </c>
      <c r="S215">
        <f>VLOOKUP(Medical_Examinations[[#This Row],[Customer ID]],Medical_Examinations[#All],9,FALSE)</f>
        <v>2</v>
      </c>
      <c r="T215" t="str">
        <f>VLOOKUP(Medical_Examinations[[#This Row],[Customer ID]],'Medical Examinations'!A214:J2549,10,FALSE)</f>
        <v>Yes</v>
      </c>
    </row>
    <row r="216" spans="1:20" x14ac:dyDescent="0.3">
      <c r="A216" t="s">
        <v>3970</v>
      </c>
      <c r="B216" t="s">
        <v>6316</v>
      </c>
      <c r="C216" t="s">
        <v>3</v>
      </c>
      <c r="D216" t="s">
        <v>192</v>
      </c>
      <c r="E216" t="s">
        <v>413</v>
      </c>
      <c r="F216" s="3" t="str">
        <f>VLOOKUP(Hospitalisation_Details[[#This Row],[Customer ID]],Hospitalisation_Details[#All],6,FALSE)</f>
        <v>29-11-00</v>
      </c>
      <c r="G216">
        <f>VLOOKUP(Hospitalisation_Details[[#This Row],[Customer ID]],Hospitalisation_Details[#All],8,FALSE)</f>
        <v>22</v>
      </c>
      <c r="H216" t="str">
        <f>VLOOKUP(Hospitalisation_Details[[#This Row],[Customer ID]],Hospitalisation_Details[#All],12,FALSE)</f>
        <v>R1013</v>
      </c>
      <c r="I216" t="str">
        <f>VLOOKUP(Hospitalisation_Details[[#This Row],[Customer ID]],Hospitalisation_Details[#All],12,FALSE)</f>
        <v>R1013</v>
      </c>
      <c r="J216" t="str">
        <f>VLOOKUP(Hospitalisation_Details[[#This Row],[Customer ID]],Hospitalisation_Details[#All],11,FALSE)</f>
        <v>Tier - 3</v>
      </c>
      <c r="K216">
        <f>VLOOKUP(Hospitalisation_Details[[#This Row],[Customer ID]],Hospitalisation_Details[#All],9,FALSE)</f>
        <v>2155.6799999999998</v>
      </c>
      <c r="L216">
        <f>VLOOKUP(Medical_Examinations[[#This Row],[Customer ID]],Medical_Examinations[#All],2,FALSE)</f>
        <v>49.8</v>
      </c>
      <c r="M216" t="str">
        <f>VLOOKUP(Medical_Examinations[[#This Row],[Customer ID]],Medical_Examinations[#All],3,FALSE)</f>
        <v>Obesity</v>
      </c>
      <c r="N216">
        <f>VLOOKUP(Medical_Examinations[[#This Row],[Customer ID]],Medical_Examinations[#All],4,FALSE)</f>
        <v>4.24</v>
      </c>
      <c r="O216" t="str">
        <f>VLOOKUP(Medical_Examinations[[#This Row],[Customer ID]],Medical_Examinations[#All],5,FALSE)</f>
        <v>Normal</v>
      </c>
      <c r="P216" t="str">
        <f>VLOOKUP(Medical_Examinations[[#This Row],[Customer ID]],Medical_Examinations[#All],6,FALSE)</f>
        <v>No</v>
      </c>
      <c r="Q216" t="str">
        <f>VLOOKUP(Medical_Examinations[[#This Row],[Customer ID]],Medical_Examinations[#All],7,FALSE)</f>
        <v>No</v>
      </c>
      <c r="R216" t="str">
        <f>VLOOKUP(Medical_Examinations[[#This Row],[Customer ID]],Medical_Examinations[#All],8,FALSE)</f>
        <v>No</v>
      </c>
      <c r="S216">
        <f>VLOOKUP(Medical_Examinations[[#This Row],[Customer ID]],Medical_Examinations[#All],9,FALSE)</f>
        <v>1</v>
      </c>
      <c r="T216" t="str">
        <f>VLOOKUP(Medical_Examinations[[#This Row],[Customer ID]],'Medical Examinations'!A215:J2550,10,FALSE)</f>
        <v>Yes</v>
      </c>
    </row>
    <row r="217" spans="1:20" x14ac:dyDescent="0.3">
      <c r="A217" t="s">
        <v>3971</v>
      </c>
      <c r="B217" t="s">
        <v>6317</v>
      </c>
      <c r="C217" t="s">
        <v>6</v>
      </c>
      <c r="D217" t="s">
        <v>414</v>
      </c>
      <c r="E217" t="s">
        <v>415</v>
      </c>
      <c r="F217" s="3" t="str">
        <f>VLOOKUP(Hospitalisation_Details[[#This Row],[Customer ID]],Hospitalisation_Details[#All],6,FALSE)</f>
        <v>10-12-00</v>
      </c>
      <c r="G217">
        <f>VLOOKUP(Hospitalisation_Details[[#This Row],[Customer ID]],Hospitalisation_Details[#All],8,FALSE)</f>
        <v>22</v>
      </c>
      <c r="H217" t="str">
        <f>VLOOKUP(Hospitalisation_Details[[#This Row],[Customer ID]],Hospitalisation_Details[#All],12,FALSE)</f>
        <v>R1013</v>
      </c>
      <c r="I217" t="str">
        <f>VLOOKUP(Hospitalisation_Details[[#This Row],[Customer ID]],Hospitalisation_Details[#All],12,FALSE)</f>
        <v>R1013</v>
      </c>
      <c r="J217" t="str">
        <f>VLOOKUP(Hospitalisation_Details[[#This Row],[Customer ID]],Hospitalisation_Details[#All],11,FALSE)</f>
        <v>Tier - 2</v>
      </c>
      <c r="K217">
        <f>VLOOKUP(Hospitalisation_Details[[#This Row],[Customer ID]],Hospitalisation_Details[#All],9,FALSE)</f>
        <v>2156.75</v>
      </c>
      <c r="L217">
        <f>VLOOKUP(Medical_Examinations[[#This Row],[Customer ID]],Medical_Examinations[#All],2,FALSE)</f>
        <v>35.71</v>
      </c>
      <c r="M217" t="str">
        <f>VLOOKUP(Medical_Examinations[[#This Row],[Customer ID]],Medical_Examinations[#All],3,FALSE)</f>
        <v>Obesity</v>
      </c>
      <c r="N217">
        <f>VLOOKUP(Medical_Examinations[[#This Row],[Customer ID]],Medical_Examinations[#All],4,FALSE)</f>
        <v>6.84</v>
      </c>
      <c r="O217" t="str">
        <f>VLOOKUP(Medical_Examinations[[#This Row],[Customer ID]],Medical_Examinations[#All],5,FALSE)</f>
        <v>Diabetes</v>
      </c>
      <c r="P217" t="str">
        <f>VLOOKUP(Medical_Examinations[[#This Row],[Customer ID]],Medical_Examinations[#All],6,FALSE)</f>
        <v>No</v>
      </c>
      <c r="Q217" t="str">
        <f>VLOOKUP(Medical_Examinations[[#This Row],[Customer ID]],Medical_Examinations[#All],7,FALSE)</f>
        <v>No</v>
      </c>
      <c r="R217" t="str">
        <f>VLOOKUP(Medical_Examinations[[#This Row],[Customer ID]],Medical_Examinations[#All],8,FALSE)</f>
        <v>No</v>
      </c>
      <c r="S217">
        <f>VLOOKUP(Medical_Examinations[[#This Row],[Customer ID]],Medical_Examinations[#All],9,FALSE)</f>
        <v>2</v>
      </c>
      <c r="T217" t="str">
        <f>VLOOKUP(Medical_Examinations[[#This Row],[Customer ID]],'Medical Examinations'!A216:J2551,10,FALSE)</f>
        <v>Yes</v>
      </c>
    </row>
    <row r="218" spans="1:20" x14ac:dyDescent="0.3">
      <c r="A218" t="s">
        <v>3972</v>
      </c>
      <c r="B218" t="s">
        <v>6318</v>
      </c>
      <c r="C218" t="s">
        <v>6</v>
      </c>
      <c r="D218" t="s">
        <v>104</v>
      </c>
      <c r="E218" t="s">
        <v>416</v>
      </c>
      <c r="F218" s="3" t="str">
        <f>VLOOKUP(Hospitalisation_Details[[#This Row],[Customer ID]],Hospitalisation_Details[#All],6,FALSE)</f>
        <v>23-08-00</v>
      </c>
      <c r="G218">
        <f>VLOOKUP(Hospitalisation_Details[[#This Row],[Customer ID]],Hospitalisation_Details[#All],8,FALSE)</f>
        <v>22</v>
      </c>
      <c r="H218" t="str">
        <f>VLOOKUP(Hospitalisation_Details[[#This Row],[Customer ID]],Hospitalisation_Details[#All],12,FALSE)</f>
        <v>R1011</v>
      </c>
      <c r="I218" t="str">
        <f>VLOOKUP(Hospitalisation_Details[[#This Row],[Customer ID]],Hospitalisation_Details[#All],12,FALSE)</f>
        <v>R1011</v>
      </c>
      <c r="J218" t="str">
        <f>VLOOKUP(Hospitalisation_Details[[#This Row],[Customer ID]],Hospitalisation_Details[#All],11,FALSE)</f>
        <v>Tier - 2</v>
      </c>
      <c r="K218">
        <f>VLOOKUP(Hospitalisation_Details[[#This Row],[Customer ID]],Hospitalisation_Details[#All],9,FALSE)</f>
        <v>2166.73</v>
      </c>
      <c r="L218">
        <f>VLOOKUP(Medical_Examinations[[#This Row],[Customer ID]],Medical_Examinations[#All],2,FALSE)</f>
        <v>30.8</v>
      </c>
      <c r="M218" t="str">
        <f>VLOOKUP(Medical_Examinations[[#This Row],[Customer ID]],Medical_Examinations[#All],3,FALSE)</f>
        <v>Obesity</v>
      </c>
      <c r="N218">
        <f>VLOOKUP(Medical_Examinations[[#This Row],[Customer ID]],Medical_Examinations[#All],4,FALSE)</f>
        <v>5.23</v>
      </c>
      <c r="O218" t="str">
        <f>VLOOKUP(Medical_Examinations[[#This Row],[Customer ID]],Medical_Examinations[#All],5,FALSE)</f>
        <v>Normal</v>
      </c>
      <c r="P218" t="str">
        <f>VLOOKUP(Medical_Examinations[[#This Row],[Customer ID]],Medical_Examinations[#All],6,FALSE)</f>
        <v>Yes</v>
      </c>
      <c r="Q218" t="str">
        <f>VLOOKUP(Medical_Examinations[[#This Row],[Customer ID]],Medical_Examinations[#All],7,FALSE)</f>
        <v>No</v>
      </c>
      <c r="R218" t="str">
        <f>VLOOKUP(Medical_Examinations[[#This Row],[Customer ID]],Medical_Examinations[#All],8,FALSE)</f>
        <v>No</v>
      </c>
      <c r="S218">
        <f>VLOOKUP(Medical_Examinations[[#This Row],[Customer ID]],Medical_Examinations[#All],9,FALSE)</f>
        <v>1</v>
      </c>
      <c r="T218" t="str">
        <f>VLOOKUP(Medical_Examinations[[#This Row],[Customer ID]],'Medical Examinations'!A217:J2552,10,FALSE)</f>
        <v>Yes</v>
      </c>
    </row>
    <row r="219" spans="1:20" x14ac:dyDescent="0.3">
      <c r="A219" t="s">
        <v>3973</v>
      </c>
      <c r="B219" t="s">
        <v>6319</v>
      </c>
      <c r="C219" t="s">
        <v>6</v>
      </c>
      <c r="D219" t="s">
        <v>166</v>
      </c>
      <c r="E219" t="s">
        <v>417</v>
      </c>
      <c r="F219" s="3" t="str">
        <f>VLOOKUP(Hospitalisation_Details[[#This Row],[Customer ID]],Hospitalisation_Details[#All],6,FALSE)</f>
        <v>27-09-94</v>
      </c>
      <c r="G219">
        <f>VLOOKUP(Hospitalisation_Details[[#This Row],[Customer ID]],Hospitalisation_Details[#All],8,FALSE)</f>
        <v>28</v>
      </c>
      <c r="H219" t="str">
        <f>VLOOKUP(Hospitalisation_Details[[#This Row],[Customer ID]],Hospitalisation_Details[#All],12,FALSE)</f>
        <v>R1013</v>
      </c>
      <c r="I219" t="str">
        <f>VLOOKUP(Hospitalisation_Details[[#This Row],[Customer ID]],Hospitalisation_Details[#All],12,FALSE)</f>
        <v>R1013</v>
      </c>
      <c r="J219" t="str">
        <f>VLOOKUP(Hospitalisation_Details[[#This Row],[Customer ID]],Hospitalisation_Details[#All],11,FALSE)</f>
        <v>Tier - 2</v>
      </c>
      <c r="K219">
        <f>VLOOKUP(Hospitalisation_Details[[#This Row],[Customer ID]],Hospitalisation_Details[#All],9,FALSE)</f>
        <v>2170.08</v>
      </c>
      <c r="L219">
        <f>VLOOKUP(Medical_Examinations[[#This Row],[Customer ID]],Medical_Examinations[#All],2,FALSE)</f>
        <v>33.69</v>
      </c>
      <c r="M219" t="str">
        <f>VLOOKUP(Medical_Examinations[[#This Row],[Customer ID]],Medical_Examinations[#All],3,FALSE)</f>
        <v>Obesity</v>
      </c>
      <c r="N219">
        <f>VLOOKUP(Medical_Examinations[[#This Row],[Customer ID]],Medical_Examinations[#All],4,FALSE)</f>
        <v>9.68</v>
      </c>
      <c r="O219" t="str">
        <f>VLOOKUP(Medical_Examinations[[#This Row],[Customer ID]],Medical_Examinations[#All],5,FALSE)</f>
        <v>Diabetes</v>
      </c>
      <c r="P219" t="str">
        <f>VLOOKUP(Medical_Examinations[[#This Row],[Customer ID]],Medical_Examinations[#All],6,FALSE)</f>
        <v>No</v>
      </c>
      <c r="Q219" t="str">
        <f>VLOOKUP(Medical_Examinations[[#This Row],[Customer ID]],Medical_Examinations[#All],7,FALSE)</f>
        <v>No</v>
      </c>
      <c r="R219" t="str">
        <f>VLOOKUP(Medical_Examinations[[#This Row],[Customer ID]],Medical_Examinations[#All],8,FALSE)</f>
        <v>No</v>
      </c>
      <c r="S219">
        <f>VLOOKUP(Medical_Examinations[[#This Row],[Customer ID]],Medical_Examinations[#All],9,FALSE)</f>
        <v>0</v>
      </c>
      <c r="T219" t="str">
        <f>VLOOKUP(Medical_Examinations[[#This Row],[Customer ID]],'Medical Examinations'!A218:J2553,10,FALSE)</f>
        <v>Yes</v>
      </c>
    </row>
    <row r="220" spans="1:20" x14ac:dyDescent="0.3">
      <c r="A220" t="s">
        <v>3974</v>
      </c>
      <c r="B220" t="s">
        <v>6320</v>
      </c>
      <c r="C220" t="s">
        <v>6</v>
      </c>
      <c r="D220" t="s">
        <v>418</v>
      </c>
      <c r="E220" t="s">
        <v>419</v>
      </c>
      <c r="F220" s="3" t="str">
        <f>VLOOKUP(Hospitalisation_Details[[#This Row],[Customer ID]],Hospitalisation_Details[#All],6,FALSE)</f>
        <v>16-12-91</v>
      </c>
      <c r="G220">
        <f>VLOOKUP(Hospitalisation_Details[[#This Row],[Customer ID]],Hospitalisation_Details[#All],8,FALSE)</f>
        <v>31</v>
      </c>
      <c r="H220" t="str">
        <f>VLOOKUP(Hospitalisation_Details[[#This Row],[Customer ID]],Hospitalisation_Details[#All],12,FALSE)</f>
        <v>R1012</v>
      </c>
      <c r="I220" t="str">
        <f>VLOOKUP(Hospitalisation_Details[[#This Row],[Customer ID]],Hospitalisation_Details[#All],12,FALSE)</f>
        <v>R1012</v>
      </c>
      <c r="J220" t="str">
        <f>VLOOKUP(Hospitalisation_Details[[#This Row],[Customer ID]],Hospitalisation_Details[#All],11,FALSE)</f>
        <v>Tier - 2</v>
      </c>
      <c r="K220">
        <f>VLOOKUP(Hospitalisation_Details[[#This Row],[Customer ID]],Hospitalisation_Details[#All],9,FALSE)</f>
        <v>2193.1999999999998</v>
      </c>
      <c r="L220">
        <f>VLOOKUP(Medical_Examinations[[#This Row],[Customer ID]],Medical_Examinations[#All],2,FALSE)</f>
        <v>42.27</v>
      </c>
      <c r="M220" t="str">
        <f>VLOOKUP(Medical_Examinations[[#This Row],[Customer ID]],Medical_Examinations[#All],3,FALSE)</f>
        <v>Obesity</v>
      </c>
      <c r="N220">
        <f>VLOOKUP(Medical_Examinations[[#This Row],[Customer ID]],Medical_Examinations[#All],4,FALSE)</f>
        <v>6.05</v>
      </c>
      <c r="O220" t="str">
        <f>VLOOKUP(Medical_Examinations[[#This Row],[Customer ID]],Medical_Examinations[#All],5,FALSE)</f>
        <v>Prediabetes</v>
      </c>
      <c r="P220" t="str">
        <f>VLOOKUP(Medical_Examinations[[#This Row],[Customer ID]],Medical_Examinations[#All],6,FALSE)</f>
        <v>Yes</v>
      </c>
      <c r="Q220" t="str">
        <f>VLOOKUP(Medical_Examinations[[#This Row],[Customer ID]],Medical_Examinations[#All],7,FALSE)</f>
        <v>No</v>
      </c>
      <c r="R220" t="str">
        <f>VLOOKUP(Medical_Examinations[[#This Row],[Customer ID]],Medical_Examinations[#All],8,FALSE)</f>
        <v>No</v>
      </c>
      <c r="S220">
        <f>VLOOKUP(Medical_Examinations[[#This Row],[Customer ID]],Medical_Examinations[#All],9,FALSE)</f>
        <v>1</v>
      </c>
      <c r="T220" t="str">
        <f>VLOOKUP(Medical_Examinations[[#This Row],[Customer ID]],'Medical Examinations'!A219:J2554,10,FALSE)</f>
        <v>Yes</v>
      </c>
    </row>
    <row r="221" spans="1:20" x14ac:dyDescent="0.3">
      <c r="A221" t="s">
        <v>3975</v>
      </c>
      <c r="B221" t="s">
        <v>6321</v>
      </c>
      <c r="C221" t="s">
        <v>6</v>
      </c>
      <c r="D221" t="s">
        <v>420</v>
      </c>
      <c r="E221" t="s">
        <v>161</v>
      </c>
      <c r="F221" s="3" t="str">
        <f>VLOOKUP(Hospitalisation_Details[[#This Row],[Customer ID]],Hospitalisation_Details[#All],6,FALSE)</f>
        <v>07-12-04</v>
      </c>
      <c r="G221">
        <f>VLOOKUP(Hospitalisation_Details[[#This Row],[Customer ID]],Hospitalisation_Details[#All],8,FALSE)</f>
        <v>18</v>
      </c>
      <c r="H221" t="str">
        <f>VLOOKUP(Hospitalisation_Details[[#This Row],[Customer ID]],Hospitalisation_Details[#All],12,FALSE)</f>
        <v>R1024</v>
      </c>
      <c r="I221" t="str">
        <f>VLOOKUP(Hospitalisation_Details[[#This Row],[Customer ID]],Hospitalisation_Details[#All],12,FALSE)</f>
        <v>R1024</v>
      </c>
      <c r="J221" t="str">
        <f>VLOOKUP(Hospitalisation_Details[[#This Row],[Customer ID]],Hospitalisation_Details[#All],11,FALSE)</f>
        <v>Tier - 3</v>
      </c>
      <c r="K221">
        <f>VLOOKUP(Hospitalisation_Details[[#This Row],[Customer ID]],Hospitalisation_Details[#All],9,FALSE)</f>
        <v>2196.4699999999998</v>
      </c>
      <c r="L221">
        <f>VLOOKUP(Medical_Examinations[[#This Row],[Customer ID]],Medical_Examinations[#All],2,FALSE)</f>
        <v>53.25</v>
      </c>
      <c r="M221" t="str">
        <f>VLOOKUP(Medical_Examinations[[#This Row],[Customer ID]],Medical_Examinations[#All],3,FALSE)</f>
        <v>Obesity</v>
      </c>
      <c r="N221">
        <f>VLOOKUP(Medical_Examinations[[#This Row],[Customer ID]],Medical_Examinations[#All],4,FALSE)</f>
        <v>6.11</v>
      </c>
      <c r="O221" t="str">
        <f>VLOOKUP(Medical_Examinations[[#This Row],[Customer ID]],Medical_Examinations[#All],5,FALSE)</f>
        <v>Prediabetes</v>
      </c>
      <c r="P221" t="str">
        <f>VLOOKUP(Medical_Examinations[[#This Row],[Customer ID]],Medical_Examinations[#All],6,FALSE)</f>
        <v>Yes</v>
      </c>
      <c r="Q221" t="str">
        <f>VLOOKUP(Medical_Examinations[[#This Row],[Customer ID]],Medical_Examinations[#All],7,FALSE)</f>
        <v>No</v>
      </c>
      <c r="R221" t="str">
        <f>VLOOKUP(Medical_Examinations[[#This Row],[Customer ID]],Medical_Examinations[#All],8,FALSE)</f>
        <v>Yes</v>
      </c>
      <c r="S221">
        <f>VLOOKUP(Medical_Examinations[[#This Row],[Customer ID]],Medical_Examinations[#All],9,FALSE)</f>
        <v>1</v>
      </c>
      <c r="T221" t="str">
        <f>VLOOKUP(Medical_Examinations[[#This Row],[Customer ID]],'Medical Examinations'!A220:J2555,10,FALSE)</f>
        <v>Yes</v>
      </c>
    </row>
    <row r="222" spans="1:20" x14ac:dyDescent="0.3">
      <c r="A222" t="s">
        <v>3976</v>
      </c>
      <c r="B222" t="s">
        <v>6322</v>
      </c>
      <c r="C222" t="s">
        <v>3</v>
      </c>
      <c r="D222" t="s">
        <v>421</v>
      </c>
      <c r="E222" t="s">
        <v>422</v>
      </c>
      <c r="F222" s="3" t="str">
        <f>VLOOKUP(Hospitalisation_Details[[#This Row],[Customer ID]],Hospitalisation_Details[#All],6,FALSE)</f>
        <v>03-09-04</v>
      </c>
      <c r="G222">
        <f>VLOOKUP(Hospitalisation_Details[[#This Row],[Customer ID]],Hospitalisation_Details[#All],8,FALSE)</f>
        <v>18</v>
      </c>
      <c r="H222" t="str">
        <f>VLOOKUP(Hospitalisation_Details[[#This Row],[Customer ID]],Hospitalisation_Details[#All],12,FALSE)</f>
        <v>R1023</v>
      </c>
      <c r="I222" t="str">
        <f>VLOOKUP(Hospitalisation_Details[[#This Row],[Customer ID]],Hospitalisation_Details[#All],12,FALSE)</f>
        <v>R1023</v>
      </c>
      <c r="J222" t="str">
        <f>VLOOKUP(Hospitalisation_Details[[#This Row],[Customer ID]],Hospitalisation_Details[#All],11,FALSE)</f>
        <v>Tier - 1</v>
      </c>
      <c r="K222">
        <f>VLOOKUP(Hospitalisation_Details[[#This Row],[Customer ID]],Hospitalisation_Details[#All],9,FALSE)</f>
        <v>2198.19</v>
      </c>
      <c r="L222">
        <f>VLOOKUP(Medical_Examinations[[#This Row],[Customer ID]],Medical_Examinations[#All],2,FALSE)</f>
        <v>26.8</v>
      </c>
      <c r="M222" t="str">
        <f>VLOOKUP(Medical_Examinations[[#This Row],[Customer ID]],Medical_Examinations[#All],3,FALSE)</f>
        <v>Overweight</v>
      </c>
      <c r="N222">
        <f>VLOOKUP(Medical_Examinations[[#This Row],[Customer ID]],Medical_Examinations[#All],4,FALSE)</f>
        <v>10.93</v>
      </c>
      <c r="O222" t="str">
        <f>VLOOKUP(Medical_Examinations[[#This Row],[Customer ID]],Medical_Examinations[#All],5,FALSE)</f>
        <v>Diabetes</v>
      </c>
      <c r="P222" t="str">
        <f>VLOOKUP(Medical_Examinations[[#This Row],[Customer ID]],Medical_Examinations[#All],6,FALSE)</f>
        <v>Yes</v>
      </c>
      <c r="Q222" t="str">
        <f>VLOOKUP(Medical_Examinations[[#This Row],[Customer ID]],Medical_Examinations[#All],7,FALSE)</f>
        <v>No</v>
      </c>
      <c r="R222" t="str">
        <f>VLOOKUP(Medical_Examinations[[#This Row],[Customer ID]],Medical_Examinations[#All],8,FALSE)</f>
        <v>No</v>
      </c>
      <c r="S222">
        <f>VLOOKUP(Medical_Examinations[[#This Row],[Customer ID]],Medical_Examinations[#All],9,FALSE)</f>
        <v>0</v>
      </c>
      <c r="T222" t="str">
        <f>VLOOKUP(Medical_Examinations[[#This Row],[Customer ID]],'Medical Examinations'!A221:J2556,10,FALSE)</f>
        <v>No</v>
      </c>
    </row>
    <row r="223" spans="1:20" x14ac:dyDescent="0.3">
      <c r="A223" t="s">
        <v>3977</v>
      </c>
      <c r="B223" t="s">
        <v>6323</v>
      </c>
      <c r="C223" t="s">
        <v>6</v>
      </c>
      <c r="D223" t="s">
        <v>423</v>
      </c>
      <c r="E223" t="s">
        <v>424</v>
      </c>
      <c r="F223" s="3" t="str">
        <f>VLOOKUP(Hospitalisation_Details[[#This Row],[Customer ID]],Hospitalisation_Details[#All],6,FALSE)</f>
        <v>12-09-04</v>
      </c>
      <c r="G223">
        <f>VLOOKUP(Hospitalisation_Details[[#This Row],[Customer ID]],Hospitalisation_Details[#All],8,FALSE)</f>
        <v>18</v>
      </c>
      <c r="H223" t="str">
        <f>VLOOKUP(Hospitalisation_Details[[#This Row],[Customer ID]],Hospitalisation_Details[#All],12,FALSE)</f>
        <v>R1024</v>
      </c>
      <c r="I223" t="str">
        <f>VLOOKUP(Hospitalisation_Details[[#This Row],[Customer ID]],Hospitalisation_Details[#All],12,FALSE)</f>
        <v>R1024</v>
      </c>
      <c r="J223" t="str">
        <f>VLOOKUP(Hospitalisation_Details[[#This Row],[Customer ID]],Hospitalisation_Details[#All],11,FALSE)</f>
        <v>Tier - 2</v>
      </c>
      <c r="K223">
        <f>VLOOKUP(Hospitalisation_Details[[#This Row],[Customer ID]],Hospitalisation_Details[#All],9,FALSE)</f>
        <v>2200.83</v>
      </c>
      <c r="L223">
        <f>VLOOKUP(Medical_Examinations[[#This Row],[Customer ID]],Medical_Examinations[#All],2,FALSE)</f>
        <v>28.5</v>
      </c>
      <c r="M223" t="str">
        <f>VLOOKUP(Medical_Examinations[[#This Row],[Customer ID]],Medical_Examinations[#All],3,FALSE)</f>
        <v>Overweight</v>
      </c>
      <c r="N223">
        <f>VLOOKUP(Medical_Examinations[[#This Row],[Customer ID]],Medical_Examinations[#All],4,FALSE)</f>
        <v>5.12</v>
      </c>
      <c r="O223" t="str">
        <f>VLOOKUP(Medical_Examinations[[#This Row],[Customer ID]],Medical_Examinations[#All],5,FALSE)</f>
        <v>Normal</v>
      </c>
      <c r="P223" t="str">
        <f>VLOOKUP(Medical_Examinations[[#This Row],[Customer ID]],Medical_Examinations[#All],6,FALSE)</f>
        <v>No</v>
      </c>
      <c r="Q223" t="str">
        <f>VLOOKUP(Medical_Examinations[[#This Row],[Customer ID]],Medical_Examinations[#All],7,FALSE)</f>
        <v>No</v>
      </c>
      <c r="R223" t="str">
        <f>VLOOKUP(Medical_Examinations[[#This Row],[Customer ID]],Medical_Examinations[#All],8,FALSE)</f>
        <v>No</v>
      </c>
      <c r="S223">
        <f>VLOOKUP(Medical_Examinations[[#This Row],[Customer ID]],Medical_Examinations[#All],9,FALSE)</f>
        <v>1</v>
      </c>
      <c r="T223" t="str">
        <f>VLOOKUP(Medical_Examinations[[#This Row],[Customer ID]],'Medical Examinations'!A222:J2557,10,FALSE)</f>
        <v>Yes</v>
      </c>
    </row>
    <row r="224" spans="1:20" x14ac:dyDescent="0.3">
      <c r="A224" t="s">
        <v>3978</v>
      </c>
      <c r="B224" t="s">
        <v>6324</v>
      </c>
      <c r="C224" t="s">
        <v>6</v>
      </c>
      <c r="D224" t="s">
        <v>425</v>
      </c>
      <c r="E224" t="s">
        <v>426</v>
      </c>
      <c r="F224" s="3" t="str">
        <f>VLOOKUP(Hospitalisation_Details[[#This Row],[Customer ID]],Hospitalisation_Details[#All],6,FALSE)</f>
        <v>27-07-04</v>
      </c>
      <c r="G224">
        <f>VLOOKUP(Hospitalisation_Details[[#This Row],[Customer ID]],Hospitalisation_Details[#All],8,FALSE)</f>
        <v>18</v>
      </c>
      <c r="H224" t="str">
        <f>VLOOKUP(Hospitalisation_Details[[#This Row],[Customer ID]],Hospitalisation_Details[#All],12,FALSE)</f>
        <v>R1013</v>
      </c>
      <c r="I224" t="str">
        <f>VLOOKUP(Hospitalisation_Details[[#This Row],[Customer ID]],Hospitalisation_Details[#All],12,FALSE)</f>
        <v>R1013</v>
      </c>
      <c r="J224" t="str">
        <f>VLOOKUP(Hospitalisation_Details[[#This Row],[Customer ID]],Hospitalisation_Details[#All],11,FALSE)</f>
        <v>Tier - 3</v>
      </c>
      <c r="K224">
        <f>VLOOKUP(Hospitalisation_Details[[#This Row],[Customer ID]],Hospitalisation_Details[#All],9,FALSE)</f>
        <v>2201.1</v>
      </c>
      <c r="L224">
        <f>VLOOKUP(Medical_Examinations[[#This Row],[Customer ID]],Medical_Examinations[#All],2,FALSE)</f>
        <v>22.895</v>
      </c>
      <c r="M224" t="str">
        <f>VLOOKUP(Medical_Examinations[[#This Row],[Customer ID]],Medical_Examinations[#All],3,FALSE)</f>
        <v>Normal Weight</v>
      </c>
      <c r="N224">
        <f>VLOOKUP(Medical_Examinations[[#This Row],[Customer ID]],Medical_Examinations[#All],4,FALSE)</f>
        <v>5.72</v>
      </c>
      <c r="O224" t="str">
        <f>VLOOKUP(Medical_Examinations[[#This Row],[Customer ID]],Medical_Examinations[#All],5,FALSE)</f>
        <v>Prediabetes</v>
      </c>
      <c r="P224" t="str">
        <f>VLOOKUP(Medical_Examinations[[#This Row],[Customer ID]],Medical_Examinations[#All],6,FALSE)</f>
        <v>No</v>
      </c>
      <c r="Q224" t="str">
        <f>VLOOKUP(Medical_Examinations[[#This Row],[Customer ID]],Medical_Examinations[#All],7,FALSE)</f>
        <v>No</v>
      </c>
      <c r="R224" t="str">
        <f>VLOOKUP(Medical_Examinations[[#This Row],[Customer ID]],Medical_Examinations[#All],8,FALSE)</f>
        <v>No</v>
      </c>
      <c r="S224">
        <f>VLOOKUP(Medical_Examinations[[#This Row],[Customer ID]],Medical_Examinations[#All],9,FALSE)</f>
        <v>0</v>
      </c>
      <c r="T224" t="str">
        <f>VLOOKUP(Medical_Examinations[[#This Row],[Customer ID]],'Medical Examinations'!A223:J2558,10,FALSE)</f>
        <v>Yes</v>
      </c>
    </row>
    <row r="225" spans="1:20" x14ac:dyDescent="0.3">
      <c r="A225" t="s">
        <v>3979</v>
      </c>
      <c r="B225" t="s">
        <v>6325</v>
      </c>
      <c r="C225" t="s">
        <v>3</v>
      </c>
      <c r="D225" t="s">
        <v>427</v>
      </c>
      <c r="E225" t="s">
        <v>428</v>
      </c>
      <c r="F225" s="3" t="str">
        <f>VLOOKUP(Hospitalisation_Details[[#This Row],[Customer ID]],Hospitalisation_Details[#All],6,FALSE)</f>
        <v>06-08-04</v>
      </c>
      <c r="G225">
        <f>VLOOKUP(Hospitalisation_Details[[#This Row],[Customer ID]],Hospitalisation_Details[#All],8,FALSE)</f>
        <v>18</v>
      </c>
      <c r="H225" t="str">
        <f>VLOOKUP(Hospitalisation_Details[[#This Row],[Customer ID]],Hospitalisation_Details[#All],12,FALSE)</f>
        <v>R1024</v>
      </c>
      <c r="I225" t="str">
        <f>VLOOKUP(Hospitalisation_Details[[#This Row],[Customer ID]],Hospitalisation_Details[#All],12,FALSE)</f>
        <v>R1024</v>
      </c>
      <c r="J225" t="str">
        <f>VLOOKUP(Hospitalisation_Details[[#This Row],[Customer ID]],Hospitalisation_Details[#All],11,FALSE)</f>
        <v>Tier - 2</v>
      </c>
      <c r="K225">
        <f>VLOOKUP(Hospitalisation_Details[[#This Row],[Customer ID]],Hospitalisation_Details[#All],9,FALSE)</f>
        <v>2203.4699999999998</v>
      </c>
      <c r="L225">
        <f>VLOOKUP(Medical_Examinations[[#This Row],[Customer ID]],Medical_Examinations[#All],2,FALSE)</f>
        <v>34.06</v>
      </c>
      <c r="M225" t="str">
        <f>VLOOKUP(Medical_Examinations[[#This Row],[Customer ID]],Medical_Examinations[#All],3,FALSE)</f>
        <v>Obesity</v>
      </c>
      <c r="N225">
        <f>VLOOKUP(Medical_Examinations[[#This Row],[Customer ID]],Medical_Examinations[#All],4,FALSE)</f>
        <v>11.83</v>
      </c>
      <c r="O225" t="str">
        <f>VLOOKUP(Medical_Examinations[[#This Row],[Customer ID]],Medical_Examinations[#All],5,FALSE)</f>
        <v>Diabetes</v>
      </c>
      <c r="P225" t="str">
        <f>VLOOKUP(Medical_Examinations[[#This Row],[Customer ID]],Medical_Examinations[#All],6,FALSE)</f>
        <v>Yes</v>
      </c>
      <c r="Q225" t="str">
        <f>VLOOKUP(Medical_Examinations[[#This Row],[Customer ID]],Medical_Examinations[#All],7,FALSE)</f>
        <v>No</v>
      </c>
      <c r="R225" t="str">
        <f>VLOOKUP(Medical_Examinations[[#This Row],[Customer ID]],Medical_Examinations[#All],8,FALSE)</f>
        <v>No</v>
      </c>
      <c r="S225">
        <f>VLOOKUP(Medical_Examinations[[#This Row],[Customer ID]],Medical_Examinations[#All],9,FALSE)</f>
        <v>1</v>
      </c>
      <c r="T225" t="str">
        <f>VLOOKUP(Medical_Examinations[[#This Row],[Customer ID]],'Medical Examinations'!A224:J2559,10,FALSE)</f>
        <v>Yes</v>
      </c>
    </row>
    <row r="226" spans="1:20" x14ac:dyDescent="0.3">
      <c r="A226" t="s">
        <v>3980</v>
      </c>
      <c r="B226" t="s">
        <v>6326</v>
      </c>
      <c r="C226" t="s">
        <v>3</v>
      </c>
      <c r="D226" t="s">
        <v>158</v>
      </c>
      <c r="E226" t="s">
        <v>429</v>
      </c>
      <c r="F226" s="3" t="str">
        <f>VLOOKUP(Hospitalisation_Details[[#This Row],[Customer ID]],Hospitalisation_Details[#All],6,FALSE)</f>
        <v>28-10-04</v>
      </c>
      <c r="G226">
        <f>VLOOKUP(Hospitalisation_Details[[#This Row],[Customer ID]],Hospitalisation_Details[#All],8,FALSE)</f>
        <v>18</v>
      </c>
      <c r="H226" t="str">
        <f>VLOOKUP(Hospitalisation_Details[[#This Row],[Customer ID]],Hospitalisation_Details[#All],12,FALSE)</f>
        <v>R1024</v>
      </c>
      <c r="I226" t="str">
        <f>VLOOKUP(Hospitalisation_Details[[#This Row],[Customer ID]],Hospitalisation_Details[#All],12,FALSE)</f>
        <v>R1024</v>
      </c>
      <c r="J226" t="str">
        <f>VLOOKUP(Hospitalisation_Details[[#This Row],[Customer ID]],Hospitalisation_Details[#All],11,FALSE)</f>
        <v>Tier - 2</v>
      </c>
      <c r="K226">
        <f>VLOOKUP(Hospitalisation_Details[[#This Row],[Customer ID]],Hospitalisation_Details[#All],9,FALSE)</f>
        <v>2203.7399999999998</v>
      </c>
      <c r="L226">
        <f>VLOOKUP(Medical_Examinations[[#This Row],[Customer ID]],Medical_Examinations[#All],2,FALSE)</f>
        <v>36.409999999999997</v>
      </c>
      <c r="M226" t="str">
        <f>VLOOKUP(Medical_Examinations[[#This Row],[Customer ID]],Medical_Examinations[#All],3,FALSE)</f>
        <v>Obesity</v>
      </c>
      <c r="N226">
        <f>VLOOKUP(Medical_Examinations[[#This Row],[Customer ID]],Medical_Examinations[#All],4,FALSE)</f>
        <v>4.55</v>
      </c>
      <c r="O226" t="str">
        <f>VLOOKUP(Medical_Examinations[[#This Row],[Customer ID]],Medical_Examinations[#All],5,FALSE)</f>
        <v>Normal</v>
      </c>
      <c r="P226" t="str">
        <f>VLOOKUP(Medical_Examinations[[#This Row],[Customer ID]],Medical_Examinations[#All],6,FALSE)</f>
        <v>No</v>
      </c>
      <c r="Q226" t="str">
        <f>VLOOKUP(Medical_Examinations[[#This Row],[Customer ID]],Medical_Examinations[#All],7,FALSE)</f>
        <v>No</v>
      </c>
      <c r="R226" t="str">
        <f>VLOOKUP(Medical_Examinations[[#This Row],[Customer ID]],Medical_Examinations[#All],8,FALSE)</f>
        <v>No</v>
      </c>
      <c r="S226">
        <f>VLOOKUP(Medical_Examinations[[#This Row],[Customer ID]],Medical_Examinations[#All],9,FALSE)</f>
        <v>0</v>
      </c>
      <c r="T226" t="str">
        <f>VLOOKUP(Medical_Examinations[[#This Row],[Customer ID]],'Medical Examinations'!A225:J2560,10,FALSE)</f>
        <v>Yes</v>
      </c>
    </row>
    <row r="227" spans="1:20" x14ac:dyDescent="0.3">
      <c r="A227" t="s">
        <v>3981</v>
      </c>
      <c r="B227" t="s">
        <v>6327</v>
      </c>
      <c r="C227" t="s">
        <v>6</v>
      </c>
      <c r="D227" t="s">
        <v>430</v>
      </c>
      <c r="E227" t="s">
        <v>129</v>
      </c>
      <c r="F227" s="3" t="str">
        <f>VLOOKUP(Hospitalisation_Details[[#This Row],[Customer ID]],Hospitalisation_Details[#All],6,FALSE)</f>
        <v>13-11-04</v>
      </c>
      <c r="G227">
        <f>VLOOKUP(Hospitalisation_Details[[#This Row],[Customer ID]],Hospitalisation_Details[#All],8,FALSE)</f>
        <v>18</v>
      </c>
      <c r="H227" t="str">
        <f>VLOOKUP(Hospitalisation_Details[[#This Row],[Customer ID]],Hospitalisation_Details[#All],12,FALSE)</f>
        <v>R1024</v>
      </c>
      <c r="I227" t="str">
        <f>VLOOKUP(Hospitalisation_Details[[#This Row],[Customer ID]],Hospitalisation_Details[#All],12,FALSE)</f>
        <v>R1024</v>
      </c>
      <c r="J227" t="str">
        <f>VLOOKUP(Hospitalisation_Details[[#This Row],[Customer ID]],Hospitalisation_Details[#All],11,FALSE)</f>
        <v>Tier - 3</v>
      </c>
      <c r="K227">
        <f>VLOOKUP(Hospitalisation_Details[[#This Row],[Customer ID]],Hospitalisation_Details[#All],9,FALSE)</f>
        <v>2205.98</v>
      </c>
      <c r="L227">
        <f>VLOOKUP(Medical_Examinations[[#This Row],[Customer ID]],Medical_Examinations[#All],2,FALSE)</f>
        <v>52.3</v>
      </c>
      <c r="M227" t="str">
        <f>VLOOKUP(Medical_Examinations[[#This Row],[Customer ID]],Medical_Examinations[#All],3,FALSE)</f>
        <v>Obesity</v>
      </c>
      <c r="N227">
        <f>VLOOKUP(Medical_Examinations[[#This Row],[Customer ID]],Medical_Examinations[#All],4,FALSE)</f>
        <v>4.87</v>
      </c>
      <c r="O227" t="str">
        <f>VLOOKUP(Medical_Examinations[[#This Row],[Customer ID]],Medical_Examinations[#All],5,FALSE)</f>
        <v>Normal</v>
      </c>
      <c r="P227" t="str">
        <f>VLOOKUP(Medical_Examinations[[#This Row],[Customer ID]],Medical_Examinations[#All],6,FALSE)</f>
        <v>Yes</v>
      </c>
      <c r="Q227" t="str">
        <f>VLOOKUP(Medical_Examinations[[#This Row],[Customer ID]],Medical_Examinations[#All],7,FALSE)</f>
        <v>No</v>
      </c>
      <c r="R227" t="str">
        <f>VLOOKUP(Medical_Examinations[[#This Row],[Customer ID]],Medical_Examinations[#All],8,FALSE)</f>
        <v>Yes</v>
      </c>
      <c r="S227">
        <f>VLOOKUP(Medical_Examinations[[#This Row],[Customer ID]],Medical_Examinations[#All],9,FALSE)</f>
        <v>1</v>
      </c>
      <c r="T227" t="str">
        <f>VLOOKUP(Medical_Examinations[[#This Row],[Customer ID]],'Medical Examinations'!A226:J2561,10,FALSE)</f>
        <v>Yes</v>
      </c>
    </row>
    <row r="228" spans="1:20" x14ac:dyDescent="0.3">
      <c r="A228" t="s">
        <v>3982</v>
      </c>
      <c r="B228" t="s">
        <v>6328</v>
      </c>
      <c r="C228" t="s">
        <v>3</v>
      </c>
      <c r="D228" t="s">
        <v>431</v>
      </c>
      <c r="E228" t="s">
        <v>432</v>
      </c>
      <c r="F228" s="3" t="str">
        <f>VLOOKUP(Hospitalisation_Details[[#This Row],[Customer ID]],Hospitalisation_Details[#All],6,FALSE)</f>
        <v>06-08-04</v>
      </c>
      <c r="G228">
        <f>VLOOKUP(Hospitalisation_Details[[#This Row],[Customer ID]],Hospitalisation_Details[#All],8,FALSE)</f>
        <v>18</v>
      </c>
      <c r="H228" t="str">
        <f>VLOOKUP(Hospitalisation_Details[[#This Row],[Customer ID]],Hospitalisation_Details[#All],12,FALSE)</f>
        <v>R1024</v>
      </c>
      <c r="I228" t="str">
        <f>VLOOKUP(Hospitalisation_Details[[#This Row],[Customer ID]],Hospitalisation_Details[#All],12,FALSE)</f>
        <v>R1024</v>
      </c>
      <c r="J228" t="str">
        <f>VLOOKUP(Hospitalisation_Details[[#This Row],[Customer ID]],Hospitalisation_Details[#All],11,FALSE)</f>
        <v>Tier - 2</v>
      </c>
      <c r="K228">
        <f>VLOOKUP(Hospitalisation_Details[[#This Row],[Customer ID]],Hospitalisation_Details[#All],9,FALSE)</f>
        <v>2207.6999999999998</v>
      </c>
      <c r="L228">
        <f>VLOOKUP(Medical_Examinations[[#This Row],[Customer ID]],Medical_Examinations[#All],2,FALSE)</f>
        <v>52.66</v>
      </c>
      <c r="M228" t="str">
        <f>VLOOKUP(Medical_Examinations[[#This Row],[Customer ID]],Medical_Examinations[#All],3,FALSE)</f>
        <v>Obesity</v>
      </c>
      <c r="N228">
        <f>VLOOKUP(Medical_Examinations[[#This Row],[Customer ID]],Medical_Examinations[#All],4,FALSE)</f>
        <v>4.45</v>
      </c>
      <c r="O228" t="str">
        <f>VLOOKUP(Medical_Examinations[[#This Row],[Customer ID]],Medical_Examinations[#All],5,FALSE)</f>
        <v>Normal</v>
      </c>
      <c r="P228" t="str">
        <f>VLOOKUP(Medical_Examinations[[#This Row],[Customer ID]],Medical_Examinations[#All],6,FALSE)</f>
        <v>No</v>
      </c>
      <c r="Q228" t="str">
        <f>VLOOKUP(Medical_Examinations[[#This Row],[Customer ID]],Medical_Examinations[#All],7,FALSE)</f>
        <v>No</v>
      </c>
      <c r="R228" t="str">
        <f>VLOOKUP(Medical_Examinations[[#This Row],[Customer ID]],Medical_Examinations[#All],8,FALSE)</f>
        <v>No</v>
      </c>
      <c r="S228">
        <f>VLOOKUP(Medical_Examinations[[#This Row],[Customer ID]],Medical_Examinations[#All],9,FALSE)</f>
        <v>1</v>
      </c>
      <c r="T228" t="str">
        <f>VLOOKUP(Medical_Examinations[[#This Row],[Customer ID]],'Medical Examinations'!A227:J2562,10,FALSE)</f>
        <v>Yes</v>
      </c>
    </row>
    <row r="229" spans="1:20" x14ac:dyDescent="0.3">
      <c r="A229" t="s">
        <v>3983</v>
      </c>
      <c r="B229" t="s">
        <v>6329</v>
      </c>
      <c r="C229" t="s">
        <v>6</v>
      </c>
      <c r="D229" t="s">
        <v>433</v>
      </c>
      <c r="E229" t="s">
        <v>434</v>
      </c>
      <c r="F229" s="3" t="str">
        <f>VLOOKUP(Hospitalisation_Details[[#This Row],[Customer ID]],Hospitalisation_Details[#All],6,FALSE)</f>
        <v>27-07-04</v>
      </c>
      <c r="G229">
        <f>VLOOKUP(Hospitalisation_Details[[#This Row],[Customer ID]],Hospitalisation_Details[#All],8,FALSE)</f>
        <v>18</v>
      </c>
      <c r="H229" t="str">
        <f>VLOOKUP(Hospitalisation_Details[[#This Row],[Customer ID]],Hospitalisation_Details[#All],12,FALSE)</f>
        <v>R1024</v>
      </c>
      <c r="I229" t="str">
        <f>VLOOKUP(Hospitalisation_Details[[#This Row],[Customer ID]],Hospitalisation_Details[#All],12,FALSE)</f>
        <v>R1024</v>
      </c>
      <c r="J229" t="str">
        <f>VLOOKUP(Hospitalisation_Details[[#This Row],[Customer ID]],Hospitalisation_Details[#All],11,FALSE)</f>
        <v>Tier - 2</v>
      </c>
      <c r="K229">
        <f>VLOOKUP(Hospitalisation_Details[[#This Row],[Customer ID]],Hospitalisation_Details[#All],9,FALSE)</f>
        <v>2211.13</v>
      </c>
      <c r="L229">
        <f>VLOOKUP(Medical_Examinations[[#This Row],[Customer ID]],Medical_Examinations[#All],2,FALSE)</f>
        <v>29.57</v>
      </c>
      <c r="M229" t="str">
        <f>VLOOKUP(Medical_Examinations[[#This Row],[Customer ID]],Medical_Examinations[#All],3,FALSE)</f>
        <v>Overweight</v>
      </c>
      <c r="N229">
        <f>VLOOKUP(Medical_Examinations[[#This Row],[Customer ID]],Medical_Examinations[#All],4,FALSE)</f>
        <v>9.42</v>
      </c>
      <c r="O229" t="str">
        <f>VLOOKUP(Medical_Examinations[[#This Row],[Customer ID]],Medical_Examinations[#All],5,FALSE)</f>
        <v>Diabetes</v>
      </c>
      <c r="P229" t="str">
        <f>VLOOKUP(Medical_Examinations[[#This Row],[Customer ID]],Medical_Examinations[#All],6,FALSE)</f>
        <v>Yes</v>
      </c>
      <c r="Q229" t="str">
        <f>VLOOKUP(Medical_Examinations[[#This Row],[Customer ID]],Medical_Examinations[#All],7,FALSE)</f>
        <v>No</v>
      </c>
      <c r="R229" t="str">
        <f>VLOOKUP(Medical_Examinations[[#This Row],[Customer ID]],Medical_Examinations[#All],8,FALSE)</f>
        <v>No</v>
      </c>
      <c r="S229">
        <f>VLOOKUP(Medical_Examinations[[#This Row],[Customer ID]],Medical_Examinations[#All],9,FALSE)</f>
        <v>0</v>
      </c>
      <c r="T229" t="str">
        <f>VLOOKUP(Medical_Examinations[[#This Row],[Customer ID]],'Medical Examinations'!A228:J2563,10,FALSE)</f>
        <v>Yes</v>
      </c>
    </row>
    <row r="230" spans="1:20" x14ac:dyDescent="0.3">
      <c r="A230" t="s">
        <v>3984</v>
      </c>
      <c r="B230" t="s">
        <v>6330</v>
      </c>
      <c r="C230" t="s">
        <v>3</v>
      </c>
      <c r="D230" t="s">
        <v>435</v>
      </c>
      <c r="E230" t="s">
        <v>436</v>
      </c>
      <c r="F230" s="3" t="str">
        <f>VLOOKUP(Hospitalisation_Details[[#This Row],[Customer ID]],Hospitalisation_Details[#All],6,FALSE)</f>
        <v>17-11-94</v>
      </c>
      <c r="G230">
        <f>VLOOKUP(Hospitalisation_Details[[#This Row],[Customer ID]],Hospitalisation_Details[#All],8,FALSE)</f>
        <v>28</v>
      </c>
      <c r="H230" t="str">
        <f>VLOOKUP(Hospitalisation_Details[[#This Row],[Customer ID]],Hospitalisation_Details[#All],12,FALSE)</f>
        <v>R1013</v>
      </c>
      <c r="I230" t="str">
        <f>VLOOKUP(Hospitalisation_Details[[#This Row],[Customer ID]],Hospitalisation_Details[#All],12,FALSE)</f>
        <v>R1013</v>
      </c>
      <c r="J230" t="str">
        <f>VLOOKUP(Hospitalisation_Details[[#This Row],[Customer ID]],Hospitalisation_Details[#All],11,FALSE)</f>
        <v>Tier - 2</v>
      </c>
      <c r="K230">
        <f>VLOOKUP(Hospitalisation_Details[[#This Row],[Customer ID]],Hospitalisation_Details[#All],9,FALSE)</f>
        <v>2213.21</v>
      </c>
      <c r="L230">
        <f>VLOOKUP(Medical_Examinations[[#This Row],[Customer ID]],Medical_Examinations[#All],2,FALSE)</f>
        <v>36.99</v>
      </c>
      <c r="M230" t="str">
        <f>VLOOKUP(Medical_Examinations[[#This Row],[Customer ID]],Medical_Examinations[#All],3,FALSE)</f>
        <v>Obesity</v>
      </c>
      <c r="N230">
        <f>VLOOKUP(Medical_Examinations[[#This Row],[Customer ID]],Medical_Examinations[#All],4,FALSE)</f>
        <v>5.37</v>
      </c>
      <c r="O230" t="str">
        <f>VLOOKUP(Medical_Examinations[[#This Row],[Customer ID]],Medical_Examinations[#All],5,FALSE)</f>
        <v>Normal</v>
      </c>
      <c r="P230" t="str">
        <f>VLOOKUP(Medical_Examinations[[#This Row],[Customer ID]],Medical_Examinations[#All],6,FALSE)</f>
        <v>Yes</v>
      </c>
      <c r="Q230" t="str">
        <f>VLOOKUP(Medical_Examinations[[#This Row],[Customer ID]],Medical_Examinations[#All],7,FALSE)</f>
        <v>No</v>
      </c>
      <c r="R230" t="str">
        <f>VLOOKUP(Medical_Examinations[[#This Row],[Customer ID]],Medical_Examinations[#All],8,FALSE)</f>
        <v>Yes</v>
      </c>
      <c r="S230">
        <f>VLOOKUP(Medical_Examinations[[#This Row],[Customer ID]],Medical_Examinations[#All],9,FALSE)</f>
        <v>1</v>
      </c>
      <c r="T230" t="str">
        <f>VLOOKUP(Medical_Examinations[[#This Row],[Customer ID]],'Medical Examinations'!A229:J2564,10,FALSE)</f>
        <v>Yes</v>
      </c>
    </row>
    <row r="231" spans="1:20" x14ac:dyDescent="0.3">
      <c r="A231" t="s">
        <v>3985</v>
      </c>
      <c r="B231" t="s">
        <v>6331</v>
      </c>
      <c r="C231" t="s">
        <v>3</v>
      </c>
      <c r="D231" t="s">
        <v>437</v>
      </c>
      <c r="E231" t="s">
        <v>438</v>
      </c>
      <c r="F231" s="3" t="str">
        <f>VLOOKUP(Hospitalisation_Details[[#This Row],[Customer ID]],Hospitalisation_Details[#All],6,FALSE)</f>
        <v>13-06-04</v>
      </c>
      <c r="G231">
        <f>VLOOKUP(Hospitalisation_Details[[#This Row],[Customer ID]],Hospitalisation_Details[#All],8,FALSE)</f>
        <v>18</v>
      </c>
      <c r="H231" t="str">
        <f>VLOOKUP(Hospitalisation_Details[[#This Row],[Customer ID]],Hospitalisation_Details[#All],12,FALSE)</f>
        <v>R1024</v>
      </c>
      <c r="I231" t="str">
        <f>VLOOKUP(Hospitalisation_Details[[#This Row],[Customer ID]],Hospitalisation_Details[#All],12,FALSE)</f>
        <v>R1024</v>
      </c>
      <c r="J231" t="str">
        <f>VLOOKUP(Hospitalisation_Details[[#This Row],[Customer ID]],Hospitalisation_Details[#All],11,FALSE)</f>
        <v>Tier - 1</v>
      </c>
      <c r="K231">
        <f>VLOOKUP(Hospitalisation_Details[[#This Row],[Customer ID]],Hospitalisation_Details[#All],9,FALSE)</f>
        <v>2217.4699999999998</v>
      </c>
      <c r="L231">
        <f>VLOOKUP(Medical_Examinations[[#This Row],[Customer ID]],Medical_Examinations[#All],2,FALSE)</f>
        <v>31.4</v>
      </c>
      <c r="M231" t="str">
        <f>VLOOKUP(Medical_Examinations[[#This Row],[Customer ID]],Medical_Examinations[#All],3,FALSE)</f>
        <v>Obesity</v>
      </c>
      <c r="N231">
        <f>VLOOKUP(Medical_Examinations[[#This Row],[Customer ID]],Medical_Examinations[#All],4,FALSE)</f>
        <v>4.5999999999999996</v>
      </c>
      <c r="O231" t="str">
        <f>VLOOKUP(Medical_Examinations[[#This Row],[Customer ID]],Medical_Examinations[#All],5,FALSE)</f>
        <v>Normal</v>
      </c>
      <c r="P231" t="str">
        <f>VLOOKUP(Medical_Examinations[[#This Row],[Customer ID]],Medical_Examinations[#All],6,FALSE)</f>
        <v>Yes</v>
      </c>
      <c r="Q231" t="str">
        <f>VLOOKUP(Medical_Examinations[[#This Row],[Customer ID]],Medical_Examinations[#All],7,FALSE)</f>
        <v>No</v>
      </c>
      <c r="R231" t="str">
        <f>VLOOKUP(Medical_Examinations[[#This Row],[Customer ID]],Medical_Examinations[#All],8,FALSE)</f>
        <v>No</v>
      </c>
      <c r="S231">
        <f>VLOOKUP(Medical_Examinations[[#This Row],[Customer ID]],Medical_Examinations[#All],9,FALSE)</f>
        <v>1</v>
      </c>
      <c r="T231" t="str">
        <f>VLOOKUP(Medical_Examinations[[#This Row],[Customer ID]],'Medical Examinations'!A230:J2565,10,FALSE)</f>
        <v>Yes</v>
      </c>
    </row>
    <row r="232" spans="1:20" x14ac:dyDescent="0.3">
      <c r="A232" t="s">
        <v>3986</v>
      </c>
      <c r="B232" t="s">
        <v>6332</v>
      </c>
      <c r="C232" t="s">
        <v>6</v>
      </c>
      <c r="D232" t="s">
        <v>439</v>
      </c>
      <c r="E232" t="s">
        <v>440</v>
      </c>
      <c r="F232" s="3" t="str">
        <f>VLOOKUP(Hospitalisation_Details[[#This Row],[Customer ID]],Hospitalisation_Details[#All],6,FALSE)</f>
        <v>25-09-04</v>
      </c>
      <c r="G232">
        <f>VLOOKUP(Hospitalisation_Details[[#This Row],[Customer ID]],Hospitalisation_Details[#All],8,FALSE)</f>
        <v>18</v>
      </c>
      <c r="H232" t="str">
        <f>VLOOKUP(Hospitalisation_Details[[#This Row],[Customer ID]],Hospitalisation_Details[#All],12,FALSE)</f>
        <v>R1024</v>
      </c>
      <c r="I232" t="str">
        <f>VLOOKUP(Hospitalisation_Details[[#This Row],[Customer ID]],Hospitalisation_Details[#All],12,FALSE)</f>
        <v>R1024</v>
      </c>
      <c r="J232" t="str">
        <f>VLOOKUP(Hospitalisation_Details[[#This Row],[Customer ID]],Hospitalisation_Details[#All],11,FALSE)</f>
        <v>Tier - 1</v>
      </c>
      <c r="K232">
        <f>VLOOKUP(Hospitalisation_Details[[#This Row],[Customer ID]],Hospitalisation_Details[#All],9,FALSE)</f>
        <v>2217.6</v>
      </c>
      <c r="L232">
        <f>VLOOKUP(Medical_Examinations[[#This Row],[Customer ID]],Medical_Examinations[#All],2,FALSE)</f>
        <v>34.9</v>
      </c>
      <c r="M232" t="str">
        <f>VLOOKUP(Medical_Examinations[[#This Row],[Customer ID]],Medical_Examinations[#All],3,FALSE)</f>
        <v>Obesity</v>
      </c>
      <c r="N232">
        <f>VLOOKUP(Medical_Examinations[[#This Row],[Customer ID]],Medical_Examinations[#All],4,FALSE)</f>
        <v>6.22</v>
      </c>
      <c r="O232" t="str">
        <f>VLOOKUP(Medical_Examinations[[#This Row],[Customer ID]],Medical_Examinations[#All],5,FALSE)</f>
        <v>Prediabetes</v>
      </c>
      <c r="P232" t="str">
        <f>VLOOKUP(Medical_Examinations[[#This Row],[Customer ID]],Medical_Examinations[#All],6,FALSE)</f>
        <v>No</v>
      </c>
      <c r="Q232" t="str">
        <f>VLOOKUP(Medical_Examinations[[#This Row],[Customer ID]],Medical_Examinations[#All],7,FALSE)</f>
        <v>No</v>
      </c>
      <c r="R232" t="str">
        <f>VLOOKUP(Medical_Examinations[[#This Row],[Customer ID]],Medical_Examinations[#All],8,FALSE)</f>
        <v>Yes</v>
      </c>
      <c r="S232">
        <f>VLOOKUP(Medical_Examinations[[#This Row],[Customer ID]],Medical_Examinations[#All],9,FALSE)</f>
        <v>1</v>
      </c>
      <c r="T232" t="str">
        <f>VLOOKUP(Medical_Examinations[[#This Row],[Customer ID]],'Medical Examinations'!A231:J2566,10,FALSE)</f>
        <v>Yes</v>
      </c>
    </row>
    <row r="233" spans="1:20" x14ac:dyDescent="0.3">
      <c r="A233" t="s">
        <v>3987</v>
      </c>
      <c r="B233" t="s">
        <v>6333</v>
      </c>
      <c r="C233" t="s">
        <v>6</v>
      </c>
      <c r="D233" t="s">
        <v>441</v>
      </c>
      <c r="E233" t="s">
        <v>442</v>
      </c>
      <c r="F233" s="3" t="str">
        <f>VLOOKUP(Hospitalisation_Details[[#This Row],[Customer ID]],Hospitalisation_Details[#All],6,FALSE)</f>
        <v>12-12-04</v>
      </c>
      <c r="G233">
        <f>VLOOKUP(Hospitalisation_Details[[#This Row],[Customer ID]],Hospitalisation_Details[#All],8,FALSE)</f>
        <v>18</v>
      </c>
      <c r="H233" t="str">
        <f>VLOOKUP(Hospitalisation_Details[[#This Row],[Customer ID]],Hospitalisation_Details[#All],12,FALSE)</f>
        <v>R1013</v>
      </c>
      <c r="I233" t="str">
        <f>VLOOKUP(Hospitalisation_Details[[#This Row],[Customer ID]],Hospitalisation_Details[#All],12,FALSE)</f>
        <v>R1013</v>
      </c>
      <c r="J233" t="str">
        <f>VLOOKUP(Hospitalisation_Details[[#This Row],[Customer ID]],Hospitalisation_Details[#All],11,FALSE)</f>
        <v>Tier - 1</v>
      </c>
      <c r="K233">
        <f>VLOOKUP(Hospitalisation_Details[[#This Row],[Customer ID]],Hospitalisation_Details[#All],9,FALSE)</f>
        <v>2219.4499999999998</v>
      </c>
      <c r="L233">
        <f>VLOOKUP(Medical_Examinations[[#This Row],[Customer ID]],Medical_Examinations[#All],2,FALSE)</f>
        <v>31.13</v>
      </c>
      <c r="M233" t="str">
        <f>VLOOKUP(Medical_Examinations[[#This Row],[Customer ID]],Medical_Examinations[#All],3,FALSE)</f>
        <v>Obesity</v>
      </c>
      <c r="N233">
        <f>VLOOKUP(Medical_Examinations[[#This Row],[Customer ID]],Medical_Examinations[#All],4,FALSE)</f>
        <v>4.5199999999999996</v>
      </c>
      <c r="O233" t="str">
        <f>VLOOKUP(Medical_Examinations[[#This Row],[Customer ID]],Medical_Examinations[#All],5,FALSE)</f>
        <v>Normal</v>
      </c>
      <c r="P233" t="str">
        <f>VLOOKUP(Medical_Examinations[[#This Row],[Customer ID]],Medical_Examinations[#All],6,FALSE)</f>
        <v>Yes</v>
      </c>
      <c r="Q233" t="str">
        <f>VLOOKUP(Medical_Examinations[[#This Row],[Customer ID]],Medical_Examinations[#All],7,FALSE)</f>
        <v>No</v>
      </c>
      <c r="R233" t="str">
        <f>VLOOKUP(Medical_Examinations[[#This Row],[Customer ID]],Medical_Examinations[#All],8,FALSE)</f>
        <v>No</v>
      </c>
      <c r="S233">
        <f>VLOOKUP(Medical_Examinations[[#This Row],[Customer ID]],Medical_Examinations[#All],9,FALSE)</f>
        <v>1</v>
      </c>
      <c r="T233" t="str">
        <f>VLOOKUP(Medical_Examinations[[#This Row],[Customer ID]],'Medical Examinations'!A232:J2567,10,FALSE)</f>
        <v>Yes</v>
      </c>
    </row>
    <row r="234" spans="1:20" x14ac:dyDescent="0.3">
      <c r="A234" t="s">
        <v>3988</v>
      </c>
      <c r="B234" t="s">
        <v>6334</v>
      </c>
      <c r="C234" t="s">
        <v>6</v>
      </c>
      <c r="D234" t="s">
        <v>443</v>
      </c>
      <c r="E234" t="s">
        <v>444</v>
      </c>
      <c r="F234" s="3" t="str">
        <f>VLOOKUP(Hospitalisation_Details[[#This Row],[Customer ID]],Hospitalisation_Details[#All],6,FALSE)</f>
        <v>10-12-03</v>
      </c>
      <c r="G234">
        <f>VLOOKUP(Hospitalisation_Details[[#This Row],[Customer ID]],Hospitalisation_Details[#All],8,FALSE)</f>
        <v>19</v>
      </c>
      <c r="H234" t="str">
        <f>VLOOKUP(Hospitalisation_Details[[#This Row],[Customer ID]],Hospitalisation_Details[#All],12,FALSE)</f>
        <v>R1012</v>
      </c>
      <c r="I234" t="str">
        <f>VLOOKUP(Hospitalisation_Details[[#This Row],[Customer ID]],Hospitalisation_Details[#All],12,FALSE)</f>
        <v>R1012</v>
      </c>
      <c r="J234" t="str">
        <f>VLOOKUP(Hospitalisation_Details[[#This Row],[Customer ID]],Hospitalisation_Details[#All],11,FALSE)</f>
        <v>Tier - 3</v>
      </c>
      <c r="K234">
        <f>VLOOKUP(Hospitalisation_Details[[#This Row],[Customer ID]],Hospitalisation_Details[#All],9,FALSE)</f>
        <v>2221.56</v>
      </c>
      <c r="L234">
        <f>VLOOKUP(Medical_Examinations[[#This Row],[Customer ID]],Medical_Examinations[#All],2,FALSE)</f>
        <v>34.799999999999997</v>
      </c>
      <c r="M234" t="str">
        <f>VLOOKUP(Medical_Examinations[[#This Row],[Customer ID]],Medical_Examinations[#All],3,FALSE)</f>
        <v>Obesity</v>
      </c>
      <c r="N234">
        <f>VLOOKUP(Medical_Examinations[[#This Row],[Customer ID]],Medical_Examinations[#All],4,FALSE)</f>
        <v>6.18</v>
      </c>
      <c r="O234" t="str">
        <f>VLOOKUP(Medical_Examinations[[#This Row],[Customer ID]],Medical_Examinations[#All],5,FALSE)</f>
        <v>Prediabetes</v>
      </c>
      <c r="P234" t="str">
        <f>VLOOKUP(Medical_Examinations[[#This Row],[Customer ID]],Medical_Examinations[#All],6,FALSE)</f>
        <v>No</v>
      </c>
      <c r="Q234" t="str">
        <f>VLOOKUP(Medical_Examinations[[#This Row],[Customer ID]],Medical_Examinations[#All],7,FALSE)</f>
        <v>No</v>
      </c>
      <c r="R234" t="str">
        <f>VLOOKUP(Medical_Examinations[[#This Row],[Customer ID]],Medical_Examinations[#All],8,FALSE)</f>
        <v>Yes</v>
      </c>
      <c r="S234">
        <f>VLOOKUP(Medical_Examinations[[#This Row],[Customer ID]],Medical_Examinations[#All],9,FALSE)</f>
        <v>1</v>
      </c>
      <c r="T234" t="str">
        <f>VLOOKUP(Medical_Examinations[[#This Row],[Customer ID]],'Medical Examinations'!A233:J2568,10,FALSE)</f>
        <v>Yes</v>
      </c>
    </row>
    <row r="235" spans="1:20" x14ac:dyDescent="0.3">
      <c r="A235" t="s">
        <v>3989</v>
      </c>
      <c r="B235" t="s">
        <v>6335</v>
      </c>
      <c r="C235" t="s">
        <v>6</v>
      </c>
      <c r="D235" t="s">
        <v>445</v>
      </c>
      <c r="E235" t="s">
        <v>446</v>
      </c>
      <c r="F235" s="3" t="str">
        <f>VLOOKUP(Hospitalisation_Details[[#This Row],[Customer ID]],Hospitalisation_Details[#All],6,FALSE)</f>
        <v>30-06-00</v>
      </c>
      <c r="G235">
        <f>VLOOKUP(Hospitalisation_Details[[#This Row],[Customer ID]],Hospitalisation_Details[#All],8,FALSE)</f>
        <v>22</v>
      </c>
      <c r="H235" t="str">
        <f>VLOOKUP(Hospitalisation_Details[[#This Row],[Customer ID]],Hospitalisation_Details[#All],12,FALSE)</f>
        <v>R1018</v>
      </c>
      <c r="I235" t="str">
        <f>VLOOKUP(Hospitalisation_Details[[#This Row],[Customer ID]],Hospitalisation_Details[#All],12,FALSE)</f>
        <v>R1018</v>
      </c>
      <c r="J235" t="str">
        <f>VLOOKUP(Hospitalisation_Details[[#This Row],[Customer ID]],Hospitalisation_Details[#All],11,FALSE)</f>
        <v>Tier - 2</v>
      </c>
      <c r="K235">
        <f>VLOOKUP(Hospitalisation_Details[[#This Row],[Customer ID]],Hospitalisation_Details[#All],9,FALSE)</f>
        <v>2250.84</v>
      </c>
      <c r="L235">
        <f>VLOOKUP(Medical_Examinations[[#This Row],[Customer ID]],Medical_Examinations[#All],2,FALSE)</f>
        <v>31.68</v>
      </c>
      <c r="M235" t="str">
        <f>VLOOKUP(Medical_Examinations[[#This Row],[Customer ID]],Medical_Examinations[#All],3,FALSE)</f>
        <v>Obesity</v>
      </c>
      <c r="N235">
        <f>VLOOKUP(Medical_Examinations[[#This Row],[Customer ID]],Medical_Examinations[#All],4,FALSE)</f>
        <v>4.4000000000000004</v>
      </c>
      <c r="O235" t="str">
        <f>VLOOKUP(Medical_Examinations[[#This Row],[Customer ID]],Medical_Examinations[#All],5,FALSE)</f>
        <v>Normal</v>
      </c>
      <c r="P235" t="str">
        <f>VLOOKUP(Medical_Examinations[[#This Row],[Customer ID]],Medical_Examinations[#All],6,FALSE)</f>
        <v>No</v>
      </c>
      <c r="Q235" t="str">
        <f>VLOOKUP(Medical_Examinations[[#This Row],[Customer ID]],Medical_Examinations[#All],7,FALSE)</f>
        <v>No</v>
      </c>
      <c r="R235" t="str">
        <f>VLOOKUP(Medical_Examinations[[#This Row],[Customer ID]],Medical_Examinations[#All],8,FALSE)</f>
        <v>No</v>
      </c>
      <c r="S235">
        <f>VLOOKUP(Medical_Examinations[[#This Row],[Customer ID]],Medical_Examinations[#All],9,FALSE)</f>
        <v>0</v>
      </c>
      <c r="T235" t="str">
        <f>VLOOKUP(Medical_Examinations[[#This Row],[Customer ID]],'Medical Examinations'!A234:J2569,10,FALSE)</f>
        <v>Yes</v>
      </c>
    </row>
    <row r="236" spans="1:20" x14ac:dyDescent="0.3">
      <c r="A236" t="s">
        <v>3990</v>
      </c>
      <c r="B236" t="s">
        <v>6336</v>
      </c>
      <c r="C236" t="s">
        <v>6</v>
      </c>
      <c r="D236" t="s">
        <v>433</v>
      </c>
      <c r="E236" t="s">
        <v>262</v>
      </c>
      <c r="F236" s="3" t="str">
        <f>VLOOKUP(Hospitalisation_Details[[#This Row],[Customer ID]],Hospitalisation_Details[#All],6,FALSE)</f>
        <v>11-12-00</v>
      </c>
      <c r="G236">
        <f>VLOOKUP(Hospitalisation_Details[[#This Row],[Customer ID]],Hospitalisation_Details[#All],8,FALSE)</f>
        <v>22</v>
      </c>
      <c r="H236" t="str">
        <f>VLOOKUP(Hospitalisation_Details[[#This Row],[Customer ID]],Hospitalisation_Details[#All],12,FALSE)</f>
        <v>R1016</v>
      </c>
      <c r="I236" t="str">
        <f>VLOOKUP(Hospitalisation_Details[[#This Row],[Customer ID]],Hospitalisation_Details[#All],12,FALSE)</f>
        <v>R1016</v>
      </c>
      <c r="J236" t="str">
        <f>VLOOKUP(Hospitalisation_Details[[#This Row],[Customer ID]],Hospitalisation_Details[#All],11,FALSE)</f>
        <v>Tier - 3</v>
      </c>
      <c r="K236">
        <f>VLOOKUP(Hospitalisation_Details[[#This Row],[Customer ID]],Hospitalisation_Details[#All],9,FALSE)</f>
        <v>2254.8000000000002</v>
      </c>
      <c r="L236">
        <f>VLOOKUP(Medical_Examinations[[#This Row],[Customer ID]],Medical_Examinations[#All],2,FALSE)</f>
        <v>33.534999999999997</v>
      </c>
      <c r="M236" t="str">
        <f>VLOOKUP(Medical_Examinations[[#This Row],[Customer ID]],Medical_Examinations[#All],3,FALSE)</f>
        <v>Obesity</v>
      </c>
      <c r="N236">
        <f>VLOOKUP(Medical_Examinations[[#This Row],[Customer ID]],Medical_Examinations[#All],4,FALSE)</f>
        <v>6.23</v>
      </c>
      <c r="O236" t="str">
        <f>VLOOKUP(Medical_Examinations[[#This Row],[Customer ID]],Medical_Examinations[#All],5,FALSE)</f>
        <v>Prediabetes</v>
      </c>
      <c r="P236" t="str">
        <f>VLOOKUP(Medical_Examinations[[#This Row],[Customer ID]],Medical_Examinations[#All],6,FALSE)</f>
        <v>No</v>
      </c>
      <c r="Q236" t="str">
        <f>VLOOKUP(Medical_Examinations[[#This Row],[Customer ID]],Medical_Examinations[#All],7,FALSE)</f>
        <v>yes</v>
      </c>
      <c r="R236" t="str">
        <f>VLOOKUP(Medical_Examinations[[#This Row],[Customer ID]],Medical_Examinations[#All],8,FALSE)</f>
        <v>No</v>
      </c>
      <c r="S236">
        <f>VLOOKUP(Medical_Examinations[[#This Row],[Customer ID]],Medical_Examinations[#All],9,FALSE)</f>
        <v>1</v>
      </c>
      <c r="T236" t="str">
        <f>VLOOKUP(Medical_Examinations[[#This Row],[Customer ID]],'Medical Examinations'!A235:J2570,10,FALSE)</f>
        <v>Yes</v>
      </c>
    </row>
    <row r="237" spans="1:20" x14ac:dyDescent="0.3">
      <c r="A237" t="s">
        <v>3991</v>
      </c>
      <c r="B237" t="s">
        <v>6337</v>
      </c>
      <c r="C237" t="s">
        <v>3</v>
      </c>
      <c r="D237" t="s">
        <v>447</v>
      </c>
      <c r="E237" t="s">
        <v>448</v>
      </c>
      <c r="F237" s="3" t="str">
        <f>VLOOKUP(Hospitalisation_Details[[#This Row],[Customer ID]],Hospitalisation_Details[#All],6,FALSE)</f>
        <v>15-07-02</v>
      </c>
      <c r="G237">
        <f>VLOOKUP(Hospitalisation_Details[[#This Row],[Customer ID]],Hospitalisation_Details[#All],8,FALSE)</f>
        <v>20</v>
      </c>
      <c r="H237" t="str">
        <f>VLOOKUP(Hospitalisation_Details[[#This Row],[Customer ID]],Hospitalisation_Details[#All],12,FALSE)</f>
        <v>R1012</v>
      </c>
      <c r="I237" t="str">
        <f>VLOOKUP(Hospitalisation_Details[[#This Row],[Customer ID]],Hospitalisation_Details[#All],12,FALSE)</f>
        <v>R1012</v>
      </c>
      <c r="J237" t="str">
        <f>VLOOKUP(Hospitalisation_Details[[#This Row],[Customer ID]],Hospitalisation_Details[#All],11,FALSE)</f>
        <v>Tier - 1</v>
      </c>
      <c r="K237">
        <f>VLOOKUP(Hospitalisation_Details[[#This Row],[Customer ID]],Hospitalisation_Details[#All],9,FALSE)</f>
        <v>2257.48</v>
      </c>
      <c r="L237">
        <f>VLOOKUP(Medical_Examinations[[#This Row],[Customer ID]],Medical_Examinations[#All],2,FALSE)</f>
        <v>31.92</v>
      </c>
      <c r="M237" t="str">
        <f>VLOOKUP(Medical_Examinations[[#This Row],[Customer ID]],Medical_Examinations[#All],3,FALSE)</f>
        <v>Obesity</v>
      </c>
      <c r="N237">
        <f>VLOOKUP(Medical_Examinations[[#This Row],[Customer ID]],Medical_Examinations[#All],4,FALSE)</f>
        <v>5.33</v>
      </c>
      <c r="O237" t="str">
        <f>VLOOKUP(Medical_Examinations[[#This Row],[Customer ID]],Medical_Examinations[#All],5,FALSE)</f>
        <v>Normal</v>
      </c>
      <c r="P237" t="str">
        <f>VLOOKUP(Medical_Examinations[[#This Row],[Customer ID]],Medical_Examinations[#All],6,FALSE)</f>
        <v>Yes</v>
      </c>
      <c r="Q237" t="str">
        <f>VLOOKUP(Medical_Examinations[[#This Row],[Customer ID]],Medical_Examinations[#All],7,FALSE)</f>
        <v>No</v>
      </c>
      <c r="R237" t="str">
        <f>VLOOKUP(Medical_Examinations[[#This Row],[Customer ID]],Medical_Examinations[#All],8,FALSE)</f>
        <v>No</v>
      </c>
      <c r="S237">
        <f>VLOOKUP(Medical_Examinations[[#This Row],[Customer ID]],Medical_Examinations[#All],9,FALSE)</f>
        <v>0</v>
      </c>
      <c r="T237" t="str">
        <f>VLOOKUP(Medical_Examinations[[#This Row],[Customer ID]],'Medical Examinations'!A236:J2571,10,FALSE)</f>
        <v>Yes</v>
      </c>
    </row>
    <row r="238" spans="1:20" x14ac:dyDescent="0.3">
      <c r="A238" t="s">
        <v>3992</v>
      </c>
      <c r="B238" t="s">
        <v>6338</v>
      </c>
      <c r="C238" t="s">
        <v>6</v>
      </c>
      <c r="D238" t="s">
        <v>449</v>
      </c>
      <c r="E238" t="s">
        <v>450</v>
      </c>
      <c r="F238" s="3" t="str">
        <f>VLOOKUP(Hospitalisation_Details[[#This Row],[Customer ID]],Hospitalisation_Details[#All],6,FALSE)</f>
        <v>12-11-02</v>
      </c>
      <c r="G238">
        <f>VLOOKUP(Hospitalisation_Details[[#This Row],[Customer ID]],Hospitalisation_Details[#All],8,FALSE)</f>
        <v>20</v>
      </c>
      <c r="H238" t="str">
        <f>VLOOKUP(Hospitalisation_Details[[#This Row],[Customer ID]],Hospitalisation_Details[#All],12,FALSE)</f>
        <v>R1012</v>
      </c>
      <c r="I238" t="str">
        <f>VLOOKUP(Hospitalisation_Details[[#This Row],[Customer ID]],Hospitalisation_Details[#All],12,FALSE)</f>
        <v>R1012</v>
      </c>
      <c r="J238" t="str">
        <f>VLOOKUP(Hospitalisation_Details[[#This Row],[Customer ID]],Hospitalisation_Details[#All],11,FALSE)</f>
        <v>Tier - 1</v>
      </c>
      <c r="K238">
        <f>VLOOKUP(Hospitalisation_Details[[#This Row],[Customer ID]],Hospitalisation_Details[#All],9,FALSE)</f>
        <v>2261.5700000000002</v>
      </c>
      <c r="L238">
        <f>VLOOKUP(Medical_Examinations[[#This Row],[Customer ID]],Medical_Examinations[#All],2,FALSE)</f>
        <v>32.700000000000003</v>
      </c>
      <c r="M238" t="str">
        <f>VLOOKUP(Medical_Examinations[[#This Row],[Customer ID]],Medical_Examinations[#All],3,FALSE)</f>
        <v>Obesity</v>
      </c>
      <c r="N238">
        <f>VLOOKUP(Medical_Examinations[[#This Row],[Customer ID]],Medical_Examinations[#All],4,FALSE)</f>
        <v>4.09</v>
      </c>
      <c r="O238" t="str">
        <f>VLOOKUP(Medical_Examinations[[#This Row],[Customer ID]],Medical_Examinations[#All],5,FALSE)</f>
        <v>Normal</v>
      </c>
      <c r="P238" t="str">
        <f>VLOOKUP(Medical_Examinations[[#This Row],[Customer ID]],Medical_Examinations[#All],6,FALSE)</f>
        <v>No</v>
      </c>
      <c r="Q238" t="str">
        <f>VLOOKUP(Medical_Examinations[[#This Row],[Customer ID]],Medical_Examinations[#All],7,FALSE)</f>
        <v>No</v>
      </c>
      <c r="R238" t="str">
        <f>VLOOKUP(Medical_Examinations[[#This Row],[Customer ID]],Medical_Examinations[#All],8,FALSE)</f>
        <v>No</v>
      </c>
      <c r="S238">
        <f>VLOOKUP(Medical_Examinations[[#This Row],[Customer ID]],Medical_Examinations[#All],9,FALSE)</f>
        <v>1</v>
      </c>
      <c r="T238" t="str">
        <f>VLOOKUP(Medical_Examinations[[#This Row],[Customer ID]],'Medical Examinations'!A237:J2572,10,FALSE)</f>
        <v>Yes</v>
      </c>
    </row>
    <row r="239" spans="1:20" x14ac:dyDescent="0.3">
      <c r="A239" t="s">
        <v>3993</v>
      </c>
      <c r="B239" t="s">
        <v>6339</v>
      </c>
      <c r="C239" t="s">
        <v>6</v>
      </c>
      <c r="D239" t="s">
        <v>451</v>
      </c>
      <c r="E239" t="s">
        <v>452</v>
      </c>
      <c r="F239" s="3" t="str">
        <f>VLOOKUP(Hospitalisation_Details[[#This Row],[Customer ID]],Hospitalisation_Details[#All],6,FALSE)</f>
        <v>16-06-91</v>
      </c>
      <c r="G239">
        <f>VLOOKUP(Hospitalisation_Details[[#This Row],[Customer ID]],Hospitalisation_Details[#All],8,FALSE)</f>
        <v>31</v>
      </c>
      <c r="H239" t="str">
        <f>VLOOKUP(Hospitalisation_Details[[#This Row],[Customer ID]],Hospitalisation_Details[#All],12,FALSE)</f>
        <v>R1013</v>
      </c>
      <c r="I239" t="str">
        <f>VLOOKUP(Hospitalisation_Details[[#This Row],[Customer ID]],Hospitalisation_Details[#All],12,FALSE)</f>
        <v>R1013</v>
      </c>
      <c r="J239" t="str">
        <f>VLOOKUP(Hospitalisation_Details[[#This Row],[Customer ID]],Hospitalisation_Details[#All],11,FALSE)</f>
        <v>Tier - 1</v>
      </c>
      <c r="K239">
        <f>VLOOKUP(Hospitalisation_Details[[#This Row],[Customer ID]],Hospitalisation_Details[#All],9,FALSE)</f>
        <v>2277.7199999999998</v>
      </c>
      <c r="L239">
        <f>VLOOKUP(Medical_Examinations[[#This Row],[Customer ID]],Medical_Examinations[#All],2,FALSE)</f>
        <v>41.25</v>
      </c>
      <c r="M239" t="str">
        <f>VLOOKUP(Medical_Examinations[[#This Row],[Customer ID]],Medical_Examinations[#All],3,FALSE)</f>
        <v>Obesity</v>
      </c>
      <c r="N239">
        <f>VLOOKUP(Medical_Examinations[[#This Row],[Customer ID]],Medical_Examinations[#All],4,FALSE)</f>
        <v>5.19</v>
      </c>
      <c r="O239" t="str">
        <f>VLOOKUP(Medical_Examinations[[#This Row],[Customer ID]],Medical_Examinations[#All],5,FALSE)</f>
        <v>Normal</v>
      </c>
      <c r="P239" t="str">
        <f>VLOOKUP(Medical_Examinations[[#This Row],[Customer ID]],Medical_Examinations[#All],6,FALSE)</f>
        <v>No</v>
      </c>
      <c r="Q239" t="str">
        <f>VLOOKUP(Medical_Examinations[[#This Row],[Customer ID]],Medical_Examinations[#All],7,FALSE)</f>
        <v>No</v>
      </c>
      <c r="R239" t="str">
        <f>VLOOKUP(Medical_Examinations[[#This Row],[Customer ID]],Medical_Examinations[#All],8,FALSE)</f>
        <v>No</v>
      </c>
      <c r="S239">
        <f>VLOOKUP(Medical_Examinations[[#This Row],[Customer ID]],Medical_Examinations[#All],9,FALSE)</f>
        <v>0</v>
      </c>
      <c r="T239" t="str">
        <f>VLOOKUP(Medical_Examinations[[#This Row],[Customer ID]],'Medical Examinations'!A238:J2573,10,FALSE)</f>
        <v>Yes</v>
      </c>
    </row>
    <row r="240" spans="1:20" x14ac:dyDescent="0.3">
      <c r="A240" t="s">
        <v>3994</v>
      </c>
      <c r="B240" t="s">
        <v>6340</v>
      </c>
      <c r="C240" t="s">
        <v>3</v>
      </c>
      <c r="D240" t="s">
        <v>453</v>
      </c>
      <c r="E240" t="s">
        <v>454</v>
      </c>
      <c r="F240" s="3" t="str">
        <f>VLOOKUP(Hospitalisation_Details[[#This Row],[Customer ID]],Hospitalisation_Details[#All],6,FALSE)</f>
        <v>05-10-89</v>
      </c>
      <c r="G240">
        <f>VLOOKUP(Hospitalisation_Details[[#This Row],[Customer ID]],Hospitalisation_Details[#All],8,FALSE)</f>
        <v>33</v>
      </c>
      <c r="H240" t="str">
        <f>VLOOKUP(Hospitalisation_Details[[#This Row],[Customer ID]],Hospitalisation_Details[#All],12,FALSE)</f>
        <v>R1013</v>
      </c>
      <c r="I240" t="str">
        <f>VLOOKUP(Hospitalisation_Details[[#This Row],[Customer ID]],Hospitalisation_Details[#All],12,FALSE)</f>
        <v>R1013</v>
      </c>
      <c r="J240" t="str">
        <f>VLOOKUP(Hospitalisation_Details[[#This Row],[Customer ID]],Hospitalisation_Details[#All],11,FALSE)</f>
        <v>Tier - 1</v>
      </c>
      <c r="K240">
        <f>VLOOKUP(Hospitalisation_Details[[#This Row],[Customer ID]],Hospitalisation_Details[#All],9,FALSE)</f>
        <v>2295.2399999999998</v>
      </c>
      <c r="L240">
        <f>VLOOKUP(Medical_Examinations[[#This Row],[Customer ID]],Medical_Examinations[#All],2,FALSE)</f>
        <v>33.11</v>
      </c>
      <c r="M240" t="str">
        <f>VLOOKUP(Medical_Examinations[[#This Row],[Customer ID]],Medical_Examinations[#All],3,FALSE)</f>
        <v>Obesity</v>
      </c>
      <c r="N240">
        <f>VLOOKUP(Medical_Examinations[[#This Row],[Customer ID]],Medical_Examinations[#All],4,FALSE)</f>
        <v>4.12</v>
      </c>
      <c r="O240" t="str">
        <f>VLOOKUP(Medical_Examinations[[#This Row],[Customer ID]],Medical_Examinations[#All],5,FALSE)</f>
        <v>Normal</v>
      </c>
      <c r="P240" t="str">
        <f>VLOOKUP(Medical_Examinations[[#This Row],[Customer ID]],Medical_Examinations[#All],6,FALSE)</f>
        <v>No</v>
      </c>
      <c r="Q240" t="str">
        <f>VLOOKUP(Medical_Examinations[[#This Row],[Customer ID]],Medical_Examinations[#All],7,FALSE)</f>
        <v>No</v>
      </c>
      <c r="R240" t="str">
        <f>VLOOKUP(Medical_Examinations[[#This Row],[Customer ID]],Medical_Examinations[#All],8,FALSE)</f>
        <v>Yes</v>
      </c>
      <c r="S240">
        <f>VLOOKUP(Medical_Examinations[[#This Row],[Customer ID]],Medical_Examinations[#All],9,FALSE)</f>
        <v>1</v>
      </c>
      <c r="T240" t="str">
        <f>VLOOKUP(Medical_Examinations[[#This Row],[Customer ID]],'Medical Examinations'!A239:J2574,10,FALSE)</f>
        <v>Yes</v>
      </c>
    </row>
    <row r="241" spans="1:20" x14ac:dyDescent="0.3">
      <c r="A241" t="s">
        <v>3995</v>
      </c>
      <c r="B241" t="s">
        <v>6341</v>
      </c>
      <c r="C241" t="s">
        <v>3</v>
      </c>
      <c r="D241" t="s">
        <v>455</v>
      </c>
      <c r="E241" t="s">
        <v>456</v>
      </c>
      <c r="F241" s="3" t="str">
        <f>VLOOKUP(Hospitalisation_Details[[#This Row],[Customer ID]],Hospitalisation_Details[#All],6,FALSE)</f>
        <v>28-11-96</v>
      </c>
      <c r="G241">
        <f>VLOOKUP(Hospitalisation_Details[[#This Row],[Customer ID]],Hospitalisation_Details[#All],8,FALSE)</f>
        <v>26</v>
      </c>
      <c r="H241" t="str">
        <f>VLOOKUP(Hospitalisation_Details[[#This Row],[Customer ID]],Hospitalisation_Details[#All],12,FALSE)</f>
        <v>R1011</v>
      </c>
      <c r="I241" t="str">
        <f>VLOOKUP(Hospitalisation_Details[[#This Row],[Customer ID]],Hospitalisation_Details[#All],12,FALSE)</f>
        <v>R1011</v>
      </c>
      <c r="J241" t="str">
        <f>VLOOKUP(Hospitalisation_Details[[#This Row],[Customer ID]],Hospitalisation_Details[#All],11,FALSE)</f>
        <v>Tier - 2</v>
      </c>
      <c r="K241">
        <f>VLOOKUP(Hospitalisation_Details[[#This Row],[Customer ID]],Hospitalisation_Details[#All],9,FALSE)</f>
        <v>2302.3000000000002</v>
      </c>
      <c r="L241">
        <f>VLOOKUP(Medical_Examinations[[#This Row],[Customer ID]],Medical_Examinations[#All],2,FALSE)</f>
        <v>36.159999999999997</v>
      </c>
      <c r="M241" t="str">
        <f>VLOOKUP(Medical_Examinations[[#This Row],[Customer ID]],Medical_Examinations[#All],3,FALSE)</f>
        <v>Obesity</v>
      </c>
      <c r="N241">
        <f>VLOOKUP(Medical_Examinations[[#This Row],[Customer ID]],Medical_Examinations[#All],4,FALSE)</f>
        <v>5.0999999999999996</v>
      </c>
      <c r="O241" t="str">
        <f>VLOOKUP(Medical_Examinations[[#This Row],[Customer ID]],Medical_Examinations[#All],5,FALSE)</f>
        <v>Normal</v>
      </c>
      <c r="P241" t="str">
        <f>VLOOKUP(Medical_Examinations[[#This Row],[Customer ID]],Medical_Examinations[#All],6,FALSE)</f>
        <v>No</v>
      </c>
      <c r="Q241" t="str">
        <f>VLOOKUP(Medical_Examinations[[#This Row],[Customer ID]],Medical_Examinations[#All],7,FALSE)</f>
        <v>No</v>
      </c>
      <c r="R241" t="str">
        <f>VLOOKUP(Medical_Examinations[[#This Row],[Customer ID]],Medical_Examinations[#All],8,FALSE)</f>
        <v>No</v>
      </c>
      <c r="S241">
        <f>VLOOKUP(Medical_Examinations[[#This Row],[Customer ID]],Medical_Examinations[#All],9,FALSE)</f>
        <v>1</v>
      </c>
      <c r="T241" t="str">
        <f>VLOOKUP(Medical_Examinations[[#This Row],[Customer ID]],'Medical Examinations'!A240:J2575,10,FALSE)</f>
        <v>Yes</v>
      </c>
    </row>
    <row r="242" spans="1:20" x14ac:dyDescent="0.3">
      <c r="A242" t="s">
        <v>3996</v>
      </c>
      <c r="B242" t="s">
        <v>6342</v>
      </c>
      <c r="C242" t="s">
        <v>6</v>
      </c>
      <c r="D242" t="s">
        <v>457</v>
      </c>
      <c r="E242" t="s">
        <v>458</v>
      </c>
      <c r="F242" s="3" t="str">
        <f>VLOOKUP(Hospitalisation_Details[[#This Row],[Customer ID]],Hospitalisation_Details[#All],6,FALSE)</f>
        <v>06-09-04</v>
      </c>
      <c r="G242">
        <f>VLOOKUP(Hospitalisation_Details[[#This Row],[Customer ID]],Hospitalisation_Details[#All],8,FALSE)</f>
        <v>18</v>
      </c>
      <c r="H242" t="str">
        <f>VLOOKUP(Hospitalisation_Details[[#This Row],[Customer ID]],Hospitalisation_Details[#All],12,FALSE)</f>
        <v>R1013</v>
      </c>
      <c r="I242" t="str">
        <f>VLOOKUP(Hospitalisation_Details[[#This Row],[Customer ID]],Hospitalisation_Details[#All],12,FALSE)</f>
        <v>R1013</v>
      </c>
      <c r="J242" t="str">
        <f>VLOOKUP(Hospitalisation_Details[[#This Row],[Customer ID]],Hospitalisation_Details[#All],11,FALSE)</f>
        <v>Tier - 3</v>
      </c>
      <c r="K242">
        <f>VLOOKUP(Hospitalisation_Details[[#This Row],[Customer ID]],Hospitalisation_Details[#All],9,FALSE)</f>
        <v>2304</v>
      </c>
      <c r="L242">
        <f>VLOOKUP(Medical_Examinations[[#This Row],[Customer ID]],Medical_Examinations[#All],2,FALSE)</f>
        <v>33.72</v>
      </c>
      <c r="M242" t="str">
        <f>VLOOKUP(Medical_Examinations[[#This Row],[Customer ID]],Medical_Examinations[#All],3,FALSE)</f>
        <v>Obesity</v>
      </c>
      <c r="N242">
        <f>VLOOKUP(Medical_Examinations[[#This Row],[Customer ID]],Medical_Examinations[#All],4,FALSE)</f>
        <v>6.21</v>
      </c>
      <c r="O242" t="str">
        <f>VLOOKUP(Medical_Examinations[[#This Row],[Customer ID]],Medical_Examinations[#All],5,FALSE)</f>
        <v>Prediabetes</v>
      </c>
      <c r="P242" t="str">
        <f>VLOOKUP(Medical_Examinations[[#This Row],[Customer ID]],Medical_Examinations[#All],6,FALSE)</f>
        <v>Yes</v>
      </c>
      <c r="Q242" t="str">
        <f>VLOOKUP(Medical_Examinations[[#This Row],[Customer ID]],Medical_Examinations[#All],7,FALSE)</f>
        <v>No</v>
      </c>
      <c r="R242" t="str">
        <f>VLOOKUP(Medical_Examinations[[#This Row],[Customer ID]],Medical_Examinations[#All],8,FALSE)</f>
        <v>Yes</v>
      </c>
      <c r="S242">
        <f>VLOOKUP(Medical_Examinations[[#This Row],[Customer ID]],Medical_Examinations[#All],9,FALSE)</f>
        <v>1</v>
      </c>
      <c r="T242" t="str">
        <f>VLOOKUP(Medical_Examinations[[#This Row],[Customer ID]],'Medical Examinations'!A241:J2576,10,FALSE)</f>
        <v>Yes</v>
      </c>
    </row>
    <row r="243" spans="1:20" x14ac:dyDescent="0.3">
      <c r="A243" t="s">
        <v>3997</v>
      </c>
      <c r="B243" t="s">
        <v>6343</v>
      </c>
      <c r="C243" t="s">
        <v>6</v>
      </c>
      <c r="D243" t="s">
        <v>459</v>
      </c>
      <c r="E243" t="s">
        <v>460</v>
      </c>
      <c r="F243" s="3" t="str">
        <f>VLOOKUP(Hospitalisation_Details[[#This Row],[Customer ID]],Hospitalisation_Details[#All],6,FALSE)</f>
        <v>17-12-96</v>
      </c>
      <c r="G243">
        <f>VLOOKUP(Hospitalisation_Details[[#This Row],[Customer ID]],Hospitalisation_Details[#All],8,FALSE)</f>
        <v>26</v>
      </c>
      <c r="H243" t="str">
        <f>VLOOKUP(Hospitalisation_Details[[#This Row],[Customer ID]],Hospitalisation_Details[#All],12,FALSE)</f>
        <v>R1013</v>
      </c>
      <c r="I243" t="str">
        <f>VLOOKUP(Hospitalisation_Details[[#This Row],[Customer ID]],Hospitalisation_Details[#All],12,FALSE)</f>
        <v>R1013</v>
      </c>
      <c r="J243" t="str">
        <f>VLOOKUP(Hospitalisation_Details[[#This Row],[Customer ID]],Hospitalisation_Details[#All],11,FALSE)</f>
        <v>Tier - 1</v>
      </c>
      <c r="K243">
        <f>VLOOKUP(Hospitalisation_Details[[#This Row],[Customer ID]],Hospitalisation_Details[#All],9,FALSE)</f>
        <v>2322.62</v>
      </c>
      <c r="L243">
        <f>VLOOKUP(Medical_Examinations[[#This Row],[Customer ID]],Medical_Examinations[#All],2,FALSE)</f>
        <v>37.74</v>
      </c>
      <c r="M243" t="str">
        <f>VLOOKUP(Medical_Examinations[[#This Row],[Customer ID]],Medical_Examinations[#All],3,FALSE)</f>
        <v>Obesity</v>
      </c>
      <c r="N243">
        <f>VLOOKUP(Medical_Examinations[[#This Row],[Customer ID]],Medical_Examinations[#All],4,FALSE)</f>
        <v>9.5299999999999994</v>
      </c>
      <c r="O243" t="str">
        <f>VLOOKUP(Medical_Examinations[[#This Row],[Customer ID]],Medical_Examinations[#All],5,FALSE)</f>
        <v>Diabetes</v>
      </c>
      <c r="P243" t="str">
        <f>VLOOKUP(Medical_Examinations[[#This Row],[Customer ID]],Medical_Examinations[#All],6,FALSE)</f>
        <v>Yes</v>
      </c>
      <c r="Q243" t="str">
        <f>VLOOKUP(Medical_Examinations[[#This Row],[Customer ID]],Medical_Examinations[#All],7,FALSE)</f>
        <v>No</v>
      </c>
      <c r="R243" t="str">
        <f>VLOOKUP(Medical_Examinations[[#This Row],[Customer ID]],Medical_Examinations[#All],8,FALSE)</f>
        <v>No</v>
      </c>
      <c r="S243">
        <f>VLOOKUP(Medical_Examinations[[#This Row],[Customer ID]],Medical_Examinations[#All],9,FALSE)</f>
        <v>1</v>
      </c>
      <c r="T243" t="str">
        <f>VLOOKUP(Medical_Examinations[[#This Row],[Customer ID]],'Medical Examinations'!A242:J2577,10,FALSE)</f>
        <v>Yes</v>
      </c>
    </row>
    <row r="244" spans="1:20" x14ac:dyDescent="0.3">
      <c r="A244" t="s">
        <v>3998</v>
      </c>
      <c r="B244" t="s">
        <v>6344</v>
      </c>
      <c r="C244" t="s">
        <v>6</v>
      </c>
      <c r="D244" t="s">
        <v>461</v>
      </c>
      <c r="E244" t="s">
        <v>462</v>
      </c>
      <c r="F244" s="3" t="str">
        <f>VLOOKUP(Hospitalisation_Details[[#This Row],[Customer ID]],Hospitalisation_Details[#All],6,FALSE)</f>
        <v>18-11-03</v>
      </c>
      <c r="G244">
        <f>VLOOKUP(Hospitalisation_Details[[#This Row],[Customer ID]],Hospitalisation_Details[#All],8,FALSE)</f>
        <v>19</v>
      </c>
      <c r="H244" t="str">
        <f>VLOOKUP(Hospitalisation_Details[[#This Row],[Customer ID]],Hospitalisation_Details[#All],12,FALSE)</f>
        <v>R1011</v>
      </c>
      <c r="I244" t="str">
        <f>VLOOKUP(Hospitalisation_Details[[#This Row],[Customer ID]],Hospitalisation_Details[#All],12,FALSE)</f>
        <v>R1011</v>
      </c>
      <c r="J244" t="str">
        <f>VLOOKUP(Hospitalisation_Details[[#This Row],[Customer ID]],Hospitalisation_Details[#All],11,FALSE)</f>
        <v>Tier - 3</v>
      </c>
      <c r="K244">
        <f>VLOOKUP(Hospitalisation_Details[[#This Row],[Customer ID]],Hospitalisation_Details[#All],9,FALSE)</f>
        <v>2331.52</v>
      </c>
      <c r="L244">
        <f>VLOOKUP(Medical_Examinations[[#This Row],[Customer ID]],Medical_Examinations[#All],2,FALSE)</f>
        <v>48.75</v>
      </c>
      <c r="M244" t="str">
        <f>VLOOKUP(Medical_Examinations[[#This Row],[Customer ID]],Medical_Examinations[#All],3,FALSE)</f>
        <v>Obesity</v>
      </c>
      <c r="N244">
        <f>VLOOKUP(Medical_Examinations[[#This Row],[Customer ID]],Medical_Examinations[#All],4,FALSE)</f>
        <v>4.6399999999999997</v>
      </c>
      <c r="O244" t="str">
        <f>VLOOKUP(Medical_Examinations[[#This Row],[Customer ID]],Medical_Examinations[#All],5,FALSE)</f>
        <v>Normal</v>
      </c>
      <c r="P244" t="str">
        <f>VLOOKUP(Medical_Examinations[[#This Row],[Customer ID]],Medical_Examinations[#All],6,FALSE)</f>
        <v>Yes</v>
      </c>
      <c r="Q244" t="str">
        <f>VLOOKUP(Medical_Examinations[[#This Row],[Customer ID]],Medical_Examinations[#All],7,FALSE)</f>
        <v>No</v>
      </c>
      <c r="R244" t="str">
        <f>VLOOKUP(Medical_Examinations[[#This Row],[Customer ID]],Medical_Examinations[#All],8,FALSE)</f>
        <v>No</v>
      </c>
      <c r="S244">
        <f>VLOOKUP(Medical_Examinations[[#This Row],[Customer ID]],Medical_Examinations[#All],9,FALSE)</f>
        <v>1</v>
      </c>
      <c r="T244" t="str">
        <f>VLOOKUP(Medical_Examinations[[#This Row],[Customer ID]],'Medical Examinations'!A243:J2578,10,FALSE)</f>
        <v>Yes</v>
      </c>
    </row>
    <row r="245" spans="1:20" x14ac:dyDescent="0.3">
      <c r="A245" t="s">
        <v>3999</v>
      </c>
      <c r="B245" t="s">
        <v>6345</v>
      </c>
      <c r="C245" t="s">
        <v>6</v>
      </c>
      <c r="D245" t="s">
        <v>463</v>
      </c>
      <c r="E245" t="s">
        <v>464</v>
      </c>
      <c r="F245" s="3" t="str">
        <f>VLOOKUP(Hospitalisation_Details[[#This Row],[Customer ID]],Hospitalisation_Details[#All],6,FALSE)</f>
        <v>21-10-98</v>
      </c>
      <c r="G245">
        <f>VLOOKUP(Hospitalisation_Details[[#This Row],[Customer ID]],Hospitalisation_Details[#All],8,FALSE)</f>
        <v>24</v>
      </c>
      <c r="H245" t="str">
        <f>VLOOKUP(Hospitalisation_Details[[#This Row],[Customer ID]],Hospitalisation_Details[#All],12,FALSE)</f>
        <v>R1012</v>
      </c>
      <c r="I245" t="str">
        <f>VLOOKUP(Hospitalisation_Details[[#This Row],[Customer ID]],Hospitalisation_Details[#All],12,FALSE)</f>
        <v>R1012</v>
      </c>
      <c r="J245" t="str">
        <f>VLOOKUP(Hospitalisation_Details[[#This Row],[Customer ID]],Hospitalisation_Details[#All],11,FALSE)</f>
        <v>Tier - 3</v>
      </c>
      <c r="K245">
        <f>VLOOKUP(Hospitalisation_Details[[#This Row],[Customer ID]],Hospitalisation_Details[#All],9,FALSE)</f>
        <v>2352.9699999999998</v>
      </c>
      <c r="L245">
        <f>VLOOKUP(Medical_Examinations[[#This Row],[Customer ID]],Medical_Examinations[#All],2,FALSE)</f>
        <v>31.065000000000001</v>
      </c>
      <c r="M245" t="str">
        <f>VLOOKUP(Medical_Examinations[[#This Row],[Customer ID]],Medical_Examinations[#All],3,FALSE)</f>
        <v>Obesity</v>
      </c>
      <c r="N245">
        <f>VLOOKUP(Medical_Examinations[[#This Row],[Customer ID]],Medical_Examinations[#All],4,FALSE)</f>
        <v>5.05</v>
      </c>
      <c r="O245" t="str">
        <f>VLOOKUP(Medical_Examinations[[#This Row],[Customer ID]],Medical_Examinations[#All],5,FALSE)</f>
        <v>Normal</v>
      </c>
      <c r="P245" t="str">
        <f>VLOOKUP(Medical_Examinations[[#This Row],[Customer ID]],Medical_Examinations[#All],6,FALSE)</f>
        <v>No</v>
      </c>
      <c r="Q245" t="str">
        <f>VLOOKUP(Medical_Examinations[[#This Row],[Customer ID]],Medical_Examinations[#All],7,FALSE)</f>
        <v>No</v>
      </c>
      <c r="R245" t="str">
        <f>VLOOKUP(Medical_Examinations[[#This Row],[Customer ID]],Medical_Examinations[#All],8,FALSE)</f>
        <v>No</v>
      </c>
      <c r="S245">
        <f>VLOOKUP(Medical_Examinations[[#This Row],[Customer ID]],Medical_Examinations[#All],9,FALSE)</f>
        <v>1</v>
      </c>
      <c r="T245" t="str">
        <f>VLOOKUP(Medical_Examinations[[#This Row],[Customer ID]],'Medical Examinations'!A244:J2579,10,FALSE)</f>
        <v>Yes</v>
      </c>
    </row>
    <row r="246" spans="1:20" x14ac:dyDescent="0.3">
      <c r="A246" t="s">
        <v>4000</v>
      </c>
      <c r="B246" t="s">
        <v>6346</v>
      </c>
      <c r="C246" t="s">
        <v>6</v>
      </c>
      <c r="D246" t="s">
        <v>465</v>
      </c>
      <c r="E246" t="s">
        <v>466</v>
      </c>
      <c r="F246" s="3" t="str">
        <f>VLOOKUP(Hospitalisation_Details[[#This Row],[Customer ID]],Hospitalisation_Details[#All],6,FALSE)</f>
        <v>05-11-02</v>
      </c>
      <c r="G246">
        <f>VLOOKUP(Hospitalisation_Details[[#This Row],[Customer ID]],Hospitalisation_Details[#All],8,FALSE)</f>
        <v>20</v>
      </c>
      <c r="H246" t="str">
        <f>VLOOKUP(Hospitalisation_Details[[#This Row],[Customer ID]],Hospitalisation_Details[#All],12,FALSE)</f>
        <v>R1012</v>
      </c>
      <c r="I246" t="str">
        <f>VLOOKUP(Hospitalisation_Details[[#This Row],[Customer ID]],Hospitalisation_Details[#All],12,FALSE)</f>
        <v>R1012</v>
      </c>
      <c r="J246" t="str">
        <f>VLOOKUP(Hospitalisation_Details[[#This Row],[Customer ID]],Hospitalisation_Details[#All],11,FALSE)</f>
        <v>Tier - 1</v>
      </c>
      <c r="K246">
        <f>VLOOKUP(Hospitalisation_Details[[#This Row],[Customer ID]],Hospitalisation_Details[#All],9,FALSE)</f>
        <v>2362.23</v>
      </c>
      <c r="L246">
        <f>VLOOKUP(Medical_Examinations[[#This Row],[Customer ID]],Medical_Examinations[#All],2,FALSE)</f>
        <v>23.55</v>
      </c>
      <c r="M246" t="str">
        <f>VLOOKUP(Medical_Examinations[[#This Row],[Customer ID]],Medical_Examinations[#All],3,FALSE)</f>
        <v>Normal Weight</v>
      </c>
      <c r="N246">
        <f>VLOOKUP(Medical_Examinations[[#This Row],[Customer ID]],Medical_Examinations[#All],4,FALSE)</f>
        <v>10.38</v>
      </c>
      <c r="O246" t="str">
        <f>VLOOKUP(Medical_Examinations[[#This Row],[Customer ID]],Medical_Examinations[#All],5,FALSE)</f>
        <v>Diabetes</v>
      </c>
      <c r="P246" t="str">
        <f>VLOOKUP(Medical_Examinations[[#This Row],[Customer ID]],Medical_Examinations[#All],6,FALSE)</f>
        <v>No</v>
      </c>
      <c r="Q246" t="str">
        <f>VLOOKUP(Medical_Examinations[[#This Row],[Customer ID]],Medical_Examinations[#All],7,FALSE)</f>
        <v>No</v>
      </c>
      <c r="R246" t="str">
        <f>VLOOKUP(Medical_Examinations[[#This Row],[Customer ID]],Medical_Examinations[#All],8,FALSE)</f>
        <v>No</v>
      </c>
      <c r="S246">
        <f>VLOOKUP(Medical_Examinations[[#This Row],[Customer ID]],Medical_Examinations[#All],9,FALSE)</f>
        <v>0</v>
      </c>
      <c r="T246" t="str">
        <f>VLOOKUP(Medical_Examinations[[#This Row],[Customer ID]],'Medical Examinations'!A245:J2580,10,FALSE)</f>
        <v>Yes</v>
      </c>
    </row>
    <row r="247" spans="1:20" x14ac:dyDescent="0.3">
      <c r="A247" t="s">
        <v>4001</v>
      </c>
      <c r="B247" t="s">
        <v>6347</v>
      </c>
      <c r="C247" t="s">
        <v>6</v>
      </c>
      <c r="D247" t="s">
        <v>467</v>
      </c>
      <c r="E247" t="s">
        <v>468</v>
      </c>
      <c r="F247" s="3" t="str">
        <f>VLOOKUP(Hospitalisation_Details[[#This Row],[Customer ID]],Hospitalisation_Details[#All],6,FALSE)</f>
        <v>12-12-88</v>
      </c>
      <c r="G247">
        <f>VLOOKUP(Hospitalisation_Details[[#This Row],[Customer ID]],Hospitalisation_Details[#All],8,FALSE)</f>
        <v>34</v>
      </c>
      <c r="H247" t="str">
        <f>VLOOKUP(Hospitalisation_Details[[#This Row],[Customer ID]],Hospitalisation_Details[#All],12,FALSE)</f>
        <v>R1013</v>
      </c>
      <c r="I247" t="str">
        <f>VLOOKUP(Hospitalisation_Details[[#This Row],[Customer ID]],Hospitalisation_Details[#All],12,FALSE)</f>
        <v>R1013</v>
      </c>
      <c r="J247" t="str">
        <f>VLOOKUP(Hospitalisation_Details[[#This Row],[Customer ID]],Hospitalisation_Details[#All],11,FALSE)</f>
        <v>Tier - 2</v>
      </c>
      <c r="K247">
        <f>VLOOKUP(Hospitalisation_Details[[#This Row],[Customer ID]],Hospitalisation_Details[#All],9,FALSE)</f>
        <v>2373.3000000000002</v>
      </c>
      <c r="L247">
        <f>VLOOKUP(Medical_Examinations[[#This Row],[Customer ID]],Medical_Examinations[#All],2,FALSE)</f>
        <v>30.18</v>
      </c>
      <c r="M247" t="str">
        <f>VLOOKUP(Medical_Examinations[[#This Row],[Customer ID]],Medical_Examinations[#All],3,FALSE)</f>
        <v>Obesity</v>
      </c>
      <c r="N247">
        <f>VLOOKUP(Medical_Examinations[[#This Row],[Customer ID]],Medical_Examinations[#All],4,FALSE)</f>
        <v>8.31</v>
      </c>
      <c r="O247" t="str">
        <f>VLOOKUP(Medical_Examinations[[#This Row],[Customer ID]],Medical_Examinations[#All],5,FALSE)</f>
        <v>Diabetes</v>
      </c>
      <c r="P247" t="str">
        <f>VLOOKUP(Medical_Examinations[[#This Row],[Customer ID]],Medical_Examinations[#All],6,FALSE)</f>
        <v>Yes</v>
      </c>
      <c r="Q247" t="str">
        <f>VLOOKUP(Medical_Examinations[[#This Row],[Customer ID]],Medical_Examinations[#All],7,FALSE)</f>
        <v>No</v>
      </c>
      <c r="R247" t="str">
        <f>VLOOKUP(Medical_Examinations[[#This Row],[Customer ID]],Medical_Examinations[#All],8,FALSE)</f>
        <v>No</v>
      </c>
      <c r="S247">
        <f>VLOOKUP(Medical_Examinations[[#This Row],[Customer ID]],Medical_Examinations[#All],9,FALSE)</f>
        <v>1</v>
      </c>
      <c r="T247" t="str">
        <f>VLOOKUP(Medical_Examinations[[#This Row],[Customer ID]],'Medical Examinations'!A246:J2581,10,FALSE)</f>
        <v>Yes</v>
      </c>
    </row>
    <row r="248" spans="1:20" x14ac:dyDescent="0.3">
      <c r="A248" t="s">
        <v>4002</v>
      </c>
      <c r="B248" t="s">
        <v>6348</v>
      </c>
      <c r="C248" t="s">
        <v>3</v>
      </c>
      <c r="D248" t="s">
        <v>469</v>
      </c>
      <c r="E248" t="s">
        <v>470</v>
      </c>
      <c r="F248" s="3" t="str">
        <f>VLOOKUP(Hospitalisation_Details[[#This Row],[Customer ID]],Hospitalisation_Details[#All],6,FALSE)</f>
        <v>17-12-99</v>
      </c>
      <c r="G248">
        <f>VLOOKUP(Hospitalisation_Details[[#This Row],[Customer ID]],Hospitalisation_Details[#All],8,FALSE)</f>
        <v>23</v>
      </c>
      <c r="H248" t="str">
        <f>VLOOKUP(Hospitalisation_Details[[#This Row],[Customer ID]],Hospitalisation_Details[#All],12,FALSE)</f>
        <v>R1014</v>
      </c>
      <c r="I248" t="str">
        <f>VLOOKUP(Hospitalisation_Details[[#This Row],[Customer ID]],Hospitalisation_Details[#All],12,FALSE)</f>
        <v>R1014</v>
      </c>
      <c r="J248" t="str">
        <f>VLOOKUP(Hospitalisation_Details[[#This Row],[Customer ID]],Hospitalisation_Details[#All],11,FALSE)</f>
        <v>Tier - 1</v>
      </c>
      <c r="K248">
        <f>VLOOKUP(Hospitalisation_Details[[#This Row],[Customer ID]],Hospitalisation_Details[#All],9,FALSE)</f>
        <v>2395.17</v>
      </c>
      <c r="L248">
        <f>VLOOKUP(Medical_Examinations[[#This Row],[Customer ID]],Medical_Examinations[#All],2,FALSE)</f>
        <v>29.94</v>
      </c>
      <c r="M248" t="str">
        <f>VLOOKUP(Medical_Examinations[[#This Row],[Customer ID]],Medical_Examinations[#All],3,FALSE)</f>
        <v>Overweight</v>
      </c>
      <c r="N248">
        <f>VLOOKUP(Medical_Examinations[[#This Row],[Customer ID]],Medical_Examinations[#All],4,FALSE)</f>
        <v>7.59</v>
      </c>
      <c r="O248" t="str">
        <f>VLOOKUP(Medical_Examinations[[#This Row],[Customer ID]],Medical_Examinations[#All],5,FALSE)</f>
        <v>Diabetes</v>
      </c>
      <c r="P248" t="str">
        <f>VLOOKUP(Medical_Examinations[[#This Row],[Customer ID]],Medical_Examinations[#All],6,FALSE)</f>
        <v>No</v>
      </c>
      <c r="Q248" t="str">
        <f>VLOOKUP(Medical_Examinations[[#This Row],[Customer ID]],Medical_Examinations[#All],7,FALSE)</f>
        <v>No</v>
      </c>
      <c r="R248" t="str">
        <f>VLOOKUP(Medical_Examinations[[#This Row],[Customer ID]],Medical_Examinations[#All],8,FALSE)</f>
        <v>No</v>
      </c>
      <c r="S248">
        <f>VLOOKUP(Medical_Examinations[[#This Row],[Customer ID]],Medical_Examinations[#All],9,FALSE)</f>
        <v>0</v>
      </c>
      <c r="T248" t="str">
        <f>VLOOKUP(Medical_Examinations[[#This Row],[Customer ID]],'Medical Examinations'!A247:J2582,10,FALSE)</f>
        <v>Yes</v>
      </c>
    </row>
    <row r="249" spans="1:20" x14ac:dyDescent="0.3">
      <c r="A249" t="s">
        <v>4003</v>
      </c>
      <c r="B249" t="s">
        <v>6349</v>
      </c>
      <c r="C249" t="s">
        <v>3</v>
      </c>
      <c r="D249" t="s">
        <v>471</v>
      </c>
      <c r="E249" t="s">
        <v>472</v>
      </c>
      <c r="F249" s="3" t="str">
        <f>VLOOKUP(Hospitalisation_Details[[#This Row],[Customer ID]],Hospitalisation_Details[#All],6,FALSE)</f>
        <v>10-08-99</v>
      </c>
      <c r="G249">
        <f>VLOOKUP(Hospitalisation_Details[[#This Row],[Customer ID]],Hospitalisation_Details[#All],8,FALSE)</f>
        <v>23</v>
      </c>
      <c r="H249" t="str">
        <f>VLOOKUP(Hospitalisation_Details[[#This Row],[Customer ID]],Hospitalisation_Details[#All],12,FALSE)</f>
        <v>R1019</v>
      </c>
      <c r="I249" t="str">
        <f>VLOOKUP(Hospitalisation_Details[[#This Row],[Customer ID]],Hospitalisation_Details[#All],12,FALSE)</f>
        <v>R1019</v>
      </c>
      <c r="J249" t="str">
        <f>VLOOKUP(Hospitalisation_Details[[#This Row],[Customer ID]],Hospitalisation_Details[#All],11,FALSE)</f>
        <v>Tier - 1</v>
      </c>
      <c r="K249">
        <f>VLOOKUP(Hospitalisation_Details[[#This Row],[Customer ID]],Hospitalisation_Details[#All],9,FALSE)</f>
        <v>2396.1</v>
      </c>
      <c r="L249">
        <f>VLOOKUP(Medical_Examinations[[#This Row],[Customer ID]],Medical_Examinations[#All],2,FALSE)</f>
        <v>31.4</v>
      </c>
      <c r="M249" t="str">
        <f>VLOOKUP(Medical_Examinations[[#This Row],[Customer ID]],Medical_Examinations[#All],3,FALSE)</f>
        <v>Obesity</v>
      </c>
      <c r="N249">
        <f>VLOOKUP(Medical_Examinations[[#This Row],[Customer ID]],Medical_Examinations[#All],4,FALSE)</f>
        <v>5.49</v>
      </c>
      <c r="O249" t="str">
        <f>VLOOKUP(Medical_Examinations[[#This Row],[Customer ID]],Medical_Examinations[#All],5,FALSE)</f>
        <v>Normal</v>
      </c>
      <c r="P249" t="str">
        <f>VLOOKUP(Medical_Examinations[[#This Row],[Customer ID]],Medical_Examinations[#All],6,FALSE)</f>
        <v>No</v>
      </c>
      <c r="Q249" t="str">
        <f>VLOOKUP(Medical_Examinations[[#This Row],[Customer ID]],Medical_Examinations[#All],7,FALSE)</f>
        <v>No</v>
      </c>
      <c r="R249" t="str">
        <f>VLOOKUP(Medical_Examinations[[#This Row],[Customer ID]],Medical_Examinations[#All],8,FALSE)</f>
        <v>No</v>
      </c>
      <c r="S249">
        <f>VLOOKUP(Medical_Examinations[[#This Row],[Customer ID]],Medical_Examinations[#All],9,FALSE)</f>
        <v>0</v>
      </c>
      <c r="T249" t="str">
        <f>VLOOKUP(Medical_Examinations[[#This Row],[Customer ID]],'Medical Examinations'!A248:J2583,10,FALSE)</f>
        <v>Yes</v>
      </c>
    </row>
    <row r="250" spans="1:20" x14ac:dyDescent="0.3">
      <c r="A250" t="s">
        <v>4004</v>
      </c>
      <c r="B250" t="s">
        <v>6350</v>
      </c>
      <c r="C250" t="s">
        <v>3</v>
      </c>
      <c r="D250" t="s">
        <v>473</v>
      </c>
      <c r="E250" t="s">
        <v>474</v>
      </c>
      <c r="F250" s="3" t="str">
        <f>VLOOKUP(Hospitalisation_Details[[#This Row],[Customer ID]],Hospitalisation_Details[#All],6,FALSE)</f>
        <v>03-06-01</v>
      </c>
      <c r="G250">
        <f>VLOOKUP(Hospitalisation_Details[[#This Row],[Customer ID]],Hospitalisation_Details[#All],8,FALSE)</f>
        <v>22</v>
      </c>
      <c r="H250" t="str">
        <f>VLOOKUP(Hospitalisation_Details[[#This Row],[Customer ID]],Hospitalisation_Details[#All],12,FALSE)</f>
        <v>R1012</v>
      </c>
      <c r="I250" t="str">
        <f>VLOOKUP(Hospitalisation_Details[[#This Row],[Customer ID]],Hospitalisation_Details[#All],12,FALSE)</f>
        <v>R1012</v>
      </c>
      <c r="J250" t="str">
        <f>VLOOKUP(Hospitalisation_Details[[#This Row],[Customer ID]],Hospitalisation_Details[#All],11,FALSE)</f>
        <v>Tier - 3</v>
      </c>
      <c r="K250">
        <f>VLOOKUP(Hospitalisation_Details[[#This Row],[Customer ID]],Hospitalisation_Details[#All],9,FALSE)</f>
        <v>2404.73</v>
      </c>
      <c r="L250">
        <f>VLOOKUP(Medical_Examinations[[#This Row],[Customer ID]],Medical_Examinations[#All],2,FALSE)</f>
        <v>53.06</v>
      </c>
      <c r="M250" t="str">
        <f>VLOOKUP(Medical_Examinations[[#This Row],[Customer ID]],Medical_Examinations[#All],3,FALSE)</f>
        <v>Obesity</v>
      </c>
      <c r="N250">
        <f>VLOOKUP(Medical_Examinations[[#This Row],[Customer ID]],Medical_Examinations[#All],4,FALSE)</f>
        <v>11.68</v>
      </c>
      <c r="O250" t="str">
        <f>VLOOKUP(Medical_Examinations[[#This Row],[Customer ID]],Medical_Examinations[#All],5,FALSE)</f>
        <v>Diabetes</v>
      </c>
      <c r="P250" t="str">
        <f>VLOOKUP(Medical_Examinations[[#This Row],[Customer ID]],Medical_Examinations[#All],6,FALSE)</f>
        <v>No</v>
      </c>
      <c r="Q250" t="str">
        <f>VLOOKUP(Medical_Examinations[[#This Row],[Customer ID]],Medical_Examinations[#All],7,FALSE)</f>
        <v>No</v>
      </c>
      <c r="R250" t="str">
        <f>VLOOKUP(Medical_Examinations[[#This Row],[Customer ID]],Medical_Examinations[#All],8,FALSE)</f>
        <v>No</v>
      </c>
      <c r="S250">
        <f>VLOOKUP(Medical_Examinations[[#This Row],[Customer ID]],Medical_Examinations[#All],9,FALSE)</f>
        <v>0</v>
      </c>
      <c r="T250" t="str">
        <f>VLOOKUP(Medical_Examinations[[#This Row],[Customer ID]],'Medical Examinations'!A249:J2584,10,FALSE)</f>
        <v>Yes</v>
      </c>
    </row>
    <row r="251" spans="1:20" x14ac:dyDescent="0.3">
      <c r="A251" t="s">
        <v>4005</v>
      </c>
      <c r="B251" t="s">
        <v>6351</v>
      </c>
      <c r="C251" t="s">
        <v>3</v>
      </c>
      <c r="D251" t="s">
        <v>475</v>
      </c>
      <c r="E251" t="s">
        <v>476</v>
      </c>
      <c r="F251" s="3" t="str">
        <f>VLOOKUP(Hospitalisation_Details[[#This Row],[Customer ID]],Hospitalisation_Details[#All],6,FALSE)</f>
        <v>12-11-99</v>
      </c>
      <c r="G251">
        <f>VLOOKUP(Hospitalisation_Details[[#This Row],[Customer ID]],Hospitalisation_Details[#All],8,FALSE)</f>
        <v>23</v>
      </c>
      <c r="H251" t="str">
        <f>VLOOKUP(Hospitalisation_Details[[#This Row],[Customer ID]],Hospitalisation_Details[#All],12,FALSE)</f>
        <v>R1011</v>
      </c>
      <c r="I251" t="str">
        <f>VLOOKUP(Hospitalisation_Details[[#This Row],[Customer ID]],Hospitalisation_Details[#All],12,FALSE)</f>
        <v>R1011</v>
      </c>
      <c r="J251" t="str">
        <f>VLOOKUP(Hospitalisation_Details[[#This Row],[Customer ID]],Hospitalisation_Details[#All],11,FALSE)</f>
        <v>Tier - 2</v>
      </c>
      <c r="K251">
        <f>VLOOKUP(Hospitalisation_Details[[#This Row],[Customer ID]],Hospitalisation_Details[#All],9,FALSE)</f>
        <v>2416.96</v>
      </c>
      <c r="L251">
        <f>VLOOKUP(Medical_Examinations[[#This Row],[Customer ID]],Medical_Examinations[#All],2,FALSE)</f>
        <v>30.25</v>
      </c>
      <c r="M251" t="str">
        <f>VLOOKUP(Medical_Examinations[[#This Row],[Customer ID]],Medical_Examinations[#All],3,FALSE)</f>
        <v>Obesity</v>
      </c>
      <c r="N251">
        <f>VLOOKUP(Medical_Examinations[[#This Row],[Customer ID]],Medical_Examinations[#All],4,FALSE)</f>
        <v>4.1900000000000004</v>
      </c>
      <c r="O251" t="str">
        <f>VLOOKUP(Medical_Examinations[[#This Row],[Customer ID]],Medical_Examinations[#All],5,FALSE)</f>
        <v>Normal</v>
      </c>
      <c r="P251" t="str">
        <f>VLOOKUP(Medical_Examinations[[#This Row],[Customer ID]],Medical_Examinations[#All],6,FALSE)</f>
        <v>No</v>
      </c>
      <c r="Q251" t="str">
        <f>VLOOKUP(Medical_Examinations[[#This Row],[Customer ID]],Medical_Examinations[#All],7,FALSE)</f>
        <v>No</v>
      </c>
      <c r="R251" t="str">
        <f>VLOOKUP(Medical_Examinations[[#This Row],[Customer ID]],Medical_Examinations[#All],8,FALSE)</f>
        <v>No</v>
      </c>
      <c r="S251">
        <f>VLOOKUP(Medical_Examinations[[#This Row],[Customer ID]],Medical_Examinations[#All],9,FALSE)</f>
        <v>2</v>
      </c>
      <c r="T251" t="str">
        <f>VLOOKUP(Medical_Examinations[[#This Row],[Customer ID]],'Medical Examinations'!A250:J2585,10,FALSE)</f>
        <v>Yes</v>
      </c>
    </row>
    <row r="252" spans="1:20" x14ac:dyDescent="0.3">
      <c r="A252" t="s">
        <v>4006</v>
      </c>
      <c r="B252" t="s">
        <v>6352</v>
      </c>
      <c r="C252" t="s">
        <v>3</v>
      </c>
      <c r="D252" t="s">
        <v>477</v>
      </c>
      <c r="E252" t="s">
        <v>478</v>
      </c>
      <c r="F252" s="3" t="str">
        <f>VLOOKUP(Hospitalisation_Details[[#This Row],[Customer ID]],Hospitalisation_Details[#All],6,FALSE)</f>
        <v>21-11-99</v>
      </c>
      <c r="G252">
        <f>VLOOKUP(Hospitalisation_Details[[#This Row],[Customer ID]],Hospitalisation_Details[#All],8,FALSE)</f>
        <v>23</v>
      </c>
      <c r="H252" t="str">
        <f>VLOOKUP(Hospitalisation_Details[[#This Row],[Customer ID]],Hospitalisation_Details[#All],12,FALSE)</f>
        <v>R1013</v>
      </c>
      <c r="I252" t="str">
        <f>VLOOKUP(Hospitalisation_Details[[#This Row],[Customer ID]],Hospitalisation_Details[#All],12,FALSE)</f>
        <v>R1013</v>
      </c>
      <c r="J252" t="str">
        <f>VLOOKUP(Hospitalisation_Details[[#This Row],[Customer ID]],Hospitalisation_Details[#All],11,FALSE)</f>
        <v>Tier - 2</v>
      </c>
      <c r="K252">
        <f>VLOOKUP(Hospitalisation_Details[[#This Row],[Customer ID]],Hospitalisation_Details[#All],9,FALSE)</f>
        <v>2438.06</v>
      </c>
      <c r="L252">
        <f>VLOOKUP(Medical_Examinations[[#This Row],[Customer ID]],Medical_Examinations[#All],2,FALSE)</f>
        <v>46.68</v>
      </c>
      <c r="M252" t="str">
        <f>VLOOKUP(Medical_Examinations[[#This Row],[Customer ID]],Medical_Examinations[#All],3,FALSE)</f>
        <v>Obesity</v>
      </c>
      <c r="N252">
        <f>VLOOKUP(Medical_Examinations[[#This Row],[Customer ID]],Medical_Examinations[#All],4,FALSE)</f>
        <v>4.01</v>
      </c>
      <c r="O252" t="str">
        <f>VLOOKUP(Medical_Examinations[[#This Row],[Customer ID]],Medical_Examinations[#All],5,FALSE)</f>
        <v>Normal</v>
      </c>
      <c r="P252" t="str">
        <f>VLOOKUP(Medical_Examinations[[#This Row],[Customer ID]],Medical_Examinations[#All],6,FALSE)</f>
        <v>No</v>
      </c>
      <c r="Q252" t="str">
        <f>VLOOKUP(Medical_Examinations[[#This Row],[Customer ID]],Medical_Examinations[#All],7,FALSE)</f>
        <v>No</v>
      </c>
      <c r="R252" t="str">
        <f>VLOOKUP(Medical_Examinations[[#This Row],[Customer ID]],Medical_Examinations[#All],8,FALSE)</f>
        <v>No</v>
      </c>
      <c r="S252">
        <f>VLOOKUP(Medical_Examinations[[#This Row],[Customer ID]],Medical_Examinations[#All],9,FALSE)</f>
        <v>0</v>
      </c>
      <c r="T252" t="str">
        <f>VLOOKUP(Medical_Examinations[[#This Row],[Customer ID]],'Medical Examinations'!A251:J2586,10,FALSE)</f>
        <v>Yes</v>
      </c>
    </row>
    <row r="253" spans="1:20" x14ac:dyDescent="0.3">
      <c r="A253" t="s">
        <v>4007</v>
      </c>
      <c r="B253" t="s">
        <v>6353</v>
      </c>
      <c r="C253" t="s">
        <v>3</v>
      </c>
      <c r="D253" t="s">
        <v>4</v>
      </c>
      <c r="E253" t="s">
        <v>479</v>
      </c>
      <c r="F253" s="3" t="str">
        <f>VLOOKUP(Hospitalisation_Details[[#This Row],[Customer ID]],Hospitalisation_Details[#All],6,FALSE)</f>
        <v>29-07-02</v>
      </c>
      <c r="G253">
        <f>VLOOKUP(Hospitalisation_Details[[#This Row],[Customer ID]],Hospitalisation_Details[#All],8,FALSE)</f>
        <v>20</v>
      </c>
      <c r="H253" t="str">
        <f>VLOOKUP(Hospitalisation_Details[[#This Row],[Customer ID]],Hospitalisation_Details[#All],12,FALSE)</f>
        <v>R1024</v>
      </c>
      <c r="I253" t="str">
        <f>VLOOKUP(Hospitalisation_Details[[#This Row],[Customer ID]],Hospitalisation_Details[#All],12,FALSE)</f>
        <v>R1024</v>
      </c>
      <c r="J253" t="str">
        <f>VLOOKUP(Hospitalisation_Details[[#This Row],[Customer ID]],Hospitalisation_Details[#All],11,FALSE)</f>
        <v>Tier - 1</v>
      </c>
      <c r="K253">
        <f>VLOOKUP(Hospitalisation_Details[[#This Row],[Customer ID]],Hospitalisation_Details[#All],9,FALSE)</f>
        <v>2457.21</v>
      </c>
      <c r="L253">
        <f>VLOOKUP(Medical_Examinations[[#This Row],[Customer ID]],Medical_Examinations[#All],2,FALSE)</f>
        <v>30.4</v>
      </c>
      <c r="M253" t="str">
        <f>VLOOKUP(Medical_Examinations[[#This Row],[Customer ID]],Medical_Examinations[#All],3,FALSE)</f>
        <v>Obesity</v>
      </c>
      <c r="N253">
        <f>VLOOKUP(Medical_Examinations[[#This Row],[Customer ID]],Medical_Examinations[#All],4,FALSE)</f>
        <v>5.91</v>
      </c>
      <c r="O253" t="str">
        <f>VLOOKUP(Medical_Examinations[[#This Row],[Customer ID]],Medical_Examinations[#All],5,FALSE)</f>
        <v>Prediabetes</v>
      </c>
      <c r="P253" t="str">
        <f>VLOOKUP(Medical_Examinations[[#This Row],[Customer ID]],Medical_Examinations[#All],6,FALSE)</f>
        <v>No</v>
      </c>
      <c r="Q253" t="str">
        <f>VLOOKUP(Medical_Examinations[[#This Row],[Customer ID]],Medical_Examinations[#All],7,FALSE)</f>
        <v>yes</v>
      </c>
      <c r="R253" t="str">
        <f>VLOOKUP(Medical_Examinations[[#This Row],[Customer ID]],Medical_Examinations[#All],8,FALSE)</f>
        <v>No</v>
      </c>
      <c r="S253">
        <f>VLOOKUP(Medical_Examinations[[#This Row],[Customer ID]],Medical_Examinations[#All],9,FALSE)</f>
        <v>2</v>
      </c>
      <c r="T253" t="str">
        <f>VLOOKUP(Medical_Examinations[[#This Row],[Customer ID]],'Medical Examinations'!A252:J2587,10,FALSE)</f>
        <v>Yes</v>
      </c>
    </row>
    <row r="254" spans="1:20" x14ac:dyDescent="0.3">
      <c r="A254" t="s">
        <v>4008</v>
      </c>
      <c r="B254" t="s">
        <v>6354</v>
      </c>
      <c r="C254" t="s">
        <v>3</v>
      </c>
      <c r="D254" t="s">
        <v>480</v>
      </c>
      <c r="E254" t="s">
        <v>481</v>
      </c>
      <c r="F254" s="3" t="str">
        <f>VLOOKUP(Hospitalisation_Details[[#This Row],[Customer ID]],Hospitalisation_Details[#All],6,FALSE)</f>
        <v>19-11-98</v>
      </c>
      <c r="G254">
        <f>VLOOKUP(Hospitalisation_Details[[#This Row],[Customer ID]],Hospitalisation_Details[#All],8,FALSE)</f>
        <v>24</v>
      </c>
      <c r="H254" t="str">
        <f>VLOOKUP(Hospitalisation_Details[[#This Row],[Customer ID]],Hospitalisation_Details[#All],12,FALSE)</f>
        <v>R1011</v>
      </c>
      <c r="I254" t="str">
        <f>VLOOKUP(Hospitalisation_Details[[#This Row],[Customer ID]],Hospitalisation_Details[#All],12,FALSE)</f>
        <v>R1011</v>
      </c>
      <c r="J254" t="str">
        <f>VLOOKUP(Hospitalisation_Details[[#This Row],[Customer ID]],Hospitalisation_Details[#All],11,FALSE)</f>
        <v>Tier - 1</v>
      </c>
      <c r="K254">
        <f>VLOOKUP(Hospitalisation_Details[[#This Row],[Customer ID]],Hospitalisation_Details[#All],9,FALSE)</f>
        <v>2457.5</v>
      </c>
      <c r="L254">
        <f>VLOOKUP(Medical_Examinations[[#This Row],[Customer ID]],Medical_Examinations[#All],2,FALSE)</f>
        <v>30.2</v>
      </c>
      <c r="M254" t="str">
        <f>VLOOKUP(Medical_Examinations[[#This Row],[Customer ID]],Medical_Examinations[#All],3,FALSE)</f>
        <v>Obesity</v>
      </c>
      <c r="N254">
        <f>VLOOKUP(Medical_Examinations[[#This Row],[Customer ID]],Medical_Examinations[#All],4,FALSE)</f>
        <v>4.47</v>
      </c>
      <c r="O254" t="str">
        <f>VLOOKUP(Medical_Examinations[[#This Row],[Customer ID]],Medical_Examinations[#All],5,FALSE)</f>
        <v>Normal</v>
      </c>
      <c r="P254" t="str">
        <f>VLOOKUP(Medical_Examinations[[#This Row],[Customer ID]],Medical_Examinations[#All],6,FALSE)</f>
        <v>Yes</v>
      </c>
      <c r="Q254" t="str">
        <f>VLOOKUP(Medical_Examinations[[#This Row],[Customer ID]],Medical_Examinations[#All],7,FALSE)</f>
        <v>No</v>
      </c>
      <c r="R254" t="str">
        <f>VLOOKUP(Medical_Examinations[[#This Row],[Customer ID]],Medical_Examinations[#All],8,FALSE)</f>
        <v>Yes</v>
      </c>
      <c r="S254">
        <f>VLOOKUP(Medical_Examinations[[#This Row],[Customer ID]],Medical_Examinations[#All],9,FALSE)</f>
        <v>1</v>
      </c>
      <c r="T254" t="str">
        <f>VLOOKUP(Medical_Examinations[[#This Row],[Customer ID]],'Medical Examinations'!A253:J2588,10,FALSE)</f>
        <v>Yes</v>
      </c>
    </row>
    <row r="255" spans="1:20" x14ac:dyDescent="0.3">
      <c r="A255" t="s">
        <v>4009</v>
      </c>
      <c r="B255" t="s">
        <v>6355</v>
      </c>
      <c r="C255" t="s">
        <v>6</v>
      </c>
      <c r="D255" t="s">
        <v>104</v>
      </c>
      <c r="E255" t="s">
        <v>482</v>
      </c>
      <c r="F255" s="3" t="str">
        <f>VLOOKUP(Hospitalisation_Details[[#This Row],[Customer ID]],Hospitalisation_Details[#All],6,FALSE)</f>
        <v>11-07-02</v>
      </c>
      <c r="G255">
        <f>VLOOKUP(Hospitalisation_Details[[#This Row],[Customer ID]],Hospitalisation_Details[#All],8,FALSE)</f>
        <v>20</v>
      </c>
      <c r="H255" t="str">
        <f>VLOOKUP(Hospitalisation_Details[[#This Row],[Customer ID]],Hospitalisation_Details[#All],12,FALSE)</f>
        <v>R1024</v>
      </c>
      <c r="I255" t="str">
        <f>VLOOKUP(Hospitalisation_Details[[#This Row],[Customer ID]],Hospitalisation_Details[#All],12,FALSE)</f>
        <v>R1024</v>
      </c>
      <c r="J255" t="str">
        <f>VLOOKUP(Hospitalisation_Details[[#This Row],[Customer ID]],Hospitalisation_Details[#All],11,FALSE)</f>
        <v>Tier - 2</v>
      </c>
      <c r="K255">
        <f>VLOOKUP(Hospitalisation_Details[[#This Row],[Customer ID]],Hospitalisation_Details[#All],9,FALSE)</f>
        <v>2459.7199999999998</v>
      </c>
      <c r="L255">
        <f>VLOOKUP(Medical_Examinations[[#This Row],[Customer ID]],Medical_Examinations[#All],2,FALSE)</f>
        <v>51.18</v>
      </c>
      <c r="M255" t="str">
        <f>VLOOKUP(Medical_Examinations[[#This Row],[Customer ID]],Medical_Examinations[#All],3,FALSE)</f>
        <v>Obesity</v>
      </c>
      <c r="N255">
        <f>VLOOKUP(Medical_Examinations[[#This Row],[Customer ID]],Medical_Examinations[#All],4,FALSE)</f>
        <v>4.5599999999999996</v>
      </c>
      <c r="O255" t="str">
        <f>VLOOKUP(Medical_Examinations[[#This Row],[Customer ID]],Medical_Examinations[#All],5,FALSE)</f>
        <v>Normal</v>
      </c>
      <c r="P255" t="str">
        <f>VLOOKUP(Medical_Examinations[[#This Row],[Customer ID]],Medical_Examinations[#All],6,FALSE)</f>
        <v>Yes</v>
      </c>
      <c r="Q255" t="str">
        <f>VLOOKUP(Medical_Examinations[[#This Row],[Customer ID]],Medical_Examinations[#All],7,FALSE)</f>
        <v>yes</v>
      </c>
      <c r="R255" t="str">
        <f>VLOOKUP(Medical_Examinations[[#This Row],[Customer ID]],Medical_Examinations[#All],8,FALSE)</f>
        <v>No</v>
      </c>
      <c r="S255">
        <f>VLOOKUP(Medical_Examinations[[#This Row],[Customer ID]],Medical_Examinations[#All],9,FALSE)</f>
        <v>2</v>
      </c>
      <c r="T255" t="str">
        <f>VLOOKUP(Medical_Examinations[[#This Row],[Customer ID]],'Medical Examinations'!A254:J2589,10,FALSE)</f>
        <v>Yes</v>
      </c>
    </row>
    <row r="256" spans="1:20" x14ac:dyDescent="0.3">
      <c r="A256" t="s">
        <v>4010</v>
      </c>
      <c r="B256" t="s">
        <v>6356</v>
      </c>
      <c r="C256" t="s">
        <v>6</v>
      </c>
      <c r="D256" t="s">
        <v>483</v>
      </c>
      <c r="E256" t="s">
        <v>484</v>
      </c>
      <c r="F256" s="3" t="str">
        <f>VLOOKUP(Hospitalisation_Details[[#This Row],[Customer ID]],Hospitalisation_Details[#All],6,FALSE)</f>
        <v>17-08-98</v>
      </c>
      <c r="G256">
        <f>VLOOKUP(Hospitalisation_Details[[#This Row],[Customer ID]],Hospitalisation_Details[#All],8,FALSE)</f>
        <v>24</v>
      </c>
      <c r="H256" t="str">
        <f>VLOOKUP(Hospitalisation_Details[[#This Row],[Customer ID]],Hospitalisation_Details[#All],12,FALSE)</f>
        <v>R1013</v>
      </c>
      <c r="I256" t="str">
        <f>VLOOKUP(Hospitalisation_Details[[#This Row],[Customer ID]],Hospitalisation_Details[#All],12,FALSE)</f>
        <v>R1013</v>
      </c>
      <c r="J256" t="str">
        <f>VLOOKUP(Hospitalisation_Details[[#This Row],[Customer ID]],Hospitalisation_Details[#All],11,FALSE)</f>
        <v>Tier - 3</v>
      </c>
      <c r="K256">
        <f>VLOOKUP(Hospitalisation_Details[[#This Row],[Customer ID]],Hospitalisation_Details[#All],9,FALSE)</f>
        <v>2464.62</v>
      </c>
      <c r="L256">
        <f>VLOOKUP(Medical_Examinations[[#This Row],[Customer ID]],Medical_Examinations[#All],2,FALSE)</f>
        <v>22.18</v>
      </c>
      <c r="M256" t="str">
        <f>VLOOKUP(Medical_Examinations[[#This Row],[Customer ID]],Medical_Examinations[#All],3,FALSE)</f>
        <v>Normal Weight</v>
      </c>
      <c r="N256">
        <f>VLOOKUP(Medical_Examinations[[#This Row],[Customer ID]],Medical_Examinations[#All],4,FALSE)</f>
        <v>9.9</v>
      </c>
      <c r="O256" t="str">
        <f>VLOOKUP(Medical_Examinations[[#This Row],[Customer ID]],Medical_Examinations[#All],5,FALSE)</f>
        <v>Diabetes</v>
      </c>
      <c r="P256" t="str">
        <f>VLOOKUP(Medical_Examinations[[#This Row],[Customer ID]],Medical_Examinations[#All],6,FALSE)</f>
        <v>No</v>
      </c>
      <c r="Q256" t="str">
        <f>VLOOKUP(Medical_Examinations[[#This Row],[Customer ID]],Medical_Examinations[#All],7,FALSE)</f>
        <v>No</v>
      </c>
      <c r="R256" t="str">
        <f>VLOOKUP(Medical_Examinations[[#This Row],[Customer ID]],Medical_Examinations[#All],8,FALSE)</f>
        <v>No</v>
      </c>
      <c r="S256">
        <f>VLOOKUP(Medical_Examinations[[#This Row],[Customer ID]],Medical_Examinations[#All],9,FALSE)</f>
        <v>0</v>
      </c>
      <c r="T256" t="str">
        <f>VLOOKUP(Medical_Examinations[[#This Row],[Customer ID]],'Medical Examinations'!A255:J2590,10,FALSE)</f>
        <v>Yes</v>
      </c>
    </row>
    <row r="257" spans="1:20" x14ac:dyDescent="0.3">
      <c r="A257" t="s">
        <v>4011</v>
      </c>
      <c r="B257" t="s">
        <v>6357</v>
      </c>
      <c r="C257" t="s">
        <v>6</v>
      </c>
      <c r="D257" t="s">
        <v>485</v>
      </c>
      <c r="E257" t="s">
        <v>486</v>
      </c>
      <c r="F257" s="3" t="str">
        <f>VLOOKUP(Hospitalisation_Details[[#This Row],[Customer ID]],Hospitalisation_Details[#All],6,FALSE)</f>
        <v>02-07-98</v>
      </c>
      <c r="G257">
        <f>VLOOKUP(Hospitalisation_Details[[#This Row],[Customer ID]],Hospitalisation_Details[#All],8,FALSE)</f>
        <v>24</v>
      </c>
      <c r="H257" t="str">
        <f>VLOOKUP(Hospitalisation_Details[[#This Row],[Customer ID]],Hospitalisation_Details[#All],12,FALSE)</f>
        <v>R1013</v>
      </c>
      <c r="I257" t="str">
        <f>VLOOKUP(Hospitalisation_Details[[#This Row],[Customer ID]],Hospitalisation_Details[#All],12,FALSE)</f>
        <v>R1013</v>
      </c>
      <c r="J257" t="str">
        <f>VLOOKUP(Hospitalisation_Details[[#This Row],[Customer ID]],Hospitalisation_Details[#All],11,FALSE)</f>
        <v>Tier - 3</v>
      </c>
      <c r="K257">
        <f>VLOOKUP(Hospitalisation_Details[[#This Row],[Customer ID]],Hospitalisation_Details[#All],9,FALSE)</f>
        <v>2473.33</v>
      </c>
      <c r="L257">
        <f>VLOOKUP(Medical_Examinations[[#This Row],[Customer ID]],Medical_Examinations[#All],2,FALSE)</f>
        <v>31.92</v>
      </c>
      <c r="M257" t="str">
        <f>VLOOKUP(Medical_Examinations[[#This Row],[Customer ID]],Medical_Examinations[#All],3,FALSE)</f>
        <v>Obesity</v>
      </c>
      <c r="N257">
        <f>VLOOKUP(Medical_Examinations[[#This Row],[Customer ID]],Medical_Examinations[#All],4,FALSE)</f>
        <v>5.1100000000000003</v>
      </c>
      <c r="O257" t="str">
        <f>VLOOKUP(Medical_Examinations[[#This Row],[Customer ID]],Medical_Examinations[#All],5,FALSE)</f>
        <v>Normal</v>
      </c>
      <c r="P257" t="str">
        <f>VLOOKUP(Medical_Examinations[[#This Row],[Customer ID]],Medical_Examinations[#All],6,FALSE)</f>
        <v>No</v>
      </c>
      <c r="Q257" t="str">
        <f>VLOOKUP(Medical_Examinations[[#This Row],[Customer ID]],Medical_Examinations[#All],7,FALSE)</f>
        <v>No</v>
      </c>
      <c r="R257" t="str">
        <f>VLOOKUP(Medical_Examinations[[#This Row],[Customer ID]],Medical_Examinations[#All],8,FALSE)</f>
        <v>Yes</v>
      </c>
      <c r="S257">
        <f>VLOOKUP(Medical_Examinations[[#This Row],[Customer ID]],Medical_Examinations[#All],9,FALSE)</f>
        <v>1</v>
      </c>
      <c r="T257" t="str">
        <f>VLOOKUP(Medical_Examinations[[#This Row],[Customer ID]],'Medical Examinations'!A256:J2591,10,FALSE)</f>
        <v>Yes</v>
      </c>
    </row>
    <row r="258" spans="1:20" x14ac:dyDescent="0.3">
      <c r="A258" t="s">
        <v>4012</v>
      </c>
      <c r="B258" t="s">
        <v>6358</v>
      </c>
      <c r="C258" t="s">
        <v>6</v>
      </c>
      <c r="D258" t="s">
        <v>487</v>
      </c>
      <c r="E258" t="s">
        <v>488</v>
      </c>
      <c r="F258" s="3" t="str">
        <f>VLOOKUP(Hospitalisation_Details[[#This Row],[Customer ID]],Hospitalisation_Details[#All],6,FALSE)</f>
        <v>20-06-98</v>
      </c>
      <c r="G258">
        <f>VLOOKUP(Hospitalisation_Details[[#This Row],[Customer ID]],Hospitalisation_Details[#All],8,FALSE)</f>
        <v>24</v>
      </c>
      <c r="H258" t="str">
        <f>VLOOKUP(Hospitalisation_Details[[#This Row],[Customer ID]],Hospitalisation_Details[#All],12,FALSE)</f>
        <v>R1013</v>
      </c>
      <c r="I258" t="str">
        <f>VLOOKUP(Hospitalisation_Details[[#This Row],[Customer ID]],Hospitalisation_Details[#All],12,FALSE)</f>
        <v>R1013</v>
      </c>
      <c r="J258" t="str">
        <f>VLOOKUP(Hospitalisation_Details[[#This Row],[Customer ID]],Hospitalisation_Details[#All],11,FALSE)</f>
        <v>Tier - 2</v>
      </c>
      <c r="K258">
        <f>VLOOKUP(Hospitalisation_Details[[#This Row],[Customer ID]],Hospitalisation_Details[#All],9,FALSE)</f>
        <v>2480.98</v>
      </c>
      <c r="L258">
        <f>VLOOKUP(Medical_Examinations[[#This Row],[Customer ID]],Medical_Examinations[#All],2,FALSE)</f>
        <v>31.73</v>
      </c>
      <c r="M258" t="str">
        <f>VLOOKUP(Medical_Examinations[[#This Row],[Customer ID]],Medical_Examinations[#All],3,FALSE)</f>
        <v>Obesity</v>
      </c>
      <c r="N258">
        <f>VLOOKUP(Medical_Examinations[[#This Row],[Customer ID]],Medical_Examinations[#All],4,FALSE)</f>
        <v>5.73</v>
      </c>
      <c r="O258" t="str">
        <f>VLOOKUP(Medical_Examinations[[#This Row],[Customer ID]],Medical_Examinations[#All],5,FALSE)</f>
        <v>Prediabetes</v>
      </c>
      <c r="P258" t="str">
        <f>VLOOKUP(Medical_Examinations[[#This Row],[Customer ID]],Medical_Examinations[#All],6,FALSE)</f>
        <v>No</v>
      </c>
      <c r="Q258" t="str">
        <f>VLOOKUP(Medical_Examinations[[#This Row],[Customer ID]],Medical_Examinations[#All],7,FALSE)</f>
        <v>yes</v>
      </c>
      <c r="R258" t="str">
        <f>VLOOKUP(Medical_Examinations[[#This Row],[Customer ID]],Medical_Examinations[#All],8,FALSE)</f>
        <v>No</v>
      </c>
      <c r="S258">
        <f>VLOOKUP(Medical_Examinations[[#This Row],[Customer ID]],Medical_Examinations[#All],9,FALSE)</f>
        <v>1</v>
      </c>
      <c r="T258" t="str">
        <f>VLOOKUP(Medical_Examinations[[#This Row],[Customer ID]],'Medical Examinations'!A257:J2592,10,FALSE)</f>
        <v>Yes</v>
      </c>
    </row>
    <row r="259" spans="1:20" x14ac:dyDescent="0.3">
      <c r="A259" t="s">
        <v>4013</v>
      </c>
      <c r="B259" t="s">
        <v>6359</v>
      </c>
      <c r="C259" t="s">
        <v>6</v>
      </c>
      <c r="D259" t="s">
        <v>489</v>
      </c>
      <c r="E259" t="s">
        <v>490</v>
      </c>
      <c r="F259" s="3" t="str">
        <f>VLOOKUP(Hospitalisation_Details[[#This Row],[Customer ID]],Hospitalisation_Details[#All],6,FALSE)</f>
        <v>06-11-95</v>
      </c>
      <c r="G259">
        <f>VLOOKUP(Hospitalisation_Details[[#This Row],[Customer ID]],Hospitalisation_Details[#All],8,FALSE)</f>
        <v>27</v>
      </c>
      <c r="H259" t="str">
        <f>VLOOKUP(Hospitalisation_Details[[#This Row],[Customer ID]],Hospitalisation_Details[#All],12,FALSE)</f>
        <v>R1013</v>
      </c>
      <c r="I259" t="str">
        <f>VLOOKUP(Hospitalisation_Details[[#This Row],[Customer ID]],Hospitalisation_Details[#All],12,FALSE)</f>
        <v>R1013</v>
      </c>
      <c r="J259" t="str">
        <f>VLOOKUP(Hospitalisation_Details[[#This Row],[Customer ID]],Hospitalisation_Details[#All],11,FALSE)</f>
        <v>Tier - 2</v>
      </c>
      <c r="K259">
        <f>VLOOKUP(Hospitalisation_Details[[#This Row],[Customer ID]],Hospitalisation_Details[#All],9,FALSE)</f>
        <v>2483.7399999999998</v>
      </c>
      <c r="L259">
        <f>VLOOKUP(Medical_Examinations[[#This Row],[Customer ID]],Medical_Examinations[#All],2,FALSE)</f>
        <v>45.52</v>
      </c>
      <c r="M259" t="str">
        <f>VLOOKUP(Medical_Examinations[[#This Row],[Customer ID]],Medical_Examinations[#All],3,FALSE)</f>
        <v>Obesity</v>
      </c>
      <c r="N259">
        <f>VLOOKUP(Medical_Examinations[[#This Row],[Customer ID]],Medical_Examinations[#All],4,FALSE)</f>
        <v>6.04</v>
      </c>
      <c r="O259" t="str">
        <f>VLOOKUP(Medical_Examinations[[#This Row],[Customer ID]],Medical_Examinations[#All],5,FALSE)</f>
        <v>Prediabetes</v>
      </c>
      <c r="P259" t="str">
        <f>VLOOKUP(Medical_Examinations[[#This Row],[Customer ID]],Medical_Examinations[#All],6,FALSE)</f>
        <v>No</v>
      </c>
      <c r="Q259" t="str">
        <f>VLOOKUP(Medical_Examinations[[#This Row],[Customer ID]],Medical_Examinations[#All],7,FALSE)</f>
        <v>No</v>
      </c>
      <c r="R259" t="str">
        <f>VLOOKUP(Medical_Examinations[[#This Row],[Customer ID]],Medical_Examinations[#All],8,FALSE)</f>
        <v>Yes</v>
      </c>
      <c r="S259">
        <f>VLOOKUP(Medical_Examinations[[#This Row],[Customer ID]],Medical_Examinations[#All],9,FALSE)</f>
        <v>1</v>
      </c>
      <c r="T259" t="str">
        <f>VLOOKUP(Medical_Examinations[[#This Row],[Customer ID]],'Medical Examinations'!A258:J2593,10,FALSE)</f>
        <v>Yes</v>
      </c>
    </row>
    <row r="260" spans="1:20" x14ac:dyDescent="0.3">
      <c r="A260" t="s">
        <v>4014</v>
      </c>
      <c r="B260" t="s">
        <v>6360</v>
      </c>
      <c r="C260" t="s">
        <v>6</v>
      </c>
      <c r="D260" t="s">
        <v>491</v>
      </c>
      <c r="E260" t="s">
        <v>492</v>
      </c>
      <c r="F260" s="3" t="str">
        <f>VLOOKUP(Hospitalisation_Details[[#This Row],[Customer ID]],Hospitalisation_Details[#All],6,FALSE)</f>
        <v>14-10-95</v>
      </c>
      <c r="G260">
        <f>VLOOKUP(Hospitalisation_Details[[#This Row],[Customer ID]],Hospitalisation_Details[#All],8,FALSE)</f>
        <v>27</v>
      </c>
      <c r="H260" t="str">
        <f>VLOOKUP(Hospitalisation_Details[[#This Row],[Customer ID]],Hospitalisation_Details[#All],12,FALSE)</f>
        <v>R1011</v>
      </c>
      <c r="I260" t="str">
        <f>VLOOKUP(Hospitalisation_Details[[#This Row],[Customer ID]],Hospitalisation_Details[#All],12,FALSE)</f>
        <v>R1011</v>
      </c>
      <c r="J260" t="str">
        <f>VLOOKUP(Hospitalisation_Details[[#This Row],[Customer ID]],Hospitalisation_Details[#All],11,FALSE)</f>
        <v>Tier - 1</v>
      </c>
      <c r="K260">
        <f>VLOOKUP(Hospitalisation_Details[[#This Row],[Customer ID]],Hospitalisation_Details[#All],9,FALSE)</f>
        <v>2494.02</v>
      </c>
      <c r="L260">
        <f>VLOOKUP(Medical_Examinations[[#This Row],[Customer ID]],Medical_Examinations[#All],2,FALSE)</f>
        <v>52.81</v>
      </c>
      <c r="M260" t="str">
        <f>VLOOKUP(Medical_Examinations[[#This Row],[Customer ID]],Medical_Examinations[#All],3,FALSE)</f>
        <v>Obesity</v>
      </c>
      <c r="N260">
        <f>VLOOKUP(Medical_Examinations[[#This Row],[Customer ID]],Medical_Examinations[#All],4,FALSE)</f>
        <v>5.19</v>
      </c>
      <c r="O260" t="str">
        <f>VLOOKUP(Medical_Examinations[[#This Row],[Customer ID]],Medical_Examinations[#All],5,FALSE)</f>
        <v>Normal</v>
      </c>
      <c r="P260" t="str">
        <f>VLOOKUP(Medical_Examinations[[#This Row],[Customer ID]],Medical_Examinations[#All],6,FALSE)</f>
        <v>No</v>
      </c>
      <c r="Q260" t="str">
        <f>VLOOKUP(Medical_Examinations[[#This Row],[Customer ID]],Medical_Examinations[#All],7,FALSE)</f>
        <v>No</v>
      </c>
      <c r="R260" t="str">
        <f>VLOOKUP(Medical_Examinations[[#This Row],[Customer ID]],Medical_Examinations[#All],8,FALSE)</f>
        <v>Yes</v>
      </c>
      <c r="S260">
        <f>VLOOKUP(Medical_Examinations[[#This Row],[Customer ID]],Medical_Examinations[#All],9,FALSE)</f>
        <v>1</v>
      </c>
      <c r="T260" t="str">
        <f>VLOOKUP(Medical_Examinations[[#This Row],[Customer ID]],'Medical Examinations'!A259:J2594,10,FALSE)</f>
        <v>Yes</v>
      </c>
    </row>
    <row r="261" spans="1:20" x14ac:dyDescent="0.3">
      <c r="A261" t="s">
        <v>4015</v>
      </c>
      <c r="B261" t="s">
        <v>6361</v>
      </c>
      <c r="C261" t="s">
        <v>3</v>
      </c>
      <c r="D261" t="s">
        <v>493</v>
      </c>
      <c r="E261" t="s">
        <v>494</v>
      </c>
      <c r="F261" s="3" t="str">
        <f>VLOOKUP(Hospitalisation_Details[[#This Row],[Customer ID]],Hospitalisation_Details[#All],6,FALSE)</f>
        <v>09-07-95</v>
      </c>
      <c r="G261">
        <f>VLOOKUP(Hospitalisation_Details[[#This Row],[Customer ID]],Hospitalisation_Details[#All],8,FALSE)</f>
        <v>27</v>
      </c>
      <c r="H261" t="str">
        <f>VLOOKUP(Hospitalisation_Details[[#This Row],[Customer ID]],Hospitalisation_Details[#All],12,FALSE)</f>
        <v>R1013</v>
      </c>
      <c r="I261" t="str">
        <f>VLOOKUP(Hospitalisation_Details[[#This Row],[Customer ID]],Hospitalisation_Details[#All],12,FALSE)</f>
        <v>R1013</v>
      </c>
      <c r="J261" t="str">
        <f>VLOOKUP(Hospitalisation_Details[[#This Row],[Customer ID]],Hospitalisation_Details[#All],11,FALSE)</f>
        <v>Tier - 3</v>
      </c>
      <c r="K261">
        <f>VLOOKUP(Hospitalisation_Details[[#This Row],[Customer ID]],Hospitalisation_Details[#All],9,FALSE)</f>
        <v>2497.04</v>
      </c>
      <c r="L261">
        <f>VLOOKUP(Medical_Examinations[[#This Row],[Customer ID]],Medical_Examinations[#All],2,FALSE)</f>
        <v>33.58</v>
      </c>
      <c r="M261" t="str">
        <f>VLOOKUP(Medical_Examinations[[#This Row],[Customer ID]],Medical_Examinations[#All],3,FALSE)</f>
        <v>Obesity</v>
      </c>
      <c r="N261">
        <f>VLOOKUP(Medical_Examinations[[#This Row],[Customer ID]],Medical_Examinations[#All],4,FALSE)</f>
        <v>5.56</v>
      </c>
      <c r="O261" t="str">
        <f>VLOOKUP(Medical_Examinations[[#This Row],[Customer ID]],Medical_Examinations[#All],5,FALSE)</f>
        <v>Normal</v>
      </c>
      <c r="P261" t="str">
        <f>VLOOKUP(Medical_Examinations[[#This Row],[Customer ID]],Medical_Examinations[#All],6,FALSE)</f>
        <v>No</v>
      </c>
      <c r="Q261" t="str">
        <f>VLOOKUP(Medical_Examinations[[#This Row],[Customer ID]],Medical_Examinations[#All],7,FALSE)</f>
        <v>No</v>
      </c>
      <c r="R261" t="str">
        <f>VLOOKUP(Medical_Examinations[[#This Row],[Customer ID]],Medical_Examinations[#All],8,FALSE)</f>
        <v>No</v>
      </c>
      <c r="S261">
        <f>VLOOKUP(Medical_Examinations[[#This Row],[Customer ID]],Medical_Examinations[#All],9,FALSE)</f>
        <v>1</v>
      </c>
      <c r="T261" t="str">
        <f>VLOOKUP(Medical_Examinations[[#This Row],[Customer ID]],'Medical Examinations'!A260:J2595,10,FALSE)</f>
        <v>Yes</v>
      </c>
    </row>
    <row r="262" spans="1:20" x14ac:dyDescent="0.3">
      <c r="A262" t="s">
        <v>4016</v>
      </c>
      <c r="B262" t="s">
        <v>6362</v>
      </c>
      <c r="C262" t="s">
        <v>6</v>
      </c>
      <c r="D262" t="s">
        <v>495</v>
      </c>
      <c r="E262" t="s">
        <v>496</v>
      </c>
      <c r="F262" s="3" t="str">
        <f>VLOOKUP(Hospitalisation_Details[[#This Row],[Customer ID]],Hospitalisation_Details[#All],6,FALSE)</f>
        <v>15-10-95</v>
      </c>
      <c r="G262">
        <f>VLOOKUP(Hospitalisation_Details[[#This Row],[Customer ID]],Hospitalisation_Details[#All],8,FALSE)</f>
        <v>27</v>
      </c>
      <c r="H262" t="str">
        <f>VLOOKUP(Hospitalisation_Details[[#This Row],[Customer ID]],Hospitalisation_Details[#All],12,FALSE)</f>
        <v>R1013</v>
      </c>
      <c r="I262" t="str">
        <f>VLOOKUP(Hospitalisation_Details[[#This Row],[Customer ID]],Hospitalisation_Details[#All],12,FALSE)</f>
        <v>R1013</v>
      </c>
      <c r="J262" t="str">
        <f>VLOOKUP(Hospitalisation_Details[[#This Row],[Customer ID]],Hospitalisation_Details[#All],11,FALSE)</f>
        <v>Tier - 3</v>
      </c>
      <c r="K262">
        <f>VLOOKUP(Hospitalisation_Details[[#This Row],[Customer ID]],Hospitalisation_Details[#All],9,FALSE)</f>
        <v>2498.41</v>
      </c>
      <c r="L262">
        <f>VLOOKUP(Medical_Examinations[[#This Row],[Customer ID]],Medical_Examinations[#All],2,FALSE)</f>
        <v>30.684999999999999</v>
      </c>
      <c r="M262" t="str">
        <f>VLOOKUP(Medical_Examinations[[#This Row],[Customer ID]],Medical_Examinations[#All],3,FALSE)</f>
        <v>Obesity</v>
      </c>
      <c r="N262">
        <f>VLOOKUP(Medical_Examinations[[#This Row],[Customer ID]],Medical_Examinations[#All],4,FALSE)</f>
        <v>8.23</v>
      </c>
      <c r="O262" t="str">
        <f>VLOOKUP(Medical_Examinations[[#This Row],[Customer ID]],Medical_Examinations[#All],5,FALSE)</f>
        <v>Diabetes</v>
      </c>
      <c r="P262" t="str">
        <f>VLOOKUP(Medical_Examinations[[#This Row],[Customer ID]],Medical_Examinations[#All],6,FALSE)</f>
        <v>No</v>
      </c>
      <c r="Q262" t="str">
        <f>VLOOKUP(Medical_Examinations[[#This Row],[Customer ID]],Medical_Examinations[#All],7,FALSE)</f>
        <v>No</v>
      </c>
      <c r="R262" t="str">
        <f>VLOOKUP(Medical_Examinations[[#This Row],[Customer ID]],Medical_Examinations[#All],8,FALSE)</f>
        <v>No</v>
      </c>
      <c r="S262">
        <f>VLOOKUP(Medical_Examinations[[#This Row],[Customer ID]],Medical_Examinations[#All],9,FALSE)</f>
        <v>0</v>
      </c>
      <c r="T262" t="str">
        <f>VLOOKUP(Medical_Examinations[[#This Row],[Customer ID]],'Medical Examinations'!A261:J2596,10,FALSE)</f>
        <v>Yes</v>
      </c>
    </row>
    <row r="263" spans="1:20" x14ac:dyDescent="0.3">
      <c r="A263" t="s">
        <v>4017</v>
      </c>
      <c r="B263" t="s">
        <v>6363</v>
      </c>
      <c r="C263" t="s">
        <v>3</v>
      </c>
      <c r="D263" t="s">
        <v>497</v>
      </c>
      <c r="E263" t="s">
        <v>498</v>
      </c>
      <c r="F263" s="3" t="str">
        <f>VLOOKUP(Hospitalisation_Details[[#This Row],[Customer ID]],Hospitalisation_Details[#All],6,FALSE)</f>
        <v>06-09-04</v>
      </c>
      <c r="G263">
        <f>VLOOKUP(Hospitalisation_Details[[#This Row],[Customer ID]],Hospitalisation_Details[#All],8,FALSE)</f>
        <v>18</v>
      </c>
      <c r="H263" t="str">
        <f>VLOOKUP(Hospitalisation_Details[[#This Row],[Customer ID]],Hospitalisation_Details[#All],12,FALSE)</f>
        <v>R1012</v>
      </c>
      <c r="I263" t="str">
        <f>VLOOKUP(Hospitalisation_Details[[#This Row],[Customer ID]],Hospitalisation_Details[#All],12,FALSE)</f>
        <v>R1012</v>
      </c>
      <c r="J263" t="str">
        <f>VLOOKUP(Hospitalisation_Details[[#This Row],[Customer ID]],Hospitalisation_Details[#All],11,FALSE)</f>
        <v>Tier - 2</v>
      </c>
      <c r="K263">
        <f>VLOOKUP(Hospitalisation_Details[[#This Row],[Customer ID]],Hospitalisation_Details[#All],9,FALSE)</f>
        <v>2500.9299999999998</v>
      </c>
      <c r="L263">
        <f>VLOOKUP(Medical_Examinations[[#This Row],[Customer ID]],Medical_Examinations[#All],2,FALSE)</f>
        <v>37.524999999999999</v>
      </c>
      <c r="M263" t="str">
        <f>VLOOKUP(Medical_Examinations[[#This Row],[Customer ID]],Medical_Examinations[#All],3,FALSE)</f>
        <v>Obesity</v>
      </c>
      <c r="N263">
        <f>VLOOKUP(Medical_Examinations[[#This Row],[Customer ID]],Medical_Examinations[#All],4,FALSE)</f>
        <v>9.0299999999999994</v>
      </c>
      <c r="O263" t="str">
        <f>VLOOKUP(Medical_Examinations[[#This Row],[Customer ID]],Medical_Examinations[#All],5,FALSE)</f>
        <v>Diabetes</v>
      </c>
      <c r="P263" t="str">
        <f>VLOOKUP(Medical_Examinations[[#This Row],[Customer ID]],Medical_Examinations[#All],6,FALSE)</f>
        <v>Yes</v>
      </c>
      <c r="Q263" t="str">
        <f>VLOOKUP(Medical_Examinations[[#This Row],[Customer ID]],Medical_Examinations[#All],7,FALSE)</f>
        <v>No</v>
      </c>
      <c r="R263" t="str">
        <f>VLOOKUP(Medical_Examinations[[#This Row],[Customer ID]],Medical_Examinations[#All],8,FALSE)</f>
        <v>No</v>
      </c>
      <c r="S263">
        <f>VLOOKUP(Medical_Examinations[[#This Row],[Customer ID]],Medical_Examinations[#All],9,FALSE)</f>
        <v>2</v>
      </c>
      <c r="T263" t="str">
        <f>VLOOKUP(Medical_Examinations[[#This Row],[Customer ID]],'Medical Examinations'!A262:J2597,10,FALSE)</f>
        <v>No</v>
      </c>
    </row>
    <row r="264" spans="1:20" x14ac:dyDescent="0.3">
      <c r="A264" t="s">
        <v>4018</v>
      </c>
      <c r="B264" t="s">
        <v>6364</v>
      </c>
      <c r="C264" t="s">
        <v>6</v>
      </c>
      <c r="D264" t="s">
        <v>499</v>
      </c>
      <c r="E264" t="s">
        <v>500</v>
      </c>
      <c r="F264" s="3" t="str">
        <f>VLOOKUP(Hospitalisation_Details[[#This Row],[Customer ID]],Hospitalisation_Details[#All],6,FALSE)</f>
        <v>05-08-91</v>
      </c>
      <c r="G264">
        <f>VLOOKUP(Hospitalisation_Details[[#This Row],[Customer ID]],Hospitalisation_Details[#All],8,FALSE)</f>
        <v>31</v>
      </c>
      <c r="H264" t="str">
        <f>VLOOKUP(Hospitalisation_Details[[#This Row],[Customer ID]],Hospitalisation_Details[#All],12,FALSE)</f>
        <v>R1013</v>
      </c>
      <c r="I264" t="str">
        <f>VLOOKUP(Hospitalisation_Details[[#This Row],[Customer ID]],Hospitalisation_Details[#All],12,FALSE)</f>
        <v>R1013</v>
      </c>
      <c r="J264" t="str">
        <f>VLOOKUP(Hospitalisation_Details[[#This Row],[Customer ID]],Hospitalisation_Details[#All],11,FALSE)</f>
        <v>Tier - 1</v>
      </c>
      <c r="K264">
        <f>VLOOKUP(Hospitalisation_Details[[#This Row],[Customer ID]],Hospitalisation_Details[#All],9,FALSE)</f>
        <v>2510.79</v>
      </c>
      <c r="L264">
        <f>VLOOKUP(Medical_Examinations[[#This Row],[Customer ID]],Medical_Examinations[#All],2,FALSE)</f>
        <v>34.5</v>
      </c>
      <c r="M264" t="str">
        <f>VLOOKUP(Medical_Examinations[[#This Row],[Customer ID]],Medical_Examinations[#All],3,FALSE)</f>
        <v>Obesity</v>
      </c>
      <c r="N264">
        <f>VLOOKUP(Medical_Examinations[[#This Row],[Customer ID]],Medical_Examinations[#All],4,FALSE)</f>
        <v>4.07</v>
      </c>
      <c r="O264" t="str">
        <f>VLOOKUP(Medical_Examinations[[#This Row],[Customer ID]],Medical_Examinations[#All],5,FALSE)</f>
        <v>Normal</v>
      </c>
      <c r="P264" t="str">
        <f>VLOOKUP(Medical_Examinations[[#This Row],[Customer ID]],Medical_Examinations[#All],6,FALSE)</f>
        <v>Yes</v>
      </c>
      <c r="Q264" t="str">
        <f>VLOOKUP(Medical_Examinations[[#This Row],[Customer ID]],Medical_Examinations[#All],7,FALSE)</f>
        <v>No</v>
      </c>
      <c r="R264" t="str">
        <f>VLOOKUP(Medical_Examinations[[#This Row],[Customer ID]],Medical_Examinations[#All],8,FALSE)</f>
        <v>No</v>
      </c>
      <c r="S264">
        <f>VLOOKUP(Medical_Examinations[[#This Row],[Customer ID]],Medical_Examinations[#All],9,FALSE)</f>
        <v>0</v>
      </c>
      <c r="T264" t="str">
        <f>VLOOKUP(Medical_Examinations[[#This Row],[Customer ID]],'Medical Examinations'!A263:J2598,10,FALSE)</f>
        <v>Yes</v>
      </c>
    </row>
    <row r="265" spans="1:20" x14ac:dyDescent="0.3">
      <c r="A265" t="s">
        <v>4019</v>
      </c>
      <c r="B265" t="s">
        <v>6365</v>
      </c>
      <c r="C265" t="s">
        <v>3</v>
      </c>
      <c r="D265" t="s">
        <v>501</v>
      </c>
      <c r="E265" t="s">
        <v>502</v>
      </c>
      <c r="F265" s="3" t="str">
        <f>VLOOKUP(Hospitalisation_Details[[#This Row],[Customer ID]],Hospitalisation_Details[#All],6,FALSE)</f>
        <v>02-11-97</v>
      </c>
      <c r="G265">
        <f>VLOOKUP(Hospitalisation_Details[[#This Row],[Customer ID]],Hospitalisation_Details[#All],8,FALSE)</f>
        <v>25</v>
      </c>
      <c r="H265" t="str">
        <f>VLOOKUP(Hospitalisation_Details[[#This Row],[Customer ID]],Hospitalisation_Details[#All],12,FALSE)</f>
        <v>R1012</v>
      </c>
      <c r="I265" t="str">
        <f>VLOOKUP(Hospitalisation_Details[[#This Row],[Customer ID]],Hospitalisation_Details[#All],12,FALSE)</f>
        <v>R1012</v>
      </c>
      <c r="J265" t="str">
        <f>VLOOKUP(Hospitalisation_Details[[#This Row],[Customer ID]],Hospitalisation_Details[#All],11,FALSE)</f>
        <v>Tier - 1</v>
      </c>
      <c r="K265">
        <f>VLOOKUP(Hospitalisation_Details[[#This Row],[Customer ID]],Hospitalisation_Details[#All],9,FALSE)</f>
        <v>2523.17</v>
      </c>
      <c r="L265">
        <f>VLOOKUP(Medical_Examinations[[#This Row],[Customer ID]],Medical_Examinations[#All],2,FALSE)</f>
        <v>28.16</v>
      </c>
      <c r="M265" t="str">
        <f>VLOOKUP(Medical_Examinations[[#This Row],[Customer ID]],Medical_Examinations[#All],3,FALSE)</f>
        <v>Overweight</v>
      </c>
      <c r="N265">
        <f>VLOOKUP(Medical_Examinations[[#This Row],[Customer ID]],Medical_Examinations[#All],4,FALSE)</f>
        <v>5.77</v>
      </c>
      <c r="O265" t="str">
        <f>VLOOKUP(Medical_Examinations[[#This Row],[Customer ID]],Medical_Examinations[#All],5,FALSE)</f>
        <v>Prediabetes</v>
      </c>
      <c r="P265" t="str">
        <f>VLOOKUP(Medical_Examinations[[#This Row],[Customer ID]],Medical_Examinations[#All],6,FALSE)</f>
        <v>No</v>
      </c>
      <c r="Q265" t="str">
        <f>VLOOKUP(Medical_Examinations[[#This Row],[Customer ID]],Medical_Examinations[#All],7,FALSE)</f>
        <v>No</v>
      </c>
      <c r="R265" t="str">
        <f>VLOOKUP(Medical_Examinations[[#This Row],[Customer ID]],Medical_Examinations[#All],8,FALSE)</f>
        <v>No</v>
      </c>
      <c r="S265">
        <f>VLOOKUP(Medical_Examinations[[#This Row],[Customer ID]],Medical_Examinations[#All],9,FALSE)</f>
        <v>2</v>
      </c>
      <c r="T265" t="str">
        <f>VLOOKUP(Medical_Examinations[[#This Row],[Customer ID]],'Medical Examinations'!A264:J2599,10,FALSE)</f>
        <v>Yes</v>
      </c>
    </row>
    <row r="266" spans="1:20" x14ac:dyDescent="0.3">
      <c r="A266" t="s">
        <v>4020</v>
      </c>
      <c r="B266" t="s">
        <v>6366</v>
      </c>
      <c r="C266" t="s">
        <v>3</v>
      </c>
      <c r="D266" t="s">
        <v>503</v>
      </c>
      <c r="E266" t="s">
        <v>504</v>
      </c>
      <c r="F266" s="3" t="str">
        <f>VLOOKUP(Hospitalisation_Details[[#This Row],[Customer ID]],Hospitalisation_Details[#All],6,FALSE)</f>
        <v>25-08-00</v>
      </c>
      <c r="G266">
        <f>VLOOKUP(Hospitalisation_Details[[#This Row],[Customer ID]],Hospitalisation_Details[#All],8,FALSE)</f>
        <v>22</v>
      </c>
      <c r="H266" t="str">
        <f>VLOOKUP(Hospitalisation_Details[[#This Row],[Customer ID]],Hospitalisation_Details[#All],12,FALSE)</f>
        <v>R1012</v>
      </c>
      <c r="I266" t="str">
        <f>VLOOKUP(Hospitalisation_Details[[#This Row],[Customer ID]],Hospitalisation_Details[#All],12,FALSE)</f>
        <v>R1012</v>
      </c>
      <c r="J266" t="str">
        <f>VLOOKUP(Hospitalisation_Details[[#This Row],[Customer ID]],Hospitalisation_Details[#All],11,FALSE)</f>
        <v>Tier - 3</v>
      </c>
      <c r="K266">
        <f>VLOOKUP(Hospitalisation_Details[[#This Row],[Customer ID]],Hospitalisation_Details[#All],9,FALSE)</f>
        <v>2527.8200000000002</v>
      </c>
      <c r="L266">
        <f>VLOOKUP(Medical_Examinations[[#This Row],[Customer ID]],Medical_Examinations[#All],2,FALSE)</f>
        <v>30.02</v>
      </c>
      <c r="M266" t="str">
        <f>VLOOKUP(Medical_Examinations[[#This Row],[Customer ID]],Medical_Examinations[#All],3,FALSE)</f>
        <v>Obesity</v>
      </c>
      <c r="N266">
        <f>VLOOKUP(Medical_Examinations[[#This Row],[Customer ID]],Medical_Examinations[#All],4,FALSE)</f>
        <v>5.98</v>
      </c>
      <c r="O266" t="str">
        <f>VLOOKUP(Medical_Examinations[[#This Row],[Customer ID]],Medical_Examinations[#All],5,FALSE)</f>
        <v>Prediabetes</v>
      </c>
      <c r="P266" t="str">
        <f>VLOOKUP(Medical_Examinations[[#This Row],[Customer ID]],Medical_Examinations[#All],6,FALSE)</f>
        <v>No</v>
      </c>
      <c r="Q266" t="str">
        <f>VLOOKUP(Medical_Examinations[[#This Row],[Customer ID]],Medical_Examinations[#All],7,FALSE)</f>
        <v>No</v>
      </c>
      <c r="R266" t="str">
        <f>VLOOKUP(Medical_Examinations[[#This Row],[Customer ID]],Medical_Examinations[#All],8,FALSE)</f>
        <v>Yes</v>
      </c>
      <c r="S266">
        <f>VLOOKUP(Medical_Examinations[[#This Row],[Customer ID]],Medical_Examinations[#All],9,FALSE)</f>
        <v>1</v>
      </c>
      <c r="T266" t="str">
        <f>VLOOKUP(Medical_Examinations[[#This Row],[Customer ID]],'Medical Examinations'!A265:J2600,10,FALSE)</f>
        <v>Yes</v>
      </c>
    </row>
    <row r="267" spans="1:20" x14ac:dyDescent="0.3">
      <c r="A267" t="s">
        <v>4021</v>
      </c>
      <c r="B267" t="s">
        <v>6367</v>
      </c>
      <c r="C267" t="s">
        <v>6</v>
      </c>
      <c r="D267" t="s">
        <v>425</v>
      </c>
      <c r="E267" t="s">
        <v>505</v>
      </c>
      <c r="F267" s="3" t="str">
        <f>VLOOKUP(Hospitalisation_Details[[#This Row],[Customer ID]],Hospitalisation_Details[#All],6,FALSE)</f>
        <v>28-07-97</v>
      </c>
      <c r="G267">
        <f>VLOOKUP(Hospitalisation_Details[[#This Row],[Customer ID]],Hospitalisation_Details[#All],8,FALSE)</f>
        <v>25</v>
      </c>
      <c r="H267" t="str">
        <f>VLOOKUP(Hospitalisation_Details[[#This Row],[Customer ID]],Hospitalisation_Details[#All],12,FALSE)</f>
        <v>R1012</v>
      </c>
      <c r="I267" t="str">
        <f>VLOOKUP(Hospitalisation_Details[[#This Row],[Customer ID]],Hospitalisation_Details[#All],12,FALSE)</f>
        <v>R1012</v>
      </c>
      <c r="J267" t="str">
        <f>VLOOKUP(Hospitalisation_Details[[#This Row],[Customer ID]],Hospitalisation_Details[#All],11,FALSE)</f>
        <v>Tier - 3</v>
      </c>
      <c r="K267">
        <f>VLOOKUP(Hospitalisation_Details[[#This Row],[Customer ID]],Hospitalisation_Details[#All],9,FALSE)</f>
        <v>2534.39</v>
      </c>
      <c r="L267">
        <f>VLOOKUP(Medical_Examinations[[#This Row],[Customer ID]],Medical_Examinations[#All],2,FALSE)</f>
        <v>37.82</v>
      </c>
      <c r="M267" t="str">
        <f>VLOOKUP(Medical_Examinations[[#This Row],[Customer ID]],Medical_Examinations[#All],3,FALSE)</f>
        <v>Obesity</v>
      </c>
      <c r="N267">
        <f>VLOOKUP(Medical_Examinations[[#This Row],[Customer ID]],Medical_Examinations[#All],4,FALSE)</f>
        <v>6.01</v>
      </c>
      <c r="O267" t="str">
        <f>VLOOKUP(Medical_Examinations[[#This Row],[Customer ID]],Medical_Examinations[#All],5,FALSE)</f>
        <v>Prediabetes</v>
      </c>
      <c r="P267" t="str">
        <f>VLOOKUP(Medical_Examinations[[#This Row],[Customer ID]],Medical_Examinations[#All],6,FALSE)</f>
        <v>No</v>
      </c>
      <c r="Q267" t="str">
        <f>VLOOKUP(Medical_Examinations[[#This Row],[Customer ID]],Medical_Examinations[#All],7,FALSE)</f>
        <v>No</v>
      </c>
      <c r="R267" t="str">
        <f>VLOOKUP(Medical_Examinations[[#This Row],[Customer ID]],Medical_Examinations[#All],8,FALSE)</f>
        <v>No</v>
      </c>
      <c r="S267">
        <f>VLOOKUP(Medical_Examinations[[#This Row],[Customer ID]],Medical_Examinations[#All],9,FALSE)</f>
        <v>0</v>
      </c>
      <c r="T267" t="str">
        <f>VLOOKUP(Medical_Examinations[[#This Row],[Customer ID]],'Medical Examinations'!A266:J2601,10,FALSE)</f>
        <v>Yes</v>
      </c>
    </row>
    <row r="268" spans="1:20" x14ac:dyDescent="0.3">
      <c r="A268" t="s">
        <v>4022</v>
      </c>
      <c r="B268" t="s">
        <v>6368</v>
      </c>
      <c r="C268" t="s">
        <v>3</v>
      </c>
      <c r="D268" t="s">
        <v>506</v>
      </c>
      <c r="E268" t="s">
        <v>507</v>
      </c>
      <c r="F268" s="3" t="str">
        <f>VLOOKUP(Hospitalisation_Details[[#This Row],[Customer ID]],Hospitalisation_Details[#All],6,FALSE)</f>
        <v>01-10-90</v>
      </c>
      <c r="G268">
        <f>VLOOKUP(Hospitalisation_Details[[#This Row],[Customer ID]],Hospitalisation_Details[#All],8,FALSE)</f>
        <v>32</v>
      </c>
      <c r="H268" t="str">
        <f>VLOOKUP(Hospitalisation_Details[[#This Row],[Customer ID]],Hospitalisation_Details[#All],12,FALSE)</f>
        <v>R1013</v>
      </c>
      <c r="I268" t="str">
        <f>VLOOKUP(Hospitalisation_Details[[#This Row],[Customer ID]],Hospitalisation_Details[#All],12,FALSE)</f>
        <v>R1013</v>
      </c>
      <c r="J268" t="str">
        <f>VLOOKUP(Hospitalisation_Details[[#This Row],[Customer ID]],Hospitalisation_Details[#All],11,FALSE)</f>
        <v>Tier - 2</v>
      </c>
      <c r="K268">
        <f>VLOOKUP(Hospitalisation_Details[[#This Row],[Customer ID]],Hospitalisation_Details[#All],9,FALSE)</f>
        <v>2540.39</v>
      </c>
      <c r="L268">
        <f>VLOOKUP(Medical_Examinations[[#This Row],[Customer ID]],Medical_Examinations[#All],2,FALSE)</f>
        <v>33.14</v>
      </c>
      <c r="M268" t="str">
        <f>VLOOKUP(Medical_Examinations[[#This Row],[Customer ID]],Medical_Examinations[#All],3,FALSE)</f>
        <v>Obesity</v>
      </c>
      <c r="N268">
        <f>VLOOKUP(Medical_Examinations[[#This Row],[Customer ID]],Medical_Examinations[#All],4,FALSE)</f>
        <v>5.67</v>
      </c>
      <c r="O268" t="str">
        <f>VLOOKUP(Medical_Examinations[[#This Row],[Customer ID]],Medical_Examinations[#All],5,FALSE)</f>
        <v>Normal</v>
      </c>
      <c r="P268" t="str">
        <f>VLOOKUP(Medical_Examinations[[#This Row],[Customer ID]],Medical_Examinations[#All],6,FALSE)</f>
        <v>Yes</v>
      </c>
      <c r="Q268" t="str">
        <f>VLOOKUP(Medical_Examinations[[#This Row],[Customer ID]],Medical_Examinations[#All],7,FALSE)</f>
        <v>No</v>
      </c>
      <c r="R268" t="str">
        <f>VLOOKUP(Medical_Examinations[[#This Row],[Customer ID]],Medical_Examinations[#All],8,FALSE)</f>
        <v>No</v>
      </c>
      <c r="S268">
        <f>VLOOKUP(Medical_Examinations[[#This Row],[Customer ID]],Medical_Examinations[#All],9,FALSE)</f>
        <v>0</v>
      </c>
      <c r="T268" t="str">
        <f>VLOOKUP(Medical_Examinations[[#This Row],[Customer ID]],'Medical Examinations'!A267:J2602,10,FALSE)</f>
        <v>Yes</v>
      </c>
    </row>
    <row r="269" spans="1:20" x14ac:dyDescent="0.3">
      <c r="A269" t="s">
        <v>4023</v>
      </c>
      <c r="B269" t="s">
        <v>6369</v>
      </c>
      <c r="C269" t="s">
        <v>3</v>
      </c>
      <c r="D269" t="s">
        <v>508</v>
      </c>
      <c r="E269" t="s">
        <v>368</v>
      </c>
      <c r="F269" s="3" t="str">
        <f>VLOOKUP(Hospitalisation_Details[[#This Row],[Customer ID]],Hospitalisation_Details[#All],6,FALSE)</f>
        <v>17-11-91</v>
      </c>
      <c r="G269">
        <f>VLOOKUP(Hospitalisation_Details[[#This Row],[Customer ID]],Hospitalisation_Details[#All],8,FALSE)</f>
        <v>31</v>
      </c>
      <c r="H269" t="str">
        <f>VLOOKUP(Hospitalisation_Details[[#This Row],[Customer ID]],Hospitalisation_Details[#All],12,FALSE)</f>
        <v>R1013</v>
      </c>
      <c r="I269" t="str">
        <f>VLOOKUP(Hospitalisation_Details[[#This Row],[Customer ID]],Hospitalisation_Details[#All],12,FALSE)</f>
        <v>R1013</v>
      </c>
      <c r="J269" t="str">
        <f>VLOOKUP(Hospitalisation_Details[[#This Row],[Customer ID]],Hospitalisation_Details[#All],11,FALSE)</f>
        <v>Tier - 1</v>
      </c>
      <c r="K269">
        <f>VLOOKUP(Hospitalisation_Details[[#This Row],[Customer ID]],Hospitalisation_Details[#All],9,FALSE)</f>
        <v>2545.6799999999998</v>
      </c>
      <c r="L269">
        <f>VLOOKUP(Medical_Examinations[[#This Row],[Customer ID]],Medical_Examinations[#All],2,FALSE)</f>
        <v>25.14</v>
      </c>
      <c r="M269" t="str">
        <f>VLOOKUP(Medical_Examinations[[#This Row],[Customer ID]],Medical_Examinations[#All],3,FALSE)</f>
        <v>Overweight</v>
      </c>
      <c r="N269">
        <f>VLOOKUP(Medical_Examinations[[#This Row],[Customer ID]],Medical_Examinations[#All],4,FALSE)</f>
        <v>6.02</v>
      </c>
      <c r="O269" t="str">
        <f>VLOOKUP(Medical_Examinations[[#This Row],[Customer ID]],Medical_Examinations[#All],5,FALSE)</f>
        <v>Prediabetes</v>
      </c>
      <c r="P269" t="str">
        <f>VLOOKUP(Medical_Examinations[[#This Row],[Customer ID]],Medical_Examinations[#All],6,FALSE)</f>
        <v>Yes</v>
      </c>
      <c r="Q269" t="str">
        <f>VLOOKUP(Medical_Examinations[[#This Row],[Customer ID]],Medical_Examinations[#All],7,FALSE)</f>
        <v>No</v>
      </c>
      <c r="R269" t="str">
        <f>VLOOKUP(Medical_Examinations[[#This Row],[Customer ID]],Medical_Examinations[#All],8,FALSE)</f>
        <v>Yes</v>
      </c>
      <c r="S269">
        <f>VLOOKUP(Medical_Examinations[[#This Row],[Customer ID]],Medical_Examinations[#All],9,FALSE)</f>
        <v>1</v>
      </c>
      <c r="T269" t="str">
        <f>VLOOKUP(Medical_Examinations[[#This Row],[Customer ID]],'Medical Examinations'!A268:J2603,10,FALSE)</f>
        <v>Yes</v>
      </c>
    </row>
    <row r="270" spans="1:20" x14ac:dyDescent="0.3">
      <c r="A270" t="s">
        <v>4024</v>
      </c>
      <c r="B270" t="s">
        <v>6370</v>
      </c>
      <c r="C270" t="s">
        <v>6</v>
      </c>
      <c r="D270" t="s">
        <v>55</v>
      </c>
      <c r="E270" t="s">
        <v>509</v>
      </c>
      <c r="F270" s="3" t="str">
        <f>VLOOKUP(Hospitalisation_Details[[#This Row],[Customer ID]],Hospitalisation_Details[#All],6,FALSE)</f>
        <v>11-10-02</v>
      </c>
      <c r="G270">
        <f>VLOOKUP(Hospitalisation_Details[[#This Row],[Customer ID]],Hospitalisation_Details[#All],8,FALSE)</f>
        <v>20</v>
      </c>
      <c r="H270" t="str">
        <f>VLOOKUP(Hospitalisation_Details[[#This Row],[Customer ID]],Hospitalisation_Details[#All],12,FALSE)</f>
        <v>R1013</v>
      </c>
      <c r="I270" t="str">
        <f>VLOOKUP(Hospitalisation_Details[[#This Row],[Customer ID]],Hospitalisation_Details[#All],12,FALSE)</f>
        <v>R1013</v>
      </c>
      <c r="J270" t="str">
        <f>VLOOKUP(Hospitalisation_Details[[#This Row],[Customer ID]],Hospitalisation_Details[#All],11,FALSE)</f>
        <v>Tier - 3</v>
      </c>
      <c r="K270">
        <f>VLOOKUP(Hospitalisation_Details[[#This Row],[Customer ID]],Hospitalisation_Details[#All],9,FALSE)</f>
        <v>2566.4699999999998</v>
      </c>
      <c r="L270">
        <f>VLOOKUP(Medical_Examinations[[#This Row],[Customer ID]],Medical_Examinations[#All],2,FALSE)</f>
        <v>20.18</v>
      </c>
      <c r="M270" t="str">
        <f>VLOOKUP(Medical_Examinations[[#This Row],[Customer ID]],Medical_Examinations[#All],3,FALSE)</f>
        <v>Normal Weight</v>
      </c>
      <c r="N270">
        <f>VLOOKUP(Medical_Examinations[[#This Row],[Customer ID]],Medical_Examinations[#All],4,FALSE)</f>
        <v>11.19</v>
      </c>
      <c r="O270" t="str">
        <f>VLOOKUP(Medical_Examinations[[#This Row],[Customer ID]],Medical_Examinations[#All],5,FALSE)</f>
        <v>Diabetes</v>
      </c>
      <c r="P270" t="str">
        <f>VLOOKUP(Medical_Examinations[[#This Row],[Customer ID]],Medical_Examinations[#All],6,FALSE)</f>
        <v>No</v>
      </c>
      <c r="Q270" t="str">
        <f>VLOOKUP(Medical_Examinations[[#This Row],[Customer ID]],Medical_Examinations[#All],7,FALSE)</f>
        <v>No</v>
      </c>
      <c r="R270" t="str">
        <f>VLOOKUP(Medical_Examinations[[#This Row],[Customer ID]],Medical_Examinations[#All],8,FALSE)</f>
        <v>No</v>
      </c>
      <c r="S270">
        <f>VLOOKUP(Medical_Examinations[[#This Row],[Customer ID]],Medical_Examinations[#All],9,FALSE)</f>
        <v>0</v>
      </c>
      <c r="T270" t="str">
        <f>VLOOKUP(Medical_Examinations[[#This Row],[Customer ID]],'Medical Examinations'!A269:J2604,10,FALSE)</f>
        <v>Yes</v>
      </c>
    </row>
    <row r="271" spans="1:20" x14ac:dyDescent="0.3">
      <c r="A271" t="s">
        <v>4025</v>
      </c>
      <c r="B271" t="s">
        <v>6371</v>
      </c>
      <c r="C271" t="s">
        <v>6</v>
      </c>
      <c r="D271" t="s">
        <v>510</v>
      </c>
      <c r="E271" t="s">
        <v>511</v>
      </c>
      <c r="F271" s="3" t="str">
        <f>VLOOKUP(Hospitalisation_Details[[#This Row],[Customer ID]],Hospitalisation_Details[#All],6,FALSE)</f>
        <v>20-07-02</v>
      </c>
      <c r="G271">
        <f>VLOOKUP(Hospitalisation_Details[[#This Row],[Customer ID]],Hospitalisation_Details[#All],8,FALSE)</f>
        <v>20</v>
      </c>
      <c r="H271" t="str">
        <f>VLOOKUP(Hospitalisation_Details[[#This Row],[Customer ID]],Hospitalisation_Details[#All],12,FALSE)</f>
        <v>R1021</v>
      </c>
      <c r="I271" t="str">
        <f>VLOOKUP(Hospitalisation_Details[[#This Row],[Customer ID]],Hospitalisation_Details[#All],12,FALSE)</f>
        <v>R1021</v>
      </c>
      <c r="J271" t="str">
        <f>VLOOKUP(Hospitalisation_Details[[#This Row],[Customer ID]],Hospitalisation_Details[#All],11,FALSE)</f>
        <v>Tier - 2</v>
      </c>
      <c r="K271">
        <f>VLOOKUP(Hospitalisation_Details[[#This Row],[Customer ID]],Hospitalisation_Details[#All],9,FALSE)</f>
        <v>2585.04</v>
      </c>
      <c r="L271">
        <f>VLOOKUP(Medical_Examinations[[#This Row],[Customer ID]],Medical_Examinations[#All],2,FALSE)</f>
        <v>44.36</v>
      </c>
      <c r="M271" t="str">
        <f>VLOOKUP(Medical_Examinations[[#This Row],[Customer ID]],Medical_Examinations[#All],3,FALSE)</f>
        <v>Obesity</v>
      </c>
      <c r="N271">
        <f>VLOOKUP(Medical_Examinations[[#This Row],[Customer ID]],Medical_Examinations[#All],4,FALSE)</f>
        <v>5.1100000000000003</v>
      </c>
      <c r="O271" t="str">
        <f>VLOOKUP(Medical_Examinations[[#This Row],[Customer ID]],Medical_Examinations[#All],5,FALSE)</f>
        <v>Normal</v>
      </c>
      <c r="P271" t="str">
        <f>VLOOKUP(Medical_Examinations[[#This Row],[Customer ID]],Medical_Examinations[#All],6,FALSE)</f>
        <v>No</v>
      </c>
      <c r="Q271" t="str">
        <f>VLOOKUP(Medical_Examinations[[#This Row],[Customer ID]],Medical_Examinations[#All],7,FALSE)</f>
        <v>No</v>
      </c>
      <c r="R271" t="str">
        <f>VLOOKUP(Medical_Examinations[[#This Row],[Customer ID]],Medical_Examinations[#All],8,FALSE)</f>
        <v>No</v>
      </c>
      <c r="S271">
        <f>VLOOKUP(Medical_Examinations[[#This Row],[Customer ID]],Medical_Examinations[#All],9,FALSE)</f>
        <v>0</v>
      </c>
      <c r="T271" t="str">
        <f>VLOOKUP(Medical_Examinations[[#This Row],[Customer ID]],'Medical Examinations'!A270:J2605,10,FALSE)</f>
        <v>Yes</v>
      </c>
    </row>
    <row r="272" spans="1:20" x14ac:dyDescent="0.3">
      <c r="A272" t="s">
        <v>4026</v>
      </c>
      <c r="B272" t="s">
        <v>6372</v>
      </c>
      <c r="C272" t="s">
        <v>6</v>
      </c>
      <c r="D272" t="s">
        <v>512</v>
      </c>
      <c r="E272" t="s">
        <v>513</v>
      </c>
      <c r="F272" s="3" t="str">
        <f>VLOOKUP(Hospitalisation_Details[[#This Row],[Customer ID]],Hospitalisation_Details[#All],6,FALSE)</f>
        <v>15-10-01</v>
      </c>
      <c r="G272">
        <f>VLOOKUP(Hospitalisation_Details[[#This Row],[Customer ID]],Hospitalisation_Details[#All],8,FALSE)</f>
        <v>21</v>
      </c>
      <c r="H272" t="str">
        <f>VLOOKUP(Hospitalisation_Details[[#This Row],[Customer ID]],Hospitalisation_Details[#All],12,FALSE)</f>
        <v>R1011</v>
      </c>
      <c r="I272" t="str">
        <f>VLOOKUP(Hospitalisation_Details[[#This Row],[Customer ID]],Hospitalisation_Details[#All],12,FALSE)</f>
        <v>R1011</v>
      </c>
      <c r="J272" t="str">
        <f>VLOOKUP(Hospitalisation_Details[[#This Row],[Customer ID]],Hospitalisation_Details[#All],11,FALSE)</f>
        <v>Tier - 3</v>
      </c>
      <c r="K272">
        <f>VLOOKUP(Hospitalisation_Details[[#This Row],[Customer ID]],Hospitalisation_Details[#All],9,FALSE)</f>
        <v>2585.27</v>
      </c>
      <c r="L272">
        <f>VLOOKUP(Medical_Examinations[[#This Row],[Customer ID]],Medical_Examinations[#All],2,FALSE)</f>
        <v>23.82</v>
      </c>
      <c r="M272" t="str">
        <f>VLOOKUP(Medical_Examinations[[#This Row],[Customer ID]],Medical_Examinations[#All],3,FALSE)</f>
        <v>Normal Weight</v>
      </c>
      <c r="N272">
        <f>VLOOKUP(Medical_Examinations[[#This Row],[Customer ID]],Medical_Examinations[#All],4,FALSE)</f>
        <v>10.85</v>
      </c>
      <c r="O272" t="str">
        <f>VLOOKUP(Medical_Examinations[[#This Row],[Customer ID]],Medical_Examinations[#All],5,FALSE)</f>
        <v>Diabetes</v>
      </c>
      <c r="P272" t="str">
        <f>VLOOKUP(Medical_Examinations[[#This Row],[Customer ID]],Medical_Examinations[#All],6,FALSE)</f>
        <v>Yes</v>
      </c>
      <c r="Q272" t="str">
        <f>VLOOKUP(Medical_Examinations[[#This Row],[Customer ID]],Medical_Examinations[#All],7,FALSE)</f>
        <v>No</v>
      </c>
      <c r="R272" t="str">
        <f>VLOOKUP(Medical_Examinations[[#This Row],[Customer ID]],Medical_Examinations[#All],8,FALSE)</f>
        <v>No</v>
      </c>
      <c r="S272">
        <f>VLOOKUP(Medical_Examinations[[#This Row],[Customer ID]],Medical_Examinations[#All],9,FALSE)</f>
        <v>0</v>
      </c>
      <c r="T272" t="str">
        <f>VLOOKUP(Medical_Examinations[[#This Row],[Customer ID]],'Medical Examinations'!A271:J2606,10,FALSE)</f>
        <v>Yes</v>
      </c>
    </row>
    <row r="273" spans="1:20" x14ac:dyDescent="0.3">
      <c r="A273" t="s">
        <v>4027</v>
      </c>
      <c r="B273" t="s">
        <v>6373</v>
      </c>
      <c r="C273" t="s">
        <v>6</v>
      </c>
      <c r="D273" t="s">
        <v>19</v>
      </c>
      <c r="E273" t="s">
        <v>514</v>
      </c>
      <c r="F273" s="3" t="str">
        <f>VLOOKUP(Hospitalisation_Details[[#This Row],[Customer ID]],Hospitalisation_Details[#All],6,FALSE)</f>
        <v>28-07-01</v>
      </c>
      <c r="G273">
        <f>VLOOKUP(Hospitalisation_Details[[#This Row],[Customer ID]],Hospitalisation_Details[#All],8,FALSE)</f>
        <v>21</v>
      </c>
      <c r="H273" t="str">
        <f>VLOOKUP(Hospitalisation_Details[[#This Row],[Customer ID]],Hospitalisation_Details[#All],12,FALSE)</f>
        <v>R1024</v>
      </c>
      <c r="I273" t="str">
        <f>VLOOKUP(Hospitalisation_Details[[#This Row],[Customer ID]],Hospitalisation_Details[#All],12,FALSE)</f>
        <v>R1024</v>
      </c>
      <c r="J273" t="str">
        <f>VLOOKUP(Hospitalisation_Details[[#This Row],[Customer ID]],Hospitalisation_Details[#All],11,FALSE)</f>
        <v>Tier - 2</v>
      </c>
      <c r="K273">
        <f>VLOOKUP(Hospitalisation_Details[[#This Row],[Customer ID]],Hospitalisation_Details[#All],9,FALSE)</f>
        <v>2585.85</v>
      </c>
      <c r="L273">
        <f>VLOOKUP(Medical_Examinations[[#This Row],[Customer ID]],Medical_Examinations[#All],2,FALSE)</f>
        <v>45</v>
      </c>
      <c r="M273" t="str">
        <f>VLOOKUP(Medical_Examinations[[#This Row],[Customer ID]],Medical_Examinations[#All],3,FALSE)</f>
        <v>Obesity</v>
      </c>
      <c r="N273">
        <f>VLOOKUP(Medical_Examinations[[#This Row],[Customer ID]],Medical_Examinations[#All],4,FALSE)</f>
        <v>5.24</v>
      </c>
      <c r="O273" t="str">
        <f>VLOOKUP(Medical_Examinations[[#This Row],[Customer ID]],Medical_Examinations[#All],5,FALSE)</f>
        <v>Normal</v>
      </c>
      <c r="P273" t="str">
        <f>VLOOKUP(Medical_Examinations[[#This Row],[Customer ID]],Medical_Examinations[#All],6,FALSE)</f>
        <v>Yes</v>
      </c>
      <c r="Q273" t="str">
        <f>VLOOKUP(Medical_Examinations[[#This Row],[Customer ID]],Medical_Examinations[#All],7,FALSE)</f>
        <v>No</v>
      </c>
      <c r="R273" t="str">
        <f>VLOOKUP(Medical_Examinations[[#This Row],[Customer ID]],Medical_Examinations[#All],8,FALSE)</f>
        <v>No</v>
      </c>
      <c r="S273">
        <f>VLOOKUP(Medical_Examinations[[#This Row],[Customer ID]],Medical_Examinations[#All],9,FALSE)</f>
        <v>1</v>
      </c>
      <c r="T273" t="str">
        <f>VLOOKUP(Medical_Examinations[[#This Row],[Customer ID]],'Medical Examinations'!A272:J2607,10,FALSE)</f>
        <v>Yes</v>
      </c>
    </row>
    <row r="274" spans="1:20" x14ac:dyDescent="0.3">
      <c r="A274" t="s">
        <v>4028</v>
      </c>
      <c r="B274" t="s">
        <v>6374</v>
      </c>
      <c r="C274" t="s">
        <v>6</v>
      </c>
      <c r="D274" t="s">
        <v>515</v>
      </c>
      <c r="E274" t="s">
        <v>516</v>
      </c>
      <c r="F274" s="3" t="str">
        <f>VLOOKUP(Hospitalisation_Details[[#This Row],[Customer ID]],Hospitalisation_Details[#All],6,FALSE)</f>
        <v>26-08-01</v>
      </c>
      <c r="G274">
        <f>VLOOKUP(Hospitalisation_Details[[#This Row],[Customer ID]],Hospitalisation_Details[#All],8,FALSE)</f>
        <v>21</v>
      </c>
      <c r="H274" t="str">
        <f>VLOOKUP(Hospitalisation_Details[[#This Row],[Customer ID]],Hospitalisation_Details[#All],12,FALSE)</f>
        <v>R1011</v>
      </c>
      <c r="I274" t="str">
        <f>VLOOKUP(Hospitalisation_Details[[#This Row],[Customer ID]],Hospitalisation_Details[#All],12,FALSE)</f>
        <v>R1011</v>
      </c>
      <c r="J274" t="str">
        <f>VLOOKUP(Hospitalisation_Details[[#This Row],[Customer ID]],Hospitalisation_Details[#All],11,FALSE)</f>
        <v>Tier - 1</v>
      </c>
      <c r="K274">
        <f>VLOOKUP(Hospitalisation_Details[[#This Row],[Customer ID]],Hospitalisation_Details[#All],9,FALSE)</f>
        <v>2597.7800000000002</v>
      </c>
      <c r="L274">
        <f>VLOOKUP(Medical_Examinations[[#This Row],[Customer ID]],Medical_Examinations[#All],2,FALSE)</f>
        <v>26.62</v>
      </c>
      <c r="M274" t="str">
        <f>VLOOKUP(Medical_Examinations[[#This Row],[Customer ID]],Medical_Examinations[#All],3,FALSE)</f>
        <v>Overweight</v>
      </c>
      <c r="N274">
        <f>VLOOKUP(Medical_Examinations[[#This Row],[Customer ID]],Medical_Examinations[#All],4,FALSE)</f>
        <v>10.08</v>
      </c>
      <c r="O274" t="str">
        <f>VLOOKUP(Medical_Examinations[[#This Row],[Customer ID]],Medical_Examinations[#All],5,FALSE)</f>
        <v>Diabetes</v>
      </c>
      <c r="P274" t="str">
        <f>VLOOKUP(Medical_Examinations[[#This Row],[Customer ID]],Medical_Examinations[#All],6,FALSE)</f>
        <v>No</v>
      </c>
      <c r="Q274" t="str">
        <f>VLOOKUP(Medical_Examinations[[#This Row],[Customer ID]],Medical_Examinations[#All],7,FALSE)</f>
        <v>No</v>
      </c>
      <c r="R274" t="str">
        <f>VLOOKUP(Medical_Examinations[[#This Row],[Customer ID]],Medical_Examinations[#All],8,FALSE)</f>
        <v>No</v>
      </c>
      <c r="S274">
        <f>VLOOKUP(Medical_Examinations[[#This Row],[Customer ID]],Medical_Examinations[#All],9,FALSE)</f>
        <v>0</v>
      </c>
      <c r="T274" t="str">
        <f>VLOOKUP(Medical_Examinations[[#This Row],[Customer ID]],'Medical Examinations'!A273:J2608,10,FALSE)</f>
        <v>Yes</v>
      </c>
    </row>
    <row r="275" spans="1:20" x14ac:dyDescent="0.3">
      <c r="A275" t="s">
        <v>4029</v>
      </c>
      <c r="B275" t="s">
        <v>6375</v>
      </c>
      <c r="C275" t="s">
        <v>6</v>
      </c>
      <c r="D275" t="s">
        <v>517</v>
      </c>
      <c r="E275" t="s">
        <v>518</v>
      </c>
      <c r="F275" s="3" t="str">
        <f>VLOOKUP(Hospitalisation_Details[[#This Row],[Customer ID]],Hospitalisation_Details[#All],6,FALSE)</f>
        <v>26-08-97</v>
      </c>
      <c r="G275">
        <f>VLOOKUP(Hospitalisation_Details[[#This Row],[Customer ID]],Hospitalisation_Details[#All],8,FALSE)</f>
        <v>25</v>
      </c>
      <c r="H275" t="str">
        <f>VLOOKUP(Hospitalisation_Details[[#This Row],[Customer ID]],Hospitalisation_Details[#All],12,FALSE)</f>
        <v>R1011</v>
      </c>
      <c r="I275" t="str">
        <f>VLOOKUP(Hospitalisation_Details[[#This Row],[Customer ID]],Hospitalisation_Details[#All],12,FALSE)</f>
        <v>R1011</v>
      </c>
      <c r="J275" t="str">
        <f>VLOOKUP(Hospitalisation_Details[[#This Row],[Customer ID]],Hospitalisation_Details[#All],11,FALSE)</f>
        <v>Tier - 1</v>
      </c>
      <c r="K275">
        <f>VLOOKUP(Hospitalisation_Details[[#This Row],[Customer ID]],Hospitalisation_Details[#All],9,FALSE)</f>
        <v>2632.99</v>
      </c>
      <c r="L275">
        <f>VLOOKUP(Medical_Examinations[[#This Row],[Customer ID]],Medical_Examinations[#All],2,FALSE)</f>
        <v>32.67</v>
      </c>
      <c r="M275" t="str">
        <f>VLOOKUP(Medical_Examinations[[#This Row],[Customer ID]],Medical_Examinations[#All],3,FALSE)</f>
        <v>Obesity</v>
      </c>
      <c r="N275">
        <f>VLOOKUP(Medical_Examinations[[#This Row],[Customer ID]],Medical_Examinations[#All],4,FALSE)</f>
        <v>10.97</v>
      </c>
      <c r="O275" t="str">
        <f>VLOOKUP(Medical_Examinations[[#This Row],[Customer ID]],Medical_Examinations[#All],5,FALSE)</f>
        <v>Diabetes</v>
      </c>
      <c r="P275" t="str">
        <f>VLOOKUP(Medical_Examinations[[#This Row],[Customer ID]],Medical_Examinations[#All],6,FALSE)</f>
        <v>Yes</v>
      </c>
      <c r="Q275" t="str">
        <f>VLOOKUP(Medical_Examinations[[#This Row],[Customer ID]],Medical_Examinations[#All],7,FALSE)</f>
        <v>No</v>
      </c>
      <c r="R275" t="str">
        <f>VLOOKUP(Medical_Examinations[[#This Row],[Customer ID]],Medical_Examinations[#All],8,FALSE)</f>
        <v>No</v>
      </c>
      <c r="S275">
        <f>VLOOKUP(Medical_Examinations[[#This Row],[Customer ID]],Medical_Examinations[#All],9,FALSE)</f>
        <v>0</v>
      </c>
      <c r="T275" t="str">
        <f>VLOOKUP(Medical_Examinations[[#This Row],[Customer ID]],'Medical Examinations'!A274:J2609,10,FALSE)</f>
        <v>Yes</v>
      </c>
    </row>
    <row r="276" spans="1:20" x14ac:dyDescent="0.3">
      <c r="A276" t="s">
        <v>4030</v>
      </c>
      <c r="B276" t="s">
        <v>6376</v>
      </c>
      <c r="C276" t="s">
        <v>6</v>
      </c>
      <c r="D276" t="s">
        <v>519</v>
      </c>
      <c r="E276" t="s">
        <v>520</v>
      </c>
      <c r="F276" s="3" t="str">
        <f>VLOOKUP(Hospitalisation_Details[[#This Row],[Customer ID]],Hospitalisation_Details[#All],6,FALSE)</f>
        <v>24-06-00</v>
      </c>
      <c r="G276">
        <f>VLOOKUP(Hospitalisation_Details[[#This Row],[Customer ID]],Hospitalisation_Details[#All],8,FALSE)</f>
        <v>22</v>
      </c>
      <c r="H276" t="str">
        <f>VLOOKUP(Hospitalisation_Details[[#This Row],[Customer ID]],Hospitalisation_Details[#All],12,FALSE)</f>
        <v>R1012</v>
      </c>
      <c r="I276" t="str">
        <f>VLOOKUP(Hospitalisation_Details[[#This Row],[Customer ID]],Hospitalisation_Details[#All],12,FALSE)</f>
        <v>R1012</v>
      </c>
      <c r="J276" t="str">
        <f>VLOOKUP(Hospitalisation_Details[[#This Row],[Customer ID]],Hospitalisation_Details[#All],11,FALSE)</f>
        <v>Tier - 2</v>
      </c>
      <c r="K276">
        <f>VLOOKUP(Hospitalisation_Details[[#This Row],[Customer ID]],Hospitalisation_Details[#All],9,FALSE)</f>
        <v>2639.04</v>
      </c>
      <c r="L276">
        <f>VLOOKUP(Medical_Examinations[[#This Row],[Customer ID]],Medical_Examinations[#All],2,FALSE)</f>
        <v>44.44</v>
      </c>
      <c r="M276" t="str">
        <f>VLOOKUP(Medical_Examinations[[#This Row],[Customer ID]],Medical_Examinations[#All],3,FALSE)</f>
        <v>Obesity</v>
      </c>
      <c r="N276">
        <f>VLOOKUP(Medical_Examinations[[#This Row],[Customer ID]],Medical_Examinations[#All],4,FALSE)</f>
        <v>4.9000000000000004</v>
      </c>
      <c r="O276" t="str">
        <f>VLOOKUP(Medical_Examinations[[#This Row],[Customer ID]],Medical_Examinations[#All],5,FALSE)</f>
        <v>Normal</v>
      </c>
      <c r="P276" t="str">
        <f>VLOOKUP(Medical_Examinations[[#This Row],[Customer ID]],Medical_Examinations[#All],6,FALSE)</f>
        <v>Yes</v>
      </c>
      <c r="Q276" t="str">
        <f>VLOOKUP(Medical_Examinations[[#This Row],[Customer ID]],Medical_Examinations[#All],7,FALSE)</f>
        <v>No</v>
      </c>
      <c r="R276" t="str">
        <f>VLOOKUP(Medical_Examinations[[#This Row],[Customer ID]],Medical_Examinations[#All],8,FALSE)</f>
        <v>No</v>
      </c>
      <c r="S276">
        <f>VLOOKUP(Medical_Examinations[[#This Row],[Customer ID]],Medical_Examinations[#All],9,FALSE)</f>
        <v>1</v>
      </c>
      <c r="T276" t="str">
        <f>VLOOKUP(Medical_Examinations[[#This Row],[Customer ID]],'Medical Examinations'!A275:J2610,10,FALSE)</f>
        <v>Yes</v>
      </c>
    </row>
    <row r="277" spans="1:20" x14ac:dyDescent="0.3">
      <c r="A277" t="s">
        <v>4031</v>
      </c>
      <c r="B277" t="s">
        <v>6377</v>
      </c>
      <c r="C277" t="s">
        <v>6</v>
      </c>
      <c r="D277" t="s">
        <v>394</v>
      </c>
      <c r="E277" t="s">
        <v>521</v>
      </c>
      <c r="F277" s="3" t="str">
        <f>VLOOKUP(Hospitalisation_Details[[#This Row],[Customer ID]],Hospitalisation_Details[#All],6,FALSE)</f>
        <v>09-12-00</v>
      </c>
      <c r="G277">
        <f>VLOOKUP(Hospitalisation_Details[[#This Row],[Customer ID]],Hospitalisation_Details[#All],8,FALSE)</f>
        <v>22</v>
      </c>
      <c r="H277" t="str">
        <f>VLOOKUP(Hospitalisation_Details[[#This Row],[Customer ID]],Hospitalisation_Details[#All],12,FALSE)</f>
        <v>R1012</v>
      </c>
      <c r="I277" t="str">
        <f>VLOOKUP(Hospitalisation_Details[[#This Row],[Customer ID]],Hospitalisation_Details[#All],12,FALSE)</f>
        <v>R1012</v>
      </c>
      <c r="J277" t="str">
        <f>VLOOKUP(Hospitalisation_Details[[#This Row],[Customer ID]],Hospitalisation_Details[#All],11,FALSE)</f>
        <v>Tier - 1</v>
      </c>
      <c r="K277">
        <f>VLOOKUP(Hospitalisation_Details[[#This Row],[Customer ID]],Hospitalisation_Details[#All],9,FALSE)</f>
        <v>2643.27</v>
      </c>
      <c r="L277">
        <f>VLOOKUP(Medical_Examinations[[#This Row],[Customer ID]],Medical_Examinations[#All],2,FALSE)</f>
        <v>28.31</v>
      </c>
      <c r="M277" t="str">
        <f>VLOOKUP(Medical_Examinations[[#This Row],[Customer ID]],Medical_Examinations[#All],3,FALSE)</f>
        <v>Overweight</v>
      </c>
      <c r="N277">
        <f>VLOOKUP(Medical_Examinations[[#This Row],[Customer ID]],Medical_Examinations[#All],4,FALSE)</f>
        <v>5.33</v>
      </c>
      <c r="O277" t="str">
        <f>VLOOKUP(Medical_Examinations[[#This Row],[Customer ID]],Medical_Examinations[#All],5,FALSE)</f>
        <v>Normal</v>
      </c>
      <c r="P277" t="str">
        <f>VLOOKUP(Medical_Examinations[[#This Row],[Customer ID]],Medical_Examinations[#All],6,FALSE)</f>
        <v>No</v>
      </c>
      <c r="Q277" t="str">
        <f>VLOOKUP(Medical_Examinations[[#This Row],[Customer ID]],Medical_Examinations[#All],7,FALSE)</f>
        <v>No</v>
      </c>
      <c r="R277" t="str">
        <f>VLOOKUP(Medical_Examinations[[#This Row],[Customer ID]],Medical_Examinations[#All],8,FALSE)</f>
        <v>No</v>
      </c>
      <c r="S277">
        <f>VLOOKUP(Medical_Examinations[[#This Row],[Customer ID]],Medical_Examinations[#All],9,FALSE)</f>
        <v>0</v>
      </c>
      <c r="T277" t="str">
        <f>VLOOKUP(Medical_Examinations[[#This Row],[Customer ID]],'Medical Examinations'!A276:J2611,10,FALSE)</f>
        <v>Yes</v>
      </c>
    </row>
    <row r="278" spans="1:20" x14ac:dyDescent="0.3">
      <c r="A278" t="s">
        <v>4032</v>
      </c>
      <c r="B278" t="s">
        <v>6378</v>
      </c>
      <c r="C278" t="s">
        <v>6</v>
      </c>
      <c r="D278" t="s">
        <v>522</v>
      </c>
      <c r="E278" t="s">
        <v>523</v>
      </c>
      <c r="F278" s="3" t="str">
        <f>VLOOKUP(Hospitalisation_Details[[#This Row],[Customer ID]],Hospitalisation_Details[#All],6,FALSE)</f>
        <v>05-08-96</v>
      </c>
      <c r="G278">
        <f>VLOOKUP(Hospitalisation_Details[[#This Row],[Customer ID]],Hospitalisation_Details[#All],8,FALSE)</f>
        <v>26</v>
      </c>
      <c r="H278" t="str">
        <f>VLOOKUP(Hospitalisation_Details[[#This Row],[Customer ID]],Hospitalisation_Details[#All],12,FALSE)</f>
        <v>R1012</v>
      </c>
      <c r="I278" t="str">
        <f>VLOOKUP(Hospitalisation_Details[[#This Row],[Customer ID]],Hospitalisation_Details[#All],12,FALSE)</f>
        <v>R1012</v>
      </c>
      <c r="J278" t="str">
        <f>VLOOKUP(Hospitalisation_Details[[#This Row],[Customer ID]],Hospitalisation_Details[#All],11,FALSE)</f>
        <v>Tier - 2</v>
      </c>
      <c r="K278">
        <f>VLOOKUP(Hospitalisation_Details[[#This Row],[Customer ID]],Hospitalisation_Details[#All],9,FALSE)</f>
        <v>2680.95</v>
      </c>
      <c r="L278">
        <f>VLOOKUP(Medical_Examinations[[#This Row],[Customer ID]],Medical_Examinations[#All],2,FALSE)</f>
        <v>25.05</v>
      </c>
      <c r="M278" t="str">
        <f>VLOOKUP(Medical_Examinations[[#This Row],[Customer ID]],Medical_Examinations[#All],3,FALSE)</f>
        <v>Overweight</v>
      </c>
      <c r="N278">
        <f>VLOOKUP(Medical_Examinations[[#This Row],[Customer ID]],Medical_Examinations[#All],4,FALSE)</f>
        <v>4.6100000000000003</v>
      </c>
      <c r="O278" t="str">
        <f>VLOOKUP(Medical_Examinations[[#This Row],[Customer ID]],Medical_Examinations[#All],5,FALSE)</f>
        <v>Normal</v>
      </c>
      <c r="P278" t="str">
        <f>VLOOKUP(Medical_Examinations[[#This Row],[Customer ID]],Medical_Examinations[#All],6,FALSE)</f>
        <v>No</v>
      </c>
      <c r="Q278" t="str">
        <f>VLOOKUP(Medical_Examinations[[#This Row],[Customer ID]],Medical_Examinations[#All],7,FALSE)</f>
        <v>No</v>
      </c>
      <c r="R278" t="str">
        <f>VLOOKUP(Medical_Examinations[[#This Row],[Customer ID]],Medical_Examinations[#All],8,FALSE)</f>
        <v>No</v>
      </c>
      <c r="S278">
        <f>VLOOKUP(Medical_Examinations[[#This Row],[Customer ID]],Medical_Examinations[#All],9,FALSE)</f>
        <v>2</v>
      </c>
      <c r="T278" t="str">
        <f>VLOOKUP(Medical_Examinations[[#This Row],[Customer ID]],'Medical Examinations'!A277:J2612,10,FALSE)</f>
        <v>Yes</v>
      </c>
    </row>
    <row r="279" spans="1:20" x14ac:dyDescent="0.3">
      <c r="A279" t="s">
        <v>4033</v>
      </c>
      <c r="B279" t="s">
        <v>6379</v>
      </c>
      <c r="C279" t="s">
        <v>6</v>
      </c>
      <c r="D279" t="s">
        <v>524</v>
      </c>
      <c r="E279" t="s">
        <v>525</v>
      </c>
      <c r="F279" s="3" t="str">
        <f>VLOOKUP(Hospitalisation_Details[[#This Row],[Customer ID]],Hospitalisation_Details[#All],6,FALSE)</f>
        <v>17-09-94</v>
      </c>
      <c r="G279">
        <f>VLOOKUP(Hospitalisation_Details[[#This Row],[Customer ID]],Hospitalisation_Details[#All],8,FALSE)</f>
        <v>28</v>
      </c>
      <c r="H279" t="str">
        <f>VLOOKUP(Hospitalisation_Details[[#This Row],[Customer ID]],Hospitalisation_Details[#All],12,FALSE)</f>
        <v>R1013</v>
      </c>
      <c r="I279" t="str">
        <f>VLOOKUP(Hospitalisation_Details[[#This Row],[Customer ID]],Hospitalisation_Details[#All],12,FALSE)</f>
        <v>R1013</v>
      </c>
      <c r="J279" t="str">
        <f>VLOOKUP(Hospitalisation_Details[[#This Row],[Customer ID]],Hospitalisation_Details[#All],11,FALSE)</f>
        <v>Tier - 2</v>
      </c>
      <c r="K279">
        <f>VLOOKUP(Hospitalisation_Details[[#This Row],[Customer ID]],Hospitalisation_Details[#All],9,FALSE)</f>
        <v>2684.69</v>
      </c>
      <c r="L279">
        <f>VLOOKUP(Medical_Examinations[[#This Row],[Customer ID]],Medical_Examinations[#All],2,FALSE)</f>
        <v>28.34</v>
      </c>
      <c r="M279" t="str">
        <f>VLOOKUP(Medical_Examinations[[#This Row],[Customer ID]],Medical_Examinations[#All],3,FALSE)</f>
        <v>Overweight</v>
      </c>
      <c r="N279">
        <f>VLOOKUP(Medical_Examinations[[#This Row],[Customer ID]],Medical_Examinations[#All],4,FALSE)</f>
        <v>8.18</v>
      </c>
      <c r="O279" t="str">
        <f>VLOOKUP(Medical_Examinations[[#This Row],[Customer ID]],Medical_Examinations[#All],5,FALSE)</f>
        <v>Diabetes</v>
      </c>
      <c r="P279" t="str">
        <f>VLOOKUP(Medical_Examinations[[#This Row],[Customer ID]],Medical_Examinations[#All],6,FALSE)</f>
        <v>No</v>
      </c>
      <c r="Q279" t="str">
        <f>VLOOKUP(Medical_Examinations[[#This Row],[Customer ID]],Medical_Examinations[#All],7,FALSE)</f>
        <v>No</v>
      </c>
      <c r="R279" t="str">
        <f>VLOOKUP(Medical_Examinations[[#This Row],[Customer ID]],Medical_Examinations[#All],8,FALSE)</f>
        <v>No</v>
      </c>
      <c r="S279">
        <f>VLOOKUP(Medical_Examinations[[#This Row],[Customer ID]],Medical_Examinations[#All],9,FALSE)</f>
        <v>0</v>
      </c>
      <c r="T279" t="str">
        <f>VLOOKUP(Medical_Examinations[[#This Row],[Customer ID]],'Medical Examinations'!A278:J2613,10,FALSE)</f>
        <v>Yes</v>
      </c>
    </row>
    <row r="280" spans="1:20" x14ac:dyDescent="0.3">
      <c r="A280" t="s">
        <v>4034</v>
      </c>
      <c r="B280" t="s">
        <v>6380</v>
      </c>
      <c r="C280" t="s">
        <v>3</v>
      </c>
      <c r="D280" t="s">
        <v>526</v>
      </c>
      <c r="E280" t="s">
        <v>350</v>
      </c>
      <c r="F280" s="3" t="str">
        <f>VLOOKUP(Hospitalisation_Details[[#This Row],[Customer ID]],Hospitalisation_Details[#All],6,FALSE)</f>
        <v>02-10-94</v>
      </c>
      <c r="G280">
        <f>VLOOKUP(Hospitalisation_Details[[#This Row],[Customer ID]],Hospitalisation_Details[#All],8,FALSE)</f>
        <v>28</v>
      </c>
      <c r="H280" t="str">
        <f>VLOOKUP(Hospitalisation_Details[[#This Row],[Customer ID]],Hospitalisation_Details[#All],12,FALSE)</f>
        <v>R1013</v>
      </c>
      <c r="I280" t="str">
        <f>VLOOKUP(Hospitalisation_Details[[#This Row],[Customer ID]],Hospitalisation_Details[#All],12,FALSE)</f>
        <v>R1013</v>
      </c>
      <c r="J280" t="str">
        <f>VLOOKUP(Hospitalisation_Details[[#This Row],[Customer ID]],Hospitalisation_Details[#All],11,FALSE)</f>
        <v>Tier - 2</v>
      </c>
      <c r="K280">
        <f>VLOOKUP(Hospitalisation_Details[[#This Row],[Customer ID]],Hospitalisation_Details[#All],9,FALSE)</f>
        <v>2689.5</v>
      </c>
      <c r="L280">
        <f>VLOOKUP(Medical_Examinations[[#This Row],[Customer ID]],Medical_Examinations[#All],2,FALSE)</f>
        <v>17.765000000000001</v>
      </c>
      <c r="M280" t="str">
        <f>VLOOKUP(Medical_Examinations[[#This Row],[Customer ID]],Medical_Examinations[#All],3,FALSE)</f>
        <v>Underweight</v>
      </c>
      <c r="N280">
        <f>VLOOKUP(Medical_Examinations[[#This Row],[Customer ID]],Medical_Examinations[#All],4,FALSE)</f>
        <v>5.62</v>
      </c>
      <c r="O280" t="str">
        <f>VLOOKUP(Medical_Examinations[[#This Row],[Customer ID]],Medical_Examinations[#All],5,FALSE)</f>
        <v>Normal</v>
      </c>
      <c r="P280" t="str">
        <f>VLOOKUP(Medical_Examinations[[#This Row],[Customer ID]],Medical_Examinations[#All],6,FALSE)</f>
        <v>No</v>
      </c>
      <c r="Q280" t="str">
        <f>VLOOKUP(Medical_Examinations[[#This Row],[Customer ID]],Medical_Examinations[#All],7,FALSE)</f>
        <v>No</v>
      </c>
      <c r="R280" t="str">
        <f>VLOOKUP(Medical_Examinations[[#This Row],[Customer ID]],Medical_Examinations[#All],8,FALSE)</f>
        <v>No</v>
      </c>
      <c r="S280">
        <f>VLOOKUP(Medical_Examinations[[#This Row],[Customer ID]],Medical_Examinations[#All],9,FALSE)</f>
        <v>0</v>
      </c>
      <c r="T280" t="str">
        <f>VLOOKUP(Medical_Examinations[[#This Row],[Customer ID]],'Medical Examinations'!A279:J2614,10,FALSE)</f>
        <v>Yes</v>
      </c>
    </row>
    <row r="281" spans="1:20" x14ac:dyDescent="0.3">
      <c r="A281" t="s">
        <v>4035</v>
      </c>
      <c r="B281" t="s">
        <v>6381</v>
      </c>
      <c r="C281" t="s">
        <v>6</v>
      </c>
      <c r="D281" t="s">
        <v>527</v>
      </c>
      <c r="E281" t="s">
        <v>528</v>
      </c>
      <c r="F281" s="3" t="str">
        <f>VLOOKUP(Hospitalisation_Details[[#This Row],[Customer ID]],Hospitalisation_Details[#All],6,FALSE)</f>
        <v>11-06-99</v>
      </c>
      <c r="G281">
        <f>VLOOKUP(Hospitalisation_Details[[#This Row],[Customer ID]],Hospitalisation_Details[#All],8,FALSE)</f>
        <v>23</v>
      </c>
      <c r="H281" t="str">
        <f>VLOOKUP(Hospitalisation_Details[[#This Row],[Customer ID]],Hospitalisation_Details[#All],12,FALSE)</f>
        <v>R1012</v>
      </c>
      <c r="I281" t="str">
        <f>VLOOKUP(Hospitalisation_Details[[#This Row],[Customer ID]],Hospitalisation_Details[#All],12,FALSE)</f>
        <v>R1012</v>
      </c>
      <c r="J281" t="str">
        <f>VLOOKUP(Hospitalisation_Details[[#This Row],[Customer ID]],Hospitalisation_Details[#All],11,FALSE)</f>
        <v>Tier - 2</v>
      </c>
      <c r="K281">
        <f>VLOOKUP(Hospitalisation_Details[[#This Row],[Customer ID]],Hospitalisation_Details[#All],9,FALSE)</f>
        <v>2690.11</v>
      </c>
      <c r="L281">
        <f>VLOOKUP(Medical_Examinations[[#This Row],[Customer ID]],Medical_Examinations[#All],2,FALSE)</f>
        <v>36.119999999999997</v>
      </c>
      <c r="M281" t="str">
        <f>VLOOKUP(Medical_Examinations[[#This Row],[Customer ID]],Medical_Examinations[#All],3,FALSE)</f>
        <v>Obesity</v>
      </c>
      <c r="N281">
        <f>VLOOKUP(Medical_Examinations[[#This Row],[Customer ID]],Medical_Examinations[#All],4,FALSE)</f>
        <v>5.82</v>
      </c>
      <c r="O281" t="str">
        <f>VLOOKUP(Medical_Examinations[[#This Row],[Customer ID]],Medical_Examinations[#All],5,FALSE)</f>
        <v>Prediabetes</v>
      </c>
      <c r="P281" t="str">
        <f>VLOOKUP(Medical_Examinations[[#This Row],[Customer ID]],Medical_Examinations[#All],6,FALSE)</f>
        <v>No</v>
      </c>
      <c r="Q281" t="str">
        <f>VLOOKUP(Medical_Examinations[[#This Row],[Customer ID]],Medical_Examinations[#All],7,FALSE)</f>
        <v>No</v>
      </c>
      <c r="R281" t="str">
        <f>VLOOKUP(Medical_Examinations[[#This Row],[Customer ID]],Medical_Examinations[#All],8,FALSE)</f>
        <v>No</v>
      </c>
      <c r="S281">
        <f>VLOOKUP(Medical_Examinations[[#This Row],[Customer ID]],Medical_Examinations[#All],9,FALSE)</f>
        <v>0</v>
      </c>
      <c r="T281" t="str">
        <f>VLOOKUP(Medical_Examinations[[#This Row],[Customer ID]],'Medical Examinations'!A280:J2615,10,FALSE)</f>
        <v>Yes</v>
      </c>
    </row>
    <row r="282" spans="1:20" x14ac:dyDescent="0.3">
      <c r="A282" t="s">
        <v>4036</v>
      </c>
      <c r="B282" t="s">
        <v>6382</v>
      </c>
      <c r="C282" t="s">
        <v>3</v>
      </c>
      <c r="D282" t="s">
        <v>529</v>
      </c>
      <c r="E282" t="s">
        <v>530</v>
      </c>
      <c r="F282" s="3" t="str">
        <f>VLOOKUP(Hospitalisation_Details[[#This Row],[Customer ID]],Hospitalisation_Details[#All],6,FALSE)</f>
        <v>13-06-96</v>
      </c>
      <c r="G282">
        <f>VLOOKUP(Hospitalisation_Details[[#This Row],[Customer ID]],Hospitalisation_Details[#All],8,FALSE)</f>
        <v>26</v>
      </c>
      <c r="H282" t="str">
        <f>VLOOKUP(Hospitalisation_Details[[#This Row],[Customer ID]],Hospitalisation_Details[#All],12,FALSE)</f>
        <v>R1012</v>
      </c>
      <c r="I282" t="str">
        <f>VLOOKUP(Hospitalisation_Details[[#This Row],[Customer ID]],Hospitalisation_Details[#All],12,FALSE)</f>
        <v>R1012</v>
      </c>
      <c r="J282" t="str">
        <f>VLOOKUP(Hospitalisation_Details[[#This Row],[Customer ID]],Hospitalisation_Details[#All],11,FALSE)</f>
        <v>Tier - 1</v>
      </c>
      <c r="K282">
        <f>VLOOKUP(Hospitalisation_Details[[#This Row],[Customer ID]],Hospitalisation_Details[#All],9,FALSE)</f>
        <v>2699.57</v>
      </c>
      <c r="L282">
        <f>VLOOKUP(Medical_Examinations[[#This Row],[Customer ID]],Medical_Examinations[#All],2,FALSE)</f>
        <v>23.19</v>
      </c>
      <c r="M282" t="str">
        <f>VLOOKUP(Medical_Examinations[[#This Row],[Customer ID]],Medical_Examinations[#All],3,FALSE)</f>
        <v>Normal Weight</v>
      </c>
      <c r="N282">
        <f>VLOOKUP(Medical_Examinations[[#This Row],[Customer ID]],Medical_Examinations[#All],4,FALSE)</f>
        <v>7.66</v>
      </c>
      <c r="O282" t="str">
        <f>VLOOKUP(Medical_Examinations[[#This Row],[Customer ID]],Medical_Examinations[#All],5,FALSE)</f>
        <v>Diabetes</v>
      </c>
      <c r="P282" t="str">
        <f>VLOOKUP(Medical_Examinations[[#This Row],[Customer ID]],Medical_Examinations[#All],6,FALSE)</f>
        <v>No</v>
      </c>
      <c r="Q282" t="str">
        <f>VLOOKUP(Medical_Examinations[[#This Row],[Customer ID]],Medical_Examinations[#All],7,FALSE)</f>
        <v>No</v>
      </c>
      <c r="R282" t="str">
        <f>VLOOKUP(Medical_Examinations[[#This Row],[Customer ID]],Medical_Examinations[#All],8,FALSE)</f>
        <v>No</v>
      </c>
      <c r="S282">
        <f>VLOOKUP(Medical_Examinations[[#This Row],[Customer ID]],Medical_Examinations[#All],9,FALSE)</f>
        <v>0</v>
      </c>
      <c r="T282" t="str">
        <f>VLOOKUP(Medical_Examinations[[#This Row],[Customer ID]],'Medical Examinations'!A281:J2616,10,FALSE)</f>
        <v>Yes</v>
      </c>
    </row>
    <row r="283" spans="1:20" x14ac:dyDescent="0.3">
      <c r="A283" t="s">
        <v>4037</v>
      </c>
      <c r="B283" t="s">
        <v>6383</v>
      </c>
      <c r="C283" t="s">
        <v>6</v>
      </c>
      <c r="D283" t="s">
        <v>531</v>
      </c>
      <c r="E283" t="s">
        <v>186</v>
      </c>
      <c r="F283" s="3" t="str">
        <f>VLOOKUP(Hospitalisation_Details[[#This Row],[Customer ID]],Hospitalisation_Details[#All],6,FALSE)</f>
        <v>17-07-03</v>
      </c>
      <c r="G283">
        <f>VLOOKUP(Hospitalisation_Details[[#This Row],[Customer ID]],Hospitalisation_Details[#All],8,FALSE)</f>
        <v>19</v>
      </c>
      <c r="H283" t="str">
        <f>VLOOKUP(Hospitalisation_Details[[#This Row],[Customer ID]],Hospitalisation_Details[#All],12,FALSE)</f>
        <v>R1012</v>
      </c>
      <c r="I283" t="str">
        <f>VLOOKUP(Hospitalisation_Details[[#This Row],[Customer ID]],Hospitalisation_Details[#All],12,FALSE)</f>
        <v>R1012</v>
      </c>
      <c r="J283" t="str">
        <f>VLOOKUP(Hospitalisation_Details[[#This Row],[Customer ID]],Hospitalisation_Details[#All],11,FALSE)</f>
        <v>Tier - 2</v>
      </c>
      <c r="K283">
        <f>VLOOKUP(Hospitalisation_Details[[#This Row],[Customer ID]],Hospitalisation_Details[#All],9,FALSE)</f>
        <v>2709.11</v>
      </c>
      <c r="L283">
        <f>VLOOKUP(Medical_Examinations[[#This Row],[Customer ID]],Medical_Examinations[#All],2,FALSE)</f>
        <v>35.99</v>
      </c>
      <c r="M283" t="str">
        <f>VLOOKUP(Medical_Examinations[[#This Row],[Customer ID]],Medical_Examinations[#All],3,FALSE)</f>
        <v>Obesity</v>
      </c>
      <c r="N283">
        <f>VLOOKUP(Medical_Examinations[[#This Row],[Customer ID]],Medical_Examinations[#All],4,FALSE)</f>
        <v>4.2300000000000004</v>
      </c>
      <c r="O283" t="str">
        <f>VLOOKUP(Medical_Examinations[[#This Row],[Customer ID]],Medical_Examinations[#All],5,FALSE)</f>
        <v>Normal</v>
      </c>
      <c r="P283" t="str">
        <f>VLOOKUP(Medical_Examinations[[#This Row],[Customer ID]],Medical_Examinations[#All],6,FALSE)</f>
        <v>No</v>
      </c>
      <c r="Q283" t="str">
        <f>VLOOKUP(Medical_Examinations[[#This Row],[Customer ID]],Medical_Examinations[#All],7,FALSE)</f>
        <v>No</v>
      </c>
      <c r="R283" t="str">
        <f>VLOOKUP(Medical_Examinations[[#This Row],[Customer ID]],Medical_Examinations[#All],8,FALSE)</f>
        <v>No</v>
      </c>
      <c r="S283">
        <f>VLOOKUP(Medical_Examinations[[#This Row],[Customer ID]],Medical_Examinations[#All],9,FALSE)</f>
        <v>0</v>
      </c>
      <c r="T283" t="str">
        <f>VLOOKUP(Medical_Examinations[[#This Row],[Customer ID]],'Medical Examinations'!A282:J2617,10,FALSE)</f>
        <v>Yes</v>
      </c>
    </row>
    <row r="284" spans="1:20" x14ac:dyDescent="0.3">
      <c r="A284" t="s">
        <v>4038</v>
      </c>
      <c r="B284" t="s">
        <v>6384</v>
      </c>
      <c r="C284" t="s">
        <v>6</v>
      </c>
      <c r="D284" t="s">
        <v>532</v>
      </c>
      <c r="E284" t="s">
        <v>533</v>
      </c>
      <c r="F284" s="3" t="str">
        <f>VLOOKUP(Hospitalisation_Details[[#This Row],[Customer ID]],Hospitalisation_Details[#All],6,FALSE)</f>
        <v>21-11-03</v>
      </c>
      <c r="G284">
        <f>VLOOKUP(Hospitalisation_Details[[#This Row],[Customer ID]],Hospitalisation_Details[#All],8,FALSE)</f>
        <v>19</v>
      </c>
      <c r="H284" t="str">
        <f>VLOOKUP(Hospitalisation_Details[[#This Row],[Customer ID]],Hospitalisation_Details[#All],12,FALSE)</f>
        <v>R1012</v>
      </c>
      <c r="I284" t="str">
        <f>VLOOKUP(Hospitalisation_Details[[#This Row],[Customer ID]],Hospitalisation_Details[#All],12,FALSE)</f>
        <v>R1012</v>
      </c>
      <c r="J284" t="str">
        <f>VLOOKUP(Hospitalisation_Details[[#This Row],[Customer ID]],Hospitalisation_Details[#All],11,FALSE)</f>
        <v>Tier - 2</v>
      </c>
      <c r="K284">
        <f>VLOOKUP(Hospitalisation_Details[[#This Row],[Customer ID]],Hospitalisation_Details[#All],9,FALSE)</f>
        <v>2709.24</v>
      </c>
      <c r="L284">
        <f>VLOOKUP(Medical_Examinations[[#This Row],[Customer ID]],Medical_Examinations[#All],2,FALSE)</f>
        <v>30.25</v>
      </c>
      <c r="M284" t="str">
        <f>VLOOKUP(Medical_Examinations[[#This Row],[Customer ID]],Medical_Examinations[#All],3,FALSE)</f>
        <v>Obesity</v>
      </c>
      <c r="N284">
        <f>VLOOKUP(Medical_Examinations[[#This Row],[Customer ID]],Medical_Examinations[#All],4,FALSE)</f>
        <v>5.58</v>
      </c>
      <c r="O284" t="str">
        <f>VLOOKUP(Medical_Examinations[[#This Row],[Customer ID]],Medical_Examinations[#All],5,FALSE)</f>
        <v>Normal</v>
      </c>
      <c r="P284" t="str">
        <f>VLOOKUP(Medical_Examinations[[#This Row],[Customer ID]],Medical_Examinations[#All],6,FALSE)</f>
        <v>No</v>
      </c>
      <c r="Q284" t="str">
        <f>VLOOKUP(Medical_Examinations[[#This Row],[Customer ID]],Medical_Examinations[#All],7,FALSE)</f>
        <v>No</v>
      </c>
      <c r="R284" t="str">
        <f>VLOOKUP(Medical_Examinations[[#This Row],[Customer ID]],Medical_Examinations[#All],8,FALSE)</f>
        <v>Yes</v>
      </c>
      <c r="S284">
        <f>VLOOKUP(Medical_Examinations[[#This Row],[Customer ID]],Medical_Examinations[#All],9,FALSE)</f>
        <v>1</v>
      </c>
      <c r="T284" t="str">
        <f>VLOOKUP(Medical_Examinations[[#This Row],[Customer ID]],'Medical Examinations'!A283:J2618,10,FALSE)</f>
        <v>Yes</v>
      </c>
    </row>
    <row r="285" spans="1:20" x14ac:dyDescent="0.3">
      <c r="A285" t="s">
        <v>4039</v>
      </c>
      <c r="B285" t="s">
        <v>6385</v>
      </c>
      <c r="C285" t="s">
        <v>6</v>
      </c>
      <c r="D285" t="s">
        <v>534</v>
      </c>
      <c r="E285" t="s">
        <v>535</v>
      </c>
      <c r="F285" s="3" t="str">
        <f>VLOOKUP(Hospitalisation_Details[[#This Row],[Customer ID]],Hospitalisation_Details[#All],6,FALSE)</f>
        <v>01-12-03</v>
      </c>
      <c r="G285">
        <f>VLOOKUP(Hospitalisation_Details[[#This Row],[Customer ID]],Hospitalisation_Details[#All],8,FALSE)</f>
        <v>19</v>
      </c>
      <c r="H285" t="str">
        <f>VLOOKUP(Hospitalisation_Details[[#This Row],[Customer ID]],Hospitalisation_Details[#All],12,FALSE)</f>
        <v>R1012</v>
      </c>
      <c r="I285" t="str">
        <f>VLOOKUP(Hospitalisation_Details[[#This Row],[Customer ID]],Hospitalisation_Details[#All],12,FALSE)</f>
        <v>R1012</v>
      </c>
      <c r="J285" t="str">
        <f>VLOOKUP(Hospitalisation_Details[[#This Row],[Customer ID]],Hospitalisation_Details[#All],11,FALSE)</f>
        <v>Tier - 3</v>
      </c>
      <c r="K285">
        <f>VLOOKUP(Hospitalisation_Details[[#This Row],[Customer ID]],Hospitalisation_Details[#All],9,FALSE)</f>
        <v>2710.83</v>
      </c>
      <c r="L285">
        <f>VLOOKUP(Medical_Examinations[[#This Row],[Customer ID]],Medical_Examinations[#All],2,FALSE)</f>
        <v>26.24</v>
      </c>
      <c r="M285" t="str">
        <f>VLOOKUP(Medical_Examinations[[#This Row],[Customer ID]],Medical_Examinations[#All],3,FALSE)</f>
        <v>Overweight</v>
      </c>
      <c r="N285">
        <f>VLOOKUP(Medical_Examinations[[#This Row],[Customer ID]],Medical_Examinations[#All],4,FALSE)</f>
        <v>6.26</v>
      </c>
      <c r="O285" t="str">
        <f>VLOOKUP(Medical_Examinations[[#This Row],[Customer ID]],Medical_Examinations[#All],5,FALSE)</f>
        <v>Prediabetes</v>
      </c>
      <c r="P285" t="str">
        <f>VLOOKUP(Medical_Examinations[[#This Row],[Customer ID]],Medical_Examinations[#All],6,FALSE)</f>
        <v>Yes</v>
      </c>
      <c r="Q285" t="str">
        <f>VLOOKUP(Medical_Examinations[[#This Row],[Customer ID]],Medical_Examinations[#All],7,FALSE)</f>
        <v>No</v>
      </c>
      <c r="R285" t="str">
        <f>VLOOKUP(Medical_Examinations[[#This Row],[Customer ID]],Medical_Examinations[#All],8,FALSE)</f>
        <v>No</v>
      </c>
      <c r="S285">
        <f>VLOOKUP(Medical_Examinations[[#This Row],[Customer ID]],Medical_Examinations[#All],9,FALSE)</f>
        <v>0</v>
      </c>
      <c r="T285" t="str">
        <f>VLOOKUP(Medical_Examinations[[#This Row],[Customer ID]],'Medical Examinations'!A284:J2619,10,FALSE)</f>
        <v>Yes</v>
      </c>
    </row>
    <row r="286" spans="1:20" x14ac:dyDescent="0.3">
      <c r="A286" t="s">
        <v>4040</v>
      </c>
      <c r="B286" t="s">
        <v>6386</v>
      </c>
      <c r="C286" t="s">
        <v>6</v>
      </c>
      <c r="D286" t="s">
        <v>536</v>
      </c>
      <c r="E286" t="s">
        <v>537</v>
      </c>
      <c r="F286" s="3" t="str">
        <f>VLOOKUP(Hospitalisation_Details[[#This Row],[Customer ID]],Hospitalisation_Details[#All],6,FALSE)</f>
        <v>06-08-03</v>
      </c>
      <c r="G286">
        <f>VLOOKUP(Hospitalisation_Details[[#This Row],[Customer ID]],Hospitalisation_Details[#All],8,FALSE)</f>
        <v>19</v>
      </c>
      <c r="H286" t="str">
        <f>VLOOKUP(Hospitalisation_Details[[#This Row],[Customer ID]],Hospitalisation_Details[#All],12,FALSE)</f>
        <v>R1012</v>
      </c>
      <c r="I286" t="str">
        <f>VLOOKUP(Hospitalisation_Details[[#This Row],[Customer ID]],Hospitalisation_Details[#All],12,FALSE)</f>
        <v>R1012</v>
      </c>
      <c r="J286" t="str">
        <f>VLOOKUP(Hospitalisation_Details[[#This Row],[Customer ID]],Hospitalisation_Details[#All],11,FALSE)</f>
        <v>Tier - 2</v>
      </c>
      <c r="K286">
        <f>VLOOKUP(Hospitalisation_Details[[#This Row],[Customer ID]],Hospitalisation_Details[#All],9,FALSE)</f>
        <v>2719.28</v>
      </c>
      <c r="L286">
        <f>VLOOKUP(Medical_Examinations[[#This Row],[Customer ID]],Medical_Examinations[#All],2,FALSE)</f>
        <v>31.36</v>
      </c>
      <c r="M286" t="str">
        <f>VLOOKUP(Medical_Examinations[[#This Row],[Customer ID]],Medical_Examinations[#All],3,FALSE)</f>
        <v>Obesity</v>
      </c>
      <c r="N286">
        <f>VLOOKUP(Medical_Examinations[[#This Row],[Customer ID]],Medical_Examinations[#All],4,FALSE)</f>
        <v>10.6</v>
      </c>
      <c r="O286" t="str">
        <f>VLOOKUP(Medical_Examinations[[#This Row],[Customer ID]],Medical_Examinations[#All],5,FALSE)</f>
        <v>Diabetes</v>
      </c>
      <c r="P286" t="str">
        <f>VLOOKUP(Medical_Examinations[[#This Row],[Customer ID]],Medical_Examinations[#All],6,FALSE)</f>
        <v>Yes</v>
      </c>
      <c r="Q286" t="str">
        <f>VLOOKUP(Medical_Examinations[[#This Row],[Customer ID]],Medical_Examinations[#All],7,FALSE)</f>
        <v>No</v>
      </c>
      <c r="R286" t="str">
        <f>VLOOKUP(Medical_Examinations[[#This Row],[Customer ID]],Medical_Examinations[#All],8,FALSE)</f>
        <v>No</v>
      </c>
      <c r="S286">
        <f>VLOOKUP(Medical_Examinations[[#This Row],[Customer ID]],Medical_Examinations[#All],9,FALSE)</f>
        <v>0</v>
      </c>
      <c r="T286" t="str">
        <f>VLOOKUP(Medical_Examinations[[#This Row],[Customer ID]],'Medical Examinations'!A285:J2620,10,FALSE)</f>
        <v>Yes</v>
      </c>
    </row>
    <row r="287" spans="1:20" x14ac:dyDescent="0.3">
      <c r="A287" t="s">
        <v>4041</v>
      </c>
      <c r="B287" t="s">
        <v>6387</v>
      </c>
      <c r="C287" t="s">
        <v>3</v>
      </c>
      <c r="D287" t="s">
        <v>538</v>
      </c>
      <c r="E287" t="s">
        <v>539</v>
      </c>
      <c r="F287" s="3" t="str">
        <f>VLOOKUP(Hospitalisation_Details[[#This Row],[Customer ID]],Hospitalisation_Details[#All],6,FALSE)</f>
        <v>30-10-97</v>
      </c>
      <c r="G287">
        <f>VLOOKUP(Hospitalisation_Details[[#This Row],[Customer ID]],Hospitalisation_Details[#All],8,FALSE)</f>
        <v>25</v>
      </c>
      <c r="H287" t="str">
        <f>VLOOKUP(Hospitalisation_Details[[#This Row],[Customer ID]],Hospitalisation_Details[#All],12,FALSE)</f>
        <v>R1014</v>
      </c>
      <c r="I287" t="str">
        <f>VLOOKUP(Hospitalisation_Details[[#This Row],[Customer ID]],Hospitalisation_Details[#All],12,FALSE)</f>
        <v>R1014</v>
      </c>
      <c r="J287" t="str">
        <f>VLOOKUP(Hospitalisation_Details[[#This Row],[Customer ID]],Hospitalisation_Details[#All],11,FALSE)</f>
        <v>Tier - 3</v>
      </c>
      <c r="K287">
        <f>VLOOKUP(Hospitalisation_Details[[#This Row],[Customer ID]],Hospitalisation_Details[#All],9,FALSE)</f>
        <v>2721.32</v>
      </c>
      <c r="L287">
        <f>VLOOKUP(Medical_Examinations[[#This Row],[Customer ID]],Medical_Examinations[#All],2,FALSE)</f>
        <v>25.69</v>
      </c>
      <c r="M287" t="str">
        <f>VLOOKUP(Medical_Examinations[[#This Row],[Customer ID]],Medical_Examinations[#All],3,FALSE)</f>
        <v>Overweight</v>
      </c>
      <c r="N287">
        <f>VLOOKUP(Medical_Examinations[[#This Row],[Customer ID]],Medical_Examinations[#All],4,FALSE)</f>
        <v>4.78</v>
      </c>
      <c r="O287" t="str">
        <f>VLOOKUP(Medical_Examinations[[#This Row],[Customer ID]],Medical_Examinations[#All],5,FALSE)</f>
        <v>Normal</v>
      </c>
      <c r="P287" t="str">
        <f>VLOOKUP(Medical_Examinations[[#This Row],[Customer ID]],Medical_Examinations[#All],6,FALSE)</f>
        <v>Yes</v>
      </c>
      <c r="Q287" t="str">
        <f>VLOOKUP(Medical_Examinations[[#This Row],[Customer ID]],Medical_Examinations[#All],7,FALSE)</f>
        <v>No</v>
      </c>
      <c r="R287" t="str">
        <f>VLOOKUP(Medical_Examinations[[#This Row],[Customer ID]],Medical_Examinations[#All],8,FALSE)</f>
        <v>No</v>
      </c>
      <c r="S287">
        <f>VLOOKUP(Medical_Examinations[[#This Row],[Customer ID]],Medical_Examinations[#All],9,FALSE)</f>
        <v>0</v>
      </c>
      <c r="T287" t="str">
        <f>VLOOKUP(Medical_Examinations[[#This Row],[Customer ID]],'Medical Examinations'!A286:J2621,10,FALSE)</f>
        <v>Yes</v>
      </c>
    </row>
    <row r="288" spans="1:20" x14ac:dyDescent="0.3">
      <c r="A288" t="s">
        <v>4042</v>
      </c>
      <c r="B288" t="s">
        <v>6388</v>
      </c>
      <c r="C288" t="s">
        <v>3</v>
      </c>
      <c r="D288" t="s">
        <v>540</v>
      </c>
      <c r="E288" t="s">
        <v>541</v>
      </c>
      <c r="F288" s="3" t="str">
        <f>VLOOKUP(Hospitalisation_Details[[#This Row],[Customer ID]],Hospitalisation_Details[#All],6,FALSE)</f>
        <v>20-08-88</v>
      </c>
      <c r="G288">
        <f>VLOOKUP(Hospitalisation_Details[[#This Row],[Customer ID]],Hospitalisation_Details[#All],8,FALSE)</f>
        <v>34</v>
      </c>
      <c r="H288" t="str">
        <f>VLOOKUP(Hospitalisation_Details[[#This Row],[Customer ID]],Hospitalisation_Details[#All],12,FALSE)</f>
        <v>R1013</v>
      </c>
      <c r="I288" t="str">
        <f>VLOOKUP(Hospitalisation_Details[[#This Row],[Customer ID]],Hospitalisation_Details[#All],12,FALSE)</f>
        <v>R1013</v>
      </c>
      <c r="J288" t="str">
        <f>VLOOKUP(Hospitalisation_Details[[#This Row],[Customer ID]],Hospitalisation_Details[#All],11,FALSE)</f>
        <v>Tier - 2</v>
      </c>
      <c r="K288">
        <f>VLOOKUP(Hospitalisation_Details[[#This Row],[Customer ID]],Hospitalisation_Details[#All],9,FALSE)</f>
        <v>2726.06</v>
      </c>
      <c r="L288">
        <f>VLOOKUP(Medical_Examinations[[#This Row],[Customer ID]],Medical_Examinations[#All],2,FALSE)</f>
        <v>25.46</v>
      </c>
      <c r="M288" t="str">
        <f>VLOOKUP(Medical_Examinations[[#This Row],[Customer ID]],Medical_Examinations[#All],3,FALSE)</f>
        <v>Overweight</v>
      </c>
      <c r="N288">
        <f>VLOOKUP(Medical_Examinations[[#This Row],[Customer ID]],Medical_Examinations[#All],4,FALSE)</f>
        <v>6.03</v>
      </c>
      <c r="O288" t="str">
        <f>VLOOKUP(Medical_Examinations[[#This Row],[Customer ID]],Medical_Examinations[#All],5,FALSE)</f>
        <v>Prediabetes</v>
      </c>
      <c r="P288" t="str">
        <f>VLOOKUP(Medical_Examinations[[#This Row],[Customer ID]],Medical_Examinations[#All],6,FALSE)</f>
        <v>No</v>
      </c>
      <c r="Q288" t="str">
        <f>VLOOKUP(Medical_Examinations[[#This Row],[Customer ID]],Medical_Examinations[#All],7,FALSE)</f>
        <v>No</v>
      </c>
      <c r="R288" t="str">
        <f>VLOOKUP(Medical_Examinations[[#This Row],[Customer ID]],Medical_Examinations[#All],8,FALSE)</f>
        <v>No</v>
      </c>
      <c r="S288">
        <f>VLOOKUP(Medical_Examinations[[#This Row],[Customer ID]],Medical_Examinations[#All],9,FALSE)</f>
        <v>2</v>
      </c>
      <c r="T288" t="str">
        <f>VLOOKUP(Medical_Examinations[[#This Row],[Customer ID]],'Medical Examinations'!A287:J2622,10,FALSE)</f>
        <v>Yes</v>
      </c>
    </row>
    <row r="289" spans="1:20" x14ac:dyDescent="0.3">
      <c r="A289" t="s">
        <v>4043</v>
      </c>
      <c r="B289" t="s">
        <v>6389</v>
      </c>
      <c r="C289" t="s">
        <v>6</v>
      </c>
      <c r="D289" t="s">
        <v>394</v>
      </c>
      <c r="E289" t="s">
        <v>542</v>
      </c>
      <c r="F289" s="3" t="str">
        <f>VLOOKUP(Hospitalisation_Details[[#This Row],[Customer ID]],Hospitalisation_Details[#All],6,FALSE)</f>
        <v>06-10-97</v>
      </c>
      <c r="G289">
        <f>VLOOKUP(Hospitalisation_Details[[#This Row],[Customer ID]],Hospitalisation_Details[#All],8,FALSE)</f>
        <v>25</v>
      </c>
      <c r="H289" t="str">
        <f>VLOOKUP(Hospitalisation_Details[[#This Row],[Customer ID]],Hospitalisation_Details[#All],12,FALSE)</f>
        <v>R1016</v>
      </c>
      <c r="I289" t="str">
        <f>VLOOKUP(Hospitalisation_Details[[#This Row],[Customer ID]],Hospitalisation_Details[#All],12,FALSE)</f>
        <v>R1016</v>
      </c>
      <c r="J289" t="str">
        <f>VLOOKUP(Hospitalisation_Details[[#This Row],[Customer ID]],Hospitalisation_Details[#All],11,FALSE)</f>
        <v>Tier - 3</v>
      </c>
      <c r="K289">
        <f>VLOOKUP(Hospitalisation_Details[[#This Row],[Customer ID]],Hospitalisation_Details[#All],9,FALSE)</f>
        <v>2727.4</v>
      </c>
      <c r="L289">
        <f>VLOOKUP(Medical_Examinations[[#This Row],[Customer ID]],Medical_Examinations[#All],2,FALSE)</f>
        <v>31.83</v>
      </c>
      <c r="M289" t="str">
        <f>VLOOKUP(Medical_Examinations[[#This Row],[Customer ID]],Medical_Examinations[#All],3,FALSE)</f>
        <v>Obesity</v>
      </c>
      <c r="N289">
        <f>VLOOKUP(Medical_Examinations[[#This Row],[Customer ID]],Medical_Examinations[#All],4,FALSE)</f>
        <v>11.55</v>
      </c>
      <c r="O289" t="str">
        <f>VLOOKUP(Medical_Examinations[[#This Row],[Customer ID]],Medical_Examinations[#All],5,FALSE)</f>
        <v>Diabetes</v>
      </c>
      <c r="P289" t="str">
        <f>VLOOKUP(Medical_Examinations[[#This Row],[Customer ID]],Medical_Examinations[#All],6,FALSE)</f>
        <v>Yes</v>
      </c>
      <c r="Q289" t="str">
        <f>VLOOKUP(Medical_Examinations[[#This Row],[Customer ID]],Medical_Examinations[#All],7,FALSE)</f>
        <v>No</v>
      </c>
      <c r="R289" t="str">
        <f>VLOOKUP(Medical_Examinations[[#This Row],[Customer ID]],Medical_Examinations[#All],8,FALSE)</f>
        <v>No</v>
      </c>
      <c r="S289">
        <f>VLOOKUP(Medical_Examinations[[#This Row],[Customer ID]],Medical_Examinations[#All],9,FALSE)</f>
        <v>1</v>
      </c>
      <c r="T289" t="str">
        <f>VLOOKUP(Medical_Examinations[[#This Row],[Customer ID]],'Medical Examinations'!A288:J2623,10,FALSE)</f>
        <v>Yes</v>
      </c>
    </row>
    <row r="290" spans="1:20" x14ac:dyDescent="0.3">
      <c r="A290" t="s">
        <v>4044</v>
      </c>
      <c r="B290" t="s">
        <v>6390</v>
      </c>
      <c r="C290" t="s">
        <v>6</v>
      </c>
      <c r="D290" t="s">
        <v>543</v>
      </c>
      <c r="E290" t="s">
        <v>544</v>
      </c>
      <c r="F290" s="3" t="str">
        <f>VLOOKUP(Hospitalisation_Details[[#This Row],[Customer ID]],Hospitalisation_Details[#All],6,FALSE)</f>
        <v>03-12-03</v>
      </c>
      <c r="G290">
        <f>VLOOKUP(Hospitalisation_Details[[#This Row],[Customer ID]],Hospitalisation_Details[#All],8,FALSE)</f>
        <v>19</v>
      </c>
      <c r="H290" t="str">
        <f>VLOOKUP(Hospitalisation_Details[[#This Row],[Customer ID]],Hospitalisation_Details[#All],12,FALSE)</f>
        <v>R1012</v>
      </c>
      <c r="I290" t="str">
        <f>VLOOKUP(Hospitalisation_Details[[#This Row],[Customer ID]],Hospitalisation_Details[#All],12,FALSE)</f>
        <v>R1012</v>
      </c>
      <c r="J290" t="str">
        <f>VLOOKUP(Hospitalisation_Details[[#This Row],[Customer ID]],Hospitalisation_Details[#All],11,FALSE)</f>
        <v>Tier - 3</v>
      </c>
      <c r="K290">
        <f>VLOOKUP(Hospitalisation_Details[[#This Row],[Customer ID]],Hospitalisation_Details[#All],9,FALSE)</f>
        <v>2730.11</v>
      </c>
      <c r="L290">
        <f>VLOOKUP(Medical_Examinations[[#This Row],[Customer ID]],Medical_Examinations[#All],2,FALSE)</f>
        <v>24.43</v>
      </c>
      <c r="M290" t="str">
        <f>VLOOKUP(Medical_Examinations[[#This Row],[Customer ID]],Medical_Examinations[#All],3,FALSE)</f>
        <v>Normal Weight</v>
      </c>
      <c r="N290">
        <f>VLOOKUP(Medical_Examinations[[#This Row],[Customer ID]],Medical_Examinations[#All],4,FALSE)</f>
        <v>7.59</v>
      </c>
      <c r="O290" t="str">
        <f>VLOOKUP(Medical_Examinations[[#This Row],[Customer ID]],Medical_Examinations[#All],5,FALSE)</f>
        <v>Diabetes</v>
      </c>
      <c r="P290" t="str">
        <f>VLOOKUP(Medical_Examinations[[#This Row],[Customer ID]],Medical_Examinations[#All],6,FALSE)</f>
        <v>Yes</v>
      </c>
      <c r="Q290" t="str">
        <f>VLOOKUP(Medical_Examinations[[#This Row],[Customer ID]],Medical_Examinations[#All],7,FALSE)</f>
        <v>No</v>
      </c>
      <c r="R290" t="str">
        <f>VLOOKUP(Medical_Examinations[[#This Row],[Customer ID]],Medical_Examinations[#All],8,FALSE)</f>
        <v>No</v>
      </c>
      <c r="S290">
        <f>VLOOKUP(Medical_Examinations[[#This Row],[Customer ID]],Medical_Examinations[#All],9,FALSE)</f>
        <v>1</v>
      </c>
      <c r="T290" t="str">
        <f>VLOOKUP(Medical_Examinations[[#This Row],[Customer ID]],'Medical Examinations'!A289:J2624,10,FALSE)</f>
        <v>Yes</v>
      </c>
    </row>
    <row r="291" spans="1:20" x14ac:dyDescent="0.3">
      <c r="A291" t="s">
        <v>4045</v>
      </c>
      <c r="B291" t="s">
        <v>6391</v>
      </c>
      <c r="C291" t="s">
        <v>6</v>
      </c>
      <c r="D291" t="s">
        <v>430</v>
      </c>
      <c r="E291" t="s">
        <v>545</v>
      </c>
      <c r="F291" s="3" t="str">
        <f>VLOOKUP(Hospitalisation_Details[[#This Row],[Customer ID]],Hospitalisation_Details[#All],6,FALSE)</f>
        <v>17-12-00</v>
      </c>
      <c r="G291">
        <f>VLOOKUP(Hospitalisation_Details[[#This Row],[Customer ID]],Hospitalisation_Details[#All],8,FALSE)</f>
        <v>22</v>
      </c>
      <c r="H291" t="str">
        <f>VLOOKUP(Hospitalisation_Details[[#This Row],[Customer ID]],Hospitalisation_Details[#All],12,FALSE)</f>
        <v>R1024</v>
      </c>
      <c r="I291" t="str">
        <f>VLOOKUP(Hospitalisation_Details[[#This Row],[Customer ID]],Hospitalisation_Details[#All],12,FALSE)</f>
        <v>R1024</v>
      </c>
      <c r="J291" t="str">
        <f>VLOOKUP(Hospitalisation_Details[[#This Row],[Customer ID]],Hospitalisation_Details[#All],11,FALSE)</f>
        <v>Tier - 3</v>
      </c>
      <c r="K291">
        <f>VLOOKUP(Hospitalisation_Details[[#This Row],[Customer ID]],Hospitalisation_Details[#All],9,FALSE)</f>
        <v>2731.91</v>
      </c>
      <c r="L291">
        <f>VLOOKUP(Medical_Examinations[[#This Row],[Customer ID]],Medical_Examinations[#All],2,FALSE)</f>
        <v>41.9</v>
      </c>
      <c r="M291" t="str">
        <f>VLOOKUP(Medical_Examinations[[#This Row],[Customer ID]],Medical_Examinations[#All],3,FALSE)</f>
        <v>Obesity</v>
      </c>
      <c r="N291">
        <f>VLOOKUP(Medical_Examinations[[#This Row],[Customer ID]],Medical_Examinations[#All],4,FALSE)</f>
        <v>4.26</v>
      </c>
      <c r="O291" t="str">
        <f>VLOOKUP(Medical_Examinations[[#This Row],[Customer ID]],Medical_Examinations[#All],5,FALSE)</f>
        <v>Normal</v>
      </c>
      <c r="P291" t="str">
        <f>VLOOKUP(Medical_Examinations[[#This Row],[Customer ID]],Medical_Examinations[#All],6,FALSE)</f>
        <v>No</v>
      </c>
      <c r="Q291" t="str">
        <f>VLOOKUP(Medical_Examinations[[#This Row],[Customer ID]],Medical_Examinations[#All],7,FALSE)</f>
        <v>No</v>
      </c>
      <c r="R291" t="str">
        <f>VLOOKUP(Medical_Examinations[[#This Row],[Customer ID]],Medical_Examinations[#All],8,FALSE)</f>
        <v>No</v>
      </c>
      <c r="S291">
        <f>VLOOKUP(Medical_Examinations[[#This Row],[Customer ID]],Medical_Examinations[#All],9,FALSE)</f>
        <v>0</v>
      </c>
      <c r="T291" t="str">
        <f>VLOOKUP(Medical_Examinations[[#This Row],[Customer ID]],'Medical Examinations'!A290:J2625,10,FALSE)</f>
        <v>Yes</v>
      </c>
    </row>
    <row r="292" spans="1:20" x14ac:dyDescent="0.3">
      <c r="A292" t="s">
        <v>4046</v>
      </c>
      <c r="B292" t="s">
        <v>6392</v>
      </c>
      <c r="C292" t="s">
        <v>6</v>
      </c>
      <c r="D292" t="s">
        <v>546</v>
      </c>
      <c r="E292" t="s">
        <v>547</v>
      </c>
      <c r="F292" s="3" t="str">
        <f>VLOOKUP(Hospitalisation_Details[[#This Row],[Customer ID]],Hospitalisation_Details[#All],6,FALSE)</f>
        <v>03-10-00</v>
      </c>
      <c r="G292">
        <f>VLOOKUP(Hospitalisation_Details[[#This Row],[Customer ID]],Hospitalisation_Details[#All],8,FALSE)</f>
        <v>22</v>
      </c>
      <c r="H292" t="str">
        <f>VLOOKUP(Hospitalisation_Details[[#This Row],[Customer ID]],Hospitalisation_Details[#All],12,FALSE)</f>
        <v>R1024</v>
      </c>
      <c r="I292" t="str">
        <f>VLOOKUP(Hospitalisation_Details[[#This Row],[Customer ID]],Hospitalisation_Details[#All],12,FALSE)</f>
        <v>R1024</v>
      </c>
      <c r="J292" t="str">
        <f>VLOOKUP(Hospitalisation_Details[[#This Row],[Customer ID]],Hospitalisation_Details[#All],11,FALSE)</f>
        <v>Tier - 3</v>
      </c>
      <c r="K292">
        <f>VLOOKUP(Hospitalisation_Details[[#This Row],[Customer ID]],Hospitalisation_Details[#All],9,FALSE)</f>
        <v>2741.95</v>
      </c>
      <c r="L292">
        <f>VLOOKUP(Medical_Examinations[[#This Row],[Customer ID]],Medical_Examinations[#All],2,FALSE)</f>
        <v>22.88</v>
      </c>
      <c r="M292" t="str">
        <f>VLOOKUP(Medical_Examinations[[#This Row],[Customer ID]],Medical_Examinations[#All],3,FALSE)</f>
        <v>Normal Weight</v>
      </c>
      <c r="N292">
        <f>VLOOKUP(Medical_Examinations[[#This Row],[Customer ID]],Medical_Examinations[#All],4,FALSE)</f>
        <v>5.9</v>
      </c>
      <c r="O292" t="str">
        <f>VLOOKUP(Medical_Examinations[[#This Row],[Customer ID]],Medical_Examinations[#All],5,FALSE)</f>
        <v>Prediabetes</v>
      </c>
      <c r="P292" t="str">
        <f>VLOOKUP(Medical_Examinations[[#This Row],[Customer ID]],Medical_Examinations[#All],6,FALSE)</f>
        <v>Yes</v>
      </c>
      <c r="Q292" t="str">
        <f>VLOOKUP(Medical_Examinations[[#This Row],[Customer ID]],Medical_Examinations[#All],7,FALSE)</f>
        <v>No</v>
      </c>
      <c r="R292" t="str">
        <f>VLOOKUP(Medical_Examinations[[#This Row],[Customer ID]],Medical_Examinations[#All],8,FALSE)</f>
        <v>Yes</v>
      </c>
      <c r="S292">
        <f>VLOOKUP(Medical_Examinations[[#This Row],[Customer ID]],Medical_Examinations[#All],9,FALSE)</f>
        <v>1</v>
      </c>
      <c r="T292" t="str">
        <f>VLOOKUP(Medical_Examinations[[#This Row],[Customer ID]],'Medical Examinations'!A291:J2626,10,FALSE)</f>
        <v>Yes</v>
      </c>
    </row>
    <row r="293" spans="1:20" x14ac:dyDescent="0.3">
      <c r="A293" t="s">
        <v>4047</v>
      </c>
      <c r="B293" t="s">
        <v>6393</v>
      </c>
      <c r="C293" t="s">
        <v>6</v>
      </c>
      <c r="D293" t="s">
        <v>548</v>
      </c>
      <c r="E293" t="s">
        <v>549</v>
      </c>
      <c r="F293" s="3" t="str">
        <f>VLOOKUP(Hospitalisation_Details[[#This Row],[Customer ID]],Hospitalisation_Details[#All],6,FALSE)</f>
        <v>11-10-00</v>
      </c>
      <c r="G293">
        <f>VLOOKUP(Hospitalisation_Details[[#This Row],[Customer ID]],Hospitalisation_Details[#All],8,FALSE)</f>
        <v>22</v>
      </c>
      <c r="H293" t="str">
        <f>VLOOKUP(Hospitalisation_Details[[#This Row],[Customer ID]],Hospitalisation_Details[#All],12,FALSE)</f>
        <v>R1024</v>
      </c>
      <c r="I293" t="str">
        <f>VLOOKUP(Hospitalisation_Details[[#This Row],[Customer ID]],Hospitalisation_Details[#All],12,FALSE)</f>
        <v>R1024</v>
      </c>
      <c r="J293" t="str">
        <f>VLOOKUP(Hospitalisation_Details[[#This Row],[Customer ID]],Hospitalisation_Details[#All],11,FALSE)</f>
        <v>Tier - 1</v>
      </c>
      <c r="K293">
        <f>VLOOKUP(Hospitalisation_Details[[#This Row],[Customer ID]],Hospitalisation_Details[#All],9,FALSE)</f>
        <v>2755.02</v>
      </c>
      <c r="L293">
        <f>VLOOKUP(Medical_Examinations[[#This Row],[Customer ID]],Medical_Examinations[#All],2,FALSE)</f>
        <v>29.734999999999999</v>
      </c>
      <c r="M293" t="str">
        <f>VLOOKUP(Medical_Examinations[[#This Row],[Customer ID]],Medical_Examinations[#All],3,FALSE)</f>
        <v>Overweight</v>
      </c>
      <c r="N293">
        <f>VLOOKUP(Medical_Examinations[[#This Row],[Customer ID]],Medical_Examinations[#All],4,FALSE)</f>
        <v>7.79</v>
      </c>
      <c r="O293" t="str">
        <f>VLOOKUP(Medical_Examinations[[#This Row],[Customer ID]],Medical_Examinations[#All],5,FALSE)</f>
        <v>Diabetes</v>
      </c>
      <c r="P293" t="str">
        <f>VLOOKUP(Medical_Examinations[[#This Row],[Customer ID]],Medical_Examinations[#All],6,FALSE)</f>
        <v>No</v>
      </c>
      <c r="Q293" t="str">
        <f>VLOOKUP(Medical_Examinations[[#This Row],[Customer ID]],Medical_Examinations[#All],7,FALSE)</f>
        <v>No</v>
      </c>
      <c r="R293" t="str">
        <f>VLOOKUP(Medical_Examinations[[#This Row],[Customer ID]],Medical_Examinations[#All],8,FALSE)</f>
        <v>No</v>
      </c>
      <c r="S293">
        <f>VLOOKUP(Medical_Examinations[[#This Row],[Customer ID]],Medical_Examinations[#All],9,FALSE)</f>
        <v>0</v>
      </c>
      <c r="T293" t="str">
        <f>VLOOKUP(Medical_Examinations[[#This Row],[Customer ID]],'Medical Examinations'!A292:J2627,10,FALSE)</f>
        <v>No</v>
      </c>
    </row>
    <row r="294" spans="1:20" x14ac:dyDescent="0.3">
      <c r="A294" t="s">
        <v>4048</v>
      </c>
      <c r="B294" t="s">
        <v>6394</v>
      </c>
      <c r="C294" t="s">
        <v>6</v>
      </c>
      <c r="D294" t="s">
        <v>550</v>
      </c>
      <c r="E294" t="s">
        <v>551</v>
      </c>
      <c r="F294" s="3" t="str">
        <f>VLOOKUP(Hospitalisation_Details[[#This Row],[Customer ID]],Hospitalisation_Details[#All],6,FALSE)</f>
        <v>10-08-97</v>
      </c>
      <c r="G294">
        <f>VLOOKUP(Hospitalisation_Details[[#This Row],[Customer ID]],Hospitalisation_Details[#All],8,FALSE)</f>
        <v>25</v>
      </c>
      <c r="H294" t="str">
        <f>VLOOKUP(Hospitalisation_Details[[#This Row],[Customer ID]],Hospitalisation_Details[#All],12,FALSE)</f>
        <v>R1012</v>
      </c>
      <c r="I294" t="str">
        <f>VLOOKUP(Hospitalisation_Details[[#This Row],[Customer ID]],Hospitalisation_Details[#All],12,FALSE)</f>
        <v>R1012</v>
      </c>
      <c r="J294" t="str">
        <f>VLOOKUP(Hospitalisation_Details[[#This Row],[Customer ID]],Hospitalisation_Details[#All],11,FALSE)</f>
        <v>Tier - 1</v>
      </c>
      <c r="K294">
        <f>VLOOKUP(Hospitalisation_Details[[#This Row],[Customer ID]],Hospitalisation_Details[#All],9,FALSE)</f>
        <v>2758.99</v>
      </c>
      <c r="L294">
        <f>VLOOKUP(Medical_Examinations[[#This Row],[Customer ID]],Medical_Examinations[#All],2,FALSE)</f>
        <v>40.74</v>
      </c>
      <c r="M294" t="str">
        <f>VLOOKUP(Medical_Examinations[[#This Row],[Customer ID]],Medical_Examinations[#All],3,FALSE)</f>
        <v>Obesity</v>
      </c>
      <c r="N294">
        <f>VLOOKUP(Medical_Examinations[[#This Row],[Customer ID]],Medical_Examinations[#All],4,FALSE)</f>
        <v>5.28</v>
      </c>
      <c r="O294" t="str">
        <f>VLOOKUP(Medical_Examinations[[#This Row],[Customer ID]],Medical_Examinations[#All],5,FALSE)</f>
        <v>Normal</v>
      </c>
      <c r="P294" t="str">
        <f>VLOOKUP(Medical_Examinations[[#This Row],[Customer ID]],Medical_Examinations[#All],6,FALSE)</f>
        <v>No</v>
      </c>
      <c r="Q294" t="str">
        <f>VLOOKUP(Medical_Examinations[[#This Row],[Customer ID]],Medical_Examinations[#All],7,FALSE)</f>
        <v>No</v>
      </c>
      <c r="R294" t="str">
        <f>VLOOKUP(Medical_Examinations[[#This Row],[Customer ID]],Medical_Examinations[#All],8,FALSE)</f>
        <v>Yes</v>
      </c>
      <c r="S294">
        <f>VLOOKUP(Medical_Examinations[[#This Row],[Customer ID]],Medical_Examinations[#All],9,FALSE)</f>
        <v>1</v>
      </c>
      <c r="T294" t="str">
        <f>VLOOKUP(Medical_Examinations[[#This Row],[Customer ID]],'Medical Examinations'!A293:J2628,10,FALSE)</f>
        <v>Yes</v>
      </c>
    </row>
    <row r="295" spans="1:20" x14ac:dyDescent="0.3">
      <c r="A295" t="s">
        <v>4049</v>
      </c>
      <c r="B295" t="s">
        <v>6395</v>
      </c>
      <c r="C295" t="s">
        <v>3</v>
      </c>
      <c r="D295" t="s">
        <v>552</v>
      </c>
      <c r="E295" t="s">
        <v>553</v>
      </c>
      <c r="F295" s="3" t="str">
        <f>VLOOKUP(Hospitalisation_Details[[#This Row],[Customer ID]],Hospitalisation_Details[#All],6,FALSE)</f>
        <v>14-11-04</v>
      </c>
      <c r="G295">
        <f>VLOOKUP(Hospitalisation_Details[[#This Row],[Customer ID]],Hospitalisation_Details[#All],8,FALSE)</f>
        <v>18</v>
      </c>
      <c r="H295" t="str">
        <f>VLOOKUP(Hospitalisation_Details[[#This Row],[Customer ID]],Hospitalisation_Details[#All],12,FALSE)</f>
        <v>R1021</v>
      </c>
      <c r="I295" t="str">
        <f>VLOOKUP(Hospitalisation_Details[[#This Row],[Customer ID]],Hospitalisation_Details[#All],12,FALSE)</f>
        <v>R1021</v>
      </c>
      <c r="J295" t="str">
        <f>VLOOKUP(Hospitalisation_Details[[#This Row],[Customer ID]],Hospitalisation_Details[#All],11,FALSE)</f>
        <v>Tier - 1</v>
      </c>
      <c r="K295">
        <f>VLOOKUP(Hospitalisation_Details[[#This Row],[Customer ID]],Hospitalisation_Details[#All],9,FALSE)</f>
        <v>2773.46</v>
      </c>
      <c r="L295">
        <f>VLOOKUP(Medical_Examinations[[#This Row],[Customer ID]],Medical_Examinations[#All],2,FALSE)</f>
        <v>24.14</v>
      </c>
      <c r="M295" t="str">
        <f>VLOOKUP(Medical_Examinations[[#This Row],[Customer ID]],Medical_Examinations[#All],3,FALSE)</f>
        <v>Normal Weight</v>
      </c>
      <c r="N295">
        <f>VLOOKUP(Medical_Examinations[[#This Row],[Customer ID]],Medical_Examinations[#All],4,FALSE)</f>
        <v>5.87</v>
      </c>
      <c r="O295" t="str">
        <f>VLOOKUP(Medical_Examinations[[#This Row],[Customer ID]],Medical_Examinations[#All],5,FALSE)</f>
        <v>Prediabetes</v>
      </c>
      <c r="P295" t="str">
        <f>VLOOKUP(Medical_Examinations[[#This Row],[Customer ID]],Medical_Examinations[#All],6,FALSE)</f>
        <v>No</v>
      </c>
      <c r="Q295" t="str">
        <f>VLOOKUP(Medical_Examinations[[#This Row],[Customer ID]],Medical_Examinations[#All],7,FALSE)</f>
        <v>No</v>
      </c>
      <c r="R295" t="str">
        <f>VLOOKUP(Medical_Examinations[[#This Row],[Customer ID]],Medical_Examinations[#All],8,FALSE)</f>
        <v>No</v>
      </c>
      <c r="S295">
        <f>VLOOKUP(Medical_Examinations[[#This Row],[Customer ID]],Medical_Examinations[#All],9,FALSE)</f>
        <v>2</v>
      </c>
      <c r="T295" t="str">
        <f>VLOOKUP(Medical_Examinations[[#This Row],[Customer ID]],'Medical Examinations'!A294:J2629,10,FALSE)</f>
        <v>Yes</v>
      </c>
    </row>
    <row r="296" spans="1:20" x14ac:dyDescent="0.3">
      <c r="A296" t="s">
        <v>4050</v>
      </c>
      <c r="B296" t="s">
        <v>6396</v>
      </c>
      <c r="C296" t="s">
        <v>6</v>
      </c>
      <c r="D296" t="s">
        <v>554</v>
      </c>
      <c r="E296" t="s">
        <v>555</v>
      </c>
      <c r="F296" s="3" t="str">
        <f>VLOOKUP(Hospitalisation_Details[[#This Row],[Customer ID]],Hospitalisation_Details[#All],6,FALSE)</f>
        <v>06-11-04</v>
      </c>
      <c r="G296">
        <f>VLOOKUP(Hospitalisation_Details[[#This Row],[Customer ID]],Hospitalisation_Details[#All],8,FALSE)</f>
        <v>18</v>
      </c>
      <c r="H296" t="str">
        <f>VLOOKUP(Hospitalisation_Details[[#This Row],[Customer ID]],Hospitalisation_Details[#All],12,FALSE)</f>
        <v>R1013</v>
      </c>
      <c r="I296" t="str">
        <f>VLOOKUP(Hospitalisation_Details[[#This Row],[Customer ID]],Hospitalisation_Details[#All],12,FALSE)</f>
        <v>R1013</v>
      </c>
      <c r="J296" t="str">
        <f>VLOOKUP(Hospitalisation_Details[[#This Row],[Customer ID]],Hospitalisation_Details[#All],11,FALSE)</f>
        <v>Tier - 1</v>
      </c>
      <c r="K296">
        <f>VLOOKUP(Hospitalisation_Details[[#This Row],[Customer ID]],Hospitalisation_Details[#All],9,FALSE)</f>
        <v>1137.01</v>
      </c>
      <c r="L296">
        <f>VLOOKUP(Medical_Examinations[[#This Row],[Customer ID]],Medical_Examinations[#All],2,FALSE)</f>
        <v>25.15</v>
      </c>
      <c r="M296" t="str">
        <f>VLOOKUP(Medical_Examinations[[#This Row],[Customer ID]],Medical_Examinations[#All],3,FALSE)</f>
        <v>Overweight</v>
      </c>
      <c r="N296">
        <f>VLOOKUP(Medical_Examinations[[#This Row],[Customer ID]],Medical_Examinations[#All],4,FALSE)</f>
        <v>9.08</v>
      </c>
      <c r="O296" t="str">
        <f>VLOOKUP(Medical_Examinations[[#This Row],[Customer ID]],Medical_Examinations[#All],5,FALSE)</f>
        <v>Diabetes</v>
      </c>
      <c r="P296" t="str">
        <f>VLOOKUP(Medical_Examinations[[#This Row],[Customer ID]],Medical_Examinations[#All],6,FALSE)</f>
        <v>Yes</v>
      </c>
      <c r="Q296" t="str">
        <f>VLOOKUP(Medical_Examinations[[#This Row],[Customer ID]],Medical_Examinations[#All],7,FALSE)</f>
        <v>No</v>
      </c>
      <c r="R296" t="str">
        <f>VLOOKUP(Medical_Examinations[[#This Row],[Customer ID]],Medical_Examinations[#All],8,FALSE)</f>
        <v>No</v>
      </c>
      <c r="S296">
        <f>VLOOKUP(Medical_Examinations[[#This Row],[Customer ID]],Medical_Examinations[#All],9,FALSE)</f>
        <v>1</v>
      </c>
      <c r="T296" t="str">
        <f>VLOOKUP(Medical_Examinations[[#This Row],[Customer ID]],'Medical Examinations'!A295:J2630,10,FALSE)</f>
        <v>Yes</v>
      </c>
    </row>
    <row r="297" spans="1:20" x14ac:dyDescent="0.3">
      <c r="A297" t="s">
        <v>4051</v>
      </c>
      <c r="B297" t="s">
        <v>6397</v>
      </c>
      <c r="C297" t="s">
        <v>6</v>
      </c>
      <c r="D297" t="s">
        <v>556</v>
      </c>
      <c r="E297" t="s">
        <v>557</v>
      </c>
      <c r="F297" s="3" t="str">
        <f>VLOOKUP(Hospitalisation_Details[[#This Row],[Customer ID]],Hospitalisation_Details[#All],6,FALSE)</f>
        <v>29-08-99</v>
      </c>
      <c r="G297">
        <f>VLOOKUP(Hospitalisation_Details[[#This Row],[Customer ID]],Hospitalisation_Details[#All],8,FALSE)</f>
        <v>23</v>
      </c>
      <c r="H297" t="str">
        <f>VLOOKUP(Hospitalisation_Details[[#This Row],[Customer ID]],Hospitalisation_Details[#All],12,FALSE)</f>
        <v>R1012</v>
      </c>
      <c r="I297" t="str">
        <f>VLOOKUP(Hospitalisation_Details[[#This Row],[Customer ID]],Hospitalisation_Details[#All],12,FALSE)</f>
        <v>R1012</v>
      </c>
      <c r="J297" t="str">
        <f>VLOOKUP(Hospitalisation_Details[[#This Row],[Customer ID]],Hospitalisation_Details[#All],11,FALSE)</f>
        <v>Tier - 1</v>
      </c>
      <c r="K297">
        <f>VLOOKUP(Hospitalisation_Details[[#This Row],[Customer ID]],Hospitalisation_Details[#All],9,FALSE)</f>
        <v>2775.19</v>
      </c>
      <c r="L297">
        <f>VLOOKUP(Medical_Examinations[[#This Row],[Customer ID]],Medical_Examinations[#All],2,FALSE)</f>
        <v>28.71</v>
      </c>
      <c r="M297" t="str">
        <f>VLOOKUP(Medical_Examinations[[#This Row],[Customer ID]],Medical_Examinations[#All],3,FALSE)</f>
        <v>Overweight</v>
      </c>
      <c r="N297">
        <f>VLOOKUP(Medical_Examinations[[#This Row],[Customer ID]],Medical_Examinations[#All],4,FALSE)</f>
        <v>5.2</v>
      </c>
      <c r="O297" t="str">
        <f>VLOOKUP(Medical_Examinations[[#This Row],[Customer ID]],Medical_Examinations[#All],5,FALSE)</f>
        <v>Normal</v>
      </c>
      <c r="P297" t="str">
        <f>VLOOKUP(Medical_Examinations[[#This Row],[Customer ID]],Medical_Examinations[#All],6,FALSE)</f>
        <v>No</v>
      </c>
      <c r="Q297" t="str">
        <f>VLOOKUP(Medical_Examinations[[#This Row],[Customer ID]],Medical_Examinations[#All],7,FALSE)</f>
        <v>No</v>
      </c>
      <c r="R297" t="str">
        <f>VLOOKUP(Medical_Examinations[[#This Row],[Customer ID]],Medical_Examinations[#All],8,FALSE)</f>
        <v>No</v>
      </c>
      <c r="S297">
        <f>VLOOKUP(Medical_Examinations[[#This Row],[Customer ID]],Medical_Examinations[#All],9,FALSE)</f>
        <v>1</v>
      </c>
      <c r="T297" t="str">
        <f>VLOOKUP(Medical_Examinations[[#This Row],[Customer ID]],'Medical Examinations'!A296:J2631,10,FALSE)</f>
        <v>Yes</v>
      </c>
    </row>
    <row r="298" spans="1:20" x14ac:dyDescent="0.3">
      <c r="A298" t="s">
        <v>4052</v>
      </c>
      <c r="B298" t="s">
        <v>6398</v>
      </c>
      <c r="C298" t="s">
        <v>6</v>
      </c>
      <c r="D298" t="s">
        <v>558</v>
      </c>
      <c r="E298" t="s">
        <v>559</v>
      </c>
      <c r="F298" s="3" t="str">
        <f>VLOOKUP(Hospitalisation_Details[[#This Row],[Customer ID]],Hospitalisation_Details[#All],6,FALSE)</f>
        <v>24-12-99</v>
      </c>
      <c r="G298">
        <f>VLOOKUP(Hospitalisation_Details[[#This Row],[Customer ID]],Hospitalisation_Details[#All],8,FALSE)</f>
        <v>23</v>
      </c>
      <c r="H298" t="str">
        <f>VLOOKUP(Hospitalisation_Details[[#This Row],[Customer ID]],Hospitalisation_Details[#All],12,FALSE)</f>
        <v>R1012</v>
      </c>
      <c r="I298" t="str">
        <f>VLOOKUP(Hospitalisation_Details[[#This Row],[Customer ID]],Hospitalisation_Details[#All],12,FALSE)</f>
        <v>R1012</v>
      </c>
      <c r="J298" t="str">
        <f>VLOOKUP(Hospitalisation_Details[[#This Row],[Customer ID]],Hospitalisation_Details[#All],11,FALSE)</f>
        <v>Tier - 3</v>
      </c>
      <c r="K298">
        <f>VLOOKUP(Hospitalisation_Details[[#This Row],[Customer ID]],Hospitalisation_Details[#All],9,FALSE)</f>
        <v>2789.06</v>
      </c>
      <c r="L298">
        <f>VLOOKUP(Medical_Examinations[[#This Row],[Customer ID]],Medical_Examinations[#All],2,FALSE)</f>
        <v>23</v>
      </c>
      <c r="M298" t="str">
        <f>VLOOKUP(Medical_Examinations[[#This Row],[Customer ID]],Medical_Examinations[#All],3,FALSE)</f>
        <v>Normal Weight</v>
      </c>
      <c r="N298">
        <f>VLOOKUP(Medical_Examinations[[#This Row],[Customer ID]],Medical_Examinations[#All],4,FALSE)</f>
        <v>5.48</v>
      </c>
      <c r="O298" t="str">
        <f>VLOOKUP(Medical_Examinations[[#This Row],[Customer ID]],Medical_Examinations[#All],5,FALSE)</f>
        <v>Normal</v>
      </c>
      <c r="P298" t="str">
        <f>VLOOKUP(Medical_Examinations[[#This Row],[Customer ID]],Medical_Examinations[#All],6,FALSE)</f>
        <v>No</v>
      </c>
      <c r="Q298" t="str">
        <f>VLOOKUP(Medical_Examinations[[#This Row],[Customer ID]],Medical_Examinations[#All],7,FALSE)</f>
        <v>No</v>
      </c>
      <c r="R298" t="str">
        <f>VLOOKUP(Medical_Examinations[[#This Row],[Customer ID]],Medical_Examinations[#All],8,FALSE)</f>
        <v>No</v>
      </c>
      <c r="S298">
        <f>VLOOKUP(Medical_Examinations[[#This Row],[Customer ID]],Medical_Examinations[#All],9,FALSE)</f>
        <v>0</v>
      </c>
      <c r="T298" t="str">
        <f>VLOOKUP(Medical_Examinations[[#This Row],[Customer ID]],'Medical Examinations'!A297:J2632,10,FALSE)</f>
        <v>Yes</v>
      </c>
    </row>
    <row r="299" spans="1:20" x14ac:dyDescent="0.3">
      <c r="A299" t="s">
        <v>4053</v>
      </c>
      <c r="B299" t="s">
        <v>6399</v>
      </c>
      <c r="C299" t="s">
        <v>3</v>
      </c>
      <c r="D299" t="s">
        <v>560</v>
      </c>
      <c r="E299" t="s">
        <v>561</v>
      </c>
      <c r="F299" s="3" t="str">
        <f>VLOOKUP(Hospitalisation_Details[[#This Row],[Customer ID]],Hospitalisation_Details[#All],6,FALSE)</f>
        <v>04-08-04</v>
      </c>
      <c r="G299">
        <f>VLOOKUP(Hospitalisation_Details[[#This Row],[Customer ID]],Hospitalisation_Details[#All],8,FALSE)</f>
        <v>18</v>
      </c>
      <c r="H299" t="str">
        <f>VLOOKUP(Hospitalisation_Details[[#This Row],[Customer ID]],Hospitalisation_Details[#All],12,FALSE)</f>
        <v>R1013</v>
      </c>
      <c r="I299" t="str">
        <f>VLOOKUP(Hospitalisation_Details[[#This Row],[Customer ID]],Hospitalisation_Details[#All],12,FALSE)</f>
        <v>R1013</v>
      </c>
      <c r="J299" t="str">
        <f>VLOOKUP(Hospitalisation_Details[[#This Row],[Customer ID]],Hospitalisation_Details[#All],11,FALSE)</f>
        <v>Tier - 3</v>
      </c>
      <c r="K299">
        <f>VLOOKUP(Hospitalisation_Details[[#This Row],[Customer ID]],Hospitalisation_Details[#All],9,FALSE)</f>
        <v>2801.26</v>
      </c>
      <c r="L299">
        <f>VLOOKUP(Medical_Examinations[[#This Row],[Customer ID]],Medical_Examinations[#All],2,FALSE)</f>
        <v>36.86</v>
      </c>
      <c r="M299" t="str">
        <f>VLOOKUP(Medical_Examinations[[#This Row],[Customer ID]],Medical_Examinations[#All],3,FALSE)</f>
        <v>Obesity</v>
      </c>
      <c r="N299">
        <f>VLOOKUP(Medical_Examinations[[#This Row],[Customer ID]],Medical_Examinations[#All],4,FALSE)</f>
        <v>11.95</v>
      </c>
      <c r="O299" t="str">
        <f>VLOOKUP(Medical_Examinations[[#This Row],[Customer ID]],Medical_Examinations[#All],5,FALSE)</f>
        <v>Diabetes</v>
      </c>
      <c r="P299" t="str">
        <f>VLOOKUP(Medical_Examinations[[#This Row],[Customer ID]],Medical_Examinations[#All],6,FALSE)</f>
        <v>No</v>
      </c>
      <c r="Q299" t="str">
        <f>VLOOKUP(Medical_Examinations[[#This Row],[Customer ID]],Medical_Examinations[#All],7,FALSE)</f>
        <v>No</v>
      </c>
      <c r="R299" t="str">
        <f>VLOOKUP(Medical_Examinations[[#This Row],[Customer ID]],Medical_Examinations[#All],8,FALSE)</f>
        <v>No</v>
      </c>
      <c r="S299">
        <f>VLOOKUP(Medical_Examinations[[#This Row],[Customer ID]],Medical_Examinations[#All],9,FALSE)</f>
        <v>0</v>
      </c>
      <c r="T299" t="str">
        <f>VLOOKUP(Medical_Examinations[[#This Row],[Customer ID]],'Medical Examinations'!A298:J2633,10,FALSE)</f>
        <v>No</v>
      </c>
    </row>
    <row r="300" spans="1:20" x14ac:dyDescent="0.3">
      <c r="A300" t="s">
        <v>4054</v>
      </c>
      <c r="B300" t="s">
        <v>6400</v>
      </c>
      <c r="C300" t="s">
        <v>6</v>
      </c>
      <c r="D300" t="s">
        <v>562</v>
      </c>
      <c r="E300" t="s">
        <v>563</v>
      </c>
      <c r="F300" s="3" t="str">
        <f>VLOOKUP(Hospitalisation_Details[[#This Row],[Customer ID]],Hospitalisation_Details[#All],6,FALSE)</f>
        <v>23-09-03</v>
      </c>
      <c r="G300">
        <f>VLOOKUP(Hospitalisation_Details[[#This Row],[Customer ID]],Hospitalisation_Details[#All],8,FALSE)</f>
        <v>19</v>
      </c>
      <c r="H300" t="str">
        <f>VLOOKUP(Hospitalisation_Details[[#This Row],[Customer ID]],Hospitalisation_Details[#All],12,FALSE)</f>
        <v>R1012</v>
      </c>
      <c r="I300" t="str">
        <f>VLOOKUP(Hospitalisation_Details[[#This Row],[Customer ID]],Hospitalisation_Details[#All],12,FALSE)</f>
        <v>R1012</v>
      </c>
      <c r="J300" t="str">
        <f>VLOOKUP(Hospitalisation_Details[[#This Row],[Customer ID]],Hospitalisation_Details[#All],11,FALSE)</f>
        <v>Tier - 1</v>
      </c>
      <c r="K300">
        <f>VLOOKUP(Hospitalisation_Details[[#This Row],[Customer ID]],Hospitalisation_Details[#All],9,FALSE)</f>
        <v>2803.7</v>
      </c>
      <c r="L300">
        <f>VLOOKUP(Medical_Examinations[[#This Row],[Customer ID]],Medical_Examinations[#All],2,FALSE)</f>
        <v>24.25</v>
      </c>
      <c r="M300" t="str">
        <f>VLOOKUP(Medical_Examinations[[#This Row],[Customer ID]],Medical_Examinations[#All],3,FALSE)</f>
        <v>Normal Weight</v>
      </c>
      <c r="N300">
        <f>VLOOKUP(Medical_Examinations[[#This Row],[Customer ID]],Medical_Examinations[#All],4,FALSE)</f>
        <v>8.6999999999999993</v>
      </c>
      <c r="O300" t="str">
        <f>VLOOKUP(Medical_Examinations[[#This Row],[Customer ID]],Medical_Examinations[#All],5,FALSE)</f>
        <v>Diabetes</v>
      </c>
      <c r="P300" t="str">
        <f>VLOOKUP(Medical_Examinations[[#This Row],[Customer ID]],Medical_Examinations[#All],6,FALSE)</f>
        <v>Yes</v>
      </c>
      <c r="Q300" t="str">
        <f>VLOOKUP(Medical_Examinations[[#This Row],[Customer ID]],Medical_Examinations[#All],7,FALSE)</f>
        <v>No</v>
      </c>
      <c r="R300" t="str">
        <f>VLOOKUP(Medical_Examinations[[#This Row],[Customer ID]],Medical_Examinations[#All],8,FALSE)</f>
        <v>No</v>
      </c>
      <c r="S300">
        <f>VLOOKUP(Medical_Examinations[[#This Row],[Customer ID]],Medical_Examinations[#All],9,FALSE)</f>
        <v>1</v>
      </c>
      <c r="T300" t="str">
        <f>VLOOKUP(Medical_Examinations[[#This Row],[Customer ID]],'Medical Examinations'!A299:J2634,10,FALSE)</f>
        <v>Yes</v>
      </c>
    </row>
    <row r="301" spans="1:20" x14ac:dyDescent="0.3">
      <c r="A301" t="s">
        <v>4055</v>
      </c>
      <c r="B301" t="s">
        <v>6401</v>
      </c>
      <c r="C301" t="s">
        <v>3</v>
      </c>
      <c r="D301" t="s">
        <v>564</v>
      </c>
      <c r="E301" t="s">
        <v>565</v>
      </c>
      <c r="F301" s="3" t="str">
        <f>VLOOKUP(Hospitalisation_Details[[#This Row],[Customer ID]],Hospitalisation_Details[#All],6,FALSE)</f>
        <v>01-10-00</v>
      </c>
      <c r="G301">
        <f>VLOOKUP(Hospitalisation_Details[[#This Row],[Customer ID]],Hospitalisation_Details[#All],8,FALSE)</f>
        <v>22</v>
      </c>
      <c r="H301" t="str">
        <f>VLOOKUP(Hospitalisation_Details[[#This Row],[Customer ID]],Hospitalisation_Details[#All],12,FALSE)</f>
        <v>R1011</v>
      </c>
      <c r="I301" t="str">
        <f>VLOOKUP(Hospitalisation_Details[[#This Row],[Customer ID]],Hospitalisation_Details[#All],12,FALSE)</f>
        <v>R1011</v>
      </c>
      <c r="J301" t="str">
        <f>VLOOKUP(Hospitalisation_Details[[#This Row],[Customer ID]],Hospitalisation_Details[#All],11,FALSE)</f>
        <v>Tier - 3</v>
      </c>
      <c r="K301">
        <f>VLOOKUP(Hospitalisation_Details[[#This Row],[Customer ID]],Hospitalisation_Details[#All],9,FALSE)</f>
        <v>2819.51</v>
      </c>
      <c r="L301">
        <f>VLOOKUP(Medical_Examinations[[#This Row],[Customer ID]],Medical_Examinations[#All],2,FALSE)</f>
        <v>23.85</v>
      </c>
      <c r="M301" t="str">
        <f>VLOOKUP(Medical_Examinations[[#This Row],[Customer ID]],Medical_Examinations[#All],3,FALSE)</f>
        <v>Normal Weight</v>
      </c>
      <c r="N301">
        <f>VLOOKUP(Medical_Examinations[[#This Row],[Customer ID]],Medical_Examinations[#All],4,FALSE)</f>
        <v>7.84</v>
      </c>
      <c r="O301" t="str">
        <f>VLOOKUP(Medical_Examinations[[#This Row],[Customer ID]],Medical_Examinations[#All],5,FALSE)</f>
        <v>Diabetes</v>
      </c>
      <c r="P301" t="str">
        <f>VLOOKUP(Medical_Examinations[[#This Row],[Customer ID]],Medical_Examinations[#All],6,FALSE)</f>
        <v>No</v>
      </c>
      <c r="Q301" t="str">
        <f>VLOOKUP(Medical_Examinations[[#This Row],[Customer ID]],Medical_Examinations[#All],7,FALSE)</f>
        <v>No</v>
      </c>
      <c r="R301" t="str">
        <f>VLOOKUP(Medical_Examinations[[#This Row],[Customer ID]],Medical_Examinations[#All],8,FALSE)</f>
        <v>No</v>
      </c>
      <c r="S301">
        <f>VLOOKUP(Medical_Examinations[[#This Row],[Customer ID]],Medical_Examinations[#All],9,FALSE)</f>
        <v>0</v>
      </c>
      <c r="T301" t="str">
        <f>VLOOKUP(Medical_Examinations[[#This Row],[Customer ID]],'Medical Examinations'!A300:J2635,10,FALSE)</f>
        <v>Yes</v>
      </c>
    </row>
    <row r="302" spans="1:20" x14ac:dyDescent="0.3">
      <c r="A302" t="s">
        <v>4056</v>
      </c>
      <c r="B302" t="s">
        <v>6402</v>
      </c>
      <c r="C302" t="s">
        <v>6</v>
      </c>
      <c r="D302" t="s">
        <v>566</v>
      </c>
      <c r="E302" t="s">
        <v>462</v>
      </c>
      <c r="F302" s="3" t="str">
        <f>VLOOKUP(Hospitalisation_Details[[#This Row],[Customer ID]],Hospitalisation_Details[#All],6,FALSE)</f>
        <v>15-11-98</v>
      </c>
      <c r="G302">
        <f>VLOOKUP(Hospitalisation_Details[[#This Row],[Customer ID]],Hospitalisation_Details[#All],8,FALSE)</f>
        <v>24</v>
      </c>
      <c r="H302" t="str">
        <f>VLOOKUP(Hospitalisation_Details[[#This Row],[Customer ID]],Hospitalisation_Details[#All],12,FALSE)</f>
        <v>R1012</v>
      </c>
      <c r="I302" t="str">
        <f>VLOOKUP(Hospitalisation_Details[[#This Row],[Customer ID]],Hospitalisation_Details[#All],12,FALSE)</f>
        <v>R1012</v>
      </c>
      <c r="J302" t="str">
        <f>VLOOKUP(Hospitalisation_Details[[#This Row],[Customer ID]],Hospitalisation_Details[#All],11,FALSE)</f>
        <v>Tier - 3</v>
      </c>
      <c r="K302">
        <f>VLOOKUP(Hospitalisation_Details[[#This Row],[Customer ID]],Hospitalisation_Details[#All],9,FALSE)</f>
        <v>2842.76</v>
      </c>
      <c r="L302">
        <f>VLOOKUP(Medical_Examinations[[#This Row],[Customer ID]],Medical_Examinations[#All],2,FALSE)</f>
        <v>40.020000000000003</v>
      </c>
      <c r="M302" t="str">
        <f>VLOOKUP(Medical_Examinations[[#This Row],[Customer ID]],Medical_Examinations[#All],3,FALSE)</f>
        <v>Obesity</v>
      </c>
      <c r="N302">
        <f>VLOOKUP(Medical_Examinations[[#This Row],[Customer ID]],Medical_Examinations[#All],4,FALSE)</f>
        <v>5.19</v>
      </c>
      <c r="O302" t="str">
        <f>VLOOKUP(Medical_Examinations[[#This Row],[Customer ID]],Medical_Examinations[#All],5,FALSE)</f>
        <v>Normal</v>
      </c>
      <c r="P302" t="str">
        <f>VLOOKUP(Medical_Examinations[[#This Row],[Customer ID]],Medical_Examinations[#All],6,FALSE)</f>
        <v>Yes</v>
      </c>
      <c r="Q302" t="str">
        <f>VLOOKUP(Medical_Examinations[[#This Row],[Customer ID]],Medical_Examinations[#All],7,FALSE)</f>
        <v>No</v>
      </c>
      <c r="R302" t="str">
        <f>VLOOKUP(Medical_Examinations[[#This Row],[Customer ID]],Medical_Examinations[#All],8,FALSE)</f>
        <v>No</v>
      </c>
      <c r="S302">
        <f>VLOOKUP(Medical_Examinations[[#This Row],[Customer ID]],Medical_Examinations[#All],9,FALSE)</f>
        <v>1</v>
      </c>
      <c r="T302" t="str">
        <f>VLOOKUP(Medical_Examinations[[#This Row],[Customer ID]],'Medical Examinations'!A301:J2636,10,FALSE)</f>
        <v>Yes</v>
      </c>
    </row>
    <row r="303" spans="1:20" x14ac:dyDescent="0.3">
      <c r="A303" t="s">
        <v>4057</v>
      </c>
      <c r="B303" t="s">
        <v>6403</v>
      </c>
      <c r="C303" t="s">
        <v>3</v>
      </c>
      <c r="D303" t="s">
        <v>164</v>
      </c>
      <c r="E303" t="s">
        <v>567</v>
      </c>
      <c r="F303" s="3" t="str">
        <f>VLOOKUP(Hospitalisation_Details[[#This Row],[Customer ID]],Hospitalisation_Details[#All],6,FALSE)</f>
        <v>17-06-98</v>
      </c>
      <c r="G303">
        <f>VLOOKUP(Hospitalisation_Details[[#This Row],[Customer ID]],Hospitalisation_Details[#All],8,FALSE)</f>
        <v>24</v>
      </c>
      <c r="H303" t="str">
        <f>VLOOKUP(Hospitalisation_Details[[#This Row],[Customer ID]],Hospitalisation_Details[#All],12,FALSE)</f>
        <v>R1012</v>
      </c>
      <c r="I303" t="str">
        <f>VLOOKUP(Hospitalisation_Details[[#This Row],[Customer ID]],Hospitalisation_Details[#All],12,FALSE)</f>
        <v>R1012</v>
      </c>
      <c r="J303" t="str">
        <f>VLOOKUP(Hospitalisation_Details[[#This Row],[Customer ID]],Hospitalisation_Details[#All],11,FALSE)</f>
        <v>Tier - 3</v>
      </c>
      <c r="K303">
        <f>VLOOKUP(Hospitalisation_Details[[#This Row],[Customer ID]],Hospitalisation_Details[#All],9,FALSE)</f>
        <v>2850.68</v>
      </c>
      <c r="L303">
        <f>VLOOKUP(Medical_Examinations[[#This Row],[Customer ID]],Medical_Examinations[#All],2,FALSE)</f>
        <v>19.170000000000002</v>
      </c>
      <c r="M303" t="str">
        <f>VLOOKUP(Medical_Examinations[[#This Row],[Customer ID]],Medical_Examinations[#All],3,FALSE)</f>
        <v>Normal Weight</v>
      </c>
      <c r="N303">
        <f>VLOOKUP(Medical_Examinations[[#This Row],[Customer ID]],Medical_Examinations[#All],4,FALSE)</f>
        <v>8.41</v>
      </c>
      <c r="O303" t="str">
        <f>VLOOKUP(Medical_Examinations[[#This Row],[Customer ID]],Medical_Examinations[#All],5,FALSE)</f>
        <v>Diabetes</v>
      </c>
      <c r="P303" t="str">
        <f>VLOOKUP(Medical_Examinations[[#This Row],[Customer ID]],Medical_Examinations[#All],6,FALSE)</f>
        <v>No</v>
      </c>
      <c r="Q303" t="str">
        <f>VLOOKUP(Medical_Examinations[[#This Row],[Customer ID]],Medical_Examinations[#All],7,FALSE)</f>
        <v>No</v>
      </c>
      <c r="R303" t="str">
        <f>VLOOKUP(Medical_Examinations[[#This Row],[Customer ID]],Medical_Examinations[#All],8,FALSE)</f>
        <v>No</v>
      </c>
      <c r="S303">
        <f>VLOOKUP(Medical_Examinations[[#This Row],[Customer ID]],Medical_Examinations[#All],9,FALSE)</f>
        <v>0</v>
      </c>
      <c r="T303" t="str">
        <f>VLOOKUP(Medical_Examinations[[#This Row],[Customer ID]],'Medical Examinations'!A302:J2637,10,FALSE)</f>
        <v>Yes</v>
      </c>
    </row>
    <row r="304" spans="1:20" x14ac:dyDescent="0.3">
      <c r="A304" t="s">
        <v>4058</v>
      </c>
      <c r="B304" t="s">
        <v>6404</v>
      </c>
      <c r="C304" t="s">
        <v>6</v>
      </c>
      <c r="D304" t="s">
        <v>568</v>
      </c>
      <c r="E304" t="s">
        <v>569</v>
      </c>
      <c r="F304" s="3" t="str">
        <f>VLOOKUP(Hospitalisation_Details[[#This Row],[Customer ID]],Hospitalisation_Details[#All],6,FALSE)</f>
        <v>04-09-98</v>
      </c>
      <c r="G304">
        <f>VLOOKUP(Hospitalisation_Details[[#This Row],[Customer ID]],Hospitalisation_Details[#All],8,FALSE)</f>
        <v>24</v>
      </c>
      <c r="H304" t="str">
        <f>VLOOKUP(Hospitalisation_Details[[#This Row],[Customer ID]],Hospitalisation_Details[#All],12,FALSE)</f>
        <v>R1012</v>
      </c>
      <c r="I304" t="str">
        <f>VLOOKUP(Hospitalisation_Details[[#This Row],[Customer ID]],Hospitalisation_Details[#All],12,FALSE)</f>
        <v>R1012</v>
      </c>
      <c r="J304" t="str">
        <f>VLOOKUP(Hospitalisation_Details[[#This Row],[Customer ID]],Hospitalisation_Details[#All],11,FALSE)</f>
        <v>Tier - 3</v>
      </c>
      <c r="K304">
        <f>VLOOKUP(Hospitalisation_Details[[#This Row],[Customer ID]],Hospitalisation_Details[#All],9,FALSE)</f>
        <v>2855.44</v>
      </c>
      <c r="L304">
        <f>VLOOKUP(Medical_Examinations[[#This Row],[Customer ID]],Medical_Examinations[#All],2,FALSE)</f>
        <v>43.53</v>
      </c>
      <c r="M304" t="str">
        <f>VLOOKUP(Medical_Examinations[[#This Row],[Customer ID]],Medical_Examinations[#All],3,FALSE)</f>
        <v>Obesity</v>
      </c>
      <c r="N304">
        <f>VLOOKUP(Medical_Examinations[[#This Row],[Customer ID]],Medical_Examinations[#All],4,FALSE)</f>
        <v>5.86</v>
      </c>
      <c r="O304" t="str">
        <f>VLOOKUP(Medical_Examinations[[#This Row],[Customer ID]],Medical_Examinations[#All],5,FALSE)</f>
        <v>Prediabetes</v>
      </c>
      <c r="P304" t="str">
        <f>VLOOKUP(Medical_Examinations[[#This Row],[Customer ID]],Medical_Examinations[#All],6,FALSE)</f>
        <v>Yes</v>
      </c>
      <c r="Q304" t="str">
        <f>VLOOKUP(Medical_Examinations[[#This Row],[Customer ID]],Medical_Examinations[#All],7,FALSE)</f>
        <v>yes</v>
      </c>
      <c r="R304" t="str">
        <f>VLOOKUP(Medical_Examinations[[#This Row],[Customer ID]],Medical_Examinations[#All],8,FALSE)</f>
        <v>No</v>
      </c>
      <c r="S304">
        <f>VLOOKUP(Medical_Examinations[[#This Row],[Customer ID]],Medical_Examinations[#All],9,FALSE)</f>
        <v>2</v>
      </c>
      <c r="T304" t="str">
        <f>VLOOKUP(Medical_Examinations[[#This Row],[Customer ID]],'Medical Examinations'!A303:J2638,10,FALSE)</f>
        <v>Yes</v>
      </c>
    </row>
    <row r="305" spans="1:20" x14ac:dyDescent="0.3">
      <c r="A305" t="s">
        <v>4059</v>
      </c>
      <c r="B305" t="s">
        <v>6405</v>
      </c>
      <c r="C305" t="s">
        <v>3</v>
      </c>
      <c r="D305" t="s">
        <v>570</v>
      </c>
      <c r="E305" t="s">
        <v>571</v>
      </c>
      <c r="F305" s="3" t="str">
        <f>VLOOKUP(Hospitalisation_Details[[#This Row],[Customer ID]],Hospitalisation_Details[#All],6,FALSE)</f>
        <v>01-11-93</v>
      </c>
      <c r="G305">
        <f>VLOOKUP(Hospitalisation_Details[[#This Row],[Customer ID]],Hospitalisation_Details[#All],8,FALSE)</f>
        <v>29</v>
      </c>
      <c r="H305" t="str">
        <f>VLOOKUP(Hospitalisation_Details[[#This Row],[Customer ID]],Hospitalisation_Details[#All],12,FALSE)</f>
        <v>R1011</v>
      </c>
      <c r="I305" t="str">
        <f>VLOOKUP(Hospitalisation_Details[[#This Row],[Customer ID]],Hospitalisation_Details[#All],12,FALSE)</f>
        <v>R1011</v>
      </c>
      <c r="J305" t="str">
        <f>VLOOKUP(Hospitalisation_Details[[#This Row],[Customer ID]],Hospitalisation_Details[#All],11,FALSE)</f>
        <v>Tier - 3</v>
      </c>
      <c r="K305">
        <f>VLOOKUP(Hospitalisation_Details[[#This Row],[Customer ID]],Hospitalisation_Details[#All],9,FALSE)</f>
        <v>2866.09</v>
      </c>
      <c r="L305">
        <f>VLOOKUP(Medical_Examinations[[#This Row],[Customer ID]],Medical_Examinations[#All],2,FALSE)</f>
        <v>46.06</v>
      </c>
      <c r="M305" t="str">
        <f>VLOOKUP(Medical_Examinations[[#This Row],[Customer ID]],Medical_Examinations[#All],3,FALSE)</f>
        <v>Obesity</v>
      </c>
      <c r="N305">
        <f>VLOOKUP(Medical_Examinations[[#This Row],[Customer ID]],Medical_Examinations[#All],4,FALSE)</f>
        <v>4.18</v>
      </c>
      <c r="O305" t="str">
        <f>VLOOKUP(Medical_Examinations[[#This Row],[Customer ID]],Medical_Examinations[#All],5,FALSE)</f>
        <v>Normal</v>
      </c>
      <c r="P305" t="str">
        <f>VLOOKUP(Medical_Examinations[[#This Row],[Customer ID]],Medical_Examinations[#All],6,FALSE)</f>
        <v>No</v>
      </c>
      <c r="Q305" t="str">
        <f>VLOOKUP(Medical_Examinations[[#This Row],[Customer ID]],Medical_Examinations[#All],7,FALSE)</f>
        <v>yes</v>
      </c>
      <c r="R305" t="str">
        <f>VLOOKUP(Medical_Examinations[[#This Row],[Customer ID]],Medical_Examinations[#All],8,FALSE)</f>
        <v>No</v>
      </c>
      <c r="S305">
        <f>VLOOKUP(Medical_Examinations[[#This Row],[Customer ID]],Medical_Examinations[#All],9,FALSE)</f>
        <v>1</v>
      </c>
      <c r="T305" t="str">
        <f>VLOOKUP(Medical_Examinations[[#This Row],[Customer ID]],'Medical Examinations'!A304:J2639,10,FALSE)</f>
        <v>Yes</v>
      </c>
    </row>
    <row r="306" spans="1:20" x14ac:dyDescent="0.3">
      <c r="A306" t="s">
        <v>4060</v>
      </c>
      <c r="B306" t="s">
        <v>6406</v>
      </c>
      <c r="C306" t="s">
        <v>3</v>
      </c>
      <c r="D306" t="s">
        <v>572</v>
      </c>
      <c r="E306" t="s">
        <v>573</v>
      </c>
      <c r="F306" s="3" t="str">
        <f>VLOOKUP(Hospitalisation_Details[[#This Row],[Customer ID]],Hospitalisation_Details[#All],6,FALSE)</f>
        <v>12-08-93</v>
      </c>
      <c r="G306">
        <f>VLOOKUP(Hospitalisation_Details[[#This Row],[Customer ID]],Hospitalisation_Details[#All],8,FALSE)</f>
        <v>29</v>
      </c>
      <c r="H306" t="str">
        <f>VLOOKUP(Hospitalisation_Details[[#This Row],[Customer ID]],Hospitalisation_Details[#All],12,FALSE)</f>
        <v>R1013</v>
      </c>
      <c r="I306" t="str">
        <f>VLOOKUP(Hospitalisation_Details[[#This Row],[Customer ID]],Hospitalisation_Details[#All],12,FALSE)</f>
        <v>R1013</v>
      </c>
      <c r="J306" t="str">
        <f>VLOOKUP(Hospitalisation_Details[[#This Row],[Customer ID]],Hospitalisation_Details[#All],11,FALSE)</f>
        <v>Tier - 3</v>
      </c>
      <c r="K306">
        <f>VLOOKUP(Hospitalisation_Details[[#This Row],[Customer ID]],Hospitalisation_Details[#All],9,FALSE)</f>
        <v>2867.12</v>
      </c>
      <c r="L306">
        <f>VLOOKUP(Medical_Examinations[[#This Row],[Customer ID]],Medical_Examinations[#All],2,FALSE)</f>
        <v>29.92</v>
      </c>
      <c r="M306" t="str">
        <f>VLOOKUP(Medical_Examinations[[#This Row],[Customer ID]],Medical_Examinations[#All],3,FALSE)</f>
        <v>Overweight</v>
      </c>
      <c r="N306">
        <f>VLOOKUP(Medical_Examinations[[#This Row],[Customer ID]],Medical_Examinations[#All],4,FALSE)</f>
        <v>11.99</v>
      </c>
      <c r="O306" t="str">
        <f>VLOOKUP(Medical_Examinations[[#This Row],[Customer ID]],Medical_Examinations[#All],5,FALSE)</f>
        <v>Diabetes</v>
      </c>
      <c r="P306" t="str">
        <f>VLOOKUP(Medical_Examinations[[#This Row],[Customer ID]],Medical_Examinations[#All],6,FALSE)</f>
        <v>Yes</v>
      </c>
      <c r="Q306" t="str">
        <f>VLOOKUP(Medical_Examinations[[#This Row],[Customer ID]],Medical_Examinations[#All],7,FALSE)</f>
        <v>No</v>
      </c>
      <c r="R306" t="str">
        <f>VLOOKUP(Medical_Examinations[[#This Row],[Customer ID]],Medical_Examinations[#All],8,FALSE)</f>
        <v>No</v>
      </c>
      <c r="S306">
        <f>VLOOKUP(Medical_Examinations[[#This Row],[Customer ID]],Medical_Examinations[#All],9,FALSE)</f>
        <v>2</v>
      </c>
      <c r="T306" t="str">
        <f>VLOOKUP(Medical_Examinations[[#This Row],[Customer ID]],'Medical Examinations'!A305:J2640,10,FALSE)</f>
        <v>Yes</v>
      </c>
    </row>
    <row r="307" spans="1:20" x14ac:dyDescent="0.3">
      <c r="A307" t="s">
        <v>4061</v>
      </c>
      <c r="B307" t="s">
        <v>6407</v>
      </c>
      <c r="C307" t="s">
        <v>3</v>
      </c>
      <c r="D307" t="s">
        <v>574</v>
      </c>
      <c r="E307" t="s">
        <v>456</v>
      </c>
      <c r="F307" s="3" t="str">
        <f>VLOOKUP(Hospitalisation_Details[[#This Row],[Customer ID]],Hospitalisation_Details[#All],6,FALSE)</f>
        <v>21-06-96</v>
      </c>
      <c r="G307">
        <f>VLOOKUP(Hospitalisation_Details[[#This Row],[Customer ID]],Hospitalisation_Details[#All],8,FALSE)</f>
        <v>26</v>
      </c>
      <c r="H307" t="str">
        <f>VLOOKUP(Hospitalisation_Details[[#This Row],[Customer ID]],Hospitalisation_Details[#All],12,FALSE)</f>
        <v>R1016</v>
      </c>
      <c r="I307" t="str">
        <f>VLOOKUP(Hospitalisation_Details[[#This Row],[Customer ID]],Hospitalisation_Details[#All],12,FALSE)</f>
        <v>R1016</v>
      </c>
      <c r="J307" t="str">
        <f>VLOOKUP(Hospitalisation_Details[[#This Row],[Customer ID]],Hospitalisation_Details[#All],11,FALSE)</f>
        <v>Tier - 3</v>
      </c>
      <c r="K307">
        <f>VLOOKUP(Hospitalisation_Details[[#This Row],[Customer ID]],Hospitalisation_Details[#All],9,FALSE)</f>
        <v>2897.32</v>
      </c>
      <c r="L307">
        <f>VLOOKUP(Medical_Examinations[[#This Row],[Customer ID]],Medical_Examinations[#All],2,FALSE)</f>
        <v>28.46</v>
      </c>
      <c r="M307" t="str">
        <f>VLOOKUP(Medical_Examinations[[#This Row],[Customer ID]],Medical_Examinations[#All],3,FALSE)</f>
        <v>Overweight</v>
      </c>
      <c r="N307">
        <f>VLOOKUP(Medical_Examinations[[#This Row],[Customer ID]],Medical_Examinations[#All],4,FALSE)</f>
        <v>4.8499999999999996</v>
      </c>
      <c r="O307" t="str">
        <f>VLOOKUP(Medical_Examinations[[#This Row],[Customer ID]],Medical_Examinations[#All],5,FALSE)</f>
        <v>Normal</v>
      </c>
      <c r="P307" t="str">
        <f>VLOOKUP(Medical_Examinations[[#This Row],[Customer ID]],Medical_Examinations[#All],6,FALSE)</f>
        <v>Yes</v>
      </c>
      <c r="Q307" t="str">
        <f>VLOOKUP(Medical_Examinations[[#This Row],[Customer ID]],Medical_Examinations[#All],7,FALSE)</f>
        <v>No</v>
      </c>
      <c r="R307" t="str">
        <f>VLOOKUP(Medical_Examinations[[#This Row],[Customer ID]],Medical_Examinations[#All],8,FALSE)</f>
        <v>No</v>
      </c>
      <c r="S307">
        <f>VLOOKUP(Medical_Examinations[[#This Row],[Customer ID]],Medical_Examinations[#All],9,FALSE)</f>
        <v>1</v>
      </c>
      <c r="T307" t="str">
        <f>VLOOKUP(Medical_Examinations[[#This Row],[Customer ID]],'Medical Examinations'!A306:J2641,10,FALSE)</f>
        <v>Yes</v>
      </c>
    </row>
    <row r="308" spans="1:20" x14ac:dyDescent="0.3">
      <c r="A308" t="s">
        <v>4062</v>
      </c>
      <c r="B308" t="s">
        <v>6408</v>
      </c>
      <c r="C308" t="s">
        <v>3</v>
      </c>
      <c r="D308" t="s">
        <v>130</v>
      </c>
      <c r="E308" t="s">
        <v>575</v>
      </c>
      <c r="F308" s="3" t="str">
        <f>VLOOKUP(Hospitalisation_Details[[#This Row],[Customer ID]],Hospitalisation_Details[#All],6,FALSE)</f>
        <v>14-07-00</v>
      </c>
      <c r="G308">
        <f>VLOOKUP(Hospitalisation_Details[[#This Row],[Customer ID]],Hospitalisation_Details[#All],8,FALSE)</f>
        <v>22</v>
      </c>
      <c r="H308" t="str">
        <f>VLOOKUP(Hospitalisation_Details[[#This Row],[Customer ID]],Hospitalisation_Details[#All],12,FALSE)</f>
        <v>R1012</v>
      </c>
      <c r="I308" t="str">
        <f>VLOOKUP(Hospitalisation_Details[[#This Row],[Customer ID]],Hospitalisation_Details[#All],12,FALSE)</f>
        <v>R1012</v>
      </c>
      <c r="J308" t="str">
        <f>VLOOKUP(Hospitalisation_Details[[#This Row],[Customer ID]],Hospitalisation_Details[#All],11,FALSE)</f>
        <v>Tier - 1</v>
      </c>
      <c r="K308">
        <f>VLOOKUP(Hospitalisation_Details[[#This Row],[Customer ID]],Hospitalisation_Details[#All],9,FALSE)</f>
        <v>2897.46</v>
      </c>
      <c r="L308">
        <f>VLOOKUP(Medical_Examinations[[#This Row],[Customer ID]],Medical_Examinations[#All],2,FALSE)</f>
        <v>24.56</v>
      </c>
      <c r="M308" t="str">
        <f>VLOOKUP(Medical_Examinations[[#This Row],[Customer ID]],Medical_Examinations[#All],3,FALSE)</f>
        <v>Normal Weight</v>
      </c>
      <c r="N308">
        <f>VLOOKUP(Medical_Examinations[[#This Row],[Customer ID]],Medical_Examinations[#All],4,FALSE)</f>
        <v>6.18</v>
      </c>
      <c r="O308" t="str">
        <f>VLOOKUP(Medical_Examinations[[#This Row],[Customer ID]],Medical_Examinations[#All],5,FALSE)</f>
        <v>Prediabetes</v>
      </c>
      <c r="P308" t="str">
        <f>VLOOKUP(Medical_Examinations[[#This Row],[Customer ID]],Medical_Examinations[#All],6,FALSE)</f>
        <v>Yes</v>
      </c>
      <c r="Q308" t="str">
        <f>VLOOKUP(Medical_Examinations[[#This Row],[Customer ID]],Medical_Examinations[#All],7,FALSE)</f>
        <v>No</v>
      </c>
      <c r="R308" t="str">
        <f>VLOOKUP(Medical_Examinations[[#This Row],[Customer ID]],Medical_Examinations[#All],8,FALSE)</f>
        <v>Yes</v>
      </c>
      <c r="S308">
        <f>VLOOKUP(Medical_Examinations[[#This Row],[Customer ID]],Medical_Examinations[#All],9,FALSE)</f>
        <v>1</v>
      </c>
      <c r="T308" t="str">
        <f>VLOOKUP(Medical_Examinations[[#This Row],[Customer ID]],'Medical Examinations'!A307:J2642,10,FALSE)</f>
        <v>Yes</v>
      </c>
    </row>
    <row r="309" spans="1:20" x14ac:dyDescent="0.3">
      <c r="A309" t="s">
        <v>4063</v>
      </c>
      <c r="B309" t="s">
        <v>6409</v>
      </c>
      <c r="C309" t="s">
        <v>6</v>
      </c>
      <c r="D309" t="s">
        <v>576</v>
      </c>
      <c r="E309" t="s">
        <v>577</v>
      </c>
      <c r="F309" s="3" t="str">
        <f>VLOOKUP(Hospitalisation_Details[[#This Row],[Customer ID]],Hospitalisation_Details[#All],6,FALSE)</f>
        <v>01-11-99</v>
      </c>
      <c r="G309">
        <f>VLOOKUP(Hospitalisation_Details[[#This Row],[Customer ID]],Hospitalisation_Details[#All],8,FALSE)</f>
        <v>23</v>
      </c>
      <c r="H309" t="str">
        <f>VLOOKUP(Hospitalisation_Details[[#This Row],[Customer ID]],Hospitalisation_Details[#All],12,FALSE)</f>
        <v>R1024</v>
      </c>
      <c r="I309" t="str">
        <f>VLOOKUP(Hospitalisation_Details[[#This Row],[Customer ID]],Hospitalisation_Details[#All],12,FALSE)</f>
        <v>R1024</v>
      </c>
      <c r="J309" t="str">
        <f>VLOOKUP(Hospitalisation_Details[[#This Row],[Customer ID]],Hospitalisation_Details[#All],11,FALSE)</f>
        <v>Tier - 2</v>
      </c>
      <c r="K309">
        <f>VLOOKUP(Hospitalisation_Details[[#This Row],[Customer ID]],Hospitalisation_Details[#All],9,FALSE)</f>
        <v>2899.49</v>
      </c>
      <c r="L309">
        <f>VLOOKUP(Medical_Examinations[[#This Row],[Customer ID]],Medical_Examinations[#All],2,FALSE)</f>
        <v>41.19</v>
      </c>
      <c r="M309" t="str">
        <f>VLOOKUP(Medical_Examinations[[#This Row],[Customer ID]],Medical_Examinations[#All],3,FALSE)</f>
        <v>Obesity</v>
      </c>
      <c r="N309">
        <f>VLOOKUP(Medical_Examinations[[#This Row],[Customer ID]],Medical_Examinations[#All],4,FALSE)</f>
        <v>6.37</v>
      </c>
      <c r="O309" t="str">
        <f>VLOOKUP(Medical_Examinations[[#This Row],[Customer ID]],Medical_Examinations[#All],5,FALSE)</f>
        <v>Prediabetes</v>
      </c>
      <c r="P309" t="str">
        <f>VLOOKUP(Medical_Examinations[[#This Row],[Customer ID]],Medical_Examinations[#All],6,FALSE)</f>
        <v>No</v>
      </c>
      <c r="Q309" t="str">
        <f>VLOOKUP(Medical_Examinations[[#This Row],[Customer ID]],Medical_Examinations[#All],7,FALSE)</f>
        <v>No</v>
      </c>
      <c r="R309" t="str">
        <f>VLOOKUP(Medical_Examinations[[#This Row],[Customer ID]],Medical_Examinations[#All],8,FALSE)</f>
        <v>No</v>
      </c>
      <c r="S309">
        <f>VLOOKUP(Medical_Examinations[[#This Row],[Customer ID]],Medical_Examinations[#All],9,FALSE)</f>
        <v>0</v>
      </c>
      <c r="T309" t="str">
        <f>VLOOKUP(Medical_Examinations[[#This Row],[Customer ID]],'Medical Examinations'!A308:J2643,10,FALSE)</f>
        <v>Yes</v>
      </c>
    </row>
    <row r="310" spans="1:20" x14ac:dyDescent="0.3">
      <c r="A310" t="s">
        <v>4064</v>
      </c>
      <c r="B310" t="s">
        <v>6410</v>
      </c>
      <c r="C310" t="s">
        <v>3</v>
      </c>
      <c r="D310" t="s">
        <v>578</v>
      </c>
      <c r="E310" t="s">
        <v>579</v>
      </c>
      <c r="F310" s="3" t="str">
        <f>VLOOKUP(Hospitalisation_Details[[#This Row],[Customer ID]],Hospitalisation_Details[#All],6,FALSE)</f>
        <v>24-10-96</v>
      </c>
      <c r="G310">
        <f>VLOOKUP(Hospitalisation_Details[[#This Row],[Customer ID]],Hospitalisation_Details[#All],8,FALSE)</f>
        <v>26</v>
      </c>
      <c r="H310" t="str">
        <f>VLOOKUP(Hospitalisation_Details[[#This Row],[Customer ID]],Hospitalisation_Details[#All],12,FALSE)</f>
        <v>R1013</v>
      </c>
      <c r="I310" t="str">
        <f>VLOOKUP(Hospitalisation_Details[[#This Row],[Customer ID]],Hospitalisation_Details[#All],12,FALSE)</f>
        <v>R1013</v>
      </c>
      <c r="J310" t="str">
        <f>VLOOKUP(Hospitalisation_Details[[#This Row],[Customer ID]],Hospitalisation_Details[#All],11,FALSE)</f>
        <v>Tier - 2</v>
      </c>
      <c r="K310">
        <f>VLOOKUP(Hospitalisation_Details[[#This Row],[Customer ID]],Hospitalisation_Details[#All],9,FALSE)</f>
        <v>2902.91</v>
      </c>
      <c r="L310">
        <f>VLOOKUP(Medical_Examinations[[#This Row],[Customer ID]],Medical_Examinations[#All],2,FALSE)</f>
        <v>18.63</v>
      </c>
      <c r="M310" t="str">
        <f>VLOOKUP(Medical_Examinations[[#This Row],[Customer ID]],Medical_Examinations[#All],3,FALSE)</f>
        <v>Normal Weight</v>
      </c>
      <c r="N310">
        <f>VLOOKUP(Medical_Examinations[[#This Row],[Customer ID]],Medical_Examinations[#All],4,FALSE)</f>
        <v>9.81</v>
      </c>
      <c r="O310" t="str">
        <f>VLOOKUP(Medical_Examinations[[#This Row],[Customer ID]],Medical_Examinations[#All],5,FALSE)</f>
        <v>Diabetes</v>
      </c>
      <c r="P310" t="str">
        <f>VLOOKUP(Medical_Examinations[[#This Row],[Customer ID]],Medical_Examinations[#All],6,FALSE)</f>
        <v>Yes</v>
      </c>
      <c r="Q310" t="str">
        <f>VLOOKUP(Medical_Examinations[[#This Row],[Customer ID]],Medical_Examinations[#All],7,FALSE)</f>
        <v>No</v>
      </c>
      <c r="R310" t="str">
        <f>VLOOKUP(Medical_Examinations[[#This Row],[Customer ID]],Medical_Examinations[#All],8,FALSE)</f>
        <v>No</v>
      </c>
      <c r="S310">
        <f>VLOOKUP(Medical_Examinations[[#This Row],[Customer ID]],Medical_Examinations[#All],9,FALSE)</f>
        <v>2</v>
      </c>
      <c r="T310" t="str">
        <f>VLOOKUP(Medical_Examinations[[#This Row],[Customer ID]],'Medical Examinations'!A309:J2644,10,FALSE)</f>
        <v>Yes</v>
      </c>
    </row>
    <row r="311" spans="1:20" x14ac:dyDescent="0.3">
      <c r="A311" t="s">
        <v>4065</v>
      </c>
      <c r="B311" t="s">
        <v>6411</v>
      </c>
      <c r="C311" t="s">
        <v>3</v>
      </c>
      <c r="D311" t="s">
        <v>580</v>
      </c>
      <c r="E311" t="s">
        <v>581</v>
      </c>
      <c r="F311" s="3" t="str">
        <f>VLOOKUP(Hospitalisation_Details[[#This Row],[Customer ID]],Hospitalisation_Details[#All],6,FALSE)</f>
        <v>13-06-96</v>
      </c>
      <c r="G311">
        <f>VLOOKUP(Hospitalisation_Details[[#This Row],[Customer ID]],Hospitalisation_Details[#All],8,FALSE)</f>
        <v>26</v>
      </c>
      <c r="H311" t="str">
        <f>VLOOKUP(Hospitalisation_Details[[#This Row],[Customer ID]],Hospitalisation_Details[#All],12,FALSE)</f>
        <v>R1011</v>
      </c>
      <c r="I311" t="str">
        <f>VLOOKUP(Hospitalisation_Details[[#This Row],[Customer ID]],Hospitalisation_Details[#All],12,FALSE)</f>
        <v>R1011</v>
      </c>
      <c r="J311" t="str">
        <f>VLOOKUP(Hospitalisation_Details[[#This Row],[Customer ID]],Hospitalisation_Details[#All],11,FALSE)</f>
        <v>Tier - 2</v>
      </c>
      <c r="K311">
        <f>VLOOKUP(Hospitalisation_Details[[#This Row],[Customer ID]],Hospitalisation_Details[#All],9,FALSE)</f>
        <v>2904.09</v>
      </c>
      <c r="L311">
        <f>VLOOKUP(Medical_Examinations[[#This Row],[Customer ID]],Medical_Examinations[#All],2,FALSE)</f>
        <v>26.26</v>
      </c>
      <c r="M311" t="str">
        <f>VLOOKUP(Medical_Examinations[[#This Row],[Customer ID]],Medical_Examinations[#All],3,FALSE)</f>
        <v>Overweight</v>
      </c>
      <c r="N311">
        <f>VLOOKUP(Medical_Examinations[[#This Row],[Customer ID]],Medical_Examinations[#All],4,FALSE)</f>
        <v>11.8</v>
      </c>
      <c r="O311" t="str">
        <f>VLOOKUP(Medical_Examinations[[#This Row],[Customer ID]],Medical_Examinations[#All],5,FALSE)</f>
        <v>Diabetes</v>
      </c>
      <c r="P311" t="str">
        <f>VLOOKUP(Medical_Examinations[[#This Row],[Customer ID]],Medical_Examinations[#All],6,FALSE)</f>
        <v>Yes</v>
      </c>
      <c r="Q311" t="str">
        <f>VLOOKUP(Medical_Examinations[[#This Row],[Customer ID]],Medical_Examinations[#All],7,FALSE)</f>
        <v>No</v>
      </c>
      <c r="R311" t="str">
        <f>VLOOKUP(Medical_Examinations[[#This Row],[Customer ID]],Medical_Examinations[#All],8,FALSE)</f>
        <v>No</v>
      </c>
      <c r="S311">
        <f>VLOOKUP(Medical_Examinations[[#This Row],[Customer ID]],Medical_Examinations[#All],9,FALSE)</f>
        <v>1</v>
      </c>
      <c r="T311" t="str">
        <f>VLOOKUP(Medical_Examinations[[#This Row],[Customer ID]],'Medical Examinations'!A310:J2645,10,FALSE)</f>
        <v>Yes</v>
      </c>
    </row>
    <row r="312" spans="1:20" x14ac:dyDescent="0.3">
      <c r="A312" t="s">
        <v>4066</v>
      </c>
      <c r="B312" t="s">
        <v>6412</v>
      </c>
      <c r="C312" t="s">
        <v>6</v>
      </c>
      <c r="D312" t="s">
        <v>582</v>
      </c>
      <c r="E312" t="s">
        <v>141</v>
      </c>
      <c r="F312" s="3" t="str">
        <f>VLOOKUP(Hospitalisation_Details[[#This Row],[Customer ID]],Hospitalisation_Details[#All],6,FALSE)</f>
        <v>05-06-03</v>
      </c>
      <c r="G312">
        <f>VLOOKUP(Hospitalisation_Details[[#This Row],[Customer ID]],Hospitalisation_Details[#All],8,FALSE)</f>
        <v>20</v>
      </c>
      <c r="H312" t="str">
        <f>VLOOKUP(Hospitalisation_Details[[#This Row],[Customer ID]],Hospitalisation_Details[#All],12,FALSE)</f>
        <v>R1011</v>
      </c>
      <c r="I312" t="str">
        <f>VLOOKUP(Hospitalisation_Details[[#This Row],[Customer ID]],Hospitalisation_Details[#All],12,FALSE)</f>
        <v>R1011</v>
      </c>
      <c r="J312" t="str">
        <f>VLOOKUP(Hospitalisation_Details[[#This Row],[Customer ID]],Hospitalisation_Details[#All],11,FALSE)</f>
        <v>Tier - 2</v>
      </c>
      <c r="K312">
        <f>VLOOKUP(Hospitalisation_Details[[#This Row],[Customer ID]],Hospitalisation_Details[#All],9,FALSE)</f>
        <v>2913.57</v>
      </c>
      <c r="L312">
        <f>VLOOKUP(Medical_Examinations[[#This Row],[Customer ID]],Medical_Examinations[#All],2,FALSE)</f>
        <v>22.37</v>
      </c>
      <c r="M312" t="str">
        <f>VLOOKUP(Medical_Examinations[[#This Row],[Customer ID]],Medical_Examinations[#All],3,FALSE)</f>
        <v>Normal Weight</v>
      </c>
      <c r="N312">
        <f>VLOOKUP(Medical_Examinations[[#This Row],[Customer ID]],Medical_Examinations[#All],4,FALSE)</f>
        <v>5.86</v>
      </c>
      <c r="O312" t="str">
        <f>VLOOKUP(Medical_Examinations[[#This Row],[Customer ID]],Medical_Examinations[#All],5,FALSE)</f>
        <v>Prediabetes</v>
      </c>
      <c r="P312" t="str">
        <f>VLOOKUP(Medical_Examinations[[#This Row],[Customer ID]],Medical_Examinations[#All],6,FALSE)</f>
        <v>Yes</v>
      </c>
      <c r="Q312" t="str">
        <f>VLOOKUP(Medical_Examinations[[#This Row],[Customer ID]],Medical_Examinations[#All],7,FALSE)</f>
        <v>No</v>
      </c>
      <c r="R312" t="str">
        <f>VLOOKUP(Medical_Examinations[[#This Row],[Customer ID]],Medical_Examinations[#All],8,FALSE)</f>
        <v>Yes</v>
      </c>
      <c r="S312">
        <f>VLOOKUP(Medical_Examinations[[#This Row],[Customer ID]],Medical_Examinations[#All],9,FALSE)</f>
        <v>1</v>
      </c>
      <c r="T312" t="str">
        <f>VLOOKUP(Medical_Examinations[[#This Row],[Customer ID]],'Medical Examinations'!A311:J2646,10,FALSE)</f>
        <v>Yes</v>
      </c>
    </row>
    <row r="313" spans="1:20" x14ac:dyDescent="0.3">
      <c r="A313" t="s">
        <v>4067</v>
      </c>
      <c r="B313" t="s">
        <v>6413</v>
      </c>
      <c r="C313" t="s">
        <v>6</v>
      </c>
      <c r="D313" t="s">
        <v>583</v>
      </c>
      <c r="E313" t="s">
        <v>584</v>
      </c>
      <c r="F313" s="3" t="str">
        <f>VLOOKUP(Hospitalisation_Details[[#This Row],[Customer ID]],Hospitalisation_Details[#All],6,FALSE)</f>
        <v>30-06-96</v>
      </c>
      <c r="G313">
        <f>VLOOKUP(Hospitalisation_Details[[#This Row],[Customer ID]],Hospitalisation_Details[#All],8,FALSE)</f>
        <v>26</v>
      </c>
      <c r="H313" t="str">
        <f>VLOOKUP(Hospitalisation_Details[[#This Row],[Customer ID]],Hospitalisation_Details[#All],12,FALSE)</f>
        <v>R1013</v>
      </c>
      <c r="I313" t="str">
        <f>VLOOKUP(Hospitalisation_Details[[#This Row],[Customer ID]],Hospitalisation_Details[#All],12,FALSE)</f>
        <v>R1013</v>
      </c>
      <c r="J313" t="str">
        <f>VLOOKUP(Hospitalisation_Details[[#This Row],[Customer ID]],Hospitalisation_Details[#All],11,FALSE)</f>
        <v>Tier - 2</v>
      </c>
      <c r="K313">
        <f>VLOOKUP(Hospitalisation_Details[[#This Row],[Customer ID]],Hospitalisation_Details[#All],9,FALSE)</f>
        <v>2927.06</v>
      </c>
      <c r="L313">
        <f>VLOOKUP(Medical_Examinations[[#This Row],[Customer ID]],Medical_Examinations[#All],2,FALSE)</f>
        <v>39.619999999999997</v>
      </c>
      <c r="M313" t="str">
        <f>VLOOKUP(Medical_Examinations[[#This Row],[Customer ID]],Medical_Examinations[#All],3,FALSE)</f>
        <v>Obesity</v>
      </c>
      <c r="N313">
        <f>VLOOKUP(Medical_Examinations[[#This Row],[Customer ID]],Medical_Examinations[#All],4,FALSE)</f>
        <v>4.28</v>
      </c>
      <c r="O313" t="str">
        <f>VLOOKUP(Medical_Examinations[[#This Row],[Customer ID]],Medical_Examinations[#All],5,FALSE)</f>
        <v>Normal</v>
      </c>
      <c r="P313" t="str">
        <f>VLOOKUP(Medical_Examinations[[#This Row],[Customer ID]],Medical_Examinations[#All],6,FALSE)</f>
        <v>No</v>
      </c>
      <c r="Q313" t="str">
        <f>VLOOKUP(Medical_Examinations[[#This Row],[Customer ID]],Medical_Examinations[#All],7,FALSE)</f>
        <v>No</v>
      </c>
      <c r="R313" t="str">
        <f>VLOOKUP(Medical_Examinations[[#This Row],[Customer ID]],Medical_Examinations[#All],8,FALSE)</f>
        <v>No</v>
      </c>
      <c r="S313">
        <f>VLOOKUP(Medical_Examinations[[#This Row],[Customer ID]],Medical_Examinations[#All],9,FALSE)</f>
        <v>1</v>
      </c>
      <c r="T313" t="str">
        <f>VLOOKUP(Medical_Examinations[[#This Row],[Customer ID]],'Medical Examinations'!A312:J2647,10,FALSE)</f>
        <v>Yes</v>
      </c>
    </row>
    <row r="314" spans="1:20" x14ac:dyDescent="0.3">
      <c r="A314" t="s">
        <v>4068</v>
      </c>
      <c r="B314" t="s">
        <v>6414</v>
      </c>
      <c r="C314" t="s">
        <v>6</v>
      </c>
      <c r="D314" t="s">
        <v>585</v>
      </c>
      <c r="E314" t="s">
        <v>586</v>
      </c>
      <c r="F314" s="3" t="str">
        <f>VLOOKUP(Hospitalisation_Details[[#This Row],[Customer ID]],Hospitalisation_Details[#All],6,FALSE)</f>
        <v>30-09-02</v>
      </c>
      <c r="G314">
        <f>VLOOKUP(Hospitalisation_Details[[#This Row],[Customer ID]],Hospitalisation_Details[#All],8,FALSE)</f>
        <v>20</v>
      </c>
      <c r="H314" t="str">
        <f>VLOOKUP(Hospitalisation_Details[[#This Row],[Customer ID]],Hospitalisation_Details[#All],12,FALSE)</f>
        <v>R1012</v>
      </c>
      <c r="I314" t="str">
        <f>VLOOKUP(Hospitalisation_Details[[#This Row],[Customer ID]],Hospitalisation_Details[#All],12,FALSE)</f>
        <v>R1012</v>
      </c>
      <c r="J314" t="str">
        <f>VLOOKUP(Hospitalisation_Details[[#This Row],[Customer ID]],Hospitalisation_Details[#All],11,FALSE)</f>
        <v>Tier - 3</v>
      </c>
      <c r="K314">
        <f>VLOOKUP(Hospitalisation_Details[[#This Row],[Customer ID]],Hospitalisation_Details[#All],9,FALSE)</f>
        <v>2943.41</v>
      </c>
      <c r="L314">
        <f>VLOOKUP(Medical_Examinations[[#This Row],[Customer ID]],Medical_Examinations[#All],2,FALSE)</f>
        <v>18.329999999999998</v>
      </c>
      <c r="M314" t="str">
        <f>VLOOKUP(Medical_Examinations[[#This Row],[Customer ID]],Medical_Examinations[#All],3,FALSE)</f>
        <v>Underweight</v>
      </c>
      <c r="N314">
        <f>VLOOKUP(Medical_Examinations[[#This Row],[Customer ID]],Medical_Examinations[#All],4,FALSE)</f>
        <v>4.16</v>
      </c>
      <c r="O314" t="str">
        <f>VLOOKUP(Medical_Examinations[[#This Row],[Customer ID]],Medical_Examinations[#All],5,FALSE)</f>
        <v>Normal</v>
      </c>
      <c r="P314" t="str">
        <f>VLOOKUP(Medical_Examinations[[#This Row],[Customer ID]],Medical_Examinations[#All],6,FALSE)</f>
        <v>Yes</v>
      </c>
      <c r="Q314" t="str">
        <f>VLOOKUP(Medical_Examinations[[#This Row],[Customer ID]],Medical_Examinations[#All],7,FALSE)</f>
        <v>No</v>
      </c>
      <c r="R314" t="str">
        <f>VLOOKUP(Medical_Examinations[[#This Row],[Customer ID]],Medical_Examinations[#All],8,FALSE)</f>
        <v>No</v>
      </c>
      <c r="S314">
        <f>VLOOKUP(Medical_Examinations[[#This Row],[Customer ID]],Medical_Examinations[#All],9,FALSE)</f>
        <v>0</v>
      </c>
      <c r="T314" t="str">
        <f>VLOOKUP(Medical_Examinations[[#This Row],[Customer ID]],'Medical Examinations'!A313:J2648,10,FALSE)</f>
        <v>Yes</v>
      </c>
    </row>
    <row r="315" spans="1:20" x14ac:dyDescent="0.3">
      <c r="A315" t="s">
        <v>4069</v>
      </c>
      <c r="B315" t="s">
        <v>6415</v>
      </c>
      <c r="C315" t="s">
        <v>3</v>
      </c>
      <c r="D315" t="s">
        <v>587</v>
      </c>
      <c r="E315" t="s">
        <v>588</v>
      </c>
      <c r="F315" s="3" t="str">
        <f>VLOOKUP(Hospitalisation_Details[[#This Row],[Customer ID]],Hospitalisation_Details[#All],6,FALSE)</f>
        <v>24-09-95</v>
      </c>
      <c r="G315">
        <f>VLOOKUP(Hospitalisation_Details[[#This Row],[Customer ID]],Hospitalisation_Details[#All],8,FALSE)</f>
        <v>27</v>
      </c>
      <c r="H315" t="str">
        <f>VLOOKUP(Hospitalisation_Details[[#This Row],[Customer ID]],Hospitalisation_Details[#All],12,FALSE)</f>
        <v>R1011</v>
      </c>
      <c r="I315" t="str">
        <f>VLOOKUP(Hospitalisation_Details[[#This Row],[Customer ID]],Hospitalisation_Details[#All],12,FALSE)</f>
        <v>R1011</v>
      </c>
      <c r="J315" t="str">
        <f>VLOOKUP(Hospitalisation_Details[[#This Row],[Customer ID]],Hospitalisation_Details[#All],11,FALSE)</f>
        <v>Tier - 1</v>
      </c>
      <c r="K315">
        <f>VLOOKUP(Hospitalisation_Details[[#This Row],[Customer ID]],Hospitalisation_Details[#All],9,FALSE)</f>
        <v>2974.13</v>
      </c>
      <c r="L315">
        <f>VLOOKUP(Medical_Examinations[[#This Row],[Customer ID]],Medical_Examinations[#All],2,FALSE)</f>
        <v>17.11</v>
      </c>
      <c r="M315" t="str">
        <f>VLOOKUP(Medical_Examinations[[#This Row],[Customer ID]],Medical_Examinations[#All],3,FALSE)</f>
        <v>Underweight</v>
      </c>
      <c r="N315">
        <f>VLOOKUP(Medical_Examinations[[#This Row],[Customer ID]],Medical_Examinations[#All],4,FALSE)</f>
        <v>4.9800000000000004</v>
      </c>
      <c r="O315" t="str">
        <f>VLOOKUP(Medical_Examinations[[#This Row],[Customer ID]],Medical_Examinations[#All],5,FALSE)</f>
        <v>Normal</v>
      </c>
      <c r="P315" t="str">
        <f>VLOOKUP(Medical_Examinations[[#This Row],[Customer ID]],Medical_Examinations[#All],6,FALSE)</f>
        <v>Yes</v>
      </c>
      <c r="Q315" t="str">
        <f>VLOOKUP(Medical_Examinations[[#This Row],[Customer ID]],Medical_Examinations[#All],7,FALSE)</f>
        <v>No</v>
      </c>
      <c r="R315" t="str">
        <f>VLOOKUP(Medical_Examinations[[#This Row],[Customer ID]],Medical_Examinations[#All],8,FALSE)</f>
        <v>Yes</v>
      </c>
      <c r="S315">
        <f>VLOOKUP(Medical_Examinations[[#This Row],[Customer ID]],Medical_Examinations[#All],9,FALSE)</f>
        <v>1</v>
      </c>
      <c r="T315" t="str">
        <f>VLOOKUP(Medical_Examinations[[#This Row],[Customer ID]],'Medical Examinations'!A314:J2649,10,FALSE)</f>
        <v>Yes</v>
      </c>
    </row>
    <row r="316" spans="1:20" x14ac:dyDescent="0.3">
      <c r="A316" t="s">
        <v>4070</v>
      </c>
      <c r="B316" t="s">
        <v>6416</v>
      </c>
      <c r="C316" t="s">
        <v>3</v>
      </c>
      <c r="D316" t="s">
        <v>589</v>
      </c>
      <c r="E316" t="s">
        <v>590</v>
      </c>
      <c r="F316" s="3" t="str">
        <f>VLOOKUP(Hospitalisation_Details[[#This Row],[Customer ID]],Hospitalisation_Details[#All],6,FALSE)</f>
        <v>18-06-87</v>
      </c>
      <c r="G316">
        <f>VLOOKUP(Hospitalisation_Details[[#This Row],[Customer ID]],Hospitalisation_Details[#All],8,FALSE)</f>
        <v>35</v>
      </c>
      <c r="H316" t="str">
        <f>VLOOKUP(Hospitalisation_Details[[#This Row],[Customer ID]],Hospitalisation_Details[#All],12,FALSE)</f>
        <v>R1013</v>
      </c>
      <c r="I316" t="str">
        <f>VLOOKUP(Hospitalisation_Details[[#This Row],[Customer ID]],Hospitalisation_Details[#All],12,FALSE)</f>
        <v>R1013</v>
      </c>
      <c r="J316" t="str">
        <f>VLOOKUP(Hospitalisation_Details[[#This Row],[Customer ID]],Hospitalisation_Details[#All],11,FALSE)</f>
        <v>Tier - 3</v>
      </c>
      <c r="K316">
        <f>VLOOKUP(Hospitalisation_Details[[#This Row],[Customer ID]],Hospitalisation_Details[#All],9,FALSE)</f>
        <v>2979.52</v>
      </c>
      <c r="L316">
        <f>VLOOKUP(Medical_Examinations[[#This Row],[Customer ID]],Medical_Examinations[#All],2,FALSE)</f>
        <v>43.5</v>
      </c>
      <c r="M316" t="str">
        <f>VLOOKUP(Medical_Examinations[[#This Row],[Customer ID]],Medical_Examinations[#All],3,FALSE)</f>
        <v>Obesity</v>
      </c>
      <c r="N316">
        <f>VLOOKUP(Medical_Examinations[[#This Row],[Customer ID]],Medical_Examinations[#All],4,FALSE)</f>
        <v>6.38</v>
      </c>
      <c r="O316" t="str">
        <f>VLOOKUP(Medical_Examinations[[#This Row],[Customer ID]],Medical_Examinations[#All],5,FALSE)</f>
        <v>Prediabetes</v>
      </c>
      <c r="P316" t="str">
        <f>VLOOKUP(Medical_Examinations[[#This Row],[Customer ID]],Medical_Examinations[#All],6,FALSE)</f>
        <v>No</v>
      </c>
      <c r="Q316" t="str">
        <f>VLOOKUP(Medical_Examinations[[#This Row],[Customer ID]],Medical_Examinations[#All],7,FALSE)</f>
        <v>yes</v>
      </c>
      <c r="R316" t="str">
        <f>VLOOKUP(Medical_Examinations[[#This Row],[Customer ID]],Medical_Examinations[#All],8,FALSE)</f>
        <v>No</v>
      </c>
      <c r="S316">
        <f>VLOOKUP(Medical_Examinations[[#This Row],[Customer ID]],Medical_Examinations[#All],9,FALSE)</f>
        <v>1</v>
      </c>
      <c r="T316" t="str">
        <f>VLOOKUP(Medical_Examinations[[#This Row],[Customer ID]],'Medical Examinations'!A315:J2650,10,FALSE)</f>
        <v>Yes</v>
      </c>
    </row>
    <row r="317" spans="1:20" x14ac:dyDescent="0.3">
      <c r="A317" t="s">
        <v>4071</v>
      </c>
      <c r="B317" t="s">
        <v>6417</v>
      </c>
      <c r="C317" t="s">
        <v>6</v>
      </c>
      <c r="D317" t="s">
        <v>338</v>
      </c>
      <c r="E317" t="s">
        <v>591</v>
      </c>
      <c r="F317" s="3" t="str">
        <f>VLOOKUP(Hospitalisation_Details[[#This Row],[Customer ID]],Hospitalisation_Details[#All],6,FALSE)</f>
        <v>20-11-91</v>
      </c>
      <c r="G317">
        <f>VLOOKUP(Hospitalisation_Details[[#This Row],[Customer ID]],Hospitalisation_Details[#All],8,FALSE)</f>
        <v>31</v>
      </c>
      <c r="H317" t="str">
        <f>VLOOKUP(Hospitalisation_Details[[#This Row],[Customer ID]],Hospitalisation_Details[#All],12,FALSE)</f>
        <v>R1013</v>
      </c>
      <c r="I317" t="str">
        <f>VLOOKUP(Hospitalisation_Details[[#This Row],[Customer ID]],Hospitalisation_Details[#All],12,FALSE)</f>
        <v>R1013</v>
      </c>
      <c r="J317" t="str">
        <f>VLOOKUP(Hospitalisation_Details[[#This Row],[Customer ID]],Hospitalisation_Details[#All],11,FALSE)</f>
        <v>Tier - 2</v>
      </c>
      <c r="K317">
        <f>VLOOKUP(Hospitalisation_Details[[#This Row],[Customer ID]],Hospitalisation_Details[#All],9,FALSE)</f>
        <v>2985.67</v>
      </c>
      <c r="L317">
        <f>VLOOKUP(Medical_Examinations[[#This Row],[Customer ID]],Medical_Examinations[#All],2,FALSE)</f>
        <v>25.364999999999998</v>
      </c>
      <c r="M317" t="str">
        <f>VLOOKUP(Medical_Examinations[[#This Row],[Customer ID]],Medical_Examinations[#All],3,FALSE)</f>
        <v>Overweight</v>
      </c>
      <c r="N317">
        <f>VLOOKUP(Medical_Examinations[[#This Row],[Customer ID]],Medical_Examinations[#All],4,FALSE)</f>
        <v>5.19</v>
      </c>
      <c r="O317" t="str">
        <f>VLOOKUP(Medical_Examinations[[#This Row],[Customer ID]],Medical_Examinations[#All],5,FALSE)</f>
        <v>Normal</v>
      </c>
      <c r="P317" t="str">
        <f>VLOOKUP(Medical_Examinations[[#This Row],[Customer ID]],Medical_Examinations[#All],6,FALSE)</f>
        <v>No</v>
      </c>
      <c r="Q317" t="str">
        <f>VLOOKUP(Medical_Examinations[[#This Row],[Customer ID]],Medical_Examinations[#All],7,FALSE)</f>
        <v>No</v>
      </c>
      <c r="R317" t="str">
        <f>VLOOKUP(Medical_Examinations[[#This Row],[Customer ID]],Medical_Examinations[#All],8,FALSE)</f>
        <v>No</v>
      </c>
      <c r="S317">
        <f>VLOOKUP(Medical_Examinations[[#This Row],[Customer ID]],Medical_Examinations[#All],9,FALSE)</f>
        <v>2</v>
      </c>
      <c r="T317" t="str">
        <f>VLOOKUP(Medical_Examinations[[#This Row],[Customer ID]],'Medical Examinations'!A316:J2651,10,FALSE)</f>
        <v>No</v>
      </c>
    </row>
    <row r="318" spans="1:20" x14ac:dyDescent="0.3">
      <c r="A318" t="s">
        <v>4072</v>
      </c>
      <c r="B318" t="s">
        <v>6418</v>
      </c>
      <c r="C318" t="s">
        <v>6</v>
      </c>
      <c r="D318" t="s">
        <v>43</v>
      </c>
      <c r="E318" t="s">
        <v>592</v>
      </c>
      <c r="F318" s="3" t="str">
        <f>VLOOKUP(Hospitalisation_Details[[#This Row],[Customer ID]],Hospitalisation_Details[#All],6,FALSE)</f>
        <v>15-12-02</v>
      </c>
      <c r="G318">
        <f>VLOOKUP(Hospitalisation_Details[[#This Row],[Customer ID]],Hospitalisation_Details[#All],8,FALSE)</f>
        <v>20</v>
      </c>
      <c r="H318" t="str">
        <f>VLOOKUP(Hospitalisation_Details[[#This Row],[Customer ID]],Hospitalisation_Details[#All],12,FALSE)</f>
        <v>R1012</v>
      </c>
      <c r="I318" t="str">
        <f>VLOOKUP(Hospitalisation_Details[[#This Row],[Customer ID]],Hospitalisation_Details[#All],12,FALSE)</f>
        <v>R1012</v>
      </c>
      <c r="J318" t="str">
        <f>VLOOKUP(Hospitalisation_Details[[#This Row],[Customer ID]],Hospitalisation_Details[#All],11,FALSE)</f>
        <v>Tier - 3</v>
      </c>
      <c r="K318">
        <f>VLOOKUP(Hospitalisation_Details[[#This Row],[Customer ID]],Hospitalisation_Details[#All],9,FALSE)</f>
        <v>3012.22</v>
      </c>
      <c r="L318">
        <f>VLOOKUP(Medical_Examinations[[#This Row],[Customer ID]],Medical_Examinations[#All],2,FALSE)</f>
        <v>28.594999999999999</v>
      </c>
      <c r="M318" t="str">
        <f>VLOOKUP(Medical_Examinations[[#This Row],[Customer ID]],Medical_Examinations[#All],3,FALSE)</f>
        <v>Overweight</v>
      </c>
      <c r="N318">
        <f>VLOOKUP(Medical_Examinations[[#This Row],[Customer ID]],Medical_Examinations[#All],4,FALSE)</f>
        <v>10.210000000000001</v>
      </c>
      <c r="O318" t="str">
        <f>VLOOKUP(Medical_Examinations[[#This Row],[Customer ID]],Medical_Examinations[#All],5,FALSE)</f>
        <v>Diabetes</v>
      </c>
      <c r="P318" t="str">
        <f>VLOOKUP(Medical_Examinations[[#This Row],[Customer ID]],Medical_Examinations[#All],6,FALSE)</f>
        <v>No</v>
      </c>
      <c r="Q318" t="str">
        <f>VLOOKUP(Medical_Examinations[[#This Row],[Customer ID]],Medical_Examinations[#All],7,FALSE)</f>
        <v>No</v>
      </c>
      <c r="R318" t="str">
        <f>VLOOKUP(Medical_Examinations[[#This Row],[Customer ID]],Medical_Examinations[#All],8,FALSE)</f>
        <v>No</v>
      </c>
      <c r="S318">
        <f>VLOOKUP(Medical_Examinations[[#This Row],[Customer ID]],Medical_Examinations[#All],9,FALSE)</f>
        <v>0</v>
      </c>
      <c r="T318" t="str">
        <f>VLOOKUP(Medical_Examinations[[#This Row],[Customer ID]],'Medical Examinations'!A317:J2652,10,FALSE)</f>
        <v>No</v>
      </c>
    </row>
    <row r="319" spans="1:20" x14ac:dyDescent="0.3">
      <c r="A319" t="s">
        <v>4073</v>
      </c>
      <c r="B319" t="s">
        <v>6419</v>
      </c>
      <c r="C319" t="s">
        <v>6</v>
      </c>
      <c r="D319" t="s">
        <v>593</v>
      </c>
      <c r="E319" t="s">
        <v>594</v>
      </c>
      <c r="F319" s="3" t="str">
        <f>VLOOKUP(Hospitalisation_Details[[#This Row],[Customer ID]],Hospitalisation_Details[#All],6,FALSE)</f>
        <v>28-09-88</v>
      </c>
      <c r="G319">
        <f>VLOOKUP(Hospitalisation_Details[[#This Row],[Customer ID]],Hospitalisation_Details[#All],8,FALSE)</f>
        <v>34</v>
      </c>
      <c r="H319" t="str">
        <f>VLOOKUP(Hospitalisation_Details[[#This Row],[Customer ID]],Hospitalisation_Details[#All],12,FALSE)</f>
        <v>R1012</v>
      </c>
      <c r="I319" t="str">
        <f>VLOOKUP(Hospitalisation_Details[[#This Row],[Customer ID]],Hospitalisation_Details[#All],12,FALSE)</f>
        <v>R1012</v>
      </c>
      <c r="J319" t="str">
        <f>VLOOKUP(Hospitalisation_Details[[#This Row],[Customer ID]],Hospitalisation_Details[#All],11,FALSE)</f>
        <v>Tier - 2</v>
      </c>
      <c r="K319">
        <f>VLOOKUP(Hospitalisation_Details[[#This Row],[Customer ID]],Hospitalisation_Details[#All],9,FALSE)</f>
        <v>3018.04</v>
      </c>
      <c r="L319">
        <f>VLOOKUP(Medical_Examinations[[#This Row],[Customer ID]],Medical_Examinations[#All],2,FALSE)</f>
        <v>29.83</v>
      </c>
      <c r="M319" t="str">
        <f>VLOOKUP(Medical_Examinations[[#This Row],[Customer ID]],Medical_Examinations[#All],3,FALSE)</f>
        <v>Overweight</v>
      </c>
      <c r="N319">
        <f>VLOOKUP(Medical_Examinations[[#This Row],[Customer ID]],Medical_Examinations[#All],4,FALSE)</f>
        <v>9.6999999999999993</v>
      </c>
      <c r="O319" t="str">
        <f>VLOOKUP(Medical_Examinations[[#This Row],[Customer ID]],Medical_Examinations[#All],5,FALSE)</f>
        <v>Diabetes</v>
      </c>
      <c r="P319" t="str">
        <f>VLOOKUP(Medical_Examinations[[#This Row],[Customer ID]],Medical_Examinations[#All],6,FALSE)</f>
        <v>Yes</v>
      </c>
      <c r="Q319" t="str">
        <f>VLOOKUP(Medical_Examinations[[#This Row],[Customer ID]],Medical_Examinations[#All],7,FALSE)</f>
        <v>No</v>
      </c>
      <c r="R319" t="str">
        <f>VLOOKUP(Medical_Examinations[[#This Row],[Customer ID]],Medical_Examinations[#All],8,FALSE)</f>
        <v>Yes</v>
      </c>
      <c r="S319">
        <f>VLOOKUP(Medical_Examinations[[#This Row],[Customer ID]],Medical_Examinations[#All],9,FALSE)</f>
        <v>1</v>
      </c>
      <c r="T319" t="str">
        <f>VLOOKUP(Medical_Examinations[[#This Row],[Customer ID]],'Medical Examinations'!A318:J2653,10,FALSE)</f>
        <v>Yes</v>
      </c>
    </row>
    <row r="320" spans="1:20" x14ac:dyDescent="0.3">
      <c r="A320" t="s">
        <v>4074</v>
      </c>
      <c r="B320" t="s">
        <v>6420</v>
      </c>
      <c r="C320" t="s">
        <v>6</v>
      </c>
      <c r="D320" t="s">
        <v>595</v>
      </c>
      <c r="E320" t="s">
        <v>596</v>
      </c>
      <c r="F320" s="3" t="str">
        <f>VLOOKUP(Hospitalisation_Details[[#This Row],[Customer ID]],Hospitalisation_Details[#All],6,FALSE)</f>
        <v>19-12-97</v>
      </c>
      <c r="G320">
        <f>VLOOKUP(Hospitalisation_Details[[#This Row],[Customer ID]],Hospitalisation_Details[#All],8,FALSE)</f>
        <v>25</v>
      </c>
      <c r="H320" t="str">
        <f>VLOOKUP(Hospitalisation_Details[[#This Row],[Customer ID]],Hospitalisation_Details[#All],12,FALSE)</f>
        <v>R1012</v>
      </c>
      <c r="I320" t="str">
        <f>VLOOKUP(Hospitalisation_Details[[#This Row],[Customer ID]],Hospitalisation_Details[#All],12,FALSE)</f>
        <v>R1012</v>
      </c>
      <c r="J320" t="str">
        <f>VLOOKUP(Hospitalisation_Details[[#This Row],[Customer ID]],Hospitalisation_Details[#All],11,FALSE)</f>
        <v>Tier - 3</v>
      </c>
      <c r="K320">
        <f>VLOOKUP(Hospitalisation_Details[[#This Row],[Customer ID]],Hospitalisation_Details[#All],9,FALSE)</f>
        <v>3021.81</v>
      </c>
      <c r="L320">
        <f>VLOOKUP(Medical_Examinations[[#This Row],[Customer ID]],Medical_Examinations[#All],2,FALSE)</f>
        <v>24.7</v>
      </c>
      <c r="M320" t="str">
        <f>VLOOKUP(Medical_Examinations[[#This Row],[Customer ID]],Medical_Examinations[#All],3,FALSE)</f>
        <v>Normal Weight</v>
      </c>
      <c r="N320">
        <f>VLOOKUP(Medical_Examinations[[#This Row],[Customer ID]],Medical_Examinations[#All],4,FALSE)</f>
        <v>10.25</v>
      </c>
      <c r="O320" t="str">
        <f>VLOOKUP(Medical_Examinations[[#This Row],[Customer ID]],Medical_Examinations[#All],5,FALSE)</f>
        <v>Diabetes</v>
      </c>
      <c r="P320" t="str">
        <f>VLOOKUP(Medical_Examinations[[#This Row],[Customer ID]],Medical_Examinations[#All],6,FALSE)</f>
        <v>No</v>
      </c>
      <c r="Q320" t="str">
        <f>VLOOKUP(Medical_Examinations[[#This Row],[Customer ID]],Medical_Examinations[#All],7,FALSE)</f>
        <v>No</v>
      </c>
      <c r="R320" t="str">
        <f>VLOOKUP(Medical_Examinations[[#This Row],[Customer ID]],Medical_Examinations[#All],8,FALSE)</f>
        <v>No</v>
      </c>
      <c r="S320">
        <f>VLOOKUP(Medical_Examinations[[#This Row],[Customer ID]],Medical_Examinations[#All],9,FALSE)</f>
        <v>3</v>
      </c>
      <c r="T320" t="str">
        <f>VLOOKUP(Medical_Examinations[[#This Row],[Customer ID]],'Medical Examinations'!A319:J2654,10,FALSE)</f>
        <v>No</v>
      </c>
    </row>
    <row r="321" spans="1:20" x14ac:dyDescent="0.3">
      <c r="A321" t="s">
        <v>4075</v>
      </c>
      <c r="B321" t="s">
        <v>6421</v>
      </c>
      <c r="C321" t="s">
        <v>3</v>
      </c>
      <c r="D321" t="s">
        <v>597</v>
      </c>
      <c r="E321" t="s">
        <v>598</v>
      </c>
      <c r="F321" s="3" t="str">
        <f>VLOOKUP(Hospitalisation_Details[[#This Row],[Customer ID]],Hospitalisation_Details[#All],6,FALSE)</f>
        <v>15-09-98</v>
      </c>
      <c r="G321">
        <f>VLOOKUP(Hospitalisation_Details[[#This Row],[Customer ID]],Hospitalisation_Details[#All],8,FALSE)</f>
        <v>24</v>
      </c>
      <c r="H321" t="str">
        <f>VLOOKUP(Hospitalisation_Details[[#This Row],[Customer ID]],Hospitalisation_Details[#All],12,FALSE)</f>
        <v>R1024</v>
      </c>
      <c r="I321" t="str">
        <f>VLOOKUP(Hospitalisation_Details[[#This Row],[Customer ID]],Hospitalisation_Details[#All],12,FALSE)</f>
        <v>R1024</v>
      </c>
      <c r="J321" t="str">
        <f>VLOOKUP(Hospitalisation_Details[[#This Row],[Customer ID]],Hospitalisation_Details[#All],11,FALSE)</f>
        <v>Tier - 3</v>
      </c>
      <c r="K321">
        <f>VLOOKUP(Hospitalisation_Details[[#This Row],[Customer ID]],Hospitalisation_Details[#All],9,FALSE)</f>
        <v>3044.21</v>
      </c>
      <c r="L321">
        <f>VLOOKUP(Medical_Examinations[[#This Row],[Customer ID]],Medical_Examinations[#All],2,FALSE)</f>
        <v>17.940000000000001</v>
      </c>
      <c r="M321" t="str">
        <f>VLOOKUP(Medical_Examinations[[#This Row],[Customer ID]],Medical_Examinations[#All],3,FALSE)</f>
        <v>Underweight</v>
      </c>
      <c r="N321">
        <f>VLOOKUP(Medical_Examinations[[#This Row],[Customer ID]],Medical_Examinations[#All],4,FALSE)</f>
        <v>9.77</v>
      </c>
      <c r="O321" t="str">
        <f>VLOOKUP(Medical_Examinations[[#This Row],[Customer ID]],Medical_Examinations[#All],5,FALSE)</f>
        <v>Diabetes</v>
      </c>
      <c r="P321" t="str">
        <f>VLOOKUP(Medical_Examinations[[#This Row],[Customer ID]],Medical_Examinations[#All],6,FALSE)</f>
        <v>No</v>
      </c>
      <c r="Q321" t="str">
        <f>VLOOKUP(Medical_Examinations[[#This Row],[Customer ID]],Medical_Examinations[#All],7,FALSE)</f>
        <v>No</v>
      </c>
      <c r="R321" t="str">
        <f>VLOOKUP(Medical_Examinations[[#This Row],[Customer ID]],Medical_Examinations[#All],8,FALSE)</f>
        <v>No</v>
      </c>
      <c r="S321">
        <f>VLOOKUP(Medical_Examinations[[#This Row],[Customer ID]],Medical_Examinations[#All],9,FALSE)</f>
        <v>0</v>
      </c>
      <c r="T321" t="str">
        <f>VLOOKUP(Medical_Examinations[[#This Row],[Customer ID]],'Medical Examinations'!A320:J2655,10,FALSE)</f>
        <v>Yes</v>
      </c>
    </row>
    <row r="322" spans="1:20" x14ac:dyDescent="0.3">
      <c r="A322" t="s">
        <v>4076</v>
      </c>
      <c r="B322" t="s">
        <v>6422</v>
      </c>
      <c r="C322" t="s">
        <v>3</v>
      </c>
      <c r="D322" t="s">
        <v>599</v>
      </c>
      <c r="E322" t="s">
        <v>600</v>
      </c>
      <c r="F322" s="3" t="str">
        <f>VLOOKUP(Hospitalisation_Details[[#This Row],[Customer ID]],Hospitalisation_Details[#All],6,FALSE)</f>
        <v>09-08-98</v>
      </c>
      <c r="G322">
        <f>VLOOKUP(Hospitalisation_Details[[#This Row],[Customer ID]],Hospitalisation_Details[#All],8,FALSE)</f>
        <v>24</v>
      </c>
      <c r="H322" t="str">
        <f>VLOOKUP(Hospitalisation_Details[[#This Row],[Customer ID]],Hospitalisation_Details[#All],12,FALSE)</f>
        <v>R1023</v>
      </c>
      <c r="I322" t="str">
        <f>VLOOKUP(Hospitalisation_Details[[#This Row],[Customer ID]],Hospitalisation_Details[#All],12,FALSE)</f>
        <v>R1023</v>
      </c>
      <c r="J322" t="str">
        <f>VLOOKUP(Hospitalisation_Details[[#This Row],[Customer ID]],Hospitalisation_Details[#All],11,FALSE)</f>
        <v>Tier - 1</v>
      </c>
      <c r="K322">
        <f>VLOOKUP(Hospitalisation_Details[[#This Row],[Customer ID]],Hospitalisation_Details[#All],9,FALSE)</f>
        <v>3046.06</v>
      </c>
      <c r="L322">
        <f>VLOOKUP(Medical_Examinations[[#This Row],[Customer ID]],Medical_Examinations[#All],2,FALSE)</f>
        <v>21.08</v>
      </c>
      <c r="M322" t="str">
        <f>VLOOKUP(Medical_Examinations[[#This Row],[Customer ID]],Medical_Examinations[#All],3,FALSE)</f>
        <v>Normal Weight</v>
      </c>
      <c r="N322">
        <f>VLOOKUP(Medical_Examinations[[#This Row],[Customer ID]],Medical_Examinations[#All],4,FALSE)</f>
        <v>4.83</v>
      </c>
      <c r="O322" t="str">
        <f>VLOOKUP(Medical_Examinations[[#This Row],[Customer ID]],Medical_Examinations[#All],5,FALSE)</f>
        <v>Normal</v>
      </c>
      <c r="P322" t="str">
        <f>VLOOKUP(Medical_Examinations[[#This Row],[Customer ID]],Medical_Examinations[#All],6,FALSE)</f>
        <v>No</v>
      </c>
      <c r="Q322" t="str">
        <f>VLOOKUP(Medical_Examinations[[#This Row],[Customer ID]],Medical_Examinations[#All],7,FALSE)</f>
        <v>No</v>
      </c>
      <c r="R322" t="str">
        <f>VLOOKUP(Medical_Examinations[[#This Row],[Customer ID]],Medical_Examinations[#All],8,FALSE)</f>
        <v>Yes</v>
      </c>
      <c r="S322">
        <f>VLOOKUP(Medical_Examinations[[#This Row],[Customer ID]],Medical_Examinations[#All],9,FALSE)</f>
        <v>1</v>
      </c>
      <c r="T322" t="str">
        <f>VLOOKUP(Medical_Examinations[[#This Row],[Customer ID]],'Medical Examinations'!A321:J2656,10,FALSE)</f>
        <v>Yes</v>
      </c>
    </row>
    <row r="323" spans="1:20" x14ac:dyDescent="0.3">
      <c r="A323" t="s">
        <v>4077</v>
      </c>
      <c r="B323" t="s">
        <v>6423</v>
      </c>
      <c r="C323" t="s">
        <v>6</v>
      </c>
      <c r="D323" t="s">
        <v>601</v>
      </c>
      <c r="E323" t="s">
        <v>602</v>
      </c>
      <c r="F323" s="3" t="str">
        <f>VLOOKUP(Hospitalisation_Details[[#This Row],[Customer ID]],Hospitalisation_Details[#All],6,FALSE)</f>
        <v>22-12-97</v>
      </c>
      <c r="G323">
        <f>VLOOKUP(Hospitalisation_Details[[#This Row],[Customer ID]],Hospitalisation_Details[#All],8,FALSE)</f>
        <v>25</v>
      </c>
      <c r="H323" t="str">
        <f>VLOOKUP(Hospitalisation_Details[[#This Row],[Customer ID]],Hospitalisation_Details[#All],12,FALSE)</f>
        <v>R1011</v>
      </c>
      <c r="I323" t="str">
        <f>VLOOKUP(Hospitalisation_Details[[#This Row],[Customer ID]],Hospitalisation_Details[#All],12,FALSE)</f>
        <v>R1011</v>
      </c>
      <c r="J323" t="str">
        <f>VLOOKUP(Hospitalisation_Details[[#This Row],[Customer ID]],Hospitalisation_Details[#All],11,FALSE)</f>
        <v>Tier - 2</v>
      </c>
      <c r="K323">
        <f>VLOOKUP(Hospitalisation_Details[[#This Row],[Customer ID]],Hospitalisation_Details[#All],9,FALSE)</f>
        <v>3051.73</v>
      </c>
      <c r="L323">
        <f>VLOOKUP(Medical_Examinations[[#This Row],[Customer ID]],Medical_Examinations[#All],2,FALSE)</f>
        <v>37.715000000000003</v>
      </c>
      <c r="M323" t="str">
        <f>VLOOKUP(Medical_Examinations[[#This Row],[Customer ID]],Medical_Examinations[#All],3,FALSE)</f>
        <v>Obesity</v>
      </c>
      <c r="N323">
        <f>VLOOKUP(Medical_Examinations[[#This Row],[Customer ID]],Medical_Examinations[#All],4,FALSE)</f>
        <v>10.86</v>
      </c>
      <c r="O323" t="str">
        <f>VLOOKUP(Medical_Examinations[[#This Row],[Customer ID]],Medical_Examinations[#All],5,FALSE)</f>
        <v>Diabetes</v>
      </c>
      <c r="P323" t="str">
        <f>VLOOKUP(Medical_Examinations[[#This Row],[Customer ID]],Medical_Examinations[#All],6,FALSE)</f>
        <v>Yes</v>
      </c>
      <c r="Q323" t="str">
        <f>VLOOKUP(Medical_Examinations[[#This Row],[Customer ID]],Medical_Examinations[#All],7,FALSE)</f>
        <v>No</v>
      </c>
      <c r="R323" t="str">
        <f>VLOOKUP(Medical_Examinations[[#This Row],[Customer ID]],Medical_Examinations[#All],8,FALSE)</f>
        <v>No</v>
      </c>
      <c r="S323">
        <f>VLOOKUP(Medical_Examinations[[#This Row],[Customer ID]],Medical_Examinations[#All],9,FALSE)</f>
        <v>0</v>
      </c>
      <c r="T323" t="str">
        <f>VLOOKUP(Medical_Examinations[[#This Row],[Customer ID]],'Medical Examinations'!A322:J2657,10,FALSE)</f>
        <v>No</v>
      </c>
    </row>
    <row r="324" spans="1:20" x14ac:dyDescent="0.3">
      <c r="A324" t="s">
        <v>4078</v>
      </c>
      <c r="B324" t="s">
        <v>6424</v>
      </c>
      <c r="C324" t="s">
        <v>6</v>
      </c>
      <c r="D324" t="s">
        <v>603</v>
      </c>
      <c r="E324" t="s">
        <v>533</v>
      </c>
      <c r="F324" s="3" t="str">
        <f>VLOOKUP(Hospitalisation_Details[[#This Row],[Customer ID]],Hospitalisation_Details[#All],6,FALSE)</f>
        <v>21-06-02</v>
      </c>
      <c r="G324">
        <f>VLOOKUP(Hospitalisation_Details[[#This Row],[Customer ID]],Hospitalisation_Details[#All],8,FALSE)</f>
        <v>20</v>
      </c>
      <c r="H324" t="str">
        <f>VLOOKUP(Hospitalisation_Details[[#This Row],[Customer ID]],Hospitalisation_Details[#All],12,FALSE)</f>
        <v>R1013</v>
      </c>
      <c r="I324" t="str">
        <f>VLOOKUP(Hospitalisation_Details[[#This Row],[Customer ID]],Hospitalisation_Details[#All],12,FALSE)</f>
        <v>R1013</v>
      </c>
      <c r="J324" t="str">
        <f>VLOOKUP(Hospitalisation_Details[[#This Row],[Customer ID]],Hospitalisation_Details[#All],11,FALSE)</f>
        <v>Tier - 3</v>
      </c>
      <c r="K324">
        <f>VLOOKUP(Hospitalisation_Details[[#This Row],[Customer ID]],Hospitalisation_Details[#All],9,FALSE)</f>
        <v>3056.39</v>
      </c>
      <c r="L324">
        <f>VLOOKUP(Medical_Examinations[[#This Row],[Customer ID]],Medical_Examinations[#All],2,FALSE)</f>
        <v>22.39</v>
      </c>
      <c r="M324" t="str">
        <f>VLOOKUP(Medical_Examinations[[#This Row],[Customer ID]],Medical_Examinations[#All],3,FALSE)</f>
        <v>Normal Weight</v>
      </c>
      <c r="N324">
        <f>VLOOKUP(Medical_Examinations[[#This Row],[Customer ID]],Medical_Examinations[#All],4,FALSE)</f>
        <v>9.5299999999999994</v>
      </c>
      <c r="O324" t="str">
        <f>VLOOKUP(Medical_Examinations[[#This Row],[Customer ID]],Medical_Examinations[#All],5,FALSE)</f>
        <v>Diabetes</v>
      </c>
      <c r="P324" t="str">
        <f>VLOOKUP(Medical_Examinations[[#This Row],[Customer ID]],Medical_Examinations[#All],6,FALSE)</f>
        <v>Yes</v>
      </c>
      <c r="Q324" t="str">
        <f>VLOOKUP(Medical_Examinations[[#This Row],[Customer ID]],Medical_Examinations[#All],7,FALSE)</f>
        <v>No</v>
      </c>
      <c r="R324" t="str">
        <f>VLOOKUP(Medical_Examinations[[#This Row],[Customer ID]],Medical_Examinations[#All],8,FALSE)</f>
        <v>No</v>
      </c>
      <c r="S324">
        <f>VLOOKUP(Medical_Examinations[[#This Row],[Customer ID]],Medical_Examinations[#All],9,FALSE)</f>
        <v>0</v>
      </c>
      <c r="T324" t="str">
        <f>VLOOKUP(Medical_Examinations[[#This Row],[Customer ID]],'Medical Examinations'!A323:J2658,10,FALSE)</f>
        <v>Yes</v>
      </c>
    </row>
    <row r="325" spans="1:20" x14ac:dyDescent="0.3">
      <c r="A325" t="s">
        <v>4079</v>
      </c>
      <c r="B325" t="s">
        <v>6425</v>
      </c>
      <c r="C325" t="s">
        <v>6</v>
      </c>
      <c r="D325" t="s">
        <v>299</v>
      </c>
      <c r="E325" t="s">
        <v>604</v>
      </c>
      <c r="F325" s="3" t="str">
        <f>VLOOKUP(Hospitalisation_Details[[#This Row],[Customer ID]],Hospitalisation_Details[#All],6,FALSE)</f>
        <v>26-09-94</v>
      </c>
      <c r="G325">
        <f>VLOOKUP(Hospitalisation_Details[[#This Row],[Customer ID]],Hospitalisation_Details[#All],8,FALSE)</f>
        <v>28</v>
      </c>
      <c r="H325" t="str">
        <f>VLOOKUP(Hospitalisation_Details[[#This Row],[Customer ID]],Hospitalisation_Details[#All],12,FALSE)</f>
        <v>R1012</v>
      </c>
      <c r="I325" t="str">
        <f>VLOOKUP(Hospitalisation_Details[[#This Row],[Customer ID]],Hospitalisation_Details[#All],12,FALSE)</f>
        <v>R1012</v>
      </c>
      <c r="J325" t="str">
        <f>VLOOKUP(Hospitalisation_Details[[#This Row],[Customer ID]],Hospitalisation_Details[#All],11,FALSE)</f>
        <v>Tier - 1</v>
      </c>
      <c r="K325">
        <f>VLOOKUP(Hospitalisation_Details[[#This Row],[Customer ID]],Hospitalisation_Details[#All],9,FALSE)</f>
        <v>3062.51</v>
      </c>
      <c r="L325">
        <f>VLOOKUP(Medical_Examinations[[#This Row],[Customer ID]],Medical_Examinations[#All],2,FALSE)</f>
        <v>28.78</v>
      </c>
      <c r="M325" t="str">
        <f>VLOOKUP(Medical_Examinations[[#This Row],[Customer ID]],Medical_Examinations[#All],3,FALSE)</f>
        <v>Overweight</v>
      </c>
      <c r="N325">
        <f>VLOOKUP(Medical_Examinations[[#This Row],[Customer ID]],Medical_Examinations[#All],4,FALSE)</f>
        <v>5.68</v>
      </c>
      <c r="O325" t="str">
        <f>VLOOKUP(Medical_Examinations[[#This Row],[Customer ID]],Medical_Examinations[#All],5,FALSE)</f>
        <v>Normal</v>
      </c>
      <c r="P325" t="str">
        <f>VLOOKUP(Medical_Examinations[[#This Row],[Customer ID]],Medical_Examinations[#All],6,FALSE)</f>
        <v>No</v>
      </c>
      <c r="Q325" t="str">
        <f>VLOOKUP(Medical_Examinations[[#This Row],[Customer ID]],Medical_Examinations[#All],7,FALSE)</f>
        <v>No</v>
      </c>
      <c r="R325" t="str">
        <f>VLOOKUP(Medical_Examinations[[#This Row],[Customer ID]],Medical_Examinations[#All],8,FALSE)</f>
        <v>No</v>
      </c>
      <c r="S325">
        <f>VLOOKUP(Medical_Examinations[[#This Row],[Customer ID]],Medical_Examinations[#All],9,FALSE)</f>
        <v>0</v>
      </c>
      <c r="T325" t="str">
        <f>VLOOKUP(Medical_Examinations[[#This Row],[Customer ID]],'Medical Examinations'!A324:J2659,10,FALSE)</f>
        <v>Yes</v>
      </c>
    </row>
    <row r="326" spans="1:20" x14ac:dyDescent="0.3">
      <c r="A326" t="s">
        <v>4080</v>
      </c>
      <c r="B326" t="s">
        <v>6426</v>
      </c>
      <c r="C326" t="s">
        <v>3</v>
      </c>
      <c r="D326" t="s">
        <v>605</v>
      </c>
      <c r="E326" t="s">
        <v>606</v>
      </c>
      <c r="F326" s="3" t="str">
        <f>VLOOKUP(Hospitalisation_Details[[#This Row],[Customer ID]],Hospitalisation_Details[#All],6,FALSE)</f>
        <v>01-10-89</v>
      </c>
      <c r="G326">
        <f>VLOOKUP(Hospitalisation_Details[[#This Row],[Customer ID]],Hospitalisation_Details[#All],8,FALSE)</f>
        <v>33</v>
      </c>
      <c r="H326" t="str">
        <f>VLOOKUP(Hospitalisation_Details[[#This Row],[Customer ID]],Hospitalisation_Details[#All],12,FALSE)</f>
        <v>R1012</v>
      </c>
      <c r="I326" t="str">
        <f>VLOOKUP(Hospitalisation_Details[[#This Row],[Customer ID]],Hospitalisation_Details[#All],12,FALSE)</f>
        <v>R1012</v>
      </c>
      <c r="J326" t="str">
        <f>VLOOKUP(Hospitalisation_Details[[#This Row],[Customer ID]],Hospitalisation_Details[#All],11,FALSE)</f>
        <v>Tier - 1</v>
      </c>
      <c r="K326">
        <f>VLOOKUP(Hospitalisation_Details[[#This Row],[Customer ID]],Hospitalisation_Details[#All],9,FALSE)</f>
        <v>3065.49</v>
      </c>
      <c r="L326">
        <f>VLOOKUP(Medical_Examinations[[#This Row],[Customer ID]],Medical_Examinations[#All],2,FALSE)</f>
        <v>18.329999999999998</v>
      </c>
      <c r="M326" t="str">
        <f>VLOOKUP(Medical_Examinations[[#This Row],[Customer ID]],Medical_Examinations[#All],3,FALSE)</f>
        <v>Underweight</v>
      </c>
      <c r="N326">
        <f>VLOOKUP(Medical_Examinations[[#This Row],[Customer ID]],Medical_Examinations[#All],4,FALSE)</f>
        <v>5.57</v>
      </c>
      <c r="O326" t="str">
        <f>VLOOKUP(Medical_Examinations[[#This Row],[Customer ID]],Medical_Examinations[#All],5,FALSE)</f>
        <v>Normal</v>
      </c>
      <c r="P326" t="str">
        <f>VLOOKUP(Medical_Examinations[[#This Row],[Customer ID]],Medical_Examinations[#All],6,FALSE)</f>
        <v>Yes</v>
      </c>
      <c r="Q326" t="str">
        <f>VLOOKUP(Medical_Examinations[[#This Row],[Customer ID]],Medical_Examinations[#All],7,FALSE)</f>
        <v>No</v>
      </c>
      <c r="R326" t="str">
        <f>VLOOKUP(Medical_Examinations[[#This Row],[Customer ID]],Medical_Examinations[#All],8,FALSE)</f>
        <v>No</v>
      </c>
      <c r="S326">
        <f>VLOOKUP(Medical_Examinations[[#This Row],[Customer ID]],Medical_Examinations[#All],9,FALSE)</f>
        <v>0</v>
      </c>
      <c r="T326" t="str">
        <f>VLOOKUP(Medical_Examinations[[#This Row],[Customer ID]],'Medical Examinations'!A325:J2660,10,FALSE)</f>
        <v>Yes</v>
      </c>
    </row>
    <row r="327" spans="1:20" x14ac:dyDescent="0.3">
      <c r="A327" t="s">
        <v>4081</v>
      </c>
      <c r="B327" t="s">
        <v>6427</v>
      </c>
      <c r="C327" t="s">
        <v>6</v>
      </c>
      <c r="D327" t="s">
        <v>607</v>
      </c>
      <c r="E327" t="s">
        <v>608</v>
      </c>
      <c r="F327" s="3" t="str">
        <f>VLOOKUP(Hospitalisation_Details[[#This Row],[Customer ID]],Hospitalisation_Details[#All],6,FALSE)</f>
        <v>10-09-95</v>
      </c>
      <c r="G327">
        <f>VLOOKUP(Hospitalisation_Details[[#This Row],[Customer ID]],Hospitalisation_Details[#All],8,FALSE)</f>
        <v>27</v>
      </c>
      <c r="H327" t="str">
        <f>VLOOKUP(Hospitalisation_Details[[#This Row],[Customer ID]],Hospitalisation_Details[#All],12,FALSE)</f>
        <v>R1017</v>
      </c>
      <c r="I327" t="str">
        <f>VLOOKUP(Hospitalisation_Details[[#This Row],[Customer ID]],Hospitalisation_Details[#All],12,FALSE)</f>
        <v>R1017</v>
      </c>
      <c r="J327" t="str">
        <f>VLOOKUP(Hospitalisation_Details[[#This Row],[Customer ID]],Hospitalisation_Details[#All],11,FALSE)</f>
        <v>Tier - 1</v>
      </c>
      <c r="K327">
        <f>VLOOKUP(Hospitalisation_Details[[#This Row],[Customer ID]],Hospitalisation_Details[#All],9,FALSE)</f>
        <v>3070.81</v>
      </c>
      <c r="L327">
        <f>VLOOKUP(Medical_Examinations[[#This Row],[Customer ID]],Medical_Examinations[#All],2,FALSE)</f>
        <v>26.39</v>
      </c>
      <c r="M327" t="str">
        <f>VLOOKUP(Medical_Examinations[[#This Row],[Customer ID]],Medical_Examinations[#All],3,FALSE)</f>
        <v>Overweight</v>
      </c>
      <c r="N327">
        <f>VLOOKUP(Medical_Examinations[[#This Row],[Customer ID]],Medical_Examinations[#All],4,FALSE)</f>
        <v>4.58</v>
      </c>
      <c r="O327" t="str">
        <f>VLOOKUP(Medical_Examinations[[#This Row],[Customer ID]],Medical_Examinations[#All],5,FALSE)</f>
        <v>Normal</v>
      </c>
      <c r="P327" t="str">
        <f>VLOOKUP(Medical_Examinations[[#This Row],[Customer ID]],Medical_Examinations[#All],6,FALSE)</f>
        <v>Yes</v>
      </c>
      <c r="Q327" t="str">
        <f>VLOOKUP(Medical_Examinations[[#This Row],[Customer ID]],Medical_Examinations[#All],7,FALSE)</f>
        <v>No</v>
      </c>
      <c r="R327" t="str">
        <f>VLOOKUP(Medical_Examinations[[#This Row],[Customer ID]],Medical_Examinations[#All],8,FALSE)</f>
        <v>No</v>
      </c>
      <c r="S327">
        <f>VLOOKUP(Medical_Examinations[[#This Row],[Customer ID]],Medical_Examinations[#All],9,FALSE)</f>
        <v>1</v>
      </c>
      <c r="T327" t="str">
        <f>VLOOKUP(Medical_Examinations[[#This Row],[Customer ID]],'Medical Examinations'!A326:J2661,10,FALSE)</f>
        <v>Yes</v>
      </c>
    </row>
    <row r="328" spans="1:20" x14ac:dyDescent="0.3">
      <c r="A328" t="s">
        <v>4082</v>
      </c>
      <c r="B328" t="s">
        <v>6428</v>
      </c>
      <c r="C328" t="s">
        <v>6</v>
      </c>
      <c r="D328" t="s">
        <v>439</v>
      </c>
      <c r="E328" t="s">
        <v>609</v>
      </c>
      <c r="F328" s="3" t="str">
        <f>VLOOKUP(Hospitalisation_Details[[#This Row],[Customer ID]],Hospitalisation_Details[#All],6,FALSE)</f>
        <v>13-10-01</v>
      </c>
      <c r="G328">
        <f>VLOOKUP(Hospitalisation_Details[[#This Row],[Customer ID]],Hospitalisation_Details[#All],8,FALSE)</f>
        <v>21</v>
      </c>
      <c r="H328" t="str">
        <f>VLOOKUP(Hospitalisation_Details[[#This Row],[Customer ID]],Hospitalisation_Details[#All],12,FALSE)</f>
        <v>R1012</v>
      </c>
      <c r="I328" t="str">
        <f>VLOOKUP(Hospitalisation_Details[[#This Row],[Customer ID]],Hospitalisation_Details[#All],12,FALSE)</f>
        <v>R1012</v>
      </c>
      <c r="J328" t="str">
        <f>VLOOKUP(Hospitalisation_Details[[#This Row],[Customer ID]],Hospitalisation_Details[#All],11,FALSE)</f>
        <v>Tier - 1</v>
      </c>
      <c r="K328">
        <f>VLOOKUP(Hospitalisation_Details[[#This Row],[Customer ID]],Hospitalisation_Details[#All],9,FALSE)</f>
        <v>3077.1</v>
      </c>
      <c r="L328">
        <f>VLOOKUP(Medical_Examinations[[#This Row],[Customer ID]],Medical_Examinations[#All],2,FALSE)</f>
        <v>19.260000000000002</v>
      </c>
      <c r="M328" t="str">
        <f>VLOOKUP(Medical_Examinations[[#This Row],[Customer ID]],Medical_Examinations[#All],3,FALSE)</f>
        <v>Normal Weight</v>
      </c>
      <c r="N328">
        <f>VLOOKUP(Medical_Examinations[[#This Row],[Customer ID]],Medical_Examinations[#All],4,FALSE)</f>
        <v>8.9600000000000009</v>
      </c>
      <c r="O328" t="str">
        <f>VLOOKUP(Medical_Examinations[[#This Row],[Customer ID]],Medical_Examinations[#All],5,FALSE)</f>
        <v>Diabetes</v>
      </c>
      <c r="P328" t="str">
        <f>VLOOKUP(Medical_Examinations[[#This Row],[Customer ID]],Medical_Examinations[#All],6,FALSE)</f>
        <v>Yes</v>
      </c>
      <c r="Q328" t="str">
        <f>VLOOKUP(Medical_Examinations[[#This Row],[Customer ID]],Medical_Examinations[#All],7,FALSE)</f>
        <v>No</v>
      </c>
      <c r="R328" t="str">
        <f>VLOOKUP(Medical_Examinations[[#This Row],[Customer ID]],Medical_Examinations[#All],8,FALSE)</f>
        <v>No</v>
      </c>
      <c r="S328">
        <f>VLOOKUP(Medical_Examinations[[#This Row],[Customer ID]],Medical_Examinations[#All],9,FALSE)</f>
        <v>1</v>
      </c>
      <c r="T328" t="str">
        <f>VLOOKUP(Medical_Examinations[[#This Row],[Customer ID]],'Medical Examinations'!A327:J2662,10,FALSE)</f>
        <v>Yes</v>
      </c>
    </row>
    <row r="329" spans="1:20" x14ac:dyDescent="0.3">
      <c r="A329" t="s">
        <v>4083</v>
      </c>
      <c r="B329" t="s">
        <v>6429</v>
      </c>
      <c r="C329" t="s">
        <v>6</v>
      </c>
      <c r="D329" t="s">
        <v>610</v>
      </c>
      <c r="E329" t="s">
        <v>611</v>
      </c>
      <c r="F329" s="3" t="str">
        <f>VLOOKUP(Hospitalisation_Details[[#This Row],[Customer ID]],Hospitalisation_Details[#All],6,FALSE)</f>
        <v>01-08-87</v>
      </c>
      <c r="G329">
        <f>VLOOKUP(Hospitalisation_Details[[#This Row],[Customer ID]],Hospitalisation_Details[#All],8,FALSE)</f>
        <v>35</v>
      </c>
      <c r="H329" t="str">
        <f>VLOOKUP(Hospitalisation_Details[[#This Row],[Customer ID]],Hospitalisation_Details[#All],12,FALSE)</f>
        <v>R1013</v>
      </c>
      <c r="I329" t="str">
        <f>VLOOKUP(Hospitalisation_Details[[#This Row],[Customer ID]],Hospitalisation_Details[#All],12,FALSE)</f>
        <v>R1013</v>
      </c>
      <c r="J329" t="str">
        <f>VLOOKUP(Hospitalisation_Details[[#This Row],[Customer ID]],Hospitalisation_Details[#All],11,FALSE)</f>
        <v>Tier - 2</v>
      </c>
      <c r="K329">
        <f>VLOOKUP(Hospitalisation_Details[[#This Row],[Customer ID]],Hospitalisation_Details[#All],9,FALSE)</f>
        <v>3088.06</v>
      </c>
      <c r="L329">
        <f>VLOOKUP(Medical_Examinations[[#This Row],[Customer ID]],Medical_Examinations[#All],2,FALSE)</f>
        <v>26.92</v>
      </c>
      <c r="M329" t="str">
        <f>VLOOKUP(Medical_Examinations[[#This Row],[Customer ID]],Medical_Examinations[#All],3,FALSE)</f>
        <v>Overweight</v>
      </c>
      <c r="N329">
        <f>VLOOKUP(Medical_Examinations[[#This Row],[Customer ID]],Medical_Examinations[#All],4,FALSE)</f>
        <v>6.09</v>
      </c>
      <c r="O329" t="str">
        <f>VLOOKUP(Medical_Examinations[[#This Row],[Customer ID]],Medical_Examinations[#All],5,FALSE)</f>
        <v>Prediabetes</v>
      </c>
      <c r="P329" t="str">
        <f>VLOOKUP(Medical_Examinations[[#This Row],[Customer ID]],Medical_Examinations[#All],6,FALSE)</f>
        <v>No</v>
      </c>
      <c r="Q329" t="str">
        <f>VLOOKUP(Medical_Examinations[[#This Row],[Customer ID]],Medical_Examinations[#All],7,FALSE)</f>
        <v>No</v>
      </c>
      <c r="R329" t="str">
        <f>VLOOKUP(Medical_Examinations[[#This Row],[Customer ID]],Medical_Examinations[#All],8,FALSE)</f>
        <v>No</v>
      </c>
      <c r="S329">
        <f>VLOOKUP(Medical_Examinations[[#This Row],[Customer ID]],Medical_Examinations[#All],9,FALSE)</f>
        <v>0</v>
      </c>
      <c r="T329" t="str">
        <f>VLOOKUP(Medical_Examinations[[#This Row],[Customer ID]],'Medical Examinations'!A328:J2663,10,FALSE)</f>
        <v>Yes</v>
      </c>
    </row>
    <row r="330" spans="1:20" x14ac:dyDescent="0.3">
      <c r="A330" t="s">
        <v>4084</v>
      </c>
      <c r="B330" t="s">
        <v>6430</v>
      </c>
      <c r="C330" t="s">
        <v>6</v>
      </c>
      <c r="D330" t="s">
        <v>430</v>
      </c>
      <c r="E330" t="s">
        <v>612</v>
      </c>
      <c r="F330" s="3" t="str">
        <f>VLOOKUP(Hospitalisation_Details[[#This Row],[Customer ID]],Hospitalisation_Details[#All],6,FALSE)</f>
        <v>25-06-99</v>
      </c>
      <c r="G330">
        <f>VLOOKUP(Hospitalisation_Details[[#This Row],[Customer ID]],Hospitalisation_Details[#All],8,FALSE)</f>
        <v>23</v>
      </c>
      <c r="H330" t="str">
        <f>VLOOKUP(Hospitalisation_Details[[#This Row],[Customer ID]],Hospitalisation_Details[#All],12,FALSE)</f>
        <v>R1021</v>
      </c>
      <c r="I330" t="str">
        <f>VLOOKUP(Hospitalisation_Details[[#This Row],[Customer ID]],Hospitalisation_Details[#All],12,FALSE)</f>
        <v>R1021</v>
      </c>
      <c r="J330" t="str">
        <f>VLOOKUP(Hospitalisation_Details[[#This Row],[Customer ID]],Hospitalisation_Details[#All],11,FALSE)</f>
        <v>Tier - 3</v>
      </c>
      <c r="K330">
        <f>VLOOKUP(Hospitalisation_Details[[#This Row],[Customer ID]],Hospitalisation_Details[#All],9,FALSE)</f>
        <v>3128.35</v>
      </c>
      <c r="L330">
        <f>VLOOKUP(Medical_Examinations[[#This Row],[Customer ID]],Medical_Examinations[#All],2,FALSE)</f>
        <v>19.73</v>
      </c>
      <c r="M330" t="str">
        <f>VLOOKUP(Medical_Examinations[[#This Row],[Customer ID]],Medical_Examinations[#All],3,FALSE)</f>
        <v>Normal Weight</v>
      </c>
      <c r="N330">
        <f>VLOOKUP(Medical_Examinations[[#This Row],[Customer ID]],Medical_Examinations[#All],4,FALSE)</f>
        <v>4.3600000000000003</v>
      </c>
      <c r="O330" t="str">
        <f>VLOOKUP(Medical_Examinations[[#This Row],[Customer ID]],Medical_Examinations[#All],5,FALSE)</f>
        <v>Normal</v>
      </c>
      <c r="P330" t="str">
        <f>VLOOKUP(Medical_Examinations[[#This Row],[Customer ID]],Medical_Examinations[#All],6,FALSE)</f>
        <v>No</v>
      </c>
      <c r="Q330" t="str">
        <f>VLOOKUP(Medical_Examinations[[#This Row],[Customer ID]],Medical_Examinations[#All],7,FALSE)</f>
        <v>No</v>
      </c>
      <c r="R330" t="str">
        <f>VLOOKUP(Medical_Examinations[[#This Row],[Customer ID]],Medical_Examinations[#All],8,FALSE)</f>
        <v>No</v>
      </c>
      <c r="S330">
        <f>VLOOKUP(Medical_Examinations[[#This Row],[Customer ID]],Medical_Examinations[#All],9,FALSE)</f>
        <v>0</v>
      </c>
      <c r="T330" t="str">
        <f>VLOOKUP(Medical_Examinations[[#This Row],[Customer ID]],'Medical Examinations'!A329:J2664,10,FALSE)</f>
        <v>Yes</v>
      </c>
    </row>
    <row r="331" spans="1:20" x14ac:dyDescent="0.3">
      <c r="A331" t="s">
        <v>4085</v>
      </c>
      <c r="B331" t="s">
        <v>6431</v>
      </c>
      <c r="C331" t="s">
        <v>6</v>
      </c>
      <c r="D331" t="s">
        <v>613</v>
      </c>
      <c r="E331" t="s">
        <v>614</v>
      </c>
      <c r="F331" s="3" t="str">
        <f>VLOOKUP(Hospitalisation_Details[[#This Row],[Customer ID]],Hospitalisation_Details[#All],6,FALSE)</f>
        <v>10-07-94</v>
      </c>
      <c r="G331">
        <f>VLOOKUP(Hospitalisation_Details[[#This Row],[Customer ID]],Hospitalisation_Details[#All],8,FALSE)</f>
        <v>28</v>
      </c>
      <c r="H331" t="str">
        <f>VLOOKUP(Hospitalisation_Details[[#This Row],[Customer ID]],Hospitalisation_Details[#All],12,FALSE)</f>
        <v>R1011</v>
      </c>
      <c r="I331" t="str">
        <f>VLOOKUP(Hospitalisation_Details[[#This Row],[Customer ID]],Hospitalisation_Details[#All],12,FALSE)</f>
        <v>R1011</v>
      </c>
      <c r="J331" t="str">
        <f>VLOOKUP(Hospitalisation_Details[[#This Row],[Customer ID]],Hospitalisation_Details[#All],11,FALSE)</f>
        <v>Tier - 1</v>
      </c>
      <c r="K331">
        <f>VLOOKUP(Hospitalisation_Details[[#This Row],[Customer ID]],Hospitalisation_Details[#All],9,FALSE)</f>
        <v>3161.45</v>
      </c>
      <c r="L331">
        <f>VLOOKUP(Medical_Examinations[[#This Row],[Customer ID]],Medical_Examinations[#All],2,FALSE)</f>
        <v>23.56</v>
      </c>
      <c r="M331" t="str">
        <f>VLOOKUP(Medical_Examinations[[#This Row],[Customer ID]],Medical_Examinations[#All],3,FALSE)</f>
        <v>Normal Weight</v>
      </c>
      <c r="N331">
        <f>VLOOKUP(Medical_Examinations[[#This Row],[Customer ID]],Medical_Examinations[#All],4,FALSE)</f>
        <v>11.74</v>
      </c>
      <c r="O331" t="str">
        <f>VLOOKUP(Medical_Examinations[[#This Row],[Customer ID]],Medical_Examinations[#All],5,FALSE)</f>
        <v>Diabetes</v>
      </c>
      <c r="P331" t="str">
        <f>VLOOKUP(Medical_Examinations[[#This Row],[Customer ID]],Medical_Examinations[#All],6,FALSE)</f>
        <v>Yes</v>
      </c>
      <c r="Q331" t="str">
        <f>VLOOKUP(Medical_Examinations[[#This Row],[Customer ID]],Medical_Examinations[#All],7,FALSE)</f>
        <v>No</v>
      </c>
      <c r="R331" t="str">
        <f>VLOOKUP(Medical_Examinations[[#This Row],[Customer ID]],Medical_Examinations[#All],8,FALSE)</f>
        <v>No</v>
      </c>
      <c r="S331">
        <f>VLOOKUP(Medical_Examinations[[#This Row],[Customer ID]],Medical_Examinations[#All],9,FALSE)</f>
        <v>0</v>
      </c>
      <c r="T331" t="str">
        <f>VLOOKUP(Medical_Examinations[[#This Row],[Customer ID]],'Medical Examinations'!A330:J2665,10,FALSE)</f>
        <v>Yes</v>
      </c>
    </row>
    <row r="332" spans="1:20" x14ac:dyDescent="0.3">
      <c r="A332" t="s">
        <v>4086</v>
      </c>
      <c r="B332" t="s">
        <v>6432</v>
      </c>
      <c r="C332" t="s">
        <v>6</v>
      </c>
      <c r="D332" t="s">
        <v>615</v>
      </c>
      <c r="E332" t="s">
        <v>616</v>
      </c>
      <c r="F332" s="3" t="str">
        <f>VLOOKUP(Hospitalisation_Details[[#This Row],[Customer ID]],Hospitalisation_Details[#All],6,FALSE)</f>
        <v>25-09-93</v>
      </c>
      <c r="G332">
        <f>VLOOKUP(Hospitalisation_Details[[#This Row],[Customer ID]],Hospitalisation_Details[#All],8,FALSE)</f>
        <v>29</v>
      </c>
      <c r="H332" t="str">
        <f>VLOOKUP(Hospitalisation_Details[[#This Row],[Customer ID]],Hospitalisation_Details[#All],12,FALSE)</f>
        <v>R1013</v>
      </c>
      <c r="I332" t="str">
        <f>VLOOKUP(Hospitalisation_Details[[#This Row],[Customer ID]],Hospitalisation_Details[#All],12,FALSE)</f>
        <v>R1013</v>
      </c>
      <c r="J332" t="str">
        <f>VLOOKUP(Hospitalisation_Details[[#This Row],[Customer ID]],Hospitalisation_Details[#All],11,FALSE)</f>
        <v>Tier - 3</v>
      </c>
      <c r="K332">
        <f>VLOOKUP(Hospitalisation_Details[[#This Row],[Customer ID]],Hospitalisation_Details[#All],9,FALSE)</f>
        <v>3162.02</v>
      </c>
      <c r="L332">
        <f>VLOOKUP(Medical_Examinations[[#This Row],[Customer ID]],Medical_Examinations[#All],2,FALSE)</f>
        <v>37.67</v>
      </c>
      <c r="M332" t="str">
        <f>VLOOKUP(Medical_Examinations[[#This Row],[Customer ID]],Medical_Examinations[#All],3,FALSE)</f>
        <v>Obesity</v>
      </c>
      <c r="N332">
        <f>VLOOKUP(Medical_Examinations[[#This Row],[Customer ID]],Medical_Examinations[#All],4,FALSE)</f>
        <v>5.89</v>
      </c>
      <c r="O332" t="str">
        <f>VLOOKUP(Medical_Examinations[[#This Row],[Customer ID]],Medical_Examinations[#All],5,FALSE)</f>
        <v>Prediabetes</v>
      </c>
      <c r="P332" t="str">
        <f>VLOOKUP(Medical_Examinations[[#This Row],[Customer ID]],Medical_Examinations[#All],6,FALSE)</f>
        <v>No</v>
      </c>
      <c r="Q332" t="str">
        <f>VLOOKUP(Medical_Examinations[[#This Row],[Customer ID]],Medical_Examinations[#All],7,FALSE)</f>
        <v>No</v>
      </c>
      <c r="R332" t="str">
        <f>VLOOKUP(Medical_Examinations[[#This Row],[Customer ID]],Medical_Examinations[#All],8,FALSE)</f>
        <v>No</v>
      </c>
      <c r="S332">
        <f>VLOOKUP(Medical_Examinations[[#This Row],[Customer ID]],Medical_Examinations[#All],9,FALSE)</f>
        <v>1</v>
      </c>
      <c r="T332" t="str">
        <f>VLOOKUP(Medical_Examinations[[#This Row],[Customer ID]],'Medical Examinations'!A331:J2666,10,FALSE)</f>
        <v>Yes</v>
      </c>
    </row>
    <row r="333" spans="1:20" x14ac:dyDescent="0.3">
      <c r="A333" t="s">
        <v>4087</v>
      </c>
      <c r="B333" t="s">
        <v>6433</v>
      </c>
      <c r="C333" t="s">
        <v>6</v>
      </c>
      <c r="D333" t="s">
        <v>595</v>
      </c>
      <c r="E333" t="s">
        <v>617</v>
      </c>
      <c r="F333" s="3" t="str">
        <f>VLOOKUP(Hospitalisation_Details[[#This Row],[Customer ID]],Hospitalisation_Details[#All],6,FALSE)</f>
        <v>29-08-01</v>
      </c>
      <c r="G333">
        <f>VLOOKUP(Hospitalisation_Details[[#This Row],[Customer ID]],Hospitalisation_Details[#All],8,FALSE)</f>
        <v>21</v>
      </c>
      <c r="H333" t="str">
        <f>VLOOKUP(Hospitalisation_Details[[#This Row],[Customer ID]],Hospitalisation_Details[#All],12,FALSE)</f>
        <v>R1024</v>
      </c>
      <c r="I333" t="str">
        <f>VLOOKUP(Hospitalisation_Details[[#This Row],[Customer ID]],Hospitalisation_Details[#All],12,FALSE)</f>
        <v>R1024</v>
      </c>
      <c r="J333" t="str">
        <f>VLOOKUP(Hospitalisation_Details[[#This Row],[Customer ID]],Hospitalisation_Details[#All],11,FALSE)</f>
        <v>Tier - 3</v>
      </c>
      <c r="K333">
        <f>VLOOKUP(Hospitalisation_Details[[#This Row],[Customer ID]],Hospitalisation_Details[#All],9,FALSE)</f>
        <v>3167.46</v>
      </c>
      <c r="L333">
        <f>VLOOKUP(Medical_Examinations[[#This Row],[Customer ID]],Medical_Examinations[#All],2,FALSE)</f>
        <v>18.73</v>
      </c>
      <c r="M333" t="str">
        <f>VLOOKUP(Medical_Examinations[[#This Row],[Customer ID]],Medical_Examinations[#All],3,FALSE)</f>
        <v>Normal Weight</v>
      </c>
      <c r="N333">
        <f>VLOOKUP(Medical_Examinations[[#This Row],[Customer ID]],Medical_Examinations[#All],4,FALSE)</f>
        <v>10.64</v>
      </c>
      <c r="O333" t="str">
        <f>VLOOKUP(Medical_Examinations[[#This Row],[Customer ID]],Medical_Examinations[#All],5,FALSE)</f>
        <v>Diabetes</v>
      </c>
      <c r="P333" t="str">
        <f>VLOOKUP(Medical_Examinations[[#This Row],[Customer ID]],Medical_Examinations[#All],6,FALSE)</f>
        <v>No</v>
      </c>
      <c r="Q333" t="str">
        <f>VLOOKUP(Medical_Examinations[[#This Row],[Customer ID]],Medical_Examinations[#All],7,FALSE)</f>
        <v>No</v>
      </c>
      <c r="R333" t="str">
        <f>VLOOKUP(Medical_Examinations[[#This Row],[Customer ID]],Medical_Examinations[#All],8,FALSE)</f>
        <v>No</v>
      </c>
      <c r="S333">
        <f>VLOOKUP(Medical_Examinations[[#This Row],[Customer ID]],Medical_Examinations[#All],9,FALSE)</f>
        <v>2</v>
      </c>
      <c r="T333" t="str">
        <f>VLOOKUP(Medical_Examinations[[#This Row],[Customer ID]],'Medical Examinations'!A332:J2667,10,FALSE)</f>
        <v>Yes</v>
      </c>
    </row>
    <row r="334" spans="1:20" x14ac:dyDescent="0.3">
      <c r="A334" t="s">
        <v>4088</v>
      </c>
      <c r="B334" t="s">
        <v>6434</v>
      </c>
      <c r="C334" t="s">
        <v>3</v>
      </c>
      <c r="D334" t="s">
        <v>618</v>
      </c>
      <c r="E334" t="s">
        <v>619</v>
      </c>
      <c r="F334" s="3" t="str">
        <f>VLOOKUP(Hospitalisation_Details[[#This Row],[Customer ID]],Hospitalisation_Details[#All],6,FALSE)</f>
        <v>25-10-94</v>
      </c>
      <c r="G334">
        <f>VLOOKUP(Hospitalisation_Details[[#This Row],[Customer ID]],Hospitalisation_Details[#All],8,FALSE)</f>
        <v>28</v>
      </c>
      <c r="H334" t="str">
        <f>VLOOKUP(Hospitalisation_Details[[#This Row],[Customer ID]],Hospitalisation_Details[#All],12,FALSE)</f>
        <v>R1013</v>
      </c>
      <c r="I334" t="str">
        <f>VLOOKUP(Hospitalisation_Details[[#This Row],[Customer ID]],Hospitalisation_Details[#All],12,FALSE)</f>
        <v>R1013</v>
      </c>
      <c r="J334" t="str">
        <f>VLOOKUP(Hospitalisation_Details[[#This Row],[Customer ID]],Hospitalisation_Details[#All],11,FALSE)</f>
        <v>Tier - 3</v>
      </c>
      <c r="K334">
        <f>VLOOKUP(Hospitalisation_Details[[#This Row],[Customer ID]],Hospitalisation_Details[#All],9,FALSE)</f>
        <v>3171.61</v>
      </c>
      <c r="L334">
        <f>VLOOKUP(Medical_Examinations[[#This Row],[Customer ID]],Medical_Examinations[#All],2,FALSE)</f>
        <v>33.090000000000003</v>
      </c>
      <c r="M334" t="str">
        <f>VLOOKUP(Medical_Examinations[[#This Row],[Customer ID]],Medical_Examinations[#All],3,FALSE)</f>
        <v>Obesity</v>
      </c>
      <c r="N334">
        <f>VLOOKUP(Medical_Examinations[[#This Row],[Customer ID]],Medical_Examinations[#All],4,FALSE)</f>
        <v>6.06</v>
      </c>
      <c r="O334" t="str">
        <f>VLOOKUP(Medical_Examinations[[#This Row],[Customer ID]],Medical_Examinations[#All],5,FALSE)</f>
        <v>Prediabetes</v>
      </c>
      <c r="P334" t="str">
        <f>VLOOKUP(Medical_Examinations[[#This Row],[Customer ID]],Medical_Examinations[#All],6,FALSE)</f>
        <v>No</v>
      </c>
      <c r="Q334" t="str">
        <f>VLOOKUP(Medical_Examinations[[#This Row],[Customer ID]],Medical_Examinations[#All],7,FALSE)</f>
        <v>No</v>
      </c>
      <c r="R334" t="str">
        <f>VLOOKUP(Medical_Examinations[[#This Row],[Customer ID]],Medical_Examinations[#All],8,FALSE)</f>
        <v>Yes</v>
      </c>
      <c r="S334">
        <f>VLOOKUP(Medical_Examinations[[#This Row],[Customer ID]],Medical_Examinations[#All],9,FALSE)</f>
        <v>1</v>
      </c>
      <c r="T334" t="str">
        <f>VLOOKUP(Medical_Examinations[[#This Row],[Customer ID]],'Medical Examinations'!A333:J2668,10,FALSE)</f>
        <v>Yes</v>
      </c>
    </row>
    <row r="335" spans="1:20" x14ac:dyDescent="0.3">
      <c r="A335" t="s">
        <v>4089</v>
      </c>
      <c r="B335" t="s">
        <v>6435</v>
      </c>
      <c r="C335" t="s">
        <v>6</v>
      </c>
      <c r="D335" t="s">
        <v>620</v>
      </c>
      <c r="E335" t="s">
        <v>621</v>
      </c>
      <c r="F335" s="3" t="str">
        <f>VLOOKUP(Hospitalisation_Details[[#This Row],[Customer ID]],Hospitalisation_Details[#All],6,FALSE)</f>
        <v>06-07-94</v>
      </c>
      <c r="G335">
        <f>VLOOKUP(Hospitalisation_Details[[#This Row],[Customer ID]],Hospitalisation_Details[#All],8,FALSE)</f>
        <v>28</v>
      </c>
      <c r="H335" t="str">
        <f>VLOOKUP(Hospitalisation_Details[[#This Row],[Customer ID]],Hospitalisation_Details[#All],12,FALSE)</f>
        <v>R1011</v>
      </c>
      <c r="I335" t="str">
        <f>VLOOKUP(Hospitalisation_Details[[#This Row],[Customer ID]],Hospitalisation_Details[#All],12,FALSE)</f>
        <v>R1011</v>
      </c>
      <c r="J335" t="str">
        <f>VLOOKUP(Hospitalisation_Details[[#This Row],[Customer ID]],Hospitalisation_Details[#All],11,FALSE)</f>
        <v>Tier - 1</v>
      </c>
      <c r="K335">
        <f>VLOOKUP(Hospitalisation_Details[[#This Row],[Customer ID]],Hospitalisation_Details[#All],9,FALSE)</f>
        <v>3172.02</v>
      </c>
      <c r="L335">
        <f>VLOOKUP(Medical_Examinations[[#This Row],[Customer ID]],Medical_Examinations[#All],2,FALSE)</f>
        <v>18.329999999999998</v>
      </c>
      <c r="M335" t="str">
        <f>VLOOKUP(Medical_Examinations[[#This Row],[Customer ID]],Medical_Examinations[#All],3,FALSE)</f>
        <v>Underweight</v>
      </c>
      <c r="N335">
        <f>VLOOKUP(Medical_Examinations[[#This Row],[Customer ID]],Medical_Examinations[#All],4,FALSE)</f>
        <v>7.46</v>
      </c>
      <c r="O335" t="str">
        <f>VLOOKUP(Medical_Examinations[[#This Row],[Customer ID]],Medical_Examinations[#All],5,FALSE)</f>
        <v>Diabetes</v>
      </c>
      <c r="P335" t="str">
        <f>VLOOKUP(Medical_Examinations[[#This Row],[Customer ID]],Medical_Examinations[#All],6,FALSE)</f>
        <v>Yes</v>
      </c>
      <c r="Q335" t="str">
        <f>VLOOKUP(Medical_Examinations[[#This Row],[Customer ID]],Medical_Examinations[#All],7,FALSE)</f>
        <v>No</v>
      </c>
      <c r="R335" t="str">
        <f>VLOOKUP(Medical_Examinations[[#This Row],[Customer ID]],Medical_Examinations[#All],8,FALSE)</f>
        <v>No</v>
      </c>
      <c r="S335">
        <f>VLOOKUP(Medical_Examinations[[#This Row],[Customer ID]],Medical_Examinations[#All],9,FALSE)</f>
        <v>1</v>
      </c>
      <c r="T335" t="str">
        <f>VLOOKUP(Medical_Examinations[[#This Row],[Customer ID]],'Medical Examinations'!A334:J2669,10,FALSE)</f>
        <v>Yes</v>
      </c>
    </row>
    <row r="336" spans="1:20" x14ac:dyDescent="0.3">
      <c r="A336" t="s">
        <v>4090</v>
      </c>
      <c r="B336" t="s">
        <v>6436</v>
      </c>
      <c r="C336" t="s">
        <v>3</v>
      </c>
      <c r="D336" t="s">
        <v>622</v>
      </c>
      <c r="E336" t="s">
        <v>623</v>
      </c>
      <c r="F336" s="3" t="str">
        <f>VLOOKUP(Hospitalisation_Details[[#This Row],[Customer ID]],Hospitalisation_Details[#All],6,FALSE)</f>
        <v>14-08-96</v>
      </c>
      <c r="G336">
        <f>VLOOKUP(Hospitalisation_Details[[#This Row],[Customer ID]],Hospitalisation_Details[#All],8,FALSE)</f>
        <v>26</v>
      </c>
      <c r="H336" t="str">
        <f>VLOOKUP(Hospitalisation_Details[[#This Row],[Customer ID]],Hospitalisation_Details[#All],12,FALSE)</f>
        <v>R1012</v>
      </c>
      <c r="I336" t="str">
        <f>VLOOKUP(Hospitalisation_Details[[#This Row],[Customer ID]],Hospitalisation_Details[#All],12,FALSE)</f>
        <v>R1012</v>
      </c>
      <c r="J336" t="str">
        <f>VLOOKUP(Hospitalisation_Details[[#This Row],[Customer ID]],Hospitalisation_Details[#All],11,FALSE)</f>
        <v>Tier - 2</v>
      </c>
      <c r="K336">
        <f>VLOOKUP(Hospitalisation_Details[[#This Row],[Customer ID]],Hospitalisation_Details[#All],9,FALSE)</f>
        <v>3176.29</v>
      </c>
      <c r="L336">
        <f>VLOOKUP(Medical_Examinations[[#This Row],[Customer ID]],Medical_Examinations[#All],2,FALSE)</f>
        <v>27.74</v>
      </c>
      <c r="M336" t="str">
        <f>VLOOKUP(Medical_Examinations[[#This Row],[Customer ID]],Medical_Examinations[#All],3,FALSE)</f>
        <v>Overweight</v>
      </c>
      <c r="N336">
        <f>VLOOKUP(Medical_Examinations[[#This Row],[Customer ID]],Medical_Examinations[#All],4,FALSE)</f>
        <v>4.68</v>
      </c>
      <c r="O336" t="str">
        <f>VLOOKUP(Medical_Examinations[[#This Row],[Customer ID]],Medical_Examinations[#All],5,FALSE)</f>
        <v>Normal</v>
      </c>
      <c r="P336" t="str">
        <f>VLOOKUP(Medical_Examinations[[#This Row],[Customer ID]],Medical_Examinations[#All],6,FALSE)</f>
        <v>Yes</v>
      </c>
      <c r="Q336" t="str">
        <f>VLOOKUP(Medical_Examinations[[#This Row],[Customer ID]],Medical_Examinations[#All],7,FALSE)</f>
        <v>No</v>
      </c>
      <c r="R336" t="str">
        <f>VLOOKUP(Medical_Examinations[[#This Row],[Customer ID]],Medical_Examinations[#All],8,FALSE)</f>
        <v>No</v>
      </c>
      <c r="S336">
        <f>VLOOKUP(Medical_Examinations[[#This Row],[Customer ID]],Medical_Examinations[#All],9,FALSE)</f>
        <v>2</v>
      </c>
      <c r="T336" t="str">
        <f>VLOOKUP(Medical_Examinations[[#This Row],[Customer ID]],'Medical Examinations'!A335:J2670,10,FALSE)</f>
        <v>Yes</v>
      </c>
    </row>
    <row r="337" spans="1:20" x14ac:dyDescent="0.3">
      <c r="A337" t="s">
        <v>4091</v>
      </c>
      <c r="B337" t="s">
        <v>6437</v>
      </c>
      <c r="C337" t="s">
        <v>6</v>
      </c>
      <c r="D337" t="s">
        <v>624</v>
      </c>
      <c r="E337" t="s">
        <v>625</v>
      </c>
      <c r="F337" s="3" t="str">
        <f>VLOOKUP(Hospitalisation_Details[[#This Row],[Customer ID]],Hospitalisation_Details[#All],6,FALSE)</f>
        <v>03-07-96</v>
      </c>
      <c r="G337">
        <f>VLOOKUP(Hospitalisation_Details[[#This Row],[Customer ID]],Hospitalisation_Details[#All],8,FALSE)</f>
        <v>26</v>
      </c>
      <c r="H337" t="str">
        <f>VLOOKUP(Hospitalisation_Details[[#This Row],[Customer ID]],Hospitalisation_Details[#All],12,FALSE)</f>
        <v>R1012</v>
      </c>
      <c r="I337" t="str">
        <f>VLOOKUP(Hospitalisation_Details[[#This Row],[Customer ID]],Hospitalisation_Details[#All],12,FALSE)</f>
        <v>R1012</v>
      </c>
      <c r="J337" t="str">
        <f>VLOOKUP(Hospitalisation_Details[[#This Row],[Customer ID]],Hospitalisation_Details[#All],11,FALSE)</f>
        <v>Tier - 1</v>
      </c>
      <c r="K337">
        <f>VLOOKUP(Hospitalisation_Details[[#This Row],[Customer ID]],Hospitalisation_Details[#All],9,FALSE)</f>
        <v>3176.82</v>
      </c>
      <c r="L337">
        <f>VLOOKUP(Medical_Examinations[[#This Row],[Customer ID]],Medical_Examinations[#All],2,FALSE)</f>
        <v>24.2</v>
      </c>
      <c r="M337" t="str">
        <f>VLOOKUP(Medical_Examinations[[#This Row],[Customer ID]],Medical_Examinations[#All],3,FALSE)</f>
        <v>Normal Weight</v>
      </c>
      <c r="N337">
        <f>VLOOKUP(Medical_Examinations[[#This Row],[Customer ID]],Medical_Examinations[#All],4,FALSE)</f>
        <v>6.15</v>
      </c>
      <c r="O337" t="str">
        <f>VLOOKUP(Medical_Examinations[[#This Row],[Customer ID]],Medical_Examinations[#All],5,FALSE)</f>
        <v>Prediabetes</v>
      </c>
      <c r="P337" t="str">
        <f>VLOOKUP(Medical_Examinations[[#This Row],[Customer ID]],Medical_Examinations[#All],6,FALSE)</f>
        <v>No</v>
      </c>
      <c r="Q337" t="str">
        <f>VLOOKUP(Medical_Examinations[[#This Row],[Customer ID]],Medical_Examinations[#All],7,FALSE)</f>
        <v>No</v>
      </c>
      <c r="R337" t="str">
        <f>VLOOKUP(Medical_Examinations[[#This Row],[Customer ID]],Medical_Examinations[#All],8,FALSE)</f>
        <v>No</v>
      </c>
      <c r="S337">
        <f>VLOOKUP(Medical_Examinations[[#This Row],[Customer ID]],Medical_Examinations[#All],9,FALSE)</f>
        <v>1</v>
      </c>
      <c r="T337" t="str">
        <f>VLOOKUP(Medical_Examinations[[#This Row],[Customer ID]],'Medical Examinations'!A336:J2671,10,FALSE)</f>
        <v>Yes</v>
      </c>
    </row>
    <row r="338" spans="1:20" x14ac:dyDescent="0.3">
      <c r="A338" t="s">
        <v>4092</v>
      </c>
      <c r="B338" t="s">
        <v>6438</v>
      </c>
      <c r="C338" t="s">
        <v>3</v>
      </c>
      <c r="D338" t="s">
        <v>626</v>
      </c>
      <c r="E338" t="s">
        <v>627</v>
      </c>
      <c r="F338" s="3" t="str">
        <f>VLOOKUP(Hospitalisation_Details[[#This Row],[Customer ID]],Hospitalisation_Details[#All],6,FALSE)</f>
        <v>23-09-00</v>
      </c>
      <c r="G338">
        <f>VLOOKUP(Hospitalisation_Details[[#This Row],[Customer ID]],Hospitalisation_Details[#All],8,FALSE)</f>
        <v>22</v>
      </c>
      <c r="H338" t="str">
        <f>VLOOKUP(Hospitalisation_Details[[#This Row],[Customer ID]],Hospitalisation_Details[#All],12,FALSE)</f>
        <v>R1012</v>
      </c>
      <c r="I338" t="str">
        <f>VLOOKUP(Hospitalisation_Details[[#This Row],[Customer ID]],Hospitalisation_Details[#All],12,FALSE)</f>
        <v>R1012</v>
      </c>
      <c r="J338" t="str">
        <f>VLOOKUP(Hospitalisation_Details[[#This Row],[Customer ID]],Hospitalisation_Details[#All],11,FALSE)</f>
        <v>Tier - 2</v>
      </c>
      <c r="K338">
        <f>VLOOKUP(Hospitalisation_Details[[#This Row],[Customer ID]],Hospitalisation_Details[#All],9,FALSE)</f>
        <v>3179.96</v>
      </c>
      <c r="L338">
        <f>VLOOKUP(Medical_Examinations[[#This Row],[Customer ID]],Medical_Examinations[#All],2,FALSE)</f>
        <v>22.03</v>
      </c>
      <c r="M338" t="str">
        <f>VLOOKUP(Medical_Examinations[[#This Row],[Customer ID]],Medical_Examinations[#All],3,FALSE)</f>
        <v>Normal Weight</v>
      </c>
      <c r="N338">
        <f>VLOOKUP(Medical_Examinations[[#This Row],[Customer ID]],Medical_Examinations[#All],4,FALSE)</f>
        <v>4.28</v>
      </c>
      <c r="O338" t="str">
        <f>VLOOKUP(Medical_Examinations[[#This Row],[Customer ID]],Medical_Examinations[#All],5,FALSE)</f>
        <v>Normal</v>
      </c>
      <c r="P338" t="str">
        <f>VLOOKUP(Medical_Examinations[[#This Row],[Customer ID]],Medical_Examinations[#All],6,FALSE)</f>
        <v>Yes</v>
      </c>
      <c r="Q338" t="str">
        <f>VLOOKUP(Medical_Examinations[[#This Row],[Customer ID]],Medical_Examinations[#All],7,FALSE)</f>
        <v>No</v>
      </c>
      <c r="R338" t="str">
        <f>VLOOKUP(Medical_Examinations[[#This Row],[Customer ID]],Medical_Examinations[#All],8,FALSE)</f>
        <v>No</v>
      </c>
      <c r="S338">
        <f>VLOOKUP(Medical_Examinations[[#This Row],[Customer ID]],Medical_Examinations[#All],9,FALSE)</f>
        <v>0</v>
      </c>
      <c r="T338" t="str">
        <f>VLOOKUP(Medical_Examinations[[#This Row],[Customer ID]],'Medical Examinations'!A337:J2672,10,FALSE)</f>
        <v>Yes</v>
      </c>
    </row>
    <row r="339" spans="1:20" x14ac:dyDescent="0.3">
      <c r="A339" t="s">
        <v>4093</v>
      </c>
      <c r="B339" t="s">
        <v>6439</v>
      </c>
      <c r="C339" t="s">
        <v>3</v>
      </c>
      <c r="D339" t="s">
        <v>628</v>
      </c>
      <c r="E339" t="s">
        <v>629</v>
      </c>
      <c r="F339" s="3" t="str">
        <f>VLOOKUP(Hospitalisation_Details[[#This Row],[Customer ID]],Hospitalisation_Details[#All],6,FALSE)</f>
        <v>02-09-01</v>
      </c>
      <c r="G339">
        <f>VLOOKUP(Hospitalisation_Details[[#This Row],[Customer ID]],Hospitalisation_Details[#All],8,FALSE)</f>
        <v>21</v>
      </c>
      <c r="H339" t="str">
        <f>VLOOKUP(Hospitalisation_Details[[#This Row],[Customer ID]],Hospitalisation_Details[#All],12,FALSE)</f>
        <v>R1013</v>
      </c>
      <c r="I339" t="str">
        <f>VLOOKUP(Hospitalisation_Details[[#This Row],[Customer ID]],Hospitalisation_Details[#All],12,FALSE)</f>
        <v>R1013</v>
      </c>
      <c r="J339" t="str">
        <f>VLOOKUP(Hospitalisation_Details[[#This Row],[Customer ID]],Hospitalisation_Details[#All],11,FALSE)</f>
        <v>Tier - 2</v>
      </c>
      <c r="K339">
        <f>VLOOKUP(Hospitalisation_Details[[#This Row],[Customer ID]],Hospitalisation_Details[#All],9,FALSE)</f>
        <v>3180.51</v>
      </c>
      <c r="L339">
        <f>VLOOKUP(Medical_Examinations[[#This Row],[Customer ID]],Medical_Examinations[#All],2,FALSE)</f>
        <v>26.885000000000002</v>
      </c>
      <c r="M339" t="str">
        <f>VLOOKUP(Medical_Examinations[[#This Row],[Customer ID]],Medical_Examinations[#All],3,FALSE)</f>
        <v>Overweight</v>
      </c>
      <c r="N339">
        <f>VLOOKUP(Medical_Examinations[[#This Row],[Customer ID]],Medical_Examinations[#All],4,FALSE)</f>
        <v>9.86</v>
      </c>
      <c r="O339" t="str">
        <f>VLOOKUP(Medical_Examinations[[#This Row],[Customer ID]],Medical_Examinations[#All],5,FALSE)</f>
        <v>Diabetes</v>
      </c>
      <c r="P339" t="str">
        <f>VLOOKUP(Medical_Examinations[[#This Row],[Customer ID]],Medical_Examinations[#All],6,FALSE)</f>
        <v>No</v>
      </c>
      <c r="Q339" t="str">
        <f>VLOOKUP(Medical_Examinations[[#This Row],[Customer ID]],Medical_Examinations[#All],7,FALSE)</f>
        <v>No</v>
      </c>
      <c r="R339" t="str">
        <f>VLOOKUP(Medical_Examinations[[#This Row],[Customer ID]],Medical_Examinations[#All],8,FALSE)</f>
        <v>No</v>
      </c>
      <c r="S339">
        <f>VLOOKUP(Medical_Examinations[[#This Row],[Customer ID]],Medical_Examinations[#All],9,FALSE)</f>
        <v>3</v>
      </c>
      <c r="T339" t="str">
        <f>VLOOKUP(Medical_Examinations[[#This Row],[Customer ID]],'Medical Examinations'!A338:J2673,10,FALSE)</f>
        <v>Yes</v>
      </c>
    </row>
    <row r="340" spans="1:20" x14ac:dyDescent="0.3">
      <c r="A340" t="s">
        <v>4094</v>
      </c>
      <c r="B340" t="s">
        <v>6440</v>
      </c>
      <c r="C340" t="s">
        <v>6</v>
      </c>
      <c r="D340" t="s">
        <v>318</v>
      </c>
      <c r="E340" t="s">
        <v>630</v>
      </c>
      <c r="F340" s="3" t="str">
        <f>VLOOKUP(Hospitalisation_Details[[#This Row],[Customer ID]],Hospitalisation_Details[#All],6,FALSE)</f>
        <v>11-10-96</v>
      </c>
      <c r="G340">
        <f>VLOOKUP(Hospitalisation_Details[[#This Row],[Customer ID]],Hospitalisation_Details[#All],8,FALSE)</f>
        <v>26</v>
      </c>
      <c r="H340" t="str">
        <f>VLOOKUP(Hospitalisation_Details[[#This Row],[Customer ID]],Hospitalisation_Details[#All],12,FALSE)</f>
        <v>R1012</v>
      </c>
      <c r="I340" t="str">
        <f>VLOOKUP(Hospitalisation_Details[[#This Row],[Customer ID]],Hospitalisation_Details[#All],12,FALSE)</f>
        <v>R1012</v>
      </c>
      <c r="J340" t="str">
        <f>VLOOKUP(Hospitalisation_Details[[#This Row],[Customer ID]],Hospitalisation_Details[#All],11,FALSE)</f>
        <v>Tier - 3</v>
      </c>
      <c r="K340">
        <f>VLOOKUP(Hospitalisation_Details[[#This Row],[Customer ID]],Hospitalisation_Details[#All],9,FALSE)</f>
        <v>3201.25</v>
      </c>
      <c r="L340">
        <f>VLOOKUP(Medical_Examinations[[#This Row],[Customer ID]],Medical_Examinations[#All],2,FALSE)</f>
        <v>16.36</v>
      </c>
      <c r="M340" t="str">
        <f>VLOOKUP(Medical_Examinations[[#This Row],[Customer ID]],Medical_Examinations[#All],3,FALSE)</f>
        <v>Underweight</v>
      </c>
      <c r="N340">
        <f>VLOOKUP(Medical_Examinations[[#This Row],[Customer ID]],Medical_Examinations[#All],4,FALSE)</f>
        <v>11.19</v>
      </c>
      <c r="O340" t="str">
        <f>VLOOKUP(Medical_Examinations[[#This Row],[Customer ID]],Medical_Examinations[#All],5,FALSE)</f>
        <v>Diabetes</v>
      </c>
      <c r="P340" t="str">
        <f>VLOOKUP(Medical_Examinations[[#This Row],[Customer ID]],Medical_Examinations[#All],6,FALSE)</f>
        <v>No</v>
      </c>
      <c r="Q340" t="str">
        <f>VLOOKUP(Medical_Examinations[[#This Row],[Customer ID]],Medical_Examinations[#All],7,FALSE)</f>
        <v>No</v>
      </c>
      <c r="R340" t="str">
        <f>VLOOKUP(Medical_Examinations[[#This Row],[Customer ID]],Medical_Examinations[#All],8,FALSE)</f>
        <v>No</v>
      </c>
      <c r="S340">
        <f>VLOOKUP(Medical_Examinations[[#This Row],[Customer ID]],Medical_Examinations[#All],9,FALSE)</f>
        <v>0</v>
      </c>
      <c r="T340" t="str">
        <f>VLOOKUP(Medical_Examinations[[#This Row],[Customer ID]],'Medical Examinations'!A339:J2674,10,FALSE)</f>
        <v>Yes</v>
      </c>
    </row>
    <row r="341" spans="1:20" x14ac:dyDescent="0.3">
      <c r="A341" t="s">
        <v>4095</v>
      </c>
      <c r="B341" t="s">
        <v>6441</v>
      </c>
      <c r="C341" t="s">
        <v>3</v>
      </c>
      <c r="D341" t="s">
        <v>631</v>
      </c>
      <c r="E341" t="s">
        <v>632</v>
      </c>
      <c r="F341" s="3" t="str">
        <f>VLOOKUP(Hospitalisation_Details[[#This Row],[Customer ID]],Hospitalisation_Details[#All],6,FALSE)</f>
        <v>05-07-97</v>
      </c>
      <c r="G341">
        <f>VLOOKUP(Hospitalisation_Details[[#This Row],[Customer ID]],Hospitalisation_Details[#All],8,FALSE)</f>
        <v>25</v>
      </c>
      <c r="H341" t="str">
        <f>VLOOKUP(Hospitalisation_Details[[#This Row],[Customer ID]],Hospitalisation_Details[#All],12,FALSE)</f>
        <v>R1024</v>
      </c>
      <c r="I341" t="str">
        <f>VLOOKUP(Hospitalisation_Details[[#This Row],[Customer ID]],Hospitalisation_Details[#All],12,FALSE)</f>
        <v>R1024</v>
      </c>
      <c r="J341" t="str">
        <f>VLOOKUP(Hospitalisation_Details[[#This Row],[Customer ID]],Hospitalisation_Details[#All],11,FALSE)</f>
        <v>Tier - 3</v>
      </c>
      <c r="K341">
        <f>VLOOKUP(Hospitalisation_Details[[#This Row],[Customer ID]],Hospitalisation_Details[#All],9,FALSE)</f>
        <v>3206.49</v>
      </c>
      <c r="L341">
        <f>VLOOKUP(Medical_Examinations[[#This Row],[Customer ID]],Medical_Examinations[#All],2,FALSE)</f>
        <v>32.299999999999997</v>
      </c>
      <c r="M341" t="str">
        <f>VLOOKUP(Medical_Examinations[[#This Row],[Customer ID]],Medical_Examinations[#All],3,FALSE)</f>
        <v>Obesity</v>
      </c>
      <c r="N341">
        <f>VLOOKUP(Medical_Examinations[[#This Row],[Customer ID]],Medical_Examinations[#All],4,FALSE)</f>
        <v>4.8899999999999997</v>
      </c>
      <c r="O341" t="str">
        <f>VLOOKUP(Medical_Examinations[[#This Row],[Customer ID]],Medical_Examinations[#All],5,FALSE)</f>
        <v>Normal</v>
      </c>
      <c r="P341" t="str">
        <f>VLOOKUP(Medical_Examinations[[#This Row],[Customer ID]],Medical_Examinations[#All],6,FALSE)</f>
        <v>Yes</v>
      </c>
      <c r="Q341" t="str">
        <f>VLOOKUP(Medical_Examinations[[#This Row],[Customer ID]],Medical_Examinations[#All],7,FALSE)</f>
        <v>No</v>
      </c>
      <c r="R341" t="str">
        <f>VLOOKUP(Medical_Examinations[[#This Row],[Customer ID]],Medical_Examinations[#All],8,FALSE)</f>
        <v>Yes</v>
      </c>
      <c r="S341">
        <f>VLOOKUP(Medical_Examinations[[#This Row],[Customer ID]],Medical_Examinations[#All],9,FALSE)</f>
        <v>1</v>
      </c>
      <c r="T341" t="str">
        <f>VLOOKUP(Medical_Examinations[[#This Row],[Customer ID]],'Medical Examinations'!A340:J2675,10,FALSE)</f>
        <v>No</v>
      </c>
    </row>
    <row r="342" spans="1:20" x14ac:dyDescent="0.3">
      <c r="A342" t="s">
        <v>4096</v>
      </c>
      <c r="B342" t="s">
        <v>6442</v>
      </c>
      <c r="C342" t="s">
        <v>3</v>
      </c>
      <c r="D342" t="s">
        <v>633</v>
      </c>
      <c r="E342" t="s">
        <v>634</v>
      </c>
      <c r="F342" s="3" t="str">
        <f>VLOOKUP(Hospitalisation_Details[[#This Row],[Customer ID]],Hospitalisation_Details[#All],6,FALSE)</f>
        <v>22-12-97</v>
      </c>
      <c r="G342">
        <f>VLOOKUP(Hospitalisation_Details[[#This Row],[Customer ID]],Hospitalisation_Details[#All],8,FALSE)</f>
        <v>25</v>
      </c>
      <c r="H342" t="str">
        <f>VLOOKUP(Hospitalisation_Details[[#This Row],[Customer ID]],Hospitalisation_Details[#All],12,FALSE)</f>
        <v>R1011</v>
      </c>
      <c r="I342" t="str">
        <f>VLOOKUP(Hospitalisation_Details[[#This Row],[Customer ID]],Hospitalisation_Details[#All],12,FALSE)</f>
        <v>R1011</v>
      </c>
      <c r="J342" t="str">
        <f>VLOOKUP(Hospitalisation_Details[[#This Row],[Customer ID]],Hospitalisation_Details[#All],11,FALSE)</f>
        <v>Tier - 3</v>
      </c>
      <c r="K342">
        <f>VLOOKUP(Hospitalisation_Details[[#This Row],[Customer ID]],Hospitalisation_Details[#All],9,FALSE)</f>
        <v>3208.79</v>
      </c>
      <c r="L342">
        <f>VLOOKUP(Medical_Examinations[[#This Row],[Customer ID]],Medical_Examinations[#All],2,FALSE)</f>
        <v>16.05</v>
      </c>
      <c r="M342" t="str">
        <f>VLOOKUP(Medical_Examinations[[#This Row],[Customer ID]],Medical_Examinations[#All],3,FALSE)</f>
        <v>Underweight</v>
      </c>
      <c r="N342">
        <f>VLOOKUP(Medical_Examinations[[#This Row],[Customer ID]],Medical_Examinations[#All],4,FALSE)</f>
        <v>4.3499999999999996</v>
      </c>
      <c r="O342" t="str">
        <f>VLOOKUP(Medical_Examinations[[#This Row],[Customer ID]],Medical_Examinations[#All],5,FALSE)</f>
        <v>Normal</v>
      </c>
      <c r="P342" t="str">
        <f>VLOOKUP(Medical_Examinations[[#This Row],[Customer ID]],Medical_Examinations[#All],6,FALSE)</f>
        <v>Yes</v>
      </c>
      <c r="Q342" t="str">
        <f>VLOOKUP(Medical_Examinations[[#This Row],[Customer ID]],Medical_Examinations[#All],7,FALSE)</f>
        <v>No</v>
      </c>
      <c r="R342" t="str">
        <f>VLOOKUP(Medical_Examinations[[#This Row],[Customer ID]],Medical_Examinations[#All],8,FALSE)</f>
        <v>No</v>
      </c>
      <c r="S342">
        <f>VLOOKUP(Medical_Examinations[[#This Row],[Customer ID]],Medical_Examinations[#All],9,FALSE)</f>
        <v>0</v>
      </c>
      <c r="T342" t="str">
        <f>VLOOKUP(Medical_Examinations[[#This Row],[Customer ID]],'Medical Examinations'!A341:J2676,10,FALSE)</f>
        <v>Yes</v>
      </c>
    </row>
    <row r="343" spans="1:20" x14ac:dyDescent="0.3">
      <c r="A343" t="s">
        <v>4097</v>
      </c>
      <c r="B343" t="s">
        <v>6443</v>
      </c>
      <c r="C343" t="s">
        <v>3</v>
      </c>
      <c r="D343" t="s">
        <v>635</v>
      </c>
      <c r="E343" t="s">
        <v>636</v>
      </c>
      <c r="F343" s="3" t="str">
        <f>VLOOKUP(Hospitalisation_Details[[#This Row],[Customer ID]],Hospitalisation_Details[#All],6,FALSE)</f>
        <v>06-07-97</v>
      </c>
      <c r="G343">
        <f>VLOOKUP(Hospitalisation_Details[[#This Row],[Customer ID]],Hospitalisation_Details[#All],8,FALSE)</f>
        <v>25</v>
      </c>
      <c r="H343" t="str">
        <f>VLOOKUP(Hospitalisation_Details[[#This Row],[Customer ID]],Hospitalisation_Details[#All],12,FALSE)</f>
        <v>R1024</v>
      </c>
      <c r="I343" t="str">
        <f>VLOOKUP(Hospitalisation_Details[[#This Row],[Customer ID]],Hospitalisation_Details[#All],12,FALSE)</f>
        <v>R1024</v>
      </c>
      <c r="J343" t="str">
        <f>VLOOKUP(Hospitalisation_Details[[#This Row],[Customer ID]],Hospitalisation_Details[#All],11,FALSE)</f>
        <v>Tier - 2</v>
      </c>
      <c r="K343">
        <f>VLOOKUP(Hospitalisation_Details[[#This Row],[Customer ID]],Hospitalisation_Details[#All],9,FALSE)</f>
        <v>3213.62</v>
      </c>
      <c r="L343">
        <f>VLOOKUP(Medical_Examinations[[#This Row],[Customer ID]],Medical_Examinations[#All],2,FALSE)</f>
        <v>29.07</v>
      </c>
      <c r="M343" t="str">
        <f>VLOOKUP(Medical_Examinations[[#This Row],[Customer ID]],Medical_Examinations[#All],3,FALSE)</f>
        <v>Overweight</v>
      </c>
      <c r="N343">
        <f>VLOOKUP(Medical_Examinations[[#This Row],[Customer ID]],Medical_Examinations[#All],4,FALSE)</f>
        <v>8.66</v>
      </c>
      <c r="O343" t="str">
        <f>VLOOKUP(Medical_Examinations[[#This Row],[Customer ID]],Medical_Examinations[#All],5,FALSE)</f>
        <v>Diabetes</v>
      </c>
      <c r="P343" t="str">
        <f>VLOOKUP(Medical_Examinations[[#This Row],[Customer ID]],Medical_Examinations[#All],6,FALSE)</f>
        <v>Yes</v>
      </c>
      <c r="Q343" t="str">
        <f>VLOOKUP(Medical_Examinations[[#This Row],[Customer ID]],Medical_Examinations[#All],7,FALSE)</f>
        <v>No</v>
      </c>
      <c r="R343" t="str">
        <f>VLOOKUP(Medical_Examinations[[#This Row],[Customer ID]],Medical_Examinations[#All],8,FALSE)</f>
        <v>No</v>
      </c>
      <c r="S343">
        <f>VLOOKUP(Medical_Examinations[[#This Row],[Customer ID]],Medical_Examinations[#All],9,FALSE)</f>
        <v>2</v>
      </c>
      <c r="T343" t="str">
        <f>VLOOKUP(Medical_Examinations[[#This Row],[Customer ID]],'Medical Examinations'!A342:J2677,10,FALSE)</f>
        <v>Yes</v>
      </c>
    </row>
    <row r="344" spans="1:20" x14ac:dyDescent="0.3">
      <c r="A344" t="s">
        <v>4098</v>
      </c>
      <c r="B344" t="s">
        <v>6444</v>
      </c>
      <c r="C344" t="s">
        <v>3</v>
      </c>
      <c r="D344" t="s">
        <v>192</v>
      </c>
      <c r="E344" t="s">
        <v>637</v>
      </c>
      <c r="F344" s="3" t="str">
        <f>VLOOKUP(Hospitalisation_Details[[#This Row],[Customer ID]],Hospitalisation_Details[#All],6,FALSE)</f>
        <v>02-08-97</v>
      </c>
      <c r="G344">
        <f>VLOOKUP(Hospitalisation_Details[[#This Row],[Customer ID]],Hospitalisation_Details[#All],8,FALSE)</f>
        <v>25</v>
      </c>
      <c r="H344" t="str">
        <f>VLOOKUP(Hospitalisation_Details[[#This Row],[Customer ID]],Hospitalisation_Details[#All],12,FALSE)</f>
        <v>R1013</v>
      </c>
      <c r="I344" t="str">
        <f>VLOOKUP(Hospitalisation_Details[[#This Row],[Customer ID]],Hospitalisation_Details[#All],12,FALSE)</f>
        <v>R1013</v>
      </c>
      <c r="J344" t="str">
        <f>VLOOKUP(Hospitalisation_Details[[#This Row],[Customer ID]],Hospitalisation_Details[#All],11,FALSE)</f>
        <v>Tier - 3</v>
      </c>
      <c r="K344">
        <f>VLOOKUP(Hospitalisation_Details[[#This Row],[Customer ID]],Hospitalisation_Details[#All],9,FALSE)</f>
        <v>3227.12</v>
      </c>
      <c r="L344">
        <f>VLOOKUP(Medical_Examinations[[#This Row],[Customer ID]],Medical_Examinations[#All],2,FALSE)</f>
        <v>17.43</v>
      </c>
      <c r="M344" t="str">
        <f>VLOOKUP(Medical_Examinations[[#This Row],[Customer ID]],Medical_Examinations[#All],3,FALSE)</f>
        <v>Underweight</v>
      </c>
      <c r="N344">
        <f>VLOOKUP(Medical_Examinations[[#This Row],[Customer ID]],Medical_Examinations[#All],4,FALSE)</f>
        <v>8.64</v>
      </c>
      <c r="O344" t="str">
        <f>VLOOKUP(Medical_Examinations[[#This Row],[Customer ID]],Medical_Examinations[#All],5,FALSE)</f>
        <v>Diabetes</v>
      </c>
      <c r="P344" t="str">
        <f>VLOOKUP(Medical_Examinations[[#This Row],[Customer ID]],Medical_Examinations[#All],6,FALSE)</f>
        <v>No</v>
      </c>
      <c r="Q344" t="str">
        <f>VLOOKUP(Medical_Examinations[[#This Row],[Customer ID]],Medical_Examinations[#All],7,FALSE)</f>
        <v>No</v>
      </c>
      <c r="R344" t="str">
        <f>VLOOKUP(Medical_Examinations[[#This Row],[Customer ID]],Medical_Examinations[#All],8,FALSE)</f>
        <v>No</v>
      </c>
      <c r="S344">
        <f>VLOOKUP(Medical_Examinations[[#This Row],[Customer ID]],Medical_Examinations[#All],9,FALSE)</f>
        <v>0</v>
      </c>
      <c r="T344" t="str">
        <f>VLOOKUP(Medical_Examinations[[#This Row],[Customer ID]],'Medical Examinations'!A343:J2678,10,FALSE)</f>
        <v>Yes</v>
      </c>
    </row>
    <row r="345" spans="1:20" x14ac:dyDescent="0.3">
      <c r="A345" t="s">
        <v>4099</v>
      </c>
      <c r="B345" t="s">
        <v>6445</v>
      </c>
      <c r="C345" t="s">
        <v>6</v>
      </c>
      <c r="D345" t="s">
        <v>638</v>
      </c>
      <c r="E345" t="s">
        <v>639</v>
      </c>
      <c r="F345" s="3" t="str">
        <f>VLOOKUP(Hospitalisation_Details[[#This Row],[Customer ID]],Hospitalisation_Details[#All],6,FALSE)</f>
        <v>02-09-97</v>
      </c>
      <c r="G345">
        <f>VLOOKUP(Hospitalisation_Details[[#This Row],[Customer ID]],Hospitalisation_Details[#All],8,FALSE)</f>
        <v>25</v>
      </c>
      <c r="H345" t="str">
        <f>VLOOKUP(Hospitalisation_Details[[#This Row],[Customer ID]],Hospitalisation_Details[#All],12,FALSE)</f>
        <v>R1013</v>
      </c>
      <c r="I345" t="str">
        <f>VLOOKUP(Hospitalisation_Details[[#This Row],[Customer ID]],Hospitalisation_Details[#All],12,FALSE)</f>
        <v>R1013</v>
      </c>
      <c r="J345" t="str">
        <f>VLOOKUP(Hospitalisation_Details[[#This Row],[Customer ID]],Hospitalisation_Details[#All],11,FALSE)</f>
        <v>Tier - 3</v>
      </c>
      <c r="K345">
        <f>VLOOKUP(Hospitalisation_Details[[#This Row],[Customer ID]],Hospitalisation_Details[#All],9,FALSE)</f>
        <v>3238.44</v>
      </c>
      <c r="L345">
        <f>VLOOKUP(Medical_Examinations[[#This Row],[Customer ID]],Medical_Examinations[#All],2,FALSE)</f>
        <v>19.329999999999998</v>
      </c>
      <c r="M345" t="str">
        <f>VLOOKUP(Medical_Examinations[[#This Row],[Customer ID]],Medical_Examinations[#All],3,FALSE)</f>
        <v>Normal Weight</v>
      </c>
      <c r="N345">
        <f>VLOOKUP(Medical_Examinations[[#This Row],[Customer ID]],Medical_Examinations[#All],4,FALSE)</f>
        <v>4.2699999999999996</v>
      </c>
      <c r="O345" t="str">
        <f>VLOOKUP(Medical_Examinations[[#This Row],[Customer ID]],Medical_Examinations[#All],5,FALSE)</f>
        <v>Normal</v>
      </c>
      <c r="P345" t="str">
        <f>VLOOKUP(Medical_Examinations[[#This Row],[Customer ID]],Medical_Examinations[#All],6,FALSE)</f>
        <v>No</v>
      </c>
      <c r="Q345" t="str">
        <f>VLOOKUP(Medical_Examinations[[#This Row],[Customer ID]],Medical_Examinations[#All],7,FALSE)</f>
        <v>No</v>
      </c>
      <c r="R345" t="str">
        <f>VLOOKUP(Medical_Examinations[[#This Row],[Customer ID]],Medical_Examinations[#All],8,FALSE)</f>
        <v>No</v>
      </c>
      <c r="S345">
        <f>VLOOKUP(Medical_Examinations[[#This Row],[Customer ID]],Medical_Examinations[#All],9,FALSE)</f>
        <v>0</v>
      </c>
      <c r="T345" t="str">
        <f>VLOOKUP(Medical_Examinations[[#This Row],[Customer ID]],'Medical Examinations'!A344:J2679,10,FALSE)</f>
        <v>Yes</v>
      </c>
    </row>
    <row r="346" spans="1:20" x14ac:dyDescent="0.3">
      <c r="A346" t="s">
        <v>4100</v>
      </c>
      <c r="B346" t="s">
        <v>6446</v>
      </c>
      <c r="C346" t="s">
        <v>3</v>
      </c>
      <c r="D346" t="s">
        <v>640</v>
      </c>
      <c r="E346" t="s">
        <v>641</v>
      </c>
      <c r="F346" s="3" t="str">
        <f>VLOOKUP(Hospitalisation_Details[[#This Row],[Customer ID]],Hospitalisation_Details[#All],6,FALSE)</f>
        <v>13-11-91</v>
      </c>
      <c r="G346">
        <f>VLOOKUP(Hospitalisation_Details[[#This Row],[Customer ID]],Hospitalisation_Details[#All],8,FALSE)</f>
        <v>31</v>
      </c>
      <c r="H346" t="str">
        <f>VLOOKUP(Hospitalisation_Details[[#This Row],[Customer ID]],Hospitalisation_Details[#All],12,FALSE)</f>
        <v>R1011</v>
      </c>
      <c r="I346" t="str">
        <f>VLOOKUP(Hospitalisation_Details[[#This Row],[Customer ID]],Hospitalisation_Details[#All],12,FALSE)</f>
        <v>R1011</v>
      </c>
      <c r="J346" t="str">
        <f>VLOOKUP(Hospitalisation_Details[[#This Row],[Customer ID]],Hospitalisation_Details[#All],11,FALSE)</f>
        <v>Tier - 2</v>
      </c>
      <c r="K346">
        <f>VLOOKUP(Hospitalisation_Details[[#This Row],[Customer ID]],Hospitalisation_Details[#All],9,FALSE)</f>
        <v>3260.2</v>
      </c>
      <c r="L346">
        <f>VLOOKUP(Medical_Examinations[[#This Row],[Customer ID]],Medical_Examinations[#All],2,FALSE)</f>
        <v>30.52</v>
      </c>
      <c r="M346" t="str">
        <f>VLOOKUP(Medical_Examinations[[#This Row],[Customer ID]],Medical_Examinations[#All],3,FALSE)</f>
        <v>Obesity</v>
      </c>
      <c r="N346">
        <f>VLOOKUP(Medical_Examinations[[#This Row],[Customer ID]],Medical_Examinations[#All],4,FALSE)</f>
        <v>4.21</v>
      </c>
      <c r="O346" t="str">
        <f>VLOOKUP(Medical_Examinations[[#This Row],[Customer ID]],Medical_Examinations[#All],5,FALSE)</f>
        <v>Normal</v>
      </c>
      <c r="P346" t="str">
        <f>VLOOKUP(Medical_Examinations[[#This Row],[Customer ID]],Medical_Examinations[#All],6,FALSE)</f>
        <v>No</v>
      </c>
      <c r="Q346" t="str">
        <f>VLOOKUP(Medical_Examinations[[#This Row],[Customer ID]],Medical_Examinations[#All],7,FALSE)</f>
        <v>No</v>
      </c>
      <c r="R346" t="str">
        <f>VLOOKUP(Medical_Examinations[[#This Row],[Customer ID]],Medical_Examinations[#All],8,FALSE)</f>
        <v>No</v>
      </c>
      <c r="S346">
        <f>VLOOKUP(Medical_Examinations[[#This Row],[Customer ID]],Medical_Examinations[#All],9,FALSE)</f>
        <v>1</v>
      </c>
      <c r="T346" t="str">
        <f>VLOOKUP(Medical_Examinations[[#This Row],[Customer ID]],'Medical Examinations'!A345:J2680,10,FALSE)</f>
        <v>Yes</v>
      </c>
    </row>
    <row r="347" spans="1:20" x14ac:dyDescent="0.3">
      <c r="A347" t="s">
        <v>4101</v>
      </c>
      <c r="B347" t="s">
        <v>6447</v>
      </c>
      <c r="C347" t="s">
        <v>6</v>
      </c>
      <c r="D347" t="s">
        <v>104</v>
      </c>
      <c r="E347" t="s">
        <v>642</v>
      </c>
      <c r="F347" s="3" t="str">
        <f>VLOOKUP(Hospitalisation_Details[[#This Row],[Customer ID]],Hospitalisation_Details[#All],6,FALSE)</f>
        <v>02-12-94</v>
      </c>
      <c r="G347">
        <f>VLOOKUP(Hospitalisation_Details[[#This Row],[Customer ID]],Hospitalisation_Details[#All],8,FALSE)</f>
        <v>28</v>
      </c>
      <c r="H347" t="str">
        <f>VLOOKUP(Hospitalisation_Details[[#This Row],[Customer ID]],Hospitalisation_Details[#All],12,FALSE)</f>
        <v>R1016</v>
      </c>
      <c r="I347" t="str">
        <f>VLOOKUP(Hospitalisation_Details[[#This Row],[Customer ID]],Hospitalisation_Details[#All],12,FALSE)</f>
        <v>R1016</v>
      </c>
      <c r="J347" t="str">
        <f>VLOOKUP(Hospitalisation_Details[[#This Row],[Customer ID]],Hospitalisation_Details[#All],11,FALSE)</f>
        <v>Tier - 1</v>
      </c>
      <c r="K347">
        <f>VLOOKUP(Hospitalisation_Details[[#This Row],[Customer ID]],Hospitalisation_Details[#All],9,FALSE)</f>
        <v>3268.85</v>
      </c>
      <c r="L347">
        <f>VLOOKUP(Medical_Examinations[[#This Row],[Customer ID]],Medical_Examinations[#All],2,FALSE)</f>
        <v>39.21</v>
      </c>
      <c r="M347" t="str">
        <f>VLOOKUP(Medical_Examinations[[#This Row],[Customer ID]],Medical_Examinations[#All],3,FALSE)</f>
        <v>Obesity</v>
      </c>
      <c r="N347">
        <f>VLOOKUP(Medical_Examinations[[#This Row],[Customer ID]],Medical_Examinations[#All],4,FALSE)</f>
        <v>5.04</v>
      </c>
      <c r="O347" t="str">
        <f>VLOOKUP(Medical_Examinations[[#This Row],[Customer ID]],Medical_Examinations[#All],5,FALSE)</f>
        <v>Normal</v>
      </c>
      <c r="P347" t="str">
        <f>VLOOKUP(Medical_Examinations[[#This Row],[Customer ID]],Medical_Examinations[#All],6,FALSE)</f>
        <v>No</v>
      </c>
      <c r="Q347" t="str">
        <f>VLOOKUP(Medical_Examinations[[#This Row],[Customer ID]],Medical_Examinations[#All],7,FALSE)</f>
        <v>No</v>
      </c>
      <c r="R347" t="str">
        <f>VLOOKUP(Medical_Examinations[[#This Row],[Customer ID]],Medical_Examinations[#All],8,FALSE)</f>
        <v>Yes</v>
      </c>
      <c r="S347">
        <f>VLOOKUP(Medical_Examinations[[#This Row],[Customer ID]],Medical_Examinations[#All],9,FALSE)</f>
        <v>1</v>
      </c>
      <c r="T347" t="str">
        <f>VLOOKUP(Medical_Examinations[[#This Row],[Customer ID]],'Medical Examinations'!A346:J2681,10,FALSE)</f>
        <v>Yes</v>
      </c>
    </row>
    <row r="348" spans="1:20" x14ac:dyDescent="0.3">
      <c r="A348" t="s">
        <v>4102</v>
      </c>
      <c r="B348" t="s">
        <v>6448</v>
      </c>
      <c r="C348" t="s">
        <v>3</v>
      </c>
      <c r="D348" t="s">
        <v>643</v>
      </c>
      <c r="E348" t="s">
        <v>644</v>
      </c>
      <c r="F348" s="3" t="str">
        <f>VLOOKUP(Hospitalisation_Details[[#This Row],[Customer ID]],Hospitalisation_Details[#All],6,FALSE)</f>
        <v>01-07-94</v>
      </c>
      <c r="G348">
        <f>VLOOKUP(Hospitalisation_Details[[#This Row],[Customer ID]],Hospitalisation_Details[#All],8,FALSE)</f>
        <v>28</v>
      </c>
      <c r="H348" t="str">
        <f>VLOOKUP(Hospitalisation_Details[[#This Row],[Customer ID]],Hospitalisation_Details[#All],12,FALSE)</f>
        <v>R1011</v>
      </c>
      <c r="I348" t="str">
        <f>VLOOKUP(Hospitalisation_Details[[#This Row],[Customer ID]],Hospitalisation_Details[#All],12,FALSE)</f>
        <v>R1011</v>
      </c>
      <c r="J348" t="str">
        <f>VLOOKUP(Hospitalisation_Details[[#This Row],[Customer ID]],Hospitalisation_Details[#All],11,FALSE)</f>
        <v>Tier - 3</v>
      </c>
      <c r="K348">
        <f>VLOOKUP(Hospitalisation_Details[[#This Row],[Customer ID]],Hospitalisation_Details[#All],9,FALSE)</f>
        <v>3277.16</v>
      </c>
      <c r="L348">
        <f>VLOOKUP(Medical_Examinations[[#This Row],[Customer ID]],Medical_Examinations[#All],2,FALSE)</f>
        <v>26.98</v>
      </c>
      <c r="M348" t="str">
        <f>VLOOKUP(Medical_Examinations[[#This Row],[Customer ID]],Medical_Examinations[#All],3,FALSE)</f>
        <v>Overweight</v>
      </c>
      <c r="N348">
        <f>VLOOKUP(Medical_Examinations[[#This Row],[Customer ID]],Medical_Examinations[#All],4,FALSE)</f>
        <v>5.21</v>
      </c>
      <c r="O348" t="str">
        <f>VLOOKUP(Medical_Examinations[[#This Row],[Customer ID]],Medical_Examinations[#All],5,FALSE)</f>
        <v>Normal</v>
      </c>
      <c r="P348" t="str">
        <f>VLOOKUP(Medical_Examinations[[#This Row],[Customer ID]],Medical_Examinations[#All],6,FALSE)</f>
        <v>Yes</v>
      </c>
      <c r="Q348" t="str">
        <f>VLOOKUP(Medical_Examinations[[#This Row],[Customer ID]],Medical_Examinations[#All],7,FALSE)</f>
        <v>No</v>
      </c>
      <c r="R348" t="str">
        <f>VLOOKUP(Medical_Examinations[[#This Row],[Customer ID]],Medical_Examinations[#All],8,FALSE)</f>
        <v>No</v>
      </c>
      <c r="S348">
        <f>VLOOKUP(Medical_Examinations[[#This Row],[Customer ID]],Medical_Examinations[#All],9,FALSE)</f>
        <v>2</v>
      </c>
      <c r="T348" t="str">
        <f>VLOOKUP(Medical_Examinations[[#This Row],[Customer ID]],'Medical Examinations'!A347:J2682,10,FALSE)</f>
        <v>Yes</v>
      </c>
    </row>
    <row r="349" spans="1:20" x14ac:dyDescent="0.3">
      <c r="A349" t="s">
        <v>4103</v>
      </c>
      <c r="B349" t="s">
        <v>6449</v>
      </c>
      <c r="C349" t="s">
        <v>3</v>
      </c>
      <c r="D349" t="s">
        <v>645</v>
      </c>
      <c r="E349" t="s">
        <v>646</v>
      </c>
      <c r="F349" s="3" t="str">
        <f>VLOOKUP(Hospitalisation_Details[[#This Row],[Customer ID]],Hospitalisation_Details[#All],6,FALSE)</f>
        <v>06-10-01</v>
      </c>
      <c r="G349">
        <f>VLOOKUP(Hospitalisation_Details[[#This Row],[Customer ID]],Hospitalisation_Details[#All],8,FALSE)</f>
        <v>21</v>
      </c>
      <c r="H349" t="str">
        <f>VLOOKUP(Hospitalisation_Details[[#This Row],[Customer ID]],Hospitalisation_Details[#All],12,FALSE)</f>
        <v>R1017</v>
      </c>
      <c r="I349" t="str">
        <f>VLOOKUP(Hospitalisation_Details[[#This Row],[Customer ID]],Hospitalisation_Details[#All],12,FALSE)</f>
        <v>R1017</v>
      </c>
      <c r="J349" t="str">
        <f>VLOOKUP(Hospitalisation_Details[[#This Row],[Customer ID]],Hospitalisation_Details[#All],11,FALSE)</f>
        <v>Tier - 1</v>
      </c>
      <c r="K349">
        <f>VLOOKUP(Hospitalisation_Details[[#This Row],[Customer ID]],Hospitalisation_Details[#All],9,FALSE)</f>
        <v>3279.87</v>
      </c>
      <c r="L349">
        <f>VLOOKUP(Medical_Examinations[[#This Row],[Customer ID]],Medical_Examinations[#All],2,FALSE)</f>
        <v>25.84</v>
      </c>
      <c r="M349" t="str">
        <f>VLOOKUP(Medical_Examinations[[#This Row],[Customer ID]],Medical_Examinations[#All],3,FALSE)</f>
        <v>Overweight</v>
      </c>
      <c r="N349">
        <f>VLOOKUP(Medical_Examinations[[#This Row],[Customer ID]],Medical_Examinations[#All],4,FALSE)</f>
        <v>8.83</v>
      </c>
      <c r="O349" t="str">
        <f>VLOOKUP(Medical_Examinations[[#This Row],[Customer ID]],Medical_Examinations[#All],5,FALSE)</f>
        <v>Diabetes</v>
      </c>
      <c r="P349" t="str">
        <f>VLOOKUP(Medical_Examinations[[#This Row],[Customer ID]],Medical_Examinations[#All],6,FALSE)</f>
        <v>No</v>
      </c>
      <c r="Q349" t="str">
        <f>VLOOKUP(Medical_Examinations[[#This Row],[Customer ID]],Medical_Examinations[#All],7,FALSE)</f>
        <v>No</v>
      </c>
      <c r="R349" t="str">
        <f>VLOOKUP(Medical_Examinations[[#This Row],[Customer ID]],Medical_Examinations[#All],8,FALSE)</f>
        <v>No</v>
      </c>
      <c r="S349">
        <f>VLOOKUP(Medical_Examinations[[#This Row],[Customer ID]],Medical_Examinations[#All],9,FALSE)</f>
        <v>0</v>
      </c>
      <c r="T349" t="str">
        <f>VLOOKUP(Medical_Examinations[[#This Row],[Customer ID]],'Medical Examinations'!A348:J2683,10,FALSE)</f>
        <v>No</v>
      </c>
    </row>
    <row r="350" spans="1:20" x14ac:dyDescent="0.3">
      <c r="A350" t="s">
        <v>4104</v>
      </c>
      <c r="B350" t="s">
        <v>6450</v>
      </c>
      <c r="C350" t="s">
        <v>6</v>
      </c>
      <c r="D350" t="s">
        <v>647</v>
      </c>
      <c r="E350" t="s">
        <v>648</v>
      </c>
      <c r="F350" s="3" t="str">
        <f>VLOOKUP(Hospitalisation_Details[[#This Row],[Customer ID]],Hospitalisation_Details[#All],6,FALSE)</f>
        <v>03-07-03</v>
      </c>
      <c r="G350">
        <f>VLOOKUP(Hospitalisation_Details[[#This Row],[Customer ID]],Hospitalisation_Details[#All],8,FALSE)</f>
        <v>19</v>
      </c>
      <c r="H350" t="str">
        <f>VLOOKUP(Hospitalisation_Details[[#This Row],[Customer ID]],Hospitalisation_Details[#All],12,FALSE)</f>
        <v>R1011</v>
      </c>
      <c r="I350" t="str">
        <f>VLOOKUP(Hospitalisation_Details[[#This Row],[Customer ID]],Hospitalisation_Details[#All],12,FALSE)</f>
        <v>R1011</v>
      </c>
      <c r="J350" t="str">
        <f>VLOOKUP(Hospitalisation_Details[[#This Row],[Customer ID]],Hospitalisation_Details[#All],11,FALSE)</f>
        <v>Tier - 3</v>
      </c>
      <c r="K350">
        <f>VLOOKUP(Hospitalisation_Details[[#This Row],[Customer ID]],Hospitalisation_Details[#All],9,FALSE)</f>
        <v>3280.22</v>
      </c>
      <c r="L350">
        <f>VLOOKUP(Medical_Examinations[[#This Row],[Customer ID]],Medical_Examinations[#All],2,FALSE)</f>
        <v>28.31</v>
      </c>
      <c r="M350" t="str">
        <f>VLOOKUP(Medical_Examinations[[#This Row],[Customer ID]],Medical_Examinations[#All],3,FALSE)</f>
        <v>Overweight</v>
      </c>
      <c r="N350">
        <f>VLOOKUP(Medical_Examinations[[#This Row],[Customer ID]],Medical_Examinations[#All],4,FALSE)</f>
        <v>8.4700000000000006</v>
      </c>
      <c r="O350" t="str">
        <f>VLOOKUP(Medical_Examinations[[#This Row],[Customer ID]],Medical_Examinations[#All],5,FALSE)</f>
        <v>Diabetes</v>
      </c>
      <c r="P350" t="str">
        <f>VLOOKUP(Medical_Examinations[[#This Row],[Customer ID]],Medical_Examinations[#All],6,FALSE)</f>
        <v>Yes</v>
      </c>
      <c r="Q350" t="str">
        <f>VLOOKUP(Medical_Examinations[[#This Row],[Customer ID]],Medical_Examinations[#All],7,FALSE)</f>
        <v>No</v>
      </c>
      <c r="R350" t="str">
        <f>VLOOKUP(Medical_Examinations[[#This Row],[Customer ID]],Medical_Examinations[#All],8,FALSE)</f>
        <v>No</v>
      </c>
      <c r="S350">
        <f>VLOOKUP(Medical_Examinations[[#This Row],[Customer ID]],Medical_Examinations[#All],9,FALSE)</f>
        <v>2</v>
      </c>
      <c r="T350" t="str">
        <f>VLOOKUP(Medical_Examinations[[#This Row],[Customer ID]],'Medical Examinations'!A349:J2684,10,FALSE)</f>
        <v>Yes</v>
      </c>
    </row>
    <row r="351" spans="1:20" x14ac:dyDescent="0.3">
      <c r="A351" t="s">
        <v>4105</v>
      </c>
      <c r="B351" t="s">
        <v>6451</v>
      </c>
      <c r="C351" t="s">
        <v>3</v>
      </c>
      <c r="D351" t="s">
        <v>649</v>
      </c>
      <c r="E351" t="s">
        <v>650</v>
      </c>
      <c r="F351" s="3" t="str">
        <f>VLOOKUP(Hospitalisation_Details[[#This Row],[Customer ID]],Hospitalisation_Details[#All],6,FALSE)</f>
        <v>17-11-96</v>
      </c>
      <c r="G351">
        <f>VLOOKUP(Hospitalisation_Details[[#This Row],[Customer ID]],Hospitalisation_Details[#All],8,FALSE)</f>
        <v>26</v>
      </c>
      <c r="H351" t="str">
        <f>VLOOKUP(Hospitalisation_Details[[#This Row],[Customer ID]],Hospitalisation_Details[#All],12,FALSE)</f>
        <v>R1012</v>
      </c>
      <c r="I351" t="str">
        <f>VLOOKUP(Hospitalisation_Details[[#This Row],[Customer ID]],Hospitalisation_Details[#All],12,FALSE)</f>
        <v>R1012</v>
      </c>
      <c r="J351" t="str">
        <f>VLOOKUP(Hospitalisation_Details[[#This Row],[Customer ID]],Hospitalisation_Details[#All],11,FALSE)</f>
        <v>Tier - 2</v>
      </c>
      <c r="K351">
        <f>VLOOKUP(Hospitalisation_Details[[#This Row],[Customer ID]],Hospitalisation_Details[#All],9,FALSE)</f>
        <v>3292.53</v>
      </c>
      <c r="L351">
        <f>VLOOKUP(Medical_Examinations[[#This Row],[Customer ID]],Medical_Examinations[#All],2,FALSE)</f>
        <v>23.94</v>
      </c>
      <c r="M351" t="str">
        <f>VLOOKUP(Medical_Examinations[[#This Row],[Customer ID]],Medical_Examinations[#All],3,FALSE)</f>
        <v>Normal Weight</v>
      </c>
      <c r="N351">
        <f>VLOOKUP(Medical_Examinations[[#This Row],[Customer ID]],Medical_Examinations[#All],4,FALSE)</f>
        <v>4.2</v>
      </c>
      <c r="O351" t="str">
        <f>VLOOKUP(Medical_Examinations[[#This Row],[Customer ID]],Medical_Examinations[#All],5,FALSE)</f>
        <v>Normal</v>
      </c>
      <c r="P351" t="str">
        <f>VLOOKUP(Medical_Examinations[[#This Row],[Customer ID]],Medical_Examinations[#All],6,FALSE)</f>
        <v>No</v>
      </c>
      <c r="Q351" t="str">
        <f>VLOOKUP(Medical_Examinations[[#This Row],[Customer ID]],Medical_Examinations[#All],7,FALSE)</f>
        <v>No</v>
      </c>
      <c r="R351" t="str">
        <f>VLOOKUP(Medical_Examinations[[#This Row],[Customer ID]],Medical_Examinations[#All],8,FALSE)</f>
        <v>No</v>
      </c>
      <c r="S351">
        <f>VLOOKUP(Medical_Examinations[[#This Row],[Customer ID]],Medical_Examinations[#All],9,FALSE)</f>
        <v>0</v>
      </c>
      <c r="T351" t="str">
        <f>VLOOKUP(Medical_Examinations[[#This Row],[Customer ID]],'Medical Examinations'!A350:J2685,10,FALSE)</f>
        <v>Yes</v>
      </c>
    </row>
    <row r="352" spans="1:20" x14ac:dyDescent="0.3">
      <c r="A352" t="s">
        <v>4106</v>
      </c>
      <c r="B352" t="s">
        <v>6452</v>
      </c>
      <c r="C352" t="s">
        <v>6</v>
      </c>
      <c r="D352" t="s">
        <v>651</v>
      </c>
      <c r="E352" t="s">
        <v>652</v>
      </c>
      <c r="F352" s="3" t="str">
        <f>VLOOKUP(Hospitalisation_Details[[#This Row],[Customer ID]],Hospitalisation_Details[#All],6,FALSE)</f>
        <v>05-12-03</v>
      </c>
      <c r="G352">
        <f>VLOOKUP(Hospitalisation_Details[[#This Row],[Customer ID]],Hospitalisation_Details[#All],8,FALSE)</f>
        <v>19</v>
      </c>
      <c r="H352" t="str">
        <f>VLOOKUP(Hospitalisation_Details[[#This Row],[Customer ID]],Hospitalisation_Details[#All],12,FALSE)</f>
        <v>R1025</v>
      </c>
      <c r="I352" t="str">
        <f>VLOOKUP(Hospitalisation_Details[[#This Row],[Customer ID]],Hospitalisation_Details[#All],12,FALSE)</f>
        <v>R1025</v>
      </c>
      <c r="J352" t="str">
        <f>VLOOKUP(Hospitalisation_Details[[#This Row],[Customer ID]],Hospitalisation_Details[#All],11,FALSE)</f>
        <v>Tier - 2</v>
      </c>
      <c r="K352">
        <f>VLOOKUP(Hospitalisation_Details[[#This Row],[Customer ID]],Hospitalisation_Details[#All],9,FALSE)</f>
        <v>3300.7</v>
      </c>
      <c r="L352">
        <f>VLOOKUP(Medical_Examinations[[#This Row],[Customer ID]],Medical_Examinations[#All],2,FALSE)</f>
        <v>20.03</v>
      </c>
      <c r="M352" t="str">
        <f>VLOOKUP(Medical_Examinations[[#This Row],[Customer ID]],Medical_Examinations[#All],3,FALSE)</f>
        <v>Normal Weight</v>
      </c>
      <c r="N352">
        <f>VLOOKUP(Medical_Examinations[[#This Row],[Customer ID]],Medical_Examinations[#All],4,FALSE)</f>
        <v>6.14</v>
      </c>
      <c r="O352" t="str">
        <f>VLOOKUP(Medical_Examinations[[#This Row],[Customer ID]],Medical_Examinations[#All],5,FALSE)</f>
        <v>Prediabetes</v>
      </c>
      <c r="P352" t="str">
        <f>VLOOKUP(Medical_Examinations[[#This Row],[Customer ID]],Medical_Examinations[#All],6,FALSE)</f>
        <v>Yes</v>
      </c>
      <c r="Q352" t="str">
        <f>VLOOKUP(Medical_Examinations[[#This Row],[Customer ID]],Medical_Examinations[#All],7,FALSE)</f>
        <v>No</v>
      </c>
      <c r="R352" t="str">
        <f>VLOOKUP(Medical_Examinations[[#This Row],[Customer ID]],Medical_Examinations[#All],8,FALSE)</f>
        <v>No</v>
      </c>
      <c r="S352">
        <f>VLOOKUP(Medical_Examinations[[#This Row],[Customer ID]],Medical_Examinations[#All],9,FALSE)</f>
        <v>0</v>
      </c>
      <c r="T352" t="str">
        <f>VLOOKUP(Medical_Examinations[[#This Row],[Customer ID]],'Medical Examinations'!A351:J2686,10,FALSE)</f>
        <v>Yes</v>
      </c>
    </row>
    <row r="353" spans="1:20" x14ac:dyDescent="0.3">
      <c r="A353" t="s">
        <v>4107</v>
      </c>
      <c r="B353" t="s">
        <v>6453</v>
      </c>
      <c r="C353" t="s">
        <v>3</v>
      </c>
      <c r="D353" t="s">
        <v>653</v>
      </c>
      <c r="E353" t="s">
        <v>654</v>
      </c>
      <c r="F353" s="3" t="str">
        <f>VLOOKUP(Hospitalisation_Details[[#This Row],[Customer ID]],Hospitalisation_Details[#All],6,FALSE)</f>
        <v>18-11-03</v>
      </c>
      <c r="G353">
        <f>VLOOKUP(Hospitalisation_Details[[#This Row],[Customer ID]],Hospitalisation_Details[#All],8,FALSE)</f>
        <v>19</v>
      </c>
      <c r="H353" t="str">
        <f>VLOOKUP(Hospitalisation_Details[[#This Row],[Customer ID]],Hospitalisation_Details[#All],12,FALSE)</f>
        <v>R1021</v>
      </c>
      <c r="I353" t="str">
        <f>VLOOKUP(Hospitalisation_Details[[#This Row],[Customer ID]],Hospitalisation_Details[#All],12,FALSE)</f>
        <v>R1021</v>
      </c>
      <c r="J353" t="str">
        <f>VLOOKUP(Hospitalisation_Details[[#This Row],[Customer ID]],Hospitalisation_Details[#All],11,FALSE)</f>
        <v>Tier - 1</v>
      </c>
      <c r="K353">
        <f>VLOOKUP(Hospitalisation_Details[[#This Row],[Customer ID]],Hospitalisation_Details[#All],9,FALSE)</f>
        <v>3308.46</v>
      </c>
      <c r="L353">
        <f>VLOOKUP(Medical_Examinations[[#This Row],[Customer ID]],Medical_Examinations[#All],2,FALSE)</f>
        <v>41.42</v>
      </c>
      <c r="M353" t="str">
        <f>VLOOKUP(Medical_Examinations[[#This Row],[Customer ID]],Medical_Examinations[#All],3,FALSE)</f>
        <v>Obesity</v>
      </c>
      <c r="N353">
        <f>VLOOKUP(Medical_Examinations[[#This Row],[Customer ID]],Medical_Examinations[#All],4,FALSE)</f>
        <v>6.07</v>
      </c>
      <c r="O353" t="str">
        <f>VLOOKUP(Medical_Examinations[[#This Row],[Customer ID]],Medical_Examinations[#All],5,FALSE)</f>
        <v>Prediabetes</v>
      </c>
      <c r="P353" t="str">
        <f>VLOOKUP(Medical_Examinations[[#This Row],[Customer ID]],Medical_Examinations[#All],6,FALSE)</f>
        <v>No</v>
      </c>
      <c r="Q353" t="str">
        <f>VLOOKUP(Medical_Examinations[[#This Row],[Customer ID]],Medical_Examinations[#All],7,FALSE)</f>
        <v>No</v>
      </c>
      <c r="R353" t="str">
        <f>VLOOKUP(Medical_Examinations[[#This Row],[Customer ID]],Medical_Examinations[#All],8,FALSE)</f>
        <v>No</v>
      </c>
      <c r="S353">
        <f>VLOOKUP(Medical_Examinations[[#This Row],[Customer ID]],Medical_Examinations[#All],9,FALSE)</f>
        <v>0</v>
      </c>
      <c r="T353" t="str">
        <f>VLOOKUP(Medical_Examinations[[#This Row],[Customer ID]],'Medical Examinations'!A352:J2687,10,FALSE)</f>
        <v>No</v>
      </c>
    </row>
    <row r="354" spans="1:20" x14ac:dyDescent="0.3">
      <c r="A354" t="s">
        <v>4108</v>
      </c>
      <c r="B354" t="s">
        <v>6454</v>
      </c>
      <c r="C354" t="s">
        <v>6</v>
      </c>
      <c r="D354" t="s">
        <v>655</v>
      </c>
      <c r="E354" t="s">
        <v>161</v>
      </c>
      <c r="F354" s="3" t="str">
        <f>VLOOKUP(Hospitalisation_Details[[#This Row],[Customer ID]],Hospitalisation_Details[#All],6,FALSE)</f>
        <v>20-06-97</v>
      </c>
      <c r="G354">
        <f>VLOOKUP(Hospitalisation_Details[[#This Row],[Customer ID]],Hospitalisation_Details[#All],8,FALSE)</f>
        <v>25</v>
      </c>
      <c r="H354" t="str">
        <f>VLOOKUP(Hospitalisation_Details[[#This Row],[Customer ID]],Hospitalisation_Details[#All],12,FALSE)</f>
        <v>R1017</v>
      </c>
      <c r="I354" t="str">
        <f>VLOOKUP(Hospitalisation_Details[[#This Row],[Customer ID]],Hospitalisation_Details[#All],12,FALSE)</f>
        <v>R1017</v>
      </c>
      <c r="J354" t="str">
        <f>VLOOKUP(Hospitalisation_Details[[#This Row],[Customer ID]],Hospitalisation_Details[#All],11,FALSE)</f>
        <v>Tier - 3</v>
      </c>
      <c r="K354">
        <f>VLOOKUP(Hospitalisation_Details[[#This Row],[Customer ID]],Hospitalisation_Details[#All],9,FALSE)</f>
        <v>3309.79</v>
      </c>
      <c r="L354">
        <f>VLOOKUP(Medical_Examinations[[#This Row],[Customer ID]],Medical_Examinations[#All],2,FALSE)</f>
        <v>36.67</v>
      </c>
      <c r="M354" t="str">
        <f>VLOOKUP(Medical_Examinations[[#This Row],[Customer ID]],Medical_Examinations[#All],3,FALSE)</f>
        <v>Obesity</v>
      </c>
      <c r="N354">
        <f>VLOOKUP(Medical_Examinations[[#This Row],[Customer ID]],Medical_Examinations[#All],4,FALSE)</f>
        <v>10.210000000000001</v>
      </c>
      <c r="O354" t="str">
        <f>VLOOKUP(Medical_Examinations[[#This Row],[Customer ID]],Medical_Examinations[#All],5,FALSE)</f>
        <v>Diabetes</v>
      </c>
      <c r="P354" t="str">
        <f>VLOOKUP(Medical_Examinations[[#This Row],[Customer ID]],Medical_Examinations[#All],6,FALSE)</f>
        <v>No</v>
      </c>
      <c r="Q354" t="str">
        <f>VLOOKUP(Medical_Examinations[[#This Row],[Customer ID]],Medical_Examinations[#All],7,FALSE)</f>
        <v>No</v>
      </c>
      <c r="R354" t="str">
        <f>VLOOKUP(Medical_Examinations[[#This Row],[Customer ID]],Medical_Examinations[#All],8,FALSE)</f>
        <v>No</v>
      </c>
      <c r="S354">
        <f>VLOOKUP(Medical_Examinations[[#This Row],[Customer ID]],Medical_Examinations[#All],9,FALSE)</f>
        <v>0</v>
      </c>
      <c r="T354" t="str">
        <f>VLOOKUP(Medical_Examinations[[#This Row],[Customer ID]],'Medical Examinations'!A353:J2688,10,FALSE)</f>
        <v>No</v>
      </c>
    </row>
    <row r="355" spans="1:20" x14ac:dyDescent="0.3">
      <c r="A355" t="s">
        <v>4109</v>
      </c>
      <c r="B355" t="s">
        <v>6455</v>
      </c>
      <c r="C355" t="s">
        <v>3</v>
      </c>
      <c r="D355" t="s">
        <v>656</v>
      </c>
      <c r="E355" t="s">
        <v>657</v>
      </c>
      <c r="F355" s="3" t="str">
        <f>VLOOKUP(Hospitalisation_Details[[#This Row],[Customer ID]],Hospitalisation_Details[#All],6,FALSE)</f>
        <v>01-09-91</v>
      </c>
      <c r="G355">
        <f>VLOOKUP(Hospitalisation_Details[[#This Row],[Customer ID]],Hospitalisation_Details[#All],8,FALSE)</f>
        <v>31</v>
      </c>
      <c r="H355" t="str">
        <f>VLOOKUP(Hospitalisation_Details[[#This Row],[Customer ID]],Hospitalisation_Details[#All],12,FALSE)</f>
        <v>R1013</v>
      </c>
      <c r="I355" t="str">
        <f>VLOOKUP(Hospitalisation_Details[[#This Row],[Customer ID]],Hospitalisation_Details[#All],12,FALSE)</f>
        <v>R1013</v>
      </c>
      <c r="J355" t="str">
        <f>VLOOKUP(Hospitalisation_Details[[#This Row],[Customer ID]],Hospitalisation_Details[#All],11,FALSE)</f>
        <v>Tier - 1</v>
      </c>
      <c r="K355">
        <f>VLOOKUP(Hospitalisation_Details[[#This Row],[Customer ID]],Hospitalisation_Details[#All],9,FALSE)</f>
        <v>3342.79</v>
      </c>
      <c r="L355">
        <f>VLOOKUP(Medical_Examinations[[#This Row],[Customer ID]],Medical_Examinations[#All],2,FALSE)</f>
        <v>27.645</v>
      </c>
      <c r="M355" t="str">
        <f>VLOOKUP(Medical_Examinations[[#This Row],[Customer ID]],Medical_Examinations[#All],3,FALSE)</f>
        <v>Overweight</v>
      </c>
      <c r="N355">
        <f>VLOOKUP(Medical_Examinations[[#This Row],[Customer ID]],Medical_Examinations[#All],4,FALSE)</f>
        <v>4.6900000000000004</v>
      </c>
      <c r="O355" t="str">
        <f>VLOOKUP(Medical_Examinations[[#This Row],[Customer ID]],Medical_Examinations[#All],5,FALSE)</f>
        <v>Normal</v>
      </c>
      <c r="P355" t="str">
        <f>VLOOKUP(Medical_Examinations[[#This Row],[Customer ID]],Medical_Examinations[#All],6,FALSE)</f>
        <v>No</v>
      </c>
      <c r="Q355" t="str">
        <f>VLOOKUP(Medical_Examinations[[#This Row],[Customer ID]],Medical_Examinations[#All],7,FALSE)</f>
        <v>No</v>
      </c>
      <c r="R355" t="str">
        <f>VLOOKUP(Medical_Examinations[[#This Row],[Customer ID]],Medical_Examinations[#All],8,FALSE)</f>
        <v>No</v>
      </c>
      <c r="S355">
        <f>VLOOKUP(Medical_Examinations[[#This Row],[Customer ID]],Medical_Examinations[#All],9,FALSE)</f>
        <v>0</v>
      </c>
      <c r="T355" t="str">
        <f>VLOOKUP(Medical_Examinations[[#This Row],[Customer ID]],'Medical Examinations'!A354:J2689,10,FALSE)</f>
        <v>No</v>
      </c>
    </row>
    <row r="356" spans="1:20" x14ac:dyDescent="0.3">
      <c r="A356" t="s">
        <v>4110</v>
      </c>
      <c r="B356" t="s">
        <v>6456</v>
      </c>
      <c r="C356" t="s">
        <v>3</v>
      </c>
      <c r="D356" t="s">
        <v>658</v>
      </c>
      <c r="E356" t="s">
        <v>659</v>
      </c>
      <c r="F356" s="3" t="str">
        <f>VLOOKUP(Hospitalisation_Details[[#This Row],[Customer ID]],Hospitalisation_Details[#All],6,FALSE)</f>
        <v>28-10-93</v>
      </c>
      <c r="G356">
        <f>VLOOKUP(Hospitalisation_Details[[#This Row],[Customer ID]],Hospitalisation_Details[#All],8,FALSE)</f>
        <v>29</v>
      </c>
      <c r="H356" t="str">
        <f>VLOOKUP(Hospitalisation_Details[[#This Row],[Customer ID]],Hospitalisation_Details[#All],12,FALSE)</f>
        <v>R1011</v>
      </c>
      <c r="I356" t="str">
        <f>VLOOKUP(Hospitalisation_Details[[#This Row],[Customer ID]],Hospitalisation_Details[#All],12,FALSE)</f>
        <v>R1011</v>
      </c>
      <c r="J356" t="str">
        <f>VLOOKUP(Hospitalisation_Details[[#This Row],[Customer ID]],Hospitalisation_Details[#All],11,FALSE)</f>
        <v>Tier - 1</v>
      </c>
      <c r="K356">
        <f>VLOOKUP(Hospitalisation_Details[[#This Row],[Customer ID]],Hospitalisation_Details[#All],9,FALSE)</f>
        <v>3353.28</v>
      </c>
      <c r="L356">
        <f>VLOOKUP(Medical_Examinations[[#This Row],[Customer ID]],Medical_Examinations[#All],2,FALSE)</f>
        <v>22.72</v>
      </c>
      <c r="M356" t="str">
        <f>VLOOKUP(Medical_Examinations[[#This Row],[Customer ID]],Medical_Examinations[#All],3,FALSE)</f>
        <v>Normal Weight</v>
      </c>
      <c r="N356">
        <f>VLOOKUP(Medical_Examinations[[#This Row],[Customer ID]],Medical_Examinations[#All],4,FALSE)</f>
        <v>5.71</v>
      </c>
      <c r="O356" t="str">
        <f>VLOOKUP(Medical_Examinations[[#This Row],[Customer ID]],Medical_Examinations[#All],5,FALSE)</f>
        <v>Prediabetes</v>
      </c>
      <c r="P356" t="str">
        <f>VLOOKUP(Medical_Examinations[[#This Row],[Customer ID]],Medical_Examinations[#All],6,FALSE)</f>
        <v>No</v>
      </c>
      <c r="Q356" t="str">
        <f>VLOOKUP(Medical_Examinations[[#This Row],[Customer ID]],Medical_Examinations[#All],7,FALSE)</f>
        <v>No</v>
      </c>
      <c r="R356" t="str">
        <f>VLOOKUP(Medical_Examinations[[#This Row],[Customer ID]],Medical_Examinations[#All],8,FALSE)</f>
        <v>No</v>
      </c>
      <c r="S356">
        <f>VLOOKUP(Medical_Examinations[[#This Row],[Customer ID]],Medical_Examinations[#All],9,FALSE)</f>
        <v>0</v>
      </c>
      <c r="T356" t="str">
        <f>VLOOKUP(Medical_Examinations[[#This Row],[Customer ID]],'Medical Examinations'!A355:J2690,10,FALSE)</f>
        <v>Yes</v>
      </c>
    </row>
    <row r="357" spans="1:20" x14ac:dyDescent="0.3">
      <c r="A357" t="s">
        <v>4111</v>
      </c>
      <c r="B357" t="s">
        <v>6457</v>
      </c>
      <c r="C357" t="s">
        <v>3</v>
      </c>
      <c r="D357" t="s">
        <v>660</v>
      </c>
      <c r="E357" t="s">
        <v>661</v>
      </c>
      <c r="F357" s="3" t="str">
        <f>VLOOKUP(Hospitalisation_Details[[#This Row],[Customer ID]],Hospitalisation_Details[#All],6,FALSE)</f>
        <v>23-06-95</v>
      </c>
      <c r="G357">
        <f>VLOOKUP(Hospitalisation_Details[[#This Row],[Customer ID]],Hospitalisation_Details[#All],8,FALSE)</f>
        <v>27</v>
      </c>
      <c r="H357" t="str">
        <f>VLOOKUP(Hospitalisation_Details[[#This Row],[Customer ID]],Hospitalisation_Details[#All],12,FALSE)</f>
        <v>R1012</v>
      </c>
      <c r="I357" t="str">
        <f>VLOOKUP(Hospitalisation_Details[[#This Row],[Customer ID]],Hospitalisation_Details[#All],12,FALSE)</f>
        <v>R1012</v>
      </c>
      <c r="J357" t="str">
        <f>VLOOKUP(Hospitalisation_Details[[#This Row],[Customer ID]],Hospitalisation_Details[#All],11,FALSE)</f>
        <v>Tier - 3</v>
      </c>
      <c r="K357">
        <f>VLOOKUP(Hospitalisation_Details[[#This Row],[Customer ID]],Hospitalisation_Details[#All],9,FALSE)</f>
        <v>3353.47</v>
      </c>
      <c r="L357">
        <f>VLOOKUP(Medical_Examinations[[#This Row],[Customer ID]],Medical_Examinations[#All],2,FALSE)</f>
        <v>36.520000000000003</v>
      </c>
      <c r="M357" t="str">
        <f>VLOOKUP(Medical_Examinations[[#This Row],[Customer ID]],Medical_Examinations[#All],3,FALSE)</f>
        <v>Obesity</v>
      </c>
      <c r="N357">
        <f>VLOOKUP(Medical_Examinations[[#This Row],[Customer ID]],Medical_Examinations[#All],4,FALSE)</f>
        <v>9.07</v>
      </c>
      <c r="O357" t="str">
        <f>VLOOKUP(Medical_Examinations[[#This Row],[Customer ID]],Medical_Examinations[#All],5,FALSE)</f>
        <v>Diabetes</v>
      </c>
      <c r="P357" t="str">
        <f>VLOOKUP(Medical_Examinations[[#This Row],[Customer ID]],Medical_Examinations[#All],6,FALSE)</f>
        <v>Yes</v>
      </c>
      <c r="Q357" t="str">
        <f>VLOOKUP(Medical_Examinations[[#This Row],[Customer ID]],Medical_Examinations[#All],7,FALSE)</f>
        <v>No</v>
      </c>
      <c r="R357" t="str">
        <f>VLOOKUP(Medical_Examinations[[#This Row],[Customer ID]],Medical_Examinations[#All],8,FALSE)</f>
        <v>Yes</v>
      </c>
      <c r="S357">
        <f>VLOOKUP(Medical_Examinations[[#This Row],[Customer ID]],Medical_Examinations[#All],9,FALSE)</f>
        <v>1</v>
      </c>
      <c r="T357" t="str">
        <f>VLOOKUP(Medical_Examinations[[#This Row],[Customer ID]],'Medical Examinations'!A356:J2691,10,FALSE)</f>
        <v>No</v>
      </c>
    </row>
    <row r="358" spans="1:20" x14ac:dyDescent="0.3">
      <c r="A358" t="s">
        <v>4112</v>
      </c>
      <c r="B358" t="s">
        <v>6458</v>
      </c>
      <c r="C358" t="s">
        <v>6</v>
      </c>
      <c r="D358" t="s">
        <v>662</v>
      </c>
      <c r="E358" t="s">
        <v>663</v>
      </c>
      <c r="F358" s="3" t="str">
        <f>VLOOKUP(Hospitalisation_Details[[#This Row],[Customer ID]],Hospitalisation_Details[#All],6,FALSE)</f>
        <v>07-10-93</v>
      </c>
      <c r="G358">
        <f>VLOOKUP(Hospitalisation_Details[[#This Row],[Customer ID]],Hospitalisation_Details[#All],8,FALSE)</f>
        <v>29</v>
      </c>
      <c r="H358" t="str">
        <f>VLOOKUP(Hospitalisation_Details[[#This Row],[Customer ID]],Hospitalisation_Details[#All],12,FALSE)</f>
        <v>R1013</v>
      </c>
      <c r="I358" t="str">
        <f>VLOOKUP(Hospitalisation_Details[[#This Row],[Customer ID]],Hospitalisation_Details[#All],12,FALSE)</f>
        <v>R1013</v>
      </c>
      <c r="J358" t="str">
        <f>VLOOKUP(Hospitalisation_Details[[#This Row],[Customer ID]],Hospitalisation_Details[#All],11,FALSE)</f>
        <v>Tier - 2</v>
      </c>
      <c r="K358">
        <f>VLOOKUP(Hospitalisation_Details[[#This Row],[Customer ID]],Hospitalisation_Details[#All],9,FALSE)</f>
        <v>3366.67</v>
      </c>
      <c r="L358">
        <f>VLOOKUP(Medical_Examinations[[#This Row],[Customer ID]],Medical_Examinations[#All],2,FALSE)</f>
        <v>33.96</v>
      </c>
      <c r="M358" t="str">
        <f>VLOOKUP(Medical_Examinations[[#This Row],[Customer ID]],Medical_Examinations[#All],3,FALSE)</f>
        <v>Obesity</v>
      </c>
      <c r="N358">
        <f>VLOOKUP(Medical_Examinations[[#This Row],[Customer ID]],Medical_Examinations[#All],4,FALSE)</f>
        <v>4.99</v>
      </c>
      <c r="O358" t="str">
        <f>VLOOKUP(Medical_Examinations[[#This Row],[Customer ID]],Medical_Examinations[#All],5,FALSE)</f>
        <v>Normal</v>
      </c>
      <c r="P358" t="str">
        <f>VLOOKUP(Medical_Examinations[[#This Row],[Customer ID]],Medical_Examinations[#All],6,FALSE)</f>
        <v>No</v>
      </c>
      <c r="Q358" t="str">
        <f>VLOOKUP(Medical_Examinations[[#This Row],[Customer ID]],Medical_Examinations[#All],7,FALSE)</f>
        <v>No</v>
      </c>
      <c r="R358" t="str">
        <f>VLOOKUP(Medical_Examinations[[#This Row],[Customer ID]],Medical_Examinations[#All],8,FALSE)</f>
        <v>No</v>
      </c>
      <c r="S358">
        <f>VLOOKUP(Medical_Examinations[[#This Row],[Customer ID]],Medical_Examinations[#All],9,FALSE)</f>
        <v>0</v>
      </c>
      <c r="T358" t="str">
        <f>VLOOKUP(Medical_Examinations[[#This Row],[Customer ID]],'Medical Examinations'!A357:J2692,10,FALSE)</f>
        <v>Yes</v>
      </c>
    </row>
    <row r="359" spans="1:20" x14ac:dyDescent="0.3">
      <c r="A359" t="s">
        <v>4113</v>
      </c>
      <c r="B359" t="s">
        <v>6459</v>
      </c>
      <c r="C359" t="s">
        <v>6</v>
      </c>
      <c r="D359" t="s">
        <v>664</v>
      </c>
      <c r="E359" t="s">
        <v>665</v>
      </c>
      <c r="F359" s="3" t="str">
        <f>VLOOKUP(Hospitalisation_Details[[#This Row],[Customer ID]],Hospitalisation_Details[#All],6,FALSE)</f>
        <v>14-12-96</v>
      </c>
      <c r="G359">
        <f>VLOOKUP(Hospitalisation_Details[[#This Row],[Customer ID]],Hospitalisation_Details[#All],8,FALSE)</f>
        <v>26</v>
      </c>
      <c r="H359" t="str">
        <f>VLOOKUP(Hospitalisation_Details[[#This Row],[Customer ID]],Hospitalisation_Details[#All],12,FALSE)</f>
        <v>R1011</v>
      </c>
      <c r="I359" t="str">
        <f>VLOOKUP(Hospitalisation_Details[[#This Row],[Customer ID]],Hospitalisation_Details[#All],12,FALSE)</f>
        <v>R1011</v>
      </c>
      <c r="J359" t="str">
        <f>VLOOKUP(Hospitalisation_Details[[#This Row],[Customer ID]],Hospitalisation_Details[#All],11,FALSE)</f>
        <v>Tier - 1</v>
      </c>
      <c r="K359">
        <f>VLOOKUP(Hospitalisation_Details[[#This Row],[Customer ID]],Hospitalisation_Details[#All],9,FALSE)</f>
        <v>3378.91</v>
      </c>
      <c r="L359">
        <f>VLOOKUP(Medical_Examinations[[#This Row],[Customer ID]],Medical_Examinations[#All],2,FALSE)</f>
        <v>26.695</v>
      </c>
      <c r="M359" t="str">
        <f>VLOOKUP(Medical_Examinations[[#This Row],[Customer ID]],Medical_Examinations[#All],3,FALSE)</f>
        <v>Overweight</v>
      </c>
      <c r="N359">
        <f>VLOOKUP(Medical_Examinations[[#This Row],[Customer ID]],Medical_Examinations[#All],4,FALSE)</f>
        <v>8.31</v>
      </c>
      <c r="O359" t="str">
        <f>VLOOKUP(Medical_Examinations[[#This Row],[Customer ID]],Medical_Examinations[#All],5,FALSE)</f>
        <v>Diabetes</v>
      </c>
      <c r="P359" t="str">
        <f>VLOOKUP(Medical_Examinations[[#This Row],[Customer ID]],Medical_Examinations[#All],6,FALSE)</f>
        <v>No</v>
      </c>
      <c r="Q359" t="str">
        <f>VLOOKUP(Medical_Examinations[[#This Row],[Customer ID]],Medical_Examinations[#All],7,FALSE)</f>
        <v>No</v>
      </c>
      <c r="R359" t="str">
        <f>VLOOKUP(Medical_Examinations[[#This Row],[Customer ID]],Medical_Examinations[#All],8,FALSE)</f>
        <v>No</v>
      </c>
      <c r="S359">
        <f>VLOOKUP(Medical_Examinations[[#This Row],[Customer ID]],Medical_Examinations[#All],9,FALSE)</f>
        <v>0</v>
      </c>
      <c r="T359" t="str">
        <f>VLOOKUP(Medical_Examinations[[#This Row],[Customer ID]],'Medical Examinations'!A358:J2693,10,FALSE)</f>
        <v>Yes</v>
      </c>
    </row>
    <row r="360" spans="1:20" x14ac:dyDescent="0.3">
      <c r="A360" t="s">
        <v>4114</v>
      </c>
      <c r="B360" t="s">
        <v>6460</v>
      </c>
      <c r="C360" t="s">
        <v>6</v>
      </c>
      <c r="D360" t="s">
        <v>666</v>
      </c>
      <c r="E360" t="s">
        <v>667</v>
      </c>
      <c r="F360" s="3" t="str">
        <f>VLOOKUP(Hospitalisation_Details[[#This Row],[Customer ID]],Hospitalisation_Details[#All],6,FALSE)</f>
        <v>13-11-96</v>
      </c>
      <c r="G360">
        <f>VLOOKUP(Hospitalisation_Details[[#This Row],[Customer ID]],Hospitalisation_Details[#All],8,FALSE)</f>
        <v>26</v>
      </c>
      <c r="H360" t="str">
        <f>VLOOKUP(Hospitalisation_Details[[#This Row],[Customer ID]],Hospitalisation_Details[#All],12,FALSE)</f>
        <v>R1024</v>
      </c>
      <c r="I360" t="str">
        <f>VLOOKUP(Hospitalisation_Details[[#This Row],[Customer ID]],Hospitalisation_Details[#All],12,FALSE)</f>
        <v>R1024</v>
      </c>
      <c r="J360" t="str">
        <f>VLOOKUP(Hospitalisation_Details[[#This Row],[Customer ID]],Hospitalisation_Details[#All],11,FALSE)</f>
        <v>Tier - 2</v>
      </c>
      <c r="K360">
        <f>VLOOKUP(Hospitalisation_Details[[#This Row],[Customer ID]],Hospitalisation_Details[#All],9,FALSE)</f>
        <v>3385.4</v>
      </c>
      <c r="L360">
        <f>VLOOKUP(Medical_Examinations[[#This Row],[Customer ID]],Medical_Examinations[#All],2,FALSE)</f>
        <v>18.45</v>
      </c>
      <c r="M360" t="str">
        <f>VLOOKUP(Medical_Examinations[[#This Row],[Customer ID]],Medical_Examinations[#All],3,FALSE)</f>
        <v>Underweight</v>
      </c>
      <c r="N360">
        <f>VLOOKUP(Medical_Examinations[[#This Row],[Customer ID]],Medical_Examinations[#All],4,FALSE)</f>
        <v>5.07</v>
      </c>
      <c r="O360" t="str">
        <f>VLOOKUP(Medical_Examinations[[#This Row],[Customer ID]],Medical_Examinations[#All],5,FALSE)</f>
        <v>Normal</v>
      </c>
      <c r="P360" t="str">
        <f>VLOOKUP(Medical_Examinations[[#This Row],[Customer ID]],Medical_Examinations[#All],6,FALSE)</f>
        <v>Yes</v>
      </c>
      <c r="Q360" t="str">
        <f>VLOOKUP(Medical_Examinations[[#This Row],[Customer ID]],Medical_Examinations[#All],7,FALSE)</f>
        <v>No</v>
      </c>
      <c r="R360" t="str">
        <f>VLOOKUP(Medical_Examinations[[#This Row],[Customer ID]],Medical_Examinations[#All],8,FALSE)</f>
        <v>No</v>
      </c>
      <c r="S360">
        <f>VLOOKUP(Medical_Examinations[[#This Row],[Customer ID]],Medical_Examinations[#All],9,FALSE)</f>
        <v>0</v>
      </c>
      <c r="T360" t="str">
        <f>VLOOKUP(Medical_Examinations[[#This Row],[Customer ID]],'Medical Examinations'!A359:J2694,10,FALSE)</f>
        <v>Yes</v>
      </c>
    </row>
    <row r="361" spans="1:20" x14ac:dyDescent="0.3">
      <c r="A361" t="s">
        <v>4115</v>
      </c>
      <c r="B361" t="s">
        <v>6461</v>
      </c>
      <c r="C361" t="s">
        <v>6</v>
      </c>
      <c r="D361" t="s">
        <v>668</v>
      </c>
      <c r="E361" t="s">
        <v>366</v>
      </c>
      <c r="F361" s="3" t="str">
        <f>VLOOKUP(Hospitalisation_Details[[#This Row],[Customer ID]],Hospitalisation_Details[#All],6,FALSE)</f>
        <v>10-08-96</v>
      </c>
      <c r="G361">
        <f>VLOOKUP(Hospitalisation_Details[[#This Row],[Customer ID]],Hospitalisation_Details[#All],8,FALSE)</f>
        <v>26</v>
      </c>
      <c r="H361" t="str">
        <f>VLOOKUP(Hospitalisation_Details[[#This Row],[Customer ID]],Hospitalisation_Details[#All],12,FALSE)</f>
        <v>R1013</v>
      </c>
      <c r="I361" t="str">
        <f>VLOOKUP(Hospitalisation_Details[[#This Row],[Customer ID]],Hospitalisation_Details[#All],12,FALSE)</f>
        <v>R1013</v>
      </c>
      <c r="J361" t="str">
        <f>VLOOKUP(Hospitalisation_Details[[#This Row],[Customer ID]],Hospitalisation_Details[#All],11,FALSE)</f>
        <v>Tier - 3</v>
      </c>
      <c r="K361">
        <f>VLOOKUP(Hospitalisation_Details[[#This Row],[Customer ID]],Hospitalisation_Details[#All],9,FALSE)</f>
        <v>3392.37</v>
      </c>
      <c r="L361">
        <f>VLOOKUP(Medical_Examinations[[#This Row],[Customer ID]],Medical_Examinations[#All],2,FALSE)</f>
        <v>33.18</v>
      </c>
      <c r="M361" t="str">
        <f>VLOOKUP(Medical_Examinations[[#This Row],[Customer ID]],Medical_Examinations[#All],3,FALSE)</f>
        <v>Obesity</v>
      </c>
      <c r="N361">
        <f>VLOOKUP(Medical_Examinations[[#This Row],[Customer ID]],Medical_Examinations[#All],4,FALSE)</f>
        <v>4.79</v>
      </c>
      <c r="O361" t="str">
        <f>VLOOKUP(Medical_Examinations[[#This Row],[Customer ID]],Medical_Examinations[#All],5,FALSE)</f>
        <v>Normal</v>
      </c>
      <c r="P361" t="str">
        <f>VLOOKUP(Medical_Examinations[[#This Row],[Customer ID]],Medical_Examinations[#All],6,FALSE)</f>
        <v>No</v>
      </c>
      <c r="Q361" t="str">
        <f>VLOOKUP(Medical_Examinations[[#This Row],[Customer ID]],Medical_Examinations[#All],7,FALSE)</f>
        <v>No</v>
      </c>
      <c r="R361" t="str">
        <f>VLOOKUP(Medical_Examinations[[#This Row],[Customer ID]],Medical_Examinations[#All],8,FALSE)</f>
        <v>No</v>
      </c>
      <c r="S361">
        <f>VLOOKUP(Medical_Examinations[[#This Row],[Customer ID]],Medical_Examinations[#All],9,FALSE)</f>
        <v>0</v>
      </c>
      <c r="T361" t="str">
        <f>VLOOKUP(Medical_Examinations[[#This Row],[Customer ID]],'Medical Examinations'!A360:J2695,10,FALSE)</f>
        <v>Yes</v>
      </c>
    </row>
    <row r="362" spans="1:20" x14ac:dyDescent="0.3">
      <c r="A362" t="s">
        <v>4116</v>
      </c>
      <c r="B362" t="s">
        <v>6462</v>
      </c>
      <c r="C362" t="s">
        <v>6</v>
      </c>
      <c r="D362" t="s">
        <v>669</v>
      </c>
      <c r="E362" t="s">
        <v>670</v>
      </c>
      <c r="F362" s="3" t="str">
        <f>VLOOKUP(Hospitalisation_Details[[#This Row],[Customer ID]],Hospitalisation_Details[#All],6,FALSE)</f>
        <v>27-10-96</v>
      </c>
      <c r="G362">
        <f>VLOOKUP(Hospitalisation_Details[[#This Row],[Customer ID]],Hospitalisation_Details[#All],8,FALSE)</f>
        <v>26</v>
      </c>
      <c r="H362" t="str">
        <f>VLOOKUP(Hospitalisation_Details[[#This Row],[Customer ID]],Hospitalisation_Details[#All],12,FALSE)</f>
        <v>R1013</v>
      </c>
      <c r="I362" t="str">
        <f>VLOOKUP(Hospitalisation_Details[[#This Row],[Customer ID]],Hospitalisation_Details[#All],12,FALSE)</f>
        <v>R1013</v>
      </c>
      <c r="J362" t="str">
        <f>VLOOKUP(Hospitalisation_Details[[#This Row],[Customer ID]],Hospitalisation_Details[#All],11,FALSE)</f>
        <v>Tier - 3</v>
      </c>
      <c r="K362">
        <f>VLOOKUP(Hospitalisation_Details[[#This Row],[Customer ID]],Hospitalisation_Details[#All],9,FALSE)</f>
        <v>3392.98</v>
      </c>
      <c r="L362">
        <f>VLOOKUP(Medical_Examinations[[#This Row],[Customer ID]],Medical_Examinations[#All],2,FALSE)</f>
        <v>36.1</v>
      </c>
      <c r="M362" t="str">
        <f>VLOOKUP(Medical_Examinations[[#This Row],[Customer ID]],Medical_Examinations[#All],3,FALSE)</f>
        <v>Obesity</v>
      </c>
      <c r="N362">
        <f>VLOOKUP(Medical_Examinations[[#This Row],[Customer ID]],Medical_Examinations[#All],4,FALSE)</f>
        <v>11.39</v>
      </c>
      <c r="O362" t="str">
        <f>VLOOKUP(Medical_Examinations[[#This Row],[Customer ID]],Medical_Examinations[#All],5,FALSE)</f>
        <v>Diabetes</v>
      </c>
      <c r="P362" t="str">
        <f>VLOOKUP(Medical_Examinations[[#This Row],[Customer ID]],Medical_Examinations[#All],6,FALSE)</f>
        <v>Yes</v>
      </c>
      <c r="Q362" t="str">
        <f>VLOOKUP(Medical_Examinations[[#This Row],[Customer ID]],Medical_Examinations[#All],7,FALSE)</f>
        <v>No</v>
      </c>
      <c r="R362" t="str">
        <f>VLOOKUP(Medical_Examinations[[#This Row],[Customer ID]],Medical_Examinations[#All],8,FALSE)</f>
        <v>No</v>
      </c>
      <c r="S362">
        <f>VLOOKUP(Medical_Examinations[[#This Row],[Customer ID]],Medical_Examinations[#All],9,FALSE)</f>
        <v>2</v>
      </c>
      <c r="T362" t="str">
        <f>VLOOKUP(Medical_Examinations[[#This Row],[Customer ID]],'Medical Examinations'!A361:J2696,10,FALSE)</f>
        <v>No</v>
      </c>
    </row>
    <row r="363" spans="1:20" x14ac:dyDescent="0.3">
      <c r="A363" t="s">
        <v>4117</v>
      </c>
      <c r="B363" t="s">
        <v>6463</v>
      </c>
      <c r="C363" t="s">
        <v>6</v>
      </c>
      <c r="D363" t="s">
        <v>132</v>
      </c>
      <c r="E363" t="s">
        <v>671</v>
      </c>
      <c r="F363" s="3" t="str">
        <f>VLOOKUP(Hospitalisation_Details[[#This Row],[Customer ID]],Hospitalisation_Details[#All],6,FALSE)</f>
        <v>16-07-04</v>
      </c>
      <c r="G363">
        <f>VLOOKUP(Hospitalisation_Details[[#This Row],[Customer ID]],Hospitalisation_Details[#All],8,FALSE)</f>
        <v>18</v>
      </c>
      <c r="H363" t="str">
        <f>VLOOKUP(Hospitalisation_Details[[#This Row],[Customer ID]],Hospitalisation_Details[#All],12,FALSE)</f>
        <v>R1023</v>
      </c>
      <c r="I363" t="str">
        <f>VLOOKUP(Hospitalisation_Details[[#This Row],[Customer ID]],Hospitalisation_Details[#All],12,FALSE)</f>
        <v>R1023</v>
      </c>
      <c r="J363" t="str">
        <f>VLOOKUP(Hospitalisation_Details[[#This Row],[Customer ID]],Hospitalisation_Details[#All],11,FALSE)</f>
        <v>Tier - 2</v>
      </c>
      <c r="K363">
        <f>VLOOKUP(Hospitalisation_Details[[#This Row],[Customer ID]],Hospitalisation_Details[#All],9,FALSE)</f>
        <v>3393.36</v>
      </c>
      <c r="L363">
        <f>VLOOKUP(Medical_Examinations[[#This Row],[Customer ID]],Medical_Examinations[#All],2,FALSE)</f>
        <v>22.77</v>
      </c>
      <c r="M363" t="str">
        <f>VLOOKUP(Medical_Examinations[[#This Row],[Customer ID]],Medical_Examinations[#All],3,FALSE)</f>
        <v>Normal Weight</v>
      </c>
      <c r="N363">
        <f>VLOOKUP(Medical_Examinations[[#This Row],[Customer ID]],Medical_Examinations[#All],4,FALSE)</f>
        <v>6</v>
      </c>
      <c r="O363" t="str">
        <f>VLOOKUP(Medical_Examinations[[#This Row],[Customer ID]],Medical_Examinations[#All],5,FALSE)</f>
        <v>Prediabetes</v>
      </c>
      <c r="P363" t="str">
        <f>VLOOKUP(Medical_Examinations[[#This Row],[Customer ID]],Medical_Examinations[#All],6,FALSE)</f>
        <v>No</v>
      </c>
      <c r="Q363" t="str">
        <f>VLOOKUP(Medical_Examinations[[#This Row],[Customer ID]],Medical_Examinations[#All],7,FALSE)</f>
        <v>No</v>
      </c>
      <c r="R363" t="str">
        <f>VLOOKUP(Medical_Examinations[[#This Row],[Customer ID]],Medical_Examinations[#All],8,FALSE)</f>
        <v>No</v>
      </c>
      <c r="S363">
        <f>VLOOKUP(Medical_Examinations[[#This Row],[Customer ID]],Medical_Examinations[#All],9,FALSE)</f>
        <v>0</v>
      </c>
      <c r="T363" t="str">
        <f>VLOOKUP(Medical_Examinations[[#This Row],[Customer ID]],'Medical Examinations'!A362:J2697,10,FALSE)</f>
        <v>Yes</v>
      </c>
    </row>
    <row r="364" spans="1:20" x14ac:dyDescent="0.3">
      <c r="A364" t="s">
        <v>4118</v>
      </c>
      <c r="B364" t="s">
        <v>6464</v>
      </c>
      <c r="C364" t="s">
        <v>6</v>
      </c>
      <c r="D364" t="s">
        <v>672</v>
      </c>
      <c r="E364" t="s">
        <v>673</v>
      </c>
      <c r="F364" s="3" t="str">
        <f>VLOOKUP(Hospitalisation_Details[[#This Row],[Customer ID]],Hospitalisation_Details[#All],6,FALSE)</f>
        <v>19-12-96</v>
      </c>
      <c r="G364">
        <f>VLOOKUP(Hospitalisation_Details[[#This Row],[Customer ID]],Hospitalisation_Details[#All],8,FALSE)</f>
        <v>26</v>
      </c>
      <c r="H364" t="str">
        <f>VLOOKUP(Hospitalisation_Details[[#This Row],[Customer ID]],Hospitalisation_Details[#All],12,FALSE)</f>
        <v>R1011</v>
      </c>
      <c r="I364" t="str">
        <f>VLOOKUP(Hospitalisation_Details[[#This Row],[Customer ID]],Hospitalisation_Details[#All],12,FALSE)</f>
        <v>R1011</v>
      </c>
      <c r="J364" t="str">
        <f>VLOOKUP(Hospitalisation_Details[[#This Row],[Customer ID]],Hospitalisation_Details[#All],11,FALSE)</f>
        <v>Tier - 2</v>
      </c>
      <c r="K364">
        <f>VLOOKUP(Hospitalisation_Details[[#This Row],[Customer ID]],Hospitalisation_Details[#All],9,FALSE)</f>
        <v>3410.32</v>
      </c>
      <c r="L364">
        <f>VLOOKUP(Medical_Examinations[[#This Row],[Customer ID]],Medical_Examinations[#All],2,FALSE)</f>
        <v>21.24</v>
      </c>
      <c r="M364" t="str">
        <f>VLOOKUP(Medical_Examinations[[#This Row],[Customer ID]],Medical_Examinations[#All],3,FALSE)</f>
        <v>Normal Weight</v>
      </c>
      <c r="N364">
        <f>VLOOKUP(Medical_Examinations[[#This Row],[Customer ID]],Medical_Examinations[#All],4,FALSE)</f>
        <v>5.13</v>
      </c>
      <c r="O364" t="str">
        <f>VLOOKUP(Medical_Examinations[[#This Row],[Customer ID]],Medical_Examinations[#All],5,FALSE)</f>
        <v>Normal</v>
      </c>
      <c r="P364" t="str">
        <f>VLOOKUP(Medical_Examinations[[#This Row],[Customer ID]],Medical_Examinations[#All],6,FALSE)</f>
        <v>No</v>
      </c>
      <c r="Q364" t="str">
        <f>VLOOKUP(Medical_Examinations[[#This Row],[Customer ID]],Medical_Examinations[#All],7,FALSE)</f>
        <v>No</v>
      </c>
      <c r="R364" t="str">
        <f>VLOOKUP(Medical_Examinations[[#This Row],[Customer ID]],Medical_Examinations[#All],8,FALSE)</f>
        <v>No</v>
      </c>
      <c r="S364">
        <f>VLOOKUP(Medical_Examinations[[#This Row],[Customer ID]],Medical_Examinations[#All],9,FALSE)</f>
        <v>0</v>
      </c>
      <c r="T364" t="str">
        <f>VLOOKUP(Medical_Examinations[[#This Row],[Customer ID]],'Medical Examinations'!A363:J2698,10,FALSE)</f>
        <v>Yes</v>
      </c>
    </row>
    <row r="365" spans="1:20" x14ac:dyDescent="0.3">
      <c r="A365" t="s">
        <v>4119</v>
      </c>
      <c r="B365" t="s">
        <v>6465</v>
      </c>
      <c r="C365" t="s">
        <v>3</v>
      </c>
      <c r="D365" t="s">
        <v>674</v>
      </c>
      <c r="E365" t="s">
        <v>675</v>
      </c>
      <c r="F365" s="3" t="str">
        <f>VLOOKUP(Hospitalisation_Details[[#This Row],[Customer ID]],Hospitalisation_Details[#All],6,FALSE)</f>
        <v>26-12-01</v>
      </c>
      <c r="G365">
        <f>VLOOKUP(Hospitalisation_Details[[#This Row],[Customer ID]],Hospitalisation_Details[#All],8,FALSE)</f>
        <v>21</v>
      </c>
      <c r="H365" t="str">
        <f>VLOOKUP(Hospitalisation_Details[[#This Row],[Customer ID]],Hospitalisation_Details[#All],12,FALSE)</f>
        <v>R1011</v>
      </c>
      <c r="I365" t="str">
        <f>VLOOKUP(Hospitalisation_Details[[#This Row],[Customer ID]],Hospitalisation_Details[#All],12,FALSE)</f>
        <v>R1011</v>
      </c>
      <c r="J365" t="str">
        <f>VLOOKUP(Hospitalisation_Details[[#This Row],[Customer ID]],Hospitalisation_Details[#All],11,FALSE)</f>
        <v>Tier - 2</v>
      </c>
      <c r="K365">
        <f>VLOOKUP(Hospitalisation_Details[[#This Row],[Customer ID]],Hospitalisation_Details[#All],9,FALSE)</f>
        <v>3434.38</v>
      </c>
      <c r="L365">
        <f>VLOOKUP(Medical_Examinations[[#This Row],[Customer ID]],Medical_Examinations[#All],2,FALSE)</f>
        <v>17.600000000000001</v>
      </c>
      <c r="M365" t="str">
        <f>VLOOKUP(Medical_Examinations[[#This Row],[Customer ID]],Medical_Examinations[#All],3,FALSE)</f>
        <v>Underweight</v>
      </c>
      <c r="N365">
        <f>VLOOKUP(Medical_Examinations[[#This Row],[Customer ID]],Medical_Examinations[#All],4,FALSE)</f>
        <v>5.26</v>
      </c>
      <c r="O365" t="str">
        <f>VLOOKUP(Medical_Examinations[[#This Row],[Customer ID]],Medical_Examinations[#All],5,FALSE)</f>
        <v>Normal</v>
      </c>
      <c r="P365" t="str">
        <f>VLOOKUP(Medical_Examinations[[#This Row],[Customer ID]],Medical_Examinations[#All],6,FALSE)</f>
        <v>Yes</v>
      </c>
      <c r="Q365" t="str">
        <f>VLOOKUP(Medical_Examinations[[#This Row],[Customer ID]],Medical_Examinations[#All],7,FALSE)</f>
        <v>No</v>
      </c>
      <c r="R365" t="str">
        <f>VLOOKUP(Medical_Examinations[[#This Row],[Customer ID]],Medical_Examinations[#All],8,FALSE)</f>
        <v>No</v>
      </c>
      <c r="S365">
        <f>VLOOKUP(Medical_Examinations[[#This Row],[Customer ID]],Medical_Examinations[#All],9,FALSE)</f>
        <v>0</v>
      </c>
      <c r="T365" t="str">
        <f>VLOOKUP(Medical_Examinations[[#This Row],[Customer ID]],'Medical Examinations'!A364:J2699,10,FALSE)</f>
        <v>Yes</v>
      </c>
    </row>
    <row r="366" spans="1:20" x14ac:dyDescent="0.3">
      <c r="A366" t="s">
        <v>4120</v>
      </c>
      <c r="B366" t="s">
        <v>6466</v>
      </c>
      <c r="C366" t="s">
        <v>3</v>
      </c>
      <c r="D366" t="s">
        <v>676</v>
      </c>
      <c r="E366" t="s">
        <v>677</v>
      </c>
      <c r="F366" s="3" t="str">
        <f>VLOOKUP(Hospitalisation_Details[[#This Row],[Customer ID]],Hospitalisation_Details[#All],6,FALSE)</f>
        <v>27-08-86</v>
      </c>
      <c r="G366">
        <f>VLOOKUP(Hospitalisation_Details[[#This Row],[Customer ID]],Hospitalisation_Details[#All],8,FALSE)</f>
        <v>36</v>
      </c>
      <c r="H366" t="str">
        <f>VLOOKUP(Hospitalisation_Details[[#This Row],[Customer ID]],Hospitalisation_Details[#All],12,FALSE)</f>
        <v>R1013</v>
      </c>
      <c r="I366" t="str">
        <f>VLOOKUP(Hospitalisation_Details[[#This Row],[Customer ID]],Hospitalisation_Details[#All],12,FALSE)</f>
        <v>R1013</v>
      </c>
      <c r="J366" t="str">
        <f>VLOOKUP(Hospitalisation_Details[[#This Row],[Customer ID]],Hospitalisation_Details[#All],11,FALSE)</f>
        <v>Tier - 1</v>
      </c>
      <c r="K366">
        <f>VLOOKUP(Hospitalisation_Details[[#This Row],[Customer ID]],Hospitalisation_Details[#All],9,FALSE)</f>
        <v>3436.5</v>
      </c>
      <c r="L366">
        <f>VLOOKUP(Medical_Examinations[[#This Row],[Customer ID]],Medical_Examinations[#All],2,FALSE)</f>
        <v>26.29</v>
      </c>
      <c r="M366" t="str">
        <f>VLOOKUP(Medical_Examinations[[#This Row],[Customer ID]],Medical_Examinations[#All],3,FALSE)</f>
        <v>Overweight</v>
      </c>
      <c r="N366">
        <f>VLOOKUP(Medical_Examinations[[#This Row],[Customer ID]],Medical_Examinations[#All],4,FALSE)</f>
        <v>6.84</v>
      </c>
      <c r="O366" t="str">
        <f>VLOOKUP(Medical_Examinations[[#This Row],[Customer ID]],Medical_Examinations[#All],5,FALSE)</f>
        <v>Diabetes</v>
      </c>
      <c r="P366" t="str">
        <f>VLOOKUP(Medical_Examinations[[#This Row],[Customer ID]],Medical_Examinations[#All],6,FALSE)</f>
        <v>No</v>
      </c>
      <c r="Q366" t="str">
        <f>VLOOKUP(Medical_Examinations[[#This Row],[Customer ID]],Medical_Examinations[#All],7,FALSE)</f>
        <v>No</v>
      </c>
      <c r="R366" t="str">
        <f>VLOOKUP(Medical_Examinations[[#This Row],[Customer ID]],Medical_Examinations[#All],8,FALSE)</f>
        <v>No</v>
      </c>
      <c r="S366">
        <f>VLOOKUP(Medical_Examinations[[#This Row],[Customer ID]],Medical_Examinations[#All],9,FALSE)</f>
        <v>0</v>
      </c>
      <c r="T366" t="str">
        <f>VLOOKUP(Medical_Examinations[[#This Row],[Customer ID]],'Medical Examinations'!A365:J2700,10,FALSE)</f>
        <v>Yes</v>
      </c>
    </row>
    <row r="367" spans="1:20" x14ac:dyDescent="0.3">
      <c r="A367" t="s">
        <v>4121</v>
      </c>
      <c r="B367" t="s">
        <v>6467</v>
      </c>
      <c r="C367" t="s">
        <v>6</v>
      </c>
      <c r="D367" t="s">
        <v>678</v>
      </c>
      <c r="E367" t="s">
        <v>679</v>
      </c>
      <c r="F367" s="3" t="str">
        <f>VLOOKUP(Hospitalisation_Details[[#This Row],[Customer ID]],Hospitalisation_Details[#All],6,FALSE)</f>
        <v>20-06-00</v>
      </c>
      <c r="G367">
        <f>VLOOKUP(Hospitalisation_Details[[#This Row],[Customer ID]],Hospitalisation_Details[#All],8,FALSE)</f>
        <v>22</v>
      </c>
      <c r="H367" t="str">
        <f>VLOOKUP(Hospitalisation_Details[[#This Row],[Customer ID]],Hospitalisation_Details[#All],12,FALSE)</f>
        <v>R1011</v>
      </c>
      <c r="I367" t="str">
        <f>VLOOKUP(Hospitalisation_Details[[#This Row],[Customer ID]],Hospitalisation_Details[#All],12,FALSE)</f>
        <v>R1011</v>
      </c>
      <c r="J367" t="str">
        <f>VLOOKUP(Hospitalisation_Details[[#This Row],[Customer ID]],Hospitalisation_Details[#All],11,FALSE)</f>
        <v>Tier - 1</v>
      </c>
      <c r="K367">
        <f>VLOOKUP(Hospitalisation_Details[[#This Row],[Customer ID]],Hospitalisation_Details[#All],9,FALSE)</f>
        <v>3443.06</v>
      </c>
      <c r="L367">
        <f>VLOOKUP(Medical_Examinations[[#This Row],[Customer ID]],Medical_Examinations[#All],2,FALSE)</f>
        <v>35.31</v>
      </c>
      <c r="M367" t="str">
        <f>VLOOKUP(Medical_Examinations[[#This Row],[Customer ID]],Medical_Examinations[#All],3,FALSE)</f>
        <v>Obesity</v>
      </c>
      <c r="N367">
        <f>VLOOKUP(Medical_Examinations[[#This Row],[Customer ID]],Medical_Examinations[#All],4,FALSE)</f>
        <v>9.0399999999999991</v>
      </c>
      <c r="O367" t="str">
        <f>VLOOKUP(Medical_Examinations[[#This Row],[Customer ID]],Medical_Examinations[#All],5,FALSE)</f>
        <v>Diabetes</v>
      </c>
      <c r="P367" t="str">
        <f>VLOOKUP(Medical_Examinations[[#This Row],[Customer ID]],Medical_Examinations[#All],6,FALSE)</f>
        <v>No</v>
      </c>
      <c r="Q367" t="str">
        <f>VLOOKUP(Medical_Examinations[[#This Row],[Customer ID]],Medical_Examinations[#All],7,FALSE)</f>
        <v>No</v>
      </c>
      <c r="R367" t="str">
        <f>VLOOKUP(Medical_Examinations[[#This Row],[Customer ID]],Medical_Examinations[#All],8,FALSE)</f>
        <v>No</v>
      </c>
      <c r="S367">
        <f>VLOOKUP(Medical_Examinations[[#This Row],[Customer ID]],Medical_Examinations[#All],9,FALSE)</f>
        <v>0</v>
      </c>
      <c r="T367" t="str">
        <f>VLOOKUP(Medical_Examinations[[#This Row],[Customer ID]],'Medical Examinations'!A366:J2701,10,FALSE)</f>
        <v>No</v>
      </c>
    </row>
    <row r="368" spans="1:20" x14ac:dyDescent="0.3">
      <c r="A368" t="s">
        <v>4122</v>
      </c>
      <c r="B368" t="s">
        <v>6468</v>
      </c>
      <c r="C368" t="s">
        <v>6</v>
      </c>
      <c r="D368" t="s">
        <v>680</v>
      </c>
      <c r="E368" t="s">
        <v>681</v>
      </c>
      <c r="F368" s="3" t="str">
        <f>VLOOKUP(Hospitalisation_Details[[#This Row],[Customer ID]],Hospitalisation_Details[#All],6,FALSE)</f>
        <v>14-09-87</v>
      </c>
      <c r="G368">
        <f>VLOOKUP(Hospitalisation_Details[[#This Row],[Customer ID]],Hospitalisation_Details[#All],8,FALSE)</f>
        <v>35</v>
      </c>
      <c r="H368" t="str">
        <f>VLOOKUP(Hospitalisation_Details[[#This Row],[Customer ID]],Hospitalisation_Details[#All],12,FALSE)</f>
        <v>R1011</v>
      </c>
      <c r="I368" t="str">
        <f>VLOOKUP(Hospitalisation_Details[[#This Row],[Customer ID]],Hospitalisation_Details[#All],12,FALSE)</f>
        <v>R1011</v>
      </c>
      <c r="J368" t="str">
        <f>VLOOKUP(Hospitalisation_Details[[#This Row],[Customer ID]],Hospitalisation_Details[#All],11,FALSE)</f>
        <v>Tier - 1</v>
      </c>
      <c r="K368">
        <f>VLOOKUP(Hospitalisation_Details[[#This Row],[Customer ID]],Hospitalisation_Details[#All],9,FALSE)</f>
        <v>3453.77</v>
      </c>
      <c r="L368">
        <f>VLOOKUP(Medical_Examinations[[#This Row],[Customer ID]],Medical_Examinations[#All],2,FALSE)</f>
        <v>27.04</v>
      </c>
      <c r="M368" t="str">
        <f>VLOOKUP(Medical_Examinations[[#This Row],[Customer ID]],Medical_Examinations[#All],3,FALSE)</f>
        <v>Overweight</v>
      </c>
      <c r="N368">
        <f>VLOOKUP(Medical_Examinations[[#This Row],[Customer ID]],Medical_Examinations[#All],4,FALSE)</f>
        <v>4.0999999999999996</v>
      </c>
      <c r="O368" t="str">
        <f>VLOOKUP(Medical_Examinations[[#This Row],[Customer ID]],Medical_Examinations[#All],5,FALSE)</f>
        <v>Normal</v>
      </c>
      <c r="P368" t="str">
        <f>VLOOKUP(Medical_Examinations[[#This Row],[Customer ID]],Medical_Examinations[#All],6,FALSE)</f>
        <v>No</v>
      </c>
      <c r="Q368" t="str">
        <f>VLOOKUP(Medical_Examinations[[#This Row],[Customer ID]],Medical_Examinations[#All],7,FALSE)</f>
        <v>No</v>
      </c>
      <c r="R368" t="str">
        <f>VLOOKUP(Medical_Examinations[[#This Row],[Customer ID]],Medical_Examinations[#All],8,FALSE)</f>
        <v>No</v>
      </c>
      <c r="S368">
        <f>VLOOKUP(Medical_Examinations[[#This Row],[Customer ID]],Medical_Examinations[#All],9,FALSE)</f>
        <v>1</v>
      </c>
      <c r="T368" t="str">
        <f>VLOOKUP(Medical_Examinations[[#This Row],[Customer ID]],'Medical Examinations'!A367:J2702,10,FALSE)</f>
        <v>Yes</v>
      </c>
    </row>
    <row r="369" spans="1:20" x14ac:dyDescent="0.3">
      <c r="A369" t="s">
        <v>4123</v>
      </c>
      <c r="B369" t="s">
        <v>6469</v>
      </c>
      <c r="C369" t="s">
        <v>3</v>
      </c>
      <c r="D369" t="s">
        <v>682</v>
      </c>
      <c r="E369" t="s">
        <v>683</v>
      </c>
      <c r="F369" s="3" t="str">
        <f>VLOOKUP(Hospitalisation_Details[[#This Row],[Customer ID]],Hospitalisation_Details[#All],6,FALSE)</f>
        <v>29-07-03</v>
      </c>
      <c r="G369">
        <f>VLOOKUP(Hospitalisation_Details[[#This Row],[Customer ID]],Hospitalisation_Details[#All],8,FALSE)</f>
        <v>19</v>
      </c>
      <c r="H369" t="str">
        <f>VLOOKUP(Hospitalisation_Details[[#This Row],[Customer ID]],Hospitalisation_Details[#All],12,FALSE)</f>
        <v>R1025</v>
      </c>
      <c r="I369" t="str">
        <f>VLOOKUP(Hospitalisation_Details[[#This Row],[Customer ID]],Hospitalisation_Details[#All],12,FALSE)</f>
        <v>R1025</v>
      </c>
      <c r="J369" t="str">
        <f>VLOOKUP(Hospitalisation_Details[[#This Row],[Customer ID]],Hospitalisation_Details[#All],11,FALSE)</f>
        <v>Tier - 1</v>
      </c>
      <c r="K369">
        <f>VLOOKUP(Hospitalisation_Details[[#This Row],[Customer ID]],Hospitalisation_Details[#All],9,FALSE)</f>
        <v>3463.51</v>
      </c>
      <c r="L369">
        <f>VLOOKUP(Medical_Examinations[[#This Row],[Customer ID]],Medical_Examinations[#All],2,FALSE)</f>
        <v>30.23</v>
      </c>
      <c r="M369" t="str">
        <f>VLOOKUP(Medical_Examinations[[#This Row],[Customer ID]],Medical_Examinations[#All],3,FALSE)</f>
        <v>Obesity</v>
      </c>
      <c r="N369">
        <f>VLOOKUP(Medical_Examinations[[#This Row],[Customer ID]],Medical_Examinations[#All],4,FALSE)</f>
        <v>4.2300000000000004</v>
      </c>
      <c r="O369" t="str">
        <f>VLOOKUP(Medical_Examinations[[#This Row],[Customer ID]],Medical_Examinations[#All],5,FALSE)</f>
        <v>Normal</v>
      </c>
      <c r="P369" t="str">
        <f>VLOOKUP(Medical_Examinations[[#This Row],[Customer ID]],Medical_Examinations[#All],6,FALSE)</f>
        <v>Yes</v>
      </c>
      <c r="Q369" t="str">
        <f>VLOOKUP(Medical_Examinations[[#This Row],[Customer ID]],Medical_Examinations[#All],7,FALSE)</f>
        <v>No</v>
      </c>
      <c r="R369" t="str">
        <f>VLOOKUP(Medical_Examinations[[#This Row],[Customer ID]],Medical_Examinations[#All],8,FALSE)</f>
        <v>Yes</v>
      </c>
      <c r="S369">
        <f>VLOOKUP(Medical_Examinations[[#This Row],[Customer ID]],Medical_Examinations[#All],9,FALSE)</f>
        <v>1</v>
      </c>
      <c r="T369" t="str">
        <f>VLOOKUP(Medical_Examinations[[#This Row],[Customer ID]],'Medical Examinations'!A368:J2703,10,FALSE)</f>
        <v>Yes</v>
      </c>
    </row>
    <row r="370" spans="1:20" x14ac:dyDescent="0.3">
      <c r="A370" t="s">
        <v>4124</v>
      </c>
      <c r="B370" t="s">
        <v>6470</v>
      </c>
      <c r="C370" t="s">
        <v>6</v>
      </c>
      <c r="D370" t="s">
        <v>684</v>
      </c>
      <c r="E370" t="s">
        <v>685</v>
      </c>
      <c r="F370" s="3" t="str">
        <f>VLOOKUP(Hospitalisation_Details[[#This Row],[Customer ID]],Hospitalisation_Details[#All],6,FALSE)</f>
        <v>12-10-93</v>
      </c>
      <c r="G370">
        <f>VLOOKUP(Hospitalisation_Details[[#This Row],[Customer ID]],Hospitalisation_Details[#All],8,FALSE)</f>
        <v>29</v>
      </c>
      <c r="H370" t="str">
        <f>VLOOKUP(Hospitalisation_Details[[#This Row],[Customer ID]],Hospitalisation_Details[#All],12,FALSE)</f>
        <v>R1013</v>
      </c>
      <c r="I370" t="str">
        <f>VLOOKUP(Hospitalisation_Details[[#This Row],[Customer ID]],Hospitalisation_Details[#All],12,FALSE)</f>
        <v>R1013</v>
      </c>
      <c r="J370" t="str">
        <f>VLOOKUP(Hospitalisation_Details[[#This Row],[Customer ID]],Hospitalisation_Details[#All],11,FALSE)</f>
        <v>Tier - 2</v>
      </c>
      <c r="K370">
        <f>VLOOKUP(Hospitalisation_Details[[#This Row],[Customer ID]],Hospitalisation_Details[#All],9,FALSE)</f>
        <v>3471.41</v>
      </c>
      <c r="L370">
        <f>VLOOKUP(Medical_Examinations[[#This Row],[Customer ID]],Medical_Examinations[#All],2,FALSE)</f>
        <v>30.6</v>
      </c>
      <c r="M370" t="str">
        <f>VLOOKUP(Medical_Examinations[[#This Row],[Customer ID]],Medical_Examinations[#All],3,FALSE)</f>
        <v>Obesity</v>
      </c>
      <c r="N370">
        <f>VLOOKUP(Medical_Examinations[[#This Row],[Customer ID]],Medical_Examinations[#All],4,FALSE)</f>
        <v>6.48</v>
      </c>
      <c r="O370" t="str">
        <f>VLOOKUP(Medical_Examinations[[#This Row],[Customer ID]],Medical_Examinations[#All],5,FALSE)</f>
        <v>Prediabetes</v>
      </c>
      <c r="P370" t="str">
        <f>VLOOKUP(Medical_Examinations[[#This Row],[Customer ID]],Medical_Examinations[#All],6,FALSE)</f>
        <v>Yes</v>
      </c>
      <c r="Q370" t="str">
        <f>VLOOKUP(Medical_Examinations[[#This Row],[Customer ID]],Medical_Examinations[#All],7,FALSE)</f>
        <v>No</v>
      </c>
      <c r="R370" t="str">
        <f>VLOOKUP(Medical_Examinations[[#This Row],[Customer ID]],Medical_Examinations[#All],8,FALSE)</f>
        <v>Yes</v>
      </c>
      <c r="S370">
        <f>VLOOKUP(Medical_Examinations[[#This Row],[Customer ID]],Medical_Examinations[#All],9,FALSE)</f>
        <v>1</v>
      </c>
      <c r="T370" t="str">
        <f>VLOOKUP(Medical_Examinations[[#This Row],[Customer ID]],'Medical Examinations'!A369:J2704,10,FALSE)</f>
        <v>Yes</v>
      </c>
    </row>
    <row r="371" spans="1:20" x14ac:dyDescent="0.3">
      <c r="A371" t="s">
        <v>4125</v>
      </c>
      <c r="B371" t="s">
        <v>6471</v>
      </c>
      <c r="C371" t="s">
        <v>6</v>
      </c>
      <c r="D371" t="s">
        <v>686</v>
      </c>
      <c r="E371" t="s">
        <v>687</v>
      </c>
      <c r="F371" s="3" t="str">
        <f>VLOOKUP(Hospitalisation_Details[[#This Row],[Customer ID]],Hospitalisation_Details[#All],6,FALSE)</f>
        <v>26-06-04</v>
      </c>
      <c r="G371">
        <f>VLOOKUP(Hospitalisation_Details[[#This Row],[Customer ID]],Hospitalisation_Details[#All],8,FALSE)</f>
        <v>18</v>
      </c>
      <c r="H371" t="str">
        <f>VLOOKUP(Hospitalisation_Details[[#This Row],[Customer ID]],Hospitalisation_Details[#All],12,FALSE)</f>
        <v>R1016</v>
      </c>
      <c r="I371" t="str">
        <f>VLOOKUP(Hospitalisation_Details[[#This Row],[Customer ID]],Hospitalisation_Details[#All],12,FALSE)</f>
        <v>R1016</v>
      </c>
      <c r="J371" t="str">
        <f>VLOOKUP(Hospitalisation_Details[[#This Row],[Customer ID]],Hospitalisation_Details[#All],11,FALSE)</f>
        <v>Tier - 3</v>
      </c>
      <c r="K371">
        <f>VLOOKUP(Hospitalisation_Details[[#This Row],[Customer ID]],Hospitalisation_Details[#All],9,FALSE)</f>
        <v>3481.87</v>
      </c>
      <c r="L371">
        <f>VLOOKUP(Medical_Examinations[[#This Row],[Customer ID]],Medical_Examinations[#All],2,FALSE)</f>
        <v>26.8</v>
      </c>
      <c r="M371" t="str">
        <f>VLOOKUP(Medical_Examinations[[#This Row],[Customer ID]],Medical_Examinations[#All],3,FALSE)</f>
        <v>Overweight</v>
      </c>
      <c r="N371">
        <f>VLOOKUP(Medical_Examinations[[#This Row],[Customer ID]],Medical_Examinations[#All],4,FALSE)</f>
        <v>5.53</v>
      </c>
      <c r="O371" t="str">
        <f>VLOOKUP(Medical_Examinations[[#This Row],[Customer ID]],Medical_Examinations[#All],5,FALSE)</f>
        <v>Normal</v>
      </c>
      <c r="P371" t="str">
        <f>VLOOKUP(Medical_Examinations[[#This Row],[Customer ID]],Medical_Examinations[#All],6,FALSE)</f>
        <v>No</v>
      </c>
      <c r="Q371" t="str">
        <f>VLOOKUP(Medical_Examinations[[#This Row],[Customer ID]],Medical_Examinations[#All],7,FALSE)</f>
        <v>No</v>
      </c>
      <c r="R371" t="str">
        <f>VLOOKUP(Medical_Examinations[[#This Row],[Customer ID]],Medical_Examinations[#All],8,FALSE)</f>
        <v>No</v>
      </c>
      <c r="S371">
        <f>VLOOKUP(Medical_Examinations[[#This Row],[Customer ID]],Medical_Examinations[#All],9,FALSE)</f>
        <v>1</v>
      </c>
      <c r="T371" t="str">
        <f>VLOOKUP(Medical_Examinations[[#This Row],[Customer ID]],'Medical Examinations'!A370:J2705,10,FALSE)</f>
        <v>Yes</v>
      </c>
    </row>
    <row r="372" spans="1:20" x14ac:dyDescent="0.3">
      <c r="A372" t="s">
        <v>4126</v>
      </c>
      <c r="B372" t="s">
        <v>6472</v>
      </c>
      <c r="C372" t="s">
        <v>3</v>
      </c>
      <c r="D372" t="s">
        <v>688</v>
      </c>
      <c r="E372" t="s">
        <v>689</v>
      </c>
      <c r="F372" s="3" t="str">
        <f>VLOOKUP(Hospitalisation_Details[[#This Row],[Customer ID]],Hospitalisation_Details[#All],6,FALSE)</f>
        <v>19-09-96</v>
      </c>
      <c r="G372">
        <f>VLOOKUP(Hospitalisation_Details[[#This Row],[Customer ID]],Hospitalisation_Details[#All],8,FALSE)</f>
        <v>26</v>
      </c>
      <c r="H372" t="str">
        <f>VLOOKUP(Hospitalisation_Details[[#This Row],[Customer ID]],Hospitalisation_Details[#All],12,FALSE)</f>
        <v>R1011</v>
      </c>
      <c r="I372" t="str">
        <f>VLOOKUP(Hospitalisation_Details[[#This Row],[Customer ID]],Hospitalisation_Details[#All],12,FALSE)</f>
        <v>R1011</v>
      </c>
      <c r="J372" t="str">
        <f>VLOOKUP(Hospitalisation_Details[[#This Row],[Customer ID]],Hospitalisation_Details[#All],11,FALSE)</f>
        <v>Tier - 3</v>
      </c>
      <c r="K372">
        <f>VLOOKUP(Hospitalisation_Details[[#This Row],[Customer ID]],Hospitalisation_Details[#All],9,FALSE)</f>
        <v>3484.33</v>
      </c>
      <c r="L372">
        <f>VLOOKUP(Medical_Examinations[[#This Row],[Customer ID]],Medical_Examinations[#All],2,FALSE)</f>
        <v>16.86</v>
      </c>
      <c r="M372" t="str">
        <f>VLOOKUP(Medical_Examinations[[#This Row],[Customer ID]],Medical_Examinations[#All],3,FALSE)</f>
        <v>Underweight</v>
      </c>
      <c r="N372">
        <f>VLOOKUP(Medical_Examinations[[#This Row],[Customer ID]],Medical_Examinations[#All],4,FALSE)</f>
        <v>4.07</v>
      </c>
      <c r="O372" t="str">
        <f>VLOOKUP(Medical_Examinations[[#This Row],[Customer ID]],Medical_Examinations[#All],5,FALSE)</f>
        <v>Normal</v>
      </c>
      <c r="P372" t="str">
        <f>VLOOKUP(Medical_Examinations[[#This Row],[Customer ID]],Medical_Examinations[#All],6,FALSE)</f>
        <v>Yes</v>
      </c>
      <c r="Q372" t="str">
        <f>VLOOKUP(Medical_Examinations[[#This Row],[Customer ID]],Medical_Examinations[#All],7,FALSE)</f>
        <v>No</v>
      </c>
      <c r="R372" t="str">
        <f>VLOOKUP(Medical_Examinations[[#This Row],[Customer ID]],Medical_Examinations[#All],8,FALSE)</f>
        <v>No</v>
      </c>
      <c r="S372">
        <f>VLOOKUP(Medical_Examinations[[#This Row],[Customer ID]],Medical_Examinations[#All],9,FALSE)</f>
        <v>0</v>
      </c>
      <c r="T372" t="str">
        <f>VLOOKUP(Medical_Examinations[[#This Row],[Customer ID]],'Medical Examinations'!A371:J2706,10,FALSE)</f>
        <v>Yes</v>
      </c>
    </row>
    <row r="373" spans="1:20" x14ac:dyDescent="0.3">
      <c r="A373" t="s">
        <v>4127</v>
      </c>
      <c r="B373" t="s">
        <v>6473</v>
      </c>
      <c r="C373" t="s">
        <v>6</v>
      </c>
      <c r="D373" t="s">
        <v>690</v>
      </c>
      <c r="E373" t="s">
        <v>691</v>
      </c>
      <c r="F373" s="3" t="str">
        <f>VLOOKUP(Hospitalisation_Details[[#This Row],[Customer ID]],Hospitalisation_Details[#All],6,FALSE)</f>
        <v>18-09-96</v>
      </c>
      <c r="G373">
        <f>VLOOKUP(Hospitalisation_Details[[#This Row],[Customer ID]],Hospitalisation_Details[#All],8,FALSE)</f>
        <v>26</v>
      </c>
      <c r="H373" t="str">
        <f>VLOOKUP(Hospitalisation_Details[[#This Row],[Customer ID]],Hospitalisation_Details[#All],12,FALSE)</f>
        <v>R1015</v>
      </c>
      <c r="I373" t="str">
        <f>VLOOKUP(Hospitalisation_Details[[#This Row],[Customer ID]],Hospitalisation_Details[#All],12,FALSE)</f>
        <v>R1015</v>
      </c>
      <c r="J373" t="str">
        <f>VLOOKUP(Hospitalisation_Details[[#This Row],[Customer ID]],Hospitalisation_Details[#All],11,FALSE)</f>
        <v>Tier - 2</v>
      </c>
      <c r="K373">
        <f>VLOOKUP(Hospitalisation_Details[[#This Row],[Customer ID]],Hospitalisation_Details[#All],9,FALSE)</f>
        <v>3490.55</v>
      </c>
      <c r="L373">
        <f>VLOOKUP(Medical_Examinations[[#This Row],[Customer ID]],Medical_Examinations[#All],2,FALSE)</f>
        <v>16.3</v>
      </c>
      <c r="M373" t="str">
        <f>VLOOKUP(Medical_Examinations[[#This Row],[Customer ID]],Medical_Examinations[#All],3,FALSE)</f>
        <v>Underweight</v>
      </c>
      <c r="N373">
        <f>VLOOKUP(Medical_Examinations[[#This Row],[Customer ID]],Medical_Examinations[#All],4,FALSE)</f>
        <v>5.51</v>
      </c>
      <c r="O373" t="str">
        <f>VLOOKUP(Medical_Examinations[[#This Row],[Customer ID]],Medical_Examinations[#All],5,FALSE)</f>
        <v>Normal</v>
      </c>
      <c r="P373" t="str">
        <f>VLOOKUP(Medical_Examinations[[#This Row],[Customer ID]],Medical_Examinations[#All],6,FALSE)</f>
        <v>No</v>
      </c>
      <c r="Q373" t="str">
        <f>VLOOKUP(Medical_Examinations[[#This Row],[Customer ID]],Medical_Examinations[#All],7,FALSE)</f>
        <v>No</v>
      </c>
      <c r="R373" t="str">
        <f>VLOOKUP(Medical_Examinations[[#This Row],[Customer ID]],Medical_Examinations[#All],8,FALSE)</f>
        <v>No</v>
      </c>
      <c r="S373">
        <f>VLOOKUP(Medical_Examinations[[#This Row],[Customer ID]],Medical_Examinations[#All],9,FALSE)</f>
        <v>1</v>
      </c>
      <c r="T373" t="str">
        <f>VLOOKUP(Medical_Examinations[[#This Row],[Customer ID]],'Medical Examinations'!A372:J2707,10,FALSE)</f>
        <v>Yes</v>
      </c>
    </row>
    <row r="374" spans="1:20" x14ac:dyDescent="0.3">
      <c r="A374" t="s">
        <v>4128</v>
      </c>
      <c r="B374" t="s">
        <v>6474</v>
      </c>
      <c r="C374" t="s">
        <v>3</v>
      </c>
      <c r="D374" t="s">
        <v>692</v>
      </c>
      <c r="E374" t="s">
        <v>693</v>
      </c>
      <c r="F374" s="3" t="str">
        <f>VLOOKUP(Hospitalisation_Details[[#This Row],[Customer ID]],Hospitalisation_Details[#All],6,FALSE)</f>
        <v>22-09-99</v>
      </c>
      <c r="G374">
        <f>VLOOKUP(Hospitalisation_Details[[#This Row],[Customer ID]],Hospitalisation_Details[#All],8,FALSE)</f>
        <v>23</v>
      </c>
      <c r="H374" t="str">
        <f>VLOOKUP(Hospitalisation_Details[[#This Row],[Customer ID]],Hospitalisation_Details[#All],12,FALSE)</f>
        <v>R1013</v>
      </c>
      <c r="I374" t="str">
        <f>VLOOKUP(Hospitalisation_Details[[#This Row],[Customer ID]],Hospitalisation_Details[#All],12,FALSE)</f>
        <v>R1013</v>
      </c>
      <c r="J374" t="str">
        <f>VLOOKUP(Hospitalisation_Details[[#This Row],[Customer ID]],Hospitalisation_Details[#All],11,FALSE)</f>
        <v>Tier - 2</v>
      </c>
      <c r="K374">
        <f>VLOOKUP(Hospitalisation_Details[[#This Row],[Customer ID]],Hospitalisation_Details[#All],9,FALSE)</f>
        <v>3500.61</v>
      </c>
      <c r="L374">
        <f>VLOOKUP(Medical_Examinations[[#This Row],[Customer ID]],Medical_Examinations[#All],2,FALSE)</f>
        <v>29.81</v>
      </c>
      <c r="M374" t="str">
        <f>VLOOKUP(Medical_Examinations[[#This Row],[Customer ID]],Medical_Examinations[#All],3,FALSE)</f>
        <v>Overweight</v>
      </c>
      <c r="N374">
        <f>VLOOKUP(Medical_Examinations[[#This Row],[Customer ID]],Medical_Examinations[#All],4,FALSE)</f>
        <v>11.66</v>
      </c>
      <c r="O374" t="str">
        <f>VLOOKUP(Medical_Examinations[[#This Row],[Customer ID]],Medical_Examinations[#All],5,FALSE)</f>
        <v>Diabetes</v>
      </c>
      <c r="P374" t="str">
        <f>VLOOKUP(Medical_Examinations[[#This Row],[Customer ID]],Medical_Examinations[#All],6,FALSE)</f>
        <v>No</v>
      </c>
      <c r="Q374" t="str">
        <f>VLOOKUP(Medical_Examinations[[#This Row],[Customer ID]],Medical_Examinations[#All],7,FALSE)</f>
        <v>No</v>
      </c>
      <c r="R374" t="str">
        <f>VLOOKUP(Medical_Examinations[[#This Row],[Customer ID]],Medical_Examinations[#All],8,FALSE)</f>
        <v>No</v>
      </c>
      <c r="S374">
        <f>VLOOKUP(Medical_Examinations[[#This Row],[Customer ID]],Medical_Examinations[#All],9,FALSE)</f>
        <v>0</v>
      </c>
      <c r="T374" t="str">
        <f>VLOOKUP(Medical_Examinations[[#This Row],[Customer ID]],'Medical Examinations'!A373:J2708,10,FALSE)</f>
        <v>Yes</v>
      </c>
    </row>
    <row r="375" spans="1:20" x14ac:dyDescent="0.3">
      <c r="A375" t="s">
        <v>4129</v>
      </c>
      <c r="B375" t="s">
        <v>6475</v>
      </c>
      <c r="C375" t="s">
        <v>3</v>
      </c>
      <c r="D375" t="s">
        <v>538</v>
      </c>
      <c r="E375" t="s">
        <v>694</v>
      </c>
      <c r="F375" s="3" t="str">
        <f>VLOOKUP(Hospitalisation_Details[[#This Row],[Customer ID]],Hospitalisation_Details[#All],6,FALSE)</f>
        <v>16-09-98</v>
      </c>
      <c r="G375">
        <f>VLOOKUP(Hospitalisation_Details[[#This Row],[Customer ID]],Hospitalisation_Details[#All],8,FALSE)</f>
        <v>24</v>
      </c>
      <c r="H375" t="str">
        <f>VLOOKUP(Hospitalisation_Details[[#This Row],[Customer ID]],Hospitalisation_Details[#All],12,FALSE)</f>
        <v>R1012</v>
      </c>
      <c r="I375" t="str">
        <f>VLOOKUP(Hospitalisation_Details[[#This Row],[Customer ID]],Hospitalisation_Details[#All],12,FALSE)</f>
        <v>R1012</v>
      </c>
      <c r="J375" t="str">
        <f>VLOOKUP(Hospitalisation_Details[[#This Row],[Customer ID]],Hospitalisation_Details[#All],11,FALSE)</f>
        <v>Tier - 3</v>
      </c>
      <c r="K375">
        <f>VLOOKUP(Hospitalisation_Details[[#This Row],[Customer ID]],Hospitalisation_Details[#All],9,FALSE)</f>
        <v>3537.7</v>
      </c>
      <c r="L375">
        <f>VLOOKUP(Medical_Examinations[[#This Row],[Customer ID]],Medical_Examinations[#All],2,FALSE)</f>
        <v>16.329999999999998</v>
      </c>
      <c r="M375" t="str">
        <f>VLOOKUP(Medical_Examinations[[#This Row],[Customer ID]],Medical_Examinations[#All],3,FALSE)</f>
        <v>Underweight</v>
      </c>
      <c r="N375">
        <f>VLOOKUP(Medical_Examinations[[#This Row],[Customer ID]],Medical_Examinations[#All],4,FALSE)</f>
        <v>7.26</v>
      </c>
      <c r="O375" t="str">
        <f>VLOOKUP(Medical_Examinations[[#This Row],[Customer ID]],Medical_Examinations[#All],5,FALSE)</f>
        <v>Diabetes</v>
      </c>
      <c r="P375" t="str">
        <f>VLOOKUP(Medical_Examinations[[#This Row],[Customer ID]],Medical_Examinations[#All],6,FALSE)</f>
        <v>Yes</v>
      </c>
      <c r="Q375" t="str">
        <f>VLOOKUP(Medical_Examinations[[#This Row],[Customer ID]],Medical_Examinations[#All],7,FALSE)</f>
        <v>No</v>
      </c>
      <c r="R375" t="str">
        <f>VLOOKUP(Medical_Examinations[[#This Row],[Customer ID]],Medical_Examinations[#All],8,FALSE)</f>
        <v>No</v>
      </c>
      <c r="S375">
        <f>VLOOKUP(Medical_Examinations[[#This Row],[Customer ID]],Medical_Examinations[#All],9,FALSE)</f>
        <v>0</v>
      </c>
      <c r="T375" t="str">
        <f>VLOOKUP(Medical_Examinations[[#This Row],[Customer ID]],'Medical Examinations'!A374:J2709,10,FALSE)</f>
        <v>Yes</v>
      </c>
    </row>
    <row r="376" spans="1:20" x14ac:dyDescent="0.3">
      <c r="A376" t="s">
        <v>4130</v>
      </c>
      <c r="B376" t="s">
        <v>6476</v>
      </c>
      <c r="C376" t="s">
        <v>3</v>
      </c>
      <c r="D376" t="s">
        <v>695</v>
      </c>
      <c r="E376" t="s">
        <v>696</v>
      </c>
      <c r="F376" s="3" t="str">
        <f>VLOOKUP(Hospitalisation_Details[[#This Row],[Customer ID]],Hospitalisation_Details[#All],6,FALSE)</f>
        <v>24-08-03</v>
      </c>
      <c r="G376">
        <f>VLOOKUP(Hospitalisation_Details[[#This Row],[Customer ID]],Hospitalisation_Details[#All],8,FALSE)</f>
        <v>19</v>
      </c>
      <c r="H376" t="str">
        <f>VLOOKUP(Hospitalisation_Details[[#This Row],[Customer ID]],Hospitalisation_Details[#All],12,FALSE)</f>
        <v>R1012</v>
      </c>
      <c r="I376" t="str">
        <f>VLOOKUP(Hospitalisation_Details[[#This Row],[Customer ID]],Hospitalisation_Details[#All],12,FALSE)</f>
        <v>R1012</v>
      </c>
      <c r="J376" t="str">
        <f>VLOOKUP(Hospitalisation_Details[[#This Row],[Customer ID]],Hospitalisation_Details[#All],11,FALSE)</f>
        <v>Tier - 2</v>
      </c>
      <c r="K376">
        <f>VLOOKUP(Hospitalisation_Details[[#This Row],[Customer ID]],Hospitalisation_Details[#All],9,FALSE)</f>
        <v>3538.9</v>
      </c>
      <c r="L376">
        <f>VLOOKUP(Medical_Examinations[[#This Row],[Customer ID]],Medical_Examinations[#All],2,FALSE)</f>
        <v>16.37</v>
      </c>
      <c r="M376" t="str">
        <f>VLOOKUP(Medical_Examinations[[#This Row],[Customer ID]],Medical_Examinations[#All],3,FALSE)</f>
        <v>Underweight</v>
      </c>
      <c r="N376">
        <f>VLOOKUP(Medical_Examinations[[#This Row],[Customer ID]],Medical_Examinations[#All],4,FALSE)</f>
        <v>4.79</v>
      </c>
      <c r="O376" t="str">
        <f>VLOOKUP(Medical_Examinations[[#This Row],[Customer ID]],Medical_Examinations[#All],5,FALSE)</f>
        <v>Normal</v>
      </c>
      <c r="P376" t="str">
        <f>VLOOKUP(Medical_Examinations[[#This Row],[Customer ID]],Medical_Examinations[#All],6,FALSE)</f>
        <v>Yes</v>
      </c>
      <c r="Q376" t="str">
        <f>VLOOKUP(Medical_Examinations[[#This Row],[Customer ID]],Medical_Examinations[#All],7,FALSE)</f>
        <v>No</v>
      </c>
      <c r="R376" t="str">
        <f>VLOOKUP(Medical_Examinations[[#This Row],[Customer ID]],Medical_Examinations[#All],8,FALSE)</f>
        <v>No</v>
      </c>
      <c r="S376">
        <f>VLOOKUP(Medical_Examinations[[#This Row],[Customer ID]],Medical_Examinations[#All],9,FALSE)</f>
        <v>0</v>
      </c>
      <c r="T376" t="str">
        <f>VLOOKUP(Medical_Examinations[[#This Row],[Customer ID]],'Medical Examinations'!A375:J2710,10,FALSE)</f>
        <v>Yes</v>
      </c>
    </row>
    <row r="377" spans="1:20" x14ac:dyDescent="0.3">
      <c r="A377" t="s">
        <v>4131</v>
      </c>
      <c r="B377" t="s">
        <v>6477</v>
      </c>
      <c r="C377" t="s">
        <v>6</v>
      </c>
      <c r="D377" t="s">
        <v>697</v>
      </c>
      <c r="E377" t="s">
        <v>698</v>
      </c>
      <c r="F377" s="3" t="str">
        <f>VLOOKUP(Hospitalisation_Details[[#This Row],[Customer ID]],Hospitalisation_Details[#All],6,FALSE)</f>
        <v>15-10-88</v>
      </c>
      <c r="G377">
        <f>VLOOKUP(Hospitalisation_Details[[#This Row],[Customer ID]],Hospitalisation_Details[#All],8,FALSE)</f>
        <v>34</v>
      </c>
      <c r="H377" t="str">
        <f>VLOOKUP(Hospitalisation_Details[[#This Row],[Customer ID]],Hospitalisation_Details[#All],12,FALSE)</f>
        <v>R1013</v>
      </c>
      <c r="I377" t="str">
        <f>VLOOKUP(Hospitalisation_Details[[#This Row],[Customer ID]],Hospitalisation_Details[#All],12,FALSE)</f>
        <v>R1013</v>
      </c>
      <c r="J377" t="str">
        <f>VLOOKUP(Hospitalisation_Details[[#This Row],[Customer ID]],Hospitalisation_Details[#All],11,FALSE)</f>
        <v>Tier - 1</v>
      </c>
      <c r="K377">
        <f>VLOOKUP(Hospitalisation_Details[[#This Row],[Customer ID]],Hospitalisation_Details[#All],9,FALSE)</f>
        <v>3540.12</v>
      </c>
      <c r="L377">
        <f>VLOOKUP(Medical_Examinations[[#This Row],[Customer ID]],Medical_Examinations[#All],2,FALSE)</f>
        <v>22.42</v>
      </c>
      <c r="M377" t="str">
        <f>VLOOKUP(Medical_Examinations[[#This Row],[Customer ID]],Medical_Examinations[#All],3,FALSE)</f>
        <v>Normal Weight</v>
      </c>
      <c r="N377">
        <f>VLOOKUP(Medical_Examinations[[#This Row],[Customer ID]],Medical_Examinations[#All],4,FALSE)</f>
        <v>4.68</v>
      </c>
      <c r="O377" t="str">
        <f>VLOOKUP(Medical_Examinations[[#This Row],[Customer ID]],Medical_Examinations[#All],5,FALSE)</f>
        <v>Normal</v>
      </c>
      <c r="P377" t="str">
        <f>VLOOKUP(Medical_Examinations[[#This Row],[Customer ID]],Medical_Examinations[#All],6,FALSE)</f>
        <v>Yes</v>
      </c>
      <c r="Q377" t="str">
        <f>VLOOKUP(Medical_Examinations[[#This Row],[Customer ID]],Medical_Examinations[#All],7,FALSE)</f>
        <v>No</v>
      </c>
      <c r="R377" t="str">
        <f>VLOOKUP(Medical_Examinations[[#This Row],[Customer ID]],Medical_Examinations[#All],8,FALSE)</f>
        <v>No</v>
      </c>
      <c r="S377">
        <f>VLOOKUP(Medical_Examinations[[#This Row],[Customer ID]],Medical_Examinations[#All],9,FALSE)</f>
        <v>1</v>
      </c>
      <c r="T377" t="str">
        <f>VLOOKUP(Medical_Examinations[[#This Row],[Customer ID]],'Medical Examinations'!A376:J2711,10,FALSE)</f>
        <v>No</v>
      </c>
    </row>
    <row r="378" spans="1:20" x14ac:dyDescent="0.3">
      <c r="A378" t="s">
        <v>4132</v>
      </c>
      <c r="B378" t="s">
        <v>6478</v>
      </c>
      <c r="C378" t="s">
        <v>6</v>
      </c>
      <c r="D378" t="s">
        <v>299</v>
      </c>
      <c r="E378" t="s">
        <v>699</v>
      </c>
      <c r="F378" s="3" t="str">
        <f>VLOOKUP(Hospitalisation_Details[[#This Row],[Customer ID]],Hospitalisation_Details[#All],6,FALSE)</f>
        <v>22-12-92</v>
      </c>
      <c r="G378">
        <f>VLOOKUP(Hospitalisation_Details[[#This Row],[Customer ID]],Hospitalisation_Details[#All],8,FALSE)</f>
        <v>30</v>
      </c>
      <c r="H378" t="str">
        <f>VLOOKUP(Hospitalisation_Details[[#This Row],[Customer ID]],Hospitalisation_Details[#All],12,FALSE)</f>
        <v>R1011</v>
      </c>
      <c r="I378" t="str">
        <f>VLOOKUP(Hospitalisation_Details[[#This Row],[Customer ID]],Hospitalisation_Details[#All],12,FALSE)</f>
        <v>R1011</v>
      </c>
      <c r="J378" t="str">
        <f>VLOOKUP(Hospitalisation_Details[[#This Row],[Customer ID]],Hospitalisation_Details[#All],11,FALSE)</f>
        <v>Tier - 3</v>
      </c>
      <c r="K378">
        <f>VLOOKUP(Hospitalisation_Details[[#This Row],[Customer ID]],Hospitalisation_Details[#All],9,FALSE)</f>
        <v>3554.2</v>
      </c>
      <c r="L378">
        <f>VLOOKUP(Medical_Examinations[[#This Row],[Customer ID]],Medical_Examinations[#All],2,FALSE)</f>
        <v>31.35</v>
      </c>
      <c r="M378" t="str">
        <f>VLOOKUP(Medical_Examinations[[#This Row],[Customer ID]],Medical_Examinations[#All],3,FALSE)</f>
        <v>Obesity</v>
      </c>
      <c r="N378">
        <f>VLOOKUP(Medical_Examinations[[#This Row],[Customer ID]],Medical_Examinations[#All],4,FALSE)</f>
        <v>4.33</v>
      </c>
      <c r="O378" t="str">
        <f>VLOOKUP(Medical_Examinations[[#This Row],[Customer ID]],Medical_Examinations[#All],5,FALSE)</f>
        <v>Normal</v>
      </c>
      <c r="P378" t="str">
        <f>VLOOKUP(Medical_Examinations[[#This Row],[Customer ID]],Medical_Examinations[#All],6,FALSE)</f>
        <v>Yes</v>
      </c>
      <c r="Q378" t="str">
        <f>VLOOKUP(Medical_Examinations[[#This Row],[Customer ID]],Medical_Examinations[#All],7,FALSE)</f>
        <v>No</v>
      </c>
      <c r="R378" t="str">
        <f>VLOOKUP(Medical_Examinations[[#This Row],[Customer ID]],Medical_Examinations[#All],8,FALSE)</f>
        <v>Yes</v>
      </c>
      <c r="S378">
        <f>VLOOKUP(Medical_Examinations[[#This Row],[Customer ID]],Medical_Examinations[#All],9,FALSE)</f>
        <v>1</v>
      </c>
      <c r="T378" t="str">
        <f>VLOOKUP(Medical_Examinations[[#This Row],[Customer ID]],'Medical Examinations'!A377:J2712,10,FALSE)</f>
        <v>No</v>
      </c>
    </row>
    <row r="379" spans="1:20" x14ac:dyDescent="0.3">
      <c r="A379" t="s">
        <v>4133</v>
      </c>
      <c r="B379" t="s">
        <v>6479</v>
      </c>
      <c r="C379" t="s">
        <v>3</v>
      </c>
      <c r="D379" t="s">
        <v>700</v>
      </c>
      <c r="E379" t="s">
        <v>701</v>
      </c>
      <c r="F379" s="3" t="str">
        <f>VLOOKUP(Hospitalisation_Details[[#This Row],[Customer ID]],Hospitalisation_Details[#All],6,FALSE)</f>
        <v>24-09-94</v>
      </c>
      <c r="G379">
        <f>VLOOKUP(Hospitalisation_Details[[#This Row],[Customer ID]],Hospitalisation_Details[#All],8,FALSE)</f>
        <v>28</v>
      </c>
      <c r="H379" t="str">
        <f>VLOOKUP(Hospitalisation_Details[[#This Row],[Customer ID]],Hospitalisation_Details[#All],12,FALSE)</f>
        <v>R1012</v>
      </c>
      <c r="I379" t="str">
        <f>VLOOKUP(Hospitalisation_Details[[#This Row],[Customer ID]],Hospitalisation_Details[#All],12,FALSE)</f>
        <v>R1012</v>
      </c>
      <c r="J379" t="str">
        <f>VLOOKUP(Hospitalisation_Details[[#This Row],[Customer ID]],Hospitalisation_Details[#All],11,FALSE)</f>
        <v>Tier - 3</v>
      </c>
      <c r="K379">
        <f>VLOOKUP(Hospitalisation_Details[[#This Row],[Customer ID]],Hospitalisation_Details[#All],9,FALSE)</f>
        <v>3556.92</v>
      </c>
      <c r="L379">
        <f>VLOOKUP(Medical_Examinations[[#This Row],[Customer ID]],Medical_Examinations[#All],2,FALSE)</f>
        <v>31.9</v>
      </c>
      <c r="M379" t="str">
        <f>VLOOKUP(Medical_Examinations[[#This Row],[Customer ID]],Medical_Examinations[#All],3,FALSE)</f>
        <v>Obesity</v>
      </c>
      <c r="N379">
        <f>VLOOKUP(Medical_Examinations[[#This Row],[Customer ID]],Medical_Examinations[#All],4,FALSE)</f>
        <v>11.89</v>
      </c>
      <c r="O379" t="str">
        <f>VLOOKUP(Medical_Examinations[[#This Row],[Customer ID]],Medical_Examinations[#All],5,FALSE)</f>
        <v>Diabetes</v>
      </c>
      <c r="P379" t="str">
        <f>VLOOKUP(Medical_Examinations[[#This Row],[Customer ID]],Medical_Examinations[#All],6,FALSE)</f>
        <v>No</v>
      </c>
      <c r="Q379" t="str">
        <f>VLOOKUP(Medical_Examinations[[#This Row],[Customer ID]],Medical_Examinations[#All],7,FALSE)</f>
        <v>No</v>
      </c>
      <c r="R379" t="str">
        <f>VLOOKUP(Medical_Examinations[[#This Row],[Customer ID]],Medical_Examinations[#All],8,FALSE)</f>
        <v>No</v>
      </c>
      <c r="S379">
        <f>VLOOKUP(Medical_Examinations[[#This Row],[Customer ID]],Medical_Examinations[#All],9,FALSE)</f>
        <v>0</v>
      </c>
      <c r="T379" t="str">
        <f>VLOOKUP(Medical_Examinations[[#This Row],[Customer ID]],'Medical Examinations'!A378:J2713,10,FALSE)</f>
        <v>No</v>
      </c>
    </row>
    <row r="380" spans="1:20" x14ac:dyDescent="0.3">
      <c r="A380" t="s">
        <v>4134</v>
      </c>
      <c r="B380" t="s">
        <v>6480</v>
      </c>
      <c r="C380" t="s">
        <v>3</v>
      </c>
      <c r="D380" t="s">
        <v>373</v>
      </c>
      <c r="E380" t="s">
        <v>702</v>
      </c>
      <c r="F380" s="3" t="str">
        <f>VLOOKUP(Hospitalisation_Details[[#This Row],[Customer ID]],Hospitalisation_Details[#All],6,FALSE)</f>
        <v>09-10-95</v>
      </c>
      <c r="G380">
        <f>VLOOKUP(Hospitalisation_Details[[#This Row],[Customer ID]],Hospitalisation_Details[#All],8,FALSE)</f>
        <v>27</v>
      </c>
      <c r="H380" t="str">
        <f>VLOOKUP(Hospitalisation_Details[[#This Row],[Customer ID]],Hospitalisation_Details[#All],12,FALSE)</f>
        <v>R1024</v>
      </c>
      <c r="I380" t="str">
        <f>VLOOKUP(Hospitalisation_Details[[#This Row],[Customer ID]],Hospitalisation_Details[#All],12,FALSE)</f>
        <v>R1024</v>
      </c>
      <c r="J380" t="str">
        <f>VLOOKUP(Hospitalisation_Details[[#This Row],[Customer ID]],Hospitalisation_Details[#All],11,FALSE)</f>
        <v>Tier - 3</v>
      </c>
      <c r="K380">
        <f>VLOOKUP(Hospitalisation_Details[[#This Row],[Customer ID]],Hospitalisation_Details[#All],9,FALSE)</f>
        <v>3558.62</v>
      </c>
      <c r="L380">
        <f>VLOOKUP(Medical_Examinations[[#This Row],[Customer ID]],Medical_Examinations[#All],2,FALSE)</f>
        <v>30.6</v>
      </c>
      <c r="M380" t="str">
        <f>VLOOKUP(Medical_Examinations[[#This Row],[Customer ID]],Medical_Examinations[#All],3,FALSE)</f>
        <v>Obesity</v>
      </c>
      <c r="N380">
        <f>VLOOKUP(Medical_Examinations[[#This Row],[Customer ID]],Medical_Examinations[#All],4,FALSE)</f>
        <v>5.24</v>
      </c>
      <c r="O380" t="str">
        <f>VLOOKUP(Medical_Examinations[[#This Row],[Customer ID]],Medical_Examinations[#All],5,FALSE)</f>
        <v>Normal</v>
      </c>
      <c r="P380" t="str">
        <f>VLOOKUP(Medical_Examinations[[#This Row],[Customer ID]],Medical_Examinations[#All],6,FALSE)</f>
        <v>No</v>
      </c>
      <c r="Q380" t="str">
        <f>VLOOKUP(Medical_Examinations[[#This Row],[Customer ID]],Medical_Examinations[#All],7,FALSE)</f>
        <v>No</v>
      </c>
      <c r="R380" t="str">
        <f>VLOOKUP(Medical_Examinations[[#This Row],[Customer ID]],Medical_Examinations[#All],8,FALSE)</f>
        <v>No</v>
      </c>
      <c r="S380">
        <f>VLOOKUP(Medical_Examinations[[#This Row],[Customer ID]],Medical_Examinations[#All],9,FALSE)</f>
        <v>0</v>
      </c>
      <c r="T380" t="str">
        <f>VLOOKUP(Medical_Examinations[[#This Row],[Customer ID]],'Medical Examinations'!A379:J2714,10,FALSE)</f>
        <v>Yes</v>
      </c>
    </row>
    <row r="381" spans="1:20" x14ac:dyDescent="0.3">
      <c r="A381" t="s">
        <v>4135</v>
      </c>
      <c r="B381" t="s">
        <v>6481</v>
      </c>
      <c r="C381" t="s">
        <v>6</v>
      </c>
      <c r="D381" t="s">
        <v>703</v>
      </c>
      <c r="E381" t="s">
        <v>704</v>
      </c>
      <c r="F381" s="3" t="str">
        <f>VLOOKUP(Hospitalisation_Details[[#This Row],[Customer ID]],Hospitalisation_Details[#All],6,FALSE)</f>
        <v>16-06-95</v>
      </c>
      <c r="G381">
        <f>VLOOKUP(Hospitalisation_Details[[#This Row],[Customer ID]],Hospitalisation_Details[#All],8,FALSE)</f>
        <v>27</v>
      </c>
      <c r="H381" t="str">
        <f>VLOOKUP(Hospitalisation_Details[[#This Row],[Customer ID]],Hospitalisation_Details[#All],12,FALSE)</f>
        <v>R1013</v>
      </c>
      <c r="I381" t="str">
        <f>VLOOKUP(Hospitalisation_Details[[#This Row],[Customer ID]],Hospitalisation_Details[#All],12,FALSE)</f>
        <v>R1013</v>
      </c>
      <c r="J381" t="str">
        <f>VLOOKUP(Hospitalisation_Details[[#This Row],[Customer ID]],Hospitalisation_Details[#All],11,FALSE)</f>
        <v>Tier - 1</v>
      </c>
      <c r="K381">
        <f>VLOOKUP(Hospitalisation_Details[[#This Row],[Customer ID]],Hospitalisation_Details[#All],9,FALSE)</f>
        <v>3561.89</v>
      </c>
      <c r="L381">
        <f>VLOOKUP(Medical_Examinations[[#This Row],[Customer ID]],Medical_Examinations[#All],2,FALSE)</f>
        <v>28.975000000000001</v>
      </c>
      <c r="M381" t="str">
        <f>VLOOKUP(Medical_Examinations[[#This Row],[Customer ID]],Medical_Examinations[#All],3,FALSE)</f>
        <v>Overweight</v>
      </c>
      <c r="N381">
        <f>VLOOKUP(Medical_Examinations[[#This Row],[Customer ID]],Medical_Examinations[#All],4,FALSE)</f>
        <v>7.63</v>
      </c>
      <c r="O381" t="str">
        <f>VLOOKUP(Medical_Examinations[[#This Row],[Customer ID]],Medical_Examinations[#All],5,FALSE)</f>
        <v>Diabetes</v>
      </c>
      <c r="P381" t="str">
        <f>VLOOKUP(Medical_Examinations[[#This Row],[Customer ID]],Medical_Examinations[#All],6,FALSE)</f>
        <v>No</v>
      </c>
      <c r="Q381" t="str">
        <f>VLOOKUP(Medical_Examinations[[#This Row],[Customer ID]],Medical_Examinations[#All],7,FALSE)</f>
        <v>No</v>
      </c>
      <c r="R381" t="str">
        <f>VLOOKUP(Medical_Examinations[[#This Row],[Customer ID]],Medical_Examinations[#All],8,FALSE)</f>
        <v>No</v>
      </c>
      <c r="S381">
        <f>VLOOKUP(Medical_Examinations[[#This Row],[Customer ID]],Medical_Examinations[#All],9,FALSE)</f>
        <v>0</v>
      </c>
      <c r="T381" t="str">
        <f>VLOOKUP(Medical_Examinations[[#This Row],[Customer ID]],'Medical Examinations'!A380:J2715,10,FALSE)</f>
        <v>Yes</v>
      </c>
    </row>
    <row r="382" spans="1:20" x14ac:dyDescent="0.3">
      <c r="A382" t="s">
        <v>4136</v>
      </c>
      <c r="B382" t="s">
        <v>6482</v>
      </c>
      <c r="C382" t="s">
        <v>3</v>
      </c>
      <c r="D382" t="s">
        <v>705</v>
      </c>
      <c r="E382" t="s">
        <v>706</v>
      </c>
      <c r="F382" s="3" t="str">
        <f>VLOOKUP(Hospitalisation_Details[[#This Row],[Customer ID]],Hospitalisation_Details[#All],6,FALSE)</f>
        <v>10-10-81</v>
      </c>
      <c r="G382">
        <f>VLOOKUP(Hospitalisation_Details[[#This Row],[Customer ID]],Hospitalisation_Details[#All],8,FALSE)</f>
        <v>41</v>
      </c>
      <c r="H382" t="str">
        <f>VLOOKUP(Hospitalisation_Details[[#This Row],[Customer ID]],Hospitalisation_Details[#All],12,FALSE)</f>
        <v>R1013</v>
      </c>
      <c r="I382" t="str">
        <f>VLOOKUP(Hospitalisation_Details[[#This Row],[Customer ID]],Hospitalisation_Details[#All],12,FALSE)</f>
        <v>R1013</v>
      </c>
      <c r="J382" t="str">
        <f>VLOOKUP(Hospitalisation_Details[[#This Row],[Customer ID]],Hospitalisation_Details[#All],11,FALSE)</f>
        <v>Tier - 1</v>
      </c>
      <c r="K382">
        <f>VLOOKUP(Hospitalisation_Details[[#This Row],[Customer ID]],Hospitalisation_Details[#All],9,FALSE)</f>
        <v>3562.87</v>
      </c>
      <c r="L382">
        <f>VLOOKUP(Medical_Examinations[[#This Row],[Customer ID]],Medical_Examinations[#All],2,FALSE)</f>
        <v>24.86</v>
      </c>
      <c r="M382" t="str">
        <f>VLOOKUP(Medical_Examinations[[#This Row],[Customer ID]],Medical_Examinations[#All],3,FALSE)</f>
        <v>Normal Weight</v>
      </c>
      <c r="N382">
        <f>VLOOKUP(Medical_Examinations[[#This Row],[Customer ID]],Medical_Examinations[#All],4,FALSE)</f>
        <v>8.92</v>
      </c>
      <c r="O382" t="str">
        <f>VLOOKUP(Medical_Examinations[[#This Row],[Customer ID]],Medical_Examinations[#All],5,FALSE)</f>
        <v>Diabetes</v>
      </c>
      <c r="P382" t="str">
        <f>VLOOKUP(Medical_Examinations[[#This Row],[Customer ID]],Medical_Examinations[#All],6,FALSE)</f>
        <v>Yes</v>
      </c>
      <c r="Q382" t="str">
        <f>VLOOKUP(Medical_Examinations[[#This Row],[Customer ID]],Medical_Examinations[#All],7,FALSE)</f>
        <v>No</v>
      </c>
      <c r="R382" t="str">
        <f>VLOOKUP(Medical_Examinations[[#This Row],[Customer ID]],Medical_Examinations[#All],8,FALSE)</f>
        <v>No</v>
      </c>
      <c r="S382">
        <f>VLOOKUP(Medical_Examinations[[#This Row],[Customer ID]],Medical_Examinations[#All],9,FALSE)</f>
        <v>2</v>
      </c>
      <c r="T382" t="str">
        <f>VLOOKUP(Medical_Examinations[[#This Row],[Customer ID]],'Medical Examinations'!A381:J2716,10,FALSE)</f>
        <v>No</v>
      </c>
    </row>
    <row r="383" spans="1:20" x14ac:dyDescent="0.3">
      <c r="A383" t="s">
        <v>4137</v>
      </c>
      <c r="B383" t="s">
        <v>6483</v>
      </c>
      <c r="C383" t="s">
        <v>6</v>
      </c>
      <c r="D383" t="s">
        <v>17</v>
      </c>
      <c r="E383" t="s">
        <v>707</v>
      </c>
      <c r="F383" s="3" t="str">
        <f>VLOOKUP(Hospitalisation_Details[[#This Row],[Customer ID]],Hospitalisation_Details[#All],6,FALSE)</f>
        <v>18-08-88</v>
      </c>
      <c r="G383">
        <f>VLOOKUP(Hospitalisation_Details[[#This Row],[Customer ID]],Hospitalisation_Details[#All],8,FALSE)</f>
        <v>34</v>
      </c>
      <c r="H383" t="str">
        <f>VLOOKUP(Hospitalisation_Details[[#This Row],[Customer ID]],Hospitalisation_Details[#All],12,FALSE)</f>
        <v>R1012</v>
      </c>
      <c r="I383" t="str">
        <f>VLOOKUP(Hospitalisation_Details[[#This Row],[Customer ID]],Hospitalisation_Details[#All],12,FALSE)</f>
        <v>R1012</v>
      </c>
      <c r="J383" t="str">
        <f>VLOOKUP(Hospitalisation_Details[[#This Row],[Customer ID]],Hospitalisation_Details[#All],11,FALSE)</f>
        <v>Tier - 1</v>
      </c>
      <c r="K383">
        <f>VLOOKUP(Hospitalisation_Details[[#This Row],[Customer ID]],Hospitalisation_Details[#All],9,FALSE)</f>
        <v>3569.96</v>
      </c>
      <c r="L383">
        <f>VLOOKUP(Medical_Examinations[[#This Row],[Customer ID]],Medical_Examinations[#All],2,FALSE)</f>
        <v>19.54</v>
      </c>
      <c r="M383" t="str">
        <f>VLOOKUP(Medical_Examinations[[#This Row],[Customer ID]],Medical_Examinations[#All],3,FALSE)</f>
        <v>Normal Weight</v>
      </c>
      <c r="N383">
        <f>VLOOKUP(Medical_Examinations[[#This Row],[Customer ID]],Medical_Examinations[#All],4,FALSE)</f>
        <v>5.37</v>
      </c>
      <c r="O383" t="str">
        <f>VLOOKUP(Medical_Examinations[[#This Row],[Customer ID]],Medical_Examinations[#All],5,FALSE)</f>
        <v>Normal</v>
      </c>
      <c r="P383" t="str">
        <f>VLOOKUP(Medical_Examinations[[#This Row],[Customer ID]],Medical_Examinations[#All],6,FALSE)</f>
        <v>No</v>
      </c>
      <c r="Q383" t="str">
        <f>VLOOKUP(Medical_Examinations[[#This Row],[Customer ID]],Medical_Examinations[#All],7,FALSE)</f>
        <v>No</v>
      </c>
      <c r="R383" t="str">
        <f>VLOOKUP(Medical_Examinations[[#This Row],[Customer ID]],Medical_Examinations[#All],8,FALSE)</f>
        <v>No</v>
      </c>
      <c r="S383">
        <f>VLOOKUP(Medical_Examinations[[#This Row],[Customer ID]],Medical_Examinations[#All],9,FALSE)</f>
        <v>0</v>
      </c>
      <c r="T383" t="str">
        <f>VLOOKUP(Medical_Examinations[[#This Row],[Customer ID]],'Medical Examinations'!A382:J2717,10,FALSE)</f>
        <v>Yes</v>
      </c>
    </row>
    <row r="384" spans="1:20" x14ac:dyDescent="0.3">
      <c r="A384" t="s">
        <v>4138</v>
      </c>
      <c r="B384" t="s">
        <v>6484</v>
      </c>
      <c r="C384" t="s">
        <v>6</v>
      </c>
      <c r="D384" t="s">
        <v>443</v>
      </c>
      <c r="E384" t="s">
        <v>708</v>
      </c>
      <c r="F384" s="3" t="str">
        <f>VLOOKUP(Hospitalisation_Details[[#This Row],[Customer ID]],Hospitalisation_Details[#All],6,FALSE)</f>
        <v>23-08-95</v>
      </c>
      <c r="G384">
        <f>VLOOKUP(Hospitalisation_Details[[#This Row],[Customer ID]],Hospitalisation_Details[#All],8,FALSE)</f>
        <v>27</v>
      </c>
      <c r="H384" t="str">
        <f>VLOOKUP(Hospitalisation_Details[[#This Row],[Customer ID]],Hospitalisation_Details[#All],12,FALSE)</f>
        <v>R1011</v>
      </c>
      <c r="I384" t="str">
        <f>VLOOKUP(Hospitalisation_Details[[#This Row],[Customer ID]],Hospitalisation_Details[#All],12,FALSE)</f>
        <v>R1011</v>
      </c>
      <c r="J384" t="str">
        <f>VLOOKUP(Hospitalisation_Details[[#This Row],[Customer ID]],Hospitalisation_Details[#All],11,FALSE)</f>
        <v>Tier - 3</v>
      </c>
      <c r="K384">
        <f>VLOOKUP(Hospitalisation_Details[[#This Row],[Customer ID]],Hospitalisation_Details[#All],9,FALSE)</f>
        <v>3578</v>
      </c>
      <c r="L384">
        <f>VLOOKUP(Medical_Examinations[[#This Row],[Customer ID]],Medical_Examinations[#All],2,FALSE)</f>
        <v>26.74</v>
      </c>
      <c r="M384" t="str">
        <f>VLOOKUP(Medical_Examinations[[#This Row],[Customer ID]],Medical_Examinations[#All],3,FALSE)</f>
        <v>Overweight</v>
      </c>
      <c r="N384">
        <f>VLOOKUP(Medical_Examinations[[#This Row],[Customer ID]],Medical_Examinations[#All],4,FALSE)</f>
        <v>4.3099999999999996</v>
      </c>
      <c r="O384" t="str">
        <f>VLOOKUP(Medical_Examinations[[#This Row],[Customer ID]],Medical_Examinations[#All],5,FALSE)</f>
        <v>Normal</v>
      </c>
      <c r="P384" t="str">
        <f>VLOOKUP(Medical_Examinations[[#This Row],[Customer ID]],Medical_Examinations[#All],6,FALSE)</f>
        <v>No</v>
      </c>
      <c r="Q384" t="str">
        <f>VLOOKUP(Medical_Examinations[[#This Row],[Customer ID]],Medical_Examinations[#All],7,FALSE)</f>
        <v>No</v>
      </c>
      <c r="R384" t="str">
        <f>VLOOKUP(Medical_Examinations[[#This Row],[Customer ID]],Medical_Examinations[#All],8,FALSE)</f>
        <v>No</v>
      </c>
      <c r="S384">
        <f>VLOOKUP(Medical_Examinations[[#This Row],[Customer ID]],Medical_Examinations[#All],9,FALSE)</f>
        <v>0</v>
      </c>
      <c r="T384" t="str">
        <f>VLOOKUP(Medical_Examinations[[#This Row],[Customer ID]],'Medical Examinations'!A383:J2718,10,FALSE)</f>
        <v>Yes</v>
      </c>
    </row>
    <row r="385" spans="1:20" x14ac:dyDescent="0.3">
      <c r="A385" t="s">
        <v>4139</v>
      </c>
      <c r="B385" t="s">
        <v>6485</v>
      </c>
      <c r="C385" t="s">
        <v>3</v>
      </c>
      <c r="D385" t="s">
        <v>152</v>
      </c>
      <c r="E385" t="s">
        <v>709</v>
      </c>
      <c r="F385" s="3" t="str">
        <f>VLOOKUP(Hospitalisation_Details[[#This Row],[Customer ID]],Hospitalisation_Details[#All],6,FALSE)</f>
        <v>11-11-01</v>
      </c>
      <c r="G385">
        <f>VLOOKUP(Hospitalisation_Details[[#This Row],[Customer ID]],Hospitalisation_Details[#All],8,FALSE)</f>
        <v>21</v>
      </c>
      <c r="H385" t="str">
        <f>VLOOKUP(Hospitalisation_Details[[#This Row],[Customer ID]],Hospitalisation_Details[#All],12,FALSE)</f>
        <v>R1012</v>
      </c>
      <c r="I385" t="str">
        <f>VLOOKUP(Hospitalisation_Details[[#This Row],[Customer ID]],Hospitalisation_Details[#All],12,FALSE)</f>
        <v>R1012</v>
      </c>
      <c r="J385" t="str">
        <f>VLOOKUP(Hospitalisation_Details[[#This Row],[Customer ID]],Hospitalisation_Details[#All],11,FALSE)</f>
        <v>Tier - 2</v>
      </c>
      <c r="K385">
        <f>VLOOKUP(Hospitalisation_Details[[#This Row],[Customer ID]],Hospitalisation_Details[#All],9,FALSE)</f>
        <v>3579.83</v>
      </c>
      <c r="L385">
        <f>VLOOKUP(Medical_Examinations[[#This Row],[Customer ID]],Medical_Examinations[#All],2,FALSE)</f>
        <v>22.99</v>
      </c>
      <c r="M385" t="str">
        <f>VLOOKUP(Medical_Examinations[[#This Row],[Customer ID]],Medical_Examinations[#All],3,FALSE)</f>
        <v>Normal Weight</v>
      </c>
      <c r="N385">
        <f>VLOOKUP(Medical_Examinations[[#This Row],[Customer ID]],Medical_Examinations[#All],4,FALSE)</f>
        <v>10.46</v>
      </c>
      <c r="O385" t="str">
        <f>VLOOKUP(Medical_Examinations[[#This Row],[Customer ID]],Medical_Examinations[#All],5,FALSE)</f>
        <v>Diabetes</v>
      </c>
      <c r="P385" t="str">
        <f>VLOOKUP(Medical_Examinations[[#This Row],[Customer ID]],Medical_Examinations[#All],6,FALSE)</f>
        <v>No</v>
      </c>
      <c r="Q385" t="str">
        <f>VLOOKUP(Medical_Examinations[[#This Row],[Customer ID]],Medical_Examinations[#All],7,FALSE)</f>
        <v>No</v>
      </c>
      <c r="R385" t="str">
        <f>VLOOKUP(Medical_Examinations[[#This Row],[Customer ID]],Medical_Examinations[#All],8,FALSE)</f>
        <v>No</v>
      </c>
      <c r="S385">
        <f>VLOOKUP(Medical_Examinations[[#This Row],[Customer ID]],Medical_Examinations[#All],9,FALSE)</f>
        <v>3</v>
      </c>
      <c r="T385" t="str">
        <f>VLOOKUP(Medical_Examinations[[#This Row],[Customer ID]],'Medical Examinations'!A384:J2719,10,FALSE)</f>
        <v>Yes</v>
      </c>
    </row>
    <row r="386" spans="1:20" x14ac:dyDescent="0.3">
      <c r="A386" t="s">
        <v>4140</v>
      </c>
      <c r="B386" t="s">
        <v>6486</v>
      </c>
      <c r="C386" t="s">
        <v>6</v>
      </c>
      <c r="D386" t="s">
        <v>710</v>
      </c>
      <c r="E386" t="s">
        <v>711</v>
      </c>
      <c r="F386" s="3" t="str">
        <f>VLOOKUP(Hospitalisation_Details[[#This Row],[Customer ID]],Hospitalisation_Details[#All],6,FALSE)</f>
        <v>27-12-86</v>
      </c>
      <c r="G386">
        <f>VLOOKUP(Hospitalisation_Details[[#This Row],[Customer ID]],Hospitalisation_Details[#All],8,FALSE)</f>
        <v>36</v>
      </c>
      <c r="H386" t="str">
        <f>VLOOKUP(Hospitalisation_Details[[#This Row],[Customer ID]],Hospitalisation_Details[#All],12,FALSE)</f>
        <v>R1013</v>
      </c>
      <c r="I386" t="str">
        <f>VLOOKUP(Hospitalisation_Details[[#This Row],[Customer ID]],Hospitalisation_Details[#All],12,FALSE)</f>
        <v>R1013</v>
      </c>
      <c r="J386" t="str">
        <f>VLOOKUP(Hospitalisation_Details[[#This Row],[Customer ID]],Hospitalisation_Details[#All],11,FALSE)</f>
        <v>Tier - 2</v>
      </c>
      <c r="K386">
        <f>VLOOKUP(Hospitalisation_Details[[#This Row],[Customer ID]],Hospitalisation_Details[#All],9,FALSE)</f>
        <v>3589.14</v>
      </c>
      <c r="L386">
        <f>VLOOKUP(Medical_Examinations[[#This Row],[Customer ID]],Medical_Examinations[#All],2,FALSE)</f>
        <v>31.46</v>
      </c>
      <c r="M386" t="str">
        <f>VLOOKUP(Medical_Examinations[[#This Row],[Customer ID]],Medical_Examinations[#All],3,FALSE)</f>
        <v>Obesity</v>
      </c>
      <c r="N386">
        <f>VLOOKUP(Medical_Examinations[[#This Row],[Customer ID]],Medical_Examinations[#All],4,FALSE)</f>
        <v>7.39</v>
      </c>
      <c r="O386" t="str">
        <f>VLOOKUP(Medical_Examinations[[#This Row],[Customer ID]],Medical_Examinations[#All],5,FALSE)</f>
        <v>Diabetes</v>
      </c>
      <c r="P386" t="str">
        <f>VLOOKUP(Medical_Examinations[[#This Row],[Customer ID]],Medical_Examinations[#All],6,FALSE)</f>
        <v>No</v>
      </c>
      <c r="Q386" t="str">
        <f>VLOOKUP(Medical_Examinations[[#This Row],[Customer ID]],Medical_Examinations[#All],7,FALSE)</f>
        <v>No</v>
      </c>
      <c r="R386" t="str">
        <f>VLOOKUP(Medical_Examinations[[#This Row],[Customer ID]],Medical_Examinations[#All],8,FALSE)</f>
        <v>No</v>
      </c>
      <c r="S386">
        <f>VLOOKUP(Medical_Examinations[[#This Row],[Customer ID]],Medical_Examinations[#All],9,FALSE)</f>
        <v>0</v>
      </c>
      <c r="T386" t="str">
        <f>VLOOKUP(Medical_Examinations[[#This Row],[Customer ID]],'Medical Examinations'!A385:J2720,10,FALSE)</f>
        <v>No</v>
      </c>
    </row>
    <row r="387" spans="1:20" x14ac:dyDescent="0.3">
      <c r="A387" t="s">
        <v>4141</v>
      </c>
      <c r="B387" t="s">
        <v>6487</v>
      </c>
      <c r="C387" t="s">
        <v>6</v>
      </c>
      <c r="D387" t="s">
        <v>712</v>
      </c>
      <c r="E387" t="s">
        <v>713</v>
      </c>
      <c r="F387" s="3" t="str">
        <f>VLOOKUP(Hospitalisation_Details[[#This Row],[Customer ID]],Hospitalisation_Details[#All],6,FALSE)</f>
        <v>06-06-99</v>
      </c>
      <c r="G387">
        <f>VLOOKUP(Hospitalisation_Details[[#This Row],[Customer ID]],Hospitalisation_Details[#All],8,FALSE)</f>
        <v>24</v>
      </c>
      <c r="H387" t="str">
        <f>VLOOKUP(Hospitalisation_Details[[#This Row],[Customer ID]],Hospitalisation_Details[#All],12,FALSE)</f>
        <v>R1011</v>
      </c>
      <c r="I387" t="str">
        <f>VLOOKUP(Hospitalisation_Details[[#This Row],[Customer ID]],Hospitalisation_Details[#All],12,FALSE)</f>
        <v>R1011</v>
      </c>
      <c r="J387" t="str">
        <f>VLOOKUP(Hospitalisation_Details[[#This Row],[Customer ID]],Hospitalisation_Details[#All],11,FALSE)</f>
        <v>Tier - 3</v>
      </c>
      <c r="K387">
        <f>VLOOKUP(Hospitalisation_Details[[#This Row],[Customer ID]],Hospitalisation_Details[#All],9,FALSE)</f>
        <v>3591.48</v>
      </c>
      <c r="L387">
        <f>VLOOKUP(Medical_Examinations[[#This Row],[Customer ID]],Medical_Examinations[#All],2,FALSE)</f>
        <v>30.86</v>
      </c>
      <c r="M387" t="str">
        <f>VLOOKUP(Medical_Examinations[[#This Row],[Customer ID]],Medical_Examinations[#All],3,FALSE)</f>
        <v>Obesity</v>
      </c>
      <c r="N387">
        <f>VLOOKUP(Medical_Examinations[[#This Row],[Customer ID]],Medical_Examinations[#All],4,FALSE)</f>
        <v>6.18</v>
      </c>
      <c r="O387" t="str">
        <f>VLOOKUP(Medical_Examinations[[#This Row],[Customer ID]],Medical_Examinations[#All],5,FALSE)</f>
        <v>Prediabetes</v>
      </c>
      <c r="P387" t="str">
        <f>VLOOKUP(Medical_Examinations[[#This Row],[Customer ID]],Medical_Examinations[#All],6,FALSE)</f>
        <v>No</v>
      </c>
      <c r="Q387" t="str">
        <f>VLOOKUP(Medical_Examinations[[#This Row],[Customer ID]],Medical_Examinations[#All],7,FALSE)</f>
        <v>yes</v>
      </c>
      <c r="R387" t="str">
        <f>VLOOKUP(Medical_Examinations[[#This Row],[Customer ID]],Medical_Examinations[#All],8,FALSE)</f>
        <v>No</v>
      </c>
      <c r="S387">
        <f>VLOOKUP(Medical_Examinations[[#This Row],[Customer ID]],Medical_Examinations[#All],9,FALSE)</f>
        <v>2</v>
      </c>
      <c r="T387" t="str">
        <f>VLOOKUP(Medical_Examinations[[#This Row],[Customer ID]],'Medical Examinations'!A386:J2721,10,FALSE)</f>
        <v>Yes</v>
      </c>
    </row>
    <row r="388" spans="1:20" x14ac:dyDescent="0.3">
      <c r="A388" t="s">
        <v>4142</v>
      </c>
      <c r="B388" t="s">
        <v>6488</v>
      </c>
      <c r="C388" t="s">
        <v>3</v>
      </c>
      <c r="D388" t="s">
        <v>714</v>
      </c>
      <c r="E388" t="s">
        <v>715</v>
      </c>
      <c r="F388" s="3" t="str">
        <f>VLOOKUP(Hospitalisation_Details[[#This Row],[Customer ID]],Hospitalisation_Details[#All],6,FALSE)</f>
        <v>04-11-97</v>
      </c>
      <c r="G388">
        <f>VLOOKUP(Hospitalisation_Details[[#This Row],[Customer ID]],Hospitalisation_Details[#All],8,FALSE)</f>
        <v>25</v>
      </c>
      <c r="H388" t="str">
        <f>VLOOKUP(Hospitalisation_Details[[#This Row],[Customer ID]],Hospitalisation_Details[#All],12,FALSE)</f>
        <v>R1012</v>
      </c>
      <c r="I388" t="str">
        <f>VLOOKUP(Hospitalisation_Details[[#This Row],[Customer ID]],Hospitalisation_Details[#All],12,FALSE)</f>
        <v>R1012</v>
      </c>
      <c r="J388" t="str">
        <f>VLOOKUP(Hospitalisation_Details[[#This Row],[Customer ID]],Hospitalisation_Details[#All],11,FALSE)</f>
        <v>Tier - 2</v>
      </c>
      <c r="K388">
        <f>VLOOKUP(Hospitalisation_Details[[#This Row],[Customer ID]],Hospitalisation_Details[#All],9,FALSE)</f>
        <v>3594.17</v>
      </c>
      <c r="L388">
        <f>VLOOKUP(Medical_Examinations[[#This Row],[Customer ID]],Medical_Examinations[#All],2,FALSE)</f>
        <v>31.96</v>
      </c>
      <c r="M388" t="str">
        <f>VLOOKUP(Medical_Examinations[[#This Row],[Customer ID]],Medical_Examinations[#All],3,FALSE)</f>
        <v>Obesity</v>
      </c>
      <c r="N388">
        <f>VLOOKUP(Medical_Examinations[[#This Row],[Customer ID]],Medical_Examinations[#All],4,FALSE)</f>
        <v>8.86</v>
      </c>
      <c r="O388" t="str">
        <f>VLOOKUP(Medical_Examinations[[#This Row],[Customer ID]],Medical_Examinations[#All],5,FALSE)</f>
        <v>Diabetes</v>
      </c>
      <c r="P388" t="str">
        <f>VLOOKUP(Medical_Examinations[[#This Row],[Customer ID]],Medical_Examinations[#All],6,FALSE)</f>
        <v>No</v>
      </c>
      <c r="Q388" t="str">
        <f>VLOOKUP(Medical_Examinations[[#This Row],[Customer ID]],Medical_Examinations[#All],7,FALSE)</f>
        <v>No</v>
      </c>
      <c r="R388" t="str">
        <f>VLOOKUP(Medical_Examinations[[#This Row],[Customer ID]],Medical_Examinations[#All],8,FALSE)</f>
        <v>No</v>
      </c>
      <c r="S388">
        <f>VLOOKUP(Medical_Examinations[[#This Row],[Customer ID]],Medical_Examinations[#All],9,FALSE)</f>
        <v>0</v>
      </c>
      <c r="T388" t="str">
        <f>VLOOKUP(Medical_Examinations[[#This Row],[Customer ID]],'Medical Examinations'!A387:J2722,10,FALSE)</f>
        <v>Yes</v>
      </c>
    </row>
    <row r="389" spans="1:20" x14ac:dyDescent="0.3">
      <c r="A389" t="s">
        <v>4143</v>
      </c>
      <c r="B389" t="s">
        <v>6489</v>
      </c>
      <c r="C389" t="s">
        <v>6</v>
      </c>
      <c r="D389" t="s">
        <v>716</v>
      </c>
      <c r="E389" t="s">
        <v>717</v>
      </c>
      <c r="F389" s="3" t="str">
        <f>VLOOKUP(Hospitalisation_Details[[#This Row],[Customer ID]],Hospitalisation_Details[#All],6,FALSE)</f>
        <v>12-08-99</v>
      </c>
      <c r="G389">
        <f>VLOOKUP(Hospitalisation_Details[[#This Row],[Customer ID]],Hospitalisation_Details[#All],8,FALSE)</f>
        <v>23</v>
      </c>
      <c r="H389" t="str">
        <f>VLOOKUP(Hospitalisation_Details[[#This Row],[Customer ID]],Hospitalisation_Details[#All],12,FALSE)</f>
        <v>R1011</v>
      </c>
      <c r="I389" t="str">
        <f>VLOOKUP(Hospitalisation_Details[[#This Row],[Customer ID]],Hospitalisation_Details[#All],12,FALSE)</f>
        <v>R1011</v>
      </c>
      <c r="J389" t="str">
        <f>VLOOKUP(Hospitalisation_Details[[#This Row],[Customer ID]],Hospitalisation_Details[#All],11,FALSE)</f>
        <v>Tier - 2</v>
      </c>
      <c r="K389">
        <f>VLOOKUP(Hospitalisation_Details[[#This Row],[Customer ID]],Hospitalisation_Details[#All],9,FALSE)</f>
        <v>3597.6</v>
      </c>
      <c r="L389">
        <f>VLOOKUP(Medical_Examinations[[#This Row],[Customer ID]],Medical_Examinations[#All],2,FALSE)</f>
        <v>23.76</v>
      </c>
      <c r="M389" t="str">
        <f>VLOOKUP(Medical_Examinations[[#This Row],[Customer ID]],Medical_Examinations[#All],3,FALSE)</f>
        <v>Normal Weight</v>
      </c>
      <c r="N389">
        <f>VLOOKUP(Medical_Examinations[[#This Row],[Customer ID]],Medical_Examinations[#All],4,FALSE)</f>
        <v>10.96</v>
      </c>
      <c r="O389" t="str">
        <f>VLOOKUP(Medical_Examinations[[#This Row],[Customer ID]],Medical_Examinations[#All],5,FALSE)</f>
        <v>Diabetes</v>
      </c>
      <c r="P389" t="str">
        <f>VLOOKUP(Medical_Examinations[[#This Row],[Customer ID]],Medical_Examinations[#All],6,FALSE)</f>
        <v>No</v>
      </c>
      <c r="Q389" t="str">
        <f>VLOOKUP(Medical_Examinations[[#This Row],[Customer ID]],Medical_Examinations[#All],7,FALSE)</f>
        <v>No</v>
      </c>
      <c r="R389" t="str">
        <f>VLOOKUP(Medical_Examinations[[#This Row],[Customer ID]],Medical_Examinations[#All],8,FALSE)</f>
        <v>No</v>
      </c>
      <c r="S389">
        <f>VLOOKUP(Medical_Examinations[[#This Row],[Customer ID]],Medical_Examinations[#All],9,FALSE)</f>
        <v>3</v>
      </c>
      <c r="T389" t="str">
        <f>VLOOKUP(Medical_Examinations[[#This Row],[Customer ID]],'Medical Examinations'!A388:J2723,10,FALSE)</f>
        <v>Yes</v>
      </c>
    </row>
    <row r="390" spans="1:20" x14ac:dyDescent="0.3">
      <c r="A390" t="s">
        <v>4144</v>
      </c>
      <c r="B390" t="s">
        <v>6490</v>
      </c>
      <c r="C390" t="s">
        <v>3</v>
      </c>
      <c r="D390" t="s">
        <v>580</v>
      </c>
      <c r="E390" t="s">
        <v>718</v>
      </c>
      <c r="F390" s="3" t="str">
        <f>VLOOKUP(Hospitalisation_Details[[#This Row],[Customer ID]],Hospitalisation_Details[#All],6,FALSE)</f>
        <v>04-11-88</v>
      </c>
      <c r="G390">
        <f>VLOOKUP(Hospitalisation_Details[[#This Row],[Customer ID]],Hospitalisation_Details[#All],8,FALSE)</f>
        <v>34</v>
      </c>
      <c r="H390" t="str">
        <f>VLOOKUP(Hospitalisation_Details[[#This Row],[Customer ID]],Hospitalisation_Details[#All],12,FALSE)</f>
        <v>R1013</v>
      </c>
      <c r="I390" t="str">
        <f>VLOOKUP(Hospitalisation_Details[[#This Row],[Customer ID]],Hospitalisation_Details[#All],12,FALSE)</f>
        <v>R1013</v>
      </c>
      <c r="J390" t="str">
        <f>VLOOKUP(Hospitalisation_Details[[#This Row],[Customer ID]],Hospitalisation_Details[#All],11,FALSE)</f>
        <v>Tier - 1</v>
      </c>
      <c r="K390">
        <f>VLOOKUP(Hospitalisation_Details[[#This Row],[Customer ID]],Hospitalisation_Details[#All],9,FALSE)</f>
        <v>3603.6</v>
      </c>
      <c r="L390">
        <f>VLOOKUP(Medical_Examinations[[#This Row],[Customer ID]],Medical_Examinations[#All],2,FALSE)</f>
        <v>19.38</v>
      </c>
      <c r="M390" t="str">
        <f>VLOOKUP(Medical_Examinations[[#This Row],[Customer ID]],Medical_Examinations[#All],3,FALSE)</f>
        <v>Normal Weight</v>
      </c>
      <c r="N390">
        <f>VLOOKUP(Medical_Examinations[[#This Row],[Customer ID]],Medical_Examinations[#All],4,FALSE)</f>
        <v>6.28</v>
      </c>
      <c r="O390" t="str">
        <f>VLOOKUP(Medical_Examinations[[#This Row],[Customer ID]],Medical_Examinations[#All],5,FALSE)</f>
        <v>Prediabetes</v>
      </c>
      <c r="P390" t="str">
        <f>VLOOKUP(Medical_Examinations[[#This Row],[Customer ID]],Medical_Examinations[#All],6,FALSE)</f>
        <v>No</v>
      </c>
      <c r="Q390" t="str">
        <f>VLOOKUP(Medical_Examinations[[#This Row],[Customer ID]],Medical_Examinations[#All],7,FALSE)</f>
        <v>No</v>
      </c>
      <c r="R390" t="str">
        <f>VLOOKUP(Medical_Examinations[[#This Row],[Customer ID]],Medical_Examinations[#All],8,FALSE)</f>
        <v>No</v>
      </c>
      <c r="S390">
        <f>VLOOKUP(Medical_Examinations[[#This Row],[Customer ID]],Medical_Examinations[#All],9,FALSE)</f>
        <v>0</v>
      </c>
      <c r="T390" t="str">
        <f>VLOOKUP(Medical_Examinations[[#This Row],[Customer ID]],'Medical Examinations'!A389:J2724,10,FALSE)</f>
        <v>Yes</v>
      </c>
    </row>
    <row r="391" spans="1:20" x14ac:dyDescent="0.3">
      <c r="A391" t="s">
        <v>4145</v>
      </c>
      <c r="B391" t="s">
        <v>6491</v>
      </c>
      <c r="C391" t="s">
        <v>3</v>
      </c>
      <c r="D391" t="s">
        <v>719</v>
      </c>
      <c r="E391" t="s">
        <v>720</v>
      </c>
      <c r="F391" s="3" t="str">
        <f>VLOOKUP(Hospitalisation_Details[[#This Row],[Customer ID]],Hospitalisation_Details[#All],6,FALSE)</f>
        <v>11-10-90</v>
      </c>
      <c r="G391">
        <f>VLOOKUP(Hospitalisation_Details[[#This Row],[Customer ID]],Hospitalisation_Details[#All],8,FALSE)</f>
        <v>32</v>
      </c>
      <c r="H391" t="str">
        <f>VLOOKUP(Hospitalisation_Details[[#This Row],[Customer ID]],Hospitalisation_Details[#All],12,FALSE)</f>
        <v>R1013</v>
      </c>
      <c r="I391" t="str">
        <f>VLOOKUP(Hospitalisation_Details[[#This Row],[Customer ID]],Hospitalisation_Details[#All],12,FALSE)</f>
        <v>R1013</v>
      </c>
      <c r="J391" t="str">
        <f>VLOOKUP(Hospitalisation_Details[[#This Row],[Customer ID]],Hospitalisation_Details[#All],11,FALSE)</f>
        <v>Tier - 1</v>
      </c>
      <c r="K391">
        <f>VLOOKUP(Hospitalisation_Details[[#This Row],[Customer ID]],Hospitalisation_Details[#All],9,FALSE)</f>
        <v>3606.43</v>
      </c>
      <c r="L391">
        <f>VLOOKUP(Medical_Examinations[[#This Row],[Customer ID]],Medical_Examinations[#All],2,FALSE)</f>
        <v>16.21</v>
      </c>
      <c r="M391" t="str">
        <f>VLOOKUP(Medical_Examinations[[#This Row],[Customer ID]],Medical_Examinations[#All],3,FALSE)</f>
        <v>Underweight</v>
      </c>
      <c r="N391">
        <f>VLOOKUP(Medical_Examinations[[#This Row],[Customer ID]],Medical_Examinations[#All],4,FALSE)</f>
        <v>6.29</v>
      </c>
      <c r="O391" t="str">
        <f>VLOOKUP(Medical_Examinations[[#This Row],[Customer ID]],Medical_Examinations[#All],5,FALSE)</f>
        <v>Prediabetes</v>
      </c>
      <c r="P391" t="str">
        <f>VLOOKUP(Medical_Examinations[[#This Row],[Customer ID]],Medical_Examinations[#All],6,FALSE)</f>
        <v>Yes</v>
      </c>
      <c r="Q391" t="str">
        <f>VLOOKUP(Medical_Examinations[[#This Row],[Customer ID]],Medical_Examinations[#All],7,FALSE)</f>
        <v>No</v>
      </c>
      <c r="R391" t="str">
        <f>VLOOKUP(Medical_Examinations[[#This Row],[Customer ID]],Medical_Examinations[#All],8,FALSE)</f>
        <v>No</v>
      </c>
      <c r="S391">
        <f>VLOOKUP(Medical_Examinations[[#This Row],[Customer ID]],Medical_Examinations[#All],9,FALSE)</f>
        <v>1</v>
      </c>
      <c r="T391" t="str">
        <f>VLOOKUP(Medical_Examinations[[#This Row],[Customer ID]],'Medical Examinations'!A390:J2725,10,FALSE)</f>
        <v>Yes</v>
      </c>
    </row>
    <row r="392" spans="1:20" x14ac:dyDescent="0.3">
      <c r="A392" t="s">
        <v>4146</v>
      </c>
      <c r="B392" t="s">
        <v>6492</v>
      </c>
      <c r="C392" t="s">
        <v>6</v>
      </c>
      <c r="D392" t="s">
        <v>721</v>
      </c>
      <c r="E392" t="s">
        <v>722</v>
      </c>
      <c r="F392" s="3" t="str">
        <f>VLOOKUP(Hospitalisation_Details[[#This Row],[Customer ID]],Hospitalisation_Details[#All],6,FALSE)</f>
        <v>14-06-85</v>
      </c>
      <c r="G392">
        <f>VLOOKUP(Hospitalisation_Details[[#This Row],[Customer ID]],Hospitalisation_Details[#All],8,FALSE)</f>
        <v>37</v>
      </c>
      <c r="H392" t="str">
        <f>VLOOKUP(Hospitalisation_Details[[#This Row],[Customer ID]],Hospitalisation_Details[#All],12,FALSE)</f>
        <v>R1013</v>
      </c>
      <c r="I392" t="str">
        <f>VLOOKUP(Hospitalisation_Details[[#This Row],[Customer ID]],Hospitalisation_Details[#All],12,FALSE)</f>
        <v>R1013</v>
      </c>
      <c r="J392" t="str">
        <f>VLOOKUP(Hospitalisation_Details[[#This Row],[Customer ID]],Hospitalisation_Details[#All],11,FALSE)</f>
        <v>Tier - 1</v>
      </c>
      <c r="K392">
        <f>VLOOKUP(Hospitalisation_Details[[#This Row],[Customer ID]],Hospitalisation_Details[#All],9,FALSE)</f>
        <v>3622.13</v>
      </c>
      <c r="L392">
        <f>VLOOKUP(Medical_Examinations[[#This Row],[Customer ID]],Medical_Examinations[#All],2,FALSE)</f>
        <v>32.54</v>
      </c>
      <c r="M392" t="str">
        <f>VLOOKUP(Medical_Examinations[[#This Row],[Customer ID]],Medical_Examinations[#All],3,FALSE)</f>
        <v>Obesity</v>
      </c>
      <c r="N392">
        <f>VLOOKUP(Medical_Examinations[[#This Row],[Customer ID]],Medical_Examinations[#All],4,FALSE)</f>
        <v>4.0199999999999996</v>
      </c>
      <c r="O392" t="str">
        <f>VLOOKUP(Medical_Examinations[[#This Row],[Customer ID]],Medical_Examinations[#All],5,FALSE)</f>
        <v>Normal</v>
      </c>
      <c r="P392" t="str">
        <f>VLOOKUP(Medical_Examinations[[#This Row],[Customer ID]],Medical_Examinations[#All],6,FALSE)</f>
        <v>No</v>
      </c>
      <c r="Q392" t="str">
        <f>VLOOKUP(Medical_Examinations[[#This Row],[Customer ID]],Medical_Examinations[#All],7,FALSE)</f>
        <v>yes</v>
      </c>
      <c r="R392" t="str">
        <f>VLOOKUP(Medical_Examinations[[#This Row],[Customer ID]],Medical_Examinations[#All],8,FALSE)</f>
        <v>No</v>
      </c>
      <c r="S392">
        <f>VLOOKUP(Medical_Examinations[[#This Row],[Customer ID]],Medical_Examinations[#All],9,FALSE)</f>
        <v>1</v>
      </c>
      <c r="T392" t="str">
        <f>VLOOKUP(Medical_Examinations[[#This Row],[Customer ID]],'Medical Examinations'!A391:J2726,10,FALSE)</f>
        <v>Yes</v>
      </c>
    </row>
    <row r="393" spans="1:20" x14ac:dyDescent="0.3">
      <c r="A393" t="s">
        <v>4147</v>
      </c>
      <c r="B393" t="s">
        <v>6493</v>
      </c>
      <c r="C393" t="s">
        <v>6</v>
      </c>
      <c r="D393" t="s">
        <v>100</v>
      </c>
      <c r="E393" t="s">
        <v>723</v>
      </c>
      <c r="F393" s="3" t="str">
        <f>VLOOKUP(Hospitalisation_Details[[#This Row],[Customer ID]],Hospitalisation_Details[#All],6,FALSE)</f>
        <v>17-11-92</v>
      </c>
      <c r="G393">
        <f>VLOOKUP(Hospitalisation_Details[[#This Row],[Customer ID]],Hospitalisation_Details[#All],8,FALSE)</f>
        <v>30</v>
      </c>
      <c r="H393" t="str">
        <f>VLOOKUP(Hospitalisation_Details[[#This Row],[Customer ID]],Hospitalisation_Details[#All],12,FALSE)</f>
        <v>R1014</v>
      </c>
      <c r="I393" t="str">
        <f>VLOOKUP(Hospitalisation_Details[[#This Row],[Customer ID]],Hospitalisation_Details[#All],12,FALSE)</f>
        <v>R1014</v>
      </c>
      <c r="J393" t="str">
        <f>VLOOKUP(Hospitalisation_Details[[#This Row],[Customer ID]],Hospitalisation_Details[#All],11,FALSE)</f>
        <v>Tier - 2</v>
      </c>
      <c r="K393">
        <f>VLOOKUP(Hospitalisation_Details[[#This Row],[Customer ID]],Hospitalisation_Details[#All],9,FALSE)</f>
        <v>3645.09</v>
      </c>
      <c r="L393">
        <f>VLOOKUP(Medical_Examinations[[#This Row],[Customer ID]],Medical_Examinations[#All],2,FALSE)</f>
        <v>36.765000000000001</v>
      </c>
      <c r="M393" t="str">
        <f>VLOOKUP(Medical_Examinations[[#This Row],[Customer ID]],Medical_Examinations[#All],3,FALSE)</f>
        <v>Obesity</v>
      </c>
      <c r="N393">
        <f>VLOOKUP(Medical_Examinations[[#This Row],[Customer ID]],Medical_Examinations[#All],4,FALSE)</f>
        <v>11.95</v>
      </c>
      <c r="O393" t="str">
        <f>VLOOKUP(Medical_Examinations[[#This Row],[Customer ID]],Medical_Examinations[#All],5,FALSE)</f>
        <v>Diabetes</v>
      </c>
      <c r="P393" t="str">
        <f>VLOOKUP(Medical_Examinations[[#This Row],[Customer ID]],Medical_Examinations[#All],6,FALSE)</f>
        <v>Yes</v>
      </c>
      <c r="Q393" t="str">
        <f>VLOOKUP(Medical_Examinations[[#This Row],[Customer ID]],Medical_Examinations[#All],7,FALSE)</f>
        <v>No</v>
      </c>
      <c r="R393" t="str">
        <f>VLOOKUP(Medical_Examinations[[#This Row],[Customer ID]],Medical_Examinations[#All],8,FALSE)</f>
        <v>No</v>
      </c>
      <c r="S393">
        <f>VLOOKUP(Medical_Examinations[[#This Row],[Customer ID]],Medical_Examinations[#All],9,FALSE)</f>
        <v>2</v>
      </c>
      <c r="T393" t="str">
        <f>VLOOKUP(Medical_Examinations[[#This Row],[Customer ID]],'Medical Examinations'!A392:J2727,10,FALSE)</f>
        <v>No</v>
      </c>
    </row>
    <row r="394" spans="1:20" x14ac:dyDescent="0.3">
      <c r="A394" t="s">
        <v>4148</v>
      </c>
      <c r="B394" t="s">
        <v>6494</v>
      </c>
      <c r="C394" t="s">
        <v>3</v>
      </c>
      <c r="D394" t="s">
        <v>724</v>
      </c>
      <c r="E394" t="s">
        <v>725</v>
      </c>
      <c r="F394" s="3" t="str">
        <f>VLOOKUP(Hospitalisation_Details[[#This Row],[Customer ID]],Hospitalisation_Details[#All],6,FALSE)</f>
        <v>08-11-90</v>
      </c>
      <c r="G394">
        <f>VLOOKUP(Hospitalisation_Details[[#This Row],[Customer ID]],Hospitalisation_Details[#All],8,FALSE)</f>
        <v>32</v>
      </c>
      <c r="H394" t="str">
        <f>VLOOKUP(Hospitalisation_Details[[#This Row],[Customer ID]],Hospitalisation_Details[#All],12,FALSE)</f>
        <v>R1011</v>
      </c>
      <c r="I394" t="str">
        <f>VLOOKUP(Hospitalisation_Details[[#This Row],[Customer ID]],Hospitalisation_Details[#All],12,FALSE)</f>
        <v>R1011</v>
      </c>
      <c r="J394" t="str">
        <f>VLOOKUP(Hospitalisation_Details[[#This Row],[Customer ID]],Hospitalisation_Details[#All],11,FALSE)</f>
        <v>Tier - 3</v>
      </c>
      <c r="K394">
        <f>VLOOKUP(Hospitalisation_Details[[#This Row],[Customer ID]],Hospitalisation_Details[#All],9,FALSE)</f>
        <v>3653.29</v>
      </c>
      <c r="L394">
        <f>VLOOKUP(Medical_Examinations[[#This Row],[Customer ID]],Medical_Examinations[#All],2,FALSE)</f>
        <v>35.909999999999997</v>
      </c>
      <c r="M394" t="str">
        <f>VLOOKUP(Medical_Examinations[[#This Row],[Customer ID]],Medical_Examinations[#All],3,FALSE)</f>
        <v>Obesity</v>
      </c>
      <c r="N394">
        <f>VLOOKUP(Medical_Examinations[[#This Row],[Customer ID]],Medical_Examinations[#All],4,FALSE)</f>
        <v>8.7100000000000009</v>
      </c>
      <c r="O394" t="str">
        <f>VLOOKUP(Medical_Examinations[[#This Row],[Customer ID]],Medical_Examinations[#All],5,FALSE)</f>
        <v>Diabetes</v>
      </c>
      <c r="P394" t="str">
        <f>VLOOKUP(Medical_Examinations[[#This Row],[Customer ID]],Medical_Examinations[#All],6,FALSE)</f>
        <v>No</v>
      </c>
      <c r="Q394" t="str">
        <f>VLOOKUP(Medical_Examinations[[#This Row],[Customer ID]],Medical_Examinations[#All],7,FALSE)</f>
        <v>No</v>
      </c>
      <c r="R394" t="str">
        <f>VLOOKUP(Medical_Examinations[[#This Row],[Customer ID]],Medical_Examinations[#All],8,FALSE)</f>
        <v>No</v>
      </c>
      <c r="S394">
        <f>VLOOKUP(Medical_Examinations[[#This Row],[Customer ID]],Medical_Examinations[#All],9,FALSE)</f>
        <v>0</v>
      </c>
      <c r="T394" t="str">
        <f>VLOOKUP(Medical_Examinations[[#This Row],[Customer ID]],'Medical Examinations'!A393:J2728,10,FALSE)</f>
        <v>No</v>
      </c>
    </row>
    <row r="395" spans="1:20" x14ac:dyDescent="0.3">
      <c r="A395" t="s">
        <v>4149</v>
      </c>
      <c r="B395" t="s">
        <v>6495</v>
      </c>
      <c r="C395" t="s">
        <v>6</v>
      </c>
      <c r="D395" t="s">
        <v>726</v>
      </c>
      <c r="E395" t="s">
        <v>397</v>
      </c>
      <c r="F395" s="3" t="str">
        <f>VLOOKUP(Hospitalisation_Details[[#This Row],[Customer ID]],Hospitalisation_Details[#All],6,FALSE)</f>
        <v>14-09-92</v>
      </c>
      <c r="G395">
        <f>VLOOKUP(Hospitalisation_Details[[#This Row],[Customer ID]],Hospitalisation_Details[#All],8,FALSE)</f>
        <v>30</v>
      </c>
      <c r="H395" t="str">
        <f>VLOOKUP(Hospitalisation_Details[[#This Row],[Customer ID]],Hospitalisation_Details[#All],12,FALSE)</f>
        <v>R1011</v>
      </c>
      <c r="I395" t="str">
        <f>VLOOKUP(Hospitalisation_Details[[#This Row],[Customer ID]],Hospitalisation_Details[#All],12,FALSE)</f>
        <v>R1011</v>
      </c>
      <c r="J395" t="str">
        <f>VLOOKUP(Hospitalisation_Details[[#This Row],[Customer ID]],Hospitalisation_Details[#All],11,FALSE)</f>
        <v>Tier - 1</v>
      </c>
      <c r="K395">
        <f>VLOOKUP(Hospitalisation_Details[[#This Row],[Customer ID]],Hospitalisation_Details[#All],9,FALSE)</f>
        <v>3659.35</v>
      </c>
      <c r="L395">
        <f>VLOOKUP(Medical_Examinations[[#This Row],[Customer ID]],Medical_Examinations[#All],2,FALSE)</f>
        <v>32.06</v>
      </c>
      <c r="M395" t="str">
        <f>VLOOKUP(Medical_Examinations[[#This Row],[Customer ID]],Medical_Examinations[#All],3,FALSE)</f>
        <v>Obesity</v>
      </c>
      <c r="N395">
        <f>VLOOKUP(Medical_Examinations[[#This Row],[Customer ID]],Medical_Examinations[#All],4,FALSE)</f>
        <v>4.67</v>
      </c>
      <c r="O395" t="str">
        <f>VLOOKUP(Medical_Examinations[[#This Row],[Customer ID]],Medical_Examinations[#All],5,FALSE)</f>
        <v>Normal</v>
      </c>
      <c r="P395" t="str">
        <f>VLOOKUP(Medical_Examinations[[#This Row],[Customer ID]],Medical_Examinations[#All],6,FALSE)</f>
        <v>No</v>
      </c>
      <c r="Q395" t="str">
        <f>VLOOKUP(Medical_Examinations[[#This Row],[Customer ID]],Medical_Examinations[#All],7,FALSE)</f>
        <v>yes</v>
      </c>
      <c r="R395" t="str">
        <f>VLOOKUP(Medical_Examinations[[#This Row],[Customer ID]],Medical_Examinations[#All],8,FALSE)</f>
        <v>No</v>
      </c>
      <c r="S395">
        <f>VLOOKUP(Medical_Examinations[[#This Row],[Customer ID]],Medical_Examinations[#All],9,FALSE)</f>
        <v>1</v>
      </c>
      <c r="T395" t="str">
        <f>VLOOKUP(Medical_Examinations[[#This Row],[Customer ID]],'Medical Examinations'!A394:J2729,10,FALSE)</f>
        <v>Yes</v>
      </c>
    </row>
    <row r="396" spans="1:20" x14ac:dyDescent="0.3">
      <c r="A396" t="s">
        <v>4150</v>
      </c>
      <c r="B396" t="s">
        <v>6496</v>
      </c>
      <c r="C396" t="s">
        <v>3</v>
      </c>
      <c r="D396" t="s">
        <v>727</v>
      </c>
      <c r="E396" t="s">
        <v>728</v>
      </c>
      <c r="F396" s="3" t="str">
        <f>VLOOKUP(Hospitalisation_Details[[#This Row],[Customer ID]],Hospitalisation_Details[#All],6,FALSE)</f>
        <v>06-07-84</v>
      </c>
      <c r="G396">
        <f>VLOOKUP(Hospitalisation_Details[[#This Row],[Customer ID]],Hospitalisation_Details[#All],8,FALSE)</f>
        <v>38</v>
      </c>
      <c r="H396" t="str">
        <f>VLOOKUP(Hospitalisation_Details[[#This Row],[Customer ID]],Hospitalisation_Details[#All],12,FALSE)</f>
        <v>R1013</v>
      </c>
      <c r="I396" t="str">
        <f>VLOOKUP(Hospitalisation_Details[[#This Row],[Customer ID]],Hospitalisation_Details[#All],12,FALSE)</f>
        <v>R1013</v>
      </c>
      <c r="J396" t="str">
        <f>VLOOKUP(Hospitalisation_Details[[#This Row],[Customer ID]],Hospitalisation_Details[#All],11,FALSE)</f>
        <v>Tier - 3</v>
      </c>
      <c r="K396">
        <f>VLOOKUP(Hospitalisation_Details[[#This Row],[Customer ID]],Hospitalisation_Details[#All],9,FALSE)</f>
        <v>3678.86</v>
      </c>
      <c r="L396">
        <f>VLOOKUP(Medical_Examinations[[#This Row],[Customer ID]],Medical_Examinations[#All],2,FALSE)</f>
        <v>24.1</v>
      </c>
      <c r="M396" t="str">
        <f>VLOOKUP(Medical_Examinations[[#This Row],[Customer ID]],Medical_Examinations[#All],3,FALSE)</f>
        <v>Normal Weight</v>
      </c>
      <c r="N396">
        <f>VLOOKUP(Medical_Examinations[[#This Row],[Customer ID]],Medical_Examinations[#All],4,FALSE)</f>
        <v>11.14</v>
      </c>
      <c r="O396" t="str">
        <f>VLOOKUP(Medical_Examinations[[#This Row],[Customer ID]],Medical_Examinations[#All],5,FALSE)</f>
        <v>Diabetes</v>
      </c>
      <c r="P396" t="str">
        <f>VLOOKUP(Medical_Examinations[[#This Row],[Customer ID]],Medical_Examinations[#All],6,FALSE)</f>
        <v>Yes</v>
      </c>
      <c r="Q396" t="str">
        <f>VLOOKUP(Medical_Examinations[[#This Row],[Customer ID]],Medical_Examinations[#All],7,FALSE)</f>
        <v>No</v>
      </c>
      <c r="R396" t="str">
        <f>VLOOKUP(Medical_Examinations[[#This Row],[Customer ID]],Medical_Examinations[#All],8,FALSE)</f>
        <v>No</v>
      </c>
      <c r="S396">
        <f>VLOOKUP(Medical_Examinations[[#This Row],[Customer ID]],Medical_Examinations[#All],9,FALSE)</f>
        <v>1</v>
      </c>
      <c r="T396" t="str">
        <f>VLOOKUP(Medical_Examinations[[#This Row],[Customer ID]],'Medical Examinations'!A395:J2730,10,FALSE)</f>
        <v>No</v>
      </c>
    </row>
    <row r="397" spans="1:20" x14ac:dyDescent="0.3">
      <c r="A397" t="s">
        <v>4151</v>
      </c>
      <c r="B397" t="s">
        <v>6497</v>
      </c>
      <c r="C397" t="s">
        <v>3</v>
      </c>
      <c r="D397" t="s">
        <v>729</v>
      </c>
      <c r="E397" t="s">
        <v>730</v>
      </c>
      <c r="F397" s="3" t="str">
        <f>VLOOKUP(Hospitalisation_Details[[#This Row],[Customer ID]],Hospitalisation_Details[#All],6,FALSE)</f>
        <v>10-07-03</v>
      </c>
      <c r="G397">
        <f>VLOOKUP(Hospitalisation_Details[[#This Row],[Customer ID]],Hospitalisation_Details[#All],8,FALSE)</f>
        <v>19</v>
      </c>
      <c r="H397" t="str">
        <f>VLOOKUP(Hospitalisation_Details[[#This Row],[Customer ID]],Hospitalisation_Details[#All],12,FALSE)</f>
        <v>R1021</v>
      </c>
      <c r="I397" t="str">
        <f>VLOOKUP(Hospitalisation_Details[[#This Row],[Customer ID]],Hospitalisation_Details[#All],12,FALSE)</f>
        <v>R1021</v>
      </c>
      <c r="J397" t="str">
        <f>VLOOKUP(Hospitalisation_Details[[#This Row],[Customer ID]],Hospitalisation_Details[#All],11,FALSE)</f>
        <v>Tier - 2</v>
      </c>
      <c r="K397">
        <f>VLOOKUP(Hospitalisation_Details[[#This Row],[Customer ID]],Hospitalisation_Details[#All],9,FALSE)</f>
        <v>3688.35</v>
      </c>
      <c r="L397">
        <f>VLOOKUP(Medical_Examinations[[#This Row],[Customer ID]],Medical_Examinations[#All],2,FALSE)</f>
        <v>27.1</v>
      </c>
      <c r="M397" t="str">
        <f>VLOOKUP(Medical_Examinations[[#This Row],[Customer ID]],Medical_Examinations[#All],3,FALSE)</f>
        <v>Overweight</v>
      </c>
      <c r="N397">
        <f>VLOOKUP(Medical_Examinations[[#This Row],[Customer ID]],Medical_Examinations[#All],4,FALSE)</f>
        <v>9.0500000000000007</v>
      </c>
      <c r="O397" t="str">
        <f>VLOOKUP(Medical_Examinations[[#This Row],[Customer ID]],Medical_Examinations[#All],5,FALSE)</f>
        <v>Diabetes</v>
      </c>
      <c r="P397" t="str">
        <f>VLOOKUP(Medical_Examinations[[#This Row],[Customer ID]],Medical_Examinations[#All],6,FALSE)</f>
        <v>No</v>
      </c>
      <c r="Q397" t="str">
        <f>VLOOKUP(Medical_Examinations[[#This Row],[Customer ID]],Medical_Examinations[#All],7,FALSE)</f>
        <v>No</v>
      </c>
      <c r="R397" t="str">
        <f>VLOOKUP(Medical_Examinations[[#This Row],[Customer ID]],Medical_Examinations[#All],8,FALSE)</f>
        <v>No</v>
      </c>
      <c r="S397">
        <f>VLOOKUP(Medical_Examinations[[#This Row],[Customer ID]],Medical_Examinations[#All],9,FALSE)</f>
        <v>2</v>
      </c>
      <c r="T397" t="str">
        <f>VLOOKUP(Medical_Examinations[[#This Row],[Customer ID]],'Medical Examinations'!A396:J2731,10,FALSE)</f>
        <v>No</v>
      </c>
    </row>
    <row r="398" spans="1:20" x14ac:dyDescent="0.3">
      <c r="A398" t="s">
        <v>4152</v>
      </c>
      <c r="B398" t="s">
        <v>6498</v>
      </c>
      <c r="C398" t="s">
        <v>3</v>
      </c>
      <c r="D398" t="s">
        <v>731</v>
      </c>
      <c r="E398" t="s">
        <v>732</v>
      </c>
      <c r="F398" s="3" t="str">
        <f>VLOOKUP(Hospitalisation_Details[[#This Row],[Customer ID]],Hospitalisation_Details[#All],6,FALSE)</f>
        <v>14-12-81</v>
      </c>
      <c r="G398">
        <f>VLOOKUP(Hospitalisation_Details[[#This Row],[Customer ID]],Hospitalisation_Details[#All],8,FALSE)</f>
        <v>41</v>
      </c>
      <c r="H398" t="str">
        <f>VLOOKUP(Hospitalisation_Details[[#This Row],[Customer ID]],Hospitalisation_Details[#All],12,FALSE)</f>
        <v>R1013</v>
      </c>
      <c r="I398" t="str">
        <f>VLOOKUP(Hospitalisation_Details[[#This Row],[Customer ID]],Hospitalisation_Details[#All],12,FALSE)</f>
        <v>R1013</v>
      </c>
      <c r="J398" t="str">
        <f>VLOOKUP(Hospitalisation_Details[[#This Row],[Customer ID]],Hospitalisation_Details[#All],11,FALSE)</f>
        <v>Tier - 2</v>
      </c>
      <c r="K398">
        <f>VLOOKUP(Hospitalisation_Details[[#This Row],[Customer ID]],Hospitalisation_Details[#All],9,FALSE)</f>
        <v>3688.38</v>
      </c>
      <c r="L398">
        <f>VLOOKUP(Medical_Examinations[[#This Row],[Customer ID]],Medical_Examinations[#All],2,FALSE)</f>
        <v>24.42</v>
      </c>
      <c r="M398" t="str">
        <f>VLOOKUP(Medical_Examinations[[#This Row],[Customer ID]],Medical_Examinations[#All],3,FALSE)</f>
        <v>Normal Weight</v>
      </c>
      <c r="N398">
        <f>VLOOKUP(Medical_Examinations[[#This Row],[Customer ID]],Medical_Examinations[#All],4,FALSE)</f>
        <v>11.31</v>
      </c>
      <c r="O398" t="str">
        <f>VLOOKUP(Medical_Examinations[[#This Row],[Customer ID]],Medical_Examinations[#All],5,FALSE)</f>
        <v>Diabetes</v>
      </c>
      <c r="P398" t="str">
        <f>VLOOKUP(Medical_Examinations[[#This Row],[Customer ID]],Medical_Examinations[#All],6,FALSE)</f>
        <v>No</v>
      </c>
      <c r="Q398" t="str">
        <f>VLOOKUP(Medical_Examinations[[#This Row],[Customer ID]],Medical_Examinations[#All],7,FALSE)</f>
        <v>No</v>
      </c>
      <c r="R398" t="str">
        <f>VLOOKUP(Medical_Examinations[[#This Row],[Customer ID]],Medical_Examinations[#All],8,FALSE)</f>
        <v>No</v>
      </c>
      <c r="S398">
        <f>VLOOKUP(Medical_Examinations[[#This Row],[Customer ID]],Medical_Examinations[#All],9,FALSE)</f>
        <v>0</v>
      </c>
      <c r="T398" t="str">
        <f>VLOOKUP(Medical_Examinations[[#This Row],[Customer ID]],'Medical Examinations'!A397:J2732,10,FALSE)</f>
        <v>Yes</v>
      </c>
    </row>
    <row r="399" spans="1:20" x14ac:dyDescent="0.3">
      <c r="A399" t="s">
        <v>4153</v>
      </c>
      <c r="B399" t="s">
        <v>6499</v>
      </c>
      <c r="C399" t="s">
        <v>6</v>
      </c>
      <c r="D399" t="s">
        <v>733</v>
      </c>
      <c r="E399" t="s">
        <v>734</v>
      </c>
      <c r="F399" s="3" t="str">
        <f>VLOOKUP(Hospitalisation_Details[[#This Row],[Customer ID]],Hospitalisation_Details[#All],6,FALSE)</f>
        <v>21-10-95</v>
      </c>
      <c r="G399">
        <f>VLOOKUP(Hospitalisation_Details[[#This Row],[Customer ID]],Hospitalisation_Details[#All],8,FALSE)</f>
        <v>27</v>
      </c>
      <c r="H399" t="str">
        <f>VLOOKUP(Hospitalisation_Details[[#This Row],[Customer ID]],Hospitalisation_Details[#All],12,FALSE)</f>
        <v>R1011</v>
      </c>
      <c r="I399" t="str">
        <f>VLOOKUP(Hospitalisation_Details[[#This Row],[Customer ID]],Hospitalisation_Details[#All],12,FALSE)</f>
        <v>R1011</v>
      </c>
      <c r="J399" t="str">
        <f>VLOOKUP(Hospitalisation_Details[[#This Row],[Customer ID]],Hospitalisation_Details[#All],11,FALSE)</f>
        <v>Tier - 3</v>
      </c>
      <c r="K399">
        <f>VLOOKUP(Hospitalisation_Details[[#This Row],[Customer ID]],Hospitalisation_Details[#All],9,FALSE)</f>
        <v>3693.43</v>
      </c>
      <c r="L399">
        <f>VLOOKUP(Medical_Examinations[[#This Row],[Customer ID]],Medical_Examinations[#All],2,FALSE)</f>
        <v>26.695</v>
      </c>
      <c r="M399" t="str">
        <f>VLOOKUP(Medical_Examinations[[#This Row],[Customer ID]],Medical_Examinations[#All],3,FALSE)</f>
        <v>Overweight</v>
      </c>
      <c r="N399">
        <f>VLOOKUP(Medical_Examinations[[#This Row],[Customer ID]],Medical_Examinations[#All],4,FALSE)</f>
        <v>4.68</v>
      </c>
      <c r="O399" t="str">
        <f>VLOOKUP(Medical_Examinations[[#This Row],[Customer ID]],Medical_Examinations[#All],5,FALSE)</f>
        <v>Normal</v>
      </c>
      <c r="P399" t="str">
        <f>VLOOKUP(Medical_Examinations[[#This Row],[Customer ID]],Medical_Examinations[#All],6,FALSE)</f>
        <v>Yes</v>
      </c>
      <c r="Q399" t="str">
        <f>VLOOKUP(Medical_Examinations[[#This Row],[Customer ID]],Medical_Examinations[#All],7,FALSE)</f>
        <v>No</v>
      </c>
      <c r="R399" t="str">
        <f>VLOOKUP(Medical_Examinations[[#This Row],[Customer ID]],Medical_Examinations[#All],8,FALSE)</f>
        <v>No</v>
      </c>
      <c r="S399">
        <f>VLOOKUP(Medical_Examinations[[#This Row],[Customer ID]],Medical_Examinations[#All],9,FALSE)</f>
        <v>2</v>
      </c>
      <c r="T399" t="str">
        <f>VLOOKUP(Medical_Examinations[[#This Row],[Customer ID]],'Medical Examinations'!A398:J2733,10,FALSE)</f>
        <v>Yes</v>
      </c>
    </row>
    <row r="400" spans="1:20" x14ac:dyDescent="0.3">
      <c r="A400" t="s">
        <v>4154</v>
      </c>
      <c r="B400" t="s">
        <v>6500</v>
      </c>
      <c r="C400" t="s">
        <v>3</v>
      </c>
      <c r="D400" t="s">
        <v>174</v>
      </c>
      <c r="E400" t="s">
        <v>735</v>
      </c>
      <c r="F400" s="3" t="str">
        <f>VLOOKUP(Hospitalisation_Details[[#This Row],[Customer ID]],Hospitalisation_Details[#All],6,FALSE)</f>
        <v>18-08-88</v>
      </c>
      <c r="G400">
        <f>VLOOKUP(Hospitalisation_Details[[#This Row],[Customer ID]],Hospitalisation_Details[#All],8,FALSE)</f>
        <v>34</v>
      </c>
      <c r="H400" t="str">
        <f>VLOOKUP(Hospitalisation_Details[[#This Row],[Customer ID]],Hospitalisation_Details[#All],12,FALSE)</f>
        <v>R1013</v>
      </c>
      <c r="I400" t="str">
        <f>VLOOKUP(Hospitalisation_Details[[#This Row],[Customer ID]],Hospitalisation_Details[#All],12,FALSE)</f>
        <v>R1013</v>
      </c>
      <c r="J400" t="str">
        <f>VLOOKUP(Hospitalisation_Details[[#This Row],[Customer ID]],Hospitalisation_Details[#All],11,FALSE)</f>
        <v>Tier - 3</v>
      </c>
      <c r="K400">
        <f>VLOOKUP(Hospitalisation_Details[[#This Row],[Customer ID]],Hospitalisation_Details[#All],9,FALSE)</f>
        <v>3699.54</v>
      </c>
      <c r="L400">
        <f>VLOOKUP(Medical_Examinations[[#This Row],[Customer ID]],Medical_Examinations[#All],2,FALSE)</f>
        <v>27.79</v>
      </c>
      <c r="M400" t="str">
        <f>VLOOKUP(Medical_Examinations[[#This Row],[Customer ID]],Medical_Examinations[#All],3,FALSE)</f>
        <v>Overweight</v>
      </c>
      <c r="N400">
        <f>VLOOKUP(Medical_Examinations[[#This Row],[Customer ID]],Medical_Examinations[#All],4,FALSE)</f>
        <v>6.05</v>
      </c>
      <c r="O400" t="str">
        <f>VLOOKUP(Medical_Examinations[[#This Row],[Customer ID]],Medical_Examinations[#All],5,FALSE)</f>
        <v>Prediabetes</v>
      </c>
      <c r="P400" t="str">
        <f>VLOOKUP(Medical_Examinations[[#This Row],[Customer ID]],Medical_Examinations[#All],6,FALSE)</f>
        <v>Yes</v>
      </c>
      <c r="Q400" t="str">
        <f>VLOOKUP(Medical_Examinations[[#This Row],[Customer ID]],Medical_Examinations[#All],7,FALSE)</f>
        <v>yes</v>
      </c>
      <c r="R400" t="str">
        <f>VLOOKUP(Medical_Examinations[[#This Row],[Customer ID]],Medical_Examinations[#All],8,FALSE)</f>
        <v>No</v>
      </c>
      <c r="S400">
        <f>VLOOKUP(Medical_Examinations[[#This Row],[Customer ID]],Medical_Examinations[#All],9,FALSE)</f>
        <v>1</v>
      </c>
      <c r="T400" t="str">
        <f>VLOOKUP(Medical_Examinations[[#This Row],[Customer ID]],'Medical Examinations'!A399:J2734,10,FALSE)</f>
        <v>Yes</v>
      </c>
    </row>
    <row r="401" spans="1:20" x14ac:dyDescent="0.3">
      <c r="A401" t="s">
        <v>4155</v>
      </c>
      <c r="B401" t="s">
        <v>6501</v>
      </c>
      <c r="C401" t="s">
        <v>3</v>
      </c>
      <c r="D401" t="s">
        <v>736</v>
      </c>
      <c r="E401" t="s">
        <v>737</v>
      </c>
      <c r="F401" s="3" t="str">
        <f>VLOOKUP(Hospitalisation_Details[[#This Row],[Customer ID]],Hospitalisation_Details[#All],6,FALSE)</f>
        <v>02-12-89</v>
      </c>
      <c r="G401">
        <f>VLOOKUP(Hospitalisation_Details[[#This Row],[Customer ID]],Hospitalisation_Details[#All],8,FALSE)</f>
        <v>33</v>
      </c>
      <c r="H401" t="str">
        <f>VLOOKUP(Hospitalisation_Details[[#This Row],[Customer ID]],Hospitalisation_Details[#All],12,FALSE)</f>
        <v>R1013</v>
      </c>
      <c r="I401" t="str">
        <f>VLOOKUP(Hospitalisation_Details[[#This Row],[Customer ID]],Hospitalisation_Details[#All],12,FALSE)</f>
        <v>R1013</v>
      </c>
      <c r="J401" t="str">
        <f>VLOOKUP(Hospitalisation_Details[[#This Row],[Customer ID]],Hospitalisation_Details[#All],11,FALSE)</f>
        <v>Tier - 2</v>
      </c>
      <c r="K401">
        <f>VLOOKUP(Hospitalisation_Details[[#This Row],[Customer ID]],Hospitalisation_Details[#All],9,FALSE)</f>
        <v>3704.35</v>
      </c>
      <c r="L401">
        <f>VLOOKUP(Medical_Examinations[[#This Row],[Customer ID]],Medical_Examinations[#All],2,FALSE)</f>
        <v>32.68</v>
      </c>
      <c r="M401" t="str">
        <f>VLOOKUP(Medical_Examinations[[#This Row],[Customer ID]],Medical_Examinations[#All],3,FALSE)</f>
        <v>Obesity</v>
      </c>
      <c r="N401">
        <f>VLOOKUP(Medical_Examinations[[#This Row],[Customer ID]],Medical_Examinations[#All],4,FALSE)</f>
        <v>4.68</v>
      </c>
      <c r="O401" t="str">
        <f>VLOOKUP(Medical_Examinations[[#This Row],[Customer ID]],Medical_Examinations[#All],5,FALSE)</f>
        <v>Normal</v>
      </c>
      <c r="P401" t="str">
        <f>VLOOKUP(Medical_Examinations[[#This Row],[Customer ID]],Medical_Examinations[#All],6,FALSE)</f>
        <v>Yes</v>
      </c>
      <c r="Q401" t="str">
        <f>VLOOKUP(Medical_Examinations[[#This Row],[Customer ID]],Medical_Examinations[#All],7,FALSE)</f>
        <v>No</v>
      </c>
      <c r="R401" t="str">
        <f>VLOOKUP(Medical_Examinations[[#This Row],[Customer ID]],Medical_Examinations[#All],8,FALSE)</f>
        <v>No</v>
      </c>
      <c r="S401">
        <f>VLOOKUP(Medical_Examinations[[#This Row],[Customer ID]],Medical_Examinations[#All],9,FALSE)</f>
        <v>0</v>
      </c>
      <c r="T401" t="str">
        <f>VLOOKUP(Medical_Examinations[[#This Row],[Customer ID]],'Medical Examinations'!A400:J2735,10,FALSE)</f>
        <v>No</v>
      </c>
    </row>
    <row r="402" spans="1:20" x14ac:dyDescent="0.3">
      <c r="A402" t="s">
        <v>4156</v>
      </c>
      <c r="B402" t="s">
        <v>6502</v>
      </c>
      <c r="C402" t="s">
        <v>6</v>
      </c>
      <c r="D402" t="s">
        <v>738</v>
      </c>
      <c r="E402" t="s">
        <v>739</v>
      </c>
      <c r="F402" s="3" t="str">
        <f>VLOOKUP(Hospitalisation_Details[[#This Row],[Customer ID]],Hospitalisation_Details[#All],6,FALSE)</f>
        <v>05-11-04</v>
      </c>
      <c r="G402">
        <f>VLOOKUP(Hospitalisation_Details[[#This Row],[Customer ID]],Hospitalisation_Details[#All],8,FALSE)</f>
        <v>18</v>
      </c>
      <c r="H402" t="str">
        <f>VLOOKUP(Hospitalisation_Details[[#This Row],[Customer ID]],Hospitalisation_Details[#All],12,FALSE)</f>
        <v>R1025</v>
      </c>
      <c r="I402" t="str">
        <f>VLOOKUP(Hospitalisation_Details[[#This Row],[Customer ID]],Hospitalisation_Details[#All],12,FALSE)</f>
        <v>R1025</v>
      </c>
      <c r="J402" t="str">
        <f>VLOOKUP(Hospitalisation_Details[[#This Row],[Customer ID]],Hospitalisation_Details[#All],11,FALSE)</f>
        <v>Tier - 2</v>
      </c>
      <c r="K402">
        <f>VLOOKUP(Hospitalisation_Details[[#This Row],[Customer ID]],Hospitalisation_Details[#All],9,FALSE)</f>
        <v>3722.23</v>
      </c>
      <c r="L402">
        <f>VLOOKUP(Medical_Examinations[[#This Row],[Customer ID]],Medical_Examinations[#All],2,FALSE)</f>
        <v>26.4</v>
      </c>
      <c r="M402" t="str">
        <f>VLOOKUP(Medical_Examinations[[#This Row],[Customer ID]],Medical_Examinations[#All],3,FALSE)</f>
        <v>Overweight</v>
      </c>
      <c r="N402">
        <f>VLOOKUP(Medical_Examinations[[#This Row],[Customer ID]],Medical_Examinations[#All],4,FALSE)</f>
        <v>9.5</v>
      </c>
      <c r="O402" t="str">
        <f>VLOOKUP(Medical_Examinations[[#This Row],[Customer ID]],Medical_Examinations[#All],5,FALSE)</f>
        <v>Diabetes</v>
      </c>
      <c r="P402" t="str">
        <f>VLOOKUP(Medical_Examinations[[#This Row],[Customer ID]],Medical_Examinations[#All],6,FALSE)</f>
        <v>Yes</v>
      </c>
      <c r="Q402" t="str">
        <f>VLOOKUP(Medical_Examinations[[#This Row],[Customer ID]],Medical_Examinations[#All],7,FALSE)</f>
        <v>No</v>
      </c>
      <c r="R402" t="str">
        <f>VLOOKUP(Medical_Examinations[[#This Row],[Customer ID]],Medical_Examinations[#All],8,FALSE)</f>
        <v>No</v>
      </c>
      <c r="S402">
        <f>VLOOKUP(Medical_Examinations[[#This Row],[Customer ID]],Medical_Examinations[#All],9,FALSE)</f>
        <v>2</v>
      </c>
      <c r="T402" t="str">
        <f>VLOOKUP(Medical_Examinations[[#This Row],[Customer ID]],'Medical Examinations'!A401:J2736,10,FALSE)</f>
        <v>No</v>
      </c>
    </row>
    <row r="403" spans="1:20" x14ac:dyDescent="0.3">
      <c r="A403" t="s">
        <v>4157</v>
      </c>
      <c r="B403" t="s">
        <v>6503</v>
      </c>
      <c r="C403" t="s">
        <v>3</v>
      </c>
      <c r="D403" t="s">
        <v>740</v>
      </c>
      <c r="E403" t="s">
        <v>741</v>
      </c>
      <c r="F403" s="3" t="str">
        <f>VLOOKUP(Hospitalisation_Details[[#This Row],[Customer ID]],Hospitalisation_Details[#All],6,FALSE)</f>
        <v>01-12-86</v>
      </c>
      <c r="G403">
        <f>VLOOKUP(Hospitalisation_Details[[#This Row],[Customer ID]],Hospitalisation_Details[#All],8,FALSE)</f>
        <v>36</v>
      </c>
      <c r="H403" t="str">
        <f>VLOOKUP(Hospitalisation_Details[[#This Row],[Customer ID]],Hospitalisation_Details[#All],12,FALSE)</f>
        <v>R1013</v>
      </c>
      <c r="I403" t="str">
        <f>VLOOKUP(Hospitalisation_Details[[#This Row],[Customer ID]],Hospitalisation_Details[#All],12,FALSE)</f>
        <v>R1013</v>
      </c>
      <c r="J403" t="str">
        <f>VLOOKUP(Hospitalisation_Details[[#This Row],[Customer ID]],Hospitalisation_Details[#All],11,FALSE)</f>
        <v>Tier - 2</v>
      </c>
      <c r="K403">
        <f>VLOOKUP(Hospitalisation_Details[[#This Row],[Customer ID]],Hospitalisation_Details[#All],9,FALSE)</f>
        <v>3731.6</v>
      </c>
      <c r="L403">
        <f>VLOOKUP(Medical_Examinations[[#This Row],[Customer ID]],Medical_Examinations[#All],2,FALSE)</f>
        <v>23.655000000000001</v>
      </c>
      <c r="M403" t="str">
        <f>VLOOKUP(Medical_Examinations[[#This Row],[Customer ID]],Medical_Examinations[#All],3,FALSE)</f>
        <v>Normal Weight</v>
      </c>
      <c r="N403">
        <f>VLOOKUP(Medical_Examinations[[#This Row],[Customer ID]],Medical_Examinations[#All],4,FALSE)</f>
        <v>10.84</v>
      </c>
      <c r="O403" t="str">
        <f>VLOOKUP(Medical_Examinations[[#This Row],[Customer ID]],Medical_Examinations[#All],5,FALSE)</f>
        <v>Diabetes</v>
      </c>
      <c r="P403" t="str">
        <f>VLOOKUP(Medical_Examinations[[#This Row],[Customer ID]],Medical_Examinations[#All],6,FALSE)</f>
        <v>Yes</v>
      </c>
      <c r="Q403" t="str">
        <f>VLOOKUP(Medical_Examinations[[#This Row],[Customer ID]],Medical_Examinations[#All],7,FALSE)</f>
        <v>No</v>
      </c>
      <c r="R403" t="str">
        <f>VLOOKUP(Medical_Examinations[[#This Row],[Customer ID]],Medical_Examinations[#All],8,FALSE)</f>
        <v>Yes</v>
      </c>
      <c r="S403">
        <f>VLOOKUP(Medical_Examinations[[#This Row],[Customer ID]],Medical_Examinations[#All],9,FALSE)</f>
        <v>1</v>
      </c>
      <c r="T403" t="str">
        <f>VLOOKUP(Medical_Examinations[[#This Row],[Customer ID]],'Medical Examinations'!A402:J2737,10,FALSE)</f>
        <v>Yes</v>
      </c>
    </row>
    <row r="404" spans="1:20" x14ac:dyDescent="0.3">
      <c r="A404" t="s">
        <v>4158</v>
      </c>
      <c r="B404" t="s">
        <v>6504</v>
      </c>
      <c r="C404" t="s">
        <v>3</v>
      </c>
      <c r="D404" t="s">
        <v>742</v>
      </c>
      <c r="E404" t="s">
        <v>743</v>
      </c>
      <c r="F404" s="3" t="str">
        <f>VLOOKUP(Hospitalisation_Details[[#This Row],[Customer ID]],Hospitalisation_Details[#All],6,FALSE)</f>
        <v>22-08-94</v>
      </c>
      <c r="G404">
        <f>VLOOKUP(Hospitalisation_Details[[#This Row],[Customer ID]],Hospitalisation_Details[#All],8,FALSE)</f>
        <v>28</v>
      </c>
      <c r="H404" t="str">
        <f>VLOOKUP(Hospitalisation_Details[[#This Row],[Customer ID]],Hospitalisation_Details[#All],12,FALSE)</f>
        <v>R1024</v>
      </c>
      <c r="I404" t="str">
        <f>VLOOKUP(Hospitalisation_Details[[#This Row],[Customer ID]],Hospitalisation_Details[#All],12,FALSE)</f>
        <v>R1024</v>
      </c>
      <c r="J404" t="str">
        <f>VLOOKUP(Hospitalisation_Details[[#This Row],[Customer ID]],Hospitalisation_Details[#All],11,FALSE)</f>
        <v>Tier - 3</v>
      </c>
      <c r="K404">
        <f>VLOOKUP(Hospitalisation_Details[[#This Row],[Customer ID]],Hospitalisation_Details[#All],9,FALSE)</f>
        <v>3732.63</v>
      </c>
      <c r="L404">
        <f>VLOOKUP(Medical_Examinations[[#This Row],[Customer ID]],Medical_Examinations[#All],2,FALSE)</f>
        <v>27.36</v>
      </c>
      <c r="M404" t="str">
        <f>VLOOKUP(Medical_Examinations[[#This Row],[Customer ID]],Medical_Examinations[#All],3,FALSE)</f>
        <v>Overweight</v>
      </c>
      <c r="N404">
        <f>VLOOKUP(Medical_Examinations[[#This Row],[Customer ID]],Medical_Examinations[#All],4,FALSE)</f>
        <v>5.88</v>
      </c>
      <c r="O404" t="str">
        <f>VLOOKUP(Medical_Examinations[[#This Row],[Customer ID]],Medical_Examinations[#All],5,FALSE)</f>
        <v>Prediabetes</v>
      </c>
      <c r="P404" t="str">
        <f>VLOOKUP(Medical_Examinations[[#This Row],[Customer ID]],Medical_Examinations[#All],6,FALSE)</f>
        <v>No</v>
      </c>
      <c r="Q404" t="str">
        <f>VLOOKUP(Medical_Examinations[[#This Row],[Customer ID]],Medical_Examinations[#All],7,FALSE)</f>
        <v>No</v>
      </c>
      <c r="R404" t="str">
        <f>VLOOKUP(Medical_Examinations[[#This Row],[Customer ID]],Medical_Examinations[#All],8,FALSE)</f>
        <v>No</v>
      </c>
      <c r="S404">
        <f>VLOOKUP(Medical_Examinations[[#This Row],[Customer ID]],Medical_Examinations[#All],9,FALSE)</f>
        <v>2</v>
      </c>
      <c r="T404" t="str">
        <f>VLOOKUP(Medical_Examinations[[#This Row],[Customer ID]],'Medical Examinations'!A403:J2738,10,FALSE)</f>
        <v>No</v>
      </c>
    </row>
    <row r="405" spans="1:20" x14ac:dyDescent="0.3">
      <c r="A405" t="s">
        <v>4159</v>
      </c>
      <c r="B405" t="s">
        <v>6505</v>
      </c>
      <c r="C405" t="s">
        <v>6</v>
      </c>
      <c r="D405" t="s">
        <v>744</v>
      </c>
      <c r="E405" t="s">
        <v>745</v>
      </c>
      <c r="F405" s="3" t="str">
        <f>VLOOKUP(Hospitalisation_Details[[#This Row],[Customer ID]],Hospitalisation_Details[#All],6,FALSE)</f>
        <v>22-06-93</v>
      </c>
      <c r="G405">
        <f>VLOOKUP(Hospitalisation_Details[[#This Row],[Customer ID]],Hospitalisation_Details[#All],8,FALSE)</f>
        <v>29</v>
      </c>
      <c r="H405" t="str">
        <f>VLOOKUP(Hospitalisation_Details[[#This Row],[Customer ID]],Hospitalisation_Details[#All],12,FALSE)</f>
        <v>R1012</v>
      </c>
      <c r="I405" t="str">
        <f>VLOOKUP(Hospitalisation_Details[[#This Row],[Customer ID]],Hospitalisation_Details[#All],12,FALSE)</f>
        <v>R1012</v>
      </c>
      <c r="J405" t="str">
        <f>VLOOKUP(Hospitalisation_Details[[#This Row],[Customer ID]],Hospitalisation_Details[#All],11,FALSE)</f>
        <v>Tier - 2</v>
      </c>
      <c r="K405">
        <f>VLOOKUP(Hospitalisation_Details[[#This Row],[Customer ID]],Hospitalisation_Details[#All],9,FALSE)</f>
        <v>3736.46</v>
      </c>
      <c r="L405">
        <f>VLOOKUP(Medical_Examinations[[#This Row],[Customer ID]],Medical_Examinations[#All],2,FALSE)</f>
        <v>27.82</v>
      </c>
      <c r="M405" t="str">
        <f>VLOOKUP(Medical_Examinations[[#This Row],[Customer ID]],Medical_Examinations[#All],3,FALSE)</f>
        <v>Overweight</v>
      </c>
      <c r="N405">
        <f>VLOOKUP(Medical_Examinations[[#This Row],[Customer ID]],Medical_Examinations[#All],4,FALSE)</f>
        <v>5.24</v>
      </c>
      <c r="O405" t="str">
        <f>VLOOKUP(Medical_Examinations[[#This Row],[Customer ID]],Medical_Examinations[#All],5,FALSE)</f>
        <v>Normal</v>
      </c>
      <c r="P405" t="str">
        <f>VLOOKUP(Medical_Examinations[[#This Row],[Customer ID]],Medical_Examinations[#All],6,FALSE)</f>
        <v>Yes</v>
      </c>
      <c r="Q405" t="str">
        <f>VLOOKUP(Medical_Examinations[[#This Row],[Customer ID]],Medical_Examinations[#All],7,FALSE)</f>
        <v>No</v>
      </c>
      <c r="R405" t="str">
        <f>VLOOKUP(Medical_Examinations[[#This Row],[Customer ID]],Medical_Examinations[#All],8,FALSE)</f>
        <v>No</v>
      </c>
      <c r="S405">
        <f>VLOOKUP(Medical_Examinations[[#This Row],[Customer ID]],Medical_Examinations[#All],9,FALSE)</f>
        <v>0</v>
      </c>
      <c r="T405" t="str">
        <f>VLOOKUP(Medical_Examinations[[#This Row],[Customer ID]],'Medical Examinations'!A404:J2739,10,FALSE)</f>
        <v>Yes</v>
      </c>
    </row>
    <row r="406" spans="1:20" x14ac:dyDescent="0.3">
      <c r="A406" t="s">
        <v>4160</v>
      </c>
      <c r="B406" t="s">
        <v>6506</v>
      </c>
      <c r="C406" t="s">
        <v>6</v>
      </c>
      <c r="D406" t="s">
        <v>746</v>
      </c>
      <c r="E406" t="s">
        <v>747</v>
      </c>
      <c r="F406" s="3" t="str">
        <f>VLOOKUP(Hospitalisation_Details[[#This Row],[Customer ID]],Hospitalisation_Details[#All],6,FALSE)</f>
        <v>09-09-86</v>
      </c>
      <c r="G406">
        <f>VLOOKUP(Hospitalisation_Details[[#This Row],[Customer ID]],Hospitalisation_Details[#All],8,FALSE)</f>
        <v>36</v>
      </c>
      <c r="H406" t="str">
        <f>VLOOKUP(Hospitalisation_Details[[#This Row],[Customer ID]],Hospitalisation_Details[#All],12,FALSE)</f>
        <v>R1013</v>
      </c>
      <c r="I406" t="str">
        <f>VLOOKUP(Hospitalisation_Details[[#This Row],[Customer ID]],Hospitalisation_Details[#All],12,FALSE)</f>
        <v>R1013</v>
      </c>
      <c r="J406" t="str">
        <f>VLOOKUP(Hospitalisation_Details[[#This Row],[Customer ID]],Hospitalisation_Details[#All],11,FALSE)</f>
        <v>Tier - 2</v>
      </c>
      <c r="K406">
        <f>VLOOKUP(Hospitalisation_Details[[#This Row],[Customer ID]],Hospitalisation_Details[#All],9,FALSE)</f>
        <v>3748.56</v>
      </c>
      <c r="L406">
        <f>VLOOKUP(Medical_Examinations[[#This Row],[Customer ID]],Medical_Examinations[#All],2,FALSE)</f>
        <v>25.46</v>
      </c>
      <c r="M406" t="str">
        <f>VLOOKUP(Medical_Examinations[[#This Row],[Customer ID]],Medical_Examinations[#All],3,FALSE)</f>
        <v>Overweight</v>
      </c>
      <c r="N406">
        <f>VLOOKUP(Medical_Examinations[[#This Row],[Customer ID]],Medical_Examinations[#All],4,FALSE)</f>
        <v>11.75</v>
      </c>
      <c r="O406" t="str">
        <f>VLOOKUP(Medical_Examinations[[#This Row],[Customer ID]],Medical_Examinations[#All],5,FALSE)</f>
        <v>Diabetes</v>
      </c>
      <c r="P406" t="str">
        <f>VLOOKUP(Medical_Examinations[[#This Row],[Customer ID]],Medical_Examinations[#All],6,FALSE)</f>
        <v>No</v>
      </c>
      <c r="Q406" t="str">
        <f>VLOOKUP(Medical_Examinations[[#This Row],[Customer ID]],Medical_Examinations[#All],7,FALSE)</f>
        <v>No</v>
      </c>
      <c r="R406" t="str">
        <f>VLOOKUP(Medical_Examinations[[#This Row],[Customer ID]],Medical_Examinations[#All],8,FALSE)</f>
        <v>No</v>
      </c>
      <c r="S406">
        <f>VLOOKUP(Medical_Examinations[[#This Row],[Customer ID]],Medical_Examinations[#All],9,FALSE)</f>
        <v>0</v>
      </c>
      <c r="T406" t="str">
        <f>VLOOKUP(Medical_Examinations[[#This Row],[Customer ID]],'Medical Examinations'!A405:J2740,10,FALSE)</f>
        <v>No</v>
      </c>
    </row>
    <row r="407" spans="1:20" x14ac:dyDescent="0.3">
      <c r="A407" t="s">
        <v>4161</v>
      </c>
      <c r="B407" t="s">
        <v>6507</v>
      </c>
      <c r="C407" t="s">
        <v>6</v>
      </c>
      <c r="D407" t="s">
        <v>748</v>
      </c>
      <c r="E407" t="s">
        <v>749</v>
      </c>
      <c r="F407" s="3" t="str">
        <f>VLOOKUP(Hospitalisation_Details[[#This Row],[Customer ID]],Hospitalisation_Details[#All],6,FALSE)</f>
        <v>28-10-91</v>
      </c>
      <c r="G407">
        <f>VLOOKUP(Hospitalisation_Details[[#This Row],[Customer ID]],Hospitalisation_Details[#All],8,FALSE)</f>
        <v>31</v>
      </c>
      <c r="H407" t="str">
        <f>VLOOKUP(Hospitalisation_Details[[#This Row],[Customer ID]],Hospitalisation_Details[#All],12,FALSE)</f>
        <v>R1013</v>
      </c>
      <c r="I407" t="str">
        <f>VLOOKUP(Hospitalisation_Details[[#This Row],[Customer ID]],Hospitalisation_Details[#All],12,FALSE)</f>
        <v>R1013</v>
      </c>
      <c r="J407" t="str">
        <f>VLOOKUP(Hospitalisation_Details[[#This Row],[Customer ID]],Hospitalisation_Details[#All],11,FALSE)</f>
        <v>Tier - 2</v>
      </c>
      <c r="K407">
        <f>VLOOKUP(Hospitalisation_Details[[#This Row],[Customer ID]],Hospitalisation_Details[#All],9,FALSE)</f>
        <v>3756.62</v>
      </c>
      <c r="L407">
        <f>VLOOKUP(Medical_Examinations[[#This Row],[Customer ID]],Medical_Examinations[#All],2,FALSE)</f>
        <v>25.1</v>
      </c>
      <c r="M407" t="str">
        <f>VLOOKUP(Medical_Examinations[[#This Row],[Customer ID]],Medical_Examinations[#All],3,FALSE)</f>
        <v>Overweight</v>
      </c>
      <c r="N407">
        <f>VLOOKUP(Medical_Examinations[[#This Row],[Customer ID]],Medical_Examinations[#All],4,FALSE)</f>
        <v>6.97</v>
      </c>
      <c r="O407" t="str">
        <f>VLOOKUP(Medical_Examinations[[#This Row],[Customer ID]],Medical_Examinations[#All],5,FALSE)</f>
        <v>Diabetes</v>
      </c>
      <c r="P407" t="str">
        <f>VLOOKUP(Medical_Examinations[[#This Row],[Customer ID]],Medical_Examinations[#All],6,FALSE)</f>
        <v>No</v>
      </c>
      <c r="Q407" t="str">
        <f>VLOOKUP(Medical_Examinations[[#This Row],[Customer ID]],Medical_Examinations[#All],7,FALSE)</f>
        <v>No</v>
      </c>
      <c r="R407" t="str">
        <f>VLOOKUP(Medical_Examinations[[#This Row],[Customer ID]],Medical_Examinations[#All],8,FALSE)</f>
        <v>No</v>
      </c>
      <c r="S407">
        <f>VLOOKUP(Medical_Examinations[[#This Row],[Customer ID]],Medical_Examinations[#All],9,FALSE)</f>
        <v>0</v>
      </c>
      <c r="T407" t="str">
        <f>VLOOKUP(Medical_Examinations[[#This Row],[Customer ID]],'Medical Examinations'!A406:J2741,10,FALSE)</f>
        <v>Yes</v>
      </c>
    </row>
    <row r="408" spans="1:20" x14ac:dyDescent="0.3">
      <c r="A408" t="s">
        <v>4162</v>
      </c>
      <c r="B408" t="s">
        <v>6508</v>
      </c>
      <c r="C408" t="s">
        <v>6</v>
      </c>
      <c r="D408" t="s">
        <v>750</v>
      </c>
      <c r="E408" t="s">
        <v>751</v>
      </c>
      <c r="F408" s="3" t="str">
        <f>VLOOKUP(Hospitalisation_Details[[#This Row],[Customer ID]],Hospitalisation_Details[#All],6,FALSE)</f>
        <v>25-08-91</v>
      </c>
      <c r="G408">
        <f>VLOOKUP(Hospitalisation_Details[[#This Row],[Customer ID]],Hospitalisation_Details[#All],8,FALSE)</f>
        <v>31</v>
      </c>
      <c r="H408" t="str">
        <f>VLOOKUP(Hospitalisation_Details[[#This Row],[Customer ID]],Hospitalisation_Details[#All],12,FALSE)</f>
        <v>R1013</v>
      </c>
      <c r="I408" t="str">
        <f>VLOOKUP(Hospitalisation_Details[[#This Row],[Customer ID]],Hospitalisation_Details[#All],12,FALSE)</f>
        <v>R1013</v>
      </c>
      <c r="J408" t="str">
        <f>VLOOKUP(Hospitalisation_Details[[#This Row],[Customer ID]],Hospitalisation_Details[#All],11,FALSE)</f>
        <v>Tier - 1</v>
      </c>
      <c r="K408">
        <f>VLOOKUP(Hospitalisation_Details[[#This Row],[Customer ID]],Hospitalisation_Details[#All],9,FALSE)</f>
        <v>3757.84</v>
      </c>
      <c r="L408">
        <f>VLOOKUP(Medical_Examinations[[#This Row],[Customer ID]],Medical_Examinations[#All],2,FALSE)</f>
        <v>32.11</v>
      </c>
      <c r="M408" t="str">
        <f>VLOOKUP(Medical_Examinations[[#This Row],[Customer ID]],Medical_Examinations[#All],3,FALSE)</f>
        <v>Obesity</v>
      </c>
      <c r="N408">
        <f>VLOOKUP(Medical_Examinations[[#This Row],[Customer ID]],Medical_Examinations[#All],4,FALSE)</f>
        <v>4.76</v>
      </c>
      <c r="O408" t="str">
        <f>VLOOKUP(Medical_Examinations[[#This Row],[Customer ID]],Medical_Examinations[#All],5,FALSE)</f>
        <v>Normal</v>
      </c>
      <c r="P408" t="str">
        <f>VLOOKUP(Medical_Examinations[[#This Row],[Customer ID]],Medical_Examinations[#All],6,FALSE)</f>
        <v>No</v>
      </c>
      <c r="Q408" t="str">
        <f>VLOOKUP(Medical_Examinations[[#This Row],[Customer ID]],Medical_Examinations[#All],7,FALSE)</f>
        <v>No</v>
      </c>
      <c r="R408" t="str">
        <f>VLOOKUP(Medical_Examinations[[#This Row],[Customer ID]],Medical_Examinations[#All],8,FALSE)</f>
        <v>No</v>
      </c>
      <c r="S408">
        <f>VLOOKUP(Medical_Examinations[[#This Row],[Customer ID]],Medical_Examinations[#All],9,FALSE)</f>
        <v>2</v>
      </c>
      <c r="T408" t="str">
        <f>VLOOKUP(Medical_Examinations[[#This Row],[Customer ID]],'Medical Examinations'!A407:J2742,10,FALSE)</f>
        <v>No</v>
      </c>
    </row>
    <row r="409" spans="1:20" x14ac:dyDescent="0.3">
      <c r="A409" t="s">
        <v>4163</v>
      </c>
      <c r="B409" t="s">
        <v>6509</v>
      </c>
      <c r="C409" t="s">
        <v>6</v>
      </c>
      <c r="D409" t="s">
        <v>752</v>
      </c>
      <c r="E409" t="s">
        <v>753</v>
      </c>
      <c r="F409" s="3" t="str">
        <f>VLOOKUP(Hospitalisation_Details[[#This Row],[Customer ID]],Hospitalisation_Details[#All],6,FALSE)</f>
        <v>24-10-91</v>
      </c>
      <c r="G409">
        <f>VLOOKUP(Hospitalisation_Details[[#This Row],[Customer ID]],Hospitalisation_Details[#All],8,FALSE)</f>
        <v>31</v>
      </c>
      <c r="H409" t="str">
        <f>VLOOKUP(Hospitalisation_Details[[#This Row],[Customer ID]],Hospitalisation_Details[#All],12,FALSE)</f>
        <v>R1011</v>
      </c>
      <c r="I409" t="str">
        <f>VLOOKUP(Hospitalisation_Details[[#This Row],[Customer ID]],Hospitalisation_Details[#All],12,FALSE)</f>
        <v>R1011</v>
      </c>
      <c r="J409" t="str">
        <f>VLOOKUP(Hospitalisation_Details[[#This Row],[Customer ID]],Hospitalisation_Details[#All],11,FALSE)</f>
        <v>Tier - 3</v>
      </c>
      <c r="K409">
        <f>VLOOKUP(Hospitalisation_Details[[#This Row],[Customer ID]],Hospitalisation_Details[#All],9,FALSE)</f>
        <v>3761.29</v>
      </c>
      <c r="L409">
        <f>VLOOKUP(Medical_Examinations[[#This Row],[Customer ID]],Medical_Examinations[#All],2,FALSE)</f>
        <v>29.8</v>
      </c>
      <c r="M409" t="str">
        <f>VLOOKUP(Medical_Examinations[[#This Row],[Customer ID]],Medical_Examinations[#All],3,FALSE)</f>
        <v>Overweight</v>
      </c>
      <c r="N409">
        <f>VLOOKUP(Medical_Examinations[[#This Row],[Customer ID]],Medical_Examinations[#All],4,FALSE)</f>
        <v>8.24</v>
      </c>
      <c r="O409" t="str">
        <f>VLOOKUP(Medical_Examinations[[#This Row],[Customer ID]],Medical_Examinations[#All],5,FALSE)</f>
        <v>Diabetes</v>
      </c>
      <c r="P409" t="str">
        <f>VLOOKUP(Medical_Examinations[[#This Row],[Customer ID]],Medical_Examinations[#All],6,FALSE)</f>
        <v>Yes</v>
      </c>
      <c r="Q409" t="str">
        <f>VLOOKUP(Medical_Examinations[[#This Row],[Customer ID]],Medical_Examinations[#All],7,FALSE)</f>
        <v>No</v>
      </c>
      <c r="R409" t="str">
        <f>VLOOKUP(Medical_Examinations[[#This Row],[Customer ID]],Medical_Examinations[#All],8,FALSE)</f>
        <v>No</v>
      </c>
      <c r="S409">
        <f>VLOOKUP(Medical_Examinations[[#This Row],[Customer ID]],Medical_Examinations[#All],9,FALSE)</f>
        <v>1</v>
      </c>
      <c r="T409" t="str">
        <f>VLOOKUP(Medical_Examinations[[#This Row],[Customer ID]],'Medical Examinations'!A408:J2743,10,FALSE)</f>
        <v>Yes</v>
      </c>
    </row>
    <row r="410" spans="1:20" x14ac:dyDescent="0.3">
      <c r="A410" t="s">
        <v>4164</v>
      </c>
      <c r="B410" t="s">
        <v>6510</v>
      </c>
      <c r="C410" t="s">
        <v>6</v>
      </c>
      <c r="D410" t="s">
        <v>754</v>
      </c>
      <c r="E410" t="s">
        <v>755</v>
      </c>
      <c r="F410" s="3" t="str">
        <f>VLOOKUP(Hospitalisation_Details[[#This Row],[Customer ID]],Hospitalisation_Details[#All],6,FALSE)</f>
        <v>21-11-94</v>
      </c>
      <c r="G410">
        <f>VLOOKUP(Hospitalisation_Details[[#This Row],[Customer ID]],Hospitalisation_Details[#All],8,FALSE)</f>
        <v>28</v>
      </c>
      <c r="H410" t="str">
        <f>VLOOKUP(Hospitalisation_Details[[#This Row],[Customer ID]],Hospitalisation_Details[#All],12,FALSE)</f>
        <v>R1013</v>
      </c>
      <c r="I410" t="str">
        <f>VLOOKUP(Hospitalisation_Details[[#This Row],[Customer ID]],Hospitalisation_Details[#All],12,FALSE)</f>
        <v>R1013</v>
      </c>
      <c r="J410" t="str">
        <f>VLOOKUP(Hospitalisation_Details[[#This Row],[Customer ID]],Hospitalisation_Details[#All],11,FALSE)</f>
        <v>Tier - 1</v>
      </c>
      <c r="K410">
        <f>VLOOKUP(Hospitalisation_Details[[#This Row],[Customer ID]],Hospitalisation_Details[#All],9,FALSE)</f>
        <v>3766.88</v>
      </c>
      <c r="L410">
        <f>VLOOKUP(Medical_Examinations[[#This Row],[Customer ID]],Medical_Examinations[#All],2,FALSE)</f>
        <v>24.01</v>
      </c>
      <c r="M410" t="str">
        <f>VLOOKUP(Medical_Examinations[[#This Row],[Customer ID]],Medical_Examinations[#All],3,FALSE)</f>
        <v>Normal Weight</v>
      </c>
      <c r="N410">
        <f>VLOOKUP(Medical_Examinations[[#This Row],[Customer ID]],Medical_Examinations[#All],4,FALSE)</f>
        <v>4.76</v>
      </c>
      <c r="O410" t="str">
        <f>VLOOKUP(Medical_Examinations[[#This Row],[Customer ID]],Medical_Examinations[#All],5,FALSE)</f>
        <v>Normal</v>
      </c>
      <c r="P410" t="str">
        <f>VLOOKUP(Medical_Examinations[[#This Row],[Customer ID]],Medical_Examinations[#All],6,FALSE)</f>
        <v>No</v>
      </c>
      <c r="Q410" t="str">
        <f>VLOOKUP(Medical_Examinations[[#This Row],[Customer ID]],Medical_Examinations[#All],7,FALSE)</f>
        <v>No</v>
      </c>
      <c r="R410" t="str">
        <f>VLOOKUP(Medical_Examinations[[#This Row],[Customer ID]],Medical_Examinations[#All],8,FALSE)</f>
        <v>No</v>
      </c>
      <c r="S410">
        <f>VLOOKUP(Medical_Examinations[[#This Row],[Customer ID]],Medical_Examinations[#All],9,FALSE)</f>
        <v>1</v>
      </c>
      <c r="T410" t="str">
        <f>VLOOKUP(Medical_Examinations[[#This Row],[Customer ID]],'Medical Examinations'!A409:J2744,10,FALSE)</f>
        <v>Yes</v>
      </c>
    </row>
    <row r="411" spans="1:20" x14ac:dyDescent="0.3">
      <c r="A411" t="s">
        <v>4165</v>
      </c>
      <c r="B411" t="s">
        <v>6511</v>
      </c>
      <c r="C411" t="s">
        <v>3</v>
      </c>
      <c r="D411" t="s">
        <v>756</v>
      </c>
      <c r="E411" t="s">
        <v>757</v>
      </c>
      <c r="F411" s="3" t="str">
        <f>VLOOKUP(Hospitalisation_Details[[#This Row],[Customer ID]],Hospitalisation_Details[#All],6,FALSE)</f>
        <v>24-10-87</v>
      </c>
      <c r="G411">
        <f>VLOOKUP(Hospitalisation_Details[[#This Row],[Customer ID]],Hospitalisation_Details[#All],8,FALSE)</f>
        <v>35</v>
      </c>
      <c r="H411" t="str">
        <f>VLOOKUP(Hospitalisation_Details[[#This Row],[Customer ID]],Hospitalisation_Details[#All],12,FALSE)</f>
        <v>R1013</v>
      </c>
      <c r="I411" t="str">
        <f>VLOOKUP(Hospitalisation_Details[[#This Row],[Customer ID]],Hospitalisation_Details[#All],12,FALSE)</f>
        <v>R1013</v>
      </c>
      <c r="J411" t="str">
        <f>VLOOKUP(Hospitalisation_Details[[#This Row],[Customer ID]],Hospitalisation_Details[#All],11,FALSE)</f>
        <v>Tier - 3</v>
      </c>
      <c r="K411">
        <f>VLOOKUP(Hospitalisation_Details[[#This Row],[Customer ID]],Hospitalisation_Details[#All],9,FALSE)</f>
        <v>3773.23</v>
      </c>
      <c r="L411">
        <f>VLOOKUP(Medical_Examinations[[#This Row],[Customer ID]],Medical_Examinations[#All],2,FALSE)</f>
        <v>23.21</v>
      </c>
      <c r="M411" t="str">
        <f>VLOOKUP(Medical_Examinations[[#This Row],[Customer ID]],Medical_Examinations[#All],3,FALSE)</f>
        <v>Normal Weight</v>
      </c>
      <c r="N411">
        <f>VLOOKUP(Medical_Examinations[[#This Row],[Customer ID]],Medical_Examinations[#All],4,FALSE)</f>
        <v>6.03</v>
      </c>
      <c r="O411" t="str">
        <f>VLOOKUP(Medical_Examinations[[#This Row],[Customer ID]],Medical_Examinations[#All],5,FALSE)</f>
        <v>Prediabetes</v>
      </c>
      <c r="P411" t="str">
        <f>VLOOKUP(Medical_Examinations[[#This Row],[Customer ID]],Medical_Examinations[#All],6,FALSE)</f>
        <v>No</v>
      </c>
      <c r="Q411" t="str">
        <f>VLOOKUP(Medical_Examinations[[#This Row],[Customer ID]],Medical_Examinations[#All],7,FALSE)</f>
        <v>No</v>
      </c>
      <c r="R411" t="str">
        <f>VLOOKUP(Medical_Examinations[[#This Row],[Customer ID]],Medical_Examinations[#All],8,FALSE)</f>
        <v>No</v>
      </c>
      <c r="S411">
        <f>VLOOKUP(Medical_Examinations[[#This Row],[Customer ID]],Medical_Examinations[#All],9,FALSE)</f>
        <v>1</v>
      </c>
      <c r="T411" t="str">
        <f>VLOOKUP(Medical_Examinations[[#This Row],[Customer ID]],'Medical Examinations'!A410:J2745,10,FALSE)</f>
        <v>No</v>
      </c>
    </row>
    <row r="412" spans="1:20" x14ac:dyDescent="0.3">
      <c r="A412" t="s">
        <v>4166</v>
      </c>
      <c r="B412" t="s">
        <v>6512</v>
      </c>
      <c r="C412" t="s">
        <v>3</v>
      </c>
      <c r="D412" t="s">
        <v>758</v>
      </c>
      <c r="E412" t="s">
        <v>759</v>
      </c>
      <c r="F412" s="3" t="str">
        <f>VLOOKUP(Hospitalisation_Details[[#This Row],[Customer ID]],Hospitalisation_Details[#All],6,FALSE)</f>
        <v>13-12-81</v>
      </c>
      <c r="G412">
        <f>VLOOKUP(Hospitalisation_Details[[#This Row],[Customer ID]],Hospitalisation_Details[#All],8,FALSE)</f>
        <v>41</v>
      </c>
      <c r="H412" t="str">
        <f>VLOOKUP(Hospitalisation_Details[[#This Row],[Customer ID]],Hospitalisation_Details[#All],12,FALSE)</f>
        <v>R1013</v>
      </c>
      <c r="I412" t="str">
        <f>VLOOKUP(Hospitalisation_Details[[#This Row],[Customer ID]],Hospitalisation_Details[#All],12,FALSE)</f>
        <v>R1013</v>
      </c>
      <c r="J412" t="str">
        <f>VLOOKUP(Hospitalisation_Details[[#This Row],[Customer ID]],Hospitalisation_Details[#All],11,FALSE)</f>
        <v>Tier - 1</v>
      </c>
      <c r="K412">
        <f>VLOOKUP(Hospitalisation_Details[[#This Row],[Customer ID]],Hospitalisation_Details[#All],9,FALSE)</f>
        <v>3785.77</v>
      </c>
      <c r="L412">
        <f>VLOOKUP(Medical_Examinations[[#This Row],[Customer ID]],Medical_Examinations[#All],2,FALSE)</f>
        <v>21.2</v>
      </c>
      <c r="M412" t="str">
        <f>VLOOKUP(Medical_Examinations[[#This Row],[Customer ID]],Medical_Examinations[#All],3,FALSE)</f>
        <v>Normal Weight</v>
      </c>
      <c r="N412">
        <f>VLOOKUP(Medical_Examinations[[#This Row],[Customer ID]],Medical_Examinations[#All],4,FALSE)</f>
        <v>4.07</v>
      </c>
      <c r="O412" t="str">
        <f>VLOOKUP(Medical_Examinations[[#This Row],[Customer ID]],Medical_Examinations[#All],5,FALSE)</f>
        <v>Normal</v>
      </c>
      <c r="P412" t="str">
        <f>VLOOKUP(Medical_Examinations[[#This Row],[Customer ID]],Medical_Examinations[#All],6,FALSE)</f>
        <v>Yes</v>
      </c>
      <c r="Q412" t="str">
        <f>VLOOKUP(Medical_Examinations[[#This Row],[Customer ID]],Medical_Examinations[#All],7,FALSE)</f>
        <v>No</v>
      </c>
      <c r="R412" t="str">
        <f>VLOOKUP(Medical_Examinations[[#This Row],[Customer ID]],Medical_Examinations[#All],8,FALSE)</f>
        <v>No</v>
      </c>
      <c r="S412">
        <f>VLOOKUP(Medical_Examinations[[#This Row],[Customer ID]],Medical_Examinations[#All],9,FALSE)</f>
        <v>1</v>
      </c>
      <c r="T412" t="str">
        <f>VLOOKUP(Medical_Examinations[[#This Row],[Customer ID]],'Medical Examinations'!A411:J2746,10,FALSE)</f>
        <v>Yes</v>
      </c>
    </row>
    <row r="413" spans="1:20" x14ac:dyDescent="0.3">
      <c r="A413" t="s">
        <v>4167</v>
      </c>
      <c r="B413" t="s">
        <v>6513</v>
      </c>
      <c r="C413" t="s">
        <v>6</v>
      </c>
      <c r="D413" t="s">
        <v>760</v>
      </c>
      <c r="E413" t="s">
        <v>761</v>
      </c>
      <c r="F413" s="3" t="str">
        <f>VLOOKUP(Hospitalisation_Details[[#This Row],[Customer ID]],Hospitalisation_Details[#All],6,FALSE)</f>
        <v>28-08-88</v>
      </c>
      <c r="G413">
        <f>VLOOKUP(Hospitalisation_Details[[#This Row],[Customer ID]],Hospitalisation_Details[#All],8,FALSE)</f>
        <v>34</v>
      </c>
      <c r="H413" t="str">
        <f>VLOOKUP(Hospitalisation_Details[[#This Row],[Customer ID]],Hospitalisation_Details[#All],12,FALSE)</f>
        <v>R1013</v>
      </c>
      <c r="I413" t="str">
        <f>VLOOKUP(Hospitalisation_Details[[#This Row],[Customer ID]],Hospitalisation_Details[#All],12,FALSE)</f>
        <v>R1013</v>
      </c>
      <c r="J413" t="str">
        <f>VLOOKUP(Hospitalisation_Details[[#This Row],[Customer ID]],Hospitalisation_Details[#All],11,FALSE)</f>
        <v>Tier - 3</v>
      </c>
      <c r="K413">
        <f>VLOOKUP(Hospitalisation_Details[[#This Row],[Customer ID]],Hospitalisation_Details[#All],9,FALSE)</f>
        <v>3793.55</v>
      </c>
      <c r="L413">
        <f>VLOOKUP(Medical_Examinations[[#This Row],[Customer ID]],Medical_Examinations[#All],2,FALSE)</f>
        <v>28.215</v>
      </c>
      <c r="M413" t="str">
        <f>VLOOKUP(Medical_Examinations[[#This Row],[Customer ID]],Medical_Examinations[#All],3,FALSE)</f>
        <v>Overweight</v>
      </c>
      <c r="N413">
        <f>VLOOKUP(Medical_Examinations[[#This Row],[Customer ID]],Medical_Examinations[#All],4,FALSE)</f>
        <v>8.26</v>
      </c>
      <c r="O413" t="str">
        <f>VLOOKUP(Medical_Examinations[[#This Row],[Customer ID]],Medical_Examinations[#All],5,FALSE)</f>
        <v>Diabetes</v>
      </c>
      <c r="P413" t="str">
        <f>VLOOKUP(Medical_Examinations[[#This Row],[Customer ID]],Medical_Examinations[#All],6,FALSE)</f>
        <v>Yes</v>
      </c>
      <c r="Q413" t="str">
        <f>VLOOKUP(Medical_Examinations[[#This Row],[Customer ID]],Medical_Examinations[#All],7,FALSE)</f>
        <v>No</v>
      </c>
      <c r="R413" t="str">
        <f>VLOOKUP(Medical_Examinations[[#This Row],[Customer ID]],Medical_Examinations[#All],8,FALSE)</f>
        <v>No</v>
      </c>
      <c r="S413">
        <f>VLOOKUP(Medical_Examinations[[#This Row],[Customer ID]],Medical_Examinations[#All],9,FALSE)</f>
        <v>1</v>
      </c>
      <c r="T413" t="str">
        <f>VLOOKUP(Medical_Examinations[[#This Row],[Customer ID]],'Medical Examinations'!A412:J2747,10,FALSE)</f>
        <v>Yes</v>
      </c>
    </row>
    <row r="414" spans="1:20" x14ac:dyDescent="0.3">
      <c r="A414" t="s">
        <v>4168</v>
      </c>
      <c r="B414" t="s">
        <v>6514</v>
      </c>
      <c r="C414" t="s">
        <v>3</v>
      </c>
      <c r="D414" t="s">
        <v>762</v>
      </c>
      <c r="E414" t="s">
        <v>763</v>
      </c>
      <c r="F414" s="3" t="str">
        <f>VLOOKUP(Hospitalisation_Details[[#This Row],[Customer ID]],Hospitalisation_Details[#All],6,FALSE)</f>
        <v>24-06-99</v>
      </c>
      <c r="G414">
        <f>VLOOKUP(Hospitalisation_Details[[#This Row],[Customer ID]],Hospitalisation_Details[#All],8,FALSE)</f>
        <v>23</v>
      </c>
      <c r="H414" t="str">
        <f>VLOOKUP(Hospitalisation_Details[[#This Row],[Customer ID]],Hospitalisation_Details[#All],12,FALSE)</f>
        <v>R1012</v>
      </c>
      <c r="I414" t="str">
        <f>VLOOKUP(Hospitalisation_Details[[#This Row],[Customer ID]],Hospitalisation_Details[#All],12,FALSE)</f>
        <v>R1012</v>
      </c>
      <c r="J414" t="str">
        <f>VLOOKUP(Hospitalisation_Details[[#This Row],[Customer ID]],Hospitalisation_Details[#All],11,FALSE)</f>
        <v>Tier - 3</v>
      </c>
      <c r="K414">
        <f>VLOOKUP(Hospitalisation_Details[[#This Row],[Customer ID]],Hospitalisation_Details[#All],9,FALSE)</f>
        <v>3796.36</v>
      </c>
      <c r="L414">
        <f>VLOOKUP(Medical_Examinations[[#This Row],[Customer ID]],Medical_Examinations[#All],2,FALSE)</f>
        <v>38.094999999999999</v>
      </c>
      <c r="M414" t="str">
        <f>VLOOKUP(Medical_Examinations[[#This Row],[Customer ID]],Medical_Examinations[#All],3,FALSE)</f>
        <v>Obesity</v>
      </c>
      <c r="N414">
        <f>VLOOKUP(Medical_Examinations[[#This Row],[Customer ID]],Medical_Examinations[#All],4,FALSE)</f>
        <v>4.76</v>
      </c>
      <c r="O414" t="str">
        <f>VLOOKUP(Medical_Examinations[[#This Row],[Customer ID]],Medical_Examinations[#All],5,FALSE)</f>
        <v>Normal</v>
      </c>
      <c r="P414" t="str">
        <f>VLOOKUP(Medical_Examinations[[#This Row],[Customer ID]],Medical_Examinations[#All],6,FALSE)</f>
        <v>No</v>
      </c>
      <c r="Q414" t="str">
        <f>VLOOKUP(Medical_Examinations[[#This Row],[Customer ID]],Medical_Examinations[#All],7,FALSE)</f>
        <v>No</v>
      </c>
      <c r="R414" t="str">
        <f>VLOOKUP(Medical_Examinations[[#This Row],[Customer ID]],Medical_Examinations[#All],8,FALSE)</f>
        <v>No</v>
      </c>
      <c r="S414">
        <f>VLOOKUP(Medical_Examinations[[#This Row],[Customer ID]],Medical_Examinations[#All],9,FALSE)</f>
        <v>1</v>
      </c>
      <c r="T414" t="str">
        <f>VLOOKUP(Medical_Examinations[[#This Row],[Customer ID]],'Medical Examinations'!A413:J2748,10,FALSE)</f>
        <v>No</v>
      </c>
    </row>
    <row r="415" spans="1:20" x14ac:dyDescent="0.3">
      <c r="A415" t="s">
        <v>4169</v>
      </c>
      <c r="B415" t="s">
        <v>6515</v>
      </c>
      <c r="C415" t="s">
        <v>3</v>
      </c>
      <c r="D415" t="s">
        <v>764</v>
      </c>
      <c r="E415" t="s">
        <v>765</v>
      </c>
      <c r="F415" s="3" t="str">
        <f>VLOOKUP(Hospitalisation_Details[[#This Row],[Customer ID]],Hospitalisation_Details[#All],6,FALSE)</f>
        <v>29-09-81</v>
      </c>
      <c r="G415">
        <f>VLOOKUP(Hospitalisation_Details[[#This Row],[Customer ID]],Hospitalisation_Details[#All],8,FALSE)</f>
        <v>41</v>
      </c>
      <c r="H415" t="str">
        <f>VLOOKUP(Hospitalisation_Details[[#This Row],[Customer ID]],Hospitalisation_Details[#All],12,FALSE)</f>
        <v>R1012</v>
      </c>
      <c r="I415" t="str">
        <f>VLOOKUP(Hospitalisation_Details[[#This Row],[Customer ID]],Hospitalisation_Details[#All],12,FALSE)</f>
        <v>R1012</v>
      </c>
      <c r="J415" t="str">
        <f>VLOOKUP(Hospitalisation_Details[[#This Row],[Customer ID]],Hospitalisation_Details[#All],11,FALSE)</f>
        <v>Tier - 3</v>
      </c>
      <c r="K415">
        <f>VLOOKUP(Hospitalisation_Details[[#This Row],[Customer ID]],Hospitalisation_Details[#All],9,FALSE)</f>
        <v>3797.2</v>
      </c>
      <c r="L415">
        <f>VLOOKUP(Medical_Examinations[[#This Row],[Customer ID]],Medical_Examinations[#All],2,FALSE)</f>
        <v>22.61</v>
      </c>
      <c r="M415" t="str">
        <f>VLOOKUP(Medical_Examinations[[#This Row],[Customer ID]],Medical_Examinations[#All],3,FALSE)</f>
        <v>Normal Weight</v>
      </c>
      <c r="N415">
        <f>VLOOKUP(Medical_Examinations[[#This Row],[Customer ID]],Medical_Examinations[#All],4,FALSE)</f>
        <v>6.13</v>
      </c>
      <c r="O415" t="str">
        <f>VLOOKUP(Medical_Examinations[[#This Row],[Customer ID]],Medical_Examinations[#All],5,FALSE)</f>
        <v>Prediabetes</v>
      </c>
      <c r="P415" t="str">
        <f>VLOOKUP(Medical_Examinations[[#This Row],[Customer ID]],Medical_Examinations[#All],6,FALSE)</f>
        <v>Yes</v>
      </c>
      <c r="Q415" t="str">
        <f>VLOOKUP(Medical_Examinations[[#This Row],[Customer ID]],Medical_Examinations[#All],7,FALSE)</f>
        <v>No</v>
      </c>
      <c r="R415" t="str">
        <f>VLOOKUP(Medical_Examinations[[#This Row],[Customer ID]],Medical_Examinations[#All],8,FALSE)</f>
        <v>Yes</v>
      </c>
      <c r="S415">
        <f>VLOOKUP(Medical_Examinations[[#This Row],[Customer ID]],Medical_Examinations[#All],9,FALSE)</f>
        <v>1</v>
      </c>
      <c r="T415" t="str">
        <f>VLOOKUP(Medical_Examinations[[#This Row],[Customer ID]],'Medical Examinations'!A414:J2749,10,FALSE)</f>
        <v>Yes</v>
      </c>
    </row>
    <row r="416" spans="1:20" x14ac:dyDescent="0.3">
      <c r="A416" t="s">
        <v>4170</v>
      </c>
      <c r="B416" t="s">
        <v>6516</v>
      </c>
      <c r="C416" t="s">
        <v>6</v>
      </c>
      <c r="D416" t="s">
        <v>766</v>
      </c>
      <c r="E416" t="s">
        <v>767</v>
      </c>
      <c r="F416" s="3" t="str">
        <f>VLOOKUP(Hospitalisation_Details[[#This Row],[Customer ID]],Hospitalisation_Details[#All],6,FALSE)</f>
        <v>12-08-94</v>
      </c>
      <c r="G416">
        <f>VLOOKUP(Hospitalisation_Details[[#This Row],[Customer ID]],Hospitalisation_Details[#All],8,FALSE)</f>
        <v>28</v>
      </c>
      <c r="H416" t="str">
        <f>VLOOKUP(Hospitalisation_Details[[#This Row],[Customer ID]],Hospitalisation_Details[#All],12,FALSE)</f>
        <v>R1011</v>
      </c>
      <c r="I416" t="str">
        <f>VLOOKUP(Hospitalisation_Details[[#This Row],[Customer ID]],Hospitalisation_Details[#All],12,FALSE)</f>
        <v>R1011</v>
      </c>
      <c r="J416" t="str">
        <f>VLOOKUP(Hospitalisation_Details[[#This Row],[Customer ID]],Hospitalisation_Details[#All],11,FALSE)</f>
        <v>Tier - 2</v>
      </c>
      <c r="K416">
        <f>VLOOKUP(Hospitalisation_Details[[#This Row],[Customer ID]],Hospitalisation_Details[#All],9,FALSE)</f>
        <v>3847.67</v>
      </c>
      <c r="L416">
        <f>VLOOKUP(Medical_Examinations[[#This Row],[Customer ID]],Medical_Examinations[#All],2,FALSE)</f>
        <v>24.32</v>
      </c>
      <c r="M416" t="str">
        <f>VLOOKUP(Medical_Examinations[[#This Row],[Customer ID]],Medical_Examinations[#All],3,FALSE)</f>
        <v>Normal Weight</v>
      </c>
      <c r="N416">
        <f>VLOOKUP(Medical_Examinations[[#This Row],[Customer ID]],Medical_Examinations[#All],4,FALSE)</f>
        <v>10.47</v>
      </c>
      <c r="O416" t="str">
        <f>VLOOKUP(Medical_Examinations[[#This Row],[Customer ID]],Medical_Examinations[#All],5,FALSE)</f>
        <v>Diabetes</v>
      </c>
      <c r="P416" t="str">
        <f>VLOOKUP(Medical_Examinations[[#This Row],[Customer ID]],Medical_Examinations[#All],6,FALSE)</f>
        <v>Yes</v>
      </c>
      <c r="Q416" t="str">
        <f>VLOOKUP(Medical_Examinations[[#This Row],[Customer ID]],Medical_Examinations[#All],7,FALSE)</f>
        <v>No</v>
      </c>
      <c r="R416" t="str">
        <f>VLOOKUP(Medical_Examinations[[#This Row],[Customer ID]],Medical_Examinations[#All],8,FALSE)</f>
        <v>No</v>
      </c>
      <c r="S416">
        <f>VLOOKUP(Medical_Examinations[[#This Row],[Customer ID]],Medical_Examinations[#All],9,FALSE)</f>
        <v>2</v>
      </c>
      <c r="T416" t="str">
        <f>VLOOKUP(Medical_Examinations[[#This Row],[Customer ID]],'Medical Examinations'!A415:J2750,10,FALSE)</f>
        <v>Yes</v>
      </c>
    </row>
    <row r="417" spans="1:20" x14ac:dyDescent="0.3">
      <c r="A417" t="s">
        <v>4171</v>
      </c>
      <c r="B417" t="s">
        <v>6517</v>
      </c>
      <c r="C417" t="s">
        <v>6</v>
      </c>
      <c r="D417" t="s">
        <v>17</v>
      </c>
      <c r="E417" t="s">
        <v>768</v>
      </c>
      <c r="F417" s="3" t="str">
        <f>VLOOKUP(Hospitalisation_Details[[#This Row],[Customer ID]],Hospitalisation_Details[#All],6,FALSE)</f>
        <v>19-08-91</v>
      </c>
      <c r="G417">
        <f>VLOOKUP(Hospitalisation_Details[[#This Row],[Customer ID]],Hospitalisation_Details[#All],8,FALSE)</f>
        <v>31</v>
      </c>
      <c r="H417" t="str">
        <f>VLOOKUP(Hospitalisation_Details[[#This Row],[Customer ID]],Hospitalisation_Details[#All],12,FALSE)</f>
        <v>R1016</v>
      </c>
      <c r="I417" t="str">
        <f>VLOOKUP(Hospitalisation_Details[[#This Row],[Customer ID]],Hospitalisation_Details[#All],12,FALSE)</f>
        <v>R1016</v>
      </c>
      <c r="J417" t="str">
        <f>VLOOKUP(Hospitalisation_Details[[#This Row],[Customer ID]],Hospitalisation_Details[#All],11,FALSE)</f>
        <v>Tier - 1</v>
      </c>
      <c r="K417">
        <f>VLOOKUP(Hospitalisation_Details[[#This Row],[Customer ID]],Hospitalisation_Details[#All],9,FALSE)</f>
        <v>3857.76</v>
      </c>
      <c r="L417">
        <f>VLOOKUP(Medical_Examinations[[#This Row],[Customer ID]],Medical_Examinations[#All],2,FALSE)</f>
        <v>20.96</v>
      </c>
      <c r="M417" t="str">
        <f>VLOOKUP(Medical_Examinations[[#This Row],[Customer ID]],Medical_Examinations[#All],3,FALSE)</f>
        <v>Normal Weight</v>
      </c>
      <c r="N417">
        <f>VLOOKUP(Medical_Examinations[[#This Row],[Customer ID]],Medical_Examinations[#All],4,FALSE)</f>
        <v>4.04</v>
      </c>
      <c r="O417" t="str">
        <f>VLOOKUP(Medical_Examinations[[#This Row],[Customer ID]],Medical_Examinations[#All],5,FALSE)</f>
        <v>Normal</v>
      </c>
      <c r="P417" t="str">
        <f>VLOOKUP(Medical_Examinations[[#This Row],[Customer ID]],Medical_Examinations[#All],6,FALSE)</f>
        <v>Yes</v>
      </c>
      <c r="Q417" t="str">
        <f>VLOOKUP(Medical_Examinations[[#This Row],[Customer ID]],Medical_Examinations[#All],7,FALSE)</f>
        <v>No</v>
      </c>
      <c r="R417" t="str">
        <f>VLOOKUP(Medical_Examinations[[#This Row],[Customer ID]],Medical_Examinations[#All],8,FALSE)</f>
        <v>No</v>
      </c>
      <c r="S417">
        <f>VLOOKUP(Medical_Examinations[[#This Row],[Customer ID]],Medical_Examinations[#All],9,FALSE)</f>
        <v>1</v>
      </c>
      <c r="T417" t="str">
        <f>VLOOKUP(Medical_Examinations[[#This Row],[Customer ID]],'Medical Examinations'!A416:J2751,10,FALSE)</f>
        <v>Yes</v>
      </c>
    </row>
    <row r="418" spans="1:20" x14ac:dyDescent="0.3">
      <c r="A418" t="s">
        <v>4172</v>
      </c>
      <c r="B418" t="s">
        <v>6518</v>
      </c>
      <c r="C418" t="s">
        <v>3</v>
      </c>
      <c r="D418" t="s">
        <v>769</v>
      </c>
      <c r="E418" t="s">
        <v>770</v>
      </c>
      <c r="F418" s="3" t="str">
        <f>VLOOKUP(Hospitalisation_Details[[#This Row],[Customer ID]],Hospitalisation_Details[#All],6,FALSE)</f>
        <v>06-06-01</v>
      </c>
      <c r="G418">
        <f>VLOOKUP(Hospitalisation_Details[[#This Row],[Customer ID]],Hospitalisation_Details[#All],8,FALSE)</f>
        <v>22</v>
      </c>
      <c r="H418" t="str">
        <f>VLOOKUP(Hospitalisation_Details[[#This Row],[Customer ID]],Hospitalisation_Details[#All],12,FALSE)</f>
        <v>R1025</v>
      </c>
      <c r="I418" t="str">
        <f>VLOOKUP(Hospitalisation_Details[[#This Row],[Customer ID]],Hospitalisation_Details[#All],12,FALSE)</f>
        <v>R1025</v>
      </c>
      <c r="J418" t="str">
        <f>VLOOKUP(Hospitalisation_Details[[#This Row],[Customer ID]],Hospitalisation_Details[#All],11,FALSE)</f>
        <v>Tier - 3</v>
      </c>
      <c r="K418">
        <f>VLOOKUP(Hospitalisation_Details[[#This Row],[Customer ID]],Hospitalisation_Details[#All],9,FALSE)</f>
        <v>3858.51</v>
      </c>
      <c r="L418">
        <f>VLOOKUP(Medical_Examinations[[#This Row],[Customer ID]],Medical_Examinations[#All],2,FALSE)</f>
        <v>19.68</v>
      </c>
      <c r="M418" t="str">
        <f>VLOOKUP(Medical_Examinations[[#This Row],[Customer ID]],Medical_Examinations[#All],3,FALSE)</f>
        <v>Normal Weight</v>
      </c>
      <c r="N418">
        <f>VLOOKUP(Medical_Examinations[[#This Row],[Customer ID]],Medical_Examinations[#All],4,FALSE)</f>
        <v>5.74</v>
      </c>
      <c r="O418" t="str">
        <f>VLOOKUP(Medical_Examinations[[#This Row],[Customer ID]],Medical_Examinations[#All],5,FALSE)</f>
        <v>Prediabetes</v>
      </c>
      <c r="P418" t="str">
        <f>VLOOKUP(Medical_Examinations[[#This Row],[Customer ID]],Medical_Examinations[#All],6,FALSE)</f>
        <v>No</v>
      </c>
      <c r="Q418" t="str">
        <f>VLOOKUP(Medical_Examinations[[#This Row],[Customer ID]],Medical_Examinations[#All],7,FALSE)</f>
        <v>No</v>
      </c>
      <c r="R418" t="str">
        <f>VLOOKUP(Medical_Examinations[[#This Row],[Customer ID]],Medical_Examinations[#All],8,FALSE)</f>
        <v>No</v>
      </c>
      <c r="S418">
        <f>VLOOKUP(Medical_Examinations[[#This Row],[Customer ID]],Medical_Examinations[#All],9,FALSE)</f>
        <v>0</v>
      </c>
      <c r="T418" t="str">
        <f>VLOOKUP(Medical_Examinations[[#This Row],[Customer ID]],'Medical Examinations'!A417:J2752,10,FALSE)</f>
        <v>Yes</v>
      </c>
    </row>
    <row r="419" spans="1:20" x14ac:dyDescent="0.3">
      <c r="A419" t="s">
        <v>4173</v>
      </c>
      <c r="B419" t="s">
        <v>6519</v>
      </c>
      <c r="C419" t="s">
        <v>3</v>
      </c>
      <c r="D419" t="s">
        <v>640</v>
      </c>
      <c r="E419" t="s">
        <v>771</v>
      </c>
      <c r="F419" s="3" t="str">
        <f>VLOOKUP(Hospitalisation_Details[[#This Row],[Customer ID]],Hospitalisation_Details[#All],6,FALSE)</f>
        <v>18-10-01</v>
      </c>
      <c r="G419">
        <f>VLOOKUP(Hospitalisation_Details[[#This Row],[Customer ID]],Hospitalisation_Details[#All],8,FALSE)</f>
        <v>21</v>
      </c>
      <c r="H419" t="str">
        <f>VLOOKUP(Hospitalisation_Details[[#This Row],[Customer ID]],Hospitalisation_Details[#All],12,FALSE)</f>
        <v>R1016</v>
      </c>
      <c r="I419" t="str">
        <f>VLOOKUP(Hospitalisation_Details[[#This Row],[Customer ID]],Hospitalisation_Details[#All],12,FALSE)</f>
        <v>R1016</v>
      </c>
      <c r="J419" t="str">
        <f>VLOOKUP(Hospitalisation_Details[[#This Row],[Customer ID]],Hospitalisation_Details[#All],11,FALSE)</f>
        <v>Tier - 2</v>
      </c>
      <c r="K419">
        <f>VLOOKUP(Hospitalisation_Details[[#This Row],[Customer ID]],Hospitalisation_Details[#All],9,FALSE)</f>
        <v>3861.21</v>
      </c>
      <c r="L419">
        <f>VLOOKUP(Medical_Examinations[[#This Row],[Customer ID]],Medical_Examinations[#All],2,FALSE)</f>
        <v>18.100000000000001</v>
      </c>
      <c r="M419" t="str">
        <f>VLOOKUP(Medical_Examinations[[#This Row],[Customer ID]],Medical_Examinations[#All],3,FALSE)</f>
        <v>Underweight</v>
      </c>
      <c r="N419">
        <f>VLOOKUP(Medical_Examinations[[#This Row],[Customer ID]],Medical_Examinations[#All],4,FALSE)</f>
        <v>6.33</v>
      </c>
      <c r="O419" t="str">
        <f>VLOOKUP(Medical_Examinations[[#This Row],[Customer ID]],Medical_Examinations[#All],5,FALSE)</f>
        <v>Prediabetes</v>
      </c>
      <c r="P419" t="str">
        <f>VLOOKUP(Medical_Examinations[[#This Row],[Customer ID]],Medical_Examinations[#All],6,FALSE)</f>
        <v>No</v>
      </c>
      <c r="Q419" t="str">
        <f>VLOOKUP(Medical_Examinations[[#This Row],[Customer ID]],Medical_Examinations[#All],7,FALSE)</f>
        <v>No</v>
      </c>
      <c r="R419" t="str">
        <f>VLOOKUP(Medical_Examinations[[#This Row],[Customer ID]],Medical_Examinations[#All],8,FALSE)</f>
        <v>No</v>
      </c>
      <c r="S419">
        <f>VLOOKUP(Medical_Examinations[[#This Row],[Customer ID]],Medical_Examinations[#All],9,FALSE)</f>
        <v>1</v>
      </c>
      <c r="T419" t="str">
        <f>VLOOKUP(Medical_Examinations[[#This Row],[Customer ID]],'Medical Examinations'!A418:J2753,10,FALSE)</f>
        <v>Yes</v>
      </c>
    </row>
    <row r="420" spans="1:20" x14ac:dyDescent="0.3">
      <c r="A420" t="s">
        <v>4174</v>
      </c>
      <c r="B420" t="s">
        <v>6520</v>
      </c>
      <c r="C420" t="s">
        <v>3</v>
      </c>
      <c r="D420" t="s">
        <v>772</v>
      </c>
      <c r="E420" t="s">
        <v>773</v>
      </c>
      <c r="F420" s="3" t="str">
        <f>VLOOKUP(Hospitalisation_Details[[#This Row],[Customer ID]],Hospitalisation_Details[#All],6,FALSE)</f>
        <v>24-06-90</v>
      </c>
      <c r="G420">
        <f>VLOOKUP(Hospitalisation_Details[[#This Row],[Customer ID]],Hospitalisation_Details[#All],8,FALSE)</f>
        <v>32</v>
      </c>
      <c r="H420" t="str">
        <f>VLOOKUP(Hospitalisation_Details[[#This Row],[Customer ID]],Hospitalisation_Details[#All],12,FALSE)</f>
        <v>R1012</v>
      </c>
      <c r="I420" t="str">
        <f>VLOOKUP(Hospitalisation_Details[[#This Row],[Customer ID]],Hospitalisation_Details[#All],12,FALSE)</f>
        <v>R1012</v>
      </c>
      <c r="J420" t="str">
        <f>VLOOKUP(Hospitalisation_Details[[#This Row],[Customer ID]],Hospitalisation_Details[#All],11,FALSE)</f>
        <v>Tier - 1</v>
      </c>
      <c r="K420">
        <f>VLOOKUP(Hospitalisation_Details[[#This Row],[Customer ID]],Hospitalisation_Details[#All],9,FALSE)</f>
        <v>3866.86</v>
      </c>
      <c r="L420">
        <f>VLOOKUP(Medical_Examinations[[#This Row],[Customer ID]],Medical_Examinations[#All],2,FALSE)</f>
        <v>29.64</v>
      </c>
      <c r="M420" t="str">
        <f>VLOOKUP(Medical_Examinations[[#This Row],[Customer ID]],Medical_Examinations[#All],3,FALSE)</f>
        <v>Overweight</v>
      </c>
      <c r="N420">
        <f>VLOOKUP(Medical_Examinations[[#This Row],[Customer ID]],Medical_Examinations[#All],4,FALSE)</f>
        <v>4.28</v>
      </c>
      <c r="O420" t="str">
        <f>VLOOKUP(Medical_Examinations[[#This Row],[Customer ID]],Medical_Examinations[#All],5,FALSE)</f>
        <v>Normal</v>
      </c>
      <c r="P420" t="str">
        <f>VLOOKUP(Medical_Examinations[[#This Row],[Customer ID]],Medical_Examinations[#All],6,FALSE)</f>
        <v>Yes</v>
      </c>
      <c r="Q420" t="str">
        <f>VLOOKUP(Medical_Examinations[[#This Row],[Customer ID]],Medical_Examinations[#All],7,FALSE)</f>
        <v>No</v>
      </c>
      <c r="R420" t="str">
        <f>VLOOKUP(Medical_Examinations[[#This Row],[Customer ID]],Medical_Examinations[#All],8,FALSE)</f>
        <v>No</v>
      </c>
      <c r="S420">
        <f>VLOOKUP(Medical_Examinations[[#This Row],[Customer ID]],Medical_Examinations[#All],9,FALSE)</f>
        <v>0</v>
      </c>
      <c r="T420" t="str">
        <f>VLOOKUP(Medical_Examinations[[#This Row],[Customer ID]],'Medical Examinations'!A419:J2754,10,FALSE)</f>
        <v>No</v>
      </c>
    </row>
    <row r="421" spans="1:20" x14ac:dyDescent="0.3">
      <c r="A421" t="s">
        <v>4175</v>
      </c>
      <c r="B421" t="s">
        <v>6521</v>
      </c>
      <c r="C421" t="s">
        <v>3</v>
      </c>
      <c r="D421" t="s">
        <v>774</v>
      </c>
      <c r="E421" t="s">
        <v>775</v>
      </c>
      <c r="F421" s="3" t="str">
        <f>VLOOKUP(Hospitalisation_Details[[#This Row],[Customer ID]],Hospitalisation_Details[#All],6,FALSE)</f>
        <v>25-07-91</v>
      </c>
      <c r="G421">
        <f>VLOOKUP(Hospitalisation_Details[[#This Row],[Customer ID]],Hospitalisation_Details[#All],8,FALSE)</f>
        <v>31</v>
      </c>
      <c r="H421" t="str">
        <f>VLOOKUP(Hospitalisation_Details[[#This Row],[Customer ID]],Hospitalisation_Details[#All],12,FALSE)</f>
        <v>R1013</v>
      </c>
      <c r="I421" t="str">
        <f>VLOOKUP(Hospitalisation_Details[[#This Row],[Customer ID]],Hospitalisation_Details[#All],12,FALSE)</f>
        <v>R1013</v>
      </c>
      <c r="J421" t="str">
        <f>VLOOKUP(Hospitalisation_Details[[#This Row],[Customer ID]],Hospitalisation_Details[#All],11,FALSE)</f>
        <v>Tier - 3</v>
      </c>
      <c r="K421">
        <f>VLOOKUP(Hospitalisation_Details[[#This Row],[Customer ID]],Hospitalisation_Details[#All],9,FALSE)</f>
        <v>3875.73</v>
      </c>
      <c r="L421">
        <f>VLOOKUP(Medical_Examinations[[#This Row],[Customer ID]],Medical_Examinations[#All],2,FALSE)</f>
        <v>25.3</v>
      </c>
      <c r="M421" t="str">
        <f>VLOOKUP(Medical_Examinations[[#This Row],[Customer ID]],Medical_Examinations[#All],3,FALSE)</f>
        <v>Overweight</v>
      </c>
      <c r="N421">
        <f>VLOOKUP(Medical_Examinations[[#This Row],[Customer ID]],Medical_Examinations[#All],4,FALSE)</f>
        <v>9.4700000000000006</v>
      </c>
      <c r="O421" t="str">
        <f>VLOOKUP(Medical_Examinations[[#This Row],[Customer ID]],Medical_Examinations[#All],5,FALSE)</f>
        <v>Diabetes</v>
      </c>
      <c r="P421" t="str">
        <f>VLOOKUP(Medical_Examinations[[#This Row],[Customer ID]],Medical_Examinations[#All],6,FALSE)</f>
        <v>Yes</v>
      </c>
      <c r="Q421" t="str">
        <f>VLOOKUP(Medical_Examinations[[#This Row],[Customer ID]],Medical_Examinations[#All],7,FALSE)</f>
        <v>No</v>
      </c>
      <c r="R421" t="str">
        <f>VLOOKUP(Medical_Examinations[[#This Row],[Customer ID]],Medical_Examinations[#All],8,FALSE)</f>
        <v>No</v>
      </c>
      <c r="S421">
        <f>VLOOKUP(Medical_Examinations[[#This Row],[Customer ID]],Medical_Examinations[#All],9,FALSE)</f>
        <v>2</v>
      </c>
      <c r="T421" t="str">
        <f>VLOOKUP(Medical_Examinations[[#This Row],[Customer ID]],'Medical Examinations'!A420:J2755,10,FALSE)</f>
        <v>Yes</v>
      </c>
    </row>
    <row r="422" spans="1:20" x14ac:dyDescent="0.3">
      <c r="A422" t="s">
        <v>4176</v>
      </c>
      <c r="B422" t="s">
        <v>6522</v>
      </c>
      <c r="C422" t="s">
        <v>6</v>
      </c>
      <c r="D422" t="s">
        <v>776</v>
      </c>
      <c r="E422" t="s">
        <v>777</v>
      </c>
      <c r="F422" s="3" t="str">
        <f>VLOOKUP(Hospitalisation_Details[[#This Row],[Customer ID]],Hospitalisation_Details[#All],6,FALSE)</f>
        <v>23-10-96</v>
      </c>
      <c r="G422">
        <f>VLOOKUP(Hospitalisation_Details[[#This Row],[Customer ID]],Hospitalisation_Details[#All],8,FALSE)</f>
        <v>26</v>
      </c>
      <c r="H422" t="str">
        <f>VLOOKUP(Hospitalisation_Details[[#This Row],[Customer ID]],Hospitalisation_Details[#All],12,FALSE)</f>
        <v>R1012</v>
      </c>
      <c r="I422" t="str">
        <f>VLOOKUP(Hospitalisation_Details[[#This Row],[Customer ID]],Hospitalisation_Details[#All],12,FALSE)</f>
        <v>R1012</v>
      </c>
      <c r="J422" t="str">
        <f>VLOOKUP(Hospitalisation_Details[[#This Row],[Customer ID]],Hospitalisation_Details[#All],11,FALSE)</f>
        <v>Tier - 3</v>
      </c>
      <c r="K422">
        <f>VLOOKUP(Hospitalisation_Details[[#This Row],[Customer ID]],Hospitalisation_Details[#All],9,FALSE)</f>
        <v>3877.3</v>
      </c>
      <c r="L422">
        <f>VLOOKUP(Medical_Examinations[[#This Row],[Customer ID]],Medical_Examinations[#All],2,FALSE)</f>
        <v>27.6</v>
      </c>
      <c r="M422" t="str">
        <f>VLOOKUP(Medical_Examinations[[#This Row],[Customer ID]],Medical_Examinations[#All],3,FALSE)</f>
        <v>Overweight</v>
      </c>
      <c r="N422">
        <f>VLOOKUP(Medical_Examinations[[#This Row],[Customer ID]],Medical_Examinations[#All],4,FALSE)</f>
        <v>4.8499999999999996</v>
      </c>
      <c r="O422" t="str">
        <f>VLOOKUP(Medical_Examinations[[#This Row],[Customer ID]],Medical_Examinations[#All],5,FALSE)</f>
        <v>Normal</v>
      </c>
      <c r="P422" t="str">
        <f>VLOOKUP(Medical_Examinations[[#This Row],[Customer ID]],Medical_Examinations[#All],6,FALSE)</f>
        <v>Yes</v>
      </c>
      <c r="Q422" t="str">
        <f>VLOOKUP(Medical_Examinations[[#This Row],[Customer ID]],Medical_Examinations[#All],7,FALSE)</f>
        <v>No</v>
      </c>
      <c r="R422" t="str">
        <f>VLOOKUP(Medical_Examinations[[#This Row],[Customer ID]],Medical_Examinations[#All],8,FALSE)</f>
        <v>No</v>
      </c>
      <c r="S422">
        <f>VLOOKUP(Medical_Examinations[[#This Row],[Customer ID]],Medical_Examinations[#All],9,FALSE)</f>
        <v>0</v>
      </c>
      <c r="T422" t="str">
        <f>VLOOKUP(Medical_Examinations[[#This Row],[Customer ID]],'Medical Examinations'!A421:J2756,10,FALSE)</f>
        <v>No</v>
      </c>
    </row>
    <row r="423" spans="1:20" x14ac:dyDescent="0.3">
      <c r="A423" t="s">
        <v>4177</v>
      </c>
      <c r="B423" t="s">
        <v>6523</v>
      </c>
      <c r="C423" t="s">
        <v>3</v>
      </c>
      <c r="D423" t="s">
        <v>778</v>
      </c>
      <c r="E423" t="s">
        <v>217</v>
      </c>
      <c r="F423" s="3" t="str">
        <f>VLOOKUP(Hospitalisation_Details[[#This Row],[Customer ID]],Hospitalisation_Details[#All],6,FALSE)</f>
        <v>13-07-04</v>
      </c>
      <c r="G423">
        <f>VLOOKUP(Hospitalisation_Details[[#This Row],[Customer ID]],Hospitalisation_Details[#All],8,FALSE)</f>
        <v>18</v>
      </c>
      <c r="H423" t="str">
        <f>VLOOKUP(Hospitalisation_Details[[#This Row],[Customer ID]],Hospitalisation_Details[#All],12,FALSE)</f>
        <v>R1012</v>
      </c>
      <c r="I423" t="str">
        <f>VLOOKUP(Hospitalisation_Details[[#This Row],[Customer ID]],Hospitalisation_Details[#All],12,FALSE)</f>
        <v>R1012</v>
      </c>
      <c r="J423" t="str">
        <f>VLOOKUP(Hospitalisation_Details[[#This Row],[Customer ID]],Hospitalisation_Details[#All],11,FALSE)</f>
        <v>Tier - 2</v>
      </c>
      <c r="K423">
        <f>VLOOKUP(Hospitalisation_Details[[#This Row],[Customer ID]],Hospitalisation_Details[#All],9,FALSE)</f>
        <v>3889.2</v>
      </c>
      <c r="L423">
        <f>VLOOKUP(Medical_Examinations[[#This Row],[Customer ID]],Medical_Examinations[#All],2,FALSE)</f>
        <v>27.645</v>
      </c>
      <c r="M423" t="str">
        <f>VLOOKUP(Medical_Examinations[[#This Row],[Customer ID]],Medical_Examinations[#All],3,FALSE)</f>
        <v>Overweight</v>
      </c>
      <c r="N423">
        <f>VLOOKUP(Medical_Examinations[[#This Row],[Customer ID]],Medical_Examinations[#All],4,FALSE)</f>
        <v>11.03</v>
      </c>
      <c r="O423" t="str">
        <f>VLOOKUP(Medical_Examinations[[#This Row],[Customer ID]],Medical_Examinations[#All],5,FALSE)</f>
        <v>Diabetes</v>
      </c>
      <c r="P423" t="str">
        <f>VLOOKUP(Medical_Examinations[[#This Row],[Customer ID]],Medical_Examinations[#All],6,FALSE)</f>
        <v>Yes</v>
      </c>
      <c r="Q423" t="str">
        <f>VLOOKUP(Medical_Examinations[[#This Row],[Customer ID]],Medical_Examinations[#All],7,FALSE)</f>
        <v>No</v>
      </c>
      <c r="R423" t="str">
        <f>VLOOKUP(Medical_Examinations[[#This Row],[Customer ID]],Medical_Examinations[#All],8,FALSE)</f>
        <v>No</v>
      </c>
      <c r="S423">
        <f>VLOOKUP(Medical_Examinations[[#This Row],[Customer ID]],Medical_Examinations[#All],9,FALSE)</f>
        <v>1</v>
      </c>
      <c r="T423" t="str">
        <f>VLOOKUP(Medical_Examinations[[#This Row],[Customer ID]],'Medical Examinations'!A422:J2757,10,FALSE)</f>
        <v>Yes</v>
      </c>
    </row>
    <row r="424" spans="1:20" x14ac:dyDescent="0.3">
      <c r="A424" t="s">
        <v>4178</v>
      </c>
      <c r="B424" t="s">
        <v>6524</v>
      </c>
      <c r="C424" t="s">
        <v>3</v>
      </c>
      <c r="D424" t="s">
        <v>779</v>
      </c>
      <c r="E424" t="s">
        <v>780</v>
      </c>
      <c r="F424" s="3" t="str">
        <f>VLOOKUP(Hospitalisation_Details[[#This Row],[Customer ID]],Hospitalisation_Details[#All],6,FALSE)</f>
        <v>14-09-93</v>
      </c>
      <c r="G424">
        <f>VLOOKUP(Hospitalisation_Details[[#This Row],[Customer ID]],Hospitalisation_Details[#All],8,FALSE)</f>
        <v>29</v>
      </c>
      <c r="H424" t="str">
        <f>VLOOKUP(Hospitalisation_Details[[#This Row],[Customer ID]],Hospitalisation_Details[#All],12,FALSE)</f>
        <v>R1012</v>
      </c>
      <c r="I424" t="str">
        <f>VLOOKUP(Hospitalisation_Details[[#This Row],[Customer ID]],Hospitalisation_Details[#All],12,FALSE)</f>
        <v>R1012</v>
      </c>
      <c r="J424" t="str">
        <f>VLOOKUP(Hospitalisation_Details[[#This Row],[Customer ID]],Hospitalisation_Details[#All],11,FALSE)</f>
        <v>Tier - 2</v>
      </c>
      <c r="K424">
        <f>VLOOKUP(Hospitalisation_Details[[#This Row],[Customer ID]],Hospitalisation_Details[#All],9,FALSE)</f>
        <v>3898.35</v>
      </c>
      <c r="L424">
        <f>VLOOKUP(Medical_Examinations[[#This Row],[Customer ID]],Medical_Examinations[#All],2,FALSE)</f>
        <v>27.6</v>
      </c>
      <c r="M424" t="str">
        <f>VLOOKUP(Medical_Examinations[[#This Row],[Customer ID]],Medical_Examinations[#All],3,FALSE)</f>
        <v>Overweight</v>
      </c>
      <c r="N424">
        <f>VLOOKUP(Medical_Examinations[[#This Row],[Customer ID]],Medical_Examinations[#All],4,FALSE)</f>
        <v>5.22</v>
      </c>
      <c r="O424" t="str">
        <f>VLOOKUP(Medical_Examinations[[#This Row],[Customer ID]],Medical_Examinations[#All],5,FALSE)</f>
        <v>Normal</v>
      </c>
      <c r="P424" t="str">
        <f>VLOOKUP(Medical_Examinations[[#This Row],[Customer ID]],Medical_Examinations[#All],6,FALSE)</f>
        <v>No</v>
      </c>
      <c r="Q424" t="str">
        <f>VLOOKUP(Medical_Examinations[[#This Row],[Customer ID]],Medical_Examinations[#All],7,FALSE)</f>
        <v>No</v>
      </c>
      <c r="R424" t="str">
        <f>VLOOKUP(Medical_Examinations[[#This Row],[Customer ID]],Medical_Examinations[#All],8,FALSE)</f>
        <v>No</v>
      </c>
      <c r="S424">
        <f>VLOOKUP(Medical_Examinations[[#This Row],[Customer ID]],Medical_Examinations[#All],9,FALSE)</f>
        <v>2</v>
      </c>
      <c r="T424" t="str">
        <f>VLOOKUP(Medical_Examinations[[#This Row],[Customer ID]],'Medical Examinations'!A423:J2758,10,FALSE)</f>
        <v>Yes</v>
      </c>
    </row>
    <row r="425" spans="1:20" x14ac:dyDescent="0.3">
      <c r="A425" t="s">
        <v>4179</v>
      </c>
      <c r="B425" t="s">
        <v>6525</v>
      </c>
      <c r="C425" t="s">
        <v>3</v>
      </c>
      <c r="D425" t="s">
        <v>781</v>
      </c>
      <c r="E425" t="s">
        <v>782</v>
      </c>
      <c r="F425" s="3" t="str">
        <f>VLOOKUP(Hospitalisation_Details[[#This Row],[Customer ID]],Hospitalisation_Details[#All],6,FALSE)</f>
        <v>27-08-81</v>
      </c>
      <c r="G425">
        <f>VLOOKUP(Hospitalisation_Details[[#This Row],[Customer ID]],Hospitalisation_Details[#All],8,FALSE)</f>
        <v>41</v>
      </c>
      <c r="H425" t="str">
        <f>VLOOKUP(Hospitalisation_Details[[#This Row],[Customer ID]],Hospitalisation_Details[#All],12,FALSE)</f>
        <v>R1013</v>
      </c>
      <c r="I425" t="str">
        <f>VLOOKUP(Hospitalisation_Details[[#This Row],[Customer ID]],Hospitalisation_Details[#All],12,FALSE)</f>
        <v>R1013</v>
      </c>
      <c r="J425" t="str">
        <f>VLOOKUP(Hospitalisation_Details[[#This Row],[Customer ID]],Hospitalisation_Details[#All],11,FALSE)</f>
        <v>Tier - 2</v>
      </c>
      <c r="K425">
        <f>VLOOKUP(Hospitalisation_Details[[#This Row],[Customer ID]],Hospitalisation_Details[#All],9,FALSE)</f>
        <v>3902.07</v>
      </c>
      <c r="L425">
        <f>VLOOKUP(Medical_Examinations[[#This Row],[Customer ID]],Medical_Examinations[#All],2,FALSE)</f>
        <v>25.08</v>
      </c>
      <c r="M425" t="str">
        <f>VLOOKUP(Medical_Examinations[[#This Row],[Customer ID]],Medical_Examinations[#All],3,FALSE)</f>
        <v>Overweight</v>
      </c>
      <c r="N425">
        <f>VLOOKUP(Medical_Examinations[[#This Row],[Customer ID]],Medical_Examinations[#All],4,FALSE)</f>
        <v>9.52</v>
      </c>
      <c r="O425" t="str">
        <f>VLOOKUP(Medical_Examinations[[#This Row],[Customer ID]],Medical_Examinations[#All],5,FALSE)</f>
        <v>Diabetes</v>
      </c>
      <c r="P425" t="str">
        <f>VLOOKUP(Medical_Examinations[[#This Row],[Customer ID]],Medical_Examinations[#All],6,FALSE)</f>
        <v>Yes</v>
      </c>
      <c r="Q425" t="str">
        <f>VLOOKUP(Medical_Examinations[[#This Row],[Customer ID]],Medical_Examinations[#All],7,FALSE)</f>
        <v>No</v>
      </c>
      <c r="R425" t="str">
        <f>VLOOKUP(Medical_Examinations[[#This Row],[Customer ID]],Medical_Examinations[#All],8,FALSE)</f>
        <v>No</v>
      </c>
      <c r="S425">
        <f>VLOOKUP(Medical_Examinations[[#This Row],[Customer ID]],Medical_Examinations[#All],9,FALSE)</f>
        <v>2</v>
      </c>
      <c r="T425" t="str">
        <f>VLOOKUP(Medical_Examinations[[#This Row],[Customer ID]],'Medical Examinations'!A424:J2759,10,FALSE)</f>
        <v>No</v>
      </c>
    </row>
    <row r="426" spans="1:20" x14ac:dyDescent="0.3">
      <c r="A426" t="s">
        <v>4180</v>
      </c>
      <c r="B426" t="s">
        <v>6526</v>
      </c>
      <c r="C426" t="s">
        <v>6</v>
      </c>
      <c r="D426" t="s">
        <v>764</v>
      </c>
      <c r="E426" t="s">
        <v>783</v>
      </c>
      <c r="F426" s="3" t="str">
        <f>VLOOKUP(Hospitalisation_Details[[#This Row],[Customer ID]],Hospitalisation_Details[#All],6,FALSE)</f>
        <v>24-11-97</v>
      </c>
      <c r="G426">
        <f>VLOOKUP(Hospitalisation_Details[[#This Row],[Customer ID]],Hospitalisation_Details[#All],8,FALSE)</f>
        <v>25</v>
      </c>
      <c r="H426" t="str">
        <f>VLOOKUP(Hospitalisation_Details[[#This Row],[Customer ID]],Hospitalisation_Details[#All],12,FALSE)</f>
        <v>R1011</v>
      </c>
      <c r="I426" t="str">
        <f>VLOOKUP(Hospitalisation_Details[[#This Row],[Customer ID]],Hospitalisation_Details[#All],12,FALSE)</f>
        <v>R1011</v>
      </c>
      <c r="J426" t="str">
        <f>VLOOKUP(Hospitalisation_Details[[#This Row],[Customer ID]],Hospitalisation_Details[#All],11,FALSE)</f>
        <v>Tier - 3</v>
      </c>
      <c r="K426">
        <f>VLOOKUP(Hospitalisation_Details[[#This Row],[Customer ID]],Hospitalisation_Details[#All],9,FALSE)</f>
        <v>3906.13</v>
      </c>
      <c r="L426">
        <f>VLOOKUP(Medical_Examinations[[#This Row],[Customer ID]],Medical_Examinations[#All],2,FALSE)</f>
        <v>30.02</v>
      </c>
      <c r="M426" t="str">
        <f>VLOOKUP(Medical_Examinations[[#This Row],[Customer ID]],Medical_Examinations[#All],3,FALSE)</f>
        <v>Obesity</v>
      </c>
      <c r="N426">
        <f>VLOOKUP(Medical_Examinations[[#This Row],[Customer ID]],Medical_Examinations[#All],4,FALSE)</f>
        <v>11.09</v>
      </c>
      <c r="O426" t="str">
        <f>VLOOKUP(Medical_Examinations[[#This Row],[Customer ID]],Medical_Examinations[#All],5,FALSE)</f>
        <v>Diabetes</v>
      </c>
      <c r="P426" t="str">
        <f>VLOOKUP(Medical_Examinations[[#This Row],[Customer ID]],Medical_Examinations[#All],6,FALSE)</f>
        <v>No</v>
      </c>
      <c r="Q426" t="str">
        <f>VLOOKUP(Medical_Examinations[[#This Row],[Customer ID]],Medical_Examinations[#All],7,FALSE)</f>
        <v>No</v>
      </c>
      <c r="R426" t="str">
        <f>VLOOKUP(Medical_Examinations[[#This Row],[Customer ID]],Medical_Examinations[#All],8,FALSE)</f>
        <v>No</v>
      </c>
      <c r="S426">
        <f>VLOOKUP(Medical_Examinations[[#This Row],[Customer ID]],Medical_Examinations[#All],9,FALSE)</f>
        <v>0</v>
      </c>
      <c r="T426" t="str">
        <f>VLOOKUP(Medical_Examinations[[#This Row],[Customer ID]],'Medical Examinations'!A425:J2760,10,FALSE)</f>
        <v>No</v>
      </c>
    </row>
    <row r="427" spans="1:20" x14ac:dyDescent="0.3">
      <c r="A427" t="s">
        <v>4181</v>
      </c>
      <c r="B427" t="s">
        <v>6527</v>
      </c>
      <c r="C427" t="s">
        <v>6</v>
      </c>
      <c r="D427" t="s">
        <v>394</v>
      </c>
      <c r="E427" t="s">
        <v>784</v>
      </c>
      <c r="F427" s="3" t="str">
        <f>VLOOKUP(Hospitalisation_Details[[#This Row],[Customer ID]],Hospitalisation_Details[#All],6,FALSE)</f>
        <v>05-07-85</v>
      </c>
      <c r="G427">
        <f>VLOOKUP(Hospitalisation_Details[[#This Row],[Customer ID]],Hospitalisation_Details[#All],8,FALSE)</f>
        <v>37</v>
      </c>
      <c r="H427" t="str">
        <f>VLOOKUP(Hospitalisation_Details[[#This Row],[Customer ID]],Hospitalisation_Details[#All],12,FALSE)</f>
        <v>R1013</v>
      </c>
      <c r="I427" t="str">
        <f>VLOOKUP(Hospitalisation_Details[[#This Row],[Customer ID]],Hospitalisation_Details[#All],12,FALSE)</f>
        <v>R1013</v>
      </c>
      <c r="J427" t="str">
        <f>VLOOKUP(Hospitalisation_Details[[#This Row],[Customer ID]],Hospitalisation_Details[#All],11,FALSE)</f>
        <v>Tier - 2</v>
      </c>
      <c r="K427">
        <f>VLOOKUP(Hospitalisation_Details[[#This Row],[Customer ID]],Hospitalisation_Details[#All],9,FALSE)</f>
        <v>3910.44</v>
      </c>
      <c r="L427">
        <f>VLOOKUP(Medical_Examinations[[#This Row],[Customer ID]],Medical_Examinations[#All],2,FALSE)</f>
        <v>27.36</v>
      </c>
      <c r="M427" t="str">
        <f>VLOOKUP(Medical_Examinations[[#This Row],[Customer ID]],Medical_Examinations[#All],3,FALSE)</f>
        <v>Overweight</v>
      </c>
      <c r="N427">
        <f>VLOOKUP(Medical_Examinations[[#This Row],[Customer ID]],Medical_Examinations[#All],4,FALSE)</f>
        <v>9.4499999999999993</v>
      </c>
      <c r="O427" t="str">
        <f>VLOOKUP(Medical_Examinations[[#This Row],[Customer ID]],Medical_Examinations[#All],5,FALSE)</f>
        <v>Diabetes</v>
      </c>
      <c r="P427" t="str">
        <f>VLOOKUP(Medical_Examinations[[#This Row],[Customer ID]],Medical_Examinations[#All],6,FALSE)</f>
        <v>Yes</v>
      </c>
      <c r="Q427" t="str">
        <f>VLOOKUP(Medical_Examinations[[#This Row],[Customer ID]],Medical_Examinations[#All],7,FALSE)</f>
        <v>No</v>
      </c>
      <c r="R427" t="str">
        <f>VLOOKUP(Medical_Examinations[[#This Row],[Customer ID]],Medical_Examinations[#All],8,FALSE)</f>
        <v>No</v>
      </c>
      <c r="S427">
        <f>VLOOKUP(Medical_Examinations[[#This Row],[Customer ID]],Medical_Examinations[#All],9,FALSE)</f>
        <v>2</v>
      </c>
      <c r="T427" t="str">
        <f>VLOOKUP(Medical_Examinations[[#This Row],[Customer ID]],'Medical Examinations'!A426:J2761,10,FALSE)</f>
        <v>Yes</v>
      </c>
    </row>
    <row r="428" spans="1:20" x14ac:dyDescent="0.3">
      <c r="A428" t="s">
        <v>4182</v>
      </c>
      <c r="B428" t="s">
        <v>6528</v>
      </c>
      <c r="C428" t="s">
        <v>3</v>
      </c>
      <c r="D428" t="s">
        <v>785</v>
      </c>
      <c r="E428" t="s">
        <v>786</v>
      </c>
      <c r="F428" s="3" t="str">
        <f>VLOOKUP(Hospitalisation_Details[[#This Row],[Customer ID]],Hospitalisation_Details[#All],6,FALSE)</f>
        <v>10-07-00</v>
      </c>
      <c r="G428">
        <f>VLOOKUP(Hospitalisation_Details[[#This Row],[Customer ID]],Hospitalisation_Details[#All],8,FALSE)</f>
        <v>22</v>
      </c>
      <c r="H428" t="str">
        <f>VLOOKUP(Hospitalisation_Details[[#This Row],[Customer ID]],Hospitalisation_Details[#All],12,FALSE)</f>
        <v>R1024</v>
      </c>
      <c r="I428" t="str">
        <f>VLOOKUP(Hospitalisation_Details[[#This Row],[Customer ID]],Hospitalisation_Details[#All],12,FALSE)</f>
        <v>R1024</v>
      </c>
      <c r="J428" t="str">
        <f>VLOOKUP(Hospitalisation_Details[[#This Row],[Customer ID]],Hospitalisation_Details[#All],11,FALSE)</f>
        <v>Tier - 2</v>
      </c>
      <c r="K428">
        <f>VLOOKUP(Hospitalisation_Details[[#This Row],[Customer ID]],Hospitalisation_Details[#All],9,FALSE)</f>
        <v>3925.76</v>
      </c>
      <c r="L428">
        <f>VLOOKUP(Medical_Examinations[[#This Row],[Customer ID]],Medical_Examinations[#All],2,FALSE)</f>
        <v>22.2</v>
      </c>
      <c r="M428" t="str">
        <f>VLOOKUP(Medical_Examinations[[#This Row],[Customer ID]],Medical_Examinations[#All],3,FALSE)</f>
        <v>Normal Weight</v>
      </c>
      <c r="N428">
        <f>VLOOKUP(Medical_Examinations[[#This Row],[Customer ID]],Medical_Examinations[#All],4,FALSE)</f>
        <v>5.51</v>
      </c>
      <c r="O428" t="str">
        <f>VLOOKUP(Medical_Examinations[[#This Row],[Customer ID]],Medical_Examinations[#All],5,FALSE)</f>
        <v>Normal</v>
      </c>
      <c r="P428" t="str">
        <f>VLOOKUP(Medical_Examinations[[#This Row],[Customer ID]],Medical_Examinations[#All],6,FALSE)</f>
        <v>No</v>
      </c>
      <c r="Q428" t="str">
        <f>VLOOKUP(Medical_Examinations[[#This Row],[Customer ID]],Medical_Examinations[#All],7,FALSE)</f>
        <v>No</v>
      </c>
      <c r="R428" t="str">
        <f>VLOOKUP(Medical_Examinations[[#This Row],[Customer ID]],Medical_Examinations[#All],8,FALSE)</f>
        <v>No</v>
      </c>
      <c r="S428">
        <f>VLOOKUP(Medical_Examinations[[#This Row],[Customer ID]],Medical_Examinations[#All],9,FALSE)</f>
        <v>0</v>
      </c>
      <c r="T428" t="str">
        <f>VLOOKUP(Medical_Examinations[[#This Row],[Customer ID]],'Medical Examinations'!A427:J2762,10,FALSE)</f>
        <v>Yes</v>
      </c>
    </row>
    <row r="429" spans="1:20" x14ac:dyDescent="0.3">
      <c r="A429" t="s">
        <v>4183</v>
      </c>
      <c r="B429" t="s">
        <v>6529</v>
      </c>
      <c r="C429" t="s">
        <v>3</v>
      </c>
      <c r="D429" t="s">
        <v>787</v>
      </c>
      <c r="E429" t="s">
        <v>788</v>
      </c>
      <c r="F429" s="3" t="str">
        <f>VLOOKUP(Hospitalisation_Details[[#This Row],[Customer ID]],Hospitalisation_Details[#All],6,FALSE)</f>
        <v>15-06-02</v>
      </c>
      <c r="G429">
        <f>VLOOKUP(Hospitalisation_Details[[#This Row],[Customer ID]],Hospitalisation_Details[#All],8,FALSE)</f>
        <v>20</v>
      </c>
      <c r="H429" t="str">
        <f>VLOOKUP(Hospitalisation_Details[[#This Row],[Customer ID]],Hospitalisation_Details[#All],12,FALSE)</f>
        <v>R1011</v>
      </c>
      <c r="I429" t="str">
        <f>VLOOKUP(Hospitalisation_Details[[#This Row],[Customer ID]],Hospitalisation_Details[#All],12,FALSE)</f>
        <v>R1011</v>
      </c>
      <c r="J429" t="str">
        <f>VLOOKUP(Hospitalisation_Details[[#This Row],[Customer ID]],Hospitalisation_Details[#All],11,FALSE)</f>
        <v>Tier - 3</v>
      </c>
      <c r="K429">
        <f>VLOOKUP(Hospitalisation_Details[[#This Row],[Customer ID]],Hospitalisation_Details[#All],9,FALSE)</f>
        <v>3931.51</v>
      </c>
      <c r="L429">
        <f>VLOOKUP(Medical_Examinations[[#This Row],[Customer ID]],Medical_Examinations[#All],2,FALSE)</f>
        <v>25.71</v>
      </c>
      <c r="M429" t="str">
        <f>VLOOKUP(Medical_Examinations[[#This Row],[Customer ID]],Medical_Examinations[#All],3,FALSE)</f>
        <v>Overweight</v>
      </c>
      <c r="N429">
        <f>VLOOKUP(Medical_Examinations[[#This Row],[Customer ID]],Medical_Examinations[#All],4,FALSE)</f>
        <v>4.18</v>
      </c>
      <c r="O429" t="str">
        <f>VLOOKUP(Medical_Examinations[[#This Row],[Customer ID]],Medical_Examinations[#All],5,FALSE)</f>
        <v>Normal</v>
      </c>
      <c r="P429" t="str">
        <f>VLOOKUP(Medical_Examinations[[#This Row],[Customer ID]],Medical_Examinations[#All],6,FALSE)</f>
        <v>No</v>
      </c>
      <c r="Q429" t="str">
        <f>VLOOKUP(Medical_Examinations[[#This Row],[Customer ID]],Medical_Examinations[#All],7,FALSE)</f>
        <v>yes</v>
      </c>
      <c r="R429" t="str">
        <f>VLOOKUP(Medical_Examinations[[#This Row],[Customer ID]],Medical_Examinations[#All],8,FALSE)</f>
        <v>No</v>
      </c>
      <c r="S429">
        <f>VLOOKUP(Medical_Examinations[[#This Row],[Customer ID]],Medical_Examinations[#All],9,FALSE)</f>
        <v>1</v>
      </c>
      <c r="T429" t="str">
        <f>VLOOKUP(Medical_Examinations[[#This Row],[Customer ID]],'Medical Examinations'!A428:J2763,10,FALSE)</f>
        <v>Yes</v>
      </c>
    </row>
    <row r="430" spans="1:20" x14ac:dyDescent="0.3">
      <c r="A430" t="s">
        <v>4184</v>
      </c>
      <c r="B430" t="s">
        <v>6530</v>
      </c>
      <c r="C430" t="s">
        <v>3</v>
      </c>
      <c r="D430" t="s">
        <v>158</v>
      </c>
      <c r="E430" t="s">
        <v>789</v>
      </c>
      <c r="F430" s="3" t="str">
        <f>VLOOKUP(Hospitalisation_Details[[#This Row],[Customer ID]],Hospitalisation_Details[#All],6,FALSE)</f>
        <v>24-10-88</v>
      </c>
      <c r="G430">
        <f>VLOOKUP(Hospitalisation_Details[[#This Row],[Customer ID]],Hospitalisation_Details[#All],8,FALSE)</f>
        <v>34</v>
      </c>
      <c r="H430" t="str">
        <f>VLOOKUP(Hospitalisation_Details[[#This Row],[Customer ID]],Hospitalisation_Details[#All],12,FALSE)</f>
        <v>R1013</v>
      </c>
      <c r="I430" t="str">
        <f>VLOOKUP(Hospitalisation_Details[[#This Row],[Customer ID]],Hospitalisation_Details[#All],12,FALSE)</f>
        <v>R1013</v>
      </c>
      <c r="J430" t="str">
        <f>VLOOKUP(Hospitalisation_Details[[#This Row],[Customer ID]],Hospitalisation_Details[#All],11,FALSE)</f>
        <v>Tier - 1</v>
      </c>
      <c r="K430">
        <f>VLOOKUP(Hospitalisation_Details[[#This Row],[Customer ID]],Hospitalisation_Details[#All],9,FALSE)</f>
        <v>3935.18</v>
      </c>
      <c r="L430">
        <f>VLOOKUP(Medical_Examinations[[#This Row],[Customer ID]],Medical_Examinations[#All],2,FALSE)</f>
        <v>41.91</v>
      </c>
      <c r="M430" t="str">
        <f>VLOOKUP(Medical_Examinations[[#This Row],[Customer ID]],Medical_Examinations[#All],3,FALSE)</f>
        <v>Obesity</v>
      </c>
      <c r="N430">
        <f>VLOOKUP(Medical_Examinations[[#This Row],[Customer ID]],Medical_Examinations[#All],4,FALSE)</f>
        <v>5.98</v>
      </c>
      <c r="O430" t="str">
        <f>VLOOKUP(Medical_Examinations[[#This Row],[Customer ID]],Medical_Examinations[#All],5,FALSE)</f>
        <v>Prediabetes</v>
      </c>
      <c r="P430" t="str">
        <f>VLOOKUP(Medical_Examinations[[#This Row],[Customer ID]],Medical_Examinations[#All],6,FALSE)</f>
        <v>Yes</v>
      </c>
      <c r="Q430" t="str">
        <f>VLOOKUP(Medical_Examinations[[#This Row],[Customer ID]],Medical_Examinations[#All],7,FALSE)</f>
        <v>No</v>
      </c>
      <c r="R430" t="str">
        <f>VLOOKUP(Medical_Examinations[[#This Row],[Customer ID]],Medical_Examinations[#All],8,FALSE)</f>
        <v>No</v>
      </c>
      <c r="S430">
        <f>VLOOKUP(Medical_Examinations[[#This Row],[Customer ID]],Medical_Examinations[#All],9,FALSE)</f>
        <v>1</v>
      </c>
      <c r="T430" t="str">
        <f>VLOOKUP(Medical_Examinations[[#This Row],[Customer ID]],'Medical Examinations'!A429:J2764,10,FALSE)</f>
        <v>No</v>
      </c>
    </row>
    <row r="431" spans="1:20" x14ac:dyDescent="0.3">
      <c r="A431" t="s">
        <v>4185</v>
      </c>
      <c r="B431" t="s">
        <v>6531</v>
      </c>
      <c r="C431" t="s">
        <v>3</v>
      </c>
      <c r="D431" t="s">
        <v>790</v>
      </c>
      <c r="E431" t="s">
        <v>791</v>
      </c>
      <c r="F431" s="3" t="str">
        <f>VLOOKUP(Hospitalisation_Details[[#This Row],[Customer ID]],Hospitalisation_Details[#All],6,FALSE)</f>
        <v>29-09-93</v>
      </c>
      <c r="G431">
        <f>VLOOKUP(Hospitalisation_Details[[#This Row],[Customer ID]],Hospitalisation_Details[#All],8,FALSE)</f>
        <v>29</v>
      </c>
      <c r="H431" t="str">
        <f>VLOOKUP(Hospitalisation_Details[[#This Row],[Customer ID]],Hospitalisation_Details[#All],12,FALSE)</f>
        <v>R1024</v>
      </c>
      <c r="I431" t="str">
        <f>VLOOKUP(Hospitalisation_Details[[#This Row],[Customer ID]],Hospitalisation_Details[#All],12,FALSE)</f>
        <v>R1024</v>
      </c>
      <c r="J431" t="str">
        <f>VLOOKUP(Hospitalisation_Details[[#This Row],[Customer ID]],Hospitalisation_Details[#All],11,FALSE)</f>
        <v>Tier - 3</v>
      </c>
      <c r="K431">
        <f>VLOOKUP(Hospitalisation_Details[[#This Row],[Customer ID]],Hospitalisation_Details[#All],9,FALSE)</f>
        <v>3943.6</v>
      </c>
      <c r="L431">
        <f>VLOOKUP(Medical_Examinations[[#This Row],[Customer ID]],Medical_Examinations[#All],2,FALSE)</f>
        <v>25.85</v>
      </c>
      <c r="M431" t="str">
        <f>VLOOKUP(Medical_Examinations[[#This Row],[Customer ID]],Medical_Examinations[#All],3,FALSE)</f>
        <v>Overweight</v>
      </c>
      <c r="N431">
        <f>VLOOKUP(Medical_Examinations[[#This Row],[Customer ID]],Medical_Examinations[#All],4,FALSE)</f>
        <v>10.16</v>
      </c>
      <c r="O431" t="str">
        <f>VLOOKUP(Medical_Examinations[[#This Row],[Customer ID]],Medical_Examinations[#All],5,FALSE)</f>
        <v>Diabetes</v>
      </c>
      <c r="P431" t="str">
        <f>VLOOKUP(Medical_Examinations[[#This Row],[Customer ID]],Medical_Examinations[#All],6,FALSE)</f>
        <v>No</v>
      </c>
      <c r="Q431" t="str">
        <f>VLOOKUP(Medical_Examinations[[#This Row],[Customer ID]],Medical_Examinations[#All],7,FALSE)</f>
        <v>No</v>
      </c>
      <c r="R431" t="str">
        <f>VLOOKUP(Medical_Examinations[[#This Row],[Customer ID]],Medical_Examinations[#All],8,FALSE)</f>
        <v>No</v>
      </c>
      <c r="S431">
        <f>VLOOKUP(Medical_Examinations[[#This Row],[Customer ID]],Medical_Examinations[#All],9,FALSE)</f>
        <v>0</v>
      </c>
      <c r="T431" t="str">
        <f>VLOOKUP(Medical_Examinations[[#This Row],[Customer ID]],'Medical Examinations'!A430:J2765,10,FALSE)</f>
        <v>Yes</v>
      </c>
    </row>
    <row r="432" spans="1:20" x14ac:dyDescent="0.3">
      <c r="A432" t="s">
        <v>4186</v>
      </c>
      <c r="B432" t="s">
        <v>6532</v>
      </c>
      <c r="C432" t="s">
        <v>3</v>
      </c>
      <c r="D432" t="s">
        <v>792</v>
      </c>
      <c r="E432" t="s">
        <v>793</v>
      </c>
      <c r="F432" s="3" t="str">
        <f>VLOOKUP(Hospitalisation_Details[[#This Row],[Customer ID]],Hospitalisation_Details[#All],6,FALSE)</f>
        <v>11-11-93</v>
      </c>
      <c r="G432">
        <f>VLOOKUP(Hospitalisation_Details[[#This Row],[Customer ID]],Hospitalisation_Details[#All],8,FALSE)</f>
        <v>29</v>
      </c>
      <c r="H432" t="str">
        <f>VLOOKUP(Hospitalisation_Details[[#This Row],[Customer ID]],Hospitalisation_Details[#All],12,FALSE)</f>
        <v>R1013</v>
      </c>
      <c r="I432" t="str">
        <f>VLOOKUP(Hospitalisation_Details[[#This Row],[Customer ID]],Hospitalisation_Details[#All],12,FALSE)</f>
        <v>R1013</v>
      </c>
      <c r="J432" t="str">
        <f>VLOOKUP(Hospitalisation_Details[[#This Row],[Customer ID]],Hospitalisation_Details[#All],11,FALSE)</f>
        <v>Tier - 2</v>
      </c>
      <c r="K432">
        <f>VLOOKUP(Hospitalisation_Details[[#This Row],[Customer ID]],Hospitalisation_Details[#All],9,FALSE)</f>
        <v>3947.41</v>
      </c>
      <c r="L432">
        <f>VLOOKUP(Medical_Examinations[[#This Row],[Customer ID]],Medical_Examinations[#All],2,FALSE)</f>
        <v>23.844999999999999</v>
      </c>
      <c r="M432" t="str">
        <f>VLOOKUP(Medical_Examinations[[#This Row],[Customer ID]],Medical_Examinations[#All],3,FALSE)</f>
        <v>Normal Weight</v>
      </c>
      <c r="N432">
        <f>VLOOKUP(Medical_Examinations[[#This Row],[Customer ID]],Medical_Examinations[#All],4,FALSE)</f>
        <v>11.71</v>
      </c>
      <c r="O432" t="str">
        <f>VLOOKUP(Medical_Examinations[[#This Row],[Customer ID]],Medical_Examinations[#All],5,FALSE)</f>
        <v>Diabetes</v>
      </c>
      <c r="P432" t="str">
        <f>VLOOKUP(Medical_Examinations[[#This Row],[Customer ID]],Medical_Examinations[#All],6,FALSE)</f>
        <v>No</v>
      </c>
      <c r="Q432" t="str">
        <f>VLOOKUP(Medical_Examinations[[#This Row],[Customer ID]],Medical_Examinations[#All],7,FALSE)</f>
        <v>No</v>
      </c>
      <c r="R432" t="str">
        <f>VLOOKUP(Medical_Examinations[[#This Row],[Customer ID]],Medical_Examinations[#All],8,FALSE)</f>
        <v>No</v>
      </c>
      <c r="S432">
        <f>VLOOKUP(Medical_Examinations[[#This Row],[Customer ID]],Medical_Examinations[#All],9,FALSE)</f>
        <v>2</v>
      </c>
      <c r="T432" t="str">
        <f>VLOOKUP(Medical_Examinations[[#This Row],[Customer ID]],'Medical Examinations'!A431:J2766,10,FALSE)</f>
        <v>Yes</v>
      </c>
    </row>
    <row r="433" spans="1:20" x14ac:dyDescent="0.3">
      <c r="A433" t="s">
        <v>4187</v>
      </c>
      <c r="B433" t="s">
        <v>6533</v>
      </c>
      <c r="C433" t="s">
        <v>3</v>
      </c>
      <c r="D433" t="s">
        <v>794</v>
      </c>
      <c r="E433" t="s">
        <v>795</v>
      </c>
      <c r="F433" s="3" t="str">
        <f>VLOOKUP(Hospitalisation_Details[[#This Row],[Customer ID]],Hospitalisation_Details[#All],6,FALSE)</f>
        <v>10-07-99</v>
      </c>
      <c r="G433">
        <f>VLOOKUP(Hospitalisation_Details[[#This Row],[Customer ID]],Hospitalisation_Details[#All],8,FALSE)</f>
        <v>23</v>
      </c>
      <c r="H433" t="str">
        <f>VLOOKUP(Hospitalisation_Details[[#This Row],[Customer ID]],Hospitalisation_Details[#All],12,FALSE)</f>
        <v>R1021</v>
      </c>
      <c r="I433" t="str">
        <f>VLOOKUP(Hospitalisation_Details[[#This Row],[Customer ID]],Hospitalisation_Details[#All],12,FALSE)</f>
        <v>R1021</v>
      </c>
      <c r="J433" t="str">
        <f>VLOOKUP(Hospitalisation_Details[[#This Row],[Customer ID]],Hospitalisation_Details[#All],11,FALSE)</f>
        <v>Tier - 3</v>
      </c>
      <c r="K433">
        <f>VLOOKUP(Hospitalisation_Details[[#This Row],[Customer ID]],Hospitalisation_Details[#All],9,FALSE)</f>
        <v>3955.98</v>
      </c>
      <c r="L433">
        <f>VLOOKUP(Medical_Examinations[[#This Row],[Customer ID]],Medical_Examinations[#All],2,FALSE)</f>
        <v>30.59</v>
      </c>
      <c r="M433" t="str">
        <f>VLOOKUP(Medical_Examinations[[#This Row],[Customer ID]],Medical_Examinations[#All],3,FALSE)</f>
        <v>Obesity</v>
      </c>
      <c r="N433">
        <f>VLOOKUP(Medical_Examinations[[#This Row],[Customer ID]],Medical_Examinations[#All],4,FALSE)</f>
        <v>5.23</v>
      </c>
      <c r="O433" t="str">
        <f>VLOOKUP(Medical_Examinations[[#This Row],[Customer ID]],Medical_Examinations[#All],5,FALSE)</f>
        <v>Normal</v>
      </c>
      <c r="P433" t="str">
        <f>VLOOKUP(Medical_Examinations[[#This Row],[Customer ID]],Medical_Examinations[#All],6,FALSE)</f>
        <v>No</v>
      </c>
      <c r="Q433" t="str">
        <f>VLOOKUP(Medical_Examinations[[#This Row],[Customer ID]],Medical_Examinations[#All],7,FALSE)</f>
        <v>No</v>
      </c>
      <c r="R433" t="str">
        <f>VLOOKUP(Medical_Examinations[[#This Row],[Customer ID]],Medical_Examinations[#All],8,FALSE)</f>
        <v>Yes</v>
      </c>
      <c r="S433">
        <f>VLOOKUP(Medical_Examinations[[#This Row],[Customer ID]],Medical_Examinations[#All],9,FALSE)</f>
        <v>1</v>
      </c>
      <c r="T433" t="str">
        <f>VLOOKUP(Medical_Examinations[[#This Row],[Customer ID]],'Medical Examinations'!A432:J2767,10,FALSE)</f>
        <v>No</v>
      </c>
    </row>
    <row r="434" spans="1:20" x14ac:dyDescent="0.3">
      <c r="A434" t="s">
        <v>4188</v>
      </c>
      <c r="B434" t="s">
        <v>6534</v>
      </c>
      <c r="C434" t="s">
        <v>6</v>
      </c>
      <c r="D434" t="s">
        <v>750</v>
      </c>
      <c r="E434" t="s">
        <v>796</v>
      </c>
      <c r="F434" s="3" t="str">
        <f>VLOOKUP(Hospitalisation_Details[[#This Row],[Customer ID]],Hospitalisation_Details[#All],6,FALSE)</f>
        <v>11-07-95</v>
      </c>
      <c r="G434">
        <f>VLOOKUP(Hospitalisation_Details[[#This Row],[Customer ID]],Hospitalisation_Details[#All],8,FALSE)</f>
        <v>27</v>
      </c>
      <c r="H434" t="str">
        <f>VLOOKUP(Hospitalisation_Details[[#This Row],[Customer ID]],Hospitalisation_Details[#All],12,FALSE)</f>
        <v>R1012</v>
      </c>
      <c r="I434" t="str">
        <f>VLOOKUP(Hospitalisation_Details[[#This Row],[Customer ID]],Hospitalisation_Details[#All],12,FALSE)</f>
        <v>R1012</v>
      </c>
      <c r="J434" t="str">
        <f>VLOOKUP(Hospitalisation_Details[[#This Row],[Customer ID]],Hospitalisation_Details[#All],11,FALSE)</f>
        <v>Tier - 2</v>
      </c>
      <c r="K434">
        <f>VLOOKUP(Hospitalisation_Details[[#This Row],[Customer ID]],Hospitalisation_Details[#All],9,FALSE)</f>
        <v>3956.07</v>
      </c>
      <c r="L434">
        <f>VLOOKUP(Medical_Examinations[[#This Row],[Customer ID]],Medical_Examinations[#All],2,FALSE)</f>
        <v>24.795000000000002</v>
      </c>
      <c r="M434" t="str">
        <f>VLOOKUP(Medical_Examinations[[#This Row],[Customer ID]],Medical_Examinations[#All],3,FALSE)</f>
        <v>Normal Weight</v>
      </c>
      <c r="N434">
        <f>VLOOKUP(Medical_Examinations[[#This Row],[Customer ID]],Medical_Examinations[#All],4,FALSE)</f>
        <v>6.85</v>
      </c>
      <c r="O434" t="str">
        <f>VLOOKUP(Medical_Examinations[[#This Row],[Customer ID]],Medical_Examinations[#All],5,FALSE)</f>
        <v>Diabetes</v>
      </c>
      <c r="P434" t="str">
        <f>VLOOKUP(Medical_Examinations[[#This Row],[Customer ID]],Medical_Examinations[#All],6,FALSE)</f>
        <v>No</v>
      </c>
      <c r="Q434" t="str">
        <f>VLOOKUP(Medical_Examinations[[#This Row],[Customer ID]],Medical_Examinations[#All],7,FALSE)</f>
        <v>No</v>
      </c>
      <c r="R434" t="str">
        <f>VLOOKUP(Medical_Examinations[[#This Row],[Customer ID]],Medical_Examinations[#All],8,FALSE)</f>
        <v>No</v>
      </c>
      <c r="S434">
        <f>VLOOKUP(Medical_Examinations[[#This Row],[Customer ID]],Medical_Examinations[#All],9,FALSE)</f>
        <v>0</v>
      </c>
      <c r="T434" t="str">
        <f>VLOOKUP(Medical_Examinations[[#This Row],[Customer ID]],'Medical Examinations'!A433:J2768,10,FALSE)</f>
        <v>Yes</v>
      </c>
    </row>
    <row r="435" spans="1:20" x14ac:dyDescent="0.3">
      <c r="A435" t="s">
        <v>4189</v>
      </c>
      <c r="B435" t="s">
        <v>6535</v>
      </c>
      <c r="C435" t="s">
        <v>3</v>
      </c>
      <c r="D435" t="s">
        <v>174</v>
      </c>
      <c r="E435" t="s">
        <v>797</v>
      </c>
      <c r="F435" s="3" t="str">
        <f>VLOOKUP(Hospitalisation_Details[[#This Row],[Customer ID]],Hospitalisation_Details[#All],6,FALSE)</f>
        <v>29-07-90</v>
      </c>
      <c r="G435">
        <f>VLOOKUP(Hospitalisation_Details[[#This Row],[Customer ID]],Hospitalisation_Details[#All],8,FALSE)</f>
        <v>32</v>
      </c>
      <c r="H435" t="str">
        <f>VLOOKUP(Hospitalisation_Details[[#This Row],[Customer ID]],Hospitalisation_Details[#All],12,FALSE)</f>
        <v>R1013</v>
      </c>
      <c r="I435" t="str">
        <f>VLOOKUP(Hospitalisation_Details[[#This Row],[Customer ID]],Hospitalisation_Details[#All],12,FALSE)</f>
        <v>R1013</v>
      </c>
      <c r="J435" t="str">
        <f>VLOOKUP(Hospitalisation_Details[[#This Row],[Customer ID]],Hospitalisation_Details[#All],11,FALSE)</f>
        <v>Tier - 3</v>
      </c>
      <c r="K435">
        <f>VLOOKUP(Hospitalisation_Details[[#This Row],[Customer ID]],Hospitalisation_Details[#All],9,FALSE)</f>
        <v>3972.92</v>
      </c>
      <c r="L435">
        <f>VLOOKUP(Medical_Examinations[[#This Row],[Customer ID]],Medical_Examinations[#All],2,FALSE)</f>
        <v>24.13</v>
      </c>
      <c r="M435" t="str">
        <f>VLOOKUP(Medical_Examinations[[#This Row],[Customer ID]],Medical_Examinations[#All],3,FALSE)</f>
        <v>Normal Weight</v>
      </c>
      <c r="N435">
        <f>VLOOKUP(Medical_Examinations[[#This Row],[Customer ID]],Medical_Examinations[#All],4,FALSE)</f>
        <v>7.05</v>
      </c>
      <c r="O435" t="str">
        <f>VLOOKUP(Medical_Examinations[[#This Row],[Customer ID]],Medical_Examinations[#All],5,FALSE)</f>
        <v>Diabetes</v>
      </c>
      <c r="P435" t="str">
        <f>VLOOKUP(Medical_Examinations[[#This Row],[Customer ID]],Medical_Examinations[#All],6,FALSE)</f>
        <v>Yes</v>
      </c>
      <c r="Q435" t="str">
        <f>VLOOKUP(Medical_Examinations[[#This Row],[Customer ID]],Medical_Examinations[#All],7,FALSE)</f>
        <v>No</v>
      </c>
      <c r="R435" t="str">
        <f>VLOOKUP(Medical_Examinations[[#This Row],[Customer ID]],Medical_Examinations[#All],8,FALSE)</f>
        <v>No</v>
      </c>
      <c r="S435">
        <f>VLOOKUP(Medical_Examinations[[#This Row],[Customer ID]],Medical_Examinations[#All],9,FALSE)</f>
        <v>2</v>
      </c>
      <c r="T435" t="str">
        <f>VLOOKUP(Medical_Examinations[[#This Row],[Customer ID]],'Medical Examinations'!A434:J2769,10,FALSE)</f>
        <v>Yes</v>
      </c>
    </row>
    <row r="436" spans="1:20" x14ac:dyDescent="0.3">
      <c r="A436" t="s">
        <v>4190</v>
      </c>
      <c r="B436" t="s">
        <v>6536</v>
      </c>
      <c r="C436" t="s">
        <v>6</v>
      </c>
      <c r="D436" t="s">
        <v>798</v>
      </c>
      <c r="E436" t="s">
        <v>799</v>
      </c>
      <c r="F436" s="3" t="str">
        <f>VLOOKUP(Hospitalisation_Details[[#This Row],[Customer ID]],Hospitalisation_Details[#All],6,FALSE)</f>
        <v>17-08-96</v>
      </c>
      <c r="G436">
        <f>VLOOKUP(Hospitalisation_Details[[#This Row],[Customer ID]],Hospitalisation_Details[#All],8,FALSE)</f>
        <v>26</v>
      </c>
      <c r="H436" t="str">
        <f>VLOOKUP(Hospitalisation_Details[[#This Row],[Customer ID]],Hospitalisation_Details[#All],12,FALSE)</f>
        <v>R1013</v>
      </c>
      <c r="I436" t="str">
        <f>VLOOKUP(Hospitalisation_Details[[#This Row],[Customer ID]],Hospitalisation_Details[#All],12,FALSE)</f>
        <v>R1013</v>
      </c>
      <c r="J436" t="str">
        <f>VLOOKUP(Hospitalisation_Details[[#This Row],[Customer ID]],Hospitalisation_Details[#All],11,FALSE)</f>
        <v>Tier - 2</v>
      </c>
      <c r="K436">
        <f>VLOOKUP(Hospitalisation_Details[[#This Row],[Customer ID]],Hospitalisation_Details[#All],9,FALSE)</f>
        <v>3981.98</v>
      </c>
      <c r="L436">
        <f>VLOOKUP(Medical_Examinations[[#This Row],[Customer ID]],Medical_Examinations[#All],2,FALSE)</f>
        <v>25.84</v>
      </c>
      <c r="M436" t="str">
        <f>VLOOKUP(Medical_Examinations[[#This Row],[Customer ID]],Medical_Examinations[#All],3,FALSE)</f>
        <v>Overweight</v>
      </c>
      <c r="N436">
        <f>VLOOKUP(Medical_Examinations[[#This Row],[Customer ID]],Medical_Examinations[#All],4,FALSE)</f>
        <v>11.64</v>
      </c>
      <c r="O436" t="str">
        <f>VLOOKUP(Medical_Examinations[[#This Row],[Customer ID]],Medical_Examinations[#All],5,FALSE)</f>
        <v>Diabetes</v>
      </c>
      <c r="P436" t="str">
        <f>VLOOKUP(Medical_Examinations[[#This Row],[Customer ID]],Medical_Examinations[#All],6,FALSE)</f>
        <v>No</v>
      </c>
      <c r="Q436" t="str">
        <f>VLOOKUP(Medical_Examinations[[#This Row],[Customer ID]],Medical_Examinations[#All],7,FALSE)</f>
        <v>No</v>
      </c>
      <c r="R436" t="str">
        <f>VLOOKUP(Medical_Examinations[[#This Row],[Customer ID]],Medical_Examinations[#All],8,FALSE)</f>
        <v>No</v>
      </c>
      <c r="S436">
        <f>VLOOKUP(Medical_Examinations[[#This Row],[Customer ID]],Medical_Examinations[#All],9,FALSE)</f>
        <v>2</v>
      </c>
      <c r="T436" t="str">
        <f>VLOOKUP(Medical_Examinations[[#This Row],[Customer ID]],'Medical Examinations'!A435:J2770,10,FALSE)</f>
        <v>Yes</v>
      </c>
    </row>
    <row r="437" spans="1:20" x14ac:dyDescent="0.3">
      <c r="A437" t="s">
        <v>4191</v>
      </c>
      <c r="B437" t="s">
        <v>6537</v>
      </c>
      <c r="C437" t="s">
        <v>6</v>
      </c>
      <c r="D437" t="s">
        <v>800</v>
      </c>
      <c r="E437" t="s">
        <v>801</v>
      </c>
      <c r="F437" s="3" t="str">
        <f>VLOOKUP(Hospitalisation_Details[[#This Row],[Customer ID]],Hospitalisation_Details[#All],6,FALSE)</f>
        <v>08-09-96</v>
      </c>
      <c r="G437">
        <f>VLOOKUP(Hospitalisation_Details[[#This Row],[Customer ID]],Hospitalisation_Details[#All],8,FALSE)</f>
        <v>26</v>
      </c>
      <c r="H437" t="str">
        <f>VLOOKUP(Hospitalisation_Details[[#This Row],[Customer ID]],Hospitalisation_Details[#All],12,FALSE)</f>
        <v>R1011</v>
      </c>
      <c r="I437" t="str">
        <f>VLOOKUP(Hospitalisation_Details[[#This Row],[Customer ID]],Hospitalisation_Details[#All],12,FALSE)</f>
        <v>R1011</v>
      </c>
      <c r="J437" t="str">
        <f>VLOOKUP(Hospitalisation_Details[[#This Row],[Customer ID]],Hospitalisation_Details[#All],11,FALSE)</f>
        <v>Tier - 2</v>
      </c>
      <c r="K437">
        <f>VLOOKUP(Hospitalisation_Details[[#This Row],[Customer ID]],Hospitalisation_Details[#All],9,FALSE)</f>
        <v>3987.93</v>
      </c>
      <c r="L437">
        <f>VLOOKUP(Medical_Examinations[[#This Row],[Customer ID]],Medical_Examinations[#All],2,FALSE)</f>
        <v>28</v>
      </c>
      <c r="M437" t="str">
        <f>VLOOKUP(Medical_Examinations[[#This Row],[Customer ID]],Medical_Examinations[#All],3,FALSE)</f>
        <v>Overweight</v>
      </c>
      <c r="N437">
        <f>VLOOKUP(Medical_Examinations[[#This Row],[Customer ID]],Medical_Examinations[#All],4,FALSE)</f>
        <v>10.52</v>
      </c>
      <c r="O437" t="str">
        <f>VLOOKUP(Medical_Examinations[[#This Row],[Customer ID]],Medical_Examinations[#All],5,FALSE)</f>
        <v>Diabetes</v>
      </c>
      <c r="P437" t="str">
        <f>VLOOKUP(Medical_Examinations[[#This Row],[Customer ID]],Medical_Examinations[#All],6,FALSE)</f>
        <v>No</v>
      </c>
      <c r="Q437" t="str">
        <f>VLOOKUP(Medical_Examinations[[#This Row],[Customer ID]],Medical_Examinations[#All],7,FALSE)</f>
        <v>No</v>
      </c>
      <c r="R437" t="str">
        <f>VLOOKUP(Medical_Examinations[[#This Row],[Customer ID]],Medical_Examinations[#All],8,FALSE)</f>
        <v>No</v>
      </c>
      <c r="S437">
        <f>VLOOKUP(Medical_Examinations[[#This Row],[Customer ID]],Medical_Examinations[#All],9,FALSE)</f>
        <v>0</v>
      </c>
      <c r="T437" t="str">
        <f>VLOOKUP(Medical_Examinations[[#This Row],[Customer ID]],'Medical Examinations'!A436:J2771,10,FALSE)</f>
        <v>Yes</v>
      </c>
    </row>
    <row r="438" spans="1:20" x14ac:dyDescent="0.3">
      <c r="A438" t="s">
        <v>4192</v>
      </c>
      <c r="B438" t="s">
        <v>6538</v>
      </c>
      <c r="C438" t="s">
        <v>6</v>
      </c>
      <c r="D438" t="s">
        <v>802</v>
      </c>
      <c r="E438" t="s">
        <v>803</v>
      </c>
      <c r="F438" s="3" t="str">
        <f>VLOOKUP(Hospitalisation_Details[[#This Row],[Customer ID]],Hospitalisation_Details[#All],6,FALSE)</f>
        <v>22-11-90</v>
      </c>
      <c r="G438">
        <f>VLOOKUP(Hospitalisation_Details[[#This Row],[Customer ID]],Hospitalisation_Details[#All],8,FALSE)</f>
        <v>32</v>
      </c>
      <c r="H438" t="str">
        <f>VLOOKUP(Hospitalisation_Details[[#This Row],[Customer ID]],Hospitalisation_Details[#All],12,FALSE)</f>
        <v>R1011</v>
      </c>
      <c r="I438" t="str">
        <f>VLOOKUP(Hospitalisation_Details[[#This Row],[Customer ID]],Hospitalisation_Details[#All],12,FALSE)</f>
        <v>R1011</v>
      </c>
      <c r="J438" t="str">
        <f>VLOOKUP(Hospitalisation_Details[[#This Row],[Customer ID]],Hospitalisation_Details[#All],11,FALSE)</f>
        <v>Tier - 2</v>
      </c>
      <c r="K438">
        <f>VLOOKUP(Hospitalisation_Details[[#This Row],[Customer ID]],Hospitalisation_Details[#All],9,FALSE)</f>
        <v>3989.84</v>
      </c>
      <c r="L438">
        <f>VLOOKUP(Medical_Examinations[[#This Row],[Customer ID]],Medical_Examinations[#All],2,FALSE)</f>
        <v>34.1</v>
      </c>
      <c r="M438" t="str">
        <f>VLOOKUP(Medical_Examinations[[#This Row],[Customer ID]],Medical_Examinations[#All],3,FALSE)</f>
        <v>Obesity</v>
      </c>
      <c r="N438">
        <f>VLOOKUP(Medical_Examinations[[#This Row],[Customer ID]],Medical_Examinations[#All],4,FALSE)</f>
        <v>4.01</v>
      </c>
      <c r="O438" t="str">
        <f>VLOOKUP(Medical_Examinations[[#This Row],[Customer ID]],Medical_Examinations[#All],5,FALSE)</f>
        <v>Normal</v>
      </c>
      <c r="P438" t="str">
        <f>VLOOKUP(Medical_Examinations[[#This Row],[Customer ID]],Medical_Examinations[#All],6,FALSE)</f>
        <v>Yes</v>
      </c>
      <c r="Q438" t="str">
        <f>VLOOKUP(Medical_Examinations[[#This Row],[Customer ID]],Medical_Examinations[#All],7,FALSE)</f>
        <v>No</v>
      </c>
      <c r="R438" t="str">
        <f>VLOOKUP(Medical_Examinations[[#This Row],[Customer ID]],Medical_Examinations[#All],8,FALSE)</f>
        <v>Yes</v>
      </c>
      <c r="S438">
        <f>VLOOKUP(Medical_Examinations[[#This Row],[Customer ID]],Medical_Examinations[#All],9,FALSE)</f>
        <v>1</v>
      </c>
      <c r="T438" t="str">
        <f>VLOOKUP(Medical_Examinations[[#This Row],[Customer ID]],'Medical Examinations'!A437:J2772,10,FALSE)</f>
        <v>No</v>
      </c>
    </row>
    <row r="439" spans="1:20" x14ac:dyDescent="0.3">
      <c r="A439" t="s">
        <v>4193</v>
      </c>
      <c r="B439" t="s">
        <v>6539</v>
      </c>
      <c r="C439" t="s">
        <v>3</v>
      </c>
      <c r="D439" t="s">
        <v>676</v>
      </c>
      <c r="E439" t="s">
        <v>804</v>
      </c>
      <c r="F439" s="3" t="str">
        <f>VLOOKUP(Hospitalisation_Details[[#This Row],[Customer ID]],Hospitalisation_Details[#All],6,FALSE)</f>
        <v>01-11-90</v>
      </c>
      <c r="G439">
        <f>VLOOKUP(Hospitalisation_Details[[#This Row],[Customer ID]],Hospitalisation_Details[#All],8,FALSE)</f>
        <v>32</v>
      </c>
      <c r="H439" t="str">
        <f>VLOOKUP(Hospitalisation_Details[[#This Row],[Customer ID]],Hospitalisation_Details[#All],12,FALSE)</f>
        <v>R1013</v>
      </c>
      <c r="I439" t="str">
        <f>VLOOKUP(Hospitalisation_Details[[#This Row],[Customer ID]],Hospitalisation_Details[#All],12,FALSE)</f>
        <v>R1013</v>
      </c>
      <c r="J439" t="str">
        <f>VLOOKUP(Hospitalisation_Details[[#This Row],[Customer ID]],Hospitalisation_Details[#All],11,FALSE)</f>
        <v>Tier - 2</v>
      </c>
      <c r="K439">
        <f>VLOOKUP(Hospitalisation_Details[[#This Row],[Customer ID]],Hospitalisation_Details[#All],9,FALSE)</f>
        <v>3994.18</v>
      </c>
      <c r="L439">
        <f>VLOOKUP(Medical_Examinations[[#This Row],[Customer ID]],Medical_Examinations[#All],2,FALSE)</f>
        <v>26.125</v>
      </c>
      <c r="M439" t="str">
        <f>VLOOKUP(Medical_Examinations[[#This Row],[Customer ID]],Medical_Examinations[#All],3,FALSE)</f>
        <v>Overweight</v>
      </c>
      <c r="N439">
        <f>VLOOKUP(Medical_Examinations[[#This Row],[Customer ID]],Medical_Examinations[#All],4,FALSE)</f>
        <v>8.56</v>
      </c>
      <c r="O439" t="str">
        <f>VLOOKUP(Medical_Examinations[[#This Row],[Customer ID]],Medical_Examinations[#All],5,FALSE)</f>
        <v>Diabetes</v>
      </c>
      <c r="P439" t="str">
        <f>VLOOKUP(Medical_Examinations[[#This Row],[Customer ID]],Medical_Examinations[#All],6,FALSE)</f>
        <v>Yes</v>
      </c>
      <c r="Q439" t="str">
        <f>VLOOKUP(Medical_Examinations[[#This Row],[Customer ID]],Medical_Examinations[#All],7,FALSE)</f>
        <v>No</v>
      </c>
      <c r="R439" t="str">
        <f>VLOOKUP(Medical_Examinations[[#This Row],[Customer ID]],Medical_Examinations[#All],8,FALSE)</f>
        <v>No</v>
      </c>
      <c r="S439">
        <f>VLOOKUP(Medical_Examinations[[#This Row],[Customer ID]],Medical_Examinations[#All],9,FALSE)</f>
        <v>1</v>
      </c>
      <c r="T439" t="str">
        <f>VLOOKUP(Medical_Examinations[[#This Row],[Customer ID]],'Medical Examinations'!A438:J2773,10,FALSE)</f>
        <v>Yes</v>
      </c>
    </row>
    <row r="440" spans="1:20" x14ac:dyDescent="0.3">
      <c r="A440" t="s">
        <v>4194</v>
      </c>
      <c r="B440" t="s">
        <v>6540</v>
      </c>
      <c r="C440" t="s">
        <v>6</v>
      </c>
      <c r="D440" t="s">
        <v>805</v>
      </c>
      <c r="E440" t="s">
        <v>806</v>
      </c>
      <c r="F440" s="3" t="str">
        <f>VLOOKUP(Hospitalisation_Details[[#This Row],[Customer ID]],Hospitalisation_Details[#All],6,FALSE)</f>
        <v>10-07-89</v>
      </c>
      <c r="G440">
        <f>VLOOKUP(Hospitalisation_Details[[#This Row],[Customer ID]],Hospitalisation_Details[#All],8,FALSE)</f>
        <v>33</v>
      </c>
      <c r="H440" t="str">
        <f>VLOOKUP(Hospitalisation_Details[[#This Row],[Customer ID]],Hospitalisation_Details[#All],12,FALSE)</f>
        <v>R1013</v>
      </c>
      <c r="I440" t="str">
        <f>VLOOKUP(Hospitalisation_Details[[#This Row],[Customer ID]],Hospitalisation_Details[#All],12,FALSE)</f>
        <v>R1013</v>
      </c>
      <c r="J440" t="str">
        <f>VLOOKUP(Hospitalisation_Details[[#This Row],[Customer ID]],Hospitalisation_Details[#All],11,FALSE)</f>
        <v>Tier - 1</v>
      </c>
      <c r="K440">
        <f>VLOOKUP(Hospitalisation_Details[[#This Row],[Customer ID]],Hospitalisation_Details[#All],9,FALSE)</f>
        <v>4002.36</v>
      </c>
      <c r="L440">
        <f>VLOOKUP(Medical_Examinations[[#This Row],[Customer ID]],Medical_Examinations[#All],2,FALSE)</f>
        <v>25.6</v>
      </c>
      <c r="M440" t="str">
        <f>VLOOKUP(Medical_Examinations[[#This Row],[Customer ID]],Medical_Examinations[#All],3,FALSE)</f>
        <v>Overweight</v>
      </c>
      <c r="N440">
        <f>VLOOKUP(Medical_Examinations[[#This Row],[Customer ID]],Medical_Examinations[#All],4,FALSE)</f>
        <v>10.5</v>
      </c>
      <c r="O440" t="str">
        <f>VLOOKUP(Medical_Examinations[[#This Row],[Customer ID]],Medical_Examinations[#All],5,FALSE)</f>
        <v>Diabetes</v>
      </c>
      <c r="P440" t="str">
        <f>VLOOKUP(Medical_Examinations[[#This Row],[Customer ID]],Medical_Examinations[#All],6,FALSE)</f>
        <v>No</v>
      </c>
      <c r="Q440" t="str">
        <f>VLOOKUP(Medical_Examinations[[#This Row],[Customer ID]],Medical_Examinations[#All],7,FALSE)</f>
        <v>No</v>
      </c>
      <c r="R440" t="str">
        <f>VLOOKUP(Medical_Examinations[[#This Row],[Customer ID]],Medical_Examinations[#All],8,FALSE)</f>
        <v>No</v>
      </c>
      <c r="S440">
        <f>VLOOKUP(Medical_Examinations[[#This Row],[Customer ID]],Medical_Examinations[#All],9,FALSE)</f>
        <v>2</v>
      </c>
      <c r="T440" t="str">
        <f>VLOOKUP(Medical_Examinations[[#This Row],[Customer ID]],'Medical Examinations'!A439:J2774,10,FALSE)</f>
        <v>Yes</v>
      </c>
    </row>
    <row r="441" spans="1:20" x14ac:dyDescent="0.3">
      <c r="A441" t="s">
        <v>4195</v>
      </c>
      <c r="B441" t="s">
        <v>6541</v>
      </c>
      <c r="C441" t="s">
        <v>3</v>
      </c>
      <c r="D441" t="s">
        <v>807</v>
      </c>
      <c r="E441" t="s">
        <v>808</v>
      </c>
      <c r="F441" s="3" t="str">
        <f>VLOOKUP(Hospitalisation_Details[[#This Row],[Customer ID]],Hospitalisation_Details[#All],6,FALSE)</f>
        <v>13-09-00</v>
      </c>
      <c r="G441">
        <f>VLOOKUP(Hospitalisation_Details[[#This Row],[Customer ID]],Hospitalisation_Details[#All],8,FALSE)</f>
        <v>22</v>
      </c>
      <c r="H441" t="str">
        <f>VLOOKUP(Hospitalisation_Details[[#This Row],[Customer ID]],Hospitalisation_Details[#All],12,FALSE)</f>
        <v>R1015</v>
      </c>
      <c r="I441" t="str">
        <f>VLOOKUP(Hospitalisation_Details[[#This Row],[Customer ID]],Hospitalisation_Details[#All],12,FALSE)</f>
        <v>R1015</v>
      </c>
      <c r="J441" t="str">
        <f>VLOOKUP(Hospitalisation_Details[[#This Row],[Customer ID]],Hospitalisation_Details[#All],11,FALSE)</f>
        <v>Tier - 1</v>
      </c>
      <c r="K441">
        <f>VLOOKUP(Hospitalisation_Details[[#This Row],[Customer ID]],Hospitalisation_Details[#All],9,FALSE)</f>
        <v>4005.42</v>
      </c>
      <c r="L441">
        <f>VLOOKUP(Medical_Examinations[[#This Row],[Customer ID]],Medical_Examinations[#All],2,FALSE)</f>
        <v>24.32</v>
      </c>
      <c r="M441" t="str">
        <f>VLOOKUP(Medical_Examinations[[#This Row],[Customer ID]],Medical_Examinations[#All],3,FALSE)</f>
        <v>Normal Weight</v>
      </c>
      <c r="N441">
        <f>VLOOKUP(Medical_Examinations[[#This Row],[Customer ID]],Medical_Examinations[#All],4,FALSE)</f>
        <v>6.39</v>
      </c>
      <c r="O441" t="str">
        <f>VLOOKUP(Medical_Examinations[[#This Row],[Customer ID]],Medical_Examinations[#All],5,FALSE)</f>
        <v>Prediabetes</v>
      </c>
      <c r="P441" t="str">
        <f>VLOOKUP(Medical_Examinations[[#This Row],[Customer ID]],Medical_Examinations[#All],6,FALSE)</f>
        <v>No</v>
      </c>
      <c r="Q441" t="str">
        <f>VLOOKUP(Medical_Examinations[[#This Row],[Customer ID]],Medical_Examinations[#All],7,FALSE)</f>
        <v>No</v>
      </c>
      <c r="R441" t="str">
        <f>VLOOKUP(Medical_Examinations[[#This Row],[Customer ID]],Medical_Examinations[#All],8,FALSE)</f>
        <v>No</v>
      </c>
      <c r="S441">
        <f>VLOOKUP(Medical_Examinations[[#This Row],[Customer ID]],Medical_Examinations[#All],9,FALSE)</f>
        <v>0</v>
      </c>
      <c r="T441" t="str">
        <f>VLOOKUP(Medical_Examinations[[#This Row],[Customer ID]],'Medical Examinations'!A440:J2775,10,FALSE)</f>
        <v>No</v>
      </c>
    </row>
    <row r="442" spans="1:20" x14ac:dyDescent="0.3">
      <c r="A442" t="s">
        <v>4196</v>
      </c>
      <c r="B442" t="s">
        <v>6542</v>
      </c>
      <c r="C442" t="s">
        <v>3</v>
      </c>
      <c r="D442" t="s">
        <v>809</v>
      </c>
      <c r="E442" t="s">
        <v>810</v>
      </c>
      <c r="F442" s="3" t="str">
        <f>VLOOKUP(Hospitalisation_Details[[#This Row],[Customer ID]],Hospitalisation_Details[#All],6,FALSE)</f>
        <v>11-10-92</v>
      </c>
      <c r="G442">
        <f>VLOOKUP(Hospitalisation_Details[[#This Row],[Customer ID]],Hospitalisation_Details[#All],8,FALSE)</f>
        <v>30</v>
      </c>
      <c r="H442" t="str">
        <f>VLOOKUP(Hospitalisation_Details[[#This Row],[Customer ID]],Hospitalisation_Details[#All],12,FALSE)</f>
        <v>R1012</v>
      </c>
      <c r="I442" t="str">
        <f>VLOOKUP(Hospitalisation_Details[[#This Row],[Customer ID]],Hospitalisation_Details[#All],12,FALSE)</f>
        <v>R1012</v>
      </c>
      <c r="J442" t="str">
        <f>VLOOKUP(Hospitalisation_Details[[#This Row],[Customer ID]],Hospitalisation_Details[#All],11,FALSE)</f>
        <v>Tier - 3</v>
      </c>
      <c r="K442">
        <f>VLOOKUP(Hospitalisation_Details[[#This Row],[Customer ID]],Hospitalisation_Details[#All],9,FALSE)</f>
        <v>4032.24</v>
      </c>
      <c r="L442">
        <f>VLOOKUP(Medical_Examinations[[#This Row],[Customer ID]],Medical_Examinations[#All],2,FALSE)</f>
        <v>22.88</v>
      </c>
      <c r="M442" t="str">
        <f>VLOOKUP(Medical_Examinations[[#This Row],[Customer ID]],Medical_Examinations[#All],3,FALSE)</f>
        <v>Normal Weight</v>
      </c>
      <c r="N442">
        <f>VLOOKUP(Medical_Examinations[[#This Row],[Customer ID]],Medical_Examinations[#All],4,FALSE)</f>
        <v>5.71</v>
      </c>
      <c r="O442" t="str">
        <f>VLOOKUP(Medical_Examinations[[#This Row],[Customer ID]],Medical_Examinations[#All],5,FALSE)</f>
        <v>Prediabetes</v>
      </c>
      <c r="P442" t="str">
        <f>VLOOKUP(Medical_Examinations[[#This Row],[Customer ID]],Medical_Examinations[#All],6,FALSE)</f>
        <v>Yes</v>
      </c>
      <c r="Q442" t="str">
        <f>VLOOKUP(Medical_Examinations[[#This Row],[Customer ID]],Medical_Examinations[#All],7,FALSE)</f>
        <v>No</v>
      </c>
      <c r="R442" t="str">
        <f>VLOOKUP(Medical_Examinations[[#This Row],[Customer ID]],Medical_Examinations[#All],8,FALSE)</f>
        <v>Yes</v>
      </c>
      <c r="S442">
        <f>VLOOKUP(Medical_Examinations[[#This Row],[Customer ID]],Medical_Examinations[#All],9,FALSE)</f>
        <v>1</v>
      </c>
      <c r="T442" t="str">
        <f>VLOOKUP(Medical_Examinations[[#This Row],[Customer ID]],'Medical Examinations'!A441:J2776,10,FALSE)</f>
        <v>Yes</v>
      </c>
    </row>
    <row r="443" spans="1:20" x14ac:dyDescent="0.3">
      <c r="A443" t="s">
        <v>4197</v>
      </c>
      <c r="B443" t="s">
        <v>6543</v>
      </c>
      <c r="C443" t="s">
        <v>6</v>
      </c>
      <c r="D443" t="s">
        <v>811</v>
      </c>
      <c r="E443" t="s">
        <v>812</v>
      </c>
      <c r="F443" s="3" t="str">
        <f>VLOOKUP(Hospitalisation_Details[[#This Row],[Customer ID]],Hospitalisation_Details[#All],6,FALSE)</f>
        <v>07-07-84</v>
      </c>
      <c r="G443">
        <f>VLOOKUP(Hospitalisation_Details[[#This Row],[Customer ID]],Hospitalisation_Details[#All],8,FALSE)</f>
        <v>38</v>
      </c>
      <c r="H443" t="str">
        <f>VLOOKUP(Hospitalisation_Details[[#This Row],[Customer ID]],Hospitalisation_Details[#All],12,FALSE)</f>
        <v>R1013</v>
      </c>
      <c r="I443" t="str">
        <f>VLOOKUP(Hospitalisation_Details[[#This Row],[Customer ID]],Hospitalisation_Details[#All],12,FALSE)</f>
        <v>R1013</v>
      </c>
      <c r="J443" t="str">
        <f>VLOOKUP(Hospitalisation_Details[[#This Row],[Customer ID]],Hospitalisation_Details[#All],11,FALSE)</f>
        <v>Tier - 1</v>
      </c>
      <c r="K443">
        <f>VLOOKUP(Hospitalisation_Details[[#This Row],[Customer ID]],Hospitalisation_Details[#All],9,FALSE)</f>
        <v>4038.41</v>
      </c>
      <c r="L443">
        <f>VLOOKUP(Medical_Examinations[[#This Row],[Customer ID]],Medical_Examinations[#All],2,FALSE)</f>
        <v>24.984999999999999</v>
      </c>
      <c r="M443" t="str">
        <f>VLOOKUP(Medical_Examinations[[#This Row],[Customer ID]],Medical_Examinations[#All],3,FALSE)</f>
        <v>Normal Weight</v>
      </c>
      <c r="N443">
        <f>VLOOKUP(Medical_Examinations[[#This Row],[Customer ID]],Medical_Examinations[#All],4,FALSE)</f>
        <v>4.43</v>
      </c>
      <c r="O443" t="str">
        <f>VLOOKUP(Medical_Examinations[[#This Row],[Customer ID]],Medical_Examinations[#All],5,FALSE)</f>
        <v>Normal</v>
      </c>
      <c r="P443" t="str">
        <f>VLOOKUP(Medical_Examinations[[#This Row],[Customer ID]],Medical_Examinations[#All],6,FALSE)</f>
        <v>Yes</v>
      </c>
      <c r="Q443" t="str">
        <f>VLOOKUP(Medical_Examinations[[#This Row],[Customer ID]],Medical_Examinations[#All],7,FALSE)</f>
        <v>No</v>
      </c>
      <c r="R443" t="str">
        <f>VLOOKUP(Medical_Examinations[[#This Row],[Customer ID]],Medical_Examinations[#All],8,FALSE)</f>
        <v>Yes</v>
      </c>
      <c r="S443">
        <f>VLOOKUP(Medical_Examinations[[#This Row],[Customer ID]],Medical_Examinations[#All],9,FALSE)</f>
        <v>1</v>
      </c>
      <c r="T443" t="str">
        <f>VLOOKUP(Medical_Examinations[[#This Row],[Customer ID]],'Medical Examinations'!A442:J2777,10,FALSE)</f>
        <v>No</v>
      </c>
    </row>
    <row r="444" spans="1:20" x14ac:dyDescent="0.3">
      <c r="A444" t="s">
        <v>4198</v>
      </c>
      <c r="B444" t="s">
        <v>6544</v>
      </c>
      <c r="C444" t="s">
        <v>6</v>
      </c>
      <c r="D444" t="s">
        <v>813</v>
      </c>
      <c r="E444" t="s">
        <v>139</v>
      </c>
      <c r="F444" s="3" t="str">
        <f>VLOOKUP(Hospitalisation_Details[[#This Row],[Customer ID]],Hospitalisation_Details[#All],6,FALSE)</f>
        <v>10-11-83</v>
      </c>
      <c r="G444">
        <f>VLOOKUP(Hospitalisation_Details[[#This Row],[Customer ID]],Hospitalisation_Details[#All],8,FALSE)</f>
        <v>39</v>
      </c>
      <c r="H444" t="str">
        <f>VLOOKUP(Hospitalisation_Details[[#This Row],[Customer ID]],Hospitalisation_Details[#All],12,FALSE)</f>
        <v>R1013</v>
      </c>
      <c r="I444" t="str">
        <f>VLOOKUP(Hospitalisation_Details[[#This Row],[Customer ID]],Hospitalisation_Details[#All],12,FALSE)</f>
        <v>R1013</v>
      </c>
      <c r="J444" t="str">
        <f>VLOOKUP(Hospitalisation_Details[[#This Row],[Customer ID]],Hospitalisation_Details[#All],11,FALSE)</f>
        <v>Tier - 1</v>
      </c>
      <c r="K444">
        <f>VLOOKUP(Hospitalisation_Details[[#This Row],[Customer ID]],Hospitalisation_Details[#All],9,FALSE)</f>
        <v>4039.9</v>
      </c>
      <c r="L444">
        <f>VLOOKUP(Medical_Examinations[[#This Row],[Customer ID]],Medical_Examinations[#All],2,FALSE)</f>
        <v>33.1</v>
      </c>
      <c r="M444" t="str">
        <f>VLOOKUP(Medical_Examinations[[#This Row],[Customer ID]],Medical_Examinations[#All],3,FALSE)</f>
        <v>Obesity</v>
      </c>
      <c r="N444">
        <f>VLOOKUP(Medical_Examinations[[#This Row],[Customer ID]],Medical_Examinations[#All],4,FALSE)</f>
        <v>5.52</v>
      </c>
      <c r="O444" t="str">
        <f>VLOOKUP(Medical_Examinations[[#This Row],[Customer ID]],Medical_Examinations[#All],5,FALSE)</f>
        <v>Normal</v>
      </c>
      <c r="P444" t="str">
        <f>VLOOKUP(Medical_Examinations[[#This Row],[Customer ID]],Medical_Examinations[#All],6,FALSE)</f>
        <v>No</v>
      </c>
      <c r="Q444" t="str">
        <f>VLOOKUP(Medical_Examinations[[#This Row],[Customer ID]],Medical_Examinations[#All],7,FALSE)</f>
        <v>No</v>
      </c>
      <c r="R444" t="str">
        <f>VLOOKUP(Medical_Examinations[[#This Row],[Customer ID]],Medical_Examinations[#All],8,FALSE)</f>
        <v>Yes</v>
      </c>
      <c r="S444">
        <f>VLOOKUP(Medical_Examinations[[#This Row],[Customer ID]],Medical_Examinations[#All],9,FALSE)</f>
        <v>1</v>
      </c>
      <c r="T444" t="str">
        <f>VLOOKUP(Medical_Examinations[[#This Row],[Customer ID]],'Medical Examinations'!A443:J2778,10,FALSE)</f>
        <v>No</v>
      </c>
    </row>
    <row r="445" spans="1:20" x14ac:dyDescent="0.3">
      <c r="A445" t="s">
        <v>4199</v>
      </c>
      <c r="B445" t="s">
        <v>6545</v>
      </c>
      <c r="C445" t="s">
        <v>3</v>
      </c>
      <c r="D445" t="s">
        <v>814</v>
      </c>
      <c r="E445" t="s">
        <v>815</v>
      </c>
      <c r="F445" s="3" t="str">
        <f>VLOOKUP(Hospitalisation_Details[[#This Row],[Customer ID]],Hospitalisation_Details[#All],6,FALSE)</f>
        <v>26-12-93</v>
      </c>
      <c r="G445">
        <f>VLOOKUP(Hospitalisation_Details[[#This Row],[Customer ID]],Hospitalisation_Details[#All],8,FALSE)</f>
        <v>29</v>
      </c>
      <c r="H445" t="str">
        <f>VLOOKUP(Hospitalisation_Details[[#This Row],[Customer ID]],Hospitalisation_Details[#All],12,FALSE)</f>
        <v>R1015</v>
      </c>
      <c r="I445" t="str">
        <f>VLOOKUP(Hospitalisation_Details[[#This Row],[Customer ID]],Hospitalisation_Details[#All],12,FALSE)</f>
        <v>R1015</v>
      </c>
      <c r="J445" t="str">
        <f>VLOOKUP(Hospitalisation_Details[[#This Row],[Customer ID]],Hospitalisation_Details[#All],11,FALSE)</f>
        <v>Tier - 3</v>
      </c>
      <c r="K445">
        <f>VLOOKUP(Hospitalisation_Details[[#This Row],[Customer ID]],Hospitalisation_Details[#All],9,FALSE)</f>
        <v>4040.56</v>
      </c>
      <c r="L445">
        <f>VLOOKUP(Medical_Examinations[[#This Row],[Customer ID]],Medical_Examinations[#All],2,FALSE)</f>
        <v>27.83</v>
      </c>
      <c r="M445" t="str">
        <f>VLOOKUP(Medical_Examinations[[#This Row],[Customer ID]],Medical_Examinations[#All],3,FALSE)</f>
        <v>Overweight</v>
      </c>
      <c r="N445">
        <f>VLOOKUP(Medical_Examinations[[#This Row],[Customer ID]],Medical_Examinations[#All],4,FALSE)</f>
        <v>9.1999999999999993</v>
      </c>
      <c r="O445" t="str">
        <f>VLOOKUP(Medical_Examinations[[#This Row],[Customer ID]],Medical_Examinations[#All],5,FALSE)</f>
        <v>Diabetes</v>
      </c>
      <c r="P445" t="str">
        <f>VLOOKUP(Medical_Examinations[[#This Row],[Customer ID]],Medical_Examinations[#All],6,FALSE)</f>
        <v>Yes</v>
      </c>
      <c r="Q445" t="str">
        <f>VLOOKUP(Medical_Examinations[[#This Row],[Customer ID]],Medical_Examinations[#All],7,FALSE)</f>
        <v>No</v>
      </c>
      <c r="R445" t="str">
        <f>VLOOKUP(Medical_Examinations[[#This Row],[Customer ID]],Medical_Examinations[#All],8,FALSE)</f>
        <v>No</v>
      </c>
      <c r="S445">
        <f>VLOOKUP(Medical_Examinations[[#This Row],[Customer ID]],Medical_Examinations[#All],9,FALSE)</f>
        <v>1</v>
      </c>
      <c r="T445" t="str">
        <f>VLOOKUP(Medical_Examinations[[#This Row],[Customer ID]],'Medical Examinations'!A444:J2779,10,FALSE)</f>
        <v>Yes</v>
      </c>
    </row>
    <row r="446" spans="1:20" x14ac:dyDescent="0.3">
      <c r="A446" t="s">
        <v>4200</v>
      </c>
      <c r="B446" t="s">
        <v>6546</v>
      </c>
      <c r="C446" t="s">
        <v>3</v>
      </c>
      <c r="D446" t="s">
        <v>816</v>
      </c>
      <c r="E446" t="s">
        <v>817</v>
      </c>
      <c r="F446" s="3" t="str">
        <f>VLOOKUP(Hospitalisation_Details[[#This Row],[Customer ID]],Hospitalisation_Details[#All],6,FALSE)</f>
        <v>30-11-88</v>
      </c>
      <c r="G446">
        <f>VLOOKUP(Hospitalisation_Details[[#This Row],[Customer ID]],Hospitalisation_Details[#All],8,FALSE)</f>
        <v>34</v>
      </c>
      <c r="H446" t="str">
        <f>VLOOKUP(Hospitalisation_Details[[#This Row],[Customer ID]],Hospitalisation_Details[#All],12,FALSE)</f>
        <v>R1013</v>
      </c>
      <c r="I446" t="str">
        <f>VLOOKUP(Hospitalisation_Details[[#This Row],[Customer ID]],Hospitalisation_Details[#All],12,FALSE)</f>
        <v>R1013</v>
      </c>
      <c r="J446" t="str">
        <f>VLOOKUP(Hospitalisation_Details[[#This Row],[Customer ID]],Hospitalisation_Details[#All],11,FALSE)</f>
        <v>Tier - 1</v>
      </c>
      <c r="K446">
        <f>VLOOKUP(Hospitalisation_Details[[#This Row],[Customer ID]],Hospitalisation_Details[#All],9,FALSE)</f>
        <v>4047.94</v>
      </c>
      <c r="L446">
        <f>VLOOKUP(Medical_Examinations[[#This Row],[Customer ID]],Medical_Examinations[#All],2,FALSE)</f>
        <v>30.875</v>
      </c>
      <c r="M446" t="str">
        <f>VLOOKUP(Medical_Examinations[[#This Row],[Customer ID]],Medical_Examinations[#All],3,FALSE)</f>
        <v>Obesity</v>
      </c>
      <c r="N446">
        <f>VLOOKUP(Medical_Examinations[[#This Row],[Customer ID]],Medical_Examinations[#All],4,FALSE)</f>
        <v>10.97</v>
      </c>
      <c r="O446" t="str">
        <f>VLOOKUP(Medical_Examinations[[#This Row],[Customer ID]],Medical_Examinations[#All],5,FALSE)</f>
        <v>Diabetes</v>
      </c>
      <c r="P446" t="str">
        <f>VLOOKUP(Medical_Examinations[[#This Row],[Customer ID]],Medical_Examinations[#All],6,FALSE)</f>
        <v>Yes</v>
      </c>
      <c r="Q446" t="str">
        <f>VLOOKUP(Medical_Examinations[[#This Row],[Customer ID]],Medical_Examinations[#All],7,FALSE)</f>
        <v>No</v>
      </c>
      <c r="R446" t="str">
        <f>VLOOKUP(Medical_Examinations[[#This Row],[Customer ID]],Medical_Examinations[#All],8,FALSE)</f>
        <v>No</v>
      </c>
      <c r="S446">
        <f>VLOOKUP(Medical_Examinations[[#This Row],[Customer ID]],Medical_Examinations[#All],9,FALSE)</f>
        <v>2</v>
      </c>
      <c r="T446" t="str">
        <f>VLOOKUP(Medical_Examinations[[#This Row],[Customer ID]],'Medical Examinations'!A445:J2780,10,FALSE)</f>
        <v>No</v>
      </c>
    </row>
    <row r="447" spans="1:20" x14ac:dyDescent="0.3">
      <c r="A447" t="s">
        <v>4201</v>
      </c>
      <c r="B447" t="s">
        <v>6547</v>
      </c>
      <c r="C447" t="s">
        <v>6</v>
      </c>
      <c r="D447" t="s">
        <v>610</v>
      </c>
      <c r="E447" t="s">
        <v>818</v>
      </c>
      <c r="F447" s="3" t="str">
        <f>VLOOKUP(Hospitalisation_Details[[#This Row],[Customer ID]],Hospitalisation_Details[#All],6,FALSE)</f>
        <v>13-08-93</v>
      </c>
      <c r="G447">
        <f>VLOOKUP(Hospitalisation_Details[[#This Row],[Customer ID]],Hospitalisation_Details[#All],8,FALSE)</f>
        <v>29</v>
      </c>
      <c r="H447" t="str">
        <f>VLOOKUP(Hospitalisation_Details[[#This Row],[Customer ID]],Hospitalisation_Details[#All],12,FALSE)</f>
        <v>R1013</v>
      </c>
      <c r="I447" t="str">
        <f>VLOOKUP(Hospitalisation_Details[[#This Row],[Customer ID]],Hospitalisation_Details[#All],12,FALSE)</f>
        <v>R1013</v>
      </c>
      <c r="J447" t="str">
        <f>VLOOKUP(Hospitalisation_Details[[#This Row],[Customer ID]],Hospitalisation_Details[#All],11,FALSE)</f>
        <v>Tier - 1</v>
      </c>
      <c r="K447">
        <f>VLOOKUP(Hospitalisation_Details[[#This Row],[Customer ID]],Hospitalisation_Details[#All],9,FALSE)</f>
        <v>4058.12</v>
      </c>
      <c r="L447">
        <f>VLOOKUP(Medical_Examinations[[#This Row],[Customer ID]],Medical_Examinations[#All],2,FALSE)</f>
        <v>27.265000000000001</v>
      </c>
      <c r="M447" t="str">
        <f>VLOOKUP(Medical_Examinations[[#This Row],[Customer ID]],Medical_Examinations[#All],3,FALSE)</f>
        <v>Overweight</v>
      </c>
      <c r="N447">
        <f>VLOOKUP(Medical_Examinations[[#This Row],[Customer ID]],Medical_Examinations[#All],4,FALSE)</f>
        <v>4.25</v>
      </c>
      <c r="O447" t="str">
        <f>VLOOKUP(Medical_Examinations[[#This Row],[Customer ID]],Medical_Examinations[#All],5,FALSE)</f>
        <v>Normal</v>
      </c>
      <c r="P447" t="str">
        <f>VLOOKUP(Medical_Examinations[[#This Row],[Customer ID]],Medical_Examinations[#All],6,FALSE)</f>
        <v>No</v>
      </c>
      <c r="Q447" t="str">
        <f>VLOOKUP(Medical_Examinations[[#This Row],[Customer ID]],Medical_Examinations[#All],7,FALSE)</f>
        <v>No</v>
      </c>
      <c r="R447" t="str">
        <f>VLOOKUP(Medical_Examinations[[#This Row],[Customer ID]],Medical_Examinations[#All],8,FALSE)</f>
        <v>Yes</v>
      </c>
      <c r="S447">
        <f>VLOOKUP(Medical_Examinations[[#This Row],[Customer ID]],Medical_Examinations[#All],9,FALSE)</f>
        <v>1</v>
      </c>
      <c r="T447" t="str">
        <f>VLOOKUP(Medical_Examinations[[#This Row],[Customer ID]],'Medical Examinations'!A446:J2781,10,FALSE)</f>
        <v>No</v>
      </c>
    </row>
    <row r="448" spans="1:20" x14ac:dyDescent="0.3">
      <c r="A448" t="s">
        <v>4202</v>
      </c>
      <c r="B448" t="s">
        <v>6548</v>
      </c>
      <c r="C448" t="s">
        <v>3</v>
      </c>
      <c r="D448" t="s">
        <v>819</v>
      </c>
      <c r="E448" t="s">
        <v>820</v>
      </c>
      <c r="F448" s="3" t="str">
        <f>VLOOKUP(Hospitalisation_Details[[#This Row],[Customer ID]],Hospitalisation_Details[#All],6,FALSE)</f>
        <v>14-09-95</v>
      </c>
      <c r="G448">
        <f>VLOOKUP(Hospitalisation_Details[[#This Row],[Customer ID]],Hospitalisation_Details[#All],8,FALSE)</f>
        <v>27</v>
      </c>
      <c r="H448" t="str">
        <f>VLOOKUP(Hospitalisation_Details[[#This Row],[Customer ID]],Hospitalisation_Details[#All],12,FALSE)</f>
        <v>R1012</v>
      </c>
      <c r="I448" t="str">
        <f>VLOOKUP(Hospitalisation_Details[[#This Row],[Customer ID]],Hospitalisation_Details[#All],12,FALSE)</f>
        <v>R1012</v>
      </c>
      <c r="J448" t="str">
        <f>VLOOKUP(Hospitalisation_Details[[#This Row],[Customer ID]],Hospitalisation_Details[#All],11,FALSE)</f>
        <v>Tier - 3</v>
      </c>
      <c r="K448">
        <f>VLOOKUP(Hospitalisation_Details[[#This Row],[Customer ID]],Hospitalisation_Details[#All],9,FALSE)</f>
        <v>4058.71</v>
      </c>
      <c r="L448">
        <f>VLOOKUP(Medical_Examinations[[#This Row],[Customer ID]],Medical_Examinations[#All],2,FALSE)</f>
        <v>26.7</v>
      </c>
      <c r="M448" t="str">
        <f>VLOOKUP(Medical_Examinations[[#This Row],[Customer ID]],Medical_Examinations[#All],3,FALSE)</f>
        <v>Overweight</v>
      </c>
      <c r="N448">
        <f>VLOOKUP(Medical_Examinations[[#This Row],[Customer ID]],Medical_Examinations[#All],4,FALSE)</f>
        <v>5.23</v>
      </c>
      <c r="O448" t="str">
        <f>VLOOKUP(Medical_Examinations[[#This Row],[Customer ID]],Medical_Examinations[#All],5,FALSE)</f>
        <v>Normal</v>
      </c>
      <c r="P448" t="str">
        <f>VLOOKUP(Medical_Examinations[[#This Row],[Customer ID]],Medical_Examinations[#All],6,FALSE)</f>
        <v>No</v>
      </c>
      <c r="Q448" t="str">
        <f>VLOOKUP(Medical_Examinations[[#This Row],[Customer ID]],Medical_Examinations[#All],7,FALSE)</f>
        <v>No</v>
      </c>
      <c r="R448" t="str">
        <f>VLOOKUP(Medical_Examinations[[#This Row],[Customer ID]],Medical_Examinations[#All],8,FALSE)</f>
        <v>Yes</v>
      </c>
      <c r="S448">
        <f>VLOOKUP(Medical_Examinations[[#This Row],[Customer ID]],Medical_Examinations[#All],9,FALSE)</f>
        <v>1</v>
      </c>
      <c r="T448" t="str">
        <f>VLOOKUP(Medical_Examinations[[#This Row],[Customer ID]],'Medical Examinations'!A447:J2782,10,FALSE)</f>
        <v>Yes</v>
      </c>
    </row>
    <row r="449" spans="1:20" x14ac:dyDescent="0.3">
      <c r="A449" t="s">
        <v>4203</v>
      </c>
      <c r="B449" t="s">
        <v>6549</v>
      </c>
      <c r="C449" t="s">
        <v>6</v>
      </c>
      <c r="D449" t="s">
        <v>821</v>
      </c>
      <c r="E449" t="s">
        <v>822</v>
      </c>
      <c r="F449" s="3" t="str">
        <f>VLOOKUP(Hospitalisation_Details[[#This Row],[Customer ID]],Hospitalisation_Details[#All],6,FALSE)</f>
        <v>16-09-83</v>
      </c>
      <c r="G449">
        <f>VLOOKUP(Hospitalisation_Details[[#This Row],[Customer ID]],Hospitalisation_Details[#All],8,FALSE)</f>
        <v>39</v>
      </c>
      <c r="H449" t="str">
        <f>VLOOKUP(Hospitalisation_Details[[#This Row],[Customer ID]],Hospitalisation_Details[#All],12,FALSE)</f>
        <v>R1013</v>
      </c>
      <c r="I449" t="str">
        <f>VLOOKUP(Hospitalisation_Details[[#This Row],[Customer ID]],Hospitalisation_Details[#All],12,FALSE)</f>
        <v>R1013</v>
      </c>
      <c r="J449" t="str">
        <f>VLOOKUP(Hospitalisation_Details[[#This Row],[Customer ID]],Hospitalisation_Details[#All],11,FALSE)</f>
        <v>Tier - 1</v>
      </c>
      <c r="K449">
        <f>VLOOKUP(Hospitalisation_Details[[#This Row],[Customer ID]],Hospitalisation_Details[#All],9,FALSE)</f>
        <v>4070.42</v>
      </c>
      <c r="L449">
        <f>VLOOKUP(Medical_Examinations[[#This Row],[Customer ID]],Medical_Examinations[#All],2,FALSE)</f>
        <v>29.925000000000001</v>
      </c>
      <c r="M449" t="str">
        <f>VLOOKUP(Medical_Examinations[[#This Row],[Customer ID]],Medical_Examinations[#All],3,FALSE)</f>
        <v>Overweight</v>
      </c>
      <c r="N449">
        <f>VLOOKUP(Medical_Examinations[[#This Row],[Customer ID]],Medical_Examinations[#All],4,FALSE)</f>
        <v>5.96</v>
      </c>
      <c r="O449" t="str">
        <f>VLOOKUP(Medical_Examinations[[#This Row],[Customer ID]],Medical_Examinations[#All],5,FALSE)</f>
        <v>Prediabetes</v>
      </c>
      <c r="P449" t="str">
        <f>VLOOKUP(Medical_Examinations[[#This Row],[Customer ID]],Medical_Examinations[#All],6,FALSE)</f>
        <v>Yes</v>
      </c>
      <c r="Q449" t="str">
        <f>VLOOKUP(Medical_Examinations[[#This Row],[Customer ID]],Medical_Examinations[#All],7,FALSE)</f>
        <v>No</v>
      </c>
      <c r="R449" t="str">
        <f>VLOOKUP(Medical_Examinations[[#This Row],[Customer ID]],Medical_Examinations[#All],8,FALSE)</f>
        <v>Yes</v>
      </c>
      <c r="S449">
        <f>VLOOKUP(Medical_Examinations[[#This Row],[Customer ID]],Medical_Examinations[#All],9,FALSE)</f>
        <v>1</v>
      </c>
      <c r="T449" t="str">
        <f>VLOOKUP(Medical_Examinations[[#This Row],[Customer ID]],'Medical Examinations'!A448:J2783,10,FALSE)</f>
        <v>Yes</v>
      </c>
    </row>
    <row r="450" spans="1:20" x14ac:dyDescent="0.3">
      <c r="A450" t="s">
        <v>4204</v>
      </c>
      <c r="B450" t="s">
        <v>6550</v>
      </c>
      <c r="C450" t="s">
        <v>6</v>
      </c>
      <c r="D450" t="s">
        <v>823</v>
      </c>
      <c r="E450" t="s">
        <v>824</v>
      </c>
      <c r="F450" s="3" t="str">
        <f>VLOOKUP(Hospitalisation_Details[[#This Row],[Customer ID]],Hospitalisation_Details[#All],6,FALSE)</f>
        <v>18-10-02</v>
      </c>
      <c r="G450">
        <f>VLOOKUP(Hospitalisation_Details[[#This Row],[Customer ID]],Hospitalisation_Details[#All],8,FALSE)</f>
        <v>20</v>
      </c>
      <c r="H450" t="str">
        <f>VLOOKUP(Hospitalisation_Details[[#This Row],[Customer ID]],Hospitalisation_Details[#All],12,FALSE)</f>
        <v>R1012</v>
      </c>
      <c r="I450" t="str">
        <f>VLOOKUP(Hospitalisation_Details[[#This Row],[Customer ID]],Hospitalisation_Details[#All],12,FALSE)</f>
        <v>R1012</v>
      </c>
      <c r="J450" t="str">
        <f>VLOOKUP(Hospitalisation_Details[[#This Row],[Customer ID]],Hospitalisation_Details[#All],11,FALSE)</f>
        <v>Tier - 1</v>
      </c>
      <c r="K450">
        <f>VLOOKUP(Hospitalisation_Details[[#This Row],[Customer ID]],Hospitalisation_Details[#All],9,FALSE)</f>
        <v>4070.51</v>
      </c>
      <c r="L450">
        <f>VLOOKUP(Medical_Examinations[[#This Row],[Customer ID]],Medical_Examinations[#All],2,FALSE)</f>
        <v>19.95</v>
      </c>
      <c r="M450" t="str">
        <f>VLOOKUP(Medical_Examinations[[#This Row],[Customer ID]],Medical_Examinations[#All],3,FALSE)</f>
        <v>Normal Weight</v>
      </c>
      <c r="N450">
        <f>VLOOKUP(Medical_Examinations[[#This Row],[Customer ID]],Medical_Examinations[#All],4,FALSE)</f>
        <v>4.29</v>
      </c>
      <c r="O450" t="str">
        <f>VLOOKUP(Medical_Examinations[[#This Row],[Customer ID]],Medical_Examinations[#All],5,FALSE)</f>
        <v>Normal</v>
      </c>
      <c r="P450" t="str">
        <f>VLOOKUP(Medical_Examinations[[#This Row],[Customer ID]],Medical_Examinations[#All],6,FALSE)</f>
        <v>Yes</v>
      </c>
      <c r="Q450" t="str">
        <f>VLOOKUP(Medical_Examinations[[#This Row],[Customer ID]],Medical_Examinations[#All],7,FALSE)</f>
        <v>No</v>
      </c>
      <c r="R450" t="str">
        <f>VLOOKUP(Medical_Examinations[[#This Row],[Customer ID]],Medical_Examinations[#All],8,FALSE)</f>
        <v>No</v>
      </c>
      <c r="S450">
        <f>VLOOKUP(Medical_Examinations[[#This Row],[Customer ID]],Medical_Examinations[#All],9,FALSE)</f>
        <v>2</v>
      </c>
      <c r="T450" t="str">
        <f>VLOOKUP(Medical_Examinations[[#This Row],[Customer ID]],'Medical Examinations'!A449:J2784,10,FALSE)</f>
        <v>Yes</v>
      </c>
    </row>
    <row r="451" spans="1:20" x14ac:dyDescent="0.3">
      <c r="A451" t="s">
        <v>4205</v>
      </c>
      <c r="B451" t="s">
        <v>6551</v>
      </c>
      <c r="C451" t="s">
        <v>3</v>
      </c>
      <c r="D451" t="s">
        <v>825</v>
      </c>
      <c r="E451" t="s">
        <v>826</v>
      </c>
      <c r="F451" s="3" t="str">
        <f>VLOOKUP(Hospitalisation_Details[[#This Row],[Customer ID]],Hospitalisation_Details[#All],6,FALSE)</f>
        <v>01-12-90</v>
      </c>
      <c r="G451">
        <f>VLOOKUP(Hospitalisation_Details[[#This Row],[Customer ID]],Hospitalisation_Details[#All],8,FALSE)</f>
        <v>32</v>
      </c>
      <c r="H451" t="str">
        <f>VLOOKUP(Hospitalisation_Details[[#This Row],[Customer ID]],Hospitalisation_Details[#All],12,FALSE)</f>
        <v>R1013</v>
      </c>
      <c r="I451" t="str">
        <f>VLOOKUP(Hospitalisation_Details[[#This Row],[Customer ID]],Hospitalisation_Details[#All],12,FALSE)</f>
        <v>R1013</v>
      </c>
      <c r="J451" t="str">
        <f>VLOOKUP(Hospitalisation_Details[[#This Row],[Customer ID]],Hospitalisation_Details[#All],11,FALSE)</f>
        <v>Tier - 2</v>
      </c>
      <c r="K451">
        <f>VLOOKUP(Hospitalisation_Details[[#This Row],[Customer ID]],Hospitalisation_Details[#All],9,FALSE)</f>
        <v>4074.45</v>
      </c>
      <c r="L451">
        <f>VLOOKUP(Medical_Examinations[[#This Row],[Customer ID]],Medical_Examinations[#All],2,FALSE)</f>
        <v>24.225000000000001</v>
      </c>
      <c r="M451" t="str">
        <f>VLOOKUP(Medical_Examinations[[#This Row],[Customer ID]],Medical_Examinations[#All],3,FALSE)</f>
        <v>Normal Weight</v>
      </c>
      <c r="N451">
        <f>VLOOKUP(Medical_Examinations[[#This Row],[Customer ID]],Medical_Examinations[#All],4,FALSE)</f>
        <v>4.09</v>
      </c>
      <c r="O451" t="str">
        <f>VLOOKUP(Medical_Examinations[[#This Row],[Customer ID]],Medical_Examinations[#All],5,FALSE)</f>
        <v>Normal</v>
      </c>
      <c r="P451" t="str">
        <f>VLOOKUP(Medical_Examinations[[#This Row],[Customer ID]],Medical_Examinations[#All],6,FALSE)</f>
        <v>No</v>
      </c>
      <c r="Q451" t="str">
        <f>VLOOKUP(Medical_Examinations[[#This Row],[Customer ID]],Medical_Examinations[#All],7,FALSE)</f>
        <v>No</v>
      </c>
      <c r="R451" t="str">
        <f>VLOOKUP(Medical_Examinations[[#This Row],[Customer ID]],Medical_Examinations[#All],8,FALSE)</f>
        <v>No</v>
      </c>
      <c r="S451">
        <f>VLOOKUP(Medical_Examinations[[#This Row],[Customer ID]],Medical_Examinations[#All],9,FALSE)</f>
        <v>0</v>
      </c>
      <c r="T451" t="str">
        <f>VLOOKUP(Medical_Examinations[[#This Row],[Customer ID]],'Medical Examinations'!A450:J2785,10,FALSE)</f>
        <v>No</v>
      </c>
    </row>
    <row r="452" spans="1:20" x14ac:dyDescent="0.3">
      <c r="A452" t="s">
        <v>4206</v>
      </c>
      <c r="B452" t="s">
        <v>6552</v>
      </c>
      <c r="C452" t="s">
        <v>3</v>
      </c>
      <c r="D452" t="s">
        <v>827</v>
      </c>
      <c r="E452" t="s">
        <v>650</v>
      </c>
      <c r="F452" s="3" t="str">
        <f>VLOOKUP(Hospitalisation_Details[[#This Row],[Customer ID]],Hospitalisation_Details[#All],6,FALSE)</f>
        <v>14-12-90</v>
      </c>
      <c r="G452">
        <f>VLOOKUP(Hospitalisation_Details[[#This Row],[Customer ID]],Hospitalisation_Details[#All],8,FALSE)</f>
        <v>32</v>
      </c>
      <c r="H452" t="str">
        <f>VLOOKUP(Hospitalisation_Details[[#This Row],[Customer ID]],Hospitalisation_Details[#All],12,FALSE)</f>
        <v>R1011</v>
      </c>
      <c r="I452" t="str">
        <f>VLOOKUP(Hospitalisation_Details[[#This Row],[Customer ID]],Hospitalisation_Details[#All],12,FALSE)</f>
        <v>R1011</v>
      </c>
      <c r="J452" t="str">
        <f>VLOOKUP(Hospitalisation_Details[[#This Row],[Customer ID]],Hospitalisation_Details[#All],11,FALSE)</f>
        <v>Tier - 3</v>
      </c>
      <c r="K452">
        <f>VLOOKUP(Hospitalisation_Details[[#This Row],[Customer ID]],Hospitalisation_Details[#All],9,FALSE)</f>
        <v>4076.5</v>
      </c>
      <c r="L452">
        <f>VLOOKUP(Medical_Examinations[[#This Row],[Customer ID]],Medical_Examinations[#All],2,FALSE)</f>
        <v>28.12</v>
      </c>
      <c r="M452" t="str">
        <f>VLOOKUP(Medical_Examinations[[#This Row],[Customer ID]],Medical_Examinations[#All],3,FALSE)</f>
        <v>Overweight</v>
      </c>
      <c r="N452">
        <f>VLOOKUP(Medical_Examinations[[#This Row],[Customer ID]],Medical_Examinations[#All],4,FALSE)</f>
        <v>4.88</v>
      </c>
      <c r="O452" t="str">
        <f>VLOOKUP(Medical_Examinations[[#This Row],[Customer ID]],Medical_Examinations[#All],5,FALSE)</f>
        <v>Normal</v>
      </c>
      <c r="P452" t="str">
        <f>VLOOKUP(Medical_Examinations[[#This Row],[Customer ID]],Medical_Examinations[#All],6,FALSE)</f>
        <v>No</v>
      </c>
      <c r="Q452" t="str">
        <f>VLOOKUP(Medical_Examinations[[#This Row],[Customer ID]],Medical_Examinations[#All],7,FALSE)</f>
        <v>No</v>
      </c>
      <c r="R452" t="str">
        <f>VLOOKUP(Medical_Examinations[[#This Row],[Customer ID]],Medical_Examinations[#All],8,FALSE)</f>
        <v>No</v>
      </c>
      <c r="S452">
        <f>VLOOKUP(Medical_Examinations[[#This Row],[Customer ID]],Medical_Examinations[#All],9,FALSE)</f>
        <v>0</v>
      </c>
      <c r="T452" t="str">
        <f>VLOOKUP(Medical_Examinations[[#This Row],[Customer ID]],'Medical Examinations'!A451:J2786,10,FALSE)</f>
        <v>Yes</v>
      </c>
    </row>
    <row r="453" spans="1:20" x14ac:dyDescent="0.3">
      <c r="A453" t="s">
        <v>4207</v>
      </c>
      <c r="B453" t="s">
        <v>6553</v>
      </c>
      <c r="C453" t="s">
        <v>6</v>
      </c>
      <c r="D453" t="s">
        <v>828</v>
      </c>
      <c r="E453" t="s">
        <v>105</v>
      </c>
      <c r="F453" s="3" t="str">
        <f>VLOOKUP(Hospitalisation_Details[[#This Row],[Customer ID]],Hospitalisation_Details[#All],6,FALSE)</f>
        <v>21-08-94</v>
      </c>
      <c r="G453">
        <f>VLOOKUP(Hospitalisation_Details[[#This Row],[Customer ID]],Hospitalisation_Details[#All],8,FALSE)</f>
        <v>28</v>
      </c>
      <c r="H453" t="str">
        <f>VLOOKUP(Hospitalisation_Details[[#This Row],[Customer ID]],Hospitalisation_Details[#All],12,FALSE)</f>
        <v>R1012</v>
      </c>
      <c r="I453" t="str">
        <f>VLOOKUP(Hospitalisation_Details[[#This Row],[Customer ID]],Hospitalisation_Details[#All],12,FALSE)</f>
        <v>R1012</v>
      </c>
      <c r="J453" t="str">
        <f>VLOOKUP(Hospitalisation_Details[[#This Row],[Customer ID]],Hospitalisation_Details[#All],11,FALSE)</f>
        <v>Tier - 3</v>
      </c>
      <c r="K453">
        <f>VLOOKUP(Hospitalisation_Details[[#This Row],[Customer ID]],Hospitalisation_Details[#All],9,FALSE)</f>
        <v>4133.6400000000003</v>
      </c>
      <c r="L453">
        <f>VLOOKUP(Medical_Examinations[[#This Row],[Customer ID]],Medical_Examinations[#All],2,FALSE)</f>
        <v>23.21</v>
      </c>
      <c r="M453" t="str">
        <f>VLOOKUP(Medical_Examinations[[#This Row],[Customer ID]],Medical_Examinations[#All],3,FALSE)</f>
        <v>Normal Weight</v>
      </c>
      <c r="N453">
        <f>VLOOKUP(Medical_Examinations[[#This Row],[Customer ID]],Medical_Examinations[#All],4,FALSE)</f>
        <v>6.76</v>
      </c>
      <c r="O453" t="str">
        <f>VLOOKUP(Medical_Examinations[[#This Row],[Customer ID]],Medical_Examinations[#All],5,FALSE)</f>
        <v>Diabetes</v>
      </c>
      <c r="P453" t="str">
        <f>VLOOKUP(Medical_Examinations[[#This Row],[Customer ID]],Medical_Examinations[#All],6,FALSE)</f>
        <v>No</v>
      </c>
      <c r="Q453" t="str">
        <f>VLOOKUP(Medical_Examinations[[#This Row],[Customer ID]],Medical_Examinations[#All],7,FALSE)</f>
        <v>No</v>
      </c>
      <c r="R453" t="str">
        <f>VLOOKUP(Medical_Examinations[[#This Row],[Customer ID]],Medical_Examinations[#All],8,FALSE)</f>
        <v>No</v>
      </c>
      <c r="S453">
        <f>VLOOKUP(Medical_Examinations[[#This Row],[Customer ID]],Medical_Examinations[#All],9,FALSE)</f>
        <v>0</v>
      </c>
      <c r="T453" t="str">
        <f>VLOOKUP(Medical_Examinations[[#This Row],[Customer ID]],'Medical Examinations'!A452:J2787,10,FALSE)</f>
        <v>Yes</v>
      </c>
    </row>
    <row r="454" spans="1:20" x14ac:dyDescent="0.3">
      <c r="A454" t="s">
        <v>4208</v>
      </c>
      <c r="B454" t="s">
        <v>6554</v>
      </c>
      <c r="C454" t="s">
        <v>3</v>
      </c>
      <c r="D454" t="s">
        <v>829</v>
      </c>
      <c r="E454" t="s">
        <v>830</v>
      </c>
      <c r="F454" s="3" t="str">
        <f>VLOOKUP(Hospitalisation_Details[[#This Row],[Customer ID]],Hospitalisation_Details[#All],6,FALSE)</f>
        <v>06-08-91</v>
      </c>
      <c r="G454">
        <f>VLOOKUP(Hospitalisation_Details[[#This Row],[Customer ID]],Hospitalisation_Details[#All],8,FALSE)</f>
        <v>31</v>
      </c>
      <c r="H454" t="str">
        <f>VLOOKUP(Hospitalisation_Details[[#This Row],[Customer ID]],Hospitalisation_Details[#All],12,FALSE)</f>
        <v>R1012</v>
      </c>
      <c r="I454" t="str">
        <f>VLOOKUP(Hospitalisation_Details[[#This Row],[Customer ID]],Hospitalisation_Details[#All],12,FALSE)</f>
        <v>R1012</v>
      </c>
      <c r="J454" t="str">
        <f>VLOOKUP(Hospitalisation_Details[[#This Row],[Customer ID]],Hospitalisation_Details[#All],11,FALSE)</f>
        <v>Tier - 1</v>
      </c>
      <c r="K454">
        <f>VLOOKUP(Hospitalisation_Details[[#This Row],[Customer ID]],Hospitalisation_Details[#All],9,FALSE)</f>
        <v>4134.08</v>
      </c>
      <c r="L454">
        <f>VLOOKUP(Medical_Examinations[[#This Row],[Customer ID]],Medical_Examinations[#All],2,FALSE)</f>
        <v>23.98</v>
      </c>
      <c r="M454" t="str">
        <f>VLOOKUP(Medical_Examinations[[#This Row],[Customer ID]],Medical_Examinations[#All],3,FALSE)</f>
        <v>Normal Weight</v>
      </c>
      <c r="N454">
        <f>VLOOKUP(Medical_Examinations[[#This Row],[Customer ID]],Medical_Examinations[#All],4,FALSE)</f>
        <v>10.67</v>
      </c>
      <c r="O454" t="str">
        <f>VLOOKUP(Medical_Examinations[[#This Row],[Customer ID]],Medical_Examinations[#All],5,FALSE)</f>
        <v>Diabetes</v>
      </c>
      <c r="P454" t="str">
        <f>VLOOKUP(Medical_Examinations[[#This Row],[Customer ID]],Medical_Examinations[#All],6,FALSE)</f>
        <v>No</v>
      </c>
      <c r="Q454" t="str">
        <f>VLOOKUP(Medical_Examinations[[#This Row],[Customer ID]],Medical_Examinations[#All],7,FALSE)</f>
        <v>No</v>
      </c>
      <c r="R454" t="str">
        <f>VLOOKUP(Medical_Examinations[[#This Row],[Customer ID]],Medical_Examinations[#All],8,FALSE)</f>
        <v>No</v>
      </c>
      <c r="S454">
        <f>VLOOKUP(Medical_Examinations[[#This Row],[Customer ID]],Medical_Examinations[#All],9,FALSE)</f>
        <v>0</v>
      </c>
      <c r="T454" t="str">
        <f>VLOOKUP(Medical_Examinations[[#This Row],[Customer ID]],'Medical Examinations'!A453:J2788,10,FALSE)</f>
        <v>No</v>
      </c>
    </row>
    <row r="455" spans="1:20" x14ac:dyDescent="0.3">
      <c r="A455" t="s">
        <v>4209</v>
      </c>
      <c r="B455" t="s">
        <v>6555</v>
      </c>
      <c r="C455" t="s">
        <v>6</v>
      </c>
      <c r="D455" t="s">
        <v>259</v>
      </c>
      <c r="E455" t="s">
        <v>831</v>
      </c>
      <c r="F455" s="3" t="str">
        <f>VLOOKUP(Hospitalisation_Details[[#This Row],[Customer ID]],Hospitalisation_Details[#All],6,FALSE)</f>
        <v>18-06-92</v>
      </c>
      <c r="G455">
        <f>VLOOKUP(Hospitalisation_Details[[#This Row],[Customer ID]],Hospitalisation_Details[#All],8,FALSE)</f>
        <v>30</v>
      </c>
      <c r="H455" t="str">
        <f>VLOOKUP(Hospitalisation_Details[[#This Row],[Customer ID]],Hospitalisation_Details[#All],12,FALSE)</f>
        <v>R1024</v>
      </c>
      <c r="I455" t="str">
        <f>VLOOKUP(Hospitalisation_Details[[#This Row],[Customer ID]],Hospitalisation_Details[#All],12,FALSE)</f>
        <v>R1024</v>
      </c>
      <c r="J455" t="str">
        <f>VLOOKUP(Hospitalisation_Details[[#This Row],[Customer ID]],Hospitalisation_Details[#All],11,FALSE)</f>
        <v>Tier - 3</v>
      </c>
      <c r="K455">
        <f>VLOOKUP(Hospitalisation_Details[[#This Row],[Customer ID]],Hospitalisation_Details[#All],9,FALSE)</f>
        <v>4137.5200000000004</v>
      </c>
      <c r="L455">
        <f>VLOOKUP(Medical_Examinations[[#This Row],[Customer ID]],Medical_Examinations[#All],2,FALSE)</f>
        <v>30</v>
      </c>
      <c r="M455" t="str">
        <f>VLOOKUP(Medical_Examinations[[#This Row],[Customer ID]],Medical_Examinations[#All],3,FALSE)</f>
        <v>Obesity</v>
      </c>
      <c r="N455">
        <f>VLOOKUP(Medical_Examinations[[#This Row],[Customer ID]],Medical_Examinations[#All],4,FALSE)</f>
        <v>6.21</v>
      </c>
      <c r="O455" t="str">
        <f>VLOOKUP(Medical_Examinations[[#This Row],[Customer ID]],Medical_Examinations[#All],5,FALSE)</f>
        <v>Prediabetes</v>
      </c>
      <c r="P455" t="str">
        <f>VLOOKUP(Medical_Examinations[[#This Row],[Customer ID]],Medical_Examinations[#All],6,FALSE)</f>
        <v>No</v>
      </c>
      <c r="Q455" t="str">
        <f>VLOOKUP(Medical_Examinations[[#This Row],[Customer ID]],Medical_Examinations[#All],7,FALSE)</f>
        <v>No</v>
      </c>
      <c r="R455" t="str">
        <f>VLOOKUP(Medical_Examinations[[#This Row],[Customer ID]],Medical_Examinations[#All],8,FALSE)</f>
        <v>No</v>
      </c>
      <c r="S455">
        <f>VLOOKUP(Medical_Examinations[[#This Row],[Customer ID]],Medical_Examinations[#All],9,FALSE)</f>
        <v>0</v>
      </c>
      <c r="T455" t="str">
        <f>VLOOKUP(Medical_Examinations[[#This Row],[Customer ID]],'Medical Examinations'!A454:J2789,10,FALSE)</f>
        <v>Yes</v>
      </c>
    </row>
    <row r="456" spans="1:20" x14ac:dyDescent="0.3">
      <c r="A456" t="s">
        <v>4210</v>
      </c>
      <c r="B456" t="s">
        <v>6556</v>
      </c>
      <c r="C456" t="s">
        <v>6</v>
      </c>
      <c r="D456" t="s">
        <v>17</v>
      </c>
      <c r="E456" t="s">
        <v>832</v>
      </c>
      <c r="F456" s="3" t="str">
        <f>VLOOKUP(Hospitalisation_Details[[#This Row],[Customer ID]],Hospitalisation_Details[#All],6,FALSE)</f>
        <v>28-06-92</v>
      </c>
      <c r="G456">
        <f>VLOOKUP(Hospitalisation_Details[[#This Row],[Customer ID]],Hospitalisation_Details[#All],8,FALSE)</f>
        <v>30</v>
      </c>
      <c r="H456" t="str">
        <f>VLOOKUP(Hospitalisation_Details[[#This Row],[Customer ID]],Hospitalisation_Details[#All],12,FALSE)</f>
        <v>R1011</v>
      </c>
      <c r="I456" t="str">
        <f>VLOOKUP(Hospitalisation_Details[[#This Row],[Customer ID]],Hospitalisation_Details[#All],12,FALSE)</f>
        <v>R1011</v>
      </c>
      <c r="J456" t="str">
        <f>VLOOKUP(Hospitalisation_Details[[#This Row],[Customer ID]],Hospitalisation_Details[#All],11,FALSE)</f>
        <v>Tier - 1</v>
      </c>
      <c r="K456">
        <f>VLOOKUP(Hospitalisation_Details[[#This Row],[Customer ID]],Hospitalisation_Details[#All],9,FALSE)</f>
        <v>4149.74</v>
      </c>
      <c r="L456">
        <f>VLOOKUP(Medical_Examinations[[#This Row],[Customer ID]],Medical_Examinations[#All],2,FALSE)</f>
        <v>17.350000000000001</v>
      </c>
      <c r="M456" t="str">
        <f>VLOOKUP(Medical_Examinations[[#This Row],[Customer ID]],Medical_Examinations[#All],3,FALSE)</f>
        <v>Underweight</v>
      </c>
      <c r="N456">
        <f>VLOOKUP(Medical_Examinations[[#This Row],[Customer ID]],Medical_Examinations[#All],4,FALSE)</f>
        <v>5.03</v>
      </c>
      <c r="O456" t="str">
        <f>VLOOKUP(Medical_Examinations[[#This Row],[Customer ID]],Medical_Examinations[#All],5,FALSE)</f>
        <v>Normal</v>
      </c>
      <c r="P456" t="str">
        <f>VLOOKUP(Medical_Examinations[[#This Row],[Customer ID]],Medical_Examinations[#All],6,FALSE)</f>
        <v>Yes</v>
      </c>
      <c r="Q456" t="str">
        <f>VLOOKUP(Medical_Examinations[[#This Row],[Customer ID]],Medical_Examinations[#All],7,FALSE)</f>
        <v>No</v>
      </c>
      <c r="R456" t="str">
        <f>VLOOKUP(Medical_Examinations[[#This Row],[Customer ID]],Medical_Examinations[#All],8,FALSE)</f>
        <v>No</v>
      </c>
      <c r="S456">
        <f>VLOOKUP(Medical_Examinations[[#This Row],[Customer ID]],Medical_Examinations[#All],9,FALSE)</f>
        <v>0</v>
      </c>
      <c r="T456" t="str">
        <f>VLOOKUP(Medical_Examinations[[#This Row],[Customer ID]],'Medical Examinations'!A455:J2790,10,FALSE)</f>
        <v>Yes</v>
      </c>
    </row>
    <row r="457" spans="1:20" x14ac:dyDescent="0.3">
      <c r="A457" t="s">
        <v>4211</v>
      </c>
      <c r="B457" t="s">
        <v>6557</v>
      </c>
      <c r="C457" t="s">
        <v>6</v>
      </c>
      <c r="D457" t="s">
        <v>833</v>
      </c>
      <c r="E457" t="s">
        <v>834</v>
      </c>
      <c r="F457" s="3" t="str">
        <f>VLOOKUP(Hospitalisation_Details[[#This Row],[Customer ID]],Hospitalisation_Details[#All],6,FALSE)</f>
        <v>04-08-92</v>
      </c>
      <c r="G457">
        <f>VLOOKUP(Hospitalisation_Details[[#This Row],[Customer ID]],Hospitalisation_Details[#All],8,FALSE)</f>
        <v>30</v>
      </c>
      <c r="H457" t="str">
        <f>VLOOKUP(Hospitalisation_Details[[#This Row],[Customer ID]],Hospitalisation_Details[#All],12,FALSE)</f>
        <v>R1013</v>
      </c>
      <c r="I457" t="str">
        <f>VLOOKUP(Hospitalisation_Details[[#This Row],[Customer ID]],Hospitalisation_Details[#All],12,FALSE)</f>
        <v>R1013</v>
      </c>
      <c r="J457" t="str">
        <f>VLOOKUP(Hospitalisation_Details[[#This Row],[Customer ID]],Hospitalisation_Details[#All],11,FALSE)</f>
        <v>Tier - 2</v>
      </c>
      <c r="K457">
        <f>VLOOKUP(Hospitalisation_Details[[#This Row],[Customer ID]],Hospitalisation_Details[#All],9,FALSE)</f>
        <v>4151.03</v>
      </c>
      <c r="L457">
        <f>VLOOKUP(Medical_Examinations[[#This Row],[Customer ID]],Medical_Examinations[#All],2,FALSE)</f>
        <v>22.704999999999998</v>
      </c>
      <c r="M457" t="str">
        <f>VLOOKUP(Medical_Examinations[[#This Row],[Customer ID]],Medical_Examinations[#All],3,FALSE)</f>
        <v>Normal Weight</v>
      </c>
      <c r="N457">
        <f>VLOOKUP(Medical_Examinations[[#This Row],[Customer ID]],Medical_Examinations[#All],4,FALSE)</f>
        <v>5.27</v>
      </c>
      <c r="O457" t="str">
        <f>VLOOKUP(Medical_Examinations[[#This Row],[Customer ID]],Medical_Examinations[#All],5,FALSE)</f>
        <v>Normal</v>
      </c>
      <c r="P457" t="str">
        <f>VLOOKUP(Medical_Examinations[[#This Row],[Customer ID]],Medical_Examinations[#All],6,FALSE)</f>
        <v>No</v>
      </c>
      <c r="Q457" t="str">
        <f>VLOOKUP(Medical_Examinations[[#This Row],[Customer ID]],Medical_Examinations[#All],7,FALSE)</f>
        <v>No</v>
      </c>
      <c r="R457" t="str">
        <f>VLOOKUP(Medical_Examinations[[#This Row],[Customer ID]],Medical_Examinations[#All],8,FALSE)</f>
        <v>No</v>
      </c>
      <c r="S457">
        <f>VLOOKUP(Medical_Examinations[[#This Row],[Customer ID]],Medical_Examinations[#All],9,FALSE)</f>
        <v>0</v>
      </c>
      <c r="T457" t="str">
        <f>VLOOKUP(Medical_Examinations[[#This Row],[Customer ID]],'Medical Examinations'!A456:J2791,10,FALSE)</f>
        <v>No</v>
      </c>
    </row>
    <row r="458" spans="1:20" x14ac:dyDescent="0.3">
      <c r="A458" t="s">
        <v>4212</v>
      </c>
      <c r="B458" t="s">
        <v>6558</v>
      </c>
      <c r="C458" t="s">
        <v>6</v>
      </c>
      <c r="D458" t="s">
        <v>543</v>
      </c>
      <c r="E458" t="s">
        <v>835</v>
      </c>
      <c r="F458" s="3" t="str">
        <f>VLOOKUP(Hospitalisation_Details[[#This Row],[Customer ID]],Hospitalisation_Details[#All],6,FALSE)</f>
        <v>26-11-98</v>
      </c>
      <c r="G458">
        <f>VLOOKUP(Hospitalisation_Details[[#This Row],[Customer ID]],Hospitalisation_Details[#All],8,FALSE)</f>
        <v>24</v>
      </c>
      <c r="H458" t="str">
        <f>VLOOKUP(Hospitalisation_Details[[#This Row],[Customer ID]],Hospitalisation_Details[#All],12,FALSE)</f>
        <v>R1012</v>
      </c>
      <c r="I458" t="str">
        <f>VLOOKUP(Hospitalisation_Details[[#This Row],[Customer ID]],Hospitalisation_Details[#All],12,FALSE)</f>
        <v>R1012</v>
      </c>
      <c r="J458" t="str">
        <f>VLOOKUP(Hospitalisation_Details[[#This Row],[Customer ID]],Hospitalisation_Details[#All],11,FALSE)</f>
        <v>Tier - 1</v>
      </c>
      <c r="K458">
        <f>VLOOKUP(Hospitalisation_Details[[#This Row],[Customer ID]],Hospitalisation_Details[#All],9,FALSE)</f>
        <v>4154.97</v>
      </c>
      <c r="L458">
        <f>VLOOKUP(Medical_Examinations[[#This Row],[Customer ID]],Medical_Examinations[#All],2,FALSE)</f>
        <v>25.41</v>
      </c>
      <c r="M458" t="str">
        <f>VLOOKUP(Medical_Examinations[[#This Row],[Customer ID]],Medical_Examinations[#All],3,FALSE)</f>
        <v>Overweight</v>
      </c>
      <c r="N458">
        <f>VLOOKUP(Medical_Examinations[[#This Row],[Customer ID]],Medical_Examinations[#All],4,FALSE)</f>
        <v>10.53</v>
      </c>
      <c r="O458" t="str">
        <f>VLOOKUP(Medical_Examinations[[#This Row],[Customer ID]],Medical_Examinations[#All],5,FALSE)</f>
        <v>Diabetes</v>
      </c>
      <c r="P458" t="str">
        <f>VLOOKUP(Medical_Examinations[[#This Row],[Customer ID]],Medical_Examinations[#All],6,FALSE)</f>
        <v>Yes</v>
      </c>
      <c r="Q458" t="str">
        <f>VLOOKUP(Medical_Examinations[[#This Row],[Customer ID]],Medical_Examinations[#All],7,FALSE)</f>
        <v>No</v>
      </c>
      <c r="R458" t="str">
        <f>VLOOKUP(Medical_Examinations[[#This Row],[Customer ID]],Medical_Examinations[#All],8,FALSE)</f>
        <v>No</v>
      </c>
      <c r="S458">
        <f>VLOOKUP(Medical_Examinations[[#This Row],[Customer ID]],Medical_Examinations[#All],9,FALSE)</f>
        <v>1</v>
      </c>
      <c r="T458" t="str">
        <f>VLOOKUP(Medical_Examinations[[#This Row],[Customer ID]],'Medical Examinations'!A457:J2792,10,FALSE)</f>
        <v>Yes</v>
      </c>
    </row>
    <row r="459" spans="1:20" x14ac:dyDescent="0.3">
      <c r="A459" t="s">
        <v>4213</v>
      </c>
      <c r="B459" t="s">
        <v>6559</v>
      </c>
      <c r="C459" t="s">
        <v>6</v>
      </c>
      <c r="D459" t="s">
        <v>836</v>
      </c>
      <c r="E459" t="s">
        <v>837</v>
      </c>
      <c r="F459" s="3" t="str">
        <f>VLOOKUP(Hospitalisation_Details[[#This Row],[Customer ID]],Hospitalisation_Details[#All],6,FALSE)</f>
        <v>16-09-84</v>
      </c>
      <c r="G459">
        <f>VLOOKUP(Hospitalisation_Details[[#This Row],[Customer ID]],Hospitalisation_Details[#All],8,FALSE)</f>
        <v>38</v>
      </c>
      <c r="H459" t="str">
        <f>VLOOKUP(Hospitalisation_Details[[#This Row],[Customer ID]],Hospitalisation_Details[#All],12,FALSE)</f>
        <v>R1012</v>
      </c>
      <c r="I459" t="str">
        <f>VLOOKUP(Hospitalisation_Details[[#This Row],[Customer ID]],Hospitalisation_Details[#All],12,FALSE)</f>
        <v>R1012</v>
      </c>
      <c r="J459" t="str">
        <f>VLOOKUP(Hospitalisation_Details[[#This Row],[Customer ID]],Hospitalisation_Details[#All],11,FALSE)</f>
        <v>Tier - 2</v>
      </c>
      <c r="K459">
        <f>VLOOKUP(Hospitalisation_Details[[#This Row],[Customer ID]],Hospitalisation_Details[#All],9,FALSE)</f>
        <v>4163.21</v>
      </c>
      <c r="L459">
        <f>VLOOKUP(Medical_Examinations[[#This Row],[Customer ID]],Medical_Examinations[#All],2,FALSE)</f>
        <v>18.23</v>
      </c>
      <c r="M459" t="str">
        <f>VLOOKUP(Medical_Examinations[[#This Row],[Customer ID]],Medical_Examinations[#All],3,FALSE)</f>
        <v>Underweight</v>
      </c>
      <c r="N459">
        <f>VLOOKUP(Medical_Examinations[[#This Row],[Customer ID]],Medical_Examinations[#All],4,FALSE)</f>
        <v>5.78</v>
      </c>
      <c r="O459" t="str">
        <f>VLOOKUP(Medical_Examinations[[#This Row],[Customer ID]],Medical_Examinations[#All],5,FALSE)</f>
        <v>Prediabetes</v>
      </c>
      <c r="P459" t="str">
        <f>VLOOKUP(Medical_Examinations[[#This Row],[Customer ID]],Medical_Examinations[#All],6,FALSE)</f>
        <v>No</v>
      </c>
      <c r="Q459" t="str">
        <f>VLOOKUP(Medical_Examinations[[#This Row],[Customer ID]],Medical_Examinations[#All],7,FALSE)</f>
        <v>No</v>
      </c>
      <c r="R459" t="str">
        <f>VLOOKUP(Medical_Examinations[[#This Row],[Customer ID]],Medical_Examinations[#All],8,FALSE)</f>
        <v>Yes</v>
      </c>
      <c r="S459">
        <f>VLOOKUP(Medical_Examinations[[#This Row],[Customer ID]],Medical_Examinations[#All],9,FALSE)</f>
        <v>1</v>
      </c>
      <c r="T459" t="str">
        <f>VLOOKUP(Medical_Examinations[[#This Row],[Customer ID]],'Medical Examinations'!A458:J2793,10,FALSE)</f>
        <v>Yes</v>
      </c>
    </row>
    <row r="460" spans="1:20" x14ac:dyDescent="0.3">
      <c r="A460" t="s">
        <v>4214</v>
      </c>
      <c r="B460" t="s">
        <v>6560</v>
      </c>
      <c r="C460" t="s">
        <v>3</v>
      </c>
      <c r="D460" t="s">
        <v>838</v>
      </c>
      <c r="E460" t="s">
        <v>839</v>
      </c>
      <c r="F460" s="3" t="str">
        <f>VLOOKUP(Hospitalisation_Details[[#This Row],[Customer ID]],Hospitalisation_Details[#All],6,FALSE)</f>
        <v>25-06-89</v>
      </c>
      <c r="G460">
        <f>VLOOKUP(Hospitalisation_Details[[#This Row],[Customer ID]],Hospitalisation_Details[#All],8,FALSE)</f>
        <v>33</v>
      </c>
      <c r="H460" t="str">
        <f>VLOOKUP(Hospitalisation_Details[[#This Row],[Customer ID]],Hospitalisation_Details[#All],12,FALSE)</f>
        <v>R1013</v>
      </c>
      <c r="I460" t="str">
        <f>VLOOKUP(Hospitalisation_Details[[#This Row],[Customer ID]],Hospitalisation_Details[#All],12,FALSE)</f>
        <v>R1013</v>
      </c>
      <c r="J460" t="str">
        <f>VLOOKUP(Hospitalisation_Details[[#This Row],[Customer ID]],Hospitalisation_Details[#All],11,FALSE)</f>
        <v>Tier - 3</v>
      </c>
      <c r="K460">
        <f>VLOOKUP(Hospitalisation_Details[[#This Row],[Customer ID]],Hospitalisation_Details[#All],9,FALSE)</f>
        <v>4185.1000000000004</v>
      </c>
      <c r="L460">
        <f>VLOOKUP(Medical_Examinations[[#This Row],[Customer ID]],Medical_Examinations[#All],2,FALSE)</f>
        <v>24.7</v>
      </c>
      <c r="M460" t="str">
        <f>VLOOKUP(Medical_Examinations[[#This Row],[Customer ID]],Medical_Examinations[#All],3,FALSE)</f>
        <v>Normal Weight</v>
      </c>
      <c r="N460">
        <f>VLOOKUP(Medical_Examinations[[#This Row],[Customer ID]],Medical_Examinations[#All],4,FALSE)</f>
        <v>4.3600000000000003</v>
      </c>
      <c r="O460" t="str">
        <f>VLOOKUP(Medical_Examinations[[#This Row],[Customer ID]],Medical_Examinations[#All],5,FALSE)</f>
        <v>Normal</v>
      </c>
      <c r="P460" t="str">
        <f>VLOOKUP(Medical_Examinations[[#This Row],[Customer ID]],Medical_Examinations[#All],6,FALSE)</f>
        <v>No</v>
      </c>
      <c r="Q460" t="str">
        <f>VLOOKUP(Medical_Examinations[[#This Row],[Customer ID]],Medical_Examinations[#All],7,FALSE)</f>
        <v>No</v>
      </c>
      <c r="R460" t="str">
        <f>VLOOKUP(Medical_Examinations[[#This Row],[Customer ID]],Medical_Examinations[#All],8,FALSE)</f>
        <v>Yes</v>
      </c>
      <c r="S460">
        <f>VLOOKUP(Medical_Examinations[[#This Row],[Customer ID]],Medical_Examinations[#All],9,FALSE)</f>
        <v>1</v>
      </c>
      <c r="T460" t="str">
        <f>VLOOKUP(Medical_Examinations[[#This Row],[Customer ID]],'Medical Examinations'!A459:J2794,10,FALSE)</f>
        <v>Yes</v>
      </c>
    </row>
    <row r="461" spans="1:20" x14ac:dyDescent="0.3">
      <c r="A461" t="s">
        <v>4215</v>
      </c>
      <c r="B461" t="s">
        <v>6561</v>
      </c>
      <c r="C461" t="s">
        <v>6</v>
      </c>
      <c r="D461" t="s">
        <v>840</v>
      </c>
      <c r="E461" t="s">
        <v>129</v>
      </c>
      <c r="F461" s="3" t="str">
        <f>VLOOKUP(Hospitalisation_Details[[#This Row],[Customer ID]],Hospitalisation_Details[#All],6,FALSE)</f>
        <v>03-10-95</v>
      </c>
      <c r="G461">
        <f>VLOOKUP(Hospitalisation_Details[[#This Row],[Customer ID]],Hospitalisation_Details[#All],8,FALSE)</f>
        <v>27</v>
      </c>
      <c r="H461" t="str">
        <f>VLOOKUP(Hospitalisation_Details[[#This Row],[Customer ID]],Hospitalisation_Details[#All],12,FALSE)</f>
        <v>R1025</v>
      </c>
      <c r="I461" t="str">
        <f>VLOOKUP(Hospitalisation_Details[[#This Row],[Customer ID]],Hospitalisation_Details[#All],12,FALSE)</f>
        <v>R1025</v>
      </c>
      <c r="J461" t="str">
        <f>VLOOKUP(Hospitalisation_Details[[#This Row],[Customer ID]],Hospitalisation_Details[#All],11,FALSE)</f>
        <v>Tier - 2</v>
      </c>
      <c r="K461">
        <f>VLOOKUP(Hospitalisation_Details[[#This Row],[Customer ID]],Hospitalisation_Details[#All],9,FALSE)</f>
        <v>4188.7299999999996</v>
      </c>
      <c r="L461">
        <f>VLOOKUP(Medical_Examinations[[#This Row],[Customer ID]],Medical_Examinations[#All],2,FALSE)</f>
        <v>37.4</v>
      </c>
      <c r="M461" t="str">
        <f>VLOOKUP(Medical_Examinations[[#This Row],[Customer ID]],Medical_Examinations[#All],3,FALSE)</f>
        <v>Obesity</v>
      </c>
      <c r="N461">
        <f>VLOOKUP(Medical_Examinations[[#This Row],[Customer ID]],Medical_Examinations[#All],4,FALSE)</f>
        <v>9.7200000000000006</v>
      </c>
      <c r="O461" t="str">
        <f>VLOOKUP(Medical_Examinations[[#This Row],[Customer ID]],Medical_Examinations[#All],5,FALSE)</f>
        <v>Diabetes</v>
      </c>
      <c r="P461" t="str">
        <f>VLOOKUP(Medical_Examinations[[#This Row],[Customer ID]],Medical_Examinations[#All],6,FALSE)</f>
        <v>Yes</v>
      </c>
      <c r="Q461" t="str">
        <f>VLOOKUP(Medical_Examinations[[#This Row],[Customer ID]],Medical_Examinations[#All],7,FALSE)</f>
        <v>No</v>
      </c>
      <c r="R461" t="str">
        <f>VLOOKUP(Medical_Examinations[[#This Row],[Customer ID]],Medical_Examinations[#All],8,FALSE)</f>
        <v>Yes</v>
      </c>
      <c r="S461">
        <f>VLOOKUP(Medical_Examinations[[#This Row],[Customer ID]],Medical_Examinations[#All],9,FALSE)</f>
        <v>1</v>
      </c>
      <c r="T461" t="str">
        <f>VLOOKUP(Medical_Examinations[[#This Row],[Customer ID]],'Medical Examinations'!A460:J2795,10,FALSE)</f>
        <v>No</v>
      </c>
    </row>
    <row r="462" spans="1:20" x14ac:dyDescent="0.3">
      <c r="A462" t="s">
        <v>4216</v>
      </c>
      <c r="B462" t="s">
        <v>6562</v>
      </c>
      <c r="C462" t="s">
        <v>3</v>
      </c>
      <c r="D462" t="s">
        <v>841</v>
      </c>
      <c r="E462" t="s">
        <v>555</v>
      </c>
      <c r="F462" s="3" t="str">
        <f>VLOOKUP(Hospitalisation_Details[[#This Row],[Customer ID]],Hospitalisation_Details[#All],6,FALSE)</f>
        <v>06-09-97</v>
      </c>
      <c r="G462">
        <f>VLOOKUP(Hospitalisation_Details[[#This Row],[Customer ID]],Hospitalisation_Details[#All],8,FALSE)</f>
        <v>25</v>
      </c>
      <c r="H462" t="str">
        <f>VLOOKUP(Hospitalisation_Details[[#This Row],[Customer ID]],Hospitalisation_Details[#All],12,FALSE)</f>
        <v>R1012</v>
      </c>
      <c r="I462" t="str">
        <f>VLOOKUP(Hospitalisation_Details[[#This Row],[Customer ID]],Hospitalisation_Details[#All],12,FALSE)</f>
        <v>R1012</v>
      </c>
      <c r="J462" t="str">
        <f>VLOOKUP(Hospitalisation_Details[[#This Row],[Customer ID]],Hospitalisation_Details[#All],11,FALSE)</f>
        <v>Tier - 2</v>
      </c>
      <c r="K462">
        <f>VLOOKUP(Hospitalisation_Details[[#This Row],[Customer ID]],Hospitalisation_Details[#All],9,FALSE)</f>
        <v>4189.1099999999997</v>
      </c>
      <c r="L462">
        <f>VLOOKUP(Medical_Examinations[[#This Row],[Customer ID]],Medical_Examinations[#All],2,FALSE)</f>
        <v>26.885000000000002</v>
      </c>
      <c r="M462" t="str">
        <f>VLOOKUP(Medical_Examinations[[#This Row],[Customer ID]],Medical_Examinations[#All],3,FALSE)</f>
        <v>Overweight</v>
      </c>
      <c r="N462">
        <f>VLOOKUP(Medical_Examinations[[#This Row],[Customer ID]],Medical_Examinations[#All],4,FALSE)</f>
        <v>5.18</v>
      </c>
      <c r="O462" t="str">
        <f>VLOOKUP(Medical_Examinations[[#This Row],[Customer ID]],Medical_Examinations[#All],5,FALSE)</f>
        <v>Normal</v>
      </c>
      <c r="P462" t="str">
        <f>VLOOKUP(Medical_Examinations[[#This Row],[Customer ID]],Medical_Examinations[#All],6,FALSE)</f>
        <v>No</v>
      </c>
      <c r="Q462" t="str">
        <f>VLOOKUP(Medical_Examinations[[#This Row],[Customer ID]],Medical_Examinations[#All],7,FALSE)</f>
        <v>No</v>
      </c>
      <c r="R462" t="str">
        <f>VLOOKUP(Medical_Examinations[[#This Row],[Customer ID]],Medical_Examinations[#All],8,FALSE)</f>
        <v>Yes</v>
      </c>
      <c r="S462">
        <f>VLOOKUP(Medical_Examinations[[#This Row],[Customer ID]],Medical_Examinations[#All],9,FALSE)</f>
        <v>1</v>
      </c>
      <c r="T462" t="str">
        <f>VLOOKUP(Medical_Examinations[[#This Row],[Customer ID]],'Medical Examinations'!A461:J2796,10,FALSE)</f>
        <v>Yes</v>
      </c>
    </row>
    <row r="463" spans="1:20" x14ac:dyDescent="0.3">
      <c r="A463" t="s">
        <v>4217</v>
      </c>
      <c r="B463" t="s">
        <v>6563</v>
      </c>
      <c r="C463" t="s">
        <v>3</v>
      </c>
      <c r="D463" t="s">
        <v>115</v>
      </c>
      <c r="E463" t="s">
        <v>161</v>
      </c>
      <c r="F463" s="3" t="str">
        <f>VLOOKUP(Hospitalisation_Details[[#This Row],[Customer ID]],Hospitalisation_Details[#All],6,FALSE)</f>
        <v>14-12-98</v>
      </c>
      <c r="G463">
        <f>VLOOKUP(Hospitalisation_Details[[#This Row],[Customer ID]],Hospitalisation_Details[#All],8,FALSE)</f>
        <v>24</v>
      </c>
      <c r="H463" t="str">
        <f>VLOOKUP(Hospitalisation_Details[[#This Row],[Customer ID]],Hospitalisation_Details[#All],12,FALSE)</f>
        <v>R1011</v>
      </c>
      <c r="I463" t="str">
        <f>VLOOKUP(Hospitalisation_Details[[#This Row],[Customer ID]],Hospitalisation_Details[#All],12,FALSE)</f>
        <v>R1011</v>
      </c>
      <c r="J463" t="str">
        <f>VLOOKUP(Hospitalisation_Details[[#This Row],[Customer ID]],Hospitalisation_Details[#All],11,FALSE)</f>
        <v>Tier - 1</v>
      </c>
      <c r="K463">
        <f>VLOOKUP(Hospitalisation_Details[[#This Row],[Customer ID]],Hospitalisation_Details[#All],9,FALSE)</f>
        <v>4234.93</v>
      </c>
      <c r="L463">
        <f>VLOOKUP(Medical_Examinations[[#This Row],[Customer ID]],Medical_Examinations[#All],2,FALSE)</f>
        <v>25.27</v>
      </c>
      <c r="M463" t="str">
        <f>VLOOKUP(Medical_Examinations[[#This Row],[Customer ID]],Medical_Examinations[#All],3,FALSE)</f>
        <v>Overweight</v>
      </c>
      <c r="N463">
        <f>VLOOKUP(Medical_Examinations[[#This Row],[Customer ID]],Medical_Examinations[#All],4,FALSE)</f>
        <v>5.29</v>
      </c>
      <c r="O463" t="str">
        <f>VLOOKUP(Medical_Examinations[[#This Row],[Customer ID]],Medical_Examinations[#All],5,FALSE)</f>
        <v>Normal</v>
      </c>
      <c r="P463" t="str">
        <f>VLOOKUP(Medical_Examinations[[#This Row],[Customer ID]],Medical_Examinations[#All],6,FALSE)</f>
        <v>No</v>
      </c>
      <c r="Q463" t="str">
        <f>VLOOKUP(Medical_Examinations[[#This Row],[Customer ID]],Medical_Examinations[#All],7,FALSE)</f>
        <v>No</v>
      </c>
      <c r="R463" t="str">
        <f>VLOOKUP(Medical_Examinations[[#This Row],[Customer ID]],Medical_Examinations[#All],8,FALSE)</f>
        <v>Yes</v>
      </c>
      <c r="S463">
        <f>VLOOKUP(Medical_Examinations[[#This Row],[Customer ID]],Medical_Examinations[#All],9,FALSE)</f>
        <v>1</v>
      </c>
      <c r="T463" t="str">
        <f>VLOOKUP(Medical_Examinations[[#This Row],[Customer ID]],'Medical Examinations'!A462:J2797,10,FALSE)</f>
        <v>Yes</v>
      </c>
    </row>
    <row r="464" spans="1:20" x14ac:dyDescent="0.3">
      <c r="A464" t="s">
        <v>4218</v>
      </c>
      <c r="B464" t="s">
        <v>6564</v>
      </c>
      <c r="C464" t="s">
        <v>3</v>
      </c>
      <c r="D464" t="s">
        <v>842</v>
      </c>
      <c r="E464" t="s">
        <v>843</v>
      </c>
      <c r="F464" s="3" t="str">
        <f>VLOOKUP(Hospitalisation_Details[[#This Row],[Customer ID]],Hospitalisation_Details[#All],6,FALSE)</f>
        <v>27-06-92</v>
      </c>
      <c r="G464">
        <f>VLOOKUP(Hospitalisation_Details[[#This Row],[Customer ID]],Hospitalisation_Details[#All],8,FALSE)</f>
        <v>30</v>
      </c>
      <c r="H464" t="str">
        <f>VLOOKUP(Hospitalisation_Details[[#This Row],[Customer ID]],Hospitalisation_Details[#All],12,FALSE)</f>
        <v>R1016</v>
      </c>
      <c r="I464" t="str">
        <f>VLOOKUP(Hospitalisation_Details[[#This Row],[Customer ID]],Hospitalisation_Details[#All],12,FALSE)</f>
        <v>R1016</v>
      </c>
      <c r="J464" t="str">
        <f>VLOOKUP(Hospitalisation_Details[[#This Row],[Customer ID]],Hospitalisation_Details[#All],11,FALSE)</f>
        <v>Tier - 1</v>
      </c>
      <c r="K464">
        <f>VLOOKUP(Hospitalisation_Details[[#This Row],[Customer ID]],Hospitalisation_Details[#All],9,FALSE)</f>
        <v>4237.13</v>
      </c>
      <c r="L464">
        <f>VLOOKUP(Medical_Examinations[[#This Row],[Customer ID]],Medical_Examinations[#All],2,FALSE)</f>
        <v>23.655000000000001</v>
      </c>
      <c r="M464" t="str">
        <f>VLOOKUP(Medical_Examinations[[#This Row],[Customer ID]],Medical_Examinations[#All],3,FALSE)</f>
        <v>Normal Weight</v>
      </c>
      <c r="N464">
        <f>VLOOKUP(Medical_Examinations[[#This Row],[Customer ID]],Medical_Examinations[#All],4,FALSE)</f>
        <v>4.8600000000000003</v>
      </c>
      <c r="O464" t="str">
        <f>VLOOKUP(Medical_Examinations[[#This Row],[Customer ID]],Medical_Examinations[#All],5,FALSE)</f>
        <v>Normal</v>
      </c>
      <c r="P464" t="str">
        <f>VLOOKUP(Medical_Examinations[[#This Row],[Customer ID]],Medical_Examinations[#All],6,FALSE)</f>
        <v>Yes</v>
      </c>
      <c r="Q464" t="str">
        <f>VLOOKUP(Medical_Examinations[[#This Row],[Customer ID]],Medical_Examinations[#All],7,FALSE)</f>
        <v>No</v>
      </c>
      <c r="R464" t="str">
        <f>VLOOKUP(Medical_Examinations[[#This Row],[Customer ID]],Medical_Examinations[#All],8,FALSE)</f>
        <v>No</v>
      </c>
      <c r="S464">
        <f>VLOOKUP(Medical_Examinations[[#This Row],[Customer ID]],Medical_Examinations[#All],9,FALSE)</f>
        <v>0</v>
      </c>
      <c r="T464" t="str">
        <f>VLOOKUP(Medical_Examinations[[#This Row],[Customer ID]],'Medical Examinations'!A463:J2798,10,FALSE)</f>
        <v>Yes</v>
      </c>
    </row>
    <row r="465" spans="1:20" x14ac:dyDescent="0.3">
      <c r="A465" t="s">
        <v>4219</v>
      </c>
      <c r="B465" t="s">
        <v>6565</v>
      </c>
      <c r="C465" t="s">
        <v>6</v>
      </c>
      <c r="D465" t="s">
        <v>844</v>
      </c>
      <c r="E465" t="s">
        <v>845</v>
      </c>
      <c r="F465" s="3" t="str">
        <f>VLOOKUP(Hospitalisation_Details[[#This Row],[Customer ID]],Hospitalisation_Details[#All],6,FALSE)</f>
        <v>03-11-91</v>
      </c>
      <c r="G465">
        <f>VLOOKUP(Hospitalisation_Details[[#This Row],[Customer ID]],Hospitalisation_Details[#All],8,FALSE)</f>
        <v>31</v>
      </c>
      <c r="H465" t="str">
        <f>VLOOKUP(Hospitalisation_Details[[#This Row],[Customer ID]],Hospitalisation_Details[#All],12,FALSE)</f>
        <v>R1012</v>
      </c>
      <c r="I465" t="str">
        <f>VLOOKUP(Hospitalisation_Details[[#This Row],[Customer ID]],Hospitalisation_Details[#All],12,FALSE)</f>
        <v>R1012</v>
      </c>
      <c r="J465" t="str">
        <f>VLOOKUP(Hospitalisation_Details[[#This Row],[Customer ID]],Hospitalisation_Details[#All],11,FALSE)</f>
        <v>Tier - 2</v>
      </c>
      <c r="K465">
        <f>VLOOKUP(Hospitalisation_Details[[#This Row],[Customer ID]],Hospitalisation_Details[#All],9,FALSE)</f>
        <v>4239.8900000000003</v>
      </c>
      <c r="L465">
        <f>VLOOKUP(Medical_Examinations[[#This Row],[Customer ID]],Medical_Examinations[#All],2,FALSE)</f>
        <v>55.05</v>
      </c>
      <c r="M465" t="str">
        <f>VLOOKUP(Medical_Examinations[[#This Row],[Customer ID]],Medical_Examinations[#All],3,FALSE)</f>
        <v>Obesity</v>
      </c>
      <c r="N465">
        <f>VLOOKUP(Medical_Examinations[[#This Row],[Customer ID]],Medical_Examinations[#All],4,FALSE)</f>
        <v>7.66</v>
      </c>
      <c r="O465" t="str">
        <f>VLOOKUP(Medical_Examinations[[#This Row],[Customer ID]],Medical_Examinations[#All],5,FALSE)</f>
        <v>Diabetes</v>
      </c>
      <c r="P465" t="str">
        <f>VLOOKUP(Medical_Examinations[[#This Row],[Customer ID]],Medical_Examinations[#All],6,FALSE)</f>
        <v>No</v>
      </c>
      <c r="Q465" t="str">
        <f>VLOOKUP(Medical_Examinations[[#This Row],[Customer ID]],Medical_Examinations[#All],7,FALSE)</f>
        <v>No</v>
      </c>
      <c r="R465" t="str">
        <f>VLOOKUP(Medical_Examinations[[#This Row],[Customer ID]],Medical_Examinations[#All],8,FALSE)</f>
        <v>No</v>
      </c>
      <c r="S465">
        <f>VLOOKUP(Medical_Examinations[[#This Row],[Customer ID]],Medical_Examinations[#All],9,FALSE)</f>
        <v>0</v>
      </c>
      <c r="T465" t="str">
        <f>VLOOKUP(Medical_Examinations[[#This Row],[Customer ID]],'Medical Examinations'!A464:J2799,10,FALSE)</f>
        <v>No</v>
      </c>
    </row>
    <row r="466" spans="1:20" x14ac:dyDescent="0.3">
      <c r="A466" t="s">
        <v>4220</v>
      </c>
      <c r="B466" t="s">
        <v>6566</v>
      </c>
      <c r="C466" t="s">
        <v>3</v>
      </c>
      <c r="D466" t="s">
        <v>152</v>
      </c>
      <c r="E466" t="s">
        <v>846</v>
      </c>
      <c r="F466" s="3" t="str">
        <f>VLOOKUP(Hospitalisation_Details[[#This Row],[Customer ID]],Hospitalisation_Details[#All],6,FALSE)</f>
        <v>01-12-91</v>
      </c>
      <c r="G466">
        <f>VLOOKUP(Hospitalisation_Details[[#This Row],[Customer ID]],Hospitalisation_Details[#All],8,FALSE)</f>
        <v>31</v>
      </c>
      <c r="H466" t="str">
        <f>VLOOKUP(Hospitalisation_Details[[#This Row],[Customer ID]],Hospitalisation_Details[#All],12,FALSE)</f>
        <v>R1012</v>
      </c>
      <c r="I466" t="str">
        <f>VLOOKUP(Hospitalisation_Details[[#This Row],[Customer ID]],Hospitalisation_Details[#All],12,FALSE)</f>
        <v>R1012</v>
      </c>
      <c r="J466" t="str">
        <f>VLOOKUP(Hospitalisation_Details[[#This Row],[Customer ID]],Hospitalisation_Details[#All],11,FALSE)</f>
        <v>Tier - 1</v>
      </c>
      <c r="K466">
        <f>VLOOKUP(Hospitalisation_Details[[#This Row],[Customer ID]],Hospitalisation_Details[#All],9,FALSE)</f>
        <v>4243.59</v>
      </c>
      <c r="L466">
        <f>VLOOKUP(Medical_Examinations[[#This Row],[Customer ID]],Medical_Examinations[#All],2,FALSE)</f>
        <v>24.89</v>
      </c>
      <c r="M466" t="str">
        <f>VLOOKUP(Medical_Examinations[[#This Row],[Customer ID]],Medical_Examinations[#All],3,FALSE)</f>
        <v>Normal Weight</v>
      </c>
      <c r="N466">
        <f>VLOOKUP(Medical_Examinations[[#This Row],[Customer ID]],Medical_Examinations[#All],4,FALSE)</f>
        <v>6.1</v>
      </c>
      <c r="O466" t="str">
        <f>VLOOKUP(Medical_Examinations[[#This Row],[Customer ID]],Medical_Examinations[#All],5,FALSE)</f>
        <v>Prediabetes</v>
      </c>
      <c r="P466" t="str">
        <f>VLOOKUP(Medical_Examinations[[#This Row],[Customer ID]],Medical_Examinations[#All],6,FALSE)</f>
        <v>Yes</v>
      </c>
      <c r="Q466" t="str">
        <f>VLOOKUP(Medical_Examinations[[#This Row],[Customer ID]],Medical_Examinations[#All],7,FALSE)</f>
        <v>No</v>
      </c>
      <c r="R466" t="str">
        <f>VLOOKUP(Medical_Examinations[[#This Row],[Customer ID]],Medical_Examinations[#All],8,FALSE)</f>
        <v>Yes</v>
      </c>
      <c r="S466">
        <f>VLOOKUP(Medical_Examinations[[#This Row],[Customer ID]],Medical_Examinations[#All],9,FALSE)</f>
        <v>1</v>
      </c>
      <c r="T466" t="str">
        <f>VLOOKUP(Medical_Examinations[[#This Row],[Customer ID]],'Medical Examinations'!A465:J2800,10,FALSE)</f>
        <v>Yes</v>
      </c>
    </row>
    <row r="467" spans="1:20" x14ac:dyDescent="0.3">
      <c r="A467" t="s">
        <v>4221</v>
      </c>
      <c r="B467" t="s">
        <v>6567</v>
      </c>
      <c r="C467" t="s">
        <v>6</v>
      </c>
      <c r="D467" t="s">
        <v>847</v>
      </c>
      <c r="E467" t="s">
        <v>848</v>
      </c>
      <c r="F467" s="3" t="str">
        <f>VLOOKUP(Hospitalisation_Details[[#This Row],[Customer ID]],Hospitalisation_Details[#All],6,FALSE)</f>
        <v>16-06-82</v>
      </c>
      <c r="G467">
        <f>VLOOKUP(Hospitalisation_Details[[#This Row],[Customer ID]],Hospitalisation_Details[#All],8,FALSE)</f>
        <v>40</v>
      </c>
      <c r="H467" t="str">
        <f>VLOOKUP(Hospitalisation_Details[[#This Row],[Customer ID]],Hospitalisation_Details[#All],12,FALSE)</f>
        <v>R1013</v>
      </c>
      <c r="I467" t="str">
        <f>VLOOKUP(Hospitalisation_Details[[#This Row],[Customer ID]],Hospitalisation_Details[#All],12,FALSE)</f>
        <v>R1013</v>
      </c>
      <c r="J467" t="str">
        <f>VLOOKUP(Hospitalisation_Details[[#This Row],[Customer ID]],Hospitalisation_Details[#All],11,FALSE)</f>
        <v>Tier - 3</v>
      </c>
      <c r="K467">
        <f>VLOOKUP(Hospitalisation_Details[[#This Row],[Customer ID]],Hospitalisation_Details[#All],9,FALSE)</f>
        <v>4250.24</v>
      </c>
      <c r="L467">
        <f>VLOOKUP(Medical_Examinations[[#This Row],[Customer ID]],Medical_Examinations[#All],2,FALSE)</f>
        <v>18.715</v>
      </c>
      <c r="M467" t="str">
        <f>VLOOKUP(Medical_Examinations[[#This Row],[Customer ID]],Medical_Examinations[#All],3,FALSE)</f>
        <v>Normal Weight</v>
      </c>
      <c r="N467">
        <f>VLOOKUP(Medical_Examinations[[#This Row],[Customer ID]],Medical_Examinations[#All],4,FALSE)</f>
        <v>4.4400000000000004</v>
      </c>
      <c r="O467" t="str">
        <f>VLOOKUP(Medical_Examinations[[#This Row],[Customer ID]],Medical_Examinations[#All],5,FALSE)</f>
        <v>Normal</v>
      </c>
      <c r="P467" t="str">
        <f>VLOOKUP(Medical_Examinations[[#This Row],[Customer ID]],Medical_Examinations[#All],6,FALSE)</f>
        <v>No</v>
      </c>
      <c r="Q467" t="str">
        <f>VLOOKUP(Medical_Examinations[[#This Row],[Customer ID]],Medical_Examinations[#All],7,FALSE)</f>
        <v>No</v>
      </c>
      <c r="R467" t="str">
        <f>VLOOKUP(Medical_Examinations[[#This Row],[Customer ID]],Medical_Examinations[#All],8,FALSE)</f>
        <v>No</v>
      </c>
      <c r="S467">
        <f>VLOOKUP(Medical_Examinations[[#This Row],[Customer ID]],Medical_Examinations[#All],9,FALSE)</f>
        <v>0</v>
      </c>
      <c r="T467" t="str">
        <f>VLOOKUP(Medical_Examinations[[#This Row],[Customer ID]],'Medical Examinations'!A466:J2801,10,FALSE)</f>
        <v>No</v>
      </c>
    </row>
    <row r="468" spans="1:20" x14ac:dyDescent="0.3">
      <c r="A468" t="s">
        <v>4222</v>
      </c>
      <c r="B468" t="s">
        <v>6568</v>
      </c>
      <c r="C468" t="s">
        <v>6</v>
      </c>
      <c r="D468" t="s">
        <v>849</v>
      </c>
      <c r="E468" t="s">
        <v>135</v>
      </c>
      <c r="F468" s="3" t="str">
        <f>VLOOKUP(Hospitalisation_Details[[#This Row],[Customer ID]],Hospitalisation_Details[#All],6,FALSE)</f>
        <v>14-10-95</v>
      </c>
      <c r="G468">
        <f>VLOOKUP(Hospitalisation_Details[[#This Row],[Customer ID]],Hospitalisation_Details[#All],8,FALSE)</f>
        <v>27</v>
      </c>
      <c r="H468" t="str">
        <f>VLOOKUP(Hospitalisation_Details[[#This Row],[Customer ID]],Hospitalisation_Details[#All],12,FALSE)</f>
        <v>R1011</v>
      </c>
      <c r="I468" t="str">
        <f>VLOOKUP(Hospitalisation_Details[[#This Row],[Customer ID]],Hospitalisation_Details[#All],12,FALSE)</f>
        <v>R1011</v>
      </c>
      <c r="J468" t="str">
        <f>VLOOKUP(Hospitalisation_Details[[#This Row],[Customer ID]],Hospitalisation_Details[#All],11,FALSE)</f>
        <v>Tier - 2</v>
      </c>
      <c r="K468">
        <f>VLOOKUP(Hospitalisation_Details[[#This Row],[Customer ID]],Hospitalisation_Details[#All],9,FALSE)</f>
        <v>4260.74</v>
      </c>
      <c r="L468">
        <f>VLOOKUP(Medical_Examinations[[#This Row],[Customer ID]],Medical_Examinations[#All],2,FALSE)</f>
        <v>28.12</v>
      </c>
      <c r="M468" t="str">
        <f>VLOOKUP(Medical_Examinations[[#This Row],[Customer ID]],Medical_Examinations[#All],3,FALSE)</f>
        <v>Overweight</v>
      </c>
      <c r="N468">
        <f>VLOOKUP(Medical_Examinations[[#This Row],[Customer ID]],Medical_Examinations[#All],4,FALSE)</f>
        <v>6.15</v>
      </c>
      <c r="O468" t="str">
        <f>VLOOKUP(Medical_Examinations[[#This Row],[Customer ID]],Medical_Examinations[#All],5,FALSE)</f>
        <v>Prediabetes</v>
      </c>
      <c r="P468" t="str">
        <f>VLOOKUP(Medical_Examinations[[#This Row],[Customer ID]],Medical_Examinations[#All],6,FALSE)</f>
        <v>No</v>
      </c>
      <c r="Q468" t="str">
        <f>VLOOKUP(Medical_Examinations[[#This Row],[Customer ID]],Medical_Examinations[#All],7,FALSE)</f>
        <v>No</v>
      </c>
      <c r="R468" t="str">
        <f>VLOOKUP(Medical_Examinations[[#This Row],[Customer ID]],Medical_Examinations[#All],8,FALSE)</f>
        <v>No</v>
      </c>
      <c r="S468">
        <f>VLOOKUP(Medical_Examinations[[#This Row],[Customer ID]],Medical_Examinations[#All],9,FALSE)</f>
        <v>0</v>
      </c>
      <c r="T468" t="str">
        <f>VLOOKUP(Medical_Examinations[[#This Row],[Customer ID]],'Medical Examinations'!A467:J2802,10,FALSE)</f>
        <v>Yes</v>
      </c>
    </row>
    <row r="469" spans="1:20" x14ac:dyDescent="0.3">
      <c r="A469" t="s">
        <v>4223</v>
      </c>
      <c r="B469" t="s">
        <v>6569</v>
      </c>
      <c r="C469" t="s">
        <v>3</v>
      </c>
      <c r="D469" t="s">
        <v>850</v>
      </c>
      <c r="E469" t="s">
        <v>851</v>
      </c>
      <c r="F469" s="3" t="str">
        <f>VLOOKUP(Hospitalisation_Details[[#This Row],[Customer ID]],Hospitalisation_Details[#All],6,FALSE)</f>
        <v>20-11-83</v>
      </c>
      <c r="G469">
        <f>VLOOKUP(Hospitalisation_Details[[#This Row],[Customer ID]],Hospitalisation_Details[#All],8,FALSE)</f>
        <v>39</v>
      </c>
      <c r="H469" t="str">
        <f>VLOOKUP(Hospitalisation_Details[[#This Row],[Customer ID]],Hospitalisation_Details[#All],12,FALSE)</f>
        <v>R1012</v>
      </c>
      <c r="I469" t="str">
        <f>VLOOKUP(Hospitalisation_Details[[#This Row],[Customer ID]],Hospitalisation_Details[#All],12,FALSE)</f>
        <v>R1012</v>
      </c>
      <c r="J469" t="str">
        <f>VLOOKUP(Hospitalisation_Details[[#This Row],[Customer ID]],Hospitalisation_Details[#All],11,FALSE)</f>
        <v>Tier - 1</v>
      </c>
      <c r="K469">
        <f>VLOOKUP(Hospitalisation_Details[[#This Row],[Customer ID]],Hospitalisation_Details[#All],9,FALSE)</f>
        <v>4265.01</v>
      </c>
      <c r="L469">
        <f>VLOOKUP(Medical_Examinations[[#This Row],[Customer ID]],Medical_Examinations[#All],2,FALSE)</f>
        <v>26.6</v>
      </c>
      <c r="M469" t="str">
        <f>VLOOKUP(Medical_Examinations[[#This Row],[Customer ID]],Medical_Examinations[#All],3,FALSE)</f>
        <v>Overweight</v>
      </c>
      <c r="N469">
        <f>VLOOKUP(Medical_Examinations[[#This Row],[Customer ID]],Medical_Examinations[#All],4,FALSE)</f>
        <v>4.53</v>
      </c>
      <c r="O469" t="str">
        <f>VLOOKUP(Medical_Examinations[[#This Row],[Customer ID]],Medical_Examinations[#All],5,FALSE)</f>
        <v>Normal</v>
      </c>
      <c r="P469" t="str">
        <f>VLOOKUP(Medical_Examinations[[#This Row],[Customer ID]],Medical_Examinations[#All],6,FALSE)</f>
        <v>No</v>
      </c>
      <c r="Q469" t="str">
        <f>VLOOKUP(Medical_Examinations[[#This Row],[Customer ID]],Medical_Examinations[#All],7,FALSE)</f>
        <v>No</v>
      </c>
      <c r="R469" t="str">
        <f>VLOOKUP(Medical_Examinations[[#This Row],[Customer ID]],Medical_Examinations[#All],8,FALSE)</f>
        <v>No</v>
      </c>
      <c r="S469">
        <f>VLOOKUP(Medical_Examinations[[#This Row],[Customer ID]],Medical_Examinations[#All],9,FALSE)</f>
        <v>0</v>
      </c>
      <c r="T469" t="str">
        <f>VLOOKUP(Medical_Examinations[[#This Row],[Customer ID]],'Medical Examinations'!A468:J2803,10,FALSE)</f>
        <v>Yes</v>
      </c>
    </row>
    <row r="470" spans="1:20" x14ac:dyDescent="0.3">
      <c r="A470" t="s">
        <v>4224</v>
      </c>
      <c r="B470" t="s">
        <v>6570</v>
      </c>
      <c r="C470" t="s">
        <v>3</v>
      </c>
      <c r="D470" t="s">
        <v>852</v>
      </c>
      <c r="E470" t="s">
        <v>853</v>
      </c>
      <c r="F470" s="3" t="str">
        <f>VLOOKUP(Hospitalisation_Details[[#This Row],[Customer ID]],Hospitalisation_Details[#All],6,FALSE)</f>
        <v>18-06-92</v>
      </c>
      <c r="G470">
        <f>VLOOKUP(Hospitalisation_Details[[#This Row],[Customer ID]],Hospitalisation_Details[#All],8,FALSE)</f>
        <v>30</v>
      </c>
      <c r="H470" t="str">
        <f>VLOOKUP(Hospitalisation_Details[[#This Row],[Customer ID]],Hospitalisation_Details[#All],12,FALSE)</f>
        <v>R1013</v>
      </c>
      <c r="I470" t="str">
        <f>VLOOKUP(Hospitalisation_Details[[#This Row],[Customer ID]],Hospitalisation_Details[#All],12,FALSE)</f>
        <v>R1013</v>
      </c>
      <c r="J470" t="str">
        <f>VLOOKUP(Hospitalisation_Details[[#This Row],[Customer ID]],Hospitalisation_Details[#All],11,FALSE)</f>
        <v>Tier - 2</v>
      </c>
      <c r="K470">
        <f>VLOOKUP(Hospitalisation_Details[[#This Row],[Customer ID]],Hospitalisation_Details[#All],9,FALSE)</f>
        <v>4266.17</v>
      </c>
      <c r="L470">
        <f>VLOOKUP(Medical_Examinations[[#This Row],[Customer ID]],Medical_Examinations[#All],2,FALSE)</f>
        <v>30.114999999999998</v>
      </c>
      <c r="M470" t="str">
        <f>VLOOKUP(Medical_Examinations[[#This Row],[Customer ID]],Medical_Examinations[#All],3,FALSE)</f>
        <v>Obesity</v>
      </c>
      <c r="N470">
        <f>VLOOKUP(Medical_Examinations[[#This Row],[Customer ID]],Medical_Examinations[#All],4,FALSE)</f>
        <v>5.48</v>
      </c>
      <c r="O470" t="str">
        <f>VLOOKUP(Medical_Examinations[[#This Row],[Customer ID]],Medical_Examinations[#All],5,FALSE)</f>
        <v>Normal</v>
      </c>
      <c r="P470" t="str">
        <f>VLOOKUP(Medical_Examinations[[#This Row],[Customer ID]],Medical_Examinations[#All],6,FALSE)</f>
        <v>No</v>
      </c>
      <c r="Q470" t="str">
        <f>VLOOKUP(Medical_Examinations[[#This Row],[Customer ID]],Medical_Examinations[#All],7,FALSE)</f>
        <v>yes</v>
      </c>
      <c r="R470" t="str">
        <f>VLOOKUP(Medical_Examinations[[#This Row],[Customer ID]],Medical_Examinations[#All],8,FALSE)</f>
        <v>No</v>
      </c>
      <c r="S470">
        <f>VLOOKUP(Medical_Examinations[[#This Row],[Customer ID]],Medical_Examinations[#All],9,FALSE)</f>
        <v>1</v>
      </c>
      <c r="T470" t="str">
        <f>VLOOKUP(Medical_Examinations[[#This Row],[Customer ID]],'Medical Examinations'!A469:J2804,10,FALSE)</f>
        <v>No</v>
      </c>
    </row>
    <row r="471" spans="1:20" x14ac:dyDescent="0.3">
      <c r="A471" t="s">
        <v>4225</v>
      </c>
      <c r="B471" t="s">
        <v>6571</v>
      </c>
      <c r="C471" t="s">
        <v>6</v>
      </c>
      <c r="D471" t="s">
        <v>854</v>
      </c>
      <c r="E471" t="s">
        <v>855</v>
      </c>
      <c r="F471" s="3" t="str">
        <f>VLOOKUP(Hospitalisation_Details[[#This Row],[Customer ID]],Hospitalisation_Details[#All],6,FALSE)</f>
        <v>08-06-03</v>
      </c>
      <c r="G471">
        <f>VLOOKUP(Hospitalisation_Details[[#This Row],[Customer ID]],Hospitalisation_Details[#All],8,FALSE)</f>
        <v>20</v>
      </c>
      <c r="H471" t="str">
        <f>VLOOKUP(Hospitalisation_Details[[#This Row],[Customer ID]],Hospitalisation_Details[#All],12,FALSE)</f>
        <v>R1021</v>
      </c>
      <c r="I471" t="str">
        <f>VLOOKUP(Hospitalisation_Details[[#This Row],[Customer ID]],Hospitalisation_Details[#All],12,FALSE)</f>
        <v>R1021</v>
      </c>
      <c r="J471" t="str">
        <f>VLOOKUP(Hospitalisation_Details[[#This Row],[Customer ID]],Hospitalisation_Details[#All],11,FALSE)</f>
        <v>Tier - 1</v>
      </c>
      <c r="K471">
        <f>VLOOKUP(Hospitalisation_Details[[#This Row],[Customer ID]],Hospitalisation_Details[#All],9,FALSE)</f>
        <v>4278.55</v>
      </c>
      <c r="L471">
        <f>VLOOKUP(Medical_Examinations[[#This Row],[Customer ID]],Medical_Examinations[#All],2,FALSE)</f>
        <v>24.605</v>
      </c>
      <c r="M471" t="str">
        <f>VLOOKUP(Medical_Examinations[[#This Row],[Customer ID]],Medical_Examinations[#All],3,FALSE)</f>
        <v>Normal Weight</v>
      </c>
      <c r="N471">
        <f>VLOOKUP(Medical_Examinations[[#This Row],[Customer ID]],Medical_Examinations[#All],4,FALSE)</f>
        <v>5.48</v>
      </c>
      <c r="O471" t="str">
        <f>VLOOKUP(Medical_Examinations[[#This Row],[Customer ID]],Medical_Examinations[#All],5,FALSE)</f>
        <v>Normal</v>
      </c>
      <c r="P471" t="str">
        <f>VLOOKUP(Medical_Examinations[[#This Row],[Customer ID]],Medical_Examinations[#All],6,FALSE)</f>
        <v>No</v>
      </c>
      <c r="Q471" t="str">
        <f>VLOOKUP(Medical_Examinations[[#This Row],[Customer ID]],Medical_Examinations[#All],7,FALSE)</f>
        <v>No</v>
      </c>
      <c r="R471" t="str">
        <f>VLOOKUP(Medical_Examinations[[#This Row],[Customer ID]],Medical_Examinations[#All],8,FALSE)</f>
        <v>No</v>
      </c>
      <c r="S471">
        <f>VLOOKUP(Medical_Examinations[[#This Row],[Customer ID]],Medical_Examinations[#All],9,FALSE)</f>
        <v>0</v>
      </c>
      <c r="T471" t="str">
        <f>VLOOKUP(Medical_Examinations[[#This Row],[Customer ID]],'Medical Examinations'!A470:J2805,10,FALSE)</f>
        <v>Yes</v>
      </c>
    </row>
    <row r="472" spans="1:20" x14ac:dyDescent="0.3">
      <c r="A472" t="s">
        <v>4226</v>
      </c>
      <c r="B472" t="s">
        <v>6572</v>
      </c>
      <c r="C472" t="s">
        <v>6</v>
      </c>
      <c r="D472" t="s">
        <v>856</v>
      </c>
      <c r="E472" t="s">
        <v>857</v>
      </c>
      <c r="F472" s="3" t="str">
        <f>VLOOKUP(Hospitalisation_Details[[#This Row],[Customer ID]],Hospitalisation_Details[#All],6,FALSE)</f>
        <v>25-11-00</v>
      </c>
      <c r="G472">
        <f>VLOOKUP(Hospitalisation_Details[[#This Row],[Customer ID]],Hospitalisation_Details[#All],8,FALSE)</f>
        <v>22</v>
      </c>
      <c r="H472" t="str">
        <f>VLOOKUP(Hospitalisation_Details[[#This Row],[Customer ID]],Hospitalisation_Details[#All],12,FALSE)</f>
        <v>R1012</v>
      </c>
      <c r="I472" t="str">
        <f>VLOOKUP(Hospitalisation_Details[[#This Row],[Customer ID]],Hospitalisation_Details[#All],12,FALSE)</f>
        <v>R1012</v>
      </c>
      <c r="J472" t="str">
        <f>VLOOKUP(Hospitalisation_Details[[#This Row],[Customer ID]],Hospitalisation_Details[#All],11,FALSE)</f>
        <v>Tier - 3</v>
      </c>
      <c r="K472">
        <f>VLOOKUP(Hospitalisation_Details[[#This Row],[Customer ID]],Hospitalisation_Details[#All],9,FALSE)</f>
        <v>4296.2700000000004</v>
      </c>
      <c r="L472">
        <f>VLOOKUP(Medical_Examinations[[#This Row],[Customer ID]],Medical_Examinations[#All],2,FALSE)</f>
        <v>29.6</v>
      </c>
      <c r="M472" t="str">
        <f>VLOOKUP(Medical_Examinations[[#This Row],[Customer ID]],Medical_Examinations[#All],3,FALSE)</f>
        <v>Overweight</v>
      </c>
      <c r="N472">
        <f>VLOOKUP(Medical_Examinations[[#This Row],[Customer ID]],Medical_Examinations[#All],4,FALSE)</f>
        <v>8.1</v>
      </c>
      <c r="O472" t="str">
        <f>VLOOKUP(Medical_Examinations[[#This Row],[Customer ID]],Medical_Examinations[#All],5,FALSE)</f>
        <v>Diabetes</v>
      </c>
      <c r="P472" t="str">
        <f>VLOOKUP(Medical_Examinations[[#This Row],[Customer ID]],Medical_Examinations[#All],6,FALSE)</f>
        <v>No</v>
      </c>
      <c r="Q472" t="str">
        <f>VLOOKUP(Medical_Examinations[[#This Row],[Customer ID]],Medical_Examinations[#All],7,FALSE)</f>
        <v>No</v>
      </c>
      <c r="R472" t="str">
        <f>VLOOKUP(Medical_Examinations[[#This Row],[Customer ID]],Medical_Examinations[#All],8,FALSE)</f>
        <v>No</v>
      </c>
      <c r="S472">
        <f>VLOOKUP(Medical_Examinations[[#This Row],[Customer ID]],Medical_Examinations[#All],9,FALSE)</f>
        <v>0</v>
      </c>
      <c r="T472" t="str">
        <f>VLOOKUP(Medical_Examinations[[#This Row],[Customer ID]],'Medical Examinations'!A471:J2806,10,FALSE)</f>
        <v>No</v>
      </c>
    </row>
    <row r="473" spans="1:20" x14ac:dyDescent="0.3">
      <c r="A473" t="s">
        <v>4227</v>
      </c>
      <c r="B473" t="s">
        <v>6573</v>
      </c>
      <c r="C473" t="s">
        <v>6</v>
      </c>
      <c r="D473" t="s">
        <v>430</v>
      </c>
      <c r="E473" t="s">
        <v>858</v>
      </c>
      <c r="F473" s="3" t="str">
        <f>VLOOKUP(Hospitalisation_Details[[#This Row],[Customer ID]],Hospitalisation_Details[#All],6,FALSE)</f>
        <v>19-12-88</v>
      </c>
      <c r="G473">
        <f>VLOOKUP(Hospitalisation_Details[[#This Row],[Customer ID]],Hospitalisation_Details[#All],8,FALSE)</f>
        <v>34</v>
      </c>
      <c r="H473" t="str">
        <f>VLOOKUP(Hospitalisation_Details[[#This Row],[Customer ID]],Hospitalisation_Details[#All],12,FALSE)</f>
        <v>R1012</v>
      </c>
      <c r="I473" t="str">
        <f>VLOOKUP(Hospitalisation_Details[[#This Row],[Customer ID]],Hospitalisation_Details[#All],12,FALSE)</f>
        <v>R1012</v>
      </c>
      <c r="J473" t="str">
        <f>VLOOKUP(Hospitalisation_Details[[#This Row],[Customer ID]],Hospitalisation_Details[#All],11,FALSE)</f>
        <v>Tier - 1</v>
      </c>
      <c r="K473">
        <f>VLOOKUP(Hospitalisation_Details[[#This Row],[Customer ID]],Hospitalisation_Details[#All],9,FALSE)</f>
        <v>4320.41</v>
      </c>
      <c r="L473">
        <f>VLOOKUP(Medical_Examinations[[#This Row],[Customer ID]],Medical_Examinations[#All],2,FALSE)</f>
        <v>24.42</v>
      </c>
      <c r="M473" t="str">
        <f>VLOOKUP(Medical_Examinations[[#This Row],[Customer ID]],Medical_Examinations[#All],3,FALSE)</f>
        <v>Normal Weight</v>
      </c>
      <c r="N473">
        <f>VLOOKUP(Medical_Examinations[[#This Row],[Customer ID]],Medical_Examinations[#All],4,FALSE)</f>
        <v>7.16</v>
      </c>
      <c r="O473" t="str">
        <f>VLOOKUP(Medical_Examinations[[#This Row],[Customer ID]],Medical_Examinations[#All],5,FALSE)</f>
        <v>Diabetes</v>
      </c>
      <c r="P473" t="str">
        <f>VLOOKUP(Medical_Examinations[[#This Row],[Customer ID]],Medical_Examinations[#All],6,FALSE)</f>
        <v>No</v>
      </c>
      <c r="Q473" t="str">
        <f>VLOOKUP(Medical_Examinations[[#This Row],[Customer ID]],Medical_Examinations[#All],7,FALSE)</f>
        <v>No</v>
      </c>
      <c r="R473" t="str">
        <f>VLOOKUP(Medical_Examinations[[#This Row],[Customer ID]],Medical_Examinations[#All],8,FALSE)</f>
        <v>No</v>
      </c>
      <c r="S473">
        <f>VLOOKUP(Medical_Examinations[[#This Row],[Customer ID]],Medical_Examinations[#All],9,FALSE)</f>
        <v>0</v>
      </c>
      <c r="T473" t="str">
        <f>VLOOKUP(Medical_Examinations[[#This Row],[Customer ID]],'Medical Examinations'!A472:J2807,10,FALSE)</f>
        <v>Yes</v>
      </c>
    </row>
    <row r="474" spans="1:20" x14ac:dyDescent="0.3">
      <c r="A474" t="s">
        <v>4228</v>
      </c>
      <c r="B474" t="s">
        <v>6574</v>
      </c>
      <c r="C474" t="s">
        <v>6</v>
      </c>
      <c r="D474" t="s">
        <v>859</v>
      </c>
      <c r="E474" t="s">
        <v>466</v>
      </c>
      <c r="F474" s="3" t="str">
        <f>VLOOKUP(Hospitalisation_Details[[#This Row],[Customer ID]],Hospitalisation_Details[#All],6,FALSE)</f>
        <v>02-11-94</v>
      </c>
      <c r="G474">
        <f>VLOOKUP(Hospitalisation_Details[[#This Row],[Customer ID]],Hospitalisation_Details[#All],8,FALSE)</f>
        <v>28</v>
      </c>
      <c r="H474" t="str">
        <f>VLOOKUP(Hospitalisation_Details[[#This Row],[Customer ID]],Hospitalisation_Details[#All],12,FALSE)</f>
        <v>R1024</v>
      </c>
      <c r="I474" t="str">
        <f>VLOOKUP(Hospitalisation_Details[[#This Row],[Customer ID]],Hospitalisation_Details[#All],12,FALSE)</f>
        <v>R1024</v>
      </c>
      <c r="J474" t="str">
        <f>VLOOKUP(Hospitalisation_Details[[#This Row],[Customer ID]],Hospitalisation_Details[#All],11,FALSE)</f>
        <v>Tier - 1</v>
      </c>
      <c r="K474">
        <f>VLOOKUP(Hospitalisation_Details[[#This Row],[Customer ID]],Hospitalisation_Details[#All],9,FALSE)</f>
        <v>4337.74</v>
      </c>
      <c r="L474">
        <f>VLOOKUP(Medical_Examinations[[#This Row],[Customer ID]],Medical_Examinations[#All],2,FALSE)</f>
        <v>20.9</v>
      </c>
      <c r="M474" t="str">
        <f>VLOOKUP(Medical_Examinations[[#This Row],[Customer ID]],Medical_Examinations[#All],3,FALSE)</f>
        <v>Normal Weight</v>
      </c>
      <c r="N474">
        <f>VLOOKUP(Medical_Examinations[[#This Row],[Customer ID]],Medical_Examinations[#All],4,FALSE)</f>
        <v>4.55</v>
      </c>
      <c r="O474" t="str">
        <f>VLOOKUP(Medical_Examinations[[#This Row],[Customer ID]],Medical_Examinations[#All],5,FALSE)</f>
        <v>Normal</v>
      </c>
      <c r="P474" t="str">
        <f>VLOOKUP(Medical_Examinations[[#This Row],[Customer ID]],Medical_Examinations[#All],6,FALSE)</f>
        <v>Yes</v>
      </c>
      <c r="Q474" t="str">
        <f>VLOOKUP(Medical_Examinations[[#This Row],[Customer ID]],Medical_Examinations[#All],7,FALSE)</f>
        <v>No</v>
      </c>
      <c r="R474" t="str">
        <f>VLOOKUP(Medical_Examinations[[#This Row],[Customer ID]],Medical_Examinations[#All],8,FALSE)</f>
        <v>Yes</v>
      </c>
      <c r="S474">
        <f>VLOOKUP(Medical_Examinations[[#This Row],[Customer ID]],Medical_Examinations[#All],9,FALSE)</f>
        <v>1</v>
      </c>
      <c r="T474" t="str">
        <f>VLOOKUP(Medical_Examinations[[#This Row],[Customer ID]],'Medical Examinations'!A473:J2808,10,FALSE)</f>
        <v>Yes</v>
      </c>
    </row>
    <row r="475" spans="1:20" x14ac:dyDescent="0.3">
      <c r="A475" t="s">
        <v>4229</v>
      </c>
      <c r="B475" t="s">
        <v>6575</v>
      </c>
      <c r="C475" t="s">
        <v>6</v>
      </c>
      <c r="D475" t="s">
        <v>27</v>
      </c>
      <c r="E475" t="s">
        <v>860</v>
      </c>
      <c r="F475" s="3" t="str">
        <f>VLOOKUP(Hospitalisation_Details[[#This Row],[Customer ID]],Hospitalisation_Details[#All],6,FALSE)</f>
        <v>26-10-94</v>
      </c>
      <c r="G475">
        <f>VLOOKUP(Hospitalisation_Details[[#This Row],[Customer ID]],Hospitalisation_Details[#All],8,FALSE)</f>
        <v>28</v>
      </c>
      <c r="H475" t="str">
        <f>VLOOKUP(Hospitalisation_Details[[#This Row],[Customer ID]],Hospitalisation_Details[#All],12,FALSE)</f>
        <v>R1013</v>
      </c>
      <c r="I475" t="str">
        <f>VLOOKUP(Hospitalisation_Details[[#This Row],[Customer ID]],Hospitalisation_Details[#All],12,FALSE)</f>
        <v>R1013</v>
      </c>
      <c r="J475" t="str">
        <f>VLOOKUP(Hospitalisation_Details[[#This Row],[Customer ID]],Hospitalisation_Details[#All],11,FALSE)</f>
        <v>Tier - 1</v>
      </c>
      <c r="K475">
        <f>VLOOKUP(Hospitalisation_Details[[#This Row],[Customer ID]],Hospitalisation_Details[#All],9,FALSE)</f>
        <v>4340.4399999999996</v>
      </c>
      <c r="L475">
        <f>VLOOKUP(Medical_Examinations[[#This Row],[Customer ID]],Medical_Examinations[#All],2,FALSE)</f>
        <v>22.895</v>
      </c>
      <c r="M475" t="str">
        <f>VLOOKUP(Medical_Examinations[[#This Row],[Customer ID]],Medical_Examinations[#All],3,FALSE)</f>
        <v>Normal Weight</v>
      </c>
      <c r="N475">
        <f>VLOOKUP(Medical_Examinations[[#This Row],[Customer ID]],Medical_Examinations[#All],4,FALSE)</f>
        <v>6.03</v>
      </c>
      <c r="O475" t="str">
        <f>VLOOKUP(Medical_Examinations[[#This Row],[Customer ID]],Medical_Examinations[#All],5,FALSE)</f>
        <v>Prediabetes</v>
      </c>
      <c r="P475" t="str">
        <f>VLOOKUP(Medical_Examinations[[#This Row],[Customer ID]],Medical_Examinations[#All],6,FALSE)</f>
        <v>No</v>
      </c>
      <c r="Q475" t="str">
        <f>VLOOKUP(Medical_Examinations[[#This Row],[Customer ID]],Medical_Examinations[#All],7,FALSE)</f>
        <v>No</v>
      </c>
      <c r="R475" t="str">
        <f>VLOOKUP(Medical_Examinations[[#This Row],[Customer ID]],Medical_Examinations[#All],8,FALSE)</f>
        <v>No</v>
      </c>
      <c r="S475">
        <f>VLOOKUP(Medical_Examinations[[#This Row],[Customer ID]],Medical_Examinations[#All],9,FALSE)</f>
        <v>0</v>
      </c>
      <c r="T475" t="str">
        <f>VLOOKUP(Medical_Examinations[[#This Row],[Customer ID]],'Medical Examinations'!A474:J2809,10,FALSE)</f>
        <v>Yes</v>
      </c>
    </row>
    <row r="476" spans="1:20" x14ac:dyDescent="0.3">
      <c r="A476" t="s">
        <v>4230</v>
      </c>
      <c r="B476" t="s">
        <v>6576</v>
      </c>
      <c r="C476" t="s">
        <v>6</v>
      </c>
      <c r="D476" t="s">
        <v>861</v>
      </c>
      <c r="E476" t="s">
        <v>862</v>
      </c>
      <c r="F476" s="3" t="str">
        <f>VLOOKUP(Hospitalisation_Details[[#This Row],[Customer ID]],Hospitalisation_Details[#All],6,FALSE)</f>
        <v>01-06-91</v>
      </c>
      <c r="G476">
        <f>VLOOKUP(Hospitalisation_Details[[#This Row],[Customer ID]],Hospitalisation_Details[#All],8,FALSE)</f>
        <v>32</v>
      </c>
      <c r="H476" t="str">
        <f>VLOOKUP(Hospitalisation_Details[[#This Row],[Customer ID]],Hospitalisation_Details[#All],12,FALSE)</f>
        <v>R1024</v>
      </c>
      <c r="I476" t="str">
        <f>VLOOKUP(Hospitalisation_Details[[#This Row],[Customer ID]],Hospitalisation_Details[#All],12,FALSE)</f>
        <v>R1024</v>
      </c>
      <c r="J476" t="str">
        <f>VLOOKUP(Hospitalisation_Details[[#This Row],[Customer ID]],Hospitalisation_Details[#All],11,FALSE)</f>
        <v>Tier - 1</v>
      </c>
      <c r="K476">
        <f>VLOOKUP(Hospitalisation_Details[[#This Row],[Customer ID]],Hospitalisation_Details[#All],9,FALSE)</f>
        <v>4347.0200000000004</v>
      </c>
      <c r="L476">
        <f>VLOOKUP(Medical_Examinations[[#This Row],[Customer ID]],Medical_Examinations[#All],2,FALSE)</f>
        <v>28.3</v>
      </c>
      <c r="M476" t="str">
        <f>VLOOKUP(Medical_Examinations[[#This Row],[Customer ID]],Medical_Examinations[#All],3,FALSE)</f>
        <v>Overweight</v>
      </c>
      <c r="N476">
        <f>VLOOKUP(Medical_Examinations[[#This Row],[Customer ID]],Medical_Examinations[#All],4,FALSE)</f>
        <v>5.47</v>
      </c>
      <c r="O476" t="str">
        <f>VLOOKUP(Medical_Examinations[[#This Row],[Customer ID]],Medical_Examinations[#All],5,FALSE)</f>
        <v>Normal</v>
      </c>
      <c r="P476" t="str">
        <f>VLOOKUP(Medical_Examinations[[#This Row],[Customer ID]],Medical_Examinations[#All],6,FALSE)</f>
        <v>Yes</v>
      </c>
      <c r="Q476" t="str">
        <f>VLOOKUP(Medical_Examinations[[#This Row],[Customer ID]],Medical_Examinations[#All],7,FALSE)</f>
        <v>No</v>
      </c>
      <c r="R476" t="str">
        <f>VLOOKUP(Medical_Examinations[[#This Row],[Customer ID]],Medical_Examinations[#All],8,FALSE)</f>
        <v>Yes</v>
      </c>
      <c r="S476">
        <f>VLOOKUP(Medical_Examinations[[#This Row],[Customer ID]],Medical_Examinations[#All],9,FALSE)</f>
        <v>1</v>
      </c>
      <c r="T476" t="str">
        <f>VLOOKUP(Medical_Examinations[[#This Row],[Customer ID]],'Medical Examinations'!A475:J2810,10,FALSE)</f>
        <v>Yes</v>
      </c>
    </row>
    <row r="477" spans="1:20" x14ac:dyDescent="0.3">
      <c r="A477" t="s">
        <v>4231</v>
      </c>
      <c r="B477" t="s">
        <v>6577</v>
      </c>
      <c r="C477" t="s">
        <v>6</v>
      </c>
      <c r="D477" t="s">
        <v>863</v>
      </c>
      <c r="E477" t="s">
        <v>864</v>
      </c>
      <c r="F477" s="3" t="str">
        <f>VLOOKUP(Hospitalisation_Details[[#This Row],[Customer ID]],Hospitalisation_Details[#All],6,FALSE)</f>
        <v>01-11-94</v>
      </c>
      <c r="G477">
        <f>VLOOKUP(Hospitalisation_Details[[#This Row],[Customer ID]],Hospitalisation_Details[#All],8,FALSE)</f>
        <v>28</v>
      </c>
      <c r="H477" t="str">
        <f>VLOOKUP(Hospitalisation_Details[[#This Row],[Customer ID]],Hospitalisation_Details[#All],12,FALSE)</f>
        <v>R1013</v>
      </c>
      <c r="I477" t="str">
        <f>VLOOKUP(Hospitalisation_Details[[#This Row],[Customer ID]],Hospitalisation_Details[#All],12,FALSE)</f>
        <v>R1013</v>
      </c>
      <c r="J477" t="str">
        <f>VLOOKUP(Hospitalisation_Details[[#This Row],[Customer ID]],Hospitalisation_Details[#All],11,FALSE)</f>
        <v>Tier - 2</v>
      </c>
      <c r="K477">
        <f>VLOOKUP(Hospitalisation_Details[[#This Row],[Customer ID]],Hospitalisation_Details[#All],9,FALSE)</f>
        <v>4349.46</v>
      </c>
      <c r="L477">
        <f>VLOOKUP(Medical_Examinations[[#This Row],[Customer ID]],Medical_Examinations[#All],2,FALSE)</f>
        <v>54.3</v>
      </c>
      <c r="M477" t="str">
        <f>VLOOKUP(Medical_Examinations[[#This Row],[Customer ID]],Medical_Examinations[#All],3,FALSE)</f>
        <v>Obesity</v>
      </c>
      <c r="N477">
        <f>VLOOKUP(Medical_Examinations[[#This Row],[Customer ID]],Medical_Examinations[#All],4,FALSE)</f>
        <v>4.1500000000000004</v>
      </c>
      <c r="O477" t="str">
        <f>VLOOKUP(Medical_Examinations[[#This Row],[Customer ID]],Medical_Examinations[#All],5,FALSE)</f>
        <v>Normal</v>
      </c>
      <c r="P477" t="str">
        <f>VLOOKUP(Medical_Examinations[[#This Row],[Customer ID]],Medical_Examinations[#All],6,FALSE)</f>
        <v>Yes</v>
      </c>
      <c r="Q477" t="str">
        <f>VLOOKUP(Medical_Examinations[[#This Row],[Customer ID]],Medical_Examinations[#All],7,FALSE)</f>
        <v>No</v>
      </c>
      <c r="R477" t="str">
        <f>VLOOKUP(Medical_Examinations[[#This Row],[Customer ID]],Medical_Examinations[#All],8,FALSE)</f>
        <v>No</v>
      </c>
      <c r="S477">
        <f>VLOOKUP(Medical_Examinations[[#This Row],[Customer ID]],Medical_Examinations[#All],9,FALSE)</f>
        <v>1</v>
      </c>
      <c r="T477" t="str">
        <f>VLOOKUP(Medical_Examinations[[#This Row],[Customer ID]],'Medical Examinations'!A476:J2811,10,FALSE)</f>
        <v>No</v>
      </c>
    </row>
    <row r="478" spans="1:20" x14ac:dyDescent="0.3">
      <c r="A478" t="s">
        <v>4232</v>
      </c>
      <c r="B478" t="s">
        <v>6578</v>
      </c>
      <c r="C478" t="s">
        <v>3</v>
      </c>
      <c r="D478" t="s">
        <v>865</v>
      </c>
      <c r="E478" t="s">
        <v>866</v>
      </c>
      <c r="F478" s="3" t="str">
        <f>VLOOKUP(Hospitalisation_Details[[#This Row],[Customer ID]],Hospitalisation_Details[#All],6,FALSE)</f>
        <v>13-09-91</v>
      </c>
      <c r="G478">
        <f>VLOOKUP(Hospitalisation_Details[[#This Row],[Customer ID]],Hospitalisation_Details[#All],8,FALSE)</f>
        <v>31</v>
      </c>
      <c r="H478" t="str">
        <f>VLOOKUP(Hospitalisation_Details[[#This Row],[Customer ID]],Hospitalisation_Details[#All],12,FALSE)</f>
        <v>R1013</v>
      </c>
      <c r="I478" t="str">
        <f>VLOOKUP(Hospitalisation_Details[[#This Row],[Customer ID]],Hospitalisation_Details[#All],12,FALSE)</f>
        <v>R1013</v>
      </c>
      <c r="J478" t="str">
        <f>VLOOKUP(Hospitalisation_Details[[#This Row],[Customer ID]],Hospitalisation_Details[#All],11,FALSE)</f>
        <v>Tier - 2</v>
      </c>
      <c r="K478">
        <f>VLOOKUP(Hospitalisation_Details[[#This Row],[Customer ID]],Hospitalisation_Details[#All],9,FALSE)</f>
        <v>4350.51</v>
      </c>
      <c r="L478">
        <f>VLOOKUP(Medical_Examinations[[#This Row],[Customer ID]],Medical_Examinations[#All],2,FALSE)</f>
        <v>33.344999999999999</v>
      </c>
      <c r="M478" t="str">
        <f>VLOOKUP(Medical_Examinations[[#This Row],[Customer ID]],Medical_Examinations[#All],3,FALSE)</f>
        <v>Obesity</v>
      </c>
      <c r="N478">
        <f>VLOOKUP(Medical_Examinations[[#This Row],[Customer ID]],Medical_Examinations[#All],4,FALSE)</f>
        <v>11.32</v>
      </c>
      <c r="O478" t="str">
        <f>VLOOKUP(Medical_Examinations[[#This Row],[Customer ID]],Medical_Examinations[#All],5,FALSE)</f>
        <v>Diabetes</v>
      </c>
      <c r="P478" t="str">
        <f>VLOOKUP(Medical_Examinations[[#This Row],[Customer ID]],Medical_Examinations[#All],6,FALSE)</f>
        <v>Yes</v>
      </c>
      <c r="Q478" t="str">
        <f>VLOOKUP(Medical_Examinations[[#This Row],[Customer ID]],Medical_Examinations[#All],7,FALSE)</f>
        <v>No</v>
      </c>
      <c r="R478" t="str">
        <f>VLOOKUP(Medical_Examinations[[#This Row],[Customer ID]],Medical_Examinations[#All],8,FALSE)</f>
        <v>No</v>
      </c>
      <c r="S478">
        <f>VLOOKUP(Medical_Examinations[[#This Row],[Customer ID]],Medical_Examinations[#All],9,FALSE)</f>
        <v>1</v>
      </c>
      <c r="T478" t="str">
        <f>VLOOKUP(Medical_Examinations[[#This Row],[Customer ID]],'Medical Examinations'!A477:J2812,10,FALSE)</f>
        <v>No</v>
      </c>
    </row>
    <row r="479" spans="1:20" x14ac:dyDescent="0.3">
      <c r="A479" t="s">
        <v>4233</v>
      </c>
      <c r="B479" t="s">
        <v>6579</v>
      </c>
      <c r="C479" t="s">
        <v>6</v>
      </c>
      <c r="D479" t="s">
        <v>867</v>
      </c>
      <c r="E479" t="s">
        <v>868</v>
      </c>
      <c r="F479" s="3" t="str">
        <f>VLOOKUP(Hospitalisation_Details[[#This Row],[Customer ID]],Hospitalisation_Details[#All],6,FALSE)</f>
        <v>28-08-90</v>
      </c>
      <c r="G479">
        <f>VLOOKUP(Hospitalisation_Details[[#This Row],[Customer ID]],Hospitalisation_Details[#All],8,FALSE)</f>
        <v>32</v>
      </c>
      <c r="H479" t="str">
        <f>VLOOKUP(Hospitalisation_Details[[#This Row],[Customer ID]],Hospitalisation_Details[#All],12,FALSE)</f>
        <v>R1012</v>
      </c>
      <c r="I479" t="str">
        <f>VLOOKUP(Hospitalisation_Details[[#This Row],[Customer ID]],Hospitalisation_Details[#All],12,FALSE)</f>
        <v>R1012</v>
      </c>
      <c r="J479" t="str">
        <f>VLOOKUP(Hospitalisation_Details[[#This Row],[Customer ID]],Hospitalisation_Details[#All],11,FALSE)</f>
        <v>Tier - 3</v>
      </c>
      <c r="K479">
        <f>VLOOKUP(Hospitalisation_Details[[#This Row],[Customer ID]],Hospitalisation_Details[#All],9,FALSE)</f>
        <v>4357.04</v>
      </c>
      <c r="L479">
        <f>VLOOKUP(Medical_Examinations[[#This Row],[Customer ID]],Medical_Examinations[#All],2,FALSE)</f>
        <v>33</v>
      </c>
      <c r="M479" t="str">
        <f>VLOOKUP(Medical_Examinations[[#This Row],[Customer ID]],Medical_Examinations[#All],3,FALSE)</f>
        <v>Obesity</v>
      </c>
      <c r="N479">
        <f>VLOOKUP(Medical_Examinations[[#This Row],[Customer ID]],Medical_Examinations[#All],4,FALSE)</f>
        <v>9.51</v>
      </c>
      <c r="O479" t="str">
        <f>VLOOKUP(Medical_Examinations[[#This Row],[Customer ID]],Medical_Examinations[#All],5,FALSE)</f>
        <v>Diabetes</v>
      </c>
      <c r="P479" t="str">
        <f>VLOOKUP(Medical_Examinations[[#This Row],[Customer ID]],Medical_Examinations[#All],6,FALSE)</f>
        <v>Yes</v>
      </c>
      <c r="Q479" t="str">
        <f>VLOOKUP(Medical_Examinations[[#This Row],[Customer ID]],Medical_Examinations[#All],7,FALSE)</f>
        <v>No</v>
      </c>
      <c r="R479" t="str">
        <f>VLOOKUP(Medical_Examinations[[#This Row],[Customer ID]],Medical_Examinations[#All],8,FALSE)</f>
        <v>No</v>
      </c>
      <c r="S479">
        <f>VLOOKUP(Medical_Examinations[[#This Row],[Customer ID]],Medical_Examinations[#All],9,FALSE)</f>
        <v>0</v>
      </c>
      <c r="T479" t="str">
        <f>VLOOKUP(Medical_Examinations[[#This Row],[Customer ID]],'Medical Examinations'!A478:J2813,10,FALSE)</f>
        <v>No</v>
      </c>
    </row>
    <row r="480" spans="1:20" x14ac:dyDescent="0.3">
      <c r="A480" t="s">
        <v>4234</v>
      </c>
      <c r="B480" t="s">
        <v>6580</v>
      </c>
      <c r="C480" t="s">
        <v>6</v>
      </c>
      <c r="D480" t="s">
        <v>869</v>
      </c>
      <c r="E480" t="s">
        <v>870</v>
      </c>
      <c r="F480" s="3" t="str">
        <f>VLOOKUP(Hospitalisation_Details[[#This Row],[Customer ID]],Hospitalisation_Details[#All],6,FALSE)</f>
        <v>29-11-97</v>
      </c>
      <c r="G480">
        <f>VLOOKUP(Hospitalisation_Details[[#This Row],[Customer ID]],Hospitalisation_Details[#All],8,FALSE)</f>
        <v>25</v>
      </c>
      <c r="H480" t="str">
        <f>VLOOKUP(Hospitalisation_Details[[#This Row],[Customer ID]],Hospitalisation_Details[#All],12,FALSE)</f>
        <v>R1011</v>
      </c>
      <c r="I480" t="str">
        <f>VLOOKUP(Hospitalisation_Details[[#This Row],[Customer ID]],Hospitalisation_Details[#All],12,FALSE)</f>
        <v>R1011</v>
      </c>
      <c r="J480" t="str">
        <f>VLOOKUP(Hospitalisation_Details[[#This Row],[Customer ID]],Hospitalisation_Details[#All],11,FALSE)</f>
        <v>Tier - 2</v>
      </c>
      <c r="K480">
        <f>VLOOKUP(Hospitalisation_Details[[#This Row],[Customer ID]],Hospitalisation_Details[#All],9,FALSE)</f>
        <v>4391.6499999999996</v>
      </c>
      <c r="L480">
        <f>VLOOKUP(Medical_Examinations[[#This Row],[Customer ID]],Medical_Examinations[#All],2,FALSE)</f>
        <v>28.024999999999999</v>
      </c>
      <c r="M480" t="str">
        <f>VLOOKUP(Medical_Examinations[[#This Row],[Customer ID]],Medical_Examinations[#All],3,FALSE)</f>
        <v>Overweight</v>
      </c>
      <c r="N480">
        <f>VLOOKUP(Medical_Examinations[[#This Row],[Customer ID]],Medical_Examinations[#All],4,FALSE)</f>
        <v>7.67</v>
      </c>
      <c r="O480" t="str">
        <f>VLOOKUP(Medical_Examinations[[#This Row],[Customer ID]],Medical_Examinations[#All],5,FALSE)</f>
        <v>Diabetes</v>
      </c>
      <c r="P480" t="str">
        <f>VLOOKUP(Medical_Examinations[[#This Row],[Customer ID]],Medical_Examinations[#All],6,FALSE)</f>
        <v>Yes</v>
      </c>
      <c r="Q480" t="str">
        <f>VLOOKUP(Medical_Examinations[[#This Row],[Customer ID]],Medical_Examinations[#All],7,FALSE)</f>
        <v>No</v>
      </c>
      <c r="R480" t="str">
        <f>VLOOKUP(Medical_Examinations[[#This Row],[Customer ID]],Medical_Examinations[#All],8,FALSE)</f>
        <v>No</v>
      </c>
      <c r="S480">
        <f>VLOOKUP(Medical_Examinations[[#This Row],[Customer ID]],Medical_Examinations[#All],9,FALSE)</f>
        <v>1</v>
      </c>
      <c r="T480" t="str">
        <f>VLOOKUP(Medical_Examinations[[#This Row],[Customer ID]],'Medical Examinations'!A479:J2814,10,FALSE)</f>
        <v>Yes</v>
      </c>
    </row>
    <row r="481" spans="1:20" x14ac:dyDescent="0.3">
      <c r="A481" t="s">
        <v>4235</v>
      </c>
      <c r="B481" t="s">
        <v>6581</v>
      </c>
      <c r="C481" t="s">
        <v>6</v>
      </c>
      <c r="D481" t="s">
        <v>871</v>
      </c>
      <c r="E481" t="s">
        <v>872</v>
      </c>
      <c r="F481" s="3" t="str">
        <f>VLOOKUP(Hospitalisation_Details[[#This Row],[Customer ID]],Hospitalisation_Details[#All],6,FALSE)</f>
        <v>29-06-82</v>
      </c>
      <c r="G481">
        <f>VLOOKUP(Hospitalisation_Details[[#This Row],[Customer ID]],Hospitalisation_Details[#All],8,FALSE)</f>
        <v>40</v>
      </c>
      <c r="H481" t="str">
        <f>VLOOKUP(Hospitalisation_Details[[#This Row],[Customer ID]],Hospitalisation_Details[#All],12,FALSE)</f>
        <v>R1013</v>
      </c>
      <c r="I481" t="str">
        <f>VLOOKUP(Hospitalisation_Details[[#This Row],[Customer ID]],Hospitalisation_Details[#All],12,FALSE)</f>
        <v>R1013</v>
      </c>
      <c r="J481" t="str">
        <f>VLOOKUP(Hospitalisation_Details[[#This Row],[Customer ID]],Hospitalisation_Details[#All],11,FALSE)</f>
        <v>Tier - 2</v>
      </c>
      <c r="K481">
        <f>VLOOKUP(Hospitalisation_Details[[#This Row],[Customer ID]],Hospitalisation_Details[#All],9,FALSE)</f>
        <v>4392.7</v>
      </c>
      <c r="L481">
        <f>VLOOKUP(Medical_Examinations[[#This Row],[Customer ID]],Medical_Examinations[#All],2,FALSE)</f>
        <v>28.69</v>
      </c>
      <c r="M481" t="str">
        <f>VLOOKUP(Medical_Examinations[[#This Row],[Customer ID]],Medical_Examinations[#All],3,FALSE)</f>
        <v>Overweight</v>
      </c>
      <c r="N481">
        <f>VLOOKUP(Medical_Examinations[[#This Row],[Customer ID]],Medical_Examinations[#All],4,FALSE)</f>
        <v>6.23</v>
      </c>
      <c r="O481" t="str">
        <f>VLOOKUP(Medical_Examinations[[#This Row],[Customer ID]],Medical_Examinations[#All],5,FALSE)</f>
        <v>Prediabetes</v>
      </c>
      <c r="P481" t="str">
        <f>VLOOKUP(Medical_Examinations[[#This Row],[Customer ID]],Medical_Examinations[#All],6,FALSE)</f>
        <v>No</v>
      </c>
      <c r="Q481" t="str">
        <f>VLOOKUP(Medical_Examinations[[#This Row],[Customer ID]],Medical_Examinations[#All],7,FALSE)</f>
        <v>No</v>
      </c>
      <c r="R481" t="str">
        <f>VLOOKUP(Medical_Examinations[[#This Row],[Customer ID]],Medical_Examinations[#All],8,FALSE)</f>
        <v>No</v>
      </c>
      <c r="S481">
        <f>VLOOKUP(Medical_Examinations[[#This Row],[Customer ID]],Medical_Examinations[#All],9,FALSE)</f>
        <v>1</v>
      </c>
      <c r="T481" t="str">
        <f>VLOOKUP(Medical_Examinations[[#This Row],[Customer ID]],'Medical Examinations'!A480:J2815,10,FALSE)</f>
        <v>Yes</v>
      </c>
    </row>
    <row r="482" spans="1:20" x14ac:dyDescent="0.3">
      <c r="A482" t="s">
        <v>4236</v>
      </c>
      <c r="B482" t="s">
        <v>6582</v>
      </c>
      <c r="C482" t="s">
        <v>6</v>
      </c>
      <c r="D482" t="s">
        <v>353</v>
      </c>
      <c r="E482" t="s">
        <v>873</v>
      </c>
      <c r="F482" s="3" t="str">
        <f>VLOOKUP(Hospitalisation_Details[[#This Row],[Customer ID]],Hospitalisation_Details[#All],6,FALSE)</f>
        <v>18-07-88</v>
      </c>
      <c r="G482">
        <f>VLOOKUP(Hospitalisation_Details[[#This Row],[Customer ID]],Hospitalisation_Details[#All],8,FALSE)</f>
        <v>34</v>
      </c>
      <c r="H482" t="str">
        <f>VLOOKUP(Hospitalisation_Details[[#This Row],[Customer ID]],Hospitalisation_Details[#All],12,FALSE)</f>
        <v>R1013</v>
      </c>
      <c r="I482" t="str">
        <f>VLOOKUP(Hospitalisation_Details[[#This Row],[Customer ID]],Hospitalisation_Details[#All],12,FALSE)</f>
        <v>R1013</v>
      </c>
      <c r="J482" t="str">
        <f>VLOOKUP(Hospitalisation_Details[[#This Row],[Customer ID]],Hospitalisation_Details[#All],11,FALSE)</f>
        <v>Tier - 2</v>
      </c>
      <c r="K482">
        <f>VLOOKUP(Hospitalisation_Details[[#This Row],[Customer ID]],Hospitalisation_Details[#All],9,FALSE)</f>
        <v>4397.3100000000004</v>
      </c>
      <c r="L482">
        <f>VLOOKUP(Medical_Examinations[[#This Row],[Customer ID]],Medical_Examinations[#All],2,FALSE)</f>
        <v>40.28</v>
      </c>
      <c r="M482" t="str">
        <f>VLOOKUP(Medical_Examinations[[#This Row],[Customer ID]],Medical_Examinations[#All],3,FALSE)</f>
        <v>Obesity</v>
      </c>
      <c r="N482">
        <f>VLOOKUP(Medical_Examinations[[#This Row],[Customer ID]],Medical_Examinations[#All],4,FALSE)</f>
        <v>8.9</v>
      </c>
      <c r="O482" t="str">
        <f>VLOOKUP(Medical_Examinations[[#This Row],[Customer ID]],Medical_Examinations[#All],5,FALSE)</f>
        <v>Diabetes</v>
      </c>
      <c r="P482" t="str">
        <f>VLOOKUP(Medical_Examinations[[#This Row],[Customer ID]],Medical_Examinations[#All],6,FALSE)</f>
        <v>No</v>
      </c>
      <c r="Q482" t="str">
        <f>VLOOKUP(Medical_Examinations[[#This Row],[Customer ID]],Medical_Examinations[#All],7,FALSE)</f>
        <v>No</v>
      </c>
      <c r="R482" t="str">
        <f>VLOOKUP(Medical_Examinations[[#This Row],[Customer ID]],Medical_Examinations[#All],8,FALSE)</f>
        <v>No</v>
      </c>
      <c r="S482">
        <f>VLOOKUP(Medical_Examinations[[#This Row],[Customer ID]],Medical_Examinations[#All],9,FALSE)</f>
        <v>0</v>
      </c>
      <c r="T482" t="str">
        <f>VLOOKUP(Medical_Examinations[[#This Row],[Customer ID]],'Medical Examinations'!A481:J2816,10,FALSE)</f>
        <v>No</v>
      </c>
    </row>
    <row r="483" spans="1:20" x14ac:dyDescent="0.3">
      <c r="A483" t="s">
        <v>4237</v>
      </c>
      <c r="B483" t="s">
        <v>6583</v>
      </c>
      <c r="C483" t="s">
        <v>6</v>
      </c>
      <c r="D483" t="s">
        <v>874</v>
      </c>
      <c r="E483" t="s">
        <v>875</v>
      </c>
      <c r="F483" s="3" t="str">
        <f>VLOOKUP(Hospitalisation_Details[[#This Row],[Customer ID]],Hospitalisation_Details[#All],6,FALSE)</f>
        <v>11-08-86</v>
      </c>
      <c r="G483">
        <f>VLOOKUP(Hospitalisation_Details[[#This Row],[Customer ID]],Hospitalisation_Details[#All],8,FALSE)</f>
        <v>36</v>
      </c>
      <c r="H483" t="str">
        <f>VLOOKUP(Hospitalisation_Details[[#This Row],[Customer ID]],Hospitalisation_Details[#All],12,FALSE)</f>
        <v>R1013</v>
      </c>
      <c r="I483" t="str">
        <f>VLOOKUP(Hospitalisation_Details[[#This Row],[Customer ID]],Hospitalisation_Details[#All],12,FALSE)</f>
        <v>R1013</v>
      </c>
      <c r="J483" t="str">
        <f>VLOOKUP(Hospitalisation_Details[[#This Row],[Customer ID]],Hospitalisation_Details[#All],11,FALSE)</f>
        <v>Tier - 2</v>
      </c>
      <c r="K483">
        <f>VLOOKUP(Hospitalisation_Details[[#This Row],[Customer ID]],Hospitalisation_Details[#All],9,FALSE)</f>
        <v>4399.7299999999996</v>
      </c>
      <c r="L483">
        <f>VLOOKUP(Medical_Examinations[[#This Row],[Customer ID]],Medical_Examinations[#All],2,FALSE)</f>
        <v>37.299999999999997</v>
      </c>
      <c r="M483" t="str">
        <f>VLOOKUP(Medical_Examinations[[#This Row],[Customer ID]],Medical_Examinations[#All],3,FALSE)</f>
        <v>Obesity</v>
      </c>
      <c r="N483">
        <f>VLOOKUP(Medical_Examinations[[#This Row],[Customer ID]],Medical_Examinations[#All],4,FALSE)</f>
        <v>7.79</v>
      </c>
      <c r="O483" t="str">
        <f>VLOOKUP(Medical_Examinations[[#This Row],[Customer ID]],Medical_Examinations[#All],5,FALSE)</f>
        <v>Diabetes</v>
      </c>
      <c r="P483" t="str">
        <f>VLOOKUP(Medical_Examinations[[#This Row],[Customer ID]],Medical_Examinations[#All],6,FALSE)</f>
        <v>Yes</v>
      </c>
      <c r="Q483" t="str">
        <f>VLOOKUP(Medical_Examinations[[#This Row],[Customer ID]],Medical_Examinations[#All],7,FALSE)</f>
        <v>No</v>
      </c>
      <c r="R483" t="str">
        <f>VLOOKUP(Medical_Examinations[[#This Row],[Customer ID]],Medical_Examinations[#All],8,FALSE)</f>
        <v>No</v>
      </c>
      <c r="S483">
        <f>VLOOKUP(Medical_Examinations[[#This Row],[Customer ID]],Medical_Examinations[#All],9,FALSE)</f>
        <v>0</v>
      </c>
      <c r="T483" t="str">
        <f>VLOOKUP(Medical_Examinations[[#This Row],[Customer ID]],'Medical Examinations'!A482:J2817,10,FALSE)</f>
        <v>No</v>
      </c>
    </row>
    <row r="484" spans="1:20" x14ac:dyDescent="0.3">
      <c r="A484" t="s">
        <v>4238</v>
      </c>
      <c r="B484" t="s">
        <v>6584</v>
      </c>
      <c r="C484" t="s">
        <v>3</v>
      </c>
      <c r="D484" t="s">
        <v>876</v>
      </c>
      <c r="E484" t="s">
        <v>877</v>
      </c>
      <c r="F484" s="3" t="str">
        <f>VLOOKUP(Hospitalisation_Details[[#This Row],[Customer ID]],Hospitalisation_Details[#All],6,FALSE)</f>
        <v>13-07-86</v>
      </c>
      <c r="G484">
        <f>VLOOKUP(Hospitalisation_Details[[#This Row],[Customer ID]],Hospitalisation_Details[#All],8,FALSE)</f>
        <v>36</v>
      </c>
      <c r="H484" t="str">
        <f>VLOOKUP(Hospitalisation_Details[[#This Row],[Customer ID]],Hospitalisation_Details[#All],12,FALSE)</f>
        <v>R1011</v>
      </c>
      <c r="I484" t="str">
        <f>VLOOKUP(Hospitalisation_Details[[#This Row],[Customer ID]],Hospitalisation_Details[#All],12,FALSE)</f>
        <v>R1011</v>
      </c>
      <c r="J484" t="str">
        <f>VLOOKUP(Hospitalisation_Details[[#This Row],[Customer ID]],Hospitalisation_Details[#All],11,FALSE)</f>
        <v>Tier - 2</v>
      </c>
      <c r="K484">
        <f>VLOOKUP(Hospitalisation_Details[[#This Row],[Customer ID]],Hospitalisation_Details[#All],9,FALSE)</f>
        <v>4402.2299999999996</v>
      </c>
      <c r="L484">
        <f>VLOOKUP(Medical_Examinations[[#This Row],[Customer ID]],Medical_Examinations[#All],2,FALSE)</f>
        <v>54.47</v>
      </c>
      <c r="M484" t="str">
        <f>VLOOKUP(Medical_Examinations[[#This Row],[Customer ID]],Medical_Examinations[#All],3,FALSE)</f>
        <v>Obesity</v>
      </c>
      <c r="N484">
        <f>VLOOKUP(Medical_Examinations[[#This Row],[Customer ID]],Medical_Examinations[#All],4,FALSE)</f>
        <v>4.49</v>
      </c>
      <c r="O484" t="str">
        <f>VLOOKUP(Medical_Examinations[[#This Row],[Customer ID]],Medical_Examinations[#All],5,FALSE)</f>
        <v>Normal</v>
      </c>
      <c r="P484" t="str">
        <f>VLOOKUP(Medical_Examinations[[#This Row],[Customer ID]],Medical_Examinations[#All],6,FALSE)</f>
        <v>Yes</v>
      </c>
      <c r="Q484" t="str">
        <f>VLOOKUP(Medical_Examinations[[#This Row],[Customer ID]],Medical_Examinations[#All],7,FALSE)</f>
        <v>No</v>
      </c>
      <c r="R484" t="str">
        <f>VLOOKUP(Medical_Examinations[[#This Row],[Customer ID]],Medical_Examinations[#All],8,FALSE)</f>
        <v>No</v>
      </c>
      <c r="S484">
        <f>VLOOKUP(Medical_Examinations[[#This Row],[Customer ID]],Medical_Examinations[#All],9,FALSE)</f>
        <v>2</v>
      </c>
      <c r="T484" t="str">
        <f>VLOOKUP(Medical_Examinations[[#This Row],[Customer ID]],'Medical Examinations'!A483:J2818,10,FALSE)</f>
        <v>No</v>
      </c>
    </row>
    <row r="485" spans="1:20" x14ac:dyDescent="0.3">
      <c r="A485" t="s">
        <v>4239</v>
      </c>
      <c r="B485" t="s">
        <v>6585</v>
      </c>
      <c r="C485" t="s">
        <v>3</v>
      </c>
      <c r="D485" t="s">
        <v>878</v>
      </c>
      <c r="E485" t="s">
        <v>256</v>
      </c>
      <c r="F485" s="3" t="str">
        <f>VLOOKUP(Hospitalisation_Details[[#This Row],[Customer ID]],Hospitalisation_Details[#All],6,FALSE)</f>
        <v>16-09-88</v>
      </c>
      <c r="G485">
        <f>VLOOKUP(Hospitalisation_Details[[#This Row],[Customer ID]],Hospitalisation_Details[#All],8,FALSE)</f>
        <v>34</v>
      </c>
      <c r="H485" t="str">
        <f>VLOOKUP(Hospitalisation_Details[[#This Row],[Customer ID]],Hospitalisation_Details[#All],12,FALSE)</f>
        <v>R1013</v>
      </c>
      <c r="I485" t="str">
        <f>VLOOKUP(Hospitalisation_Details[[#This Row],[Customer ID]],Hospitalisation_Details[#All],12,FALSE)</f>
        <v>R1013</v>
      </c>
      <c r="J485" t="str">
        <f>VLOOKUP(Hospitalisation_Details[[#This Row],[Customer ID]],Hospitalisation_Details[#All],11,FALSE)</f>
        <v>Tier - 1</v>
      </c>
      <c r="K485">
        <f>VLOOKUP(Hospitalisation_Details[[#This Row],[Customer ID]],Hospitalisation_Details[#All],9,FALSE)</f>
        <v>4415.16</v>
      </c>
      <c r="L485">
        <f>VLOOKUP(Medical_Examinations[[#This Row],[Customer ID]],Medical_Examinations[#All],2,FALSE)</f>
        <v>38.06</v>
      </c>
      <c r="M485" t="str">
        <f>VLOOKUP(Medical_Examinations[[#This Row],[Customer ID]],Medical_Examinations[#All],3,FALSE)</f>
        <v>Obesity</v>
      </c>
      <c r="N485">
        <f>VLOOKUP(Medical_Examinations[[#This Row],[Customer ID]],Medical_Examinations[#All],4,FALSE)</f>
        <v>5.24</v>
      </c>
      <c r="O485" t="str">
        <f>VLOOKUP(Medical_Examinations[[#This Row],[Customer ID]],Medical_Examinations[#All],5,FALSE)</f>
        <v>Normal</v>
      </c>
      <c r="P485" t="str">
        <f>VLOOKUP(Medical_Examinations[[#This Row],[Customer ID]],Medical_Examinations[#All],6,FALSE)</f>
        <v>Yes</v>
      </c>
      <c r="Q485" t="str">
        <f>VLOOKUP(Medical_Examinations[[#This Row],[Customer ID]],Medical_Examinations[#All],7,FALSE)</f>
        <v>No</v>
      </c>
      <c r="R485" t="str">
        <f>VLOOKUP(Medical_Examinations[[#This Row],[Customer ID]],Medical_Examinations[#All],8,FALSE)</f>
        <v>Yes</v>
      </c>
      <c r="S485">
        <f>VLOOKUP(Medical_Examinations[[#This Row],[Customer ID]],Medical_Examinations[#All],9,FALSE)</f>
        <v>1</v>
      </c>
      <c r="T485" t="str">
        <f>VLOOKUP(Medical_Examinations[[#This Row],[Customer ID]],'Medical Examinations'!A484:J2819,10,FALSE)</f>
        <v>No</v>
      </c>
    </row>
    <row r="486" spans="1:20" x14ac:dyDescent="0.3">
      <c r="A486" t="s">
        <v>4240</v>
      </c>
      <c r="B486" t="s">
        <v>6586</v>
      </c>
      <c r="C486" t="s">
        <v>6</v>
      </c>
      <c r="D486" t="s">
        <v>303</v>
      </c>
      <c r="E486" t="s">
        <v>879</v>
      </c>
      <c r="F486" s="3" t="str">
        <f>VLOOKUP(Hospitalisation_Details[[#This Row],[Customer ID]],Hospitalisation_Details[#All],6,FALSE)</f>
        <v>15-08-92</v>
      </c>
      <c r="G486">
        <f>VLOOKUP(Hospitalisation_Details[[#This Row],[Customer ID]],Hospitalisation_Details[#All],8,FALSE)</f>
        <v>30</v>
      </c>
      <c r="H486" t="str">
        <f>VLOOKUP(Hospitalisation_Details[[#This Row],[Customer ID]],Hospitalisation_Details[#All],12,FALSE)</f>
        <v>R1020</v>
      </c>
      <c r="I486" t="str">
        <f>VLOOKUP(Hospitalisation_Details[[#This Row],[Customer ID]],Hospitalisation_Details[#All],12,FALSE)</f>
        <v>R1020</v>
      </c>
      <c r="J486" t="str">
        <f>VLOOKUP(Hospitalisation_Details[[#This Row],[Customer ID]],Hospitalisation_Details[#All],11,FALSE)</f>
        <v>Tier - 3</v>
      </c>
      <c r="K486">
        <f>VLOOKUP(Hospitalisation_Details[[#This Row],[Customer ID]],Hospitalisation_Details[#All],9,FALSE)</f>
        <v>4420.95</v>
      </c>
      <c r="L486">
        <f>VLOOKUP(Medical_Examinations[[#This Row],[Customer ID]],Medical_Examinations[#All],2,FALSE)</f>
        <v>51.47</v>
      </c>
      <c r="M486" t="str">
        <f>VLOOKUP(Medical_Examinations[[#This Row],[Customer ID]],Medical_Examinations[#All],3,FALSE)</f>
        <v>Obesity</v>
      </c>
      <c r="N486">
        <f>VLOOKUP(Medical_Examinations[[#This Row],[Customer ID]],Medical_Examinations[#All],4,FALSE)</f>
        <v>9.6</v>
      </c>
      <c r="O486" t="str">
        <f>VLOOKUP(Medical_Examinations[[#This Row],[Customer ID]],Medical_Examinations[#All],5,FALSE)</f>
        <v>Diabetes</v>
      </c>
      <c r="P486" t="str">
        <f>VLOOKUP(Medical_Examinations[[#This Row],[Customer ID]],Medical_Examinations[#All],6,FALSE)</f>
        <v>No</v>
      </c>
      <c r="Q486" t="str">
        <f>VLOOKUP(Medical_Examinations[[#This Row],[Customer ID]],Medical_Examinations[#All],7,FALSE)</f>
        <v>No</v>
      </c>
      <c r="R486" t="str">
        <f>VLOOKUP(Medical_Examinations[[#This Row],[Customer ID]],Medical_Examinations[#All],8,FALSE)</f>
        <v>No</v>
      </c>
      <c r="S486">
        <f>VLOOKUP(Medical_Examinations[[#This Row],[Customer ID]],Medical_Examinations[#All],9,FALSE)</f>
        <v>0</v>
      </c>
      <c r="T486" t="str">
        <f>VLOOKUP(Medical_Examinations[[#This Row],[Customer ID]],'Medical Examinations'!A485:J2820,10,FALSE)</f>
        <v>No</v>
      </c>
    </row>
    <row r="487" spans="1:20" x14ac:dyDescent="0.3">
      <c r="A487" t="s">
        <v>4241</v>
      </c>
      <c r="B487" t="s">
        <v>6587</v>
      </c>
      <c r="C487" t="s">
        <v>6</v>
      </c>
      <c r="D487" t="s">
        <v>140</v>
      </c>
      <c r="E487" t="s">
        <v>612</v>
      </c>
      <c r="F487" s="3" t="str">
        <f>VLOOKUP(Hospitalisation_Details[[#This Row],[Customer ID]],Hospitalisation_Details[#All],6,FALSE)</f>
        <v>29-12-94</v>
      </c>
      <c r="G487">
        <f>VLOOKUP(Hospitalisation_Details[[#This Row],[Customer ID]],Hospitalisation_Details[#All],8,FALSE)</f>
        <v>28</v>
      </c>
      <c r="H487" t="str">
        <f>VLOOKUP(Hospitalisation_Details[[#This Row],[Customer ID]],Hospitalisation_Details[#All],12,FALSE)</f>
        <v>R1017</v>
      </c>
      <c r="I487" t="str">
        <f>VLOOKUP(Hospitalisation_Details[[#This Row],[Customer ID]],Hospitalisation_Details[#All],12,FALSE)</f>
        <v>R1017</v>
      </c>
      <c r="J487" t="str">
        <f>VLOOKUP(Hospitalisation_Details[[#This Row],[Customer ID]],Hospitalisation_Details[#All],11,FALSE)</f>
        <v>Tier - 1</v>
      </c>
      <c r="K487">
        <f>VLOOKUP(Hospitalisation_Details[[#This Row],[Customer ID]],Hospitalisation_Details[#All],9,FALSE)</f>
        <v>4428.8900000000003</v>
      </c>
      <c r="L487">
        <f>VLOOKUP(Medical_Examinations[[#This Row],[Customer ID]],Medical_Examinations[#All],2,FALSE)</f>
        <v>29.8</v>
      </c>
      <c r="M487" t="str">
        <f>VLOOKUP(Medical_Examinations[[#This Row],[Customer ID]],Medical_Examinations[#All],3,FALSE)</f>
        <v>Overweight</v>
      </c>
      <c r="N487">
        <f>VLOOKUP(Medical_Examinations[[#This Row],[Customer ID]],Medical_Examinations[#All],4,FALSE)</f>
        <v>5.78</v>
      </c>
      <c r="O487" t="str">
        <f>VLOOKUP(Medical_Examinations[[#This Row],[Customer ID]],Medical_Examinations[#All],5,FALSE)</f>
        <v>Prediabetes</v>
      </c>
      <c r="P487" t="str">
        <f>VLOOKUP(Medical_Examinations[[#This Row],[Customer ID]],Medical_Examinations[#All],6,FALSE)</f>
        <v>Yes</v>
      </c>
      <c r="Q487" t="str">
        <f>VLOOKUP(Medical_Examinations[[#This Row],[Customer ID]],Medical_Examinations[#All],7,FALSE)</f>
        <v>No</v>
      </c>
      <c r="R487" t="str">
        <f>VLOOKUP(Medical_Examinations[[#This Row],[Customer ID]],Medical_Examinations[#All],8,FALSE)</f>
        <v>No</v>
      </c>
      <c r="S487">
        <f>VLOOKUP(Medical_Examinations[[#This Row],[Customer ID]],Medical_Examinations[#All],9,FALSE)</f>
        <v>0</v>
      </c>
      <c r="T487" t="str">
        <f>VLOOKUP(Medical_Examinations[[#This Row],[Customer ID]],'Medical Examinations'!A486:J2821,10,FALSE)</f>
        <v>No</v>
      </c>
    </row>
    <row r="488" spans="1:20" x14ac:dyDescent="0.3">
      <c r="A488" t="s">
        <v>4242</v>
      </c>
      <c r="B488" t="s">
        <v>6588</v>
      </c>
      <c r="C488" t="s">
        <v>880</v>
      </c>
      <c r="D488" t="s">
        <v>881</v>
      </c>
      <c r="E488" t="s">
        <v>882</v>
      </c>
      <c r="F488" s="3" t="str">
        <f>VLOOKUP(Hospitalisation_Details[[#This Row],[Customer ID]],Hospitalisation_Details[#All],6,FALSE)</f>
        <v>04-09-93</v>
      </c>
      <c r="G488">
        <f>VLOOKUP(Hospitalisation_Details[[#This Row],[Customer ID]],Hospitalisation_Details[#All],8,FALSE)</f>
        <v>29</v>
      </c>
      <c r="H488" t="str">
        <f>VLOOKUP(Hospitalisation_Details[[#This Row],[Customer ID]],Hospitalisation_Details[#All],12,FALSE)</f>
        <v>R1012</v>
      </c>
      <c r="I488" t="str">
        <f>VLOOKUP(Hospitalisation_Details[[#This Row],[Customer ID]],Hospitalisation_Details[#All],12,FALSE)</f>
        <v>R1012</v>
      </c>
      <c r="J488" t="str">
        <f>VLOOKUP(Hospitalisation_Details[[#This Row],[Customer ID]],Hospitalisation_Details[#All],11,FALSE)</f>
        <v>Tier - 3</v>
      </c>
      <c r="K488">
        <f>VLOOKUP(Hospitalisation_Details[[#This Row],[Customer ID]],Hospitalisation_Details[#All],9,FALSE)</f>
        <v>4433.3900000000003</v>
      </c>
      <c r="L488">
        <f>VLOOKUP(Medical_Examinations[[#This Row],[Customer ID]],Medical_Examinations[#All],2,FALSE)</f>
        <v>49.77</v>
      </c>
      <c r="M488" t="str">
        <f>VLOOKUP(Medical_Examinations[[#This Row],[Customer ID]],Medical_Examinations[#All],3,FALSE)</f>
        <v>Obesity</v>
      </c>
      <c r="N488">
        <f>VLOOKUP(Medical_Examinations[[#This Row],[Customer ID]],Medical_Examinations[#All],4,FALSE)</f>
        <v>7.02</v>
      </c>
      <c r="O488" t="str">
        <f>VLOOKUP(Medical_Examinations[[#This Row],[Customer ID]],Medical_Examinations[#All],5,FALSE)</f>
        <v>Diabetes</v>
      </c>
      <c r="P488" t="str">
        <f>VLOOKUP(Medical_Examinations[[#This Row],[Customer ID]],Medical_Examinations[#All],6,FALSE)</f>
        <v>No</v>
      </c>
      <c r="Q488" t="str">
        <f>VLOOKUP(Medical_Examinations[[#This Row],[Customer ID]],Medical_Examinations[#All],7,FALSE)</f>
        <v>No</v>
      </c>
      <c r="R488" t="str">
        <f>VLOOKUP(Medical_Examinations[[#This Row],[Customer ID]],Medical_Examinations[#All],8,FALSE)</f>
        <v>No</v>
      </c>
      <c r="S488">
        <f>VLOOKUP(Medical_Examinations[[#This Row],[Customer ID]],Medical_Examinations[#All],9,FALSE)</f>
        <v>0</v>
      </c>
      <c r="T488" t="str">
        <f>VLOOKUP(Medical_Examinations[[#This Row],[Customer ID]],'Medical Examinations'!A487:J2822,10,FALSE)</f>
        <v>No</v>
      </c>
    </row>
    <row r="489" spans="1:20" x14ac:dyDescent="0.3">
      <c r="A489" t="s">
        <v>4243</v>
      </c>
      <c r="B489" t="s">
        <v>6589</v>
      </c>
      <c r="C489" t="s">
        <v>3</v>
      </c>
      <c r="D489" t="s">
        <v>883</v>
      </c>
      <c r="E489" t="s">
        <v>884</v>
      </c>
      <c r="F489" s="3" t="str">
        <f>VLOOKUP(Hospitalisation_Details[[#This Row],[Customer ID]],Hospitalisation_Details[#All],6,FALSE)</f>
        <v>23-12-93</v>
      </c>
      <c r="G489">
        <f>VLOOKUP(Hospitalisation_Details[[#This Row],[Customer ID]],Hospitalisation_Details[#All],8,FALSE)</f>
        <v>29</v>
      </c>
      <c r="H489" t="str">
        <f>VLOOKUP(Hospitalisation_Details[[#This Row],[Customer ID]],Hospitalisation_Details[#All],12,FALSE)</f>
        <v>R1012</v>
      </c>
      <c r="I489" t="str">
        <f>VLOOKUP(Hospitalisation_Details[[#This Row],[Customer ID]],Hospitalisation_Details[#All],12,FALSE)</f>
        <v>R1012</v>
      </c>
      <c r="J489" t="str">
        <f>VLOOKUP(Hospitalisation_Details[[#This Row],[Customer ID]],Hospitalisation_Details[#All],11,FALSE)</f>
        <v>Tier - 2</v>
      </c>
      <c r="K489">
        <f>VLOOKUP(Hospitalisation_Details[[#This Row],[Customer ID]],Hospitalisation_Details[#All],9,FALSE)</f>
        <v>4433.92</v>
      </c>
      <c r="L489">
        <f>VLOOKUP(Medical_Examinations[[#This Row],[Customer ID]],Medical_Examinations[#All],2,FALSE)</f>
        <v>25.555</v>
      </c>
      <c r="M489" t="str">
        <f>VLOOKUP(Medical_Examinations[[#This Row],[Customer ID]],Medical_Examinations[#All],3,FALSE)</f>
        <v>Overweight</v>
      </c>
      <c r="N489">
        <f>VLOOKUP(Medical_Examinations[[#This Row],[Customer ID]],Medical_Examinations[#All],4,FALSE)</f>
        <v>4.09</v>
      </c>
      <c r="O489" t="str">
        <f>VLOOKUP(Medical_Examinations[[#This Row],[Customer ID]],Medical_Examinations[#All],5,FALSE)</f>
        <v>Normal</v>
      </c>
      <c r="P489" t="str">
        <f>VLOOKUP(Medical_Examinations[[#This Row],[Customer ID]],Medical_Examinations[#All],6,FALSE)</f>
        <v>Yes</v>
      </c>
      <c r="Q489" t="str">
        <f>VLOOKUP(Medical_Examinations[[#This Row],[Customer ID]],Medical_Examinations[#All],7,FALSE)</f>
        <v>No</v>
      </c>
      <c r="R489" t="str">
        <f>VLOOKUP(Medical_Examinations[[#This Row],[Customer ID]],Medical_Examinations[#All],8,FALSE)</f>
        <v>No</v>
      </c>
      <c r="S489">
        <f>VLOOKUP(Medical_Examinations[[#This Row],[Customer ID]],Medical_Examinations[#All],9,FALSE)</f>
        <v>0</v>
      </c>
      <c r="T489" t="str">
        <f>VLOOKUP(Medical_Examinations[[#This Row],[Customer ID]],'Medical Examinations'!A488:J2823,10,FALSE)</f>
        <v>Yes</v>
      </c>
    </row>
    <row r="490" spans="1:20" x14ac:dyDescent="0.3">
      <c r="A490" t="s">
        <v>4244</v>
      </c>
      <c r="B490" t="s">
        <v>6590</v>
      </c>
      <c r="C490" t="s">
        <v>6</v>
      </c>
      <c r="D490" t="s">
        <v>261</v>
      </c>
      <c r="E490" t="s">
        <v>885</v>
      </c>
      <c r="F490" s="3" t="str">
        <f>VLOOKUP(Hospitalisation_Details[[#This Row],[Customer ID]],Hospitalisation_Details[#All],6,FALSE)</f>
        <v>08-10-94</v>
      </c>
      <c r="G490">
        <f>VLOOKUP(Hospitalisation_Details[[#This Row],[Customer ID]],Hospitalisation_Details[#All],8,FALSE)</f>
        <v>28</v>
      </c>
      <c r="H490" t="str">
        <f>VLOOKUP(Hospitalisation_Details[[#This Row],[Customer ID]],Hospitalisation_Details[#All],12,FALSE)</f>
        <v>R1016</v>
      </c>
      <c r="I490" t="str">
        <f>VLOOKUP(Hospitalisation_Details[[#This Row],[Customer ID]],Hospitalisation_Details[#All],12,FALSE)</f>
        <v>R1016</v>
      </c>
      <c r="J490" t="str">
        <f>VLOOKUP(Hospitalisation_Details[[#This Row],[Customer ID]],Hospitalisation_Details[#All],11,FALSE)</f>
        <v>Tier - 2</v>
      </c>
      <c r="K490">
        <f>VLOOKUP(Hospitalisation_Details[[#This Row],[Customer ID]],Hospitalisation_Details[#All],9,FALSE)</f>
        <v>4435.09</v>
      </c>
      <c r="L490">
        <f>VLOOKUP(Medical_Examinations[[#This Row],[Customer ID]],Medical_Examinations[#All],2,FALSE)</f>
        <v>29.64</v>
      </c>
      <c r="M490" t="str">
        <f>VLOOKUP(Medical_Examinations[[#This Row],[Customer ID]],Medical_Examinations[#All],3,FALSE)</f>
        <v>Overweight</v>
      </c>
      <c r="N490">
        <f>VLOOKUP(Medical_Examinations[[#This Row],[Customer ID]],Medical_Examinations[#All],4,FALSE)</f>
        <v>4.93</v>
      </c>
      <c r="O490" t="str">
        <f>VLOOKUP(Medical_Examinations[[#This Row],[Customer ID]],Medical_Examinations[#All],5,FALSE)</f>
        <v>Normal</v>
      </c>
      <c r="P490" t="str">
        <f>VLOOKUP(Medical_Examinations[[#This Row],[Customer ID]],Medical_Examinations[#All],6,FALSE)</f>
        <v>No</v>
      </c>
      <c r="Q490" t="str">
        <f>VLOOKUP(Medical_Examinations[[#This Row],[Customer ID]],Medical_Examinations[#All],7,FALSE)</f>
        <v>No</v>
      </c>
      <c r="R490" t="str">
        <f>VLOOKUP(Medical_Examinations[[#This Row],[Customer ID]],Medical_Examinations[#All],8,FALSE)</f>
        <v>Yes</v>
      </c>
      <c r="S490">
        <f>VLOOKUP(Medical_Examinations[[#This Row],[Customer ID]],Medical_Examinations[#All],9,FALSE)</f>
        <v>1</v>
      </c>
      <c r="T490" t="str">
        <f>VLOOKUP(Medical_Examinations[[#This Row],[Customer ID]],'Medical Examinations'!A489:J2824,10,FALSE)</f>
        <v>No</v>
      </c>
    </row>
    <row r="491" spans="1:20" x14ac:dyDescent="0.3">
      <c r="A491" t="s">
        <v>4245</v>
      </c>
      <c r="B491" t="s">
        <v>6591</v>
      </c>
      <c r="C491" t="s">
        <v>6</v>
      </c>
      <c r="D491" t="s">
        <v>17</v>
      </c>
      <c r="E491" t="s">
        <v>886</v>
      </c>
      <c r="F491" s="3" t="str">
        <f>VLOOKUP(Hospitalisation_Details[[#This Row],[Customer ID]],Hospitalisation_Details[#All],6,FALSE)</f>
        <v>24-10-94</v>
      </c>
      <c r="G491">
        <f>VLOOKUP(Hospitalisation_Details[[#This Row],[Customer ID]],Hospitalisation_Details[#All],8,FALSE)</f>
        <v>28</v>
      </c>
      <c r="H491" t="str">
        <f>VLOOKUP(Hospitalisation_Details[[#This Row],[Customer ID]],Hospitalisation_Details[#All],12,FALSE)</f>
        <v>R1017</v>
      </c>
      <c r="I491" t="str">
        <f>VLOOKUP(Hospitalisation_Details[[#This Row],[Customer ID]],Hospitalisation_Details[#All],12,FALSE)</f>
        <v>R1017</v>
      </c>
      <c r="J491" t="str">
        <f>VLOOKUP(Hospitalisation_Details[[#This Row],[Customer ID]],Hospitalisation_Details[#All],11,FALSE)</f>
        <v>Tier - 3</v>
      </c>
      <c r="K491">
        <f>VLOOKUP(Hospitalisation_Details[[#This Row],[Customer ID]],Hospitalisation_Details[#All],9,FALSE)</f>
        <v>4438.26</v>
      </c>
      <c r="L491">
        <f>VLOOKUP(Medical_Examinations[[#This Row],[Customer ID]],Medical_Examinations[#All],2,FALSE)</f>
        <v>53.93</v>
      </c>
      <c r="M491" t="str">
        <f>VLOOKUP(Medical_Examinations[[#This Row],[Customer ID]],Medical_Examinations[#All],3,FALSE)</f>
        <v>Obesity</v>
      </c>
      <c r="N491">
        <f>VLOOKUP(Medical_Examinations[[#This Row],[Customer ID]],Medical_Examinations[#All],4,FALSE)</f>
        <v>5.34</v>
      </c>
      <c r="O491" t="str">
        <f>VLOOKUP(Medical_Examinations[[#This Row],[Customer ID]],Medical_Examinations[#All],5,FALSE)</f>
        <v>Normal</v>
      </c>
      <c r="P491" t="str">
        <f>VLOOKUP(Medical_Examinations[[#This Row],[Customer ID]],Medical_Examinations[#All],6,FALSE)</f>
        <v>Yes</v>
      </c>
      <c r="Q491" t="str">
        <f>VLOOKUP(Medical_Examinations[[#This Row],[Customer ID]],Medical_Examinations[#All],7,FALSE)</f>
        <v>No</v>
      </c>
      <c r="R491" t="str">
        <f>VLOOKUP(Medical_Examinations[[#This Row],[Customer ID]],Medical_Examinations[#All],8,FALSE)</f>
        <v>No</v>
      </c>
      <c r="S491">
        <f>VLOOKUP(Medical_Examinations[[#This Row],[Customer ID]],Medical_Examinations[#All],9,FALSE)</f>
        <v>2</v>
      </c>
      <c r="T491" t="str">
        <f>VLOOKUP(Medical_Examinations[[#This Row],[Customer ID]],'Medical Examinations'!A490:J2825,10,FALSE)</f>
        <v>No</v>
      </c>
    </row>
    <row r="492" spans="1:20" x14ac:dyDescent="0.3">
      <c r="A492" t="s">
        <v>4246</v>
      </c>
      <c r="B492" t="s">
        <v>6592</v>
      </c>
      <c r="C492" t="s">
        <v>3</v>
      </c>
      <c r="D492" t="s">
        <v>887</v>
      </c>
      <c r="E492" t="s">
        <v>888</v>
      </c>
      <c r="F492" s="3" t="str">
        <f>VLOOKUP(Hospitalisation_Details[[#This Row],[Customer ID]],Hospitalisation_Details[#All],6,FALSE)</f>
        <v>03-09-91</v>
      </c>
      <c r="G492">
        <f>VLOOKUP(Hospitalisation_Details[[#This Row],[Customer ID]],Hospitalisation_Details[#All],8,FALSE)</f>
        <v>31</v>
      </c>
      <c r="H492" t="str">
        <f>VLOOKUP(Hospitalisation_Details[[#This Row],[Customer ID]],Hospitalisation_Details[#All],12,FALSE)</f>
        <v>R1014</v>
      </c>
      <c r="I492" t="str">
        <f>VLOOKUP(Hospitalisation_Details[[#This Row],[Customer ID]],Hospitalisation_Details[#All],12,FALSE)</f>
        <v>R1014</v>
      </c>
      <c r="J492" t="str">
        <f>VLOOKUP(Hospitalisation_Details[[#This Row],[Customer ID]],Hospitalisation_Details[#All],11,FALSE)</f>
        <v>Tier - 2</v>
      </c>
      <c r="K492">
        <f>VLOOKUP(Hospitalisation_Details[[#This Row],[Customer ID]],Hospitalisation_Details[#All],9,FALSE)</f>
        <v>4441.21</v>
      </c>
      <c r="L492">
        <f>VLOOKUP(Medical_Examinations[[#This Row],[Customer ID]],Medical_Examinations[#All],2,FALSE)</f>
        <v>28.024999999999999</v>
      </c>
      <c r="M492" t="str">
        <f>VLOOKUP(Medical_Examinations[[#This Row],[Customer ID]],Medical_Examinations[#All],3,FALSE)</f>
        <v>Overweight</v>
      </c>
      <c r="N492">
        <f>VLOOKUP(Medical_Examinations[[#This Row],[Customer ID]],Medical_Examinations[#All],4,FALSE)</f>
        <v>5.65</v>
      </c>
      <c r="O492" t="str">
        <f>VLOOKUP(Medical_Examinations[[#This Row],[Customer ID]],Medical_Examinations[#All],5,FALSE)</f>
        <v>Normal</v>
      </c>
      <c r="P492" t="str">
        <f>VLOOKUP(Medical_Examinations[[#This Row],[Customer ID]],Medical_Examinations[#All],6,FALSE)</f>
        <v>No</v>
      </c>
      <c r="Q492" t="str">
        <f>VLOOKUP(Medical_Examinations[[#This Row],[Customer ID]],Medical_Examinations[#All],7,FALSE)</f>
        <v>No</v>
      </c>
      <c r="R492" t="str">
        <f>VLOOKUP(Medical_Examinations[[#This Row],[Customer ID]],Medical_Examinations[#All],8,FALSE)</f>
        <v>No</v>
      </c>
      <c r="S492">
        <f>VLOOKUP(Medical_Examinations[[#This Row],[Customer ID]],Medical_Examinations[#All],9,FALSE)</f>
        <v>1</v>
      </c>
      <c r="T492" t="str">
        <f>VLOOKUP(Medical_Examinations[[#This Row],[Customer ID]],'Medical Examinations'!A491:J2826,10,FALSE)</f>
        <v>Yes</v>
      </c>
    </row>
    <row r="493" spans="1:20" x14ac:dyDescent="0.3">
      <c r="A493" t="s">
        <v>4247</v>
      </c>
      <c r="B493" t="s">
        <v>6593</v>
      </c>
      <c r="C493" t="s">
        <v>3</v>
      </c>
      <c r="D493" t="s">
        <v>889</v>
      </c>
      <c r="E493" t="s">
        <v>890</v>
      </c>
      <c r="F493" s="3" t="str">
        <f>VLOOKUP(Hospitalisation_Details[[#This Row],[Customer ID]],Hospitalisation_Details[#All],6,FALSE)</f>
        <v>28-06-94</v>
      </c>
      <c r="G493">
        <f>VLOOKUP(Hospitalisation_Details[[#This Row],[Customer ID]],Hospitalisation_Details[#All],8,FALSE)</f>
        <v>28</v>
      </c>
      <c r="H493" t="str">
        <f>VLOOKUP(Hospitalisation_Details[[#This Row],[Customer ID]],Hospitalisation_Details[#All],12,FALSE)</f>
        <v>R1013</v>
      </c>
      <c r="I493" t="str">
        <f>VLOOKUP(Hospitalisation_Details[[#This Row],[Customer ID]],Hospitalisation_Details[#All],12,FALSE)</f>
        <v>R1013</v>
      </c>
      <c r="J493" t="str">
        <f>VLOOKUP(Hospitalisation_Details[[#This Row],[Customer ID]],Hospitalisation_Details[#All],11,FALSE)</f>
        <v>Tier - 2</v>
      </c>
      <c r="K493">
        <f>VLOOKUP(Hospitalisation_Details[[#This Row],[Customer ID]],Hospitalisation_Details[#All],9,FALSE)</f>
        <v>4449.46</v>
      </c>
      <c r="L493">
        <f>VLOOKUP(Medical_Examinations[[#This Row],[Customer ID]],Medical_Examinations[#All],2,FALSE)</f>
        <v>27.5</v>
      </c>
      <c r="M493" t="str">
        <f>VLOOKUP(Medical_Examinations[[#This Row],[Customer ID]],Medical_Examinations[#All],3,FALSE)</f>
        <v>Overweight</v>
      </c>
      <c r="N493">
        <f>VLOOKUP(Medical_Examinations[[#This Row],[Customer ID]],Medical_Examinations[#All],4,FALSE)</f>
        <v>4.49</v>
      </c>
      <c r="O493" t="str">
        <f>VLOOKUP(Medical_Examinations[[#This Row],[Customer ID]],Medical_Examinations[#All],5,FALSE)</f>
        <v>Normal</v>
      </c>
      <c r="P493" t="str">
        <f>VLOOKUP(Medical_Examinations[[#This Row],[Customer ID]],Medical_Examinations[#All],6,FALSE)</f>
        <v>No</v>
      </c>
      <c r="Q493" t="str">
        <f>VLOOKUP(Medical_Examinations[[#This Row],[Customer ID]],Medical_Examinations[#All],7,FALSE)</f>
        <v>No</v>
      </c>
      <c r="R493" t="str">
        <f>VLOOKUP(Medical_Examinations[[#This Row],[Customer ID]],Medical_Examinations[#All],8,FALSE)</f>
        <v>No</v>
      </c>
      <c r="S493">
        <f>VLOOKUP(Medical_Examinations[[#This Row],[Customer ID]],Medical_Examinations[#All],9,FALSE)</f>
        <v>0</v>
      </c>
      <c r="T493" t="str">
        <f>VLOOKUP(Medical_Examinations[[#This Row],[Customer ID]],'Medical Examinations'!A492:J2827,10,FALSE)</f>
        <v>No</v>
      </c>
    </row>
    <row r="494" spans="1:20" x14ac:dyDescent="0.3">
      <c r="A494" t="s">
        <v>4248</v>
      </c>
      <c r="B494" t="s">
        <v>6594</v>
      </c>
      <c r="C494" t="s">
        <v>3</v>
      </c>
      <c r="D494" t="s">
        <v>570</v>
      </c>
      <c r="E494" t="s">
        <v>891</v>
      </c>
      <c r="F494" s="3" t="str">
        <f>VLOOKUP(Hospitalisation_Details[[#This Row],[Customer ID]],Hospitalisation_Details[#All],6,FALSE)</f>
        <v>08-08-90</v>
      </c>
      <c r="G494">
        <f>VLOOKUP(Hospitalisation_Details[[#This Row],[Customer ID]],Hospitalisation_Details[#All],8,FALSE)</f>
        <v>32</v>
      </c>
      <c r="H494" t="str">
        <f>VLOOKUP(Hospitalisation_Details[[#This Row],[Customer ID]],Hospitalisation_Details[#All],12,FALSE)</f>
        <v>R1012</v>
      </c>
      <c r="I494" t="str">
        <f>VLOOKUP(Hospitalisation_Details[[#This Row],[Customer ID]],Hospitalisation_Details[#All],12,FALSE)</f>
        <v>R1012</v>
      </c>
      <c r="J494" t="str">
        <f>VLOOKUP(Hospitalisation_Details[[#This Row],[Customer ID]],Hospitalisation_Details[#All],11,FALSE)</f>
        <v>Tier - 3</v>
      </c>
      <c r="K494">
        <f>VLOOKUP(Hospitalisation_Details[[#This Row],[Customer ID]],Hospitalisation_Details[#All],9,FALSE)</f>
        <v>4454.3999999999996</v>
      </c>
      <c r="L494">
        <f>VLOOKUP(Medical_Examinations[[#This Row],[Customer ID]],Medical_Examinations[#All],2,FALSE)</f>
        <v>21.8</v>
      </c>
      <c r="M494" t="str">
        <f>VLOOKUP(Medical_Examinations[[#This Row],[Customer ID]],Medical_Examinations[#All],3,FALSE)</f>
        <v>Normal Weight</v>
      </c>
      <c r="N494">
        <f>VLOOKUP(Medical_Examinations[[#This Row],[Customer ID]],Medical_Examinations[#All],4,FALSE)</f>
        <v>10.55</v>
      </c>
      <c r="O494" t="str">
        <f>VLOOKUP(Medical_Examinations[[#This Row],[Customer ID]],Medical_Examinations[#All],5,FALSE)</f>
        <v>Diabetes</v>
      </c>
      <c r="P494" t="str">
        <f>VLOOKUP(Medical_Examinations[[#This Row],[Customer ID]],Medical_Examinations[#All],6,FALSE)</f>
        <v>No</v>
      </c>
      <c r="Q494" t="str">
        <f>VLOOKUP(Medical_Examinations[[#This Row],[Customer ID]],Medical_Examinations[#All],7,FALSE)</f>
        <v>No</v>
      </c>
      <c r="R494" t="str">
        <f>VLOOKUP(Medical_Examinations[[#This Row],[Customer ID]],Medical_Examinations[#All],8,FALSE)</f>
        <v>No</v>
      </c>
      <c r="S494">
        <f>VLOOKUP(Medical_Examinations[[#This Row],[Customer ID]],Medical_Examinations[#All],9,FALSE)</f>
        <v>0</v>
      </c>
      <c r="T494" t="str">
        <f>VLOOKUP(Medical_Examinations[[#This Row],[Customer ID]],'Medical Examinations'!A493:J2828,10,FALSE)</f>
        <v>Yes</v>
      </c>
    </row>
    <row r="495" spans="1:20" x14ac:dyDescent="0.3">
      <c r="A495" t="s">
        <v>4249</v>
      </c>
      <c r="B495" t="s">
        <v>6595</v>
      </c>
      <c r="C495" t="s">
        <v>6</v>
      </c>
      <c r="D495" t="s">
        <v>892</v>
      </c>
      <c r="E495" t="s">
        <v>893</v>
      </c>
      <c r="F495" s="3" t="str">
        <f>VLOOKUP(Hospitalisation_Details[[#This Row],[Customer ID]],Hospitalisation_Details[#All],6,FALSE)</f>
        <v>15-07-90</v>
      </c>
      <c r="G495">
        <f>VLOOKUP(Hospitalisation_Details[[#This Row],[Customer ID]],Hospitalisation_Details[#All],8,FALSE)</f>
        <v>32</v>
      </c>
      <c r="H495" t="str">
        <f>VLOOKUP(Hospitalisation_Details[[#This Row],[Customer ID]],Hospitalisation_Details[#All],12,FALSE)</f>
        <v>R1012</v>
      </c>
      <c r="I495" t="str">
        <f>VLOOKUP(Hospitalisation_Details[[#This Row],[Customer ID]],Hospitalisation_Details[#All],12,FALSE)</f>
        <v>R1012</v>
      </c>
      <c r="J495" t="str">
        <f>VLOOKUP(Hospitalisation_Details[[#This Row],[Customer ID]],Hospitalisation_Details[#All],11,FALSE)</f>
        <v>Tier - 3</v>
      </c>
      <c r="K495">
        <f>VLOOKUP(Hospitalisation_Details[[#This Row],[Customer ID]],Hospitalisation_Details[#All],9,FALSE)</f>
        <v>4462.72</v>
      </c>
      <c r="L495">
        <f>VLOOKUP(Medical_Examinations[[#This Row],[Customer ID]],Medical_Examinations[#All],2,FALSE)</f>
        <v>26.41</v>
      </c>
      <c r="M495" t="str">
        <f>VLOOKUP(Medical_Examinations[[#This Row],[Customer ID]],Medical_Examinations[#All],3,FALSE)</f>
        <v>Overweight</v>
      </c>
      <c r="N495">
        <f>VLOOKUP(Medical_Examinations[[#This Row],[Customer ID]],Medical_Examinations[#All],4,FALSE)</f>
        <v>4.92</v>
      </c>
      <c r="O495" t="str">
        <f>VLOOKUP(Medical_Examinations[[#This Row],[Customer ID]],Medical_Examinations[#All],5,FALSE)</f>
        <v>Normal</v>
      </c>
      <c r="P495" t="str">
        <f>VLOOKUP(Medical_Examinations[[#This Row],[Customer ID]],Medical_Examinations[#All],6,FALSE)</f>
        <v>Yes</v>
      </c>
      <c r="Q495" t="str">
        <f>VLOOKUP(Medical_Examinations[[#This Row],[Customer ID]],Medical_Examinations[#All],7,FALSE)</f>
        <v>No</v>
      </c>
      <c r="R495" t="str">
        <f>VLOOKUP(Medical_Examinations[[#This Row],[Customer ID]],Medical_Examinations[#All],8,FALSE)</f>
        <v>Yes</v>
      </c>
      <c r="S495">
        <f>VLOOKUP(Medical_Examinations[[#This Row],[Customer ID]],Medical_Examinations[#All],9,FALSE)</f>
        <v>1</v>
      </c>
      <c r="T495" t="str">
        <f>VLOOKUP(Medical_Examinations[[#This Row],[Customer ID]],'Medical Examinations'!A494:J2829,10,FALSE)</f>
        <v>Yes</v>
      </c>
    </row>
    <row r="496" spans="1:20" x14ac:dyDescent="0.3">
      <c r="A496" t="s">
        <v>4250</v>
      </c>
      <c r="B496" t="s">
        <v>6596</v>
      </c>
      <c r="C496" t="s">
        <v>6</v>
      </c>
      <c r="D496" t="s">
        <v>894</v>
      </c>
      <c r="E496" t="s">
        <v>873</v>
      </c>
      <c r="F496" s="3" t="str">
        <f>VLOOKUP(Hospitalisation_Details[[#This Row],[Customer ID]],Hospitalisation_Details[#All],6,FALSE)</f>
        <v>04-07-91</v>
      </c>
      <c r="G496">
        <f>VLOOKUP(Hospitalisation_Details[[#This Row],[Customer ID]],Hospitalisation_Details[#All],8,FALSE)</f>
        <v>31</v>
      </c>
      <c r="H496" t="str">
        <f>VLOOKUP(Hospitalisation_Details[[#This Row],[Customer ID]],Hospitalisation_Details[#All],12,FALSE)</f>
        <v>R1013</v>
      </c>
      <c r="I496" t="str">
        <f>VLOOKUP(Hospitalisation_Details[[#This Row],[Customer ID]],Hospitalisation_Details[#All],12,FALSE)</f>
        <v>R1013</v>
      </c>
      <c r="J496" t="str">
        <f>VLOOKUP(Hospitalisation_Details[[#This Row],[Customer ID]],Hospitalisation_Details[#All],11,FALSE)</f>
        <v>Tier - 3</v>
      </c>
      <c r="K496">
        <f>VLOOKUP(Hospitalisation_Details[[#This Row],[Customer ID]],Hospitalisation_Details[#All],9,FALSE)</f>
        <v>4463.21</v>
      </c>
      <c r="L496">
        <f>VLOOKUP(Medical_Examinations[[#This Row],[Customer ID]],Medical_Examinations[#All],2,FALSE)</f>
        <v>27.835000000000001</v>
      </c>
      <c r="M496" t="str">
        <f>VLOOKUP(Medical_Examinations[[#This Row],[Customer ID]],Medical_Examinations[#All],3,FALSE)</f>
        <v>Overweight</v>
      </c>
      <c r="N496">
        <f>VLOOKUP(Medical_Examinations[[#This Row],[Customer ID]],Medical_Examinations[#All],4,FALSE)</f>
        <v>5.9</v>
      </c>
      <c r="O496" t="str">
        <f>VLOOKUP(Medical_Examinations[[#This Row],[Customer ID]],Medical_Examinations[#All],5,FALSE)</f>
        <v>Prediabetes</v>
      </c>
      <c r="P496" t="str">
        <f>VLOOKUP(Medical_Examinations[[#This Row],[Customer ID]],Medical_Examinations[#All],6,FALSE)</f>
        <v>Yes</v>
      </c>
      <c r="Q496" t="str">
        <f>VLOOKUP(Medical_Examinations[[#This Row],[Customer ID]],Medical_Examinations[#All],7,FALSE)</f>
        <v>No</v>
      </c>
      <c r="R496" t="str">
        <f>VLOOKUP(Medical_Examinations[[#This Row],[Customer ID]],Medical_Examinations[#All],8,FALSE)</f>
        <v>No</v>
      </c>
      <c r="S496">
        <f>VLOOKUP(Medical_Examinations[[#This Row],[Customer ID]],Medical_Examinations[#All],9,FALSE)</f>
        <v>1</v>
      </c>
      <c r="T496" t="str">
        <f>VLOOKUP(Medical_Examinations[[#This Row],[Customer ID]],'Medical Examinations'!A495:J2830,10,FALSE)</f>
        <v>Yes</v>
      </c>
    </row>
    <row r="497" spans="1:20" x14ac:dyDescent="0.3">
      <c r="A497" t="s">
        <v>4251</v>
      </c>
      <c r="B497" t="s">
        <v>6597</v>
      </c>
      <c r="C497" t="s">
        <v>880</v>
      </c>
      <c r="D497" t="s">
        <v>895</v>
      </c>
      <c r="E497" t="s">
        <v>896</v>
      </c>
      <c r="F497" s="3" t="str">
        <f>VLOOKUP(Hospitalisation_Details[[#This Row],[Customer ID]],Hospitalisation_Details[#All],6,FALSE)</f>
        <v>20-11-99</v>
      </c>
      <c r="G497">
        <f>VLOOKUP(Hospitalisation_Details[[#This Row],[Customer ID]],Hospitalisation_Details[#All],8,FALSE)</f>
        <v>23</v>
      </c>
      <c r="H497" t="str">
        <f>VLOOKUP(Hospitalisation_Details[[#This Row],[Customer ID]],Hospitalisation_Details[#All],12,FALSE)</f>
        <v>R1012</v>
      </c>
      <c r="I497" t="str">
        <f>VLOOKUP(Hospitalisation_Details[[#This Row],[Customer ID]],Hospitalisation_Details[#All],12,FALSE)</f>
        <v>R1012</v>
      </c>
      <c r="J497" t="str">
        <f>VLOOKUP(Hospitalisation_Details[[#This Row],[Customer ID]],Hospitalisation_Details[#All],11,FALSE)</f>
        <v>Tier - 2</v>
      </c>
      <c r="K497">
        <f>VLOOKUP(Hospitalisation_Details[[#This Row],[Customer ID]],Hospitalisation_Details[#All],9,FALSE)</f>
        <v>4466.62</v>
      </c>
      <c r="L497">
        <f>VLOOKUP(Medical_Examinations[[#This Row],[Customer ID]],Medical_Examinations[#All],2,FALSE)</f>
        <v>51.74</v>
      </c>
      <c r="M497" t="str">
        <f>VLOOKUP(Medical_Examinations[[#This Row],[Customer ID]],Medical_Examinations[#All],3,FALSE)</f>
        <v>Obesity</v>
      </c>
      <c r="N497">
        <f>VLOOKUP(Medical_Examinations[[#This Row],[Customer ID]],Medical_Examinations[#All],4,FALSE)</f>
        <v>4.9800000000000004</v>
      </c>
      <c r="O497" t="str">
        <f>VLOOKUP(Medical_Examinations[[#This Row],[Customer ID]],Medical_Examinations[#All],5,FALSE)</f>
        <v>Normal</v>
      </c>
      <c r="P497" t="str">
        <f>VLOOKUP(Medical_Examinations[[#This Row],[Customer ID]],Medical_Examinations[#All],6,FALSE)</f>
        <v>Yes</v>
      </c>
      <c r="Q497" t="str">
        <f>VLOOKUP(Medical_Examinations[[#This Row],[Customer ID]],Medical_Examinations[#All],7,FALSE)</f>
        <v>No</v>
      </c>
      <c r="R497" t="str">
        <f>VLOOKUP(Medical_Examinations[[#This Row],[Customer ID]],Medical_Examinations[#All],8,FALSE)</f>
        <v>No</v>
      </c>
      <c r="S497">
        <f>VLOOKUP(Medical_Examinations[[#This Row],[Customer ID]],Medical_Examinations[#All],9,FALSE)</f>
        <v>2</v>
      </c>
      <c r="T497" t="str">
        <f>VLOOKUP(Medical_Examinations[[#This Row],[Customer ID]],'Medical Examinations'!A496:J2831,10,FALSE)</f>
        <v>No</v>
      </c>
    </row>
    <row r="498" spans="1:20" x14ac:dyDescent="0.3">
      <c r="A498" t="s">
        <v>4252</v>
      </c>
      <c r="B498" t="s">
        <v>6598</v>
      </c>
      <c r="C498" t="s">
        <v>3</v>
      </c>
      <c r="D498" t="s">
        <v>897</v>
      </c>
      <c r="E498" t="s">
        <v>898</v>
      </c>
      <c r="F498" s="3" t="str">
        <f>VLOOKUP(Hospitalisation_Details[[#This Row],[Customer ID]],Hospitalisation_Details[#All],6,FALSE)</f>
        <v>18-07-04</v>
      </c>
      <c r="G498">
        <f>VLOOKUP(Hospitalisation_Details[[#This Row],[Customer ID]],Hospitalisation_Details[#All],8,FALSE)</f>
        <v>18</v>
      </c>
      <c r="H498" t="str">
        <f>VLOOKUP(Hospitalisation_Details[[#This Row],[Customer ID]],Hospitalisation_Details[#All],12,FALSE)</f>
        <v>R1012</v>
      </c>
      <c r="I498" t="str">
        <f>VLOOKUP(Hospitalisation_Details[[#This Row],[Customer ID]],Hospitalisation_Details[#All],12,FALSE)</f>
        <v>R1012</v>
      </c>
      <c r="J498" t="str">
        <f>VLOOKUP(Hospitalisation_Details[[#This Row],[Customer ID]],Hospitalisation_Details[#All],11,FALSE)</f>
        <v>Tier - 2</v>
      </c>
      <c r="K498">
        <f>VLOOKUP(Hospitalisation_Details[[#This Row],[Customer ID]],Hospitalisation_Details[#All],9,FALSE)</f>
        <v>4468.25</v>
      </c>
      <c r="L498">
        <f>VLOOKUP(Medical_Examinations[[#This Row],[Customer ID]],Medical_Examinations[#All],2,FALSE)</f>
        <v>23.37</v>
      </c>
      <c r="M498" t="str">
        <f>VLOOKUP(Medical_Examinations[[#This Row],[Customer ID]],Medical_Examinations[#All],3,FALSE)</f>
        <v>Normal Weight</v>
      </c>
      <c r="N498">
        <f>VLOOKUP(Medical_Examinations[[#This Row],[Customer ID]],Medical_Examinations[#All],4,FALSE)</f>
        <v>5.8</v>
      </c>
      <c r="O498" t="str">
        <f>VLOOKUP(Medical_Examinations[[#This Row],[Customer ID]],Medical_Examinations[#All],5,FALSE)</f>
        <v>Prediabetes</v>
      </c>
      <c r="P498" t="str">
        <f>VLOOKUP(Medical_Examinations[[#This Row],[Customer ID]],Medical_Examinations[#All],6,FALSE)</f>
        <v>No</v>
      </c>
      <c r="Q498" t="str">
        <f>VLOOKUP(Medical_Examinations[[#This Row],[Customer ID]],Medical_Examinations[#All],7,FALSE)</f>
        <v>No</v>
      </c>
      <c r="R498" t="str">
        <f>VLOOKUP(Medical_Examinations[[#This Row],[Customer ID]],Medical_Examinations[#All],8,FALSE)</f>
        <v>No</v>
      </c>
      <c r="S498">
        <f>VLOOKUP(Medical_Examinations[[#This Row],[Customer ID]],Medical_Examinations[#All],9,FALSE)</f>
        <v>0</v>
      </c>
      <c r="T498" t="str">
        <f>VLOOKUP(Medical_Examinations[[#This Row],[Customer ID]],'Medical Examinations'!A497:J2832,10,FALSE)</f>
        <v>Yes</v>
      </c>
    </row>
    <row r="499" spans="1:20" x14ac:dyDescent="0.3">
      <c r="A499" t="s">
        <v>4253</v>
      </c>
      <c r="B499" t="s">
        <v>6599</v>
      </c>
      <c r="C499" t="s">
        <v>6</v>
      </c>
      <c r="D499" t="s">
        <v>430</v>
      </c>
      <c r="E499" t="s">
        <v>899</v>
      </c>
      <c r="F499" s="3" t="str">
        <f>VLOOKUP(Hospitalisation_Details[[#This Row],[Customer ID]],Hospitalisation_Details[#All],6,FALSE)</f>
        <v>12-07-92</v>
      </c>
      <c r="G499">
        <f>VLOOKUP(Hospitalisation_Details[[#This Row],[Customer ID]],Hospitalisation_Details[#All],8,FALSE)</f>
        <v>30</v>
      </c>
      <c r="H499" t="str">
        <f>VLOOKUP(Hospitalisation_Details[[#This Row],[Customer ID]],Hospitalisation_Details[#All],12,FALSE)</f>
        <v>R1012</v>
      </c>
      <c r="I499" t="str">
        <f>VLOOKUP(Hospitalisation_Details[[#This Row],[Customer ID]],Hospitalisation_Details[#All],12,FALSE)</f>
        <v>R1012</v>
      </c>
      <c r="J499" t="str">
        <f>VLOOKUP(Hospitalisation_Details[[#This Row],[Customer ID]],Hospitalisation_Details[#All],11,FALSE)</f>
        <v>Tier - 3</v>
      </c>
      <c r="K499">
        <f>VLOOKUP(Hospitalisation_Details[[#This Row],[Customer ID]],Hospitalisation_Details[#All],9,FALSE)</f>
        <v>4488.58</v>
      </c>
      <c r="L499">
        <f>VLOOKUP(Medical_Examinations[[#This Row],[Customer ID]],Medical_Examinations[#All],2,FALSE)</f>
        <v>29.7</v>
      </c>
      <c r="M499" t="str">
        <f>VLOOKUP(Medical_Examinations[[#This Row],[Customer ID]],Medical_Examinations[#All],3,FALSE)</f>
        <v>Overweight</v>
      </c>
      <c r="N499">
        <f>VLOOKUP(Medical_Examinations[[#This Row],[Customer ID]],Medical_Examinations[#All],4,FALSE)</f>
        <v>6.21</v>
      </c>
      <c r="O499" t="str">
        <f>VLOOKUP(Medical_Examinations[[#This Row],[Customer ID]],Medical_Examinations[#All],5,FALSE)</f>
        <v>Prediabetes</v>
      </c>
      <c r="P499" t="str">
        <f>VLOOKUP(Medical_Examinations[[#This Row],[Customer ID]],Medical_Examinations[#All],6,FALSE)</f>
        <v>Yes</v>
      </c>
      <c r="Q499" t="str">
        <f>VLOOKUP(Medical_Examinations[[#This Row],[Customer ID]],Medical_Examinations[#All],7,FALSE)</f>
        <v>No</v>
      </c>
      <c r="R499" t="str">
        <f>VLOOKUP(Medical_Examinations[[#This Row],[Customer ID]],Medical_Examinations[#All],8,FALSE)</f>
        <v>Yes</v>
      </c>
      <c r="S499">
        <f>VLOOKUP(Medical_Examinations[[#This Row],[Customer ID]],Medical_Examinations[#All],9,FALSE)</f>
        <v>1</v>
      </c>
      <c r="T499" t="str">
        <f>VLOOKUP(Medical_Examinations[[#This Row],[Customer ID]],'Medical Examinations'!A498:J2833,10,FALSE)</f>
        <v>Yes</v>
      </c>
    </row>
    <row r="500" spans="1:20" x14ac:dyDescent="0.3">
      <c r="A500" t="s">
        <v>4254</v>
      </c>
      <c r="B500" t="s">
        <v>6600</v>
      </c>
      <c r="C500" t="s">
        <v>3</v>
      </c>
      <c r="D500" t="s">
        <v>900</v>
      </c>
      <c r="E500" t="s">
        <v>901</v>
      </c>
      <c r="F500" s="3" t="str">
        <f>VLOOKUP(Hospitalisation_Details[[#This Row],[Customer ID]],Hospitalisation_Details[#All],6,FALSE)</f>
        <v>26-06-88</v>
      </c>
      <c r="G500">
        <f>VLOOKUP(Hospitalisation_Details[[#This Row],[Customer ID]],Hospitalisation_Details[#All],8,FALSE)</f>
        <v>34</v>
      </c>
      <c r="H500" t="str">
        <f>VLOOKUP(Hospitalisation_Details[[#This Row],[Customer ID]],Hospitalisation_Details[#All],12,FALSE)</f>
        <v>R1017</v>
      </c>
      <c r="I500" t="str">
        <f>VLOOKUP(Hospitalisation_Details[[#This Row],[Customer ID]],Hospitalisation_Details[#All],12,FALSE)</f>
        <v>R1017</v>
      </c>
      <c r="J500" t="str">
        <f>VLOOKUP(Hospitalisation_Details[[#This Row],[Customer ID]],Hospitalisation_Details[#All],11,FALSE)</f>
        <v>Tier - 1</v>
      </c>
      <c r="K500">
        <f>VLOOKUP(Hospitalisation_Details[[#This Row],[Customer ID]],Hospitalisation_Details[#All],9,FALSE)</f>
        <v>4500.34</v>
      </c>
      <c r="L500">
        <f>VLOOKUP(Medical_Examinations[[#This Row],[Customer ID]],Medical_Examinations[#All],2,FALSE)</f>
        <v>20.045000000000002</v>
      </c>
      <c r="M500" t="str">
        <f>VLOOKUP(Medical_Examinations[[#This Row],[Customer ID]],Medical_Examinations[#All],3,FALSE)</f>
        <v>Normal Weight</v>
      </c>
      <c r="N500">
        <f>VLOOKUP(Medical_Examinations[[#This Row],[Customer ID]],Medical_Examinations[#All],4,FALSE)</f>
        <v>6.17</v>
      </c>
      <c r="O500" t="str">
        <f>VLOOKUP(Medical_Examinations[[#This Row],[Customer ID]],Medical_Examinations[#All],5,FALSE)</f>
        <v>Prediabetes</v>
      </c>
      <c r="P500" t="str">
        <f>VLOOKUP(Medical_Examinations[[#This Row],[Customer ID]],Medical_Examinations[#All],6,FALSE)</f>
        <v>No</v>
      </c>
      <c r="Q500" t="str">
        <f>VLOOKUP(Medical_Examinations[[#This Row],[Customer ID]],Medical_Examinations[#All],7,FALSE)</f>
        <v>No</v>
      </c>
      <c r="R500" t="str">
        <f>VLOOKUP(Medical_Examinations[[#This Row],[Customer ID]],Medical_Examinations[#All],8,FALSE)</f>
        <v>Yes</v>
      </c>
      <c r="S500">
        <f>VLOOKUP(Medical_Examinations[[#This Row],[Customer ID]],Medical_Examinations[#All],9,FALSE)</f>
        <v>1</v>
      </c>
      <c r="T500" t="str">
        <f>VLOOKUP(Medical_Examinations[[#This Row],[Customer ID]],'Medical Examinations'!A499:J2834,10,FALSE)</f>
        <v>Yes</v>
      </c>
    </row>
    <row r="501" spans="1:20" x14ac:dyDescent="0.3">
      <c r="A501" t="s">
        <v>4255</v>
      </c>
      <c r="B501" t="s">
        <v>6601</v>
      </c>
      <c r="C501" t="s">
        <v>3</v>
      </c>
      <c r="D501" t="s">
        <v>192</v>
      </c>
      <c r="E501" t="s">
        <v>902</v>
      </c>
      <c r="F501" s="3" t="str">
        <f>VLOOKUP(Hospitalisation_Details[[#This Row],[Customer ID]],Hospitalisation_Details[#All],6,FALSE)</f>
        <v>13-10-97</v>
      </c>
      <c r="G501">
        <f>VLOOKUP(Hospitalisation_Details[[#This Row],[Customer ID]],Hospitalisation_Details[#All],8,FALSE)</f>
        <v>25</v>
      </c>
      <c r="H501" t="str">
        <f>VLOOKUP(Hospitalisation_Details[[#This Row],[Customer ID]],Hospitalisation_Details[#All],12,FALSE)</f>
        <v>R1013</v>
      </c>
      <c r="I501" t="str">
        <f>VLOOKUP(Hospitalisation_Details[[#This Row],[Customer ID]],Hospitalisation_Details[#All],12,FALSE)</f>
        <v>R1013</v>
      </c>
      <c r="J501" t="str">
        <f>VLOOKUP(Hospitalisation_Details[[#This Row],[Customer ID]],Hospitalisation_Details[#All],11,FALSE)</f>
        <v>Tier - 2</v>
      </c>
      <c r="K501">
        <f>VLOOKUP(Hospitalisation_Details[[#This Row],[Customer ID]],Hospitalisation_Details[#All],9,FALSE)</f>
        <v>4504.66</v>
      </c>
      <c r="L501">
        <f>VLOOKUP(Medical_Examinations[[#This Row],[Customer ID]],Medical_Examinations[#All],2,FALSE)</f>
        <v>27.83</v>
      </c>
      <c r="M501" t="str">
        <f>VLOOKUP(Medical_Examinations[[#This Row],[Customer ID]],Medical_Examinations[#All],3,FALSE)</f>
        <v>Overweight</v>
      </c>
      <c r="N501">
        <f>VLOOKUP(Medical_Examinations[[#This Row],[Customer ID]],Medical_Examinations[#All],4,FALSE)</f>
        <v>5.36</v>
      </c>
      <c r="O501" t="str">
        <f>VLOOKUP(Medical_Examinations[[#This Row],[Customer ID]],Medical_Examinations[#All],5,FALSE)</f>
        <v>Normal</v>
      </c>
      <c r="P501" t="str">
        <f>VLOOKUP(Medical_Examinations[[#This Row],[Customer ID]],Medical_Examinations[#All],6,FALSE)</f>
        <v>No</v>
      </c>
      <c r="Q501" t="str">
        <f>VLOOKUP(Medical_Examinations[[#This Row],[Customer ID]],Medical_Examinations[#All],7,FALSE)</f>
        <v>No</v>
      </c>
      <c r="R501" t="str">
        <f>VLOOKUP(Medical_Examinations[[#This Row],[Customer ID]],Medical_Examinations[#All],8,FALSE)</f>
        <v>No</v>
      </c>
      <c r="S501">
        <f>VLOOKUP(Medical_Examinations[[#This Row],[Customer ID]],Medical_Examinations[#All],9,FALSE)</f>
        <v>2</v>
      </c>
      <c r="T501" t="str">
        <f>VLOOKUP(Medical_Examinations[[#This Row],[Customer ID]],'Medical Examinations'!A500:J2835,10,FALSE)</f>
        <v>No</v>
      </c>
    </row>
    <row r="502" spans="1:20" x14ac:dyDescent="0.3">
      <c r="A502" t="s">
        <v>4256</v>
      </c>
      <c r="B502" t="s">
        <v>6602</v>
      </c>
      <c r="C502" t="s">
        <v>6</v>
      </c>
      <c r="D502" t="s">
        <v>903</v>
      </c>
      <c r="E502" t="s">
        <v>904</v>
      </c>
      <c r="F502" s="3" t="str">
        <f>VLOOKUP(Hospitalisation_Details[[#This Row],[Customer ID]],Hospitalisation_Details[#All],6,FALSE)</f>
        <v>27-09-82</v>
      </c>
      <c r="G502">
        <f>VLOOKUP(Hospitalisation_Details[[#This Row],[Customer ID]],Hospitalisation_Details[#All],8,FALSE)</f>
        <v>40</v>
      </c>
      <c r="H502" t="str">
        <f>VLOOKUP(Hospitalisation_Details[[#This Row],[Customer ID]],Hospitalisation_Details[#All],12,FALSE)</f>
        <v>R1013</v>
      </c>
      <c r="I502" t="str">
        <f>VLOOKUP(Hospitalisation_Details[[#This Row],[Customer ID]],Hospitalisation_Details[#All],12,FALSE)</f>
        <v>R1013</v>
      </c>
      <c r="J502" t="str">
        <f>VLOOKUP(Hospitalisation_Details[[#This Row],[Customer ID]],Hospitalisation_Details[#All],11,FALSE)</f>
        <v>Tier - 3</v>
      </c>
      <c r="K502">
        <f>VLOOKUP(Hospitalisation_Details[[#This Row],[Customer ID]],Hospitalisation_Details[#All],9,FALSE)</f>
        <v>4511.41</v>
      </c>
      <c r="L502">
        <f>VLOOKUP(Medical_Examinations[[#This Row],[Customer ID]],Medical_Examinations[#All],2,FALSE)</f>
        <v>28.93</v>
      </c>
      <c r="M502" t="str">
        <f>VLOOKUP(Medical_Examinations[[#This Row],[Customer ID]],Medical_Examinations[#All],3,FALSE)</f>
        <v>Overweight</v>
      </c>
      <c r="N502">
        <f>VLOOKUP(Medical_Examinations[[#This Row],[Customer ID]],Medical_Examinations[#All],4,FALSE)</f>
        <v>5.2</v>
      </c>
      <c r="O502" t="str">
        <f>VLOOKUP(Medical_Examinations[[#This Row],[Customer ID]],Medical_Examinations[#All],5,FALSE)</f>
        <v>Normal</v>
      </c>
      <c r="P502" t="str">
        <f>VLOOKUP(Medical_Examinations[[#This Row],[Customer ID]],Medical_Examinations[#All],6,FALSE)</f>
        <v>No</v>
      </c>
      <c r="Q502" t="str">
        <f>VLOOKUP(Medical_Examinations[[#This Row],[Customer ID]],Medical_Examinations[#All],7,FALSE)</f>
        <v>No</v>
      </c>
      <c r="R502" t="str">
        <f>VLOOKUP(Medical_Examinations[[#This Row],[Customer ID]],Medical_Examinations[#All],8,FALSE)</f>
        <v>No</v>
      </c>
      <c r="S502">
        <f>VLOOKUP(Medical_Examinations[[#This Row],[Customer ID]],Medical_Examinations[#All],9,FALSE)</f>
        <v>0</v>
      </c>
      <c r="T502" t="str">
        <f>VLOOKUP(Medical_Examinations[[#This Row],[Customer ID]],'Medical Examinations'!A501:J2836,10,FALSE)</f>
        <v>Yes</v>
      </c>
    </row>
    <row r="503" spans="1:20" x14ac:dyDescent="0.3">
      <c r="A503" t="s">
        <v>4257</v>
      </c>
      <c r="B503" t="s">
        <v>6603</v>
      </c>
      <c r="C503" t="s">
        <v>6</v>
      </c>
      <c r="D503" t="s">
        <v>905</v>
      </c>
      <c r="E503" t="s">
        <v>139</v>
      </c>
      <c r="F503" s="3" t="str">
        <f>VLOOKUP(Hospitalisation_Details[[#This Row],[Customer ID]],Hospitalisation_Details[#All],6,FALSE)</f>
        <v>16-06-80</v>
      </c>
      <c r="G503">
        <f>VLOOKUP(Hospitalisation_Details[[#This Row],[Customer ID]],Hospitalisation_Details[#All],8,FALSE)</f>
        <v>42</v>
      </c>
      <c r="H503" t="str">
        <f>VLOOKUP(Hospitalisation_Details[[#This Row],[Customer ID]],Hospitalisation_Details[#All],12,FALSE)</f>
        <v>R1013</v>
      </c>
      <c r="I503" t="str">
        <f>VLOOKUP(Hospitalisation_Details[[#This Row],[Customer ID]],Hospitalisation_Details[#All],12,FALSE)</f>
        <v>R1013</v>
      </c>
      <c r="J503" t="str">
        <f>VLOOKUP(Hospitalisation_Details[[#This Row],[Customer ID]],Hospitalisation_Details[#All],11,FALSE)</f>
        <v>Tier - 3</v>
      </c>
      <c r="K503">
        <f>VLOOKUP(Hospitalisation_Details[[#This Row],[Customer ID]],Hospitalisation_Details[#All],9,FALSE)</f>
        <v>4515.71</v>
      </c>
      <c r="L503">
        <f>VLOOKUP(Medical_Examinations[[#This Row],[Customer ID]],Medical_Examinations[#All],2,FALSE)</f>
        <v>33.82</v>
      </c>
      <c r="M503" t="str">
        <f>VLOOKUP(Medical_Examinations[[#This Row],[Customer ID]],Medical_Examinations[#All],3,FALSE)</f>
        <v>Obesity</v>
      </c>
      <c r="N503">
        <f>VLOOKUP(Medical_Examinations[[#This Row],[Customer ID]],Medical_Examinations[#All],4,FALSE)</f>
        <v>5.42</v>
      </c>
      <c r="O503" t="str">
        <f>VLOOKUP(Medical_Examinations[[#This Row],[Customer ID]],Medical_Examinations[#All],5,FALSE)</f>
        <v>Normal</v>
      </c>
      <c r="P503" t="str">
        <f>VLOOKUP(Medical_Examinations[[#This Row],[Customer ID]],Medical_Examinations[#All],6,FALSE)</f>
        <v>No</v>
      </c>
      <c r="Q503" t="str">
        <f>VLOOKUP(Medical_Examinations[[#This Row],[Customer ID]],Medical_Examinations[#All],7,FALSE)</f>
        <v>No</v>
      </c>
      <c r="R503" t="str">
        <f>VLOOKUP(Medical_Examinations[[#This Row],[Customer ID]],Medical_Examinations[#All],8,FALSE)</f>
        <v>No</v>
      </c>
      <c r="S503">
        <f>VLOOKUP(Medical_Examinations[[#This Row],[Customer ID]],Medical_Examinations[#All],9,FALSE)</f>
        <v>0</v>
      </c>
      <c r="T503" t="str">
        <f>VLOOKUP(Medical_Examinations[[#This Row],[Customer ID]],'Medical Examinations'!A502:J2837,10,FALSE)</f>
        <v>No</v>
      </c>
    </row>
    <row r="504" spans="1:20" x14ac:dyDescent="0.3">
      <c r="A504" t="s">
        <v>4258</v>
      </c>
      <c r="B504" t="s">
        <v>6604</v>
      </c>
      <c r="C504" t="s">
        <v>3</v>
      </c>
      <c r="D504" t="s">
        <v>906</v>
      </c>
      <c r="E504" t="s">
        <v>907</v>
      </c>
      <c r="F504" s="3" t="str">
        <f>VLOOKUP(Hospitalisation_Details[[#This Row],[Customer ID]],Hospitalisation_Details[#All],6,FALSE)</f>
        <v>02-10-03</v>
      </c>
      <c r="G504">
        <f>VLOOKUP(Hospitalisation_Details[[#This Row],[Customer ID]],Hospitalisation_Details[#All],8,FALSE)</f>
        <v>19</v>
      </c>
      <c r="H504" t="str">
        <f>VLOOKUP(Hospitalisation_Details[[#This Row],[Customer ID]],Hospitalisation_Details[#All],12,FALSE)</f>
        <v>R1026</v>
      </c>
      <c r="I504" t="str">
        <f>VLOOKUP(Hospitalisation_Details[[#This Row],[Customer ID]],Hospitalisation_Details[#All],12,FALSE)</f>
        <v>R1026</v>
      </c>
      <c r="J504" t="str">
        <f>VLOOKUP(Hospitalisation_Details[[#This Row],[Customer ID]],Hospitalisation_Details[#All],11,FALSE)</f>
        <v>Tier - 3</v>
      </c>
      <c r="K504">
        <f>VLOOKUP(Hospitalisation_Details[[#This Row],[Customer ID]],Hospitalisation_Details[#All],9,FALSE)</f>
        <v>4518.3999999999996</v>
      </c>
      <c r="L504">
        <f>VLOOKUP(Medical_Examinations[[#This Row],[Customer ID]],Medical_Examinations[#All],2,FALSE)</f>
        <v>20.234999999999999</v>
      </c>
      <c r="M504" t="str">
        <f>VLOOKUP(Medical_Examinations[[#This Row],[Customer ID]],Medical_Examinations[#All],3,FALSE)</f>
        <v>Normal Weight</v>
      </c>
      <c r="N504">
        <f>VLOOKUP(Medical_Examinations[[#This Row],[Customer ID]],Medical_Examinations[#All],4,FALSE)</f>
        <v>6.84</v>
      </c>
      <c r="O504" t="str">
        <f>VLOOKUP(Medical_Examinations[[#This Row],[Customer ID]],Medical_Examinations[#All],5,FALSE)</f>
        <v>Diabetes</v>
      </c>
      <c r="P504" t="str">
        <f>VLOOKUP(Medical_Examinations[[#This Row],[Customer ID]],Medical_Examinations[#All],6,FALSE)</f>
        <v>No</v>
      </c>
      <c r="Q504" t="str">
        <f>VLOOKUP(Medical_Examinations[[#This Row],[Customer ID]],Medical_Examinations[#All],7,FALSE)</f>
        <v>No</v>
      </c>
      <c r="R504" t="str">
        <f>VLOOKUP(Medical_Examinations[[#This Row],[Customer ID]],Medical_Examinations[#All],8,FALSE)</f>
        <v>No</v>
      </c>
      <c r="S504">
        <f>VLOOKUP(Medical_Examinations[[#This Row],[Customer ID]],Medical_Examinations[#All],9,FALSE)</f>
        <v>0</v>
      </c>
      <c r="T504" t="str">
        <f>VLOOKUP(Medical_Examinations[[#This Row],[Customer ID]],'Medical Examinations'!A503:J2838,10,FALSE)</f>
        <v>Yes</v>
      </c>
    </row>
    <row r="505" spans="1:20" x14ac:dyDescent="0.3">
      <c r="A505" t="s">
        <v>4259</v>
      </c>
      <c r="B505" t="s">
        <v>6605</v>
      </c>
      <c r="C505" t="s">
        <v>3</v>
      </c>
      <c r="D505" t="s">
        <v>908</v>
      </c>
      <c r="E505" t="s">
        <v>909</v>
      </c>
      <c r="F505" s="3" t="str">
        <f>VLOOKUP(Hospitalisation_Details[[#This Row],[Customer ID]],Hospitalisation_Details[#All],6,FALSE)</f>
        <v>05-12-87</v>
      </c>
      <c r="G505">
        <f>VLOOKUP(Hospitalisation_Details[[#This Row],[Customer ID]],Hospitalisation_Details[#All],8,FALSE)</f>
        <v>35</v>
      </c>
      <c r="H505" t="str">
        <f>VLOOKUP(Hospitalisation_Details[[#This Row],[Customer ID]],Hospitalisation_Details[#All],12,FALSE)</f>
        <v>R1012</v>
      </c>
      <c r="I505" t="str">
        <f>VLOOKUP(Hospitalisation_Details[[#This Row],[Customer ID]],Hospitalisation_Details[#All],12,FALSE)</f>
        <v>R1012</v>
      </c>
      <c r="J505" t="str">
        <f>VLOOKUP(Hospitalisation_Details[[#This Row],[Customer ID]],Hospitalisation_Details[#All],11,FALSE)</f>
        <v>Tier - 3</v>
      </c>
      <c r="K505">
        <f>VLOOKUP(Hospitalisation_Details[[#This Row],[Customer ID]],Hospitalisation_Details[#All],9,FALSE)</f>
        <v>4518.7700000000004</v>
      </c>
      <c r="L505">
        <f>VLOOKUP(Medical_Examinations[[#This Row],[Customer ID]],Medical_Examinations[#All],2,FALSE)</f>
        <v>49.2</v>
      </c>
      <c r="M505" t="str">
        <f>VLOOKUP(Medical_Examinations[[#This Row],[Customer ID]],Medical_Examinations[#All],3,FALSE)</f>
        <v>Obesity</v>
      </c>
      <c r="N505">
        <f>VLOOKUP(Medical_Examinations[[#This Row],[Customer ID]],Medical_Examinations[#All],4,FALSE)</f>
        <v>10.9</v>
      </c>
      <c r="O505" t="str">
        <f>VLOOKUP(Medical_Examinations[[#This Row],[Customer ID]],Medical_Examinations[#All],5,FALSE)</f>
        <v>Diabetes</v>
      </c>
      <c r="P505" t="str">
        <f>VLOOKUP(Medical_Examinations[[#This Row],[Customer ID]],Medical_Examinations[#All],6,FALSE)</f>
        <v>Yes</v>
      </c>
      <c r="Q505" t="str">
        <f>VLOOKUP(Medical_Examinations[[#This Row],[Customer ID]],Medical_Examinations[#All],7,FALSE)</f>
        <v>No</v>
      </c>
      <c r="R505" t="str">
        <f>VLOOKUP(Medical_Examinations[[#This Row],[Customer ID]],Medical_Examinations[#All],8,FALSE)</f>
        <v>Yes</v>
      </c>
      <c r="S505">
        <f>VLOOKUP(Medical_Examinations[[#This Row],[Customer ID]],Medical_Examinations[#All],9,FALSE)</f>
        <v>1</v>
      </c>
      <c r="T505" t="str">
        <f>VLOOKUP(Medical_Examinations[[#This Row],[Customer ID]],'Medical Examinations'!A504:J2839,10,FALSE)</f>
        <v>No</v>
      </c>
    </row>
    <row r="506" spans="1:20" x14ac:dyDescent="0.3">
      <c r="A506" t="s">
        <v>4260</v>
      </c>
      <c r="B506" t="s">
        <v>6606</v>
      </c>
      <c r="C506" t="s">
        <v>3</v>
      </c>
      <c r="D506" t="s">
        <v>158</v>
      </c>
      <c r="E506" t="s">
        <v>910</v>
      </c>
      <c r="F506" s="3" t="str">
        <f>VLOOKUP(Hospitalisation_Details[[#This Row],[Customer ID]],Hospitalisation_Details[#All],6,FALSE)</f>
        <v>21-12-88</v>
      </c>
      <c r="G506">
        <f>VLOOKUP(Hospitalisation_Details[[#This Row],[Customer ID]],Hospitalisation_Details[#All],8,FALSE)</f>
        <v>34</v>
      </c>
      <c r="H506" t="str">
        <f>VLOOKUP(Hospitalisation_Details[[#This Row],[Customer ID]],Hospitalisation_Details[#All],12,FALSE)</f>
        <v>R1017</v>
      </c>
      <c r="I506" t="str">
        <f>VLOOKUP(Hospitalisation_Details[[#This Row],[Customer ID]],Hospitalisation_Details[#All],12,FALSE)</f>
        <v>R1017</v>
      </c>
      <c r="J506" t="str">
        <f>VLOOKUP(Hospitalisation_Details[[#This Row],[Customer ID]],Hospitalisation_Details[#All],11,FALSE)</f>
        <v>Tier - 2</v>
      </c>
      <c r="K506">
        <f>VLOOKUP(Hospitalisation_Details[[#This Row],[Customer ID]],Hospitalisation_Details[#All],9,FALSE)</f>
        <v>4518.83</v>
      </c>
      <c r="L506">
        <f>VLOOKUP(Medical_Examinations[[#This Row],[Customer ID]],Medical_Examinations[#All],2,FALSE)</f>
        <v>26.4</v>
      </c>
      <c r="M506" t="str">
        <f>VLOOKUP(Medical_Examinations[[#This Row],[Customer ID]],Medical_Examinations[#All],3,FALSE)</f>
        <v>Overweight</v>
      </c>
      <c r="N506">
        <f>VLOOKUP(Medical_Examinations[[#This Row],[Customer ID]],Medical_Examinations[#All],4,FALSE)</f>
        <v>4.87</v>
      </c>
      <c r="O506" t="str">
        <f>VLOOKUP(Medical_Examinations[[#This Row],[Customer ID]],Medical_Examinations[#All],5,FALSE)</f>
        <v>Normal</v>
      </c>
      <c r="P506" t="str">
        <f>VLOOKUP(Medical_Examinations[[#This Row],[Customer ID]],Medical_Examinations[#All],6,FALSE)</f>
        <v>Yes</v>
      </c>
      <c r="Q506" t="str">
        <f>VLOOKUP(Medical_Examinations[[#This Row],[Customer ID]],Medical_Examinations[#All],7,FALSE)</f>
        <v>No</v>
      </c>
      <c r="R506" t="str">
        <f>VLOOKUP(Medical_Examinations[[#This Row],[Customer ID]],Medical_Examinations[#All],8,FALSE)</f>
        <v>No</v>
      </c>
      <c r="S506">
        <f>VLOOKUP(Medical_Examinations[[#This Row],[Customer ID]],Medical_Examinations[#All],9,FALSE)</f>
        <v>0</v>
      </c>
      <c r="T506" t="str">
        <f>VLOOKUP(Medical_Examinations[[#This Row],[Customer ID]],'Medical Examinations'!A505:J2840,10,FALSE)</f>
        <v>Yes</v>
      </c>
    </row>
    <row r="507" spans="1:20" x14ac:dyDescent="0.3">
      <c r="A507" t="s">
        <v>4261</v>
      </c>
      <c r="B507" t="s">
        <v>6607</v>
      </c>
      <c r="C507" t="s">
        <v>3</v>
      </c>
      <c r="D507" t="s">
        <v>911</v>
      </c>
      <c r="E507" t="s">
        <v>912</v>
      </c>
      <c r="F507" s="3" t="str">
        <f>VLOOKUP(Hospitalisation_Details[[#This Row],[Customer ID]],Hospitalisation_Details[#All],6,FALSE)</f>
        <v>13-08-92</v>
      </c>
      <c r="G507">
        <f>VLOOKUP(Hospitalisation_Details[[#This Row],[Customer ID]],Hospitalisation_Details[#All],8,FALSE)</f>
        <v>30</v>
      </c>
      <c r="H507" t="str">
        <f>VLOOKUP(Hospitalisation_Details[[#This Row],[Customer ID]],Hospitalisation_Details[#All],12,FALSE)</f>
        <v>R1012</v>
      </c>
      <c r="I507" t="str">
        <f>VLOOKUP(Hospitalisation_Details[[#This Row],[Customer ID]],Hospitalisation_Details[#All],12,FALSE)</f>
        <v>R1012</v>
      </c>
      <c r="J507" t="str">
        <f>VLOOKUP(Hospitalisation_Details[[#This Row],[Customer ID]],Hospitalisation_Details[#All],11,FALSE)</f>
        <v>Tier - 2</v>
      </c>
      <c r="K507">
        <f>VLOOKUP(Hospitalisation_Details[[#This Row],[Customer ID]],Hospitalisation_Details[#All],9,FALSE)</f>
        <v>4527.18</v>
      </c>
      <c r="L507">
        <f>VLOOKUP(Medical_Examinations[[#This Row],[Customer ID]],Medical_Examinations[#All],2,FALSE)</f>
        <v>28.38</v>
      </c>
      <c r="M507" t="str">
        <f>VLOOKUP(Medical_Examinations[[#This Row],[Customer ID]],Medical_Examinations[#All],3,FALSE)</f>
        <v>Overweight</v>
      </c>
      <c r="N507">
        <f>VLOOKUP(Medical_Examinations[[#This Row],[Customer ID]],Medical_Examinations[#All],4,FALSE)</f>
        <v>6.07</v>
      </c>
      <c r="O507" t="str">
        <f>VLOOKUP(Medical_Examinations[[#This Row],[Customer ID]],Medical_Examinations[#All],5,FALSE)</f>
        <v>Prediabetes</v>
      </c>
      <c r="P507" t="str">
        <f>VLOOKUP(Medical_Examinations[[#This Row],[Customer ID]],Medical_Examinations[#All],6,FALSE)</f>
        <v>No</v>
      </c>
      <c r="Q507" t="str">
        <f>VLOOKUP(Medical_Examinations[[#This Row],[Customer ID]],Medical_Examinations[#All],7,FALSE)</f>
        <v>No</v>
      </c>
      <c r="R507" t="str">
        <f>VLOOKUP(Medical_Examinations[[#This Row],[Customer ID]],Medical_Examinations[#All],8,FALSE)</f>
        <v>No</v>
      </c>
      <c r="S507">
        <f>VLOOKUP(Medical_Examinations[[#This Row],[Customer ID]],Medical_Examinations[#All],9,FALSE)</f>
        <v>1</v>
      </c>
      <c r="T507" t="str">
        <f>VLOOKUP(Medical_Examinations[[#This Row],[Customer ID]],'Medical Examinations'!A506:J2841,10,FALSE)</f>
        <v>Yes</v>
      </c>
    </row>
    <row r="508" spans="1:20" x14ac:dyDescent="0.3">
      <c r="A508" t="s">
        <v>4262</v>
      </c>
      <c r="B508" t="s">
        <v>6608</v>
      </c>
      <c r="C508" t="s">
        <v>6</v>
      </c>
      <c r="D508" t="s">
        <v>913</v>
      </c>
      <c r="E508" t="s">
        <v>914</v>
      </c>
      <c r="F508" s="3" t="str">
        <f>VLOOKUP(Hospitalisation_Details[[#This Row],[Customer ID]],Hospitalisation_Details[#All],6,FALSE)</f>
        <v>29-06-93</v>
      </c>
      <c r="G508">
        <f>VLOOKUP(Hospitalisation_Details[[#This Row],[Customer ID]],Hospitalisation_Details[#All],8,FALSE)</f>
        <v>29</v>
      </c>
      <c r="H508" t="str">
        <f>VLOOKUP(Hospitalisation_Details[[#This Row],[Customer ID]],Hospitalisation_Details[#All],12,FALSE)</f>
        <v>R1011</v>
      </c>
      <c r="I508" t="str">
        <f>VLOOKUP(Hospitalisation_Details[[#This Row],[Customer ID]],Hospitalisation_Details[#All],12,FALSE)</f>
        <v>R1011</v>
      </c>
      <c r="J508" t="str">
        <f>VLOOKUP(Hospitalisation_Details[[#This Row],[Customer ID]],Hospitalisation_Details[#All],11,FALSE)</f>
        <v>Tier - 1</v>
      </c>
      <c r="K508">
        <f>VLOOKUP(Hospitalisation_Details[[#This Row],[Customer ID]],Hospitalisation_Details[#All],9,FALSE)</f>
        <v>4529.4799999999996</v>
      </c>
      <c r="L508">
        <f>VLOOKUP(Medical_Examinations[[#This Row],[Customer ID]],Medical_Examinations[#All],2,FALSE)</f>
        <v>24.64</v>
      </c>
      <c r="M508" t="str">
        <f>VLOOKUP(Medical_Examinations[[#This Row],[Customer ID]],Medical_Examinations[#All],3,FALSE)</f>
        <v>Normal Weight</v>
      </c>
      <c r="N508">
        <f>VLOOKUP(Medical_Examinations[[#This Row],[Customer ID]],Medical_Examinations[#All],4,FALSE)</f>
        <v>4.33</v>
      </c>
      <c r="O508" t="str">
        <f>VLOOKUP(Medical_Examinations[[#This Row],[Customer ID]],Medical_Examinations[#All],5,FALSE)</f>
        <v>Normal</v>
      </c>
      <c r="P508" t="str">
        <f>VLOOKUP(Medical_Examinations[[#This Row],[Customer ID]],Medical_Examinations[#All],6,FALSE)</f>
        <v>No</v>
      </c>
      <c r="Q508" t="str">
        <f>VLOOKUP(Medical_Examinations[[#This Row],[Customer ID]],Medical_Examinations[#All],7,FALSE)</f>
        <v>No</v>
      </c>
      <c r="R508" t="str">
        <f>VLOOKUP(Medical_Examinations[[#This Row],[Customer ID]],Medical_Examinations[#All],8,FALSE)</f>
        <v>No</v>
      </c>
      <c r="S508">
        <f>VLOOKUP(Medical_Examinations[[#This Row],[Customer ID]],Medical_Examinations[#All],9,FALSE)</f>
        <v>0</v>
      </c>
      <c r="T508" t="str">
        <f>VLOOKUP(Medical_Examinations[[#This Row],[Customer ID]],'Medical Examinations'!A507:J2842,10,FALSE)</f>
        <v>Yes</v>
      </c>
    </row>
    <row r="509" spans="1:20" x14ac:dyDescent="0.3">
      <c r="A509" t="s">
        <v>4263</v>
      </c>
      <c r="B509" t="s">
        <v>6609</v>
      </c>
      <c r="C509" t="s">
        <v>6</v>
      </c>
      <c r="D509" t="s">
        <v>915</v>
      </c>
      <c r="E509" t="s">
        <v>916</v>
      </c>
      <c r="F509" s="3" t="str">
        <f>VLOOKUP(Hospitalisation_Details[[#This Row],[Customer ID]],Hospitalisation_Details[#All],6,FALSE)</f>
        <v>13-06-88</v>
      </c>
      <c r="G509">
        <f>VLOOKUP(Hospitalisation_Details[[#This Row],[Customer ID]],Hospitalisation_Details[#All],8,FALSE)</f>
        <v>34</v>
      </c>
      <c r="H509" t="str">
        <f>VLOOKUP(Hospitalisation_Details[[#This Row],[Customer ID]],Hospitalisation_Details[#All],12,FALSE)</f>
        <v>R1011</v>
      </c>
      <c r="I509" t="str">
        <f>VLOOKUP(Hospitalisation_Details[[#This Row],[Customer ID]],Hospitalisation_Details[#All],12,FALSE)</f>
        <v>R1011</v>
      </c>
      <c r="J509" t="str">
        <f>VLOOKUP(Hospitalisation_Details[[#This Row],[Customer ID]],Hospitalisation_Details[#All],11,FALSE)</f>
        <v>Tier - 2</v>
      </c>
      <c r="K509">
        <f>VLOOKUP(Hospitalisation_Details[[#This Row],[Customer ID]],Hospitalisation_Details[#All],9,FALSE)</f>
        <v>4536.26</v>
      </c>
      <c r="L509">
        <f>VLOOKUP(Medical_Examinations[[#This Row],[Customer ID]],Medical_Examinations[#All],2,FALSE)</f>
        <v>39.71</v>
      </c>
      <c r="M509" t="str">
        <f>VLOOKUP(Medical_Examinations[[#This Row],[Customer ID]],Medical_Examinations[#All],3,FALSE)</f>
        <v>Obesity</v>
      </c>
      <c r="N509">
        <f>VLOOKUP(Medical_Examinations[[#This Row],[Customer ID]],Medical_Examinations[#All],4,FALSE)</f>
        <v>5.83</v>
      </c>
      <c r="O509" t="str">
        <f>VLOOKUP(Medical_Examinations[[#This Row],[Customer ID]],Medical_Examinations[#All],5,FALSE)</f>
        <v>Prediabetes</v>
      </c>
      <c r="P509" t="str">
        <f>VLOOKUP(Medical_Examinations[[#This Row],[Customer ID]],Medical_Examinations[#All],6,FALSE)</f>
        <v>No</v>
      </c>
      <c r="Q509" t="str">
        <f>VLOOKUP(Medical_Examinations[[#This Row],[Customer ID]],Medical_Examinations[#All],7,FALSE)</f>
        <v>No</v>
      </c>
      <c r="R509" t="str">
        <f>VLOOKUP(Medical_Examinations[[#This Row],[Customer ID]],Medical_Examinations[#All],8,FALSE)</f>
        <v>No</v>
      </c>
      <c r="S509">
        <f>VLOOKUP(Medical_Examinations[[#This Row],[Customer ID]],Medical_Examinations[#All],9,FALSE)</f>
        <v>1</v>
      </c>
      <c r="T509" t="str">
        <f>VLOOKUP(Medical_Examinations[[#This Row],[Customer ID]],'Medical Examinations'!A508:J2843,10,FALSE)</f>
        <v>No</v>
      </c>
    </row>
    <row r="510" spans="1:20" x14ac:dyDescent="0.3">
      <c r="A510" t="s">
        <v>4264</v>
      </c>
      <c r="B510" t="s">
        <v>6610</v>
      </c>
      <c r="C510" t="s">
        <v>3</v>
      </c>
      <c r="D510" t="s">
        <v>917</v>
      </c>
      <c r="E510" t="s">
        <v>918</v>
      </c>
      <c r="F510" s="3" t="str">
        <f>VLOOKUP(Hospitalisation_Details[[#This Row],[Customer ID]],Hospitalisation_Details[#All],6,FALSE)</f>
        <v>17-11-90</v>
      </c>
      <c r="G510">
        <f>VLOOKUP(Hospitalisation_Details[[#This Row],[Customer ID]],Hospitalisation_Details[#All],8,FALSE)</f>
        <v>32</v>
      </c>
      <c r="H510" t="str">
        <f>VLOOKUP(Hospitalisation_Details[[#This Row],[Customer ID]],Hospitalisation_Details[#All],12,FALSE)</f>
        <v>R1024</v>
      </c>
      <c r="I510" t="str">
        <f>VLOOKUP(Hospitalisation_Details[[#This Row],[Customer ID]],Hospitalisation_Details[#All],12,FALSE)</f>
        <v>R1024</v>
      </c>
      <c r="J510" t="str">
        <f>VLOOKUP(Hospitalisation_Details[[#This Row],[Customer ID]],Hospitalisation_Details[#All],11,FALSE)</f>
        <v>Tier - 1</v>
      </c>
      <c r="K510">
        <f>VLOOKUP(Hospitalisation_Details[[#This Row],[Customer ID]],Hospitalisation_Details[#All],9,FALSE)</f>
        <v>4544.2299999999996</v>
      </c>
      <c r="L510">
        <f>VLOOKUP(Medical_Examinations[[#This Row],[Customer ID]],Medical_Examinations[#All],2,FALSE)</f>
        <v>22.22</v>
      </c>
      <c r="M510" t="str">
        <f>VLOOKUP(Medical_Examinations[[#This Row],[Customer ID]],Medical_Examinations[#All],3,FALSE)</f>
        <v>Normal Weight</v>
      </c>
      <c r="N510">
        <f>VLOOKUP(Medical_Examinations[[#This Row],[Customer ID]],Medical_Examinations[#All],4,FALSE)</f>
        <v>5.5</v>
      </c>
      <c r="O510" t="str">
        <f>VLOOKUP(Medical_Examinations[[#This Row],[Customer ID]],Medical_Examinations[#All],5,FALSE)</f>
        <v>Normal</v>
      </c>
      <c r="P510" t="str">
        <f>VLOOKUP(Medical_Examinations[[#This Row],[Customer ID]],Medical_Examinations[#All],6,FALSE)</f>
        <v>No</v>
      </c>
      <c r="Q510" t="str">
        <f>VLOOKUP(Medical_Examinations[[#This Row],[Customer ID]],Medical_Examinations[#All],7,FALSE)</f>
        <v>No</v>
      </c>
      <c r="R510" t="str">
        <f>VLOOKUP(Medical_Examinations[[#This Row],[Customer ID]],Medical_Examinations[#All],8,FALSE)</f>
        <v>No</v>
      </c>
      <c r="S510">
        <f>VLOOKUP(Medical_Examinations[[#This Row],[Customer ID]],Medical_Examinations[#All],9,FALSE)</f>
        <v>0</v>
      </c>
      <c r="T510" t="str">
        <f>VLOOKUP(Medical_Examinations[[#This Row],[Customer ID]],'Medical Examinations'!A509:J2844,10,FALSE)</f>
        <v>Yes</v>
      </c>
    </row>
    <row r="511" spans="1:20" x14ac:dyDescent="0.3">
      <c r="A511" t="s">
        <v>4265</v>
      </c>
      <c r="B511" t="s">
        <v>6611</v>
      </c>
      <c r="C511" t="s">
        <v>6</v>
      </c>
      <c r="D511" t="s">
        <v>919</v>
      </c>
      <c r="E511" t="s">
        <v>920</v>
      </c>
      <c r="F511" s="3" t="str">
        <f>VLOOKUP(Hospitalisation_Details[[#This Row],[Customer ID]],Hospitalisation_Details[#All],6,FALSE)</f>
        <v>22-12-04</v>
      </c>
      <c r="G511">
        <f>VLOOKUP(Hospitalisation_Details[[#This Row],[Customer ID]],Hospitalisation_Details[#All],8,FALSE)</f>
        <v>18</v>
      </c>
      <c r="H511" t="str">
        <f>VLOOKUP(Hospitalisation_Details[[#This Row],[Customer ID]],Hospitalisation_Details[#All],12,FALSE)</f>
        <v>R1024</v>
      </c>
      <c r="I511" t="str">
        <f>VLOOKUP(Hospitalisation_Details[[#This Row],[Customer ID]],Hospitalisation_Details[#All],12,FALSE)</f>
        <v>R1024</v>
      </c>
      <c r="J511" t="str">
        <f>VLOOKUP(Hospitalisation_Details[[#This Row],[Customer ID]],Hospitalisation_Details[#All],11,FALSE)</f>
        <v>Tier - 2</v>
      </c>
      <c r="K511">
        <f>VLOOKUP(Hospitalisation_Details[[#This Row],[Customer ID]],Hospitalisation_Details[#All],9,FALSE)</f>
        <v>4561.1899999999996</v>
      </c>
      <c r="L511">
        <f>VLOOKUP(Medical_Examinations[[#This Row],[Customer ID]],Medical_Examinations[#All],2,FALSE)</f>
        <v>33.344999999999999</v>
      </c>
      <c r="M511" t="str">
        <f>VLOOKUP(Medical_Examinations[[#This Row],[Customer ID]],Medical_Examinations[#All],3,FALSE)</f>
        <v>Obesity</v>
      </c>
      <c r="N511">
        <f>VLOOKUP(Medical_Examinations[[#This Row],[Customer ID]],Medical_Examinations[#All],4,FALSE)</f>
        <v>4.79</v>
      </c>
      <c r="O511" t="str">
        <f>VLOOKUP(Medical_Examinations[[#This Row],[Customer ID]],Medical_Examinations[#All],5,FALSE)</f>
        <v>Normal</v>
      </c>
      <c r="P511" t="str">
        <f>VLOOKUP(Medical_Examinations[[#This Row],[Customer ID]],Medical_Examinations[#All],6,FALSE)</f>
        <v>No</v>
      </c>
      <c r="Q511" t="str">
        <f>VLOOKUP(Medical_Examinations[[#This Row],[Customer ID]],Medical_Examinations[#All],7,FALSE)</f>
        <v>No</v>
      </c>
      <c r="R511" t="str">
        <f>VLOOKUP(Medical_Examinations[[#This Row],[Customer ID]],Medical_Examinations[#All],8,FALSE)</f>
        <v>Yes</v>
      </c>
      <c r="S511">
        <f>VLOOKUP(Medical_Examinations[[#This Row],[Customer ID]],Medical_Examinations[#All],9,FALSE)</f>
        <v>1</v>
      </c>
      <c r="T511" t="str">
        <f>VLOOKUP(Medical_Examinations[[#This Row],[Customer ID]],'Medical Examinations'!A510:J2845,10,FALSE)</f>
        <v>No</v>
      </c>
    </row>
    <row r="512" spans="1:20" x14ac:dyDescent="0.3">
      <c r="A512" t="s">
        <v>4266</v>
      </c>
      <c r="B512" t="s">
        <v>6612</v>
      </c>
      <c r="C512" t="s">
        <v>6</v>
      </c>
      <c r="D512" t="s">
        <v>668</v>
      </c>
      <c r="E512" t="s">
        <v>921</v>
      </c>
      <c r="F512" s="3" t="str">
        <f>VLOOKUP(Hospitalisation_Details[[#This Row],[Customer ID]],Hospitalisation_Details[#All],6,FALSE)</f>
        <v>20-09-90</v>
      </c>
      <c r="G512">
        <f>VLOOKUP(Hospitalisation_Details[[#This Row],[Customer ID]],Hospitalisation_Details[#All],8,FALSE)</f>
        <v>32</v>
      </c>
      <c r="H512" t="str">
        <f>VLOOKUP(Hospitalisation_Details[[#This Row],[Customer ID]],Hospitalisation_Details[#All],12,FALSE)</f>
        <v>R1013</v>
      </c>
      <c r="I512" t="str">
        <f>VLOOKUP(Hospitalisation_Details[[#This Row],[Customer ID]],Hospitalisation_Details[#All],12,FALSE)</f>
        <v>R1013</v>
      </c>
      <c r="J512" t="str">
        <f>VLOOKUP(Hospitalisation_Details[[#This Row],[Customer ID]],Hospitalisation_Details[#All],11,FALSE)</f>
        <v>Tier - 2</v>
      </c>
      <c r="K512">
        <f>VLOOKUP(Hospitalisation_Details[[#This Row],[Customer ID]],Hospitalisation_Details[#All],9,FALSE)</f>
        <v>4562.84</v>
      </c>
      <c r="L512">
        <f>VLOOKUP(Medical_Examinations[[#This Row],[Customer ID]],Medical_Examinations[#All],2,FALSE)</f>
        <v>24.42</v>
      </c>
      <c r="M512" t="str">
        <f>VLOOKUP(Medical_Examinations[[#This Row],[Customer ID]],Medical_Examinations[#All],3,FALSE)</f>
        <v>Normal Weight</v>
      </c>
      <c r="N512">
        <f>VLOOKUP(Medical_Examinations[[#This Row],[Customer ID]],Medical_Examinations[#All],4,FALSE)</f>
        <v>5.81</v>
      </c>
      <c r="O512" t="str">
        <f>VLOOKUP(Medical_Examinations[[#This Row],[Customer ID]],Medical_Examinations[#All],5,FALSE)</f>
        <v>Prediabetes</v>
      </c>
      <c r="P512" t="str">
        <f>VLOOKUP(Medical_Examinations[[#This Row],[Customer ID]],Medical_Examinations[#All],6,FALSE)</f>
        <v>No</v>
      </c>
      <c r="Q512" t="str">
        <f>VLOOKUP(Medical_Examinations[[#This Row],[Customer ID]],Medical_Examinations[#All],7,FALSE)</f>
        <v>No</v>
      </c>
      <c r="R512" t="str">
        <f>VLOOKUP(Medical_Examinations[[#This Row],[Customer ID]],Medical_Examinations[#All],8,FALSE)</f>
        <v>No</v>
      </c>
      <c r="S512">
        <f>VLOOKUP(Medical_Examinations[[#This Row],[Customer ID]],Medical_Examinations[#All],9,FALSE)</f>
        <v>1</v>
      </c>
      <c r="T512" t="str">
        <f>VLOOKUP(Medical_Examinations[[#This Row],[Customer ID]],'Medical Examinations'!A511:J2846,10,FALSE)</f>
        <v>Yes</v>
      </c>
    </row>
    <row r="513" spans="1:20" x14ac:dyDescent="0.3">
      <c r="A513" t="s">
        <v>4267</v>
      </c>
      <c r="B513" t="s">
        <v>6613</v>
      </c>
      <c r="C513" t="s">
        <v>6</v>
      </c>
      <c r="D513" t="s">
        <v>303</v>
      </c>
      <c r="E513" t="s">
        <v>922</v>
      </c>
      <c r="F513" s="3" t="str">
        <f>VLOOKUP(Hospitalisation_Details[[#This Row],[Customer ID]],Hospitalisation_Details[#All],6,FALSE)</f>
        <v>25-12-96</v>
      </c>
      <c r="G513">
        <f>VLOOKUP(Hospitalisation_Details[[#This Row],[Customer ID]],Hospitalisation_Details[#All],8,FALSE)</f>
        <v>26</v>
      </c>
      <c r="H513" t="str">
        <f>VLOOKUP(Hospitalisation_Details[[#This Row],[Customer ID]],Hospitalisation_Details[#All],12,FALSE)</f>
        <v>R1024</v>
      </c>
      <c r="I513" t="str">
        <f>VLOOKUP(Hospitalisation_Details[[#This Row],[Customer ID]],Hospitalisation_Details[#All],12,FALSE)</f>
        <v>R1024</v>
      </c>
      <c r="J513" t="str">
        <f>VLOOKUP(Hospitalisation_Details[[#This Row],[Customer ID]],Hospitalisation_Details[#All],11,FALSE)</f>
        <v>Tier - 2</v>
      </c>
      <c r="K513">
        <f>VLOOKUP(Hospitalisation_Details[[#This Row],[Customer ID]],Hospitalisation_Details[#All],9,FALSE)</f>
        <v>4564.1899999999996</v>
      </c>
      <c r="L513">
        <f>VLOOKUP(Medical_Examinations[[#This Row],[Customer ID]],Medical_Examinations[#All],2,FALSE)</f>
        <v>29.81</v>
      </c>
      <c r="M513" t="str">
        <f>VLOOKUP(Medical_Examinations[[#This Row],[Customer ID]],Medical_Examinations[#All],3,FALSE)</f>
        <v>Overweight</v>
      </c>
      <c r="N513">
        <f>VLOOKUP(Medical_Examinations[[#This Row],[Customer ID]],Medical_Examinations[#All],4,FALSE)</f>
        <v>5.58</v>
      </c>
      <c r="O513" t="str">
        <f>VLOOKUP(Medical_Examinations[[#This Row],[Customer ID]],Medical_Examinations[#All],5,FALSE)</f>
        <v>Normal</v>
      </c>
      <c r="P513" t="str">
        <f>VLOOKUP(Medical_Examinations[[#This Row],[Customer ID]],Medical_Examinations[#All],6,FALSE)</f>
        <v>No</v>
      </c>
      <c r="Q513" t="str">
        <f>VLOOKUP(Medical_Examinations[[#This Row],[Customer ID]],Medical_Examinations[#All],7,FALSE)</f>
        <v>No</v>
      </c>
      <c r="R513" t="str">
        <f>VLOOKUP(Medical_Examinations[[#This Row],[Customer ID]],Medical_Examinations[#All],8,FALSE)</f>
        <v>No</v>
      </c>
      <c r="S513">
        <f>VLOOKUP(Medical_Examinations[[#This Row],[Customer ID]],Medical_Examinations[#All],9,FALSE)</f>
        <v>0</v>
      </c>
      <c r="T513" t="str">
        <f>VLOOKUP(Medical_Examinations[[#This Row],[Customer ID]],'Medical Examinations'!A512:J2847,10,FALSE)</f>
        <v>Yes</v>
      </c>
    </row>
    <row r="514" spans="1:20" x14ac:dyDescent="0.3">
      <c r="A514" t="s">
        <v>4268</v>
      </c>
      <c r="B514" t="s">
        <v>6614</v>
      </c>
      <c r="C514" t="s">
        <v>6</v>
      </c>
      <c r="D514" t="s">
        <v>923</v>
      </c>
      <c r="E514" t="s">
        <v>924</v>
      </c>
      <c r="F514" s="3" t="str">
        <f>VLOOKUP(Hospitalisation_Details[[#This Row],[Customer ID]],Hospitalisation_Details[#All],6,FALSE)</f>
        <v>18-09-89</v>
      </c>
      <c r="G514">
        <f>VLOOKUP(Hospitalisation_Details[[#This Row],[Customer ID]],Hospitalisation_Details[#All],8,FALSE)</f>
        <v>33</v>
      </c>
      <c r="H514" t="str">
        <f>VLOOKUP(Hospitalisation_Details[[#This Row],[Customer ID]],Hospitalisation_Details[#All],12,FALSE)</f>
        <v>R1012</v>
      </c>
      <c r="I514" t="str">
        <f>VLOOKUP(Hospitalisation_Details[[#This Row],[Customer ID]],Hospitalisation_Details[#All],12,FALSE)</f>
        <v>R1012</v>
      </c>
      <c r="J514" t="str">
        <f>VLOOKUP(Hospitalisation_Details[[#This Row],[Customer ID]],Hospitalisation_Details[#All],11,FALSE)</f>
        <v>Tier - 2</v>
      </c>
      <c r="K514">
        <f>VLOOKUP(Hospitalisation_Details[[#This Row],[Customer ID]],Hospitalisation_Details[#All],9,FALSE)</f>
        <v>4571.41</v>
      </c>
      <c r="L514">
        <f>VLOOKUP(Medical_Examinations[[#This Row],[Customer ID]],Medical_Examinations[#All],2,FALSE)</f>
        <v>51.18</v>
      </c>
      <c r="M514" t="str">
        <f>VLOOKUP(Medical_Examinations[[#This Row],[Customer ID]],Medical_Examinations[#All],3,FALSE)</f>
        <v>Obesity</v>
      </c>
      <c r="N514">
        <f>VLOOKUP(Medical_Examinations[[#This Row],[Customer ID]],Medical_Examinations[#All],4,FALSE)</f>
        <v>4.4000000000000004</v>
      </c>
      <c r="O514" t="str">
        <f>VLOOKUP(Medical_Examinations[[#This Row],[Customer ID]],Medical_Examinations[#All],5,FALSE)</f>
        <v>Normal</v>
      </c>
      <c r="P514" t="str">
        <f>VLOOKUP(Medical_Examinations[[#This Row],[Customer ID]],Medical_Examinations[#All],6,FALSE)</f>
        <v>Yes</v>
      </c>
      <c r="Q514" t="str">
        <f>VLOOKUP(Medical_Examinations[[#This Row],[Customer ID]],Medical_Examinations[#All],7,FALSE)</f>
        <v>No</v>
      </c>
      <c r="R514" t="str">
        <f>VLOOKUP(Medical_Examinations[[#This Row],[Customer ID]],Medical_Examinations[#All],8,FALSE)</f>
        <v>No</v>
      </c>
      <c r="S514">
        <f>VLOOKUP(Medical_Examinations[[#This Row],[Customer ID]],Medical_Examinations[#All],9,FALSE)</f>
        <v>2</v>
      </c>
      <c r="T514" t="str">
        <f>VLOOKUP(Medical_Examinations[[#This Row],[Customer ID]],'Medical Examinations'!A513:J2848,10,FALSE)</f>
        <v>No</v>
      </c>
    </row>
    <row r="515" spans="1:20" x14ac:dyDescent="0.3">
      <c r="A515" t="s">
        <v>4269</v>
      </c>
      <c r="B515" t="s">
        <v>6615</v>
      </c>
      <c r="C515" t="s">
        <v>3</v>
      </c>
      <c r="D515" t="s">
        <v>925</v>
      </c>
      <c r="E515" t="s">
        <v>926</v>
      </c>
      <c r="F515" s="3" t="str">
        <f>VLOOKUP(Hospitalisation_Details[[#This Row],[Customer ID]],Hospitalisation_Details[#All],6,FALSE)</f>
        <v>02-07-00</v>
      </c>
      <c r="G515">
        <f>VLOOKUP(Hospitalisation_Details[[#This Row],[Customer ID]],Hospitalisation_Details[#All],8,FALSE)</f>
        <v>22</v>
      </c>
      <c r="H515" t="str">
        <f>VLOOKUP(Hospitalisation_Details[[#This Row],[Customer ID]],Hospitalisation_Details[#All],12,FALSE)</f>
        <v>R1011</v>
      </c>
      <c r="I515" t="str">
        <f>VLOOKUP(Hospitalisation_Details[[#This Row],[Customer ID]],Hospitalisation_Details[#All],12,FALSE)</f>
        <v>R1011</v>
      </c>
      <c r="J515" t="str">
        <f>VLOOKUP(Hospitalisation_Details[[#This Row],[Customer ID]],Hospitalisation_Details[#All],11,FALSE)</f>
        <v>Tier - 3</v>
      </c>
      <c r="K515">
        <f>VLOOKUP(Hospitalisation_Details[[#This Row],[Customer ID]],Hospitalisation_Details[#All],9,FALSE)</f>
        <v>4608.03</v>
      </c>
      <c r="L515">
        <f>VLOOKUP(Medical_Examinations[[#This Row],[Customer ID]],Medical_Examinations[#All],2,FALSE)</f>
        <v>51.37</v>
      </c>
      <c r="M515" t="str">
        <f>VLOOKUP(Medical_Examinations[[#This Row],[Customer ID]],Medical_Examinations[#All],3,FALSE)</f>
        <v>Obesity</v>
      </c>
      <c r="N515">
        <f>VLOOKUP(Medical_Examinations[[#This Row],[Customer ID]],Medical_Examinations[#All],4,FALSE)</f>
        <v>8.18</v>
      </c>
      <c r="O515" t="str">
        <f>VLOOKUP(Medical_Examinations[[#This Row],[Customer ID]],Medical_Examinations[#All],5,FALSE)</f>
        <v>Diabetes</v>
      </c>
      <c r="P515" t="str">
        <f>VLOOKUP(Medical_Examinations[[#This Row],[Customer ID]],Medical_Examinations[#All],6,FALSE)</f>
        <v>Yes</v>
      </c>
      <c r="Q515" t="str">
        <f>VLOOKUP(Medical_Examinations[[#This Row],[Customer ID]],Medical_Examinations[#All],7,FALSE)</f>
        <v>No</v>
      </c>
      <c r="R515" t="str">
        <f>VLOOKUP(Medical_Examinations[[#This Row],[Customer ID]],Medical_Examinations[#All],8,FALSE)</f>
        <v>No</v>
      </c>
      <c r="S515">
        <f>VLOOKUP(Medical_Examinations[[#This Row],[Customer ID]],Medical_Examinations[#All],9,FALSE)</f>
        <v>0</v>
      </c>
      <c r="T515" t="str">
        <f>VLOOKUP(Medical_Examinations[[#This Row],[Customer ID]],'Medical Examinations'!A514:J2849,10,FALSE)</f>
        <v>No</v>
      </c>
    </row>
    <row r="516" spans="1:20" x14ac:dyDescent="0.3">
      <c r="A516" t="s">
        <v>4270</v>
      </c>
      <c r="B516" t="s">
        <v>6616</v>
      </c>
      <c r="C516" t="s">
        <v>6</v>
      </c>
      <c r="D516" t="s">
        <v>927</v>
      </c>
      <c r="E516" t="s">
        <v>928</v>
      </c>
      <c r="F516" s="3" t="str">
        <f>VLOOKUP(Hospitalisation_Details[[#This Row],[Customer ID]],Hospitalisation_Details[#All],6,FALSE)</f>
        <v>29-06-98</v>
      </c>
      <c r="G516">
        <f>VLOOKUP(Hospitalisation_Details[[#This Row],[Customer ID]],Hospitalisation_Details[#All],8,FALSE)</f>
        <v>24</v>
      </c>
      <c r="H516" t="str">
        <f>VLOOKUP(Hospitalisation_Details[[#This Row],[Customer ID]],Hospitalisation_Details[#All],12,FALSE)</f>
        <v>R1012</v>
      </c>
      <c r="I516" t="str">
        <f>VLOOKUP(Hospitalisation_Details[[#This Row],[Customer ID]],Hospitalisation_Details[#All],12,FALSE)</f>
        <v>R1012</v>
      </c>
      <c r="J516" t="str">
        <f>VLOOKUP(Hospitalisation_Details[[#This Row],[Customer ID]],Hospitalisation_Details[#All],11,FALSE)</f>
        <v>Tier - 1</v>
      </c>
      <c r="K516">
        <f>VLOOKUP(Hospitalisation_Details[[#This Row],[Customer ID]],Hospitalisation_Details[#All],9,FALSE)</f>
        <v>4618.08</v>
      </c>
      <c r="L516">
        <f>VLOOKUP(Medical_Examinations[[#This Row],[Customer ID]],Medical_Examinations[#All],2,FALSE)</f>
        <v>36.19</v>
      </c>
      <c r="M516" t="str">
        <f>VLOOKUP(Medical_Examinations[[#This Row],[Customer ID]],Medical_Examinations[#All],3,FALSE)</f>
        <v>Obesity</v>
      </c>
      <c r="N516">
        <f>VLOOKUP(Medical_Examinations[[#This Row],[Customer ID]],Medical_Examinations[#All],4,FALSE)</f>
        <v>5.52</v>
      </c>
      <c r="O516" t="str">
        <f>VLOOKUP(Medical_Examinations[[#This Row],[Customer ID]],Medical_Examinations[#All],5,FALSE)</f>
        <v>Normal</v>
      </c>
      <c r="P516" t="str">
        <f>VLOOKUP(Medical_Examinations[[#This Row],[Customer ID]],Medical_Examinations[#All],6,FALSE)</f>
        <v>Yes</v>
      </c>
      <c r="Q516" t="str">
        <f>VLOOKUP(Medical_Examinations[[#This Row],[Customer ID]],Medical_Examinations[#All],7,FALSE)</f>
        <v>No</v>
      </c>
      <c r="R516" t="str">
        <f>VLOOKUP(Medical_Examinations[[#This Row],[Customer ID]],Medical_Examinations[#All],8,FALSE)</f>
        <v>No</v>
      </c>
      <c r="S516">
        <f>VLOOKUP(Medical_Examinations[[#This Row],[Customer ID]],Medical_Examinations[#All],9,FALSE)</f>
        <v>0</v>
      </c>
      <c r="T516" t="str">
        <f>VLOOKUP(Medical_Examinations[[#This Row],[Customer ID]],'Medical Examinations'!A515:J2850,10,FALSE)</f>
        <v>No</v>
      </c>
    </row>
    <row r="517" spans="1:20" x14ac:dyDescent="0.3">
      <c r="A517" t="s">
        <v>4271</v>
      </c>
      <c r="B517" t="s">
        <v>6617</v>
      </c>
      <c r="C517" t="s">
        <v>6</v>
      </c>
      <c r="D517" t="s">
        <v>132</v>
      </c>
      <c r="E517" t="s">
        <v>929</v>
      </c>
      <c r="F517" s="3" t="str">
        <f>VLOOKUP(Hospitalisation_Details[[#This Row],[Customer ID]],Hospitalisation_Details[#All],6,FALSE)</f>
        <v>22-06-85</v>
      </c>
      <c r="G517">
        <f>VLOOKUP(Hospitalisation_Details[[#This Row],[Customer ID]],Hospitalisation_Details[#All],8,FALSE)</f>
        <v>37</v>
      </c>
      <c r="H517" t="str">
        <f>VLOOKUP(Hospitalisation_Details[[#This Row],[Customer ID]],Hospitalisation_Details[#All],12,FALSE)</f>
        <v>R1011</v>
      </c>
      <c r="I517" t="str">
        <f>VLOOKUP(Hospitalisation_Details[[#This Row],[Customer ID]],Hospitalisation_Details[#All],12,FALSE)</f>
        <v>R1011</v>
      </c>
      <c r="J517" t="str">
        <f>VLOOKUP(Hospitalisation_Details[[#This Row],[Customer ID]],Hospitalisation_Details[#All],11,FALSE)</f>
        <v>Tier - 1</v>
      </c>
      <c r="K517">
        <f>VLOOKUP(Hospitalisation_Details[[#This Row],[Customer ID]],Hospitalisation_Details[#All],9,FALSE)</f>
        <v>4646.76</v>
      </c>
      <c r="L517">
        <f>VLOOKUP(Medical_Examinations[[#This Row],[Customer ID]],Medical_Examinations[#All],2,FALSE)</f>
        <v>25.9</v>
      </c>
      <c r="M517" t="str">
        <f>VLOOKUP(Medical_Examinations[[#This Row],[Customer ID]],Medical_Examinations[#All],3,FALSE)</f>
        <v>Overweight</v>
      </c>
      <c r="N517">
        <f>VLOOKUP(Medical_Examinations[[#This Row],[Customer ID]],Medical_Examinations[#All],4,FALSE)</f>
        <v>4.84</v>
      </c>
      <c r="O517" t="str">
        <f>VLOOKUP(Medical_Examinations[[#This Row],[Customer ID]],Medical_Examinations[#All],5,FALSE)</f>
        <v>Normal</v>
      </c>
      <c r="P517" t="str">
        <f>VLOOKUP(Medical_Examinations[[#This Row],[Customer ID]],Medical_Examinations[#All],6,FALSE)</f>
        <v>No</v>
      </c>
      <c r="Q517" t="str">
        <f>VLOOKUP(Medical_Examinations[[#This Row],[Customer ID]],Medical_Examinations[#All],7,FALSE)</f>
        <v>No</v>
      </c>
      <c r="R517" t="str">
        <f>VLOOKUP(Medical_Examinations[[#This Row],[Customer ID]],Medical_Examinations[#All],8,FALSE)</f>
        <v>No</v>
      </c>
      <c r="S517">
        <f>VLOOKUP(Medical_Examinations[[#This Row],[Customer ID]],Medical_Examinations[#All],9,FALSE)</f>
        <v>0</v>
      </c>
      <c r="T517" t="str">
        <f>VLOOKUP(Medical_Examinations[[#This Row],[Customer ID]],'Medical Examinations'!A516:J2851,10,FALSE)</f>
        <v>Yes</v>
      </c>
    </row>
    <row r="518" spans="1:20" x14ac:dyDescent="0.3">
      <c r="A518" t="s">
        <v>4272</v>
      </c>
      <c r="B518" t="s">
        <v>6618</v>
      </c>
      <c r="C518" t="s">
        <v>3</v>
      </c>
      <c r="D518" t="s">
        <v>213</v>
      </c>
      <c r="E518" t="s">
        <v>930</v>
      </c>
      <c r="F518" s="3" t="str">
        <f>VLOOKUP(Hospitalisation_Details[[#This Row],[Customer ID]],Hospitalisation_Details[#All],6,FALSE)</f>
        <v>25-10-96</v>
      </c>
      <c r="G518">
        <f>VLOOKUP(Hospitalisation_Details[[#This Row],[Customer ID]],Hospitalisation_Details[#All],8,FALSE)</f>
        <v>26</v>
      </c>
      <c r="H518" t="str">
        <f>VLOOKUP(Hospitalisation_Details[[#This Row],[Customer ID]],Hospitalisation_Details[#All],12,FALSE)</f>
        <v>R1017</v>
      </c>
      <c r="I518" t="str">
        <f>VLOOKUP(Hospitalisation_Details[[#This Row],[Customer ID]],Hospitalisation_Details[#All],12,FALSE)</f>
        <v>R1017</v>
      </c>
      <c r="J518" t="str">
        <f>VLOOKUP(Hospitalisation_Details[[#This Row],[Customer ID]],Hospitalisation_Details[#All],11,FALSE)</f>
        <v>Tier - 1</v>
      </c>
      <c r="K518">
        <f>VLOOKUP(Hospitalisation_Details[[#This Row],[Customer ID]],Hospitalisation_Details[#All],9,FALSE)</f>
        <v>4661.29</v>
      </c>
      <c r="L518">
        <f>VLOOKUP(Medical_Examinations[[#This Row],[Customer ID]],Medical_Examinations[#All],2,FALSE)</f>
        <v>35.72</v>
      </c>
      <c r="M518" t="str">
        <f>VLOOKUP(Medical_Examinations[[#This Row],[Customer ID]],Medical_Examinations[#All],3,FALSE)</f>
        <v>Obesity</v>
      </c>
      <c r="N518">
        <f>VLOOKUP(Medical_Examinations[[#This Row],[Customer ID]],Medical_Examinations[#All],4,FALSE)</f>
        <v>4.08</v>
      </c>
      <c r="O518" t="str">
        <f>VLOOKUP(Medical_Examinations[[#This Row],[Customer ID]],Medical_Examinations[#All],5,FALSE)</f>
        <v>Normal</v>
      </c>
      <c r="P518" t="str">
        <f>VLOOKUP(Medical_Examinations[[#This Row],[Customer ID]],Medical_Examinations[#All],6,FALSE)</f>
        <v>No</v>
      </c>
      <c r="Q518" t="str">
        <f>VLOOKUP(Medical_Examinations[[#This Row],[Customer ID]],Medical_Examinations[#All],7,FALSE)</f>
        <v>No</v>
      </c>
      <c r="R518" t="str">
        <f>VLOOKUP(Medical_Examinations[[#This Row],[Customer ID]],Medical_Examinations[#All],8,FALSE)</f>
        <v>Yes</v>
      </c>
      <c r="S518">
        <f>VLOOKUP(Medical_Examinations[[#This Row],[Customer ID]],Medical_Examinations[#All],9,FALSE)</f>
        <v>1</v>
      </c>
      <c r="T518" t="str">
        <f>VLOOKUP(Medical_Examinations[[#This Row],[Customer ID]],'Medical Examinations'!A517:J2852,10,FALSE)</f>
        <v>No</v>
      </c>
    </row>
    <row r="519" spans="1:20" x14ac:dyDescent="0.3">
      <c r="A519" t="s">
        <v>4273</v>
      </c>
      <c r="B519" t="s">
        <v>6619</v>
      </c>
      <c r="C519" t="s">
        <v>3</v>
      </c>
      <c r="D519" t="s">
        <v>900</v>
      </c>
      <c r="E519" t="s">
        <v>931</v>
      </c>
      <c r="F519" s="3" t="str">
        <f>VLOOKUP(Hospitalisation_Details[[#This Row],[Customer ID]],Hospitalisation_Details[#All],6,FALSE)</f>
        <v>05-08-90</v>
      </c>
      <c r="G519">
        <f>VLOOKUP(Hospitalisation_Details[[#This Row],[Customer ID]],Hospitalisation_Details[#All],8,FALSE)</f>
        <v>32</v>
      </c>
      <c r="H519" t="str">
        <f>VLOOKUP(Hospitalisation_Details[[#This Row],[Customer ID]],Hospitalisation_Details[#All],12,FALSE)</f>
        <v>R1016</v>
      </c>
      <c r="I519" t="str">
        <f>VLOOKUP(Hospitalisation_Details[[#This Row],[Customer ID]],Hospitalisation_Details[#All],12,FALSE)</f>
        <v>R1016</v>
      </c>
      <c r="J519" t="str">
        <f>VLOOKUP(Hospitalisation_Details[[#This Row],[Customer ID]],Hospitalisation_Details[#All],11,FALSE)</f>
        <v>Tier - 3</v>
      </c>
      <c r="K519">
        <f>VLOOKUP(Hospitalisation_Details[[#This Row],[Customer ID]],Hospitalisation_Details[#All],9,FALSE)</f>
        <v>4667.6099999999997</v>
      </c>
      <c r="L519">
        <f>VLOOKUP(Medical_Examinations[[#This Row],[Customer ID]],Medical_Examinations[#All],2,FALSE)</f>
        <v>27.94</v>
      </c>
      <c r="M519" t="str">
        <f>VLOOKUP(Medical_Examinations[[#This Row],[Customer ID]],Medical_Examinations[#All],3,FALSE)</f>
        <v>Overweight</v>
      </c>
      <c r="N519">
        <f>VLOOKUP(Medical_Examinations[[#This Row],[Customer ID]],Medical_Examinations[#All],4,FALSE)</f>
        <v>4.4800000000000004</v>
      </c>
      <c r="O519" t="str">
        <f>VLOOKUP(Medical_Examinations[[#This Row],[Customer ID]],Medical_Examinations[#All],5,FALSE)</f>
        <v>Normal</v>
      </c>
      <c r="P519" t="str">
        <f>VLOOKUP(Medical_Examinations[[#This Row],[Customer ID]],Medical_Examinations[#All],6,FALSE)</f>
        <v>No</v>
      </c>
      <c r="Q519" t="str">
        <f>VLOOKUP(Medical_Examinations[[#This Row],[Customer ID]],Medical_Examinations[#All],7,FALSE)</f>
        <v>No</v>
      </c>
      <c r="R519" t="str">
        <f>VLOOKUP(Medical_Examinations[[#This Row],[Customer ID]],Medical_Examinations[#All],8,FALSE)</f>
        <v>Yes</v>
      </c>
      <c r="S519">
        <f>VLOOKUP(Medical_Examinations[[#This Row],[Customer ID]],Medical_Examinations[#All],9,FALSE)</f>
        <v>1</v>
      </c>
      <c r="T519" t="str">
        <f>VLOOKUP(Medical_Examinations[[#This Row],[Customer ID]],'Medical Examinations'!A518:J2853,10,FALSE)</f>
        <v>Yes</v>
      </c>
    </row>
    <row r="520" spans="1:20" x14ac:dyDescent="0.3">
      <c r="A520" t="s">
        <v>4274</v>
      </c>
      <c r="B520" t="s">
        <v>6620</v>
      </c>
      <c r="C520" t="s">
        <v>6</v>
      </c>
      <c r="D520" t="s">
        <v>738</v>
      </c>
      <c r="E520" t="s">
        <v>932</v>
      </c>
      <c r="F520" s="3" t="str">
        <f>VLOOKUP(Hospitalisation_Details[[#This Row],[Customer ID]],Hospitalisation_Details[#All],6,FALSE)</f>
        <v>26-09-90</v>
      </c>
      <c r="G520">
        <f>VLOOKUP(Hospitalisation_Details[[#This Row],[Customer ID]],Hospitalisation_Details[#All],8,FALSE)</f>
        <v>32</v>
      </c>
      <c r="H520" t="str">
        <f>VLOOKUP(Hospitalisation_Details[[#This Row],[Customer ID]],Hospitalisation_Details[#All],12,FALSE)</f>
        <v>R1011</v>
      </c>
      <c r="I520" t="str">
        <f>VLOOKUP(Hospitalisation_Details[[#This Row],[Customer ID]],Hospitalisation_Details[#All],12,FALSE)</f>
        <v>R1011</v>
      </c>
      <c r="J520" t="str">
        <f>VLOOKUP(Hospitalisation_Details[[#This Row],[Customer ID]],Hospitalisation_Details[#All],11,FALSE)</f>
        <v>Tier - 2</v>
      </c>
      <c r="K520">
        <f>VLOOKUP(Hospitalisation_Details[[#This Row],[Customer ID]],Hospitalisation_Details[#All],9,FALSE)</f>
        <v>4670.6400000000003</v>
      </c>
      <c r="L520">
        <f>VLOOKUP(Medical_Examinations[[#This Row],[Customer ID]],Medical_Examinations[#All],2,FALSE)</f>
        <v>27.1</v>
      </c>
      <c r="M520" t="str">
        <f>VLOOKUP(Medical_Examinations[[#This Row],[Customer ID]],Medical_Examinations[#All],3,FALSE)</f>
        <v>Overweight</v>
      </c>
      <c r="N520">
        <f>VLOOKUP(Medical_Examinations[[#This Row],[Customer ID]],Medical_Examinations[#All],4,FALSE)</f>
        <v>5.73</v>
      </c>
      <c r="O520" t="str">
        <f>VLOOKUP(Medical_Examinations[[#This Row],[Customer ID]],Medical_Examinations[#All],5,FALSE)</f>
        <v>Prediabetes</v>
      </c>
      <c r="P520" t="str">
        <f>VLOOKUP(Medical_Examinations[[#This Row],[Customer ID]],Medical_Examinations[#All],6,FALSE)</f>
        <v>No</v>
      </c>
      <c r="Q520" t="str">
        <f>VLOOKUP(Medical_Examinations[[#This Row],[Customer ID]],Medical_Examinations[#All],7,FALSE)</f>
        <v>No</v>
      </c>
      <c r="R520" t="str">
        <f>VLOOKUP(Medical_Examinations[[#This Row],[Customer ID]],Medical_Examinations[#All],8,FALSE)</f>
        <v>No</v>
      </c>
      <c r="S520">
        <f>VLOOKUP(Medical_Examinations[[#This Row],[Customer ID]],Medical_Examinations[#All],9,FALSE)</f>
        <v>0</v>
      </c>
      <c r="T520" t="str">
        <f>VLOOKUP(Medical_Examinations[[#This Row],[Customer ID]],'Medical Examinations'!A519:J2854,10,FALSE)</f>
        <v>Yes</v>
      </c>
    </row>
    <row r="521" spans="1:20" x14ac:dyDescent="0.3">
      <c r="A521" t="s">
        <v>4275</v>
      </c>
      <c r="B521" t="s">
        <v>6621</v>
      </c>
      <c r="C521" t="s">
        <v>3</v>
      </c>
      <c r="D521" t="s">
        <v>933</v>
      </c>
      <c r="E521" t="s">
        <v>934</v>
      </c>
      <c r="F521" s="3" t="str">
        <f>VLOOKUP(Hospitalisation_Details[[#This Row],[Customer ID]],Hospitalisation_Details[#All],6,FALSE)</f>
        <v>13-07-90</v>
      </c>
      <c r="G521">
        <f>VLOOKUP(Hospitalisation_Details[[#This Row],[Customer ID]],Hospitalisation_Details[#All],8,FALSE)</f>
        <v>32</v>
      </c>
      <c r="H521" t="str">
        <f>VLOOKUP(Hospitalisation_Details[[#This Row],[Customer ID]],Hospitalisation_Details[#All],12,FALSE)</f>
        <v>R1013</v>
      </c>
      <c r="I521" t="str">
        <f>VLOOKUP(Hospitalisation_Details[[#This Row],[Customer ID]],Hospitalisation_Details[#All],12,FALSE)</f>
        <v>R1013</v>
      </c>
      <c r="J521" t="str">
        <f>VLOOKUP(Hospitalisation_Details[[#This Row],[Customer ID]],Hospitalisation_Details[#All],11,FALSE)</f>
        <v>Tier - 1</v>
      </c>
      <c r="K521">
        <f>VLOOKUP(Hospitalisation_Details[[#This Row],[Customer ID]],Hospitalisation_Details[#All],9,FALSE)</f>
        <v>4673.3900000000003</v>
      </c>
      <c r="L521">
        <f>VLOOKUP(Medical_Examinations[[#This Row],[Customer ID]],Medical_Examinations[#All],2,FALSE)</f>
        <v>18.3</v>
      </c>
      <c r="M521" t="str">
        <f>VLOOKUP(Medical_Examinations[[#This Row],[Customer ID]],Medical_Examinations[#All],3,FALSE)</f>
        <v>Underweight</v>
      </c>
      <c r="N521">
        <f>VLOOKUP(Medical_Examinations[[#This Row],[Customer ID]],Medical_Examinations[#All],4,FALSE)</f>
        <v>5.46</v>
      </c>
      <c r="O521" t="str">
        <f>VLOOKUP(Medical_Examinations[[#This Row],[Customer ID]],Medical_Examinations[#All],5,FALSE)</f>
        <v>Normal</v>
      </c>
      <c r="P521" t="str">
        <f>VLOOKUP(Medical_Examinations[[#This Row],[Customer ID]],Medical_Examinations[#All],6,FALSE)</f>
        <v>Yes</v>
      </c>
      <c r="Q521" t="str">
        <f>VLOOKUP(Medical_Examinations[[#This Row],[Customer ID]],Medical_Examinations[#All],7,FALSE)</f>
        <v>No</v>
      </c>
      <c r="R521" t="str">
        <f>VLOOKUP(Medical_Examinations[[#This Row],[Customer ID]],Medical_Examinations[#All],8,FALSE)</f>
        <v>Yes</v>
      </c>
      <c r="S521">
        <f>VLOOKUP(Medical_Examinations[[#This Row],[Customer ID]],Medical_Examinations[#All],9,FALSE)</f>
        <v>1</v>
      </c>
      <c r="T521" t="str">
        <f>VLOOKUP(Medical_Examinations[[#This Row],[Customer ID]],'Medical Examinations'!A520:J2855,10,FALSE)</f>
        <v>Yes</v>
      </c>
    </row>
    <row r="522" spans="1:20" x14ac:dyDescent="0.3">
      <c r="A522" t="s">
        <v>4276</v>
      </c>
      <c r="B522" t="s">
        <v>6622</v>
      </c>
      <c r="C522" t="s">
        <v>6</v>
      </c>
      <c r="D522" t="s">
        <v>935</v>
      </c>
      <c r="E522" t="s">
        <v>936</v>
      </c>
      <c r="F522" s="3" t="str">
        <f>VLOOKUP(Hospitalisation_Details[[#This Row],[Customer ID]],Hospitalisation_Details[#All],6,FALSE)</f>
        <v>18-10-79</v>
      </c>
      <c r="G522">
        <f>VLOOKUP(Hospitalisation_Details[[#This Row],[Customer ID]],Hospitalisation_Details[#All],8,FALSE)</f>
        <v>43</v>
      </c>
      <c r="H522" t="str">
        <f>VLOOKUP(Hospitalisation_Details[[#This Row],[Customer ID]],Hospitalisation_Details[#All],12,FALSE)</f>
        <v>R1013</v>
      </c>
      <c r="I522" t="str">
        <f>VLOOKUP(Hospitalisation_Details[[#This Row],[Customer ID]],Hospitalisation_Details[#All],12,FALSE)</f>
        <v>R1013</v>
      </c>
      <c r="J522" t="str">
        <f>VLOOKUP(Hospitalisation_Details[[#This Row],[Customer ID]],Hospitalisation_Details[#All],11,FALSE)</f>
        <v>Tier - 1</v>
      </c>
      <c r="K522">
        <f>VLOOKUP(Hospitalisation_Details[[#This Row],[Customer ID]],Hospitalisation_Details[#All],9,FALSE)</f>
        <v>4674.2</v>
      </c>
      <c r="L522">
        <f>VLOOKUP(Medical_Examinations[[#This Row],[Customer ID]],Medical_Examinations[#All],2,FALSE)</f>
        <v>25.3</v>
      </c>
      <c r="M522" t="str">
        <f>VLOOKUP(Medical_Examinations[[#This Row],[Customer ID]],Medical_Examinations[#All],3,FALSE)</f>
        <v>Overweight</v>
      </c>
      <c r="N522">
        <f>VLOOKUP(Medical_Examinations[[#This Row],[Customer ID]],Medical_Examinations[#All],4,FALSE)</f>
        <v>5.0199999999999996</v>
      </c>
      <c r="O522" t="str">
        <f>VLOOKUP(Medical_Examinations[[#This Row],[Customer ID]],Medical_Examinations[#All],5,FALSE)</f>
        <v>Normal</v>
      </c>
      <c r="P522" t="str">
        <f>VLOOKUP(Medical_Examinations[[#This Row],[Customer ID]],Medical_Examinations[#All],6,FALSE)</f>
        <v>Yes</v>
      </c>
      <c r="Q522" t="str">
        <f>VLOOKUP(Medical_Examinations[[#This Row],[Customer ID]],Medical_Examinations[#All],7,FALSE)</f>
        <v>No</v>
      </c>
      <c r="R522" t="str">
        <f>VLOOKUP(Medical_Examinations[[#This Row],[Customer ID]],Medical_Examinations[#All],8,FALSE)</f>
        <v>No</v>
      </c>
      <c r="S522">
        <f>VLOOKUP(Medical_Examinations[[#This Row],[Customer ID]],Medical_Examinations[#All],9,FALSE)</f>
        <v>1</v>
      </c>
      <c r="T522" t="str">
        <f>VLOOKUP(Medical_Examinations[[#This Row],[Customer ID]],'Medical Examinations'!A521:J2856,10,FALSE)</f>
        <v>Yes</v>
      </c>
    </row>
    <row r="523" spans="1:20" x14ac:dyDescent="0.3">
      <c r="A523" t="s">
        <v>4277</v>
      </c>
      <c r="B523" t="s">
        <v>6623</v>
      </c>
      <c r="C523" t="s">
        <v>6</v>
      </c>
      <c r="D523" t="s">
        <v>55</v>
      </c>
      <c r="E523" t="s">
        <v>937</v>
      </c>
      <c r="F523" s="3" t="str">
        <f>VLOOKUP(Hospitalisation_Details[[#This Row],[Customer ID]],Hospitalisation_Details[#All],6,FALSE)</f>
        <v>04-10-03</v>
      </c>
      <c r="G523">
        <f>VLOOKUP(Hospitalisation_Details[[#This Row],[Customer ID]],Hospitalisation_Details[#All],8,FALSE)</f>
        <v>19</v>
      </c>
      <c r="H523" t="str">
        <f>VLOOKUP(Hospitalisation_Details[[#This Row],[Customer ID]],Hospitalisation_Details[#All],12,FALSE)</f>
        <v>R1021</v>
      </c>
      <c r="I523" t="str">
        <f>VLOOKUP(Hospitalisation_Details[[#This Row],[Customer ID]],Hospitalisation_Details[#All],12,FALSE)</f>
        <v>R1021</v>
      </c>
      <c r="J523" t="str">
        <f>VLOOKUP(Hospitalisation_Details[[#This Row],[Customer ID]],Hospitalisation_Details[#All],11,FALSE)</f>
        <v>Tier - 1</v>
      </c>
      <c r="K523">
        <f>VLOOKUP(Hospitalisation_Details[[#This Row],[Customer ID]],Hospitalisation_Details[#All],9,FALSE)</f>
        <v>4678.8</v>
      </c>
      <c r="L523">
        <f>VLOOKUP(Medical_Examinations[[#This Row],[Customer ID]],Medical_Examinations[#All],2,FALSE)</f>
        <v>38.83</v>
      </c>
      <c r="M523" t="str">
        <f>VLOOKUP(Medical_Examinations[[#This Row],[Customer ID]],Medical_Examinations[#All],3,FALSE)</f>
        <v>Obesity</v>
      </c>
      <c r="N523">
        <f>VLOOKUP(Medical_Examinations[[#This Row],[Customer ID]],Medical_Examinations[#All],4,FALSE)</f>
        <v>6.36</v>
      </c>
      <c r="O523" t="str">
        <f>VLOOKUP(Medical_Examinations[[#This Row],[Customer ID]],Medical_Examinations[#All],5,FALSE)</f>
        <v>Prediabetes</v>
      </c>
      <c r="P523" t="str">
        <f>VLOOKUP(Medical_Examinations[[#This Row],[Customer ID]],Medical_Examinations[#All],6,FALSE)</f>
        <v>No</v>
      </c>
      <c r="Q523" t="str">
        <f>VLOOKUP(Medical_Examinations[[#This Row],[Customer ID]],Medical_Examinations[#All],7,FALSE)</f>
        <v>No</v>
      </c>
      <c r="R523" t="str">
        <f>VLOOKUP(Medical_Examinations[[#This Row],[Customer ID]],Medical_Examinations[#All],8,FALSE)</f>
        <v>No</v>
      </c>
      <c r="S523">
        <f>VLOOKUP(Medical_Examinations[[#This Row],[Customer ID]],Medical_Examinations[#All],9,FALSE)</f>
        <v>1</v>
      </c>
      <c r="T523" t="str">
        <f>VLOOKUP(Medical_Examinations[[#This Row],[Customer ID]],'Medical Examinations'!A522:J2857,10,FALSE)</f>
        <v>No</v>
      </c>
    </row>
    <row r="524" spans="1:20" x14ac:dyDescent="0.3">
      <c r="A524" t="s">
        <v>4278</v>
      </c>
      <c r="B524" t="s">
        <v>6624</v>
      </c>
      <c r="C524" t="s">
        <v>3</v>
      </c>
      <c r="D524" t="s">
        <v>938</v>
      </c>
      <c r="E524" t="s">
        <v>939</v>
      </c>
      <c r="F524" s="3" t="str">
        <f>VLOOKUP(Hospitalisation_Details[[#This Row],[Customer ID]],Hospitalisation_Details[#All],6,FALSE)</f>
        <v>04-09-90</v>
      </c>
      <c r="G524">
        <f>VLOOKUP(Hospitalisation_Details[[#This Row],[Customer ID]],Hospitalisation_Details[#All],8,FALSE)</f>
        <v>32</v>
      </c>
      <c r="H524" t="str">
        <f>VLOOKUP(Hospitalisation_Details[[#This Row],[Customer ID]],Hospitalisation_Details[#All],12,FALSE)</f>
        <v>R1013</v>
      </c>
      <c r="I524" t="str">
        <f>VLOOKUP(Hospitalisation_Details[[#This Row],[Customer ID]],Hospitalisation_Details[#All],12,FALSE)</f>
        <v>R1013</v>
      </c>
      <c r="J524" t="str">
        <f>VLOOKUP(Hospitalisation_Details[[#This Row],[Customer ID]],Hospitalisation_Details[#All],11,FALSE)</f>
        <v>Tier - 3</v>
      </c>
      <c r="K524">
        <f>VLOOKUP(Hospitalisation_Details[[#This Row],[Customer ID]],Hospitalisation_Details[#All],9,FALSE)</f>
        <v>4686.3900000000003</v>
      </c>
      <c r="L524">
        <f>VLOOKUP(Medical_Examinations[[#This Row],[Customer ID]],Medical_Examinations[#All],2,FALSE)</f>
        <v>27.6</v>
      </c>
      <c r="M524" t="str">
        <f>VLOOKUP(Medical_Examinations[[#This Row],[Customer ID]],Medical_Examinations[#All],3,FALSE)</f>
        <v>Overweight</v>
      </c>
      <c r="N524">
        <f>VLOOKUP(Medical_Examinations[[#This Row],[Customer ID]],Medical_Examinations[#All],4,FALSE)</f>
        <v>5.36</v>
      </c>
      <c r="O524" t="str">
        <f>VLOOKUP(Medical_Examinations[[#This Row],[Customer ID]],Medical_Examinations[#All],5,FALSE)</f>
        <v>Normal</v>
      </c>
      <c r="P524" t="str">
        <f>VLOOKUP(Medical_Examinations[[#This Row],[Customer ID]],Medical_Examinations[#All],6,FALSE)</f>
        <v>No</v>
      </c>
      <c r="Q524" t="str">
        <f>VLOOKUP(Medical_Examinations[[#This Row],[Customer ID]],Medical_Examinations[#All],7,FALSE)</f>
        <v>No</v>
      </c>
      <c r="R524" t="str">
        <f>VLOOKUP(Medical_Examinations[[#This Row],[Customer ID]],Medical_Examinations[#All],8,FALSE)</f>
        <v>No</v>
      </c>
      <c r="S524">
        <f>VLOOKUP(Medical_Examinations[[#This Row],[Customer ID]],Medical_Examinations[#All],9,FALSE)</f>
        <v>1</v>
      </c>
      <c r="T524" t="str">
        <f>VLOOKUP(Medical_Examinations[[#This Row],[Customer ID]],'Medical Examinations'!A523:J2858,10,FALSE)</f>
        <v>No</v>
      </c>
    </row>
    <row r="525" spans="1:20" x14ac:dyDescent="0.3">
      <c r="A525" t="s">
        <v>4279</v>
      </c>
      <c r="B525" t="s">
        <v>6625</v>
      </c>
      <c r="C525" t="s">
        <v>880</v>
      </c>
      <c r="D525" t="s">
        <v>940</v>
      </c>
      <c r="E525" t="s">
        <v>941</v>
      </c>
      <c r="F525" s="3" t="str">
        <f>VLOOKUP(Hospitalisation_Details[[#This Row],[Customer ID]],Hospitalisation_Details[#All],6,FALSE)</f>
        <v>22-06-03</v>
      </c>
      <c r="G525">
        <f>VLOOKUP(Hospitalisation_Details[[#This Row],[Customer ID]],Hospitalisation_Details[#All],8,FALSE)</f>
        <v>19</v>
      </c>
      <c r="H525" t="str">
        <f>VLOOKUP(Hospitalisation_Details[[#This Row],[Customer ID]],Hospitalisation_Details[#All],12,FALSE)</f>
        <v>R1011</v>
      </c>
      <c r="I525" t="str">
        <f>VLOOKUP(Hospitalisation_Details[[#This Row],[Customer ID]],Hospitalisation_Details[#All],12,FALSE)</f>
        <v>R1011</v>
      </c>
      <c r="J525" t="str">
        <f>VLOOKUP(Hospitalisation_Details[[#This Row],[Customer ID]],Hospitalisation_Details[#All],11,FALSE)</f>
        <v>Tier - 3</v>
      </c>
      <c r="K525">
        <f>VLOOKUP(Hospitalisation_Details[[#This Row],[Customer ID]],Hospitalisation_Details[#All],9,FALSE)</f>
        <v>4687.8</v>
      </c>
      <c r="L525">
        <f>VLOOKUP(Medical_Examinations[[#This Row],[Customer ID]],Medical_Examinations[#All],2,FALSE)</f>
        <v>46.4</v>
      </c>
      <c r="M525" t="str">
        <f>VLOOKUP(Medical_Examinations[[#This Row],[Customer ID]],Medical_Examinations[#All],3,FALSE)</f>
        <v>Obesity</v>
      </c>
      <c r="N525">
        <f>VLOOKUP(Medical_Examinations[[#This Row],[Customer ID]],Medical_Examinations[#All],4,FALSE)</f>
        <v>8.3699999999999992</v>
      </c>
      <c r="O525" t="str">
        <f>VLOOKUP(Medical_Examinations[[#This Row],[Customer ID]],Medical_Examinations[#All],5,FALSE)</f>
        <v>Diabetes</v>
      </c>
      <c r="P525" t="str">
        <f>VLOOKUP(Medical_Examinations[[#This Row],[Customer ID]],Medical_Examinations[#All],6,FALSE)</f>
        <v>Yes</v>
      </c>
      <c r="Q525" t="str">
        <f>VLOOKUP(Medical_Examinations[[#This Row],[Customer ID]],Medical_Examinations[#All],7,FALSE)</f>
        <v>No</v>
      </c>
      <c r="R525" t="str">
        <f>VLOOKUP(Medical_Examinations[[#This Row],[Customer ID]],Medical_Examinations[#All],8,FALSE)</f>
        <v>Yes</v>
      </c>
      <c r="S525">
        <f>VLOOKUP(Medical_Examinations[[#This Row],[Customer ID]],Medical_Examinations[#All],9,FALSE)</f>
        <v>1</v>
      </c>
      <c r="T525" t="str">
        <f>VLOOKUP(Medical_Examinations[[#This Row],[Customer ID]],'Medical Examinations'!A524:J2859,10,FALSE)</f>
        <v>No</v>
      </c>
    </row>
    <row r="526" spans="1:20" x14ac:dyDescent="0.3">
      <c r="A526" t="s">
        <v>4280</v>
      </c>
      <c r="B526" t="s">
        <v>6626</v>
      </c>
      <c r="C526" t="s">
        <v>3</v>
      </c>
      <c r="D526" t="s">
        <v>942</v>
      </c>
      <c r="E526" t="s">
        <v>943</v>
      </c>
      <c r="F526" s="3" t="str">
        <f>VLOOKUP(Hospitalisation_Details[[#This Row],[Customer ID]],Hospitalisation_Details[#All],6,FALSE)</f>
        <v>04-12-77</v>
      </c>
      <c r="G526">
        <f>VLOOKUP(Hospitalisation_Details[[#This Row],[Customer ID]],Hospitalisation_Details[#All],8,FALSE)</f>
        <v>45</v>
      </c>
      <c r="H526" t="str">
        <f>VLOOKUP(Hospitalisation_Details[[#This Row],[Customer ID]],Hospitalisation_Details[#All],12,FALSE)</f>
        <v>R1013</v>
      </c>
      <c r="I526" t="str">
        <f>VLOOKUP(Hospitalisation_Details[[#This Row],[Customer ID]],Hospitalisation_Details[#All],12,FALSE)</f>
        <v>R1013</v>
      </c>
      <c r="J526" t="str">
        <f>VLOOKUP(Hospitalisation_Details[[#This Row],[Customer ID]],Hospitalisation_Details[#All],11,FALSE)</f>
        <v>Tier - 3</v>
      </c>
      <c r="K526">
        <f>VLOOKUP(Hospitalisation_Details[[#This Row],[Customer ID]],Hospitalisation_Details[#All],9,FALSE)</f>
        <v>4699.47</v>
      </c>
      <c r="L526">
        <f>VLOOKUP(Medical_Examinations[[#This Row],[Customer ID]],Medical_Examinations[#All],2,FALSE)</f>
        <v>51.92</v>
      </c>
      <c r="M526" t="str">
        <f>VLOOKUP(Medical_Examinations[[#This Row],[Customer ID]],Medical_Examinations[#All],3,FALSE)</f>
        <v>Obesity</v>
      </c>
      <c r="N526">
        <f>VLOOKUP(Medical_Examinations[[#This Row],[Customer ID]],Medical_Examinations[#All],4,FALSE)</f>
        <v>5.18</v>
      </c>
      <c r="O526" t="str">
        <f>VLOOKUP(Medical_Examinations[[#This Row],[Customer ID]],Medical_Examinations[#All],5,FALSE)</f>
        <v>Normal</v>
      </c>
      <c r="P526" t="str">
        <f>VLOOKUP(Medical_Examinations[[#This Row],[Customer ID]],Medical_Examinations[#All],6,FALSE)</f>
        <v>Yes</v>
      </c>
      <c r="Q526" t="str">
        <f>VLOOKUP(Medical_Examinations[[#This Row],[Customer ID]],Medical_Examinations[#All],7,FALSE)</f>
        <v>No</v>
      </c>
      <c r="R526" t="str">
        <f>VLOOKUP(Medical_Examinations[[#This Row],[Customer ID]],Medical_Examinations[#All],8,FALSE)</f>
        <v>Yes</v>
      </c>
      <c r="S526">
        <f>VLOOKUP(Medical_Examinations[[#This Row],[Customer ID]],Medical_Examinations[#All],9,FALSE)</f>
        <v>1</v>
      </c>
      <c r="T526" t="str">
        <f>VLOOKUP(Medical_Examinations[[#This Row],[Customer ID]],'Medical Examinations'!A525:J2860,10,FALSE)</f>
        <v>No</v>
      </c>
    </row>
    <row r="527" spans="1:20" x14ac:dyDescent="0.3">
      <c r="A527" t="s">
        <v>4281</v>
      </c>
      <c r="B527" t="s">
        <v>6627</v>
      </c>
      <c r="C527" t="s">
        <v>3</v>
      </c>
      <c r="D527" t="s">
        <v>365</v>
      </c>
      <c r="E527" t="s">
        <v>944</v>
      </c>
      <c r="F527" s="3" t="str">
        <f>VLOOKUP(Hospitalisation_Details[[#This Row],[Customer ID]],Hospitalisation_Details[#All],6,FALSE)</f>
        <v>12-08-81</v>
      </c>
      <c r="G527">
        <f>VLOOKUP(Hospitalisation_Details[[#This Row],[Customer ID]],Hospitalisation_Details[#All],8,FALSE)</f>
        <v>41</v>
      </c>
      <c r="H527" t="str">
        <f>VLOOKUP(Hospitalisation_Details[[#This Row],[Customer ID]],Hospitalisation_Details[#All],12,FALSE)</f>
        <v>R1011</v>
      </c>
      <c r="I527" t="str">
        <f>VLOOKUP(Hospitalisation_Details[[#This Row],[Customer ID]],Hospitalisation_Details[#All],12,FALSE)</f>
        <v>R1011</v>
      </c>
      <c r="J527" t="str">
        <f>VLOOKUP(Hospitalisation_Details[[#This Row],[Customer ID]],Hospitalisation_Details[#All],11,FALSE)</f>
        <v>Tier - 3</v>
      </c>
      <c r="K527">
        <f>VLOOKUP(Hospitalisation_Details[[#This Row],[Customer ID]],Hospitalisation_Details[#All],9,FALSE)</f>
        <v>4712.12</v>
      </c>
      <c r="L527">
        <f>VLOOKUP(Medical_Examinations[[#This Row],[Customer ID]],Medical_Examinations[#All],2,FALSE)</f>
        <v>32.395000000000003</v>
      </c>
      <c r="M527" t="str">
        <f>VLOOKUP(Medical_Examinations[[#This Row],[Customer ID]],Medical_Examinations[#All],3,FALSE)</f>
        <v>Obesity</v>
      </c>
      <c r="N527">
        <f>VLOOKUP(Medical_Examinations[[#This Row],[Customer ID]],Medical_Examinations[#All],4,FALSE)</f>
        <v>5.68</v>
      </c>
      <c r="O527" t="str">
        <f>VLOOKUP(Medical_Examinations[[#This Row],[Customer ID]],Medical_Examinations[#All],5,FALSE)</f>
        <v>Normal</v>
      </c>
      <c r="P527" t="str">
        <f>VLOOKUP(Medical_Examinations[[#This Row],[Customer ID]],Medical_Examinations[#All],6,FALSE)</f>
        <v>Yes</v>
      </c>
      <c r="Q527" t="str">
        <f>VLOOKUP(Medical_Examinations[[#This Row],[Customer ID]],Medical_Examinations[#All],7,FALSE)</f>
        <v>No</v>
      </c>
      <c r="R527" t="str">
        <f>VLOOKUP(Medical_Examinations[[#This Row],[Customer ID]],Medical_Examinations[#All],8,FALSE)</f>
        <v>No</v>
      </c>
      <c r="S527">
        <f>VLOOKUP(Medical_Examinations[[#This Row],[Customer ID]],Medical_Examinations[#All],9,FALSE)</f>
        <v>1</v>
      </c>
      <c r="T527" t="str">
        <f>VLOOKUP(Medical_Examinations[[#This Row],[Customer ID]],'Medical Examinations'!A526:J2861,10,FALSE)</f>
        <v>No</v>
      </c>
    </row>
    <row r="528" spans="1:20" x14ac:dyDescent="0.3">
      <c r="A528" t="s">
        <v>4282</v>
      </c>
      <c r="B528" t="s">
        <v>6628</v>
      </c>
      <c r="C528" t="s">
        <v>880</v>
      </c>
      <c r="D528" t="s">
        <v>945</v>
      </c>
      <c r="E528" t="s">
        <v>946</v>
      </c>
      <c r="F528" s="3" t="str">
        <f>VLOOKUP(Hospitalisation_Details[[#This Row],[Customer ID]],Hospitalisation_Details[#All],6,FALSE)</f>
        <v>09-10-92</v>
      </c>
      <c r="G528">
        <f>VLOOKUP(Hospitalisation_Details[[#This Row],[Customer ID]],Hospitalisation_Details[#All],8,FALSE)</f>
        <v>30</v>
      </c>
      <c r="H528" t="str">
        <f>VLOOKUP(Hospitalisation_Details[[#This Row],[Customer ID]],Hospitalisation_Details[#All],12,FALSE)</f>
        <v>R1024</v>
      </c>
      <c r="I528" t="str">
        <f>VLOOKUP(Hospitalisation_Details[[#This Row],[Customer ID]],Hospitalisation_Details[#All],12,FALSE)</f>
        <v>R1024</v>
      </c>
      <c r="J528" t="str">
        <f>VLOOKUP(Hospitalisation_Details[[#This Row],[Customer ID]],Hospitalisation_Details[#All],11,FALSE)</f>
        <v>Tier - 3</v>
      </c>
      <c r="K528">
        <f>VLOOKUP(Hospitalisation_Details[[#This Row],[Customer ID]],Hospitalisation_Details[#All],9,FALSE)</f>
        <v>4718.2</v>
      </c>
      <c r="L528">
        <f>VLOOKUP(Medical_Examinations[[#This Row],[Customer ID]],Medical_Examinations[#All],2,FALSE)</f>
        <v>46.19</v>
      </c>
      <c r="M528" t="str">
        <f>VLOOKUP(Medical_Examinations[[#This Row],[Customer ID]],Medical_Examinations[#All],3,FALSE)</f>
        <v>Obesity</v>
      </c>
      <c r="N528">
        <f>VLOOKUP(Medical_Examinations[[#This Row],[Customer ID]],Medical_Examinations[#All],4,FALSE)</f>
        <v>7.31</v>
      </c>
      <c r="O528" t="str">
        <f>VLOOKUP(Medical_Examinations[[#This Row],[Customer ID]],Medical_Examinations[#All],5,FALSE)</f>
        <v>Diabetes</v>
      </c>
      <c r="P528" t="str">
        <f>VLOOKUP(Medical_Examinations[[#This Row],[Customer ID]],Medical_Examinations[#All],6,FALSE)</f>
        <v>Yes</v>
      </c>
      <c r="Q528" t="str">
        <f>VLOOKUP(Medical_Examinations[[#This Row],[Customer ID]],Medical_Examinations[#All],7,FALSE)</f>
        <v>No</v>
      </c>
      <c r="R528" t="str">
        <f>VLOOKUP(Medical_Examinations[[#This Row],[Customer ID]],Medical_Examinations[#All],8,FALSE)</f>
        <v>Yes</v>
      </c>
      <c r="S528">
        <f>VLOOKUP(Medical_Examinations[[#This Row],[Customer ID]],Medical_Examinations[#All],9,FALSE)</f>
        <v>1</v>
      </c>
      <c r="T528" t="str">
        <f>VLOOKUP(Medical_Examinations[[#This Row],[Customer ID]],'Medical Examinations'!A527:J2862,10,FALSE)</f>
        <v>No</v>
      </c>
    </row>
    <row r="529" spans="1:20" x14ac:dyDescent="0.3">
      <c r="A529" t="s">
        <v>4283</v>
      </c>
      <c r="B529" t="s">
        <v>6629</v>
      </c>
      <c r="C529" t="s">
        <v>3</v>
      </c>
      <c r="D529" t="s">
        <v>115</v>
      </c>
      <c r="E529" t="s">
        <v>947</v>
      </c>
      <c r="F529" s="3" t="str">
        <f>VLOOKUP(Hospitalisation_Details[[#This Row],[Customer ID]],Hospitalisation_Details[#All],6,FALSE)</f>
        <v>28-09-92</v>
      </c>
      <c r="G529">
        <f>VLOOKUP(Hospitalisation_Details[[#This Row],[Customer ID]],Hospitalisation_Details[#All],8,FALSE)</f>
        <v>30</v>
      </c>
      <c r="H529" t="str">
        <f>VLOOKUP(Hospitalisation_Details[[#This Row],[Customer ID]],Hospitalisation_Details[#All],12,FALSE)</f>
        <v>R1024</v>
      </c>
      <c r="I529" t="str">
        <f>VLOOKUP(Hospitalisation_Details[[#This Row],[Customer ID]],Hospitalisation_Details[#All],12,FALSE)</f>
        <v>R1024</v>
      </c>
      <c r="J529" t="str">
        <f>VLOOKUP(Hospitalisation_Details[[#This Row],[Customer ID]],Hospitalisation_Details[#All],11,FALSE)</f>
        <v>Tier - 2</v>
      </c>
      <c r="K529">
        <f>VLOOKUP(Hospitalisation_Details[[#This Row],[Customer ID]],Hospitalisation_Details[#All],9,FALSE)</f>
        <v>4719.5200000000004</v>
      </c>
      <c r="L529">
        <f>VLOOKUP(Medical_Examinations[[#This Row],[Customer ID]],Medical_Examinations[#All],2,FALSE)</f>
        <v>27.93</v>
      </c>
      <c r="M529" t="str">
        <f>VLOOKUP(Medical_Examinations[[#This Row],[Customer ID]],Medical_Examinations[#All],3,FALSE)</f>
        <v>Overweight</v>
      </c>
      <c r="N529">
        <f>VLOOKUP(Medical_Examinations[[#This Row],[Customer ID]],Medical_Examinations[#All],4,FALSE)</f>
        <v>4.67</v>
      </c>
      <c r="O529" t="str">
        <f>VLOOKUP(Medical_Examinations[[#This Row],[Customer ID]],Medical_Examinations[#All],5,FALSE)</f>
        <v>Normal</v>
      </c>
      <c r="P529" t="str">
        <f>VLOOKUP(Medical_Examinations[[#This Row],[Customer ID]],Medical_Examinations[#All],6,FALSE)</f>
        <v>No</v>
      </c>
      <c r="Q529" t="str">
        <f>VLOOKUP(Medical_Examinations[[#This Row],[Customer ID]],Medical_Examinations[#All],7,FALSE)</f>
        <v>No</v>
      </c>
      <c r="R529" t="str">
        <f>VLOOKUP(Medical_Examinations[[#This Row],[Customer ID]],Medical_Examinations[#All],8,FALSE)</f>
        <v>Yes</v>
      </c>
      <c r="S529">
        <f>VLOOKUP(Medical_Examinations[[#This Row],[Customer ID]],Medical_Examinations[#All],9,FALSE)</f>
        <v>1</v>
      </c>
      <c r="T529" t="str">
        <f>VLOOKUP(Medical_Examinations[[#This Row],[Customer ID]],'Medical Examinations'!A528:J2863,10,FALSE)</f>
        <v>No</v>
      </c>
    </row>
    <row r="530" spans="1:20" x14ac:dyDescent="0.3">
      <c r="A530" t="s">
        <v>4284</v>
      </c>
      <c r="B530" t="s">
        <v>6630</v>
      </c>
      <c r="C530" t="s">
        <v>6</v>
      </c>
      <c r="D530" t="s">
        <v>485</v>
      </c>
      <c r="E530" t="s">
        <v>948</v>
      </c>
      <c r="F530" s="3" t="str">
        <f>VLOOKUP(Hospitalisation_Details[[#This Row],[Customer ID]],Hospitalisation_Details[#All],6,FALSE)</f>
        <v>12-08-94</v>
      </c>
      <c r="G530">
        <f>VLOOKUP(Hospitalisation_Details[[#This Row],[Customer ID]],Hospitalisation_Details[#All],8,FALSE)</f>
        <v>28</v>
      </c>
      <c r="H530" t="str">
        <f>VLOOKUP(Hospitalisation_Details[[#This Row],[Customer ID]],Hospitalisation_Details[#All],12,FALSE)</f>
        <v>R1012</v>
      </c>
      <c r="I530" t="str">
        <f>VLOOKUP(Hospitalisation_Details[[#This Row],[Customer ID]],Hospitalisation_Details[#All],12,FALSE)</f>
        <v>R1012</v>
      </c>
      <c r="J530" t="str">
        <f>VLOOKUP(Hospitalisation_Details[[#This Row],[Customer ID]],Hospitalisation_Details[#All],11,FALSE)</f>
        <v>Tier - 1</v>
      </c>
      <c r="K530">
        <f>VLOOKUP(Hospitalisation_Details[[#This Row],[Customer ID]],Hospitalisation_Details[#All],9,FALSE)</f>
        <v>4719.74</v>
      </c>
      <c r="L530">
        <f>VLOOKUP(Medical_Examinations[[#This Row],[Customer ID]],Medical_Examinations[#All],2,FALSE)</f>
        <v>45.62</v>
      </c>
      <c r="M530" t="str">
        <f>VLOOKUP(Medical_Examinations[[#This Row],[Customer ID]],Medical_Examinations[#All],3,FALSE)</f>
        <v>Obesity</v>
      </c>
      <c r="N530">
        <f>VLOOKUP(Medical_Examinations[[#This Row],[Customer ID]],Medical_Examinations[#All],4,FALSE)</f>
        <v>6.87</v>
      </c>
      <c r="O530" t="str">
        <f>VLOOKUP(Medical_Examinations[[#This Row],[Customer ID]],Medical_Examinations[#All],5,FALSE)</f>
        <v>Diabetes</v>
      </c>
      <c r="P530" t="str">
        <f>VLOOKUP(Medical_Examinations[[#This Row],[Customer ID]],Medical_Examinations[#All],6,FALSE)</f>
        <v>No</v>
      </c>
      <c r="Q530" t="str">
        <f>VLOOKUP(Medical_Examinations[[#This Row],[Customer ID]],Medical_Examinations[#All],7,FALSE)</f>
        <v>No</v>
      </c>
      <c r="R530" t="str">
        <f>VLOOKUP(Medical_Examinations[[#This Row],[Customer ID]],Medical_Examinations[#All],8,FALSE)</f>
        <v>No</v>
      </c>
      <c r="S530">
        <f>VLOOKUP(Medical_Examinations[[#This Row],[Customer ID]],Medical_Examinations[#All],9,FALSE)</f>
        <v>0</v>
      </c>
      <c r="T530" t="str">
        <f>VLOOKUP(Medical_Examinations[[#This Row],[Customer ID]],'Medical Examinations'!A529:J2864,10,FALSE)</f>
        <v>No</v>
      </c>
    </row>
    <row r="531" spans="1:20" x14ac:dyDescent="0.3">
      <c r="A531" t="s">
        <v>4285</v>
      </c>
      <c r="B531" t="s">
        <v>6631</v>
      </c>
      <c r="C531" t="s">
        <v>6</v>
      </c>
      <c r="D531" t="s">
        <v>949</v>
      </c>
      <c r="E531" t="s">
        <v>950</v>
      </c>
      <c r="F531" s="3" t="str">
        <f>VLOOKUP(Hospitalisation_Details[[#This Row],[Customer ID]],Hospitalisation_Details[#All],6,FALSE)</f>
        <v>02-07-80</v>
      </c>
      <c r="G531">
        <f>VLOOKUP(Hospitalisation_Details[[#This Row],[Customer ID]],Hospitalisation_Details[#All],8,FALSE)</f>
        <v>42</v>
      </c>
      <c r="H531" t="str">
        <f>VLOOKUP(Hospitalisation_Details[[#This Row],[Customer ID]],Hospitalisation_Details[#All],12,FALSE)</f>
        <v>R1012</v>
      </c>
      <c r="I531" t="str">
        <f>VLOOKUP(Hospitalisation_Details[[#This Row],[Customer ID]],Hospitalisation_Details[#All],12,FALSE)</f>
        <v>R1012</v>
      </c>
      <c r="J531" t="str">
        <f>VLOOKUP(Hospitalisation_Details[[#This Row],[Customer ID]],Hospitalisation_Details[#All],11,FALSE)</f>
        <v>Tier - 3</v>
      </c>
      <c r="K531">
        <f>VLOOKUP(Hospitalisation_Details[[#This Row],[Customer ID]],Hospitalisation_Details[#All],9,FALSE)</f>
        <v>4728.71</v>
      </c>
      <c r="L531">
        <f>VLOOKUP(Medical_Examinations[[#This Row],[Customer ID]],Medical_Examinations[#All],2,FALSE)</f>
        <v>35.31</v>
      </c>
      <c r="M531" t="str">
        <f>VLOOKUP(Medical_Examinations[[#This Row],[Customer ID]],Medical_Examinations[#All],3,FALSE)</f>
        <v>Obesity</v>
      </c>
      <c r="N531">
        <f>VLOOKUP(Medical_Examinations[[#This Row],[Customer ID]],Medical_Examinations[#All],4,FALSE)</f>
        <v>5.87</v>
      </c>
      <c r="O531" t="str">
        <f>VLOOKUP(Medical_Examinations[[#This Row],[Customer ID]],Medical_Examinations[#All],5,FALSE)</f>
        <v>Prediabetes</v>
      </c>
      <c r="P531" t="str">
        <f>VLOOKUP(Medical_Examinations[[#This Row],[Customer ID]],Medical_Examinations[#All],6,FALSE)</f>
        <v>No</v>
      </c>
      <c r="Q531" t="str">
        <f>VLOOKUP(Medical_Examinations[[#This Row],[Customer ID]],Medical_Examinations[#All],7,FALSE)</f>
        <v>No</v>
      </c>
      <c r="R531" t="str">
        <f>VLOOKUP(Medical_Examinations[[#This Row],[Customer ID]],Medical_Examinations[#All],8,FALSE)</f>
        <v>Yes</v>
      </c>
      <c r="S531">
        <f>VLOOKUP(Medical_Examinations[[#This Row],[Customer ID]],Medical_Examinations[#All],9,FALSE)</f>
        <v>1</v>
      </c>
      <c r="T531" t="str">
        <f>VLOOKUP(Medical_Examinations[[#This Row],[Customer ID]],'Medical Examinations'!A530:J2865,10,FALSE)</f>
        <v>No</v>
      </c>
    </row>
    <row r="532" spans="1:20" x14ac:dyDescent="0.3">
      <c r="A532" t="s">
        <v>4286</v>
      </c>
      <c r="B532" t="s">
        <v>6632</v>
      </c>
      <c r="C532" t="s">
        <v>3</v>
      </c>
      <c r="D532" t="s">
        <v>951</v>
      </c>
      <c r="E532" t="s">
        <v>952</v>
      </c>
      <c r="F532" s="3" t="str">
        <f>VLOOKUP(Hospitalisation_Details[[#This Row],[Customer ID]],Hospitalisation_Details[#All],6,FALSE)</f>
        <v>05-09-86</v>
      </c>
      <c r="G532">
        <f>VLOOKUP(Hospitalisation_Details[[#This Row],[Customer ID]],Hospitalisation_Details[#All],8,FALSE)</f>
        <v>36</v>
      </c>
      <c r="H532" t="str">
        <f>VLOOKUP(Hospitalisation_Details[[#This Row],[Customer ID]],Hospitalisation_Details[#All],12,FALSE)</f>
        <v>R1013</v>
      </c>
      <c r="I532" t="str">
        <f>VLOOKUP(Hospitalisation_Details[[#This Row],[Customer ID]],Hospitalisation_Details[#All],12,FALSE)</f>
        <v>R1013</v>
      </c>
      <c r="J532" t="str">
        <f>VLOOKUP(Hospitalisation_Details[[#This Row],[Customer ID]],Hospitalisation_Details[#All],11,FALSE)</f>
        <v>Tier - 1</v>
      </c>
      <c r="K532">
        <f>VLOOKUP(Hospitalisation_Details[[#This Row],[Customer ID]],Hospitalisation_Details[#All],9,FALSE)</f>
        <v>4734.6400000000003</v>
      </c>
      <c r="L532">
        <f>VLOOKUP(Medical_Examinations[[#This Row],[Customer ID]],Medical_Examinations[#All],2,FALSE)</f>
        <v>30.4</v>
      </c>
      <c r="M532" t="str">
        <f>VLOOKUP(Medical_Examinations[[#This Row],[Customer ID]],Medical_Examinations[#All],3,FALSE)</f>
        <v>Obesity</v>
      </c>
      <c r="N532">
        <f>VLOOKUP(Medical_Examinations[[#This Row],[Customer ID]],Medical_Examinations[#All],4,FALSE)</f>
        <v>4.07</v>
      </c>
      <c r="O532" t="str">
        <f>VLOOKUP(Medical_Examinations[[#This Row],[Customer ID]],Medical_Examinations[#All],5,FALSE)</f>
        <v>Normal</v>
      </c>
      <c r="P532" t="str">
        <f>VLOOKUP(Medical_Examinations[[#This Row],[Customer ID]],Medical_Examinations[#All],6,FALSE)</f>
        <v>Yes</v>
      </c>
      <c r="Q532" t="str">
        <f>VLOOKUP(Medical_Examinations[[#This Row],[Customer ID]],Medical_Examinations[#All],7,FALSE)</f>
        <v>No</v>
      </c>
      <c r="R532" t="str">
        <f>VLOOKUP(Medical_Examinations[[#This Row],[Customer ID]],Medical_Examinations[#All],8,FALSE)</f>
        <v>No</v>
      </c>
      <c r="S532">
        <f>VLOOKUP(Medical_Examinations[[#This Row],[Customer ID]],Medical_Examinations[#All],9,FALSE)</f>
        <v>1</v>
      </c>
      <c r="T532" t="str">
        <f>VLOOKUP(Medical_Examinations[[#This Row],[Customer ID]],'Medical Examinations'!A531:J2866,10,FALSE)</f>
        <v>No</v>
      </c>
    </row>
    <row r="533" spans="1:20" x14ac:dyDescent="0.3">
      <c r="A533" t="s">
        <v>4287</v>
      </c>
      <c r="B533" t="s">
        <v>6633</v>
      </c>
      <c r="C533" t="s">
        <v>6</v>
      </c>
      <c r="D533" t="s">
        <v>283</v>
      </c>
      <c r="E533" t="s">
        <v>953</v>
      </c>
      <c r="F533" s="3" t="str">
        <f>VLOOKUP(Hospitalisation_Details[[#This Row],[Customer ID]],Hospitalisation_Details[#All],6,FALSE)</f>
        <v>12-10-91</v>
      </c>
      <c r="G533">
        <f>VLOOKUP(Hospitalisation_Details[[#This Row],[Customer ID]],Hospitalisation_Details[#All],8,FALSE)</f>
        <v>31</v>
      </c>
      <c r="H533" t="str">
        <f>VLOOKUP(Hospitalisation_Details[[#This Row],[Customer ID]],Hospitalisation_Details[#All],12,FALSE)</f>
        <v>R1012</v>
      </c>
      <c r="I533" t="str">
        <f>VLOOKUP(Hospitalisation_Details[[#This Row],[Customer ID]],Hospitalisation_Details[#All],12,FALSE)</f>
        <v>R1012</v>
      </c>
      <c r="J533" t="str">
        <f>VLOOKUP(Hospitalisation_Details[[#This Row],[Customer ID]],Hospitalisation_Details[#All],11,FALSE)</f>
        <v>Tier - 3</v>
      </c>
      <c r="K533">
        <f>VLOOKUP(Hospitalisation_Details[[#This Row],[Customer ID]],Hospitalisation_Details[#All],9,FALSE)</f>
        <v>4738.2700000000004</v>
      </c>
      <c r="L533">
        <f>VLOOKUP(Medical_Examinations[[#This Row],[Customer ID]],Medical_Examinations[#All],2,FALSE)</f>
        <v>20.13</v>
      </c>
      <c r="M533" t="str">
        <f>VLOOKUP(Medical_Examinations[[#This Row],[Customer ID]],Medical_Examinations[#All],3,FALSE)</f>
        <v>Normal Weight</v>
      </c>
      <c r="N533">
        <f>VLOOKUP(Medical_Examinations[[#This Row],[Customer ID]],Medical_Examinations[#All],4,FALSE)</f>
        <v>6.47</v>
      </c>
      <c r="O533" t="str">
        <f>VLOOKUP(Medical_Examinations[[#This Row],[Customer ID]],Medical_Examinations[#All],5,FALSE)</f>
        <v>Prediabetes</v>
      </c>
      <c r="P533" t="str">
        <f>VLOOKUP(Medical_Examinations[[#This Row],[Customer ID]],Medical_Examinations[#All],6,FALSE)</f>
        <v>No</v>
      </c>
      <c r="Q533" t="str">
        <f>VLOOKUP(Medical_Examinations[[#This Row],[Customer ID]],Medical_Examinations[#All],7,FALSE)</f>
        <v>No</v>
      </c>
      <c r="R533" t="str">
        <f>VLOOKUP(Medical_Examinations[[#This Row],[Customer ID]],Medical_Examinations[#All],8,FALSE)</f>
        <v>Yes</v>
      </c>
      <c r="S533">
        <f>VLOOKUP(Medical_Examinations[[#This Row],[Customer ID]],Medical_Examinations[#All],9,FALSE)</f>
        <v>1</v>
      </c>
      <c r="T533" t="str">
        <f>VLOOKUP(Medical_Examinations[[#This Row],[Customer ID]],'Medical Examinations'!A532:J2867,10,FALSE)</f>
        <v>Yes</v>
      </c>
    </row>
    <row r="534" spans="1:20" x14ac:dyDescent="0.3">
      <c r="A534" t="s">
        <v>4288</v>
      </c>
      <c r="B534" t="s">
        <v>6634</v>
      </c>
      <c r="C534" t="s">
        <v>3</v>
      </c>
      <c r="D534" t="s">
        <v>954</v>
      </c>
      <c r="E534" t="s">
        <v>955</v>
      </c>
      <c r="F534" s="3" t="str">
        <f>VLOOKUP(Hospitalisation_Details[[#This Row],[Customer ID]],Hospitalisation_Details[#All],6,FALSE)</f>
        <v>24-11-04</v>
      </c>
      <c r="G534">
        <f>VLOOKUP(Hospitalisation_Details[[#This Row],[Customer ID]],Hospitalisation_Details[#All],8,FALSE)</f>
        <v>18</v>
      </c>
      <c r="H534" t="str">
        <f>VLOOKUP(Hospitalisation_Details[[#This Row],[Customer ID]],Hospitalisation_Details[#All],12,FALSE)</f>
        <v>R1021</v>
      </c>
      <c r="I534" t="str">
        <f>VLOOKUP(Hospitalisation_Details[[#This Row],[Customer ID]],Hospitalisation_Details[#All],12,FALSE)</f>
        <v>R1021</v>
      </c>
      <c r="J534" t="str">
        <f>VLOOKUP(Hospitalisation_Details[[#This Row],[Customer ID]],Hospitalisation_Details[#All],11,FALSE)</f>
        <v>Tier - 3</v>
      </c>
      <c r="K534">
        <f>VLOOKUP(Hospitalisation_Details[[#This Row],[Customer ID]],Hospitalisation_Details[#All],9,FALSE)</f>
        <v>4740.78</v>
      </c>
      <c r="L534">
        <f>VLOOKUP(Medical_Examinations[[#This Row],[Customer ID]],Medical_Examinations[#All],2,FALSE)</f>
        <v>23.655000000000001</v>
      </c>
      <c r="M534" t="str">
        <f>VLOOKUP(Medical_Examinations[[#This Row],[Customer ID]],Medical_Examinations[#All],3,FALSE)</f>
        <v>Normal Weight</v>
      </c>
      <c r="N534">
        <f>VLOOKUP(Medical_Examinations[[#This Row],[Customer ID]],Medical_Examinations[#All],4,FALSE)</f>
        <v>5.14</v>
      </c>
      <c r="O534" t="str">
        <f>VLOOKUP(Medical_Examinations[[#This Row],[Customer ID]],Medical_Examinations[#All],5,FALSE)</f>
        <v>Normal</v>
      </c>
      <c r="P534" t="str">
        <f>VLOOKUP(Medical_Examinations[[#This Row],[Customer ID]],Medical_Examinations[#All],6,FALSE)</f>
        <v>No</v>
      </c>
      <c r="Q534" t="str">
        <f>VLOOKUP(Medical_Examinations[[#This Row],[Customer ID]],Medical_Examinations[#All],7,FALSE)</f>
        <v>No</v>
      </c>
      <c r="R534" t="str">
        <f>VLOOKUP(Medical_Examinations[[#This Row],[Customer ID]],Medical_Examinations[#All],8,FALSE)</f>
        <v>No</v>
      </c>
      <c r="S534">
        <f>VLOOKUP(Medical_Examinations[[#This Row],[Customer ID]],Medical_Examinations[#All],9,FALSE)</f>
        <v>1</v>
      </c>
      <c r="T534" t="str">
        <f>VLOOKUP(Medical_Examinations[[#This Row],[Customer ID]],'Medical Examinations'!A533:J2868,10,FALSE)</f>
        <v>Yes</v>
      </c>
    </row>
    <row r="535" spans="1:20" x14ac:dyDescent="0.3">
      <c r="A535" t="s">
        <v>4289</v>
      </c>
      <c r="B535" t="s">
        <v>6635</v>
      </c>
      <c r="C535" t="s">
        <v>6</v>
      </c>
      <c r="D535" t="s">
        <v>915</v>
      </c>
      <c r="E535" t="s">
        <v>956</v>
      </c>
      <c r="F535" s="3" t="str">
        <f>VLOOKUP(Hospitalisation_Details[[#This Row],[Customer ID]],Hospitalisation_Details[#All],6,FALSE)</f>
        <v>05-06-87</v>
      </c>
      <c r="G535">
        <f>VLOOKUP(Hospitalisation_Details[[#This Row],[Customer ID]],Hospitalisation_Details[#All],8,FALSE)</f>
        <v>36</v>
      </c>
      <c r="H535" t="str">
        <f>VLOOKUP(Hospitalisation_Details[[#This Row],[Customer ID]],Hospitalisation_Details[#All],12,FALSE)</f>
        <v>R1011</v>
      </c>
      <c r="I535" t="str">
        <f>VLOOKUP(Hospitalisation_Details[[#This Row],[Customer ID]],Hospitalisation_Details[#All],12,FALSE)</f>
        <v>R1011</v>
      </c>
      <c r="J535" t="str">
        <f>VLOOKUP(Hospitalisation_Details[[#This Row],[Customer ID]],Hospitalisation_Details[#All],11,FALSE)</f>
        <v>Tier - 2</v>
      </c>
      <c r="K535">
        <f>VLOOKUP(Hospitalisation_Details[[#This Row],[Customer ID]],Hospitalisation_Details[#All],9,FALSE)</f>
        <v>4746.34</v>
      </c>
      <c r="L535">
        <f>VLOOKUP(Medical_Examinations[[#This Row],[Customer ID]],Medical_Examinations[#All],2,FALSE)</f>
        <v>49.05</v>
      </c>
      <c r="M535" t="str">
        <f>VLOOKUP(Medical_Examinations[[#This Row],[Customer ID]],Medical_Examinations[#All],3,FALSE)</f>
        <v>Obesity</v>
      </c>
      <c r="N535">
        <f>VLOOKUP(Medical_Examinations[[#This Row],[Customer ID]],Medical_Examinations[#All],4,FALSE)</f>
        <v>9.77</v>
      </c>
      <c r="O535" t="str">
        <f>VLOOKUP(Medical_Examinations[[#This Row],[Customer ID]],Medical_Examinations[#All],5,FALSE)</f>
        <v>Diabetes</v>
      </c>
      <c r="P535" t="str">
        <f>VLOOKUP(Medical_Examinations[[#This Row],[Customer ID]],Medical_Examinations[#All],6,FALSE)</f>
        <v>Yes</v>
      </c>
      <c r="Q535" t="str">
        <f>VLOOKUP(Medical_Examinations[[#This Row],[Customer ID]],Medical_Examinations[#All],7,FALSE)</f>
        <v>No</v>
      </c>
      <c r="R535" t="str">
        <f>VLOOKUP(Medical_Examinations[[#This Row],[Customer ID]],Medical_Examinations[#All],8,FALSE)</f>
        <v>No</v>
      </c>
      <c r="S535">
        <f>VLOOKUP(Medical_Examinations[[#This Row],[Customer ID]],Medical_Examinations[#All],9,FALSE)</f>
        <v>0</v>
      </c>
      <c r="T535" t="str">
        <f>VLOOKUP(Medical_Examinations[[#This Row],[Customer ID]],'Medical Examinations'!A534:J2869,10,FALSE)</f>
        <v>No</v>
      </c>
    </row>
    <row r="536" spans="1:20" x14ac:dyDescent="0.3">
      <c r="A536" t="s">
        <v>4290</v>
      </c>
      <c r="B536" t="s">
        <v>6636</v>
      </c>
      <c r="C536" t="s">
        <v>3</v>
      </c>
      <c r="D536" t="s">
        <v>957</v>
      </c>
      <c r="E536" t="s">
        <v>958</v>
      </c>
      <c r="F536" s="3" t="str">
        <f>VLOOKUP(Hospitalisation_Details[[#This Row],[Customer ID]],Hospitalisation_Details[#All],6,FALSE)</f>
        <v>02-09-87</v>
      </c>
      <c r="G536">
        <f>VLOOKUP(Hospitalisation_Details[[#This Row],[Customer ID]],Hospitalisation_Details[#All],8,FALSE)</f>
        <v>35</v>
      </c>
      <c r="H536" t="str">
        <f>VLOOKUP(Hospitalisation_Details[[#This Row],[Customer ID]],Hospitalisation_Details[#All],12,FALSE)</f>
        <v>R1013</v>
      </c>
      <c r="I536" t="str">
        <f>VLOOKUP(Hospitalisation_Details[[#This Row],[Customer ID]],Hospitalisation_Details[#All],12,FALSE)</f>
        <v>R1013</v>
      </c>
      <c r="J536" t="str">
        <f>VLOOKUP(Hospitalisation_Details[[#This Row],[Customer ID]],Hospitalisation_Details[#All],11,FALSE)</f>
        <v>Tier - 2</v>
      </c>
      <c r="K536">
        <f>VLOOKUP(Hospitalisation_Details[[#This Row],[Customer ID]],Hospitalisation_Details[#All],9,FALSE)</f>
        <v>4747.05</v>
      </c>
      <c r="L536">
        <f>VLOOKUP(Medical_Examinations[[#This Row],[Customer ID]],Medical_Examinations[#All],2,FALSE)</f>
        <v>51.94</v>
      </c>
      <c r="M536" t="str">
        <f>VLOOKUP(Medical_Examinations[[#This Row],[Customer ID]],Medical_Examinations[#All],3,FALSE)</f>
        <v>Obesity</v>
      </c>
      <c r="N536">
        <f>VLOOKUP(Medical_Examinations[[#This Row],[Customer ID]],Medical_Examinations[#All],4,FALSE)</f>
        <v>8.8000000000000007</v>
      </c>
      <c r="O536" t="str">
        <f>VLOOKUP(Medical_Examinations[[#This Row],[Customer ID]],Medical_Examinations[#All],5,FALSE)</f>
        <v>Diabetes</v>
      </c>
      <c r="P536" t="str">
        <f>VLOOKUP(Medical_Examinations[[#This Row],[Customer ID]],Medical_Examinations[#All],6,FALSE)</f>
        <v>Yes</v>
      </c>
      <c r="Q536" t="str">
        <f>VLOOKUP(Medical_Examinations[[#This Row],[Customer ID]],Medical_Examinations[#All],7,FALSE)</f>
        <v>No</v>
      </c>
      <c r="R536" t="str">
        <f>VLOOKUP(Medical_Examinations[[#This Row],[Customer ID]],Medical_Examinations[#All],8,FALSE)</f>
        <v>No</v>
      </c>
      <c r="S536">
        <f>VLOOKUP(Medical_Examinations[[#This Row],[Customer ID]],Medical_Examinations[#All],9,FALSE)</f>
        <v>2</v>
      </c>
      <c r="T536" t="str">
        <f>VLOOKUP(Medical_Examinations[[#This Row],[Customer ID]],'Medical Examinations'!A535:J2870,10,FALSE)</f>
        <v>No</v>
      </c>
    </row>
    <row r="537" spans="1:20" x14ac:dyDescent="0.3">
      <c r="A537" t="s">
        <v>4291</v>
      </c>
      <c r="B537" t="s">
        <v>6637</v>
      </c>
      <c r="C537" t="s">
        <v>6</v>
      </c>
      <c r="D537" t="s">
        <v>959</v>
      </c>
      <c r="E537" t="s">
        <v>139</v>
      </c>
      <c r="F537" s="3" t="str">
        <f>VLOOKUP(Hospitalisation_Details[[#This Row],[Customer ID]],Hospitalisation_Details[#All],6,FALSE)</f>
        <v>22-11-87</v>
      </c>
      <c r="G537">
        <f>VLOOKUP(Hospitalisation_Details[[#This Row],[Customer ID]],Hospitalisation_Details[#All],8,FALSE)</f>
        <v>35</v>
      </c>
      <c r="H537" t="str">
        <f>VLOOKUP(Hospitalisation_Details[[#This Row],[Customer ID]],Hospitalisation_Details[#All],12,FALSE)</f>
        <v>R1011</v>
      </c>
      <c r="I537" t="str">
        <f>VLOOKUP(Hospitalisation_Details[[#This Row],[Customer ID]],Hospitalisation_Details[#All],12,FALSE)</f>
        <v>R1011</v>
      </c>
      <c r="J537" t="str">
        <f>VLOOKUP(Hospitalisation_Details[[#This Row],[Customer ID]],Hospitalisation_Details[#All],11,FALSE)</f>
        <v>Tier - 1</v>
      </c>
      <c r="K537">
        <f>VLOOKUP(Hospitalisation_Details[[#This Row],[Customer ID]],Hospitalisation_Details[#All],9,FALSE)</f>
        <v>4751.07</v>
      </c>
      <c r="L537">
        <f>VLOOKUP(Medical_Examinations[[#This Row],[Customer ID]],Medical_Examinations[#All],2,FALSE)</f>
        <v>29.83</v>
      </c>
      <c r="M537" t="str">
        <f>VLOOKUP(Medical_Examinations[[#This Row],[Customer ID]],Medical_Examinations[#All],3,FALSE)</f>
        <v>Overweight</v>
      </c>
      <c r="N537">
        <f>VLOOKUP(Medical_Examinations[[#This Row],[Customer ID]],Medical_Examinations[#All],4,FALSE)</f>
        <v>5.84</v>
      </c>
      <c r="O537" t="str">
        <f>VLOOKUP(Medical_Examinations[[#This Row],[Customer ID]],Medical_Examinations[#All],5,FALSE)</f>
        <v>Prediabetes</v>
      </c>
      <c r="P537" t="str">
        <f>VLOOKUP(Medical_Examinations[[#This Row],[Customer ID]],Medical_Examinations[#All],6,FALSE)</f>
        <v>No</v>
      </c>
      <c r="Q537" t="str">
        <f>VLOOKUP(Medical_Examinations[[#This Row],[Customer ID]],Medical_Examinations[#All],7,FALSE)</f>
        <v>No</v>
      </c>
      <c r="R537" t="str">
        <f>VLOOKUP(Medical_Examinations[[#This Row],[Customer ID]],Medical_Examinations[#All],8,FALSE)</f>
        <v>No</v>
      </c>
      <c r="S537">
        <f>VLOOKUP(Medical_Examinations[[#This Row],[Customer ID]],Medical_Examinations[#All],9,FALSE)</f>
        <v>1</v>
      </c>
      <c r="T537" t="str">
        <f>VLOOKUP(Medical_Examinations[[#This Row],[Customer ID]],'Medical Examinations'!A536:J2871,10,FALSE)</f>
        <v>Yes</v>
      </c>
    </row>
    <row r="538" spans="1:20" x14ac:dyDescent="0.3">
      <c r="A538" t="s">
        <v>4292</v>
      </c>
      <c r="B538" t="s">
        <v>6638</v>
      </c>
      <c r="C538" t="s">
        <v>3</v>
      </c>
      <c r="D538" t="s">
        <v>960</v>
      </c>
      <c r="E538" t="s">
        <v>961</v>
      </c>
      <c r="F538" s="3" t="str">
        <f>VLOOKUP(Hospitalisation_Details[[#This Row],[Customer ID]],Hospitalisation_Details[#All],6,FALSE)</f>
        <v>16-08-92</v>
      </c>
      <c r="G538">
        <f>VLOOKUP(Hospitalisation_Details[[#This Row],[Customer ID]],Hospitalisation_Details[#All],8,FALSE)</f>
        <v>30</v>
      </c>
      <c r="H538" t="str">
        <f>VLOOKUP(Hospitalisation_Details[[#This Row],[Customer ID]],Hospitalisation_Details[#All],12,FALSE)</f>
        <v>R1013</v>
      </c>
      <c r="I538" t="str">
        <f>VLOOKUP(Hospitalisation_Details[[#This Row],[Customer ID]],Hospitalisation_Details[#All],12,FALSE)</f>
        <v>R1013</v>
      </c>
      <c r="J538" t="str">
        <f>VLOOKUP(Hospitalisation_Details[[#This Row],[Customer ID]],Hospitalisation_Details[#All],11,FALSE)</f>
        <v>Tier - 3</v>
      </c>
      <c r="K538">
        <f>VLOOKUP(Hospitalisation_Details[[#This Row],[Customer ID]],Hospitalisation_Details[#All],9,FALSE)</f>
        <v>4753.6400000000003</v>
      </c>
      <c r="L538">
        <f>VLOOKUP(Medical_Examinations[[#This Row],[Customer ID]],Medical_Examinations[#All],2,FALSE)</f>
        <v>22.6</v>
      </c>
      <c r="M538" t="str">
        <f>VLOOKUP(Medical_Examinations[[#This Row],[Customer ID]],Medical_Examinations[#All],3,FALSE)</f>
        <v>Normal Weight</v>
      </c>
      <c r="N538">
        <f>VLOOKUP(Medical_Examinations[[#This Row],[Customer ID]],Medical_Examinations[#All],4,FALSE)</f>
        <v>10.43</v>
      </c>
      <c r="O538" t="str">
        <f>VLOOKUP(Medical_Examinations[[#This Row],[Customer ID]],Medical_Examinations[#All],5,FALSE)</f>
        <v>Diabetes</v>
      </c>
      <c r="P538" t="str">
        <f>VLOOKUP(Medical_Examinations[[#This Row],[Customer ID]],Medical_Examinations[#All],6,FALSE)</f>
        <v>Yes</v>
      </c>
      <c r="Q538" t="str">
        <f>VLOOKUP(Medical_Examinations[[#This Row],[Customer ID]],Medical_Examinations[#All],7,FALSE)</f>
        <v>No</v>
      </c>
      <c r="R538" t="str">
        <f>VLOOKUP(Medical_Examinations[[#This Row],[Customer ID]],Medical_Examinations[#All],8,FALSE)</f>
        <v>No</v>
      </c>
      <c r="S538">
        <f>VLOOKUP(Medical_Examinations[[#This Row],[Customer ID]],Medical_Examinations[#All],9,FALSE)</f>
        <v>1</v>
      </c>
      <c r="T538" t="str">
        <f>VLOOKUP(Medical_Examinations[[#This Row],[Customer ID]],'Medical Examinations'!A537:J2872,10,FALSE)</f>
        <v>Yes</v>
      </c>
    </row>
    <row r="539" spans="1:20" x14ac:dyDescent="0.3">
      <c r="A539" t="s">
        <v>4293</v>
      </c>
      <c r="B539" t="s">
        <v>6639</v>
      </c>
      <c r="C539" t="s">
        <v>3</v>
      </c>
      <c r="D539" t="s">
        <v>962</v>
      </c>
      <c r="E539" t="s">
        <v>963</v>
      </c>
      <c r="F539" s="3" t="str">
        <f>VLOOKUP(Hospitalisation_Details[[#This Row],[Customer ID]],Hospitalisation_Details[#All],6,FALSE)</f>
        <v>27-09-87</v>
      </c>
      <c r="G539">
        <f>VLOOKUP(Hospitalisation_Details[[#This Row],[Customer ID]],Hospitalisation_Details[#All],8,FALSE)</f>
        <v>35</v>
      </c>
      <c r="H539" t="str">
        <f>VLOOKUP(Hospitalisation_Details[[#This Row],[Customer ID]],Hospitalisation_Details[#All],12,FALSE)</f>
        <v>R1011</v>
      </c>
      <c r="I539" t="str">
        <f>VLOOKUP(Hospitalisation_Details[[#This Row],[Customer ID]],Hospitalisation_Details[#All],12,FALSE)</f>
        <v>R1011</v>
      </c>
      <c r="J539" t="str">
        <f>VLOOKUP(Hospitalisation_Details[[#This Row],[Customer ID]],Hospitalisation_Details[#All],11,FALSE)</f>
        <v>Tier - 3</v>
      </c>
      <c r="K539">
        <f>VLOOKUP(Hospitalisation_Details[[#This Row],[Customer ID]],Hospitalisation_Details[#All],9,FALSE)</f>
        <v>4762.33</v>
      </c>
      <c r="L539">
        <f>VLOOKUP(Medical_Examinations[[#This Row],[Customer ID]],Medical_Examinations[#All],2,FALSE)</f>
        <v>46.69</v>
      </c>
      <c r="M539" t="str">
        <f>VLOOKUP(Medical_Examinations[[#This Row],[Customer ID]],Medical_Examinations[#All],3,FALSE)</f>
        <v>Obesity</v>
      </c>
      <c r="N539">
        <f>VLOOKUP(Medical_Examinations[[#This Row],[Customer ID]],Medical_Examinations[#All],4,FALSE)</f>
        <v>4.25</v>
      </c>
      <c r="O539" t="str">
        <f>VLOOKUP(Medical_Examinations[[#This Row],[Customer ID]],Medical_Examinations[#All],5,FALSE)</f>
        <v>Normal</v>
      </c>
      <c r="P539" t="str">
        <f>VLOOKUP(Medical_Examinations[[#This Row],[Customer ID]],Medical_Examinations[#All],6,FALSE)</f>
        <v>Yes</v>
      </c>
      <c r="Q539" t="str">
        <f>VLOOKUP(Medical_Examinations[[#This Row],[Customer ID]],Medical_Examinations[#All],7,FALSE)</f>
        <v>No</v>
      </c>
      <c r="R539" t="str">
        <f>VLOOKUP(Medical_Examinations[[#This Row],[Customer ID]],Medical_Examinations[#All],8,FALSE)</f>
        <v>No</v>
      </c>
      <c r="S539">
        <f>VLOOKUP(Medical_Examinations[[#This Row],[Customer ID]],Medical_Examinations[#All],9,FALSE)</f>
        <v>1</v>
      </c>
      <c r="T539" t="str">
        <f>VLOOKUP(Medical_Examinations[[#This Row],[Customer ID]],'Medical Examinations'!A538:J2873,10,FALSE)</f>
        <v>No</v>
      </c>
    </row>
    <row r="540" spans="1:20" x14ac:dyDescent="0.3">
      <c r="A540" t="s">
        <v>4294</v>
      </c>
      <c r="B540" t="s">
        <v>6640</v>
      </c>
      <c r="C540" t="s">
        <v>3</v>
      </c>
      <c r="D540" t="s">
        <v>951</v>
      </c>
      <c r="E540" t="s">
        <v>964</v>
      </c>
      <c r="F540" s="3" t="str">
        <f>VLOOKUP(Hospitalisation_Details[[#This Row],[Customer ID]],Hospitalisation_Details[#All],6,FALSE)</f>
        <v>01-08-89</v>
      </c>
      <c r="G540">
        <f>VLOOKUP(Hospitalisation_Details[[#This Row],[Customer ID]],Hospitalisation_Details[#All],8,FALSE)</f>
        <v>33</v>
      </c>
      <c r="H540" t="str">
        <f>VLOOKUP(Hospitalisation_Details[[#This Row],[Customer ID]],Hospitalisation_Details[#All],12,FALSE)</f>
        <v>R1011</v>
      </c>
      <c r="I540" t="str">
        <f>VLOOKUP(Hospitalisation_Details[[#This Row],[Customer ID]],Hospitalisation_Details[#All],12,FALSE)</f>
        <v>R1011</v>
      </c>
      <c r="J540" t="str">
        <f>VLOOKUP(Hospitalisation_Details[[#This Row],[Customer ID]],Hospitalisation_Details[#All],11,FALSE)</f>
        <v>Tier - 3</v>
      </c>
      <c r="K540">
        <f>VLOOKUP(Hospitalisation_Details[[#This Row],[Customer ID]],Hospitalisation_Details[#All],9,FALSE)</f>
        <v>4766.0200000000004</v>
      </c>
      <c r="L540">
        <f>VLOOKUP(Medical_Examinations[[#This Row],[Customer ID]],Medical_Examinations[#All],2,FALSE)</f>
        <v>28.49</v>
      </c>
      <c r="M540" t="str">
        <f>VLOOKUP(Medical_Examinations[[#This Row],[Customer ID]],Medical_Examinations[#All],3,FALSE)</f>
        <v>Overweight</v>
      </c>
      <c r="N540">
        <f>VLOOKUP(Medical_Examinations[[#This Row],[Customer ID]],Medical_Examinations[#All],4,FALSE)</f>
        <v>4.8899999999999997</v>
      </c>
      <c r="O540" t="str">
        <f>VLOOKUP(Medical_Examinations[[#This Row],[Customer ID]],Medical_Examinations[#All],5,FALSE)</f>
        <v>Normal</v>
      </c>
      <c r="P540" t="str">
        <f>VLOOKUP(Medical_Examinations[[#This Row],[Customer ID]],Medical_Examinations[#All],6,FALSE)</f>
        <v>No</v>
      </c>
      <c r="Q540" t="str">
        <f>VLOOKUP(Medical_Examinations[[#This Row],[Customer ID]],Medical_Examinations[#All],7,FALSE)</f>
        <v>No</v>
      </c>
      <c r="R540" t="str">
        <f>VLOOKUP(Medical_Examinations[[#This Row],[Customer ID]],Medical_Examinations[#All],8,FALSE)</f>
        <v>No</v>
      </c>
      <c r="S540">
        <f>VLOOKUP(Medical_Examinations[[#This Row],[Customer ID]],Medical_Examinations[#All],9,FALSE)</f>
        <v>0</v>
      </c>
      <c r="T540" t="str">
        <f>VLOOKUP(Medical_Examinations[[#This Row],[Customer ID]],'Medical Examinations'!A539:J2874,10,FALSE)</f>
        <v>Yes</v>
      </c>
    </row>
    <row r="541" spans="1:20" x14ac:dyDescent="0.3">
      <c r="A541" t="s">
        <v>4295</v>
      </c>
      <c r="B541" t="s">
        <v>6641</v>
      </c>
      <c r="C541" t="s">
        <v>6</v>
      </c>
      <c r="D541" t="s">
        <v>132</v>
      </c>
      <c r="E541" t="s">
        <v>965</v>
      </c>
      <c r="F541" s="3" t="str">
        <f>VLOOKUP(Hospitalisation_Details[[#This Row],[Customer ID]],Hospitalisation_Details[#All],6,FALSE)</f>
        <v>09-12-89</v>
      </c>
      <c r="G541">
        <f>VLOOKUP(Hospitalisation_Details[[#This Row],[Customer ID]],Hospitalisation_Details[#All],8,FALSE)</f>
        <v>33</v>
      </c>
      <c r="H541" t="str">
        <f>VLOOKUP(Hospitalisation_Details[[#This Row],[Customer ID]],Hospitalisation_Details[#All],12,FALSE)</f>
        <v>R1013</v>
      </c>
      <c r="I541" t="str">
        <f>VLOOKUP(Hospitalisation_Details[[#This Row],[Customer ID]],Hospitalisation_Details[#All],12,FALSE)</f>
        <v>R1013</v>
      </c>
      <c r="J541" t="str">
        <f>VLOOKUP(Hospitalisation_Details[[#This Row],[Customer ID]],Hospitalisation_Details[#All],11,FALSE)</f>
        <v>Tier - 3</v>
      </c>
      <c r="K541">
        <f>VLOOKUP(Hospitalisation_Details[[#This Row],[Customer ID]],Hospitalisation_Details[#All],9,FALSE)</f>
        <v>4779.6000000000004</v>
      </c>
      <c r="L541">
        <f>VLOOKUP(Medical_Examinations[[#This Row],[Customer ID]],Medical_Examinations[#All],2,FALSE)</f>
        <v>28.5</v>
      </c>
      <c r="M541" t="str">
        <f>VLOOKUP(Medical_Examinations[[#This Row],[Customer ID]],Medical_Examinations[#All],3,FALSE)</f>
        <v>Overweight</v>
      </c>
      <c r="N541">
        <f>VLOOKUP(Medical_Examinations[[#This Row],[Customer ID]],Medical_Examinations[#All],4,FALSE)</f>
        <v>5.55</v>
      </c>
      <c r="O541" t="str">
        <f>VLOOKUP(Medical_Examinations[[#This Row],[Customer ID]],Medical_Examinations[#All],5,FALSE)</f>
        <v>Normal</v>
      </c>
      <c r="P541" t="str">
        <f>VLOOKUP(Medical_Examinations[[#This Row],[Customer ID]],Medical_Examinations[#All],6,FALSE)</f>
        <v>Yes</v>
      </c>
      <c r="Q541" t="str">
        <f>VLOOKUP(Medical_Examinations[[#This Row],[Customer ID]],Medical_Examinations[#All],7,FALSE)</f>
        <v>No</v>
      </c>
      <c r="R541" t="str">
        <f>VLOOKUP(Medical_Examinations[[#This Row],[Customer ID]],Medical_Examinations[#All],8,FALSE)</f>
        <v>No</v>
      </c>
      <c r="S541">
        <f>VLOOKUP(Medical_Examinations[[#This Row],[Customer ID]],Medical_Examinations[#All],9,FALSE)</f>
        <v>1</v>
      </c>
      <c r="T541" t="str">
        <f>VLOOKUP(Medical_Examinations[[#This Row],[Customer ID]],'Medical Examinations'!A540:J2875,10,FALSE)</f>
        <v>Yes</v>
      </c>
    </row>
    <row r="542" spans="1:20" x14ac:dyDescent="0.3">
      <c r="A542" t="s">
        <v>4296</v>
      </c>
      <c r="B542" t="s">
        <v>6642</v>
      </c>
      <c r="C542" t="s">
        <v>6</v>
      </c>
      <c r="D542" t="s">
        <v>966</v>
      </c>
      <c r="E542" t="s">
        <v>967</v>
      </c>
      <c r="F542" s="3" t="str">
        <f>VLOOKUP(Hospitalisation_Details[[#This Row],[Customer ID]],Hospitalisation_Details[#All],6,FALSE)</f>
        <v>22-06-87</v>
      </c>
      <c r="G542">
        <f>VLOOKUP(Hospitalisation_Details[[#This Row],[Customer ID]],Hospitalisation_Details[#All],8,FALSE)</f>
        <v>35</v>
      </c>
      <c r="H542" t="str">
        <f>VLOOKUP(Hospitalisation_Details[[#This Row],[Customer ID]],Hospitalisation_Details[#All],12,FALSE)</f>
        <v>R1013</v>
      </c>
      <c r="I542" t="str">
        <f>VLOOKUP(Hospitalisation_Details[[#This Row],[Customer ID]],Hospitalisation_Details[#All],12,FALSE)</f>
        <v>R1013</v>
      </c>
      <c r="J542" t="str">
        <f>VLOOKUP(Hospitalisation_Details[[#This Row],[Customer ID]],Hospitalisation_Details[#All],11,FALSE)</f>
        <v>Tier - 3</v>
      </c>
      <c r="K542">
        <f>VLOOKUP(Hospitalisation_Details[[#This Row],[Customer ID]],Hospitalisation_Details[#All],9,FALSE)</f>
        <v>4787.42</v>
      </c>
      <c r="L542">
        <f>VLOOKUP(Medical_Examinations[[#This Row],[Customer ID]],Medical_Examinations[#All],2,FALSE)</f>
        <v>24.4</v>
      </c>
      <c r="M542" t="str">
        <f>VLOOKUP(Medical_Examinations[[#This Row],[Customer ID]],Medical_Examinations[#All],3,FALSE)</f>
        <v>Normal Weight</v>
      </c>
      <c r="N542">
        <f>VLOOKUP(Medical_Examinations[[#This Row],[Customer ID]],Medical_Examinations[#All],4,FALSE)</f>
        <v>4.5199999999999996</v>
      </c>
      <c r="O542" t="str">
        <f>VLOOKUP(Medical_Examinations[[#This Row],[Customer ID]],Medical_Examinations[#All],5,FALSE)</f>
        <v>Normal</v>
      </c>
      <c r="P542" t="str">
        <f>VLOOKUP(Medical_Examinations[[#This Row],[Customer ID]],Medical_Examinations[#All],6,FALSE)</f>
        <v>No</v>
      </c>
      <c r="Q542" t="str">
        <f>VLOOKUP(Medical_Examinations[[#This Row],[Customer ID]],Medical_Examinations[#All],7,FALSE)</f>
        <v>No</v>
      </c>
      <c r="R542" t="str">
        <f>VLOOKUP(Medical_Examinations[[#This Row],[Customer ID]],Medical_Examinations[#All],8,FALSE)</f>
        <v>No</v>
      </c>
      <c r="S542">
        <f>VLOOKUP(Medical_Examinations[[#This Row],[Customer ID]],Medical_Examinations[#All],9,FALSE)</f>
        <v>1</v>
      </c>
      <c r="T542" t="str">
        <f>VLOOKUP(Medical_Examinations[[#This Row],[Customer ID]],'Medical Examinations'!A541:J2876,10,FALSE)</f>
        <v>Yes</v>
      </c>
    </row>
    <row r="543" spans="1:20" x14ac:dyDescent="0.3">
      <c r="A543" t="s">
        <v>4297</v>
      </c>
      <c r="B543" t="s">
        <v>6643</v>
      </c>
      <c r="C543" t="s">
        <v>6</v>
      </c>
      <c r="D543" t="s">
        <v>968</v>
      </c>
      <c r="E543" t="s">
        <v>969</v>
      </c>
      <c r="F543" s="3" t="str">
        <f>VLOOKUP(Hospitalisation_Details[[#This Row],[Customer ID]],Hospitalisation_Details[#All],6,FALSE)</f>
        <v>16-12-89</v>
      </c>
      <c r="G543">
        <f>VLOOKUP(Hospitalisation_Details[[#This Row],[Customer ID]],Hospitalisation_Details[#All],8,FALSE)</f>
        <v>33</v>
      </c>
      <c r="H543" t="str">
        <f>VLOOKUP(Hospitalisation_Details[[#This Row],[Customer ID]],Hospitalisation_Details[#All],12,FALSE)</f>
        <v>R1013</v>
      </c>
      <c r="I543" t="str">
        <f>VLOOKUP(Hospitalisation_Details[[#This Row],[Customer ID]],Hospitalisation_Details[#All],12,FALSE)</f>
        <v>R1013</v>
      </c>
      <c r="J543" t="str">
        <f>VLOOKUP(Hospitalisation_Details[[#This Row],[Customer ID]],Hospitalisation_Details[#All],11,FALSE)</f>
        <v>Tier - 1</v>
      </c>
      <c r="K543">
        <f>VLOOKUP(Hospitalisation_Details[[#This Row],[Customer ID]],Hospitalisation_Details[#All],9,FALSE)</f>
        <v>4795.66</v>
      </c>
      <c r="L543">
        <f>VLOOKUP(Medical_Examinations[[#This Row],[Customer ID]],Medical_Examinations[#All],2,FALSE)</f>
        <v>29.15</v>
      </c>
      <c r="M543" t="str">
        <f>VLOOKUP(Medical_Examinations[[#This Row],[Customer ID]],Medical_Examinations[#All],3,FALSE)</f>
        <v>Overweight</v>
      </c>
      <c r="N543">
        <f>VLOOKUP(Medical_Examinations[[#This Row],[Customer ID]],Medical_Examinations[#All],4,FALSE)</f>
        <v>4.45</v>
      </c>
      <c r="O543" t="str">
        <f>VLOOKUP(Medical_Examinations[[#This Row],[Customer ID]],Medical_Examinations[#All],5,FALSE)</f>
        <v>Normal</v>
      </c>
      <c r="P543" t="str">
        <f>VLOOKUP(Medical_Examinations[[#This Row],[Customer ID]],Medical_Examinations[#All],6,FALSE)</f>
        <v>Yes</v>
      </c>
      <c r="Q543" t="str">
        <f>VLOOKUP(Medical_Examinations[[#This Row],[Customer ID]],Medical_Examinations[#All],7,FALSE)</f>
        <v>No</v>
      </c>
      <c r="R543" t="str">
        <f>VLOOKUP(Medical_Examinations[[#This Row],[Customer ID]],Medical_Examinations[#All],8,FALSE)</f>
        <v>No</v>
      </c>
      <c r="S543">
        <f>VLOOKUP(Medical_Examinations[[#This Row],[Customer ID]],Medical_Examinations[#All],9,FALSE)</f>
        <v>1</v>
      </c>
      <c r="T543" t="str">
        <f>VLOOKUP(Medical_Examinations[[#This Row],[Customer ID]],'Medical Examinations'!A542:J2877,10,FALSE)</f>
        <v>Yes</v>
      </c>
    </row>
    <row r="544" spans="1:20" x14ac:dyDescent="0.3">
      <c r="A544" t="s">
        <v>4298</v>
      </c>
      <c r="B544" t="s">
        <v>6644</v>
      </c>
      <c r="C544" t="s">
        <v>3</v>
      </c>
      <c r="D544" t="s">
        <v>437</v>
      </c>
      <c r="E544" t="s">
        <v>970</v>
      </c>
      <c r="F544" s="3" t="str">
        <f>VLOOKUP(Hospitalisation_Details[[#This Row],[Customer ID]],Hospitalisation_Details[#All],6,FALSE)</f>
        <v>03-10-78</v>
      </c>
      <c r="G544">
        <f>VLOOKUP(Hospitalisation_Details[[#This Row],[Customer ID]],Hospitalisation_Details[#All],8,FALSE)</f>
        <v>44</v>
      </c>
      <c r="H544" t="str">
        <f>VLOOKUP(Hospitalisation_Details[[#This Row],[Customer ID]],Hospitalisation_Details[#All],12,FALSE)</f>
        <v>R1013</v>
      </c>
      <c r="I544" t="str">
        <f>VLOOKUP(Hospitalisation_Details[[#This Row],[Customer ID]],Hospitalisation_Details[#All],12,FALSE)</f>
        <v>R1013</v>
      </c>
      <c r="J544" t="str">
        <f>VLOOKUP(Hospitalisation_Details[[#This Row],[Customer ID]],Hospitalisation_Details[#All],11,FALSE)</f>
        <v>Tier - 3</v>
      </c>
      <c r="K544">
        <f>VLOOKUP(Hospitalisation_Details[[#This Row],[Customer ID]],Hospitalisation_Details[#All],9,FALSE)</f>
        <v>4812.34</v>
      </c>
      <c r="L544">
        <f>VLOOKUP(Medical_Examinations[[#This Row],[Customer ID]],Medical_Examinations[#All],2,FALSE)</f>
        <v>27.28</v>
      </c>
      <c r="M544" t="str">
        <f>VLOOKUP(Medical_Examinations[[#This Row],[Customer ID]],Medical_Examinations[#All],3,FALSE)</f>
        <v>Overweight</v>
      </c>
      <c r="N544">
        <f>VLOOKUP(Medical_Examinations[[#This Row],[Customer ID]],Medical_Examinations[#All],4,FALSE)</f>
        <v>4.72</v>
      </c>
      <c r="O544" t="str">
        <f>VLOOKUP(Medical_Examinations[[#This Row],[Customer ID]],Medical_Examinations[#All],5,FALSE)</f>
        <v>Normal</v>
      </c>
      <c r="P544" t="str">
        <f>VLOOKUP(Medical_Examinations[[#This Row],[Customer ID]],Medical_Examinations[#All],6,FALSE)</f>
        <v>No</v>
      </c>
      <c r="Q544" t="str">
        <f>VLOOKUP(Medical_Examinations[[#This Row],[Customer ID]],Medical_Examinations[#All],7,FALSE)</f>
        <v>yes</v>
      </c>
      <c r="R544" t="str">
        <f>VLOOKUP(Medical_Examinations[[#This Row],[Customer ID]],Medical_Examinations[#All],8,FALSE)</f>
        <v>No</v>
      </c>
      <c r="S544">
        <f>VLOOKUP(Medical_Examinations[[#This Row],[Customer ID]],Medical_Examinations[#All],9,FALSE)</f>
        <v>1</v>
      </c>
      <c r="T544" t="str">
        <f>VLOOKUP(Medical_Examinations[[#This Row],[Customer ID]],'Medical Examinations'!A543:J2878,10,FALSE)</f>
        <v>Yes</v>
      </c>
    </row>
    <row r="545" spans="1:20" x14ac:dyDescent="0.3">
      <c r="A545" t="s">
        <v>4299</v>
      </c>
      <c r="B545" t="s">
        <v>6645</v>
      </c>
      <c r="C545" t="s">
        <v>3</v>
      </c>
      <c r="D545" t="s">
        <v>971</v>
      </c>
      <c r="E545" t="s">
        <v>972</v>
      </c>
      <c r="F545" s="3" t="str">
        <f>VLOOKUP(Hospitalisation_Details[[#This Row],[Customer ID]],Hospitalisation_Details[#All],6,FALSE)</f>
        <v>03-07-81</v>
      </c>
      <c r="G545">
        <f>VLOOKUP(Hospitalisation_Details[[#This Row],[Customer ID]],Hospitalisation_Details[#All],8,FALSE)</f>
        <v>41</v>
      </c>
      <c r="H545" t="str">
        <f>VLOOKUP(Hospitalisation_Details[[#This Row],[Customer ID]],Hospitalisation_Details[#All],12,FALSE)</f>
        <v>R1013</v>
      </c>
      <c r="I545" t="str">
        <f>VLOOKUP(Hospitalisation_Details[[#This Row],[Customer ID]],Hospitalisation_Details[#All],12,FALSE)</f>
        <v>R1013</v>
      </c>
      <c r="J545" t="str">
        <f>VLOOKUP(Hospitalisation_Details[[#This Row],[Customer ID]],Hospitalisation_Details[#All],11,FALSE)</f>
        <v>Tier - 1</v>
      </c>
      <c r="K545">
        <f>VLOOKUP(Hospitalisation_Details[[#This Row],[Customer ID]],Hospitalisation_Details[#All],9,FALSE)</f>
        <v>4827.1000000000004</v>
      </c>
      <c r="L545">
        <f>VLOOKUP(Medical_Examinations[[#This Row],[Customer ID]],Medical_Examinations[#All],2,FALSE)</f>
        <v>32.229999999999997</v>
      </c>
      <c r="M545" t="str">
        <f>VLOOKUP(Medical_Examinations[[#This Row],[Customer ID]],Medical_Examinations[#All],3,FALSE)</f>
        <v>Obesity</v>
      </c>
      <c r="N545">
        <f>VLOOKUP(Medical_Examinations[[#This Row],[Customer ID]],Medical_Examinations[#All],4,FALSE)</f>
        <v>4.6500000000000004</v>
      </c>
      <c r="O545" t="str">
        <f>VLOOKUP(Medical_Examinations[[#This Row],[Customer ID]],Medical_Examinations[#All],5,FALSE)</f>
        <v>Normal</v>
      </c>
      <c r="P545" t="str">
        <f>VLOOKUP(Medical_Examinations[[#This Row],[Customer ID]],Medical_Examinations[#All],6,FALSE)</f>
        <v>Yes</v>
      </c>
      <c r="Q545" t="str">
        <f>VLOOKUP(Medical_Examinations[[#This Row],[Customer ID]],Medical_Examinations[#All],7,FALSE)</f>
        <v>No</v>
      </c>
      <c r="R545" t="str">
        <f>VLOOKUP(Medical_Examinations[[#This Row],[Customer ID]],Medical_Examinations[#All],8,FALSE)</f>
        <v>Yes</v>
      </c>
      <c r="S545">
        <f>VLOOKUP(Medical_Examinations[[#This Row],[Customer ID]],Medical_Examinations[#All],9,FALSE)</f>
        <v>1</v>
      </c>
      <c r="T545" t="str">
        <f>VLOOKUP(Medical_Examinations[[#This Row],[Customer ID]],'Medical Examinations'!A544:J2879,10,FALSE)</f>
        <v>No</v>
      </c>
    </row>
    <row r="546" spans="1:20" x14ac:dyDescent="0.3">
      <c r="A546" t="s">
        <v>4300</v>
      </c>
      <c r="B546" t="s">
        <v>6646</v>
      </c>
      <c r="C546" t="s">
        <v>880</v>
      </c>
      <c r="D546" t="s">
        <v>973</v>
      </c>
      <c r="E546" t="s">
        <v>974</v>
      </c>
      <c r="F546" s="3" t="str">
        <f>VLOOKUP(Hospitalisation_Details[[#This Row],[Customer ID]],Hospitalisation_Details[#All],6,FALSE)</f>
        <v>01-12-95</v>
      </c>
      <c r="G546">
        <f>VLOOKUP(Hospitalisation_Details[[#This Row],[Customer ID]],Hospitalisation_Details[#All],8,FALSE)</f>
        <v>27</v>
      </c>
      <c r="H546" t="str">
        <f>VLOOKUP(Hospitalisation_Details[[#This Row],[Customer ID]],Hospitalisation_Details[#All],12,FALSE)</f>
        <v>Unknown</v>
      </c>
      <c r="I546" t="str">
        <f>VLOOKUP(Hospitalisation_Details[[#This Row],[Customer ID]],Hospitalisation_Details[#All],12,FALSE)</f>
        <v>Unknown</v>
      </c>
      <c r="J546" t="str">
        <f>VLOOKUP(Hospitalisation_Details[[#This Row],[Customer ID]],Hospitalisation_Details[#All],11,FALSE)</f>
        <v>Tier - 2</v>
      </c>
      <c r="K546">
        <f>VLOOKUP(Hospitalisation_Details[[#This Row],[Customer ID]],Hospitalisation_Details[#All],9,FALSE)</f>
        <v>4827.8999999999996</v>
      </c>
      <c r="L546">
        <f>VLOOKUP(Medical_Examinations[[#This Row],[Customer ID]],Medical_Examinations[#All],2,FALSE)</f>
        <v>44.2</v>
      </c>
      <c r="M546" t="str">
        <f>VLOOKUP(Medical_Examinations[[#This Row],[Customer ID]],Medical_Examinations[#All],3,FALSE)</f>
        <v>Obesity</v>
      </c>
      <c r="N546">
        <f>VLOOKUP(Medical_Examinations[[#This Row],[Customer ID]],Medical_Examinations[#All],4,FALSE)</f>
        <v>11.34</v>
      </c>
      <c r="O546" t="str">
        <f>VLOOKUP(Medical_Examinations[[#This Row],[Customer ID]],Medical_Examinations[#All],5,FALSE)</f>
        <v>Diabetes</v>
      </c>
      <c r="P546" t="str">
        <f>VLOOKUP(Medical_Examinations[[#This Row],[Customer ID]],Medical_Examinations[#All],6,FALSE)</f>
        <v>Yes</v>
      </c>
      <c r="Q546" t="str">
        <f>VLOOKUP(Medical_Examinations[[#This Row],[Customer ID]],Medical_Examinations[#All],7,FALSE)</f>
        <v>No</v>
      </c>
      <c r="R546" t="str">
        <f>VLOOKUP(Medical_Examinations[[#This Row],[Customer ID]],Medical_Examinations[#All],8,FALSE)</f>
        <v>Yes</v>
      </c>
      <c r="S546">
        <f>VLOOKUP(Medical_Examinations[[#This Row],[Customer ID]],Medical_Examinations[#All],9,FALSE)</f>
        <v>1</v>
      </c>
      <c r="T546" t="str">
        <f>VLOOKUP(Medical_Examinations[[#This Row],[Customer ID]],'Medical Examinations'!A545:J2880,10,FALSE)</f>
        <v>No</v>
      </c>
    </row>
    <row r="547" spans="1:20" x14ac:dyDescent="0.3">
      <c r="A547" t="s">
        <v>4301</v>
      </c>
      <c r="B547" t="s">
        <v>6647</v>
      </c>
      <c r="C547" t="s">
        <v>6</v>
      </c>
      <c r="D547" t="s">
        <v>697</v>
      </c>
      <c r="E547" t="s">
        <v>975</v>
      </c>
      <c r="F547" s="3" t="str">
        <f>VLOOKUP(Hospitalisation_Details[[#This Row],[Customer ID]],Hospitalisation_Details[#All],6,FALSE)</f>
        <v>27-06-02</v>
      </c>
      <c r="G547">
        <f>VLOOKUP(Hospitalisation_Details[[#This Row],[Customer ID]],Hospitalisation_Details[#All],8,FALSE)</f>
        <v>20</v>
      </c>
      <c r="H547" t="str">
        <f>VLOOKUP(Hospitalisation_Details[[#This Row],[Customer ID]],Hospitalisation_Details[#All],12,FALSE)</f>
        <v>R1011</v>
      </c>
      <c r="I547" t="str">
        <f>VLOOKUP(Hospitalisation_Details[[#This Row],[Customer ID]],Hospitalisation_Details[#All],12,FALSE)</f>
        <v>R1011</v>
      </c>
      <c r="J547" t="str">
        <f>VLOOKUP(Hospitalisation_Details[[#This Row],[Customer ID]],Hospitalisation_Details[#All],11,FALSE)</f>
        <v>Tier - 1</v>
      </c>
      <c r="K547">
        <f>VLOOKUP(Hospitalisation_Details[[#This Row],[Customer ID]],Hospitalisation_Details[#All],9,FALSE)</f>
        <v>4830.63</v>
      </c>
      <c r="L547">
        <f>VLOOKUP(Medical_Examinations[[#This Row],[Customer ID]],Medical_Examinations[#All],2,FALSE)</f>
        <v>29.734999999999999</v>
      </c>
      <c r="M547" t="str">
        <f>VLOOKUP(Medical_Examinations[[#This Row],[Customer ID]],Medical_Examinations[#All],3,FALSE)</f>
        <v>Overweight</v>
      </c>
      <c r="N547">
        <f>VLOOKUP(Medical_Examinations[[#This Row],[Customer ID]],Medical_Examinations[#All],4,FALSE)</f>
        <v>4.53</v>
      </c>
      <c r="O547" t="str">
        <f>VLOOKUP(Medical_Examinations[[#This Row],[Customer ID]],Medical_Examinations[#All],5,FALSE)</f>
        <v>Normal</v>
      </c>
      <c r="P547" t="str">
        <f>VLOOKUP(Medical_Examinations[[#This Row],[Customer ID]],Medical_Examinations[#All],6,FALSE)</f>
        <v>No</v>
      </c>
      <c r="Q547" t="str">
        <f>VLOOKUP(Medical_Examinations[[#This Row],[Customer ID]],Medical_Examinations[#All],7,FALSE)</f>
        <v>No</v>
      </c>
      <c r="R547" t="str">
        <f>VLOOKUP(Medical_Examinations[[#This Row],[Customer ID]],Medical_Examinations[#All],8,FALSE)</f>
        <v>Yes</v>
      </c>
      <c r="S547">
        <f>VLOOKUP(Medical_Examinations[[#This Row],[Customer ID]],Medical_Examinations[#All],9,FALSE)</f>
        <v>1</v>
      </c>
      <c r="T547" t="str">
        <f>VLOOKUP(Medical_Examinations[[#This Row],[Customer ID]],'Medical Examinations'!A546:J2881,10,FALSE)</f>
        <v>No</v>
      </c>
    </row>
    <row r="548" spans="1:20" x14ac:dyDescent="0.3">
      <c r="A548" t="s">
        <v>4302</v>
      </c>
      <c r="B548" t="s">
        <v>6648</v>
      </c>
      <c r="C548" t="s">
        <v>3</v>
      </c>
      <c r="D548" t="s">
        <v>976</v>
      </c>
      <c r="E548" t="s">
        <v>977</v>
      </c>
      <c r="F548" s="3" t="str">
        <f>VLOOKUP(Hospitalisation_Details[[#This Row],[Customer ID]],Hospitalisation_Details[#All],6,FALSE)</f>
        <v>11-12-00</v>
      </c>
      <c r="G548">
        <f>VLOOKUP(Hospitalisation_Details[[#This Row],[Customer ID]],Hospitalisation_Details[#All],8,FALSE)</f>
        <v>22</v>
      </c>
      <c r="H548" t="str">
        <f>VLOOKUP(Hospitalisation_Details[[#This Row],[Customer ID]],Hospitalisation_Details[#All],12,FALSE)</f>
        <v>R1021</v>
      </c>
      <c r="I548" t="str">
        <f>VLOOKUP(Hospitalisation_Details[[#This Row],[Customer ID]],Hospitalisation_Details[#All],12,FALSE)</f>
        <v>R1021</v>
      </c>
      <c r="J548" t="str">
        <f>VLOOKUP(Hospitalisation_Details[[#This Row],[Customer ID]],Hospitalisation_Details[#All],11,FALSE)</f>
        <v>Tier - 2</v>
      </c>
      <c r="K548">
        <f>VLOOKUP(Hospitalisation_Details[[#This Row],[Customer ID]],Hospitalisation_Details[#All],9,FALSE)</f>
        <v>4835.43</v>
      </c>
      <c r="L548">
        <f>VLOOKUP(Medical_Examinations[[#This Row],[Customer ID]],Medical_Examinations[#All],2,FALSE)</f>
        <v>28.31</v>
      </c>
      <c r="M548" t="str">
        <f>VLOOKUP(Medical_Examinations[[#This Row],[Customer ID]],Medical_Examinations[#All],3,FALSE)</f>
        <v>Overweight</v>
      </c>
      <c r="N548">
        <f>VLOOKUP(Medical_Examinations[[#This Row],[Customer ID]],Medical_Examinations[#All],4,FALSE)</f>
        <v>6.35</v>
      </c>
      <c r="O548" t="str">
        <f>VLOOKUP(Medical_Examinations[[#This Row],[Customer ID]],Medical_Examinations[#All],5,FALSE)</f>
        <v>Prediabetes</v>
      </c>
      <c r="P548" t="str">
        <f>VLOOKUP(Medical_Examinations[[#This Row],[Customer ID]],Medical_Examinations[#All],6,FALSE)</f>
        <v>No</v>
      </c>
      <c r="Q548" t="str">
        <f>VLOOKUP(Medical_Examinations[[#This Row],[Customer ID]],Medical_Examinations[#All],7,FALSE)</f>
        <v>No</v>
      </c>
      <c r="R548" t="str">
        <f>VLOOKUP(Medical_Examinations[[#This Row],[Customer ID]],Medical_Examinations[#All],8,FALSE)</f>
        <v>No</v>
      </c>
      <c r="S548">
        <f>VLOOKUP(Medical_Examinations[[#This Row],[Customer ID]],Medical_Examinations[#All],9,FALSE)</f>
        <v>0</v>
      </c>
      <c r="T548" t="str">
        <f>VLOOKUP(Medical_Examinations[[#This Row],[Customer ID]],'Medical Examinations'!A547:J2882,10,FALSE)</f>
        <v>Yes</v>
      </c>
    </row>
    <row r="549" spans="1:20" x14ac:dyDescent="0.3">
      <c r="A549" t="s">
        <v>4303</v>
      </c>
      <c r="B549" t="s">
        <v>6649</v>
      </c>
      <c r="C549" t="s">
        <v>6</v>
      </c>
      <c r="D549" t="s">
        <v>978</v>
      </c>
      <c r="E549" t="s">
        <v>979</v>
      </c>
      <c r="F549" s="3" t="str">
        <f>VLOOKUP(Hospitalisation_Details[[#This Row],[Customer ID]],Hospitalisation_Details[#All],6,FALSE)</f>
        <v>10-09-92</v>
      </c>
      <c r="G549">
        <f>VLOOKUP(Hospitalisation_Details[[#This Row],[Customer ID]],Hospitalisation_Details[#All],8,FALSE)</f>
        <v>30</v>
      </c>
      <c r="H549" t="str">
        <f>VLOOKUP(Hospitalisation_Details[[#This Row],[Customer ID]],Hospitalisation_Details[#All],12,FALSE)</f>
        <v>R1013</v>
      </c>
      <c r="I549" t="str">
        <f>VLOOKUP(Hospitalisation_Details[[#This Row],[Customer ID]],Hospitalisation_Details[#All],12,FALSE)</f>
        <v>R1013</v>
      </c>
      <c r="J549" t="str">
        <f>VLOOKUP(Hospitalisation_Details[[#This Row],[Customer ID]],Hospitalisation_Details[#All],11,FALSE)</f>
        <v>Tier - 2</v>
      </c>
      <c r="K549">
        <f>VLOOKUP(Hospitalisation_Details[[#This Row],[Customer ID]],Hospitalisation_Details[#All],9,FALSE)</f>
        <v>4837.58</v>
      </c>
      <c r="L549">
        <f>VLOOKUP(Medical_Examinations[[#This Row],[Customer ID]],Medical_Examinations[#All],2,FALSE)</f>
        <v>46.62</v>
      </c>
      <c r="M549" t="str">
        <f>VLOOKUP(Medical_Examinations[[#This Row],[Customer ID]],Medical_Examinations[#All],3,FALSE)</f>
        <v>Obesity</v>
      </c>
      <c r="N549">
        <f>VLOOKUP(Medical_Examinations[[#This Row],[Customer ID]],Medical_Examinations[#All],4,FALSE)</f>
        <v>8.51</v>
      </c>
      <c r="O549" t="str">
        <f>VLOOKUP(Medical_Examinations[[#This Row],[Customer ID]],Medical_Examinations[#All],5,FALSE)</f>
        <v>Diabetes</v>
      </c>
      <c r="P549" t="str">
        <f>VLOOKUP(Medical_Examinations[[#This Row],[Customer ID]],Medical_Examinations[#All],6,FALSE)</f>
        <v>No</v>
      </c>
      <c r="Q549" t="str">
        <f>VLOOKUP(Medical_Examinations[[#This Row],[Customer ID]],Medical_Examinations[#All],7,FALSE)</f>
        <v>No</v>
      </c>
      <c r="R549" t="str">
        <f>VLOOKUP(Medical_Examinations[[#This Row],[Customer ID]],Medical_Examinations[#All],8,FALSE)</f>
        <v>No</v>
      </c>
      <c r="S549">
        <f>VLOOKUP(Medical_Examinations[[#This Row],[Customer ID]],Medical_Examinations[#All],9,FALSE)</f>
        <v>0</v>
      </c>
      <c r="T549" t="str">
        <f>VLOOKUP(Medical_Examinations[[#This Row],[Customer ID]],'Medical Examinations'!A548:J2883,10,FALSE)</f>
        <v>No</v>
      </c>
    </row>
    <row r="550" spans="1:20" x14ac:dyDescent="0.3">
      <c r="A550" t="s">
        <v>4304</v>
      </c>
      <c r="B550" t="s">
        <v>6650</v>
      </c>
      <c r="C550" t="s">
        <v>6</v>
      </c>
      <c r="D550" t="s">
        <v>980</v>
      </c>
      <c r="E550" t="s">
        <v>981</v>
      </c>
      <c r="F550" s="3" t="str">
        <f>VLOOKUP(Hospitalisation_Details[[#This Row],[Customer ID]],Hospitalisation_Details[#All],6,FALSE)</f>
        <v>15-10-84</v>
      </c>
      <c r="G550">
        <f>VLOOKUP(Hospitalisation_Details[[#This Row],[Customer ID]],Hospitalisation_Details[#All],8,FALSE)</f>
        <v>38</v>
      </c>
      <c r="H550" t="str">
        <f>VLOOKUP(Hospitalisation_Details[[#This Row],[Customer ID]],Hospitalisation_Details[#All],12,FALSE)</f>
        <v>R1012</v>
      </c>
      <c r="I550" t="str">
        <f>VLOOKUP(Hospitalisation_Details[[#This Row],[Customer ID]],Hospitalisation_Details[#All],12,FALSE)</f>
        <v>R1012</v>
      </c>
      <c r="J550" t="str">
        <f>VLOOKUP(Hospitalisation_Details[[#This Row],[Customer ID]],Hospitalisation_Details[#All],11,FALSE)</f>
        <v>Tier - 1</v>
      </c>
      <c r="K550">
        <f>VLOOKUP(Hospitalisation_Details[[#This Row],[Customer ID]],Hospitalisation_Details[#All],9,FALSE)</f>
        <v>4839.18</v>
      </c>
      <c r="L550">
        <f>VLOOKUP(Medical_Examinations[[#This Row],[Customer ID]],Medical_Examinations[#All],2,FALSE)</f>
        <v>51.75</v>
      </c>
      <c r="M550" t="str">
        <f>VLOOKUP(Medical_Examinations[[#This Row],[Customer ID]],Medical_Examinations[#All],3,FALSE)</f>
        <v>Obesity</v>
      </c>
      <c r="N550">
        <f>VLOOKUP(Medical_Examinations[[#This Row],[Customer ID]],Medical_Examinations[#All],4,FALSE)</f>
        <v>8.59</v>
      </c>
      <c r="O550" t="str">
        <f>VLOOKUP(Medical_Examinations[[#This Row],[Customer ID]],Medical_Examinations[#All],5,FALSE)</f>
        <v>Diabetes</v>
      </c>
      <c r="P550" t="str">
        <f>VLOOKUP(Medical_Examinations[[#This Row],[Customer ID]],Medical_Examinations[#All],6,FALSE)</f>
        <v>Yes</v>
      </c>
      <c r="Q550" t="str">
        <f>VLOOKUP(Medical_Examinations[[#This Row],[Customer ID]],Medical_Examinations[#All],7,FALSE)</f>
        <v>No</v>
      </c>
      <c r="R550" t="str">
        <f>VLOOKUP(Medical_Examinations[[#This Row],[Customer ID]],Medical_Examinations[#All],8,FALSE)</f>
        <v>No</v>
      </c>
      <c r="S550">
        <f>VLOOKUP(Medical_Examinations[[#This Row],[Customer ID]],Medical_Examinations[#All],9,FALSE)</f>
        <v>1</v>
      </c>
      <c r="T550" t="str">
        <f>VLOOKUP(Medical_Examinations[[#This Row],[Customer ID]],'Medical Examinations'!A549:J2884,10,FALSE)</f>
        <v>No</v>
      </c>
    </row>
    <row r="551" spans="1:20" x14ac:dyDescent="0.3">
      <c r="A551" t="s">
        <v>4305</v>
      </c>
      <c r="B551" t="s">
        <v>6651</v>
      </c>
      <c r="C551" t="s">
        <v>6</v>
      </c>
      <c r="D551" t="s">
        <v>982</v>
      </c>
      <c r="E551" t="s">
        <v>983</v>
      </c>
      <c r="F551" s="3" t="str">
        <f>VLOOKUP(Hospitalisation_Details[[#This Row],[Customer ID]],Hospitalisation_Details[#All],6,FALSE)</f>
        <v>29-09-95</v>
      </c>
      <c r="G551">
        <f>VLOOKUP(Hospitalisation_Details[[#This Row],[Customer ID]],Hospitalisation_Details[#All],8,FALSE)</f>
        <v>27</v>
      </c>
      <c r="H551" t="str">
        <f>VLOOKUP(Hospitalisation_Details[[#This Row],[Customer ID]],Hospitalisation_Details[#All],12,FALSE)</f>
        <v>R1021</v>
      </c>
      <c r="I551" t="str">
        <f>VLOOKUP(Hospitalisation_Details[[#This Row],[Customer ID]],Hospitalisation_Details[#All],12,FALSE)</f>
        <v>R1021</v>
      </c>
      <c r="J551" t="str">
        <f>VLOOKUP(Hospitalisation_Details[[#This Row],[Customer ID]],Hospitalisation_Details[#All],11,FALSE)</f>
        <v>Tier - 1</v>
      </c>
      <c r="K551">
        <f>VLOOKUP(Hospitalisation_Details[[#This Row],[Customer ID]],Hospitalisation_Details[#All],9,FALSE)</f>
        <v>4840.95</v>
      </c>
      <c r="L551">
        <f>VLOOKUP(Medical_Examinations[[#This Row],[Customer ID]],Medical_Examinations[#All],2,FALSE)</f>
        <v>25.7</v>
      </c>
      <c r="M551" t="str">
        <f>VLOOKUP(Medical_Examinations[[#This Row],[Customer ID]],Medical_Examinations[#All],3,FALSE)</f>
        <v>Overweight</v>
      </c>
      <c r="N551">
        <f>VLOOKUP(Medical_Examinations[[#This Row],[Customer ID]],Medical_Examinations[#All],4,FALSE)</f>
        <v>4.13</v>
      </c>
      <c r="O551" t="str">
        <f>VLOOKUP(Medical_Examinations[[#This Row],[Customer ID]],Medical_Examinations[#All],5,FALSE)</f>
        <v>Normal</v>
      </c>
      <c r="P551" t="str">
        <f>VLOOKUP(Medical_Examinations[[#This Row],[Customer ID]],Medical_Examinations[#All],6,FALSE)</f>
        <v>Yes</v>
      </c>
      <c r="Q551" t="str">
        <f>VLOOKUP(Medical_Examinations[[#This Row],[Customer ID]],Medical_Examinations[#All],7,FALSE)</f>
        <v>No</v>
      </c>
      <c r="R551" t="str">
        <f>VLOOKUP(Medical_Examinations[[#This Row],[Customer ID]],Medical_Examinations[#All],8,FALSE)</f>
        <v>No</v>
      </c>
      <c r="S551">
        <f>VLOOKUP(Medical_Examinations[[#This Row],[Customer ID]],Medical_Examinations[#All],9,FALSE)</f>
        <v>0</v>
      </c>
      <c r="T551" t="str">
        <f>VLOOKUP(Medical_Examinations[[#This Row],[Customer ID]],'Medical Examinations'!A550:J2885,10,FALSE)</f>
        <v>Yes</v>
      </c>
    </row>
    <row r="552" spans="1:20" x14ac:dyDescent="0.3">
      <c r="A552" t="s">
        <v>4306</v>
      </c>
      <c r="B552" t="s">
        <v>6652</v>
      </c>
      <c r="C552" t="s">
        <v>3</v>
      </c>
      <c r="D552" t="s">
        <v>984</v>
      </c>
      <c r="E552" t="s">
        <v>985</v>
      </c>
      <c r="F552" s="3" t="str">
        <f>VLOOKUP(Hospitalisation_Details[[#This Row],[Customer ID]],Hospitalisation_Details[#All],6,FALSE)</f>
        <v>13-12-79</v>
      </c>
      <c r="G552">
        <f>VLOOKUP(Hospitalisation_Details[[#This Row],[Customer ID]],Hospitalisation_Details[#All],8,FALSE)</f>
        <v>43</v>
      </c>
      <c r="H552" t="str">
        <f>VLOOKUP(Hospitalisation_Details[[#This Row],[Customer ID]],Hospitalisation_Details[#All],12,FALSE)</f>
        <v>R1013</v>
      </c>
      <c r="I552" t="str">
        <f>VLOOKUP(Hospitalisation_Details[[#This Row],[Customer ID]],Hospitalisation_Details[#All],12,FALSE)</f>
        <v>R1013</v>
      </c>
      <c r="J552" t="str">
        <f>VLOOKUP(Hospitalisation_Details[[#This Row],[Customer ID]],Hospitalisation_Details[#All],11,FALSE)</f>
        <v>Tier - 3</v>
      </c>
      <c r="K552">
        <f>VLOOKUP(Hospitalisation_Details[[#This Row],[Customer ID]],Hospitalisation_Details[#All],9,FALSE)</f>
        <v>4843.79</v>
      </c>
      <c r="L552">
        <f>VLOOKUP(Medical_Examinations[[#This Row],[Customer ID]],Medical_Examinations[#All],2,FALSE)</f>
        <v>31.79</v>
      </c>
      <c r="M552" t="str">
        <f>VLOOKUP(Medical_Examinations[[#This Row],[Customer ID]],Medical_Examinations[#All],3,FALSE)</f>
        <v>Obesity</v>
      </c>
      <c r="N552">
        <f>VLOOKUP(Medical_Examinations[[#This Row],[Customer ID]],Medical_Examinations[#All],4,FALSE)</f>
        <v>4.55</v>
      </c>
      <c r="O552" t="str">
        <f>VLOOKUP(Medical_Examinations[[#This Row],[Customer ID]],Medical_Examinations[#All],5,FALSE)</f>
        <v>Normal</v>
      </c>
      <c r="P552" t="str">
        <f>VLOOKUP(Medical_Examinations[[#This Row],[Customer ID]],Medical_Examinations[#All],6,FALSE)</f>
        <v>No</v>
      </c>
      <c r="Q552" t="str">
        <f>VLOOKUP(Medical_Examinations[[#This Row],[Customer ID]],Medical_Examinations[#All],7,FALSE)</f>
        <v>No</v>
      </c>
      <c r="R552" t="str">
        <f>VLOOKUP(Medical_Examinations[[#This Row],[Customer ID]],Medical_Examinations[#All],8,FALSE)</f>
        <v>No</v>
      </c>
      <c r="S552">
        <f>VLOOKUP(Medical_Examinations[[#This Row],[Customer ID]],Medical_Examinations[#All],9,FALSE)</f>
        <v>0</v>
      </c>
      <c r="T552" t="str">
        <f>VLOOKUP(Medical_Examinations[[#This Row],[Customer ID]],'Medical Examinations'!A551:J2886,10,FALSE)</f>
        <v>No</v>
      </c>
    </row>
    <row r="553" spans="1:20" x14ac:dyDescent="0.3">
      <c r="A553" t="s">
        <v>4307</v>
      </c>
      <c r="B553" t="s">
        <v>6653</v>
      </c>
      <c r="C553" t="s">
        <v>6</v>
      </c>
      <c r="D553" t="s">
        <v>856</v>
      </c>
      <c r="E553" t="s">
        <v>348</v>
      </c>
      <c r="F553" s="3" t="str">
        <f>VLOOKUP(Hospitalisation_Details[[#This Row],[Customer ID]],Hospitalisation_Details[#All],6,FALSE)</f>
        <v>11-09-74</v>
      </c>
      <c r="G553">
        <f>VLOOKUP(Hospitalisation_Details[[#This Row],[Customer ID]],Hospitalisation_Details[#All],8,FALSE)</f>
        <v>48</v>
      </c>
      <c r="H553" t="str">
        <f>VLOOKUP(Hospitalisation_Details[[#This Row],[Customer ID]],Hospitalisation_Details[#All],12,FALSE)</f>
        <v>R1013</v>
      </c>
      <c r="I553" t="str">
        <f>VLOOKUP(Hospitalisation_Details[[#This Row],[Customer ID]],Hospitalisation_Details[#All],12,FALSE)</f>
        <v>R1013</v>
      </c>
      <c r="J553" t="str">
        <f>VLOOKUP(Hospitalisation_Details[[#This Row],[Customer ID]],Hospitalisation_Details[#All],11,FALSE)</f>
        <v>Tier - 2</v>
      </c>
      <c r="K553">
        <f>VLOOKUP(Hospitalisation_Details[[#This Row],[Customer ID]],Hospitalisation_Details[#All],9,FALSE)</f>
        <v>4844.67</v>
      </c>
      <c r="L553">
        <f>VLOOKUP(Medical_Examinations[[#This Row],[Customer ID]],Medical_Examinations[#All],2,FALSE)</f>
        <v>24.795000000000002</v>
      </c>
      <c r="M553" t="str">
        <f>VLOOKUP(Medical_Examinations[[#This Row],[Customer ID]],Medical_Examinations[#All],3,FALSE)</f>
        <v>Normal Weight</v>
      </c>
      <c r="N553">
        <f>VLOOKUP(Medical_Examinations[[#This Row],[Customer ID]],Medical_Examinations[#All],4,FALSE)</f>
        <v>4.5199999999999996</v>
      </c>
      <c r="O553" t="str">
        <f>VLOOKUP(Medical_Examinations[[#This Row],[Customer ID]],Medical_Examinations[#All],5,FALSE)</f>
        <v>Normal</v>
      </c>
      <c r="P553" t="str">
        <f>VLOOKUP(Medical_Examinations[[#This Row],[Customer ID]],Medical_Examinations[#All],6,FALSE)</f>
        <v>No</v>
      </c>
      <c r="Q553" t="str">
        <f>VLOOKUP(Medical_Examinations[[#This Row],[Customer ID]],Medical_Examinations[#All],7,FALSE)</f>
        <v>No</v>
      </c>
      <c r="R553" t="str">
        <f>VLOOKUP(Medical_Examinations[[#This Row],[Customer ID]],Medical_Examinations[#All],8,FALSE)</f>
        <v>No</v>
      </c>
      <c r="S553">
        <f>VLOOKUP(Medical_Examinations[[#This Row],[Customer ID]],Medical_Examinations[#All],9,FALSE)</f>
        <v>0</v>
      </c>
      <c r="T553" t="str">
        <f>VLOOKUP(Medical_Examinations[[#This Row],[Customer ID]],'Medical Examinations'!A552:J2887,10,FALSE)</f>
        <v>Yes</v>
      </c>
    </row>
    <row r="554" spans="1:20" x14ac:dyDescent="0.3">
      <c r="A554" t="s">
        <v>4308</v>
      </c>
      <c r="B554" t="s">
        <v>6654</v>
      </c>
      <c r="C554" t="s">
        <v>6</v>
      </c>
      <c r="D554" t="s">
        <v>986</v>
      </c>
      <c r="E554" t="s">
        <v>987</v>
      </c>
      <c r="F554" s="3" t="str">
        <f>VLOOKUP(Hospitalisation_Details[[#This Row],[Customer ID]],Hospitalisation_Details[#All],6,FALSE)</f>
        <v>07-06-01</v>
      </c>
      <c r="G554">
        <f>VLOOKUP(Hospitalisation_Details[[#This Row],[Customer ID]],Hospitalisation_Details[#All],8,FALSE)</f>
        <v>22</v>
      </c>
      <c r="H554" t="str">
        <f>VLOOKUP(Hospitalisation_Details[[#This Row],[Customer ID]],Hospitalisation_Details[#All],12,FALSE)</f>
        <v>R1021</v>
      </c>
      <c r="I554" t="str">
        <f>VLOOKUP(Hospitalisation_Details[[#This Row],[Customer ID]],Hospitalisation_Details[#All],12,FALSE)</f>
        <v>R1021</v>
      </c>
      <c r="J554" t="str">
        <f>VLOOKUP(Hospitalisation_Details[[#This Row],[Customer ID]],Hospitalisation_Details[#All],11,FALSE)</f>
        <v>Tier - 3</v>
      </c>
      <c r="K554">
        <f>VLOOKUP(Hospitalisation_Details[[#This Row],[Customer ID]],Hospitalisation_Details[#All],9,FALSE)</f>
        <v>4846.53</v>
      </c>
      <c r="L554">
        <f>VLOOKUP(Medical_Examinations[[#This Row],[Customer ID]],Medical_Examinations[#All],2,FALSE)</f>
        <v>53.98</v>
      </c>
      <c r="M554" t="str">
        <f>VLOOKUP(Medical_Examinations[[#This Row],[Customer ID]],Medical_Examinations[#All],3,FALSE)</f>
        <v>Obesity</v>
      </c>
      <c r="N554">
        <f>VLOOKUP(Medical_Examinations[[#This Row],[Customer ID]],Medical_Examinations[#All],4,FALSE)</f>
        <v>5.07</v>
      </c>
      <c r="O554" t="str">
        <f>VLOOKUP(Medical_Examinations[[#This Row],[Customer ID]],Medical_Examinations[#All],5,FALSE)</f>
        <v>Normal</v>
      </c>
      <c r="P554" t="str">
        <f>VLOOKUP(Medical_Examinations[[#This Row],[Customer ID]],Medical_Examinations[#All],6,FALSE)</f>
        <v>No</v>
      </c>
      <c r="Q554" t="str">
        <f>VLOOKUP(Medical_Examinations[[#This Row],[Customer ID]],Medical_Examinations[#All],7,FALSE)</f>
        <v>No</v>
      </c>
      <c r="R554" t="str">
        <f>VLOOKUP(Medical_Examinations[[#This Row],[Customer ID]],Medical_Examinations[#All],8,FALSE)</f>
        <v>Yes</v>
      </c>
      <c r="S554">
        <f>VLOOKUP(Medical_Examinations[[#This Row],[Customer ID]],Medical_Examinations[#All],9,FALSE)</f>
        <v>1</v>
      </c>
      <c r="T554" t="str">
        <f>VLOOKUP(Medical_Examinations[[#This Row],[Customer ID]],'Medical Examinations'!A553:J2888,10,FALSE)</f>
        <v>No</v>
      </c>
    </row>
    <row r="555" spans="1:20" x14ac:dyDescent="0.3">
      <c r="A555" t="s">
        <v>4309</v>
      </c>
      <c r="B555" t="s">
        <v>6655</v>
      </c>
      <c r="C555" t="s">
        <v>3</v>
      </c>
      <c r="D555" t="s">
        <v>988</v>
      </c>
      <c r="E555" t="s">
        <v>989</v>
      </c>
      <c r="F555" s="3" t="str">
        <f>VLOOKUP(Hospitalisation_Details[[#This Row],[Customer ID]],Hospitalisation_Details[#All],6,FALSE)</f>
        <v>27-12-95</v>
      </c>
      <c r="G555">
        <f>VLOOKUP(Hospitalisation_Details[[#This Row],[Customer ID]],Hospitalisation_Details[#All],8,FALSE)</f>
        <v>27</v>
      </c>
      <c r="H555" t="str">
        <f>VLOOKUP(Hospitalisation_Details[[#This Row],[Customer ID]],Hospitalisation_Details[#All],12,FALSE)</f>
        <v>R1017</v>
      </c>
      <c r="I555" t="str">
        <f>VLOOKUP(Hospitalisation_Details[[#This Row],[Customer ID]],Hospitalisation_Details[#All],12,FALSE)</f>
        <v>R1017</v>
      </c>
      <c r="J555" t="str">
        <f>VLOOKUP(Hospitalisation_Details[[#This Row],[Customer ID]],Hospitalisation_Details[#All],11,FALSE)</f>
        <v>Tier - 3</v>
      </c>
      <c r="K555">
        <f>VLOOKUP(Hospitalisation_Details[[#This Row],[Customer ID]],Hospitalisation_Details[#All],9,FALSE)</f>
        <v>4846.92</v>
      </c>
      <c r="L555">
        <f>VLOOKUP(Medical_Examinations[[#This Row],[Customer ID]],Medical_Examinations[#All],2,FALSE)</f>
        <v>41.325000000000003</v>
      </c>
      <c r="M555" t="str">
        <f>VLOOKUP(Medical_Examinations[[#This Row],[Customer ID]],Medical_Examinations[#All],3,FALSE)</f>
        <v>Obesity</v>
      </c>
      <c r="N555">
        <f>VLOOKUP(Medical_Examinations[[#This Row],[Customer ID]],Medical_Examinations[#All],4,FALSE)</f>
        <v>4.04</v>
      </c>
      <c r="O555" t="str">
        <f>VLOOKUP(Medical_Examinations[[#This Row],[Customer ID]],Medical_Examinations[#All],5,FALSE)</f>
        <v>Normal</v>
      </c>
      <c r="P555" t="str">
        <f>VLOOKUP(Medical_Examinations[[#This Row],[Customer ID]],Medical_Examinations[#All],6,FALSE)</f>
        <v>Yes</v>
      </c>
      <c r="Q555" t="str">
        <f>VLOOKUP(Medical_Examinations[[#This Row],[Customer ID]],Medical_Examinations[#All],7,FALSE)</f>
        <v>No</v>
      </c>
      <c r="R555" t="str">
        <f>VLOOKUP(Medical_Examinations[[#This Row],[Customer ID]],Medical_Examinations[#All],8,FALSE)</f>
        <v>Yes</v>
      </c>
      <c r="S555">
        <f>VLOOKUP(Medical_Examinations[[#This Row],[Customer ID]],Medical_Examinations[#All],9,FALSE)</f>
        <v>1</v>
      </c>
      <c r="T555" t="str">
        <f>VLOOKUP(Medical_Examinations[[#This Row],[Customer ID]],'Medical Examinations'!A554:J2889,10,FALSE)</f>
        <v>No</v>
      </c>
    </row>
    <row r="556" spans="1:20" x14ac:dyDescent="0.3">
      <c r="A556" t="s">
        <v>4310</v>
      </c>
      <c r="B556" t="s">
        <v>6656</v>
      </c>
      <c r="C556" t="s">
        <v>6</v>
      </c>
      <c r="D556" t="s">
        <v>197</v>
      </c>
      <c r="E556" t="s">
        <v>990</v>
      </c>
      <c r="F556" s="3" t="str">
        <f>VLOOKUP(Hospitalisation_Details[[#This Row],[Customer ID]],Hospitalisation_Details[#All],6,FALSE)</f>
        <v>01-09-89</v>
      </c>
      <c r="G556">
        <f>VLOOKUP(Hospitalisation_Details[[#This Row],[Customer ID]],Hospitalisation_Details[#All],8,FALSE)</f>
        <v>33</v>
      </c>
      <c r="H556" t="str">
        <f>VLOOKUP(Hospitalisation_Details[[#This Row],[Customer ID]],Hospitalisation_Details[#All],12,FALSE)</f>
        <v>R1011</v>
      </c>
      <c r="I556" t="str">
        <f>VLOOKUP(Hospitalisation_Details[[#This Row],[Customer ID]],Hospitalisation_Details[#All],12,FALSE)</f>
        <v>R1011</v>
      </c>
      <c r="J556" t="str">
        <f>VLOOKUP(Hospitalisation_Details[[#This Row],[Customer ID]],Hospitalisation_Details[#All],11,FALSE)</f>
        <v>Tier - 3</v>
      </c>
      <c r="K556">
        <f>VLOOKUP(Hospitalisation_Details[[#This Row],[Customer ID]],Hospitalisation_Details[#All],9,FALSE)</f>
        <v>4859.8900000000003</v>
      </c>
      <c r="L556">
        <f>VLOOKUP(Medical_Examinations[[#This Row],[Customer ID]],Medical_Examinations[#All],2,FALSE)</f>
        <v>51.65</v>
      </c>
      <c r="M556" t="str">
        <f>VLOOKUP(Medical_Examinations[[#This Row],[Customer ID]],Medical_Examinations[#All],3,FALSE)</f>
        <v>Obesity</v>
      </c>
      <c r="N556">
        <f>VLOOKUP(Medical_Examinations[[#This Row],[Customer ID]],Medical_Examinations[#All],4,FALSE)</f>
        <v>5.3</v>
      </c>
      <c r="O556" t="str">
        <f>VLOOKUP(Medical_Examinations[[#This Row],[Customer ID]],Medical_Examinations[#All],5,FALSE)</f>
        <v>Normal</v>
      </c>
      <c r="P556" t="str">
        <f>VLOOKUP(Medical_Examinations[[#This Row],[Customer ID]],Medical_Examinations[#All],6,FALSE)</f>
        <v>Yes</v>
      </c>
      <c r="Q556" t="str">
        <f>VLOOKUP(Medical_Examinations[[#This Row],[Customer ID]],Medical_Examinations[#All],7,FALSE)</f>
        <v>No</v>
      </c>
      <c r="R556" t="str">
        <f>VLOOKUP(Medical_Examinations[[#This Row],[Customer ID]],Medical_Examinations[#All],8,FALSE)</f>
        <v>No</v>
      </c>
      <c r="S556">
        <f>VLOOKUP(Medical_Examinations[[#This Row],[Customer ID]],Medical_Examinations[#All],9,FALSE)</f>
        <v>0</v>
      </c>
      <c r="T556" t="str">
        <f>VLOOKUP(Medical_Examinations[[#This Row],[Customer ID]],'Medical Examinations'!A555:J2890,10,FALSE)</f>
        <v>No</v>
      </c>
    </row>
    <row r="557" spans="1:20" x14ac:dyDescent="0.3">
      <c r="A557" t="s">
        <v>4311</v>
      </c>
      <c r="B557" t="s">
        <v>6657</v>
      </c>
      <c r="C557" t="s">
        <v>6</v>
      </c>
      <c r="D557" t="s">
        <v>991</v>
      </c>
      <c r="E557" t="s">
        <v>992</v>
      </c>
      <c r="F557" s="3" t="str">
        <f>VLOOKUP(Hospitalisation_Details[[#This Row],[Customer ID]],Hospitalisation_Details[#All],6,FALSE)</f>
        <v>29-09-97</v>
      </c>
      <c r="G557">
        <f>VLOOKUP(Hospitalisation_Details[[#This Row],[Customer ID]],Hospitalisation_Details[#All],8,FALSE)</f>
        <v>25</v>
      </c>
      <c r="H557" t="str">
        <f>VLOOKUP(Hospitalisation_Details[[#This Row],[Customer ID]],Hospitalisation_Details[#All],12,FALSE)</f>
        <v>R1012</v>
      </c>
      <c r="I557" t="str">
        <f>VLOOKUP(Hospitalisation_Details[[#This Row],[Customer ID]],Hospitalisation_Details[#All],12,FALSE)</f>
        <v>R1012</v>
      </c>
      <c r="J557" t="str">
        <f>VLOOKUP(Hospitalisation_Details[[#This Row],[Customer ID]],Hospitalisation_Details[#All],11,FALSE)</f>
        <v>Tier - 3</v>
      </c>
      <c r="K557">
        <f>VLOOKUP(Hospitalisation_Details[[#This Row],[Customer ID]],Hospitalisation_Details[#All],9,FALSE)</f>
        <v>4877.9799999999996</v>
      </c>
      <c r="L557">
        <f>VLOOKUP(Medical_Examinations[[#This Row],[Customer ID]],Medical_Examinations[#All],2,FALSE)</f>
        <v>44.52</v>
      </c>
      <c r="M557" t="str">
        <f>VLOOKUP(Medical_Examinations[[#This Row],[Customer ID]],Medical_Examinations[#All],3,FALSE)</f>
        <v>Obesity</v>
      </c>
      <c r="N557">
        <f>VLOOKUP(Medical_Examinations[[#This Row],[Customer ID]],Medical_Examinations[#All],4,FALSE)</f>
        <v>8.64</v>
      </c>
      <c r="O557" t="str">
        <f>VLOOKUP(Medical_Examinations[[#This Row],[Customer ID]],Medical_Examinations[#All],5,FALSE)</f>
        <v>Diabetes</v>
      </c>
      <c r="P557" t="str">
        <f>VLOOKUP(Medical_Examinations[[#This Row],[Customer ID]],Medical_Examinations[#All],6,FALSE)</f>
        <v>Yes</v>
      </c>
      <c r="Q557" t="str">
        <f>VLOOKUP(Medical_Examinations[[#This Row],[Customer ID]],Medical_Examinations[#All],7,FALSE)</f>
        <v>No</v>
      </c>
      <c r="R557" t="str">
        <f>VLOOKUP(Medical_Examinations[[#This Row],[Customer ID]],Medical_Examinations[#All],8,FALSE)</f>
        <v>Yes</v>
      </c>
      <c r="S557">
        <f>VLOOKUP(Medical_Examinations[[#This Row],[Customer ID]],Medical_Examinations[#All],9,FALSE)</f>
        <v>1</v>
      </c>
      <c r="T557" t="str">
        <f>VLOOKUP(Medical_Examinations[[#This Row],[Customer ID]],'Medical Examinations'!A556:J2891,10,FALSE)</f>
        <v>No</v>
      </c>
    </row>
    <row r="558" spans="1:20" x14ac:dyDescent="0.3">
      <c r="A558" t="s">
        <v>4312</v>
      </c>
      <c r="B558" t="s">
        <v>6658</v>
      </c>
      <c r="C558" t="s">
        <v>3</v>
      </c>
      <c r="D558" t="s">
        <v>993</v>
      </c>
      <c r="E558" t="s">
        <v>994</v>
      </c>
      <c r="F558" s="3" t="str">
        <f>VLOOKUP(Hospitalisation_Details[[#This Row],[Customer ID]],Hospitalisation_Details[#All],6,FALSE)</f>
        <v>23-12-86</v>
      </c>
      <c r="G558">
        <f>VLOOKUP(Hospitalisation_Details[[#This Row],[Customer ID]],Hospitalisation_Details[#All],8,FALSE)</f>
        <v>36</v>
      </c>
      <c r="H558" t="str">
        <f>VLOOKUP(Hospitalisation_Details[[#This Row],[Customer ID]],Hospitalisation_Details[#All],12,FALSE)</f>
        <v>R1011</v>
      </c>
      <c r="I558" t="str">
        <f>VLOOKUP(Hospitalisation_Details[[#This Row],[Customer ID]],Hospitalisation_Details[#All],12,FALSE)</f>
        <v>R1011</v>
      </c>
      <c r="J558" t="str">
        <f>VLOOKUP(Hospitalisation_Details[[#This Row],[Customer ID]],Hospitalisation_Details[#All],11,FALSE)</f>
        <v>Tier - 1</v>
      </c>
      <c r="K558">
        <f>VLOOKUP(Hospitalisation_Details[[#This Row],[Customer ID]],Hospitalisation_Details[#All],9,FALSE)</f>
        <v>4883.87</v>
      </c>
      <c r="L558">
        <f>VLOOKUP(Medical_Examinations[[#This Row],[Customer ID]],Medical_Examinations[#All],2,FALSE)</f>
        <v>53.29</v>
      </c>
      <c r="M558" t="str">
        <f>VLOOKUP(Medical_Examinations[[#This Row],[Customer ID]],Medical_Examinations[#All],3,FALSE)</f>
        <v>Obesity</v>
      </c>
      <c r="N558">
        <f>VLOOKUP(Medical_Examinations[[#This Row],[Customer ID]],Medical_Examinations[#All],4,FALSE)</f>
        <v>4.03</v>
      </c>
      <c r="O558" t="str">
        <f>VLOOKUP(Medical_Examinations[[#This Row],[Customer ID]],Medical_Examinations[#All],5,FALSE)</f>
        <v>Normal</v>
      </c>
      <c r="P558" t="str">
        <f>VLOOKUP(Medical_Examinations[[#This Row],[Customer ID]],Medical_Examinations[#All],6,FALSE)</f>
        <v>No</v>
      </c>
      <c r="Q558" t="str">
        <f>VLOOKUP(Medical_Examinations[[#This Row],[Customer ID]],Medical_Examinations[#All],7,FALSE)</f>
        <v>No</v>
      </c>
      <c r="R558" t="str">
        <f>VLOOKUP(Medical_Examinations[[#This Row],[Customer ID]],Medical_Examinations[#All],8,FALSE)</f>
        <v>Yes</v>
      </c>
      <c r="S558">
        <f>VLOOKUP(Medical_Examinations[[#This Row],[Customer ID]],Medical_Examinations[#All],9,FALSE)</f>
        <v>1</v>
      </c>
      <c r="T558" t="str">
        <f>VLOOKUP(Medical_Examinations[[#This Row],[Customer ID]],'Medical Examinations'!A557:J2892,10,FALSE)</f>
        <v>No</v>
      </c>
    </row>
    <row r="559" spans="1:20" x14ac:dyDescent="0.3">
      <c r="A559" t="s">
        <v>4313</v>
      </c>
      <c r="B559" t="s">
        <v>6659</v>
      </c>
      <c r="C559" t="s">
        <v>6</v>
      </c>
      <c r="D559" t="s">
        <v>184</v>
      </c>
      <c r="E559" t="s">
        <v>995</v>
      </c>
      <c r="F559" s="3" t="str">
        <f>VLOOKUP(Hospitalisation_Details[[#This Row],[Customer ID]],Hospitalisation_Details[#All],6,FALSE)</f>
        <v>27-10-86</v>
      </c>
      <c r="G559">
        <f>VLOOKUP(Hospitalisation_Details[[#This Row],[Customer ID]],Hospitalisation_Details[#All],8,FALSE)</f>
        <v>36</v>
      </c>
      <c r="H559" t="str">
        <f>VLOOKUP(Hospitalisation_Details[[#This Row],[Customer ID]],Hospitalisation_Details[#All],12,FALSE)</f>
        <v>R1013</v>
      </c>
      <c r="I559" t="str">
        <f>VLOOKUP(Hospitalisation_Details[[#This Row],[Customer ID]],Hospitalisation_Details[#All],12,FALSE)</f>
        <v>R1013</v>
      </c>
      <c r="J559" t="str">
        <f>VLOOKUP(Hospitalisation_Details[[#This Row],[Customer ID]],Hospitalisation_Details[#All],11,FALSE)</f>
        <v>Tier - 1</v>
      </c>
      <c r="K559">
        <f>VLOOKUP(Hospitalisation_Details[[#This Row],[Customer ID]],Hospitalisation_Details[#All],9,FALSE)</f>
        <v>4889.04</v>
      </c>
      <c r="L559">
        <f>VLOOKUP(Medical_Examinations[[#This Row],[Customer ID]],Medical_Examinations[#All],2,FALSE)</f>
        <v>46.63</v>
      </c>
      <c r="M559" t="str">
        <f>VLOOKUP(Medical_Examinations[[#This Row],[Customer ID]],Medical_Examinations[#All],3,FALSE)</f>
        <v>Obesity</v>
      </c>
      <c r="N559">
        <f>VLOOKUP(Medical_Examinations[[#This Row],[Customer ID]],Medical_Examinations[#All],4,FALSE)</f>
        <v>4.26</v>
      </c>
      <c r="O559" t="str">
        <f>VLOOKUP(Medical_Examinations[[#This Row],[Customer ID]],Medical_Examinations[#All],5,FALSE)</f>
        <v>Normal</v>
      </c>
      <c r="P559" t="str">
        <f>VLOOKUP(Medical_Examinations[[#This Row],[Customer ID]],Medical_Examinations[#All],6,FALSE)</f>
        <v>Yes</v>
      </c>
      <c r="Q559" t="str">
        <f>VLOOKUP(Medical_Examinations[[#This Row],[Customer ID]],Medical_Examinations[#All],7,FALSE)</f>
        <v>No</v>
      </c>
      <c r="R559" t="str">
        <f>VLOOKUP(Medical_Examinations[[#This Row],[Customer ID]],Medical_Examinations[#All],8,FALSE)</f>
        <v>No</v>
      </c>
      <c r="S559">
        <f>VLOOKUP(Medical_Examinations[[#This Row],[Customer ID]],Medical_Examinations[#All],9,FALSE)</f>
        <v>2</v>
      </c>
      <c r="T559" t="str">
        <f>VLOOKUP(Medical_Examinations[[#This Row],[Customer ID]],'Medical Examinations'!A558:J2893,10,FALSE)</f>
        <v>No</v>
      </c>
    </row>
    <row r="560" spans="1:20" x14ac:dyDescent="0.3">
      <c r="A560" t="s">
        <v>4314</v>
      </c>
      <c r="B560" t="s">
        <v>6660</v>
      </c>
      <c r="C560" t="s">
        <v>3</v>
      </c>
      <c r="D560" t="s">
        <v>996</v>
      </c>
      <c r="E560" t="s">
        <v>997</v>
      </c>
      <c r="F560" s="3" t="str">
        <f>VLOOKUP(Hospitalisation_Details[[#This Row],[Customer ID]],Hospitalisation_Details[#All],6,FALSE)</f>
        <v>10-07-89</v>
      </c>
      <c r="G560">
        <f>VLOOKUP(Hospitalisation_Details[[#This Row],[Customer ID]],Hospitalisation_Details[#All],8,FALSE)</f>
        <v>33</v>
      </c>
      <c r="H560" t="str">
        <f>VLOOKUP(Hospitalisation_Details[[#This Row],[Customer ID]],Hospitalisation_Details[#All],12,FALSE)</f>
        <v>R1013</v>
      </c>
      <c r="I560" t="str">
        <f>VLOOKUP(Hospitalisation_Details[[#This Row],[Customer ID]],Hospitalisation_Details[#All],12,FALSE)</f>
        <v>R1013</v>
      </c>
      <c r="J560" t="str">
        <f>VLOOKUP(Hospitalisation_Details[[#This Row],[Customer ID]],Hospitalisation_Details[#All],11,FALSE)</f>
        <v>Tier - 2</v>
      </c>
      <c r="K560">
        <f>VLOOKUP(Hospitalisation_Details[[#This Row],[Customer ID]],Hospitalisation_Details[#All],9,FALSE)</f>
        <v>4890</v>
      </c>
      <c r="L560">
        <f>VLOOKUP(Medical_Examinations[[#This Row],[Customer ID]],Medical_Examinations[#All],2,FALSE)</f>
        <v>28.88</v>
      </c>
      <c r="M560" t="str">
        <f>VLOOKUP(Medical_Examinations[[#This Row],[Customer ID]],Medical_Examinations[#All],3,FALSE)</f>
        <v>Overweight</v>
      </c>
      <c r="N560">
        <f>VLOOKUP(Medical_Examinations[[#This Row],[Customer ID]],Medical_Examinations[#All],4,FALSE)</f>
        <v>5.35</v>
      </c>
      <c r="O560" t="str">
        <f>VLOOKUP(Medical_Examinations[[#This Row],[Customer ID]],Medical_Examinations[#All],5,FALSE)</f>
        <v>Normal</v>
      </c>
      <c r="P560" t="str">
        <f>VLOOKUP(Medical_Examinations[[#This Row],[Customer ID]],Medical_Examinations[#All],6,FALSE)</f>
        <v>No</v>
      </c>
      <c r="Q560" t="str">
        <f>VLOOKUP(Medical_Examinations[[#This Row],[Customer ID]],Medical_Examinations[#All],7,FALSE)</f>
        <v>No</v>
      </c>
      <c r="R560" t="str">
        <f>VLOOKUP(Medical_Examinations[[#This Row],[Customer ID]],Medical_Examinations[#All],8,FALSE)</f>
        <v>Yes</v>
      </c>
      <c r="S560">
        <f>VLOOKUP(Medical_Examinations[[#This Row],[Customer ID]],Medical_Examinations[#All],9,FALSE)</f>
        <v>1</v>
      </c>
      <c r="T560" t="str">
        <f>VLOOKUP(Medical_Examinations[[#This Row],[Customer ID]],'Medical Examinations'!A559:J2894,10,FALSE)</f>
        <v>Yes</v>
      </c>
    </row>
    <row r="561" spans="1:20" x14ac:dyDescent="0.3">
      <c r="A561" t="s">
        <v>4315</v>
      </c>
      <c r="B561" t="s">
        <v>6661</v>
      </c>
      <c r="C561" t="s">
        <v>6</v>
      </c>
      <c r="D561" t="s">
        <v>998</v>
      </c>
      <c r="E561" t="s">
        <v>999</v>
      </c>
      <c r="F561" s="3" t="str">
        <f>VLOOKUP(Hospitalisation_Details[[#This Row],[Customer ID]],Hospitalisation_Details[#All],6,FALSE)</f>
        <v>28-11-90</v>
      </c>
      <c r="G561">
        <f>VLOOKUP(Hospitalisation_Details[[#This Row],[Customer ID]],Hospitalisation_Details[#All],8,FALSE)</f>
        <v>32</v>
      </c>
      <c r="H561" t="str">
        <f>VLOOKUP(Hospitalisation_Details[[#This Row],[Customer ID]],Hospitalisation_Details[#All],12,FALSE)</f>
        <v>R1013</v>
      </c>
      <c r="I561" t="str">
        <f>VLOOKUP(Hospitalisation_Details[[#This Row],[Customer ID]],Hospitalisation_Details[#All],12,FALSE)</f>
        <v>R1013</v>
      </c>
      <c r="J561" t="str">
        <f>VLOOKUP(Hospitalisation_Details[[#This Row],[Customer ID]],Hospitalisation_Details[#All],11,FALSE)</f>
        <v>Tier - 3</v>
      </c>
      <c r="K561">
        <f>VLOOKUP(Hospitalisation_Details[[#This Row],[Customer ID]],Hospitalisation_Details[#All],9,FALSE)</f>
        <v>4894.3900000000003</v>
      </c>
      <c r="L561">
        <f>VLOOKUP(Medical_Examinations[[#This Row],[Customer ID]],Medical_Examinations[#All],2,FALSE)</f>
        <v>23.98</v>
      </c>
      <c r="M561" t="str">
        <f>VLOOKUP(Medical_Examinations[[#This Row],[Customer ID]],Medical_Examinations[#All],3,FALSE)</f>
        <v>Normal Weight</v>
      </c>
      <c r="N561">
        <f>VLOOKUP(Medical_Examinations[[#This Row],[Customer ID]],Medical_Examinations[#All],4,FALSE)</f>
        <v>4.9000000000000004</v>
      </c>
      <c r="O561" t="str">
        <f>VLOOKUP(Medical_Examinations[[#This Row],[Customer ID]],Medical_Examinations[#All],5,FALSE)</f>
        <v>Normal</v>
      </c>
      <c r="P561" t="str">
        <f>VLOOKUP(Medical_Examinations[[#This Row],[Customer ID]],Medical_Examinations[#All],6,FALSE)</f>
        <v>No</v>
      </c>
      <c r="Q561" t="str">
        <f>VLOOKUP(Medical_Examinations[[#This Row],[Customer ID]],Medical_Examinations[#All],7,FALSE)</f>
        <v>No</v>
      </c>
      <c r="R561" t="str">
        <f>VLOOKUP(Medical_Examinations[[#This Row],[Customer ID]],Medical_Examinations[#All],8,FALSE)</f>
        <v>No</v>
      </c>
      <c r="S561">
        <f>VLOOKUP(Medical_Examinations[[#This Row],[Customer ID]],Medical_Examinations[#All],9,FALSE)</f>
        <v>0</v>
      </c>
      <c r="T561" t="str">
        <f>VLOOKUP(Medical_Examinations[[#This Row],[Customer ID]],'Medical Examinations'!A560:J2895,10,FALSE)</f>
        <v>No</v>
      </c>
    </row>
    <row r="562" spans="1:20" x14ac:dyDescent="0.3">
      <c r="A562" t="s">
        <v>4316</v>
      </c>
      <c r="B562" t="s">
        <v>6662</v>
      </c>
      <c r="C562" t="s">
        <v>3</v>
      </c>
      <c r="D562" t="s">
        <v>1000</v>
      </c>
      <c r="E562" t="s">
        <v>1001</v>
      </c>
      <c r="F562" s="3" t="str">
        <f>VLOOKUP(Hospitalisation_Details[[#This Row],[Customer ID]],Hospitalisation_Details[#All],6,FALSE)</f>
        <v>23-09-88</v>
      </c>
      <c r="G562">
        <f>VLOOKUP(Hospitalisation_Details[[#This Row],[Customer ID]],Hospitalisation_Details[#All],8,FALSE)</f>
        <v>34</v>
      </c>
      <c r="H562" t="str">
        <f>VLOOKUP(Hospitalisation_Details[[#This Row],[Customer ID]],Hospitalisation_Details[#All],12,FALSE)</f>
        <v>R1012</v>
      </c>
      <c r="I562" t="str">
        <f>VLOOKUP(Hospitalisation_Details[[#This Row],[Customer ID]],Hospitalisation_Details[#All],12,FALSE)</f>
        <v>R1012</v>
      </c>
      <c r="J562" t="str">
        <f>VLOOKUP(Hospitalisation_Details[[#This Row],[Customer ID]],Hospitalisation_Details[#All],11,FALSE)</f>
        <v>Tier - 3</v>
      </c>
      <c r="K562">
        <f>VLOOKUP(Hospitalisation_Details[[#This Row],[Customer ID]],Hospitalisation_Details[#All],9,FALSE)</f>
        <v>4894.75</v>
      </c>
      <c r="L562">
        <f>VLOOKUP(Medical_Examinations[[#This Row],[Customer ID]],Medical_Examinations[#All],2,FALSE)</f>
        <v>23.65</v>
      </c>
      <c r="M562" t="str">
        <f>VLOOKUP(Medical_Examinations[[#This Row],[Customer ID]],Medical_Examinations[#All],3,FALSE)</f>
        <v>Normal Weight</v>
      </c>
      <c r="N562">
        <f>VLOOKUP(Medical_Examinations[[#This Row],[Customer ID]],Medical_Examinations[#All],4,FALSE)</f>
        <v>4.5</v>
      </c>
      <c r="O562" t="str">
        <f>VLOOKUP(Medical_Examinations[[#This Row],[Customer ID]],Medical_Examinations[#All],5,FALSE)</f>
        <v>Normal</v>
      </c>
      <c r="P562" t="str">
        <f>VLOOKUP(Medical_Examinations[[#This Row],[Customer ID]],Medical_Examinations[#All],6,FALSE)</f>
        <v>No</v>
      </c>
      <c r="Q562" t="str">
        <f>VLOOKUP(Medical_Examinations[[#This Row],[Customer ID]],Medical_Examinations[#All],7,FALSE)</f>
        <v>No</v>
      </c>
      <c r="R562" t="str">
        <f>VLOOKUP(Medical_Examinations[[#This Row],[Customer ID]],Medical_Examinations[#All],8,FALSE)</f>
        <v>No</v>
      </c>
      <c r="S562">
        <f>VLOOKUP(Medical_Examinations[[#This Row],[Customer ID]],Medical_Examinations[#All],9,FALSE)</f>
        <v>0</v>
      </c>
      <c r="T562" t="str">
        <f>VLOOKUP(Medical_Examinations[[#This Row],[Customer ID]],'Medical Examinations'!A561:J2896,10,FALSE)</f>
        <v>No</v>
      </c>
    </row>
    <row r="563" spans="1:20" x14ac:dyDescent="0.3">
      <c r="A563" t="s">
        <v>4317</v>
      </c>
      <c r="B563" t="s">
        <v>6663</v>
      </c>
      <c r="C563" t="s">
        <v>6</v>
      </c>
      <c r="D563" t="s">
        <v>1002</v>
      </c>
      <c r="E563" t="s">
        <v>1003</v>
      </c>
      <c r="F563" s="3" t="str">
        <f>VLOOKUP(Hospitalisation_Details[[#This Row],[Customer ID]],Hospitalisation_Details[#All],6,FALSE)</f>
        <v>10-07-93</v>
      </c>
      <c r="G563">
        <f>VLOOKUP(Hospitalisation_Details[[#This Row],[Customer ID]],Hospitalisation_Details[#All],8,FALSE)</f>
        <v>29</v>
      </c>
      <c r="H563" t="str">
        <f>VLOOKUP(Hospitalisation_Details[[#This Row],[Customer ID]],Hospitalisation_Details[#All],12,FALSE)</f>
        <v>R1012</v>
      </c>
      <c r="I563" t="str">
        <f>VLOOKUP(Hospitalisation_Details[[#This Row],[Customer ID]],Hospitalisation_Details[#All],12,FALSE)</f>
        <v>R1012</v>
      </c>
      <c r="J563" t="str">
        <f>VLOOKUP(Hospitalisation_Details[[#This Row],[Customer ID]],Hospitalisation_Details[#All],11,FALSE)</f>
        <v>Tier - 1</v>
      </c>
      <c r="K563">
        <f>VLOOKUP(Hospitalisation_Details[[#This Row],[Customer ID]],Hospitalisation_Details[#All],9,FALSE)</f>
        <v>4906.41</v>
      </c>
      <c r="L563">
        <f>VLOOKUP(Medical_Examinations[[#This Row],[Customer ID]],Medical_Examinations[#All],2,FALSE)</f>
        <v>49.09</v>
      </c>
      <c r="M563" t="str">
        <f>VLOOKUP(Medical_Examinations[[#This Row],[Customer ID]],Medical_Examinations[#All],3,FALSE)</f>
        <v>Obesity</v>
      </c>
      <c r="N563">
        <f>VLOOKUP(Medical_Examinations[[#This Row],[Customer ID]],Medical_Examinations[#All],4,FALSE)</f>
        <v>8.3800000000000008</v>
      </c>
      <c r="O563" t="str">
        <f>VLOOKUP(Medical_Examinations[[#This Row],[Customer ID]],Medical_Examinations[#All],5,FALSE)</f>
        <v>Diabetes</v>
      </c>
      <c r="P563" t="str">
        <f>VLOOKUP(Medical_Examinations[[#This Row],[Customer ID]],Medical_Examinations[#All],6,FALSE)</f>
        <v>Yes</v>
      </c>
      <c r="Q563" t="str">
        <f>VLOOKUP(Medical_Examinations[[#This Row],[Customer ID]],Medical_Examinations[#All],7,FALSE)</f>
        <v>No</v>
      </c>
      <c r="R563" t="str">
        <f>VLOOKUP(Medical_Examinations[[#This Row],[Customer ID]],Medical_Examinations[#All],8,FALSE)</f>
        <v>No</v>
      </c>
      <c r="S563">
        <f>VLOOKUP(Medical_Examinations[[#This Row],[Customer ID]],Medical_Examinations[#All],9,FALSE)</f>
        <v>2</v>
      </c>
      <c r="T563" t="str">
        <f>VLOOKUP(Medical_Examinations[[#This Row],[Customer ID]],'Medical Examinations'!A562:J2897,10,FALSE)</f>
        <v>No</v>
      </c>
    </row>
    <row r="564" spans="1:20" x14ac:dyDescent="0.3">
      <c r="A564" t="s">
        <v>4318</v>
      </c>
      <c r="B564" t="s">
        <v>6664</v>
      </c>
      <c r="C564" t="s">
        <v>6</v>
      </c>
      <c r="D564" t="s">
        <v>1004</v>
      </c>
      <c r="E564" t="s">
        <v>1005</v>
      </c>
      <c r="F564" s="3" t="str">
        <f>VLOOKUP(Hospitalisation_Details[[#This Row],[Customer ID]],Hospitalisation_Details[#All],6,FALSE)</f>
        <v>18-10-81</v>
      </c>
      <c r="G564">
        <f>VLOOKUP(Hospitalisation_Details[[#This Row],[Customer ID]],Hospitalisation_Details[#All],8,FALSE)</f>
        <v>41</v>
      </c>
      <c r="H564" t="str">
        <f>VLOOKUP(Hospitalisation_Details[[#This Row],[Customer ID]],Hospitalisation_Details[#All],12,FALSE)</f>
        <v>R1013</v>
      </c>
      <c r="I564" t="str">
        <f>VLOOKUP(Hospitalisation_Details[[#This Row],[Customer ID]],Hospitalisation_Details[#All],12,FALSE)</f>
        <v>R1013</v>
      </c>
      <c r="J564" t="str">
        <f>VLOOKUP(Hospitalisation_Details[[#This Row],[Customer ID]],Hospitalisation_Details[#All],11,FALSE)</f>
        <v>Tier - 3</v>
      </c>
      <c r="K564">
        <f>VLOOKUP(Hospitalisation_Details[[#This Row],[Customer ID]],Hospitalisation_Details[#All],9,FALSE)</f>
        <v>4911.8900000000003</v>
      </c>
      <c r="L564">
        <f>VLOOKUP(Medical_Examinations[[#This Row],[Customer ID]],Medical_Examinations[#All],2,FALSE)</f>
        <v>28.024999999999999</v>
      </c>
      <c r="M564" t="str">
        <f>VLOOKUP(Medical_Examinations[[#This Row],[Customer ID]],Medical_Examinations[#All],3,FALSE)</f>
        <v>Overweight</v>
      </c>
      <c r="N564">
        <f>VLOOKUP(Medical_Examinations[[#This Row],[Customer ID]],Medical_Examinations[#All],4,FALSE)</f>
        <v>7.03</v>
      </c>
      <c r="O564" t="str">
        <f>VLOOKUP(Medical_Examinations[[#This Row],[Customer ID]],Medical_Examinations[#All],5,FALSE)</f>
        <v>Diabetes</v>
      </c>
      <c r="P564" t="str">
        <f>VLOOKUP(Medical_Examinations[[#This Row],[Customer ID]],Medical_Examinations[#All],6,FALSE)</f>
        <v>No</v>
      </c>
      <c r="Q564" t="str">
        <f>VLOOKUP(Medical_Examinations[[#This Row],[Customer ID]],Medical_Examinations[#All],7,FALSE)</f>
        <v>No</v>
      </c>
      <c r="R564" t="str">
        <f>VLOOKUP(Medical_Examinations[[#This Row],[Customer ID]],Medical_Examinations[#All],8,FALSE)</f>
        <v>No</v>
      </c>
      <c r="S564">
        <f>VLOOKUP(Medical_Examinations[[#This Row],[Customer ID]],Medical_Examinations[#All],9,FALSE)</f>
        <v>0</v>
      </c>
      <c r="T564" t="str">
        <f>VLOOKUP(Medical_Examinations[[#This Row],[Customer ID]],'Medical Examinations'!A563:J2898,10,FALSE)</f>
        <v>Yes</v>
      </c>
    </row>
    <row r="565" spans="1:20" x14ac:dyDescent="0.3">
      <c r="A565" t="s">
        <v>4319</v>
      </c>
      <c r="B565" t="s">
        <v>6665</v>
      </c>
      <c r="C565" t="s">
        <v>3</v>
      </c>
      <c r="D565" t="s">
        <v>1006</v>
      </c>
      <c r="E565" t="s">
        <v>1007</v>
      </c>
      <c r="F565" s="3" t="str">
        <f>VLOOKUP(Hospitalisation_Details[[#This Row],[Customer ID]],Hospitalisation_Details[#All],6,FALSE)</f>
        <v>21-08-02</v>
      </c>
      <c r="G565">
        <f>VLOOKUP(Hospitalisation_Details[[#This Row],[Customer ID]],Hospitalisation_Details[#All],8,FALSE)</f>
        <v>20</v>
      </c>
      <c r="H565" t="str">
        <f>VLOOKUP(Hospitalisation_Details[[#This Row],[Customer ID]],Hospitalisation_Details[#All],12,FALSE)</f>
        <v>R1017</v>
      </c>
      <c r="I565" t="str">
        <f>VLOOKUP(Hospitalisation_Details[[#This Row],[Customer ID]],Hospitalisation_Details[#All],12,FALSE)</f>
        <v>R1017</v>
      </c>
      <c r="J565" t="str">
        <f>VLOOKUP(Hospitalisation_Details[[#This Row],[Customer ID]],Hospitalisation_Details[#All],11,FALSE)</f>
        <v>Tier - 1</v>
      </c>
      <c r="K565">
        <f>VLOOKUP(Hospitalisation_Details[[#This Row],[Customer ID]],Hospitalisation_Details[#All],9,FALSE)</f>
        <v>4915.0600000000004</v>
      </c>
      <c r="L565">
        <f>VLOOKUP(Medical_Examinations[[#This Row],[Customer ID]],Medical_Examinations[#All],2,FALSE)</f>
        <v>43.32</v>
      </c>
      <c r="M565" t="str">
        <f>VLOOKUP(Medical_Examinations[[#This Row],[Customer ID]],Medical_Examinations[#All],3,FALSE)</f>
        <v>Obesity</v>
      </c>
      <c r="N565">
        <f>VLOOKUP(Medical_Examinations[[#This Row],[Customer ID]],Medical_Examinations[#All],4,FALSE)</f>
        <v>8.75</v>
      </c>
      <c r="O565" t="str">
        <f>VLOOKUP(Medical_Examinations[[#This Row],[Customer ID]],Medical_Examinations[#All],5,FALSE)</f>
        <v>Diabetes</v>
      </c>
      <c r="P565" t="str">
        <f>VLOOKUP(Medical_Examinations[[#This Row],[Customer ID]],Medical_Examinations[#All],6,FALSE)</f>
        <v>Yes</v>
      </c>
      <c r="Q565" t="str">
        <f>VLOOKUP(Medical_Examinations[[#This Row],[Customer ID]],Medical_Examinations[#All],7,FALSE)</f>
        <v>No</v>
      </c>
      <c r="R565" t="str">
        <f>VLOOKUP(Medical_Examinations[[#This Row],[Customer ID]],Medical_Examinations[#All],8,FALSE)</f>
        <v>Yes</v>
      </c>
      <c r="S565">
        <f>VLOOKUP(Medical_Examinations[[#This Row],[Customer ID]],Medical_Examinations[#All],9,FALSE)</f>
        <v>1</v>
      </c>
      <c r="T565" t="str">
        <f>VLOOKUP(Medical_Examinations[[#This Row],[Customer ID]],'Medical Examinations'!A564:J2899,10,FALSE)</f>
        <v>No</v>
      </c>
    </row>
    <row r="566" spans="1:20" x14ac:dyDescent="0.3">
      <c r="A566" t="s">
        <v>4320</v>
      </c>
      <c r="B566" t="s">
        <v>6666</v>
      </c>
      <c r="C566" t="s">
        <v>880</v>
      </c>
      <c r="D566" t="s">
        <v>1008</v>
      </c>
      <c r="E566" t="s">
        <v>1009</v>
      </c>
      <c r="F566" s="3" t="str">
        <f>VLOOKUP(Hospitalisation_Details[[#This Row],[Customer ID]],Hospitalisation_Details[#All],6,FALSE)</f>
        <v>10-08-93</v>
      </c>
      <c r="G566">
        <f>VLOOKUP(Hospitalisation_Details[[#This Row],[Customer ID]],Hospitalisation_Details[#All],8,FALSE)</f>
        <v>29</v>
      </c>
      <c r="H566" t="str">
        <f>VLOOKUP(Hospitalisation_Details[[#This Row],[Customer ID]],Hospitalisation_Details[#All],12,FALSE)</f>
        <v>R1012</v>
      </c>
      <c r="I566" t="str">
        <f>VLOOKUP(Hospitalisation_Details[[#This Row],[Customer ID]],Hospitalisation_Details[#All],12,FALSE)</f>
        <v>R1012</v>
      </c>
      <c r="J566" t="str">
        <f>VLOOKUP(Hospitalisation_Details[[#This Row],[Customer ID]],Hospitalisation_Details[#All],11,FALSE)</f>
        <v>Tier - 2</v>
      </c>
      <c r="K566">
        <f>VLOOKUP(Hospitalisation_Details[[#This Row],[Customer ID]],Hospitalisation_Details[#All],9,FALSE)</f>
        <v>4922.92</v>
      </c>
      <c r="L566">
        <f>VLOOKUP(Medical_Examinations[[#This Row],[Customer ID]],Medical_Examinations[#All],2,FALSE)</f>
        <v>45.92</v>
      </c>
      <c r="M566" t="str">
        <f>VLOOKUP(Medical_Examinations[[#This Row],[Customer ID]],Medical_Examinations[#All],3,FALSE)</f>
        <v>Obesity</v>
      </c>
      <c r="N566">
        <f>VLOOKUP(Medical_Examinations[[#This Row],[Customer ID]],Medical_Examinations[#All],4,FALSE)</f>
        <v>9.51</v>
      </c>
      <c r="O566" t="str">
        <f>VLOOKUP(Medical_Examinations[[#This Row],[Customer ID]],Medical_Examinations[#All],5,FALSE)</f>
        <v>Diabetes</v>
      </c>
      <c r="P566" t="str">
        <f>VLOOKUP(Medical_Examinations[[#This Row],[Customer ID]],Medical_Examinations[#All],6,FALSE)</f>
        <v>No</v>
      </c>
      <c r="Q566" t="str">
        <f>VLOOKUP(Medical_Examinations[[#This Row],[Customer ID]],Medical_Examinations[#All],7,FALSE)</f>
        <v>No</v>
      </c>
      <c r="R566" t="str">
        <f>VLOOKUP(Medical_Examinations[[#This Row],[Customer ID]],Medical_Examinations[#All],8,FALSE)</f>
        <v>No</v>
      </c>
      <c r="S566">
        <f>VLOOKUP(Medical_Examinations[[#This Row],[Customer ID]],Medical_Examinations[#All],9,FALSE)</f>
        <v>0</v>
      </c>
      <c r="T566" t="str">
        <f>VLOOKUP(Medical_Examinations[[#This Row],[Customer ID]],'Medical Examinations'!A565:J2900,10,FALSE)</f>
        <v>No</v>
      </c>
    </row>
    <row r="567" spans="1:20" x14ac:dyDescent="0.3">
      <c r="A567" t="s">
        <v>4321</v>
      </c>
      <c r="B567" t="s">
        <v>6667</v>
      </c>
      <c r="C567" t="s">
        <v>6</v>
      </c>
      <c r="D567" t="s">
        <v>1010</v>
      </c>
      <c r="E567" t="s">
        <v>1011</v>
      </c>
      <c r="F567" s="3" t="str">
        <f>VLOOKUP(Hospitalisation_Details[[#This Row],[Customer ID]],Hospitalisation_Details[#All],6,FALSE)</f>
        <v>23-08-91</v>
      </c>
      <c r="G567">
        <f>VLOOKUP(Hospitalisation_Details[[#This Row],[Customer ID]],Hospitalisation_Details[#All],8,FALSE)</f>
        <v>31</v>
      </c>
      <c r="H567" t="str">
        <f>VLOOKUP(Hospitalisation_Details[[#This Row],[Customer ID]],Hospitalisation_Details[#All],12,FALSE)</f>
        <v>R1011</v>
      </c>
      <c r="I567" t="str">
        <f>VLOOKUP(Hospitalisation_Details[[#This Row],[Customer ID]],Hospitalisation_Details[#All],12,FALSE)</f>
        <v>R1011</v>
      </c>
      <c r="J567" t="str">
        <f>VLOOKUP(Hospitalisation_Details[[#This Row],[Customer ID]],Hospitalisation_Details[#All],11,FALSE)</f>
        <v>Tier - 3</v>
      </c>
      <c r="K567">
        <f>VLOOKUP(Hospitalisation_Details[[#This Row],[Customer ID]],Hospitalisation_Details[#All],9,FALSE)</f>
        <v>4931.6499999999996</v>
      </c>
      <c r="L567">
        <f>VLOOKUP(Medical_Examinations[[#This Row],[Customer ID]],Medical_Examinations[#All],2,FALSE)</f>
        <v>44.03</v>
      </c>
      <c r="M567" t="str">
        <f>VLOOKUP(Medical_Examinations[[#This Row],[Customer ID]],Medical_Examinations[#All],3,FALSE)</f>
        <v>Obesity</v>
      </c>
      <c r="N567">
        <f>VLOOKUP(Medical_Examinations[[#This Row],[Customer ID]],Medical_Examinations[#All],4,FALSE)</f>
        <v>9.36</v>
      </c>
      <c r="O567" t="str">
        <f>VLOOKUP(Medical_Examinations[[#This Row],[Customer ID]],Medical_Examinations[#All],5,FALSE)</f>
        <v>Diabetes</v>
      </c>
      <c r="P567" t="str">
        <f>VLOOKUP(Medical_Examinations[[#This Row],[Customer ID]],Medical_Examinations[#All],6,FALSE)</f>
        <v>No</v>
      </c>
      <c r="Q567" t="str">
        <f>VLOOKUP(Medical_Examinations[[#This Row],[Customer ID]],Medical_Examinations[#All],7,FALSE)</f>
        <v>No</v>
      </c>
      <c r="R567" t="str">
        <f>VLOOKUP(Medical_Examinations[[#This Row],[Customer ID]],Medical_Examinations[#All],8,FALSE)</f>
        <v>No</v>
      </c>
      <c r="S567">
        <f>VLOOKUP(Medical_Examinations[[#This Row],[Customer ID]],Medical_Examinations[#All],9,FALSE)</f>
        <v>0</v>
      </c>
      <c r="T567" t="str">
        <f>VLOOKUP(Medical_Examinations[[#This Row],[Customer ID]],'Medical Examinations'!A566:J2901,10,FALSE)</f>
        <v>No</v>
      </c>
    </row>
    <row r="568" spans="1:20" x14ac:dyDescent="0.3">
      <c r="A568" t="s">
        <v>4322</v>
      </c>
      <c r="B568" t="s">
        <v>6668</v>
      </c>
      <c r="C568" t="s">
        <v>3</v>
      </c>
      <c r="D568" t="s">
        <v>1012</v>
      </c>
      <c r="E568" t="s">
        <v>1013</v>
      </c>
      <c r="F568" s="3" t="str">
        <f>VLOOKUP(Hospitalisation_Details[[#This Row],[Customer ID]],Hospitalisation_Details[#All],6,FALSE)</f>
        <v>27-11-91</v>
      </c>
      <c r="G568">
        <f>VLOOKUP(Hospitalisation_Details[[#This Row],[Customer ID]],Hospitalisation_Details[#All],8,FALSE)</f>
        <v>31</v>
      </c>
      <c r="H568" t="str">
        <f>VLOOKUP(Hospitalisation_Details[[#This Row],[Customer ID]],Hospitalisation_Details[#All],12,FALSE)</f>
        <v>R1011</v>
      </c>
      <c r="I568" t="str">
        <f>VLOOKUP(Hospitalisation_Details[[#This Row],[Customer ID]],Hospitalisation_Details[#All],12,FALSE)</f>
        <v>R1011</v>
      </c>
      <c r="J568" t="str">
        <f>VLOOKUP(Hospitalisation_Details[[#This Row],[Customer ID]],Hospitalisation_Details[#All],11,FALSE)</f>
        <v>Tier - 3</v>
      </c>
      <c r="K568">
        <f>VLOOKUP(Hospitalisation_Details[[#This Row],[Customer ID]],Hospitalisation_Details[#All],9,FALSE)</f>
        <v>4934.71</v>
      </c>
      <c r="L568">
        <f>VLOOKUP(Medical_Examinations[[#This Row],[Customer ID]],Medical_Examinations[#All],2,FALSE)</f>
        <v>24.6</v>
      </c>
      <c r="M568" t="str">
        <f>VLOOKUP(Medical_Examinations[[#This Row],[Customer ID]],Medical_Examinations[#All],3,FALSE)</f>
        <v>Normal Weight</v>
      </c>
      <c r="N568">
        <f>VLOOKUP(Medical_Examinations[[#This Row],[Customer ID]],Medical_Examinations[#All],4,FALSE)</f>
        <v>4.8099999999999996</v>
      </c>
      <c r="O568" t="str">
        <f>VLOOKUP(Medical_Examinations[[#This Row],[Customer ID]],Medical_Examinations[#All],5,FALSE)</f>
        <v>Normal</v>
      </c>
      <c r="P568" t="str">
        <f>VLOOKUP(Medical_Examinations[[#This Row],[Customer ID]],Medical_Examinations[#All],6,FALSE)</f>
        <v>No</v>
      </c>
      <c r="Q568" t="str">
        <f>VLOOKUP(Medical_Examinations[[#This Row],[Customer ID]],Medical_Examinations[#All],7,FALSE)</f>
        <v>No</v>
      </c>
      <c r="R568" t="str">
        <f>VLOOKUP(Medical_Examinations[[#This Row],[Customer ID]],Medical_Examinations[#All],8,FALSE)</f>
        <v>No</v>
      </c>
      <c r="S568">
        <f>VLOOKUP(Medical_Examinations[[#This Row],[Customer ID]],Medical_Examinations[#All],9,FALSE)</f>
        <v>0</v>
      </c>
      <c r="T568" t="str">
        <f>VLOOKUP(Medical_Examinations[[#This Row],[Customer ID]],'Medical Examinations'!A567:J2902,10,FALSE)</f>
        <v>Yes</v>
      </c>
    </row>
    <row r="569" spans="1:20" x14ac:dyDescent="0.3">
      <c r="A569" t="s">
        <v>4323</v>
      </c>
      <c r="B569" t="s">
        <v>6669</v>
      </c>
      <c r="C569" t="s">
        <v>3</v>
      </c>
      <c r="D569" t="s">
        <v>1014</v>
      </c>
      <c r="E569" t="s">
        <v>1015</v>
      </c>
      <c r="F569" s="3" t="str">
        <f>VLOOKUP(Hospitalisation_Details[[#This Row],[Customer ID]],Hospitalisation_Details[#All],6,FALSE)</f>
        <v>26-06-74</v>
      </c>
      <c r="G569">
        <f>VLOOKUP(Hospitalisation_Details[[#This Row],[Customer ID]],Hospitalisation_Details[#All],8,FALSE)</f>
        <v>48</v>
      </c>
      <c r="H569" t="str">
        <f>VLOOKUP(Hospitalisation_Details[[#This Row],[Customer ID]],Hospitalisation_Details[#All],12,FALSE)</f>
        <v>R1013</v>
      </c>
      <c r="I569" t="str">
        <f>VLOOKUP(Hospitalisation_Details[[#This Row],[Customer ID]],Hospitalisation_Details[#All],12,FALSE)</f>
        <v>R1013</v>
      </c>
      <c r="J569" t="str">
        <f>VLOOKUP(Hospitalisation_Details[[#This Row],[Customer ID]],Hospitalisation_Details[#All],11,FALSE)</f>
        <v>Tier - 2</v>
      </c>
      <c r="K569">
        <f>VLOOKUP(Hospitalisation_Details[[#This Row],[Customer ID]],Hospitalisation_Details[#All],9,FALSE)</f>
        <v>4942.0600000000004</v>
      </c>
      <c r="L569">
        <f>VLOOKUP(Medical_Examinations[[#This Row],[Customer ID]],Medical_Examinations[#All],2,FALSE)</f>
        <v>49.15</v>
      </c>
      <c r="M569" t="str">
        <f>VLOOKUP(Medical_Examinations[[#This Row],[Customer ID]],Medical_Examinations[#All],3,FALSE)</f>
        <v>Obesity</v>
      </c>
      <c r="N569">
        <f>VLOOKUP(Medical_Examinations[[#This Row],[Customer ID]],Medical_Examinations[#All],4,FALSE)</f>
        <v>8.08</v>
      </c>
      <c r="O569" t="str">
        <f>VLOOKUP(Medical_Examinations[[#This Row],[Customer ID]],Medical_Examinations[#All],5,FALSE)</f>
        <v>Diabetes</v>
      </c>
      <c r="P569" t="str">
        <f>VLOOKUP(Medical_Examinations[[#This Row],[Customer ID]],Medical_Examinations[#All],6,FALSE)</f>
        <v>No</v>
      </c>
      <c r="Q569" t="str">
        <f>VLOOKUP(Medical_Examinations[[#This Row],[Customer ID]],Medical_Examinations[#All],7,FALSE)</f>
        <v>No</v>
      </c>
      <c r="R569" t="str">
        <f>VLOOKUP(Medical_Examinations[[#This Row],[Customer ID]],Medical_Examinations[#All],8,FALSE)</f>
        <v>No</v>
      </c>
      <c r="S569">
        <f>VLOOKUP(Medical_Examinations[[#This Row],[Customer ID]],Medical_Examinations[#All],9,FALSE)</f>
        <v>0</v>
      </c>
      <c r="T569" t="str">
        <f>VLOOKUP(Medical_Examinations[[#This Row],[Customer ID]],'Medical Examinations'!A568:J2903,10,FALSE)</f>
        <v>No</v>
      </c>
    </row>
    <row r="570" spans="1:20" x14ac:dyDescent="0.3">
      <c r="A570" t="s">
        <v>4324</v>
      </c>
      <c r="B570" t="s">
        <v>6670</v>
      </c>
      <c r="C570" t="s">
        <v>3</v>
      </c>
      <c r="D570" t="s">
        <v>1016</v>
      </c>
      <c r="E570" t="s">
        <v>1017</v>
      </c>
      <c r="F570" s="3" t="str">
        <f>VLOOKUP(Hospitalisation_Details[[#This Row],[Customer ID]],Hospitalisation_Details[#All],6,FALSE)</f>
        <v>30-08-91</v>
      </c>
      <c r="G570">
        <f>VLOOKUP(Hospitalisation_Details[[#This Row],[Customer ID]],Hospitalisation_Details[#All],8,FALSE)</f>
        <v>31</v>
      </c>
      <c r="H570" t="str">
        <f>VLOOKUP(Hospitalisation_Details[[#This Row],[Customer ID]],Hospitalisation_Details[#All],12,FALSE)</f>
        <v>R1013</v>
      </c>
      <c r="I570" t="str">
        <f>VLOOKUP(Hospitalisation_Details[[#This Row],[Customer ID]],Hospitalisation_Details[#All],12,FALSE)</f>
        <v>R1013</v>
      </c>
      <c r="J570" t="str">
        <f>VLOOKUP(Hospitalisation_Details[[#This Row],[Customer ID]],Hospitalisation_Details[#All],11,FALSE)</f>
        <v>Tier - 1</v>
      </c>
      <c r="K570">
        <f>VLOOKUP(Hospitalisation_Details[[#This Row],[Customer ID]],Hospitalisation_Details[#All],9,FALSE)</f>
        <v>4949.76</v>
      </c>
      <c r="L570">
        <f>VLOOKUP(Medical_Examinations[[#This Row],[Customer ID]],Medical_Examinations[#All],2,FALSE)</f>
        <v>28.31</v>
      </c>
      <c r="M570" t="str">
        <f>VLOOKUP(Medical_Examinations[[#This Row],[Customer ID]],Medical_Examinations[#All],3,FALSE)</f>
        <v>Overweight</v>
      </c>
      <c r="N570">
        <f>VLOOKUP(Medical_Examinations[[#This Row],[Customer ID]],Medical_Examinations[#All],4,FALSE)</f>
        <v>6.29</v>
      </c>
      <c r="O570" t="str">
        <f>VLOOKUP(Medical_Examinations[[#This Row],[Customer ID]],Medical_Examinations[#All],5,FALSE)</f>
        <v>Prediabetes</v>
      </c>
      <c r="P570" t="str">
        <f>VLOOKUP(Medical_Examinations[[#This Row],[Customer ID]],Medical_Examinations[#All],6,FALSE)</f>
        <v>No</v>
      </c>
      <c r="Q570" t="str">
        <f>VLOOKUP(Medical_Examinations[[#This Row],[Customer ID]],Medical_Examinations[#All],7,FALSE)</f>
        <v>No</v>
      </c>
      <c r="R570" t="str">
        <f>VLOOKUP(Medical_Examinations[[#This Row],[Customer ID]],Medical_Examinations[#All],8,FALSE)</f>
        <v>Yes</v>
      </c>
      <c r="S570">
        <f>VLOOKUP(Medical_Examinations[[#This Row],[Customer ID]],Medical_Examinations[#All],9,FALSE)</f>
        <v>1</v>
      </c>
      <c r="T570" t="str">
        <f>VLOOKUP(Medical_Examinations[[#This Row],[Customer ID]],'Medical Examinations'!A569:J2904,10,FALSE)</f>
        <v>Yes</v>
      </c>
    </row>
    <row r="571" spans="1:20" x14ac:dyDescent="0.3">
      <c r="A571" t="s">
        <v>4325</v>
      </c>
      <c r="B571" t="s">
        <v>6671</v>
      </c>
      <c r="C571" t="s">
        <v>6</v>
      </c>
      <c r="D571" t="s">
        <v>1018</v>
      </c>
      <c r="E571" t="s">
        <v>1019</v>
      </c>
      <c r="F571" s="3" t="str">
        <f>VLOOKUP(Hospitalisation_Details[[#This Row],[Customer ID]],Hospitalisation_Details[#All],6,FALSE)</f>
        <v>07-11-73</v>
      </c>
      <c r="G571">
        <f>VLOOKUP(Hospitalisation_Details[[#This Row],[Customer ID]],Hospitalisation_Details[#All],8,FALSE)</f>
        <v>49</v>
      </c>
      <c r="H571" t="str">
        <f>VLOOKUP(Hospitalisation_Details[[#This Row],[Customer ID]],Hospitalisation_Details[#All],12,FALSE)</f>
        <v>R1013</v>
      </c>
      <c r="I571" t="str">
        <f>VLOOKUP(Hospitalisation_Details[[#This Row],[Customer ID]],Hospitalisation_Details[#All],12,FALSE)</f>
        <v>R1013</v>
      </c>
      <c r="J571" t="str">
        <f>VLOOKUP(Hospitalisation_Details[[#This Row],[Customer ID]],Hospitalisation_Details[#All],11,FALSE)</f>
        <v>Tier - 3</v>
      </c>
      <c r="K571">
        <f>VLOOKUP(Hospitalisation_Details[[#This Row],[Customer ID]],Hospitalisation_Details[#All],9,FALSE)</f>
        <v>4985.22</v>
      </c>
      <c r="L571">
        <f>VLOOKUP(Medical_Examinations[[#This Row],[Customer ID]],Medical_Examinations[#All],2,FALSE)</f>
        <v>22.99</v>
      </c>
      <c r="M571" t="str">
        <f>VLOOKUP(Medical_Examinations[[#This Row],[Customer ID]],Medical_Examinations[#All],3,FALSE)</f>
        <v>Normal Weight</v>
      </c>
      <c r="N571">
        <f>VLOOKUP(Medical_Examinations[[#This Row],[Customer ID]],Medical_Examinations[#All],4,FALSE)</f>
        <v>6.29</v>
      </c>
      <c r="O571" t="str">
        <f>VLOOKUP(Medical_Examinations[[#This Row],[Customer ID]],Medical_Examinations[#All],5,FALSE)</f>
        <v>Prediabetes</v>
      </c>
      <c r="P571" t="str">
        <f>VLOOKUP(Medical_Examinations[[#This Row],[Customer ID]],Medical_Examinations[#All],6,FALSE)</f>
        <v>No</v>
      </c>
      <c r="Q571" t="str">
        <f>VLOOKUP(Medical_Examinations[[#This Row],[Customer ID]],Medical_Examinations[#All],7,FALSE)</f>
        <v>No</v>
      </c>
      <c r="R571" t="str">
        <f>VLOOKUP(Medical_Examinations[[#This Row],[Customer ID]],Medical_Examinations[#All],8,FALSE)</f>
        <v>No</v>
      </c>
      <c r="S571">
        <f>VLOOKUP(Medical_Examinations[[#This Row],[Customer ID]],Medical_Examinations[#All],9,FALSE)</f>
        <v>1</v>
      </c>
      <c r="T571" t="str">
        <f>VLOOKUP(Medical_Examinations[[#This Row],[Customer ID]],'Medical Examinations'!A570:J2905,10,FALSE)</f>
        <v>Yes</v>
      </c>
    </row>
    <row r="572" spans="1:20" x14ac:dyDescent="0.3">
      <c r="A572" t="s">
        <v>4326</v>
      </c>
      <c r="B572" t="s">
        <v>6672</v>
      </c>
      <c r="C572" t="s">
        <v>6</v>
      </c>
      <c r="D572" t="s">
        <v>1020</v>
      </c>
      <c r="E572" t="s">
        <v>1021</v>
      </c>
      <c r="F572" s="3" t="str">
        <f>VLOOKUP(Hospitalisation_Details[[#This Row],[Customer ID]],Hospitalisation_Details[#All],6,FALSE)</f>
        <v>24-06-88</v>
      </c>
      <c r="G572">
        <f>VLOOKUP(Hospitalisation_Details[[#This Row],[Customer ID]],Hospitalisation_Details[#All],8,FALSE)</f>
        <v>34</v>
      </c>
      <c r="H572" t="str">
        <f>VLOOKUP(Hospitalisation_Details[[#This Row],[Customer ID]],Hospitalisation_Details[#All],12,FALSE)</f>
        <v>R1024</v>
      </c>
      <c r="I572" t="str">
        <f>VLOOKUP(Hospitalisation_Details[[#This Row],[Customer ID]],Hospitalisation_Details[#All],12,FALSE)</f>
        <v>R1024</v>
      </c>
      <c r="J572" t="str">
        <f>VLOOKUP(Hospitalisation_Details[[#This Row],[Customer ID]],Hospitalisation_Details[#All],11,FALSE)</f>
        <v>Tier - 3</v>
      </c>
      <c r="K572">
        <f>VLOOKUP(Hospitalisation_Details[[#This Row],[Customer ID]],Hospitalisation_Details[#All],9,FALSE)</f>
        <v>4992.38</v>
      </c>
      <c r="L572">
        <f>VLOOKUP(Medical_Examinations[[#This Row],[Customer ID]],Medical_Examinations[#All],2,FALSE)</f>
        <v>29.07</v>
      </c>
      <c r="M572" t="str">
        <f>VLOOKUP(Medical_Examinations[[#This Row],[Customer ID]],Medical_Examinations[#All],3,FALSE)</f>
        <v>Overweight</v>
      </c>
      <c r="N572">
        <f>VLOOKUP(Medical_Examinations[[#This Row],[Customer ID]],Medical_Examinations[#All],4,FALSE)</f>
        <v>5.12</v>
      </c>
      <c r="O572" t="str">
        <f>VLOOKUP(Medical_Examinations[[#This Row],[Customer ID]],Medical_Examinations[#All],5,FALSE)</f>
        <v>Normal</v>
      </c>
      <c r="P572" t="str">
        <f>VLOOKUP(Medical_Examinations[[#This Row],[Customer ID]],Medical_Examinations[#All],6,FALSE)</f>
        <v>No</v>
      </c>
      <c r="Q572" t="str">
        <f>VLOOKUP(Medical_Examinations[[#This Row],[Customer ID]],Medical_Examinations[#All],7,FALSE)</f>
        <v>No</v>
      </c>
      <c r="R572" t="str">
        <f>VLOOKUP(Medical_Examinations[[#This Row],[Customer ID]],Medical_Examinations[#All],8,FALSE)</f>
        <v>Yes</v>
      </c>
      <c r="S572">
        <f>VLOOKUP(Medical_Examinations[[#This Row],[Customer ID]],Medical_Examinations[#All],9,FALSE)</f>
        <v>1</v>
      </c>
      <c r="T572" t="str">
        <f>VLOOKUP(Medical_Examinations[[#This Row],[Customer ID]],'Medical Examinations'!A571:J2906,10,FALSE)</f>
        <v>Yes</v>
      </c>
    </row>
    <row r="573" spans="1:20" x14ac:dyDescent="0.3">
      <c r="A573" t="s">
        <v>4327</v>
      </c>
      <c r="B573" t="s">
        <v>6673</v>
      </c>
      <c r="C573" t="s">
        <v>6</v>
      </c>
      <c r="D573" t="s">
        <v>387</v>
      </c>
      <c r="E573" t="s">
        <v>1022</v>
      </c>
      <c r="F573" s="3" t="str">
        <f>VLOOKUP(Hospitalisation_Details[[#This Row],[Customer ID]],Hospitalisation_Details[#All],6,FALSE)</f>
        <v>05-10-01</v>
      </c>
      <c r="G573">
        <f>VLOOKUP(Hospitalisation_Details[[#This Row],[Customer ID]],Hospitalisation_Details[#All],8,FALSE)</f>
        <v>21</v>
      </c>
      <c r="H573" t="str">
        <f>VLOOKUP(Hospitalisation_Details[[#This Row],[Customer ID]],Hospitalisation_Details[#All],12,FALSE)</f>
        <v>R1011</v>
      </c>
      <c r="I573" t="str">
        <f>VLOOKUP(Hospitalisation_Details[[#This Row],[Customer ID]],Hospitalisation_Details[#All],12,FALSE)</f>
        <v>R1011</v>
      </c>
      <c r="J573" t="str">
        <f>VLOOKUP(Hospitalisation_Details[[#This Row],[Customer ID]],Hospitalisation_Details[#All],11,FALSE)</f>
        <v>Tier - 2</v>
      </c>
      <c r="K573">
        <f>VLOOKUP(Hospitalisation_Details[[#This Row],[Customer ID]],Hospitalisation_Details[#All],9,FALSE)</f>
        <v>4999.04</v>
      </c>
      <c r="L573">
        <f>VLOOKUP(Medical_Examinations[[#This Row],[Customer ID]],Medical_Examinations[#All],2,FALSE)</f>
        <v>42.02</v>
      </c>
      <c r="M573" t="str">
        <f>VLOOKUP(Medical_Examinations[[#This Row],[Customer ID]],Medical_Examinations[#All],3,FALSE)</f>
        <v>Obesity</v>
      </c>
      <c r="N573">
        <f>VLOOKUP(Medical_Examinations[[#This Row],[Customer ID]],Medical_Examinations[#All],4,FALSE)</f>
        <v>9.9499999999999993</v>
      </c>
      <c r="O573" t="str">
        <f>VLOOKUP(Medical_Examinations[[#This Row],[Customer ID]],Medical_Examinations[#All],5,FALSE)</f>
        <v>Diabetes</v>
      </c>
      <c r="P573" t="str">
        <f>VLOOKUP(Medical_Examinations[[#This Row],[Customer ID]],Medical_Examinations[#All],6,FALSE)</f>
        <v>Yes</v>
      </c>
      <c r="Q573" t="str">
        <f>VLOOKUP(Medical_Examinations[[#This Row],[Customer ID]],Medical_Examinations[#All],7,FALSE)</f>
        <v>No</v>
      </c>
      <c r="R573" t="str">
        <f>VLOOKUP(Medical_Examinations[[#This Row],[Customer ID]],Medical_Examinations[#All],8,FALSE)</f>
        <v>Yes</v>
      </c>
      <c r="S573">
        <f>VLOOKUP(Medical_Examinations[[#This Row],[Customer ID]],Medical_Examinations[#All],9,FALSE)</f>
        <v>1</v>
      </c>
      <c r="T573" t="str">
        <f>VLOOKUP(Medical_Examinations[[#This Row],[Customer ID]],'Medical Examinations'!A572:J2907,10,FALSE)</f>
        <v>No</v>
      </c>
    </row>
    <row r="574" spans="1:20" x14ac:dyDescent="0.3">
      <c r="A574" t="s">
        <v>4328</v>
      </c>
      <c r="B574" t="s">
        <v>6674</v>
      </c>
      <c r="C574" t="s">
        <v>880</v>
      </c>
      <c r="D574" t="s">
        <v>1023</v>
      </c>
      <c r="E574" t="s">
        <v>1024</v>
      </c>
      <c r="F574" s="3" t="str">
        <f>VLOOKUP(Hospitalisation_Details[[#This Row],[Customer ID]],Hospitalisation_Details[#All],6,FALSE)</f>
        <v>04-09-88</v>
      </c>
      <c r="G574">
        <f>VLOOKUP(Hospitalisation_Details[[#This Row],[Customer ID]],Hospitalisation_Details[#All],8,FALSE)</f>
        <v>34</v>
      </c>
      <c r="H574" t="str">
        <f>VLOOKUP(Hospitalisation_Details[[#This Row],[Customer ID]],Hospitalisation_Details[#All],12,FALSE)</f>
        <v>R1013</v>
      </c>
      <c r="I574" t="str">
        <f>VLOOKUP(Hospitalisation_Details[[#This Row],[Customer ID]],Hospitalisation_Details[#All],12,FALSE)</f>
        <v>R1013</v>
      </c>
      <c r="J574" t="str">
        <f>VLOOKUP(Hospitalisation_Details[[#This Row],[Customer ID]],Hospitalisation_Details[#All],11,FALSE)</f>
        <v>Tier - 2</v>
      </c>
      <c r="K574">
        <f>VLOOKUP(Hospitalisation_Details[[#This Row],[Customer ID]],Hospitalisation_Details[#All],9,FALSE)</f>
        <v>5002.78</v>
      </c>
      <c r="L574">
        <f>VLOOKUP(Medical_Examinations[[#This Row],[Customer ID]],Medical_Examinations[#All],2,FALSE)</f>
        <v>49.07</v>
      </c>
      <c r="M574" t="str">
        <f>VLOOKUP(Medical_Examinations[[#This Row],[Customer ID]],Medical_Examinations[#All],3,FALSE)</f>
        <v>Obesity</v>
      </c>
      <c r="N574">
        <f>VLOOKUP(Medical_Examinations[[#This Row],[Customer ID]],Medical_Examinations[#All],4,FALSE)</f>
        <v>9.08</v>
      </c>
      <c r="O574" t="str">
        <f>VLOOKUP(Medical_Examinations[[#This Row],[Customer ID]],Medical_Examinations[#All],5,FALSE)</f>
        <v>Diabetes</v>
      </c>
      <c r="P574" t="str">
        <f>VLOOKUP(Medical_Examinations[[#This Row],[Customer ID]],Medical_Examinations[#All],6,FALSE)</f>
        <v>Yes</v>
      </c>
      <c r="Q574" t="str">
        <f>VLOOKUP(Medical_Examinations[[#This Row],[Customer ID]],Medical_Examinations[#All],7,FALSE)</f>
        <v>No</v>
      </c>
      <c r="R574" t="str">
        <f>VLOOKUP(Medical_Examinations[[#This Row],[Customer ID]],Medical_Examinations[#All],8,FALSE)</f>
        <v>No</v>
      </c>
      <c r="S574">
        <f>VLOOKUP(Medical_Examinations[[#This Row],[Customer ID]],Medical_Examinations[#All],9,FALSE)</f>
        <v>1</v>
      </c>
      <c r="T574" t="str">
        <f>VLOOKUP(Medical_Examinations[[#This Row],[Customer ID]],'Medical Examinations'!A573:J2908,10,FALSE)</f>
        <v>No</v>
      </c>
    </row>
    <row r="575" spans="1:20" x14ac:dyDescent="0.3">
      <c r="A575" t="s">
        <v>4329</v>
      </c>
      <c r="B575" t="s">
        <v>6675</v>
      </c>
      <c r="C575" t="s">
        <v>6</v>
      </c>
      <c r="D575" t="s">
        <v>1025</v>
      </c>
      <c r="E575" t="s">
        <v>1026</v>
      </c>
      <c r="F575" s="3" t="str">
        <f>VLOOKUP(Hospitalisation_Details[[#This Row],[Customer ID]],Hospitalisation_Details[#All],6,FALSE)</f>
        <v>09-06-77</v>
      </c>
      <c r="G575">
        <f>VLOOKUP(Hospitalisation_Details[[#This Row],[Customer ID]],Hospitalisation_Details[#All],8,FALSE)</f>
        <v>45</v>
      </c>
      <c r="H575" t="str">
        <f>VLOOKUP(Hospitalisation_Details[[#This Row],[Customer ID]],Hospitalisation_Details[#All],12,FALSE)</f>
        <v>R1013</v>
      </c>
      <c r="I575" t="str">
        <f>VLOOKUP(Hospitalisation_Details[[#This Row],[Customer ID]],Hospitalisation_Details[#All],12,FALSE)</f>
        <v>R1013</v>
      </c>
      <c r="J575" t="str">
        <f>VLOOKUP(Hospitalisation_Details[[#This Row],[Customer ID]],Hospitalisation_Details[#All],11,FALSE)</f>
        <v>Tier - 3</v>
      </c>
      <c r="K575">
        <f>VLOOKUP(Hospitalisation_Details[[#This Row],[Customer ID]],Hospitalisation_Details[#All],9,FALSE)</f>
        <v>5003.7700000000004</v>
      </c>
      <c r="L575">
        <f>VLOOKUP(Medical_Examinations[[#This Row],[Customer ID]],Medical_Examinations[#All],2,FALSE)</f>
        <v>19.8</v>
      </c>
      <c r="M575" t="str">
        <f>VLOOKUP(Medical_Examinations[[#This Row],[Customer ID]],Medical_Examinations[#All],3,FALSE)</f>
        <v>Normal Weight</v>
      </c>
      <c r="N575">
        <f>VLOOKUP(Medical_Examinations[[#This Row],[Customer ID]],Medical_Examinations[#All],4,FALSE)</f>
        <v>4.82</v>
      </c>
      <c r="O575" t="str">
        <f>VLOOKUP(Medical_Examinations[[#This Row],[Customer ID]],Medical_Examinations[#All],5,FALSE)</f>
        <v>Normal</v>
      </c>
      <c r="P575" t="str">
        <f>VLOOKUP(Medical_Examinations[[#This Row],[Customer ID]],Medical_Examinations[#All],6,FALSE)</f>
        <v>No</v>
      </c>
      <c r="Q575" t="str">
        <f>VLOOKUP(Medical_Examinations[[#This Row],[Customer ID]],Medical_Examinations[#All],7,FALSE)</f>
        <v>No</v>
      </c>
      <c r="R575" t="str">
        <f>VLOOKUP(Medical_Examinations[[#This Row],[Customer ID]],Medical_Examinations[#All],8,FALSE)</f>
        <v>No</v>
      </c>
      <c r="S575">
        <f>VLOOKUP(Medical_Examinations[[#This Row],[Customer ID]],Medical_Examinations[#All],9,FALSE)</f>
        <v>0</v>
      </c>
      <c r="T575" t="str">
        <f>VLOOKUP(Medical_Examinations[[#This Row],[Customer ID]],'Medical Examinations'!A574:J2909,10,FALSE)</f>
        <v>Yes</v>
      </c>
    </row>
    <row r="576" spans="1:20" x14ac:dyDescent="0.3">
      <c r="A576" t="s">
        <v>4330</v>
      </c>
      <c r="B576" t="s">
        <v>6676</v>
      </c>
      <c r="C576" t="s">
        <v>6</v>
      </c>
      <c r="D576" t="s">
        <v>1027</v>
      </c>
      <c r="E576" t="s">
        <v>1028</v>
      </c>
      <c r="F576" s="3" t="str">
        <f>VLOOKUP(Hospitalisation_Details[[#This Row],[Customer ID]],Hospitalisation_Details[#All],6,FALSE)</f>
        <v>08-07-88</v>
      </c>
      <c r="G576">
        <f>VLOOKUP(Hospitalisation_Details[[#This Row],[Customer ID]],Hospitalisation_Details[#All],8,FALSE)</f>
        <v>34</v>
      </c>
      <c r="H576" t="str">
        <f>VLOOKUP(Hospitalisation_Details[[#This Row],[Customer ID]],Hospitalisation_Details[#All],12,FALSE)</f>
        <v>R1011</v>
      </c>
      <c r="I576" t="str">
        <f>VLOOKUP(Hospitalisation_Details[[#This Row],[Customer ID]],Hospitalisation_Details[#All],12,FALSE)</f>
        <v>R1011</v>
      </c>
      <c r="J576" t="str">
        <f>VLOOKUP(Hospitalisation_Details[[#This Row],[Customer ID]],Hospitalisation_Details[#All],11,FALSE)</f>
        <v>Tier - 3</v>
      </c>
      <c r="K576">
        <f>VLOOKUP(Hospitalisation_Details[[#This Row],[Customer ID]],Hospitalisation_Details[#All],9,FALSE)</f>
        <v>5003.8500000000004</v>
      </c>
      <c r="L576">
        <f>VLOOKUP(Medical_Examinations[[#This Row],[Customer ID]],Medical_Examinations[#All],2,FALSE)</f>
        <v>27.36</v>
      </c>
      <c r="M576" t="str">
        <f>VLOOKUP(Medical_Examinations[[#This Row],[Customer ID]],Medical_Examinations[#All],3,FALSE)</f>
        <v>Overweight</v>
      </c>
      <c r="N576">
        <f>VLOOKUP(Medical_Examinations[[#This Row],[Customer ID]],Medical_Examinations[#All],4,FALSE)</f>
        <v>4.6500000000000004</v>
      </c>
      <c r="O576" t="str">
        <f>VLOOKUP(Medical_Examinations[[#This Row],[Customer ID]],Medical_Examinations[#All],5,FALSE)</f>
        <v>Normal</v>
      </c>
      <c r="P576" t="str">
        <f>VLOOKUP(Medical_Examinations[[#This Row],[Customer ID]],Medical_Examinations[#All],6,FALSE)</f>
        <v>No</v>
      </c>
      <c r="Q576" t="str">
        <f>VLOOKUP(Medical_Examinations[[#This Row],[Customer ID]],Medical_Examinations[#All],7,FALSE)</f>
        <v>yes</v>
      </c>
      <c r="R576" t="str">
        <f>VLOOKUP(Medical_Examinations[[#This Row],[Customer ID]],Medical_Examinations[#All],8,FALSE)</f>
        <v>No</v>
      </c>
      <c r="S576">
        <f>VLOOKUP(Medical_Examinations[[#This Row],[Customer ID]],Medical_Examinations[#All],9,FALSE)</f>
        <v>1</v>
      </c>
      <c r="T576" t="str">
        <f>VLOOKUP(Medical_Examinations[[#This Row],[Customer ID]],'Medical Examinations'!A575:J2910,10,FALSE)</f>
        <v>Yes</v>
      </c>
    </row>
    <row r="577" spans="1:20" x14ac:dyDescent="0.3">
      <c r="A577" t="s">
        <v>4331</v>
      </c>
      <c r="B577" t="s">
        <v>6677</v>
      </c>
      <c r="C577" t="s">
        <v>3</v>
      </c>
      <c r="D577" t="s">
        <v>1029</v>
      </c>
      <c r="E577" t="s">
        <v>1030</v>
      </c>
      <c r="F577" s="3" t="str">
        <f>VLOOKUP(Hospitalisation_Details[[#This Row],[Customer ID]],Hospitalisation_Details[#All],6,FALSE)</f>
        <v>09-11-88</v>
      </c>
      <c r="G577">
        <f>VLOOKUP(Hospitalisation_Details[[#This Row],[Customer ID]],Hospitalisation_Details[#All],8,FALSE)</f>
        <v>34</v>
      </c>
      <c r="H577" t="str">
        <f>VLOOKUP(Hospitalisation_Details[[#This Row],[Customer ID]],Hospitalisation_Details[#All],12,FALSE)</f>
        <v>R1011</v>
      </c>
      <c r="I577" t="str">
        <f>VLOOKUP(Hospitalisation_Details[[#This Row],[Customer ID]],Hospitalisation_Details[#All],12,FALSE)</f>
        <v>R1011</v>
      </c>
      <c r="J577" t="str">
        <f>VLOOKUP(Hospitalisation_Details[[#This Row],[Customer ID]],Hospitalisation_Details[#All],11,FALSE)</f>
        <v>Tier - 3</v>
      </c>
      <c r="K577">
        <f>VLOOKUP(Hospitalisation_Details[[#This Row],[Customer ID]],Hospitalisation_Details[#All],9,FALSE)</f>
        <v>5012.47</v>
      </c>
      <c r="L577">
        <f>VLOOKUP(Medical_Examinations[[#This Row],[Customer ID]],Medical_Examinations[#All],2,FALSE)</f>
        <v>42.95</v>
      </c>
      <c r="M577" t="str">
        <f>VLOOKUP(Medical_Examinations[[#This Row],[Customer ID]],Medical_Examinations[#All],3,FALSE)</f>
        <v>Obesity</v>
      </c>
      <c r="N577">
        <f>VLOOKUP(Medical_Examinations[[#This Row],[Customer ID]],Medical_Examinations[#All],4,FALSE)</f>
        <v>5.16</v>
      </c>
      <c r="O577" t="str">
        <f>VLOOKUP(Medical_Examinations[[#This Row],[Customer ID]],Medical_Examinations[#All],5,FALSE)</f>
        <v>Normal</v>
      </c>
      <c r="P577" t="str">
        <f>VLOOKUP(Medical_Examinations[[#This Row],[Customer ID]],Medical_Examinations[#All],6,FALSE)</f>
        <v>Yes</v>
      </c>
      <c r="Q577" t="str">
        <f>VLOOKUP(Medical_Examinations[[#This Row],[Customer ID]],Medical_Examinations[#All],7,FALSE)</f>
        <v>No</v>
      </c>
      <c r="R577" t="str">
        <f>VLOOKUP(Medical_Examinations[[#This Row],[Customer ID]],Medical_Examinations[#All],8,FALSE)</f>
        <v>No</v>
      </c>
      <c r="S577">
        <f>VLOOKUP(Medical_Examinations[[#This Row],[Customer ID]],Medical_Examinations[#All],9,FALSE)</f>
        <v>1</v>
      </c>
      <c r="T577" t="str">
        <f>VLOOKUP(Medical_Examinations[[#This Row],[Customer ID]],'Medical Examinations'!A576:J2911,10,FALSE)</f>
        <v>No</v>
      </c>
    </row>
    <row r="578" spans="1:20" x14ac:dyDescent="0.3">
      <c r="A578" t="s">
        <v>4332</v>
      </c>
      <c r="B578" t="s">
        <v>6678</v>
      </c>
      <c r="C578" t="s">
        <v>880</v>
      </c>
      <c r="D578" t="s">
        <v>1031</v>
      </c>
      <c r="E578" t="s">
        <v>1032</v>
      </c>
      <c r="F578" s="3" t="str">
        <f>VLOOKUP(Hospitalisation_Details[[#This Row],[Customer ID]],Hospitalisation_Details[#All],6,FALSE)</f>
        <v>28-12-85</v>
      </c>
      <c r="G578">
        <f>VLOOKUP(Hospitalisation_Details[[#This Row],[Customer ID]],Hospitalisation_Details[#All],8,FALSE)</f>
        <v>37</v>
      </c>
      <c r="H578" t="str">
        <f>VLOOKUP(Hospitalisation_Details[[#This Row],[Customer ID]],Hospitalisation_Details[#All],12,FALSE)</f>
        <v>R1012</v>
      </c>
      <c r="I578" t="str">
        <f>VLOOKUP(Hospitalisation_Details[[#This Row],[Customer ID]],Hospitalisation_Details[#All],12,FALSE)</f>
        <v>R1012</v>
      </c>
      <c r="J578" t="str">
        <f>VLOOKUP(Hospitalisation_Details[[#This Row],[Customer ID]],Hospitalisation_Details[#All],11,FALSE)</f>
        <v>Tier - 2</v>
      </c>
      <c r="K578">
        <f>VLOOKUP(Hospitalisation_Details[[#This Row],[Customer ID]],Hospitalisation_Details[#All],9,FALSE)</f>
        <v>5028.1499999999996</v>
      </c>
      <c r="L578">
        <f>VLOOKUP(Medical_Examinations[[#This Row],[Customer ID]],Medical_Examinations[#All],2,FALSE)</f>
        <v>42.66</v>
      </c>
      <c r="M578" t="str">
        <f>VLOOKUP(Medical_Examinations[[#This Row],[Customer ID]],Medical_Examinations[#All],3,FALSE)</f>
        <v>Obesity</v>
      </c>
      <c r="N578">
        <f>VLOOKUP(Medical_Examinations[[#This Row],[Customer ID]],Medical_Examinations[#All],4,FALSE)</f>
        <v>10.44</v>
      </c>
      <c r="O578" t="str">
        <f>VLOOKUP(Medical_Examinations[[#This Row],[Customer ID]],Medical_Examinations[#All],5,FALSE)</f>
        <v>Diabetes</v>
      </c>
      <c r="P578" t="str">
        <f>VLOOKUP(Medical_Examinations[[#This Row],[Customer ID]],Medical_Examinations[#All],6,FALSE)</f>
        <v>No</v>
      </c>
      <c r="Q578" t="str">
        <f>VLOOKUP(Medical_Examinations[[#This Row],[Customer ID]],Medical_Examinations[#All],7,FALSE)</f>
        <v>No</v>
      </c>
      <c r="R578" t="str">
        <f>VLOOKUP(Medical_Examinations[[#This Row],[Customer ID]],Medical_Examinations[#All],8,FALSE)</f>
        <v>No</v>
      </c>
      <c r="S578">
        <f>VLOOKUP(Medical_Examinations[[#This Row],[Customer ID]],Medical_Examinations[#All],9,FALSE)</f>
        <v>0</v>
      </c>
      <c r="T578" t="str">
        <f>VLOOKUP(Medical_Examinations[[#This Row],[Customer ID]],'Medical Examinations'!A577:J2912,10,FALSE)</f>
        <v>No</v>
      </c>
    </row>
    <row r="579" spans="1:20" x14ac:dyDescent="0.3">
      <c r="A579" t="s">
        <v>4333</v>
      </c>
      <c r="B579" t="s">
        <v>6679</v>
      </c>
      <c r="C579" t="s">
        <v>6</v>
      </c>
      <c r="D579" t="s">
        <v>1033</v>
      </c>
      <c r="E579" t="s">
        <v>1034</v>
      </c>
      <c r="F579" s="3" t="str">
        <f>VLOOKUP(Hospitalisation_Details[[#This Row],[Customer ID]],Hospitalisation_Details[#All],6,FALSE)</f>
        <v>10-09-91</v>
      </c>
      <c r="G579">
        <f>VLOOKUP(Hospitalisation_Details[[#This Row],[Customer ID]],Hospitalisation_Details[#All],8,FALSE)</f>
        <v>31</v>
      </c>
      <c r="H579" t="str">
        <f>VLOOKUP(Hospitalisation_Details[[#This Row],[Customer ID]],Hospitalisation_Details[#All],12,FALSE)</f>
        <v>R1016</v>
      </c>
      <c r="I579" t="str">
        <f>VLOOKUP(Hospitalisation_Details[[#This Row],[Customer ID]],Hospitalisation_Details[#All],12,FALSE)</f>
        <v>R1016</v>
      </c>
      <c r="J579" t="str">
        <f>VLOOKUP(Hospitalisation_Details[[#This Row],[Customer ID]],Hospitalisation_Details[#All],11,FALSE)</f>
        <v>Tier - 1</v>
      </c>
      <c r="K579">
        <f>VLOOKUP(Hospitalisation_Details[[#This Row],[Customer ID]],Hospitalisation_Details[#All],9,FALSE)</f>
        <v>5031.2700000000004</v>
      </c>
      <c r="L579">
        <f>VLOOKUP(Medical_Examinations[[#This Row],[Customer ID]],Medical_Examinations[#All],2,FALSE)</f>
        <v>33.630000000000003</v>
      </c>
      <c r="M579" t="str">
        <f>VLOOKUP(Medical_Examinations[[#This Row],[Customer ID]],Medical_Examinations[#All],3,FALSE)</f>
        <v>Obesity</v>
      </c>
      <c r="N579">
        <f>VLOOKUP(Medical_Examinations[[#This Row],[Customer ID]],Medical_Examinations[#All],4,FALSE)</f>
        <v>5.69</v>
      </c>
      <c r="O579" t="str">
        <f>VLOOKUP(Medical_Examinations[[#This Row],[Customer ID]],Medical_Examinations[#All],5,FALSE)</f>
        <v>Normal</v>
      </c>
      <c r="P579" t="str">
        <f>VLOOKUP(Medical_Examinations[[#This Row],[Customer ID]],Medical_Examinations[#All],6,FALSE)</f>
        <v>No</v>
      </c>
      <c r="Q579" t="str">
        <f>VLOOKUP(Medical_Examinations[[#This Row],[Customer ID]],Medical_Examinations[#All],7,FALSE)</f>
        <v>No</v>
      </c>
      <c r="R579" t="str">
        <f>VLOOKUP(Medical_Examinations[[#This Row],[Customer ID]],Medical_Examinations[#All],8,FALSE)</f>
        <v>No</v>
      </c>
      <c r="S579">
        <f>VLOOKUP(Medical_Examinations[[#This Row],[Customer ID]],Medical_Examinations[#All],9,FALSE)</f>
        <v>1</v>
      </c>
      <c r="T579" t="str">
        <f>VLOOKUP(Medical_Examinations[[#This Row],[Customer ID]],'Medical Examinations'!A578:J2913,10,FALSE)</f>
        <v>No</v>
      </c>
    </row>
    <row r="580" spans="1:20" x14ac:dyDescent="0.3">
      <c r="A580" t="s">
        <v>4334</v>
      </c>
      <c r="B580" t="s">
        <v>6680</v>
      </c>
      <c r="C580" t="s">
        <v>3</v>
      </c>
      <c r="D580" t="s">
        <v>1035</v>
      </c>
      <c r="E580" t="s">
        <v>1036</v>
      </c>
      <c r="F580" s="3" t="str">
        <f>VLOOKUP(Hospitalisation_Details[[#This Row],[Customer ID]],Hospitalisation_Details[#All],6,FALSE)</f>
        <v>29-06-86</v>
      </c>
      <c r="G580">
        <f>VLOOKUP(Hospitalisation_Details[[#This Row],[Customer ID]],Hospitalisation_Details[#All],8,FALSE)</f>
        <v>36</v>
      </c>
      <c r="H580" t="str">
        <f>VLOOKUP(Hospitalisation_Details[[#This Row],[Customer ID]],Hospitalisation_Details[#All],12,FALSE)</f>
        <v>R1013</v>
      </c>
      <c r="I580" t="str">
        <f>VLOOKUP(Hospitalisation_Details[[#This Row],[Customer ID]],Hospitalisation_Details[#All],12,FALSE)</f>
        <v>R1013</v>
      </c>
      <c r="J580" t="str">
        <f>VLOOKUP(Hospitalisation_Details[[#This Row],[Customer ID]],Hospitalisation_Details[#All],11,FALSE)</f>
        <v>Tier - 2</v>
      </c>
      <c r="K580">
        <f>VLOOKUP(Hospitalisation_Details[[#This Row],[Customer ID]],Hospitalisation_Details[#All],9,FALSE)</f>
        <v>5034.1000000000004</v>
      </c>
      <c r="L580">
        <f>VLOOKUP(Medical_Examinations[[#This Row],[Customer ID]],Medical_Examinations[#All],2,FALSE)</f>
        <v>26.84</v>
      </c>
      <c r="M580" t="str">
        <f>VLOOKUP(Medical_Examinations[[#This Row],[Customer ID]],Medical_Examinations[#All],3,FALSE)</f>
        <v>Overweight</v>
      </c>
      <c r="N580">
        <f>VLOOKUP(Medical_Examinations[[#This Row],[Customer ID]],Medical_Examinations[#All],4,FALSE)</f>
        <v>6.5</v>
      </c>
      <c r="O580" t="str">
        <f>VLOOKUP(Medical_Examinations[[#This Row],[Customer ID]],Medical_Examinations[#All],5,FALSE)</f>
        <v>Diabetes</v>
      </c>
      <c r="P580" t="str">
        <f>VLOOKUP(Medical_Examinations[[#This Row],[Customer ID]],Medical_Examinations[#All],6,FALSE)</f>
        <v>No</v>
      </c>
      <c r="Q580" t="str">
        <f>VLOOKUP(Medical_Examinations[[#This Row],[Customer ID]],Medical_Examinations[#All],7,FALSE)</f>
        <v>No</v>
      </c>
      <c r="R580" t="str">
        <f>VLOOKUP(Medical_Examinations[[#This Row],[Customer ID]],Medical_Examinations[#All],8,FALSE)</f>
        <v>No</v>
      </c>
      <c r="S580">
        <f>VLOOKUP(Medical_Examinations[[#This Row],[Customer ID]],Medical_Examinations[#All],9,FALSE)</f>
        <v>0</v>
      </c>
      <c r="T580" t="str">
        <f>VLOOKUP(Medical_Examinations[[#This Row],[Customer ID]],'Medical Examinations'!A579:J2914,10,FALSE)</f>
        <v>Yes</v>
      </c>
    </row>
    <row r="581" spans="1:20" x14ac:dyDescent="0.3">
      <c r="A581" t="s">
        <v>4335</v>
      </c>
      <c r="B581" t="s">
        <v>6681</v>
      </c>
      <c r="C581" t="s">
        <v>3</v>
      </c>
      <c r="D581" t="s">
        <v>1037</v>
      </c>
      <c r="E581" t="s">
        <v>1038</v>
      </c>
      <c r="F581" s="3" t="str">
        <f>VLOOKUP(Hospitalisation_Details[[#This Row],[Customer ID]],Hospitalisation_Details[#All],6,FALSE)</f>
        <v>04-12-97</v>
      </c>
      <c r="G581">
        <f>VLOOKUP(Hospitalisation_Details[[#This Row],[Customer ID]],Hospitalisation_Details[#All],8,FALSE)</f>
        <v>25</v>
      </c>
      <c r="H581" t="str">
        <f>VLOOKUP(Hospitalisation_Details[[#This Row],[Customer ID]],Hospitalisation_Details[#All],12,FALSE)</f>
        <v>R1025</v>
      </c>
      <c r="I581" t="str">
        <f>VLOOKUP(Hospitalisation_Details[[#This Row],[Customer ID]],Hospitalisation_Details[#All],12,FALSE)</f>
        <v>R1025</v>
      </c>
      <c r="J581" t="str">
        <f>VLOOKUP(Hospitalisation_Details[[#This Row],[Customer ID]],Hospitalisation_Details[#All],11,FALSE)</f>
        <v>Tier - 2</v>
      </c>
      <c r="K581">
        <f>VLOOKUP(Hospitalisation_Details[[#This Row],[Customer ID]],Hospitalisation_Details[#All],9,FALSE)</f>
        <v>5038.57</v>
      </c>
      <c r="L581">
        <f>VLOOKUP(Medical_Examinations[[#This Row],[Customer ID]],Medical_Examinations[#All],2,FALSE)</f>
        <v>28.3</v>
      </c>
      <c r="M581" t="str">
        <f>VLOOKUP(Medical_Examinations[[#This Row],[Customer ID]],Medical_Examinations[#All],3,FALSE)</f>
        <v>Overweight</v>
      </c>
      <c r="N581">
        <f>VLOOKUP(Medical_Examinations[[#This Row],[Customer ID]],Medical_Examinations[#All],4,FALSE)</f>
        <v>5.73</v>
      </c>
      <c r="O581" t="str">
        <f>VLOOKUP(Medical_Examinations[[#This Row],[Customer ID]],Medical_Examinations[#All],5,FALSE)</f>
        <v>Prediabetes</v>
      </c>
      <c r="P581" t="str">
        <f>VLOOKUP(Medical_Examinations[[#This Row],[Customer ID]],Medical_Examinations[#All],6,FALSE)</f>
        <v>No</v>
      </c>
      <c r="Q581" t="str">
        <f>VLOOKUP(Medical_Examinations[[#This Row],[Customer ID]],Medical_Examinations[#All],7,FALSE)</f>
        <v>No</v>
      </c>
      <c r="R581" t="str">
        <f>VLOOKUP(Medical_Examinations[[#This Row],[Customer ID]],Medical_Examinations[#All],8,FALSE)</f>
        <v>Yes</v>
      </c>
      <c r="S581">
        <f>VLOOKUP(Medical_Examinations[[#This Row],[Customer ID]],Medical_Examinations[#All],9,FALSE)</f>
        <v>1</v>
      </c>
      <c r="T581" t="str">
        <f>VLOOKUP(Medical_Examinations[[#This Row],[Customer ID]],'Medical Examinations'!A580:J2915,10,FALSE)</f>
        <v>Yes</v>
      </c>
    </row>
    <row r="582" spans="1:20" x14ac:dyDescent="0.3">
      <c r="A582" t="s">
        <v>4336</v>
      </c>
      <c r="B582" t="s">
        <v>6682</v>
      </c>
      <c r="C582" t="s">
        <v>6</v>
      </c>
      <c r="D582" t="s">
        <v>1039</v>
      </c>
      <c r="E582" t="s">
        <v>1040</v>
      </c>
      <c r="F582" s="3" t="str">
        <f>VLOOKUP(Hospitalisation_Details[[#This Row],[Customer ID]],Hospitalisation_Details[#All],6,FALSE)</f>
        <v>16-10-01</v>
      </c>
      <c r="G582">
        <f>VLOOKUP(Hospitalisation_Details[[#This Row],[Customer ID]],Hospitalisation_Details[#All],8,FALSE)</f>
        <v>21</v>
      </c>
      <c r="H582" t="str">
        <f>VLOOKUP(Hospitalisation_Details[[#This Row],[Customer ID]],Hospitalisation_Details[#All],12,FALSE)</f>
        <v>R1011</v>
      </c>
      <c r="I582" t="str">
        <f>VLOOKUP(Hospitalisation_Details[[#This Row],[Customer ID]],Hospitalisation_Details[#All],12,FALSE)</f>
        <v>R1011</v>
      </c>
      <c r="J582" t="str">
        <f>VLOOKUP(Hospitalisation_Details[[#This Row],[Customer ID]],Hospitalisation_Details[#All],11,FALSE)</f>
        <v>Tier - 3</v>
      </c>
      <c r="K582">
        <f>VLOOKUP(Hospitalisation_Details[[#This Row],[Customer ID]],Hospitalisation_Details[#All],9,FALSE)</f>
        <v>5043.13</v>
      </c>
      <c r="L582">
        <f>VLOOKUP(Medical_Examinations[[#This Row],[Customer ID]],Medical_Examinations[#All],2,FALSE)</f>
        <v>27.06</v>
      </c>
      <c r="M582" t="str">
        <f>VLOOKUP(Medical_Examinations[[#This Row],[Customer ID]],Medical_Examinations[#All],3,FALSE)</f>
        <v>Overweight</v>
      </c>
      <c r="N582">
        <f>VLOOKUP(Medical_Examinations[[#This Row],[Customer ID]],Medical_Examinations[#All],4,FALSE)</f>
        <v>5.74</v>
      </c>
      <c r="O582" t="str">
        <f>VLOOKUP(Medical_Examinations[[#This Row],[Customer ID]],Medical_Examinations[#All],5,FALSE)</f>
        <v>Prediabetes</v>
      </c>
      <c r="P582" t="str">
        <f>VLOOKUP(Medical_Examinations[[#This Row],[Customer ID]],Medical_Examinations[#All],6,FALSE)</f>
        <v>Yes</v>
      </c>
      <c r="Q582" t="str">
        <f>VLOOKUP(Medical_Examinations[[#This Row],[Customer ID]],Medical_Examinations[#All],7,FALSE)</f>
        <v>No</v>
      </c>
      <c r="R582" t="str">
        <f>VLOOKUP(Medical_Examinations[[#This Row],[Customer ID]],Medical_Examinations[#All],8,FALSE)</f>
        <v>No</v>
      </c>
      <c r="S582">
        <f>VLOOKUP(Medical_Examinations[[#This Row],[Customer ID]],Medical_Examinations[#All],9,FALSE)</f>
        <v>0</v>
      </c>
      <c r="T582" t="str">
        <f>VLOOKUP(Medical_Examinations[[#This Row],[Customer ID]],'Medical Examinations'!A581:J2916,10,FALSE)</f>
        <v>Yes</v>
      </c>
    </row>
    <row r="583" spans="1:20" x14ac:dyDescent="0.3">
      <c r="A583" t="s">
        <v>4337</v>
      </c>
      <c r="B583" t="s">
        <v>6683</v>
      </c>
      <c r="C583" t="s">
        <v>6</v>
      </c>
      <c r="D583" t="s">
        <v>9</v>
      </c>
      <c r="E583" t="s">
        <v>1041</v>
      </c>
      <c r="F583" s="3" t="str">
        <f>VLOOKUP(Hospitalisation_Details[[#This Row],[Customer ID]],Hospitalisation_Details[#All],6,FALSE)</f>
        <v>29-07-97</v>
      </c>
      <c r="G583">
        <f>VLOOKUP(Hospitalisation_Details[[#This Row],[Customer ID]],Hospitalisation_Details[#All],8,FALSE)</f>
        <v>25</v>
      </c>
      <c r="H583" t="str">
        <f>VLOOKUP(Hospitalisation_Details[[#This Row],[Customer ID]],Hospitalisation_Details[#All],12,FALSE)</f>
        <v>R1012</v>
      </c>
      <c r="I583" t="str">
        <f>VLOOKUP(Hospitalisation_Details[[#This Row],[Customer ID]],Hospitalisation_Details[#All],12,FALSE)</f>
        <v>R1012</v>
      </c>
      <c r="J583" t="str">
        <f>VLOOKUP(Hospitalisation_Details[[#This Row],[Customer ID]],Hospitalisation_Details[#All],11,FALSE)</f>
        <v>Tier - 2</v>
      </c>
      <c r="K583">
        <f>VLOOKUP(Hospitalisation_Details[[#This Row],[Customer ID]],Hospitalisation_Details[#All],9,FALSE)</f>
        <v>5045.1499999999996</v>
      </c>
      <c r="L583">
        <f>VLOOKUP(Medical_Examinations[[#This Row],[Customer ID]],Medical_Examinations[#All],2,FALSE)</f>
        <v>47.13</v>
      </c>
      <c r="M583" t="str">
        <f>VLOOKUP(Medical_Examinations[[#This Row],[Customer ID]],Medical_Examinations[#All],3,FALSE)</f>
        <v>Obesity</v>
      </c>
      <c r="N583">
        <f>VLOOKUP(Medical_Examinations[[#This Row],[Customer ID]],Medical_Examinations[#All],4,FALSE)</f>
        <v>8.6999999999999993</v>
      </c>
      <c r="O583" t="str">
        <f>VLOOKUP(Medical_Examinations[[#This Row],[Customer ID]],Medical_Examinations[#All],5,FALSE)</f>
        <v>Diabetes</v>
      </c>
      <c r="P583" t="str">
        <f>VLOOKUP(Medical_Examinations[[#This Row],[Customer ID]],Medical_Examinations[#All],6,FALSE)</f>
        <v>No</v>
      </c>
      <c r="Q583" t="str">
        <f>VLOOKUP(Medical_Examinations[[#This Row],[Customer ID]],Medical_Examinations[#All],7,FALSE)</f>
        <v>No</v>
      </c>
      <c r="R583" t="str">
        <f>VLOOKUP(Medical_Examinations[[#This Row],[Customer ID]],Medical_Examinations[#All],8,FALSE)</f>
        <v>No</v>
      </c>
      <c r="S583">
        <f>VLOOKUP(Medical_Examinations[[#This Row],[Customer ID]],Medical_Examinations[#All],9,FALSE)</f>
        <v>0</v>
      </c>
      <c r="T583" t="str">
        <f>VLOOKUP(Medical_Examinations[[#This Row],[Customer ID]],'Medical Examinations'!A582:J2917,10,FALSE)</f>
        <v>No</v>
      </c>
    </row>
    <row r="584" spans="1:20" x14ac:dyDescent="0.3">
      <c r="A584" t="s">
        <v>4338</v>
      </c>
      <c r="B584" t="s">
        <v>6684</v>
      </c>
      <c r="C584" t="s">
        <v>3</v>
      </c>
      <c r="D584" t="s">
        <v>1042</v>
      </c>
      <c r="E584" t="s">
        <v>1043</v>
      </c>
      <c r="F584" s="3" t="str">
        <f>VLOOKUP(Hospitalisation_Details[[#This Row],[Customer ID]],Hospitalisation_Details[#All],6,FALSE)</f>
        <v>07-09-80</v>
      </c>
      <c r="G584">
        <f>VLOOKUP(Hospitalisation_Details[[#This Row],[Customer ID]],Hospitalisation_Details[#All],8,FALSE)</f>
        <v>42</v>
      </c>
      <c r="H584" t="str">
        <f>VLOOKUP(Hospitalisation_Details[[#This Row],[Customer ID]],Hospitalisation_Details[#All],12,FALSE)</f>
        <v>R1013</v>
      </c>
      <c r="I584" t="str">
        <f>VLOOKUP(Hospitalisation_Details[[#This Row],[Customer ID]],Hospitalisation_Details[#All],12,FALSE)</f>
        <v>R1013</v>
      </c>
      <c r="J584" t="str">
        <f>VLOOKUP(Hospitalisation_Details[[#This Row],[Customer ID]],Hospitalisation_Details[#All],11,FALSE)</f>
        <v>Tier - 2</v>
      </c>
      <c r="K584">
        <f>VLOOKUP(Hospitalisation_Details[[#This Row],[Customer ID]],Hospitalisation_Details[#All],9,FALSE)</f>
        <v>5054.05</v>
      </c>
      <c r="L584">
        <f>VLOOKUP(Medical_Examinations[[#This Row],[Customer ID]],Medical_Examinations[#All],2,FALSE)</f>
        <v>51.72</v>
      </c>
      <c r="M584" t="str">
        <f>VLOOKUP(Medical_Examinations[[#This Row],[Customer ID]],Medical_Examinations[#All],3,FALSE)</f>
        <v>Obesity</v>
      </c>
      <c r="N584">
        <f>VLOOKUP(Medical_Examinations[[#This Row],[Customer ID]],Medical_Examinations[#All],4,FALSE)</f>
        <v>5.09</v>
      </c>
      <c r="O584" t="str">
        <f>VLOOKUP(Medical_Examinations[[#This Row],[Customer ID]],Medical_Examinations[#All],5,FALSE)</f>
        <v>Normal</v>
      </c>
      <c r="P584" t="str">
        <f>VLOOKUP(Medical_Examinations[[#This Row],[Customer ID]],Medical_Examinations[#All],6,FALSE)</f>
        <v>No</v>
      </c>
      <c r="Q584" t="str">
        <f>VLOOKUP(Medical_Examinations[[#This Row],[Customer ID]],Medical_Examinations[#All],7,FALSE)</f>
        <v>No</v>
      </c>
      <c r="R584" t="str">
        <f>VLOOKUP(Medical_Examinations[[#This Row],[Customer ID]],Medical_Examinations[#All],8,FALSE)</f>
        <v>No</v>
      </c>
      <c r="S584">
        <f>VLOOKUP(Medical_Examinations[[#This Row],[Customer ID]],Medical_Examinations[#All],9,FALSE)</f>
        <v>0</v>
      </c>
      <c r="T584" t="str">
        <f>VLOOKUP(Medical_Examinations[[#This Row],[Customer ID]],'Medical Examinations'!A583:J2918,10,FALSE)</f>
        <v>No</v>
      </c>
    </row>
    <row r="585" spans="1:20" x14ac:dyDescent="0.3">
      <c r="A585" t="s">
        <v>4339</v>
      </c>
      <c r="B585" t="s">
        <v>6685</v>
      </c>
      <c r="C585" t="s">
        <v>6</v>
      </c>
      <c r="D585" t="s">
        <v>760</v>
      </c>
      <c r="E585" t="s">
        <v>1044</v>
      </c>
      <c r="F585" s="3" t="str">
        <f>VLOOKUP(Hospitalisation_Details[[#This Row],[Customer ID]],Hospitalisation_Details[#All],6,FALSE)</f>
        <v>11-06-93</v>
      </c>
      <c r="G585">
        <f>VLOOKUP(Hospitalisation_Details[[#This Row],[Customer ID]],Hospitalisation_Details[#All],8,FALSE)</f>
        <v>29</v>
      </c>
      <c r="H585" t="str">
        <f>VLOOKUP(Hospitalisation_Details[[#This Row],[Customer ID]],Hospitalisation_Details[#All],12,FALSE)</f>
        <v>R1021</v>
      </c>
      <c r="I585" t="str">
        <f>VLOOKUP(Hospitalisation_Details[[#This Row],[Customer ID]],Hospitalisation_Details[#All],12,FALSE)</f>
        <v>R1021</v>
      </c>
      <c r="J585" t="str">
        <f>VLOOKUP(Hospitalisation_Details[[#This Row],[Customer ID]],Hospitalisation_Details[#All],11,FALSE)</f>
        <v>Tier - 1</v>
      </c>
      <c r="K585">
        <f>VLOOKUP(Hospitalisation_Details[[#This Row],[Customer ID]],Hospitalisation_Details[#All],9,FALSE)</f>
        <v>5059.5600000000004</v>
      </c>
      <c r="L585">
        <f>VLOOKUP(Medical_Examinations[[#This Row],[Customer ID]],Medical_Examinations[#All],2,FALSE)</f>
        <v>48.59</v>
      </c>
      <c r="M585" t="str">
        <f>VLOOKUP(Medical_Examinations[[#This Row],[Customer ID]],Medical_Examinations[#All],3,FALSE)</f>
        <v>Obesity</v>
      </c>
      <c r="N585">
        <f>VLOOKUP(Medical_Examinations[[#This Row],[Customer ID]],Medical_Examinations[#All],4,FALSE)</f>
        <v>5.57</v>
      </c>
      <c r="O585" t="str">
        <f>VLOOKUP(Medical_Examinations[[#This Row],[Customer ID]],Medical_Examinations[#All],5,FALSE)</f>
        <v>Normal</v>
      </c>
      <c r="P585" t="str">
        <f>VLOOKUP(Medical_Examinations[[#This Row],[Customer ID]],Medical_Examinations[#All],6,FALSE)</f>
        <v>No</v>
      </c>
      <c r="Q585" t="str">
        <f>VLOOKUP(Medical_Examinations[[#This Row],[Customer ID]],Medical_Examinations[#All],7,FALSE)</f>
        <v>No</v>
      </c>
      <c r="R585" t="str">
        <f>VLOOKUP(Medical_Examinations[[#This Row],[Customer ID]],Medical_Examinations[#All],8,FALSE)</f>
        <v>No</v>
      </c>
      <c r="S585">
        <f>VLOOKUP(Medical_Examinations[[#This Row],[Customer ID]],Medical_Examinations[#All],9,FALSE)</f>
        <v>0</v>
      </c>
      <c r="T585" t="str">
        <f>VLOOKUP(Medical_Examinations[[#This Row],[Customer ID]],'Medical Examinations'!A584:J2919,10,FALSE)</f>
        <v>No</v>
      </c>
    </row>
    <row r="586" spans="1:20" x14ac:dyDescent="0.3">
      <c r="A586" t="s">
        <v>4340</v>
      </c>
      <c r="B586" t="s">
        <v>6686</v>
      </c>
      <c r="C586" t="s">
        <v>3</v>
      </c>
      <c r="D586" t="s">
        <v>1045</v>
      </c>
      <c r="E586" t="s">
        <v>1046</v>
      </c>
      <c r="F586" s="3" t="str">
        <f>VLOOKUP(Hospitalisation_Details[[#This Row],[Customer ID]],Hospitalisation_Details[#All],6,FALSE)</f>
        <v>22-11-78</v>
      </c>
      <c r="G586">
        <f>VLOOKUP(Hospitalisation_Details[[#This Row],[Customer ID]],Hospitalisation_Details[#All],8,FALSE)</f>
        <v>44</v>
      </c>
      <c r="H586" t="str">
        <f>VLOOKUP(Hospitalisation_Details[[#This Row],[Customer ID]],Hospitalisation_Details[#All],12,FALSE)</f>
        <v>R1012</v>
      </c>
      <c r="I586" t="str">
        <f>VLOOKUP(Hospitalisation_Details[[#This Row],[Customer ID]],Hospitalisation_Details[#All],12,FALSE)</f>
        <v>R1012</v>
      </c>
      <c r="J586" t="str">
        <f>VLOOKUP(Hospitalisation_Details[[#This Row],[Customer ID]],Hospitalisation_Details[#All],11,FALSE)</f>
        <v>Tier - 3</v>
      </c>
      <c r="K586">
        <f>VLOOKUP(Hospitalisation_Details[[#This Row],[Customer ID]],Hospitalisation_Details[#All],9,FALSE)</f>
        <v>5077.1899999999996</v>
      </c>
      <c r="L586">
        <f>VLOOKUP(Medical_Examinations[[#This Row],[Customer ID]],Medical_Examinations[#All],2,FALSE)</f>
        <v>45.18</v>
      </c>
      <c r="M586" t="str">
        <f>VLOOKUP(Medical_Examinations[[#This Row],[Customer ID]],Medical_Examinations[#All],3,FALSE)</f>
        <v>Obesity</v>
      </c>
      <c r="N586">
        <f>VLOOKUP(Medical_Examinations[[#This Row],[Customer ID]],Medical_Examinations[#All],4,FALSE)</f>
        <v>10.87</v>
      </c>
      <c r="O586" t="str">
        <f>VLOOKUP(Medical_Examinations[[#This Row],[Customer ID]],Medical_Examinations[#All],5,FALSE)</f>
        <v>Diabetes</v>
      </c>
      <c r="P586" t="str">
        <f>VLOOKUP(Medical_Examinations[[#This Row],[Customer ID]],Medical_Examinations[#All],6,FALSE)</f>
        <v>No</v>
      </c>
      <c r="Q586" t="str">
        <f>VLOOKUP(Medical_Examinations[[#This Row],[Customer ID]],Medical_Examinations[#All],7,FALSE)</f>
        <v>No</v>
      </c>
      <c r="R586" t="str">
        <f>VLOOKUP(Medical_Examinations[[#This Row],[Customer ID]],Medical_Examinations[#All],8,FALSE)</f>
        <v>No</v>
      </c>
      <c r="S586">
        <f>VLOOKUP(Medical_Examinations[[#This Row],[Customer ID]],Medical_Examinations[#All],9,FALSE)</f>
        <v>0</v>
      </c>
      <c r="T586" t="str">
        <f>VLOOKUP(Medical_Examinations[[#This Row],[Customer ID]],'Medical Examinations'!A585:J2920,10,FALSE)</f>
        <v>No</v>
      </c>
    </row>
    <row r="587" spans="1:20" x14ac:dyDescent="0.3">
      <c r="A587" t="s">
        <v>4341</v>
      </c>
      <c r="B587" t="s">
        <v>6687</v>
      </c>
      <c r="C587" t="s">
        <v>3</v>
      </c>
      <c r="D587" t="s">
        <v>676</v>
      </c>
      <c r="E587" t="s">
        <v>1047</v>
      </c>
      <c r="F587" s="3" t="str">
        <f>VLOOKUP(Hospitalisation_Details[[#This Row],[Customer ID]],Hospitalisation_Details[#All],6,FALSE)</f>
        <v>14-07-97</v>
      </c>
      <c r="G587">
        <f>VLOOKUP(Hospitalisation_Details[[#This Row],[Customer ID]],Hospitalisation_Details[#All],8,FALSE)</f>
        <v>25</v>
      </c>
      <c r="H587" t="str">
        <f>VLOOKUP(Hospitalisation_Details[[#This Row],[Customer ID]],Hospitalisation_Details[#All],12,FALSE)</f>
        <v>R1011</v>
      </c>
      <c r="I587" t="str">
        <f>VLOOKUP(Hospitalisation_Details[[#This Row],[Customer ID]],Hospitalisation_Details[#All],12,FALSE)</f>
        <v>R1011</v>
      </c>
      <c r="J587" t="str">
        <f>VLOOKUP(Hospitalisation_Details[[#This Row],[Customer ID]],Hospitalisation_Details[#All],11,FALSE)</f>
        <v>Tier - 2</v>
      </c>
      <c r="K587">
        <f>VLOOKUP(Hospitalisation_Details[[#This Row],[Customer ID]],Hospitalisation_Details[#All],9,FALSE)</f>
        <v>5080.1000000000004</v>
      </c>
      <c r="L587">
        <f>VLOOKUP(Medical_Examinations[[#This Row],[Customer ID]],Medical_Examinations[#All],2,FALSE)</f>
        <v>27.9</v>
      </c>
      <c r="M587" t="str">
        <f>VLOOKUP(Medical_Examinations[[#This Row],[Customer ID]],Medical_Examinations[#All],3,FALSE)</f>
        <v>Overweight</v>
      </c>
      <c r="N587">
        <f>VLOOKUP(Medical_Examinations[[#This Row],[Customer ID]],Medical_Examinations[#All],4,FALSE)</f>
        <v>6.02</v>
      </c>
      <c r="O587" t="str">
        <f>VLOOKUP(Medical_Examinations[[#This Row],[Customer ID]],Medical_Examinations[#All],5,FALSE)</f>
        <v>Prediabetes</v>
      </c>
      <c r="P587" t="str">
        <f>VLOOKUP(Medical_Examinations[[#This Row],[Customer ID]],Medical_Examinations[#All],6,FALSE)</f>
        <v>No</v>
      </c>
      <c r="Q587" t="str">
        <f>VLOOKUP(Medical_Examinations[[#This Row],[Customer ID]],Medical_Examinations[#All],7,FALSE)</f>
        <v>No</v>
      </c>
      <c r="R587" t="str">
        <f>VLOOKUP(Medical_Examinations[[#This Row],[Customer ID]],Medical_Examinations[#All],8,FALSE)</f>
        <v>Yes</v>
      </c>
      <c r="S587">
        <f>VLOOKUP(Medical_Examinations[[#This Row],[Customer ID]],Medical_Examinations[#All],9,FALSE)</f>
        <v>1</v>
      </c>
      <c r="T587" t="str">
        <f>VLOOKUP(Medical_Examinations[[#This Row],[Customer ID]],'Medical Examinations'!A586:J2921,10,FALSE)</f>
        <v>Yes</v>
      </c>
    </row>
    <row r="588" spans="1:20" x14ac:dyDescent="0.3">
      <c r="A588" t="s">
        <v>4342</v>
      </c>
      <c r="B588" t="s">
        <v>6688</v>
      </c>
      <c r="C588" t="s">
        <v>3</v>
      </c>
      <c r="D588" t="s">
        <v>1048</v>
      </c>
      <c r="E588" t="s">
        <v>1049</v>
      </c>
      <c r="F588" s="3" t="str">
        <f>VLOOKUP(Hospitalisation_Details[[#This Row],[Customer ID]],Hospitalisation_Details[#All],6,FALSE)</f>
        <v>19-06-99</v>
      </c>
      <c r="G588">
        <f>VLOOKUP(Hospitalisation_Details[[#This Row],[Customer ID]],Hospitalisation_Details[#All],8,FALSE)</f>
        <v>23</v>
      </c>
      <c r="H588" t="str">
        <f>VLOOKUP(Hospitalisation_Details[[#This Row],[Customer ID]],Hospitalisation_Details[#All],12,FALSE)</f>
        <v>R1026</v>
      </c>
      <c r="I588" t="str">
        <f>VLOOKUP(Hospitalisation_Details[[#This Row],[Customer ID]],Hospitalisation_Details[#All],12,FALSE)</f>
        <v>R1026</v>
      </c>
      <c r="J588" t="str">
        <f>VLOOKUP(Hospitalisation_Details[[#This Row],[Customer ID]],Hospitalisation_Details[#All],11,FALSE)</f>
        <v>Tier - 2</v>
      </c>
      <c r="K588">
        <f>VLOOKUP(Hospitalisation_Details[[#This Row],[Customer ID]],Hospitalisation_Details[#All],9,FALSE)</f>
        <v>5087.92</v>
      </c>
      <c r="L588">
        <f>VLOOKUP(Medical_Examinations[[#This Row],[Customer ID]],Medical_Examinations[#All],2,FALSE)</f>
        <v>51.33</v>
      </c>
      <c r="M588" t="str">
        <f>VLOOKUP(Medical_Examinations[[#This Row],[Customer ID]],Medical_Examinations[#All],3,FALSE)</f>
        <v>Obesity</v>
      </c>
      <c r="N588">
        <f>VLOOKUP(Medical_Examinations[[#This Row],[Customer ID]],Medical_Examinations[#All],4,FALSE)</f>
        <v>7</v>
      </c>
      <c r="O588" t="str">
        <f>VLOOKUP(Medical_Examinations[[#This Row],[Customer ID]],Medical_Examinations[#All],5,FALSE)</f>
        <v>Diabetes</v>
      </c>
      <c r="P588" t="str">
        <f>VLOOKUP(Medical_Examinations[[#This Row],[Customer ID]],Medical_Examinations[#All],6,FALSE)</f>
        <v>No</v>
      </c>
      <c r="Q588" t="str">
        <f>VLOOKUP(Medical_Examinations[[#This Row],[Customer ID]],Medical_Examinations[#All],7,FALSE)</f>
        <v>No</v>
      </c>
      <c r="R588" t="str">
        <f>VLOOKUP(Medical_Examinations[[#This Row],[Customer ID]],Medical_Examinations[#All],8,FALSE)</f>
        <v>No</v>
      </c>
      <c r="S588">
        <f>VLOOKUP(Medical_Examinations[[#This Row],[Customer ID]],Medical_Examinations[#All],9,FALSE)</f>
        <v>0</v>
      </c>
      <c r="T588" t="str">
        <f>VLOOKUP(Medical_Examinations[[#This Row],[Customer ID]],'Medical Examinations'!A587:J2922,10,FALSE)</f>
        <v>No</v>
      </c>
    </row>
    <row r="589" spans="1:20" x14ac:dyDescent="0.3">
      <c r="A589" t="s">
        <v>4343</v>
      </c>
      <c r="B589" t="s">
        <v>6689</v>
      </c>
      <c r="C589" t="s">
        <v>3</v>
      </c>
      <c r="D589" t="s">
        <v>1050</v>
      </c>
      <c r="E589" t="s">
        <v>1051</v>
      </c>
      <c r="F589" s="3" t="str">
        <f>VLOOKUP(Hospitalisation_Details[[#This Row],[Customer ID]],Hospitalisation_Details[#All],6,FALSE)</f>
        <v>18-11-87</v>
      </c>
      <c r="G589">
        <f>VLOOKUP(Hospitalisation_Details[[#This Row],[Customer ID]],Hospitalisation_Details[#All],8,FALSE)</f>
        <v>35</v>
      </c>
      <c r="H589" t="str">
        <f>VLOOKUP(Hospitalisation_Details[[#This Row],[Customer ID]],Hospitalisation_Details[#All],12,FALSE)</f>
        <v>R1012</v>
      </c>
      <c r="I589" t="str">
        <f>VLOOKUP(Hospitalisation_Details[[#This Row],[Customer ID]],Hospitalisation_Details[#All],12,FALSE)</f>
        <v>R1012</v>
      </c>
      <c r="J589" t="str">
        <f>VLOOKUP(Hospitalisation_Details[[#This Row],[Customer ID]],Hospitalisation_Details[#All],11,FALSE)</f>
        <v>Tier - 2</v>
      </c>
      <c r="K589">
        <f>VLOOKUP(Hospitalisation_Details[[#This Row],[Customer ID]],Hospitalisation_Details[#All],9,FALSE)</f>
        <v>5116.5</v>
      </c>
      <c r="L589">
        <f>VLOOKUP(Medical_Examinations[[#This Row],[Customer ID]],Medical_Examinations[#All],2,FALSE)</f>
        <v>30.59</v>
      </c>
      <c r="M589" t="str">
        <f>VLOOKUP(Medical_Examinations[[#This Row],[Customer ID]],Medical_Examinations[#All],3,FALSE)</f>
        <v>Obesity</v>
      </c>
      <c r="N589">
        <f>VLOOKUP(Medical_Examinations[[#This Row],[Customer ID]],Medical_Examinations[#All],4,FALSE)</f>
        <v>5.56</v>
      </c>
      <c r="O589" t="str">
        <f>VLOOKUP(Medical_Examinations[[#This Row],[Customer ID]],Medical_Examinations[#All],5,FALSE)</f>
        <v>Normal</v>
      </c>
      <c r="P589" t="str">
        <f>VLOOKUP(Medical_Examinations[[#This Row],[Customer ID]],Medical_Examinations[#All],6,FALSE)</f>
        <v>Yes</v>
      </c>
      <c r="Q589" t="str">
        <f>VLOOKUP(Medical_Examinations[[#This Row],[Customer ID]],Medical_Examinations[#All],7,FALSE)</f>
        <v>No</v>
      </c>
      <c r="R589" t="str">
        <f>VLOOKUP(Medical_Examinations[[#This Row],[Customer ID]],Medical_Examinations[#All],8,FALSE)</f>
        <v>No</v>
      </c>
      <c r="S589">
        <f>VLOOKUP(Medical_Examinations[[#This Row],[Customer ID]],Medical_Examinations[#All],9,FALSE)</f>
        <v>1</v>
      </c>
      <c r="T589" t="str">
        <f>VLOOKUP(Medical_Examinations[[#This Row],[Customer ID]],'Medical Examinations'!A588:J2923,10,FALSE)</f>
        <v>No</v>
      </c>
    </row>
    <row r="590" spans="1:20" x14ac:dyDescent="0.3">
      <c r="A590" t="s">
        <v>4344</v>
      </c>
      <c r="B590" t="s">
        <v>6690</v>
      </c>
      <c r="C590" t="s">
        <v>880</v>
      </c>
      <c r="D590" t="s">
        <v>1052</v>
      </c>
      <c r="E590" t="s">
        <v>157</v>
      </c>
      <c r="F590" s="3" t="str">
        <f>VLOOKUP(Hospitalisation_Details[[#This Row],[Customer ID]],Hospitalisation_Details[#All],6,FALSE)</f>
        <v>01-11-88</v>
      </c>
      <c r="G590">
        <f>VLOOKUP(Hospitalisation_Details[[#This Row],[Customer ID]],Hospitalisation_Details[#All],8,FALSE)</f>
        <v>34</v>
      </c>
      <c r="H590" t="str">
        <f>VLOOKUP(Hospitalisation_Details[[#This Row],[Customer ID]],Hospitalisation_Details[#All],12,FALSE)</f>
        <v>R1013</v>
      </c>
      <c r="I590" t="str">
        <f>VLOOKUP(Hospitalisation_Details[[#This Row],[Customer ID]],Hospitalisation_Details[#All],12,FALSE)</f>
        <v>R1013</v>
      </c>
      <c r="J590" t="str">
        <f>VLOOKUP(Hospitalisation_Details[[#This Row],[Customer ID]],Hospitalisation_Details[#All],11,FALSE)</f>
        <v>Tier - 3</v>
      </c>
      <c r="K590">
        <f>VLOOKUP(Hospitalisation_Details[[#This Row],[Customer ID]],Hospitalisation_Details[#All],9,FALSE)</f>
        <v>5124.1899999999996</v>
      </c>
      <c r="L590">
        <f>VLOOKUP(Medical_Examinations[[#This Row],[Customer ID]],Medical_Examinations[#All],2,FALSE)</f>
        <v>39.229999999999997</v>
      </c>
      <c r="M590" t="str">
        <f>VLOOKUP(Medical_Examinations[[#This Row],[Customer ID]],Medical_Examinations[#All],3,FALSE)</f>
        <v>Obesity</v>
      </c>
      <c r="N590">
        <f>VLOOKUP(Medical_Examinations[[#This Row],[Customer ID]],Medical_Examinations[#All],4,FALSE)</f>
        <v>8.4499999999999993</v>
      </c>
      <c r="O590" t="str">
        <f>VLOOKUP(Medical_Examinations[[#This Row],[Customer ID]],Medical_Examinations[#All],5,FALSE)</f>
        <v>Diabetes</v>
      </c>
      <c r="P590" t="str">
        <f>VLOOKUP(Medical_Examinations[[#This Row],[Customer ID]],Medical_Examinations[#All],6,FALSE)</f>
        <v>No</v>
      </c>
      <c r="Q590" t="str">
        <f>VLOOKUP(Medical_Examinations[[#This Row],[Customer ID]],Medical_Examinations[#All],7,FALSE)</f>
        <v>No</v>
      </c>
      <c r="R590" t="str">
        <f>VLOOKUP(Medical_Examinations[[#This Row],[Customer ID]],Medical_Examinations[#All],8,FALSE)</f>
        <v>No</v>
      </c>
      <c r="S590">
        <f>VLOOKUP(Medical_Examinations[[#This Row],[Customer ID]],Medical_Examinations[#All],9,FALSE)</f>
        <v>0</v>
      </c>
      <c r="T590" t="str">
        <f>VLOOKUP(Medical_Examinations[[#This Row],[Customer ID]],'Medical Examinations'!A589:J2924,10,FALSE)</f>
        <v>No</v>
      </c>
    </row>
    <row r="591" spans="1:20" x14ac:dyDescent="0.3">
      <c r="A591" t="s">
        <v>4345</v>
      </c>
      <c r="B591" t="s">
        <v>6691</v>
      </c>
      <c r="C591" t="s">
        <v>3</v>
      </c>
      <c r="D591" t="s">
        <v>1053</v>
      </c>
      <c r="E591" t="s">
        <v>1054</v>
      </c>
      <c r="F591" s="3" t="str">
        <f>VLOOKUP(Hospitalisation_Details[[#This Row],[Customer ID]],Hospitalisation_Details[#All],6,FALSE)</f>
        <v>13-09-87</v>
      </c>
      <c r="G591">
        <f>VLOOKUP(Hospitalisation_Details[[#This Row],[Customer ID]],Hospitalisation_Details[#All],8,FALSE)</f>
        <v>35</v>
      </c>
      <c r="H591" t="str">
        <f>VLOOKUP(Hospitalisation_Details[[#This Row],[Customer ID]],Hospitalisation_Details[#All],12,FALSE)</f>
        <v>R1012</v>
      </c>
      <c r="I591" t="str">
        <f>VLOOKUP(Hospitalisation_Details[[#This Row],[Customer ID]],Hospitalisation_Details[#All],12,FALSE)</f>
        <v>R1012</v>
      </c>
      <c r="J591" t="str">
        <f>VLOOKUP(Hospitalisation_Details[[#This Row],[Customer ID]],Hospitalisation_Details[#All],11,FALSE)</f>
        <v>Tier - 2</v>
      </c>
      <c r="K591">
        <f>VLOOKUP(Hospitalisation_Details[[#This Row],[Customer ID]],Hospitalisation_Details[#All],9,FALSE)</f>
        <v>5125.22</v>
      </c>
      <c r="L591">
        <f>VLOOKUP(Medical_Examinations[[#This Row],[Customer ID]],Medical_Examinations[#All],2,FALSE)</f>
        <v>19.094999999999999</v>
      </c>
      <c r="M591" t="str">
        <f>VLOOKUP(Medical_Examinations[[#This Row],[Customer ID]],Medical_Examinations[#All],3,FALSE)</f>
        <v>Normal Weight</v>
      </c>
      <c r="N591">
        <f>VLOOKUP(Medical_Examinations[[#This Row],[Customer ID]],Medical_Examinations[#All],4,FALSE)</f>
        <v>6.19</v>
      </c>
      <c r="O591" t="str">
        <f>VLOOKUP(Medical_Examinations[[#This Row],[Customer ID]],Medical_Examinations[#All],5,FALSE)</f>
        <v>Prediabetes</v>
      </c>
      <c r="P591" t="str">
        <f>VLOOKUP(Medical_Examinations[[#This Row],[Customer ID]],Medical_Examinations[#All],6,FALSE)</f>
        <v>No</v>
      </c>
      <c r="Q591" t="str">
        <f>VLOOKUP(Medical_Examinations[[#This Row],[Customer ID]],Medical_Examinations[#All],7,FALSE)</f>
        <v>No</v>
      </c>
      <c r="R591" t="str">
        <f>VLOOKUP(Medical_Examinations[[#This Row],[Customer ID]],Medical_Examinations[#All],8,FALSE)</f>
        <v>No</v>
      </c>
      <c r="S591">
        <f>VLOOKUP(Medical_Examinations[[#This Row],[Customer ID]],Medical_Examinations[#All],9,FALSE)</f>
        <v>0</v>
      </c>
      <c r="T591" t="str">
        <f>VLOOKUP(Medical_Examinations[[#This Row],[Customer ID]],'Medical Examinations'!A590:J2925,10,FALSE)</f>
        <v>Yes</v>
      </c>
    </row>
    <row r="592" spans="1:20" x14ac:dyDescent="0.3">
      <c r="A592" t="s">
        <v>4346</v>
      </c>
      <c r="B592" t="s">
        <v>6692</v>
      </c>
      <c r="C592" t="s">
        <v>6</v>
      </c>
      <c r="D592" t="s">
        <v>491</v>
      </c>
      <c r="E592" t="s">
        <v>1055</v>
      </c>
      <c r="F592" s="3" t="str">
        <f>VLOOKUP(Hospitalisation_Details[[#This Row],[Customer ID]],Hospitalisation_Details[#All],6,FALSE)</f>
        <v>15-09-88</v>
      </c>
      <c r="G592">
        <f>VLOOKUP(Hospitalisation_Details[[#This Row],[Customer ID]],Hospitalisation_Details[#All],8,FALSE)</f>
        <v>34</v>
      </c>
      <c r="H592" t="str">
        <f>VLOOKUP(Hospitalisation_Details[[#This Row],[Customer ID]],Hospitalisation_Details[#All],12,FALSE)</f>
        <v>R1013</v>
      </c>
      <c r="I592" t="str">
        <f>VLOOKUP(Hospitalisation_Details[[#This Row],[Customer ID]],Hospitalisation_Details[#All],12,FALSE)</f>
        <v>R1013</v>
      </c>
      <c r="J592" t="str">
        <f>VLOOKUP(Hospitalisation_Details[[#This Row],[Customer ID]],Hospitalisation_Details[#All],11,FALSE)</f>
        <v>Tier - 1</v>
      </c>
      <c r="K592">
        <f>VLOOKUP(Hospitalisation_Details[[#This Row],[Customer ID]],Hospitalisation_Details[#All],9,FALSE)</f>
        <v>5136.75</v>
      </c>
      <c r="L592">
        <f>VLOOKUP(Medical_Examinations[[#This Row],[Customer ID]],Medical_Examinations[#All],2,FALSE)</f>
        <v>49.72</v>
      </c>
      <c r="M592" t="str">
        <f>VLOOKUP(Medical_Examinations[[#This Row],[Customer ID]],Medical_Examinations[#All],3,FALSE)</f>
        <v>Obesity</v>
      </c>
      <c r="N592">
        <f>VLOOKUP(Medical_Examinations[[#This Row],[Customer ID]],Medical_Examinations[#All],4,FALSE)</f>
        <v>7.71</v>
      </c>
      <c r="O592" t="str">
        <f>VLOOKUP(Medical_Examinations[[#This Row],[Customer ID]],Medical_Examinations[#All],5,FALSE)</f>
        <v>Diabetes</v>
      </c>
      <c r="P592" t="str">
        <f>VLOOKUP(Medical_Examinations[[#This Row],[Customer ID]],Medical_Examinations[#All],6,FALSE)</f>
        <v>No</v>
      </c>
      <c r="Q592" t="str">
        <f>VLOOKUP(Medical_Examinations[[#This Row],[Customer ID]],Medical_Examinations[#All],7,FALSE)</f>
        <v>No</v>
      </c>
      <c r="R592" t="str">
        <f>VLOOKUP(Medical_Examinations[[#This Row],[Customer ID]],Medical_Examinations[#All],8,FALSE)</f>
        <v>No</v>
      </c>
      <c r="S592">
        <f>VLOOKUP(Medical_Examinations[[#This Row],[Customer ID]],Medical_Examinations[#All],9,FALSE)</f>
        <v>0</v>
      </c>
      <c r="T592" t="str">
        <f>VLOOKUP(Medical_Examinations[[#This Row],[Customer ID]],'Medical Examinations'!A591:J2926,10,FALSE)</f>
        <v>No</v>
      </c>
    </row>
    <row r="593" spans="1:20" x14ac:dyDescent="0.3">
      <c r="A593" t="s">
        <v>4347</v>
      </c>
      <c r="B593" t="s">
        <v>6693</v>
      </c>
      <c r="C593" t="s">
        <v>3</v>
      </c>
      <c r="D593" t="s">
        <v>1056</v>
      </c>
      <c r="E593" t="s">
        <v>135</v>
      </c>
      <c r="F593" s="3" t="str">
        <f>VLOOKUP(Hospitalisation_Details[[#This Row],[Customer ID]],Hospitalisation_Details[#All],6,FALSE)</f>
        <v>10-12-93</v>
      </c>
      <c r="G593">
        <f>VLOOKUP(Hospitalisation_Details[[#This Row],[Customer ID]],Hospitalisation_Details[#All],8,FALSE)</f>
        <v>29</v>
      </c>
      <c r="H593" t="str">
        <f>VLOOKUP(Hospitalisation_Details[[#This Row],[Customer ID]],Hospitalisation_Details[#All],12,FALSE)</f>
        <v>R1013</v>
      </c>
      <c r="I593" t="str">
        <f>VLOOKUP(Hospitalisation_Details[[#This Row],[Customer ID]],Hospitalisation_Details[#All],12,FALSE)</f>
        <v>R1013</v>
      </c>
      <c r="J593" t="str">
        <f>VLOOKUP(Hospitalisation_Details[[#This Row],[Customer ID]],Hospitalisation_Details[#All],11,FALSE)</f>
        <v>Tier - 2</v>
      </c>
      <c r="K593">
        <f>VLOOKUP(Hospitalisation_Details[[#This Row],[Customer ID]],Hospitalisation_Details[#All],9,FALSE)</f>
        <v>5138.26</v>
      </c>
      <c r="L593">
        <f>VLOOKUP(Medical_Examinations[[#This Row],[Customer ID]],Medical_Examinations[#All],2,FALSE)</f>
        <v>21.754999999999999</v>
      </c>
      <c r="M593" t="str">
        <f>VLOOKUP(Medical_Examinations[[#This Row],[Customer ID]],Medical_Examinations[#All],3,FALSE)</f>
        <v>Normal Weight</v>
      </c>
      <c r="N593">
        <f>VLOOKUP(Medical_Examinations[[#This Row],[Customer ID]],Medical_Examinations[#All],4,FALSE)</f>
        <v>4.63</v>
      </c>
      <c r="O593" t="str">
        <f>VLOOKUP(Medical_Examinations[[#This Row],[Customer ID]],Medical_Examinations[#All],5,FALSE)</f>
        <v>Normal</v>
      </c>
      <c r="P593" t="str">
        <f>VLOOKUP(Medical_Examinations[[#This Row],[Customer ID]],Medical_Examinations[#All],6,FALSE)</f>
        <v>No</v>
      </c>
      <c r="Q593" t="str">
        <f>VLOOKUP(Medical_Examinations[[#This Row],[Customer ID]],Medical_Examinations[#All],7,FALSE)</f>
        <v>No</v>
      </c>
      <c r="R593" t="str">
        <f>VLOOKUP(Medical_Examinations[[#This Row],[Customer ID]],Medical_Examinations[#All],8,FALSE)</f>
        <v>Yes</v>
      </c>
      <c r="S593">
        <f>VLOOKUP(Medical_Examinations[[#This Row],[Customer ID]],Medical_Examinations[#All],9,FALSE)</f>
        <v>1</v>
      </c>
      <c r="T593" t="str">
        <f>VLOOKUP(Medical_Examinations[[#This Row],[Customer ID]],'Medical Examinations'!A592:J2927,10,FALSE)</f>
        <v>Yes</v>
      </c>
    </row>
    <row r="594" spans="1:20" x14ac:dyDescent="0.3">
      <c r="A594" t="s">
        <v>4348</v>
      </c>
      <c r="B594" t="s">
        <v>6694</v>
      </c>
      <c r="C594" t="s">
        <v>3</v>
      </c>
      <c r="D594" t="s">
        <v>1057</v>
      </c>
      <c r="E594" t="s">
        <v>1058</v>
      </c>
      <c r="F594" s="3" t="str">
        <f>VLOOKUP(Hospitalisation_Details[[#This Row],[Customer ID]],Hospitalisation_Details[#All],6,FALSE)</f>
        <v>22-08-84</v>
      </c>
      <c r="G594">
        <f>VLOOKUP(Hospitalisation_Details[[#This Row],[Customer ID]],Hospitalisation_Details[#All],8,FALSE)</f>
        <v>38</v>
      </c>
      <c r="H594" t="str">
        <f>VLOOKUP(Hospitalisation_Details[[#This Row],[Customer ID]],Hospitalisation_Details[#All],12,FALSE)</f>
        <v>R1013</v>
      </c>
      <c r="I594" t="str">
        <f>VLOOKUP(Hospitalisation_Details[[#This Row],[Customer ID]],Hospitalisation_Details[#All],12,FALSE)</f>
        <v>R1013</v>
      </c>
      <c r="J594" t="str">
        <f>VLOOKUP(Hospitalisation_Details[[#This Row],[Customer ID]],Hospitalisation_Details[#All],11,FALSE)</f>
        <v>Tier - 1</v>
      </c>
      <c r="K594">
        <f>VLOOKUP(Hospitalisation_Details[[#This Row],[Customer ID]],Hospitalisation_Details[#All],9,FALSE)</f>
        <v>5144.18</v>
      </c>
      <c r="L594">
        <f>VLOOKUP(Medical_Examinations[[#This Row],[Customer ID]],Medical_Examinations[#All],2,FALSE)</f>
        <v>48.39</v>
      </c>
      <c r="M594" t="str">
        <f>VLOOKUP(Medical_Examinations[[#This Row],[Customer ID]],Medical_Examinations[#All],3,FALSE)</f>
        <v>Obesity</v>
      </c>
      <c r="N594">
        <f>VLOOKUP(Medical_Examinations[[#This Row],[Customer ID]],Medical_Examinations[#All],4,FALSE)</f>
        <v>4.6100000000000003</v>
      </c>
      <c r="O594" t="str">
        <f>VLOOKUP(Medical_Examinations[[#This Row],[Customer ID]],Medical_Examinations[#All],5,FALSE)</f>
        <v>Normal</v>
      </c>
      <c r="P594" t="str">
        <f>VLOOKUP(Medical_Examinations[[#This Row],[Customer ID]],Medical_Examinations[#All],6,FALSE)</f>
        <v>No</v>
      </c>
      <c r="Q594" t="str">
        <f>VLOOKUP(Medical_Examinations[[#This Row],[Customer ID]],Medical_Examinations[#All],7,FALSE)</f>
        <v>No</v>
      </c>
      <c r="R594" t="str">
        <f>VLOOKUP(Medical_Examinations[[#This Row],[Customer ID]],Medical_Examinations[#All],8,FALSE)</f>
        <v>No</v>
      </c>
      <c r="S594">
        <f>VLOOKUP(Medical_Examinations[[#This Row],[Customer ID]],Medical_Examinations[#All],9,FALSE)</f>
        <v>0</v>
      </c>
      <c r="T594" t="str">
        <f>VLOOKUP(Medical_Examinations[[#This Row],[Customer ID]],'Medical Examinations'!A593:J2928,10,FALSE)</f>
        <v>No</v>
      </c>
    </row>
    <row r="595" spans="1:20" x14ac:dyDescent="0.3">
      <c r="A595" t="s">
        <v>4349</v>
      </c>
      <c r="B595" t="s">
        <v>6695</v>
      </c>
      <c r="C595" t="s">
        <v>880</v>
      </c>
      <c r="D595" t="s">
        <v>1059</v>
      </c>
      <c r="E595" t="s">
        <v>1060</v>
      </c>
      <c r="F595" s="3" t="str">
        <f>VLOOKUP(Hospitalisation_Details[[#This Row],[Customer ID]],Hospitalisation_Details[#All],6,FALSE)</f>
        <v>22-08-90</v>
      </c>
      <c r="G595">
        <f>VLOOKUP(Hospitalisation_Details[[#This Row],[Customer ID]],Hospitalisation_Details[#All],8,FALSE)</f>
        <v>32</v>
      </c>
      <c r="H595" t="str">
        <f>VLOOKUP(Hospitalisation_Details[[#This Row],[Customer ID]],Hospitalisation_Details[#All],12,FALSE)</f>
        <v>R1024</v>
      </c>
      <c r="I595" t="str">
        <f>VLOOKUP(Hospitalisation_Details[[#This Row],[Customer ID]],Hospitalisation_Details[#All],12,FALSE)</f>
        <v>R1024</v>
      </c>
      <c r="J595" t="str">
        <f>VLOOKUP(Hospitalisation_Details[[#This Row],[Customer ID]],Hospitalisation_Details[#All],11,FALSE)</f>
        <v>Tier - 2</v>
      </c>
      <c r="K595">
        <f>VLOOKUP(Hospitalisation_Details[[#This Row],[Customer ID]],Hospitalisation_Details[#All],9,FALSE)</f>
        <v>5148.55</v>
      </c>
      <c r="L595">
        <f>VLOOKUP(Medical_Examinations[[#This Row],[Customer ID]],Medical_Examinations[#All],2,FALSE)</f>
        <v>47.15</v>
      </c>
      <c r="M595" t="str">
        <f>VLOOKUP(Medical_Examinations[[#This Row],[Customer ID]],Medical_Examinations[#All],3,FALSE)</f>
        <v>Obesity</v>
      </c>
      <c r="N595">
        <f>VLOOKUP(Medical_Examinations[[#This Row],[Customer ID]],Medical_Examinations[#All],4,FALSE)</f>
        <v>9.5299999999999994</v>
      </c>
      <c r="O595" t="str">
        <f>VLOOKUP(Medical_Examinations[[#This Row],[Customer ID]],Medical_Examinations[#All],5,FALSE)</f>
        <v>Diabetes</v>
      </c>
      <c r="P595" t="str">
        <f>VLOOKUP(Medical_Examinations[[#This Row],[Customer ID]],Medical_Examinations[#All],6,FALSE)</f>
        <v>Yes</v>
      </c>
      <c r="Q595" t="str">
        <f>VLOOKUP(Medical_Examinations[[#This Row],[Customer ID]],Medical_Examinations[#All],7,FALSE)</f>
        <v>No</v>
      </c>
      <c r="R595" t="str">
        <f>VLOOKUP(Medical_Examinations[[#This Row],[Customer ID]],Medical_Examinations[#All],8,FALSE)</f>
        <v>No</v>
      </c>
      <c r="S595">
        <f>VLOOKUP(Medical_Examinations[[#This Row],[Customer ID]],Medical_Examinations[#All],9,FALSE)</f>
        <v>1</v>
      </c>
      <c r="T595" t="str">
        <f>VLOOKUP(Medical_Examinations[[#This Row],[Customer ID]],'Medical Examinations'!A594:J2929,10,FALSE)</f>
        <v>No</v>
      </c>
    </row>
    <row r="596" spans="1:20" x14ac:dyDescent="0.3">
      <c r="A596" t="s">
        <v>4350</v>
      </c>
      <c r="B596" t="s">
        <v>6696</v>
      </c>
      <c r="C596" t="s">
        <v>3</v>
      </c>
      <c r="D596" t="s">
        <v>1061</v>
      </c>
      <c r="E596" t="s">
        <v>1062</v>
      </c>
      <c r="F596" s="3" t="str">
        <f>VLOOKUP(Hospitalisation_Details[[#This Row],[Customer ID]],Hospitalisation_Details[#All],6,FALSE)</f>
        <v>09-10-90</v>
      </c>
      <c r="G596">
        <f>VLOOKUP(Hospitalisation_Details[[#This Row],[Customer ID]],Hospitalisation_Details[#All],8,FALSE)</f>
        <v>32</v>
      </c>
      <c r="H596" t="str">
        <f>VLOOKUP(Hospitalisation_Details[[#This Row],[Customer ID]],Hospitalisation_Details[#All],12,FALSE)</f>
        <v>R1011</v>
      </c>
      <c r="I596" t="str">
        <f>VLOOKUP(Hospitalisation_Details[[#This Row],[Customer ID]],Hospitalisation_Details[#All],12,FALSE)</f>
        <v>R1011</v>
      </c>
      <c r="J596" t="str">
        <f>VLOOKUP(Hospitalisation_Details[[#This Row],[Customer ID]],Hospitalisation_Details[#All],11,FALSE)</f>
        <v>Tier - 2</v>
      </c>
      <c r="K596">
        <f>VLOOKUP(Hospitalisation_Details[[#This Row],[Customer ID]],Hospitalisation_Details[#All],9,FALSE)</f>
        <v>5152.13</v>
      </c>
      <c r="L596">
        <f>VLOOKUP(Medical_Examinations[[#This Row],[Customer ID]],Medical_Examinations[#All],2,FALSE)</f>
        <v>47.59</v>
      </c>
      <c r="M596" t="str">
        <f>VLOOKUP(Medical_Examinations[[#This Row],[Customer ID]],Medical_Examinations[#All],3,FALSE)</f>
        <v>Obesity</v>
      </c>
      <c r="N596">
        <f>VLOOKUP(Medical_Examinations[[#This Row],[Customer ID]],Medical_Examinations[#All],4,FALSE)</f>
        <v>11.43</v>
      </c>
      <c r="O596" t="str">
        <f>VLOOKUP(Medical_Examinations[[#This Row],[Customer ID]],Medical_Examinations[#All],5,FALSE)</f>
        <v>Diabetes</v>
      </c>
      <c r="P596" t="str">
        <f>VLOOKUP(Medical_Examinations[[#This Row],[Customer ID]],Medical_Examinations[#All],6,FALSE)</f>
        <v>Yes</v>
      </c>
      <c r="Q596" t="str">
        <f>VLOOKUP(Medical_Examinations[[#This Row],[Customer ID]],Medical_Examinations[#All],7,FALSE)</f>
        <v>No</v>
      </c>
      <c r="R596" t="str">
        <f>VLOOKUP(Medical_Examinations[[#This Row],[Customer ID]],Medical_Examinations[#All],8,FALSE)</f>
        <v>No</v>
      </c>
      <c r="S596">
        <f>VLOOKUP(Medical_Examinations[[#This Row],[Customer ID]],Medical_Examinations[#All],9,FALSE)</f>
        <v>2</v>
      </c>
      <c r="T596" t="str">
        <f>VLOOKUP(Medical_Examinations[[#This Row],[Customer ID]],'Medical Examinations'!A595:J2930,10,FALSE)</f>
        <v>No</v>
      </c>
    </row>
    <row r="597" spans="1:20" x14ac:dyDescent="0.3">
      <c r="A597" t="s">
        <v>4351</v>
      </c>
      <c r="B597" t="s">
        <v>6697</v>
      </c>
      <c r="C597" t="s">
        <v>6</v>
      </c>
      <c r="D597" t="s">
        <v>1063</v>
      </c>
      <c r="E597" t="s">
        <v>1064</v>
      </c>
      <c r="F597" s="3" t="str">
        <f>VLOOKUP(Hospitalisation_Details[[#This Row],[Customer ID]],Hospitalisation_Details[#All],6,FALSE)</f>
        <v>29-08-91</v>
      </c>
      <c r="G597">
        <f>VLOOKUP(Hospitalisation_Details[[#This Row],[Customer ID]],Hospitalisation_Details[#All],8,FALSE)</f>
        <v>31</v>
      </c>
      <c r="H597" t="str">
        <f>VLOOKUP(Hospitalisation_Details[[#This Row],[Customer ID]],Hospitalisation_Details[#All],12,FALSE)</f>
        <v>R1012</v>
      </c>
      <c r="I597" t="str">
        <f>VLOOKUP(Hospitalisation_Details[[#This Row],[Customer ID]],Hospitalisation_Details[#All],12,FALSE)</f>
        <v>R1012</v>
      </c>
      <c r="J597" t="str">
        <f>VLOOKUP(Hospitalisation_Details[[#This Row],[Customer ID]],Hospitalisation_Details[#All],11,FALSE)</f>
        <v>Tier - 2</v>
      </c>
      <c r="K597">
        <f>VLOOKUP(Hospitalisation_Details[[#This Row],[Customer ID]],Hospitalisation_Details[#All],9,FALSE)</f>
        <v>5166.96</v>
      </c>
      <c r="L597">
        <f>VLOOKUP(Medical_Examinations[[#This Row],[Customer ID]],Medical_Examinations[#All],2,FALSE)</f>
        <v>39.81</v>
      </c>
      <c r="M597" t="str">
        <f>VLOOKUP(Medical_Examinations[[#This Row],[Customer ID]],Medical_Examinations[#All],3,FALSE)</f>
        <v>Obesity</v>
      </c>
      <c r="N597">
        <f>VLOOKUP(Medical_Examinations[[#This Row],[Customer ID]],Medical_Examinations[#All],4,FALSE)</f>
        <v>7.65</v>
      </c>
      <c r="O597" t="str">
        <f>VLOOKUP(Medical_Examinations[[#This Row],[Customer ID]],Medical_Examinations[#All],5,FALSE)</f>
        <v>Diabetes</v>
      </c>
      <c r="P597" t="str">
        <f>VLOOKUP(Medical_Examinations[[#This Row],[Customer ID]],Medical_Examinations[#All],6,FALSE)</f>
        <v>Yes</v>
      </c>
      <c r="Q597" t="str">
        <f>VLOOKUP(Medical_Examinations[[#This Row],[Customer ID]],Medical_Examinations[#All],7,FALSE)</f>
        <v>No</v>
      </c>
      <c r="R597" t="str">
        <f>VLOOKUP(Medical_Examinations[[#This Row],[Customer ID]],Medical_Examinations[#All],8,FALSE)</f>
        <v>Yes</v>
      </c>
      <c r="S597">
        <f>VLOOKUP(Medical_Examinations[[#This Row],[Customer ID]],Medical_Examinations[#All],9,FALSE)</f>
        <v>1</v>
      </c>
      <c r="T597" t="str">
        <f>VLOOKUP(Medical_Examinations[[#This Row],[Customer ID]],'Medical Examinations'!A596:J2931,10,FALSE)</f>
        <v>No</v>
      </c>
    </row>
    <row r="598" spans="1:20" x14ac:dyDescent="0.3">
      <c r="A598" t="s">
        <v>4352</v>
      </c>
      <c r="B598" t="s">
        <v>6698</v>
      </c>
      <c r="C598" t="s">
        <v>6</v>
      </c>
      <c r="D598" t="s">
        <v>1065</v>
      </c>
      <c r="E598" t="s">
        <v>1066</v>
      </c>
      <c r="F598" s="3" t="str">
        <f>VLOOKUP(Hospitalisation_Details[[#This Row],[Customer ID]],Hospitalisation_Details[#All],6,FALSE)</f>
        <v>16-10-84</v>
      </c>
      <c r="G598">
        <f>VLOOKUP(Hospitalisation_Details[[#This Row],[Customer ID]],Hospitalisation_Details[#All],8,FALSE)</f>
        <v>38</v>
      </c>
      <c r="H598" t="str">
        <f>VLOOKUP(Hospitalisation_Details[[#This Row],[Customer ID]],Hospitalisation_Details[#All],12,FALSE)</f>
        <v>R1013</v>
      </c>
      <c r="I598" t="str">
        <f>VLOOKUP(Hospitalisation_Details[[#This Row],[Customer ID]],Hospitalisation_Details[#All],12,FALSE)</f>
        <v>R1013</v>
      </c>
      <c r="J598" t="str">
        <f>VLOOKUP(Hospitalisation_Details[[#This Row],[Customer ID]],Hospitalisation_Details[#All],11,FALSE)</f>
        <v>Tier - 1</v>
      </c>
      <c r="K598">
        <f>VLOOKUP(Hospitalisation_Details[[#This Row],[Customer ID]],Hospitalisation_Details[#All],9,FALSE)</f>
        <v>5177.12</v>
      </c>
      <c r="L598">
        <f>VLOOKUP(Medical_Examinations[[#This Row],[Customer ID]],Medical_Examinations[#All],2,FALSE)</f>
        <v>31.02</v>
      </c>
      <c r="M598" t="str">
        <f>VLOOKUP(Medical_Examinations[[#This Row],[Customer ID]],Medical_Examinations[#All],3,FALSE)</f>
        <v>Obesity</v>
      </c>
      <c r="N598">
        <f>VLOOKUP(Medical_Examinations[[#This Row],[Customer ID]],Medical_Examinations[#All],4,FALSE)</f>
        <v>5.87</v>
      </c>
      <c r="O598" t="str">
        <f>VLOOKUP(Medical_Examinations[[#This Row],[Customer ID]],Medical_Examinations[#All],5,FALSE)</f>
        <v>Prediabetes</v>
      </c>
      <c r="P598" t="str">
        <f>VLOOKUP(Medical_Examinations[[#This Row],[Customer ID]],Medical_Examinations[#All],6,FALSE)</f>
        <v>Yes</v>
      </c>
      <c r="Q598" t="str">
        <f>VLOOKUP(Medical_Examinations[[#This Row],[Customer ID]],Medical_Examinations[#All],7,FALSE)</f>
        <v>No</v>
      </c>
      <c r="R598" t="str">
        <f>VLOOKUP(Medical_Examinations[[#This Row],[Customer ID]],Medical_Examinations[#All],8,FALSE)</f>
        <v>No</v>
      </c>
      <c r="S598">
        <f>VLOOKUP(Medical_Examinations[[#This Row],[Customer ID]],Medical_Examinations[#All],9,FALSE)</f>
        <v>0</v>
      </c>
      <c r="T598" t="str">
        <f>VLOOKUP(Medical_Examinations[[#This Row],[Customer ID]],'Medical Examinations'!A597:J2932,10,FALSE)</f>
        <v>No</v>
      </c>
    </row>
    <row r="599" spans="1:20" x14ac:dyDescent="0.3">
      <c r="A599" t="s">
        <v>4353</v>
      </c>
      <c r="B599" t="s">
        <v>6699</v>
      </c>
      <c r="C599" t="s">
        <v>3</v>
      </c>
      <c r="D599" t="s">
        <v>1067</v>
      </c>
      <c r="E599" t="s">
        <v>1068</v>
      </c>
      <c r="F599" s="3" t="str">
        <f>VLOOKUP(Hospitalisation_Details[[#This Row],[Customer ID]],Hospitalisation_Details[#All],6,FALSE)</f>
        <v>12-09-79</v>
      </c>
      <c r="G599">
        <f>VLOOKUP(Hospitalisation_Details[[#This Row],[Customer ID]],Hospitalisation_Details[#All],8,FALSE)</f>
        <v>43</v>
      </c>
      <c r="H599" t="str">
        <f>VLOOKUP(Hospitalisation_Details[[#This Row],[Customer ID]],Hospitalisation_Details[#All],12,FALSE)</f>
        <v>R1013</v>
      </c>
      <c r="I599" t="str">
        <f>VLOOKUP(Hospitalisation_Details[[#This Row],[Customer ID]],Hospitalisation_Details[#All],12,FALSE)</f>
        <v>R1013</v>
      </c>
      <c r="J599" t="str">
        <f>VLOOKUP(Hospitalisation_Details[[#This Row],[Customer ID]],Hospitalisation_Details[#All],11,FALSE)</f>
        <v>Tier - 2</v>
      </c>
      <c r="K599">
        <f>VLOOKUP(Hospitalisation_Details[[#This Row],[Customer ID]],Hospitalisation_Details[#All],9,FALSE)</f>
        <v>5195.58</v>
      </c>
      <c r="L599">
        <f>VLOOKUP(Medical_Examinations[[#This Row],[Customer ID]],Medical_Examinations[#All],2,FALSE)</f>
        <v>24.75</v>
      </c>
      <c r="M599" t="str">
        <f>VLOOKUP(Medical_Examinations[[#This Row],[Customer ID]],Medical_Examinations[#All],3,FALSE)</f>
        <v>Normal Weight</v>
      </c>
      <c r="N599">
        <f>VLOOKUP(Medical_Examinations[[#This Row],[Customer ID]],Medical_Examinations[#All],4,FALSE)</f>
        <v>4.3600000000000003</v>
      </c>
      <c r="O599" t="str">
        <f>VLOOKUP(Medical_Examinations[[#This Row],[Customer ID]],Medical_Examinations[#All],5,FALSE)</f>
        <v>Normal</v>
      </c>
      <c r="P599" t="str">
        <f>VLOOKUP(Medical_Examinations[[#This Row],[Customer ID]],Medical_Examinations[#All],6,FALSE)</f>
        <v>Yes</v>
      </c>
      <c r="Q599" t="str">
        <f>VLOOKUP(Medical_Examinations[[#This Row],[Customer ID]],Medical_Examinations[#All],7,FALSE)</f>
        <v>No</v>
      </c>
      <c r="R599" t="str">
        <f>VLOOKUP(Medical_Examinations[[#This Row],[Customer ID]],Medical_Examinations[#All],8,FALSE)</f>
        <v>No</v>
      </c>
      <c r="S599">
        <f>VLOOKUP(Medical_Examinations[[#This Row],[Customer ID]],Medical_Examinations[#All],9,FALSE)</f>
        <v>1</v>
      </c>
      <c r="T599" t="str">
        <f>VLOOKUP(Medical_Examinations[[#This Row],[Customer ID]],'Medical Examinations'!A598:J2933,10,FALSE)</f>
        <v>Yes</v>
      </c>
    </row>
    <row r="600" spans="1:20" x14ac:dyDescent="0.3">
      <c r="A600" t="s">
        <v>4354</v>
      </c>
      <c r="B600" t="s">
        <v>6700</v>
      </c>
      <c r="C600" t="s">
        <v>3</v>
      </c>
      <c r="D600" t="s">
        <v>1069</v>
      </c>
      <c r="E600" t="s">
        <v>1070</v>
      </c>
      <c r="F600" s="3" t="str">
        <f>VLOOKUP(Hospitalisation_Details[[#This Row],[Customer ID]],Hospitalisation_Details[#All],6,FALSE)</f>
        <v>06-06-04</v>
      </c>
      <c r="G600">
        <f>VLOOKUP(Hospitalisation_Details[[#This Row],[Customer ID]],Hospitalisation_Details[#All],8,FALSE)</f>
        <v>19</v>
      </c>
      <c r="H600" t="str">
        <f>VLOOKUP(Hospitalisation_Details[[#This Row],[Customer ID]],Hospitalisation_Details[#All],12,FALSE)</f>
        <v>R1022</v>
      </c>
      <c r="I600" t="str">
        <f>VLOOKUP(Hospitalisation_Details[[#This Row],[Customer ID]],Hospitalisation_Details[#All],12,FALSE)</f>
        <v>R1022</v>
      </c>
      <c r="J600" t="str">
        <f>VLOOKUP(Hospitalisation_Details[[#This Row],[Customer ID]],Hospitalisation_Details[#All],11,FALSE)</f>
        <v>Tier - 2</v>
      </c>
      <c r="K600">
        <f>VLOOKUP(Hospitalisation_Details[[#This Row],[Customer ID]],Hospitalisation_Details[#All],9,FALSE)</f>
        <v>5198.6899999999996</v>
      </c>
      <c r="L600">
        <f>VLOOKUP(Medical_Examinations[[#This Row],[Customer ID]],Medical_Examinations[#All],2,FALSE)</f>
        <v>30.114999999999998</v>
      </c>
      <c r="M600" t="str">
        <f>VLOOKUP(Medical_Examinations[[#This Row],[Customer ID]],Medical_Examinations[#All],3,FALSE)</f>
        <v>Obesity</v>
      </c>
      <c r="N600">
        <f>VLOOKUP(Medical_Examinations[[#This Row],[Customer ID]],Medical_Examinations[#All],4,FALSE)</f>
        <v>10.119999999999999</v>
      </c>
      <c r="O600" t="str">
        <f>VLOOKUP(Medical_Examinations[[#This Row],[Customer ID]],Medical_Examinations[#All],5,FALSE)</f>
        <v>Diabetes</v>
      </c>
      <c r="P600" t="str">
        <f>VLOOKUP(Medical_Examinations[[#This Row],[Customer ID]],Medical_Examinations[#All],6,FALSE)</f>
        <v>No</v>
      </c>
      <c r="Q600" t="str">
        <f>VLOOKUP(Medical_Examinations[[#This Row],[Customer ID]],Medical_Examinations[#All],7,FALSE)</f>
        <v>No</v>
      </c>
      <c r="R600" t="str">
        <f>VLOOKUP(Medical_Examinations[[#This Row],[Customer ID]],Medical_Examinations[#All],8,FALSE)</f>
        <v>No</v>
      </c>
      <c r="S600">
        <f>VLOOKUP(Medical_Examinations[[#This Row],[Customer ID]],Medical_Examinations[#All],9,FALSE)</f>
        <v>3</v>
      </c>
      <c r="T600" t="str">
        <f>VLOOKUP(Medical_Examinations[[#This Row],[Customer ID]],'Medical Examinations'!A599:J2934,10,FALSE)</f>
        <v>No</v>
      </c>
    </row>
    <row r="601" spans="1:20" x14ac:dyDescent="0.3">
      <c r="A601" t="s">
        <v>4355</v>
      </c>
      <c r="B601" t="s">
        <v>6701</v>
      </c>
      <c r="C601" t="s">
        <v>6</v>
      </c>
      <c r="D601" t="s">
        <v>1071</v>
      </c>
      <c r="E601" t="s">
        <v>1072</v>
      </c>
      <c r="F601" s="3" t="str">
        <f>VLOOKUP(Hospitalisation_Details[[#This Row],[Customer ID]],Hospitalisation_Details[#All],6,FALSE)</f>
        <v>24-10-83</v>
      </c>
      <c r="G601">
        <f>VLOOKUP(Hospitalisation_Details[[#This Row],[Customer ID]],Hospitalisation_Details[#All],8,FALSE)</f>
        <v>39</v>
      </c>
      <c r="H601" t="str">
        <f>VLOOKUP(Hospitalisation_Details[[#This Row],[Customer ID]],Hospitalisation_Details[#All],12,FALSE)</f>
        <v>R1012</v>
      </c>
      <c r="I601" t="str">
        <f>VLOOKUP(Hospitalisation_Details[[#This Row],[Customer ID]],Hospitalisation_Details[#All],12,FALSE)</f>
        <v>R1012</v>
      </c>
      <c r="J601" t="str">
        <f>VLOOKUP(Hospitalisation_Details[[#This Row],[Customer ID]],Hospitalisation_Details[#All],11,FALSE)</f>
        <v>Tier - 2</v>
      </c>
      <c r="K601">
        <f>VLOOKUP(Hospitalisation_Details[[#This Row],[Customer ID]],Hospitalisation_Details[#All],9,FALSE)</f>
        <v>5207.97</v>
      </c>
      <c r="L601">
        <f>VLOOKUP(Medical_Examinations[[#This Row],[Customer ID]],Medical_Examinations[#All],2,FALSE)</f>
        <v>26.03</v>
      </c>
      <c r="M601" t="str">
        <f>VLOOKUP(Medical_Examinations[[#This Row],[Customer ID]],Medical_Examinations[#All],3,FALSE)</f>
        <v>Overweight</v>
      </c>
      <c r="N601">
        <f>VLOOKUP(Medical_Examinations[[#This Row],[Customer ID]],Medical_Examinations[#All],4,FALSE)</f>
        <v>4.01</v>
      </c>
      <c r="O601" t="str">
        <f>VLOOKUP(Medical_Examinations[[#This Row],[Customer ID]],Medical_Examinations[#All],5,FALSE)</f>
        <v>Normal</v>
      </c>
      <c r="P601" t="str">
        <f>VLOOKUP(Medical_Examinations[[#This Row],[Customer ID]],Medical_Examinations[#All],6,FALSE)</f>
        <v>No</v>
      </c>
      <c r="Q601" t="str">
        <f>VLOOKUP(Medical_Examinations[[#This Row],[Customer ID]],Medical_Examinations[#All],7,FALSE)</f>
        <v>No</v>
      </c>
      <c r="R601" t="str">
        <f>VLOOKUP(Medical_Examinations[[#This Row],[Customer ID]],Medical_Examinations[#All],8,FALSE)</f>
        <v>Yes</v>
      </c>
      <c r="S601">
        <f>VLOOKUP(Medical_Examinations[[#This Row],[Customer ID]],Medical_Examinations[#All],9,FALSE)</f>
        <v>1</v>
      </c>
      <c r="T601" t="str">
        <f>VLOOKUP(Medical_Examinations[[#This Row],[Customer ID]],'Medical Examinations'!A600:J2935,10,FALSE)</f>
        <v>Yes</v>
      </c>
    </row>
    <row r="602" spans="1:20" x14ac:dyDescent="0.3">
      <c r="A602" t="s">
        <v>4356</v>
      </c>
      <c r="B602" t="s">
        <v>6702</v>
      </c>
      <c r="C602" t="s">
        <v>3</v>
      </c>
      <c r="D602" t="s">
        <v>1073</v>
      </c>
      <c r="E602" t="s">
        <v>1074</v>
      </c>
      <c r="F602" s="3" t="str">
        <f>VLOOKUP(Hospitalisation_Details[[#This Row],[Customer ID]],Hospitalisation_Details[#All],6,FALSE)</f>
        <v>17-06-93</v>
      </c>
      <c r="G602">
        <f>VLOOKUP(Hospitalisation_Details[[#This Row],[Customer ID]],Hospitalisation_Details[#All],8,FALSE)</f>
        <v>29</v>
      </c>
      <c r="H602" t="str">
        <f>VLOOKUP(Hospitalisation_Details[[#This Row],[Customer ID]],Hospitalisation_Details[#All],12,FALSE)</f>
        <v>R1017</v>
      </c>
      <c r="I602" t="str">
        <f>VLOOKUP(Hospitalisation_Details[[#This Row],[Customer ID]],Hospitalisation_Details[#All],12,FALSE)</f>
        <v>R1017</v>
      </c>
      <c r="J602" t="str">
        <f>VLOOKUP(Hospitalisation_Details[[#This Row],[Customer ID]],Hospitalisation_Details[#All],11,FALSE)</f>
        <v>Tier - 3</v>
      </c>
      <c r="K602">
        <f>VLOOKUP(Hospitalisation_Details[[#This Row],[Customer ID]],Hospitalisation_Details[#All],9,FALSE)</f>
        <v>5209.58</v>
      </c>
      <c r="L602">
        <f>VLOOKUP(Medical_Examinations[[#This Row],[Customer ID]],Medical_Examinations[#All],2,FALSE)</f>
        <v>20.045000000000002</v>
      </c>
      <c r="M602" t="str">
        <f>VLOOKUP(Medical_Examinations[[#This Row],[Customer ID]],Medical_Examinations[#All],3,FALSE)</f>
        <v>Normal Weight</v>
      </c>
      <c r="N602">
        <f>VLOOKUP(Medical_Examinations[[#This Row],[Customer ID]],Medical_Examinations[#All],4,FALSE)</f>
        <v>4.7699999999999996</v>
      </c>
      <c r="O602" t="str">
        <f>VLOOKUP(Medical_Examinations[[#This Row],[Customer ID]],Medical_Examinations[#All],5,FALSE)</f>
        <v>Normal</v>
      </c>
      <c r="P602" t="str">
        <f>VLOOKUP(Medical_Examinations[[#This Row],[Customer ID]],Medical_Examinations[#All],6,FALSE)</f>
        <v>Yes</v>
      </c>
      <c r="Q602" t="str">
        <f>VLOOKUP(Medical_Examinations[[#This Row],[Customer ID]],Medical_Examinations[#All],7,FALSE)</f>
        <v>No</v>
      </c>
      <c r="R602" t="str">
        <f>VLOOKUP(Medical_Examinations[[#This Row],[Customer ID]],Medical_Examinations[#All],8,FALSE)</f>
        <v>No</v>
      </c>
      <c r="S602">
        <f>VLOOKUP(Medical_Examinations[[#This Row],[Customer ID]],Medical_Examinations[#All],9,FALSE)</f>
        <v>1</v>
      </c>
      <c r="T602" t="str">
        <f>VLOOKUP(Medical_Examinations[[#This Row],[Customer ID]],'Medical Examinations'!A601:J2936,10,FALSE)</f>
        <v>Yes</v>
      </c>
    </row>
    <row r="603" spans="1:20" x14ac:dyDescent="0.3">
      <c r="A603" t="s">
        <v>4357</v>
      </c>
      <c r="B603" t="s">
        <v>6703</v>
      </c>
      <c r="C603" t="s">
        <v>880</v>
      </c>
      <c r="D603" t="s">
        <v>1075</v>
      </c>
      <c r="E603" t="s">
        <v>1076</v>
      </c>
      <c r="F603" s="3" t="str">
        <f>VLOOKUP(Hospitalisation_Details[[#This Row],[Customer ID]],Hospitalisation_Details[#All],6,FALSE)</f>
        <v>01-12-99</v>
      </c>
      <c r="G603">
        <f>VLOOKUP(Hospitalisation_Details[[#This Row],[Customer ID]],Hospitalisation_Details[#All],8,FALSE)</f>
        <v>23</v>
      </c>
      <c r="H603" t="str">
        <f>VLOOKUP(Hospitalisation_Details[[#This Row],[Customer ID]],Hospitalisation_Details[#All],12,FALSE)</f>
        <v>R1012</v>
      </c>
      <c r="I603" t="str">
        <f>VLOOKUP(Hospitalisation_Details[[#This Row],[Customer ID]],Hospitalisation_Details[#All],12,FALSE)</f>
        <v>R1012</v>
      </c>
      <c r="J603" t="str">
        <f>VLOOKUP(Hospitalisation_Details[[#This Row],[Customer ID]],Hospitalisation_Details[#All],11,FALSE)</f>
        <v>Tier - 1</v>
      </c>
      <c r="K603">
        <f>VLOOKUP(Hospitalisation_Details[[#This Row],[Customer ID]],Hospitalisation_Details[#All],9,FALSE)</f>
        <v>5213.22</v>
      </c>
      <c r="L603">
        <f>VLOOKUP(Medical_Examinations[[#This Row],[Customer ID]],Medical_Examinations[#All],2,FALSE)</f>
        <v>40.24</v>
      </c>
      <c r="M603" t="str">
        <f>VLOOKUP(Medical_Examinations[[#This Row],[Customer ID]],Medical_Examinations[#All],3,FALSE)</f>
        <v>Obesity</v>
      </c>
      <c r="N603">
        <f>VLOOKUP(Medical_Examinations[[#This Row],[Customer ID]],Medical_Examinations[#All],4,FALSE)</f>
        <v>6.83</v>
      </c>
      <c r="O603" t="str">
        <f>VLOOKUP(Medical_Examinations[[#This Row],[Customer ID]],Medical_Examinations[#All],5,FALSE)</f>
        <v>Diabetes</v>
      </c>
      <c r="P603" t="str">
        <f>VLOOKUP(Medical_Examinations[[#This Row],[Customer ID]],Medical_Examinations[#All],6,FALSE)</f>
        <v>No</v>
      </c>
      <c r="Q603" t="str">
        <f>VLOOKUP(Medical_Examinations[[#This Row],[Customer ID]],Medical_Examinations[#All],7,FALSE)</f>
        <v>No</v>
      </c>
      <c r="R603" t="str">
        <f>VLOOKUP(Medical_Examinations[[#This Row],[Customer ID]],Medical_Examinations[#All],8,FALSE)</f>
        <v>No</v>
      </c>
      <c r="S603">
        <f>VLOOKUP(Medical_Examinations[[#This Row],[Customer ID]],Medical_Examinations[#All],9,FALSE)</f>
        <v>0</v>
      </c>
      <c r="T603" t="str">
        <f>VLOOKUP(Medical_Examinations[[#This Row],[Customer ID]],'Medical Examinations'!A602:J2937,10,FALSE)</f>
        <v>No</v>
      </c>
    </row>
    <row r="604" spans="1:20" x14ac:dyDescent="0.3">
      <c r="A604" t="s">
        <v>4358</v>
      </c>
      <c r="B604" t="s">
        <v>6704</v>
      </c>
      <c r="C604" t="s">
        <v>880</v>
      </c>
      <c r="D604" t="s">
        <v>1077</v>
      </c>
      <c r="E604" t="s">
        <v>1078</v>
      </c>
      <c r="F604" s="3" t="str">
        <f>VLOOKUP(Hospitalisation_Details[[#This Row],[Customer ID]],Hospitalisation_Details[#All],6,FALSE)</f>
        <v>06-06-95</v>
      </c>
      <c r="G604">
        <f>VLOOKUP(Hospitalisation_Details[[#This Row],[Customer ID]],Hospitalisation_Details[#All],8,FALSE)</f>
        <v>28</v>
      </c>
      <c r="H604" t="str">
        <f>VLOOKUP(Hospitalisation_Details[[#This Row],[Customer ID]],Hospitalisation_Details[#All],12,FALSE)</f>
        <v>R1025</v>
      </c>
      <c r="I604" t="str">
        <f>VLOOKUP(Hospitalisation_Details[[#This Row],[Customer ID]],Hospitalisation_Details[#All],12,FALSE)</f>
        <v>R1025</v>
      </c>
      <c r="J604" t="str">
        <f>VLOOKUP(Hospitalisation_Details[[#This Row],[Customer ID]],Hospitalisation_Details[#All],11,FALSE)</f>
        <v>Tier - 2</v>
      </c>
      <c r="K604">
        <f>VLOOKUP(Hospitalisation_Details[[#This Row],[Customer ID]],Hospitalisation_Details[#All],9,FALSE)</f>
        <v>5216.4799999999996</v>
      </c>
      <c r="L604">
        <f>VLOOKUP(Medical_Examinations[[#This Row],[Customer ID]],Medical_Examinations[#All],2,FALSE)</f>
        <v>43.15</v>
      </c>
      <c r="M604" t="str">
        <f>VLOOKUP(Medical_Examinations[[#This Row],[Customer ID]],Medical_Examinations[#All],3,FALSE)</f>
        <v>Obesity</v>
      </c>
      <c r="N604">
        <f>VLOOKUP(Medical_Examinations[[#This Row],[Customer ID]],Medical_Examinations[#All],4,FALSE)</f>
        <v>6.14</v>
      </c>
      <c r="O604" t="str">
        <f>VLOOKUP(Medical_Examinations[[#This Row],[Customer ID]],Medical_Examinations[#All],5,FALSE)</f>
        <v>Prediabetes</v>
      </c>
      <c r="P604" t="str">
        <f>VLOOKUP(Medical_Examinations[[#This Row],[Customer ID]],Medical_Examinations[#All],6,FALSE)</f>
        <v>Yes</v>
      </c>
      <c r="Q604" t="str">
        <f>VLOOKUP(Medical_Examinations[[#This Row],[Customer ID]],Medical_Examinations[#All],7,FALSE)</f>
        <v>No</v>
      </c>
      <c r="R604" t="str">
        <f>VLOOKUP(Medical_Examinations[[#This Row],[Customer ID]],Medical_Examinations[#All],8,FALSE)</f>
        <v>Yes</v>
      </c>
      <c r="S604">
        <f>VLOOKUP(Medical_Examinations[[#This Row],[Customer ID]],Medical_Examinations[#All],9,FALSE)</f>
        <v>1</v>
      </c>
      <c r="T604" t="str">
        <f>VLOOKUP(Medical_Examinations[[#This Row],[Customer ID]],'Medical Examinations'!A603:J2938,10,FALSE)</f>
        <v>No</v>
      </c>
    </row>
    <row r="605" spans="1:20" x14ac:dyDescent="0.3">
      <c r="A605" t="s">
        <v>4359</v>
      </c>
      <c r="B605" t="s">
        <v>6705</v>
      </c>
      <c r="C605" t="s">
        <v>6</v>
      </c>
      <c r="D605" t="s">
        <v>1039</v>
      </c>
      <c r="E605" t="s">
        <v>1079</v>
      </c>
      <c r="F605" s="3" t="str">
        <f>VLOOKUP(Hospitalisation_Details[[#This Row],[Customer ID]],Hospitalisation_Details[#All],6,FALSE)</f>
        <v>29-06-87</v>
      </c>
      <c r="G605">
        <f>VLOOKUP(Hospitalisation_Details[[#This Row],[Customer ID]],Hospitalisation_Details[#All],8,FALSE)</f>
        <v>35</v>
      </c>
      <c r="H605" t="str">
        <f>VLOOKUP(Hospitalisation_Details[[#This Row],[Customer ID]],Hospitalisation_Details[#All],12,FALSE)</f>
        <v>R1024</v>
      </c>
      <c r="I605" t="str">
        <f>VLOOKUP(Hospitalisation_Details[[#This Row],[Customer ID]],Hospitalisation_Details[#All],12,FALSE)</f>
        <v>R1024</v>
      </c>
      <c r="J605" t="str">
        <f>VLOOKUP(Hospitalisation_Details[[#This Row],[Customer ID]],Hospitalisation_Details[#All],11,FALSE)</f>
        <v>Tier - 1</v>
      </c>
      <c r="K605">
        <f>VLOOKUP(Hospitalisation_Details[[#This Row],[Customer ID]],Hospitalisation_Details[#All],9,FALSE)</f>
        <v>5227.99</v>
      </c>
      <c r="L605">
        <f>VLOOKUP(Medical_Examinations[[#This Row],[Customer ID]],Medical_Examinations[#All],2,FALSE)</f>
        <v>27.7</v>
      </c>
      <c r="M605" t="str">
        <f>VLOOKUP(Medical_Examinations[[#This Row],[Customer ID]],Medical_Examinations[#All],3,FALSE)</f>
        <v>Overweight</v>
      </c>
      <c r="N605">
        <f>VLOOKUP(Medical_Examinations[[#This Row],[Customer ID]],Medical_Examinations[#All],4,FALSE)</f>
        <v>5.6</v>
      </c>
      <c r="O605" t="str">
        <f>VLOOKUP(Medical_Examinations[[#This Row],[Customer ID]],Medical_Examinations[#All],5,FALSE)</f>
        <v>Normal</v>
      </c>
      <c r="P605" t="str">
        <f>VLOOKUP(Medical_Examinations[[#This Row],[Customer ID]],Medical_Examinations[#All],6,FALSE)</f>
        <v>No</v>
      </c>
      <c r="Q605" t="str">
        <f>VLOOKUP(Medical_Examinations[[#This Row],[Customer ID]],Medical_Examinations[#All],7,FALSE)</f>
        <v>No</v>
      </c>
      <c r="R605" t="str">
        <f>VLOOKUP(Medical_Examinations[[#This Row],[Customer ID]],Medical_Examinations[#All],8,FALSE)</f>
        <v>Yes</v>
      </c>
      <c r="S605">
        <f>VLOOKUP(Medical_Examinations[[#This Row],[Customer ID]],Medical_Examinations[#All],9,FALSE)</f>
        <v>1</v>
      </c>
      <c r="T605" t="str">
        <f>VLOOKUP(Medical_Examinations[[#This Row],[Customer ID]],'Medical Examinations'!A604:J2939,10,FALSE)</f>
        <v>Yes</v>
      </c>
    </row>
    <row r="606" spans="1:20" x14ac:dyDescent="0.3">
      <c r="A606" t="s">
        <v>4360</v>
      </c>
      <c r="B606" t="s">
        <v>6706</v>
      </c>
      <c r="C606" t="s">
        <v>6</v>
      </c>
      <c r="D606" t="s">
        <v>1080</v>
      </c>
      <c r="E606" t="s">
        <v>227</v>
      </c>
      <c r="F606" s="3" t="str">
        <f>VLOOKUP(Hospitalisation_Details[[#This Row],[Customer ID]],Hospitalisation_Details[#All],6,FALSE)</f>
        <v>26-12-87</v>
      </c>
      <c r="G606">
        <f>VLOOKUP(Hospitalisation_Details[[#This Row],[Customer ID]],Hospitalisation_Details[#All],8,FALSE)</f>
        <v>35</v>
      </c>
      <c r="H606" t="str">
        <f>VLOOKUP(Hospitalisation_Details[[#This Row],[Customer ID]],Hospitalisation_Details[#All],12,FALSE)</f>
        <v>R1011</v>
      </c>
      <c r="I606" t="str">
        <f>VLOOKUP(Hospitalisation_Details[[#This Row],[Customer ID]],Hospitalisation_Details[#All],12,FALSE)</f>
        <v>R1011</v>
      </c>
      <c r="J606" t="str">
        <f>VLOOKUP(Hospitalisation_Details[[#This Row],[Customer ID]],Hospitalisation_Details[#All],11,FALSE)</f>
        <v>Tier - 2</v>
      </c>
      <c r="K606">
        <f>VLOOKUP(Hospitalisation_Details[[#This Row],[Customer ID]],Hospitalisation_Details[#All],9,FALSE)</f>
        <v>5240.7700000000004</v>
      </c>
      <c r="L606">
        <f>VLOOKUP(Medical_Examinations[[#This Row],[Customer ID]],Medical_Examinations[#All],2,FALSE)</f>
        <v>45.68</v>
      </c>
      <c r="M606" t="str">
        <f>VLOOKUP(Medical_Examinations[[#This Row],[Customer ID]],Medical_Examinations[#All],3,FALSE)</f>
        <v>Obesity</v>
      </c>
      <c r="N606">
        <f>VLOOKUP(Medical_Examinations[[#This Row],[Customer ID]],Medical_Examinations[#All],4,FALSE)</f>
        <v>4.8</v>
      </c>
      <c r="O606" t="str">
        <f>VLOOKUP(Medical_Examinations[[#This Row],[Customer ID]],Medical_Examinations[#All],5,FALSE)</f>
        <v>Normal</v>
      </c>
      <c r="P606" t="str">
        <f>VLOOKUP(Medical_Examinations[[#This Row],[Customer ID]],Medical_Examinations[#All],6,FALSE)</f>
        <v>No</v>
      </c>
      <c r="Q606" t="str">
        <f>VLOOKUP(Medical_Examinations[[#This Row],[Customer ID]],Medical_Examinations[#All],7,FALSE)</f>
        <v>No</v>
      </c>
      <c r="R606" t="str">
        <f>VLOOKUP(Medical_Examinations[[#This Row],[Customer ID]],Medical_Examinations[#All],8,FALSE)</f>
        <v>No</v>
      </c>
      <c r="S606">
        <f>VLOOKUP(Medical_Examinations[[#This Row],[Customer ID]],Medical_Examinations[#All],9,FALSE)</f>
        <v>2</v>
      </c>
      <c r="T606" t="str">
        <f>VLOOKUP(Medical_Examinations[[#This Row],[Customer ID]],'Medical Examinations'!A605:J2940,10,FALSE)</f>
        <v>No</v>
      </c>
    </row>
    <row r="607" spans="1:20" x14ac:dyDescent="0.3">
      <c r="A607" t="s">
        <v>4361</v>
      </c>
      <c r="B607" t="s">
        <v>6707</v>
      </c>
      <c r="C607" t="s">
        <v>6</v>
      </c>
      <c r="D607" t="s">
        <v>1081</v>
      </c>
      <c r="E607" t="s">
        <v>1082</v>
      </c>
      <c r="F607" s="3" t="str">
        <f>VLOOKUP(Hospitalisation_Details[[#This Row],[Customer ID]],Hospitalisation_Details[#All],6,FALSE)</f>
        <v>05-07-87</v>
      </c>
      <c r="G607">
        <f>VLOOKUP(Hospitalisation_Details[[#This Row],[Customer ID]],Hospitalisation_Details[#All],8,FALSE)</f>
        <v>35</v>
      </c>
      <c r="H607" t="str">
        <f>VLOOKUP(Hospitalisation_Details[[#This Row],[Customer ID]],Hospitalisation_Details[#All],12,FALSE)</f>
        <v>R1013</v>
      </c>
      <c r="I607" t="str">
        <f>VLOOKUP(Hospitalisation_Details[[#This Row],[Customer ID]],Hospitalisation_Details[#All],12,FALSE)</f>
        <v>R1013</v>
      </c>
      <c r="J607" t="str">
        <f>VLOOKUP(Hospitalisation_Details[[#This Row],[Customer ID]],Hospitalisation_Details[#All],11,FALSE)</f>
        <v>Tier - 2</v>
      </c>
      <c r="K607">
        <f>VLOOKUP(Hospitalisation_Details[[#This Row],[Customer ID]],Hospitalisation_Details[#All],9,FALSE)</f>
        <v>5245.23</v>
      </c>
      <c r="L607">
        <f>VLOOKUP(Medical_Examinations[[#This Row],[Customer ID]],Medical_Examinations[#All],2,FALSE)</f>
        <v>27.3</v>
      </c>
      <c r="M607" t="str">
        <f>VLOOKUP(Medical_Examinations[[#This Row],[Customer ID]],Medical_Examinations[#All],3,FALSE)</f>
        <v>Overweight</v>
      </c>
      <c r="N607">
        <f>VLOOKUP(Medical_Examinations[[#This Row],[Customer ID]],Medical_Examinations[#All],4,FALSE)</f>
        <v>11.89</v>
      </c>
      <c r="O607" t="str">
        <f>VLOOKUP(Medical_Examinations[[#This Row],[Customer ID]],Medical_Examinations[#All],5,FALSE)</f>
        <v>Diabetes</v>
      </c>
      <c r="P607" t="str">
        <f>VLOOKUP(Medical_Examinations[[#This Row],[Customer ID]],Medical_Examinations[#All],6,FALSE)</f>
        <v>No</v>
      </c>
      <c r="Q607" t="str">
        <f>VLOOKUP(Medical_Examinations[[#This Row],[Customer ID]],Medical_Examinations[#All],7,FALSE)</f>
        <v>No</v>
      </c>
      <c r="R607" t="str">
        <f>VLOOKUP(Medical_Examinations[[#This Row],[Customer ID]],Medical_Examinations[#All],8,FALSE)</f>
        <v>No</v>
      </c>
      <c r="S607">
        <f>VLOOKUP(Medical_Examinations[[#This Row],[Customer ID]],Medical_Examinations[#All],9,FALSE)</f>
        <v>0</v>
      </c>
      <c r="T607" t="str">
        <f>VLOOKUP(Medical_Examinations[[#This Row],[Customer ID]],'Medical Examinations'!A606:J2941,10,FALSE)</f>
        <v>Yes</v>
      </c>
    </row>
    <row r="608" spans="1:20" x14ac:dyDescent="0.3">
      <c r="A608" t="s">
        <v>4362</v>
      </c>
      <c r="B608" t="s">
        <v>6708</v>
      </c>
      <c r="C608" t="s">
        <v>6</v>
      </c>
      <c r="D608" t="s">
        <v>1083</v>
      </c>
      <c r="E608" t="s">
        <v>1084</v>
      </c>
      <c r="F608" s="3" t="str">
        <f>VLOOKUP(Hospitalisation_Details[[#This Row],[Customer ID]],Hospitalisation_Details[#All],6,FALSE)</f>
        <v>09-09-87</v>
      </c>
      <c r="G608">
        <f>VLOOKUP(Hospitalisation_Details[[#This Row],[Customer ID]],Hospitalisation_Details[#All],8,FALSE)</f>
        <v>35</v>
      </c>
      <c r="H608" t="str">
        <f>VLOOKUP(Hospitalisation_Details[[#This Row],[Customer ID]],Hospitalisation_Details[#All],12,FALSE)</f>
        <v>R1011</v>
      </c>
      <c r="I608" t="str">
        <f>VLOOKUP(Hospitalisation_Details[[#This Row],[Customer ID]],Hospitalisation_Details[#All],12,FALSE)</f>
        <v>R1011</v>
      </c>
      <c r="J608" t="str">
        <f>VLOOKUP(Hospitalisation_Details[[#This Row],[Customer ID]],Hospitalisation_Details[#All],11,FALSE)</f>
        <v>Tier - 3</v>
      </c>
      <c r="K608">
        <f>VLOOKUP(Hospitalisation_Details[[#This Row],[Customer ID]],Hospitalisation_Details[#All],9,FALSE)</f>
        <v>5246.05</v>
      </c>
      <c r="L608">
        <f>VLOOKUP(Medical_Examinations[[#This Row],[Customer ID]],Medical_Examinations[#All],2,FALSE)</f>
        <v>54.45</v>
      </c>
      <c r="M608" t="str">
        <f>VLOOKUP(Medical_Examinations[[#This Row],[Customer ID]],Medical_Examinations[#All],3,FALSE)</f>
        <v>Obesity</v>
      </c>
      <c r="N608">
        <f>VLOOKUP(Medical_Examinations[[#This Row],[Customer ID]],Medical_Examinations[#All],4,FALSE)</f>
        <v>4.7300000000000004</v>
      </c>
      <c r="O608" t="str">
        <f>VLOOKUP(Medical_Examinations[[#This Row],[Customer ID]],Medical_Examinations[#All],5,FALSE)</f>
        <v>Normal</v>
      </c>
      <c r="P608" t="str">
        <f>VLOOKUP(Medical_Examinations[[#This Row],[Customer ID]],Medical_Examinations[#All],6,FALSE)</f>
        <v>Yes</v>
      </c>
      <c r="Q608" t="str">
        <f>VLOOKUP(Medical_Examinations[[#This Row],[Customer ID]],Medical_Examinations[#All],7,FALSE)</f>
        <v>No</v>
      </c>
      <c r="R608" t="str">
        <f>VLOOKUP(Medical_Examinations[[#This Row],[Customer ID]],Medical_Examinations[#All],8,FALSE)</f>
        <v>No</v>
      </c>
      <c r="S608">
        <f>VLOOKUP(Medical_Examinations[[#This Row],[Customer ID]],Medical_Examinations[#All],9,FALSE)</f>
        <v>1</v>
      </c>
      <c r="T608" t="str">
        <f>VLOOKUP(Medical_Examinations[[#This Row],[Customer ID]],'Medical Examinations'!A607:J2942,10,FALSE)</f>
        <v>No</v>
      </c>
    </row>
    <row r="609" spans="1:20" x14ac:dyDescent="0.3">
      <c r="A609" t="s">
        <v>4363</v>
      </c>
      <c r="B609" t="s">
        <v>6709</v>
      </c>
      <c r="C609" t="s">
        <v>6</v>
      </c>
      <c r="D609" t="s">
        <v>1085</v>
      </c>
      <c r="E609" t="s">
        <v>1086</v>
      </c>
      <c r="F609" s="3" t="str">
        <f>VLOOKUP(Hospitalisation_Details[[#This Row],[Customer ID]],Hospitalisation_Details[#All],6,FALSE)</f>
        <v>06-07-90</v>
      </c>
      <c r="G609">
        <f>VLOOKUP(Hospitalisation_Details[[#This Row],[Customer ID]],Hospitalisation_Details[#All],8,FALSE)</f>
        <v>32</v>
      </c>
      <c r="H609" t="str">
        <f>VLOOKUP(Hospitalisation_Details[[#This Row],[Customer ID]],Hospitalisation_Details[#All],12,FALSE)</f>
        <v>R1011</v>
      </c>
      <c r="I609" t="str">
        <f>VLOOKUP(Hospitalisation_Details[[#This Row],[Customer ID]],Hospitalisation_Details[#All],12,FALSE)</f>
        <v>R1011</v>
      </c>
      <c r="J609" t="str">
        <f>VLOOKUP(Hospitalisation_Details[[#This Row],[Customer ID]],Hospitalisation_Details[#All],11,FALSE)</f>
        <v>Tier - 3</v>
      </c>
      <c r="K609">
        <f>VLOOKUP(Hospitalisation_Details[[#This Row],[Customer ID]],Hospitalisation_Details[#All],9,FALSE)</f>
        <v>5253.52</v>
      </c>
      <c r="L609">
        <f>VLOOKUP(Medical_Examinations[[#This Row],[Customer ID]],Medical_Examinations[#All],2,FALSE)</f>
        <v>54.43</v>
      </c>
      <c r="M609" t="str">
        <f>VLOOKUP(Medical_Examinations[[#This Row],[Customer ID]],Medical_Examinations[#All],3,FALSE)</f>
        <v>Obesity</v>
      </c>
      <c r="N609">
        <f>VLOOKUP(Medical_Examinations[[#This Row],[Customer ID]],Medical_Examinations[#All],4,FALSE)</f>
        <v>4.6100000000000003</v>
      </c>
      <c r="O609" t="str">
        <f>VLOOKUP(Medical_Examinations[[#This Row],[Customer ID]],Medical_Examinations[#All],5,FALSE)</f>
        <v>Normal</v>
      </c>
      <c r="P609" t="str">
        <f>VLOOKUP(Medical_Examinations[[#This Row],[Customer ID]],Medical_Examinations[#All],6,FALSE)</f>
        <v>Yes</v>
      </c>
      <c r="Q609" t="str">
        <f>VLOOKUP(Medical_Examinations[[#This Row],[Customer ID]],Medical_Examinations[#All],7,FALSE)</f>
        <v>No</v>
      </c>
      <c r="R609" t="str">
        <f>VLOOKUP(Medical_Examinations[[#This Row],[Customer ID]],Medical_Examinations[#All],8,FALSE)</f>
        <v>No</v>
      </c>
      <c r="S609">
        <f>VLOOKUP(Medical_Examinations[[#This Row],[Customer ID]],Medical_Examinations[#All],9,FALSE)</f>
        <v>1</v>
      </c>
      <c r="T609" t="str">
        <f>VLOOKUP(Medical_Examinations[[#This Row],[Customer ID]],'Medical Examinations'!A608:J2943,10,FALSE)</f>
        <v>No</v>
      </c>
    </row>
    <row r="610" spans="1:20" x14ac:dyDescent="0.3">
      <c r="A610" t="s">
        <v>4364</v>
      </c>
      <c r="B610" t="s">
        <v>6710</v>
      </c>
      <c r="C610" t="s">
        <v>6</v>
      </c>
      <c r="D610" t="s">
        <v>1087</v>
      </c>
      <c r="E610" t="s">
        <v>1088</v>
      </c>
      <c r="F610" s="3" t="str">
        <f>VLOOKUP(Hospitalisation_Details[[#This Row],[Customer ID]],Hospitalisation_Details[#All],6,FALSE)</f>
        <v>25-11-89</v>
      </c>
      <c r="G610">
        <f>VLOOKUP(Hospitalisation_Details[[#This Row],[Customer ID]],Hospitalisation_Details[#All],8,FALSE)</f>
        <v>33</v>
      </c>
      <c r="H610" t="str">
        <f>VLOOKUP(Hospitalisation_Details[[#This Row],[Customer ID]],Hospitalisation_Details[#All],12,FALSE)</f>
        <v>R1012</v>
      </c>
      <c r="I610" t="str">
        <f>VLOOKUP(Hospitalisation_Details[[#This Row],[Customer ID]],Hospitalisation_Details[#All],12,FALSE)</f>
        <v>R1012</v>
      </c>
      <c r="J610" t="str">
        <f>VLOOKUP(Hospitalisation_Details[[#This Row],[Customer ID]],Hospitalisation_Details[#All],11,FALSE)</f>
        <v>Tier - 2</v>
      </c>
      <c r="K610">
        <f>VLOOKUP(Hospitalisation_Details[[#This Row],[Customer ID]],Hospitalisation_Details[#All],9,FALSE)</f>
        <v>5257.51</v>
      </c>
      <c r="L610">
        <f>VLOOKUP(Medical_Examinations[[#This Row],[Customer ID]],Medical_Examinations[#All],2,FALSE)</f>
        <v>48.01</v>
      </c>
      <c r="M610" t="str">
        <f>VLOOKUP(Medical_Examinations[[#This Row],[Customer ID]],Medical_Examinations[#All],3,FALSE)</f>
        <v>Obesity</v>
      </c>
      <c r="N610">
        <f>VLOOKUP(Medical_Examinations[[#This Row],[Customer ID]],Medical_Examinations[#All],4,FALSE)</f>
        <v>7.3</v>
      </c>
      <c r="O610" t="str">
        <f>VLOOKUP(Medical_Examinations[[#This Row],[Customer ID]],Medical_Examinations[#All],5,FALSE)</f>
        <v>Diabetes</v>
      </c>
      <c r="P610" t="str">
        <f>VLOOKUP(Medical_Examinations[[#This Row],[Customer ID]],Medical_Examinations[#All],6,FALSE)</f>
        <v>No</v>
      </c>
      <c r="Q610" t="str">
        <f>VLOOKUP(Medical_Examinations[[#This Row],[Customer ID]],Medical_Examinations[#All],7,FALSE)</f>
        <v>No</v>
      </c>
      <c r="R610" t="str">
        <f>VLOOKUP(Medical_Examinations[[#This Row],[Customer ID]],Medical_Examinations[#All],8,FALSE)</f>
        <v>No</v>
      </c>
      <c r="S610">
        <f>VLOOKUP(Medical_Examinations[[#This Row],[Customer ID]],Medical_Examinations[#All],9,FALSE)</f>
        <v>0</v>
      </c>
      <c r="T610" t="str">
        <f>VLOOKUP(Medical_Examinations[[#This Row],[Customer ID]],'Medical Examinations'!A609:J2944,10,FALSE)</f>
        <v>No</v>
      </c>
    </row>
    <row r="611" spans="1:20" x14ac:dyDescent="0.3">
      <c r="A611" t="s">
        <v>4365</v>
      </c>
      <c r="B611" t="s">
        <v>6711</v>
      </c>
      <c r="C611" t="s">
        <v>880</v>
      </c>
      <c r="D611" t="s">
        <v>1089</v>
      </c>
      <c r="E611" t="s">
        <v>1090</v>
      </c>
      <c r="F611" s="3" t="str">
        <f>VLOOKUP(Hospitalisation_Details[[#This Row],[Customer ID]],Hospitalisation_Details[#All],6,FALSE)</f>
        <v>19-07-89</v>
      </c>
      <c r="G611">
        <f>VLOOKUP(Hospitalisation_Details[[#This Row],[Customer ID]],Hospitalisation_Details[#All],8,FALSE)</f>
        <v>33</v>
      </c>
      <c r="H611" t="str">
        <f>VLOOKUP(Hospitalisation_Details[[#This Row],[Customer ID]],Hospitalisation_Details[#All],12,FALSE)</f>
        <v>R1012</v>
      </c>
      <c r="I611" t="str">
        <f>VLOOKUP(Hospitalisation_Details[[#This Row],[Customer ID]],Hospitalisation_Details[#All],12,FALSE)</f>
        <v>R1012</v>
      </c>
      <c r="J611" t="str">
        <f>VLOOKUP(Hospitalisation_Details[[#This Row],[Customer ID]],Hospitalisation_Details[#All],11,FALSE)</f>
        <v>Tier - 2</v>
      </c>
      <c r="K611">
        <f>VLOOKUP(Hospitalisation_Details[[#This Row],[Customer ID]],Hospitalisation_Details[#All],9,FALSE)</f>
        <v>5261.47</v>
      </c>
      <c r="L611">
        <f>VLOOKUP(Medical_Examinations[[#This Row],[Customer ID]],Medical_Examinations[#All],2,FALSE)</f>
        <v>48.32</v>
      </c>
      <c r="M611" t="str">
        <f>VLOOKUP(Medical_Examinations[[#This Row],[Customer ID]],Medical_Examinations[#All],3,FALSE)</f>
        <v>Obesity</v>
      </c>
      <c r="N611">
        <f>VLOOKUP(Medical_Examinations[[#This Row],[Customer ID]],Medical_Examinations[#All],4,FALSE)</f>
        <v>5.88</v>
      </c>
      <c r="O611" t="str">
        <f>VLOOKUP(Medical_Examinations[[#This Row],[Customer ID]],Medical_Examinations[#All],5,FALSE)</f>
        <v>Prediabetes</v>
      </c>
      <c r="P611" t="str">
        <f>VLOOKUP(Medical_Examinations[[#This Row],[Customer ID]],Medical_Examinations[#All],6,FALSE)</f>
        <v>No</v>
      </c>
      <c r="Q611" t="str">
        <f>VLOOKUP(Medical_Examinations[[#This Row],[Customer ID]],Medical_Examinations[#All],7,FALSE)</f>
        <v>No</v>
      </c>
      <c r="R611" t="str">
        <f>VLOOKUP(Medical_Examinations[[#This Row],[Customer ID]],Medical_Examinations[#All],8,FALSE)</f>
        <v>No</v>
      </c>
      <c r="S611">
        <f>VLOOKUP(Medical_Examinations[[#This Row],[Customer ID]],Medical_Examinations[#All],9,FALSE)</f>
        <v>0</v>
      </c>
      <c r="T611" t="str">
        <f>VLOOKUP(Medical_Examinations[[#This Row],[Customer ID]],'Medical Examinations'!A610:J2945,10,FALSE)</f>
        <v>No</v>
      </c>
    </row>
    <row r="612" spans="1:20" x14ac:dyDescent="0.3">
      <c r="A612" t="s">
        <v>4366</v>
      </c>
      <c r="B612" t="s">
        <v>6712</v>
      </c>
      <c r="C612" t="s">
        <v>6</v>
      </c>
      <c r="D612" t="s">
        <v>1091</v>
      </c>
      <c r="E612" t="s">
        <v>1092</v>
      </c>
      <c r="F612" s="3" t="str">
        <f>VLOOKUP(Hospitalisation_Details[[#This Row],[Customer ID]],Hospitalisation_Details[#All],6,FALSE)</f>
        <v>25-10-86</v>
      </c>
      <c r="G612">
        <f>VLOOKUP(Hospitalisation_Details[[#This Row],[Customer ID]],Hospitalisation_Details[#All],8,FALSE)</f>
        <v>36</v>
      </c>
      <c r="H612" t="str">
        <f>VLOOKUP(Hospitalisation_Details[[#This Row],[Customer ID]],Hospitalisation_Details[#All],12,FALSE)</f>
        <v>R1012</v>
      </c>
      <c r="I612" t="str">
        <f>VLOOKUP(Hospitalisation_Details[[#This Row],[Customer ID]],Hospitalisation_Details[#All],12,FALSE)</f>
        <v>R1012</v>
      </c>
      <c r="J612" t="str">
        <f>VLOOKUP(Hospitalisation_Details[[#This Row],[Customer ID]],Hospitalisation_Details[#All],11,FALSE)</f>
        <v>Tier - 2</v>
      </c>
      <c r="K612">
        <f>VLOOKUP(Hospitalisation_Details[[#This Row],[Customer ID]],Hospitalisation_Details[#All],9,FALSE)</f>
        <v>5266.37</v>
      </c>
      <c r="L612">
        <f>VLOOKUP(Medical_Examinations[[#This Row],[Customer ID]],Medical_Examinations[#All],2,FALSE)</f>
        <v>22.895</v>
      </c>
      <c r="M612" t="str">
        <f>VLOOKUP(Medical_Examinations[[#This Row],[Customer ID]],Medical_Examinations[#All],3,FALSE)</f>
        <v>Normal Weight</v>
      </c>
      <c r="N612">
        <f>VLOOKUP(Medical_Examinations[[#This Row],[Customer ID]],Medical_Examinations[#All],4,FALSE)</f>
        <v>4.0599999999999996</v>
      </c>
      <c r="O612" t="str">
        <f>VLOOKUP(Medical_Examinations[[#This Row],[Customer ID]],Medical_Examinations[#All],5,FALSE)</f>
        <v>Normal</v>
      </c>
      <c r="P612" t="str">
        <f>VLOOKUP(Medical_Examinations[[#This Row],[Customer ID]],Medical_Examinations[#All],6,FALSE)</f>
        <v>No</v>
      </c>
      <c r="Q612" t="str">
        <f>VLOOKUP(Medical_Examinations[[#This Row],[Customer ID]],Medical_Examinations[#All],7,FALSE)</f>
        <v>No</v>
      </c>
      <c r="R612" t="str">
        <f>VLOOKUP(Medical_Examinations[[#This Row],[Customer ID]],Medical_Examinations[#All],8,FALSE)</f>
        <v>Yes</v>
      </c>
      <c r="S612">
        <f>VLOOKUP(Medical_Examinations[[#This Row],[Customer ID]],Medical_Examinations[#All],9,FALSE)</f>
        <v>1</v>
      </c>
      <c r="T612" t="str">
        <f>VLOOKUP(Medical_Examinations[[#This Row],[Customer ID]],'Medical Examinations'!A611:J2946,10,FALSE)</f>
        <v>Yes</v>
      </c>
    </row>
    <row r="613" spans="1:20" x14ac:dyDescent="0.3">
      <c r="A613" t="s">
        <v>4367</v>
      </c>
      <c r="B613" t="s">
        <v>6713</v>
      </c>
      <c r="C613" t="s">
        <v>3</v>
      </c>
      <c r="D613" t="s">
        <v>493</v>
      </c>
      <c r="E613" t="s">
        <v>1093</v>
      </c>
      <c r="F613" s="3" t="str">
        <f>VLOOKUP(Hospitalisation_Details[[#This Row],[Customer ID]],Hospitalisation_Details[#All],6,FALSE)</f>
        <v>20-09-86</v>
      </c>
      <c r="G613">
        <f>VLOOKUP(Hospitalisation_Details[[#This Row],[Customer ID]],Hospitalisation_Details[#All],8,FALSE)</f>
        <v>36</v>
      </c>
      <c r="H613" t="str">
        <f>VLOOKUP(Hospitalisation_Details[[#This Row],[Customer ID]],Hospitalisation_Details[#All],12,FALSE)</f>
        <v>R1012</v>
      </c>
      <c r="I613" t="str">
        <f>VLOOKUP(Hospitalisation_Details[[#This Row],[Customer ID]],Hospitalisation_Details[#All],12,FALSE)</f>
        <v>R1012</v>
      </c>
      <c r="J613" t="str">
        <f>VLOOKUP(Hospitalisation_Details[[#This Row],[Customer ID]],Hospitalisation_Details[#All],11,FALSE)</f>
        <v>Tier - 2</v>
      </c>
      <c r="K613">
        <f>VLOOKUP(Hospitalisation_Details[[#This Row],[Customer ID]],Hospitalisation_Details[#All],9,FALSE)</f>
        <v>5267.82</v>
      </c>
      <c r="L613">
        <f>VLOOKUP(Medical_Examinations[[#This Row],[Customer ID]],Medical_Examinations[#All],2,FALSE)</f>
        <v>54.85</v>
      </c>
      <c r="M613" t="str">
        <f>VLOOKUP(Medical_Examinations[[#This Row],[Customer ID]],Medical_Examinations[#All],3,FALSE)</f>
        <v>Obesity</v>
      </c>
      <c r="N613">
        <f>VLOOKUP(Medical_Examinations[[#This Row],[Customer ID]],Medical_Examinations[#All],4,FALSE)</f>
        <v>4.9000000000000004</v>
      </c>
      <c r="O613" t="str">
        <f>VLOOKUP(Medical_Examinations[[#This Row],[Customer ID]],Medical_Examinations[#All],5,FALSE)</f>
        <v>Normal</v>
      </c>
      <c r="P613" t="str">
        <f>VLOOKUP(Medical_Examinations[[#This Row],[Customer ID]],Medical_Examinations[#All],6,FALSE)</f>
        <v>No</v>
      </c>
      <c r="Q613" t="str">
        <f>VLOOKUP(Medical_Examinations[[#This Row],[Customer ID]],Medical_Examinations[#All],7,FALSE)</f>
        <v>No</v>
      </c>
      <c r="R613" t="str">
        <f>VLOOKUP(Medical_Examinations[[#This Row],[Customer ID]],Medical_Examinations[#All],8,FALSE)</f>
        <v>No</v>
      </c>
      <c r="S613">
        <f>VLOOKUP(Medical_Examinations[[#This Row],[Customer ID]],Medical_Examinations[#All],9,FALSE)</f>
        <v>1</v>
      </c>
      <c r="T613" t="str">
        <f>VLOOKUP(Medical_Examinations[[#This Row],[Customer ID]],'Medical Examinations'!A612:J2947,10,FALSE)</f>
        <v>No</v>
      </c>
    </row>
    <row r="614" spans="1:20" x14ac:dyDescent="0.3">
      <c r="A614" t="s">
        <v>4368</v>
      </c>
      <c r="B614" t="s">
        <v>6714</v>
      </c>
      <c r="C614" t="s">
        <v>3</v>
      </c>
      <c r="D614" t="s">
        <v>1094</v>
      </c>
      <c r="E614" t="s">
        <v>1095</v>
      </c>
      <c r="F614" s="3" t="str">
        <f>VLOOKUP(Hospitalisation_Details[[#This Row],[Customer ID]],Hospitalisation_Details[#All],6,FALSE)</f>
        <v>20-10-86</v>
      </c>
      <c r="G614">
        <f>VLOOKUP(Hospitalisation_Details[[#This Row],[Customer ID]],Hospitalisation_Details[#All],8,FALSE)</f>
        <v>36</v>
      </c>
      <c r="H614" t="str">
        <f>VLOOKUP(Hospitalisation_Details[[#This Row],[Customer ID]],Hospitalisation_Details[#All],12,FALSE)</f>
        <v>R1012</v>
      </c>
      <c r="I614" t="str">
        <f>VLOOKUP(Hospitalisation_Details[[#This Row],[Customer ID]],Hospitalisation_Details[#All],12,FALSE)</f>
        <v>R1012</v>
      </c>
      <c r="J614" t="str">
        <f>VLOOKUP(Hospitalisation_Details[[#This Row],[Customer ID]],Hospitalisation_Details[#All],11,FALSE)</f>
        <v>Tier - 3</v>
      </c>
      <c r="K614">
        <f>VLOOKUP(Hospitalisation_Details[[#This Row],[Customer ID]],Hospitalisation_Details[#All],9,FALSE)</f>
        <v>5272.18</v>
      </c>
      <c r="L614">
        <f>VLOOKUP(Medical_Examinations[[#This Row],[Customer ID]],Medical_Examinations[#All],2,FALSE)</f>
        <v>21.85</v>
      </c>
      <c r="M614" t="str">
        <f>VLOOKUP(Medical_Examinations[[#This Row],[Customer ID]],Medical_Examinations[#All],3,FALSE)</f>
        <v>Normal Weight</v>
      </c>
      <c r="N614">
        <f>VLOOKUP(Medical_Examinations[[#This Row],[Customer ID]],Medical_Examinations[#All],4,FALSE)</f>
        <v>5.52</v>
      </c>
      <c r="O614" t="str">
        <f>VLOOKUP(Medical_Examinations[[#This Row],[Customer ID]],Medical_Examinations[#All],5,FALSE)</f>
        <v>Normal</v>
      </c>
      <c r="P614" t="str">
        <f>VLOOKUP(Medical_Examinations[[#This Row],[Customer ID]],Medical_Examinations[#All],6,FALSE)</f>
        <v>No</v>
      </c>
      <c r="Q614" t="str">
        <f>VLOOKUP(Medical_Examinations[[#This Row],[Customer ID]],Medical_Examinations[#All],7,FALSE)</f>
        <v>No</v>
      </c>
      <c r="R614" t="str">
        <f>VLOOKUP(Medical_Examinations[[#This Row],[Customer ID]],Medical_Examinations[#All],8,FALSE)</f>
        <v>Yes</v>
      </c>
      <c r="S614">
        <f>VLOOKUP(Medical_Examinations[[#This Row],[Customer ID]],Medical_Examinations[#All],9,FALSE)</f>
        <v>1</v>
      </c>
      <c r="T614" t="str">
        <f>VLOOKUP(Medical_Examinations[[#This Row],[Customer ID]],'Medical Examinations'!A613:J2948,10,FALSE)</f>
        <v>Yes</v>
      </c>
    </row>
    <row r="615" spans="1:20" x14ac:dyDescent="0.3">
      <c r="A615" t="s">
        <v>4369</v>
      </c>
      <c r="B615" t="s">
        <v>6715</v>
      </c>
      <c r="C615" t="s">
        <v>6</v>
      </c>
      <c r="D615" t="s">
        <v>1096</v>
      </c>
      <c r="E615" t="s">
        <v>1097</v>
      </c>
      <c r="F615" s="3" t="str">
        <f>VLOOKUP(Hospitalisation_Details[[#This Row],[Customer ID]],Hospitalisation_Details[#All],6,FALSE)</f>
        <v>01-09-87</v>
      </c>
      <c r="G615">
        <f>VLOOKUP(Hospitalisation_Details[[#This Row],[Customer ID]],Hospitalisation_Details[#All],8,FALSE)</f>
        <v>35</v>
      </c>
      <c r="H615" t="str">
        <f>VLOOKUP(Hospitalisation_Details[[#This Row],[Customer ID]],Hospitalisation_Details[#All],12,FALSE)</f>
        <v>R1013</v>
      </c>
      <c r="I615" t="str">
        <f>VLOOKUP(Hospitalisation_Details[[#This Row],[Customer ID]],Hospitalisation_Details[#All],12,FALSE)</f>
        <v>R1013</v>
      </c>
      <c r="J615" t="str">
        <f>VLOOKUP(Hospitalisation_Details[[#This Row],[Customer ID]],Hospitalisation_Details[#All],11,FALSE)</f>
        <v>Tier - 2</v>
      </c>
      <c r="K615">
        <f>VLOOKUP(Hospitalisation_Details[[#This Row],[Customer ID]],Hospitalisation_Details[#All],9,FALSE)</f>
        <v>5275.86</v>
      </c>
      <c r="L615">
        <f>VLOOKUP(Medical_Examinations[[#This Row],[Customer ID]],Medical_Examinations[#All],2,FALSE)</f>
        <v>51.86</v>
      </c>
      <c r="M615" t="str">
        <f>VLOOKUP(Medical_Examinations[[#This Row],[Customer ID]],Medical_Examinations[#All],3,FALSE)</f>
        <v>Obesity</v>
      </c>
      <c r="N615">
        <f>VLOOKUP(Medical_Examinations[[#This Row],[Customer ID]],Medical_Examinations[#All],4,FALSE)</f>
        <v>5.2</v>
      </c>
      <c r="O615" t="str">
        <f>VLOOKUP(Medical_Examinations[[#This Row],[Customer ID]],Medical_Examinations[#All],5,FALSE)</f>
        <v>Normal</v>
      </c>
      <c r="P615" t="str">
        <f>VLOOKUP(Medical_Examinations[[#This Row],[Customer ID]],Medical_Examinations[#All],6,FALSE)</f>
        <v>Yes</v>
      </c>
      <c r="Q615" t="str">
        <f>VLOOKUP(Medical_Examinations[[#This Row],[Customer ID]],Medical_Examinations[#All],7,FALSE)</f>
        <v>No</v>
      </c>
      <c r="R615" t="str">
        <f>VLOOKUP(Medical_Examinations[[#This Row],[Customer ID]],Medical_Examinations[#All],8,FALSE)</f>
        <v>No</v>
      </c>
      <c r="S615">
        <f>VLOOKUP(Medical_Examinations[[#This Row],[Customer ID]],Medical_Examinations[#All],9,FALSE)</f>
        <v>0</v>
      </c>
      <c r="T615" t="str">
        <f>VLOOKUP(Medical_Examinations[[#This Row],[Customer ID]],'Medical Examinations'!A614:J2949,10,FALSE)</f>
        <v>No</v>
      </c>
    </row>
    <row r="616" spans="1:20" x14ac:dyDescent="0.3">
      <c r="A616" t="s">
        <v>4370</v>
      </c>
      <c r="B616" t="s">
        <v>6716</v>
      </c>
      <c r="C616" t="s">
        <v>3</v>
      </c>
      <c r="D616" t="s">
        <v>1098</v>
      </c>
      <c r="E616" t="s">
        <v>1099</v>
      </c>
      <c r="F616" s="3" t="str">
        <f>VLOOKUP(Hospitalisation_Details[[#This Row],[Customer ID]],Hospitalisation_Details[#All],6,FALSE)</f>
        <v>12-11-74</v>
      </c>
      <c r="G616">
        <f>VLOOKUP(Hospitalisation_Details[[#This Row],[Customer ID]],Hospitalisation_Details[#All],8,FALSE)</f>
        <v>48</v>
      </c>
      <c r="H616" t="str">
        <f>VLOOKUP(Hospitalisation_Details[[#This Row],[Customer ID]],Hospitalisation_Details[#All],12,FALSE)</f>
        <v>R1012</v>
      </c>
      <c r="I616" t="str">
        <f>VLOOKUP(Hospitalisation_Details[[#This Row],[Customer ID]],Hospitalisation_Details[#All],12,FALSE)</f>
        <v>R1012</v>
      </c>
      <c r="J616" t="str">
        <f>VLOOKUP(Hospitalisation_Details[[#This Row],[Customer ID]],Hospitalisation_Details[#All],11,FALSE)</f>
        <v>Tier - 2</v>
      </c>
      <c r="K616">
        <f>VLOOKUP(Hospitalisation_Details[[#This Row],[Customer ID]],Hospitalisation_Details[#All],9,FALSE)</f>
        <v>5291.71</v>
      </c>
      <c r="L616">
        <f>VLOOKUP(Medical_Examinations[[#This Row],[Customer ID]],Medical_Examinations[#All],2,FALSE)</f>
        <v>39.049999999999997</v>
      </c>
      <c r="M616" t="str">
        <f>VLOOKUP(Medical_Examinations[[#This Row],[Customer ID]],Medical_Examinations[#All],3,FALSE)</f>
        <v>Obesity</v>
      </c>
      <c r="N616">
        <f>VLOOKUP(Medical_Examinations[[#This Row],[Customer ID]],Medical_Examinations[#All],4,FALSE)</f>
        <v>7.59</v>
      </c>
      <c r="O616" t="str">
        <f>VLOOKUP(Medical_Examinations[[#This Row],[Customer ID]],Medical_Examinations[#All],5,FALSE)</f>
        <v>Diabetes</v>
      </c>
      <c r="P616" t="str">
        <f>VLOOKUP(Medical_Examinations[[#This Row],[Customer ID]],Medical_Examinations[#All],6,FALSE)</f>
        <v>No</v>
      </c>
      <c r="Q616" t="str">
        <f>VLOOKUP(Medical_Examinations[[#This Row],[Customer ID]],Medical_Examinations[#All],7,FALSE)</f>
        <v>No</v>
      </c>
      <c r="R616" t="str">
        <f>VLOOKUP(Medical_Examinations[[#This Row],[Customer ID]],Medical_Examinations[#All],8,FALSE)</f>
        <v>No</v>
      </c>
      <c r="S616">
        <f>VLOOKUP(Medical_Examinations[[#This Row],[Customer ID]],Medical_Examinations[#All],9,FALSE)</f>
        <v>3</v>
      </c>
      <c r="T616" t="str">
        <f>VLOOKUP(Medical_Examinations[[#This Row],[Customer ID]],'Medical Examinations'!A615:J2950,10,FALSE)</f>
        <v>No</v>
      </c>
    </row>
    <row r="617" spans="1:20" x14ac:dyDescent="0.3">
      <c r="A617" t="s">
        <v>4371</v>
      </c>
      <c r="B617" t="s">
        <v>6717</v>
      </c>
      <c r="C617" t="s">
        <v>3</v>
      </c>
      <c r="D617" t="s">
        <v>1100</v>
      </c>
      <c r="E617" t="s">
        <v>141</v>
      </c>
      <c r="F617" s="3" t="str">
        <f>VLOOKUP(Hospitalisation_Details[[#This Row],[Customer ID]],Hospitalisation_Details[#All],6,FALSE)</f>
        <v>22-08-04</v>
      </c>
      <c r="G617">
        <f>VLOOKUP(Hospitalisation_Details[[#This Row],[Customer ID]],Hospitalisation_Details[#All],8,FALSE)</f>
        <v>18</v>
      </c>
      <c r="H617" t="str">
        <f>VLOOKUP(Hospitalisation_Details[[#This Row],[Customer ID]],Hospitalisation_Details[#All],12,FALSE)</f>
        <v>R1022</v>
      </c>
      <c r="I617" t="str">
        <f>VLOOKUP(Hospitalisation_Details[[#This Row],[Customer ID]],Hospitalisation_Details[#All],12,FALSE)</f>
        <v>R1022</v>
      </c>
      <c r="J617" t="str">
        <f>VLOOKUP(Hospitalisation_Details[[#This Row],[Customer ID]],Hospitalisation_Details[#All],11,FALSE)</f>
        <v>Tier - 2</v>
      </c>
      <c r="K617">
        <f>VLOOKUP(Hospitalisation_Details[[#This Row],[Customer ID]],Hospitalisation_Details[#All],9,FALSE)</f>
        <v>5293.67</v>
      </c>
      <c r="L617">
        <f>VLOOKUP(Medical_Examinations[[#This Row],[Customer ID]],Medical_Examinations[#All],2,FALSE)</f>
        <v>31.824999999999999</v>
      </c>
      <c r="M617" t="str">
        <f>VLOOKUP(Medical_Examinations[[#This Row],[Customer ID]],Medical_Examinations[#All],3,FALSE)</f>
        <v>Obesity</v>
      </c>
      <c r="N617">
        <f>VLOOKUP(Medical_Examinations[[#This Row],[Customer ID]],Medical_Examinations[#All],4,FALSE)</f>
        <v>8.2799999999999994</v>
      </c>
      <c r="O617" t="str">
        <f>VLOOKUP(Medical_Examinations[[#This Row],[Customer ID]],Medical_Examinations[#All],5,FALSE)</f>
        <v>Diabetes</v>
      </c>
      <c r="P617" t="str">
        <f>VLOOKUP(Medical_Examinations[[#This Row],[Customer ID]],Medical_Examinations[#All],6,FALSE)</f>
        <v>No</v>
      </c>
      <c r="Q617" t="str">
        <f>VLOOKUP(Medical_Examinations[[#This Row],[Customer ID]],Medical_Examinations[#All],7,FALSE)</f>
        <v>No</v>
      </c>
      <c r="R617" t="str">
        <f>VLOOKUP(Medical_Examinations[[#This Row],[Customer ID]],Medical_Examinations[#All],8,FALSE)</f>
        <v>No</v>
      </c>
      <c r="S617">
        <f>VLOOKUP(Medical_Examinations[[#This Row],[Customer ID]],Medical_Examinations[#All],9,FALSE)</f>
        <v>3</v>
      </c>
      <c r="T617" t="str">
        <f>VLOOKUP(Medical_Examinations[[#This Row],[Customer ID]],'Medical Examinations'!A616:J2951,10,FALSE)</f>
        <v>No</v>
      </c>
    </row>
    <row r="618" spans="1:20" x14ac:dyDescent="0.3">
      <c r="A618" t="s">
        <v>4372</v>
      </c>
      <c r="B618" t="s">
        <v>6718</v>
      </c>
      <c r="C618" t="s">
        <v>880</v>
      </c>
      <c r="D618" t="s">
        <v>1101</v>
      </c>
      <c r="E618" t="s">
        <v>533</v>
      </c>
      <c r="F618" s="3" t="str">
        <f>VLOOKUP(Hospitalisation_Details[[#This Row],[Customer ID]],Hospitalisation_Details[#All],6,FALSE)</f>
        <v>09-09-00</v>
      </c>
      <c r="G618">
        <f>VLOOKUP(Hospitalisation_Details[[#This Row],[Customer ID]],Hospitalisation_Details[#All],8,FALSE)</f>
        <v>22</v>
      </c>
      <c r="H618" t="str">
        <f>VLOOKUP(Hospitalisation_Details[[#This Row],[Customer ID]],Hospitalisation_Details[#All],12,FALSE)</f>
        <v>R1012</v>
      </c>
      <c r="I618" t="str">
        <f>VLOOKUP(Hospitalisation_Details[[#This Row],[Customer ID]],Hospitalisation_Details[#All],12,FALSE)</f>
        <v>R1012</v>
      </c>
      <c r="J618" t="str">
        <f>VLOOKUP(Hospitalisation_Details[[#This Row],[Customer ID]],Hospitalisation_Details[#All],11,FALSE)</f>
        <v>Tier - 3</v>
      </c>
      <c r="K618">
        <f>VLOOKUP(Hospitalisation_Details[[#This Row],[Customer ID]],Hospitalisation_Details[#All],9,FALSE)</f>
        <v>5306.7</v>
      </c>
      <c r="L618">
        <f>VLOOKUP(Medical_Examinations[[#This Row],[Customer ID]],Medical_Examinations[#All],2,FALSE)</f>
        <v>46.43</v>
      </c>
      <c r="M618" t="str">
        <f>VLOOKUP(Medical_Examinations[[#This Row],[Customer ID]],Medical_Examinations[#All],3,FALSE)</f>
        <v>Obesity</v>
      </c>
      <c r="N618">
        <f>VLOOKUP(Medical_Examinations[[#This Row],[Customer ID]],Medical_Examinations[#All],4,FALSE)</f>
        <v>6.72</v>
      </c>
      <c r="O618" t="str">
        <f>VLOOKUP(Medical_Examinations[[#This Row],[Customer ID]],Medical_Examinations[#All],5,FALSE)</f>
        <v>Diabetes</v>
      </c>
      <c r="P618" t="str">
        <f>VLOOKUP(Medical_Examinations[[#This Row],[Customer ID]],Medical_Examinations[#All],6,FALSE)</f>
        <v>No</v>
      </c>
      <c r="Q618" t="str">
        <f>VLOOKUP(Medical_Examinations[[#This Row],[Customer ID]],Medical_Examinations[#All],7,FALSE)</f>
        <v>No</v>
      </c>
      <c r="R618" t="str">
        <f>VLOOKUP(Medical_Examinations[[#This Row],[Customer ID]],Medical_Examinations[#All],8,FALSE)</f>
        <v>No</v>
      </c>
      <c r="S618">
        <f>VLOOKUP(Medical_Examinations[[#This Row],[Customer ID]],Medical_Examinations[#All],9,FALSE)</f>
        <v>0</v>
      </c>
      <c r="T618" t="str">
        <f>VLOOKUP(Medical_Examinations[[#This Row],[Customer ID]],'Medical Examinations'!A617:J2952,10,FALSE)</f>
        <v>No</v>
      </c>
    </row>
    <row r="619" spans="1:20" x14ac:dyDescent="0.3">
      <c r="A619" t="s">
        <v>4373</v>
      </c>
      <c r="B619" t="s">
        <v>6719</v>
      </c>
      <c r="C619" t="s">
        <v>3</v>
      </c>
      <c r="D619" t="s">
        <v>359</v>
      </c>
      <c r="E619" t="s">
        <v>1102</v>
      </c>
      <c r="F619" s="3" t="str">
        <f>VLOOKUP(Hospitalisation_Details[[#This Row],[Customer ID]],Hospitalisation_Details[#All],6,FALSE)</f>
        <v>13-11-94</v>
      </c>
      <c r="G619">
        <f>VLOOKUP(Hospitalisation_Details[[#This Row],[Customer ID]],Hospitalisation_Details[#All],8,FALSE)</f>
        <v>28</v>
      </c>
      <c r="H619" t="str">
        <f>VLOOKUP(Hospitalisation_Details[[#This Row],[Customer ID]],Hospitalisation_Details[#All],12,FALSE)</f>
        <v>R1012</v>
      </c>
      <c r="I619" t="str">
        <f>VLOOKUP(Hospitalisation_Details[[#This Row],[Customer ID]],Hospitalisation_Details[#All],12,FALSE)</f>
        <v>R1012</v>
      </c>
      <c r="J619" t="str">
        <f>VLOOKUP(Hospitalisation_Details[[#This Row],[Customer ID]],Hospitalisation_Details[#All],11,FALSE)</f>
        <v>Tier - 2</v>
      </c>
      <c r="K619">
        <f>VLOOKUP(Hospitalisation_Details[[#This Row],[Customer ID]],Hospitalisation_Details[#All],9,FALSE)</f>
        <v>5312.17</v>
      </c>
      <c r="L619">
        <f>VLOOKUP(Medical_Examinations[[#This Row],[Customer ID]],Medical_Examinations[#All],2,FALSE)</f>
        <v>53.63</v>
      </c>
      <c r="M619" t="str">
        <f>VLOOKUP(Medical_Examinations[[#This Row],[Customer ID]],Medical_Examinations[#All],3,FALSE)</f>
        <v>Obesity</v>
      </c>
      <c r="N619">
        <f>VLOOKUP(Medical_Examinations[[#This Row],[Customer ID]],Medical_Examinations[#All],4,FALSE)</f>
        <v>5.47</v>
      </c>
      <c r="O619" t="str">
        <f>VLOOKUP(Medical_Examinations[[#This Row],[Customer ID]],Medical_Examinations[#All],5,FALSE)</f>
        <v>Normal</v>
      </c>
      <c r="P619" t="str">
        <f>VLOOKUP(Medical_Examinations[[#This Row],[Customer ID]],Medical_Examinations[#All],6,FALSE)</f>
        <v>Yes</v>
      </c>
      <c r="Q619" t="str">
        <f>VLOOKUP(Medical_Examinations[[#This Row],[Customer ID]],Medical_Examinations[#All],7,FALSE)</f>
        <v>No</v>
      </c>
      <c r="R619" t="str">
        <f>VLOOKUP(Medical_Examinations[[#This Row],[Customer ID]],Medical_Examinations[#All],8,FALSE)</f>
        <v>No</v>
      </c>
      <c r="S619">
        <f>VLOOKUP(Medical_Examinations[[#This Row],[Customer ID]],Medical_Examinations[#All],9,FALSE)</f>
        <v>1</v>
      </c>
      <c r="T619" t="str">
        <f>VLOOKUP(Medical_Examinations[[#This Row],[Customer ID]],'Medical Examinations'!A618:J2953,10,FALSE)</f>
        <v>No</v>
      </c>
    </row>
    <row r="620" spans="1:20" x14ac:dyDescent="0.3">
      <c r="A620" t="s">
        <v>4374</v>
      </c>
      <c r="B620" t="s">
        <v>6720</v>
      </c>
      <c r="C620" t="s">
        <v>3</v>
      </c>
      <c r="D620" t="s">
        <v>453</v>
      </c>
      <c r="E620" t="s">
        <v>1103</v>
      </c>
      <c r="F620" s="3" t="str">
        <f>VLOOKUP(Hospitalisation_Details[[#This Row],[Customer ID]],Hospitalisation_Details[#All],6,FALSE)</f>
        <v>02-09-74</v>
      </c>
      <c r="G620">
        <f>VLOOKUP(Hospitalisation_Details[[#This Row],[Customer ID]],Hospitalisation_Details[#All],8,FALSE)</f>
        <v>48</v>
      </c>
      <c r="H620" t="str">
        <f>VLOOKUP(Hospitalisation_Details[[#This Row],[Customer ID]],Hospitalisation_Details[#All],12,FALSE)</f>
        <v>R1012</v>
      </c>
      <c r="I620" t="str">
        <f>VLOOKUP(Hospitalisation_Details[[#This Row],[Customer ID]],Hospitalisation_Details[#All],12,FALSE)</f>
        <v>R1012</v>
      </c>
      <c r="J620" t="str">
        <f>VLOOKUP(Hospitalisation_Details[[#This Row],[Customer ID]],Hospitalisation_Details[#All],11,FALSE)</f>
        <v>Tier - 1</v>
      </c>
      <c r="K620">
        <f>VLOOKUP(Hospitalisation_Details[[#This Row],[Customer ID]],Hospitalisation_Details[#All],9,FALSE)</f>
        <v>5322.24</v>
      </c>
      <c r="L620">
        <f>VLOOKUP(Medical_Examinations[[#This Row],[Customer ID]],Medical_Examinations[#All],2,FALSE)</f>
        <v>48.7</v>
      </c>
      <c r="M620" t="str">
        <f>VLOOKUP(Medical_Examinations[[#This Row],[Customer ID]],Medical_Examinations[#All],3,FALSE)</f>
        <v>Obesity</v>
      </c>
      <c r="N620">
        <f>VLOOKUP(Medical_Examinations[[#This Row],[Customer ID]],Medical_Examinations[#All],4,FALSE)</f>
        <v>4.71</v>
      </c>
      <c r="O620" t="str">
        <f>VLOOKUP(Medical_Examinations[[#This Row],[Customer ID]],Medical_Examinations[#All],5,FALSE)</f>
        <v>Normal</v>
      </c>
      <c r="P620" t="str">
        <f>VLOOKUP(Medical_Examinations[[#This Row],[Customer ID]],Medical_Examinations[#All],6,FALSE)</f>
        <v>No</v>
      </c>
      <c r="Q620" t="str">
        <f>VLOOKUP(Medical_Examinations[[#This Row],[Customer ID]],Medical_Examinations[#All],7,FALSE)</f>
        <v>No</v>
      </c>
      <c r="R620" t="str">
        <f>VLOOKUP(Medical_Examinations[[#This Row],[Customer ID]],Medical_Examinations[#All],8,FALSE)</f>
        <v>No</v>
      </c>
      <c r="S620">
        <f>VLOOKUP(Medical_Examinations[[#This Row],[Customer ID]],Medical_Examinations[#All],9,FALSE)</f>
        <v>0</v>
      </c>
      <c r="T620" t="str">
        <f>VLOOKUP(Medical_Examinations[[#This Row],[Customer ID]],'Medical Examinations'!A619:J2954,10,FALSE)</f>
        <v>No</v>
      </c>
    </row>
    <row r="621" spans="1:20" x14ac:dyDescent="0.3">
      <c r="A621" t="s">
        <v>4375</v>
      </c>
      <c r="B621" t="s">
        <v>6721</v>
      </c>
      <c r="C621" t="s">
        <v>3</v>
      </c>
      <c r="D621" t="s">
        <v>1104</v>
      </c>
      <c r="E621" t="s">
        <v>1105</v>
      </c>
      <c r="F621" s="3" t="str">
        <f>VLOOKUP(Hospitalisation_Details[[#This Row],[Customer ID]],Hospitalisation_Details[#All],6,FALSE)</f>
        <v>18-06-92</v>
      </c>
      <c r="G621">
        <f>VLOOKUP(Hospitalisation_Details[[#This Row],[Customer ID]],Hospitalisation_Details[#All],8,FALSE)</f>
        <v>30</v>
      </c>
      <c r="H621" t="str">
        <f>VLOOKUP(Hospitalisation_Details[[#This Row],[Customer ID]],Hospitalisation_Details[#All],12,FALSE)</f>
        <v>R1011</v>
      </c>
      <c r="I621" t="str">
        <f>VLOOKUP(Hospitalisation_Details[[#This Row],[Customer ID]],Hospitalisation_Details[#All],12,FALSE)</f>
        <v>R1011</v>
      </c>
      <c r="J621" t="str">
        <f>VLOOKUP(Hospitalisation_Details[[#This Row],[Customer ID]],Hospitalisation_Details[#All],11,FALSE)</f>
        <v>Tier - 1</v>
      </c>
      <c r="K621">
        <f>VLOOKUP(Hospitalisation_Details[[#This Row],[Customer ID]],Hospitalisation_Details[#All],9,FALSE)</f>
        <v>5325.65</v>
      </c>
      <c r="L621">
        <f>VLOOKUP(Medical_Examinations[[#This Row],[Customer ID]],Medical_Examinations[#All],2,FALSE)</f>
        <v>48.81</v>
      </c>
      <c r="M621" t="str">
        <f>VLOOKUP(Medical_Examinations[[#This Row],[Customer ID]],Medical_Examinations[#All],3,FALSE)</f>
        <v>Obesity</v>
      </c>
      <c r="N621">
        <f>VLOOKUP(Medical_Examinations[[#This Row],[Customer ID]],Medical_Examinations[#All],4,FALSE)</f>
        <v>5.49</v>
      </c>
      <c r="O621" t="str">
        <f>VLOOKUP(Medical_Examinations[[#This Row],[Customer ID]],Medical_Examinations[#All],5,FALSE)</f>
        <v>Normal</v>
      </c>
      <c r="P621" t="str">
        <f>VLOOKUP(Medical_Examinations[[#This Row],[Customer ID]],Medical_Examinations[#All],6,FALSE)</f>
        <v>No</v>
      </c>
      <c r="Q621" t="str">
        <f>VLOOKUP(Medical_Examinations[[#This Row],[Customer ID]],Medical_Examinations[#All],7,FALSE)</f>
        <v>No</v>
      </c>
      <c r="R621" t="str">
        <f>VLOOKUP(Medical_Examinations[[#This Row],[Customer ID]],Medical_Examinations[#All],8,FALSE)</f>
        <v>No</v>
      </c>
      <c r="S621">
        <f>VLOOKUP(Medical_Examinations[[#This Row],[Customer ID]],Medical_Examinations[#All],9,FALSE)</f>
        <v>0</v>
      </c>
      <c r="T621" t="str">
        <f>VLOOKUP(Medical_Examinations[[#This Row],[Customer ID]],'Medical Examinations'!A620:J2955,10,FALSE)</f>
        <v>No</v>
      </c>
    </row>
    <row r="622" spans="1:20" x14ac:dyDescent="0.3">
      <c r="A622" t="s">
        <v>4376</v>
      </c>
      <c r="B622" t="s">
        <v>6722</v>
      </c>
      <c r="C622" t="s">
        <v>880</v>
      </c>
      <c r="D622" t="s">
        <v>1106</v>
      </c>
      <c r="E622" t="s">
        <v>1107</v>
      </c>
      <c r="F622" s="3" t="str">
        <f>VLOOKUP(Hospitalisation_Details[[#This Row],[Customer ID]],Hospitalisation_Details[#All],6,FALSE)</f>
        <v>28-08-91</v>
      </c>
      <c r="G622">
        <f>VLOOKUP(Hospitalisation_Details[[#This Row],[Customer ID]],Hospitalisation_Details[#All],8,FALSE)</f>
        <v>31</v>
      </c>
      <c r="H622" t="str">
        <f>VLOOKUP(Hospitalisation_Details[[#This Row],[Customer ID]],Hospitalisation_Details[#All],12,FALSE)</f>
        <v>R1012</v>
      </c>
      <c r="I622" t="str">
        <f>VLOOKUP(Hospitalisation_Details[[#This Row],[Customer ID]],Hospitalisation_Details[#All],12,FALSE)</f>
        <v>R1012</v>
      </c>
      <c r="J622" t="str">
        <f>VLOOKUP(Hospitalisation_Details[[#This Row],[Customer ID]],Hospitalisation_Details[#All],11,FALSE)</f>
        <v>Tier - 1</v>
      </c>
      <c r="K622">
        <f>VLOOKUP(Hospitalisation_Details[[#This Row],[Customer ID]],Hospitalisation_Details[#All],9,FALSE)</f>
        <v>5327.4</v>
      </c>
      <c r="L622">
        <f>VLOOKUP(Medical_Examinations[[#This Row],[Customer ID]],Medical_Examinations[#All],2,FALSE)</f>
        <v>47.53</v>
      </c>
      <c r="M622" t="str">
        <f>VLOOKUP(Medical_Examinations[[#This Row],[Customer ID]],Medical_Examinations[#All],3,FALSE)</f>
        <v>Obesity</v>
      </c>
      <c r="N622">
        <f>VLOOKUP(Medical_Examinations[[#This Row],[Customer ID]],Medical_Examinations[#All],4,FALSE)</f>
        <v>4.72</v>
      </c>
      <c r="O622" t="str">
        <f>VLOOKUP(Medical_Examinations[[#This Row],[Customer ID]],Medical_Examinations[#All],5,FALSE)</f>
        <v>Normal</v>
      </c>
      <c r="P622" t="str">
        <f>VLOOKUP(Medical_Examinations[[#This Row],[Customer ID]],Medical_Examinations[#All],6,FALSE)</f>
        <v>No</v>
      </c>
      <c r="Q622" t="str">
        <f>VLOOKUP(Medical_Examinations[[#This Row],[Customer ID]],Medical_Examinations[#All],7,FALSE)</f>
        <v>No</v>
      </c>
      <c r="R622" t="str">
        <f>VLOOKUP(Medical_Examinations[[#This Row],[Customer ID]],Medical_Examinations[#All],8,FALSE)</f>
        <v>No</v>
      </c>
      <c r="S622">
        <f>VLOOKUP(Medical_Examinations[[#This Row],[Customer ID]],Medical_Examinations[#All],9,FALSE)</f>
        <v>0</v>
      </c>
      <c r="T622" t="str">
        <f>VLOOKUP(Medical_Examinations[[#This Row],[Customer ID]],'Medical Examinations'!A621:J2956,10,FALSE)</f>
        <v>No</v>
      </c>
    </row>
    <row r="623" spans="1:20" x14ac:dyDescent="0.3">
      <c r="A623" t="s">
        <v>4377</v>
      </c>
      <c r="B623" t="s">
        <v>6723</v>
      </c>
      <c r="C623" t="s">
        <v>6</v>
      </c>
      <c r="D623" t="s">
        <v>1108</v>
      </c>
      <c r="E623" t="s">
        <v>1109</v>
      </c>
      <c r="F623" s="3" t="str">
        <f>VLOOKUP(Hospitalisation_Details[[#This Row],[Customer ID]],Hospitalisation_Details[#All],6,FALSE)</f>
        <v>15-12-72</v>
      </c>
      <c r="G623">
        <f>VLOOKUP(Hospitalisation_Details[[#This Row],[Customer ID]],Hospitalisation_Details[#All],8,FALSE)</f>
        <v>50</v>
      </c>
      <c r="H623" t="str">
        <f>VLOOKUP(Hospitalisation_Details[[#This Row],[Customer ID]],Hospitalisation_Details[#All],12,FALSE)</f>
        <v>R1013</v>
      </c>
      <c r="I623" t="str">
        <f>VLOOKUP(Hospitalisation_Details[[#This Row],[Customer ID]],Hospitalisation_Details[#All],12,FALSE)</f>
        <v>R1013</v>
      </c>
      <c r="J623" t="str">
        <f>VLOOKUP(Hospitalisation_Details[[#This Row],[Customer ID]],Hospitalisation_Details[#All],11,FALSE)</f>
        <v>Tier - 3</v>
      </c>
      <c r="K623">
        <f>VLOOKUP(Hospitalisation_Details[[#This Row],[Customer ID]],Hospitalisation_Details[#All],9,FALSE)</f>
        <v>5344.81</v>
      </c>
      <c r="L623">
        <f>VLOOKUP(Medical_Examinations[[#This Row],[Customer ID]],Medical_Examinations[#All],2,FALSE)</f>
        <v>36.85</v>
      </c>
      <c r="M623" t="str">
        <f>VLOOKUP(Medical_Examinations[[#This Row],[Customer ID]],Medical_Examinations[#All],3,FALSE)</f>
        <v>Obesity</v>
      </c>
      <c r="N623">
        <f>VLOOKUP(Medical_Examinations[[#This Row],[Customer ID]],Medical_Examinations[#All],4,FALSE)</f>
        <v>6.7</v>
      </c>
      <c r="O623" t="str">
        <f>VLOOKUP(Medical_Examinations[[#This Row],[Customer ID]],Medical_Examinations[#All],5,FALSE)</f>
        <v>Diabetes</v>
      </c>
      <c r="P623" t="str">
        <f>VLOOKUP(Medical_Examinations[[#This Row],[Customer ID]],Medical_Examinations[#All],6,FALSE)</f>
        <v>No</v>
      </c>
      <c r="Q623" t="str">
        <f>VLOOKUP(Medical_Examinations[[#This Row],[Customer ID]],Medical_Examinations[#All],7,FALSE)</f>
        <v>No</v>
      </c>
      <c r="R623" t="str">
        <f>VLOOKUP(Medical_Examinations[[#This Row],[Customer ID]],Medical_Examinations[#All],8,FALSE)</f>
        <v>No</v>
      </c>
      <c r="S623">
        <f>VLOOKUP(Medical_Examinations[[#This Row],[Customer ID]],Medical_Examinations[#All],9,FALSE)</f>
        <v>0</v>
      </c>
      <c r="T623" t="str">
        <f>VLOOKUP(Medical_Examinations[[#This Row],[Customer ID]],'Medical Examinations'!A622:J2957,10,FALSE)</f>
        <v>No</v>
      </c>
    </row>
    <row r="624" spans="1:20" x14ac:dyDescent="0.3">
      <c r="A624" t="s">
        <v>4378</v>
      </c>
      <c r="B624" t="s">
        <v>6724</v>
      </c>
      <c r="C624" t="s">
        <v>3</v>
      </c>
      <c r="D624" t="s">
        <v>1110</v>
      </c>
      <c r="E624" t="s">
        <v>1111</v>
      </c>
      <c r="F624" s="3" t="str">
        <f>VLOOKUP(Hospitalisation_Details[[#This Row],[Customer ID]],Hospitalisation_Details[#All],6,FALSE)</f>
        <v>07-11-89</v>
      </c>
      <c r="G624">
        <f>VLOOKUP(Hospitalisation_Details[[#This Row],[Customer ID]],Hospitalisation_Details[#All],8,FALSE)</f>
        <v>33</v>
      </c>
      <c r="H624" t="str">
        <f>VLOOKUP(Hospitalisation_Details[[#This Row],[Customer ID]],Hospitalisation_Details[#All],12,FALSE)</f>
        <v>R1024</v>
      </c>
      <c r="I624" t="str">
        <f>VLOOKUP(Hospitalisation_Details[[#This Row],[Customer ID]],Hospitalisation_Details[#All],12,FALSE)</f>
        <v>R1024</v>
      </c>
      <c r="J624" t="str">
        <f>VLOOKUP(Hospitalisation_Details[[#This Row],[Customer ID]],Hospitalisation_Details[#All],11,FALSE)</f>
        <v>Tier - 3</v>
      </c>
      <c r="K624">
        <f>VLOOKUP(Hospitalisation_Details[[#This Row],[Customer ID]],Hospitalisation_Details[#All],9,FALSE)</f>
        <v>5354.07</v>
      </c>
      <c r="L624">
        <f>VLOOKUP(Medical_Examinations[[#This Row],[Customer ID]],Medical_Examinations[#All],2,FALSE)</f>
        <v>29.3</v>
      </c>
      <c r="M624" t="str">
        <f>VLOOKUP(Medical_Examinations[[#This Row],[Customer ID]],Medical_Examinations[#All],3,FALSE)</f>
        <v>Overweight</v>
      </c>
      <c r="N624">
        <f>VLOOKUP(Medical_Examinations[[#This Row],[Customer ID]],Medical_Examinations[#All],4,FALSE)</f>
        <v>5.5</v>
      </c>
      <c r="O624" t="str">
        <f>VLOOKUP(Medical_Examinations[[#This Row],[Customer ID]],Medical_Examinations[#All],5,FALSE)</f>
        <v>Normal</v>
      </c>
      <c r="P624" t="str">
        <f>VLOOKUP(Medical_Examinations[[#This Row],[Customer ID]],Medical_Examinations[#All],6,FALSE)</f>
        <v>No</v>
      </c>
      <c r="Q624" t="str">
        <f>VLOOKUP(Medical_Examinations[[#This Row],[Customer ID]],Medical_Examinations[#All],7,FALSE)</f>
        <v>No</v>
      </c>
      <c r="R624" t="str">
        <f>VLOOKUP(Medical_Examinations[[#This Row],[Customer ID]],Medical_Examinations[#All],8,FALSE)</f>
        <v>No</v>
      </c>
      <c r="S624">
        <f>VLOOKUP(Medical_Examinations[[#This Row],[Customer ID]],Medical_Examinations[#All],9,FALSE)</f>
        <v>0</v>
      </c>
      <c r="T624" t="str">
        <f>VLOOKUP(Medical_Examinations[[#This Row],[Customer ID]],'Medical Examinations'!A623:J2958,10,FALSE)</f>
        <v>No</v>
      </c>
    </row>
    <row r="625" spans="1:20" x14ac:dyDescent="0.3">
      <c r="A625" t="s">
        <v>4379</v>
      </c>
      <c r="B625" t="s">
        <v>6725</v>
      </c>
      <c r="C625" t="s">
        <v>6</v>
      </c>
      <c r="D625" t="s">
        <v>1112</v>
      </c>
      <c r="E625" t="s">
        <v>1113</v>
      </c>
      <c r="F625" s="3" t="str">
        <f>VLOOKUP(Hospitalisation_Details[[#This Row],[Customer ID]],Hospitalisation_Details[#All],6,FALSE)</f>
        <v>07-12-94</v>
      </c>
      <c r="G625">
        <f>VLOOKUP(Hospitalisation_Details[[#This Row],[Customer ID]],Hospitalisation_Details[#All],8,FALSE)</f>
        <v>28</v>
      </c>
      <c r="H625" t="str">
        <f>VLOOKUP(Hospitalisation_Details[[#This Row],[Customer ID]],Hospitalisation_Details[#All],12,FALSE)</f>
        <v>R1011</v>
      </c>
      <c r="I625" t="str">
        <f>VLOOKUP(Hospitalisation_Details[[#This Row],[Customer ID]],Hospitalisation_Details[#All],12,FALSE)</f>
        <v>R1011</v>
      </c>
      <c r="J625" t="str">
        <f>VLOOKUP(Hospitalisation_Details[[#This Row],[Customer ID]],Hospitalisation_Details[#All],11,FALSE)</f>
        <v>Tier - 1</v>
      </c>
      <c r="K625">
        <f>VLOOKUP(Hospitalisation_Details[[#This Row],[Customer ID]],Hospitalisation_Details[#All],9,FALSE)</f>
        <v>5364.66</v>
      </c>
      <c r="L625">
        <f>VLOOKUP(Medical_Examinations[[#This Row],[Customer ID]],Medical_Examinations[#All],2,FALSE)</f>
        <v>19.3</v>
      </c>
      <c r="M625" t="str">
        <f>VLOOKUP(Medical_Examinations[[#This Row],[Customer ID]],Medical_Examinations[#All],3,FALSE)</f>
        <v>Normal Weight</v>
      </c>
      <c r="N625">
        <f>VLOOKUP(Medical_Examinations[[#This Row],[Customer ID]],Medical_Examinations[#All],4,FALSE)</f>
        <v>4.46</v>
      </c>
      <c r="O625" t="str">
        <f>VLOOKUP(Medical_Examinations[[#This Row],[Customer ID]],Medical_Examinations[#All],5,FALSE)</f>
        <v>Normal</v>
      </c>
      <c r="P625" t="str">
        <f>VLOOKUP(Medical_Examinations[[#This Row],[Customer ID]],Medical_Examinations[#All],6,FALSE)</f>
        <v>No</v>
      </c>
      <c r="Q625" t="str">
        <f>VLOOKUP(Medical_Examinations[[#This Row],[Customer ID]],Medical_Examinations[#All],7,FALSE)</f>
        <v>No</v>
      </c>
      <c r="R625" t="str">
        <f>VLOOKUP(Medical_Examinations[[#This Row],[Customer ID]],Medical_Examinations[#All],8,FALSE)</f>
        <v>No</v>
      </c>
      <c r="S625">
        <f>VLOOKUP(Medical_Examinations[[#This Row],[Customer ID]],Medical_Examinations[#All],9,FALSE)</f>
        <v>1</v>
      </c>
      <c r="T625" t="str">
        <f>VLOOKUP(Medical_Examinations[[#This Row],[Customer ID]],'Medical Examinations'!A624:J2959,10,FALSE)</f>
        <v>Yes</v>
      </c>
    </row>
    <row r="626" spans="1:20" x14ac:dyDescent="0.3">
      <c r="A626" t="s">
        <v>4380</v>
      </c>
      <c r="B626" t="s">
        <v>6726</v>
      </c>
      <c r="C626" t="s">
        <v>6</v>
      </c>
      <c r="D626" t="s">
        <v>1114</v>
      </c>
      <c r="E626" t="s">
        <v>1115</v>
      </c>
      <c r="F626" s="3" t="str">
        <f>VLOOKUP(Hospitalisation_Details[[#This Row],[Customer ID]],Hospitalisation_Details[#All],6,FALSE)</f>
        <v>01-06-86</v>
      </c>
      <c r="G626">
        <f>VLOOKUP(Hospitalisation_Details[[#This Row],[Customer ID]],Hospitalisation_Details[#All],8,FALSE)</f>
        <v>37</v>
      </c>
      <c r="H626" t="str">
        <f>VLOOKUP(Hospitalisation_Details[[#This Row],[Customer ID]],Hospitalisation_Details[#All],12,FALSE)</f>
        <v>R1012</v>
      </c>
      <c r="I626" t="str">
        <f>VLOOKUP(Hospitalisation_Details[[#This Row],[Customer ID]],Hospitalisation_Details[#All],12,FALSE)</f>
        <v>R1012</v>
      </c>
      <c r="J626" t="str">
        <f>VLOOKUP(Hospitalisation_Details[[#This Row],[Customer ID]],Hospitalisation_Details[#All],11,FALSE)</f>
        <v>Tier - 2</v>
      </c>
      <c r="K626">
        <f>VLOOKUP(Hospitalisation_Details[[#This Row],[Customer ID]],Hospitalisation_Details[#All],9,FALSE)</f>
        <v>5373.36</v>
      </c>
      <c r="L626">
        <f>VLOOKUP(Medical_Examinations[[#This Row],[Customer ID]],Medical_Examinations[#All],2,FALSE)</f>
        <v>24.13</v>
      </c>
      <c r="M626" t="str">
        <f>VLOOKUP(Medical_Examinations[[#This Row],[Customer ID]],Medical_Examinations[#All],3,FALSE)</f>
        <v>Normal Weight</v>
      </c>
      <c r="N626">
        <f>VLOOKUP(Medical_Examinations[[#This Row],[Customer ID]],Medical_Examinations[#All],4,FALSE)</f>
        <v>5.29</v>
      </c>
      <c r="O626" t="str">
        <f>VLOOKUP(Medical_Examinations[[#This Row],[Customer ID]],Medical_Examinations[#All],5,FALSE)</f>
        <v>Normal</v>
      </c>
      <c r="P626" t="str">
        <f>VLOOKUP(Medical_Examinations[[#This Row],[Customer ID]],Medical_Examinations[#All],6,FALSE)</f>
        <v>Yes</v>
      </c>
      <c r="Q626" t="str">
        <f>VLOOKUP(Medical_Examinations[[#This Row],[Customer ID]],Medical_Examinations[#All],7,FALSE)</f>
        <v>No</v>
      </c>
      <c r="R626" t="str">
        <f>VLOOKUP(Medical_Examinations[[#This Row],[Customer ID]],Medical_Examinations[#All],8,FALSE)</f>
        <v>Yes</v>
      </c>
      <c r="S626">
        <f>VLOOKUP(Medical_Examinations[[#This Row],[Customer ID]],Medical_Examinations[#All],9,FALSE)</f>
        <v>1</v>
      </c>
      <c r="T626" t="str">
        <f>VLOOKUP(Medical_Examinations[[#This Row],[Customer ID]],'Medical Examinations'!A625:J2960,10,FALSE)</f>
        <v>Yes</v>
      </c>
    </row>
    <row r="627" spans="1:20" x14ac:dyDescent="0.3">
      <c r="A627" t="s">
        <v>4381</v>
      </c>
      <c r="B627" t="s">
        <v>6727</v>
      </c>
      <c r="C627" t="s">
        <v>6</v>
      </c>
      <c r="D627" t="s">
        <v>1116</v>
      </c>
      <c r="E627" t="s">
        <v>1117</v>
      </c>
      <c r="F627" s="3" t="str">
        <f>VLOOKUP(Hospitalisation_Details[[#This Row],[Customer ID]],Hospitalisation_Details[#All],6,FALSE)</f>
        <v>18-11-89</v>
      </c>
      <c r="G627">
        <f>VLOOKUP(Hospitalisation_Details[[#This Row],[Customer ID]],Hospitalisation_Details[#All],8,FALSE)</f>
        <v>33</v>
      </c>
      <c r="H627" t="str">
        <f>VLOOKUP(Hospitalisation_Details[[#This Row],[Customer ID]],Hospitalisation_Details[#All],12,FALSE)</f>
        <v>R1011</v>
      </c>
      <c r="I627" t="str">
        <f>VLOOKUP(Hospitalisation_Details[[#This Row],[Customer ID]],Hospitalisation_Details[#All],12,FALSE)</f>
        <v>R1011</v>
      </c>
      <c r="J627" t="str">
        <f>VLOOKUP(Hospitalisation_Details[[#This Row],[Customer ID]],Hospitalisation_Details[#All],11,FALSE)</f>
        <v>Tier - 1</v>
      </c>
      <c r="K627">
        <f>VLOOKUP(Hospitalisation_Details[[#This Row],[Customer ID]],Hospitalisation_Details[#All],9,FALSE)</f>
        <v>5375.04</v>
      </c>
      <c r="L627">
        <f>VLOOKUP(Medical_Examinations[[#This Row],[Customer ID]],Medical_Examinations[#All],2,FALSE)</f>
        <v>46.7</v>
      </c>
      <c r="M627" t="str">
        <f>VLOOKUP(Medical_Examinations[[#This Row],[Customer ID]],Medical_Examinations[#All],3,FALSE)</f>
        <v>Obesity</v>
      </c>
      <c r="N627">
        <f>VLOOKUP(Medical_Examinations[[#This Row],[Customer ID]],Medical_Examinations[#All],4,FALSE)</f>
        <v>10.99</v>
      </c>
      <c r="O627" t="str">
        <f>VLOOKUP(Medical_Examinations[[#This Row],[Customer ID]],Medical_Examinations[#All],5,FALSE)</f>
        <v>Diabetes</v>
      </c>
      <c r="P627" t="str">
        <f>VLOOKUP(Medical_Examinations[[#This Row],[Customer ID]],Medical_Examinations[#All],6,FALSE)</f>
        <v>No</v>
      </c>
      <c r="Q627" t="str">
        <f>VLOOKUP(Medical_Examinations[[#This Row],[Customer ID]],Medical_Examinations[#All],7,FALSE)</f>
        <v>No</v>
      </c>
      <c r="R627" t="str">
        <f>VLOOKUP(Medical_Examinations[[#This Row],[Customer ID]],Medical_Examinations[#All],8,FALSE)</f>
        <v>No</v>
      </c>
      <c r="S627">
        <f>VLOOKUP(Medical_Examinations[[#This Row],[Customer ID]],Medical_Examinations[#All],9,FALSE)</f>
        <v>0</v>
      </c>
      <c r="T627" t="str">
        <f>VLOOKUP(Medical_Examinations[[#This Row],[Customer ID]],'Medical Examinations'!A626:J2961,10,FALSE)</f>
        <v>No</v>
      </c>
    </row>
    <row r="628" spans="1:20" x14ac:dyDescent="0.3">
      <c r="A628" t="s">
        <v>4382</v>
      </c>
      <c r="B628" t="s">
        <v>6728</v>
      </c>
      <c r="C628" t="s">
        <v>6</v>
      </c>
      <c r="D628" t="s">
        <v>1118</v>
      </c>
      <c r="E628" t="s">
        <v>1119</v>
      </c>
      <c r="F628" s="3" t="str">
        <f>VLOOKUP(Hospitalisation_Details[[#This Row],[Customer ID]],Hospitalisation_Details[#All],6,FALSE)</f>
        <v>22-07-86</v>
      </c>
      <c r="G628">
        <f>VLOOKUP(Hospitalisation_Details[[#This Row],[Customer ID]],Hospitalisation_Details[#All],8,FALSE)</f>
        <v>36</v>
      </c>
      <c r="H628" t="str">
        <f>VLOOKUP(Hospitalisation_Details[[#This Row],[Customer ID]],Hospitalisation_Details[#All],12,FALSE)</f>
        <v>R1012</v>
      </c>
      <c r="I628" t="str">
        <f>VLOOKUP(Hospitalisation_Details[[#This Row],[Customer ID]],Hospitalisation_Details[#All],12,FALSE)</f>
        <v>R1012</v>
      </c>
      <c r="J628" t="str">
        <f>VLOOKUP(Hospitalisation_Details[[#This Row],[Customer ID]],Hospitalisation_Details[#All],11,FALSE)</f>
        <v>Tier - 3</v>
      </c>
      <c r="K628">
        <f>VLOOKUP(Hospitalisation_Details[[#This Row],[Customer ID]],Hospitalisation_Details[#All],9,FALSE)</f>
        <v>5377.46</v>
      </c>
      <c r="L628">
        <f>VLOOKUP(Medical_Examinations[[#This Row],[Customer ID]],Medical_Examinations[#All],2,FALSE)</f>
        <v>45.27</v>
      </c>
      <c r="M628" t="str">
        <f>VLOOKUP(Medical_Examinations[[#This Row],[Customer ID]],Medical_Examinations[#All],3,FALSE)</f>
        <v>Obesity</v>
      </c>
      <c r="N628">
        <f>VLOOKUP(Medical_Examinations[[#This Row],[Customer ID]],Medical_Examinations[#All],4,FALSE)</f>
        <v>5.2</v>
      </c>
      <c r="O628" t="str">
        <f>VLOOKUP(Medical_Examinations[[#This Row],[Customer ID]],Medical_Examinations[#All],5,FALSE)</f>
        <v>Normal</v>
      </c>
      <c r="P628" t="str">
        <f>VLOOKUP(Medical_Examinations[[#This Row],[Customer ID]],Medical_Examinations[#All],6,FALSE)</f>
        <v>Yes</v>
      </c>
      <c r="Q628" t="str">
        <f>VLOOKUP(Medical_Examinations[[#This Row],[Customer ID]],Medical_Examinations[#All],7,FALSE)</f>
        <v>No</v>
      </c>
      <c r="R628" t="str">
        <f>VLOOKUP(Medical_Examinations[[#This Row],[Customer ID]],Medical_Examinations[#All],8,FALSE)</f>
        <v>No</v>
      </c>
      <c r="S628">
        <f>VLOOKUP(Medical_Examinations[[#This Row],[Customer ID]],Medical_Examinations[#All],9,FALSE)</f>
        <v>0</v>
      </c>
      <c r="T628" t="str">
        <f>VLOOKUP(Medical_Examinations[[#This Row],[Customer ID]],'Medical Examinations'!A627:J2962,10,FALSE)</f>
        <v>No</v>
      </c>
    </row>
    <row r="629" spans="1:20" x14ac:dyDescent="0.3">
      <c r="A629" t="s">
        <v>4383</v>
      </c>
      <c r="B629" t="s">
        <v>6729</v>
      </c>
      <c r="C629" t="s">
        <v>880</v>
      </c>
      <c r="D629" t="s">
        <v>1120</v>
      </c>
      <c r="E629" t="s">
        <v>1121</v>
      </c>
      <c r="F629" s="3" t="str">
        <f>VLOOKUP(Hospitalisation_Details[[#This Row],[Customer ID]],Hospitalisation_Details[#All],6,FALSE)</f>
        <v>01-06-84</v>
      </c>
      <c r="G629">
        <f>VLOOKUP(Hospitalisation_Details[[#This Row],[Customer ID]],Hospitalisation_Details[#All],8,FALSE)</f>
        <v>39</v>
      </c>
      <c r="H629" t="str">
        <f>VLOOKUP(Hospitalisation_Details[[#This Row],[Customer ID]],Hospitalisation_Details[#All],12,FALSE)</f>
        <v>R1011</v>
      </c>
      <c r="I629" t="str">
        <f>VLOOKUP(Hospitalisation_Details[[#This Row],[Customer ID]],Hospitalisation_Details[#All],12,FALSE)</f>
        <v>R1011</v>
      </c>
      <c r="J629" t="str">
        <f>VLOOKUP(Hospitalisation_Details[[#This Row],[Customer ID]],Hospitalisation_Details[#All],11,FALSE)</f>
        <v>Tier - 3</v>
      </c>
      <c r="K629">
        <f>VLOOKUP(Hospitalisation_Details[[#This Row],[Customer ID]],Hospitalisation_Details[#All],9,FALSE)</f>
        <v>5383.54</v>
      </c>
      <c r="L629">
        <f>VLOOKUP(Medical_Examinations[[#This Row],[Customer ID]],Medical_Examinations[#All],2,FALSE)</f>
        <v>44.29</v>
      </c>
      <c r="M629" t="str">
        <f>VLOOKUP(Medical_Examinations[[#This Row],[Customer ID]],Medical_Examinations[#All],3,FALSE)</f>
        <v>Obesity</v>
      </c>
      <c r="N629">
        <f>VLOOKUP(Medical_Examinations[[#This Row],[Customer ID]],Medical_Examinations[#All],4,FALSE)</f>
        <v>9.66</v>
      </c>
      <c r="O629" t="str">
        <f>VLOOKUP(Medical_Examinations[[#This Row],[Customer ID]],Medical_Examinations[#All],5,FALSE)</f>
        <v>Diabetes</v>
      </c>
      <c r="P629" t="str">
        <f>VLOOKUP(Medical_Examinations[[#This Row],[Customer ID]],Medical_Examinations[#All],6,FALSE)</f>
        <v>No</v>
      </c>
      <c r="Q629" t="str">
        <f>VLOOKUP(Medical_Examinations[[#This Row],[Customer ID]],Medical_Examinations[#All],7,FALSE)</f>
        <v>No</v>
      </c>
      <c r="R629" t="str">
        <f>VLOOKUP(Medical_Examinations[[#This Row],[Customer ID]],Medical_Examinations[#All],8,FALSE)</f>
        <v>No</v>
      </c>
      <c r="S629">
        <f>VLOOKUP(Medical_Examinations[[#This Row],[Customer ID]],Medical_Examinations[#All],9,FALSE)</f>
        <v>2</v>
      </c>
      <c r="T629" t="str">
        <f>VLOOKUP(Medical_Examinations[[#This Row],[Customer ID]],'Medical Examinations'!A628:J2963,10,FALSE)</f>
        <v>No</v>
      </c>
    </row>
    <row r="630" spans="1:20" x14ac:dyDescent="0.3">
      <c r="A630" t="s">
        <v>4384</v>
      </c>
      <c r="B630" t="s">
        <v>6730</v>
      </c>
      <c r="C630" t="s">
        <v>6</v>
      </c>
      <c r="D630" t="s">
        <v>1122</v>
      </c>
      <c r="E630" t="s">
        <v>1123</v>
      </c>
      <c r="F630" s="3" t="str">
        <f>VLOOKUP(Hospitalisation_Details[[#This Row],[Customer ID]],Hospitalisation_Details[#All],6,FALSE)</f>
        <v>08-08-88</v>
      </c>
      <c r="G630">
        <f>VLOOKUP(Hospitalisation_Details[[#This Row],[Customer ID]],Hospitalisation_Details[#All],8,FALSE)</f>
        <v>34</v>
      </c>
      <c r="H630" t="str">
        <f>VLOOKUP(Hospitalisation_Details[[#This Row],[Customer ID]],Hospitalisation_Details[#All],12,FALSE)</f>
        <v>R1012</v>
      </c>
      <c r="I630" t="str">
        <f>VLOOKUP(Hospitalisation_Details[[#This Row],[Customer ID]],Hospitalisation_Details[#All],12,FALSE)</f>
        <v>R1012</v>
      </c>
      <c r="J630" t="str">
        <f>VLOOKUP(Hospitalisation_Details[[#This Row],[Customer ID]],Hospitalisation_Details[#All],11,FALSE)</f>
        <v>Tier - 3</v>
      </c>
      <c r="K630">
        <f>VLOOKUP(Hospitalisation_Details[[#This Row],[Customer ID]],Hospitalisation_Details[#All],9,FALSE)</f>
        <v>5385.34</v>
      </c>
      <c r="L630">
        <f>VLOOKUP(Medical_Examinations[[#This Row],[Customer ID]],Medical_Examinations[#All],2,FALSE)</f>
        <v>54.59</v>
      </c>
      <c r="M630" t="str">
        <f>VLOOKUP(Medical_Examinations[[#This Row],[Customer ID]],Medical_Examinations[#All],3,FALSE)</f>
        <v>Obesity</v>
      </c>
      <c r="N630">
        <f>VLOOKUP(Medical_Examinations[[#This Row],[Customer ID]],Medical_Examinations[#All],4,FALSE)</f>
        <v>4.22</v>
      </c>
      <c r="O630" t="str">
        <f>VLOOKUP(Medical_Examinations[[#This Row],[Customer ID]],Medical_Examinations[#All],5,FALSE)</f>
        <v>Normal</v>
      </c>
      <c r="P630" t="str">
        <f>VLOOKUP(Medical_Examinations[[#This Row],[Customer ID]],Medical_Examinations[#All],6,FALSE)</f>
        <v>Yes</v>
      </c>
      <c r="Q630" t="str">
        <f>VLOOKUP(Medical_Examinations[[#This Row],[Customer ID]],Medical_Examinations[#All],7,FALSE)</f>
        <v>No</v>
      </c>
      <c r="R630" t="str">
        <f>VLOOKUP(Medical_Examinations[[#This Row],[Customer ID]],Medical_Examinations[#All],8,FALSE)</f>
        <v>No</v>
      </c>
      <c r="S630">
        <f>VLOOKUP(Medical_Examinations[[#This Row],[Customer ID]],Medical_Examinations[#All],9,FALSE)</f>
        <v>1</v>
      </c>
      <c r="T630" t="str">
        <f>VLOOKUP(Medical_Examinations[[#This Row],[Customer ID]],'Medical Examinations'!A629:J2964,10,FALSE)</f>
        <v>No</v>
      </c>
    </row>
    <row r="631" spans="1:20" x14ac:dyDescent="0.3">
      <c r="A631" t="s">
        <v>4385</v>
      </c>
      <c r="B631" t="s">
        <v>6731</v>
      </c>
      <c r="C631" t="s">
        <v>3</v>
      </c>
      <c r="D631" t="s">
        <v>1124</v>
      </c>
      <c r="E631" t="s">
        <v>513</v>
      </c>
      <c r="F631" s="3" t="str">
        <f>VLOOKUP(Hospitalisation_Details[[#This Row],[Customer ID]],Hospitalisation_Details[#All],6,FALSE)</f>
        <v>06-11-89</v>
      </c>
      <c r="G631">
        <f>VLOOKUP(Hospitalisation_Details[[#This Row],[Customer ID]],Hospitalisation_Details[#All],8,FALSE)</f>
        <v>33</v>
      </c>
      <c r="H631" t="str">
        <f>VLOOKUP(Hospitalisation_Details[[#This Row],[Customer ID]],Hospitalisation_Details[#All],12,FALSE)</f>
        <v>R1013</v>
      </c>
      <c r="I631" t="str">
        <f>VLOOKUP(Hospitalisation_Details[[#This Row],[Customer ID]],Hospitalisation_Details[#All],12,FALSE)</f>
        <v>R1013</v>
      </c>
      <c r="J631" t="str">
        <f>VLOOKUP(Hospitalisation_Details[[#This Row],[Customer ID]],Hospitalisation_Details[#All],11,FALSE)</f>
        <v>Tier - 3</v>
      </c>
      <c r="K631">
        <f>VLOOKUP(Hospitalisation_Details[[#This Row],[Customer ID]],Hospitalisation_Details[#All],9,FALSE)</f>
        <v>5396.44</v>
      </c>
      <c r="L631">
        <f>VLOOKUP(Medical_Examinations[[#This Row],[Customer ID]],Medical_Examinations[#All],2,FALSE)</f>
        <v>32.965000000000003</v>
      </c>
      <c r="M631" t="str">
        <f>VLOOKUP(Medical_Examinations[[#This Row],[Customer ID]],Medical_Examinations[#All],3,FALSE)</f>
        <v>Obesity</v>
      </c>
      <c r="N631">
        <f>VLOOKUP(Medical_Examinations[[#This Row],[Customer ID]],Medical_Examinations[#All],4,FALSE)</f>
        <v>11.78</v>
      </c>
      <c r="O631" t="str">
        <f>VLOOKUP(Medical_Examinations[[#This Row],[Customer ID]],Medical_Examinations[#All],5,FALSE)</f>
        <v>Diabetes</v>
      </c>
      <c r="P631" t="str">
        <f>VLOOKUP(Medical_Examinations[[#This Row],[Customer ID]],Medical_Examinations[#All],6,FALSE)</f>
        <v>No</v>
      </c>
      <c r="Q631" t="str">
        <f>VLOOKUP(Medical_Examinations[[#This Row],[Customer ID]],Medical_Examinations[#All],7,FALSE)</f>
        <v>No</v>
      </c>
      <c r="R631" t="str">
        <f>VLOOKUP(Medical_Examinations[[#This Row],[Customer ID]],Medical_Examinations[#All],8,FALSE)</f>
        <v>No</v>
      </c>
      <c r="S631">
        <f>VLOOKUP(Medical_Examinations[[#This Row],[Customer ID]],Medical_Examinations[#All],9,FALSE)</f>
        <v>0</v>
      </c>
      <c r="T631" t="str">
        <f>VLOOKUP(Medical_Examinations[[#This Row],[Customer ID]],'Medical Examinations'!A630:J2965,10,FALSE)</f>
        <v>No</v>
      </c>
    </row>
    <row r="632" spans="1:20" x14ac:dyDescent="0.3">
      <c r="A632" t="s">
        <v>4386</v>
      </c>
      <c r="B632" t="s">
        <v>6732</v>
      </c>
      <c r="C632" t="s">
        <v>880</v>
      </c>
      <c r="D632" t="s">
        <v>1125</v>
      </c>
      <c r="E632" t="s">
        <v>1126</v>
      </c>
      <c r="F632" s="3" t="str">
        <f>VLOOKUP(Hospitalisation_Details[[#This Row],[Customer ID]],Hospitalisation_Details[#All],6,FALSE)</f>
        <v>03-09-84</v>
      </c>
      <c r="G632">
        <f>VLOOKUP(Hospitalisation_Details[[#This Row],[Customer ID]],Hospitalisation_Details[#All],8,FALSE)</f>
        <v>38</v>
      </c>
      <c r="H632" t="str">
        <f>VLOOKUP(Hospitalisation_Details[[#This Row],[Customer ID]],Hospitalisation_Details[#All],12,FALSE)</f>
        <v>R1013</v>
      </c>
      <c r="I632" t="str">
        <f>VLOOKUP(Hospitalisation_Details[[#This Row],[Customer ID]],Hospitalisation_Details[#All],12,FALSE)</f>
        <v>R1013</v>
      </c>
      <c r="J632" t="str">
        <f>VLOOKUP(Hospitalisation_Details[[#This Row],[Customer ID]],Hospitalisation_Details[#All],11,FALSE)</f>
        <v>Tier - 2</v>
      </c>
      <c r="K632">
        <f>VLOOKUP(Hospitalisation_Details[[#This Row],[Customer ID]],Hospitalisation_Details[#All],9,FALSE)</f>
        <v>5397.62</v>
      </c>
      <c r="L632">
        <f>VLOOKUP(Medical_Examinations[[#This Row],[Customer ID]],Medical_Examinations[#All],2,FALSE)</f>
        <v>38.049999999999997</v>
      </c>
      <c r="M632" t="str">
        <f>VLOOKUP(Medical_Examinations[[#This Row],[Customer ID]],Medical_Examinations[#All],3,FALSE)</f>
        <v>Obesity</v>
      </c>
      <c r="N632">
        <f>VLOOKUP(Medical_Examinations[[#This Row],[Customer ID]],Medical_Examinations[#All],4,FALSE)</f>
        <v>9.6199999999999992</v>
      </c>
      <c r="O632" t="str">
        <f>VLOOKUP(Medical_Examinations[[#This Row],[Customer ID]],Medical_Examinations[#All],5,FALSE)</f>
        <v>Diabetes</v>
      </c>
      <c r="P632" t="str">
        <f>VLOOKUP(Medical_Examinations[[#This Row],[Customer ID]],Medical_Examinations[#All],6,FALSE)</f>
        <v>No</v>
      </c>
      <c r="Q632" t="str">
        <f>VLOOKUP(Medical_Examinations[[#This Row],[Customer ID]],Medical_Examinations[#All],7,FALSE)</f>
        <v>No</v>
      </c>
      <c r="R632" t="str">
        <f>VLOOKUP(Medical_Examinations[[#This Row],[Customer ID]],Medical_Examinations[#All],8,FALSE)</f>
        <v>No</v>
      </c>
      <c r="S632">
        <f>VLOOKUP(Medical_Examinations[[#This Row],[Customer ID]],Medical_Examinations[#All],9,FALSE)</f>
        <v>0</v>
      </c>
      <c r="T632" t="str">
        <f>VLOOKUP(Medical_Examinations[[#This Row],[Customer ID]],'Medical Examinations'!A631:J2966,10,FALSE)</f>
        <v>No</v>
      </c>
    </row>
    <row r="633" spans="1:20" x14ac:dyDescent="0.3">
      <c r="A633" t="s">
        <v>4387</v>
      </c>
      <c r="B633" t="s">
        <v>6733</v>
      </c>
      <c r="C633" t="s">
        <v>6</v>
      </c>
      <c r="D633" t="s">
        <v>425</v>
      </c>
      <c r="E633" t="s">
        <v>1127</v>
      </c>
      <c r="F633" s="3" t="str">
        <f>VLOOKUP(Hospitalisation_Details[[#This Row],[Customer ID]],Hospitalisation_Details[#All],6,FALSE)</f>
        <v>01-08-84</v>
      </c>
      <c r="G633">
        <f>VLOOKUP(Hospitalisation_Details[[#This Row],[Customer ID]],Hospitalisation_Details[#All],8,FALSE)</f>
        <v>38</v>
      </c>
      <c r="H633" t="str">
        <f>VLOOKUP(Hospitalisation_Details[[#This Row],[Customer ID]],Hospitalisation_Details[#All],12,FALSE)</f>
        <v>R1013</v>
      </c>
      <c r="I633" t="str">
        <f>VLOOKUP(Hospitalisation_Details[[#This Row],[Customer ID]],Hospitalisation_Details[#All],12,FALSE)</f>
        <v>R1013</v>
      </c>
      <c r="J633" t="str">
        <f>VLOOKUP(Hospitalisation_Details[[#This Row],[Customer ID]],Hospitalisation_Details[#All],11,FALSE)</f>
        <v>Tier - 2</v>
      </c>
      <c r="K633">
        <f>VLOOKUP(Hospitalisation_Details[[#This Row],[Customer ID]],Hospitalisation_Details[#All],9,FALSE)</f>
        <v>5400.98</v>
      </c>
      <c r="L633">
        <f>VLOOKUP(Medical_Examinations[[#This Row],[Customer ID]],Medical_Examinations[#All],2,FALSE)</f>
        <v>46.14</v>
      </c>
      <c r="M633" t="str">
        <f>VLOOKUP(Medical_Examinations[[#This Row],[Customer ID]],Medical_Examinations[#All],3,FALSE)</f>
        <v>Obesity</v>
      </c>
      <c r="N633">
        <f>VLOOKUP(Medical_Examinations[[#This Row],[Customer ID]],Medical_Examinations[#All],4,FALSE)</f>
        <v>10.78</v>
      </c>
      <c r="O633" t="str">
        <f>VLOOKUP(Medical_Examinations[[#This Row],[Customer ID]],Medical_Examinations[#All],5,FALSE)</f>
        <v>Diabetes</v>
      </c>
      <c r="P633" t="str">
        <f>VLOOKUP(Medical_Examinations[[#This Row],[Customer ID]],Medical_Examinations[#All],6,FALSE)</f>
        <v>No</v>
      </c>
      <c r="Q633" t="str">
        <f>VLOOKUP(Medical_Examinations[[#This Row],[Customer ID]],Medical_Examinations[#All],7,FALSE)</f>
        <v>No</v>
      </c>
      <c r="R633" t="str">
        <f>VLOOKUP(Medical_Examinations[[#This Row],[Customer ID]],Medical_Examinations[#All],8,FALSE)</f>
        <v>No</v>
      </c>
      <c r="S633">
        <f>VLOOKUP(Medical_Examinations[[#This Row],[Customer ID]],Medical_Examinations[#All],9,FALSE)</f>
        <v>0</v>
      </c>
      <c r="T633" t="str">
        <f>VLOOKUP(Medical_Examinations[[#This Row],[Customer ID]],'Medical Examinations'!A632:J2967,10,FALSE)</f>
        <v>No</v>
      </c>
    </row>
    <row r="634" spans="1:20" x14ac:dyDescent="0.3">
      <c r="A634" t="s">
        <v>4388</v>
      </c>
      <c r="B634" t="s">
        <v>6734</v>
      </c>
      <c r="C634" t="s">
        <v>6</v>
      </c>
      <c r="D634" t="s">
        <v>760</v>
      </c>
      <c r="E634" t="s">
        <v>1128</v>
      </c>
      <c r="F634" s="3" t="str">
        <f>VLOOKUP(Hospitalisation_Details[[#This Row],[Customer ID]],Hospitalisation_Details[#All],6,FALSE)</f>
        <v>23-12-85</v>
      </c>
      <c r="G634">
        <f>VLOOKUP(Hospitalisation_Details[[#This Row],[Customer ID]],Hospitalisation_Details[#All],8,FALSE)</f>
        <v>37</v>
      </c>
      <c r="H634" t="str">
        <f>VLOOKUP(Hospitalisation_Details[[#This Row],[Customer ID]],Hospitalisation_Details[#All],12,FALSE)</f>
        <v>R1013</v>
      </c>
      <c r="I634" t="str">
        <f>VLOOKUP(Hospitalisation_Details[[#This Row],[Customer ID]],Hospitalisation_Details[#All],12,FALSE)</f>
        <v>R1013</v>
      </c>
      <c r="J634" t="str">
        <f>VLOOKUP(Hospitalisation_Details[[#This Row],[Customer ID]],Hospitalisation_Details[#All],11,FALSE)</f>
        <v>Tier - 1</v>
      </c>
      <c r="K634">
        <f>VLOOKUP(Hospitalisation_Details[[#This Row],[Customer ID]],Hospitalisation_Details[#All],9,FALSE)</f>
        <v>5402.89</v>
      </c>
      <c r="L634">
        <f>VLOOKUP(Medical_Examinations[[#This Row],[Customer ID]],Medical_Examinations[#All],2,FALSE)</f>
        <v>41.325000000000003</v>
      </c>
      <c r="M634" t="str">
        <f>VLOOKUP(Medical_Examinations[[#This Row],[Customer ID]],Medical_Examinations[#All],3,FALSE)</f>
        <v>Obesity</v>
      </c>
      <c r="N634">
        <f>VLOOKUP(Medical_Examinations[[#This Row],[Customer ID]],Medical_Examinations[#All],4,FALSE)</f>
        <v>5.1100000000000003</v>
      </c>
      <c r="O634" t="str">
        <f>VLOOKUP(Medical_Examinations[[#This Row],[Customer ID]],Medical_Examinations[#All],5,FALSE)</f>
        <v>Normal</v>
      </c>
      <c r="P634" t="str">
        <f>VLOOKUP(Medical_Examinations[[#This Row],[Customer ID]],Medical_Examinations[#All],6,FALSE)</f>
        <v>Yes</v>
      </c>
      <c r="Q634" t="str">
        <f>VLOOKUP(Medical_Examinations[[#This Row],[Customer ID]],Medical_Examinations[#All],7,FALSE)</f>
        <v>No</v>
      </c>
      <c r="R634" t="str">
        <f>VLOOKUP(Medical_Examinations[[#This Row],[Customer ID]],Medical_Examinations[#All],8,FALSE)</f>
        <v>No</v>
      </c>
      <c r="S634">
        <f>VLOOKUP(Medical_Examinations[[#This Row],[Customer ID]],Medical_Examinations[#All],9,FALSE)</f>
        <v>2</v>
      </c>
      <c r="T634" t="str">
        <f>VLOOKUP(Medical_Examinations[[#This Row],[Customer ID]],'Medical Examinations'!A633:J2968,10,FALSE)</f>
        <v>No</v>
      </c>
    </row>
    <row r="635" spans="1:20" x14ac:dyDescent="0.3">
      <c r="A635" t="s">
        <v>4389</v>
      </c>
      <c r="B635" t="s">
        <v>6735</v>
      </c>
      <c r="C635" t="s">
        <v>880</v>
      </c>
      <c r="D635" t="s">
        <v>1129</v>
      </c>
      <c r="E635" t="s">
        <v>1130</v>
      </c>
      <c r="F635" s="3" t="str">
        <f>VLOOKUP(Hospitalisation_Details[[#This Row],[Customer ID]],Hospitalisation_Details[#All],6,FALSE)</f>
        <v>27-09-75</v>
      </c>
      <c r="G635">
        <f>VLOOKUP(Hospitalisation_Details[[#This Row],[Customer ID]],Hospitalisation_Details[#All],8,FALSE)</f>
        <v>47</v>
      </c>
      <c r="H635" t="str">
        <f>VLOOKUP(Hospitalisation_Details[[#This Row],[Customer ID]],Hospitalisation_Details[#All],12,FALSE)</f>
        <v>R1012</v>
      </c>
      <c r="I635" t="str">
        <f>VLOOKUP(Hospitalisation_Details[[#This Row],[Customer ID]],Hospitalisation_Details[#All],12,FALSE)</f>
        <v>R1012</v>
      </c>
      <c r="J635" t="str">
        <f>VLOOKUP(Hospitalisation_Details[[#This Row],[Customer ID]],Hospitalisation_Details[#All],11,FALSE)</f>
        <v>Tier - 3</v>
      </c>
      <c r="K635">
        <f>VLOOKUP(Hospitalisation_Details[[#This Row],[Customer ID]],Hospitalisation_Details[#All],9,FALSE)</f>
        <v>5411.99</v>
      </c>
      <c r="L635">
        <f>VLOOKUP(Medical_Examinations[[#This Row],[Customer ID]],Medical_Examinations[#All],2,FALSE)</f>
        <v>44.64</v>
      </c>
      <c r="M635" t="str">
        <f>VLOOKUP(Medical_Examinations[[#This Row],[Customer ID]],Medical_Examinations[#All],3,FALSE)</f>
        <v>Obesity</v>
      </c>
      <c r="N635">
        <f>VLOOKUP(Medical_Examinations[[#This Row],[Customer ID]],Medical_Examinations[#All],4,FALSE)</f>
        <v>7.18</v>
      </c>
      <c r="O635" t="str">
        <f>VLOOKUP(Medical_Examinations[[#This Row],[Customer ID]],Medical_Examinations[#All],5,FALSE)</f>
        <v>Diabetes</v>
      </c>
      <c r="P635" t="str">
        <f>VLOOKUP(Medical_Examinations[[#This Row],[Customer ID]],Medical_Examinations[#All],6,FALSE)</f>
        <v>No</v>
      </c>
      <c r="Q635" t="str">
        <f>VLOOKUP(Medical_Examinations[[#This Row],[Customer ID]],Medical_Examinations[#All],7,FALSE)</f>
        <v>No</v>
      </c>
      <c r="R635" t="str">
        <f>VLOOKUP(Medical_Examinations[[#This Row],[Customer ID]],Medical_Examinations[#All],8,FALSE)</f>
        <v>No</v>
      </c>
      <c r="S635">
        <f>VLOOKUP(Medical_Examinations[[#This Row],[Customer ID]],Medical_Examinations[#All],9,FALSE)</f>
        <v>0</v>
      </c>
      <c r="T635" t="str">
        <f>VLOOKUP(Medical_Examinations[[#This Row],[Customer ID]],'Medical Examinations'!A634:J2969,10,FALSE)</f>
        <v>No</v>
      </c>
    </row>
    <row r="636" spans="1:20" x14ac:dyDescent="0.3">
      <c r="A636" t="s">
        <v>4390</v>
      </c>
      <c r="B636" t="s">
        <v>6736</v>
      </c>
      <c r="C636" t="s">
        <v>6</v>
      </c>
      <c r="D636" t="s">
        <v>1131</v>
      </c>
      <c r="E636" t="s">
        <v>617</v>
      </c>
      <c r="F636" s="3" t="str">
        <f>VLOOKUP(Hospitalisation_Details[[#This Row],[Customer ID]],Hospitalisation_Details[#All],6,FALSE)</f>
        <v>27-09-82</v>
      </c>
      <c r="G636">
        <f>VLOOKUP(Hospitalisation_Details[[#This Row],[Customer ID]],Hospitalisation_Details[#All],8,FALSE)</f>
        <v>40</v>
      </c>
      <c r="H636" t="str">
        <f>VLOOKUP(Hospitalisation_Details[[#This Row],[Customer ID]],Hospitalisation_Details[#All],12,FALSE)</f>
        <v>R1013</v>
      </c>
      <c r="I636" t="str">
        <f>VLOOKUP(Hospitalisation_Details[[#This Row],[Customer ID]],Hospitalisation_Details[#All],12,FALSE)</f>
        <v>R1013</v>
      </c>
      <c r="J636" t="str">
        <f>VLOOKUP(Hospitalisation_Details[[#This Row],[Customer ID]],Hospitalisation_Details[#All],11,FALSE)</f>
        <v>Tier - 3</v>
      </c>
      <c r="K636">
        <f>VLOOKUP(Hospitalisation_Details[[#This Row],[Customer ID]],Hospitalisation_Details[#All],9,FALSE)</f>
        <v>5415.66</v>
      </c>
      <c r="L636">
        <f>VLOOKUP(Medical_Examinations[[#This Row],[Customer ID]],Medical_Examinations[#All],2,FALSE)</f>
        <v>25.175000000000001</v>
      </c>
      <c r="M636" t="str">
        <f>VLOOKUP(Medical_Examinations[[#This Row],[Customer ID]],Medical_Examinations[#All],3,FALSE)</f>
        <v>Overweight</v>
      </c>
      <c r="N636">
        <f>VLOOKUP(Medical_Examinations[[#This Row],[Customer ID]],Medical_Examinations[#All],4,FALSE)</f>
        <v>4.96</v>
      </c>
      <c r="O636" t="str">
        <f>VLOOKUP(Medical_Examinations[[#This Row],[Customer ID]],Medical_Examinations[#All],5,FALSE)</f>
        <v>Normal</v>
      </c>
      <c r="P636" t="str">
        <f>VLOOKUP(Medical_Examinations[[#This Row],[Customer ID]],Medical_Examinations[#All],6,FALSE)</f>
        <v>No</v>
      </c>
      <c r="Q636" t="str">
        <f>VLOOKUP(Medical_Examinations[[#This Row],[Customer ID]],Medical_Examinations[#All],7,FALSE)</f>
        <v>yes</v>
      </c>
      <c r="R636" t="str">
        <f>VLOOKUP(Medical_Examinations[[#This Row],[Customer ID]],Medical_Examinations[#All],8,FALSE)</f>
        <v>No</v>
      </c>
      <c r="S636">
        <f>VLOOKUP(Medical_Examinations[[#This Row],[Customer ID]],Medical_Examinations[#All],9,FALSE)</f>
        <v>1</v>
      </c>
      <c r="T636" t="str">
        <f>VLOOKUP(Medical_Examinations[[#This Row],[Customer ID]],'Medical Examinations'!A635:J2970,10,FALSE)</f>
        <v>No</v>
      </c>
    </row>
    <row r="637" spans="1:20" x14ac:dyDescent="0.3">
      <c r="A637" t="s">
        <v>4391</v>
      </c>
      <c r="B637" t="s">
        <v>6737</v>
      </c>
      <c r="C637" t="s">
        <v>880</v>
      </c>
      <c r="D637" t="s">
        <v>1132</v>
      </c>
      <c r="E637" t="s">
        <v>1133</v>
      </c>
      <c r="F637" s="3" t="str">
        <f>VLOOKUP(Hospitalisation_Details[[#This Row],[Customer ID]],Hospitalisation_Details[#All],6,FALSE)</f>
        <v>06-07-91</v>
      </c>
      <c r="G637">
        <f>VLOOKUP(Hospitalisation_Details[[#This Row],[Customer ID]],Hospitalisation_Details[#All],8,FALSE)</f>
        <v>31</v>
      </c>
      <c r="H637" t="str">
        <f>VLOOKUP(Hospitalisation_Details[[#This Row],[Customer ID]],Hospitalisation_Details[#All],12,FALSE)</f>
        <v>R1012</v>
      </c>
      <c r="I637" t="str">
        <f>VLOOKUP(Hospitalisation_Details[[#This Row],[Customer ID]],Hospitalisation_Details[#All],12,FALSE)</f>
        <v>R1012</v>
      </c>
      <c r="J637" t="str">
        <f>VLOOKUP(Hospitalisation_Details[[#This Row],[Customer ID]],Hospitalisation_Details[#All],11,FALSE)</f>
        <v>Tier - 1</v>
      </c>
      <c r="K637">
        <f>VLOOKUP(Hospitalisation_Details[[#This Row],[Customer ID]],Hospitalisation_Details[#All],9,FALSE)</f>
        <v>5425.02</v>
      </c>
      <c r="L637">
        <f>VLOOKUP(Medical_Examinations[[#This Row],[Customer ID]],Medical_Examinations[#All],2,FALSE)</f>
        <v>43.11</v>
      </c>
      <c r="M637" t="str">
        <f>VLOOKUP(Medical_Examinations[[#This Row],[Customer ID]],Medical_Examinations[#All],3,FALSE)</f>
        <v>Obesity</v>
      </c>
      <c r="N637">
        <f>VLOOKUP(Medical_Examinations[[#This Row],[Customer ID]],Medical_Examinations[#All],4,FALSE)</f>
        <v>4.67</v>
      </c>
      <c r="O637" t="str">
        <f>VLOOKUP(Medical_Examinations[[#This Row],[Customer ID]],Medical_Examinations[#All],5,FALSE)</f>
        <v>Normal</v>
      </c>
      <c r="P637" t="str">
        <f>VLOOKUP(Medical_Examinations[[#This Row],[Customer ID]],Medical_Examinations[#All],6,FALSE)</f>
        <v>Yes</v>
      </c>
      <c r="Q637" t="str">
        <f>VLOOKUP(Medical_Examinations[[#This Row],[Customer ID]],Medical_Examinations[#All],7,FALSE)</f>
        <v>No</v>
      </c>
      <c r="R637" t="str">
        <f>VLOOKUP(Medical_Examinations[[#This Row],[Customer ID]],Medical_Examinations[#All],8,FALSE)</f>
        <v>No</v>
      </c>
      <c r="S637">
        <f>VLOOKUP(Medical_Examinations[[#This Row],[Customer ID]],Medical_Examinations[#All],9,FALSE)</f>
        <v>0</v>
      </c>
      <c r="T637" t="str">
        <f>VLOOKUP(Medical_Examinations[[#This Row],[Customer ID]],'Medical Examinations'!A636:J2971,10,FALSE)</f>
        <v>No</v>
      </c>
    </row>
    <row r="638" spans="1:20" x14ac:dyDescent="0.3">
      <c r="A638" t="s">
        <v>4392</v>
      </c>
      <c r="B638" t="s">
        <v>6738</v>
      </c>
      <c r="C638" t="s">
        <v>3</v>
      </c>
      <c r="D638" t="s">
        <v>469</v>
      </c>
      <c r="E638" t="s">
        <v>1134</v>
      </c>
      <c r="F638" s="3" t="str">
        <f>VLOOKUP(Hospitalisation_Details[[#This Row],[Customer ID]],Hospitalisation_Details[#All],6,FALSE)</f>
        <v>17-09-92</v>
      </c>
      <c r="G638">
        <f>VLOOKUP(Hospitalisation_Details[[#This Row],[Customer ID]],Hospitalisation_Details[#All],8,FALSE)</f>
        <v>30</v>
      </c>
      <c r="H638" t="str">
        <f>VLOOKUP(Hospitalisation_Details[[#This Row],[Customer ID]],Hospitalisation_Details[#All],12,FALSE)</f>
        <v>R1017</v>
      </c>
      <c r="I638" t="str">
        <f>VLOOKUP(Hospitalisation_Details[[#This Row],[Customer ID]],Hospitalisation_Details[#All],12,FALSE)</f>
        <v>R1017</v>
      </c>
      <c r="J638" t="str">
        <f>VLOOKUP(Hospitalisation_Details[[#This Row],[Customer ID]],Hospitalisation_Details[#All],11,FALSE)</f>
        <v>Tier - 1</v>
      </c>
      <c r="K638">
        <f>VLOOKUP(Hospitalisation_Details[[#This Row],[Customer ID]],Hospitalisation_Details[#All],9,FALSE)</f>
        <v>5428.73</v>
      </c>
      <c r="L638">
        <f>VLOOKUP(Medical_Examinations[[#This Row],[Customer ID]],Medical_Examinations[#All],2,FALSE)</f>
        <v>53.32</v>
      </c>
      <c r="M638" t="str">
        <f>VLOOKUP(Medical_Examinations[[#This Row],[Customer ID]],Medical_Examinations[#All],3,FALSE)</f>
        <v>Obesity</v>
      </c>
      <c r="N638">
        <f>VLOOKUP(Medical_Examinations[[#This Row],[Customer ID]],Medical_Examinations[#All],4,FALSE)</f>
        <v>5.0599999999999996</v>
      </c>
      <c r="O638" t="str">
        <f>VLOOKUP(Medical_Examinations[[#This Row],[Customer ID]],Medical_Examinations[#All],5,FALSE)</f>
        <v>Normal</v>
      </c>
      <c r="P638" t="str">
        <f>VLOOKUP(Medical_Examinations[[#This Row],[Customer ID]],Medical_Examinations[#All],6,FALSE)</f>
        <v>No</v>
      </c>
      <c r="Q638" t="str">
        <f>VLOOKUP(Medical_Examinations[[#This Row],[Customer ID]],Medical_Examinations[#All],7,FALSE)</f>
        <v>No</v>
      </c>
      <c r="R638" t="str">
        <f>VLOOKUP(Medical_Examinations[[#This Row],[Customer ID]],Medical_Examinations[#All],8,FALSE)</f>
        <v>No</v>
      </c>
      <c r="S638">
        <f>VLOOKUP(Medical_Examinations[[#This Row],[Customer ID]],Medical_Examinations[#All],9,FALSE)</f>
        <v>0</v>
      </c>
      <c r="T638" t="str">
        <f>VLOOKUP(Medical_Examinations[[#This Row],[Customer ID]],'Medical Examinations'!A637:J2972,10,FALSE)</f>
        <v>No</v>
      </c>
    </row>
    <row r="639" spans="1:20" x14ac:dyDescent="0.3">
      <c r="A639" t="s">
        <v>4393</v>
      </c>
      <c r="B639" t="s">
        <v>6739</v>
      </c>
      <c r="C639" t="s">
        <v>6</v>
      </c>
      <c r="D639" t="s">
        <v>241</v>
      </c>
      <c r="E639" t="s">
        <v>1135</v>
      </c>
      <c r="F639" s="3" t="str">
        <f>VLOOKUP(Hospitalisation_Details[[#This Row],[Customer ID]],Hospitalisation_Details[#All],6,FALSE)</f>
        <v>08-06-78</v>
      </c>
      <c r="G639">
        <f>VLOOKUP(Hospitalisation_Details[[#This Row],[Customer ID]],Hospitalisation_Details[#All],8,FALSE)</f>
        <v>45</v>
      </c>
      <c r="H639" t="str">
        <f>VLOOKUP(Hospitalisation_Details[[#This Row],[Customer ID]],Hospitalisation_Details[#All],12,FALSE)</f>
        <v>R1012</v>
      </c>
      <c r="I639" t="str">
        <f>VLOOKUP(Hospitalisation_Details[[#This Row],[Customer ID]],Hospitalisation_Details[#All],12,FALSE)</f>
        <v>R1012</v>
      </c>
      <c r="J639" t="str">
        <f>VLOOKUP(Hospitalisation_Details[[#This Row],[Customer ID]],Hospitalisation_Details[#All],11,FALSE)</f>
        <v>Tier - 2</v>
      </c>
      <c r="K639">
        <f>VLOOKUP(Hospitalisation_Details[[#This Row],[Customer ID]],Hospitalisation_Details[#All],9,FALSE)</f>
        <v>5428.98</v>
      </c>
      <c r="L639">
        <f>VLOOKUP(Medical_Examinations[[#This Row],[Customer ID]],Medical_Examinations[#All],2,FALSE)</f>
        <v>38.04</v>
      </c>
      <c r="M639" t="str">
        <f>VLOOKUP(Medical_Examinations[[#This Row],[Customer ID]],Medical_Examinations[#All],3,FALSE)</f>
        <v>Obesity</v>
      </c>
      <c r="N639">
        <f>VLOOKUP(Medical_Examinations[[#This Row],[Customer ID]],Medical_Examinations[#All],4,FALSE)</f>
        <v>5.0199999999999996</v>
      </c>
      <c r="O639" t="str">
        <f>VLOOKUP(Medical_Examinations[[#This Row],[Customer ID]],Medical_Examinations[#All],5,FALSE)</f>
        <v>Normal</v>
      </c>
      <c r="P639" t="str">
        <f>VLOOKUP(Medical_Examinations[[#This Row],[Customer ID]],Medical_Examinations[#All],6,FALSE)</f>
        <v>Yes</v>
      </c>
      <c r="Q639" t="str">
        <f>VLOOKUP(Medical_Examinations[[#This Row],[Customer ID]],Medical_Examinations[#All],7,FALSE)</f>
        <v>No</v>
      </c>
      <c r="R639" t="str">
        <f>VLOOKUP(Medical_Examinations[[#This Row],[Customer ID]],Medical_Examinations[#All],8,FALSE)</f>
        <v>No</v>
      </c>
      <c r="S639">
        <f>VLOOKUP(Medical_Examinations[[#This Row],[Customer ID]],Medical_Examinations[#All],9,FALSE)</f>
        <v>1</v>
      </c>
      <c r="T639" t="str">
        <f>VLOOKUP(Medical_Examinations[[#This Row],[Customer ID]],'Medical Examinations'!A638:J2973,10,FALSE)</f>
        <v>No</v>
      </c>
    </row>
    <row r="640" spans="1:20" x14ac:dyDescent="0.3">
      <c r="A640" t="s">
        <v>4394</v>
      </c>
      <c r="B640" t="s">
        <v>6740</v>
      </c>
      <c r="C640" t="s">
        <v>3</v>
      </c>
      <c r="D640" t="s">
        <v>1136</v>
      </c>
      <c r="E640" t="s">
        <v>1137</v>
      </c>
      <c r="F640" s="3" t="str">
        <f>VLOOKUP(Hospitalisation_Details[[#This Row],[Customer ID]],Hospitalisation_Details[#All],6,FALSE)</f>
        <v>25-08-82</v>
      </c>
      <c r="G640">
        <f>VLOOKUP(Hospitalisation_Details[[#This Row],[Customer ID]],Hospitalisation_Details[#All],8,FALSE)</f>
        <v>40</v>
      </c>
      <c r="H640" t="str">
        <f>VLOOKUP(Hospitalisation_Details[[#This Row],[Customer ID]],Hospitalisation_Details[#All],12,FALSE)</f>
        <v>R1013</v>
      </c>
      <c r="I640" t="str">
        <f>VLOOKUP(Hospitalisation_Details[[#This Row],[Customer ID]],Hospitalisation_Details[#All],12,FALSE)</f>
        <v>R1013</v>
      </c>
      <c r="J640" t="str">
        <f>VLOOKUP(Hospitalisation_Details[[#This Row],[Customer ID]],Hospitalisation_Details[#All],11,FALSE)</f>
        <v>Tier - 2</v>
      </c>
      <c r="K640">
        <f>VLOOKUP(Hospitalisation_Details[[#This Row],[Customer ID]],Hospitalisation_Details[#All],9,FALSE)</f>
        <v>5438.75</v>
      </c>
      <c r="L640">
        <f>VLOOKUP(Medical_Examinations[[#This Row],[Customer ID]],Medical_Examinations[#All],2,FALSE)</f>
        <v>37.9</v>
      </c>
      <c r="M640" t="str">
        <f>VLOOKUP(Medical_Examinations[[#This Row],[Customer ID]],Medical_Examinations[#All],3,FALSE)</f>
        <v>Obesity</v>
      </c>
      <c r="N640">
        <f>VLOOKUP(Medical_Examinations[[#This Row],[Customer ID]],Medical_Examinations[#All],4,FALSE)</f>
        <v>7.76</v>
      </c>
      <c r="O640" t="str">
        <f>VLOOKUP(Medical_Examinations[[#This Row],[Customer ID]],Medical_Examinations[#All],5,FALSE)</f>
        <v>Diabetes</v>
      </c>
      <c r="P640" t="str">
        <f>VLOOKUP(Medical_Examinations[[#This Row],[Customer ID]],Medical_Examinations[#All],6,FALSE)</f>
        <v>No</v>
      </c>
      <c r="Q640" t="str">
        <f>VLOOKUP(Medical_Examinations[[#This Row],[Customer ID]],Medical_Examinations[#All],7,FALSE)</f>
        <v>No</v>
      </c>
      <c r="R640" t="str">
        <f>VLOOKUP(Medical_Examinations[[#This Row],[Customer ID]],Medical_Examinations[#All],8,FALSE)</f>
        <v>No</v>
      </c>
      <c r="S640">
        <f>VLOOKUP(Medical_Examinations[[#This Row],[Customer ID]],Medical_Examinations[#All],9,FALSE)</f>
        <v>0</v>
      </c>
      <c r="T640" t="str">
        <f>VLOOKUP(Medical_Examinations[[#This Row],[Customer ID]],'Medical Examinations'!A639:J2974,10,FALSE)</f>
        <v>No</v>
      </c>
    </row>
    <row r="641" spans="1:20" x14ac:dyDescent="0.3">
      <c r="A641" t="s">
        <v>4395</v>
      </c>
      <c r="B641" t="s">
        <v>6741</v>
      </c>
      <c r="C641" t="s">
        <v>880</v>
      </c>
      <c r="D641" t="s">
        <v>1138</v>
      </c>
      <c r="E641" t="s">
        <v>12</v>
      </c>
      <c r="F641" s="3" t="str">
        <f>VLOOKUP(Hospitalisation_Details[[#This Row],[Customer ID]],Hospitalisation_Details[#All],6,FALSE)</f>
        <v>25-12-86</v>
      </c>
      <c r="G641">
        <f>VLOOKUP(Hospitalisation_Details[[#This Row],[Customer ID]],Hospitalisation_Details[#All],8,FALSE)</f>
        <v>36</v>
      </c>
      <c r="H641" t="str">
        <f>VLOOKUP(Hospitalisation_Details[[#This Row],[Customer ID]],Hospitalisation_Details[#All],12,FALSE)</f>
        <v>R1024</v>
      </c>
      <c r="I641" t="str">
        <f>VLOOKUP(Hospitalisation_Details[[#This Row],[Customer ID]],Hospitalisation_Details[#All],12,FALSE)</f>
        <v>R1024</v>
      </c>
      <c r="J641" t="str">
        <f>VLOOKUP(Hospitalisation_Details[[#This Row],[Customer ID]],Hospitalisation_Details[#All],11,FALSE)</f>
        <v>Tier - 2</v>
      </c>
      <c r="K641">
        <f>VLOOKUP(Hospitalisation_Details[[#This Row],[Customer ID]],Hospitalisation_Details[#All],9,FALSE)</f>
        <v>5458.05</v>
      </c>
      <c r="L641">
        <f>VLOOKUP(Medical_Examinations[[#This Row],[Customer ID]],Medical_Examinations[#All],2,FALSE)</f>
        <v>39.6</v>
      </c>
      <c r="M641" t="str">
        <f>VLOOKUP(Medical_Examinations[[#This Row],[Customer ID]],Medical_Examinations[#All],3,FALSE)</f>
        <v>Obesity</v>
      </c>
      <c r="N641">
        <f>VLOOKUP(Medical_Examinations[[#This Row],[Customer ID]],Medical_Examinations[#All],4,FALSE)</f>
        <v>9.32</v>
      </c>
      <c r="O641" t="str">
        <f>VLOOKUP(Medical_Examinations[[#This Row],[Customer ID]],Medical_Examinations[#All],5,FALSE)</f>
        <v>Diabetes</v>
      </c>
      <c r="P641" t="str">
        <f>VLOOKUP(Medical_Examinations[[#This Row],[Customer ID]],Medical_Examinations[#All],6,FALSE)</f>
        <v>No</v>
      </c>
      <c r="Q641" t="str">
        <f>VLOOKUP(Medical_Examinations[[#This Row],[Customer ID]],Medical_Examinations[#All],7,FALSE)</f>
        <v>No</v>
      </c>
      <c r="R641" t="str">
        <f>VLOOKUP(Medical_Examinations[[#This Row],[Customer ID]],Medical_Examinations[#All],8,FALSE)</f>
        <v>No</v>
      </c>
      <c r="S641">
        <f>VLOOKUP(Medical_Examinations[[#This Row],[Customer ID]],Medical_Examinations[#All],9,FALSE)</f>
        <v>0</v>
      </c>
      <c r="T641" t="str">
        <f>VLOOKUP(Medical_Examinations[[#This Row],[Customer ID]],'Medical Examinations'!A640:J2975,10,FALSE)</f>
        <v>No</v>
      </c>
    </row>
    <row r="642" spans="1:20" x14ac:dyDescent="0.3">
      <c r="A642" t="s">
        <v>4396</v>
      </c>
      <c r="B642" t="s">
        <v>6742</v>
      </c>
      <c r="C642" t="s">
        <v>6</v>
      </c>
      <c r="D642" t="s">
        <v>1139</v>
      </c>
      <c r="E642" t="s">
        <v>1140</v>
      </c>
      <c r="F642" s="3" t="str">
        <f>VLOOKUP(Hospitalisation_Details[[#This Row],[Customer ID]],Hospitalisation_Details[#All],6,FALSE)</f>
        <v>24-10-73</v>
      </c>
      <c r="G642">
        <f>VLOOKUP(Hospitalisation_Details[[#This Row],[Customer ID]],Hospitalisation_Details[#All],8,FALSE)</f>
        <v>49</v>
      </c>
      <c r="H642" t="str">
        <f>VLOOKUP(Hospitalisation_Details[[#This Row],[Customer ID]],Hospitalisation_Details[#All],12,FALSE)</f>
        <v>R1013</v>
      </c>
      <c r="I642" t="str">
        <f>VLOOKUP(Hospitalisation_Details[[#This Row],[Customer ID]],Hospitalisation_Details[#All],12,FALSE)</f>
        <v>R1013</v>
      </c>
      <c r="J642" t="str">
        <f>VLOOKUP(Hospitalisation_Details[[#This Row],[Customer ID]],Hospitalisation_Details[#All],11,FALSE)</f>
        <v>Tier - 2</v>
      </c>
      <c r="K642">
        <f>VLOOKUP(Hospitalisation_Details[[#This Row],[Customer ID]],Hospitalisation_Details[#All],9,FALSE)</f>
        <v>5466.88</v>
      </c>
      <c r="L642">
        <f>VLOOKUP(Medical_Examinations[[#This Row],[Customer ID]],Medical_Examinations[#All],2,FALSE)</f>
        <v>50.92</v>
      </c>
      <c r="M642" t="str">
        <f>VLOOKUP(Medical_Examinations[[#This Row],[Customer ID]],Medical_Examinations[#All],3,FALSE)</f>
        <v>Obesity</v>
      </c>
      <c r="N642">
        <f>VLOOKUP(Medical_Examinations[[#This Row],[Customer ID]],Medical_Examinations[#All],4,FALSE)</f>
        <v>5.31</v>
      </c>
      <c r="O642" t="str">
        <f>VLOOKUP(Medical_Examinations[[#This Row],[Customer ID]],Medical_Examinations[#All],5,FALSE)</f>
        <v>Normal</v>
      </c>
      <c r="P642" t="str">
        <f>VLOOKUP(Medical_Examinations[[#This Row],[Customer ID]],Medical_Examinations[#All],6,FALSE)</f>
        <v>Yes</v>
      </c>
      <c r="Q642" t="str">
        <f>VLOOKUP(Medical_Examinations[[#This Row],[Customer ID]],Medical_Examinations[#All],7,FALSE)</f>
        <v>No</v>
      </c>
      <c r="R642" t="str">
        <f>VLOOKUP(Medical_Examinations[[#This Row],[Customer ID]],Medical_Examinations[#All],8,FALSE)</f>
        <v>No</v>
      </c>
      <c r="S642">
        <f>VLOOKUP(Medical_Examinations[[#This Row],[Customer ID]],Medical_Examinations[#All],9,FALSE)</f>
        <v>1</v>
      </c>
      <c r="T642" t="str">
        <f>VLOOKUP(Medical_Examinations[[#This Row],[Customer ID]],'Medical Examinations'!A641:J2976,10,FALSE)</f>
        <v>No</v>
      </c>
    </row>
    <row r="643" spans="1:20" x14ac:dyDescent="0.3">
      <c r="A643" t="s">
        <v>4397</v>
      </c>
      <c r="B643" t="s">
        <v>6743</v>
      </c>
      <c r="C643" t="s">
        <v>3</v>
      </c>
      <c r="D643" t="s">
        <v>1141</v>
      </c>
      <c r="E643" t="s">
        <v>129</v>
      </c>
      <c r="F643" s="3" t="str">
        <f>VLOOKUP(Hospitalisation_Details[[#This Row],[Customer ID]],Hospitalisation_Details[#All],6,FALSE)</f>
        <v>02-12-86</v>
      </c>
      <c r="G643">
        <f>VLOOKUP(Hospitalisation_Details[[#This Row],[Customer ID]],Hospitalisation_Details[#All],8,FALSE)</f>
        <v>36</v>
      </c>
      <c r="H643" t="str">
        <f>VLOOKUP(Hospitalisation_Details[[#This Row],[Customer ID]],Hospitalisation_Details[#All],12,FALSE)</f>
        <v>R1024</v>
      </c>
      <c r="I643" t="str">
        <f>VLOOKUP(Hospitalisation_Details[[#This Row],[Customer ID]],Hospitalisation_Details[#All],12,FALSE)</f>
        <v>R1024</v>
      </c>
      <c r="J643" t="str">
        <f>VLOOKUP(Hospitalisation_Details[[#This Row],[Customer ID]],Hospitalisation_Details[#All],11,FALSE)</f>
        <v>Tier - 2</v>
      </c>
      <c r="K643">
        <f>VLOOKUP(Hospitalisation_Details[[#This Row],[Customer ID]],Hospitalisation_Details[#All],9,FALSE)</f>
        <v>5469.01</v>
      </c>
      <c r="L643">
        <f>VLOOKUP(Medical_Examinations[[#This Row],[Customer ID]],Medical_Examinations[#All],2,FALSE)</f>
        <v>21.85</v>
      </c>
      <c r="M643" t="str">
        <f>VLOOKUP(Medical_Examinations[[#This Row],[Customer ID]],Medical_Examinations[#All],3,FALSE)</f>
        <v>Normal Weight</v>
      </c>
      <c r="N643">
        <f>VLOOKUP(Medical_Examinations[[#This Row],[Customer ID]],Medical_Examinations[#All],4,FALSE)</f>
        <v>5.56</v>
      </c>
      <c r="O643" t="str">
        <f>VLOOKUP(Medical_Examinations[[#This Row],[Customer ID]],Medical_Examinations[#All],5,FALSE)</f>
        <v>Normal</v>
      </c>
      <c r="P643" t="str">
        <f>VLOOKUP(Medical_Examinations[[#This Row],[Customer ID]],Medical_Examinations[#All],6,FALSE)</f>
        <v>Yes</v>
      </c>
      <c r="Q643" t="str">
        <f>VLOOKUP(Medical_Examinations[[#This Row],[Customer ID]],Medical_Examinations[#All],7,FALSE)</f>
        <v>No</v>
      </c>
      <c r="R643" t="str">
        <f>VLOOKUP(Medical_Examinations[[#This Row],[Customer ID]],Medical_Examinations[#All],8,FALSE)</f>
        <v>No</v>
      </c>
      <c r="S643">
        <f>VLOOKUP(Medical_Examinations[[#This Row],[Customer ID]],Medical_Examinations[#All],9,FALSE)</f>
        <v>0</v>
      </c>
      <c r="T643" t="str">
        <f>VLOOKUP(Medical_Examinations[[#This Row],[Customer ID]],'Medical Examinations'!A642:J2977,10,FALSE)</f>
        <v>Yes</v>
      </c>
    </row>
    <row r="644" spans="1:20" x14ac:dyDescent="0.3">
      <c r="A644" t="s">
        <v>4398</v>
      </c>
      <c r="B644" t="s">
        <v>6744</v>
      </c>
      <c r="C644" t="s">
        <v>6</v>
      </c>
      <c r="D644" t="s">
        <v>17</v>
      </c>
      <c r="E644" t="s">
        <v>1142</v>
      </c>
      <c r="F644" s="3" t="str">
        <f>VLOOKUP(Hospitalisation_Details[[#This Row],[Customer ID]],Hospitalisation_Details[#All],6,FALSE)</f>
        <v>12-07-86</v>
      </c>
      <c r="G644">
        <f>VLOOKUP(Hospitalisation_Details[[#This Row],[Customer ID]],Hospitalisation_Details[#All],8,FALSE)</f>
        <v>36</v>
      </c>
      <c r="H644" t="str">
        <f>VLOOKUP(Hospitalisation_Details[[#This Row],[Customer ID]],Hospitalisation_Details[#All],12,FALSE)</f>
        <v>R1011</v>
      </c>
      <c r="I644" t="str">
        <f>VLOOKUP(Hospitalisation_Details[[#This Row],[Customer ID]],Hospitalisation_Details[#All],12,FALSE)</f>
        <v>R1011</v>
      </c>
      <c r="J644" t="str">
        <f>VLOOKUP(Hospitalisation_Details[[#This Row],[Customer ID]],Hospitalisation_Details[#All],11,FALSE)</f>
        <v>Tier - 3</v>
      </c>
      <c r="K644">
        <f>VLOOKUP(Hospitalisation_Details[[#This Row],[Customer ID]],Hospitalisation_Details[#All],9,FALSE)</f>
        <v>5472.45</v>
      </c>
      <c r="L644">
        <f>VLOOKUP(Medical_Examinations[[#This Row],[Customer ID]],Medical_Examinations[#All],2,FALSE)</f>
        <v>36.08</v>
      </c>
      <c r="M644" t="str">
        <f>VLOOKUP(Medical_Examinations[[#This Row],[Customer ID]],Medical_Examinations[#All],3,FALSE)</f>
        <v>Obesity</v>
      </c>
      <c r="N644">
        <f>VLOOKUP(Medical_Examinations[[#This Row],[Customer ID]],Medical_Examinations[#All],4,FALSE)</f>
        <v>7.11</v>
      </c>
      <c r="O644" t="str">
        <f>VLOOKUP(Medical_Examinations[[#This Row],[Customer ID]],Medical_Examinations[#All],5,FALSE)</f>
        <v>Diabetes</v>
      </c>
      <c r="P644" t="str">
        <f>VLOOKUP(Medical_Examinations[[#This Row],[Customer ID]],Medical_Examinations[#All],6,FALSE)</f>
        <v>Yes</v>
      </c>
      <c r="Q644" t="str">
        <f>VLOOKUP(Medical_Examinations[[#This Row],[Customer ID]],Medical_Examinations[#All],7,FALSE)</f>
        <v>No</v>
      </c>
      <c r="R644" t="str">
        <f>VLOOKUP(Medical_Examinations[[#This Row],[Customer ID]],Medical_Examinations[#All],8,FALSE)</f>
        <v>Yes</v>
      </c>
      <c r="S644">
        <f>VLOOKUP(Medical_Examinations[[#This Row],[Customer ID]],Medical_Examinations[#All],9,FALSE)</f>
        <v>1</v>
      </c>
      <c r="T644" t="str">
        <f>VLOOKUP(Medical_Examinations[[#This Row],[Customer ID]],'Medical Examinations'!A643:J2978,10,FALSE)</f>
        <v>No</v>
      </c>
    </row>
    <row r="645" spans="1:20" x14ac:dyDescent="0.3">
      <c r="A645" t="s">
        <v>4399</v>
      </c>
      <c r="B645" t="s">
        <v>6745</v>
      </c>
      <c r="C645" t="s">
        <v>6</v>
      </c>
      <c r="D645" t="s">
        <v>1143</v>
      </c>
      <c r="E645" t="s">
        <v>1144</v>
      </c>
      <c r="F645" s="3" t="str">
        <f>VLOOKUP(Hospitalisation_Details[[#This Row],[Customer ID]],Hospitalisation_Details[#All],6,FALSE)</f>
        <v>30-09-86</v>
      </c>
      <c r="G645">
        <f>VLOOKUP(Hospitalisation_Details[[#This Row],[Customer ID]],Hospitalisation_Details[#All],8,FALSE)</f>
        <v>36</v>
      </c>
      <c r="H645" t="str">
        <f>VLOOKUP(Hospitalisation_Details[[#This Row],[Customer ID]],Hospitalisation_Details[#All],12,FALSE)</f>
        <v>R1013</v>
      </c>
      <c r="I645" t="str">
        <f>VLOOKUP(Hospitalisation_Details[[#This Row],[Customer ID]],Hospitalisation_Details[#All],12,FALSE)</f>
        <v>R1013</v>
      </c>
      <c r="J645" t="str">
        <f>VLOOKUP(Hospitalisation_Details[[#This Row],[Customer ID]],Hospitalisation_Details[#All],11,FALSE)</f>
        <v>Tier - 3</v>
      </c>
      <c r="K645">
        <f>VLOOKUP(Hospitalisation_Details[[#This Row],[Customer ID]],Hospitalisation_Details[#All],9,FALSE)</f>
        <v>5478.04</v>
      </c>
      <c r="L645">
        <f>VLOOKUP(Medical_Examinations[[#This Row],[Customer ID]],Medical_Examinations[#All],2,FALSE)</f>
        <v>40.44</v>
      </c>
      <c r="M645" t="str">
        <f>VLOOKUP(Medical_Examinations[[#This Row],[Customer ID]],Medical_Examinations[#All],3,FALSE)</f>
        <v>Obesity</v>
      </c>
      <c r="N645">
        <f>VLOOKUP(Medical_Examinations[[#This Row],[Customer ID]],Medical_Examinations[#All],4,FALSE)</f>
        <v>5.13</v>
      </c>
      <c r="O645" t="str">
        <f>VLOOKUP(Medical_Examinations[[#This Row],[Customer ID]],Medical_Examinations[#All],5,FALSE)</f>
        <v>Normal</v>
      </c>
      <c r="P645" t="str">
        <f>VLOOKUP(Medical_Examinations[[#This Row],[Customer ID]],Medical_Examinations[#All],6,FALSE)</f>
        <v>Yes</v>
      </c>
      <c r="Q645" t="str">
        <f>VLOOKUP(Medical_Examinations[[#This Row],[Customer ID]],Medical_Examinations[#All],7,FALSE)</f>
        <v>No</v>
      </c>
      <c r="R645" t="str">
        <f>VLOOKUP(Medical_Examinations[[#This Row],[Customer ID]],Medical_Examinations[#All],8,FALSE)</f>
        <v>Yes</v>
      </c>
      <c r="S645">
        <f>VLOOKUP(Medical_Examinations[[#This Row],[Customer ID]],Medical_Examinations[#All],9,FALSE)</f>
        <v>1</v>
      </c>
      <c r="T645" t="str">
        <f>VLOOKUP(Medical_Examinations[[#This Row],[Customer ID]],'Medical Examinations'!A644:J2979,10,FALSE)</f>
        <v>No</v>
      </c>
    </row>
    <row r="646" spans="1:20" x14ac:dyDescent="0.3">
      <c r="A646" t="s">
        <v>4400</v>
      </c>
      <c r="B646" t="s">
        <v>6746</v>
      </c>
      <c r="C646" t="s">
        <v>3</v>
      </c>
      <c r="D646" t="s">
        <v>736</v>
      </c>
      <c r="E646" t="s">
        <v>1145</v>
      </c>
      <c r="F646" s="3" t="str">
        <f>VLOOKUP(Hospitalisation_Details[[#This Row],[Customer ID]],Hospitalisation_Details[#All],6,FALSE)</f>
        <v>26-08-84</v>
      </c>
      <c r="G646">
        <f>VLOOKUP(Hospitalisation_Details[[#This Row],[Customer ID]],Hospitalisation_Details[#All],8,FALSE)</f>
        <v>38</v>
      </c>
      <c r="H646" t="str">
        <f>VLOOKUP(Hospitalisation_Details[[#This Row],[Customer ID]],Hospitalisation_Details[#All],12,FALSE)</f>
        <v>R1013</v>
      </c>
      <c r="I646" t="str">
        <f>VLOOKUP(Hospitalisation_Details[[#This Row],[Customer ID]],Hospitalisation_Details[#All],12,FALSE)</f>
        <v>R1013</v>
      </c>
      <c r="J646" t="str">
        <f>VLOOKUP(Hospitalisation_Details[[#This Row],[Customer ID]],Hospitalisation_Details[#All],11,FALSE)</f>
        <v>Tier - 2</v>
      </c>
      <c r="K646">
        <f>VLOOKUP(Hospitalisation_Details[[#This Row],[Customer ID]],Hospitalisation_Details[#All],9,FALSE)</f>
        <v>5484.47</v>
      </c>
      <c r="L646">
        <f>VLOOKUP(Medical_Examinations[[#This Row],[Customer ID]],Medical_Examinations[#All],2,FALSE)</f>
        <v>38.094999999999999</v>
      </c>
      <c r="M646" t="str">
        <f>VLOOKUP(Medical_Examinations[[#This Row],[Customer ID]],Medical_Examinations[#All],3,FALSE)</f>
        <v>Obesity</v>
      </c>
      <c r="N646">
        <f>VLOOKUP(Medical_Examinations[[#This Row],[Customer ID]],Medical_Examinations[#All],4,FALSE)</f>
        <v>10.199999999999999</v>
      </c>
      <c r="O646" t="str">
        <f>VLOOKUP(Medical_Examinations[[#This Row],[Customer ID]],Medical_Examinations[#All],5,FALSE)</f>
        <v>Diabetes</v>
      </c>
      <c r="P646" t="str">
        <f>VLOOKUP(Medical_Examinations[[#This Row],[Customer ID]],Medical_Examinations[#All],6,FALSE)</f>
        <v>No</v>
      </c>
      <c r="Q646" t="str">
        <f>VLOOKUP(Medical_Examinations[[#This Row],[Customer ID]],Medical_Examinations[#All],7,FALSE)</f>
        <v>No</v>
      </c>
      <c r="R646" t="str">
        <f>VLOOKUP(Medical_Examinations[[#This Row],[Customer ID]],Medical_Examinations[#All],8,FALSE)</f>
        <v>No</v>
      </c>
      <c r="S646">
        <f>VLOOKUP(Medical_Examinations[[#This Row],[Customer ID]],Medical_Examinations[#All],9,FALSE)</f>
        <v>0</v>
      </c>
      <c r="T646" t="str">
        <f>VLOOKUP(Medical_Examinations[[#This Row],[Customer ID]],'Medical Examinations'!A645:J2980,10,FALSE)</f>
        <v>No</v>
      </c>
    </row>
    <row r="647" spans="1:20" x14ac:dyDescent="0.3">
      <c r="A647" t="s">
        <v>4401</v>
      </c>
      <c r="B647" t="s">
        <v>6747</v>
      </c>
      <c r="C647" t="s">
        <v>3</v>
      </c>
      <c r="D647" t="s">
        <v>1146</v>
      </c>
      <c r="E647" t="s">
        <v>1147</v>
      </c>
      <c r="F647" s="3" t="str">
        <f>VLOOKUP(Hospitalisation_Details[[#This Row],[Customer ID]],Hospitalisation_Details[#All],6,FALSE)</f>
        <v>17-08-84</v>
      </c>
      <c r="G647">
        <f>VLOOKUP(Hospitalisation_Details[[#This Row],[Customer ID]],Hospitalisation_Details[#All],8,FALSE)</f>
        <v>38</v>
      </c>
      <c r="H647" t="str">
        <f>VLOOKUP(Hospitalisation_Details[[#This Row],[Customer ID]],Hospitalisation_Details[#All],12,FALSE)</f>
        <v>R1011</v>
      </c>
      <c r="I647" t="str">
        <f>VLOOKUP(Hospitalisation_Details[[#This Row],[Customer ID]],Hospitalisation_Details[#All],12,FALSE)</f>
        <v>R1011</v>
      </c>
      <c r="J647" t="str">
        <f>VLOOKUP(Hospitalisation_Details[[#This Row],[Customer ID]],Hospitalisation_Details[#All],11,FALSE)</f>
        <v>Tier - 3</v>
      </c>
      <c r="K647">
        <f>VLOOKUP(Hospitalisation_Details[[#This Row],[Customer ID]],Hospitalisation_Details[#All],9,FALSE)</f>
        <v>5488.26</v>
      </c>
      <c r="L647">
        <f>VLOOKUP(Medical_Examinations[[#This Row],[Customer ID]],Medical_Examinations[#All],2,FALSE)</f>
        <v>44.95</v>
      </c>
      <c r="M647" t="str">
        <f>VLOOKUP(Medical_Examinations[[#This Row],[Customer ID]],Medical_Examinations[#All],3,FALSE)</f>
        <v>Obesity</v>
      </c>
      <c r="N647">
        <f>VLOOKUP(Medical_Examinations[[#This Row],[Customer ID]],Medical_Examinations[#All],4,FALSE)</f>
        <v>10.4</v>
      </c>
      <c r="O647" t="str">
        <f>VLOOKUP(Medical_Examinations[[#This Row],[Customer ID]],Medical_Examinations[#All],5,FALSE)</f>
        <v>Diabetes</v>
      </c>
      <c r="P647" t="str">
        <f>VLOOKUP(Medical_Examinations[[#This Row],[Customer ID]],Medical_Examinations[#All],6,FALSE)</f>
        <v>No</v>
      </c>
      <c r="Q647" t="str">
        <f>VLOOKUP(Medical_Examinations[[#This Row],[Customer ID]],Medical_Examinations[#All],7,FALSE)</f>
        <v>No</v>
      </c>
      <c r="R647" t="str">
        <f>VLOOKUP(Medical_Examinations[[#This Row],[Customer ID]],Medical_Examinations[#All],8,FALSE)</f>
        <v>No</v>
      </c>
      <c r="S647">
        <f>VLOOKUP(Medical_Examinations[[#This Row],[Customer ID]],Medical_Examinations[#All],9,FALSE)</f>
        <v>0</v>
      </c>
      <c r="T647" t="str">
        <f>VLOOKUP(Medical_Examinations[[#This Row],[Customer ID]],'Medical Examinations'!A646:J2981,10,FALSE)</f>
        <v>No</v>
      </c>
    </row>
    <row r="648" spans="1:20" x14ac:dyDescent="0.3">
      <c r="A648" t="s">
        <v>4402</v>
      </c>
      <c r="B648" t="s">
        <v>6748</v>
      </c>
      <c r="C648" t="s">
        <v>3</v>
      </c>
      <c r="D648" t="s">
        <v>1148</v>
      </c>
      <c r="E648" t="s">
        <v>1149</v>
      </c>
      <c r="F648" s="3" t="str">
        <f>VLOOKUP(Hospitalisation_Details[[#This Row],[Customer ID]],Hospitalisation_Details[#All],6,FALSE)</f>
        <v>29-07-88</v>
      </c>
      <c r="G648">
        <f>VLOOKUP(Hospitalisation_Details[[#This Row],[Customer ID]],Hospitalisation_Details[#All],8,FALSE)</f>
        <v>34</v>
      </c>
      <c r="H648" t="str">
        <f>VLOOKUP(Hospitalisation_Details[[#This Row],[Customer ID]],Hospitalisation_Details[#All],12,FALSE)</f>
        <v>R1012</v>
      </c>
      <c r="I648" t="str">
        <f>VLOOKUP(Hospitalisation_Details[[#This Row],[Customer ID]],Hospitalisation_Details[#All],12,FALSE)</f>
        <v>R1012</v>
      </c>
      <c r="J648" t="str">
        <f>VLOOKUP(Hospitalisation_Details[[#This Row],[Customer ID]],Hospitalisation_Details[#All],11,FALSE)</f>
        <v>Tier - 2</v>
      </c>
      <c r="K648">
        <f>VLOOKUP(Hospitalisation_Details[[#This Row],[Customer ID]],Hospitalisation_Details[#All],9,FALSE)</f>
        <v>5503.36</v>
      </c>
      <c r="L648">
        <f>VLOOKUP(Medical_Examinations[[#This Row],[Customer ID]],Medical_Examinations[#All],2,FALSE)</f>
        <v>35.54</v>
      </c>
      <c r="M648" t="str">
        <f>VLOOKUP(Medical_Examinations[[#This Row],[Customer ID]],Medical_Examinations[#All],3,FALSE)</f>
        <v>Obesity</v>
      </c>
      <c r="N648">
        <f>VLOOKUP(Medical_Examinations[[#This Row],[Customer ID]],Medical_Examinations[#All],4,FALSE)</f>
        <v>10.67</v>
      </c>
      <c r="O648" t="str">
        <f>VLOOKUP(Medical_Examinations[[#This Row],[Customer ID]],Medical_Examinations[#All],5,FALSE)</f>
        <v>Diabetes</v>
      </c>
      <c r="P648" t="str">
        <f>VLOOKUP(Medical_Examinations[[#This Row],[Customer ID]],Medical_Examinations[#All],6,FALSE)</f>
        <v>No</v>
      </c>
      <c r="Q648" t="str">
        <f>VLOOKUP(Medical_Examinations[[#This Row],[Customer ID]],Medical_Examinations[#All],7,FALSE)</f>
        <v>No</v>
      </c>
      <c r="R648" t="str">
        <f>VLOOKUP(Medical_Examinations[[#This Row],[Customer ID]],Medical_Examinations[#All],8,FALSE)</f>
        <v>No</v>
      </c>
      <c r="S648">
        <f>VLOOKUP(Medical_Examinations[[#This Row],[Customer ID]],Medical_Examinations[#All],9,FALSE)</f>
        <v>0</v>
      </c>
      <c r="T648" t="str">
        <f>VLOOKUP(Medical_Examinations[[#This Row],[Customer ID]],'Medical Examinations'!A647:J2982,10,FALSE)</f>
        <v>No</v>
      </c>
    </row>
    <row r="649" spans="1:20" x14ac:dyDescent="0.3">
      <c r="A649" t="s">
        <v>4403</v>
      </c>
      <c r="B649" t="s">
        <v>6749</v>
      </c>
      <c r="C649" t="s">
        <v>6</v>
      </c>
      <c r="D649" t="s">
        <v>1150</v>
      </c>
      <c r="E649" t="s">
        <v>1151</v>
      </c>
      <c r="F649" s="3" t="str">
        <f>VLOOKUP(Hospitalisation_Details[[#This Row],[Customer ID]],Hospitalisation_Details[#All],6,FALSE)</f>
        <v>07-11-81</v>
      </c>
      <c r="G649">
        <f>VLOOKUP(Hospitalisation_Details[[#This Row],[Customer ID]],Hospitalisation_Details[#All],8,FALSE)</f>
        <v>41</v>
      </c>
      <c r="H649" t="str">
        <f>VLOOKUP(Hospitalisation_Details[[#This Row],[Customer ID]],Hospitalisation_Details[#All],12,FALSE)</f>
        <v>R1013</v>
      </c>
      <c r="I649" t="str">
        <f>VLOOKUP(Hospitalisation_Details[[#This Row],[Customer ID]],Hospitalisation_Details[#All],12,FALSE)</f>
        <v>R1013</v>
      </c>
      <c r="J649" t="str">
        <f>VLOOKUP(Hospitalisation_Details[[#This Row],[Customer ID]],Hospitalisation_Details[#All],11,FALSE)</f>
        <v>Tier - 2</v>
      </c>
      <c r="K649">
        <f>VLOOKUP(Hospitalisation_Details[[#This Row],[Customer ID]],Hospitalisation_Details[#All],9,FALSE)</f>
        <v>5539.4</v>
      </c>
      <c r="L649">
        <f>VLOOKUP(Medical_Examinations[[#This Row],[Customer ID]],Medical_Examinations[#All],2,FALSE)</f>
        <v>39.799999999999997</v>
      </c>
      <c r="M649" t="str">
        <f>VLOOKUP(Medical_Examinations[[#This Row],[Customer ID]],Medical_Examinations[#All],3,FALSE)</f>
        <v>Obesity</v>
      </c>
      <c r="N649">
        <f>VLOOKUP(Medical_Examinations[[#This Row],[Customer ID]],Medical_Examinations[#All],4,FALSE)</f>
        <v>4.6500000000000004</v>
      </c>
      <c r="O649" t="str">
        <f>VLOOKUP(Medical_Examinations[[#This Row],[Customer ID]],Medical_Examinations[#All],5,FALSE)</f>
        <v>Normal</v>
      </c>
      <c r="P649" t="str">
        <f>VLOOKUP(Medical_Examinations[[#This Row],[Customer ID]],Medical_Examinations[#All],6,FALSE)</f>
        <v>Yes</v>
      </c>
      <c r="Q649" t="str">
        <f>VLOOKUP(Medical_Examinations[[#This Row],[Customer ID]],Medical_Examinations[#All],7,FALSE)</f>
        <v>No</v>
      </c>
      <c r="R649" t="str">
        <f>VLOOKUP(Medical_Examinations[[#This Row],[Customer ID]],Medical_Examinations[#All],8,FALSE)</f>
        <v>No</v>
      </c>
      <c r="S649">
        <f>VLOOKUP(Medical_Examinations[[#This Row],[Customer ID]],Medical_Examinations[#All],9,FALSE)</f>
        <v>2</v>
      </c>
      <c r="T649" t="str">
        <f>VLOOKUP(Medical_Examinations[[#This Row],[Customer ID]],'Medical Examinations'!A648:J2983,10,FALSE)</f>
        <v>No</v>
      </c>
    </row>
    <row r="650" spans="1:20" x14ac:dyDescent="0.3">
      <c r="A650" t="s">
        <v>4404</v>
      </c>
      <c r="B650" t="s">
        <v>6750</v>
      </c>
      <c r="C650" t="s">
        <v>6</v>
      </c>
      <c r="D650" t="s">
        <v>738</v>
      </c>
      <c r="E650" t="s">
        <v>1152</v>
      </c>
      <c r="F650" s="3" t="str">
        <f>VLOOKUP(Hospitalisation_Details[[#This Row],[Customer ID]],Hospitalisation_Details[#All],6,FALSE)</f>
        <v>07-12-80</v>
      </c>
      <c r="G650">
        <f>VLOOKUP(Hospitalisation_Details[[#This Row],[Customer ID]],Hospitalisation_Details[#All],8,FALSE)</f>
        <v>42</v>
      </c>
      <c r="H650" t="str">
        <f>VLOOKUP(Hospitalisation_Details[[#This Row],[Customer ID]],Hospitalisation_Details[#All],12,FALSE)</f>
        <v>R1012</v>
      </c>
      <c r="I650" t="str">
        <f>VLOOKUP(Hospitalisation_Details[[#This Row],[Customer ID]],Hospitalisation_Details[#All],12,FALSE)</f>
        <v>R1012</v>
      </c>
      <c r="J650" t="str">
        <f>VLOOKUP(Hospitalisation_Details[[#This Row],[Customer ID]],Hospitalisation_Details[#All],11,FALSE)</f>
        <v>Tier - 2</v>
      </c>
      <c r="K650">
        <f>VLOOKUP(Hospitalisation_Details[[#This Row],[Customer ID]],Hospitalisation_Details[#All],9,FALSE)</f>
        <v>5540.35</v>
      </c>
      <c r="L650">
        <f>VLOOKUP(Medical_Examinations[[#This Row],[Customer ID]],Medical_Examinations[#All],2,FALSE)</f>
        <v>33.659999999999997</v>
      </c>
      <c r="M650" t="str">
        <f>VLOOKUP(Medical_Examinations[[#This Row],[Customer ID]],Medical_Examinations[#All],3,FALSE)</f>
        <v>Obesity</v>
      </c>
      <c r="N650">
        <f>VLOOKUP(Medical_Examinations[[#This Row],[Customer ID]],Medical_Examinations[#All],4,FALSE)</f>
        <v>5.65</v>
      </c>
      <c r="O650" t="str">
        <f>VLOOKUP(Medical_Examinations[[#This Row],[Customer ID]],Medical_Examinations[#All],5,FALSE)</f>
        <v>Normal</v>
      </c>
      <c r="P650" t="str">
        <f>VLOOKUP(Medical_Examinations[[#This Row],[Customer ID]],Medical_Examinations[#All],6,FALSE)</f>
        <v>Yes</v>
      </c>
      <c r="Q650" t="str">
        <f>VLOOKUP(Medical_Examinations[[#This Row],[Customer ID]],Medical_Examinations[#All],7,FALSE)</f>
        <v>No</v>
      </c>
      <c r="R650" t="str">
        <f>VLOOKUP(Medical_Examinations[[#This Row],[Customer ID]],Medical_Examinations[#All],8,FALSE)</f>
        <v>No</v>
      </c>
      <c r="S650">
        <f>VLOOKUP(Medical_Examinations[[#This Row],[Customer ID]],Medical_Examinations[#All],9,FALSE)</f>
        <v>2</v>
      </c>
      <c r="T650" t="str">
        <f>VLOOKUP(Medical_Examinations[[#This Row],[Customer ID]],'Medical Examinations'!A649:J2984,10,FALSE)</f>
        <v>No</v>
      </c>
    </row>
    <row r="651" spans="1:20" x14ac:dyDescent="0.3">
      <c r="A651" t="s">
        <v>4405</v>
      </c>
      <c r="B651" t="s">
        <v>6751</v>
      </c>
      <c r="C651" t="s">
        <v>3</v>
      </c>
      <c r="D651" t="s">
        <v>1153</v>
      </c>
      <c r="E651" t="s">
        <v>1154</v>
      </c>
      <c r="F651" s="3" t="str">
        <f>VLOOKUP(Hospitalisation_Details[[#This Row],[Customer ID]],Hospitalisation_Details[#All],6,FALSE)</f>
        <v>22-09-99</v>
      </c>
      <c r="G651">
        <f>VLOOKUP(Hospitalisation_Details[[#This Row],[Customer ID]],Hospitalisation_Details[#All],8,FALSE)</f>
        <v>23</v>
      </c>
      <c r="H651" t="str">
        <f>VLOOKUP(Hospitalisation_Details[[#This Row],[Customer ID]],Hospitalisation_Details[#All],12,FALSE)</f>
        <v>R1026</v>
      </c>
      <c r="I651" t="str">
        <f>VLOOKUP(Hospitalisation_Details[[#This Row],[Customer ID]],Hospitalisation_Details[#All],12,FALSE)</f>
        <v>R1026</v>
      </c>
      <c r="J651" t="str">
        <f>VLOOKUP(Hospitalisation_Details[[#This Row],[Customer ID]],Hospitalisation_Details[#All],11,FALSE)</f>
        <v>Tier - 3</v>
      </c>
      <c r="K651">
        <f>VLOOKUP(Hospitalisation_Details[[#This Row],[Customer ID]],Hospitalisation_Details[#All],9,FALSE)</f>
        <v>5552.61</v>
      </c>
      <c r="L651">
        <f>VLOOKUP(Medical_Examinations[[#This Row],[Customer ID]],Medical_Examinations[#All],2,FALSE)</f>
        <v>35.5</v>
      </c>
      <c r="M651" t="str">
        <f>VLOOKUP(Medical_Examinations[[#This Row],[Customer ID]],Medical_Examinations[#All],3,FALSE)</f>
        <v>Obesity</v>
      </c>
      <c r="N651">
        <f>VLOOKUP(Medical_Examinations[[#This Row],[Customer ID]],Medical_Examinations[#All],4,FALSE)</f>
        <v>11.97</v>
      </c>
      <c r="O651" t="str">
        <f>VLOOKUP(Medical_Examinations[[#This Row],[Customer ID]],Medical_Examinations[#All],5,FALSE)</f>
        <v>Diabetes</v>
      </c>
      <c r="P651" t="str">
        <f>VLOOKUP(Medical_Examinations[[#This Row],[Customer ID]],Medical_Examinations[#All],6,FALSE)</f>
        <v>No</v>
      </c>
      <c r="Q651" t="str">
        <f>VLOOKUP(Medical_Examinations[[#This Row],[Customer ID]],Medical_Examinations[#All],7,FALSE)</f>
        <v>No</v>
      </c>
      <c r="R651" t="str">
        <f>VLOOKUP(Medical_Examinations[[#This Row],[Customer ID]],Medical_Examinations[#All],8,FALSE)</f>
        <v>No</v>
      </c>
      <c r="S651">
        <f>VLOOKUP(Medical_Examinations[[#This Row],[Customer ID]],Medical_Examinations[#All],9,FALSE)</f>
        <v>0</v>
      </c>
      <c r="T651" t="str">
        <f>VLOOKUP(Medical_Examinations[[#This Row],[Customer ID]],'Medical Examinations'!A650:J2985,10,FALSE)</f>
        <v>No</v>
      </c>
    </row>
    <row r="652" spans="1:20" x14ac:dyDescent="0.3">
      <c r="A652" t="s">
        <v>4406</v>
      </c>
      <c r="B652" t="s">
        <v>6752</v>
      </c>
      <c r="C652" t="s">
        <v>6</v>
      </c>
      <c r="D652" t="s">
        <v>27</v>
      </c>
      <c r="E652" t="s">
        <v>1155</v>
      </c>
      <c r="F652" s="3" t="str">
        <f>VLOOKUP(Hospitalisation_Details[[#This Row],[Customer ID]],Hospitalisation_Details[#All],6,FALSE)</f>
        <v>18-09-74</v>
      </c>
      <c r="G652">
        <f>VLOOKUP(Hospitalisation_Details[[#This Row],[Customer ID]],Hospitalisation_Details[#All],8,FALSE)</f>
        <v>48</v>
      </c>
      <c r="H652" t="str">
        <f>VLOOKUP(Hospitalisation_Details[[#This Row],[Customer ID]],Hospitalisation_Details[#All],12,FALSE)</f>
        <v>R1013</v>
      </c>
      <c r="I652" t="str">
        <f>VLOOKUP(Hospitalisation_Details[[#This Row],[Customer ID]],Hospitalisation_Details[#All],12,FALSE)</f>
        <v>R1013</v>
      </c>
      <c r="J652" t="str">
        <f>VLOOKUP(Hospitalisation_Details[[#This Row],[Customer ID]],Hospitalisation_Details[#All],11,FALSE)</f>
        <v>Tier - 3</v>
      </c>
      <c r="K652">
        <f>VLOOKUP(Hospitalisation_Details[[#This Row],[Customer ID]],Hospitalisation_Details[#All],9,FALSE)</f>
        <v>5576.35</v>
      </c>
      <c r="L652">
        <f>VLOOKUP(Medical_Examinations[[#This Row],[Customer ID]],Medical_Examinations[#All],2,FALSE)</f>
        <v>41.63</v>
      </c>
      <c r="M652" t="str">
        <f>VLOOKUP(Medical_Examinations[[#This Row],[Customer ID]],Medical_Examinations[#All],3,FALSE)</f>
        <v>Obesity</v>
      </c>
      <c r="N652">
        <f>VLOOKUP(Medical_Examinations[[#This Row],[Customer ID]],Medical_Examinations[#All],4,FALSE)</f>
        <v>6.71</v>
      </c>
      <c r="O652" t="str">
        <f>VLOOKUP(Medical_Examinations[[#This Row],[Customer ID]],Medical_Examinations[#All],5,FALSE)</f>
        <v>Diabetes</v>
      </c>
      <c r="P652" t="str">
        <f>VLOOKUP(Medical_Examinations[[#This Row],[Customer ID]],Medical_Examinations[#All],6,FALSE)</f>
        <v>No</v>
      </c>
      <c r="Q652" t="str">
        <f>VLOOKUP(Medical_Examinations[[#This Row],[Customer ID]],Medical_Examinations[#All],7,FALSE)</f>
        <v>No</v>
      </c>
      <c r="R652" t="str">
        <f>VLOOKUP(Medical_Examinations[[#This Row],[Customer ID]],Medical_Examinations[#All],8,FALSE)</f>
        <v>No</v>
      </c>
      <c r="S652">
        <f>VLOOKUP(Medical_Examinations[[#This Row],[Customer ID]],Medical_Examinations[#All],9,FALSE)</f>
        <v>0</v>
      </c>
      <c r="T652" t="str">
        <f>VLOOKUP(Medical_Examinations[[#This Row],[Customer ID]],'Medical Examinations'!A651:J2986,10,FALSE)</f>
        <v>No</v>
      </c>
    </row>
    <row r="653" spans="1:20" x14ac:dyDescent="0.3">
      <c r="A653" t="s">
        <v>4407</v>
      </c>
      <c r="B653" t="s">
        <v>6753</v>
      </c>
      <c r="C653" t="s">
        <v>3</v>
      </c>
      <c r="D653" t="s">
        <v>1156</v>
      </c>
      <c r="E653" t="s">
        <v>1157</v>
      </c>
      <c r="F653" s="3" t="str">
        <f>VLOOKUP(Hospitalisation_Details[[#This Row],[Customer ID]],Hospitalisation_Details[#All],6,FALSE)</f>
        <v>05-09-85</v>
      </c>
      <c r="G653">
        <f>VLOOKUP(Hospitalisation_Details[[#This Row],[Customer ID]],Hospitalisation_Details[#All],8,FALSE)</f>
        <v>37</v>
      </c>
      <c r="H653" t="str">
        <f>VLOOKUP(Hospitalisation_Details[[#This Row],[Customer ID]],Hospitalisation_Details[#All],12,FALSE)</f>
        <v>R1012</v>
      </c>
      <c r="I653" t="str">
        <f>VLOOKUP(Hospitalisation_Details[[#This Row],[Customer ID]],Hospitalisation_Details[#All],12,FALSE)</f>
        <v>R1012</v>
      </c>
      <c r="J653" t="str">
        <f>VLOOKUP(Hospitalisation_Details[[#This Row],[Customer ID]],Hospitalisation_Details[#All],11,FALSE)</f>
        <v>Tier - 1</v>
      </c>
      <c r="K653">
        <f>VLOOKUP(Hospitalisation_Details[[#This Row],[Customer ID]],Hospitalisation_Details[#All],9,FALSE)</f>
        <v>5582.95</v>
      </c>
      <c r="L653">
        <f>VLOOKUP(Medical_Examinations[[#This Row],[Customer ID]],Medical_Examinations[#All],2,FALSE)</f>
        <v>46.49</v>
      </c>
      <c r="M653" t="str">
        <f>VLOOKUP(Medical_Examinations[[#This Row],[Customer ID]],Medical_Examinations[#All],3,FALSE)</f>
        <v>Obesity</v>
      </c>
      <c r="N653">
        <f>VLOOKUP(Medical_Examinations[[#This Row],[Customer ID]],Medical_Examinations[#All],4,FALSE)</f>
        <v>11.92</v>
      </c>
      <c r="O653" t="str">
        <f>VLOOKUP(Medical_Examinations[[#This Row],[Customer ID]],Medical_Examinations[#All],5,FALSE)</f>
        <v>Diabetes</v>
      </c>
      <c r="P653" t="str">
        <f>VLOOKUP(Medical_Examinations[[#This Row],[Customer ID]],Medical_Examinations[#All],6,FALSE)</f>
        <v>No</v>
      </c>
      <c r="Q653" t="str">
        <f>VLOOKUP(Medical_Examinations[[#This Row],[Customer ID]],Medical_Examinations[#All],7,FALSE)</f>
        <v>No</v>
      </c>
      <c r="R653" t="str">
        <f>VLOOKUP(Medical_Examinations[[#This Row],[Customer ID]],Medical_Examinations[#All],8,FALSE)</f>
        <v>No</v>
      </c>
      <c r="S653">
        <f>VLOOKUP(Medical_Examinations[[#This Row],[Customer ID]],Medical_Examinations[#All],9,FALSE)</f>
        <v>0</v>
      </c>
      <c r="T653" t="str">
        <f>VLOOKUP(Medical_Examinations[[#This Row],[Customer ID]],'Medical Examinations'!A652:J2987,10,FALSE)</f>
        <v>No</v>
      </c>
    </row>
    <row r="654" spans="1:20" x14ac:dyDescent="0.3">
      <c r="A654" t="s">
        <v>4408</v>
      </c>
      <c r="B654" t="s">
        <v>6754</v>
      </c>
      <c r="C654" t="s">
        <v>6</v>
      </c>
      <c r="D654" t="s">
        <v>1158</v>
      </c>
      <c r="E654" t="s">
        <v>1159</v>
      </c>
      <c r="F654" s="3" t="str">
        <f>VLOOKUP(Hospitalisation_Details[[#This Row],[Customer ID]],Hospitalisation_Details[#All],6,FALSE)</f>
        <v>21-11-86</v>
      </c>
      <c r="G654">
        <f>VLOOKUP(Hospitalisation_Details[[#This Row],[Customer ID]],Hospitalisation_Details[#All],8,FALSE)</f>
        <v>36</v>
      </c>
      <c r="H654" t="str">
        <f>VLOOKUP(Hospitalisation_Details[[#This Row],[Customer ID]],Hospitalisation_Details[#All],12,FALSE)</f>
        <v>R1013</v>
      </c>
      <c r="I654" t="str">
        <f>VLOOKUP(Hospitalisation_Details[[#This Row],[Customer ID]],Hospitalisation_Details[#All],12,FALSE)</f>
        <v>R1013</v>
      </c>
      <c r="J654" t="str">
        <f>VLOOKUP(Hospitalisation_Details[[#This Row],[Customer ID]],Hospitalisation_Details[#All],11,FALSE)</f>
        <v>Tier - 1</v>
      </c>
      <c r="K654">
        <f>VLOOKUP(Hospitalisation_Details[[#This Row],[Customer ID]],Hospitalisation_Details[#All],9,FALSE)</f>
        <v>5584.31</v>
      </c>
      <c r="L654">
        <f>VLOOKUP(Medical_Examinations[[#This Row],[Customer ID]],Medical_Examinations[#All],2,FALSE)</f>
        <v>43.29</v>
      </c>
      <c r="M654" t="str">
        <f>VLOOKUP(Medical_Examinations[[#This Row],[Customer ID]],Medical_Examinations[#All],3,FALSE)</f>
        <v>Obesity</v>
      </c>
      <c r="N654">
        <f>VLOOKUP(Medical_Examinations[[#This Row],[Customer ID]],Medical_Examinations[#All],4,FALSE)</f>
        <v>5.35</v>
      </c>
      <c r="O654" t="str">
        <f>VLOOKUP(Medical_Examinations[[#This Row],[Customer ID]],Medical_Examinations[#All],5,FALSE)</f>
        <v>Normal</v>
      </c>
      <c r="P654" t="str">
        <f>VLOOKUP(Medical_Examinations[[#This Row],[Customer ID]],Medical_Examinations[#All],6,FALSE)</f>
        <v>No</v>
      </c>
      <c r="Q654" t="str">
        <f>VLOOKUP(Medical_Examinations[[#This Row],[Customer ID]],Medical_Examinations[#All],7,FALSE)</f>
        <v>No</v>
      </c>
      <c r="R654" t="str">
        <f>VLOOKUP(Medical_Examinations[[#This Row],[Customer ID]],Medical_Examinations[#All],8,FALSE)</f>
        <v>No</v>
      </c>
      <c r="S654">
        <f>VLOOKUP(Medical_Examinations[[#This Row],[Customer ID]],Medical_Examinations[#All],9,FALSE)</f>
        <v>2</v>
      </c>
      <c r="T654" t="str">
        <f>VLOOKUP(Medical_Examinations[[#This Row],[Customer ID]],'Medical Examinations'!A653:J2988,10,FALSE)</f>
        <v>No</v>
      </c>
    </row>
    <row r="655" spans="1:20" x14ac:dyDescent="0.3">
      <c r="A655" t="s">
        <v>4409</v>
      </c>
      <c r="B655" t="s">
        <v>6755</v>
      </c>
      <c r="C655" t="s">
        <v>6</v>
      </c>
      <c r="D655" t="s">
        <v>188</v>
      </c>
      <c r="E655" t="s">
        <v>1160</v>
      </c>
      <c r="F655" s="3" t="str">
        <f>VLOOKUP(Hospitalisation_Details[[#This Row],[Customer ID]],Hospitalisation_Details[#All],6,FALSE)</f>
        <v>03-10-83</v>
      </c>
      <c r="G655">
        <f>VLOOKUP(Hospitalisation_Details[[#This Row],[Customer ID]],Hospitalisation_Details[#All],8,FALSE)</f>
        <v>39</v>
      </c>
      <c r="H655" t="str">
        <f>VLOOKUP(Hospitalisation_Details[[#This Row],[Customer ID]],Hospitalisation_Details[#All],12,FALSE)</f>
        <v>R1013</v>
      </c>
      <c r="I655" t="str">
        <f>VLOOKUP(Hospitalisation_Details[[#This Row],[Customer ID]],Hospitalisation_Details[#All],12,FALSE)</f>
        <v>R1013</v>
      </c>
      <c r="J655" t="str">
        <f>VLOOKUP(Hospitalisation_Details[[#This Row],[Customer ID]],Hospitalisation_Details[#All],11,FALSE)</f>
        <v>Tier - 1</v>
      </c>
      <c r="K655">
        <f>VLOOKUP(Hospitalisation_Details[[#This Row],[Customer ID]],Hospitalisation_Details[#All],9,FALSE)</f>
        <v>5587.59</v>
      </c>
      <c r="L655">
        <f>VLOOKUP(Medical_Examinations[[#This Row],[Customer ID]],Medical_Examinations[#All],2,FALSE)</f>
        <v>43.08</v>
      </c>
      <c r="M655" t="str">
        <f>VLOOKUP(Medical_Examinations[[#This Row],[Customer ID]],Medical_Examinations[#All],3,FALSE)</f>
        <v>Obesity</v>
      </c>
      <c r="N655">
        <f>VLOOKUP(Medical_Examinations[[#This Row],[Customer ID]],Medical_Examinations[#All],4,FALSE)</f>
        <v>8.9600000000000009</v>
      </c>
      <c r="O655" t="str">
        <f>VLOOKUP(Medical_Examinations[[#This Row],[Customer ID]],Medical_Examinations[#All],5,FALSE)</f>
        <v>Diabetes</v>
      </c>
      <c r="P655" t="str">
        <f>VLOOKUP(Medical_Examinations[[#This Row],[Customer ID]],Medical_Examinations[#All],6,FALSE)</f>
        <v>Yes</v>
      </c>
      <c r="Q655" t="str">
        <f>VLOOKUP(Medical_Examinations[[#This Row],[Customer ID]],Medical_Examinations[#All],7,FALSE)</f>
        <v>No</v>
      </c>
      <c r="R655" t="str">
        <f>VLOOKUP(Medical_Examinations[[#This Row],[Customer ID]],Medical_Examinations[#All],8,FALSE)</f>
        <v>No</v>
      </c>
      <c r="S655">
        <f>VLOOKUP(Medical_Examinations[[#This Row],[Customer ID]],Medical_Examinations[#All],9,FALSE)</f>
        <v>1</v>
      </c>
      <c r="T655" t="str">
        <f>VLOOKUP(Medical_Examinations[[#This Row],[Customer ID]],'Medical Examinations'!A654:J2989,10,FALSE)</f>
        <v>No</v>
      </c>
    </row>
    <row r="656" spans="1:20" x14ac:dyDescent="0.3">
      <c r="A656" t="s">
        <v>4410</v>
      </c>
      <c r="B656" t="s">
        <v>6756</v>
      </c>
      <c r="C656" t="s">
        <v>6</v>
      </c>
      <c r="D656" t="s">
        <v>1161</v>
      </c>
      <c r="E656" t="s">
        <v>1162</v>
      </c>
      <c r="F656" s="3" t="str">
        <f>VLOOKUP(Hospitalisation_Details[[#This Row],[Customer ID]],Hospitalisation_Details[#All],6,FALSE)</f>
        <v>18-11-88</v>
      </c>
      <c r="G656">
        <f>VLOOKUP(Hospitalisation_Details[[#This Row],[Customer ID]],Hospitalisation_Details[#All],8,FALSE)</f>
        <v>34</v>
      </c>
      <c r="H656" t="str">
        <f>VLOOKUP(Hospitalisation_Details[[#This Row],[Customer ID]],Hospitalisation_Details[#All],12,FALSE)</f>
        <v>R1024</v>
      </c>
      <c r="I656" t="str">
        <f>VLOOKUP(Hospitalisation_Details[[#This Row],[Customer ID]],Hospitalisation_Details[#All],12,FALSE)</f>
        <v>R1024</v>
      </c>
      <c r="J656" t="str">
        <f>VLOOKUP(Hospitalisation_Details[[#This Row],[Customer ID]],Hospitalisation_Details[#All],11,FALSE)</f>
        <v>Tier - 3</v>
      </c>
      <c r="K656">
        <f>VLOOKUP(Hospitalisation_Details[[#This Row],[Customer ID]],Hospitalisation_Details[#All],9,FALSE)</f>
        <v>5594.85</v>
      </c>
      <c r="L656">
        <f>VLOOKUP(Medical_Examinations[[#This Row],[Customer ID]],Medical_Examinations[#All],2,FALSE)</f>
        <v>39.07</v>
      </c>
      <c r="M656" t="str">
        <f>VLOOKUP(Medical_Examinations[[#This Row],[Customer ID]],Medical_Examinations[#All],3,FALSE)</f>
        <v>Obesity</v>
      </c>
      <c r="N656">
        <f>VLOOKUP(Medical_Examinations[[#This Row],[Customer ID]],Medical_Examinations[#All],4,FALSE)</f>
        <v>11.93</v>
      </c>
      <c r="O656" t="str">
        <f>VLOOKUP(Medical_Examinations[[#This Row],[Customer ID]],Medical_Examinations[#All],5,FALSE)</f>
        <v>Diabetes</v>
      </c>
      <c r="P656" t="str">
        <f>VLOOKUP(Medical_Examinations[[#This Row],[Customer ID]],Medical_Examinations[#All],6,FALSE)</f>
        <v>No</v>
      </c>
      <c r="Q656" t="str">
        <f>VLOOKUP(Medical_Examinations[[#This Row],[Customer ID]],Medical_Examinations[#All],7,FALSE)</f>
        <v>No</v>
      </c>
      <c r="R656" t="str">
        <f>VLOOKUP(Medical_Examinations[[#This Row],[Customer ID]],Medical_Examinations[#All],8,FALSE)</f>
        <v>No</v>
      </c>
      <c r="S656">
        <f>VLOOKUP(Medical_Examinations[[#This Row],[Customer ID]],Medical_Examinations[#All],9,FALSE)</f>
        <v>0</v>
      </c>
      <c r="T656" t="str">
        <f>VLOOKUP(Medical_Examinations[[#This Row],[Customer ID]],'Medical Examinations'!A655:J2990,10,FALSE)</f>
        <v>No</v>
      </c>
    </row>
    <row r="657" spans="1:20" x14ac:dyDescent="0.3">
      <c r="A657" t="s">
        <v>4411</v>
      </c>
      <c r="B657" t="s">
        <v>6757</v>
      </c>
      <c r="C657" t="s">
        <v>6</v>
      </c>
      <c r="D657" t="s">
        <v>1163</v>
      </c>
      <c r="E657" t="s">
        <v>1164</v>
      </c>
      <c r="F657" s="3" t="str">
        <f>VLOOKUP(Hospitalisation_Details[[#This Row],[Customer ID]],Hospitalisation_Details[#All],6,FALSE)</f>
        <v>11-09-78</v>
      </c>
      <c r="G657">
        <f>VLOOKUP(Hospitalisation_Details[[#This Row],[Customer ID]],Hospitalisation_Details[#All],8,FALSE)</f>
        <v>44</v>
      </c>
      <c r="H657" t="str">
        <f>VLOOKUP(Hospitalisation_Details[[#This Row],[Customer ID]],Hospitalisation_Details[#All],12,FALSE)</f>
        <v>R1013</v>
      </c>
      <c r="I657" t="str">
        <f>VLOOKUP(Hospitalisation_Details[[#This Row],[Customer ID]],Hospitalisation_Details[#All],12,FALSE)</f>
        <v>R1013</v>
      </c>
      <c r="J657" t="str">
        <f>VLOOKUP(Hospitalisation_Details[[#This Row],[Customer ID]],Hospitalisation_Details[#All],11,FALSE)</f>
        <v>Tier - 3</v>
      </c>
      <c r="K657">
        <f>VLOOKUP(Hospitalisation_Details[[#This Row],[Customer ID]],Hospitalisation_Details[#All],9,FALSE)</f>
        <v>5612.83</v>
      </c>
      <c r="L657">
        <f>VLOOKUP(Medical_Examinations[[#This Row],[Customer ID]],Medical_Examinations[#All],2,FALSE)</f>
        <v>41.3</v>
      </c>
      <c r="M657" t="str">
        <f>VLOOKUP(Medical_Examinations[[#This Row],[Customer ID]],Medical_Examinations[#All],3,FALSE)</f>
        <v>Obesity</v>
      </c>
      <c r="N657">
        <f>VLOOKUP(Medical_Examinations[[#This Row],[Customer ID]],Medical_Examinations[#All],4,FALSE)</f>
        <v>9.59</v>
      </c>
      <c r="O657" t="str">
        <f>VLOOKUP(Medical_Examinations[[#This Row],[Customer ID]],Medical_Examinations[#All],5,FALSE)</f>
        <v>Diabetes</v>
      </c>
      <c r="P657" t="str">
        <f>VLOOKUP(Medical_Examinations[[#This Row],[Customer ID]],Medical_Examinations[#All],6,FALSE)</f>
        <v>No</v>
      </c>
      <c r="Q657" t="str">
        <f>VLOOKUP(Medical_Examinations[[#This Row],[Customer ID]],Medical_Examinations[#All],7,FALSE)</f>
        <v>No</v>
      </c>
      <c r="R657" t="str">
        <f>VLOOKUP(Medical_Examinations[[#This Row],[Customer ID]],Medical_Examinations[#All],8,FALSE)</f>
        <v>No</v>
      </c>
      <c r="S657">
        <f>VLOOKUP(Medical_Examinations[[#This Row],[Customer ID]],Medical_Examinations[#All],9,FALSE)</f>
        <v>0</v>
      </c>
      <c r="T657" t="str">
        <f>VLOOKUP(Medical_Examinations[[#This Row],[Customer ID]],'Medical Examinations'!A656:J2991,10,FALSE)</f>
        <v>No</v>
      </c>
    </row>
    <row r="658" spans="1:20" x14ac:dyDescent="0.3">
      <c r="A658" t="s">
        <v>4412</v>
      </c>
      <c r="B658" t="s">
        <v>6758</v>
      </c>
      <c r="C658" t="s">
        <v>3</v>
      </c>
      <c r="D658" t="s">
        <v>1165</v>
      </c>
      <c r="E658" t="s">
        <v>1166</v>
      </c>
      <c r="F658" s="3" t="str">
        <f>VLOOKUP(Hospitalisation_Details[[#This Row],[Customer ID]],Hospitalisation_Details[#All],6,FALSE)</f>
        <v>15-11-94</v>
      </c>
      <c r="G658">
        <f>VLOOKUP(Hospitalisation_Details[[#This Row],[Customer ID]],Hospitalisation_Details[#All],8,FALSE)</f>
        <v>28</v>
      </c>
      <c r="H658" t="str">
        <f>VLOOKUP(Hospitalisation_Details[[#This Row],[Customer ID]],Hospitalisation_Details[#All],12,FALSE)</f>
        <v>R1011</v>
      </c>
      <c r="I658" t="str">
        <f>VLOOKUP(Hospitalisation_Details[[#This Row],[Customer ID]],Hospitalisation_Details[#All],12,FALSE)</f>
        <v>R1011</v>
      </c>
      <c r="J658" t="str">
        <f>VLOOKUP(Hospitalisation_Details[[#This Row],[Customer ID]],Hospitalisation_Details[#All],11,FALSE)</f>
        <v>Tier - 3</v>
      </c>
      <c r="K658">
        <f>VLOOKUP(Hospitalisation_Details[[#This Row],[Customer ID]],Hospitalisation_Details[#All],9,FALSE)</f>
        <v>5615.37</v>
      </c>
      <c r="L658">
        <f>VLOOKUP(Medical_Examinations[[#This Row],[Customer ID]],Medical_Examinations[#All],2,FALSE)</f>
        <v>42.95</v>
      </c>
      <c r="M658" t="str">
        <f>VLOOKUP(Medical_Examinations[[#This Row],[Customer ID]],Medical_Examinations[#All],3,FALSE)</f>
        <v>Obesity</v>
      </c>
      <c r="N658">
        <f>VLOOKUP(Medical_Examinations[[#This Row],[Customer ID]],Medical_Examinations[#All],4,FALSE)</f>
        <v>11.88</v>
      </c>
      <c r="O658" t="str">
        <f>VLOOKUP(Medical_Examinations[[#This Row],[Customer ID]],Medical_Examinations[#All],5,FALSE)</f>
        <v>Diabetes</v>
      </c>
      <c r="P658" t="str">
        <f>VLOOKUP(Medical_Examinations[[#This Row],[Customer ID]],Medical_Examinations[#All],6,FALSE)</f>
        <v>Yes</v>
      </c>
      <c r="Q658" t="str">
        <f>VLOOKUP(Medical_Examinations[[#This Row],[Customer ID]],Medical_Examinations[#All],7,FALSE)</f>
        <v>No</v>
      </c>
      <c r="R658" t="str">
        <f>VLOOKUP(Medical_Examinations[[#This Row],[Customer ID]],Medical_Examinations[#All],8,FALSE)</f>
        <v>No</v>
      </c>
      <c r="S658">
        <f>VLOOKUP(Medical_Examinations[[#This Row],[Customer ID]],Medical_Examinations[#All],9,FALSE)</f>
        <v>2</v>
      </c>
      <c r="T658" t="str">
        <f>VLOOKUP(Medical_Examinations[[#This Row],[Customer ID]],'Medical Examinations'!A657:J2992,10,FALSE)</f>
        <v>No</v>
      </c>
    </row>
    <row r="659" spans="1:20" x14ac:dyDescent="0.3">
      <c r="A659" t="s">
        <v>4413</v>
      </c>
      <c r="B659" t="s">
        <v>6759</v>
      </c>
      <c r="C659" t="s">
        <v>3</v>
      </c>
      <c r="D659" t="s">
        <v>1167</v>
      </c>
      <c r="E659" t="s">
        <v>1168</v>
      </c>
      <c r="F659" s="3" t="str">
        <f>VLOOKUP(Hospitalisation_Details[[#This Row],[Customer ID]],Hospitalisation_Details[#All],6,FALSE)</f>
        <v>09-12-87</v>
      </c>
      <c r="G659">
        <f>VLOOKUP(Hospitalisation_Details[[#This Row],[Customer ID]],Hospitalisation_Details[#All],8,FALSE)</f>
        <v>35</v>
      </c>
      <c r="H659" t="str">
        <f>VLOOKUP(Hospitalisation_Details[[#This Row],[Customer ID]],Hospitalisation_Details[#All],12,FALSE)</f>
        <v>R1012</v>
      </c>
      <c r="I659" t="str">
        <f>VLOOKUP(Hospitalisation_Details[[#This Row],[Customer ID]],Hospitalisation_Details[#All],12,FALSE)</f>
        <v>R1012</v>
      </c>
      <c r="J659" t="str">
        <f>VLOOKUP(Hospitalisation_Details[[#This Row],[Customer ID]],Hospitalisation_Details[#All],11,FALSE)</f>
        <v>Tier - 3</v>
      </c>
      <c r="K659">
        <f>VLOOKUP(Hospitalisation_Details[[#This Row],[Customer ID]],Hospitalisation_Details[#All],9,FALSE)</f>
        <v>5630.46</v>
      </c>
      <c r="L659">
        <f>VLOOKUP(Medical_Examinations[[#This Row],[Customer ID]],Medical_Examinations[#All],2,FALSE)</f>
        <v>46.96</v>
      </c>
      <c r="M659" t="str">
        <f>VLOOKUP(Medical_Examinations[[#This Row],[Customer ID]],Medical_Examinations[#All],3,FALSE)</f>
        <v>Obesity</v>
      </c>
      <c r="N659">
        <f>VLOOKUP(Medical_Examinations[[#This Row],[Customer ID]],Medical_Examinations[#All],4,FALSE)</f>
        <v>4.6399999999999997</v>
      </c>
      <c r="O659" t="str">
        <f>VLOOKUP(Medical_Examinations[[#This Row],[Customer ID]],Medical_Examinations[#All],5,FALSE)</f>
        <v>Normal</v>
      </c>
      <c r="P659" t="str">
        <f>VLOOKUP(Medical_Examinations[[#This Row],[Customer ID]],Medical_Examinations[#All],6,FALSE)</f>
        <v>No</v>
      </c>
      <c r="Q659" t="str">
        <f>VLOOKUP(Medical_Examinations[[#This Row],[Customer ID]],Medical_Examinations[#All],7,FALSE)</f>
        <v>No</v>
      </c>
      <c r="R659" t="str">
        <f>VLOOKUP(Medical_Examinations[[#This Row],[Customer ID]],Medical_Examinations[#All],8,FALSE)</f>
        <v>Yes</v>
      </c>
      <c r="S659">
        <f>VLOOKUP(Medical_Examinations[[#This Row],[Customer ID]],Medical_Examinations[#All],9,FALSE)</f>
        <v>1</v>
      </c>
      <c r="T659" t="str">
        <f>VLOOKUP(Medical_Examinations[[#This Row],[Customer ID]],'Medical Examinations'!A658:J2993,10,FALSE)</f>
        <v>No</v>
      </c>
    </row>
    <row r="660" spans="1:20" x14ac:dyDescent="0.3">
      <c r="A660" t="s">
        <v>4414</v>
      </c>
      <c r="B660" t="s">
        <v>6760</v>
      </c>
      <c r="C660" t="s">
        <v>3</v>
      </c>
      <c r="D660" t="s">
        <v>1169</v>
      </c>
      <c r="E660" t="s">
        <v>1170</v>
      </c>
      <c r="F660" s="3" t="str">
        <f>VLOOKUP(Hospitalisation_Details[[#This Row],[Customer ID]],Hospitalisation_Details[#All],6,FALSE)</f>
        <v>08-06-83</v>
      </c>
      <c r="G660">
        <f>VLOOKUP(Hospitalisation_Details[[#This Row],[Customer ID]],Hospitalisation_Details[#All],8,FALSE)</f>
        <v>40</v>
      </c>
      <c r="H660" t="str">
        <f>VLOOKUP(Hospitalisation_Details[[#This Row],[Customer ID]],Hospitalisation_Details[#All],12,FALSE)</f>
        <v>R1011</v>
      </c>
      <c r="I660" t="str">
        <f>VLOOKUP(Hospitalisation_Details[[#This Row],[Customer ID]],Hospitalisation_Details[#All],12,FALSE)</f>
        <v>R1011</v>
      </c>
      <c r="J660" t="str">
        <f>VLOOKUP(Hospitalisation_Details[[#This Row],[Customer ID]],Hospitalisation_Details[#All],11,FALSE)</f>
        <v>Tier - 3</v>
      </c>
      <c r="K660">
        <f>VLOOKUP(Hospitalisation_Details[[#This Row],[Customer ID]],Hospitalisation_Details[#All],9,FALSE)</f>
        <v>5649.72</v>
      </c>
      <c r="L660">
        <f>VLOOKUP(Medical_Examinations[[#This Row],[Customer ID]],Medical_Examinations[#All],2,FALSE)</f>
        <v>30.495000000000001</v>
      </c>
      <c r="M660" t="str">
        <f>VLOOKUP(Medical_Examinations[[#This Row],[Customer ID]],Medical_Examinations[#All],3,FALSE)</f>
        <v>Obesity</v>
      </c>
      <c r="N660">
        <f>VLOOKUP(Medical_Examinations[[#This Row],[Customer ID]],Medical_Examinations[#All],4,FALSE)</f>
        <v>9.5299999999999994</v>
      </c>
      <c r="O660" t="str">
        <f>VLOOKUP(Medical_Examinations[[#This Row],[Customer ID]],Medical_Examinations[#All],5,FALSE)</f>
        <v>Diabetes</v>
      </c>
      <c r="P660" t="str">
        <f>VLOOKUP(Medical_Examinations[[#This Row],[Customer ID]],Medical_Examinations[#All],6,FALSE)</f>
        <v>No</v>
      </c>
      <c r="Q660" t="str">
        <f>VLOOKUP(Medical_Examinations[[#This Row],[Customer ID]],Medical_Examinations[#All],7,FALSE)</f>
        <v>No</v>
      </c>
      <c r="R660" t="str">
        <f>VLOOKUP(Medical_Examinations[[#This Row],[Customer ID]],Medical_Examinations[#All],8,FALSE)</f>
        <v>No</v>
      </c>
      <c r="S660">
        <f>VLOOKUP(Medical_Examinations[[#This Row],[Customer ID]],Medical_Examinations[#All],9,FALSE)</f>
        <v>0</v>
      </c>
      <c r="T660" t="str">
        <f>VLOOKUP(Medical_Examinations[[#This Row],[Customer ID]],'Medical Examinations'!A659:J2994,10,FALSE)</f>
        <v>No</v>
      </c>
    </row>
    <row r="661" spans="1:20" x14ac:dyDescent="0.3">
      <c r="A661" t="s">
        <v>4415</v>
      </c>
      <c r="B661" t="s">
        <v>6761</v>
      </c>
      <c r="C661" t="s">
        <v>3</v>
      </c>
      <c r="D661" t="s">
        <v>1171</v>
      </c>
      <c r="E661" t="s">
        <v>1172</v>
      </c>
      <c r="F661" s="3" t="str">
        <f>VLOOKUP(Hospitalisation_Details[[#This Row],[Customer ID]],Hospitalisation_Details[#All],6,FALSE)</f>
        <v>27-09-78</v>
      </c>
      <c r="G661">
        <f>VLOOKUP(Hospitalisation_Details[[#This Row],[Customer ID]],Hospitalisation_Details[#All],8,FALSE)</f>
        <v>44</v>
      </c>
      <c r="H661" t="str">
        <f>VLOOKUP(Hospitalisation_Details[[#This Row],[Customer ID]],Hospitalisation_Details[#All],12,FALSE)</f>
        <v>R1013</v>
      </c>
      <c r="I661" t="str">
        <f>VLOOKUP(Hospitalisation_Details[[#This Row],[Customer ID]],Hospitalisation_Details[#All],12,FALSE)</f>
        <v>R1013</v>
      </c>
      <c r="J661" t="str">
        <f>VLOOKUP(Hospitalisation_Details[[#This Row],[Customer ID]],Hospitalisation_Details[#All],11,FALSE)</f>
        <v>Tier - 1</v>
      </c>
      <c r="K661">
        <f>VLOOKUP(Hospitalisation_Details[[#This Row],[Customer ID]],Hospitalisation_Details[#All],9,FALSE)</f>
        <v>5650.14</v>
      </c>
      <c r="L661">
        <f>VLOOKUP(Medical_Examinations[[#This Row],[Customer ID]],Medical_Examinations[#All],2,FALSE)</f>
        <v>17.954999999999998</v>
      </c>
      <c r="M661" t="str">
        <f>VLOOKUP(Medical_Examinations[[#This Row],[Customer ID]],Medical_Examinations[#All],3,FALSE)</f>
        <v>Underweight</v>
      </c>
      <c r="N661">
        <f>VLOOKUP(Medical_Examinations[[#This Row],[Customer ID]],Medical_Examinations[#All],4,FALSE)</f>
        <v>5.29</v>
      </c>
      <c r="O661" t="str">
        <f>VLOOKUP(Medical_Examinations[[#This Row],[Customer ID]],Medical_Examinations[#All],5,FALSE)</f>
        <v>Normal</v>
      </c>
      <c r="P661" t="str">
        <f>VLOOKUP(Medical_Examinations[[#This Row],[Customer ID]],Medical_Examinations[#All],6,FALSE)</f>
        <v>Yes</v>
      </c>
      <c r="Q661" t="str">
        <f>VLOOKUP(Medical_Examinations[[#This Row],[Customer ID]],Medical_Examinations[#All],7,FALSE)</f>
        <v>No</v>
      </c>
      <c r="R661" t="str">
        <f>VLOOKUP(Medical_Examinations[[#This Row],[Customer ID]],Medical_Examinations[#All],8,FALSE)</f>
        <v>No</v>
      </c>
      <c r="S661">
        <f>VLOOKUP(Medical_Examinations[[#This Row],[Customer ID]],Medical_Examinations[#All],9,FALSE)</f>
        <v>1</v>
      </c>
      <c r="T661" t="str">
        <f>VLOOKUP(Medical_Examinations[[#This Row],[Customer ID]],'Medical Examinations'!A660:J2995,10,FALSE)</f>
        <v>Yes</v>
      </c>
    </row>
    <row r="662" spans="1:20" x14ac:dyDescent="0.3">
      <c r="A662" t="s">
        <v>4416</v>
      </c>
      <c r="B662" t="s">
        <v>6762</v>
      </c>
      <c r="C662" t="s">
        <v>6</v>
      </c>
      <c r="D662" t="s">
        <v>1173</v>
      </c>
      <c r="E662" t="s">
        <v>1174</v>
      </c>
      <c r="F662" s="3" t="str">
        <f>VLOOKUP(Hospitalisation_Details[[#This Row],[Customer ID]],Hospitalisation_Details[#All],6,FALSE)</f>
        <v>03-09-83</v>
      </c>
      <c r="G662">
        <f>VLOOKUP(Hospitalisation_Details[[#This Row],[Customer ID]],Hospitalisation_Details[#All],8,FALSE)</f>
        <v>39</v>
      </c>
      <c r="H662" t="str">
        <f>VLOOKUP(Hospitalisation_Details[[#This Row],[Customer ID]],Hospitalisation_Details[#All],12,FALSE)</f>
        <v>R1013</v>
      </c>
      <c r="I662" t="str">
        <f>VLOOKUP(Hospitalisation_Details[[#This Row],[Customer ID]],Hospitalisation_Details[#All],12,FALSE)</f>
        <v>R1013</v>
      </c>
      <c r="J662" t="str">
        <f>VLOOKUP(Hospitalisation_Details[[#This Row],[Customer ID]],Hospitalisation_Details[#All],11,FALSE)</f>
        <v>Tier - 1</v>
      </c>
      <c r="K662">
        <f>VLOOKUP(Hospitalisation_Details[[#This Row],[Customer ID]],Hospitalisation_Details[#All],9,FALSE)</f>
        <v>5662.23</v>
      </c>
      <c r="L662">
        <f>VLOOKUP(Medical_Examinations[[#This Row],[Customer ID]],Medical_Examinations[#All],2,FALSE)</f>
        <v>25.6</v>
      </c>
      <c r="M662" t="str">
        <f>VLOOKUP(Medical_Examinations[[#This Row],[Customer ID]],Medical_Examinations[#All],3,FALSE)</f>
        <v>Overweight</v>
      </c>
      <c r="N662">
        <f>VLOOKUP(Medical_Examinations[[#This Row],[Customer ID]],Medical_Examinations[#All],4,FALSE)</f>
        <v>10.95</v>
      </c>
      <c r="O662" t="str">
        <f>VLOOKUP(Medical_Examinations[[#This Row],[Customer ID]],Medical_Examinations[#All],5,FALSE)</f>
        <v>Diabetes</v>
      </c>
      <c r="P662" t="str">
        <f>VLOOKUP(Medical_Examinations[[#This Row],[Customer ID]],Medical_Examinations[#All],6,FALSE)</f>
        <v>No</v>
      </c>
      <c r="Q662" t="str">
        <f>VLOOKUP(Medical_Examinations[[#This Row],[Customer ID]],Medical_Examinations[#All],7,FALSE)</f>
        <v>No</v>
      </c>
      <c r="R662" t="str">
        <f>VLOOKUP(Medical_Examinations[[#This Row],[Customer ID]],Medical_Examinations[#All],8,FALSE)</f>
        <v>No</v>
      </c>
      <c r="S662">
        <f>VLOOKUP(Medical_Examinations[[#This Row],[Customer ID]],Medical_Examinations[#All],9,FALSE)</f>
        <v>3</v>
      </c>
      <c r="T662" t="str">
        <f>VLOOKUP(Medical_Examinations[[#This Row],[Customer ID]],'Medical Examinations'!A661:J2996,10,FALSE)</f>
        <v>No</v>
      </c>
    </row>
    <row r="663" spans="1:20" x14ac:dyDescent="0.3">
      <c r="A663" t="s">
        <v>4417</v>
      </c>
      <c r="B663" t="s">
        <v>6763</v>
      </c>
      <c r="C663" t="s">
        <v>6</v>
      </c>
      <c r="D663" t="s">
        <v>1175</v>
      </c>
      <c r="E663" t="s">
        <v>1176</v>
      </c>
      <c r="F663" s="3" t="str">
        <f>VLOOKUP(Hospitalisation_Details[[#This Row],[Customer ID]],Hospitalisation_Details[#All],6,FALSE)</f>
        <v>12-08-84</v>
      </c>
      <c r="G663">
        <f>VLOOKUP(Hospitalisation_Details[[#This Row],[Customer ID]],Hospitalisation_Details[#All],8,FALSE)</f>
        <v>38</v>
      </c>
      <c r="H663" t="str">
        <f>VLOOKUP(Hospitalisation_Details[[#This Row],[Customer ID]],Hospitalisation_Details[#All],12,FALSE)</f>
        <v>R1013</v>
      </c>
      <c r="I663" t="str">
        <f>VLOOKUP(Hospitalisation_Details[[#This Row],[Customer ID]],Hospitalisation_Details[#All],12,FALSE)</f>
        <v>R1013</v>
      </c>
      <c r="J663" t="str">
        <f>VLOOKUP(Hospitalisation_Details[[#This Row],[Customer ID]],Hospitalisation_Details[#All],11,FALSE)</f>
        <v>Tier - 2</v>
      </c>
      <c r="K663">
        <f>VLOOKUP(Hospitalisation_Details[[#This Row],[Customer ID]],Hospitalisation_Details[#All],9,FALSE)</f>
        <v>5679.13</v>
      </c>
      <c r="L663">
        <f>VLOOKUP(Medical_Examinations[[#This Row],[Customer ID]],Medical_Examinations[#All],2,FALSE)</f>
        <v>34.21</v>
      </c>
      <c r="M663" t="str">
        <f>VLOOKUP(Medical_Examinations[[#This Row],[Customer ID]],Medical_Examinations[#All],3,FALSE)</f>
        <v>Obesity</v>
      </c>
      <c r="N663">
        <f>VLOOKUP(Medical_Examinations[[#This Row],[Customer ID]],Medical_Examinations[#All],4,FALSE)</f>
        <v>9.17</v>
      </c>
      <c r="O663" t="str">
        <f>VLOOKUP(Medical_Examinations[[#This Row],[Customer ID]],Medical_Examinations[#All],5,FALSE)</f>
        <v>Diabetes</v>
      </c>
      <c r="P663" t="str">
        <f>VLOOKUP(Medical_Examinations[[#This Row],[Customer ID]],Medical_Examinations[#All],6,FALSE)</f>
        <v>No</v>
      </c>
      <c r="Q663" t="str">
        <f>VLOOKUP(Medical_Examinations[[#This Row],[Customer ID]],Medical_Examinations[#All],7,FALSE)</f>
        <v>No</v>
      </c>
      <c r="R663" t="str">
        <f>VLOOKUP(Medical_Examinations[[#This Row],[Customer ID]],Medical_Examinations[#All],8,FALSE)</f>
        <v>No</v>
      </c>
      <c r="S663">
        <f>VLOOKUP(Medical_Examinations[[#This Row],[Customer ID]],Medical_Examinations[#All],9,FALSE)</f>
        <v>0</v>
      </c>
      <c r="T663" t="str">
        <f>VLOOKUP(Medical_Examinations[[#This Row],[Customer ID]],'Medical Examinations'!A662:J2997,10,FALSE)</f>
        <v>No</v>
      </c>
    </row>
    <row r="664" spans="1:20" x14ac:dyDescent="0.3">
      <c r="A664" t="s">
        <v>4418</v>
      </c>
      <c r="B664" t="s">
        <v>6764</v>
      </c>
      <c r="C664" t="s">
        <v>6</v>
      </c>
      <c r="D664" t="s">
        <v>1177</v>
      </c>
      <c r="E664" t="s">
        <v>1178</v>
      </c>
      <c r="F664" s="3" t="str">
        <f>VLOOKUP(Hospitalisation_Details[[#This Row],[Customer ID]],Hospitalisation_Details[#All],6,FALSE)</f>
        <v>28-10-72</v>
      </c>
      <c r="G664">
        <f>VLOOKUP(Hospitalisation_Details[[#This Row],[Customer ID]],Hospitalisation_Details[#All],8,FALSE)</f>
        <v>50</v>
      </c>
      <c r="H664" t="str">
        <f>VLOOKUP(Hospitalisation_Details[[#This Row],[Customer ID]],Hospitalisation_Details[#All],12,FALSE)</f>
        <v>R1013</v>
      </c>
      <c r="I664" t="str">
        <f>VLOOKUP(Hospitalisation_Details[[#This Row],[Customer ID]],Hospitalisation_Details[#All],12,FALSE)</f>
        <v>R1013</v>
      </c>
      <c r="J664" t="str">
        <f>VLOOKUP(Hospitalisation_Details[[#This Row],[Customer ID]],Hospitalisation_Details[#All],11,FALSE)</f>
        <v>Tier - 1</v>
      </c>
      <c r="K664">
        <f>VLOOKUP(Hospitalisation_Details[[#This Row],[Customer ID]],Hospitalisation_Details[#All],9,FALSE)</f>
        <v>5690.79</v>
      </c>
      <c r="L664">
        <f>VLOOKUP(Medical_Examinations[[#This Row],[Customer ID]],Medical_Examinations[#All],2,FALSE)</f>
        <v>39.74</v>
      </c>
      <c r="M664" t="str">
        <f>VLOOKUP(Medical_Examinations[[#This Row],[Customer ID]],Medical_Examinations[#All],3,FALSE)</f>
        <v>Obesity</v>
      </c>
      <c r="N664">
        <f>VLOOKUP(Medical_Examinations[[#This Row],[Customer ID]],Medical_Examinations[#All],4,FALSE)</f>
        <v>7.39</v>
      </c>
      <c r="O664" t="str">
        <f>VLOOKUP(Medical_Examinations[[#This Row],[Customer ID]],Medical_Examinations[#All],5,FALSE)</f>
        <v>Diabetes</v>
      </c>
      <c r="P664" t="str">
        <f>VLOOKUP(Medical_Examinations[[#This Row],[Customer ID]],Medical_Examinations[#All],6,FALSE)</f>
        <v>No</v>
      </c>
      <c r="Q664" t="str">
        <f>VLOOKUP(Medical_Examinations[[#This Row],[Customer ID]],Medical_Examinations[#All],7,FALSE)</f>
        <v>No</v>
      </c>
      <c r="R664" t="str">
        <f>VLOOKUP(Medical_Examinations[[#This Row],[Customer ID]],Medical_Examinations[#All],8,FALSE)</f>
        <v>No</v>
      </c>
      <c r="S664">
        <f>VLOOKUP(Medical_Examinations[[#This Row],[Customer ID]],Medical_Examinations[#All],9,FALSE)</f>
        <v>0</v>
      </c>
      <c r="T664" t="str">
        <f>VLOOKUP(Medical_Examinations[[#This Row],[Customer ID]],'Medical Examinations'!A663:J2998,10,FALSE)</f>
        <v>No</v>
      </c>
    </row>
    <row r="665" spans="1:20" x14ac:dyDescent="0.3">
      <c r="A665" t="s">
        <v>4419</v>
      </c>
      <c r="B665" t="s">
        <v>6765</v>
      </c>
      <c r="C665" t="s">
        <v>3</v>
      </c>
      <c r="D665" t="s">
        <v>1179</v>
      </c>
      <c r="E665" t="s">
        <v>1180</v>
      </c>
      <c r="F665" s="3" t="str">
        <f>VLOOKUP(Hospitalisation_Details[[#This Row],[Customer ID]],Hospitalisation_Details[#All],6,FALSE)</f>
        <v>03-11-92</v>
      </c>
      <c r="G665">
        <f>VLOOKUP(Hospitalisation_Details[[#This Row],[Customer ID]],Hospitalisation_Details[#All],8,FALSE)</f>
        <v>30</v>
      </c>
      <c r="H665" t="str">
        <f>VLOOKUP(Hospitalisation_Details[[#This Row],[Customer ID]],Hospitalisation_Details[#All],12,FALSE)</f>
        <v>R1012</v>
      </c>
      <c r="I665" t="str">
        <f>VLOOKUP(Hospitalisation_Details[[#This Row],[Customer ID]],Hospitalisation_Details[#All],12,FALSE)</f>
        <v>R1012</v>
      </c>
      <c r="J665" t="str">
        <f>VLOOKUP(Hospitalisation_Details[[#This Row],[Customer ID]],Hospitalisation_Details[#All],11,FALSE)</f>
        <v>Tier - 3</v>
      </c>
      <c r="K665">
        <f>VLOOKUP(Hospitalisation_Details[[#This Row],[Customer ID]],Hospitalisation_Details[#All],9,FALSE)</f>
        <v>5693.43</v>
      </c>
      <c r="L665">
        <f>VLOOKUP(Medical_Examinations[[#This Row],[Customer ID]],Medical_Examinations[#All],2,FALSE)</f>
        <v>49.53</v>
      </c>
      <c r="M665" t="str">
        <f>VLOOKUP(Medical_Examinations[[#This Row],[Customer ID]],Medical_Examinations[#All],3,FALSE)</f>
        <v>Obesity</v>
      </c>
      <c r="N665">
        <f>VLOOKUP(Medical_Examinations[[#This Row],[Customer ID]],Medical_Examinations[#All],4,FALSE)</f>
        <v>9.1300000000000008</v>
      </c>
      <c r="O665" t="str">
        <f>VLOOKUP(Medical_Examinations[[#This Row],[Customer ID]],Medical_Examinations[#All],5,FALSE)</f>
        <v>Diabetes</v>
      </c>
      <c r="P665" t="str">
        <f>VLOOKUP(Medical_Examinations[[#This Row],[Customer ID]],Medical_Examinations[#All],6,FALSE)</f>
        <v>Yes</v>
      </c>
      <c r="Q665" t="str">
        <f>VLOOKUP(Medical_Examinations[[#This Row],[Customer ID]],Medical_Examinations[#All],7,FALSE)</f>
        <v>No</v>
      </c>
      <c r="R665" t="str">
        <f>VLOOKUP(Medical_Examinations[[#This Row],[Customer ID]],Medical_Examinations[#All],8,FALSE)</f>
        <v>No</v>
      </c>
      <c r="S665">
        <f>VLOOKUP(Medical_Examinations[[#This Row],[Customer ID]],Medical_Examinations[#All],9,FALSE)</f>
        <v>0</v>
      </c>
      <c r="T665" t="str">
        <f>VLOOKUP(Medical_Examinations[[#This Row],[Customer ID]],'Medical Examinations'!A664:J2999,10,FALSE)</f>
        <v>No</v>
      </c>
    </row>
    <row r="666" spans="1:20" x14ac:dyDescent="0.3">
      <c r="A666" t="s">
        <v>4420</v>
      </c>
      <c r="B666" t="s">
        <v>6766</v>
      </c>
      <c r="C666" t="s">
        <v>3</v>
      </c>
      <c r="D666" t="s">
        <v>1181</v>
      </c>
      <c r="E666" t="s">
        <v>1182</v>
      </c>
      <c r="F666" s="3" t="str">
        <f>VLOOKUP(Hospitalisation_Details[[#This Row],[Customer ID]],Hospitalisation_Details[#All],6,FALSE)</f>
        <v>06-07-74</v>
      </c>
      <c r="G666">
        <f>VLOOKUP(Hospitalisation_Details[[#This Row],[Customer ID]],Hospitalisation_Details[#All],8,FALSE)</f>
        <v>48</v>
      </c>
      <c r="H666" t="str">
        <f>VLOOKUP(Hospitalisation_Details[[#This Row],[Customer ID]],Hospitalisation_Details[#All],12,FALSE)</f>
        <v>R1012</v>
      </c>
      <c r="I666" t="str">
        <f>VLOOKUP(Hospitalisation_Details[[#This Row],[Customer ID]],Hospitalisation_Details[#All],12,FALSE)</f>
        <v>R1012</v>
      </c>
      <c r="J666" t="str">
        <f>VLOOKUP(Hospitalisation_Details[[#This Row],[Customer ID]],Hospitalisation_Details[#All],11,FALSE)</f>
        <v>Tier - 2</v>
      </c>
      <c r="K666">
        <f>VLOOKUP(Hospitalisation_Details[[#This Row],[Customer ID]],Hospitalisation_Details[#All],9,FALSE)</f>
        <v>5698.74</v>
      </c>
      <c r="L666">
        <f>VLOOKUP(Medical_Examinations[[#This Row],[Customer ID]],Medical_Examinations[#All],2,FALSE)</f>
        <v>39.33</v>
      </c>
      <c r="M666" t="str">
        <f>VLOOKUP(Medical_Examinations[[#This Row],[Customer ID]],Medical_Examinations[#All],3,FALSE)</f>
        <v>Obesity</v>
      </c>
      <c r="N666">
        <f>VLOOKUP(Medical_Examinations[[#This Row],[Customer ID]],Medical_Examinations[#All],4,FALSE)</f>
        <v>10.4</v>
      </c>
      <c r="O666" t="str">
        <f>VLOOKUP(Medical_Examinations[[#This Row],[Customer ID]],Medical_Examinations[#All],5,FALSE)</f>
        <v>Diabetes</v>
      </c>
      <c r="P666" t="str">
        <f>VLOOKUP(Medical_Examinations[[#This Row],[Customer ID]],Medical_Examinations[#All],6,FALSE)</f>
        <v>No</v>
      </c>
      <c r="Q666" t="str">
        <f>VLOOKUP(Medical_Examinations[[#This Row],[Customer ID]],Medical_Examinations[#All],7,FALSE)</f>
        <v>No</v>
      </c>
      <c r="R666" t="str">
        <f>VLOOKUP(Medical_Examinations[[#This Row],[Customer ID]],Medical_Examinations[#All],8,FALSE)</f>
        <v>No</v>
      </c>
      <c r="S666">
        <f>VLOOKUP(Medical_Examinations[[#This Row],[Customer ID]],Medical_Examinations[#All],9,FALSE)</f>
        <v>3</v>
      </c>
      <c r="T666" t="str">
        <f>VLOOKUP(Medical_Examinations[[#This Row],[Customer ID]],'Medical Examinations'!A665:J3000,10,FALSE)</f>
        <v>No</v>
      </c>
    </row>
    <row r="667" spans="1:20" x14ac:dyDescent="0.3">
      <c r="A667" t="s">
        <v>4421</v>
      </c>
      <c r="B667" t="s">
        <v>6767</v>
      </c>
      <c r="C667" t="s">
        <v>6</v>
      </c>
      <c r="D667" t="s">
        <v>1183</v>
      </c>
      <c r="E667" t="s">
        <v>1184</v>
      </c>
      <c r="F667" s="3" t="str">
        <f>VLOOKUP(Hospitalisation_Details[[#This Row],[Customer ID]],Hospitalisation_Details[#All],6,FALSE)</f>
        <v>15-06-81</v>
      </c>
      <c r="G667">
        <f>VLOOKUP(Hospitalisation_Details[[#This Row],[Customer ID]],Hospitalisation_Details[#All],8,FALSE)</f>
        <v>41</v>
      </c>
      <c r="H667" t="str">
        <f>VLOOKUP(Hospitalisation_Details[[#This Row],[Customer ID]],Hospitalisation_Details[#All],12,FALSE)</f>
        <v>R1013</v>
      </c>
      <c r="I667" t="str">
        <f>VLOOKUP(Hospitalisation_Details[[#This Row],[Customer ID]],Hospitalisation_Details[#All],12,FALSE)</f>
        <v>R1013</v>
      </c>
      <c r="J667" t="str">
        <f>VLOOKUP(Hospitalisation_Details[[#This Row],[Customer ID]],Hospitalisation_Details[#All],11,FALSE)</f>
        <v>Tier - 3</v>
      </c>
      <c r="K667">
        <f>VLOOKUP(Hospitalisation_Details[[#This Row],[Customer ID]],Hospitalisation_Details[#All],9,FALSE)</f>
        <v>5699.84</v>
      </c>
      <c r="L667">
        <f>VLOOKUP(Medical_Examinations[[#This Row],[Customer ID]],Medical_Examinations[#All],2,FALSE)</f>
        <v>39.979999999999997</v>
      </c>
      <c r="M667" t="str">
        <f>VLOOKUP(Medical_Examinations[[#This Row],[Customer ID]],Medical_Examinations[#All],3,FALSE)</f>
        <v>Obesity</v>
      </c>
      <c r="N667">
        <f>VLOOKUP(Medical_Examinations[[#This Row],[Customer ID]],Medical_Examinations[#All],4,FALSE)</f>
        <v>9.4600000000000009</v>
      </c>
      <c r="O667" t="str">
        <f>VLOOKUP(Medical_Examinations[[#This Row],[Customer ID]],Medical_Examinations[#All],5,FALSE)</f>
        <v>Diabetes</v>
      </c>
      <c r="P667" t="str">
        <f>VLOOKUP(Medical_Examinations[[#This Row],[Customer ID]],Medical_Examinations[#All],6,FALSE)</f>
        <v>Yes</v>
      </c>
      <c r="Q667" t="str">
        <f>VLOOKUP(Medical_Examinations[[#This Row],[Customer ID]],Medical_Examinations[#All],7,FALSE)</f>
        <v>No</v>
      </c>
      <c r="R667" t="str">
        <f>VLOOKUP(Medical_Examinations[[#This Row],[Customer ID]],Medical_Examinations[#All],8,FALSE)</f>
        <v>No</v>
      </c>
      <c r="S667">
        <f>VLOOKUP(Medical_Examinations[[#This Row],[Customer ID]],Medical_Examinations[#All],9,FALSE)</f>
        <v>2</v>
      </c>
      <c r="T667" t="str">
        <f>VLOOKUP(Medical_Examinations[[#This Row],[Customer ID]],'Medical Examinations'!A666:J3001,10,FALSE)</f>
        <v>No</v>
      </c>
    </row>
    <row r="668" spans="1:20" x14ac:dyDescent="0.3">
      <c r="A668" t="s">
        <v>4422</v>
      </c>
      <c r="B668" t="s">
        <v>6768</v>
      </c>
      <c r="C668" t="s">
        <v>880</v>
      </c>
      <c r="D668" t="s">
        <v>1185</v>
      </c>
      <c r="E668" t="s">
        <v>1186</v>
      </c>
      <c r="F668" s="3" t="str">
        <f>VLOOKUP(Hospitalisation_Details[[#This Row],[Customer ID]],Hospitalisation_Details[#All],6,FALSE)</f>
        <v>03-11-93</v>
      </c>
      <c r="G668">
        <f>VLOOKUP(Hospitalisation_Details[[#This Row],[Customer ID]],Hospitalisation_Details[#All],8,FALSE)</f>
        <v>29</v>
      </c>
      <c r="H668" t="str">
        <f>VLOOKUP(Hospitalisation_Details[[#This Row],[Customer ID]],Hospitalisation_Details[#All],12,FALSE)</f>
        <v>R1011</v>
      </c>
      <c r="I668" t="str">
        <f>VLOOKUP(Hospitalisation_Details[[#This Row],[Customer ID]],Hospitalisation_Details[#All],12,FALSE)</f>
        <v>R1011</v>
      </c>
      <c r="J668" t="str">
        <f>VLOOKUP(Hospitalisation_Details[[#This Row],[Customer ID]],Hospitalisation_Details[#All],11,FALSE)</f>
        <v>Tier - 1</v>
      </c>
      <c r="K668">
        <f>VLOOKUP(Hospitalisation_Details[[#This Row],[Customer ID]],Hospitalisation_Details[#All],9,FALSE)</f>
        <v>5708.87</v>
      </c>
      <c r="L668">
        <f>VLOOKUP(Medical_Examinations[[#This Row],[Customer ID]],Medical_Examinations[#All],2,FALSE)</f>
        <v>46.51</v>
      </c>
      <c r="M668" t="str">
        <f>VLOOKUP(Medical_Examinations[[#This Row],[Customer ID]],Medical_Examinations[#All],3,FALSE)</f>
        <v>Obesity</v>
      </c>
      <c r="N668">
        <f>VLOOKUP(Medical_Examinations[[#This Row],[Customer ID]],Medical_Examinations[#All],4,FALSE)</f>
        <v>8.69</v>
      </c>
      <c r="O668" t="str">
        <f>VLOOKUP(Medical_Examinations[[#This Row],[Customer ID]],Medical_Examinations[#All],5,FALSE)</f>
        <v>Diabetes</v>
      </c>
      <c r="P668" t="str">
        <f>VLOOKUP(Medical_Examinations[[#This Row],[Customer ID]],Medical_Examinations[#All],6,FALSE)</f>
        <v>Yes</v>
      </c>
      <c r="Q668" t="str">
        <f>VLOOKUP(Medical_Examinations[[#This Row],[Customer ID]],Medical_Examinations[#All],7,FALSE)</f>
        <v>No</v>
      </c>
      <c r="R668" t="str">
        <f>VLOOKUP(Medical_Examinations[[#This Row],[Customer ID]],Medical_Examinations[#All],8,FALSE)</f>
        <v>No</v>
      </c>
      <c r="S668">
        <f>VLOOKUP(Medical_Examinations[[#This Row],[Customer ID]],Medical_Examinations[#All],9,FALSE)</f>
        <v>0</v>
      </c>
      <c r="T668" t="str">
        <f>VLOOKUP(Medical_Examinations[[#This Row],[Customer ID]],'Medical Examinations'!A667:J3002,10,FALSE)</f>
        <v>No</v>
      </c>
    </row>
    <row r="669" spans="1:20" x14ac:dyDescent="0.3">
      <c r="A669" t="s">
        <v>4423</v>
      </c>
      <c r="B669" t="s">
        <v>6769</v>
      </c>
      <c r="C669" t="s">
        <v>880</v>
      </c>
      <c r="D669" t="s">
        <v>1187</v>
      </c>
      <c r="E669" t="s">
        <v>1188</v>
      </c>
      <c r="F669" s="3" t="str">
        <f>VLOOKUP(Hospitalisation_Details[[#This Row],[Customer ID]],Hospitalisation_Details[#All],6,FALSE)</f>
        <v>30-08-81</v>
      </c>
      <c r="G669">
        <f>VLOOKUP(Hospitalisation_Details[[#This Row],[Customer ID]],Hospitalisation_Details[#All],8,FALSE)</f>
        <v>41</v>
      </c>
      <c r="H669" t="str">
        <f>VLOOKUP(Hospitalisation_Details[[#This Row],[Customer ID]],Hospitalisation_Details[#All],12,FALSE)</f>
        <v>R1013</v>
      </c>
      <c r="I669" t="str">
        <f>VLOOKUP(Hospitalisation_Details[[#This Row],[Customer ID]],Hospitalisation_Details[#All],12,FALSE)</f>
        <v>R1013</v>
      </c>
      <c r="J669" t="str">
        <f>VLOOKUP(Hospitalisation_Details[[#This Row],[Customer ID]],Hospitalisation_Details[#All],11,FALSE)</f>
        <v>Tier - 3</v>
      </c>
      <c r="K669">
        <f>VLOOKUP(Hospitalisation_Details[[#This Row],[Customer ID]],Hospitalisation_Details[#All],9,FALSE)</f>
        <v>5709.16</v>
      </c>
      <c r="L669">
        <f>VLOOKUP(Medical_Examinations[[#This Row],[Customer ID]],Medical_Examinations[#All],2,FALSE)</f>
        <v>43.58</v>
      </c>
      <c r="M669" t="str">
        <f>VLOOKUP(Medical_Examinations[[#This Row],[Customer ID]],Medical_Examinations[#All],3,FALSE)</f>
        <v>Obesity</v>
      </c>
      <c r="N669">
        <f>VLOOKUP(Medical_Examinations[[#This Row],[Customer ID]],Medical_Examinations[#All],4,FALSE)</f>
        <v>4.2300000000000004</v>
      </c>
      <c r="O669" t="str">
        <f>VLOOKUP(Medical_Examinations[[#This Row],[Customer ID]],Medical_Examinations[#All],5,FALSE)</f>
        <v>Normal</v>
      </c>
      <c r="P669" t="str">
        <f>VLOOKUP(Medical_Examinations[[#This Row],[Customer ID]],Medical_Examinations[#All],6,FALSE)</f>
        <v>No</v>
      </c>
      <c r="Q669" t="str">
        <f>VLOOKUP(Medical_Examinations[[#This Row],[Customer ID]],Medical_Examinations[#All],7,FALSE)</f>
        <v>No</v>
      </c>
      <c r="R669" t="str">
        <f>VLOOKUP(Medical_Examinations[[#This Row],[Customer ID]],Medical_Examinations[#All],8,FALSE)</f>
        <v>Yes</v>
      </c>
      <c r="S669">
        <f>VLOOKUP(Medical_Examinations[[#This Row],[Customer ID]],Medical_Examinations[#All],9,FALSE)</f>
        <v>1</v>
      </c>
      <c r="T669" t="str">
        <f>VLOOKUP(Medical_Examinations[[#This Row],[Customer ID]],'Medical Examinations'!A668:J3003,10,FALSE)</f>
        <v>No</v>
      </c>
    </row>
    <row r="670" spans="1:20" x14ac:dyDescent="0.3">
      <c r="A670" t="s">
        <v>4424</v>
      </c>
      <c r="B670" t="s">
        <v>6770</v>
      </c>
      <c r="C670" t="s">
        <v>6</v>
      </c>
      <c r="D670" t="s">
        <v>357</v>
      </c>
      <c r="E670" t="s">
        <v>1189</v>
      </c>
      <c r="F670" s="3" t="str">
        <f>VLOOKUP(Hospitalisation_Details[[#This Row],[Customer ID]],Hospitalisation_Details[#All],6,FALSE)</f>
        <v>18-12-71</v>
      </c>
      <c r="G670">
        <f>VLOOKUP(Hospitalisation_Details[[#This Row],[Customer ID]],Hospitalisation_Details[#All],8,FALSE)</f>
        <v>51</v>
      </c>
      <c r="H670" t="str">
        <f>VLOOKUP(Hospitalisation_Details[[#This Row],[Customer ID]],Hospitalisation_Details[#All],12,FALSE)</f>
        <v>R1013</v>
      </c>
      <c r="I670" t="str">
        <f>VLOOKUP(Hospitalisation_Details[[#This Row],[Customer ID]],Hospitalisation_Details[#All],12,FALSE)</f>
        <v>R1013</v>
      </c>
      <c r="J670" t="str">
        <f>VLOOKUP(Hospitalisation_Details[[#This Row],[Customer ID]],Hospitalisation_Details[#All],11,FALSE)</f>
        <v>Tier - 1</v>
      </c>
      <c r="K670">
        <f>VLOOKUP(Hospitalisation_Details[[#This Row],[Customer ID]],Hospitalisation_Details[#All],9,FALSE)</f>
        <v>5720.38</v>
      </c>
      <c r="L670">
        <f>VLOOKUP(Medical_Examinations[[#This Row],[Customer ID]],Medical_Examinations[#All],2,FALSE)</f>
        <v>42.28</v>
      </c>
      <c r="M670" t="str">
        <f>VLOOKUP(Medical_Examinations[[#This Row],[Customer ID]],Medical_Examinations[#All],3,FALSE)</f>
        <v>Obesity</v>
      </c>
      <c r="N670">
        <f>VLOOKUP(Medical_Examinations[[#This Row],[Customer ID]],Medical_Examinations[#All],4,FALSE)</f>
        <v>9.16</v>
      </c>
      <c r="O670" t="str">
        <f>VLOOKUP(Medical_Examinations[[#This Row],[Customer ID]],Medical_Examinations[#All],5,FALSE)</f>
        <v>Diabetes</v>
      </c>
      <c r="P670" t="str">
        <f>VLOOKUP(Medical_Examinations[[#This Row],[Customer ID]],Medical_Examinations[#All],6,FALSE)</f>
        <v>Yes</v>
      </c>
      <c r="Q670" t="str">
        <f>VLOOKUP(Medical_Examinations[[#This Row],[Customer ID]],Medical_Examinations[#All],7,FALSE)</f>
        <v>No</v>
      </c>
      <c r="R670" t="str">
        <f>VLOOKUP(Medical_Examinations[[#This Row],[Customer ID]],Medical_Examinations[#All],8,FALSE)</f>
        <v>No</v>
      </c>
      <c r="S670">
        <f>VLOOKUP(Medical_Examinations[[#This Row],[Customer ID]],Medical_Examinations[#All],9,FALSE)</f>
        <v>1</v>
      </c>
      <c r="T670" t="str">
        <f>VLOOKUP(Medical_Examinations[[#This Row],[Customer ID]],'Medical Examinations'!A669:J3004,10,FALSE)</f>
        <v>No</v>
      </c>
    </row>
    <row r="671" spans="1:20" x14ac:dyDescent="0.3">
      <c r="A671" t="s">
        <v>4425</v>
      </c>
      <c r="B671" t="s">
        <v>6771</v>
      </c>
      <c r="C671" t="s">
        <v>880</v>
      </c>
      <c r="D671" t="s">
        <v>1190</v>
      </c>
      <c r="E671" t="s">
        <v>679</v>
      </c>
      <c r="F671" s="3" t="str">
        <f>VLOOKUP(Hospitalisation_Details[[#This Row],[Customer ID]],Hospitalisation_Details[#All],6,FALSE)</f>
        <v>19-10-87</v>
      </c>
      <c r="G671">
        <f>VLOOKUP(Hospitalisation_Details[[#This Row],[Customer ID]],Hospitalisation_Details[#All],8,FALSE)</f>
        <v>35</v>
      </c>
      <c r="H671" t="str">
        <f>VLOOKUP(Hospitalisation_Details[[#This Row],[Customer ID]],Hospitalisation_Details[#All],12,FALSE)</f>
        <v>R1012</v>
      </c>
      <c r="I671" t="str">
        <f>VLOOKUP(Hospitalisation_Details[[#This Row],[Customer ID]],Hospitalisation_Details[#All],12,FALSE)</f>
        <v>R1012</v>
      </c>
      <c r="J671" t="str">
        <f>VLOOKUP(Hospitalisation_Details[[#This Row],[Customer ID]],Hospitalisation_Details[#All],11,FALSE)</f>
        <v>Tier - 2</v>
      </c>
      <c r="K671">
        <f>VLOOKUP(Hospitalisation_Details[[#This Row],[Customer ID]],Hospitalisation_Details[#All],9,FALSE)</f>
        <v>5729.01</v>
      </c>
      <c r="L671">
        <f>VLOOKUP(Medical_Examinations[[#This Row],[Customer ID]],Medical_Examinations[#All],2,FALSE)</f>
        <v>35.520000000000003</v>
      </c>
      <c r="M671" t="str">
        <f>VLOOKUP(Medical_Examinations[[#This Row],[Customer ID]],Medical_Examinations[#All],3,FALSE)</f>
        <v>Obesity</v>
      </c>
      <c r="N671">
        <f>VLOOKUP(Medical_Examinations[[#This Row],[Customer ID]],Medical_Examinations[#All],4,FALSE)</f>
        <v>8.26</v>
      </c>
      <c r="O671" t="str">
        <f>VLOOKUP(Medical_Examinations[[#This Row],[Customer ID]],Medical_Examinations[#All],5,FALSE)</f>
        <v>Diabetes</v>
      </c>
      <c r="P671" t="str">
        <f>VLOOKUP(Medical_Examinations[[#This Row],[Customer ID]],Medical_Examinations[#All],6,FALSE)</f>
        <v>No</v>
      </c>
      <c r="Q671" t="str">
        <f>VLOOKUP(Medical_Examinations[[#This Row],[Customer ID]],Medical_Examinations[#All],7,FALSE)</f>
        <v>No</v>
      </c>
      <c r="R671" t="str">
        <f>VLOOKUP(Medical_Examinations[[#This Row],[Customer ID]],Medical_Examinations[#All],8,FALSE)</f>
        <v>No</v>
      </c>
      <c r="S671">
        <f>VLOOKUP(Medical_Examinations[[#This Row],[Customer ID]],Medical_Examinations[#All],9,FALSE)</f>
        <v>0</v>
      </c>
      <c r="T671" t="str">
        <f>VLOOKUP(Medical_Examinations[[#This Row],[Customer ID]],'Medical Examinations'!A670:J3005,10,FALSE)</f>
        <v>No</v>
      </c>
    </row>
    <row r="672" spans="1:20" x14ac:dyDescent="0.3">
      <c r="A672" t="s">
        <v>4426</v>
      </c>
      <c r="B672" t="s">
        <v>6772</v>
      </c>
      <c r="C672" t="s">
        <v>6</v>
      </c>
      <c r="D672" t="s">
        <v>1191</v>
      </c>
      <c r="E672" t="s">
        <v>1192</v>
      </c>
      <c r="F672" s="3" t="str">
        <f>VLOOKUP(Hospitalisation_Details[[#This Row],[Customer ID]],Hospitalisation_Details[#All],6,FALSE)</f>
        <v>21-08-72</v>
      </c>
      <c r="G672">
        <f>VLOOKUP(Hospitalisation_Details[[#This Row],[Customer ID]],Hospitalisation_Details[#All],8,FALSE)</f>
        <v>50</v>
      </c>
      <c r="H672" t="str">
        <f>VLOOKUP(Hospitalisation_Details[[#This Row],[Customer ID]],Hospitalisation_Details[#All],12,FALSE)</f>
        <v>R1013</v>
      </c>
      <c r="I672" t="str">
        <f>VLOOKUP(Hospitalisation_Details[[#This Row],[Customer ID]],Hospitalisation_Details[#All],12,FALSE)</f>
        <v>R1013</v>
      </c>
      <c r="J672" t="str">
        <f>VLOOKUP(Hospitalisation_Details[[#This Row],[Customer ID]],Hospitalisation_Details[#All],11,FALSE)</f>
        <v>Tier - 3</v>
      </c>
      <c r="K672">
        <f>VLOOKUP(Hospitalisation_Details[[#This Row],[Customer ID]],Hospitalisation_Details[#All],9,FALSE)</f>
        <v>5741.67</v>
      </c>
      <c r="L672">
        <f>VLOOKUP(Medical_Examinations[[#This Row],[Customer ID]],Medical_Examinations[#All],2,FALSE)</f>
        <v>33.6</v>
      </c>
      <c r="M672" t="str">
        <f>VLOOKUP(Medical_Examinations[[#This Row],[Customer ID]],Medical_Examinations[#All],3,FALSE)</f>
        <v>Obesity</v>
      </c>
      <c r="N672">
        <f>VLOOKUP(Medical_Examinations[[#This Row],[Customer ID]],Medical_Examinations[#All],4,FALSE)</f>
        <v>11.25</v>
      </c>
      <c r="O672" t="str">
        <f>VLOOKUP(Medical_Examinations[[#This Row],[Customer ID]],Medical_Examinations[#All],5,FALSE)</f>
        <v>Diabetes</v>
      </c>
      <c r="P672" t="str">
        <f>VLOOKUP(Medical_Examinations[[#This Row],[Customer ID]],Medical_Examinations[#All],6,FALSE)</f>
        <v>No</v>
      </c>
      <c r="Q672" t="str">
        <f>VLOOKUP(Medical_Examinations[[#This Row],[Customer ID]],Medical_Examinations[#All],7,FALSE)</f>
        <v>No</v>
      </c>
      <c r="R672" t="str">
        <f>VLOOKUP(Medical_Examinations[[#This Row],[Customer ID]],Medical_Examinations[#All],8,FALSE)</f>
        <v>No</v>
      </c>
      <c r="S672">
        <f>VLOOKUP(Medical_Examinations[[#This Row],[Customer ID]],Medical_Examinations[#All],9,FALSE)</f>
        <v>0</v>
      </c>
      <c r="T672" t="str">
        <f>VLOOKUP(Medical_Examinations[[#This Row],[Customer ID]],'Medical Examinations'!A671:J3006,10,FALSE)</f>
        <v>No</v>
      </c>
    </row>
    <row r="673" spans="1:20" x14ac:dyDescent="0.3">
      <c r="A673" t="s">
        <v>4427</v>
      </c>
      <c r="B673" t="s">
        <v>6773</v>
      </c>
      <c r="C673" t="s">
        <v>3</v>
      </c>
      <c r="D673" t="s">
        <v>1193</v>
      </c>
      <c r="E673" t="s">
        <v>1194</v>
      </c>
      <c r="F673" s="3" t="str">
        <f>VLOOKUP(Hospitalisation_Details[[#This Row],[Customer ID]],Hospitalisation_Details[#All],6,FALSE)</f>
        <v>10-06-93</v>
      </c>
      <c r="G673">
        <f>VLOOKUP(Hospitalisation_Details[[#This Row],[Customer ID]],Hospitalisation_Details[#All],8,FALSE)</f>
        <v>29</v>
      </c>
      <c r="H673" t="str">
        <f>VLOOKUP(Hospitalisation_Details[[#This Row],[Customer ID]],Hospitalisation_Details[#All],12,FALSE)</f>
        <v>R1021</v>
      </c>
      <c r="I673" t="str">
        <f>VLOOKUP(Hospitalisation_Details[[#This Row],[Customer ID]],Hospitalisation_Details[#All],12,FALSE)</f>
        <v>R1021</v>
      </c>
      <c r="J673" t="str">
        <f>VLOOKUP(Hospitalisation_Details[[#This Row],[Customer ID]],Hospitalisation_Details[#All],11,FALSE)</f>
        <v>Tier - 1</v>
      </c>
      <c r="K673">
        <f>VLOOKUP(Hospitalisation_Details[[#This Row],[Customer ID]],Hospitalisation_Details[#All],9,FALSE)</f>
        <v>5748.13</v>
      </c>
      <c r="L673">
        <f>VLOOKUP(Medical_Examinations[[#This Row],[Customer ID]],Medical_Examinations[#All],2,FALSE)</f>
        <v>22.42</v>
      </c>
      <c r="M673" t="str">
        <f>VLOOKUP(Medical_Examinations[[#This Row],[Customer ID]],Medical_Examinations[#All],3,FALSE)</f>
        <v>Normal Weight</v>
      </c>
      <c r="N673">
        <f>VLOOKUP(Medical_Examinations[[#This Row],[Customer ID]],Medical_Examinations[#All],4,FALSE)</f>
        <v>6.74</v>
      </c>
      <c r="O673" t="str">
        <f>VLOOKUP(Medical_Examinations[[#This Row],[Customer ID]],Medical_Examinations[#All],5,FALSE)</f>
        <v>Diabetes</v>
      </c>
      <c r="P673" t="str">
        <f>VLOOKUP(Medical_Examinations[[#This Row],[Customer ID]],Medical_Examinations[#All],6,FALSE)</f>
        <v>No</v>
      </c>
      <c r="Q673" t="str">
        <f>VLOOKUP(Medical_Examinations[[#This Row],[Customer ID]],Medical_Examinations[#All],7,FALSE)</f>
        <v>No</v>
      </c>
      <c r="R673" t="str">
        <f>VLOOKUP(Medical_Examinations[[#This Row],[Customer ID]],Medical_Examinations[#All],8,FALSE)</f>
        <v>No</v>
      </c>
      <c r="S673">
        <f>VLOOKUP(Medical_Examinations[[#This Row],[Customer ID]],Medical_Examinations[#All],9,FALSE)</f>
        <v>0</v>
      </c>
      <c r="T673" t="str">
        <f>VLOOKUP(Medical_Examinations[[#This Row],[Customer ID]],'Medical Examinations'!A672:J3007,10,FALSE)</f>
        <v>Yes</v>
      </c>
    </row>
    <row r="674" spans="1:20" x14ac:dyDescent="0.3">
      <c r="A674" t="s">
        <v>4428</v>
      </c>
      <c r="B674" t="s">
        <v>6774</v>
      </c>
      <c r="C674" t="s">
        <v>3</v>
      </c>
      <c r="D674" t="s">
        <v>1195</v>
      </c>
      <c r="E674" t="s">
        <v>1196</v>
      </c>
      <c r="F674" s="3" t="str">
        <f>VLOOKUP(Hospitalisation_Details[[#This Row],[Customer ID]],Hospitalisation_Details[#All],6,FALSE)</f>
        <v>30-08-83</v>
      </c>
      <c r="G674">
        <f>VLOOKUP(Hospitalisation_Details[[#This Row],[Customer ID]],Hospitalisation_Details[#All],8,FALSE)</f>
        <v>39</v>
      </c>
      <c r="H674" t="str">
        <f>VLOOKUP(Hospitalisation_Details[[#This Row],[Customer ID]],Hospitalisation_Details[#All],12,FALSE)</f>
        <v>R1019</v>
      </c>
      <c r="I674" t="str">
        <f>VLOOKUP(Hospitalisation_Details[[#This Row],[Customer ID]],Hospitalisation_Details[#All],12,FALSE)</f>
        <v>R1019</v>
      </c>
      <c r="J674" t="str">
        <f>VLOOKUP(Hospitalisation_Details[[#This Row],[Customer ID]],Hospitalisation_Details[#All],11,FALSE)</f>
        <v>Tier - 3</v>
      </c>
      <c r="K674">
        <f>VLOOKUP(Hospitalisation_Details[[#This Row],[Customer ID]],Hospitalisation_Details[#All],9,FALSE)</f>
        <v>5757.41</v>
      </c>
      <c r="L674">
        <f>VLOOKUP(Medical_Examinations[[#This Row],[Customer ID]],Medical_Examinations[#All],2,FALSE)</f>
        <v>46.86</v>
      </c>
      <c r="M674" t="str">
        <f>VLOOKUP(Medical_Examinations[[#This Row],[Customer ID]],Medical_Examinations[#All],3,FALSE)</f>
        <v>Obesity</v>
      </c>
      <c r="N674">
        <f>VLOOKUP(Medical_Examinations[[#This Row],[Customer ID]],Medical_Examinations[#All],4,FALSE)</f>
        <v>4.87</v>
      </c>
      <c r="O674" t="str">
        <f>VLOOKUP(Medical_Examinations[[#This Row],[Customer ID]],Medical_Examinations[#All],5,FALSE)</f>
        <v>Normal</v>
      </c>
      <c r="P674" t="str">
        <f>VLOOKUP(Medical_Examinations[[#This Row],[Customer ID]],Medical_Examinations[#All],6,FALSE)</f>
        <v>No</v>
      </c>
      <c r="Q674" t="str">
        <f>VLOOKUP(Medical_Examinations[[#This Row],[Customer ID]],Medical_Examinations[#All],7,FALSE)</f>
        <v>No</v>
      </c>
      <c r="R674" t="str">
        <f>VLOOKUP(Medical_Examinations[[#This Row],[Customer ID]],Medical_Examinations[#All],8,FALSE)</f>
        <v>No</v>
      </c>
      <c r="S674">
        <f>VLOOKUP(Medical_Examinations[[#This Row],[Customer ID]],Medical_Examinations[#All],9,FALSE)</f>
        <v>0</v>
      </c>
      <c r="T674" t="str">
        <f>VLOOKUP(Medical_Examinations[[#This Row],[Customer ID]],'Medical Examinations'!A673:J3008,10,FALSE)</f>
        <v>No</v>
      </c>
    </row>
    <row r="675" spans="1:20" x14ac:dyDescent="0.3">
      <c r="A675" t="s">
        <v>4429</v>
      </c>
      <c r="B675" t="s">
        <v>6775</v>
      </c>
      <c r="C675" t="s">
        <v>3</v>
      </c>
      <c r="D675" t="s">
        <v>1197</v>
      </c>
      <c r="E675" t="s">
        <v>1198</v>
      </c>
      <c r="F675" s="3" t="str">
        <f>VLOOKUP(Hospitalisation_Details[[#This Row],[Customer ID]],Hospitalisation_Details[#All],6,FALSE)</f>
        <v>01-11-04</v>
      </c>
      <c r="G675">
        <f>VLOOKUP(Hospitalisation_Details[[#This Row],[Customer ID]],Hospitalisation_Details[#All],8,FALSE)</f>
        <v>18</v>
      </c>
      <c r="H675" t="str">
        <f>VLOOKUP(Hospitalisation_Details[[#This Row],[Customer ID]],Hospitalisation_Details[#All],12,FALSE)</f>
        <v>R1022</v>
      </c>
      <c r="I675" t="str">
        <f>VLOOKUP(Hospitalisation_Details[[#This Row],[Customer ID]],Hospitalisation_Details[#All],12,FALSE)</f>
        <v>R1022</v>
      </c>
      <c r="J675" t="str">
        <f>VLOOKUP(Hospitalisation_Details[[#This Row],[Customer ID]],Hospitalisation_Details[#All],11,FALSE)</f>
        <v>Tier - 3</v>
      </c>
      <c r="K675">
        <f>VLOOKUP(Hospitalisation_Details[[#This Row],[Customer ID]],Hospitalisation_Details[#All],9,FALSE)</f>
        <v>5778.71</v>
      </c>
      <c r="L675">
        <f>VLOOKUP(Medical_Examinations[[#This Row],[Customer ID]],Medical_Examinations[#All],2,FALSE)</f>
        <v>32.965000000000003</v>
      </c>
      <c r="M675" t="str">
        <f>VLOOKUP(Medical_Examinations[[#This Row],[Customer ID]],Medical_Examinations[#All],3,FALSE)</f>
        <v>Obesity</v>
      </c>
      <c r="N675">
        <f>VLOOKUP(Medical_Examinations[[#This Row],[Customer ID]],Medical_Examinations[#All],4,FALSE)</f>
        <v>6.68</v>
      </c>
      <c r="O675" t="str">
        <f>VLOOKUP(Medical_Examinations[[#This Row],[Customer ID]],Medical_Examinations[#All],5,FALSE)</f>
        <v>Diabetes</v>
      </c>
      <c r="P675" t="str">
        <f>VLOOKUP(Medical_Examinations[[#This Row],[Customer ID]],Medical_Examinations[#All],6,FALSE)</f>
        <v>No</v>
      </c>
      <c r="Q675" t="str">
        <f>VLOOKUP(Medical_Examinations[[#This Row],[Customer ID]],Medical_Examinations[#All],7,FALSE)</f>
        <v>No</v>
      </c>
      <c r="R675" t="str">
        <f>VLOOKUP(Medical_Examinations[[#This Row],[Customer ID]],Medical_Examinations[#All],8,FALSE)</f>
        <v>No</v>
      </c>
      <c r="S675">
        <f>VLOOKUP(Medical_Examinations[[#This Row],[Customer ID]],Medical_Examinations[#All],9,FALSE)</f>
        <v>3</v>
      </c>
      <c r="T675" t="str">
        <f>VLOOKUP(Medical_Examinations[[#This Row],[Customer ID]],'Medical Examinations'!A674:J3009,10,FALSE)</f>
        <v>No</v>
      </c>
    </row>
    <row r="676" spans="1:20" x14ac:dyDescent="0.3">
      <c r="A676" t="s">
        <v>4430</v>
      </c>
      <c r="B676" t="s">
        <v>6776</v>
      </c>
      <c r="C676" t="s">
        <v>3</v>
      </c>
      <c r="D676" t="s">
        <v>1199</v>
      </c>
      <c r="E676" t="s">
        <v>1200</v>
      </c>
      <c r="F676" s="3" t="str">
        <f>VLOOKUP(Hospitalisation_Details[[#This Row],[Customer ID]],Hospitalisation_Details[#All],6,FALSE)</f>
        <v>18-09-80</v>
      </c>
      <c r="G676">
        <f>VLOOKUP(Hospitalisation_Details[[#This Row],[Customer ID]],Hospitalisation_Details[#All],8,FALSE)</f>
        <v>42</v>
      </c>
      <c r="H676" t="str">
        <f>VLOOKUP(Hospitalisation_Details[[#This Row],[Customer ID]],Hospitalisation_Details[#All],12,FALSE)</f>
        <v>R1013</v>
      </c>
      <c r="I676" t="str">
        <f>VLOOKUP(Hospitalisation_Details[[#This Row],[Customer ID]],Hospitalisation_Details[#All],12,FALSE)</f>
        <v>R1013</v>
      </c>
      <c r="J676" t="str">
        <f>VLOOKUP(Hospitalisation_Details[[#This Row],[Customer ID]],Hospitalisation_Details[#All],11,FALSE)</f>
        <v>Tier - 3</v>
      </c>
      <c r="K676">
        <f>VLOOKUP(Hospitalisation_Details[[#This Row],[Customer ID]],Hospitalisation_Details[#All],9,FALSE)</f>
        <v>5807.06</v>
      </c>
      <c r="L676">
        <f>VLOOKUP(Medical_Examinations[[#This Row],[Customer ID]],Medical_Examinations[#All],2,FALSE)</f>
        <v>39.340000000000003</v>
      </c>
      <c r="M676" t="str">
        <f>VLOOKUP(Medical_Examinations[[#This Row],[Customer ID]],Medical_Examinations[#All],3,FALSE)</f>
        <v>Obesity</v>
      </c>
      <c r="N676">
        <f>VLOOKUP(Medical_Examinations[[#This Row],[Customer ID]],Medical_Examinations[#All],4,FALSE)</f>
        <v>5.0199999999999996</v>
      </c>
      <c r="O676" t="str">
        <f>VLOOKUP(Medical_Examinations[[#This Row],[Customer ID]],Medical_Examinations[#All],5,FALSE)</f>
        <v>Normal</v>
      </c>
      <c r="P676" t="str">
        <f>VLOOKUP(Medical_Examinations[[#This Row],[Customer ID]],Medical_Examinations[#All],6,FALSE)</f>
        <v>Yes</v>
      </c>
      <c r="Q676" t="str">
        <f>VLOOKUP(Medical_Examinations[[#This Row],[Customer ID]],Medical_Examinations[#All],7,FALSE)</f>
        <v>No</v>
      </c>
      <c r="R676" t="str">
        <f>VLOOKUP(Medical_Examinations[[#This Row],[Customer ID]],Medical_Examinations[#All],8,FALSE)</f>
        <v>Yes</v>
      </c>
      <c r="S676">
        <f>VLOOKUP(Medical_Examinations[[#This Row],[Customer ID]],Medical_Examinations[#All],9,FALSE)</f>
        <v>1</v>
      </c>
      <c r="T676" t="str">
        <f>VLOOKUP(Medical_Examinations[[#This Row],[Customer ID]],'Medical Examinations'!A675:J3010,10,FALSE)</f>
        <v>No</v>
      </c>
    </row>
    <row r="677" spans="1:20" x14ac:dyDescent="0.3">
      <c r="A677" t="s">
        <v>4431</v>
      </c>
      <c r="B677" t="s">
        <v>6777</v>
      </c>
      <c r="C677" t="s">
        <v>3</v>
      </c>
      <c r="D677" t="s">
        <v>1201</v>
      </c>
      <c r="E677" t="s">
        <v>1202</v>
      </c>
      <c r="F677" s="3" t="str">
        <f>VLOOKUP(Hospitalisation_Details[[#This Row],[Customer ID]],Hospitalisation_Details[#All],6,FALSE)</f>
        <v>02-11-72</v>
      </c>
      <c r="G677">
        <f>VLOOKUP(Hospitalisation_Details[[#This Row],[Customer ID]],Hospitalisation_Details[#All],8,FALSE)</f>
        <v>50</v>
      </c>
      <c r="H677" t="str">
        <f>VLOOKUP(Hospitalisation_Details[[#This Row],[Customer ID]],Hospitalisation_Details[#All],12,FALSE)</f>
        <v>R1013</v>
      </c>
      <c r="I677" t="str">
        <f>VLOOKUP(Hospitalisation_Details[[#This Row],[Customer ID]],Hospitalisation_Details[#All],12,FALSE)</f>
        <v>R1013</v>
      </c>
      <c r="J677" t="str">
        <f>VLOOKUP(Hospitalisation_Details[[#This Row],[Customer ID]],Hospitalisation_Details[#All],11,FALSE)</f>
        <v>Tier - 2</v>
      </c>
      <c r="K677">
        <f>VLOOKUP(Hospitalisation_Details[[#This Row],[Customer ID]],Hospitalisation_Details[#All],9,FALSE)</f>
        <v>5812.9</v>
      </c>
      <c r="L677">
        <f>VLOOKUP(Medical_Examinations[[#This Row],[Customer ID]],Medical_Examinations[#All],2,FALSE)</f>
        <v>47</v>
      </c>
      <c r="M677" t="str">
        <f>VLOOKUP(Medical_Examinations[[#This Row],[Customer ID]],Medical_Examinations[#All],3,FALSE)</f>
        <v>Obesity</v>
      </c>
      <c r="N677">
        <f>VLOOKUP(Medical_Examinations[[#This Row],[Customer ID]],Medical_Examinations[#All],4,FALSE)</f>
        <v>10.64</v>
      </c>
      <c r="O677" t="str">
        <f>VLOOKUP(Medical_Examinations[[#This Row],[Customer ID]],Medical_Examinations[#All],5,FALSE)</f>
        <v>Diabetes</v>
      </c>
      <c r="P677" t="str">
        <f>VLOOKUP(Medical_Examinations[[#This Row],[Customer ID]],Medical_Examinations[#All],6,FALSE)</f>
        <v>Yes</v>
      </c>
      <c r="Q677" t="str">
        <f>VLOOKUP(Medical_Examinations[[#This Row],[Customer ID]],Medical_Examinations[#All],7,FALSE)</f>
        <v>No</v>
      </c>
      <c r="R677" t="str">
        <f>VLOOKUP(Medical_Examinations[[#This Row],[Customer ID]],Medical_Examinations[#All],8,FALSE)</f>
        <v>No</v>
      </c>
      <c r="S677">
        <f>VLOOKUP(Medical_Examinations[[#This Row],[Customer ID]],Medical_Examinations[#All],9,FALSE)</f>
        <v>0</v>
      </c>
      <c r="T677" t="str">
        <f>VLOOKUP(Medical_Examinations[[#This Row],[Customer ID]],'Medical Examinations'!A676:J3011,10,FALSE)</f>
        <v>No</v>
      </c>
    </row>
    <row r="678" spans="1:20" x14ac:dyDescent="0.3">
      <c r="A678" t="s">
        <v>4432</v>
      </c>
      <c r="B678" t="s">
        <v>6778</v>
      </c>
      <c r="C678" t="s">
        <v>880</v>
      </c>
      <c r="D678" t="s">
        <v>1203</v>
      </c>
      <c r="E678" t="s">
        <v>1204</v>
      </c>
      <c r="F678" s="3" t="str">
        <f>VLOOKUP(Hospitalisation_Details[[#This Row],[Customer ID]],Hospitalisation_Details[#All],6,FALSE)</f>
        <v>22-07-02</v>
      </c>
      <c r="G678">
        <f>VLOOKUP(Hospitalisation_Details[[#This Row],[Customer ID]],Hospitalisation_Details[#All],8,FALSE)</f>
        <v>20</v>
      </c>
      <c r="H678" t="str">
        <f>VLOOKUP(Hospitalisation_Details[[#This Row],[Customer ID]],Hospitalisation_Details[#All],12,FALSE)</f>
        <v>R1026</v>
      </c>
      <c r="I678" t="str">
        <f>VLOOKUP(Hospitalisation_Details[[#This Row],[Customer ID]],Hospitalisation_Details[#All],12,FALSE)</f>
        <v>R1026</v>
      </c>
      <c r="J678" t="str">
        <f>VLOOKUP(Hospitalisation_Details[[#This Row],[Customer ID]],Hospitalisation_Details[#All],11,FALSE)</f>
        <v>Tier - 2</v>
      </c>
      <c r="K678">
        <f>VLOOKUP(Hospitalisation_Details[[#This Row],[Customer ID]],Hospitalisation_Details[#All],9,FALSE)</f>
        <v>5816.58</v>
      </c>
      <c r="L678">
        <f>VLOOKUP(Medical_Examinations[[#This Row],[Customer ID]],Medical_Examinations[#All],2,FALSE)</f>
        <v>36.71</v>
      </c>
      <c r="M678" t="str">
        <f>VLOOKUP(Medical_Examinations[[#This Row],[Customer ID]],Medical_Examinations[#All],3,FALSE)</f>
        <v>Obesity</v>
      </c>
      <c r="N678">
        <f>VLOOKUP(Medical_Examinations[[#This Row],[Customer ID]],Medical_Examinations[#All],4,FALSE)</f>
        <v>8.74</v>
      </c>
      <c r="O678" t="str">
        <f>VLOOKUP(Medical_Examinations[[#This Row],[Customer ID]],Medical_Examinations[#All],5,FALSE)</f>
        <v>Diabetes</v>
      </c>
      <c r="P678" t="str">
        <f>VLOOKUP(Medical_Examinations[[#This Row],[Customer ID]],Medical_Examinations[#All],6,FALSE)</f>
        <v>Yes</v>
      </c>
      <c r="Q678" t="str">
        <f>VLOOKUP(Medical_Examinations[[#This Row],[Customer ID]],Medical_Examinations[#All],7,FALSE)</f>
        <v>No</v>
      </c>
      <c r="R678" t="str">
        <f>VLOOKUP(Medical_Examinations[[#This Row],[Customer ID]],Medical_Examinations[#All],8,FALSE)</f>
        <v>No</v>
      </c>
      <c r="S678">
        <f>VLOOKUP(Medical_Examinations[[#This Row],[Customer ID]],Medical_Examinations[#All],9,FALSE)</f>
        <v>0</v>
      </c>
      <c r="T678" t="str">
        <f>VLOOKUP(Medical_Examinations[[#This Row],[Customer ID]],'Medical Examinations'!A677:J3012,10,FALSE)</f>
        <v>No</v>
      </c>
    </row>
    <row r="679" spans="1:20" x14ac:dyDescent="0.3">
      <c r="A679" t="s">
        <v>4433</v>
      </c>
      <c r="B679" t="s">
        <v>6779</v>
      </c>
      <c r="C679" t="s">
        <v>3</v>
      </c>
      <c r="D679" t="s">
        <v>1205</v>
      </c>
      <c r="E679" t="s">
        <v>1206</v>
      </c>
      <c r="F679" s="3" t="str">
        <f>VLOOKUP(Hospitalisation_Details[[#This Row],[Customer ID]],Hospitalisation_Details[#All],6,FALSE)</f>
        <v>27-09-71</v>
      </c>
      <c r="G679">
        <f>VLOOKUP(Hospitalisation_Details[[#This Row],[Customer ID]],Hospitalisation_Details[#All],8,FALSE)</f>
        <v>51</v>
      </c>
      <c r="H679" t="str">
        <f>VLOOKUP(Hospitalisation_Details[[#This Row],[Customer ID]],Hospitalisation_Details[#All],12,FALSE)</f>
        <v>R1012</v>
      </c>
      <c r="I679" t="str">
        <f>VLOOKUP(Hospitalisation_Details[[#This Row],[Customer ID]],Hospitalisation_Details[#All],12,FALSE)</f>
        <v>R1012</v>
      </c>
      <c r="J679" t="str">
        <f>VLOOKUP(Hospitalisation_Details[[#This Row],[Customer ID]],Hospitalisation_Details[#All],11,FALSE)</f>
        <v>Tier - 3</v>
      </c>
      <c r="K679">
        <f>VLOOKUP(Hospitalisation_Details[[#This Row],[Customer ID]],Hospitalisation_Details[#All],9,FALSE)</f>
        <v>5832.6</v>
      </c>
      <c r="L679">
        <f>VLOOKUP(Medical_Examinations[[#This Row],[Customer ID]],Medical_Examinations[#All],2,FALSE)</f>
        <v>53.48</v>
      </c>
      <c r="M679" t="str">
        <f>VLOOKUP(Medical_Examinations[[#This Row],[Customer ID]],Medical_Examinations[#All],3,FALSE)</f>
        <v>Obesity</v>
      </c>
      <c r="N679">
        <f>VLOOKUP(Medical_Examinations[[#This Row],[Customer ID]],Medical_Examinations[#All],4,FALSE)</f>
        <v>5.64</v>
      </c>
      <c r="O679" t="str">
        <f>VLOOKUP(Medical_Examinations[[#This Row],[Customer ID]],Medical_Examinations[#All],5,FALSE)</f>
        <v>Normal</v>
      </c>
      <c r="P679" t="str">
        <f>VLOOKUP(Medical_Examinations[[#This Row],[Customer ID]],Medical_Examinations[#All],6,FALSE)</f>
        <v>No</v>
      </c>
      <c r="Q679" t="str">
        <f>VLOOKUP(Medical_Examinations[[#This Row],[Customer ID]],Medical_Examinations[#All],7,FALSE)</f>
        <v>No</v>
      </c>
      <c r="R679" t="str">
        <f>VLOOKUP(Medical_Examinations[[#This Row],[Customer ID]],Medical_Examinations[#All],8,FALSE)</f>
        <v>No</v>
      </c>
      <c r="S679">
        <f>VLOOKUP(Medical_Examinations[[#This Row],[Customer ID]],Medical_Examinations[#All],9,FALSE)</f>
        <v>0</v>
      </c>
      <c r="T679" t="str">
        <f>VLOOKUP(Medical_Examinations[[#This Row],[Customer ID]],'Medical Examinations'!A678:J3013,10,FALSE)</f>
        <v>No</v>
      </c>
    </row>
    <row r="680" spans="1:20" x14ac:dyDescent="0.3">
      <c r="A680" t="s">
        <v>4434</v>
      </c>
      <c r="B680" t="s">
        <v>6780</v>
      </c>
      <c r="C680" t="s">
        <v>6</v>
      </c>
      <c r="D680" t="s">
        <v>1207</v>
      </c>
      <c r="E680" t="s">
        <v>1208</v>
      </c>
      <c r="F680" s="3" t="str">
        <f>VLOOKUP(Hospitalisation_Details[[#This Row],[Customer ID]],Hospitalisation_Details[#All],6,FALSE)</f>
        <v>27-07-87</v>
      </c>
      <c r="G680">
        <f>VLOOKUP(Hospitalisation_Details[[#This Row],[Customer ID]],Hospitalisation_Details[#All],8,FALSE)</f>
        <v>35</v>
      </c>
      <c r="H680" t="str">
        <f>VLOOKUP(Hospitalisation_Details[[#This Row],[Customer ID]],Hospitalisation_Details[#All],12,FALSE)</f>
        <v>R1013</v>
      </c>
      <c r="I680" t="str">
        <f>VLOOKUP(Hospitalisation_Details[[#This Row],[Customer ID]],Hospitalisation_Details[#All],12,FALSE)</f>
        <v>R1013</v>
      </c>
      <c r="J680" t="str">
        <f>VLOOKUP(Hospitalisation_Details[[#This Row],[Customer ID]],Hospitalisation_Details[#All],11,FALSE)</f>
        <v>Tier - 3</v>
      </c>
      <c r="K680">
        <f>VLOOKUP(Hospitalisation_Details[[#This Row],[Customer ID]],Hospitalisation_Details[#All],9,FALSE)</f>
        <v>5836.52</v>
      </c>
      <c r="L680">
        <f>VLOOKUP(Medical_Examinations[[#This Row],[Customer ID]],Medical_Examinations[#All],2,FALSE)</f>
        <v>35.5</v>
      </c>
      <c r="M680" t="str">
        <f>VLOOKUP(Medical_Examinations[[#This Row],[Customer ID]],Medical_Examinations[#All],3,FALSE)</f>
        <v>Obesity</v>
      </c>
      <c r="N680">
        <f>VLOOKUP(Medical_Examinations[[#This Row],[Customer ID]],Medical_Examinations[#All],4,FALSE)</f>
        <v>10.37</v>
      </c>
      <c r="O680" t="str">
        <f>VLOOKUP(Medical_Examinations[[#This Row],[Customer ID]],Medical_Examinations[#All],5,FALSE)</f>
        <v>Diabetes</v>
      </c>
      <c r="P680" t="str">
        <f>VLOOKUP(Medical_Examinations[[#This Row],[Customer ID]],Medical_Examinations[#All],6,FALSE)</f>
        <v>No</v>
      </c>
      <c r="Q680" t="str">
        <f>VLOOKUP(Medical_Examinations[[#This Row],[Customer ID]],Medical_Examinations[#All],7,FALSE)</f>
        <v>No</v>
      </c>
      <c r="R680" t="str">
        <f>VLOOKUP(Medical_Examinations[[#This Row],[Customer ID]],Medical_Examinations[#All],8,FALSE)</f>
        <v>No</v>
      </c>
      <c r="S680">
        <f>VLOOKUP(Medical_Examinations[[#This Row],[Customer ID]],Medical_Examinations[#All],9,FALSE)</f>
        <v>0</v>
      </c>
      <c r="T680" t="str">
        <f>VLOOKUP(Medical_Examinations[[#This Row],[Customer ID]],'Medical Examinations'!A679:J3014,10,FALSE)</f>
        <v>No</v>
      </c>
    </row>
    <row r="681" spans="1:20" x14ac:dyDescent="0.3">
      <c r="A681" t="s">
        <v>4435</v>
      </c>
      <c r="B681" t="s">
        <v>6781</v>
      </c>
      <c r="C681" t="s">
        <v>6</v>
      </c>
      <c r="D681" t="s">
        <v>733</v>
      </c>
      <c r="E681" t="s">
        <v>1209</v>
      </c>
      <c r="F681" s="3" t="str">
        <f>VLOOKUP(Hospitalisation_Details[[#This Row],[Customer ID]],Hospitalisation_Details[#All],6,FALSE)</f>
        <v>20-08-95</v>
      </c>
      <c r="G681">
        <f>VLOOKUP(Hospitalisation_Details[[#This Row],[Customer ID]],Hospitalisation_Details[#All],8,FALSE)</f>
        <v>27</v>
      </c>
      <c r="H681" t="str">
        <f>VLOOKUP(Hospitalisation_Details[[#This Row],[Customer ID]],Hospitalisation_Details[#All],12,FALSE)</f>
        <v>R1025</v>
      </c>
      <c r="I681" t="str">
        <f>VLOOKUP(Hospitalisation_Details[[#This Row],[Customer ID]],Hospitalisation_Details[#All],12,FALSE)</f>
        <v>R1025</v>
      </c>
      <c r="J681" t="str">
        <f>VLOOKUP(Hospitalisation_Details[[#This Row],[Customer ID]],Hospitalisation_Details[#All],11,FALSE)</f>
        <v>Tier - 2</v>
      </c>
      <c r="K681">
        <f>VLOOKUP(Hospitalisation_Details[[#This Row],[Customer ID]],Hospitalisation_Details[#All],9,FALSE)</f>
        <v>5843.99</v>
      </c>
      <c r="L681">
        <f>VLOOKUP(Medical_Examinations[[#This Row],[Customer ID]],Medical_Examinations[#All],2,FALSE)</f>
        <v>36.979999999999997</v>
      </c>
      <c r="M681" t="str">
        <f>VLOOKUP(Medical_Examinations[[#This Row],[Customer ID]],Medical_Examinations[#All],3,FALSE)</f>
        <v>Obesity</v>
      </c>
      <c r="N681">
        <f>VLOOKUP(Medical_Examinations[[#This Row],[Customer ID]],Medical_Examinations[#All],4,FALSE)</f>
        <v>9.56</v>
      </c>
      <c r="O681" t="str">
        <f>VLOOKUP(Medical_Examinations[[#This Row],[Customer ID]],Medical_Examinations[#All],5,FALSE)</f>
        <v>Diabetes</v>
      </c>
      <c r="P681" t="str">
        <f>VLOOKUP(Medical_Examinations[[#This Row],[Customer ID]],Medical_Examinations[#All],6,FALSE)</f>
        <v>Yes</v>
      </c>
      <c r="Q681" t="str">
        <f>VLOOKUP(Medical_Examinations[[#This Row],[Customer ID]],Medical_Examinations[#All],7,FALSE)</f>
        <v>No</v>
      </c>
      <c r="R681" t="str">
        <f>VLOOKUP(Medical_Examinations[[#This Row],[Customer ID]],Medical_Examinations[#All],8,FALSE)</f>
        <v>No</v>
      </c>
      <c r="S681">
        <f>VLOOKUP(Medical_Examinations[[#This Row],[Customer ID]],Medical_Examinations[#All],9,FALSE)</f>
        <v>0</v>
      </c>
      <c r="T681" t="str">
        <f>VLOOKUP(Medical_Examinations[[#This Row],[Customer ID]],'Medical Examinations'!A680:J3015,10,FALSE)</f>
        <v>No</v>
      </c>
    </row>
    <row r="682" spans="1:20" x14ac:dyDescent="0.3">
      <c r="A682" t="s">
        <v>4436</v>
      </c>
      <c r="B682" t="s">
        <v>6782</v>
      </c>
      <c r="C682" t="s">
        <v>3</v>
      </c>
      <c r="D682" t="s">
        <v>1210</v>
      </c>
      <c r="E682" t="s">
        <v>1211</v>
      </c>
      <c r="F682" s="3" t="str">
        <f>VLOOKUP(Hospitalisation_Details[[#This Row],[Customer ID]],Hospitalisation_Details[#All],6,FALSE)</f>
        <v>30-09-87</v>
      </c>
      <c r="G682">
        <f>VLOOKUP(Hospitalisation_Details[[#This Row],[Customer ID]],Hospitalisation_Details[#All],8,FALSE)</f>
        <v>35</v>
      </c>
      <c r="H682" t="str">
        <f>VLOOKUP(Hospitalisation_Details[[#This Row],[Customer ID]],Hospitalisation_Details[#All],12,FALSE)</f>
        <v>R1013</v>
      </c>
      <c r="I682" t="str">
        <f>VLOOKUP(Hospitalisation_Details[[#This Row],[Customer ID]],Hospitalisation_Details[#All],12,FALSE)</f>
        <v>R1013</v>
      </c>
      <c r="J682" t="str">
        <f>VLOOKUP(Hospitalisation_Details[[#This Row],[Customer ID]],Hospitalisation_Details[#All],11,FALSE)</f>
        <v>Tier - 2</v>
      </c>
      <c r="K682">
        <f>VLOOKUP(Hospitalisation_Details[[#This Row],[Customer ID]],Hospitalisation_Details[#All],9,FALSE)</f>
        <v>5846.92</v>
      </c>
      <c r="L682">
        <f>VLOOKUP(Medical_Examinations[[#This Row],[Customer ID]],Medical_Examinations[#All],2,FALSE)</f>
        <v>32.395000000000003</v>
      </c>
      <c r="M682" t="str">
        <f>VLOOKUP(Medical_Examinations[[#This Row],[Customer ID]],Medical_Examinations[#All],3,FALSE)</f>
        <v>Obesity</v>
      </c>
      <c r="N682">
        <f>VLOOKUP(Medical_Examinations[[#This Row],[Customer ID]],Medical_Examinations[#All],4,FALSE)</f>
        <v>8.23</v>
      </c>
      <c r="O682" t="str">
        <f>VLOOKUP(Medical_Examinations[[#This Row],[Customer ID]],Medical_Examinations[#All],5,FALSE)</f>
        <v>Diabetes</v>
      </c>
      <c r="P682" t="str">
        <f>VLOOKUP(Medical_Examinations[[#This Row],[Customer ID]],Medical_Examinations[#All],6,FALSE)</f>
        <v>Yes</v>
      </c>
      <c r="Q682" t="str">
        <f>VLOOKUP(Medical_Examinations[[#This Row],[Customer ID]],Medical_Examinations[#All],7,FALSE)</f>
        <v>No</v>
      </c>
      <c r="R682" t="str">
        <f>VLOOKUP(Medical_Examinations[[#This Row],[Customer ID]],Medical_Examinations[#All],8,FALSE)</f>
        <v>Yes</v>
      </c>
      <c r="S682">
        <f>VLOOKUP(Medical_Examinations[[#This Row],[Customer ID]],Medical_Examinations[#All],9,FALSE)</f>
        <v>1</v>
      </c>
      <c r="T682" t="str">
        <f>VLOOKUP(Medical_Examinations[[#This Row],[Customer ID]],'Medical Examinations'!A681:J3016,10,FALSE)</f>
        <v>No</v>
      </c>
    </row>
    <row r="683" spans="1:20" x14ac:dyDescent="0.3">
      <c r="A683" t="s">
        <v>4437</v>
      </c>
      <c r="B683" t="s">
        <v>6783</v>
      </c>
      <c r="C683" t="s">
        <v>880</v>
      </c>
      <c r="D683" t="s">
        <v>1212</v>
      </c>
      <c r="E683" t="s">
        <v>1213</v>
      </c>
      <c r="F683" s="3" t="str">
        <f>VLOOKUP(Hospitalisation_Details[[#This Row],[Customer ID]],Hospitalisation_Details[#All],6,FALSE)</f>
        <v>18-06-85</v>
      </c>
      <c r="G683">
        <f>VLOOKUP(Hospitalisation_Details[[#This Row],[Customer ID]],Hospitalisation_Details[#All],8,FALSE)</f>
        <v>37</v>
      </c>
      <c r="H683" t="str">
        <f>VLOOKUP(Hospitalisation_Details[[#This Row],[Customer ID]],Hospitalisation_Details[#All],12,FALSE)</f>
        <v>R1013</v>
      </c>
      <c r="I683" t="str">
        <f>VLOOKUP(Hospitalisation_Details[[#This Row],[Customer ID]],Hospitalisation_Details[#All],12,FALSE)</f>
        <v>R1013</v>
      </c>
      <c r="J683" t="str">
        <f>VLOOKUP(Hospitalisation_Details[[#This Row],[Customer ID]],Hospitalisation_Details[#All],11,FALSE)</f>
        <v>Tier - 1</v>
      </c>
      <c r="K683">
        <f>VLOOKUP(Hospitalisation_Details[[#This Row],[Customer ID]],Hospitalisation_Details[#All],9,FALSE)</f>
        <v>5847.24</v>
      </c>
      <c r="L683">
        <f>VLOOKUP(Medical_Examinations[[#This Row],[Customer ID]],Medical_Examinations[#All],2,FALSE)</f>
        <v>32.729999999999997</v>
      </c>
      <c r="M683" t="str">
        <f>VLOOKUP(Medical_Examinations[[#This Row],[Customer ID]],Medical_Examinations[#All],3,FALSE)</f>
        <v>Obesity</v>
      </c>
      <c r="N683">
        <f>VLOOKUP(Medical_Examinations[[#This Row],[Customer ID]],Medical_Examinations[#All],4,FALSE)</f>
        <v>7.03</v>
      </c>
      <c r="O683" t="str">
        <f>VLOOKUP(Medical_Examinations[[#This Row],[Customer ID]],Medical_Examinations[#All],5,FALSE)</f>
        <v>Diabetes</v>
      </c>
      <c r="P683" t="str">
        <f>VLOOKUP(Medical_Examinations[[#This Row],[Customer ID]],Medical_Examinations[#All],6,FALSE)</f>
        <v>No</v>
      </c>
      <c r="Q683" t="str">
        <f>VLOOKUP(Medical_Examinations[[#This Row],[Customer ID]],Medical_Examinations[#All],7,FALSE)</f>
        <v>No</v>
      </c>
      <c r="R683" t="str">
        <f>VLOOKUP(Medical_Examinations[[#This Row],[Customer ID]],Medical_Examinations[#All],8,FALSE)</f>
        <v>No</v>
      </c>
      <c r="S683">
        <f>VLOOKUP(Medical_Examinations[[#This Row],[Customer ID]],Medical_Examinations[#All],9,FALSE)</f>
        <v>0</v>
      </c>
      <c r="T683" t="str">
        <f>VLOOKUP(Medical_Examinations[[#This Row],[Customer ID]],'Medical Examinations'!A682:J3017,10,FALSE)</f>
        <v>No</v>
      </c>
    </row>
    <row r="684" spans="1:20" x14ac:dyDescent="0.3">
      <c r="A684" t="s">
        <v>4438</v>
      </c>
      <c r="B684" t="s">
        <v>6784</v>
      </c>
      <c r="C684" t="s">
        <v>3</v>
      </c>
      <c r="D684" t="s">
        <v>192</v>
      </c>
      <c r="E684" t="s">
        <v>1214</v>
      </c>
      <c r="F684" s="3" t="str">
        <f>VLOOKUP(Hospitalisation_Details[[#This Row],[Customer ID]],Hospitalisation_Details[#All],6,FALSE)</f>
        <v>22-11-84</v>
      </c>
      <c r="G684">
        <f>VLOOKUP(Hospitalisation_Details[[#This Row],[Customer ID]],Hospitalisation_Details[#All],8,FALSE)</f>
        <v>38</v>
      </c>
      <c r="H684" t="str">
        <f>VLOOKUP(Hospitalisation_Details[[#This Row],[Customer ID]],Hospitalisation_Details[#All],12,FALSE)</f>
        <v>R1012</v>
      </c>
      <c r="I684" t="str">
        <f>VLOOKUP(Hospitalisation_Details[[#This Row],[Customer ID]],Hospitalisation_Details[#All],12,FALSE)</f>
        <v>R1012</v>
      </c>
      <c r="J684" t="str">
        <f>VLOOKUP(Hospitalisation_Details[[#This Row],[Customer ID]],Hospitalisation_Details[#All],11,FALSE)</f>
        <v>Tier - 3</v>
      </c>
      <c r="K684">
        <f>VLOOKUP(Hospitalisation_Details[[#This Row],[Customer ID]],Hospitalisation_Details[#All],9,FALSE)</f>
        <v>5855.9</v>
      </c>
      <c r="L684">
        <f>VLOOKUP(Medical_Examinations[[#This Row],[Customer ID]],Medical_Examinations[#All],2,FALSE)</f>
        <v>20.52</v>
      </c>
      <c r="M684" t="str">
        <f>VLOOKUP(Medical_Examinations[[#This Row],[Customer ID]],Medical_Examinations[#All],3,FALSE)</f>
        <v>Normal Weight</v>
      </c>
      <c r="N684">
        <f>VLOOKUP(Medical_Examinations[[#This Row],[Customer ID]],Medical_Examinations[#All],4,FALSE)</f>
        <v>5.45</v>
      </c>
      <c r="O684" t="str">
        <f>VLOOKUP(Medical_Examinations[[#This Row],[Customer ID]],Medical_Examinations[#All],5,FALSE)</f>
        <v>Normal</v>
      </c>
      <c r="P684" t="str">
        <f>VLOOKUP(Medical_Examinations[[#This Row],[Customer ID]],Medical_Examinations[#All],6,FALSE)</f>
        <v>No</v>
      </c>
      <c r="Q684" t="str">
        <f>VLOOKUP(Medical_Examinations[[#This Row],[Customer ID]],Medical_Examinations[#All],7,FALSE)</f>
        <v>No</v>
      </c>
      <c r="R684" t="str">
        <f>VLOOKUP(Medical_Examinations[[#This Row],[Customer ID]],Medical_Examinations[#All],8,FALSE)</f>
        <v>No</v>
      </c>
      <c r="S684">
        <f>VLOOKUP(Medical_Examinations[[#This Row],[Customer ID]],Medical_Examinations[#All],9,FALSE)</f>
        <v>1</v>
      </c>
      <c r="T684" t="str">
        <f>VLOOKUP(Medical_Examinations[[#This Row],[Customer ID]],'Medical Examinations'!A683:J3018,10,FALSE)</f>
        <v>Yes</v>
      </c>
    </row>
    <row r="685" spans="1:20" x14ac:dyDescent="0.3">
      <c r="A685" t="s">
        <v>4439</v>
      </c>
      <c r="B685" t="s">
        <v>6785</v>
      </c>
      <c r="C685" t="s">
        <v>3</v>
      </c>
      <c r="D685" t="s">
        <v>1215</v>
      </c>
      <c r="E685" t="s">
        <v>1216</v>
      </c>
      <c r="F685" s="3" t="str">
        <f>VLOOKUP(Hospitalisation_Details[[#This Row],[Customer ID]],Hospitalisation_Details[#All],6,FALSE)</f>
        <v>19-10-93</v>
      </c>
      <c r="G685">
        <f>VLOOKUP(Hospitalisation_Details[[#This Row],[Customer ID]],Hospitalisation_Details[#All],8,FALSE)</f>
        <v>29</v>
      </c>
      <c r="H685" t="str">
        <f>VLOOKUP(Hospitalisation_Details[[#This Row],[Customer ID]],Hospitalisation_Details[#All],12,FALSE)</f>
        <v>R1021</v>
      </c>
      <c r="I685" t="str">
        <f>VLOOKUP(Hospitalisation_Details[[#This Row],[Customer ID]],Hospitalisation_Details[#All],12,FALSE)</f>
        <v>R1021</v>
      </c>
      <c r="J685" t="str">
        <f>VLOOKUP(Hospitalisation_Details[[#This Row],[Customer ID]],Hospitalisation_Details[#All],11,FALSE)</f>
        <v>Tier - 2</v>
      </c>
      <c r="K685">
        <f>VLOOKUP(Hospitalisation_Details[[#This Row],[Customer ID]],Hospitalisation_Details[#All],9,FALSE)</f>
        <v>5877.02</v>
      </c>
      <c r="L685">
        <f>VLOOKUP(Medical_Examinations[[#This Row],[Customer ID]],Medical_Examinations[#All],2,FALSE)</f>
        <v>51.72</v>
      </c>
      <c r="M685" t="str">
        <f>VLOOKUP(Medical_Examinations[[#This Row],[Customer ID]],Medical_Examinations[#All],3,FALSE)</f>
        <v>Obesity</v>
      </c>
      <c r="N685">
        <f>VLOOKUP(Medical_Examinations[[#This Row],[Customer ID]],Medical_Examinations[#All],4,FALSE)</f>
        <v>5.76</v>
      </c>
      <c r="O685" t="str">
        <f>VLOOKUP(Medical_Examinations[[#This Row],[Customer ID]],Medical_Examinations[#All],5,FALSE)</f>
        <v>Prediabetes</v>
      </c>
      <c r="P685" t="str">
        <f>VLOOKUP(Medical_Examinations[[#This Row],[Customer ID]],Medical_Examinations[#All],6,FALSE)</f>
        <v>No</v>
      </c>
      <c r="Q685" t="str">
        <f>VLOOKUP(Medical_Examinations[[#This Row],[Customer ID]],Medical_Examinations[#All],7,FALSE)</f>
        <v>No</v>
      </c>
      <c r="R685" t="str">
        <f>VLOOKUP(Medical_Examinations[[#This Row],[Customer ID]],Medical_Examinations[#All],8,FALSE)</f>
        <v>No</v>
      </c>
      <c r="S685">
        <f>VLOOKUP(Medical_Examinations[[#This Row],[Customer ID]],Medical_Examinations[#All],9,FALSE)</f>
        <v>0</v>
      </c>
      <c r="T685" t="str">
        <f>VLOOKUP(Medical_Examinations[[#This Row],[Customer ID]],'Medical Examinations'!A684:J3019,10,FALSE)</f>
        <v>No</v>
      </c>
    </row>
    <row r="686" spans="1:20" x14ac:dyDescent="0.3">
      <c r="A686" t="s">
        <v>4440</v>
      </c>
      <c r="B686" t="s">
        <v>6786</v>
      </c>
      <c r="C686" t="s">
        <v>6</v>
      </c>
      <c r="D686" t="s">
        <v>1217</v>
      </c>
      <c r="E686" t="s">
        <v>1218</v>
      </c>
      <c r="F686" s="3" t="str">
        <f>VLOOKUP(Hospitalisation_Details[[#This Row],[Customer ID]],Hospitalisation_Details[#All],6,FALSE)</f>
        <v>08-07-82</v>
      </c>
      <c r="G686">
        <f>VLOOKUP(Hospitalisation_Details[[#This Row],[Customer ID]],Hospitalisation_Details[#All],8,FALSE)</f>
        <v>40</v>
      </c>
      <c r="H686" t="str">
        <f>VLOOKUP(Hospitalisation_Details[[#This Row],[Customer ID]],Hospitalisation_Details[#All],12,FALSE)</f>
        <v>R1011</v>
      </c>
      <c r="I686" t="str">
        <f>VLOOKUP(Hospitalisation_Details[[#This Row],[Customer ID]],Hospitalisation_Details[#All],12,FALSE)</f>
        <v>R1011</v>
      </c>
      <c r="J686" t="str">
        <f>VLOOKUP(Hospitalisation_Details[[#This Row],[Customer ID]],Hospitalisation_Details[#All],11,FALSE)</f>
        <v>Tier - 1</v>
      </c>
      <c r="K686">
        <f>VLOOKUP(Hospitalisation_Details[[#This Row],[Customer ID]],Hospitalisation_Details[#All],9,FALSE)</f>
        <v>5910.94</v>
      </c>
      <c r="L686">
        <f>VLOOKUP(Medical_Examinations[[#This Row],[Customer ID]],Medical_Examinations[#All],2,FALSE)</f>
        <v>50.2</v>
      </c>
      <c r="M686" t="str">
        <f>VLOOKUP(Medical_Examinations[[#This Row],[Customer ID]],Medical_Examinations[#All],3,FALSE)</f>
        <v>Obesity</v>
      </c>
      <c r="N686">
        <f>VLOOKUP(Medical_Examinations[[#This Row],[Customer ID]],Medical_Examinations[#All],4,FALSE)</f>
        <v>5.4</v>
      </c>
      <c r="O686" t="str">
        <f>VLOOKUP(Medical_Examinations[[#This Row],[Customer ID]],Medical_Examinations[#All],5,FALSE)</f>
        <v>Normal</v>
      </c>
      <c r="P686" t="str">
        <f>VLOOKUP(Medical_Examinations[[#This Row],[Customer ID]],Medical_Examinations[#All],6,FALSE)</f>
        <v>No</v>
      </c>
      <c r="Q686" t="str">
        <f>VLOOKUP(Medical_Examinations[[#This Row],[Customer ID]],Medical_Examinations[#All],7,FALSE)</f>
        <v>No</v>
      </c>
      <c r="R686" t="str">
        <f>VLOOKUP(Medical_Examinations[[#This Row],[Customer ID]],Medical_Examinations[#All],8,FALSE)</f>
        <v>No</v>
      </c>
      <c r="S686">
        <f>VLOOKUP(Medical_Examinations[[#This Row],[Customer ID]],Medical_Examinations[#All],9,FALSE)</f>
        <v>0</v>
      </c>
      <c r="T686" t="str">
        <f>VLOOKUP(Medical_Examinations[[#This Row],[Customer ID]],'Medical Examinations'!A685:J3020,10,FALSE)</f>
        <v>No</v>
      </c>
    </row>
    <row r="687" spans="1:20" x14ac:dyDescent="0.3">
      <c r="A687" t="s">
        <v>4441</v>
      </c>
      <c r="B687" t="s">
        <v>6787</v>
      </c>
      <c r="C687" t="s">
        <v>6</v>
      </c>
      <c r="D687" t="s">
        <v>1219</v>
      </c>
      <c r="E687" t="s">
        <v>1220</v>
      </c>
      <c r="F687" s="3" t="str">
        <f>VLOOKUP(Hospitalisation_Details[[#This Row],[Customer ID]],Hospitalisation_Details[#All],6,FALSE)</f>
        <v>21-12-82</v>
      </c>
      <c r="G687">
        <f>VLOOKUP(Hospitalisation_Details[[#This Row],[Customer ID]],Hospitalisation_Details[#All],8,FALSE)</f>
        <v>40</v>
      </c>
      <c r="H687" t="str">
        <f>VLOOKUP(Hospitalisation_Details[[#This Row],[Customer ID]],Hospitalisation_Details[#All],12,FALSE)</f>
        <v>R1013</v>
      </c>
      <c r="I687" t="str">
        <f>VLOOKUP(Hospitalisation_Details[[#This Row],[Customer ID]],Hospitalisation_Details[#All],12,FALSE)</f>
        <v>R1013</v>
      </c>
      <c r="J687" t="str">
        <f>VLOOKUP(Hospitalisation_Details[[#This Row],[Customer ID]],Hospitalisation_Details[#All],11,FALSE)</f>
        <v>Tier - 1</v>
      </c>
      <c r="K687">
        <f>VLOOKUP(Hospitalisation_Details[[#This Row],[Customer ID]],Hospitalisation_Details[#All],9,FALSE)</f>
        <v>5920.1</v>
      </c>
      <c r="L687">
        <f>VLOOKUP(Medical_Examinations[[#This Row],[Customer ID]],Medical_Examinations[#All],2,FALSE)</f>
        <v>25.52</v>
      </c>
      <c r="M687" t="str">
        <f>VLOOKUP(Medical_Examinations[[#This Row],[Customer ID]],Medical_Examinations[#All],3,FALSE)</f>
        <v>Overweight</v>
      </c>
      <c r="N687">
        <f>VLOOKUP(Medical_Examinations[[#This Row],[Customer ID]],Medical_Examinations[#All],4,FALSE)</f>
        <v>6.35</v>
      </c>
      <c r="O687" t="str">
        <f>VLOOKUP(Medical_Examinations[[#This Row],[Customer ID]],Medical_Examinations[#All],5,FALSE)</f>
        <v>Prediabetes</v>
      </c>
      <c r="P687" t="str">
        <f>VLOOKUP(Medical_Examinations[[#This Row],[Customer ID]],Medical_Examinations[#All],6,FALSE)</f>
        <v>No</v>
      </c>
      <c r="Q687" t="str">
        <f>VLOOKUP(Medical_Examinations[[#This Row],[Customer ID]],Medical_Examinations[#All],7,FALSE)</f>
        <v>No</v>
      </c>
      <c r="R687" t="str">
        <f>VLOOKUP(Medical_Examinations[[#This Row],[Customer ID]],Medical_Examinations[#All],8,FALSE)</f>
        <v>Yes</v>
      </c>
      <c r="S687">
        <f>VLOOKUP(Medical_Examinations[[#This Row],[Customer ID]],Medical_Examinations[#All],9,FALSE)</f>
        <v>1</v>
      </c>
      <c r="T687" t="str">
        <f>VLOOKUP(Medical_Examinations[[#This Row],[Customer ID]],'Medical Examinations'!A686:J3021,10,FALSE)</f>
        <v>No</v>
      </c>
    </row>
    <row r="688" spans="1:20" x14ac:dyDescent="0.3">
      <c r="A688" t="s">
        <v>4442</v>
      </c>
      <c r="B688" t="s">
        <v>6788</v>
      </c>
      <c r="C688" t="s">
        <v>3</v>
      </c>
      <c r="D688" t="s">
        <v>1221</v>
      </c>
      <c r="E688" t="s">
        <v>1222</v>
      </c>
      <c r="F688" s="3" t="str">
        <f>VLOOKUP(Hospitalisation_Details[[#This Row],[Customer ID]],Hospitalisation_Details[#All],6,FALSE)</f>
        <v>29-07-87</v>
      </c>
      <c r="G688">
        <f>VLOOKUP(Hospitalisation_Details[[#This Row],[Customer ID]],Hospitalisation_Details[#All],8,FALSE)</f>
        <v>35</v>
      </c>
      <c r="H688" t="str">
        <f>VLOOKUP(Hospitalisation_Details[[#This Row],[Customer ID]],Hospitalisation_Details[#All],12,FALSE)</f>
        <v>R1011</v>
      </c>
      <c r="I688" t="str">
        <f>VLOOKUP(Hospitalisation_Details[[#This Row],[Customer ID]],Hospitalisation_Details[#All],12,FALSE)</f>
        <v>R1011</v>
      </c>
      <c r="J688" t="str">
        <f>VLOOKUP(Hospitalisation_Details[[#This Row],[Customer ID]],Hospitalisation_Details[#All],11,FALSE)</f>
        <v>Tier - 3</v>
      </c>
      <c r="K688">
        <f>VLOOKUP(Hospitalisation_Details[[#This Row],[Customer ID]],Hospitalisation_Details[#All],9,FALSE)</f>
        <v>5926.85</v>
      </c>
      <c r="L688">
        <f>VLOOKUP(Medical_Examinations[[#This Row],[Customer ID]],Medical_Examinations[#All],2,FALSE)</f>
        <v>35.200000000000003</v>
      </c>
      <c r="M688" t="str">
        <f>VLOOKUP(Medical_Examinations[[#This Row],[Customer ID]],Medical_Examinations[#All],3,FALSE)</f>
        <v>Obesity</v>
      </c>
      <c r="N688">
        <f>VLOOKUP(Medical_Examinations[[#This Row],[Customer ID]],Medical_Examinations[#All],4,FALSE)</f>
        <v>6.26</v>
      </c>
      <c r="O688" t="str">
        <f>VLOOKUP(Medical_Examinations[[#This Row],[Customer ID]],Medical_Examinations[#All],5,FALSE)</f>
        <v>Prediabetes</v>
      </c>
      <c r="P688" t="str">
        <f>VLOOKUP(Medical_Examinations[[#This Row],[Customer ID]],Medical_Examinations[#All],6,FALSE)</f>
        <v>Yes</v>
      </c>
      <c r="Q688" t="str">
        <f>VLOOKUP(Medical_Examinations[[#This Row],[Customer ID]],Medical_Examinations[#All],7,FALSE)</f>
        <v>No</v>
      </c>
      <c r="R688" t="str">
        <f>VLOOKUP(Medical_Examinations[[#This Row],[Customer ID]],Medical_Examinations[#All],8,FALSE)</f>
        <v>No</v>
      </c>
      <c r="S688">
        <f>VLOOKUP(Medical_Examinations[[#This Row],[Customer ID]],Medical_Examinations[#All],9,FALSE)</f>
        <v>2</v>
      </c>
      <c r="T688" t="str">
        <f>VLOOKUP(Medical_Examinations[[#This Row],[Customer ID]],'Medical Examinations'!A687:J3022,10,FALSE)</f>
        <v>No</v>
      </c>
    </row>
    <row r="689" spans="1:20" x14ac:dyDescent="0.3">
      <c r="A689" t="s">
        <v>4443</v>
      </c>
      <c r="B689" t="s">
        <v>6789</v>
      </c>
      <c r="C689" t="s">
        <v>3</v>
      </c>
      <c r="D689" t="s">
        <v>1223</v>
      </c>
      <c r="E689" t="s">
        <v>1224</v>
      </c>
      <c r="F689" s="3" t="str">
        <f>VLOOKUP(Hospitalisation_Details[[#This Row],[Customer ID]],Hospitalisation_Details[#All],6,FALSE)</f>
        <v>13-08-93</v>
      </c>
      <c r="G689">
        <f>VLOOKUP(Hospitalisation_Details[[#This Row],[Customer ID]],Hospitalisation_Details[#All],8,FALSE)</f>
        <v>29</v>
      </c>
      <c r="H689" t="str">
        <f>VLOOKUP(Hospitalisation_Details[[#This Row],[Customer ID]],Hospitalisation_Details[#All],12,FALSE)</f>
        <v>R1025</v>
      </c>
      <c r="I689" t="str">
        <f>VLOOKUP(Hospitalisation_Details[[#This Row],[Customer ID]],Hospitalisation_Details[#All],12,FALSE)</f>
        <v>R1025</v>
      </c>
      <c r="J689" t="str">
        <f>VLOOKUP(Hospitalisation_Details[[#This Row],[Customer ID]],Hospitalisation_Details[#All],11,FALSE)</f>
        <v>Tier - 2</v>
      </c>
      <c r="K689">
        <f>VLOOKUP(Hospitalisation_Details[[#This Row],[Customer ID]],Hospitalisation_Details[#All],9,FALSE)</f>
        <v>5926.93</v>
      </c>
      <c r="L689">
        <f>VLOOKUP(Medical_Examinations[[#This Row],[Customer ID]],Medical_Examinations[#All],2,FALSE)</f>
        <v>41.26</v>
      </c>
      <c r="M689" t="str">
        <f>VLOOKUP(Medical_Examinations[[#This Row],[Customer ID]],Medical_Examinations[#All],3,FALSE)</f>
        <v>Obesity</v>
      </c>
      <c r="N689">
        <f>VLOOKUP(Medical_Examinations[[#This Row],[Customer ID]],Medical_Examinations[#All],4,FALSE)</f>
        <v>5.97</v>
      </c>
      <c r="O689" t="str">
        <f>VLOOKUP(Medical_Examinations[[#This Row],[Customer ID]],Medical_Examinations[#All],5,FALSE)</f>
        <v>Prediabetes</v>
      </c>
      <c r="P689" t="str">
        <f>VLOOKUP(Medical_Examinations[[#This Row],[Customer ID]],Medical_Examinations[#All],6,FALSE)</f>
        <v>Yes</v>
      </c>
      <c r="Q689" t="str">
        <f>VLOOKUP(Medical_Examinations[[#This Row],[Customer ID]],Medical_Examinations[#All],7,FALSE)</f>
        <v>No</v>
      </c>
      <c r="R689" t="str">
        <f>VLOOKUP(Medical_Examinations[[#This Row],[Customer ID]],Medical_Examinations[#All],8,FALSE)</f>
        <v>No</v>
      </c>
      <c r="S689">
        <f>VLOOKUP(Medical_Examinations[[#This Row],[Customer ID]],Medical_Examinations[#All],9,FALSE)</f>
        <v>0</v>
      </c>
      <c r="T689" t="str">
        <f>VLOOKUP(Medical_Examinations[[#This Row],[Customer ID]],'Medical Examinations'!A688:J3023,10,FALSE)</f>
        <v>No</v>
      </c>
    </row>
    <row r="690" spans="1:20" x14ac:dyDescent="0.3">
      <c r="A690" t="s">
        <v>4444</v>
      </c>
      <c r="B690" t="s">
        <v>6790</v>
      </c>
      <c r="C690" t="s">
        <v>3</v>
      </c>
      <c r="D690" t="s">
        <v>1225</v>
      </c>
      <c r="E690" t="s">
        <v>1226</v>
      </c>
      <c r="F690" s="3" t="str">
        <f>VLOOKUP(Hospitalisation_Details[[#This Row],[Customer ID]],Hospitalisation_Details[#All],6,FALSE)</f>
        <v>30-07-94</v>
      </c>
      <c r="G690">
        <f>VLOOKUP(Hospitalisation_Details[[#This Row],[Customer ID]],Hospitalisation_Details[#All],8,FALSE)</f>
        <v>28</v>
      </c>
      <c r="H690" t="str">
        <f>VLOOKUP(Hospitalisation_Details[[#This Row],[Customer ID]],Hospitalisation_Details[#All],12,FALSE)</f>
        <v>R1012</v>
      </c>
      <c r="I690" t="str">
        <f>VLOOKUP(Hospitalisation_Details[[#This Row],[Customer ID]],Hospitalisation_Details[#All],12,FALSE)</f>
        <v>R1012</v>
      </c>
      <c r="J690" t="str">
        <f>VLOOKUP(Hospitalisation_Details[[#This Row],[Customer ID]],Hospitalisation_Details[#All],11,FALSE)</f>
        <v>Tier - 1</v>
      </c>
      <c r="K690">
        <f>VLOOKUP(Hospitalisation_Details[[#This Row],[Customer ID]],Hospitalisation_Details[#All],9,FALSE)</f>
        <v>5927.65</v>
      </c>
      <c r="L690">
        <f>VLOOKUP(Medical_Examinations[[#This Row],[Customer ID]],Medical_Examinations[#All],2,FALSE)</f>
        <v>17.195</v>
      </c>
      <c r="M690" t="str">
        <f>VLOOKUP(Medical_Examinations[[#This Row],[Customer ID]],Medical_Examinations[#All],3,FALSE)</f>
        <v>Underweight</v>
      </c>
      <c r="N690">
        <f>VLOOKUP(Medical_Examinations[[#This Row],[Customer ID]],Medical_Examinations[#All],4,FALSE)</f>
        <v>5.29</v>
      </c>
      <c r="O690" t="str">
        <f>VLOOKUP(Medical_Examinations[[#This Row],[Customer ID]],Medical_Examinations[#All],5,FALSE)</f>
        <v>Normal</v>
      </c>
      <c r="P690" t="str">
        <f>VLOOKUP(Medical_Examinations[[#This Row],[Customer ID]],Medical_Examinations[#All],6,FALSE)</f>
        <v>Yes</v>
      </c>
      <c r="Q690" t="str">
        <f>VLOOKUP(Medical_Examinations[[#This Row],[Customer ID]],Medical_Examinations[#All],7,FALSE)</f>
        <v>No</v>
      </c>
      <c r="R690" t="str">
        <f>VLOOKUP(Medical_Examinations[[#This Row],[Customer ID]],Medical_Examinations[#All],8,FALSE)</f>
        <v>No</v>
      </c>
      <c r="S690">
        <f>VLOOKUP(Medical_Examinations[[#This Row],[Customer ID]],Medical_Examinations[#All],9,FALSE)</f>
        <v>0</v>
      </c>
      <c r="T690" t="str">
        <f>VLOOKUP(Medical_Examinations[[#This Row],[Customer ID]],'Medical Examinations'!A689:J3024,10,FALSE)</f>
        <v>Yes</v>
      </c>
    </row>
    <row r="691" spans="1:20" x14ac:dyDescent="0.3">
      <c r="A691" t="s">
        <v>4445</v>
      </c>
      <c r="B691" t="s">
        <v>6791</v>
      </c>
      <c r="C691" t="s">
        <v>3</v>
      </c>
      <c r="D691" t="s">
        <v>1227</v>
      </c>
      <c r="E691" t="s">
        <v>1228</v>
      </c>
      <c r="F691" s="3" t="str">
        <f>VLOOKUP(Hospitalisation_Details[[#This Row],[Customer ID]],Hospitalisation_Details[#All],6,FALSE)</f>
        <v>14-07-87</v>
      </c>
      <c r="G691">
        <f>VLOOKUP(Hospitalisation_Details[[#This Row],[Customer ID]],Hospitalisation_Details[#All],8,FALSE)</f>
        <v>35</v>
      </c>
      <c r="H691" t="str">
        <f>VLOOKUP(Hospitalisation_Details[[#This Row],[Customer ID]],Hospitalisation_Details[#All],12,FALSE)</f>
        <v>R1013</v>
      </c>
      <c r="I691" t="str">
        <f>VLOOKUP(Hospitalisation_Details[[#This Row],[Customer ID]],Hospitalisation_Details[#All],12,FALSE)</f>
        <v>R1013</v>
      </c>
      <c r="J691" t="str">
        <f>VLOOKUP(Hospitalisation_Details[[#This Row],[Customer ID]],Hospitalisation_Details[#All],11,FALSE)</f>
        <v>Tier - 2</v>
      </c>
      <c r="K691">
        <f>VLOOKUP(Hospitalisation_Details[[#This Row],[Customer ID]],Hospitalisation_Details[#All],9,FALSE)</f>
        <v>5934.38</v>
      </c>
      <c r="L691">
        <f>VLOOKUP(Medical_Examinations[[#This Row],[Customer ID]],Medical_Examinations[#All],2,FALSE)</f>
        <v>23.085000000000001</v>
      </c>
      <c r="M691" t="str">
        <f>VLOOKUP(Medical_Examinations[[#This Row],[Customer ID]],Medical_Examinations[#All],3,FALSE)</f>
        <v>Normal Weight</v>
      </c>
      <c r="N691">
        <f>VLOOKUP(Medical_Examinations[[#This Row],[Customer ID]],Medical_Examinations[#All],4,FALSE)</f>
        <v>4.2699999999999996</v>
      </c>
      <c r="O691" t="str">
        <f>VLOOKUP(Medical_Examinations[[#This Row],[Customer ID]],Medical_Examinations[#All],5,FALSE)</f>
        <v>Normal</v>
      </c>
      <c r="P691" t="str">
        <f>VLOOKUP(Medical_Examinations[[#This Row],[Customer ID]],Medical_Examinations[#All],6,FALSE)</f>
        <v>Yes</v>
      </c>
      <c r="Q691" t="str">
        <f>VLOOKUP(Medical_Examinations[[#This Row],[Customer ID]],Medical_Examinations[#All],7,FALSE)</f>
        <v>No</v>
      </c>
      <c r="R691" t="str">
        <f>VLOOKUP(Medical_Examinations[[#This Row],[Customer ID]],Medical_Examinations[#All],8,FALSE)</f>
        <v>No</v>
      </c>
      <c r="S691">
        <f>VLOOKUP(Medical_Examinations[[#This Row],[Customer ID]],Medical_Examinations[#All],9,FALSE)</f>
        <v>2</v>
      </c>
      <c r="T691" t="str">
        <f>VLOOKUP(Medical_Examinations[[#This Row],[Customer ID]],'Medical Examinations'!A690:J3025,10,FALSE)</f>
        <v>No</v>
      </c>
    </row>
    <row r="692" spans="1:20" x14ac:dyDescent="0.3">
      <c r="A692" t="s">
        <v>4446</v>
      </c>
      <c r="B692" t="s">
        <v>6792</v>
      </c>
      <c r="C692" t="s">
        <v>3</v>
      </c>
      <c r="D692" t="s">
        <v>1229</v>
      </c>
      <c r="E692" t="s">
        <v>1230</v>
      </c>
      <c r="F692" s="3" t="str">
        <f>VLOOKUP(Hospitalisation_Details[[#This Row],[Customer ID]],Hospitalisation_Details[#All],6,FALSE)</f>
        <v>13-08-03</v>
      </c>
      <c r="G692">
        <f>VLOOKUP(Hospitalisation_Details[[#This Row],[Customer ID]],Hospitalisation_Details[#All],8,FALSE)</f>
        <v>19</v>
      </c>
      <c r="H692" t="str">
        <f>VLOOKUP(Hospitalisation_Details[[#This Row],[Customer ID]],Hospitalisation_Details[#All],12,FALSE)</f>
        <v>R1012</v>
      </c>
      <c r="I692" t="str">
        <f>VLOOKUP(Hospitalisation_Details[[#This Row],[Customer ID]],Hospitalisation_Details[#All],12,FALSE)</f>
        <v>R1012</v>
      </c>
      <c r="J692" t="str">
        <f>VLOOKUP(Hospitalisation_Details[[#This Row],[Customer ID]],Hospitalisation_Details[#All],11,FALSE)</f>
        <v>Tier - 2</v>
      </c>
      <c r="K692">
        <f>VLOOKUP(Hospitalisation_Details[[#This Row],[Customer ID]],Hospitalisation_Details[#All],9,FALSE)</f>
        <v>5957.35</v>
      </c>
      <c r="L692">
        <f>VLOOKUP(Medical_Examinations[[#This Row],[Customer ID]],Medical_Examinations[#All],2,FALSE)</f>
        <v>21.66</v>
      </c>
      <c r="M692" t="str">
        <f>VLOOKUP(Medical_Examinations[[#This Row],[Customer ID]],Medical_Examinations[#All],3,FALSE)</f>
        <v>Normal Weight</v>
      </c>
      <c r="N692">
        <f>VLOOKUP(Medical_Examinations[[#This Row],[Customer ID]],Medical_Examinations[#All],4,FALSE)</f>
        <v>5.2</v>
      </c>
      <c r="O692" t="str">
        <f>VLOOKUP(Medical_Examinations[[#This Row],[Customer ID]],Medical_Examinations[#All],5,FALSE)</f>
        <v>Normal</v>
      </c>
      <c r="P692" t="str">
        <f>VLOOKUP(Medical_Examinations[[#This Row],[Customer ID]],Medical_Examinations[#All],6,FALSE)</f>
        <v>Yes</v>
      </c>
      <c r="Q692" t="str">
        <f>VLOOKUP(Medical_Examinations[[#This Row],[Customer ID]],Medical_Examinations[#All],7,FALSE)</f>
        <v>No</v>
      </c>
      <c r="R692" t="str">
        <f>VLOOKUP(Medical_Examinations[[#This Row],[Customer ID]],Medical_Examinations[#All],8,FALSE)</f>
        <v>No</v>
      </c>
      <c r="S692">
        <f>VLOOKUP(Medical_Examinations[[#This Row],[Customer ID]],Medical_Examinations[#All],9,FALSE)</f>
        <v>2</v>
      </c>
      <c r="T692" t="str">
        <f>VLOOKUP(Medical_Examinations[[#This Row],[Customer ID]],'Medical Examinations'!A691:J3026,10,FALSE)</f>
        <v>No</v>
      </c>
    </row>
    <row r="693" spans="1:20" x14ac:dyDescent="0.3">
      <c r="A693" t="s">
        <v>4447</v>
      </c>
      <c r="B693" t="s">
        <v>6793</v>
      </c>
      <c r="C693" t="s">
        <v>6</v>
      </c>
      <c r="D693" t="s">
        <v>1231</v>
      </c>
      <c r="E693" t="s">
        <v>1232</v>
      </c>
      <c r="F693" s="3" t="str">
        <f>VLOOKUP(Hospitalisation_Details[[#This Row],[Customer ID]],Hospitalisation_Details[#All],6,FALSE)</f>
        <v>15-07-04</v>
      </c>
      <c r="G693">
        <f>VLOOKUP(Hospitalisation_Details[[#This Row],[Customer ID]],Hospitalisation_Details[#All],8,FALSE)</f>
        <v>18</v>
      </c>
      <c r="H693" t="str">
        <f>VLOOKUP(Hospitalisation_Details[[#This Row],[Customer ID]],Hospitalisation_Details[#All],12,FALSE)</f>
        <v>R1026</v>
      </c>
      <c r="I693" t="str">
        <f>VLOOKUP(Hospitalisation_Details[[#This Row],[Customer ID]],Hospitalisation_Details[#All],12,FALSE)</f>
        <v>R1026</v>
      </c>
      <c r="J693" t="str">
        <f>VLOOKUP(Hospitalisation_Details[[#This Row],[Customer ID]],Hospitalisation_Details[#All],11,FALSE)</f>
        <v>Tier - 1</v>
      </c>
      <c r="K693">
        <f>VLOOKUP(Hospitalisation_Details[[#This Row],[Customer ID]],Hospitalisation_Details[#All],9,FALSE)</f>
        <v>5960.91</v>
      </c>
      <c r="L693">
        <f>VLOOKUP(Medical_Examinations[[#This Row],[Customer ID]],Medical_Examinations[#All],2,FALSE)</f>
        <v>36.47</v>
      </c>
      <c r="M693" t="str">
        <f>VLOOKUP(Medical_Examinations[[#This Row],[Customer ID]],Medical_Examinations[#All],3,FALSE)</f>
        <v>Obesity</v>
      </c>
      <c r="N693">
        <f>VLOOKUP(Medical_Examinations[[#This Row],[Customer ID]],Medical_Examinations[#All],4,FALSE)</f>
        <v>8.23</v>
      </c>
      <c r="O693" t="str">
        <f>VLOOKUP(Medical_Examinations[[#This Row],[Customer ID]],Medical_Examinations[#All],5,FALSE)</f>
        <v>Diabetes</v>
      </c>
      <c r="P693" t="str">
        <f>VLOOKUP(Medical_Examinations[[#This Row],[Customer ID]],Medical_Examinations[#All],6,FALSE)</f>
        <v>Yes</v>
      </c>
      <c r="Q693" t="str">
        <f>VLOOKUP(Medical_Examinations[[#This Row],[Customer ID]],Medical_Examinations[#All],7,FALSE)</f>
        <v>No</v>
      </c>
      <c r="R693" t="str">
        <f>VLOOKUP(Medical_Examinations[[#This Row],[Customer ID]],Medical_Examinations[#All],8,FALSE)</f>
        <v>No</v>
      </c>
      <c r="S693">
        <f>VLOOKUP(Medical_Examinations[[#This Row],[Customer ID]],Medical_Examinations[#All],9,FALSE)</f>
        <v>0</v>
      </c>
      <c r="T693" t="str">
        <f>VLOOKUP(Medical_Examinations[[#This Row],[Customer ID]],'Medical Examinations'!A692:J3027,10,FALSE)</f>
        <v>No</v>
      </c>
    </row>
    <row r="694" spans="1:20" x14ac:dyDescent="0.3">
      <c r="A694" t="s">
        <v>4448</v>
      </c>
      <c r="B694" t="s">
        <v>6794</v>
      </c>
      <c r="C694" t="s">
        <v>880</v>
      </c>
      <c r="D694" t="s">
        <v>1233</v>
      </c>
      <c r="E694" t="s">
        <v>1234</v>
      </c>
      <c r="F694" s="3" t="str">
        <f>VLOOKUP(Hospitalisation_Details[[#This Row],[Customer ID]],Hospitalisation_Details[#All],6,FALSE)</f>
        <v>05-08-80</v>
      </c>
      <c r="G694">
        <f>VLOOKUP(Hospitalisation_Details[[#This Row],[Customer ID]],Hospitalisation_Details[#All],8,FALSE)</f>
        <v>42</v>
      </c>
      <c r="H694" t="str">
        <f>VLOOKUP(Hospitalisation_Details[[#This Row],[Customer ID]],Hospitalisation_Details[#All],12,FALSE)</f>
        <v>R1013</v>
      </c>
      <c r="I694" t="str">
        <f>VLOOKUP(Hospitalisation_Details[[#This Row],[Customer ID]],Hospitalisation_Details[#All],12,FALSE)</f>
        <v>R1013</v>
      </c>
      <c r="J694" t="str">
        <f>VLOOKUP(Hospitalisation_Details[[#This Row],[Customer ID]],Hospitalisation_Details[#All],11,FALSE)</f>
        <v>Tier - 3</v>
      </c>
      <c r="K694">
        <f>VLOOKUP(Hospitalisation_Details[[#This Row],[Customer ID]],Hospitalisation_Details[#All],9,FALSE)</f>
        <v>5966.89</v>
      </c>
      <c r="L694">
        <f>VLOOKUP(Medical_Examinations[[#This Row],[Customer ID]],Medical_Examinations[#All],2,FALSE)</f>
        <v>36.08</v>
      </c>
      <c r="M694" t="str">
        <f>VLOOKUP(Medical_Examinations[[#This Row],[Customer ID]],Medical_Examinations[#All],3,FALSE)</f>
        <v>Obesity</v>
      </c>
      <c r="N694">
        <f>VLOOKUP(Medical_Examinations[[#This Row],[Customer ID]],Medical_Examinations[#All],4,FALSE)</f>
        <v>10.33</v>
      </c>
      <c r="O694" t="str">
        <f>VLOOKUP(Medical_Examinations[[#This Row],[Customer ID]],Medical_Examinations[#All],5,FALSE)</f>
        <v>Diabetes</v>
      </c>
      <c r="P694" t="str">
        <f>VLOOKUP(Medical_Examinations[[#This Row],[Customer ID]],Medical_Examinations[#All],6,FALSE)</f>
        <v>Yes</v>
      </c>
      <c r="Q694" t="str">
        <f>VLOOKUP(Medical_Examinations[[#This Row],[Customer ID]],Medical_Examinations[#All],7,FALSE)</f>
        <v>No</v>
      </c>
      <c r="R694" t="str">
        <f>VLOOKUP(Medical_Examinations[[#This Row],[Customer ID]],Medical_Examinations[#All],8,FALSE)</f>
        <v>No</v>
      </c>
      <c r="S694">
        <f>VLOOKUP(Medical_Examinations[[#This Row],[Customer ID]],Medical_Examinations[#All],9,FALSE)</f>
        <v>0</v>
      </c>
      <c r="T694" t="str">
        <f>VLOOKUP(Medical_Examinations[[#This Row],[Customer ID]],'Medical Examinations'!A693:J3028,10,FALSE)</f>
        <v>No</v>
      </c>
    </row>
    <row r="695" spans="1:20" x14ac:dyDescent="0.3">
      <c r="A695" t="s">
        <v>4449</v>
      </c>
      <c r="B695" t="s">
        <v>6795</v>
      </c>
      <c r="C695" t="s">
        <v>3</v>
      </c>
      <c r="D695" t="s">
        <v>1235</v>
      </c>
      <c r="E695" t="s">
        <v>1236</v>
      </c>
      <c r="F695" s="3" t="str">
        <f>VLOOKUP(Hospitalisation_Details[[#This Row],[Customer ID]],Hospitalisation_Details[#All],6,FALSE)</f>
        <v>21-07-80</v>
      </c>
      <c r="G695">
        <f>VLOOKUP(Hospitalisation_Details[[#This Row],[Customer ID]],Hospitalisation_Details[#All],8,FALSE)</f>
        <v>42</v>
      </c>
      <c r="H695" t="str">
        <f>VLOOKUP(Hospitalisation_Details[[#This Row],[Customer ID]],Hospitalisation_Details[#All],12,FALSE)</f>
        <v>R1011</v>
      </c>
      <c r="I695" t="str">
        <f>VLOOKUP(Hospitalisation_Details[[#This Row],[Customer ID]],Hospitalisation_Details[#All],12,FALSE)</f>
        <v>R1011</v>
      </c>
      <c r="J695" t="str">
        <f>VLOOKUP(Hospitalisation_Details[[#This Row],[Customer ID]],Hospitalisation_Details[#All],11,FALSE)</f>
        <v>Tier - 3</v>
      </c>
      <c r="K695">
        <f>VLOOKUP(Hospitalisation_Details[[#This Row],[Customer ID]],Hospitalisation_Details[#All],9,FALSE)</f>
        <v>5969.72</v>
      </c>
      <c r="L695">
        <f>VLOOKUP(Medical_Examinations[[#This Row],[Customer ID]],Medical_Examinations[#All],2,FALSE)</f>
        <v>23.18</v>
      </c>
      <c r="M695" t="str">
        <f>VLOOKUP(Medical_Examinations[[#This Row],[Customer ID]],Medical_Examinations[#All],3,FALSE)</f>
        <v>Normal Weight</v>
      </c>
      <c r="N695">
        <f>VLOOKUP(Medical_Examinations[[#This Row],[Customer ID]],Medical_Examinations[#All],4,FALSE)</f>
        <v>6.13</v>
      </c>
      <c r="O695" t="str">
        <f>VLOOKUP(Medical_Examinations[[#This Row],[Customer ID]],Medical_Examinations[#All],5,FALSE)</f>
        <v>Prediabetes</v>
      </c>
      <c r="P695" t="str">
        <f>VLOOKUP(Medical_Examinations[[#This Row],[Customer ID]],Medical_Examinations[#All],6,FALSE)</f>
        <v>No</v>
      </c>
      <c r="Q695" t="str">
        <f>VLOOKUP(Medical_Examinations[[#This Row],[Customer ID]],Medical_Examinations[#All],7,FALSE)</f>
        <v>No</v>
      </c>
      <c r="R695" t="str">
        <f>VLOOKUP(Medical_Examinations[[#This Row],[Customer ID]],Medical_Examinations[#All],8,FALSE)</f>
        <v>No</v>
      </c>
      <c r="S695">
        <f>VLOOKUP(Medical_Examinations[[#This Row],[Customer ID]],Medical_Examinations[#All],9,FALSE)</f>
        <v>0</v>
      </c>
      <c r="T695" t="str">
        <f>VLOOKUP(Medical_Examinations[[#This Row],[Customer ID]],'Medical Examinations'!A694:J3029,10,FALSE)</f>
        <v>No</v>
      </c>
    </row>
    <row r="696" spans="1:20" x14ac:dyDescent="0.3">
      <c r="A696" t="s">
        <v>4450</v>
      </c>
      <c r="B696" t="s">
        <v>6796</v>
      </c>
      <c r="C696" t="s">
        <v>6</v>
      </c>
      <c r="D696" t="s">
        <v>1237</v>
      </c>
      <c r="E696" t="s">
        <v>1238</v>
      </c>
      <c r="F696" s="3" t="str">
        <f>VLOOKUP(Hospitalisation_Details[[#This Row],[Customer ID]],Hospitalisation_Details[#All],6,FALSE)</f>
        <v>22-07-89</v>
      </c>
      <c r="G696">
        <f>VLOOKUP(Hospitalisation_Details[[#This Row],[Customer ID]],Hospitalisation_Details[#All],8,FALSE)</f>
        <v>33</v>
      </c>
      <c r="H696" t="str">
        <f>VLOOKUP(Hospitalisation_Details[[#This Row],[Customer ID]],Hospitalisation_Details[#All],12,FALSE)</f>
        <v>R1011</v>
      </c>
      <c r="I696" t="str">
        <f>VLOOKUP(Hospitalisation_Details[[#This Row],[Customer ID]],Hospitalisation_Details[#All],12,FALSE)</f>
        <v>R1011</v>
      </c>
      <c r="J696" t="str">
        <f>VLOOKUP(Hospitalisation_Details[[#This Row],[Customer ID]],Hospitalisation_Details[#All],11,FALSE)</f>
        <v>Tier - 2</v>
      </c>
      <c r="K696">
        <f>VLOOKUP(Hospitalisation_Details[[#This Row],[Customer ID]],Hospitalisation_Details[#All],9,FALSE)</f>
        <v>5972.38</v>
      </c>
      <c r="L696">
        <f>VLOOKUP(Medical_Examinations[[#This Row],[Customer ID]],Medical_Examinations[#All],2,FALSE)</f>
        <v>39.159999999999997</v>
      </c>
      <c r="M696" t="str">
        <f>VLOOKUP(Medical_Examinations[[#This Row],[Customer ID]],Medical_Examinations[#All],3,FALSE)</f>
        <v>Obesity</v>
      </c>
      <c r="N696">
        <f>VLOOKUP(Medical_Examinations[[#This Row],[Customer ID]],Medical_Examinations[#All],4,FALSE)</f>
        <v>8.08</v>
      </c>
      <c r="O696" t="str">
        <f>VLOOKUP(Medical_Examinations[[#This Row],[Customer ID]],Medical_Examinations[#All],5,FALSE)</f>
        <v>Diabetes</v>
      </c>
      <c r="P696" t="str">
        <f>VLOOKUP(Medical_Examinations[[#This Row],[Customer ID]],Medical_Examinations[#All],6,FALSE)</f>
        <v>No</v>
      </c>
      <c r="Q696" t="str">
        <f>VLOOKUP(Medical_Examinations[[#This Row],[Customer ID]],Medical_Examinations[#All],7,FALSE)</f>
        <v>No</v>
      </c>
      <c r="R696" t="str">
        <f>VLOOKUP(Medical_Examinations[[#This Row],[Customer ID]],Medical_Examinations[#All],8,FALSE)</f>
        <v>No</v>
      </c>
      <c r="S696">
        <f>VLOOKUP(Medical_Examinations[[#This Row],[Customer ID]],Medical_Examinations[#All],9,FALSE)</f>
        <v>3</v>
      </c>
      <c r="T696" t="str">
        <f>VLOOKUP(Medical_Examinations[[#This Row],[Customer ID]],'Medical Examinations'!A695:J3030,10,FALSE)</f>
        <v>No</v>
      </c>
    </row>
    <row r="697" spans="1:20" x14ac:dyDescent="0.3">
      <c r="A697" t="s">
        <v>4451</v>
      </c>
      <c r="B697" t="s">
        <v>6797</v>
      </c>
      <c r="C697" t="s">
        <v>6</v>
      </c>
      <c r="D697" t="s">
        <v>1239</v>
      </c>
      <c r="E697" t="s">
        <v>1240</v>
      </c>
      <c r="F697" s="3" t="str">
        <f>VLOOKUP(Hospitalisation_Details[[#This Row],[Customer ID]],Hospitalisation_Details[#All],6,FALSE)</f>
        <v>19-09-84</v>
      </c>
      <c r="G697">
        <f>VLOOKUP(Hospitalisation_Details[[#This Row],[Customer ID]],Hospitalisation_Details[#All],8,FALSE)</f>
        <v>38</v>
      </c>
      <c r="H697" t="str">
        <f>VLOOKUP(Hospitalisation_Details[[#This Row],[Customer ID]],Hospitalisation_Details[#All],12,FALSE)</f>
        <v>R1013</v>
      </c>
      <c r="I697" t="str">
        <f>VLOOKUP(Hospitalisation_Details[[#This Row],[Customer ID]],Hospitalisation_Details[#All],12,FALSE)</f>
        <v>R1013</v>
      </c>
      <c r="J697" t="str">
        <f>VLOOKUP(Hospitalisation_Details[[#This Row],[Customer ID]],Hospitalisation_Details[#All],11,FALSE)</f>
        <v>Tier - 3</v>
      </c>
      <c r="K697">
        <f>VLOOKUP(Hospitalisation_Details[[#This Row],[Customer ID]],Hospitalisation_Details[#All],9,FALSE)</f>
        <v>5974.38</v>
      </c>
      <c r="L697">
        <f>VLOOKUP(Medical_Examinations[[#This Row],[Customer ID]],Medical_Examinations[#All],2,FALSE)</f>
        <v>38.19</v>
      </c>
      <c r="M697" t="str">
        <f>VLOOKUP(Medical_Examinations[[#This Row],[Customer ID]],Medical_Examinations[#All],3,FALSE)</f>
        <v>Obesity</v>
      </c>
      <c r="N697">
        <f>VLOOKUP(Medical_Examinations[[#This Row],[Customer ID]],Medical_Examinations[#All],4,FALSE)</f>
        <v>10.49</v>
      </c>
      <c r="O697" t="str">
        <f>VLOOKUP(Medical_Examinations[[#This Row],[Customer ID]],Medical_Examinations[#All],5,FALSE)</f>
        <v>Diabetes</v>
      </c>
      <c r="P697" t="str">
        <f>VLOOKUP(Medical_Examinations[[#This Row],[Customer ID]],Medical_Examinations[#All],6,FALSE)</f>
        <v>No</v>
      </c>
      <c r="Q697" t="str">
        <f>VLOOKUP(Medical_Examinations[[#This Row],[Customer ID]],Medical_Examinations[#All],7,FALSE)</f>
        <v>No</v>
      </c>
      <c r="R697" t="str">
        <f>VLOOKUP(Medical_Examinations[[#This Row],[Customer ID]],Medical_Examinations[#All],8,FALSE)</f>
        <v>No</v>
      </c>
      <c r="S697">
        <f>VLOOKUP(Medical_Examinations[[#This Row],[Customer ID]],Medical_Examinations[#All],9,FALSE)</f>
        <v>3</v>
      </c>
      <c r="T697" t="str">
        <f>VLOOKUP(Medical_Examinations[[#This Row],[Customer ID]],'Medical Examinations'!A696:J3031,10,FALSE)</f>
        <v>No</v>
      </c>
    </row>
    <row r="698" spans="1:20" x14ac:dyDescent="0.3">
      <c r="A698" t="s">
        <v>4452</v>
      </c>
      <c r="B698" t="s">
        <v>6798</v>
      </c>
      <c r="C698" t="s">
        <v>6</v>
      </c>
      <c r="D698" t="s">
        <v>1241</v>
      </c>
      <c r="E698" t="s">
        <v>1242</v>
      </c>
      <c r="F698" s="3" t="str">
        <f>VLOOKUP(Hospitalisation_Details[[#This Row],[Customer ID]],Hospitalisation_Details[#All],6,FALSE)</f>
        <v>11-11-84</v>
      </c>
      <c r="G698">
        <f>VLOOKUP(Hospitalisation_Details[[#This Row],[Customer ID]],Hospitalisation_Details[#All],8,FALSE)</f>
        <v>38</v>
      </c>
      <c r="H698" t="str">
        <f>VLOOKUP(Hospitalisation_Details[[#This Row],[Customer ID]],Hospitalisation_Details[#All],12,FALSE)</f>
        <v>R1013</v>
      </c>
      <c r="I698" t="str">
        <f>VLOOKUP(Hospitalisation_Details[[#This Row],[Customer ID]],Hospitalisation_Details[#All],12,FALSE)</f>
        <v>R1013</v>
      </c>
      <c r="J698" t="str">
        <f>VLOOKUP(Hospitalisation_Details[[#This Row],[Customer ID]],Hospitalisation_Details[#All],11,FALSE)</f>
        <v>Tier - 2</v>
      </c>
      <c r="K698">
        <f>VLOOKUP(Hospitalisation_Details[[#This Row],[Customer ID]],Hospitalisation_Details[#All],9,FALSE)</f>
        <v>5976.83</v>
      </c>
      <c r="L698">
        <f>VLOOKUP(Medical_Examinations[[#This Row],[Customer ID]],Medical_Examinations[#All],2,FALSE)</f>
        <v>26.41</v>
      </c>
      <c r="M698" t="str">
        <f>VLOOKUP(Medical_Examinations[[#This Row],[Customer ID]],Medical_Examinations[#All],3,FALSE)</f>
        <v>Overweight</v>
      </c>
      <c r="N698">
        <f>VLOOKUP(Medical_Examinations[[#This Row],[Customer ID]],Medical_Examinations[#All],4,FALSE)</f>
        <v>8.11</v>
      </c>
      <c r="O698" t="str">
        <f>VLOOKUP(Medical_Examinations[[#This Row],[Customer ID]],Medical_Examinations[#All],5,FALSE)</f>
        <v>Diabetes</v>
      </c>
      <c r="P698" t="str">
        <f>VLOOKUP(Medical_Examinations[[#This Row],[Customer ID]],Medical_Examinations[#All],6,FALSE)</f>
        <v>No</v>
      </c>
      <c r="Q698" t="str">
        <f>VLOOKUP(Medical_Examinations[[#This Row],[Customer ID]],Medical_Examinations[#All],7,FALSE)</f>
        <v>No</v>
      </c>
      <c r="R698" t="str">
        <f>VLOOKUP(Medical_Examinations[[#This Row],[Customer ID]],Medical_Examinations[#All],8,FALSE)</f>
        <v>No</v>
      </c>
      <c r="S698">
        <f>VLOOKUP(Medical_Examinations[[#This Row],[Customer ID]],Medical_Examinations[#All],9,FALSE)</f>
        <v>3</v>
      </c>
      <c r="T698" t="str">
        <f>VLOOKUP(Medical_Examinations[[#This Row],[Customer ID]],'Medical Examinations'!A697:J3032,10,FALSE)</f>
        <v>No</v>
      </c>
    </row>
    <row r="699" spans="1:20" x14ac:dyDescent="0.3">
      <c r="A699" t="s">
        <v>4453</v>
      </c>
      <c r="B699" t="s">
        <v>6799</v>
      </c>
      <c r="C699" t="s">
        <v>3</v>
      </c>
      <c r="D699" t="s">
        <v>164</v>
      </c>
      <c r="E699" t="s">
        <v>1243</v>
      </c>
      <c r="F699" s="3" t="str">
        <f>VLOOKUP(Hospitalisation_Details[[#This Row],[Customer ID]],Hospitalisation_Details[#All],6,FALSE)</f>
        <v>25-06-70</v>
      </c>
      <c r="G699">
        <f>VLOOKUP(Hospitalisation_Details[[#This Row],[Customer ID]],Hospitalisation_Details[#All],8,FALSE)</f>
        <v>52</v>
      </c>
      <c r="H699" t="str">
        <f>VLOOKUP(Hospitalisation_Details[[#This Row],[Customer ID]],Hospitalisation_Details[#All],12,FALSE)</f>
        <v>R1013</v>
      </c>
      <c r="I699" t="str">
        <f>VLOOKUP(Hospitalisation_Details[[#This Row],[Customer ID]],Hospitalisation_Details[#All],12,FALSE)</f>
        <v>R1013</v>
      </c>
      <c r="J699" t="str">
        <f>VLOOKUP(Hospitalisation_Details[[#This Row],[Customer ID]],Hospitalisation_Details[#All],11,FALSE)</f>
        <v>Tier - 3</v>
      </c>
      <c r="K699">
        <f>VLOOKUP(Hospitalisation_Details[[#This Row],[Customer ID]],Hospitalisation_Details[#All],9,FALSE)</f>
        <v>5979.66</v>
      </c>
      <c r="L699">
        <f>VLOOKUP(Medical_Examinations[[#This Row],[Customer ID]],Medical_Examinations[#All],2,FALSE)</f>
        <v>28.785</v>
      </c>
      <c r="M699" t="str">
        <f>VLOOKUP(Medical_Examinations[[#This Row],[Customer ID]],Medical_Examinations[#All],3,FALSE)</f>
        <v>Overweight</v>
      </c>
      <c r="N699">
        <f>VLOOKUP(Medical_Examinations[[#This Row],[Customer ID]],Medical_Examinations[#All],4,FALSE)</f>
        <v>6.6</v>
      </c>
      <c r="O699" t="str">
        <f>VLOOKUP(Medical_Examinations[[#This Row],[Customer ID]],Medical_Examinations[#All],5,FALSE)</f>
        <v>Diabetes</v>
      </c>
      <c r="P699" t="str">
        <f>VLOOKUP(Medical_Examinations[[#This Row],[Customer ID]],Medical_Examinations[#All],6,FALSE)</f>
        <v>No</v>
      </c>
      <c r="Q699" t="str">
        <f>VLOOKUP(Medical_Examinations[[#This Row],[Customer ID]],Medical_Examinations[#All],7,FALSE)</f>
        <v>No</v>
      </c>
      <c r="R699" t="str">
        <f>VLOOKUP(Medical_Examinations[[#This Row],[Customer ID]],Medical_Examinations[#All],8,FALSE)</f>
        <v>No</v>
      </c>
      <c r="S699">
        <f>VLOOKUP(Medical_Examinations[[#This Row],[Customer ID]],Medical_Examinations[#All],9,FALSE)</f>
        <v>0</v>
      </c>
      <c r="T699" t="str">
        <f>VLOOKUP(Medical_Examinations[[#This Row],[Customer ID]],'Medical Examinations'!A698:J3033,10,FALSE)</f>
        <v>No</v>
      </c>
    </row>
    <row r="700" spans="1:20" x14ac:dyDescent="0.3">
      <c r="A700" t="s">
        <v>4454</v>
      </c>
      <c r="B700" t="s">
        <v>6800</v>
      </c>
      <c r="C700" t="s">
        <v>3</v>
      </c>
      <c r="D700" t="s">
        <v>1244</v>
      </c>
      <c r="E700" t="s">
        <v>1245</v>
      </c>
      <c r="F700" s="3" t="str">
        <f>VLOOKUP(Hospitalisation_Details[[#This Row],[Customer ID]],Hospitalisation_Details[#All],6,FALSE)</f>
        <v>10-10-80</v>
      </c>
      <c r="G700">
        <f>VLOOKUP(Hospitalisation_Details[[#This Row],[Customer ID]],Hospitalisation_Details[#All],8,FALSE)</f>
        <v>42</v>
      </c>
      <c r="H700" t="str">
        <f>VLOOKUP(Hospitalisation_Details[[#This Row],[Customer ID]],Hospitalisation_Details[#All],12,FALSE)</f>
        <v>R1011</v>
      </c>
      <c r="I700" t="str">
        <f>VLOOKUP(Hospitalisation_Details[[#This Row],[Customer ID]],Hospitalisation_Details[#All],12,FALSE)</f>
        <v>R1011</v>
      </c>
      <c r="J700" t="str">
        <f>VLOOKUP(Hospitalisation_Details[[#This Row],[Customer ID]],Hospitalisation_Details[#All],11,FALSE)</f>
        <v>Tier - 2</v>
      </c>
      <c r="K700">
        <f>VLOOKUP(Hospitalisation_Details[[#This Row],[Customer ID]],Hospitalisation_Details[#All],9,FALSE)</f>
        <v>5979.73</v>
      </c>
      <c r="L700">
        <f>VLOOKUP(Medical_Examinations[[#This Row],[Customer ID]],Medical_Examinations[#All],2,FALSE)</f>
        <v>26.695</v>
      </c>
      <c r="M700" t="str">
        <f>VLOOKUP(Medical_Examinations[[#This Row],[Customer ID]],Medical_Examinations[#All],3,FALSE)</f>
        <v>Overweight</v>
      </c>
      <c r="N700">
        <f>VLOOKUP(Medical_Examinations[[#This Row],[Customer ID]],Medical_Examinations[#All],4,FALSE)</f>
        <v>10.14</v>
      </c>
      <c r="O700" t="str">
        <f>VLOOKUP(Medical_Examinations[[#This Row],[Customer ID]],Medical_Examinations[#All],5,FALSE)</f>
        <v>Diabetes</v>
      </c>
      <c r="P700" t="str">
        <f>VLOOKUP(Medical_Examinations[[#This Row],[Customer ID]],Medical_Examinations[#All],6,FALSE)</f>
        <v>Yes</v>
      </c>
      <c r="Q700" t="str">
        <f>VLOOKUP(Medical_Examinations[[#This Row],[Customer ID]],Medical_Examinations[#All],7,FALSE)</f>
        <v>No</v>
      </c>
      <c r="R700" t="str">
        <f>VLOOKUP(Medical_Examinations[[#This Row],[Customer ID]],Medical_Examinations[#All],8,FALSE)</f>
        <v>Yes</v>
      </c>
      <c r="S700">
        <f>VLOOKUP(Medical_Examinations[[#This Row],[Customer ID]],Medical_Examinations[#All],9,FALSE)</f>
        <v>1</v>
      </c>
      <c r="T700" t="str">
        <f>VLOOKUP(Medical_Examinations[[#This Row],[Customer ID]],'Medical Examinations'!A699:J3034,10,FALSE)</f>
        <v>No</v>
      </c>
    </row>
    <row r="701" spans="1:20" x14ac:dyDescent="0.3">
      <c r="A701" t="s">
        <v>4455</v>
      </c>
      <c r="B701" t="s">
        <v>6801</v>
      </c>
      <c r="C701" t="s">
        <v>6</v>
      </c>
      <c r="D701" t="s">
        <v>1246</v>
      </c>
      <c r="E701" t="s">
        <v>1247</v>
      </c>
      <c r="F701" s="3" t="str">
        <f>VLOOKUP(Hospitalisation_Details[[#This Row],[Customer ID]],Hospitalisation_Details[#All],6,FALSE)</f>
        <v>11-10-74</v>
      </c>
      <c r="G701">
        <f>VLOOKUP(Hospitalisation_Details[[#This Row],[Customer ID]],Hospitalisation_Details[#All],8,FALSE)</f>
        <v>48</v>
      </c>
      <c r="H701" t="str">
        <f>VLOOKUP(Hospitalisation_Details[[#This Row],[Customer ID]],Hospitalisation_Details[#All],12,FALSE)</f>
        <v>R1013</v>
      </c>
      <c r="I701" t="str">
        <f>VLOOKUP(Hospitalisation_Details[[#This Row],[Customer ID]],Hospitalisation_Details[#All],12,FALSE)</f>
        <v>R1013</v>
      </c>
      <c r="J701" t="str">
        <f>VLOOKUP(Hospitalisation_Details[[#This Row],[Customer ID]],Hospitalisation_Details[#All],11,FALSE)</f>
        <v>Tier - 3</v>
      </c>
      <c r="K701">
        <f>VLOOKUP(Hospitalisation_Details[[#This Row],[Customer ID]],Hospitalisation_Details[#All],9,FALSE)</f>
        <v>5979.99</v>
      </c>
      <c r="L701">
        <f>VLOOKUP(Medical_Examinations[[#This Row],[Customer ID]],Medical_Examinations[#All],2,FALSE)</f>
        <v>32.799999999999997</v>
      </c>
      <c r="M701" t="str">
        <f>VLOOKUP(Medical_Examinations[[#This Row],[Customer ID]],Medical_Examinations[#All],3,FALSE)</f>
        <v>Obesity</v>
      </c>
      <c r="N701">
        <f>VLOOKUP(Medical_Examinations[[#This Row],[Customer ID]],Medical_Examinations[#All],4,FALSE)</f>
        <v>6.06</v>
      </c>
      <c r="O701" t="str">
        <f>VLOOKUP(Medical_Examinations[[#This Row],[Customer ID]],Medical_Examinations[#All],5,FALSE)</f>
        <v>Prediabetes</v>
      </c>
      <c r="P701" t="str">
        <f>VLOOKUP(Medical_Examinations[[#This Row],[Customer ID]],Medical_Examinations[#All],6,FALSE)</f>
        <v>Yes</v>
      </c>
      <c r="Q701" t="str">
        <f>VLOOKUP(Medical_Examinations[[#This Row],[Customer ID]],Medical_Examinations[#All],7,FALSE)</f>
        <v>No</v>
      </c>
      <c r="R701" t="str">
        <f>VLOOKUP(Medical_Examinations[[#This Row],[Customer ID]],Medical_Examinations[#All],8,FALSE)</f>
        <v>No</v>
      </c>
      <c r="S701">
        <f>VLOOKUP(Medical_Examinations[[#This Row],[Customer ID]],Medical_Examinations[#All],9,FALSE)</f>
        <v>1</v>
      </c>
      <c r="T701" t="str">
        <f>VLOOKUP(Medical_Examinations[[#This Row],[Customer ID]],'Medical Examinations'!A700:J3035,10,FALSE)</f>
        <v>No</v>
      </c>
    </row>
    <row r="702" spans="1:20" x14ac:dyDescent="0.3">
      <c r="A702" t="s">
        <v>4456</v>
      </c>
      <c r="B702" t="s">
        <v>6802</v>
      </c>
      <c r="C702" t="s">
        <v>880</v>
      </c>
      <c r="D702" t="s">
        <v>1248</v>
      </c>
      <c r="E702" t="s">
        <v>1249</v>
      </c>
      <c r="F702" s="3" t="str">
        <f>VLOOKUP(Hospitalisation_Details[[#This Row],[Customer ID]],Hospitalisation_Details[#All],6,FALSE)</f>
        <v>10-06-88</v>
      </c>
      <c r="G702">
        <f>VLOOKUP(Hospitalisation_Details[[#This Row],[Customer ID]],Hospitalisation_Details[#All],8,FALSE)</f>
        <v>34</v>
      </c>
      <c r="H702" t="str">
        <f>VLOOKUP(Hospitalisation_Details[[#This Row],[Customer ID]],Hospitalisation_Details[#All],12,FALSE)</f>
        <v>R1012</v>
      </c>
      <c r="I702" t="str">
        <f>VLOOKUP(Hospitalisation_Details[[#This Row],[Customer ID]],Hospitalisation_Details[#All],12,FALSE)</f>
        <v>R1012</v>
      </c>
      <c r="J702" t="str">
        <f>VLOOKUP(Hospitalisation_Details[[#This Row],[Customer ID]],Hospitalisation_Details[#All],11,FALSE)</f>
        <v>Tier - 1</v>
      </c>
      <c r="K702">
        <f>VLOOKUP(Hospitalisation_Details[[#This Row],[Customer ID]],Hospitalisation_Details[#All],9,FALSE)</f>
        <v>5989.52</v>
      </c>
      <c r="L702">
        <f>VLOOKUP(Medical_Examinations[[#This Row],[Customer ID]],Medical_Examinations[#All],2,FALSE)</f>
        <v>35.869999999999997</v>
      </c>
      <c r="M702" t="str">
        <f>VLOOKUP(Medical_Examinations[[#This Row],[Customer ID]],Medical_Examinations[#All],3,FALSE)</f>
        <v>Obesity</v>
      </c>
      <c r="N702">
        <f>VLOOKUP(Medical_Examinations[[#This Row],[Customer ID]],Medical_Examinations[#All],4,FALSE)</f>
        <v>9.91</v>
      </c>
      <c r="O702" t="str">
        <f>VLOOKUP(Medical_Examinations[[#This Row],[Customer ID]],Medical_Examinations[#All],5,FALSE)</f>
        <v>Diabetes</v>
      </c>
      <c r="P702" t="str">
        <f>VLOOKUP(Medical_Examinations[[#This Row],[Customer ID]],Medical_Examinations[#All],6,FALSE)</f>
        <v>Yes</v>
      </c>
      <c r="Q702" t="str">
        <f>VLOOKUP(Medical_Examinations[[#This Row],[Customer ID]],Medical_Examinations[#All],7,FALSE)</f>
        <v>No</v>
      </c>
      <c r="R702" t="str">
        <f>VLOOKUP(Medical_Examinations[[#This Row],[Customer ID]],Medical_Examinations[#All],8,FALSE)</f>
        <v>No</v>
      </c>
      <c r="S702">
        <f>VLOOKUP(Medical_Examinations[[#This Row],[Customer ID]],Medical_Examinations[#All],9,FALSE)</f>
        <v>0</v>
      </c>
      <c r="T702" t="str">
        <f>VLOOKUP(Medical_Examinations[[#This Row],[Customer ID]],'Medical Examinations'!A701:J3036,10,FALSE)</f>
        <v>No</v>
      </c>
    </row>
    <row r="703" spans="1:20" x14ac:dyDescent="0.3">
      <c r="A703" t="s">
        <v>4457</v>
      </c>
      <c r="B703" t="s">
        <v>6803</v>
      </c>
      <c r="C703" t="s">
        <v>6</v>
      </c>
      <c r="D703" t="s">
        <v>1250</v>
      </c>
      <c r="E703" t="s">
        <v>1251</v>
      </c>
      <c r="F703" s="3" t="str">
        <f>VLOOKUP(Hospitalisation_Details[[#This Row],[Customer ID]],Hospitalisation_Details[#All],6,FALSE)</f>
        <v>17-08-74</v>
      </c>
      <c r="G703">
        <f>VLOOKUP(Hospitalisation_Details[[#This Row],[Customer ID]],Hospitalisation_Details[#All],8,FALSE)</f>
        <v>48</v>
      </c>
      <c r="H703" t="str">
        <f>VLOOKUP(Hospitalisation_Details[[#This Row],[Customer ID]],Hospitalisation_Details[#All],12,FALSE)</f>
        <v>R1013</v>
      </c>
      <c r="I703" t="str">
        <f>VLOOKUP(Hospitalisation_Details[[#This Row],[Customer ID]],Hospitalisation_Details[#All],12,FALSE)</f>
        <v>R1013</v>
      </c>
      <c r="J703" t="str">
        <f>VLOOKUP(Hospitalisation_Details[[#This Row],[Customer ID]],Hospitalisation_Details[#All],11,FALSE)</f>
        <v>Tier - 2</v>
      </c>
      <c r="K703">
        <f>VLOOKUP(Hospitalisation_Details[[#This Row],[Customer ID]],Hospitalisation_Details[#All],9,FALSE)</f>
        <v>5990.17</v>
      </c>
      <c r="L703">
        <f>VLOOKUP(Medical_Examinations[[#This Row],[Customer ID]],Medical_Examinations[#All],2,FALSE)</f>
        <v>21.66</v>
      </c>
      <c r="M703" t="str">
        <f>VLOOKUP(Medical_Examinations[[#This Row],[Customer ID]],Medical_Examinations[#All],3,FALSE)</f>
        <v>Normal Weight</v>
      </c>
      <c r="N703">
        <f>VLOOKUP(Medical_Examinations[[#This Row],[Customer ID]],Medical_Examinations[#All],4,FALSE)</f>
        <v>4.1399999999999997</v>
      </c>
      <c r="O703" t="str">
        <f>VLOOKUP(Medical_Examinations[[#This Row],[Customer ID]],Medical_Examinations[#All],5,FALSE)</f>
        <v>Normal</v>
      </c>
      <c r="P703" t="str">
        <f>VLOOKUP(Medical_Examinations[[#This Row],[Customer ID]],Medical_Examinations[#All],6,FALSE)</f>
        <v>Yes</v>
      </c>
      <c r="Q703" t="str">
        <f>VLOOKUP(Medical_Examinations[[#This Row],[Customer ID]],Medical_Examinations[#All],7,FALSE)</f>
        <v>No</v>
      </c>
      <c r="R703" t="str">
        <f>VLOOKUP(Medical_Examinations[[#This Row],[Customer ID]],Medical_Examinations[#All],8,FALSE)</f>
        <v>No</v>
      </c>
      <c r="S703">
        <f>VLOOKUP(Medical_Examinations[[#This Row],[Customer ID]],Medical_Examinations[#All],9,FALSE)</f>
        <v>2</v>
      </c>
      <c r="T703" t="str">
        <f>VLOOKUP(Medical_Examinations[[#This Row],[Customer ID]],'Medical Examinations'!A702:J3037,10,FALSE)</f>
        <v>No</v>
      </c>
    </row>
    <row r="704" spans="1:20" x14ac:dyDescent="0.3">
      <c r="A704" t="s">
        <v>4458</v>
      </c>
      <c r="B704" t="s">
        <v>6804</v>
      </c>
      <c r="C704" t="s">
        <v>6</v>
      </c>
      <c r="D704" t="s">
        <v>1252</v>
      </c>
      <c r="E704" t="s">
        <v>1253</v>
      </c>
      <c r="F704" s="3" t="str">
        <f>VLOOKUP(Hospitalisation_Details[[#This Row],[Customer ID]],Hospitalisation_Details[#All],6,FALSE)</f>
        <v>08-08-80</v>
      </c>
      <c r="G704">
        <f>VLOOKUP(Hospitalisation_Details[[#This Row],[Customer ID]],Hospitalisation_Details[#All],8,FALSE)</f>
        <v>42</v>
      </c>
      <c r="H704" t="str">
        <f>VLOOKUP(Hospitalisation_Details[[#This Row],[Customer ID]],Hospitalisation_Details[#All],12,FALSE)</f>
        <v>R1013</v>
      </c>
      <c r="I704" t="str">
        <f>VLOOKUP(Hospitalisation_Details[[#This Row],[Customer ID]],Hospitalisation_Details[#All],12,FALSE)</f>
        <v>R1013</v>
      </c>
      <c r="J704" t="str">
        <f>VLOOKUP(Hospitalisation_Details[[#This Row],[Customer ID]],Hospitalisation_Details[#All],11,FALSE)</f>
        <v>Tier - 3</v>
      </c>
      <c r="K704">
        <f>VLOOKUP(Hospitalisation_Details[[#This Row],[Customer ID]],Hospitalisation_Details[#All],9,FALSE)</f>
        <v>5993.62</v>
      </c>
      <c r="L704">
        <f>VLOOKUP(Medical_Examinations[[#This Row],[Customer ID]],Medical_Examinations[#All],2,FALSE)</f>
        <v>37.72</v>
      </c>
      <c r="M704" t="str">
        <f>VLOOKUP(Medical_Examinations[[#This Row],[Customer ID]],Medical_Examinations[#All],3,FALSE)</f>
        <v>Obesity</v>
      </c>
      <c r="N704">
        <f>VLOOKUP(Medical_Examinations[[#This Row],[Customer ID]],Medical_Examinations[#All],4,FALSE)</f>
        <v>4.38</v>
      </c>
      <c r="O704" t="str">
        <f>VLOOKUP(Medical_Examinations[[#This Row],[Customer ID]],Medical_Examinations[#All],5,FALSE)</f>
        <v>Normal</v>
      </c>
      <c r="P704" t="str">
        <f>VLOOKUP(Medical_Examinations[[#This Row],[Customer ID]],Medical_Examinations[#All],6,FALSE)</f>
        <v>Yes</v>
      </c>
      <c r="Q704" t="str">
        <f>VLOOKUP(Medical_Examinations[[#This Row],[Customer ID]],Medical_Examinations[#All],7,FALSE)</f>
        <v>No</v>
      </c>
      <c r="R704" t="str">
        <f>VLOOKUP(Medical_Examinations[[#This Row],[Customer ID]],Medical_Examinations[#All],8,FALSE)</f>
        <v>Yes</v>
      </c>
      <c r="S704">
        <f>VLOOKUP(Medical_Examinations[[#This Row],[Customer ID]],Medical_Examinations[#All],9,FALSE)</f>
        <v>1</v>
      </c>
      <c r="T704" t="str">
        <f>VLOOKUP(Medical_Examinations[[#This Row],[Customer ID]],'Medical Examinations'!A703:J3038,10,FALSE)</f>
        <v>No</v>
      </c>
    </row>
    <row r="705" spans="1:20" x14ac:dyDescent="0.3">
      <c r="A705" t="s">
        <v>4459</v>
      </c>
      <c r="B705" t="s">
        <v>6805</v>
      </c>
      <c r="C705" t="s">
        <v>3</v>
      </c>
      <c r="D705" t="s">
        <v>152</v>
      </c>
      <c r="E705" t="s">
        <v>1254</v>
      </c>
      <c r="F705" s="3" t="str">
        <f>VLOOKUP(Hospitalisation_Details[[#This Row],[Customer ID]],Hospitalisation_Details[#All],6,FALSE)</f>
        <v>16-08-89</v>
      </c>
      <c r="G705">
        <f>VLOOKUP(Hospitalisation_Details[[#This Row],[Customer ID]],Hospitalisation_Details[#All],8,FALSE)</f>
        <v>33</v>
      </c>
      <c r="H705" t="str">
        <f>VLOOKUP(Hospitalisation_Details[[#This Row],[Customer ID]],Hospitalisation_Details[#All],12,FALSE)</f>
        <v>R1011</v>
      </c>
      <c r="I705" t="str">
        <f>VLOOKUP(Hospitalisation_Details[[#This Row],[Customer ID]],Hospitalisation_Details[#All],12,FALSE)</f>
        <v>R1011</v>
      </c>
      <c r="J705" t="str">
        <f>VLOOKUP(Hospitalisation_Details[[#This Row],[Customer ID]],Hospitalisation_Details[#All],11,FALSE)</f>
        <v>Tier - 1</v>
      </c>
      <c r="K705">
        <f>VLOOKUP(Hospitalisation_Details[[#This Row],[Customer ID]],Hospitalisation_Details[#All],9,FALSE)</f>
        <v>6059.17</v>
      </c>
      <c r="L705">
        <f>VLOOKUP(Medical_Examinations[[#This Row],[Customer ID]],Medical_Examinations[#All],2,FALSE)</f>
        <v>39.700000000000003</v>
      </c>
      <c r="M705" t="str">
        <f>VLOOKUP(Medical_Examinations[[#This Row],[Customer ID]],Medical_Examinations[#All],3,FALSE)</f>
        <v>Obesity</v>
      </c>
      <c r="N705">
        <f>VLOOKUP(Medical_Examinations[[#This Row],[Customer ID]],Medical_Examinations[#All],4,FALSE)</f>
        <v>9.83</v>
      </c>
      <c r="O705" t="str">
        <f>VLOOKUP(Medical_Examinations[[#This Row],[Customer ID]],Medical_Examinations[#All],5,FALSE)</f>
        <v>Diabetes</v>
      </c>
      <c r="P705" t="str">
        <f>VLOOKUP(Medical_Examinations[[#This Row],[Customer ID]],Medical_Examinations[#All],6,FALSE)</f>
        <v>No</v>
      </c>
      <c r="Q705" t="str">
        <f>VLOOKUP(Medical_Examinations[[#This Row],[Customer ID]],Medical_Examinations[#All],7,FALSE)</f>
        <v>No</v>
      </c>
      <c r="R705" t="str">
        <f>VLOOKUP(Medical_Examinations[[#This Row],[Customer ID]],Medical_Examinations[#All],8,FALSE)</f>
        <v>No</v>
      </c>
      <c r="S705">
        <f>VLOOKUP(Medical_Examinations[[#This Row],[Customer ID]],Medical_Examinations[#All],9,FALSE)</f>
        <v>3</v>
      </c>
      <c r="T705" t="str">
        <f>VLOOKUP(Medical_Examinations[[#This Row],[Customer ID]],'Medical Examinations'!A704:J3039,10,FALSE)</f>
        <v>No</v>
      </c>
    </row>
    <row r="706" spans="1:20" x14ac:dyDescent="0.3">
      <c r="A706" t="s">
        <v>4460</v>
      </c>
      <c r="B706" t="s">
        <v>6806</v>
      </c>
      <c r="C706" t="s">
        <v>3</v>
      </c>
      <c r="D706" t="s">
        <v>1255</v>
      </c>
      <c r="E706" t="s">
        <v>1256</v>
      </c>
      <c r="F706" s="3" t="str">
        <f>VLOOKUP(Hospitalisation_Details[[#This Row],[Customer ID]],Hospitalisation_Details[#All],6,FALSE)</f>
        <v>28-07-96</v>
      </c>
      <c r="G706">
        <f>VLOOKUP(Hospitalisation_Details[[#This Row],[Customer ID]],Hospitalisation_Details[#All],8,FALSE)</f>
        <v>26</v>
      </c>
      <c r="H706" t="str">
        <f>VLOOKUP(Hospitalisation_Details[[#This Row],[Customer ID]],Hospitalisation_Details[#All],12,FALSE)</f>
        <v>R1012</v>
      </c>
      <c r="I706" t="str">
        <f>VLOOKUP(Hospitalisation_Details[[#This Row],[Customer ID]],Hospitalisation_Details[#All],12,FALSE)</f>
        <v>R1012</v>
      </c>
      <c r="J706" t="str">
        <f>VLOOKUP(Hospitalisation_Details[[#This Row],[Customer ID]],Hospitalisation_Details[#All],11,FALSE)</f>
        <v>Tier - 3</v>
      </c>
      <c r="K706">
        <f>VLOOKUP(Hospitalisation_Details[[#This Row],[Customer ID]],Hospitalisation_Details[#All],9,FALSE)</f>
        <v>6061.8</v>
      </c>
      <c r="L706">
        <f>VLOOKUP(Medical_Examinations[[#This Row],[Customer ID]],Medical_Examinations[#All],2,FALSE)</f>
        <v>35.97</v>
      </c>
      <c r="M706" t="str">
        <f>VLOOKUP(Medical_Examinations[[#This Row],[Customer ID]],Medical_Examinations[#All],3,FALSE)</f>
        <v>Obesity</v>
      </c>
      <c r="N706">
        <f>VLOOKUP(Medical_Examinations[[#This Row],[Customer ID]],Medical_Examinations[#All],4,FALSE)</f>
        <v>11.08</v>
      </c>
      <c r="O706" t="str">
        <f>VLOOKUP(Medical_Examinations[[#This Row],[Customer ID]],Medical_Examinations[#All],5,FALSE)</f>
        <v>Diabetes</v>
      </c>
      <c r="P706" t="str">
        <f>VLOOKUP(Medical_Examinations[[#This Row],[Customer ID]],Medical_Examinations[#All],6,FALSE)</f>
        <v>No</v>
      </c>
      <c r="Q706" t="str">
        <f>VLOOKUP(Medical_Examinations[[#This Row],[Customer ID]],Medical_Examinations[#All],7,FALSE)</f>
        <v>No</v>
      </c>
      <c r="R706" t="str">
        <f>VLOOKUP(Medical_Examinations[[#This Row],[Customer ID]],Medical_Examinations[#All],8,FALSE)</f>
        <v>No</v>
      </c>
      <c r="S706">
        <f>VLOOKUP(Medical_Examinations[[#This Row],[Customer ID]],Medical_Examinations[#All],9,FALSE)</f>
        <v>3</v>
      </c>
      <c r="T706" t="str">
        <f>VLOOKUP(Medical_Examinations[[#This Row],[Customer ID]],'Medical Examinations'!A705:J3040,10,FALSE)</f>
        <v>No</v>
      </c>
    </row>
    <row r="707" spans="1:20" x14ac:dyDescent="0.3">
      <c r="A707" t="s">
        <v>4461</v>
      </c>
      <c r="B707" t="s">
        <v>6807</v>
      </c>
      <c r="C707" t="s">
        <v>6</v>
      </c>
      <c r="D707" t="s">
        <v>1257</v>
      </c>
      <c r="E707" t="s">
        <v>1258</v>
      </c>
      <c r="F707" s="3" t="str">
        <f>VLOOKUP(Hospitalisation_Details[[#This Row],[Customer ID]],Hospitalisation_Details[#All],6,FALSE)</f>
        <v>08-11-94</v>
      </c>
      <c r="G707">
        <f>VLOOKUP(Hospitalisation_Details[[#This Row],[Customer ID]],Hospitalisation_Details[#All],8,FALSE)</f>
        <v>28</v>
      </c>
      <c r="H707" t="str">
        <f>VLOOKUP(Hospitalisation_Details[[#This Row],[Customer ID]],Hospitalisation_Details[#All],12,FALSE)</f>
        <v>R1011</v>
      </c>
      <c r="I707" t="str">
        <f>VLOOKUP(Hospitalisation_Details[[#This Row],[Customer ID]],Hospitalisation_Details[#All],12,FALSE)</f>
        <v>R1011</v>
      </c>
      <c r="J707" t="str">
        <f>VLOOKUP(Hospitalisation_Details[[#This Row],[Customer ID]],Hospitalisation_Details[#All],11,FALSE)</f>
        <v>Tier - 2</v>
      </c>
      <c r="K707">
        <f>VLOOKUP(Hospitalisation_Details[[#This Row],[Customer ID]],Hospitalisation_Details[#All],9,FALSE)</f>
        <v>6064.37</v>
      </c>
      <c r="L707">
        <f>VLOOKUP(Medical_Examinations[[#This Row],[Customer ID]],Medical_Examinations[#All],2,FALSE)</f>
        <v>37.85</v>
      </c>
      <c r="M707" t="str">
        <f>VLOOKUP(Medical_Examinations[[#This Row],[Customer ID]],Medical_Examinations[#All],3,FALSE)</f>
        <v>Obesity</v>
      </c>
      <c r="N707">
        <f>VLOOKUP(Medical_Examinations[[#This Row],[Customer ID]],Medical_Examinations[#All],4,FALSE)</f>
        <v>11.01</v>
      </c>
      <c r="O707" t="str">
        <f>VLOOKUP(Medical_Examinations[[#This Row],[Customer ID]],Medical_Examinations[#All],5,FALSE)</f>
        <v>Diabetes</v>
      </c>
      <c r="P707" t="str">
        <f>VLOOKUP(Medical_Examinations[[#This Row],[Customer ID]],Medical_Examinations[#All],6,FALSE)</f>
        <v>No</v>
      </c>
      <c r="Q707" t="str">
        <f>VLOOKUP(Medical_Examinations[[#This Row],[Customer ID]],Medical_Examinations[#All],7,FALSE)</f>
        <v>No</v>
      </c>
      <c r="R707" t="str">
        <f>VLOOKUP(Medical_Examinations[[#This Row],[Customer ID]],Medical_Examinations[#All],8,FALSE)</f>
        <v>No</v>
      </c>
      <c r="S707">
        <f>VLOOKUP(Medical_Examinations[[#This Row],[Customer ID]],Medical_Examinations[#All],9,FALSE)</f>
        <v>0</v>
      </c>
      <c r="T707" t="str">
        <f>VLOOKUP(Medical_Examinations[[#This Row],[Customer ID]],'Medical Examinations'!A706:J3041,10,FALSE)</f>
        <v>No</v>
      </c>
    </row>
    <row r="708" spans="1:20" x14ac:dyDescent="0.3">
      <c r="A708" t="s">
        <v>4462</v>
      </c>
      <c r="B708" t="s">
        <v>6808</v>
      </c>
      <c r="C708" t="s">
        <v>3</v>
      </c>
      <c r="D708" t="s">
        <v>779</v>
      </c>
      <c r="E708" t="s">
        <v>1259</v>
      </c>
      <c r="F708" s="3" t="str">
        <f>VLOOKUP(Hospitalisation_Details[[#This Row],[Customer ID]],Hospitalisation_Details[#All],6,FALSE)</f>
        <v>21-09-84</v>
      </c>
      <c r="G708">
        <f>VLOOKUP(Hospitalisation_Details[[#This Row],[Customer ID]],Hospitalisation_Details[#All],8,FALSE)</f>
        <v>38</v>
      </c>
      <c r="H708" t="str">
        <f>VLOOKUP(Hospitalisation_Details[[#This Row],[Customer ID]],Hospitalisation_Details[#All],12,FALSE)</f>
        <v>R1016</v>
      </c>
      <c r="I708" t="str">
        <f>VLOOKUP(Hospitalisation_Details[[#This Row],[Customer ID]],Hospitalisation_Details[#All],12,FALSE)</f>
        <v>R1016</v>
      </c>
      <c r="J708" t="str">
        <f>VLOOKUP(Hospitalisation_Details[[#This Row],[Customer ID]],Hospitalisation_Details[#All],11,FALSE)</f>
        <v>Tier - 1</v>
      </c>
      <c r="K708">
        <f>VLOOKUP(Hospitalisation_Details[[#This Row],[Customer ID]],Hospitalisation_Details[#All],9,FALSE)</f>
        <v>6067.13</v>
      </c>
      <c r="L708">
        <f>VLOOKUP(Medical_Examinations[[#This Row],[Customer ID]],Medical_Examinations[#All],2,FALSE)</f>
        <v>21.66</v>
      </c>
      <c r="M708" t="str">
        <f>VLOOKUP(Medical_Examinations[[#This Row],[Customer ID]],Medical_Examinations[#All],3,FALSE)</f>
        <v>Normal Weight</v>
      </c>
      <c r="N708">
        <f>VLOOKUP(Medical_Examinations[[#This Row],[Customer ID]],Medical_Examinations[#All],4,FALSE)</f>
        <v>4.37</v>
      </c>
      <c r="O708" t="str">
        <f>VLOOKUP(Medical_Examinations[[#This Row],[Customer ID]],Medical_Examinations[#All],5,FALSE)</f>
        <v>Normal</v>
      </c>
      <c r="P708" t="str">
        <f>VLOOKUP(Medical_Examinations[[#This Row],[Customer ID]],Medical_Examinations[#All],6,FALSE)</f>
        <v>No</v>
      </c>
      <c r="Q708" t="str">
        <f>VLOOKUP(Medical_Examinations[[#This Row],[Customer ID]],Medical_Examinations[#All],7,FALSE)</f>
        <v>yes</v>
      </c>
      <c r="R708" t="str">
        <f>VLOOKUP(Medical_Examinations[[#This Row],[Customer ID]],Medical_Examinations[#All],8,FALSE)</f>
        <v>No</v>
      </c>
      <c r="S708">
        <f>VLOOKUP(Medical_Examinations[[#This Row],[Customer ID]],Medical_Examinations[#All],9,FALSE)</f>
        <v>1</v>
      </c>
      <c r="T708" t="str">
        <f>VLOOKUP(Medical_Examinations[[#This Row],[Customer ID]],'Medical Examinations'!A707:J3042,10,FALSE)</f>
        <v>Yes</v>
      </c>
    </row>
    <row r="709" spans="1:20" x14ac:dyDescent="0.3">
      <c r="A709" t="s">
        <v>4463</v>
      </c>
      <c r="B709" t="s">
        <v>6809</v>
      </c>
      <c r="C709" t="s">
        <v>880</v>
      </c>
      <c r="D709" t="s">
        <v>1008</v>
      </c>
      <c r="E709" t="s">
        <v>873</v>
      </c>
      <c r="F709" s="3" t="str">
        <f>VLOOKUP(Hospitalisation_Details[[#This Row],[Customer ID]],Hospitalisation_Details[#All],6,FALSE)</f>
        <v>08-08-79</v>
      </c>
      <c r="G709">
        <f>VLOOKUP(Hospitalisation_Details[[#This Row],[Customer ID]],Hospitalisation_Details[#All],8,FALSE)</f>
        <v>43</v>
      </c>
      <c r="H709" t="str">
        <f>VLOOKUP(Hospitalisation_Details[[#This Row],[Customer ID]],Hospitalisation_Details[#All],12,FALSE)</f>
        <v>R1012</v>
      </c>
      <c r="I709" t="str">
        <f>VLOOKUP(Hospitalisation_Details[[#This Row],[Customer ID]],Hospitalisation_Details[#All],12,FALSE)</f>
        <v>R1012</v>
      </c>
      <c r="J709" t="str">
        <f>VLOOKUP(Hospitalisation_Details[[#This Row],[Customer ID]],Hospitalisation_Details[#All],11,FALSE)</f>
        <v>Tier - 2</v>
      </c>
      <c r="K709">
        <f>VLOOKUP(Hospitalisation_Details[[#This Row],[Customer ID]],Hospitalisation_Details[#All],9,FALSE)</f>
        <v>6074.37</v>
      </c>
      <c r="L709">
        <f>VLOOKUP(Medical_Examinations[[#This Row],[Customer ID]],Medical_Examinations[#All],2,FALSE)</f>
        <v>39.369999999999997</v>
      </c>
      <c r="M709" t="str">
        <f>VLOOKUP(Medical_Examinations[[#This Row],[Customer ID]],Medical_Examinations[#All],3,FALSE)</f>
        <v>Obesity</v>
      </c>
      <c r="N709">
        <f>VLOOKUP(Medical_Examinations[[#This Row],[Customer ID]],Medical_Examinations[#All],4,FALSE)</f>
        <v>5.91</v>
      </c>
      <c r="O709" t="str">
        <f>VLOOKUP(Medical_Examinations[[#This Row],[Customer ID]],Medical_Examinations[#All],5,FALSE)</f>
        <v>Prediabetes</v>
      </c>
      <c r="P709" t="str">
        <f>VLOOKUP(Medical_Examinations[[#This Row],[Customer ID]],Medical_Examinations[#All],6,FALSE)</f>
        <v>No</v>
      </c>
      <c r="Q709" t="str">
        <f>VLOOKUP(Medical_Examinations[[#This Row],[Customer ID]],Medical_Examinations[#All],7,FALSE)</f>
        <v>No</v>
      </c>
      <c r="R709" t="str">
        <f>VLOOKUP(Medical_Examinations[[#This Row],[Customer ID]],Medical_Examinations[#All],8,FALSE)</f>
        <v>No</v>
      </c>
      <c r="S709">
        <f>VLOOKUP(Medical_Examinations[[#This Row],[Customer ID]],Medical_Examinations[#All],9,FALSE)</f>
        <v>2</v>
      </c>
      <c r="T709" t="str">
        <f>VLOOKUP(Medical_Examinations[[#This Row],[Customer ID]],'Medical Examinations'!A708:J3043,10,FALSE)</f>
        <v>No</v>
      </c>
    </row>
    <row r="710" spans="1:20" x14ac:dyDescent="0.3">
      <c r="A710" t="s">
        <v>4464</v>
      </c>
      <c r="B710" t="s">
        <v>6810</v>
      </c>
      <c r="C710" t="s">
        <v>880</v>
      </c>
      <c r="D710" t="s">
        <v>1260</v>
      </c>
      <c r="E710" t="s">
        <v>1261</v>
      </c>
      <c r="F710" s="3" t="str">
        <f>VLOOKUP(Hospitalisation_Details[[#This Row],[Customer ID]],Hospitalisation_Details[#All],6,FALSE)</f>
        <v>14-10-84</v>
      </c>
      <c r="G710">
        <f>VLOOKUP(Hospitalisation_Details[[#This Row],[Customer ID]],Hospitalisation_Details[#All],8,FALSE)</f>
        <v>38</v>
      </c>
      <c r="H710" t="str">
        <f>VLOOKUP(Hospitalisation_Details[[#This Row],[Customer ID]],Hospitalisation_Details[#All],12,FALSE)</f>
        <v>R1014</v>
      </c>
      <c r="I710" t="str">
        <f>VLOOKUP(Hospitalisation_Details[[#This Row],[Customer ID]],Hospitalisation_Details[#All],12,FALSE)</f>
        <v>R1014</v>
      </c>
      <c r="J710" t="str">
        <f>VLOOKUP(Hospitalisation_Details[[#This Row],[Customer ID]],Hospitalisation_Details[#All],11,FALSE)</f>
        <v>Tier - 1</v>
      </c>
      <c r="K710">
        <f>VLOOKUP(Hospitalisation_Details[[#This Row],[Customer ID]],Hospitalisation_Details[#All],9,FALSE)</f>
        <v>6079.67</v>
      </c>
      <c r="L710">
        <f>VLOOKUP(Medical_Examinations[[#This Row],[Customer ID]],Medical_Examinations[#All],2,FALSE)</f>
        <v>40.880000000000003</v>
      </c>
      <c r="M710" t="str">
        <f>VLOOKUP(Medical_Examinations[[#This Row],[Customer ID]],Medical_Examinations[#All],3,FALSE)</f>
        <v>Obesity</v>
      </c>
      <c r="N710">
        <f>VLOOKUP(Medical_Examinations[[#This Row],[Customer ID]],Medical_Examinations[#All],4,FALSE)</f>
        <v>7.65</v>
      </c>
      <c r="O710" t="str">
        <f>VLOOKUP(Medical_Examinations[[#This Row],[Customer ID]],Medical_Examinations[#All],5,FALSE)</f>
        <v>Diabetes</v>
      </c>
      <c r="P710" t="str">
        <f>VLOOKUP(Medical_Examinations[[#This Row],[Customer ID]],Medical_Examinations[#All],6,FALSE)</f>
        <v>No</v>
      </c>
      <c r="Q710" t="str">
        <f>VLOOKUP(Medical_Examinations[[#This Row],[Customer ID]],Medical_Examinations[#All],7,FALSE)</f>
        <v>No</v>
      </c>
      <c r="R710" t="str">
        <f>VLOOKUP(Medical_Examinations[[#This Row],[Customer ID]],Medical_Examinations[#All],8,FALSE)</f>
        <v>No</v>
      </c>
      <c r="S710">
        <f>VLOOKUP(Medical_Examinations[[#This Row],[Customer ID]],Medical_Examinations[#All],9,FALSE)</f>
        <v>0</v>
      </c>
      <c r="T710" t="str">
        <f>VLOOKUP(Medical_Examinations[[#This Row],[Customer ID]],'Medical Examinations'!A709:J3044,10,FALSE)</f>
        <v>No</v>
      </c>
    </row>
    <row r="711" spans="1:20" x14ac:dyDescent="0.3">
      <c r="A711" t="s">
        <v>4465</v>
      </c>
      <c r="B711" t="s">
        <v>6811</v>
      </c>
      <c r="C711" t="s">
        <v>3</v>
      </c>
      <c r="D711" t="s">
        <v>1262</v>
      </c>
      <c r="E711" t="s">
        <v>1263</v>
      </c>
      <c r="F711" s="3" t="str">
        <f>VLOOKUP(Hospitalisation_Details[[#This Row],[Customer ID]],Hospitalisation_Details[#All],6,FALSE)</f>
        <v>25-07-84</v>
      </c>
      <c r="G711">
        <f>VLOOKUP(Hospitalisation_Details[[#This Row],[Customer ID]],Hospitalisation_Details[#All],8,FALSE)</f>
        <v>38</v>
      </c>
      <c r="H711" t="str">
        <f>VLOOKUP(Hospitalisation_Details[[#This Row],[Customer ID]],Hospitalisation_Details[#All],12,FALSE)</f>
        <v>R1011</v>
      </c>
      <c r="I711" t="str">
        <f>VLOOKUP(Hospitalisation_Details[[#This Row],[Customer ID]],Hospitalisation_Details[#All],12,FALSE)</f>
        <v>R1011</v>
      </c>
      <c r="J711" t="str">
        <f>VLOOKUP(Hospitalisation_Details[[#This Row],[Customer ID]],Hospitalisation_Details[#All],11,FALSE)</f>
        <v>Tier - 2</v>
      </c>
      <c r="K711">
        <f>VLOOKUP(Hospitalisation_Details[[#This Row],[Customer ID]],Hospitalisation_Details[#All],9,FALSE)</f>
        <v>6082.41</v>
      </c>
      <c r="L711">
        <f>VLOOKUP(Medical_Examinations[[#This Row],[Customer ID]],Medical_Examinations[#All],2,FALSE)</f>
        <v>26.22</v>
      </c>
      <c r="M711" t="str">
        <f>VLOOKUP(Medical_Examinations[[#This Row],[Customer ID]],Medical_Examinations[#All],3,FALSE)</f>
        <v>Overweight</v>
      </c>
      <c r="N711">
        <f>VLOOKUP(Medical_Examinations[[#This Row],[Customer ID]],Medical_Examinations[#All],4,FALSE)</f>
        <v>5.37</v>
      </c>
      <c r="O711" t="str">
        <f>VLOOKUP(Medical_Examinations[[#This Row],[Customer ID]],Medical_Examinations[#All],5,FALSE)</f>
        <v>Normal</v>
      </c>
      <c r="P711" t="str">
        <f>VLOOKUP(Medical_Examinations[[#This Row],[Customer ID]],Medical_Examinations[#All],6,FALSE)</f>
        <v>Yes</v>
      </c>
      <c r="Q711" t="str">
        <f>VLOOKUP(Medical_Examinations[[#This Row],[Customer ID]],Medical_Examinations[#All],7,FALSE)</f>
        <v>No</v>
      </c>
      <c r="R711" t="str">
        <f>VLOOKUP(Medical_Examinations[[#This Row],[Customer ID]],Medical_Examinations[#All],8,FALSE)</f>
        <v>No</v>
      </c>
      <c r="S711">
        <f>VLOOKUP(Medical_Examinations[[#This Row],[Customer ID]],Medical_Examinations[#All],9,FALSE)</f>
        <v>2</v>
      </c>
      <c r="T711" t="str">
        <f>VLOOKUP(Medical_Examinations[[#This Row],[Customer ID]],'Medical Examinations'!A710:J3045,10,FALSE)</f>
        <v>No</v>
      </c>
    </row>
    <row r="712" spans="1:20" x14ac:dyDescent="0.3">
      <c r="A712" t="s">
        <v>4466</v>
      </c>
      <c r="B712" t="s">
        <v>6812</v>
      </c>
      <c r="C712" t="s">
        <v>3</v>
      </c>
      <c r="D712" t="s">
        <v>1264</v>
      </c>
      <c r="E712" t="s">
        <v>1265</v>
      </c>
      <c r="F712" s="3" t="str">
        <f>VLOOKUP(Hospitalisation_Details[[#This Row],[Customer ID]],Hospitalisation_Details[#All],6,FALSE)</f>
        <v>09-06-70</v>
      </c>
      <c r="G712">
        <f>VLOOKUP(Hospitalisation_Details[[#This Row],[Customer ID]],Hospitalisation_Details[#All],8,FALSE)</f>
        <v>52</v>
      </c>
      <c r="H712" t="str">
        <f>VLOOKUP(Hospitalisation_Details[[#This Row],[Customer ID]],Hospitalisation_Details[#All],12,FALSE)</f>
        <v>R1013</v>
      </c>
      <c r="I712" t="str">
        <f>VLOOKUP(Hospitalisation_Details[[#This Row],[Customer ID]],Hospitalisation_Details[#All],12,FALSE)</f>
        <v>R1013</v>
      </c>
      <c r="J712" t="str">
        <f>VLOOKUP(Hospitalisation_Details[[#This Row],[Customer ID]],Hospitalisation_Details[#All],11,FALSE)</f>
        <v>Tier - 2</v>
      </c>
      <c r="K712">
        <f>VLOOKUP(Hospitalisation_Details[[#This Row],[Customer ID]],Hospitalisation_Details[#All],9,FALSE)</f>
        <v>6098.38</v>
      </c>
      <c r="L712">
        <f>VLOOKUP(Medical_Examinations[[#This Row],[Customer ID]],Medical_Examinations[#All],2,FALSE)</f>
        <v>25.08</v>
      </c>
      <c r="M712" t="str">
        <f>VLOOKUP(Medical_Examinations[[#This Row],[Customer ID]],Medical_Examinations[#All],3,FALSE)</f>
        <v>Overweight</v>
      </c>
      <c r="N712">
        <f>VLOOKUP(Medical_Examinations[[#This Row],[Customer ID]],Medical_Examinations[#All],4,FALSE)</f>
        <v>5.75</v>
      </c>
      <c r="O712" t="str">
        <f>VLOOKUP(Medical_Examinations[[#This Row],[Customer ID]],Medical_Examinations[#All],5,FALSE)</f>
        <v>Prediabetes</v>
      </c>
      <c r="P712" t="str">
        <f>VLOOKUP(Medical_Examinations[[#This Row],[Customer ID]],Medical_Examinations[#All],6,FALSE)</f>
        <v>Yes</v>
      </c>
      <c r="Q712" t="str">
        <f>VLOOKUP(Medical_Examinations[[#This Row],[Customer ID]],Medical_Examinations[#All],7,FALSE)</f>
        <v>No</v>
      </c>
      <c r="R712" t="str">
        <f>VLOOKUP(Medical_Examinations[[#This Row],[Customer ID]],Medical_Examinations[#All],8,FALSE)</f>
        <v>No</v>
      </c>
      <c r="S712">
        <f>VLOOKUP(Medical_Examinations[[#This Row],[Customer ID]],Medical_Examinations[#All],9,FALSE)</f>
        <v>2</v>
      </c>
      <c r="T712" t="str">
        <f>VLOOKUP(Medical_Examinations[[#This Row],[Customer ID]],'Medical Examinations'!A711:J3046,10,FALSE)</f>
        <v>No</v>
      </c>
    </row>
    <row r="713" spans="1:20" x14ac:dyDescent="0.3">
      <c r="A713" t="s">
        <v>4467</v>
      </c>
      <c r="B713" t="s">
        <v>6813</v>
      </c>
      <c r="C713" t="s">
        <v>3</v>
      </c>
      <c r="D713" t="s">
        <v>1266</v>
      </c>
      <c r="E713" t="s">
        <v>1267</v>
      </c>
      <c r="F713" s="3" t="str">
        <f>VLOOKUP(Hospitalisation_Details[[#This Row],[Customer ID]],Hospitalisation_Details[#All],6,FALSE)</f>
        <v>09-09-95</v>
      </c>
      <c r="G713">
        <f>VLOOKUP(Hospitalisation_Details[[#This Row],[Customer ID]],Hospitalisation_Details[#All],8,FALSE)</f>
        <v>27</v>
      </c>
      <c r="H713" t="str">
        <f>VLOOKUP(Hospitalisation_Details[[#This Row],[Customer ID]],Hospitalisation_Details[#All],12,FALSE)</f>
        <v>R1026</v>
      </c>
      <c r="I713" t="str">
        <f>VLOOKUP(Hospitalisation_Details[[#This Row],[Customer ID]],Hospitalisation_Details[#All],12,FALSE)</f>
        <v>R1026</v>
      </c>
      <c r="J713" t="str">
        <f>VLOOKUP(Hospitalisation_Details[[#This Row],[Customer ID]],Hospitalisation_Details[#All],11,FALSE)</f>
        <v>Tier - 3</v>
      </c>
      <c r="K713">
        <f>VLOOKUP(Hospitalisation_Details[[#This Row],[Customer ID]],Hospitalisation_Details[#All],9,FALSE)</f>
        <v>6111.95</v>
      </c>
      <c r="L713">
        <f>VLOOKUP(Medical_Examinations[[#This Row],[Customer ID]],Medical_Examinations[#All],2,FALSE)</f>
        <v>39.1</v>
      </c>
      <c r="M713" t="str">
        <f>VLOOKUP(Medical_Examinations[[#This Row],[Customer ID]],Medical_Examinations[#All],3,FALSE)</f>
        <v>Obesity</v>
      </c>
      <c r="N713">
        <f>VLOOKUP(Medical_Examinations[[#This Row],[Customer ID]],Medical_Examinations[#All],4,FALSE)</f>
        <v>6.79</v>
      </c>
      <c r="O713" t="str">
        <f>VLOOKUP(Medical_Examinations[[#This Row],[Customer ID]],Medical_Examinations[#All],5,FALSE)</f>
        <v>Diabetes</v>
      </c>
      <c r="P713" t="str">
        <f>VLOOKUP(Medical_Examinations[[#This Row],[Customer ID]],Medical_Examinations[#All],6,FALSE)</f>
        <v>Yes</v>
      </c>
      <c r="Q713" t="str">
        <f>VLOOKUP(Medical_Examinations[[#This Row],[Customer ID]],Medical_Examinations[#All],7,FALSE)</f>
        <v>No</v>
      </c>
      <c r="R713" t="str">
        <f>VLOOKUP(Medical_Examinations[[#This Row],[Customer ID]],Medical_Examinations[#All],8,FALSE)</f>
        <v>No</v>
      </c>
      <c r="S713">
        <f>VLOOKUP(Medical_Examinations[[#This Row],[Customer ID]],Medical_Examinations[#All],9,FALSE)</f>
        <v>2</v>
      </c>
      <c r="T713" t="str">
        <f>VLOOKUP(Medical_Examinations[[#This Row],[Customer ID]],'Medical Examinations'!A712:J3047,10,FALSE)</f>
        <v>No</v>
      </c>
    </row>
    <row r="714" spans="1:20" x14ac:dyDescent="0.3">
      <c r="A714" t="s">
        <v>4468</v>
      </c>
      <c r="B714" t="s">
        <v>6814</v>
      </c>
      <c r="C714" t="s">
        <v>6</v>
      </c>
      <c r="D714" t="s">
        <v>1268</v>
      </c>
      <c r="E714" t="s">
        <v>1269</v>
      </c>
      <c r="F714" s="3" t="str">
        <f>VLOOKUP(Hospitalisation_Details[[#This Row],[Customer ID]],Hospitalisation_Details[#All],6,FALSE)</f>
        <v>21-07-85</v>
      </c>
      <c r="G714">
        <f>VLOOKUP(Hospitalisation_Details[[#This Row],[Customer ID]],Hospitalisation_Details[#All],8,FALSE)</f>
        <v>37</v>
      </c>
      <c r="H714" t="str">
        <f>VLOOKUP(Hospitalisation_Details[[#This Row],[Customer ID]],Hospitalisation_Details[#All],12,FALSE)</f>
        <v>R1012</v>
      </c>
      <c r="I714" t="str">
        <f>VLOOKUP(Hospitalisation_Details[[#This Row],[Customer ID]],Hospitalisation_Details[#All],12,FALSE)</f>
        <v>R1012</v>
      </c>
      <c r="J714" t="str">
        <f>VLOOKUP(Hospitalisation_Details[[#This Row],[Customer ID]],Hospitalisation_Details[#All],11,FALSE)</f>
        <v>Tier - 1</v>
      </c>
      <c r="K714">
        <f>VLOOKUP(Hospitalisation_Details[[#This Row],[Customer ID]],Hospitalisation_Details[#All],9,FALSE)</f>
        <v>6112.35</v>
      </c>
      <c r="L714">
        <f>VLOOKUP(Medical_Examinations[[#This Row],[Customer ID]],Medical_Examinations[#All],2,FALSE)</f>
        <v>37.905000000000001</v>
      </c>
      <c r="M714" t="str">
        <f>VLOOKUP(Medical_Examinations[[#This Row],[Customer ID]],Medical_Examinations[#All],3,FALSE)</f>
        <v>Obesity</v>
      </c>
      <c r="N714">
        <f>VLOOKUP(Medical_Examinations[[#This Row],[Customer ID]],Medical_Examinations[#All],4,FALSE)</f>
        <v>7.03</v>
      </c>
      <c r="O714" t="str">
        <f>VLOOKUP(Medical_Examinations[[#This Row],[Customer ID]],Medical_Examinations[#All],5,FALSE)</f>
        <v>Diabetes</v>
      </c>
      <c r="P714" t="str">
        <f>VLOOKUP(Medical_Examinations[[#This Row],[Customer ID]],Medical_Examinations[#All],6,FALSE)</f>
        <v>No</v>
      </c>
      <c r="Q714" t="str">
        <f>VLOOKUP(Medical_Examinations[[#This Row],[Customer ID]],Medical_Examinations[#All],7,FALSE)</f>
        <v>No</v>
      </c>
      <c r="R714" t="str">
        <f>VLOOKUP(Medical_Examinations[[#This Row],[Customer ID]],Medical_Examinations[#All],8,FALSE)</f>
        <v>No</v>
      </c>
      <c r="S714">
        <f>VLOOKUP(Medical_Examinations[[#This Row],[Customer ID]],Medical_Examinations[#All],9,FALSE)</f>
        <v>3</v>
      </c>
      <c r="T714" t="str">
        <f>VLOOKUP(Medical_Examinations[[#This Row],[Customer ID]],'Medical Examinations'!A713:J3048,10,FALSE)</f>
        <v>No</v>
      </c>
    </row>
    <row r="715" spans="1:20" x14ac:dyDescent="0.3">
      <c r="A715" t="s">
        <v>4469</v>
      </c>
      <c r="B715" t="s">
        <v>6815</v>
      </c>
      <c r="C715" t="s">
        <v>880</v>
      </c>
      <c r="D715" t="s">
        <v>1270</v>
      </c>
      <c r="E715" t="s">
        <v>1271</v>
      </c>
      <c r="F715" s="3" t="str">
        <f>VLOOKUP(Hospitalisation_Details[[#This Row],[Customer ID]],Hospitalisation_Details[#All],6,FALSE)</f>
        <v>25-07-91</v>
      </c>
      <c r="G715">
        <f>VLOOKUP(Hospitalisation_Details[[#This Row],[Customer ID]],Hospitalisation_Details[#All],8,FALSE)</f>
        <v>31</v>
      </c>
      <c r="H715" t="str">
        <f>VLOOKUP(Hospitalisation_Details[[#This Row],[Customer ID]],Hospitalisation_Details[#All],12,FALSE)</f>
        <v>R1024</v>
      </c>
      <c r="I715" t="str">
        <f>VLOOKUP(Hospitalisation_Details[[#This Row],[Customer ID]],Hospitalisation_Details[#All],12,FALSE)</f>
        <v>R1024</v>
      </c>
      <c r="J715" t="str">
        <f>VLOOKUP(Hospitalisation_Details[[#This Row],[Customer ID]],Hospitalisation_Details[#All],11,FALSE)</f>
        <v>Tier - 2</v>
      </c>
      <c r="K715">
        <f>VLOOKUP(Hospitalisation_Details[[#This Row],[Customer ID]],Hospitalisation_Details[#All],9,FALSE)</f>
        <v>6113.23</v>
      </c>
      <c r="L715">
        <f>VLOOKUP(Medical_Examinations[[#This Row],[Customer ID]],Medical_Examinations[#All],2,FALSE)</f>
        <v>43.35</v>
      </c>
      <c r="M715" t="str">
        <f>VLOOKUP(Medical_Examinations[[#This Row],[Customer ID]],Medical_Examinations[#All],3,FALSE)</f>
        <v>Obesity</v>
      </c>
      <c r="N715">
        <f>VLOOKUP(Medical_Examinations[[#This Row],[Customer ID]],Medical_Examinations[#All],4,FALSE)</f>
        <v>5.41</v>
      </c>
      <c r="O715" t="str">
        <f>VLOOKUP(Medical_Examinations[[#This Row],[Customer ID]],Medical_Examinations[#All],5,FALSE)</f>
        <v>Normal</v>
      </c>
      <c r="P715" t="str">
        <f>VLOOKUP(Medical_Examinations[[#This Row],[Customer ID]],Medical_Examinations[#All],6,FALSE)</f>
        <v>Yes</v>
      </c>
      <c r="Q715" t="str">
        <f>VLOOKUP(Medical_Examinations[[#This Row],[Customer ID]],Medical_Examinations[#All],7,FALSE)</f>
        <v>No</v>
      </c>
      <c r="R715" t="str">
        <f>VLOOKUP(Medical_Examinations[[#This Row],[Customer ID]],Medical_Examinations[#All],8,FALSE)</f>
        <v>Yes</v>
      </c>
      <c r="S715">
        <f>VLOOKUP(Medical_Examinations[[#This Row],[Customer ID]],Medical_Examinations[#All],9,FALSE)</f>
        <v>1</v>
      </c>
      <c r="T715" t="str">
        <f>VLOOKUP(Medical_Examinations[[#This Row],[Customer ID]],'Medical Examinations'!A714:J3049,10,FALSE)</f>
        <v>No</v>
      </c>
    </row>
    <row r="716" spans="1:20" x14ac:dyDescent="0.3">
      <c r="A716" t="s">
        <v>4470</v>
      </c>
      <c r="B716" t="s">
        <v>6816</v>
      </c>
      <c r="C716" t="s">
        <v>880</v>
      </c>
      <c r="D716" t="s">
        <v>1272</v>
      </c>
      <c r="E716" t="s">
        <v>129</v>
      </c>
      <c r="F716" s="3" t="str">
        <f>VLOOKUP(Hospitalisation_Details[[#This Row],[Customer ID]],Hospitalisation_Details[#All],6,FALSE)</f>
        <v>11-08-83</v>
      </c>
      <c r="G716">
        <f>VLOOKUP(Hospitalisation_Details[[#This Row],[Customer ID]],Hospitalisation_Details[#All],8,FALSE)</f>
        <v>39</v>
      </c>
      <c r="H716" t="str">
        <f>VLOOKUP(Hospitalisation_Details[[#This Row],[Customer ID]],Hospitalisation_Details[#All],12,FALSE)</f>
        <v>R1012</v>
      </c>
      <c r="I716" t="str">
        <f>VLOOKUP(Hospitalisation_Details[[#This Row],[Customer ID]],Hospitalisation_Details[#All],12,FALSE)</f>
        <v>R1012</v>
      </c>
      <c r="J716" t="str">
        <f>VLOOKUP(Hospitalisation_Details[[#This Row],[Customer ID]],Hospitalisation_Details[#All],11,FALSE)</f>
        <v>Tier - 3</v>
      </c>
      <c r="K716">
        <f>VLOOKUP(Hospitalisation_Details[[#This Row],[Customer ID]],Hospitalisation_Details[#All],9,FALSE)</f>
        <v>6117.49</v>
      </c>
      <c r="L716">
        <f>VLOOKUP(Medical_Examinations[[#This Row],[Customer ID]],Medical_Examinations[#All],2,FALSE)</f>
        <v>36.15</v>
      </c>
      <c r="M716" t="str">
        <f>VLOOKUP(Medical_Examinations[[#This Row],[Customer ID]],Medical_Examinations[#All],3,FALSE)</f>
        <v>Obesity</v>
      </c>
      <c r="N716">
        <f>VLOOKUP(Medical_Examinations[[#This Row],[Customer ID]],Medical_Examinations[#All],4,FALSE)</f>
        <v>8.0500000000000007</v>
      </c>
      <c r="O716" t="str">
        <f>VLOOKUP(Medical_Examinations[[#This Row],[Customer ID]],Medical_Examinations[#All],5,FALSE)</f>
        <v>Diabetes</v>
      </c>
      <c r="P716" t="str">
        <f>VLOOKUP(Medical_Examinations[[#This Row],[Customer ID]],Medical_Examinations[#All],6,FALSE)</f>
        <v>No</v>
      </c>
      <c r="Q716" t="str">
        <f>VLOOKUP(Medical_Examinations[[#This Row],[Customer ID]],Medical_Examinations[#All],7,FALSE)</f>
        <v>No</v>
      </c>
      <c r="R716" t="str">
        <f>VLOOKUP(Medical_Examinations[[#This Row],[Customer ID]],Medical_Examinations[#All],8,FALSE)</f>
        <v>No</v>
      </c>
      <c r="S716">
        <f>VLOOKUP(Medical_Examinations[[#This Row],[Customer ID]],Medical_Examinations[#All],9,FALSE)</f>
        <v>0</v>
      </c>
      <c r="T716" t="str">
        <f>VLOOKUP(Medical_Examinations[[#This Row],[Customer ID]],'Medical Examinations'!A715:J3050,10,FALSE)</f>
        <v>No</v>
      </c>
    </row>
    <row r="717" spans="1:20" x14ac:dyDescent="0.3">
      <c r="A717" t="s">
        <v>4471</v>
      </c>
      <c r="B717" t="s">
        <v>6817</v>
      </c>
      <c r="C717" t="s">
        <v>3</v>
      </c>
      <c r="D717" t="s">
        <v>1273</v>
      </c>
      <c r="E717" t="s">
        <v>1274</v>
      </c>
      <c r="F717" s="3" t="str">
        <f>VLOOKUP(Hospitalisation_Details[[#This Row],[Customer ID]],Hospitalisation_Details[#All],6,FALSE)</f>
        <v>16-11-83</v>
      </c>
      <c r="G717">
        <f>VLOOKUP(Hospitalisation_Details[[#This Row],[Customer ID]],Hospitalisation_Details[#All],8,FALSE)</f>
        <v>39</v>
      </c>
      <c r="H717" t="str">
        <f>VLOOKUP(Hospitalisation_Details[[#This Row],[Customer ID]],Hospitalisation_Details[#All],12,FALSE)</f>
        <v>R1012</v>
      </c>
      <c r="I717" t="str">
        <f>VLOOKUP(Hospitalisation_Details[[#This Row],[Customer ID]],Hospitalisation_Details[#All],12,FALSE)</f>
        <v>R1012</v>
      </c>
      <c r="J717" t="str">
        <f>VLOOKUP(Hospitalisation_Details[[#This Row],[Customer ID]],Hospitalisation_Details[#All],11,FALSE)</f>
        <v>Tier - 2</v>
      </c>
      <c r="K717">
        <f>VLOOKUP(Hospitalisation_Details[[#This Row],[Customer ID]],Hospitalisation_Details[#All],9,FALSE)</f>
        <v>6123.57</v>
      </c>
      <c r="L717">
        <f>VLOOKUP(Medical_Examinations[[#This Row],[Customer ID]],Medical_Examinations[#All],2,FALSE)</f>
        <v>44.98</v>
      </c>
      <c r="M717" t="str">
        <f>VLOOKUP(Medical_Examinations[[#This Row],[Customer ID]],Medical_Examinations[#All],3,FALSE)</f>
        <v>Obesity</v>
      </c>
      <c r="N717">
        <f>VLOOKUP(Medical_Examinations[[#This Row],[Customer ID]],Medical_Examinations[#All],4,FALSE)</f>
        <v>5.94</v>
      </c>
      <c r="O717" t="str">
        <f>VLOOKUP(Medical_Examinations[[#This Row],[Customer ID]],Medical_Examinations[#All],5,FALSE)</f>
        <v>Prediabetes</v>
      </c>
      <c r="P717" t="str">
        <f>VLOOKUP(Medical_Examinations[[#This Row],[Customer ID]],Medical_Examinations[#All],6,FALSE)</f>
        <v>No</v>
      </c>
      <c r="Q717" t="str">
        <f>VLOOKUP(Medical_Examinations[[#This Row],[Customer ID]],Medical_Examinations[#All],7,FALSE)</f>
        <v>No</v>
      </c>
      <c r="R717" t="str">
        <f>VLOOKUP(Medical_Examinations[[#This Row],[Customer ID]],Medical_Examinations[#All],8,FALSE)</f>
        <v>No</v>
      </c>
      <c r="S717">
        <f>VLOOKUP(Medical_Examinations[[#This Row],[Customer ID]],Medical_Examinations[#All],9,FALSE)</f>
        <v>1</v>
      </c>
      <c r="T717" t="str">
        <f>VLOOKUP(Medical_Examinations[[#This Row],[Customer ID]],'Medical Examinations'!A716:J3051,10,FALSE)</f>
        <v>No</v>
      </c>
    </row>
    <row r="718" spans="1:20" x14ac:dyDescent="0.3">
      <c r="A718" t="s">
        <v>4472</v>
      </c>
      <c r="B718" t="s">
        <v>6818</v>
      </c>
      <c r="C718" t="s">
        <v>3</v>
      </c>
      <c r="D718" t="s">
        <v>1275</v>
      </c>
      <c r="E718" t="s">
        <v>1276</v>
      </c>
      <c r="F718" s="3" t="str">
        <f>VLOOKUP(Hospitalisation_Details[[#This Row],[Customer ID]],Hospitalisation_Details[#All],6,FALSE)</f>
        <v>18-08-90</v>
      </c>
      <c r="G718">
        <f>VLOOKUP(Hospitalisation_Details[[#This Row],[Customer ID]],Hospitalisation_Details[#All],8,FALSE)</f>
        <v>32</v>
      </c>
      <c r="H718" t="str">
        <f>VLOOKUP(Hospitalisation_Details[[#This Row],[Customer ID]],Hospitalisation_Details[#All],12,FALSE)</f>
        <v>R1012</v>
      </c>
      <c r="I718" t="str">
        <f>VLOOKUP(Hospitalisation_Details[[#This Row],[Customer ID]],Hospitalisation_Details[#All],12,FALSE)</f>
        <v>R1012</v>
      </c>
      <c r="J718" t="str">
        <f>VLOOKUP(Hospitalisation_Details[[#This Row],[Customer ID]],Hospitalisation_Details[#All],11,FALSE)</f>
        <v>Tier - 3</v>
      </c>
      <c r="K718">
        <f>VLOOKUP(Hospitalisation_Details[[#This Row],[Customer ID]],Hospitalisation_Details[#All],9,FALSE)</f>
        <v>6128.8</v>
      </c>
      <c r="L718">
        <f>VLOOKUP(Medical_Examinations[[#This Row],[Customer ID]],Medical_Examinations[#All],2,FALSE)</f>
        <v>38.28</v>
      </c>
      <c r="M718" t="str">
        <f>VLOOKUP(Medical_Examinations[[#This Row],[Customer ID]],Medical_Examinations[#All],3,FALSE)</f>
        <v>Obesity</v>
      </c>
      <c r="N718">
        <f>VLOOKUP(Medical_Examinations[[#This Row],[Customer ID]],Medical_Examinations[#All],4,FALSE)</f>
        <v>5.51</v>
      </c>
      <c r="O718" t="str">
        <f>VLOOKUP(Medical_Examinations[[#This Row],[Customer ID]],Medical_Examinations[#All],5,FALSE)</f>
        <v>Normal</v>
      </c>
      <c r="P718" t="str">
        <f>VLOOKUP(Medical_Examinations[[#This Row],[Customer ID]],Medical_Examinations[#All],6,FALSE)</f>
        <v>No</v>
      </c>
      <c r="Q718" t="str">
        <f>VLOOKUP(Medical_Examinations[[#This Row],[Customer ID]],Medical_Examinations[#All],7,FALSE)</f>
        <v>yes</v>
      </c>
      <c r="R718" t="str">
        <f>VLOOKUP(Medical_Examinations[[#This Row],[Customer ID]],Medical_Examinations[#All],8,FALSE)</f>
        <v>No</v>
      </c>
      <c r="S718">
        <f>VLOOKUP(Medical_Examinations[[#This Row],[Customer ID]],Medical_Examinations[#All],9,FALSE)</f>
        <v>1</v>
      </c>
      <c r="T718" t="str">
        <f>VLOOKUP(Medical_Examinations[[#This Row],[Customer ID]],'Medical Examinations'!A717:J3052,10,FALSE)</f>
        <v>No</v>
      </c>
    </row>
    <row r="719" spans="1:20" x14ac:dyDescent="0.3">
      <c r="A719" t="s">
        <v>4473</v>
      </c>
      <c r="B719" t="s">
        <v>6819</v>
      </c>
      <c r="C719" t="s">
        <v>6</v>
      </c>
      <c r="D719" t="s">
        <v>1277</v>
      </c>
      <c r="E719" t="s">
        <v>1278</v>
      </c>
      <c r="F719" s="3" t="str">
        <f>VLOOKUP(Hospitalisation_Details[[#This Row],[Customer ID]],Hospitalisation_Details[#All],6,FALSE)</f>
        <v>09-11-69</v>
      </c>
      <c r="G719">
        <f>VLOOKUP(Hospitalisation_Details[[#This Row],[Customer ID]],Hospitalisation_Details[#All],8,FALSE)</f>
        <v>53</v>
      </c>
      <c r="H719" t="str">
        <f>VLOOKUP(Hospitalisation_Details[[#This Row],[Customer ID]],Hospitalisation_Details[#All],12,FALSE)</f>
        <v>R1011</v>
      </c>
      <c r="I719" t="str">
        <f>VLOOKUP(Hospitalisation_Details[[#This Row],[Customer ID]],Hospitalisation_Details[#All],12,FALSE)</f>
        <v>R1011</v>
      </c>
      <c r="J719" t="str">
        <f>VLOOKUP(Hospitalisation_Details[[#This Row],[Customer ID]],Hospitalisation_Details[#All],11,FALSE)</f>
        <v>Tier - 2</v>
      </c>
      <c r="K719">
        <f>VLOOKUP(Hospitalisation_Details[[#This Row],[Customer ID]],Hospitalisation_Details[#All],9,FALSE)</f>
        <v>6138.5</v>
      </c>
      <c r="L719">
        <f>VLOOKUP(Medical_Examinations[[#This Row],[Customer ID]],Medical_Examinations[#All],2,FALSE)</f>
        <v>32.299999999999997</v>
      </c>
      <c r="M719" t="str">
        <f>VLOOKUP(Medical_Examinations[[#This Row],[Customer ID]],Medical_Examinations[#All],3,FALSE)</f>
        <v>Obesity</v>
      </c>
      <c r="N719">
        <f>VLOOKUP(Medical_Examinations[[#This Row],[Customer ID]],Medical_Examinations[#All],4,FALSE)</f>
        <v>6.55</v>
      </c>
      <c r="O719" t="str">
        <f>VLOOKUP(Medical_Examinations[[#This Row],[Customer ID]],Medical_Examinations[#All],5,FALSE)</f>
        <v>Diabetes</v>
      </c>
      <c r="P719" t="str">
        <f>VLOOKUP(Medical_Examinations[[#This Row],[Customer ID]],Medical_Examinations[#All],6,FALSE)</f>
        <v>Yes</v>
      </c>
      <c r="Q719" t="str">
        <f>VLOOKUP(Medical_Examinations[[#This Row],[Customer ID]],Medical_Examinations[#All],7,FALSE)</f>
        <v>No</v>
      </c>
      <c r="R719" t="str">
        <f>VLOOKUP(Medical_Examinations[[#This Row],[Customer ID]],Medical_Examinations[#All],8,FALSE)</f>
        <v>No</v>
      </c>
      <c r="S719">
        <f>VLOOKUP(Medical_Examinations[[#This Row],[Customer ID]],Medical_Examinations[#All],9,FALSE)</f>
        <v>2</v>
      </c>
      <c r="T719" t="str">
        <f>VLOOKUP(Medical_Examinations[[#This Row],[Customer ID]],'Medical Examinations'!A718:J3053,10,FALSE)</f>
        <v>No</v>
      </c>
    </row>
    <row r="720" spans="1:20" x14ac:dyDescent="0.3">
      <c r="A720" t="s">
        <v>4474</v>
      </c>
      <c r="B720" t="s">
        <v>6820</v>
      </c>
      <c r="C720" t="s">
        <v>6</v>
      </c>
      <c r="D720" t="s">
        <v>1279</v>
      </c>
      <c r="E720" t="s">
        <v>1280</v>
      </c>
      <c r="F720" s="3" t="str">
        <f>VLOOKUP(Hospitalisation_Details[[#This Row],[Customer ID]],Hospitalisation_Details[#All],6,FALSE)</f>
        <v>05-09-78</v>
      </c>
      <c r="G720">
        <f>VLOOKUP(Hospitalisation_Details[[#This Row],[Customer ID]],Hospitalisation_Details[#All],8,FALSE)</f>
        <v>44</v>
      </c>
      <c r="H720" t="str">
        <f>VLOOKUP(Hospitalisation_Details[[#This Row],[Customer ID]],Hospitalisation_Details[#All],12,FALSE)</f>
        <v>R1013</v>
      </c>
      <c r="I720" t="str">
        <f>VLOOKUP(Hospitalisation_Details[[#This Row],[Customer ID]],Hospitalisation_Details[#All],12,FALSE)</f>
        <v>R1013</v>
      </c>
      <c r="J720" t="str">
        <f>VLOOKUP(Hospitalisation_Details[[#This Row],[Customer ID]],Hospitalisation_Details[#All],11,FALSE)</f>
        <v>Tier - 1</v>
      </c>
      <c r="K720">
        <f>VLOOKUP(Hospitalisation_Details[[#This Row],[Customer ID]],Hospitalisation_Details[#All],9,FALSE)</f>
        <v>6138.58</v>
      </c>
      <c r="L720">
        <f>VLOOKUP(Medical_Examinations[[#This Row],[Customer ID]],Medical_Examinations[#All],2,FALSE)</f>
        <v>39.51</v>
      </c>
      <c r="M720" t="str">
        <f>VLOOKUP(Medical_Examinations[[#This Row],[Customer ID]],Medical_Examinations[#All],3,FALSE)</f>
        <v>Obesity</v>
      </c>
      <c r="N720">
        <f>VLOOKUP(Medical_Examinations[[#This Row],[Customer ID]],Medical_Examinations[#All],4,FALSE)</f>
        <v>5.79</v>
      </c>
      <c r="O720" t="str">
        <f>VLOOKUP(Medical_Examinations[[#This Row],[Customer ID]],Medical_Examinations[#All],5,FALSE)</f>
        <v>Prediabetes</v>
      </c>
      <c r="P720" t="str">
        <f>VLOOKUP(Medical_Examinations[[#This Row],[Customer ID]],Medical_Examinations[#All],6,FALSE)</f>
        <v>Yes</v>
      </c>
      <c r="Q720" t="str">
        <f>VLOOKUP(Medical_Examinations[[#This Row],[Customer ID]],Medical_Examinations[#All],7,FALSE)</f>
        <v>No</v>
      </c>
      <c r="R720" t="str">
        <f>VLOOKUP(Medical_Examinations[[#This Row],[Customer ID]],Medical_Examinations[#All],8,FALSE)</f>
        <v>No</v>
      </c>
      <c r="S720">
        <f>VLOOKUP(Medical_Examinations[[#This Row],[Customer ID]],Medical_Examinations[#All],9,FALSE)</f>
        <v>0</v>
      </c>
      <c r="T720" t="str">
        <f>VLOOKUP(Medical_Examinations[[#This Row],[Customer ID]],'Medical Examinations'!A719:J3054,10,FALSE)</f>
        <v>No</v>
      </c>
    </row>
    <row r="721" spans="1:20" x14ac:dyDescent="0.3">
      <c r="A721" t="s">
        <v>4475</v>
      </c>
      <c r="B721" t="s">
        <v>6821</v>
      </c>
      <c r="C721" t="s">
        <v>6</v>
      </c>
      <c r="D721" t="s">
        <v>1281</v>
      </c>
      <c r="E721" t="s">
        <v>1282</v>
      </c>
      <c r="F721" s="3" t="str">
        <f>VLOOKUP(Hospitalisation_Details[[#This Row],[Customer ID]],Hospitalisation_Details[#All],6,FALSE)</f>
        <v>12-12-76</v>
      </c>
      <c r="G721">
        <f>VLOOKUP(Hospitalisation_Details[[#This Row],[Customer ID]],Hospitalisation_Details[#All],8,FALSE)</f>
        <v>46</v>
      </c>
      <c r="H721" t="str">
        <f>VLOOKUP(Hospitalisation_Details[[#This Row],[Customer ID]],Hospitalisation_Details[#All],12,FALSE)</f>
        <v>R1013</v>
      </c>
      <c r="I721" t="str">
        <f>VLOOKUP(Hospitalisation_Details[[#This Row],[Customer ID]],Hospitalisation_Details[#All],12,FALSE)</f>
        <v>R1013</v>
      </c>
      <c r="J721" t="str">
        <f>VLOOKUP(Hospitalisation_Details[[#This Row],[Customer ID]],Hospitalisation_Details[#All],11,FALSE)</f>
        <v>Tier - 3</v>
      </c>
      <c r="K721">
        <f>VLOOKUP(Hospitalisation_Details[[#This Row],[Customer ID]],Hospitalisation_Details[#All],9,FALSE)</f>
        <v>6139.14</v>
      </c>
      <c r="L721">
        <f>VLOOKUP(Medical_Examinations[[#This Row],[Customer ID]],Medical_Examinations[#All],2,FALSE)</f>
        <v>50.46</v>
      </c>
      <c r="M721" t="str">
        <f>VLOOKUP(Medical_Examinations[[#This Row],[Customer ID]],Medical_Examinations[#All],3,FALSE)</f>
        <v>Obesity</v>
      </c>
      <c r="N721">
        <f>VLOOKUP(Medical_Examinations[[#This Row],[Customer ID]],Medical_Examinations[#All],4,FALSE)</f>
        <v>4.5599999999999996</v>
      </c>
      <c r="O721" t="str">
        <f>VLOOKUP(Medical_Examinations[[#This Row],[Customer ID]],Medical_Examinations[#All],5,FALSE)</f>
        <v>Normal</v>
      </c>
      <c r="P721" t="str">
        <f>VLOOKUP(Medical_Examinations[[#This Row],[Customer ID]],Medical_Examinations[#All],6,FALSE)</f>
        <v>No</v>
      </c>
      <c r="Q721" t="str">
        <f>VLOOKUP(Medical_Examinations[[#This Row],[Customer ID]],Medical_Examinations[#All],7,FALSE)</f>
        <v>No</v>
      </c>
      <c r="R721" t="str">
        <f>VLOOKUP(Medical_Examinations[[#This Row],[Customer ID]],Medical_Examinations[#All],8,FALSE)</f>
        <v>No</v>
      </c>
      <c r="S721">
        <f>VLOOKUP(Medical_Examinations[[#This Row],[Customer ID]],Medical_Examinations[#All],9,FALSE)</f>
        <v>0</v>
      </c>
      <c r="T721" t="str">
        <f>VLOOKUP(Medical_Examinations[[#This Row],[Customer ID]],'Medical Examinations'!A720:J3055,10,FALSE)</f>
        <v>No</v>
      </c>
    </row>
    <row r="722" spans="1:20" x14ac:dyDescent="0.3">
      <c r="A722" t="s">
        <v>4476</v>
      </c>
      <c r="B722" t="s">
        <v>6822</v>
      </c>
      <c r="C722" t="s">
        <v>3</v>
      </c>
      <c r="D722" t="s">
        <v>62</v>
      </c>
      <c r="E722" t="s">
        <v>1283</v>
      </c>
      <c r="F722" s="3" t="str">
        <f>VLOOKUP(Hospitalisation_Details[[#This Row],[Customer ID]],Hospitalisation_Details[#All],6,FALSE)</f>
        <v>14-10-70</v>
      </c>
      <c r="G722">
        <f>VLOOKUP(Hospitalisation_Details[[#This Row],[Customer ID]],Hospitalisation_Details[#All],8,FALSE)</f>
        <v>52</v>
      </c>
      <c r="H722" t="str">
        <f>VLOOKUP(Hospitalisation_Details[[#This Row],[Customer ID]],Hospitalisation_Details[#All],12,FALSE)</f>
        <v>R1012</v>
      </c>
      <c r="I722" t="str">
        <f>VLOOKUP(Hospitalisation_Details[[#This Row],[Customer ID]],Hospitalisation_Details[#All],12,FALSE)</f>
        <v>R1012</v>
      </c>
      <c r="J722" t="str">
        <f>VLOOKUP(Hospitalisation_Details[[#This Row],[Customer ID]],Hospitalisation_Details[#All],11,FALSE)</f>
        <v>Tier - 3</v>
      </c>
      <c r="K722">
        <f>VLOOKUP(Hospitalisation_Details[[#This Row],[Customer ID]],Hospitalisation_Details[#All],9,FALSE)</f>
        <v>6147.12</v>
      </c>
      <c r="L722">
        <f>VLOOKUP(Medical_Examinations[[#This Row],[Customer ID]],Medical_Examinations[#All],2,FALSE)</f>
        <v>31.73</v>
      </c>
      <c r="M722" t="str">
        <f>VLOOKUP(Medical_Examinations[[#This Row],[Customer ID]],Medical_Examinations[#All],3,FALSE)</f>
        <v>Obesity</v>
      </c>
      <c r="N722">
        <f>VLOOKUP(Medical_Examinations[[#This Row],[Customer ID]],Medical_Examinations[#All],4,FALSE)</f>
        <v>7</v>
      </c>
      <c r="O722" t="str">
        <f>VLOOKUP(Medical_Examinations[[#This Row],[Customer ID]],Medical_Examinations[#All],5,FALSE)</f>
        <v>Diabetes</v>
      </c>
      <c r="P722" t="str">
        <f>VLOOKUP(Medical_Examinations[[#This Row],[Customer ID]],Medical_Examinations[#All],6,FALSE)</f>
        <v>No</v>
      </c>
      <c r="Q722" t="str">
        <f>VLOOKUP(Medical_Examinations[[#This Row],[Customer ID]],Medical_Examinations[#All],7,FALSE)</f>
        <v>No</v>
      </c>
      <c r="R722" t="str">
        <f>VLOOKUP(Medical_Examinations[[#This Row],[Customer ID]],Medical_Examinations[#All],8,FALSE)</f>
        <v>No</v>
      </c>
      <c r="S722">
        <f>VLOOKUP(Medical_Examinations[[#This Row],[Customer ID]],Medical_Examinations[#All],9,FALSE)</f>
        <v>0</v>
      </c>
      <c r="T722" t="str">
        <f>VLOOKUP(Medical_Examinations[[#This Row],[Customer ID]],'Medical Examinations'!A721:J3056,10,FALSE)</f>
        <v>No</v>
      </c>
    </row>
    <row r="723" spans="1:20" x14ac:dyDescent="0.3">
      <c r="A723" t="s">
        <v>4477</v>
      </c>
      <c r="B723" t="s">
        <v>6823</v>
      </c>
      <c r="C723" t="s">
        <v>3</v>
      </c>
      <c r="D723" t="s">
        <v>756</v>
      </c>
      <c r="E723" t="s">
        <v>1284</v>
      </c>
      <c r="F723" s="3" t="str">
        <f>VLOOKUP(Hospitalisation_Details[[#This Row],[Customer ID]],Hospitalisation_Details[#All],6,FALSE)</f>
        <v>06-11-73</v>
      </c>
      <c r="G723">
        <f>VLOOKUP(Hospitalisation_Details[[#This Row],[Customer ID]],Hospitalisation_Details[#All],8,FALSE)</f>
        <v>49</v>
      </c>
      <c r="H723" t="str">
        <f>VLOOKUP(Hospitalisation_Details[[#This Row],[Customer ID]],Hospitalisation_Details[#All],12,FALSE)</f>
        <v>R1013</v>
      </c>
      <c r="I723" t="str">
        <f>VLOOKUP(Hospitalisation_Details[[#This Row],[Customer ID]],Hospitalisation_Details[#All],12,FALSE)</f>
        <v>R1013</v>
      </c>
      <c r="J723" t="str">
        <f>VLOOKUP(Hospitalisation_Details[[#This Row],[Customer ID]],Hospitalisation_Details[#All],11,FALSE)</f>
        <v>Tier - 3</v>
      </c>
      <c r="K723">
        <f>VLOOKUP(Hospitalisation_Details[[#This Row],[Customer ID]],Hospitalisation_Details[#All],9,FALSE)</f>
        <v>6152.05</v>
      </c>
      <c r="L723">
        <f>VLOOKUP(Medical_Examinations[[#This Row],[Customer ID]],Medical_Examinations[#All],2,FALSE)</f>
        <v>32.1</v>
      </c>
      <c r="M723" t="str">
        <f>VLOOKUP(Medical_Examinations[[#This Row],[Customer ID]],Medical_Examinations[#All],3,FALSE)</f>
        <v>Obesity</v>
      </c>
      <c r="N723">
        <f>VLOOKUP(Medical_Examinations[[#This Row],[Customer ID]],Medical_Examinations[#All],4,FALSE)</f>
        <v>6.57</v>
      </c>
      <c r="O723" t="str">
        <f>VLOOKUP(Medical_Examinations[[#This Row],[Customer ID]],Medical_Examinations[#All],5,FALSE)</f>
        <v>Diabetes</v>
      </c>
      <c r="P723" t="str">
        <f>VLOOKUP(Medical_Examinations[[#This Row],[Customer ID]],Medical_Examinations[#All],6,FALSE)</f>
        <v>Yes</v>
      </c>
      <c r="Q723" t="str">
        <f>VLOOKUP(Medical_Examinations[[#This Row],[Customer ID]],Medical_Examinations[#All],7,FALSE)</f>
        <v>No</v>
      </c>
      <c r="R723" t="str">
        <f>VLOOKUP(Medical_Examinations[[#This Row],[Customer ID]],Medical_Examinations[#All],8,FALSE)</f>
        <v>Yes</v>
      </c>
      <c r="S723">
        <f>VLOOKUP(Medical_Examinations[[#This Row],[Customer ID]],Medical_Examinations[#All],9,FALSE)</f>
        <v>1</v>
      </c>
      <c r="T723" t="str">
        <f>VLOOKUP(Medical_Examinations[[#This Row],[Customer ID]],'Medical Examinations'!A722:J3057,10,FALSE)</f>
        <v>No</v>
      </c>
    </row>
    <row r="724" spans="1:20" x14ac:dyDescent="0.3">
      <c r="A724" t="s">
        <v>4478</v>
      </c>
      <c r="B724" t="s">
        <v>6824</v>
      </c>
      <c r="C724" t="s">
        <v>3</v>
      </c>
      <c r="D724" t="s">
        <v>1285</v>
      </c>
      <c r="E724" t="s">
        <v>1286</v>
      </c>
      <c r="F724" s="3" t="str">
        <f>VLOOKUP(Hospitalisation_Details[[#This Row],[Customer ID]],Hospitalisation_Details[#All],6,FALSE)</f>
        <v>15-10-85</v>
      </c>
      <c r="G724">
        <f>VLOOKUP(Hospitalisation_Details[[#This Row],[Customer ID]],Hospitalisation_Details[#All],8,FALSE)</f>
        <v>37</v>
      </c>
      <c r="H724" t="str">
        <f>VLOOKUP(Hospitalisation_Details[[#This Row],[Customer ID]],Hospitalisation_Details[#All],12,FALSE)</f>
        <v>R1012</v>
      </c>
      <c r="I724" t="str">
        <f>VLOOKUP(Hospitalisation_Details[[#This Row],[Customer ID]],Hospitalisation_Details[#All],12,FALSE)</f>
        <v>R1012</v>
      </c>
      <c r="J724" t="str">
        <f>VLOOKUP(Hospitalisation_Details[[#This Row],[Customer ID]],Hospitalisation_Details[#All],11,FALSE)</f>
        <v>Tier - 1</v>
      </c>
      <c r="K724">
        <f>VLOOKUP(Hospitalisation_Details[[#This Row],[Customer ID]],Hospitalisation_Details[#All],9,FALSE)</f>
        <v>6159.57</v>
      </c>
      <c r="L724">
        <f>VLOOKUP(Medical_Examinations[[#This Row],[Customer ID]],Medical_Examinations[#All],2,FALSE)</f>
        <v>27.83</v>
      </c>
      <c r="M724" t="str">
        <f>VLOOKUP(Medical_Examinations[[#This Row],[Customer ID]],Medical_Examinations[#All],3,FALSE)</f>
        <v>Overweight</v>
      </c>
      <c r="N724">
        <f>VLOOKUP(Medical_Examinations[[#This Row],[Customer ID]],Medical_Examinations[#All],4,FALSE)</f>
        <v>11.61</v>
      </c>
      <c r="O724" t="str">
        <f>VLOOKUP(Medical_Examinations[[#This Row],[Customer ID]],Medical_Examinations[#All],5,FALSE)</f>
        <v>Diabetes</v>
      </c>
      <c r="P724" t="str">
        <f>VLOOKUP(Medical_Examinations[[#This Row],[Customer ID]],Medical_Examinations[#All],6,FALSE)</f>
        <v>Yes</v>
      </c>
      <c r="Q724" t="str">
        <f>VLOOKUP(Medical_Examinations[[#This Row],[Customer ID]],Medical_Examinations[#All],7,FALSE)</f>
        <v>No</v>
      </c>
      <c r="R724" t="str">
        <f>VLOOKUP(Medical_Examinations[[#This Row],[Customer ID]],Medical_Examinations[#All],8,FALSE)</f>
        <v>Yes</v>
      </c>
      <c r="S724">
        <f>VLOOKUP(Medical_Examinations[[#This Row],[Customer ID]],Medical_Examinations[#All],9,FALSE)</f>
        <v>1</v>
      </c>
      <c r="T724" t="str">
        <f>VLOOKUP(Medical_Examinations[[#This Row],[Customer ID]],'Medical Examinations'!A723:J3058,10,FALSE)</f>
        <v>No</v>
      </c>
    </row>
    <row r="725" spans="1:20" x14ac:dyDescent="0.3">
      <c r="A725" t="s">
        <v>4479</v>
      </c>
      <c r="B725" t="s">
        <v>6825</v>
      </c>
      <c r="C725" t="s">
        <v>880</v>
      </c>
      <c r="D725" t="s">
        <v>1287</v>
      </c>
      <c r="E725" t="s">
        <v>1288</v>
      </c>
      <c r="F725" s="3" t="str">
        <f>VLOOKUP(Hospitalisation_Details[[#This Row],[Customer ID]],Hospitalisation_Details[#All],6,FALSE)</f>
        <v>06-10-84</v>
      </c>
      <c r="G725">
        <f>VLOOKUP(Hospitalisation_Details[[#This Row],[Customer ID]],Hospitalisation_Details[#All],8,FALSE)</f>
        <v>38</v>
      </c>
      <c r="H725" t="str">
        <f>VLOOKUP(Hospitalisation_Details[[#This Row],[Customer ID]],Hospitalisation_Details[#All],12,FALSE)</f>
        <v>R1013</v>
      </c>
      <c r="I725" t="str">
        <f>VLOOKUP(Hospitalisation_Details[[#This Row],[Customer ID]],Hospitalisation_Details[#All],12,FALSE)</f>
        <v>R1013</v>
      </c>
      <c r="J725" t="str">
        <f>VLOOKUP(Hospitalisation_Details[[#This Row],[Customer ID]],Hospitalisation_Details[#All],11,FALSE)</f>
        <v>Tier - 1</v>
      </c>
      <c r="K725">
        <f>VLOOKUP(Hospitalisation_Details[[#This Row],[Customer ID]],Hospitalisation_Details[#All],9,FALSE)</f>
        <v>6170.96</v>
      </c>
      <c r="L725">
        <f>VLOOKUP(Medical_Examinations[[#This Row],[Customer ID]],Medical_Examinations[#All],2,FALSE)</f>
        <v>27.72</v>
      </c>
      <c r="M725" t="str">
        <f>VLOOKUP(Medical_Examinations[[#This Row],[Customer ID]],Medical_Examinations[#All],3,FALSE)</f>
        <v>Overweight</v>
      </c>
      <c r="N725">
        <f>VLOOKUP(Medical_Examinations[[#This Row],[Customer ID]],Medical_Examinations[#All],4,FALSE)</f>
        <v>8.16</v>
      </c>
      <c r="O725" t="str">
        <f>VLOOKUP(Medical_Examinations[[#This Row],[Customer ID]],Medical_Examinations[#All],5,FALSE)</f>
        <v>Diabetes</v>
      </c>
      <c r="P725" t="str">
        <f>VLOOKUP(Medical_Examinations[[#This Row],[Customer ID]],Medical_Examinations[#All],6,FALSE)</f>
        <v>Yes</v>
      </c>
      <c r="Q725" t="str">
        <f>VLOOKUP(Medical_Examinations[[#This Row],[Customer ID]],Medical_Examinations[#All],7,FALSE)</f>
        <v>No</v>
      </c>
      <c r="R725" t="str">
        <f>VLOOKUP(Medical_Examinations[[#This Row],[Customer ID]],Medical_Examinations[#All],8,FALSE)</f>
        <v>Yes</v>
      </c>
      <c r="S725">
        <f>VLOOKUP(Medical_Examinations[[#This Row],[Customer ID]],Medical_Examinations[#All],9,FALSE)</f>
        <v>1</v>
      </c>
      <c r="T725" t="str">
        <f>VLOOKUP(Medical_Examinations[[#This Row],[Customer ID]],'Medical Examinations'!A724:J3059,10,FALSE)</f>
        <v>No</v>
      </c>
    </row>
    <row r="726" spans="1:20" x14ac:dyDescent="0.3">
      <c r="A726" t="s">
        <v>4480</v>
      </c>
      <c r="B726" t="s">
        <v>6826</v>
      </c>
      <c r="C726" t="s">
        <v>6</v>
      </c>
      <c r="D726" t="s">
        <v>1289</v>
      </c>
      <c r="E726" t="s">
        <v>1290</v>
      </c>
      <c r="F726" s="3" t="str">
        <f>VLOOKUP(Hospitalisation_Details[[#This Row],[Customer ID]],Hospitalisation_Details[#All],6,FALSE)</f>
        <v>09-08-85</v>
      </c>
      <c r="G726">
        <f>VLOOKUP(Hospitalisation_Details[[#This Row],[Customer ID]],Hospitalisation_Details[#All],8,FALSE)</f>
        <v>37</v>
      </c>
      <c r="H726" t="str">
        <f>VLOOKUP(Hospitalisation_Details[[#This Row],[Customer ID]],Hospitalisation_Details[#All],12,FALSE)</f>
        <v>R1012</v>
      </c>
      <c r="I726" t="str">
        <f>VLOOKUP(Hospitalisation_Details[[#This Row],[Customer ID]],Hospitalisation_Details[#All],12,FALSE)</f>
        <v>R1012</v>
      </c>
      <c r="J726" t="str">
        <f>VLOOKUP(Hospitalisation_Details[[#This Row],[Customer ID]],Hospitalisation_Details[#All],11,FALSE)</f>
        <v>Tier - 2</v>
      </c>
      <c r="K726">
        <f>VLOOKUP(Hospitalisation_Details[[#This Row],[Customer ID]],Hospitalisation_Details[#All],9,FALSE)</f>
        <v>6183.32</v>
      </c>
      <c r="L726">
        <f>VLOOKUP(Medical_Examinations[[#This Row],[Customer ID]],Medical_Examinations[#All],2,FALSE)</f>
        <v>36.765000000000001</v>
      </c>
      <c r="M726" t="str">
        <f>VLOOKUP(Medical_Examinations[[#This Row],[Customer ID]],Medical_Examinations[#All],3,FALSE)</f>
        <v>Obesity</v>
      </c>
      <c r="N726">
        <f>VLOOKUP(Medical_Examinations[[#This Row],[Customer ID]],Medical_Examinations[#All],4,FALSE)</f>
        <v>4.4800000000000004</v>
      </c>
      <c r="O726" t="str">
        <f>VLOOKUP(Medical_Examinations[[#This Row],[Customer ID]],Medical_Examinations[#All],5,FALSE)</f>
        <v>Normal</v>
      </c>
      <c r="P726" t="str">
        <f>VLOOKUP(Medical_Examinations[[#This Row],[Customer ID]],Medical_Examinations[#All],6,FALSE)</f>
        <v>Yes</v>
      </c>
      <c r="Q726" t="str">
        <f>VLOOKUP(Medical_Examinations[[#This Row],[Customer ID]],Medical_Examinations[#All],7,FALSE)</f>
        <v>No</v>
      </c>
      <c r="R726" t="str">
        <f>VLOOKUP(Medical_Examinations[[#This Row],[Customer ID]],Medical_Examinations[#All],8,FALSE)</f>
        <v>No</v>
      </c>
      <c r="S726">
        <f>VLOOKUP(Medical_Examinations[[#This Row],[Customer ID]],Medical_Examinations[#All],9,FALSE)</f>
        <v>2</v>
      </c>
      <c r="T726" t="str">
        <f>VLOOKUP(Medical_Examinations[[#This Row],[Customer ID]],'Medical Examinations'!A725:J3060,10,FALSE)</f>
        <v>No</v>
      </c>
    </row>
    <row r="727" spans="1:20" x14ac:dyDescent="0.3">
      <c r="A727" t="s">
        <v>4481</v>
      </c>
      <c r="B727" t="s">
        <v>6827</v>
      </c>
      <c r="C727" t="s">
        <v>6</v>
      </c>
      <c r="D727" t="s">
        <v>517</v>
      </c>
      <c r="E727" t="s">
        <v>177</v>
      </c>
      <c r="F727" s="3" t="str">
        <f>VLOOKUP(Hospitalisation_Details[[#This Row],[Customer ID]],Hospitalisation_Details[#All],6,FALSE)</f>
        <v>05-10-70</v>
      </c>
      <c r="G727">
        <f>VLOOKUP(Hospitalisation_Details[[#This Row],[Customer ID]],Hospitalisation_Details[#All],8,FALSE)</f>
        <v>52</v>
      </c>
      <c r="H727" t="str">
        <f>VLOOKUP(Hospitalisation_Details[[#This Row],[Customer ID]],Hospitalisation_Details[#All],12,FALSE)</f>
        <v>R1012</v>
      </c>
      <c r="I727" t="str">
        <f>VLOOKUP(Hospitalisation_Details[[#This Row],[Customer ID]],Hospitalisation_Details[#All],12,FALSE)</f>
        <v>R1012</v>
      </c>
      <c r="J727" t="str">
        <f>VLOOKUP(Hospitalisation_Details[[#This Row],[Customer ID]],Hospitalisation_Details[#All],11,FALSE)</f>
        <v>Tier - 2</v>
      </c>
      <c r="K727">
        <f>VLOOKUP(Hospitalisation_Details[[#This Row],[Customer ID]],Hospitalisation_Details[#All],9,FALSE)</f>
        <v>6183.46</v>
      </c>
      <c r="L727">
        <f>VLOOKUP(Medical_Examinations[[#This Row],[Customer ID]],Medical_Examinations[#All],2,FALSE)</f>
        <v>48.36</v>
      </c>
      <c r="M727" t="str">
        <f>VLOOKUP(Medical_Examinations[[#This Row],[Customer ID]],Medical_Examinations[#All],3,FALSE)</f>
        <v>Obesity</v>
      </c>
      <c r="N727">
        <f>VLOOKUP(Medical_Examinations[[#This Row],[Customer ID]],Medical_Examinations[#All],4,FALSE)</f>
        <v>4.08</v>
      </c>
      <c r="O727" t="str">
        <f>VLOOKUP(Medical_Examinations[[#This Row],[Customer ID]],Medical_Examinations[#All],5,FALSE)</f>
        <v>Normal</v>
      </c>
      <c r="P727" t="str">
        <f>VLOOKUP(Medical_Examinations[[#This Row],[Customer ID]],Medical_Examinations[#All],6,FALSE)</f>
        <v>No</v>
      </c>
      <c r="Q727" t="str">
        <f>VLOOKUP(Medical_Examinations[[#This Row],[Customer ID]],Medical_Examinations[#All],7,FALSE)</f>
        <v>No</v>
      </c>
      <c r="R727" t="str">
        <f>VLOOKUP(Medical_Examinations[[#This Row],[Customer ID]],Medical_Examinations[#All],8,FALSE)</f>
        <v>No</v>
      </c>
      <c r="S727">
        <f>VLOOKUP(Medical_Examinations[[#This Row],[Customer ID]],Medical_Examinations[#All],9,FALSE)</f>
        <v>0</v>
      </c>
      <c r="T727" t="str">
        <f>VLOOKUP(Medical_Examinations[[#This Row],[Customer ID]],'Medical Examinations'!A726:J3061,10,FALSE)</f>
        <v>No</v>
      </c>
    </row>
    <row r="728" spans="1:20" x14ac:dyDescent="0.3">
      <c r="A728" t="s">
        <v>4482</v>
      </c>
      <c r="B728" t="s">
        <v>6828</v>
      </c>
      <c r="C728" t="s">
        <v>6</v>
      </c>
      <c r="D728" t="s">
        <v>43</v>
      </c>
      <c r="E728" t="s">
        <v>1291</v>
      </c>
      <c r="F728" s="3" t="str">
        <f>VLOOKUP(Hospitalisation_Details[[#This Row],[Customer ID]],Hospitalisation_Details[#All],6,FALSE)</f>
        <v>01-11-88</v>
      </c>
      <c r="G728">
        <f>VLOOKUP(Hospitalisation_Details[[#This Row],[Customer ID]],Hospitalisation_Details[#All],8,FALSE)</f>
        <v>34</v>
      </c>
      <c r="H728" t="str">
        <f>VLOOKUP(Hospitalisation_Details[[#This Row],[Customer ID]],Hospitalisation_Details[#All],12,FALSE)</f>
        <v>R1013</v>
      </c>
      <c r="I728" t="str">
        <f>VLOOKUP(Hospitalisation_Details[[#This Row],[Customer ID]],Hospitalisation_Details[#All],12,FALSE)</f>
        <v>R1013</v>
      </c>
      <c r="J728" t="str">
        <f>VLOOKUP(Hospitalisation_Details[[#This Row],[Customer ID]],Hospitalisation_Details[#All],11,FALSE)</f>
        <v>Tier - 3</v>
      </c>
      <c r="K728">
        <f>VLOOKUP(Hospitalisation_Details[[#This Row],[Customer ID]],Hospitalisation_Details[#All],9,FALSE)</f>
        <v>6184.3</v>
      </c>
      <c r="L728">
        <f>VLOOKUP(Medical_Examinations[[#This Row],[Customer ID]],Medical_Examinations[#All],2,FALSE)</f>
        <v>31.445</v>
      </c>
      <c r="M728" t="str">
        <f>VLOOKUP(Medical_Examinations[[#This Row],[Customer ID]],Medical_Examinations[#All],3,FALSE)</f>
        <v>Obesity</v>
      </c>
      <c r="N728">
        <f>VLOOKUP(Medical_Examinations[[#This Row],[Customer ID]],Medical_Examinations[#All],4,FALSE)</f>
        <v>4.4000000000000004</v>
      </c>
      <c r="O728" t="str">
        <f>VLOOKUP(Medical_Examinations[[#This Row],[Customer ID]],Medical_Examinations[#All],5,FALSE)</f>
        <v>Normal</v>
      </c>
      <c r="P728" t="str">
        <f>VLOOKUP(Medical_Examinations[[#This Row],[Customer ID]],Medical_Examinations[#All],6,FALSE)</f>
        <v>Yes</v>
      </c>
      <c r="Q728" t="str">
        <f>VLOOKUP(Medical_Examinations[[#This Row],[Customer ID]],Medical_Examinations[#All],7,FALSE)</f>
        <v>No</v>
      </c>
      <c r="R728" t="str">
        <f>VLOOKUP(Medical_Examinations[[#This Row],[Customer ID]],Medical_Examinations[#All],8,FALSE)</f>
        <v>No</v>
      </c>
      <c r="S728">
        <f>VLOOKUP(Medical_Examinations[[#This Row],[Customer ID]],Medical_Examinations[#All],9,FALSE)</f>
        <v>2</v>
      </c>
      <c r="T728" t="str">
        <f>VLOOKUP(Medical_Examinations[[#This Row],[Customer ID]],'Medical Examinations'!A727:J3062,10,FALSE)</f>
        <v>No</v>
      </c>
    </row>
    <row r="729" spans="1:20" x14ac:dyDescent="0.3">
      <c r="A729" t="s">
        <v>4483</v>
      </c>
      <c r="B729" t="s">
        <v>6829</v>
      </c>
      <c r="C729" t="s">
        <v>6</v>
      </c>
      <c r="D729" t="s">
        <v>1292</v>
      </c>
      <c r="E729" t="s">
        <v>1293</v>
      </c>
      <c r="F729" s="3" t="str">
        <f>VLOOKUP(Hospitalisation_Details[[#This Row],[Customer ID]],Hospitalisation_Details[#All],6,FALSE)</f>
        <v>22-11-81</v>
      </c>
      <c r="G729">
        <f>VLOOKUP(Hospitalisation_Details[[#This Row],[Customer ID]],Hospitalisation_Details[#All],8,FALSE)</f>
        <v>41</v>
      </c>
      <c r="H729" t="str">
        <f>VLOOKUP(Hospitalisation_Details[[#This Row],[Customer ID]],Hospitalisation_Details[#All],12,FALSE)</f>
        <v>R1013</v>
      </c>
      <c r="I729" t="str">
        <f>VLOOKUP(Hospitalisation_Details[[#This Row],[Customer ID]],Hospitalisation_Details[#All],12,FALSE)</f>
        <v>R1013</v>
      </c>
      <c r="J729" t="str">
        <f>VLOOKUP(Hospitalisation_Details[[#This Row],[Customer ID]],Hospitalisation_Details[#All],11,FALSE)</f>
        <v>Tier - 1</v>
      </c>
      <c r="K729">
        <f>VLOOKUP(Hospitalisation_Details[[#This Row],[Customer ID]],Hospitalisation_Details[#All],9,FALSE)</f>
        <v>6185.32</v>
      </c>
      <c r="L729">
        <f>VLOOKUP(Medical_Examinations[[#This Row],[Customer ID]],Medical_Examinations[#All],2,FALSE)</f>
        <v>27.55</v>
      </c>
      <c r="M729" t="str">
        <f>VLOOKUP(Medical_Examinations[[#This Row],[Customer ID]],Medical_Examinations[#All],3,FALSE)</f>
        <v>Overweight</v>
      </c>
      <c r="N729">
        <f>VLOOKUP(Medical_Examinations[[#This Row],[Customer ID]],Medical_Examinations[#All],4,FALSE)</f>
        <v>9.02</v>
      </c>
      <c r="O729" t="str">
        <f>VLOOKUP(Medical_Examinations[[#This Row],[Customer ID]],Medical_Examinations[#All],5,FALSE)</f>
        <v>Diabetes</v>
      </c>
      <c r="P729" t="str">
        <f>VLOOKUP(Medical_Examinations[[#This Row],[Customer ID]],Medical_Examinations[#All],6,FALSE)</f>
        <v>No</v>
      </c>
      <c r="Q729" t="str">
        <f>VLOOKUP(Medical_Examinations[[#This Row],[Customer ID]],Medical_Examinations[#All],7,FALSE)</f>
        <v>No</v>
      </c>
      <c r="R729" t="str">
        <f>VLOOKUP(Medical_Examinations[[#This Row],[Customer ID]],Medical_Examinations[#All],8,FALSE)</f>
        <v>No</v>
      </c>
      <c r="S729">
        <f>VLOOKUP(Medical_Examinations[[#This Row],[Customer ID]],Medical_Examinations[#All],9,FALSE)</f>
        <v>0</v>
      </c>
      <c r="T729" t="str">
        <f>VLOOKUP(Medical_Examinations[[#This Row],[Customer ID]],'Medical Examinations'!A728:J3063,10,FALSE)</f>
        <v>No</v>
      </c>
    </row>
    <row r="730" spans="1:20" x14ac:dyDescent="0.3">
      <c r="A730" t="s">
        <v>4484</v>
      </c>
      <c r="B730" t="s">
        <v>6830</v>
      </c>
      <c r="C730" t="s">
        <v>6</v>
      </c>
      <c r="D730" t="s">
        <v>1294</v>
      </c>
      <c r="E730" t="s">
        <v>1280</v>
      </c>
      <c r="F730" s="3" t="str">
        <f>VLOOKUP(Hospitalisation_Details[[#This Row],[Customer ID]],Hospitalisation_Details[#All],6,FALSE)</f>
        <v>01-10-81</v>
      </c>
      <c r="G730">
        <f>VLOOKUP(Hospitalisation_Details[[#This Row],[Customer ID]],Hospitalisation_Details[#All],8,FALSE)</f>
        <v>41</v>
      </c>
      <c r="H730" t="str">
        <f>VLOOKUP(Hospitalisation_Details[[#This Row],[Customer ID]],Hospitalisation_Details[#All],12,FALSE)</f>
        <v>R1011</v>
      </c>
      <c r="I730" t="str">
        <f>VLOOKUP(Hospitalisation_Details[[#This Row],[Customer ID]],Hospitalisation_Details[#All],12,FALSE)</f>
        <v>R1011</v>
      </c>
      <c r="J730" t="str">
        <f>VLOOKUP(Hospitalisation_Details[[#This Row],[Customer ID]],Hospitalisation_Details[#All],11,FALSE)</f>
        <v>Tier - 3</v>
      </c>
      <c r="K730">
        <f>VLOOKUP(Hospitalisation_Details[[#This Row],[Customer ID]],Hospitalisation_Details[#All],9,FALSE)</f>
        <v>6186.13</v>
      </c>
      <c r="L730">
        <f>VLOOKUP(Medical_Examinations[[#This Row],[Customer ID]],Medical_Examinations[#All],2,FALSE)</f>
        <v>33.11</v>
      </c>
      <c r="M730" t="str">
        <f>VLOOKUP(Medical_Examinations[[#This Row],[Customer ID]],Medical_Examinations[#All],3,FALSE)</f>
        <v>Obesity</v>
      </c>
      <c r="N730">
        <f>VLOOKUP(Medical_Examinations[[#This Row],[Customer ID]],Medical_Examinations[#All],4,FALSE)</f>
        <v>8.06</v>
      </c>
      <c r="O730" t="str">
        <f>VLOOKUP(Medical_Examinations[[#This Row],[Customer ID]],Medical_Examinations[#All],5,FALSE)</f>
        <v>Diabetes</v>
      </c>
      <c r="P730" t="str">
        <f>VLOOKUP(Medical_Examinations[[#This Row],[Customer ID]],Medical_Examinations[#All],6,FALSE)</f>
        <v>No</v>
      </c>
      <c r="Q730" t="str">
        <f>VLOOKUP(Medical_Examinations[[#This Row],[Customer ID]],Medical_Examinations[#All],7,FALSE)</f>
        <v>No</v>
      </c>
      <c r="R730" t="str">
        <f>VLOOKUP(Medical_Examinations[[#This Row],[Customer ID]],Medical_Examinations[#All],8,FALSE)</f>
        <v>No</v>
      </c>
      <c r="S730">
        <f>VLOOKUP(Medical_Examinations[[#This Row],[Customer ID]],Medical_Examinations[#All],9,FALSE)</f>
        <v>0</v>
      </c>
      <c r="T730" t="str">
        <f>VLOOKUP(Medical_Examinations[[#This Row],[Customer ID]],'Medical Examinations'!A729:J3064,10,FALSE)</f>
        <v>No</v>
      </c>
    </row>
    <row r="731" spans="1:20" x14ac:dyDescent="0.3">
      <c r="A731" t="s">
        <v>4485</v>
      </c>
      <c r="B731" t="s">
        <v>6831</v>
      </c>
      <c r="C731" t="s">
        <v>3</v>
      </c>
      <c r="D731" t="s">
        <v>1295</v>
      </c>
      <c r="E731" t="s">
        <v>1296</v>
      </c>
      <c r="F731" s="3" t="str">
        <f>VLOOKUP(Hospitalisation_Details[[#This Row],[Customer ID]],Hospitalisation_Details[#All],6,FALSE)</f>
        <v>23-10-88</v>
      </c>
      <c r="G731">
        <f>VLOOKUP(Hospitalisation_Details[[#This Row],[Customer ID]],Hospitalisation_Details[#All],8,FALSE)</f>
        <v>34</v>
      </c>
      <c r="H731" t="str">
        <f>VLOOKUP(Hospitalisation_Details[[#This Row],[Customer ID]],Hospitalisation_Details[#All],12,FALSE)</f>
        <v>R1011</v>
      </c>
      <c r="I731" t="str">
        <f>VLOOKUP(Hospitalisation_Details[[#This Row],[Customer ID]],Hospitalisation_Details[#All],12,FALSE)</f>
        <v>R1011</v>
      </c>
      <c r="J731" t="str">
        <f>VLOOKUP(Hospitalisation_Details[[#This Row],[Customer ID]],Hospitalisation_Details[#All],11,FALSE)</f>
        <v>Tier - 1</v>
      </c>
      <c r="K731">
        <f>VLOOKUP(Hospitalisation_Details[[#This Row],[Customer ID]],Hospitalisation_Details[#All],9,FALSE)</f>
        <v>6196.45</v>
      </c>
      <c r="L731">
        <f>VLOOKUP(Medical_Examinations[[#This Row],[Customer ID]],Medical_Examinations[#All],2,FALSE)</f>
        <v>36.85</v>
      </c>
      <c r="M731" t="str">
        <f>VLOOKUP(Medical_Examinations[[#This Row],[Customer ID]],Medical_Examinations[#All],3,FALSE)</f>
        <v>Obesity</v>
      </c>
      <c r="N731">
        <f>VLOOKUP(Medical_Examinations[[#This Row],[Customer ID]],Medical_Examinations[#All],4,FALSE)</f>
        <v>6.21</v>
      </c>
      <c r="O731" t="str">
        <f>VLOOKUP(Medical_Examinations[[#This Row],[Customer ID]],Medical_Examinations[#All],5,FALSE)</f>
        <v>Prediabetes</v>
      </c>
      <c r="P731" t="str">
        <f>VLOOKUP(Medical_Examinations[[#This Row],[Customer ID]],Medical_Examinations[#All],6,FALSE)</f>
        <v>Yes</v>
      </c>
      <c r="Q731" t="str">
        <f>VLOOKUP(Medical_Examinations[[#This Row],[Customer ID]],Medical_Examinations[#All],7,FALSE)</f>
        <v>No</v>
      </c>
      <c r="R731" t="str">
        <f>VLOOKUP(Medical_Examinations[[#This Row],[Customer ID]],Medical_Examinations[#All],8,FALSE)</f>
        <v>No</v>
      </c>
      <c r="S731">
        <f>VLOOKUP(Medical_Examinations[[#This Row],[Customer ID]],Medical_Examinations[#All],9,FALSE)</f>
        <v>2</v>
      </c>
      <c r="T731" t="str">
        <f>VLOOKUP(Medical_Examinations[[#This Row],[Customer ID]],'Medical Examinations'!A730:J3065,10,FALSE)</f>
        <v>No</v>
      </c>
    </row>
    <row r="732" spans="1:20" x14ac:dyDescent="0.3">
      <c r="A732" t="s">
        <v>4486</v>
      </c>
      <c r="B732" t="s">
        <v>6832</v>
      </c>
      <c r="C732" t="s">
        <v>3</v>
      </c>
      <c r="D732" t="s">
        <v>347</v>
      </c>
      <c r="E732" t="s">
        <v>1297</v>
      </c>
      <c r="F732" s="3" t="str">
        <f>VLOOKUP(Hospitalisation_Details[[#This Row],[Customer ID]],Hospitalisation_Details[#All],6,FALSE)</f>
        <v>22-07-85</v>
      </c>
      <c r="G732">
        <f>VLOOKUP(Hospitalisation_Details[[#This Row],[Customer ID]],Hospitalisation_Details[#All],8,FALSE)</f>
        <v>37</v>
      </c>
      <c r="H732" t="str">
        <f>VLOOKUP(Hospitalisation_Details[[#This Row],[Customer ID]],Hospitalisation_Details[#All],12,FALSE)</f>
        <v>R1012</v>
      </c>
      <c r="I732" t="str">
        <f>VLOOKUP(Hospitalisation_Details[[#This Row],[Customer ID]],Hospitalisation_Details[#All],12,FALSE)</f>
        <v>R1012</v>
      </c>
      <c r="J732" t="str">
        <f>VLOOKUP(Hospitalisation_Details[[#This Row],[Customer ID]],Hospitalisation_Details[#All],11,FALSE)</f>
        <v>Tier - 1</v>
      </c>
      <c r="K732">
        <f>VLOOKUP(Hospitalisation_Details[[#This Row],[Customer ID]],Hospitalisation_Details[#All],9,FALSE)</f>
        <v>6198.75</v>
      </c>
      <c r="L732">
        <f>VLOOKUP(Medical_Examinations[[#This Row],[Customer ID]],Medical_Examinations[#All],2,FALSE)</f>
        <v>36.299999999999997</v>
      </c>
      <c r="M732" t="str">
        <f>VLOOKUP(Medical_Examinations[[#This Row],[Customer ID]],Medical_Examinations[#All],3,FALSE)</f>
        <v>Obesity</v>
      </c>
      <c r="N732">
        <f>VLOOKUP(Medical_Examinations[[#This Row],[Customer ID]],Medical_Examinations[#All],4,FALSE)</f>
        <v>5.79</v>
      </c>
      <c r="O732" t="str">
        <f>VLOOKUP(Medical_Examinations[[#This Row],[Customer ID]],Medical_Examinations[#All],5,FALSE)</f>
        <v>Prediabetes</v>
      </c>
      <c r="P732" t="str">
        <f>VLOOKUP(Medical_Examinations[[#This Row],[Customer ID]],Medical_Examinations[#All],6,FALSE)</f>
        <v>Yes</v>
      </c>
      <c r="Q732" t="str">
        <f>VLOOKUP(Medical_Examinations[[#This Row],[Customer ID]],Medical_Examinations[#All],7,FALSE)</f>
        <v>No</v>
      </c>
      <c r="R732" t="str">
        <f>VLOOKUP(Medical_Examinations[[#This Row],[Customer ID]],Medical_Examinations[#All],8,FALSE)</f>
        <v>No</v>
      </c>
      <c r="S732">
        <f>VLOOKUP(Medical_Examinations[[#This Row],[Customer ID]],Medical_Examinations[#All],9,FALSE)</f>
        <v>2</v>
      </c>
      <c r="T732" t="str">
        <f>VLOOKUP(Medical_Examinations[[#This Row],[Customer ID]],'Medical Examinations'!A731:J3066,10,FALSE)</f>
        <v>No</v>
      </c>
    </row>
    <row r="733" spans="1:20" x14ac:dyDescent="0.3">
      <c r="A733" t="s">
        <v>4487</v>
      </c>
      <c r="B733" t="s">
        <v>6833</v>
      </c>
      <c r="C733" t="s">
        <v>6</v>
      </c>
      <c r="D733" t="s">
        <v>1298</v>
      </c>
      <c r="E733" t="s">
        <v>1299</v>
      </c>
      <c r="F733" s="3" t="str">
        <f>VLOOKUP(Hospitalisation_Details[[#This Row],[Customer ID]],Hospitalisation_Details[#All],6,FALSE)</f>
        <v>06-11-04</v>
      </c>
      <c r="G733">
        <f>VLOOKUP(Hospitalisation_Details[[#This Row],[Customer ID]],Hospitalisation_Details[#All],8,FALSE)</f>
        <v>18</v>
      </c>
      <c r="H733" t="str">
        <f>VLOOKUP(Hospitalisation_Details[[#This Row],[Customer ID]],Hospitalisation_Details[#All],12,FALSE)</f>
        <v>R1013</v>
      </c>
      <c r="I733" t="str">
        <f>VLOOKUP(Hospitalisation_Details[[#This Row],[Customer ID]],Hospitalisation_Details[#All],12,FALSE)</f>
        <v>R1013</v>
      </c>
      <c r="J733" t="str">
        <f>VLOOKUP(Hospitalisation_Details[[#This Row],[Customer ID]],Hospitalisation_Details[#All],11,FALSE)</f>
        <v>Tier - 1</v>
      </c>
      <c r="K733">
        <f>VLOOKUP(Hospitalisation_Details[[#This Row],[Customer ID]],Hospitalisation_Details[#All],9,FALSE)</f>
        <v>1137.01</v>
      </c>
      <c r="L733">
        <f>VLOOKUP(Medical_Examinations[[#This Row],[Customer ID]],Medical_Examinations[#All],2,FALSE)</f>
        <v>45.34</v>
      </c>
      <c r="M733" t="str">
        <f>VLOOKUP(Medical_Examinations[[#This Row],[Customer ID]],Medical_Examinations[#All],3,FALSE)</f>
        <v>Obesity</v>
      </c>
      <c r="N733">
        <f>VLOOKUP(Medical_Examinations[[#This Row],[Customer ID]],Medical_Examinations[#All],4,FALSE)</f>
        <v>5.69</v>
      </c>
      <c r="O733" t="str">
        <f>VLOOKUP(Medical_Examinations[[#This Row],[Customer ID]],Medical_Examinations[#All],5,FALSE)</f>
        <v>Normal</v>
      </c>
      <c r="P733" t="str">
        <f>VLOOKUP(Medical_Examinations[[#This Row],[Customer ID]],Medical_Examinations[#All],6,FALSE)</f>
        <v>Yes</v>
      </c>
      <c r="Q733" t="str">
        <f>VLOOKUP(Medical_Examinations[[#This Row],[Customer ID]],Medical_Examinations[#All],7,FALSE)</f>
        <v>No</v>
      </c>
      <c r="R733" t="str">
        <f>VLOOKUP(Medical_Examinations[[#This Row],[Customer ID]],Medical_Examinations[#All],8,FALSE)</f>
        <v>No</v>
      </c>
      <c r="S733">
        <f>VLOOKUP(Medical_Examinations[[#This Row],[Customer ID]],Medical_Examinations[#All],9,FALSE)</f>
        <v>0</v>
      </c>
      <c r="T733" t="str">
        <f>VLOOKUP(Medical_Examinations[[#This Row],[Customer ID]],'Medical Examinations'!A732:J3067,10,FALSE)</f>
        <v>No</v>
      </c>
    </row>
    <row r="734" spans="1:20" x14ac:dyDescent="0.3">
      <c r="A734" t="s">
        <v>4488</v>
      </c>
      <c r="B734" t="s">
        <v>6834</v>
      </c>
      <c r="C734" t="s">
        <v>3</v>
      </c>
      <c r="D734" t="s">
        <v>1300</v>
      </c>
      <c r="E734" t="s">
        <v>1301</v>
      </c>
      <c r="F734" s="3" t="str">
        <f>VLOOKUP(Hospitalisation_Details[[#This Row],[Customer ID]],Hospitalisation_Details[#All],6,FALSE)</f>
        <v>22-09-85</v>
      </c>
      <c r="G734">
        <f>VLOOKUP(Hospitalisation_Details[[#This Row],[Customer ID]],Hospitalisation_Details[#All],8,FALSE)</f>
        <v>37</v>
      </c>
      <c r="H734" t="str">
        <f>VLOOKUP(Hospitalisation_Details[[#This Row],[Customer ID]],Hospitalisation_Details[#All],12,FALSE)</f>
        <v>R1012</v>
      </c>
      <c r="I734" t="str">
        <f>VLOOKUP(Hospitalisation_Details[[#This Row],[Customer ID]],Hospitalisation_Details[#All],12,FALSE)</f>
        <v>R1012</v>
      </c>
      <c r="J734" t="str">
        <f>VLOOKUP(Hospitalisation_Details[[#This Row],[Customer ID]],Hospitalisation_Details[#All],11,FALSE)</f>
        <v>Tier - 2</v>
      </c>
      <c r="K734">
        <f>VLOOKUP(Hospitalisation_Details[[#This Row],[Customer ID]],Hospitalisation_Details[#All],9,FALSE)</f>
        <v>6203.9</v>
      </c>
      <c r="L734">
        <f>VLOOKUP(Medical_Examinations[[#This Row],[Customer ID]],Medical_Examinations[#All],2,FALSE)</f>
        <v>31.8</v>
      </c>
      <c r="M734" t="str">
        <f>VLOOKUP(Medical_Examinations[[#This Row],[Customer ID]],Medical_Examinations[#All],3,FALSE)</f>
        <v>Obesity</v>
      </c>
      <c r="N734">
        <f>VLOOKUP(Medical_Examinations[[#This Row],[Customer ID]],Medical_Examinations[#All],4,FALSE)</f>
        <v>5.36</v>
      </c>
      <c r="O734" t="str">
        <f>VLOOKUP(Medical_Examinations[[#This Row],[Customer ID]],Medical_Examinations[#All],5,FALSE)</f>
        <v>Normal</v>
      </c>
      <c r="P734" t="str">
        <f>VLOOKUP(Medical_Examinations[[#This Row],[Customer ID]],Medical_Examinations[#All],6,FALSE)</f>
        <v>Yes</v>
      </c>
      <c r="Q734" t="str">
        <f>VLOOKUP(Medical_Examinations[[#This Row],[Customer ID]],Medical_Examinations[#All],7,FALSE)</f>
        <v>No</v>
      </c>
      <c r="R734" t="str">
        <f>VLOOKUP(Medical_Examinations[[#This Row],[Customer ID]],Medical_Examinations[#All],8,FALSE)</f>
        <v>No</v>
      </c>
      <c r="S734">
        <f>VLOOKUP(Medical_Examinations[[#This Row],[Customer ID]],Medical_Examinations[#All],9,FALSE)</f>
        <v>2</v>
      </c>
      <c r="T734" t="str">
        <f>VLOOKUP(Medical_Examinations[[#This Row],[Customer ID]],'Medical Examinations'!A733:J3068,10,FALSE)</f>
        <v>No</v>
      </c>
    </row>
    <row r="735" spans="1:20" x14ac:dyDescent="0.3">
      <c r="A735" t="s">
        <v>4489</v>
      </c>
      <c r="B735" t="s">
        <v>6835</v>
      </c>
      <c r="C735" t="s">
        <v>3</v>
      </c>
      <c r="D735" t="s">
        <v>1302</v>
      </c>
      <c r="E735" t="s">
        <v>135</v>
      </c>
      <c r="F735" s="3" t="str">
        <f>VLOOKUP(Hospitalisation_Details[[#This Row],[Customer ID]],Hospitalisation_Details[#All],6,FALSE)</f>
        <v>10-09-99</v>
      </c>
      <c r="G735">
        <f>VLOOKUP(Hospitalisation_Details[[#This Row],[Customer ID]],Hospitalisation_Details[#All],8,FALSE)</f>
        <v>23</v>
      </c>
      <c r="H735" t="str">
        <f>VLOOKUP(Hospitalisation_Details[[#This Row],[Customer ID]],Hospitalisation_Details[#All],12,FALSE)</f>
        <v>R1026</v>
      </c>
      <c r="I735" t="str">
        <f>VLOOKUP(Hospitalisation_Details[[#This Row],[Customer ID]],Hospitalisation_Details[#All],12,FALSE)</f>
        <v>R1026</v>
      </c>
      <c r="J735" t="str">
        <f>VLOOKUP(Hospitalisation_Details[[#This Row],[Customer ID]],Hospitalisation_Details[#All],11,FALSE)</f>
        <v>Tier - 2</v>
      </c>
      <c r="K735">
        <f>VLOOKUP(Hospitalisation_Details[[#This Row],[Customer ID]],Hospitalisation_Details[#All],9,FALSE)</f>
        <v>6207.26</v>
      </c>
      <c r="L735">
        <f>VLOOKUP(Medical_Examinations[[#This Row],[Customer ID]],Medical_Examinations[#All],2,FALSE)</f>
        <v>41.02</v>
      </c>
      <c r="M735" t="str">
        <f>VLOOKUP(Medical_Examinations[[#This Row],[Customer ID]],Medical_Examinations[#All],3,FALSE)</f>
        <v>Obesity</v>
      </c>
      <c r="N735">
        <f>VLOOKUP(Medical_Examinations[[#This Row],[Customer ID]],Medical_Examinations[#All],4,FALSE)</f>
        <v>11.37</v>
      </c>
      <c r="O735" t="str">
        <f>VLOOKUP(Medical_Examinations[[#This Row],[Customer ID]],Medical_Examinations[#All],5,FALSE)</f>
        <v>Diabetes</v>
      </c>
      <c r="P735" t="str">
        <f>VLOOKUP(Medical_Examinations[[#This Row],[Customer ID]],Medical_Examinations[#All],6,FALSE)</f>
        <v>No</v>
      </c>
      <c r="Q735" t="str">
        <f>VLOOKUP(Medical_Examinations[[#This Row],[Customer ID]],Medical_Examinations[#All],7,FALSE)</f>
        <v>No</v>
      </c>
      <c r="R735" t="str">
        <f>VLOOKUP(Medical_Examinations[[#This Row],[Customer ID]],Medical_Examinations[#All],8,FALSE)</f>
        <v>No</v>
      </c>
      <c r="S735">
        <f>VLOOKUP(Medical_Examinations[[#This Row],[Customer ID]],Medical_Examinations[#All],9,FALSE)</f>
        <v>0</v>
      </c>
      <c r="T735" t="str">
        <f>VLOOKUP(Medical_Examinations[[#This Row],[Customer ID]],'Medical Examinations'!A734:J3069,10,FALSE)</f>
        <v>No</v>
      </c>
    </row>
    <row r="736" spans="1:20" x14ac:dyDescent="0.3">
      <c r="A736" t="s">
        <v>4490</v>
      </c>
      <c r="B736" t="s">
        <v>6836</v>
      </c>
      <c r="C736" t="s">
        <v>3</v>
      </c>
      <c r="D736" t="s">
        <v>1303</v>
      </c>
      <c r="E736" t="s">
        <v>1304</v>
      </c>
      <c r="F736" s="3" t="str">
        <f>VLOOKUP(Hospitalisation_Details[[#This Row],[Customer ID]],Hospitalisation_Details[#All],6,FALSE)</f>
        <v>12-08-92</v>
      </c>
      <c r="G736">
        <f>VLOOKUP(Hospitalisation_Details[[#This Row],[Customer ID]],Hospitalisation_Details[#All],8,FALSE)</f>
        <v>30</v>
      </c>
      <c r="H736" t="str">
        <f>VLOOKUP(Hospitalisation_Details[[#This Row],[Customer ID]],Hospitalisation_Details[#All],12,FALSE)</f>
        <v>R1021</v>
      </c>
      <c r="I736" t="str">
        <f>VLOOKUP(Hospitalisation_Details[[#This Row],[Customer ID]],Hospitalisation_Details[#All],12,FALSE)</f>
        <v>R1021</v>
      </c>
      <c r="J736" t="str">
        <f>VLOOKUP(Hospitalisation_Details[[#This Row],[Customer ID]],Hospitalisation_Details[#All],11,FALSE)</f>
        <v>Tier - 1</v>
      </c>
      <c r="K736">
        <f>VLOOKUP(Hospitalisation_Details[[#This Row],[Customer ID]],Hospitalisation_Details[#All],9,FALSE)</f>
        <v>6208.5</v>
      </c>
      <c r="L736">
        <f>VLOOKUP(Medical_Examinations[[#This Row],[Customer ID]],Medical_Examinations[#All],2,FALSE)</f>
        <v>32.68</v>
      </c>
      <c r="M736" t="str">
        <f>VLOOKUP(Medical_Examinations[[#This Row],[Customer ID]],Medical_Examinations[#All],3,FALSE)</f>
        <v>Obesity</v>
      </c>
      <c r="N736">
        <f>VLOOKUP(Medical_Examinations[[#This Row],[Customer ID]],Medical_Examinations[#All],4,FALSE)</f>
        <v>11.87</v>
      </c>
      <c r="O736" t="str">
        <f>VLOOKUP(Medical_Examinations[[#This Row],[Customer ID]],Medical_Examinations[#All],5,FALSE)</f>
        <v>Diabetes</v>
      </c>
      <c r="P736" t="str">
        <f>VLOOKUP(Medical_Examinations[[#This Row],[Customer ID]],Medical_Examinations[#All],6,FALSE)</f>
        <v>No</v>
      </c>
      <c r="Q736" t="str">
        <f>VLOOKUP(Medical_Examinations[[#This Row],[Customer ID]],Medical_Examinations[#All],7,FALSE)</f>
        <v>No</v>
      </c>
      <c r="R736" t="str">
        <f>VLOOKUP(Medical_Examinations[[#This Row],[Customer ID]],Medical_Examinations[#All],8,FALSE)</f>
        <v>No</v>
      </c>
      <c r="S736">
        <f>VLOOKUP(Medical_Examinations[[#This Row],[Customer ID]],Medical_Examinations[#All],9,FALSE)</f>
        <v>0</v>
      </c>
      <c r="T736" t="str">
        <f>VLOOKUP(Medical_Examinations[[#This Row],[Customer ID]],'Medical Examinations'!A735:J3070,10,FALSE)</f>
        <v>No</v>
      </c>
    </row>
    <row r="737" spans="1:20" x14ac:dyDescent="0.3">
      <c r="A737" t="s">
        <v>4491</v>
      </c>
      <c r="B737" t="s">
        <v>6837</v>
      </c>
      <c r="C737" t="s">
        <v>3</v>
      </c>
      <c r="D737" t="s">
        <v>1305</v>
      </c>
      <c r="E737" t="s">
        <v>1306</v>
      </c>
      <c r="F737" s="3" t="str">
        <f>VLOOKUP(Hospitalisation_Details[[#This Row],[Customer ID]],Hospitalisation_Details[#All],6,FALSE)</f>
        <v>29-06-72</v>
      </c>
      <c r="G737">
        <f>VLOOKUP(Hospitalisation_Details[[#This Row],[Customer ID]],Hospitalisation_Details[#All],8,FALSE)</f>
        <v>50</v>
      </c>
      <c r="H737" t="str">
        <f>VLOOKUP(Hospitalisation_Details[[#This Row],[Customer ID]],Hospitalisation_Details[#All],12,FALSE)</f>
        <v>R1013</v>
      </c>
      <c r="I737" t="str">
        <f>VLOOKUP(Hospitalisation_Details[[#This Row],[Customer ID]],Hospitalisation_Details[#All],12,FALSE)</f>
        <v>R1013</v>
      </c>
      <c r="J737" t="str">
        <f>VLOOKUP(Hospitalisation_Details[[#This Row],[Customer ID]],Hospitalisation_Details[#All],11,FALSE)</f>
        <v>Tier - 2</v>
      </c>
      <c r="K737">
        <f>VLOOKUP(Hospitalisation_Details[[#This Row],[Customer ID]],Hospitalisation_Details[#All],9,FALSE)</f>
        <v>6219.93</v>
      </c>
      <c r="L737">
        <f>VLOOKUP(Medical_Examinations[[#This Row],[Customer ID]],Medical_Examinations[#All],2,FALSE)</f>
        <v>21.7</v>
      </c>
      <c r="M737" t="str">
        <f>VLOOKUP(Medical_Examinations[[#This Row],[Customer ID]],Medical_Examinations[#All],3,FALSE)</f>
        <v>Normal Weight</v>
      </c>
      <c r="N737">
        <f>VLOOKUP(Medical_Examinations[[#This Row],[Customer ID]],Medical_Examinations[#All],4,FALSE)</f>
        <v>4.9000000000000004</v>
      </c>
      <c r="O737" t="str">
        <f>VLOOKUP(Medical_Examinations[[#This Row],[Customer ID]],Medical_Examinations[#All],5,FALSE)</f>
        <v>Normal</v>
      </c>
      <c r="P737" t="str">
        <f>VLOOKUP(Medical_Examinations[[#This Row],[Customer ID]],Medical_Examinations[#All],6,FALSE)</f>
        <v>No</v>
      </c>
      <c r="Q737" t="str">
        <f>VLOOKUP(Medical_Examinations[[#This Row],[Customer ID]],Medical_Examinations[#All],7,FALSE)</f>
        <v>No</v>
      </c>
      <c r="R737" t="str">
        <f>VLOOKUP(Medical_Examinations[[#This Row],[Customer ID]],Medical_Examinations[#All],8,FALSE)</f>
        <v>Yes</v>
      </c>
      <c r="S737">
        <f>VLOOKUP(Medical_Examinations[[#This Row],[Customer ID]],Medical_Examinations[#All],9,FALSE)</f>
        <v>1</v>
      </c>
      <c r="T737" t="str">
        <f>VLOOKUP(Medical_Examinations[[#This Row],[Customer ID]],'Medical Examinations'!A736:J3071,10,FALSE)</f>
        <v>Yes</v>
      </c>
    </row>
    <row r="738" spans="1:20" x14ac:dyDescent="0.3">
      <c r="A738" t="s">
        <v>4492</v>
      </c>
      <c r="B738" t="s">
        <v>6838</v>
      </c>
      <c r="C738" t="s">
        <v>6</v>
      </c>
      <c r="D738" t="s">
        <v>566</v>
      </c>
      <c r="E738" t="s">
        <v>1307</v>
      </c>
      <c r="F738" s="3" t="str">
        <f>VLOOKUP(Hospitalisation_Details[[#This Row],[Customer ID]],Hospitalisation_Details[#All],6,FALSE)</f>
        <v>19-09-78</v>
      </c>
      <c r="G738">
        <f>VLOOKUP(Hospitalisation_Details[[#This Row],[Customer ID]],Hospitalisation_Details[#All],8,FALSE)</f>
        <v>44</v>
      </c>
      <c r="H738" t="str">
        <f>VLOOKUP(Hospitalisation_Details[[#This Row],[Customer ID]],Hospitalisation_Details[#All],12,FALSE)</f>
        <v>R1013</v>
      </c>
      <c r="I738" t="str">
        <f>VLOOKUP(Hospitalisation_Details[[#This Row],[Customer ID]],Hospitalisation_Details[#All],12,FALSE)</f>
        <v>R1013</v>
      </c>
      <c r="J738" t="str">
        <f>VLOOKUP(Hospitalisation_Details[[#This Row],[Customer ID]],Hospitalisation_Details[#All],11,FALSE)</f>
        <v>Tier - 2</v>
      </c>
      <c r="K738">
        <f>VLOOKUP(Hospitalisation_Details[[#This Row],[Customer ID]],Hospitalisation_Details[#All],9,FALSE)</f>
        <v>6236.95</v>
      </c>
      <c r="L738">
        <f>VLOOKUP(Medical_Examinations[[#This Row],[Customer ID]],Medical_Examinations[#All],2,FALSE)</f>
        <v>40.479999999999997</v>
      </c>
      <c r="M738" t="str">
        <f>VLOOKUP(Medical_Examinations[[#This Row],[Customer ID]],Medical_Examinations[#All],3,FALSE)</f>
        <v>Obesity</v>
      </c>
      <c r="N738">
        <f>VLOOKUP(Medical_Examinations[[#This Row],[Customer ID]],Medical_Examinations[#All],4,FALSE)</f>
        <v>6.7</v>
      </c>
      <c r="O738" t="str">
        <f>VLOOKUP(Medical_Examinations[[#This Row],[Customer ID]],Medical_Examinations[#All],5,FALSE)</f>
        <v>Diabetes</v>
      </c>
      <c r="P738" t="str">
        <f>VLOOKUP(Medical_Examinations[[#This Row],[Customer ID]],Medical_Examinations[#All],6,FALSE)</f>
        <v>No</v>
      </c>
      <c r="Q738" t="str">
        <f>VLOOKUP(Medical_Examinations[[#This Row],[Customer ID]],Medical_Examinations[#All],7,FALSE)</f>
        <v>No</v>
      </c>
      <c r="R738" t="str">
        <f>VLOOKUP(Medical_Examinations[[#This Row],[Customer ID]],Medical_Examinations[#All],8,FALSE)</f>
        <v>No</v>
      </c>
      <c r="S738">
        <f>VLOOKUP(Medical_Examinations[[#This Row],[Customer ID]],Medical_Examinations[#All],9,FALSE)</f>
        <v>3</v>
      </c>
      <c r="T738" t="str">
        <f>VLOOKUP(Medical_Examinations[[#This Row],[Customer ID]],'Medical Examinations'!A737:J3072,10,FALSE)</f>
        <v>No</v>
      </c>
    </row>
    <row r="739" spans="1:20" x14ac:dyDescent="0.3">
      <c r="A739" t="s">
        <v>4493</v>
      </c>
      <c r="B739" t="s">
        <v>6839</v>
      </c>
      <c r="C739" t="s">
        <v>6</v>
      </c>
      <c r="D739" t="s">
        <v>1308</v>
      </c>
      <c r="E739" t="s">
        <v>1309</v>
      </c>
      <c r="F739" s="3" t="str">
        <f>VLOOKUP(Hospitalisation_Details[[#This Row],[Customer ID]],Hospitalisation_Details[#All],6,FALSE)</f>
        <v>11-08-83</v>
      </c>
      <c r="G739">
        <f>VLOOKUP(Hospitalisation_Details[[#This Row],[Customer ID]],Hospitalisation_Details[#All],8,FALSE)</f>
        <v>39</v>
      </c>
      <c r="H739" t="str">
        <f>VLOOKUP(Hospitalisation_Details[[#This Row],[Customer ID]],Hospitalisation_Details[#All],12,FALSE)</f>
        <v>R1011</v>
      </c>
      <c r="I739" t="str">
        <f>VLOOKUP(Hospitalisation_Details[[#This Row],[Customer ID]],Hospitalisation_Details[#All],12,FALSE)</f>
        <v>R1011</v>
      </c>
      <c r="J739" t="str">
        <f>VLOOKUP(Hospitalisation_Details[[#This Row],[Customer ID]],Hospitalisation_Details[#All],11,FALSE)</f>
        <v>Tier - 1</v>
      </c>
      <c r="K739">
        <f>VLOOKUP(Hospitalisation_Details[[#This Row],[Customer ID]],Hospitalisation_Details[#All],9,FALSE)</f>
        <v>6238.3</v>
      </c>
      <c r="L739">
        <f>VLOOKUP(Medical_Examinations[[#This Row],[Customer ID]],Medical_Examinations[#All],2,FALSE)</f>
        <v>34.5</v>
      </c>
      <c r="M739" t="str">
        <f>VLOOKUP(Medical_Examinations[[#This Row],[Customer ID]],Medical_Examinations[#All],3,FALSE)</f>
        <v>Obesity</v>
      </c>
      <c r="N739">
        <f>VLOOKUP(Medical_Examinations[[#This Row],[Customer ID]],Medical_Examinations[#All],4,FALSE)</f>
        <v>10.3</v>
      </c>
      <c r="O739" t="str">
        <f>VLOOKUP(Medical_Examinations[[#This Row],[Customer ID]],Medical_Examinations[#All],5,FALSE)</f>
        <v>Diabetes</v>
      </c>
      <c r="P739" t="str">
        <f>VLOOKUP(Medical_Examinations[[#This Row],[Customer ID]],Medical_Examinations[#All],6,FALSE)</f>
        <v>No</v>
      </c>
      <c r="Q739" t="str">
        <f>VLOOKUP(Medical_Examinations[[#This Row],[Customer ID]],Medical_Examinations[#All],7,FALSE)</f>
        <v>No</v>
      </c>
      <c r="R739" t="str">
        <f>VLOOKUP(Medical_Examinations[[#This Row],[Customer ID]],Medical_Examinations[#All],8,FALSE)</f>
        <v>No</v>
      </c>
      <c r="S739">
        <f>VLOOKUP(Medical_Examinations[[#This Row],[Customer ID]],Medical_Examinations[#All],9,FALSE)</f>
        <v>3</v>
      </c>
      <c r="T739" t="str">
        <f>VLOOKUP(Medical_Examinations[[#This Row],[Customer ID]],'Medical Examinations'!A738:J3073,10,FALSE)</f>
        <v>No</v>
      </c>
    </row>
    <row r="740" spans="1:20" x14ac:dyDescent="0.3">
      <c r="A740" t="s">
        <v>4494</v>
      </c>
      <c r="B740" t="s">
        <v>6840</v>
      </c>
      <c r="C740" t="s">
        <v>6</v>
      </c>
      <c r="D740" t="s">
        <v>1310</v>
      </c>
      <c r="E740" t="s">
        <v>1311</v>
      </c>
      <c r="F740" s="3" t="str">
        <f>VLOOKUP(Hospitalisation_Details[[#This Row],[Customer ID]],Hospitalisation_Details[#All],6,FALSE)</f>
        <v>10-10-79</v>
      </c>
      <c r="G740">
        <f>VLOOKUP(Hospitalisation_Details[[#This Row],[Customer ID]],Hospitalisation_Details[#All],8,FALSE)</f>
        <v>43</v>
      </c>
      <c r="H740" t="str">
        <f>VLOOKUP(Hospitalisation_Details[[#This Row],[Customer ID]],Hospitalisation_Details[#All],12,FALSE)</f>
        <v>R1011</v>
      </c>
      <c r="I740" t="str">
        <f>VLOOKUP(Hospitalisation_Details[[#This Row],[Customer ID]],Hospitalisation_Details[#All],12,FALSE)</f>
        <v>R1011</v>
      </c>
      <c r="J740" t="str">
        <f>VLOOKUP(Hospitalisation_Details[[#This Row],[Customer ID]],Hospitalisation_Details[#All],11,FALSE)</f>
        <v>Tier - 1</v>
      </c>
      <c r="K740">
        <f>VLOOKUP(Hospitalisation_Details[[#This Row],[Customer ID]],Hospitalisation_Details[#All],9,FALSE)</f>
        <v>6250.44</v>
      </c>
      <c r="L740">
        <f>VLOOKUP(Medical_Examinations[[#This Row],[Customer ID]],Medical_Examinations[#All],2,FALSE)</f>
        <v>45.9</v>
      </c>
      <c r="M740" t="str">
        <f>VLOOKUP(Medical_Examinations[[#This Row],[Customer ID]],Medical_Examinations[#All],3,FALSE)</f>
        <v>Obesity</v>
      </c>
      <c r="N740">
        <f>VLOOKUP(Medical_Examinations[[#This Row],[Customer ID]],Medical_Examinations[#All],4,FALSE)</f>
        <v>11.14</v>
      </c>
      <c r="O740" t="str">
        <f>VLOOKUP(Medical_Examinations[[#This Row],[Customer ID]],Medical_Examinations[#All],5,FALSE)</f>
        <v>Diabetes</v>
      </c>
      <c r="P740" t="str">
        <f>VLOOKUP(Medical_Examinations[[#This Row],[Customer ID]],Medical_Examinations[#All],6,FALSE)</f>
        <v>Yes</v>
      </c>
      <c r="Q740" t="str">
        <f>VLOOKUP(Medical_Examinations[[#This Row],[Customer ID]],Medical_Examinations[#All],7,FALSE)</f>
        <v>No</v>
      </c>
      <c r="R740" t="str">
        <f>VLOOKUP(Medical_Examinations[[#This Row],[Customer ID]],Medical_Examinations[#All],8,FALSE)</f>
        <v>No</v>
      </c>
      <c r="S740">
        <f>VLOOKUP(Medical_Examinations[[#This Row],[Customer ID]],Medical_Examinations[#All],9,FALSE)</f>
        <v>1</v>
      </c>
      <c r="T740" t="str">
        <f>VLOOKUP(Medical_Examinations[[#This Row],[Customer ID]],'Medical Examinations'!A739:J3074,10,FALSE)</f>
        <v>No</v>
      </c>
    </row>
    <row r="741" spans="1:20" x14ac:dyDescent="0.3">
      <c r="A741" t="s">
        <v>4495</v>
      </c>
      <c r="B741" t="s">
        <v>6841</v>
      </c>
      <c r="C741" t="s">
        <v>880</v>
      </c>
      <c r="D741" t="s">
        <v>1312</v>
      </c>
      <c r="E741" t="s">
        <v>1313</v>
      </c>
      <c r="F741" s="3" t="str">
        <f>VLOOKUP(Hospitalisation_Details[[#This Row],[Customer ID]],Hospitalisation_Details[#All],6,FALSE)</f>
        <v>11-11-72</v>
      </c>
      <c r="G741">
        <f>VLOOKUP(Hospitalisation_Details[[#This Row],[Customer ID]],Hospitalisation_Details[#All],8,FALSE)</f>
        <v>50</v>
      </c>
      <c r="H741" t="str">
        <f>VLOOKUP(Hospitalisation_Details[[#This Row],[Customer ID]],Hospitalisation_Details[#All],12,FALSE)</f>
        <v>R1013</v>
      </c>
      <c r="I741" t="str">
        <f>VLOOKUP(Hospitalisation_Details[[#This Row],[Customer ID]],Hospitalisation_Details[#All],12,FALSE)</f>
        <v>R1013</v>
      </c>
      <c r="J741" t="str">
        <f>VLOOKUP(Hospitalisation_Details[[#This Row],[Customer ID]],Hospitalisation_Details[#All],11,FALSE)</f>
        <v>Tier - 2</v>
      </c>
      <c r="K741">
        <f>VLOOKUP(Hospitalisation_Details[[#This Row],[Customer ID]],Hospitalisation_Details[#All],9,FALSE)</f>
        <v>6253.85</v>
      </c>
      <c r="L741">
        <f>VLOOKUP(Medical_Examinations[[#This Row],[Customer ID]],Medical_Examinations[#All],2,FALSE)</f>
        <v>33.479999999999997</v>
      </c>
      <c r="M741" t="str">
        <f>VLOOKUP(Medical_Examinations[[#This Row],[Customer ID]],Medical_Examinations[#All],3,FALSE)</f>
        <v>Obesity</v>
      </c>
      <c r="N741">
        <f>VLOOKUP(Medical_Examinations[[#This Row],[Customer ID]],Medical_Examinations[#All],4,FALSE)</f>
        <v>4.74</v>
      </c>
      <c r="O741" t="str">
        <f>VLOOKUP(Medical_Examinations[[#This Row],[Customer ID]],Medical_Examinations[#All],5,FALSE)</f>
        <v>Normal</v>
      </c>
      <c r="P741" t="str">
        <f>VLOOKUP(Medical_Examinations[[#This Row],[Customer ID]],Medical_Examinations[#All],6,FALSE)</f>
        <v>Yes</v>
      </c>
      <c r="Q741" t="str">
        <f>VLOOKUP(Medical_Examinations[[#This Row],[Customer ID]],Medical_Examinations[#All],7,FALSE)</f>
        <v>No</v>
      </c>
      <c r="R741" t="str">
        <f>VLOOKUP(Medical_Examinations[[#This Row],[Customer ID]],Medical_Examinations[#All],8,FALSE)</f>
        <v>No</v>
      </c>
      <c r="S741">
        <f>VLOOKUP(Medical_Examinations[[#This Row],[Customer ID]],Medical_Examinations[#All],9,FALSE)</f>
        <v>2</v>
      </c>
      <c r="T741" t="str">
        <f>VLOOKUP(Medical_Examinations[[#This Row],[Customer ID]],'Medical Examinations'!A740:J3075,10,FALSE)</f>
        <v>No</v>
      </c>
    </row>
    <row r="742" spans="1:20" x14ac:dyDescent="0.3">
      <c r="A742" t="s">
        <v>4496</v>
      </c>
      <c r="B742" t="s">
        <v>6842</v>
      </c>
      <c r="C742" t="s">
        <v>6</v>
      </c>
      <c r="D742" t="s">
        <v>430</v>
      </c>
      <c r="E742" t="s">
        <v>1314</v>
      </c>
      <c r="F742" s="3" t="str">
        <f>VLOOKUP(Hospitalisation_Details[[#This Row],[Customer ID]],Hospitalisation_Details[#All],6,FALSE)</f>
        <v>08-09-72</v>
      </c>
      <c r="G742">
        <f>VLOOKUP(Hospitalisation_Details[[#This Row],[Customer ID]],Hospitalisation_Details[#All],8,FALSE)</f>
        <v>50</v>
      </c>
      <c r="H742" t="str">
        <f>VLOOKUP(Hospitalisation_Details[[#This Row],[Customer ID]],Hospitalisation_Details[#All],12,FALSE)</f>
        <v>R1012</v>
      </c>
      <c r="I742" t="str">
        <f>VLOOKUP(Hospitalisation_Details[[#This Row],[Customer ID]],Hospitalisation_Details[#All],12,FALSE)</f>
        <v>R1012</v>
      </c>
      <c r="J742" t="str">
        <f>VLOOKUP(Hospitalisation_Details[[#This Row],[Customer ID]],Hospitalisation_Details[#All],11,FALSE)</f>
        <v>Tier - 2</v>
      </c>
      <c r="K742">
        <f>VLOOKUP(Hospitalisation_Details[[#This Row],[Customer ID]],Hospitalisation_Details[#All],9,FALSE)</f>
        <v>6254.13</v>
      </c>
      <c r="L742">
        <f>VLOOKUP(Medical_Examinations[[#This Row],[Customer ID]],Medical_Examinations[#All],2,FALSE)</f>
        <v>28.31</v>
      </c>
      <c r="M742" t="str">
        <f>VLOOKUP(Medical_Examinations[[#This Row],[Customer ID]],Medical_Examinations[#All],3,FALSE)</f>
        <v>Overweight</v>
      </c>
      <c r="N742">
        <f>VLOOKUP(Medical_Examinations[[#This Row],[Customer ID]],Medical_Examinations[#All],4,FALSE)</f>
        <v>5.96</v>
      </c>
      <c r="O742" t="str">
        <f>VLOOKUP(Medical_Examinations[[#This Row],[Customer ID]],Medical_Examinations[#All],5,FALSE)</f>
        <v>Prediabetes</v>
      </c>
      <c r="P742" t="str">
        <f>VLOOKUP(Medical_Examinations[[#This Row],[Customer ID]],Medical_Examinations[#All],6,FALSE)</f>
        <v>Yes</v>
      </c>
      <c r="Q742" t="str">
        <f>VLOOKUP(Medical_Examinations[[#This Row],[Customer ID]],Medical_Examinations[#All],7,FALSE)</f>
        <v>No</v>
      </c>
      <c r="R742" t="str">
        <f>VLOOKUP(Medical_Examinations[[#This Row],[Customer ID]],Medical_Examinations[#All],8,FALSE)</f>
        <v>No</v>
      </c>
      <c r="S742">
        <f>VLOOKUP(Medical_Examinations[[#This Row],[Customer ID]],Medical_Examinations[#All],9,FALSE)</f>
        <v>2</v>
      </c>
      <c r="T742" t="str">
        <f>VLOOKUP(Medical_Examinations[[#This Row],[Customer ID]],'Medical Examinations'!A741:J3076,10,FALSE)</f>
        <v>No</v>
      </c>
    </row>
    <row r="743" spans="1:20" x14ac:dyDescent="0.3">
      <c r="A743" t="s">
        <v>4497</v>
      </c>
      <c r="B743" t="s">
        <v>6843</v>
      </c>
      <c r="C743" t="s">
        <v>6</v>
      </c>
      <c r="D743" t="s">
        <v>1315</v>
      </c>
      <c r="E743" t="s">
        <v>1316</v>
      </c>
      <c r="F743" s="3" t="str">
        <f>VLOOKUP(Hospitalisation_Details[[#This Row],[Customer ID]],Hospitalisation_Details[#All],6,FALSE)</f>
        <v>11-10-70</v>
      </c>
      <c r="G743">
        <f>VLOOKUP(Hospitalisation_Details[[#This Row],[Customer ID]],Hospitalisation_Details[#All],8,FALSE)</f>
        <v>52</v>
      </c>
      <c r="H743" t="str">
        <f>VLOOKUP(Hospitalisation_Details[[#This Row],[Customer ID]],Hospitalisation_Details[#All],12,FALSE)</f>
        <v>R1013</v>
      </c>
      <c r="I743" t="str">
        <f>VLOOKUP(Hospitalisation_Details[[#This Row],[Customer ID]],Hospitalisation_Details[#All],12,FALSE)</f>
        <v>R1013</v>
      </c>
      <c r="J743" t="str">
        <f>VLOOKUP(Hospitalisation_Details[[#This Row],[Customer ID]],Hospitalisation_Details[#All],11,FALSE)</f>
        <v>Tier - 2</v>
      </c>
      <c r="K743">
        <f>VLOOKUP(Hospitalisation_Details[[#This Row],[Customer ID]],Hospitalisation_Details[#All],9,FALSE)</f>
        <v>6255.38</v>
      </c>
      <c r="L743">
        <f>VLOOKUP(Medical_Examinations[[#This Row],[Customer ID]],Medical_Examinations[#All],2,FALSE)</f>
        <v>21.565000000000001</v>
      </c>
      <c r="M743" t="str">
        <f>VLOOKUP(Medical_Examinations[[#This Row],[Customer ID]],Medical_Examinations[#All],3,FALSE)</f>
        <v>Normal Weight</v>
      </c>
      <c r="N743">
        <f>VLOOKUP(Medical_Examinations[[#This Row],[Customer ID]],Medical_Examinations[#All],4,FALSE)</f>
        <v>4.95</v>
      </c>
      <c r="O743" t="str">
        <f>VLOOKUP(Medical_Examinations[[#This Row],[Customer ID]],Medical_Examinations[#All],5,FALSE)</f>
        <v>Normal</v>
      </c>
      <c r="P743" t="str">
        <f>VLOOKUP(Medical_Examinations[[#This Row],[Customer ID]],Medical_Examinations[#All],6,FALSE)</f>
        <v>No</v>
      </c>
      <c r="Q743" t="str">
        <f>VLOOKUP(Medical_Examinations[[#This Row],[Customer ID]],Medical_Examinations[#All],7,FALSE)</f>
        <v>yes</v>
      </c>
      <c r="R743" t="str">
        <f>VLOOKUP(Medical_Examinations[[#This Row],[Customer ID]],Medical_Examinations[#All],8,FALSE)</f>
        <v>No</v>
      </c>
      <c r="S743">
        <f>VLOOKUP(Medical_Examinations[[#This Row],[Customer ID]],Medical_Examinations[#All],9,FALSE)</f>
        <v>1</v>
      </c>
      <c r="T743" t="str">
        <f>VLOOKUP(Medical_Examinations[[#This Row],[Customer ID]],'Medical Examinations'!A742:J3077,10,FALSE)</f>
        <v>Yes</v>
      </c>
    </row>
    <row r="744" spans="1:20" x14ac:dyDescent="0.3">
      <c r="A744" t="s">
        <v>4498</v>
      </c>
      <c r="B744" t="s">
        <v>6844</v>
      </c>
      <c r="C744" t="s">
        <v>880</v>
      </c>
      <c r="D744" t="s">
        <v>1317</v>
      </c>
      <c r="E744" t="s">
        <v>1318</v>
      </c>
      <c r="F744" s="3" t="str">
        <f>VLOOKUP(Hospitalisation_Details[[#This Row],[Customer ID]],Hospitalisation_Details[#All],6,FALSE)</f>
        <v>17-10-95</v>
      </c>
      <c r="G744">
        <f>VLOOKUP(Hospitalisation_Details[[#This Row],[Customer ID]],Hospitalisation_Details[#All],8,FALSE)</f>
        <v>27</v>
      </c>
      <c r="H744" t="str">
        <f>VLOOKUP(Hospitalisation_Details[[#This Row],[Customer ID]],Hospitalisation_Details[#All],12,FALSE)</f>
        <v>R1026</v>
      </c>
      <c r="I744" t="str">
        <f>VLOOKUP(Hospitalisation_Details[[#This Row],[Customer ID]],Hospitalisation_Details[#All],12,FALSE)</f>
        <v>R1026</v>
      </c>
      <c r="J744" t="str">
        <f>VLOOKUP(Hospitalisation_Details[[#This Row],[Customer ID]],Hospitalisation_Details[#All],11,FALSE)</f>
        <v>Tier - 1</v>
      </c>
      <c r="K744">
        <f>VLOOKUP(Hospitalisation_Details[[#This Row],[Customer ID]],Hospitalisation_Details[#All],9,FALSE)</f>
        <v>6261.2</v>
      </c>
      <c r="L744">
        <f>VLOOKUP(Medical_Examinations[[#This Row],[Customer ID]],Medical_Examinations[#All],2,FALSE)</f>
        <v>35.590000000000003</v>
      </c>
      <c r="M744" t="str">
        <f>VLOOKUP(Medical_Examinations[[#This Row],[Customer ID]],Medical_Examinations[#All],3,FALSE)</f>
        <v>Obesity</v>
      </c>
      <c r="N744">
        <f>VLOOKUP(Medical_Examinations[[#This Row],[Customer ID]],Medical_Examinations[#All],4,FALSE)</f>
        <v>5.21</v>
      </c>
      <c r="O744" t="str">
        <f>VLOOKUP(Medical_Examinations[[#This Row],[Customer ID]],Medical_Examinations[#All],5,FALSE)</f>
        <v>Normal</v>
      </c>
      <c r="P744" t="str">
        <f>VLOOKUP(Medical_Examinations[[#This Row],[Customer ID]],Medical_Examinations[#All],6,FALSE)</f>
        <v>Yes</v>
      </c>
      <c r="Q744" t="str">
        <f>VLOOKUP(Medical_Examinations[[#This Row],[Customer ID]],Medical_Examinations[#All],7,FALSE)</f>
        <v>No</v>
      </c>
      <c r="R744" t="str">
        <f>VLOOKUP(Medical_Examinations[[#This Row],[Customer ID]],Medical_Examinations[#All],8,FALSE)</f>
        <v>Yes</v>
      </c>
      <c r="S744">
        <f>VLOOKUP(Medical_Examinations[[#This Row],[Customer ID]],Medical_Examinations[#All],9,FALSE)</f>
        <v>1</v>
      </c>
      <c r="T744" t="str">
        <f>VLOOKUP(Medical_Examinations[[#This Row],[Customer ID]],'Medical Examinations'!A743:J3078,10,FALSE)</f>
        <v>No</v>
      </c>
    </row>
    <row r="745" spans="1:20" x14ac:dyDescent="0.3">
      <c r="A745" t="s">
        <v>4499</v>
      </c>
      <c r="B745" t="s">
        <v>6845</v>
      </c>
      <c r="C745" t="s">
        <v>880</v>
      </c>
      <c r="D745" t="s">
        <v>1319</v>
      </c>
      <c r="E745" t="s">
        <v>48</v>
      </c>
      <c r="F745" s="3" t="str">
        <f>VLOOKUP(Hospitalisation_Details[[#This Row],[Customer ID]],Hospitalisation_Details[#All],6,FALSE)</f>
        <v>25-09-84</v>
      </c>
      <c r="G745">
        <f>VLOOKUP(Hospitalisation_Details[[#This Row],[Customer ID]],Hospitalisation_Details[#All],8,FALSE)</f>
        <v>38</v>
      </c>
      <c r="H745" t="str">
        <f>VLOOKUP(Hospitalisation_Details[[#This Row],[Customer ID]],Hospitalisation_Details[#All],12,FALSE)</f>
        <v>R1013</v>
      </c>
      <c r="I745" t="str">
        <f>VLOOKUP(Hospitalisation_Details[[#This Row],[Customer ID]],Hospitalisation_Details[#All],12,FALSE)</f>
        <v>R1013</v>
      </c>
      <c r="J745" t="str">
        <f>VLOOKUP(Hospitalisation_Details[[#This Row],[Customer ID]],Hospitalisation_Details[#All],11,FALSE)</f>
        <v>Tier - 1</v>
      </c>
      <c r="K745">
        <f>VLOOKUP(Hospitalisation_Details[[#This Row],[Customer ID]],Hospitalisation_Details[#All],9,FALSE)</f>
        <v>6269.33</v>
      </c>
      <c r="L745">
        <f>VLOOKUP(Medical_Examinations[[#This Row],[Customer ID]],Medical_Examinations[#All],2,FALSE)</f>
        <v>43.44</v>
      </c>
      <c r="M745" t="str">
        <f>VLOOKUP(Medical_Examinations[[#This Row],[Customer ID]],Medical_Examinations[#All],3,FALSE)</f>
        <v>Obesity</v>
      </c>
      <c r="N745">
        <f>VLOOKUP(Medical_Examinations[[#This Row],[Customer ID]],Medical_Examinations[#All],4,FALSE)</f>
        <v>4.8600000000000003</v>
      </c>
      <c r="O745" t="str">
        <f>VLOOKUP(Medical_Examinations[[#This Row],[Customer ID]],Medical_Examinations[#All],5,FALSE)</f>
        <v>Normal</v>
      </c>
      <c r="P745" t="str">
        <f>VLOOKUP(Medical_Examinations[[#This Row],[Customer ID]],Medical_Examinations[#All],6,FALSE)</f>
        <v>Yes</v>
      </c>
      <c r="Q745" t="str">
        <f>VLOOKUP(Medical_Examinations[[#This Row],[Customer ID]],Medical_Examinations[#All],7,FALSE)</f>
        <v>No</v>
      </c>
      <c r="R745" t="str">
        <f>VLOOKUP(Medical_Examinations[[#This Row],[Customer ID]],Medical_Examinations[#All],8,FALSE)</f>
        <v>No</v>
      </c>
      <c r="S745">
        <f>VLOOKUP(Medical_Examinations[[#This Row],[Customer ID]],Medical_Examinations[#All],9,FALSE)</f>
        <v>0</v>
      </c>
      <c r="T745" t="str">
        <f>VLOOKUP(Medical_Examinations[[#This Row],[Customer ID]],'Medical Examinations'!A744:J3079,10,FALSE)</f>
        <v>No</v>
      </c>
    </row>
    <row r="746" spans="1:20" x14ac:dyDescent="0.3">
      <c r="A746" t="s">
        <v>4500</v>
      </c>
      <c r="B746" t="s">
        <v>6846</v>
      </c>
      <c r="C746" t="s">
        <v>3</v>
      </c>
      <c r="D746" t="s">
        <v>1320</v>
      </c>
      <c r="E746" t="s">
        <v>1321</v>
      </c>
      <c r="F746" s="3" t="str">
        <f>VLOOKUP(Hospitalisation_Details[[#This Row],[Customer ID]],Hospitalisation_Details[#All],6,FALSE)</f>
        <v>30-06-81</v>
      </c>
      <c r="G746">
        <f>VLOOKUP(Hospitalisation_Details[[#This Row],[Customer ID]],Hospitalisation_Details[#All],8,FALSE)</f>
        <v>41</v>
      </c>
      <c r="H746" t="str">
        <f>VLOOKUP(Hospitalisation_Details[[#This Row],[Customer ID]],Hospitalisation_Details[#All],12,FALSE)</f>
        <v>R1013</v>
      </c>
      <c r="I746" t="str">
        <f>VLOOKUP(Hospitalisation_Details[[#This Row],[Customer ID]],Hospitalisation_Details[#All],12,FALSE)</f>
        <v>R1013</v>
      </c>
      <c r="J746" t="str">
        <f>VLOOKUP(Hospitalisation_Details[[#This Row],[Customer ID]],Hospitalisation_Details[#All],11,FALSE)</f>
        <v>Tier - 3</v>
      </c>
      <c r="K746">
        <f>VLOOKUP(Hospitalisation_Details[[#This Row],[Customer ID]],Hospitalisation_Details[#All],9,FALSE)</f>
        <v>6272.48</v>
      </c>
      <c r="L746">
        <f>VLOOKUP(Medical_Examinations[[#This Row],[Customer ID]],Medical_Examinations[#All],2,FALSE)</f>
        <v>21.754999999999999</v>
      </c>
      <c r="M746" t="str">
        <f>VLOOKUP(Medical_Examinations[[#This Row],[Customer ID]],Medical_Examinations[#All],3,FALSE)</f>
        <v>Normal Weight</v>
      </c>
      <c r="N746">
        <f>VLOOKUP(Medical_Examinations[[#This Row],[Customer ID]],Medical_Examinations[#All],4,FALSE)</f>
        <v>7.79</v>
      </c>
      <c r="O746" t="str">
        <f>VLOOKUP(Medical_Examinations[[#This Row],[Customer ID]],Medical_Examinations[#All],5,FALSE)</f>
        <v>Diabetes</v>
      </c>
      <c r="P746" t="str">
        <f>VLOOKUP(Medical_Examinations[[#This Row],[Customer ID]],Medical_Examinations[#All],6,FALSE)</f>
        <v>Yes</v>
      </c>
      <c r="Q746" t="str">
        <f>VLOOKUP(Medical_Examinations[[#This Row],[Customer ID]],Medical_Examinations[#All],7,FALSE)</f>
        <v>No</v>
      </c>
      <c r="R746" t="str">
        <f>VLOOKUP(Medical_Examinations[[#This Row],[Customer ID]],Medical_Examinations[#All],8,FALSE)</f>
        <v>No</v>
      </c>
      <c r="S746">
        <f>VLOOKUP(Medical_Examinations[[#This Row],[Customer ID]],Medical_Examinations[#All],9,FALSE)</f>
        <v>0</v>
      </c>
      <c r="T746" t="str">
        <f>VLOOKUP(Medical_Examinations[[#This Row],[Customer ID]],'Medical Examinations'!A745:J3080,10,FALSE)</f>
        <v>No</v>
      </c>
    </row>
    <row r="747" spans="1:20" x14ac:dyDescent="0.3">
      <c r="A747" t="s">
        <v>4501</v>
      </c>
      <c r="B747" t="s">
        <v>6847</v>
      </c>
      <c r="C747" t="s">
        <v>6</v>
      </c>
      <c r="D747" t="s">
        <v>1322</v>
      </c>
      <c r="E747" t="s">
        <v>1323</v>
      </c>
      <c r="F747" s="3" t="str">
        <f>VLOOKUP(Hospitalisation_Details[[#This Row],[Customer ID]],Hospitalisation_Details[#All],6,FALSE)</f>
        <v>16-10-93</v>
      </c>
      <c r="G747">
        <f>VLOOKUP(Hospitalisation_Details[[#This Row],[Customer ID]],Hospitalisation_Details[#All],8,FALSE)</f>
        <v>29</v>
      </c>
      <c r="H747" t="str">
        <f>VLOOKUP(Hospitalisation_Details[[#This Row],[Customer ID]],Hospitalisation_Details[#All],12,FALSE)</f>
        <v>R1025</v>
      </c>
      <c r="I747" t="str">
        <f>VLOOKUP(Hospitalisation_Details[[#This Row],[Customer ID]],Hospitalisation_Details[#All],12,FALSE)</f>
        <v>R1025</v>
      </c>
      <c r="J747" t="str">
        <f>VLOOKUP(Hospitalisation_Details[[#This Row],[Customer ID]],Hospitalisation_Details[#All],11,FALSE)</f>
        <v>Tier - 1</v>
      </c>
      <c r="K747">
        <f>VLOOKUP(Hospitalisation_Details[[#This Row],[Customer ID]],Hospitalisation_Details[#All],9,FALSE)</f>
        <v>6276.3</v>
      </c>
      <c r="L747">
        <f>VLOOKUP(Medical_Examinations[[#This Row],[Customer ID]],Medical_Examinations[#All],2,FALSE)</f>
        <v>44.55</v>
      </c>
      <c r="M747" t="str">
        <f>VLOOKUP(Medical_Examinations[[#This Row],[Customer ID]],Medical_Examinations[#All],3,FALSE)</f>
        <v>Obesity</v>
      </c>
      <c r="N747">
        <f>VLOOKUP(Medical_Examinations[[#This Row],[Customer ID]],Medical_Examinations[#All],4,FALSE)</f>
        <v>7.12</v>
      </c>
      <c r="O747" t="str">
        <f>VLOOKUP(Medical_Examinations[[#This Row],[Customer ID]],Medical_Examinations[#All],5,FALSE)</f>
        <v>Diabetes</v>
      </c>
      <c r="P747" t="str">
        <f>VLOOKUP(Medical_Examinations[[#This Row],[Customer ID]],Medical_Examinations[#All],6,FALSE)</f>
        <v>Yes</v>
      </c>
      <c r="Q747" t="str">
        <f>VLOOKUP(Medical_Examinations[[#This Row],[Customer ID]],Medical_Examinations[#All],7,FALSE)</f>
        <v>No</v>
      </c>
      <c r="R747" t="str">
        <f>VLOOKUP(Medical_Examinations[[#This Row],[Customer ID]],Medical_Examinations[#All],8,FALSE)</f>
        <v>No</v>
      </c>
      <c r="S747">
        <f>VLOOKUP(Medical_Examinations[[#This Row],[Customer ID]],Medical_Examinations[#All],9,FALSE)</f>
        <v>1</v>
      </c>
      <c r="T747" t="str">
        <f>VLOOKUP(Medical_Examinations[[#This Row],[Customer ID]],'Medical Examinations'!A746:J3081,10,FALSE)</f>
        <v>No</v>
      </c>
    </row>
    <row r="748" spans="1:20" x14ac:dyDescent="0.3">
      <c r="A748" t="s">
        <v>4502</v>
      </c>
      <c r="B748" t="s">
        <v>6848</v>
      </c>
      <c r="C748" t="s">
        <v>880</v>
      </c>
      <c r="D748" t="s">
        <v>1324</v>
      </c>
      <c r="E748" t="s">
        <v>1325</v>
      </c>
      <c r="F748" s="3" t="str">
        <f>VLOOKUP(Hospitalisation_Details[[#This Row],[Customer ID]],Hospitalisation_Details[#All],6,FALSE)</f>
        <v>24-11-81</v>
      </c>
      <c r="G748">
        <f>VLOOKUP(Hospitalisation_Details[[#This Row],[Customer ID]],Hospitalisation_Details[#All],8,FALSE)</f>
        <v>41</v>
      </c>
      <c r="H748" t="str">
        <f>VLOOKUP(Hospitalisation_Details[[#This Row],[Customer ID]],Hospitalisation_Details[#All],12,FALSE)</f>
        <v>R1011</v>
      </c>
      <c r="I748" t="str">
        <f>VLOOKUP(Hospitalisation_Details[[#This Row],[Customer ID]],Hospitalisation_Details[#All],12,FALSE)</f>
        <v>R1011</v>
      </c>
      <c r="J748" t="str">
        <f>VLOOKUP(Hospitalisation_Details[[#This Row],[Customer ID]],Hospitalisation_Details[#All],11,FALSE)</f>
        <v>Tier - 1</v>
      </c>
      <c r="K748">
        <f>VLOOKUP(Hospitalisation_Details[[#This Row],[Customer ID]],Hospitalisation_Details[#All],9,FALSE)</f>
        <v>6282.24</v>
      </c>
      <c r="L748">
        <f>VLOOKUP(Medical_Examinations[[#This Row],[Customer ID]],Medical_Examinations[#All],2,FALSE)</f>
        <v>43.32</v>
      </c>
      <c r="M748" t="str">
        <f>VLOOKUP(Medical_Examinations[[#This Row],[Customer ID]],Medical_Examinations[#All],3,FALSE)</f>
        <v>Obesity</v>
      </c>
      <c r="N748">
        <f>VLOOKUP(Medical_Examinations[[#This Row],[Customer ID]],Medical_Examinations[#All],4,FALSE)</f>
        <v>4.67</v>
      </c>
      <c r="O748" t="str">
        <f>VLOOKUP(Medical_Examinations[[#This Row],[Customer ID]],Medical_Examinations[#All],5,FALSE)</f>
        <v>Normal</v>
      </c>
      <c r="P748" t="str">
        <f>VLOOKUP(Medical_Examinations[[#This Row],[Customer ID]],Medical_Examinations[#All],6,FALSE)</f>
        <v>Yes</v>
      </c>
      <c r="Q748" t="str">
        <f>VLOOKUP(Medical_Examinations[[#This Row],[Customer ID]],Medical_Examinations[#All],7,FALSE)</f>
        <v>No</v>
      </c>
      <c r="R748" t="str">
        <f>VLOOKUP(Medical_Examinations[[#This Row],[Customer ID]],Medical_Examinations[#All],8,FALSE)</f>
        <v>No</v>
      </c>
      <c r="S748">
        <f>VLOOKUP(Medical_Examinations[[#This Row],[Customer ID]],Medical_Examinations[#All],9,FALSE)</f>
        <v>0</v>
      </c>
      <c r="T748" t="str">
        <f>VLOOKUP(Medical_Examinations[[#This Row],[Customer ID]],'Medical Examinations'!A747:J3082,10,FALSE)</f>
        <v>No</v>
      </c>
    </row>
    <row r="749" spans="1:20" x14ac:dyDescent="0.3">
      <c r="A749" t="s">
        <v>4503</v>
      </c>
      <c r="B749" t="s">
        <v>6849</v>
      </c>
      <c r="C749" t="s">
        <v>6</v>
      </c>
      <c r="D749" t="s">
        <v>430</v>
      </c>
      <c r="E749" t="s">
        <v>1326</v>
      </c>
      <c r="F749" s="3" t="str">
        <f>VLOOKUP(Hospitalisation_Details[[#This Row],[Customer ID]],Hospitalisation_Details[#All],6,FALSE)</f>
        <v>26-08-81</v>
      </c>
      <c r="G749">
        <f>VLOOKUP(Hospitalisation_Details[[#This Row],[Customer ID]],Hospitalisation_Details[#All],8,FALSE)</f>
        <v>41</v>
      </c>
      <c r="H749" t="str">
        <f>VLOOKUP(Hospitalisation_Details[[#This Row],[Customer ID]],Hospitalisation_Details[#All],12,FALSE)</f>
        <v>R1013</v>
      </c>
      <c r="I749" t="str">
        <f>VLOOKUP(Hospitalisation_Details[[#This Row],[Customer ID]],Hospitalisation_Details[#All],12,FALSE)</f>
        <v>R1013</v>
      </c>
      <c r="J749" t="str">
        <f>VLOOKUP(Hospitalisation_Details[[#This Row],[Customer ID]],Hospitalisation_Details[#All],11,FALSE)</f>
        <v>Tier - 3</v>
      </c>
      <c r="K749">
        <f>VLOOKUP(Hospitalisation_Details[[#This Row],[Customer ID]],Hospitalisation_Details[#All],9,FALSE)</f>
        <v>6289.75</v>
      </c>
      <c r="L749">
        <f>VLOOKUP(Medical_Examinations[[#This Row],[Customer ID]],Medical_Examinations[#All],2,FALSE)</f>
        <v>31.23</v>
      </c>
      <c r="M749" t="str">
        <f>VLOOKUP(Medical_Examinations[[#This Row],[Customer ID]],Medical_Examinations[#All],3,FALSE)</f>
        <v>Obesity</v>
      </c>
      <c r="N749">
        <f>VLOOKUP(Medical_Examinations[[#This Row],[Customer ID]],Medical_Examinations[#All],4,FALSE)</f>
        <v>9.1199999999999992</v>
      </c>
      <c r="O749" t="str">
        <f>VLOOKUP(Medical_Examinations[[#This Row],[Customer ID]],Medical_Examinations[#All],5,FALSE)</f>
        <v>Diabetes</v>
      </c>
      <c r="P749" t="str">
        <f>VLOOKUP(Medical_Examinations[[#This Row],[Customer ID]],Medical_Examinations[#All],6,FALSE)</f>
        <v>Yes</v>
      </c>
      <c r="Q749" t="str">
        <f>VLOOKUP(Medical_Examinations[[#This Row],[Customer ID]],Medical_Examinations[#All],7,FALSE)</f>
        <v>No</v>
      </c>
      <c r="R749" t="str">
        <f>VLOOKUP(Medical_Examinations[[#This Row],[Customer ID]],Medical_Examinations[#All],8,FALSE)</f>
        <v>Yes</v>
      </c>
      <c r="S749">
        <f>VLOOKUP(Medical_Examinations[[#This Row],[Customer ID]],Medical_Examinations[#All],9,FALSE)</f>
        <v>1</v>
      </c>
      <c r="T749" t="str">
        <f>VLOOKUP(Medical_Examinations[[#This Row],[Customer ID]],'Medical Examinations'!A748:J3083,10,FALSE)</f>
        <v>No</v>
      </c>
    </row>
    <row r="750" spans="1:20" x14ac:dyDescent="0.3">
      <c r="A750" t="s">
        <v>4504</v>
      </c>
      <c r="B750" t="s">
        <v>6850</v>
      </c>
      <c r="C750" t="s">
        <v>6</v>
      </c>
      <c r="D750" t="s">
        <v>132</v>
      </c>
      <c r="E750" t="s">
        <v>1327</v>
      </c>
      <c r="F750" s="3" t="str">
        <f>VLOOKUP(Hospitalisation_Details[[#This Row],[Customer ID]],Hospitalisation_Details[#All],6,FALSE)</f>
        <v>04-07-96</v>
      </c>
      <c r="G750">
        <f>VLOOKUP(Hospitalisation_Details[[#This Row],[Customer ID]],Hospitalisation_Details[#All],8,FALSE)</f>
        <v>26</v>
      </c>
      <c r="H750" t="str">
        <f>VLOOKUP(Hospitalisation_Details[[#This Row],[Customer ID]],Hospitalisation_Details[#All],12,FALSE)</f>
        <v>R1021</v>
      </c>
      <c r="I750" t="str">
        <f>VLOOKUP(Hospitalisation_Details[[#This Row],[Customer ID]],Hospitalisation_Details[#All],12,FALSE)</f>
        <v>R1021</v>
      </c>
      <c r="J750" t="str">
        <f>VLOOKUP(Hospitalisation_Details[[#This Row],[Customer ID]],Hospitalisation_Details[#All],11,FALSE)</f>
        <v>Tier - 3</v>
      </c>
      <c r="K750">
        <f>VLOOKUP(Hospitalisation_Details[[#This Row],[Customer ID]],Hospitalisation_Details[#All],9,FALSE)</f>
        <v>6293.63</v>
      </c>
      <c r="L750">
        <f>VLOOKUP(Medical_Examinations[[#This Row],[Customer ID]],Medical_Examinations[#All],2,FALSE)</f>
        <v>42.81</v>
      </c>
      <c r="M750" t="str">
        <f>VLOOKUP(Medical_Examinations[[#This Row],[Customer ID]],Medical_Examinations[#All],3,FALSE)</f>
        <v>Obesity</v>
      </c>
      <c r="N750">
        <f>VLOOKUP(Medical_Examinations[[#This Row],[Customer ID]],Medical_Examinations[#All],4,FALSE)</f>
        <v>4.1500000000000004</v>
      </c>
      <c r="O750" t="str">
        <f>VLOOKUP(Medical_Examinations[[#This Row],[Customer ID]],Medical_Examinations[#All],5,FALSE)</f>
        <v>Normal</v>
      </c>
      <c r="P750" t="str">
        <f>VLOOKUP(Medical_Examinations[[#This Row],[Customer ID]],Medical_Examinations[#All],6,FALSE)</f>
        <v>No</v>
      </c>
      <c r="Q750" t="str">
        <f>VLOOKUP(Medical_Examinations[[#This Row],[Customer ID]],Medical_Examinations[#All],7,FALSE)</f>
        <v>No</v>
      </c>
      <c r="R750" t="str">
        <f>VLOOKUP(Medical_Examinations[[#This Row],[Customer ID]],Medical_Examinations[#All],8,FALSE)</f>
        <v>No</v>
      </c>
      <c r="S750">
        <f>VLOOKUP(Medical_Examinations[[#This Row],[Customer ID]],Medical_Examinations[#All],9,FALSE)</f>
        <v>1</v>
      </c>
      <c r="T750" t="str">
        <f>VLOOKUP(Medical_Examinations[[#This Row],[Customer ID]],'Medical Examinations'!A749:J3084,10,FALSE)</f>
        <v>No</v>
      </c>
    </row>
    <row r="751" spans="1:20" x14ac:dyDescent="0.3">
      <c r="A751" t="s">
        <v>4505</v>
      </c>
      <c r="B751" t="s">
        <v>6851</v>
      </c>
      <c r="C751" t="s">
        <v>3</v>
      </c>
      <c r="D751" t="s">
        <v>130</v>
      </c>
      <c r="E751" t="s">
        <v>1328</v>
      </c>
      <c r="F751" s="3" t="str">
        <f>VLOOKUP(Hospitalisation_Details[[#This Row],[Customer ID]],Hospitalisation_Details[#All],6,FALSE)</f>
        <v>17-09-74</v>
      </c>
      <c r="G751">
        <f>VLOOKUP(Hospitalisation_Details[[#This Row],[Customer ID]],Hospitalisation_Details[#All],8,FALSE)</f>
        <v>48</v>
      </c>
      <c r="H751" t="str">
        <f>VLOOKUP(Hospitalisation_Details[[#This Row],[Customer ID]],Hospitalisation_Details[#All],12,FALSE)</f>
        <v>R1013</v>
      </c>
      <c r="I751" t="str">
        <f>VLOOKUP(Hospitalisation_Details[[#This Row],[Customer ID]],Hospitalisation_Details[#All],12,FALSE)</f>
        <v>R1013</v>
      </c>
      <c r="J751" t="str">
        <f>VLOOKUP(Hospitalisation_Details[[#This Row],[Customer ID]],Hospitalisation_Details[#All],11,FALSE)</f>
        <v>Tier - 1</v>
      </c>
      <c r="K751">
        <f>VLOOKUP(Hospitalisation_Details[[#This Row],[Customer ID]],Hospitalisation_Details[#All],9,FALSE)</f>
        <v>6302.23</v>
      </c>
      <c r="L751">
        <f>VLOOKUP(Medical_Examinations[[#This Row],[Customer ID]],Medical_Examinations[#All],2,FALSE)</f>
        <v>35.909999999999997</v>
      </c>
      <c r="M751" t="str">
        <f>VLOOKUP(Medical_Examinations[[#This Row],[Customer ID]],Medical_Examinations[#All],3,FALSE)</f>
        <v>Obesity</v>
      </c>
      <c r="N751">
        <f>VLOOKUP(Medical_Examinations[[#This Row],[Customer ID]],Medical_Examinations[#All],4,FALSE)</f>
        <v>6.72</v>
      </c>
      <c r="O751" t="str">
        <f>VLOOKUP(Medical_Examinations[[#This Row],[Customer ID]],Medical_Examinations[#All],5,FALSE)</f>
        <v>Diabetes</v>
      </c>
      <c r="P751" t="str">
        <f>VLOOKUP(Medical_Examinations[[#This Row],[Customer ID]],Medical_Examinations[#All],6,FALSE)</f>
        <v>Yes</v>
      </c>
      <c r="Q751" t="str">
        <f>VLOOKUP(Medical_Examinations[[#This Row],[Customer ID]],Medical_Examinations[#All],7,FALSE)</f>
        <v>No</v>
      </c>
      <c r="R751" t="str">
        <f>VLOOKUP(Medical_Examinations[[#This Row],[Customer ID]],Medical_Examinations[#All],8,FALSE)</f>
        <v>No</v>
      </c>
      <c r="S751">
        <f>VLOOKUP(Medical_Examinations[[#This Row],[Customer ID]],Medical_Examinations[#All],9,FALSE)</f>
        <v>2</v>
      </c>
      <c r="T751" t="str">
        <f>VLOOKUP(Medical_Examinations[[#This Row],[Customer ID]],'Medical Examinations'!A750:J3085,10,FALSE)</f>
        <v>No</v>
      </c>
    </row>
    <row r="752" spans="1:20" x14ac:dyDescent="0.3">
      <c r="A752" t="s">
        <v>4506</v>
      </c>
      <c r="B752" t="s">
        <v>6852</v>
      </c>
      <c r="C752" t="s">
        <v>6</v>
      </c>
      <c r="D752" t="s">
        <v>166</v>
      </c>
      <c r="E752" t="s">
        <v>1329</v>
      </c>
      <c r="F752" s="3" t="str">
        <f>VLOOKUP(Hospitalisation_Details[[#This Row],[Customer ID]],Hospitalisation_Details[#All],6,FALSE)</f>
        <v>04-09-69</v>
      </c>
      <c r="G752">
        <f>VLOOKUP(Hospitalisation_Details[[#This Row],[Customer ID]],Hospitalisation_Details[#All],8,FALSE)</f>
        <v>53</v>
      </c>
      <c r="H752" t="str">
        <f>VLOOKUP(Hospitalisation_Details[[#This Row],[Customer ID]],Hospitalisation_Details[#All],12,FALSE)</f>
        <v>R1012</v>
      </c>
      <c r="I752" t="str">
        <f>VLOOKUP(Hospitalisation_Details[[#This Row],[Customer ID]],Hospitalisation_Details[#All],12,FALSE)</f>
        <v>R1012</v>
      </c>
      <c r="J752" t="str">
        <f>VLOOKUP(Hospitalisation_Details[[#This Row],[Customer ID]],Hospitalisation_Details[#All],11,FALSE)</f>
        <v>Tier - 2</v>
      </c>
      <c r="K752">
        <f>VLOOKUP(Hospitalisation_Details[[#This Row],[Customer ID]],Hospitalisation_Details[#All],9,FALSE)</f>
        <v>6305.61</v>
      </c>
      <c r="L752">
        <f>VLOOKUP(Medical_Examinations[[#This Row],[Customer ID]],Medical_Examinations[#All],2,FALSE)</f>
        <v>36.65</v>
      </c>
      <c r="M752" t="str">
        <f>VLOOKUP(Medical_Examinations[[#This Row],[Customer ID]],Medical_Examinations[#All],3,FALSE)</f>
        <v>Obesity</v>
      </c>
      <c r="N752">
        <f>VLOOKUP(Medical_Examinations[[#This Row],[Customer ID]],Medical_Examinations[#All],4,FALSE)</f>
        <v>5.01</v>
      </c>
      <c r="O752" t="str">
        <f>VLOOKUP(Medical_Examinations[[#This Row],[Customer ID]],Medical_Examinations[#All],5,FALSE)</f>
        <v>Normal</v>
      </c>
      <c r="P752" t="str">
        <f>VLOOKUP(Medical_Examinations[[#This Row],[Customer ID]],Medical_Examinations[#All],6,FALSE)</f>
        <v>Yes</v>
      </c>
      <c r="Q752" t="str">
        <f>VLOOKUP(Medical_Examinations[[#This Row],[Customer ID]],Medical_Examinations[#All],7,FALSE)</f>
        <v>No</v>
      </c>
      <c r="R752" t="str">
        <f>VLOOKUP(Medical_Examinations[[#This Row],[Customer ID]],Medical_Examinations[#All],8,FALSE)</f>
        <v>Yes</v>
      </c>
      <c r="S752">
        <f>VLOOKUP(Medical_Examinations[[#This Row],[Customer ID]],Medical_Examinations[#All],9,FALSE)</f>
        <v>1</v>
      </c>
      <c r="T752" t="str">
        <f>VLOOKUP(Medical_Examinations[[#This Row],[Customer ID]],'Medical Examinations'!A751:J3086,10,FALSE)</f>
        <v>No</v>
      </c>
    </row>
    <row r="753" spans="1:20" x14ac:dyDescent="0.3">
      <c r="A753" t="s">
        <v>4507</v>
      </c>
      <c r="B753" t="s">
        <v>6853</v>
      </c>
      <c r="C753" t="s">
        <v>3</v>
      </c>
      <c r="D753" t="s">
        <v>1330</v>
      </c>
      <c r="E753" t="s">
        <v>1331</v>
      </c>
      <c r="F753" s="3" t="str">
        <f>VLOOKUP(Hospitalisation_Details[[#This Row],[Customer ID]],Hospitalisation_Details[#All],6,FALSE)</f>
        <v>27-07-04</v>
      </c>
      <c r="G753">
        <f>VLOOKUP(Hospitalisation_Details[[#This Row],[Customer ID]],Hospitalisation_Details[#All],8,FALSE)</f>
        <v>18</v>
      </c>
      <c r="H753" t="str">
        <f>VLOOKUP(Hospitalisation_Details[[#This Row],[Customer ID]],Hospitalisation_Details[#All],12,FALSE)</f>
        <v>R1011</v>
      </c>
      <c r="I753" t="str">
        <f>VLOOKUP(Hospitalisation_Details[[#This Row],[Customer ID]],Hospitalisation_Details[#All],12,FALSE)</f>
        <v>R1011</v>
      </c>
      <c r="J753" t="str">
        <f>VLOOKUP(Hospitalisation_Details[[#This Row],[Customer ID]],Hospitalisation_Details[#All],11,FALSE)</f>
        <v>Tier - 2</v>
      </c>
      <c r="K753">
        <f>VLOOKUP(Hospitalisation_Details[[#This Row],[Customer ID]],Hospitalisation_Details[#All],9,FALSE)</f>
        <v>6311.11</v>
      </c>
      <c r="L753">
        <f>VLOOKUP(Medical_Examinations[[#This Row],[Customer ID]],Medical_Examinations[#All],2,FALSE)</f>
        <v>22.04</v>
      </c>
      <c r="M753" t="str">
        <f>VLOOKUP(Medical_Examinations[[#This Row],[Customer ID]],Medical_Examinations[#All],3,FALSE)</f>
        <v>Normal Weight</v>
      </c>
      <c r="N753">
        <f>VLOOKUP(Medical_Examinations[[#This Row],[Customer ID]],Medical_Examinations[#All],4,FALSE)</f>
        <v>10.9</v>
      </c>
      <c r="O753" t="str">
        <f>VLOOKUP(Medical_Examinations[[#This Row],[Customer ID]],Medical_Examinations[#All],5,FALSE)</f>
        <v>Diabetes</v>
      </c>
      <c r="P753" t="str">
        <f>VLOOKUP(Medical_Examinations[[#This Row],[Customer ID]],Medical_Examinations[#All],6,FALSE)</f>
        <v>Yes</v>
      </c>
      <c r="Q753" t="str">
        <f>VLOOKUP(Medical_Examinations[[#This Row],[Customer ID]],Medical_Examinations[#All],7,FALSE)</f>
        <v>No</v>
      </c>
      <c r="R753" t="str">
        <f>VLOOKUP(Medical_Examinations[[#This Row],[Customer ID]],Medical_Examinations[#All],8,FALSE)</f>
        <v>No</v>
      </c>
      <c r="S753">
        <f>VLOOKUP(Medical_Examinations[[#This Row],[Customer ID]],Medical_Examinations[#All],9,FALSE)</f>
        <v>2</v>
      </c>
      <c r="T753" t="str">
        <f>VLOOKUP(Medical_Examinations[[#This Row],[Customer ID]],'Medical Examinations'!A752:J3087,10,FALSE)</f>
        <v>No</v>
      </c>
    </row>
    <row r="754" spans="1:20" x14ac:dyDescent="0.3">
      <c r="A754" t="s">
        <v>4508</v>
      </c>
      <c r="B754" t="s">
        <v>6854</v>
      </c>
      <c r="C754" t="s">
        <v>3</v>
      </c>
      <c r="D754" t="s">
        <v>1332</v>
      </c>
      <c r="E754" t="s">
        <v>1333</v>
      </c>
      <c r="F754" s="3" t="str">
        <f>VLOOKUP(Hospitalisation_Details[[#This Row],[Customer ID]],Hospitalisation_Details[#All],6,FALSE)</f>
        <v>19-11-85</v>
      </c>
      <c r="G754">
        <f>VLOOKUP(Hospitalisation_Details[[#This Row],[Customer ID]],Hospitalisation_Details[#All],8,FALSE)</f>
        <v>37</v>
      </c>
      <c r="H754" t="str">
        <f>VLOOKUP(Hospitalisation_Details[[#This Row],[Customer ID]],Hospitalisation_Details[#All],12,FALSE)</f>
        <v>R1011</v>
      </c>
      <c r="I754" t="str">
        <f>VLOOKUP(Hospitalisation_Details[[#This Row],[Customer ID]],Hospitalisation_Details[#All],12,FALSE)</f>
        <v>R1011</v>
      </c>
      <c r="J754" t="str">
        <f>VLOOKUP(Hospitalisation_Details[[#This Row],[Customer ID]],Hospitalisation_Details[#All],11,FALSE)</f>
        <v>Tier - 1</v>
      </c>
      <c r="K754">
        <f>VLOOKUP(Hospitalisation_Details[[#This Row],[Customer ID]],Hospitalisation_Details[#All],9,FALSE)</f>
        <v>6311.95</v>
      </c>
      <c r="L754">
        <f>VLOOKUP(Medical_Examinations[[#This Row],[Customer ID]],Medical_Examinations[#All],2,FALSE)</f>
        <v>31.824999999999999</v>
      </c>
      <c r="M754" t="str">
        <f>VLOOKUP(Medical_Examinations[[#This Row],[Customer ID]],Medical_Examinations[#All],3,FALSE)</f>
        <v>Obesity</v>
      </c>
      <c r="N754">
        <f>VLOOKUP(Medical_Examinations[[#This Row],[Customer ID]],Medical_Examinations[#All],4,FALSE)</f>
        <v>5.52</v>
      </c>
      <c r="O754" t="str">
        <f>VLOOKUP(Medical_Examinations[[#This Row],[Customer ID]],Medical_Examinations[#All],5,FALSE)</f>
        <v>Normal</v>
      </c>
      <c r="P754" t="str">
        <f>VLOOKUP(Medical_Examinations[[#This Row],[Customer ID]],Medical_Examinations[#All],6,FALSE)</f>
        <v>Yes</v>
      </c>
      <c r="Q754" t="str">
        <f>VLOOKUP(Medical_Examinations[[#This Row],[Customer ID]],Medical_Examinations[#All],7,FALSE)</f>
        <v>No</v>
      </c>
      <c r="R754" t="str">
        <f>VLOOKUP(Medical_Examinations[[#This Row],[Customer ID]],Medical_Examinations[#All],8,FALSE)</f>
        <v>No</v>
      </c>
      <c r="S754">
        <f>VLOOKUP(Medical_Examinations[[#This Row],[Customer ID]],Medical_Examinations[#All],9,FALSE)</f>
        <v>1</v>
      </c>
      <c r="T754" t="str">
        <f>VLOOKUP(Medical_Examinations[[#This Row],[Customer ID]],'Medical Examinations'!A753:J3088,10,FALSE)</f>
        <v>No</v>
      </c>
    </row>
    <row r="755" spans="1:20" x14ac:dyDescent="0.3">
      <c r="A755" t="s">
        <v>4509</v>
      </c>
      <c r="B755" t="s">
        <v>6855</v>
      </c>
      <c r="C755" t="s">
        <v>3</v>
      </c>
      <c r="D755" t="s">
        <v>1334</v>
      </c>
      <c r="E755" t="s">
        <v>1335</v>
      </c>
      <c r="F755" s="3" t="str">
        <f>VLOOKUP(Hospitalisation_Details[[#This Row],[Customer ID]],Hospitalisation_Details[#All],6,FALSE)</f>
        <v>15-12-85</v>
      </c>
      <c r="G755">
        <f>VLOOKUP(Hospitalisation_Details[[#This Row],[Customer ID]],Hospitalisation_Details[#All],8,FALSE)</f>
        <v>37</v>
      </c>
      <c r="H755" t="str">
        <f>VLOOKUP(Hospitalisation_Details[[#This Row],[Customer ID]],Hospitalisation_Details[#All],12,FALSE)</f>
        <v>R1013</v>
      </c>
      <c r="I755" t="str">
        <f>VLOOKUP(Hospitalisation_Details[[#This Row],[Customer ID]],Hospitalisation_Details[#All],12,FALSE)</f>
        <v>R1013</v>
      </c>
      <c r="J755" t="str">
        <f>VLOOKUP(Hospitalisation_Details[[#This Row],[Customer ID]],Hospitalisation_Details[#All],11,FALSE)</f>
        <v>Tier - 1</v>
      </c>
      <c r="K755">
        <f>VLOOKUP(Hospitalisation_Details[[#This Row],[Customer ID]],Hospitalisation_Details[#All],9,FALSE)</f>
        <v>6313.76</v>
      </c>
      <c r="L755">
        <f>VLOOKUP(Medical_Examinations[[#This Row],[Customer ID]],Medical_Examinations[#All],2,FALSE)</f>
        <v>53.58</v>
      </c>
      <c r="M755" t="str">
        <f>VLOOKUP(Medical_Examinations[[#This Row],[Customer ID]],Medical_Examinations[#All],3,FALSE)</f>
        <v>Obesity</v>
      </c>
      <c r="N755">
        <f>VLOOKUP(Medical_Examinations[[#This Row],[Customer ID]],Medical_Examinations[#All],4,FALSE)</f>
        <v>4.55</v>
      </c>
      <c r="O755" t="str">
        <f>VLOOKUP(Medical_Examinations[[#This Row],[Customer ID]],Medical_Examinations[#All],5,FALSE)</f>
        <v>Normal</v>
      </c>
      <c r="P755" t="str">
        <f>VLOOKUP(Medical_Examinations[[#This Row],[Customer ID]],Medical_Examinations[#All],6,FALSE)</f>
        <v>No</v>
      </c>
      <c r="Q755" t="str">
        <f>VLOOKUP(Medical_Examinations[[#This Row],[Customer ID]],Medical_Examinations[#All],7,FALSE)</f>
        <v>No</v>
      </c>
      <c r="R755" t="str">
        <f>VLOOKUP(Medical_Examinations[[#This Row],[Customer ID]],Medical_Examinations[#All],8,FALSE)</f>
        <v>No</v>
      </c>
      <c r="S755">
        <f>VLOOKUP(Medical_Examinations[[#This Row],[Customer ID]],Medical_Examinations[#All],9,FALSE)</f>
        <v>1</v>
      </c>
      <c r="T755" t="str">
        <f>VLOOKUP(Medical_Examinations[[#This Row],[Customer ID]],'Medical Examinations'!A754:J3089,10,FALSE)</f>
        <v>No</v>
      </c>
    </row>
    <row r="756" spans="1:20" x14ac:dyDescent="0.3">
      <c r="A756" t="s">
        <v>4510</v>
      </c>
      <c r="B756" t="s">
        <v>6856</v>
      </c>
      <c r="C756" t="s">
        <v>880</v>
      </c>
      <c r="D756" t="s">
        <v>1336</v>
      </c>
      <c r="E756" t="s">
        <v>1337</v>
      </c>
      <c r="F756" s="3" t="str">
        <f>VLOOKUP(Hospitalisation_Details[[#This Row],[Customer ID]],Hospitalisation_Details[#All],6,FALSE)</f>
        <v>13-08-90</v>
      </c>
      <c r="G756">
        <f>VLOOKUP(Hospitalisation_Details[[#This Row],[Customer ID]],Hospitalisation_Details[#All],8,FALSE)</f>
        <v>32</v>
      </c>
      <c r="H756" t="str">
        <f>VLOOKUP(Hospitalisation_Details[[#This Row],[Customer ID]],Hospitalisation_Details[#All],12,FALSE)</f>
        <v>R1024</v>
      </c>
      <c r="I756" t="str">
        <f>VLOOKUP(Hospitalisation_Details[[#This Row],[Customer ID]],Hospitalisation_Details[#All],12,FALSE)</f>
        <v>R1024</v>
      </c>
      <c r="J756" t="str">
        <f>VLOOKUP(Hospitalisation_Details[[#This Row],[Customer ID]],Hospitalisation_Details[#All],11,FALSE)</f>
        <v>Tier - 2</v>
      </c>
      <c r="K756">
        <f>VLOOKUP(Hospitalisation_Details[[#This Row],[Customer ID]],Hospitalisation_Details[#All],9,FALSE)</f>
        <v>6334.34</v>
      </c>
      <c r="L756">
        <f>VLOOKUP(Medical_Examinations[[#This Row],[Customer ID]],Medical_Examinations[#All],2,FALSE)</f>
        <v>34.299999999999997</v>
      </c>
      <c r="M756" t="str">
        <f>VLOOKUP(Medical_Examinations[[#This Row],[Customer ID]],Medical_Examinations[#All],3,FALSE)</f>
        <v>Obesity</v>
      </c>
      <c r="N756">
        <f>VLOOKUP(Medical_Examinations[[#This Row],[Customer ID]],Medical_Examinations[#All],4,FALSE)</f>
        <v>11.76</v>
      </c>
      <c r="O756" t="str">
        <f>VLOOKUP(Medical_Examinations[[#This Row],[Customer ID]],Medical_Examinations[#All],5,FALSE)</f>
        <v>Diabetes</v>
      </c>
      <c r="P756" t="str">
        <f>VLOOKUP(Medical_Examinations[[#This Row],[Customer ID]],Medical_Examinations[#All],6,FALSE)</f>
        <v>No</v>
      </c>
      <c r="Q756" t="str">
        <f>VLOOKUP(Medical_Examinations[[#This Row],[Customer ID]],Medical_Examinations[#All],7,FALSE)</f>
        <v>No</v>
      </c>
      <c r="R756" t="str">
        <f>VLOOKUP(Medical_Examinations[[#This Row],[Customer ID]],Medical_Examinations[#All],8,FALSE)</f>
        <v>No</v>
      </c>
      <c r="S756">
        <f>VLOOKUP(Medical_Examinations[[#This Row],[Customer ID]],Medical_Examinations[#All],9,FALSE)</f>
        <v>0</v>
      </c>
      <c r="T756" t="str">
        <f>VLOOKUP(Medical_Examinations[[#This Row],[Customer ID]],'Medical Examinations'!A755:J3090,10,FALSE)</f>
        <v>No</v>
      </c>
    </row>
    <row r="757" spans="1:20" x14ac:dyDescent="0.3">
      <c r="A757" t="s">
        <v>4511</v>
      </c>
      <c r="B757" t="s">
        <v>6857</v>
      </c>
      <c r="C757" t="s">
        <v>6</v>
      </c>
      <c r="D757" t="s">
        <v>1338</v>
      </c>
      <c r="E757" t="s">
        <v>1339</v>
      </c>
      <c r="F757" s="3" t="str">
        <f>VLOOKUP(Hospitalisation_Details[[#This Row],[Customer ID]],Hospitalisation_Details[#All],6,FALSE)</f>
        <v>25-09-86</v>
      </c>
      <c r="G757">
        <f>VLOOKUP(Hospitalisation_Details[[#This Row],[Customer ID]],Hospitalisation_Details[#All],8,FALSE)</f>
        <v>36</v>
      </c>
      <c r="H757" t="str">
        <f>VLOOKUP(Hospitalisation_Details[[#This Row],[Customer ID]],Hospitalisation_Details[#All],12,FALSE)</f>
        <v>R1013</v>
      </c>
      <c r="I757" t="str">
        <f>VLOOKUP(Hospitalisation_Details[[#This Row],[Customer ID]],Hospitalisation_Details[#All],12,FALSE)</f>
        <v>R1013</v>
      </c>
      <c r="J757" t="str">
        <f>VLOOKUP(Hospitalisation_Details[[#This Row],[Customer ID]],Hospitalisation_Details[#All],11,FALSE)</f>
        <v>Tier - 2</v>
      </c>
      <c r="K757">
        <f>VLOOKUP(Hospitalisation_Details[[#This Row],[Customer ID]],Hospitalisation_Details[#All],9,FALSE)</f>
        <v>6335.64</v>
      </c>
      <c r="L757">
        <f>VLOOKUP(Medical_Examinations[[#This Row],[Customer ID]],Medical_Examinations[#All],2,FALSE)</f>
        <v>32.11</v>
      </c>
      <c r="M757" t="str">
        <f>VLOOKUP(Medical_Examinations[[#This Row],[Customer ID]],Medical_Examinations[#All],3,FALSE)</f>
        <v>Obesity</v>
      </c>
      <c r="N757">
        <f>VLOOKUP(Medical_Examinations[[#This Row],[Customer ID]],Medical_Examinations[#All],4,FALSE)</f>
        <v>7.06</v>
      </c>
      <c r="O757" t="str">
        <f>VLOOKUP(Medical_Examinations[[#This Row],[Customer ID]],Medical_Examinations[#All],5,FALSE)</f>
        <v>Diabetes</v>
      </c>
      <c r="P757" t="str">
        <f>VLOOKUP(Medical_Examinations[[#This Row],[Customer ID]],Medical_Examinations[#All],6,FALSE)</f>
        <v>No</v>
      </c>
      <c r="Q757" t="str">
        <f>VLOOKUP(Medical_Examinations[[#This Row],[Customer ID]],Medical_Examinations[#All],7,FALSE)</f>
        <v>No</v>
      </c>
      <c r="R757" t="str">
        <f>VLOOKUP(Medical_Examinations[[#This Row],[Customer ID]],Medical_Examinations[#All],8,FALSE)</f>
        <v>No</v>
      </c>
      <c r="S757">
        <f>VLOOKUP(Medical_Examinations[[#This Row],[Customer ID]],Medical_Examinations[#All],9,FALSE)</f>
        <v>0</v>
      </c>
      <c r="T757" t="str">
        <f>VLOOKUP(Medical_Examinations[[#This Row],[Customer ID]],'Medical Examinations'!A756:J3091,10,FALSE)</f>
        <v>No</v>
      </c>
    </row>
    <row r="758" spans="1:20" x14ac:dyDescent="0.3">
      <c r="A758" t="s">
        <v>4512</v>
      </c>
      <c r="B758" t="s">
        <v>6858</v>
      </c>
      <c r="C758" t="s">
        <v>6</v>
      </c>
      <c r="D758" t="s">
        <v>1340</v>
      </c>
      <c r="E758" t="s">
        <v>1341</v>
      </c>
      <c r="F758" s="3" t="str">
        <f>VLOOKUP(Hospitalisation_Details[[#This Row],[Customer ID]],Hospitalisation_Details[#All],6,FALSE)</f>
        <v>21-10-83</v>
      </c>
      <c r="G758">
        <f>VLOOKUP(Hospitalisation_Details[[#This Row],[Customer ID]],Hospitalisation_Details[#All],8,FALSE)</f>
        <v>39</v>
      </c>
      <c r="H758" t="str">
        <f>VLOOKUP(Hospitalisation_Details[[#This Row],[Customer ID]],Hospitalisation_Details[#All],12,FALSE)</f>
        <v>R1013</v>
      </c>
      <c r="I758" t="str">
        <f>VLOOKUP(Hospitalisation_Details[[#This Row],[Customer ID]],Hospitalisation_Details[#All],12,FALSE)</f>
        <v>R1013</v>
      </c>
      <c r="J758" t="str">
        <f>VLOOKUP(Hospitalisation_Details[[#This Row],[Customer ID]],Hospitalisation_Details[#All],11,FALSE)</f>
        <v>Tier - 1</v>
      </c>
      <c r="K758">
        <f>VLOOKUP(Hospitalisation_Details[[#This Row],[Customer ID]],Hospitalisation_Details[#All],9,FALSE)</f>
        <v>6338.08</v>
      </c>
      <c r="L758">
        <f>VLOOKUP(Medical_Examinations[[#This Row],[Customer ID]],Medical_Examinations[#All],2,FALSE)</f>
        <v>31.78</v>
      </c>
      <c r="M758" t="str">
        <f>VLOOKUP(Medical_Examinations[[#This Row],[Customer ID]],Medical_Examinations[#All],3,FALSE)</f>
        <v>Obesity</v>
      </c>
      <c r="N758">
        <f>VLOOKUP(Medical_Examinations[[#This Row],[Customer ID]],Medical_Examinations[#All],4,FALSE)</f>
        <v>11.35</v>
      </c>
      <c r="O758" t="str">
        <f>VLOOKUP(Medical_Examinations[[#This Row],[Customer ID]],Medical_Examinations[#All],5,FALSE)</f>
        <v>Diabetes</v>
      </c>
      <c r="P758" t="str">
        <f>VLOOKUP(Medical_Examinations[[#This Row],[Customer ID]],Medical_Examinations[#All],6,FALSE)</f>
        <v>Yes</v>
      </c>
      <c r="Q758" t="str">
        <f>VLOOKUP(Medical_Examinations[[#This Row],[Customer ID]],Medical_Examinations[#All],7,FALSE)</f>
        <v>No</v>
      </c>
      <c r="R758" t="str">
        <f>VLOOKUP(Medical_Examinations[[#This Row],[Customer ID]],Medical_Examinations[#All],8,FALSE)</f>
        <v>Yes</v>
      </c>
      <c r="S758">
        <f>VLOOKUP(Medical_Examinations[[#This Row],[Customer ID]],Medical_Examinations[#All],9,FALSE)</f>
        <v>1</v>
      </c>
      <c r="T758" t="str">
        <f>VLOOKUP(Medical_Examinations[[#This Row],[Customer ID]],'Medical Examinations'!A757:J3092,10,FALSE)</f>
        <v>No</v>
      </c>
    </row>
    <row r="759" spans="1:20" x14ac:dyDescent="0.3">
      <c r="A759" t="s">
        <v>4513</v>
      </c>
      <c r="B759" t="s">
        <v>6859</v>
      </c>
      <c r="C759" t="s">
        <v>6</v>
      </c>
      <c r="D759" t="s">
        <v>338</v>
      </c>
      <c r="E759" t="s">
        <v>1342</v>
      </c>
      <c r="F759" s="3" t="str">
        <f>VLOOKUP(Hospitalisation_Details[[#This Row],[Customer ID]],Hospitalisation_Details[#All],6,FALSE)</f>
        <v>19-08-83</v>
      </c>
      <c r="G759">
        <f>VLOOKUP(Hospitalisation_Details[[#This Row],[Customer ID]],Hospitalisation_Details[#All],8,FALSE)</f>
        <v>39</v>
      </c>
      <c r="H759" t="str">
        <f>VLOOKUP(Hospitalisation_Details[[#This Row],[Customer ID]],Hospitalisation_Details[#All],12,FALSE)</f>
        <v>R1013</v>
      </c>
      <c r="I759" t="str">
        <f>VLOOKUP(Hospitalisation_Details[[#This Row],[Customer ID]],Hospitalisation_Details[#All],12,FALSE)</f>
        <v>R1013</v>
      </c>
      <c r="J759" t="str">
        <f>VLOOKUP(Hospitalisation_Details[[#This Row],[Customer ID]],Hospitalisation_Details[#All],11,FALSE)</f>
        <v>Tier - 2</v>
      </c>
      <c r="K759">
        <f>VLOOKUP(Hospitalisation_Details[[#This Row],[Customer ID]],Hospitalisation_Details[#All],9,FALSE)</f>
        <v>6356.27</v>
      </c>
      <c r="L759">
        <f>VLOOKUP(Medical_Examinations[[#This Row],[Customer ID]],Medical_Examinations[#All],2,FALSE)</f>
        <v>46.89</v>
      </c>
      <c r="M759" t="str">
        <f>VLOOKUP(Medical_Examinations[[#This Row],[Customer ID]],Medical_Examinations[#All],3,FALSE)</f>
        <v>Obesity</v>
      </c>
      <c r="N759">
        <f>VLOOKUP(Medical_Examinations[[#This Row],[Customer ID]],Medical_Examinations[#All],4,FALSE)</f>
        <v>5.52</v>
      </c>
      <c r="O759" t="str">
        <f>VLOOKUP(Medical_Examinations[[#This Row],[Customer ID]],Medical_Examinations[#All],5,FALSE)</f>
        <v>Normal</v>
      </c>
      <c r="P759" t="str">
        <f>VLOOKUP(Medical_Examinations[[#This Row],[Customer ID]],Medical_Examinations[#All],6,FALSE)</f>
        <v>No</v>
      </c>
      <c r="Q759" t="str">
        <f>VLOOKUP(Medical_Examinations[[#This Row],[Customer ID]],Medical_Examinations[#All],7,FALSE)</f>
        <v>No</v>
      </c>
      <c r="R759" t="str">
        <f>VLOOKUP(Medical_Examinations[[#This Row],[Customer ID]],Medical_Examinations[#All],8,FALSE)</f>
        <v>No</v>
      </c>
      <c r="S759">
        <f>VLOOKUP(Medical_Examinations[[#This Row],[Customer ID]],Medical_Examinations[#All],9,FALSE)</f>
        <v>0</v>
      </c>
      <c r="T759" t="str">
        <f>VLOOKUP(Medical_Examinations[[#This Row],[Customer ID]],'Medical Examinations'!A758:J3093,10,FALSE)</f>
        <v>No</v>
      </c>
    </row>
    <row r="760" spans="1:20" x14ac:dyDescent="0.3">
      <c r="A760" t="s">
        <v>4514</v>
      </c>
      <c r="B760" t="s">
        <v>6860</v>
      </c>
      <c r="C760" t="s">
        <v>6</v>
      </c>
      <c r="D760" t="s">
        <v>1343</v>
      </c>
      <c r="E760" t="s">
        <v>1344</v>
      </c>
      <c r="F760" s="3" t="str">
        <f>VLOOKUP(Hospitalisation_Details[[#This Row],[Customer ID]],Hospitalisation_Details[#All],6,FALSE)</f>
        <v>30-10-80</v>
      </c>
      <c r="G760">
        <f>VLOOKUP(Hospitalisation_Details[[#This Row],[Customer ID]],Hospitalisation_Details[#All],8,FALSE)</f>
        <v>42</v>
      </c>
      <c r="H760" t="str">
        <f>VLOOKUP(Hospitalisation_Details[[#This Row],[Customer ID]],Hospitalisation_Details[#All],12,FALSE)</f>
        <v>R1012</v>
      </c>
      <c r="I760" t="str">
        <f>VLOOKUP(Hospitalisation_Details[[#This Row],[Customer ID]],Hospitalisation_Details[#All],12,FALSE)</f>
        <v>R1012</v>
      </c>
      <c r="J760" t="str">
        <f>VLOOKUP(Hospitalisation_Details[[#This Row],[Customer ID]],Hospitalisation_Details[#All],11,FALSE)</f>
        <v>Tier - 1</v>
      </c>
      <c r="K760">
        <f>VLOOKUP(Hospitalisation_Details[[#This Row],[Customer ID]],Hospitalisation_Details[#All],9,FALSE)</f>
        <v>6358.78</v>
      </c>
      <c r="L760">
        <f>VLOOKUP(Medical_Examinations[[#This Row],[Customer ID]],Medical_Examinations[#All],2,FALSE)</f>
        <v>39.35</v>
      </c>
      <c r="M760" t="str">
        <f>VLOOKUP(Medical_Examinations[[#This Row],[Customer ID]],Medical_Examinations[#All],3,FALSE)</f>
        <v>Obesity</v>
      </c>
      <c r="N760">
        <f>VLOOKUP(Medical_Examinations[[#This Row],[Customer ID]],Medical_Examinations[#All],4,FALSE)</f>
        <v>7.86</v>
      </c>
      <c r="O760" t="str">
        <f>VLOOKUP(Medical_Examinations[[#This Row],[Customer ID]],Medical_Examinations[#All],5,FALSE)</f>
        <v>Diabetes</v>
      </c>
      <c r="P760" t="str">
        <f>VLOOKUP(Medical_Examinations[[#This Row],[Customer ID]],Medical_Examinations[#All],6,FALSE)</f>
        <v>Yes</v>
      </c>
      <c r="Q760" t="str">
        <f>VLOOKUP(Medical_Examinations[[#This Row],[Customer ID]],Medical_Examinations[#All],7,FALSE)</f>
        <v>No</v>
      </c>
      <c r="R760" t="str">
        <f>VLOOKUP(Medical_Examinations[[#This Row],[Customer ID]],Medical_Examinations[#All],8,FALSE)</f>
        <v>No</v>
      </c>
      <c r="S760">
        <f>VLOOKUP(Medical_Examinations[[#This Row],[Customer ID]],Medical_Examinations[#All],9,FALSE)</f>
        <v>1</v>
      </c>
      <c r="T760" t="str">
        <f>VLOOKUP(Medical_Examinations[[#This Row],[Customer ID]],'Medical Examinations'!A759:J3094,10,FALSE)</f>
        <v>No</v>
      </c>
    </row>
    <row r="761" spans="1:20" x14ac:dyDescent="0.3">
      <c r="A761" t="s">
        <v>4515</v>
      </c>
      <c r="B761" t="s">
        <v>6861</v>
      </c>
      <c r="C761" t="s">
        <v>3</v>
      </c>
      <c r="D761" t="s">
        <v>1345</v>
      </c>
      <c r="E761" t="s">
        <v>1346</v>
      </c>
      <c r="F761" s="3" t="str">
        <f>VLOOKUP(Hospitalisation_Details[[#This Row],[Customer ID]],Hospitalisation_Details[#All],6,FALSE)</f>
        <v>24-06-89</v>
      </c>
      <c r="G761">
        <f>VLOOKUP(Hospitalisation_Details[[#This Row],[Customer ID]],Hospitalisation_Details[#All],8,FALSE)</f>
        <v>33</v>
      </c>
      <c r="H761" t="str">
        <f>VLOOKUP(Hospitalisation_Details[[#This Row],[Customer ID]],Hospitalisation_Details[#All],12,FALSE)</f>
        <v>R1012</v>
      </c>
      <c r="I761" t="str">
        <f>VLOOKUP(Hospitalisation_Details[[#This Row],[Customer ID]],Hospitalisation_Details[#All],12,FALSE)</f>
        <v>R1012</v>
      </c>
      <c r="J761" t="str">
        <f>VLOOKUP(Hospitalisation_Details[[#This Row],[Customer ID]],Hospitalisation_Details[#All],11,FALSE)</f>
        <v>Tier - 2</v>
      </c>
      <c r="K761">
        <f>VLOOKUP(Hospitalisation_Details[[#This Row],[Customer ID]],Hospitalisation_Details[#All],9,FALSE)</f>
        <v>6360.99</v>
      </c>
      <c r="L761">
        <f>VLOOKUP(Medical_Examinations[[#This Row],[Customer ID]],Medical_Examinations[#All],2,FALSE)</f>
        <v>39.200000000000003</v>
      </c>
      <c r="M761" t="str">
        <f>VLOOKUP(Medical_Examinations[[#This Row],[Customer ID]],Medical_Examinations[#All],3,FALSE)</f>
        <v>Obesity</v>
      </c>
      <c r="N761">
        <f>VLOOKUP(Medical_Examinations[[#This Row],[Customer ID]],Medical_Examinations[#All],4,FALSE)</f>
        <v>11.38</v>
      </c>
      <c r="O761" t="str">
        <f>VLOOKUP(Medical_Examinations[[#This Row],[Customer ID]],Medical_Examinations[#All],5,FALSE)</f>
        <v>Diabetes</v>
      </c>
      <c r="P761" t="str">
        <f>VLOOKUP(Medical_Examinations[[#This Row],[Customer ID]],Medical_Examinations[#All],6,FALSE)</f>
        <v>No</v>
      </c>
      <c r="Q761" t="str">
        <f>VLOOKUP(Medical_Examinations[[#This Row],[Customer ID]],Medical_Examinations[#All],7,FALSE)</f>
        <v>No</v>
      </c>
      <c r="R761" t="str">
        <f>VLOOKUP(Medical_Examinations[[#This Row],[Customer ID]],Medical_Examinations[#All],8,FALSE)</f>
        <v>No</v>
      </c>
      <c r="S761">
        <f>VLOOKUP(Medical_Examinations[[#This Row],[Customer ID]],Medical_Examinations[#All],9,FALSE)</f>
        <v>0</v>
      </c>
      <c r="T761" t="str">
        <f>VLOOKUP(Medical_Examinations[[#This Row],[Customer ID]],'Medical Examinations'!A760:J3095,10,FALSE)</f>
        <v>No</v>
      </c>
    </row>
    <row r="762" spans="1:20" x14ac:dyDescent="0.3">
      <c r="A762" t="s">
        <v>4516</v>
      </c>
      <c r="B762" t="s">
        <v>6862</v>
      </c>
      <c r="C762" t="s">
        <v>3</v>
      </c>
      <c r="D762" t="s">
        <v>889</v>
      </c>
      <c r="E762" t="s">
        <v>1347</v>
      </c>
      <c r="F762" s="3" t="str">
        <f>VLOOKUP(Hospitalisation_Details[[#This Row],[Customer ID]],Hospitalisation_Details[#All],6,FALSE)</f>
        <v>07-07-96</v>
      </c>
      <c r="G762">
        <f>VLOOKUP(Hospitalisation_Details[[#This Row],[Customer ID]],Hospitalisation_Details[#All],8,FALSE)</f>
        <v>26</v>
      </c>
      <c r="H762" t="str">
        <f>VLOOKUP(Hospitalisation_Details[[#This Row],[Customer ID]],Hospitalisation_Details[#All],12,FALSE)</f>
        <v>R1021</v>
      </c>
      <c r="I762" t="str">
        <f>VLOOKUP(Hospitalisation_Details[[#This Row],[Customer ID]],Hospitalisation_Details[#All],12,FALSE)</f>
        <v>R1021</v>
      </c>
      <c r="J762" t="str">
        <f>VLOOKUP(Hospitalisation_Details[[#This Row],[Customer ID]],Hospitalisation_Details[#All],11,FALSE)</f>
        <v>Tier - 3</v>
      </c>
      <c r="K762">
        <f>VLOOKUP(Hospitalisation_Details[[#This Row],[Customer ID]],Hospitalisation_Details[#All],9,FALSE)</f>
        <v>6361.47</v>
      </c>
      <c r="L762">
        <f>VLOOKUP(Medical_Examinations[[#This Row],[Customer ID]],Medical_Examinations[#All],2,FALSE)</f>
        <v>39.159999999999997</v>
      </c>
      <c r="M762" t="str">
        <f>VLOOKUP(Medical_Examinations[[#This Row],[Customer ID]],Medical_Examinations[#All],3,FALSE)</f>
        <v>Obesity</v>
      </c>
      <c r="N762">
        <f>VLOOKUP(Medical_Examinations[[#This Row],[Customer ID]],Medical_Examinations[#All],4,FALSE)</f>
        <v>10.48</v>
      </c>
      <c r="O762" t="str">
        <f>VLOOKUP(Medical_Examinations[[#This Row],[Customer ID]],Medical_Examinations[#All],5,FALSE)</f>
        <v>Diabetes</v>
      </c>
      <c r="P762" t="str">
        <f>VLOOKUP(Medical_Examinations[[#This Row],[Customer ID]],Medical_Examinations[#All],6,FALSE)</f>
        <v>No</v>
      </c>
      <c r="Q762" t="str">
        <f>VLOOKUP(Medical_Examinations[[#This Row],[Customer ID]],Medical_Examinations[#All],7,FALSE)</f>
        <v>No</v>
      </c>
      <c r="R762" t="str">
        <f>VLOOKUP(Medical_Examinations[[#This Row],[Customer ID]],Medical_Examinations[#All],8,FALSE)</f>
        <v>No</v>
      </c>
      <c r="S762">
        <f>VLOOKUP(Medical_Examinations[[#This Row],[Customer ID]],Medical_Examinations[#All],9,FALSE)</f>
        <v>0</v>
      </c>
      <c r="T762" t="str">
        <f>VLOOKUP(Medical_Examinations[[#This Row],[Customer ID]],'Medical Examinations'!A761:J3096,10,FALSE)</f>
        <v>No</v>
      </c>
    </row>
    <row r="763" spans="1:20" x14ac:dyDescent="0.3">
      <c r="A763" t="s">
        <v>4517</v>
      </c>
      <c r="B763" t="s">
        <v>6863</v>
      </c>
      <c r="C763" t="s">
        <v>6</v>
      </c>
      <c r="D763" t="s">
        <v>491</v>
      </c>
      <c r="E763" t="s">
        <v>1348</v>
      </c>
      <c r="F763" s="3" t="str">
        <f>VLOOKUP(Hospitalisation_Details[[#This Row],[Customer ID]],Hospitalisation_Details[#All],6,FALSE)</f>
        <v>09-11-70</v>
      </c>
      <c r="G763">
        <f>VLOOKUP(Hospitalisation_Details[[#This Row],[Customer ID]],Hospitalisation_Details[#All],8,FALSE)</f>
        <v>52</v>
      </c>
      <c r="H763" t="str">
        <f>VLOOKUP(Hospitalisation_Details[[#This Row],[Customer ID]],Hospitalisation_Details[#All],12,FALSE)</f>
        <v>R1013</v>
      </c>
      <c r="I763" t="str">
        <f>VLOOKUP(Hospitalisation_Details[[#This Row],[Customer ID]],Hospitalisation_Details[#All],12,FALSE)</f>
        <v>R1013</v>
      </c>
      <c r="J763" t="str">
        <f>VLOOKUP(Hospitalisation_Details[[#This Row],[Customer ID]],Hospitalisation_Details[#All],11,FALSE)</f>
        <v>Tier - 1</v>
      </c>
      <c r="K763">
        <f>VLOOKUP(Hospitalisation_Details[[#This Row],[Customer ID]],Hospitalisation_Details[#All],9,FALSE)</f>
        <v>6367.31</v>
      </c>
      <c r="L763">
        <f>VLOOKUP(Medical_Examinations[[#This Row],[Customer ID]],Medical_Examinations[#All],2,FALSE)</f>
        <v>44.1</v>
      </c>
      <c r="M763" t="str">
        <f>VLOOKUP(Medical_Examinations[[#This Row],[Customer ID]],Medical_Examinations[#All],3,FALSE)</f>
        <v>Obesity</v>
      </c>
      <c r="N763">
        <f>VLOOKUP(Medical_Examinations[[#This Row],[Customer ID]],Medical_Examinations[#All],4,FALSE)</f>
        <v>5.04</v>
      </c>
      <c r="O763" t="str">
        <f>VLOOKUP(Medical_Examinations[[#This Row],[Customer ID]],Medical_Examinations[#All],5,FALSE)</f>
        <v>Normal</v>
      </c>
      <c r="P763" t="str">
        <f>VLOOKUP(Medical_Examinations[[#This Row],[Customer ID]],Medical_Examinations[#All],6,FALSE)</f>
        <v>Yes</v>
      </c>
      <c r="Q763" t="str">
        <f>VLOOKUP(Medical_Examinations[[#This Row],[Customer ID]],Medical_Examinations[#All],7,FALSE)</f>
        <v>No</v>
      </c>
      <c r="R763" t="str">
        <f>VLOOKUP(Medical_Examinations[[#This Row],[Customer ID]],Medical_Examinations[#All],8,FALSE)</f>
        <v>No</v>
      </c>
      <c r="S763">
        <f>VLOOKUP(Medical_Examinations[[#This Row],[Customer ID]],Medical_Examinations[#All],9,FALSE)</f>
        <v>0</v>
      </c>
      <c r="T763" t="str">
        <f>VLOOKUP(Medical_Examinations[[#This Row],[Customer ID]],'Medical Examinations'!A762:J3097,10,FALSE)</f>
        <v>No</v>
      </c>
    </row>
    <row r="764" spans="1:20" x14ac:dyDescent="0.3">
      <c r="A764" t="s">
        <v>4518</v>
      </c>
      <c r="B764" t="s">
        <v>6864</v>
      </c>
      <c r="C764" t="s">
        <v>3</v>
      </c>
      <c r="D764" t="s">
        <v>70</v>
      </c>
      <c r="E764" t="s">
        <v>1349</v>
      </c>
      <c r="F764" s="3" t="str">
        <f>VLOOKUP(Hospitalisation_Details[[#This Row],[Customer ID]],Hospitalisation_Details[#All],6,FALSE)</f>
        <v>13-08-84</v>
      </c>
      <c r="G764">
        <f>VLOOKUP(Hospitalisation_Details[[#This Row],[Customer ID]],Hospitalisation_Details[#All],8,FALSE)</f>
        <v>38</v>
      </c>
      <c r="H764" t="str">
        <f>VLOOKUP(Hospitalisation_Details[[#This Row],[Customer ID]],Hospitalisation_Details[#All],12,FALSE)</f>
        <v>R1012</v>
      </c>
      <c r="I764" t="str">
        <f>VLOOKUP(Hospitalisation_Details[[#This Row],[Customer ID]],Hospitalisation_Details[#All],12,FALSE)</f>
        <v>R1012</v>
      </c>
      <c r="J764" t="str">
        <f>VLOOKUP(Hospitalisation_Details[[#This Row],[Customer ID]],Hospitalisation_Details[#All],11,FALSE)</f>
        <v>Tier - 1</v>
      </c>
      <c r="K764">
        <f>VLOOKUP(Hospitalisation_Details[[#This Row],[Customer ID]],Hospitalisation_Details[#All],9,FALSE)</f>
        <v>6373.56</v>
      </c>
      <c r="L764">
        <f>VLOOKUP(Medical_Examinations[[#This Row],[Customer ID]],Medical_Examinations[#All],2,FALSE)</f>
        <v>33.200000000000003</v>
      </c>
      <c r="M764" t="str">
        <f>VLOOKUP(Medical_Examinations[[#This Row],[Customer ID]],Medical_Examinations[#All],3,FALSE)</f>
        <v>Obesity</v>
      </c>
      <c r="N764">
        <f>VLOOKUP(Medical_Examinations[[#This Row],[Customer ID]],Medical_Examinations[#All],4,FALSE)</f>
        <v>9.06</v>
      </c>
      <c r="O764" t="str">
        <f>VLOOKUP(Medical_Examinations[[#This Row],[Customer ID]],Medical_Examinations[#All],5,FALSE)</f>
        <v>Diabetes</v>
      </c>
      <c r="P764" t="str">
        <f>VLOOKUP(Medical_Examinations[[#This Row],[Customer ID]],Medical_Examinations[#All],6,FALSE)</f>
        <v>No</v>
      </c>
      <c r="Q764" t="str">
        <f>VLOOKUP(Medical_Examinations[[#This Row],[Customer ID]],Medical_Examinations[#All],7,FALSE)</f>
        <v>No</v>
      </c>
      <c r="R764" t="str">
        <f>VLOOKUP(Medical_Examinations[[#This Row],[Customer ID]],Medical_Examinations[#All],8,FALSE)</f>
        <v>No</v>
      </c>
      <c r="S764">
        <f>VLOOKUP(Medical_Examinations[[#This Row],[Customer ID]],Medical_Examinations[#All],9,FALSE)</f>
        <v>0</v>
      </c>
      <c r="T764" t="str">
        <f>VLOOKUP(Medical_Examinations[[#This Row],[Customer ID]],'Medical Examinations'!A763:J3098,10,FALSE)</f>
        <v>No</v>
      </c>
    </row>
    <row r="765" spans="1:20" x14ac:dyDescent="0.3">
      <c r="A765" t="s">
        <v>4519</v>
      </c>
      <c r="B765" t="s">
        <v>6865</v>
      </c>
      <c r="C765" t="s">
        <v>3</v>
      </c>
      <c r="D765" t="s">
        <v>1350</v>
      </c>
      <c r="E765" t="s">
        <v>1351</v>
      </c>
      <c r="F765" s="3" t="str">
        <f>VLOOKUP(Hospitalisation_Details[[#This Row],[Customer ID]],Hospitalisation_Details[#All],6,FALSE)</f>
        <v>18-11-76</v>
      </c>
      <c r="G765">
        <f>VLOOKUP(Hospitalisation_Details[[#This Row],[Customer ID]],Hospitalisation_Details[#All],8,FALSE)</f>
        <v>46</v>
      </c>
      <c r="H765" t="str">
        <f>VLOOKUP(Hospitalisation_Details[[#This Row],[Customer ID]],Hospitalisation_Details[#All],12,FALSE)</f>
        <v>R1013</v>
      </c>
      <c r="I765" t="str">
        <f>VLOOKUP(Hospitalisation_Details[[#This Row],[Customer ID]],Hospitalisation_Details[#All],12,FALSE)</f>
        <v>R1013</v>
      </c>
      <c r="J765" t="str">
        <f>VLOOKUP(Hospitalisation_Details[[#This Row],[Customer ID]],Hospitalisation_Details[#All],11,FALSE)</f>
        <v>Tier - 2</v>
      </c>
      <c r="K765">
        <f>VLOOKUP(Hospitalisation_Details[[#This Row],[Customer ID]],Hospitalisation_Details[#All],9,FALSE)</f>
        <v>6374.16</v>
      </c>
      <c r="L765">
        <f>VLOOKUP(Medical_Examinations[[#This Row],[Customer ID]],Medical_Examinations[#All],2,FALSE)</f>
        <v>29.92</v>
      </c>
      <c r="M765" t="str">
        <f>VLOOKUP(Medical_Examinations[[#This Row],[Customer ID]],Medical_Examinations[#All],3,FALSE)</f>
        <v>Overweight</v>
      </c>
      <c r="N765">
        <f>VLOOKUP(Medical_Examinations[[#This Row],[Customer ID]],Medical_Examinations[#All],4,FALSE)</f>
        <v>11.07</v>
      </c>
      <c r="O765" t="str">
        <f>VLOOKUP(Medical_Examinations[[#This Row],[Customer ID]],Medical_Examinations[#All],5,FALSE)</f>
        <v>Diabetes</v>
      </c>
      <c r="P765" t="str">
        <f>VLOOKUP(Medical_Examinations[[#This Row],[Customer ID]],Medical_Examinations[#All],6,FALSE)</f>
        <v>No</v>
      </c>
      <c r="Q765" t="str">
        <f>VLOOKUP(Medical_Examinations[[#This Row],[Customer ID]],Medical_Examinations[#All],7,FALSE)</f>
        <v>No</v>
      </c>
      <c r="R765" t="str">
        <f>VLOOKUP(Medical_Examinations[[#This Row],[Customer ID]],Medical_Examinations[#All],8,FALSE)</f>
        <v>No</v>
      </c>
      <c r="S765">
        <f>VLOOKUP(Medical_Examinations[[#This Row],[Customer ID]],Medical_Examinations[#All],9,FALSE)</f>
        <v>0</v>
      </c>
      <c r="T765" t="str">
        <f>VLOOKUP(Medical_Examinations[[#This Row],[Customer ID]],'Medical Examinations'!A764:J3099,10,FALSE)</f>
        <v>No</v>
      </c>
    </row>
    <row r="766" spans="1:20" x14ac:dyDescent="0.3">
      <c r="A766" t="s">
        <v>4520</v>
      </c>
      <c r="B766" t="s">
        <v>6866</v>
      </c>
      <c r="C766" t="s">
        <v>3</v>
      </c>
      <c r="D766" t="s">
        <v>1352</v>
      </c>
      <c r="E766" t="s">
        <v>1353</v>
      </c>
      <c r="F766" s="3" t="str">
        <f>VLOOKUP(Hospitalisation_Details[[#This Row],[Customer ID]],Hospitalisation_Details[#All],6,FALSE)</f>
        <v>06-08-82</v>
      </c>
      <c r="G766">
        <f>VLOOKUP(Hospitalisation_Details[[#This Row],[Customer ID]],Hospitalisation_Details[#All],8,FALSE)</f>
        <v>40</v>
      </c>
      <c r="H766" t="str">
        <f>VLOOKUP(Hospitalisation_Details[[#This Row],[Customer ID]],Hospitalisation_Details[#All],12,FALSE)</f>
        <v>R1012</v>
      </c>
      <c r="I766" t="str">
        <f>VLOOKUP(Hospitalisation_Details[[#This Row],[Customer ID]],Hospitalisation_Details[#All],12,FALSE)</f>
        <v>R1012</v>
      </c>
      <c r="J766" t="str">
        <f>VLOOKUP(Hospitalisation_Details[[#This Row],[Customer ID]],Hospitalisation_Details[#All],11,FALSE)</f>
        <v>Tier - 2</v>
      </c>
      <c r="K766">
        <f>VLOOKUP(Hospitalisation_Details[[#This Row],[Customer ID]],Hospitalisation_Details[#All],9,FALSE)</f>
        <v>6389.38</v>
      </c>
      <c r="L766">
        <f>VLOOKUP(Medical_Examinations[[#This Row],[Customer ID]],Medical_Examinations[#All],2,FALSE)</f>
        <v>25</v>
      </c>
      <c r="M766" t="str">
        <f>VLOOKUP(Medical_Examinations[[#This Row],[Customer ID]],Medical_Examinations[#All],3,FALSE)</f>
        <v>Overweight</v>
      </c>
      <c r="N766">
        <f>VLOOKUP(Medical_Examinations[[#This Row],[Customer ID]],Medical_Examinations[#All],4,FALSE)</f>
        <v>10.45</v>
      </c>
      <c r="O766" t="str">
        <f>VLOOKUP(Medical_Examinations[[#This Row],[Customer ID]],Medical_Examinations[#All],5,FALSE)</f>
        <v>Diabetes</v>
      </c>
      <c r="P766" t="str">
        <f>VLOOKUP(Medical_Examinations[[#This Row],[Customer ID]],Medical_Examinations[#All],6,FALSE)</f>
        <v>No</v>
      </c>
      <c r="Q766" t="str">
        <f>VLOOKUP(Medical_Examinations[[#This Row],[Customer ID]],Medical_Examinations[#All],7,FALSE)</f>
        <v>No</v>
      </c>
      <c r="R766" t="str">
        <f>VLOOKUP(Medical_Examinations[[#This Row],[Customer ID]],Medical_Examinations[#All],8,FALSE)</f>
        <v>No</v>
      </c>
      <c r="S766">
        <f>VLOOKUP(Medical_Examinations[[#This Row],[Customer ID]],Medical_Examinations[#All],9,FALSE)</f>
        <v>0</v>
      </c>
      <c r="T766" t="str">
        <f>VLOOKUP(Medical_Examinations[[#This Row],[Customer ID]],'Medical Examinations'!A765:J3100,10,FALSE)</f>
        <v>No</v>
      </c>
    </row>
    <row r="767" spans="1:20" x14ac:dyDescent="0.3">
      <c r="A767" t="s">
        <v>4521</v>
      </c>
      <c r="B767" t="s">
        <v>6867</v>
      </c>
      <c r="C767" t="s">
        <v>3</v>
      </c>
      <c r="D767" t="s">
        <v>1354</v>
      </c>
      <c r="E767" t="s">
        <v>1355</v>
      </c>
      <c r="F767" s="3" t="str">
        <f>VLOOKUP(Hospitalisation_Details[[#This Row],[Customer ID]],Hospitalisation_Details[#All],6,FALSE)</f>
        <v>16-08-97</v>
      </c>
      <c r="G767">
        <f>VLOOKUP(Hospitalisation_Details[[#This Row],[Customer ID]],Hospitalisation_Details[#All],8,FALSE)</f>
        <v>25</v>
      </c>
      <c r="H767" t="str">
        <f>VLOOKUP(Hospitalisation_Details[[#This Row],[Customer ID]],Hospitalisation_Details[#All],12,FALSE)</f>
        <v>R1021</v>
      </c>
      <c r="I767" t="str">
        <f>VLOOKUP(Hospitalisation_Details[[#This Row],[Customer ID]],Hospitalisation_Details[#All],12,FALSE)</f>
        <v>R1021</v>
      </c>
      <c r="J767" t="str">
        <f>VLOOKUP(Hospitalisation_Details[[#This Row],[Customer ID]],Hospitalisation_Details[#All],11,FALSE)</f>
        <v>Tier - 2</v>
      </c>
      <c r="K767">
        <f>VLOOKUP(Hospitalisation_Details[[#This Row],[Customer ID]],Hospitalisation_Details[#All],9,FALSE)</f>
        <v>6389.53</v>
      </c>
      <c r="L767">
        <f>VLOOKUP(Medical_Examinations[[#This Row],[Customer ID]],Medical_Examinations[#All],2,FALSE)</f>
        <v>38.869999999999997</v>
      </c>
      <c r="M767" t="str">
        <f>VLOOKUP(Medical_Examinations[[#This Row],[Customer ID]],Medical_Examinations[#All],3,FALSE)</f>
        <v>Obesity</v>
      </c>
      <c r="N767">
        <f>VLOOKUP(Medical_Examinations[[#This Row],[Customer ID]],Medical_Examinations[#All],4,FALSE)</f>
        <v>8.6300000000000008</v>
      </c>
      <c r="O767" t="str">
        <f>VLOOKUP(Medical_Examinations[[#This Row],[Customer ID]],Medical_Examinations[#All],5,FALSE)</f>
        <v>Diabetes</v>
      </c>
      <c r="P767" t="str">
        <f>VLOOKUP(Medical_Examinations[[#This Row],[Customer ID]],Medical_Examinations[#All],6,FALSE)</f>
        <v>Yes</v>
      </c>
      <c r="Q767" t="str">
        <f>VLOOKUP(Medical_Examinations[[#This Row],[Customer ID]],Medical_Examinations[#All],7,FALSE)</f>
        <v>No</v>
      </c>
      <c r="R767" t="str">
        <f>VLOOKUP(Medical_Examinations[[#This Row],[Customer ID]],Medical_Examinations[#All],8,FALSE)</f>
        <v>No</v>
      </c>
      <c r="S767">
        <f>VLOOKUP(Medical_Examinations[[#This Row],[Customer ID]],Medical_Examinations[#All],9,FALSE)</f>
        <v>1</v>
      </c>
      <c r="T767" t="str">
        <f>VLOOKUP(Medical_Examinations[[#This Row],[Customer ID]],'Medical Examinations'!A766:J3101,10,FALSE)</f>
        <v>No</v>
      </c>
    </row>
    <row r="768" spans="1:20" x14ac:dyDescent="0.3">
      <c r="A768" t="s">
        <v>4522</v>
      </c>
      <c r="B768" t="s">
        <v>6868</v>
      </c>
      <c r="C768" t="s">
        <v>3</v>
      </c>
      <c r="D768" t="s">
        <v>1356</v>
      </c>
      <c r="E768" t="s">
        <v>1357</v>
      </c>
      <c r="F768" s="3" t="str">
        <f>VLOOKUP(Hospitalisation_Details[[#This Row],[Customer ID]],Hospitalisation_Details[#All],6,FALSE)</f>
        <v>28-10-82</v>
      </c>
      <c r="G768">
        <f>VLOOKUP(Hospitalisation_Details[[#This Row],[Customer ID]],Hospitalisation_Details[#All],8,FALSE)</f>
        <v>40</v>
      </c>
      <c r="H768" t="str">
        <f>VLOOKUP(Hospitalisation_Details[[#This Row],[Customer ID]],Hospitalisation_Details[#All],12,FALSE)</f>
        <v>R1012</v>
      </c>
      <c r="I768" t="str">
        <f>VLOOKUP(Hospitalisation_Details[[#This Row],[Customer ID]],Hospitalisation_Details[#All],12,FALSE)</f>
        <v>R1012</v>
      </c>
      <c r="J768" t="str">
        <f>VLOOKUP(Hospitalisation_Details[[#This Row],[Customer ID]],Hospitalisation_Details[#All],11,FALSE)</f>
        <v>Tier - 1</v>
      </c>
      <c r="K768">
        <f>VLOOKUP(Hospitalisation_Details[[#This Row],[Customer ID]],Hospitalisation_Details[#All],9,FALSE)</f>
        <v>6393.6</v>
      </c>
      <c r="L768">
        <f>VLOOKUP(Medical_Examinations[[#This Row],[Customer ID]],Medical_Examinations[#All],2,FALSE)</f>
        <v>32.299999999999997</v>
      </c>
      <c r="M768" t="str">
        <f>VLOOKUP(Medical_Examinations[[#This Row],[Customer ID]],Medical_Examinations[#All],3,FALSE)</f>
        <v>Obesity</v>
      </c>
      <c r="N768">
        <f>VLOOKUP(Medical_Examinations[[#This Row],[Customer ID]],Medical_Examinations[#All],4,FALSE)</f>
        <v>5.28</v>
      </c>
      <c r="O768" t="str">
        <f>VLOOKUP(Medical_Examinations[[#This Row],[Customer ID]],Medical_Examinations[#All],5,FALSE)</f>
        <v>Normal</v>
      </c>
      <c r="P768" t="str">
        <f>VLOOKUP(Medical_Examinations[[#This Row],[Customer ID]],Medical_Examinations[#All],6,FALSE)</f>
        <v>Yes</v>
      </c>
      <c r="Q768" t="str">
        <f>VLOOKUP(Medical_Examinations[[#This Row],[Customer ID]],Medical_Examinations[#All],7,FALSE)</f>
        <v>No</v>
      </c>
      <c r="R768" t="str">
        <f>VLOOKUP(Medical_Examinations[[#This Row],[Customer ID]],Medical_Examinations[#All],8,FALSE)</f>
        <v>No</v>
      </c>
      <c r="S768">
        <f>VLOOKUP(Medical_Examinations[[#This Row],[Customer ID]],Medical_Examinations[#All],9,FALSE)</f>
        <v>2</v>
      </c>
      <c r="T768" t="str">
        <f>VLOOKUP(Medical_Examinations[[#This Row],[Customer ID]],'Medical Examinations'!A767:J3102,10,FALSE)</f>
        <v>No</v>
      </c>
    </row>
    <row r="769" spans="1:20" x14ac:dyDescent="0.3">
      <c r="A769" t="s">
        <v>4523</v>
      </c>
      <c r="B769" t="s">
        <v>6869</v>
      </c>
      <c r="C769" t="s">
        <v>3</v>
      </c>
      <c r="D769" t="s">
        <v>1358</v>
      </c>
      <c r="E769" t="s">
        <v>1359</v>
      </c>
      <c r="F769" s="3" t="str">
        <f>VLOOKUP(Hospitalisation_Details[[#This Row],[Customer ID]],Hospitalisation_Details[#All],6,FALSE)</f>
        <v>09-09-87</v>
      </c>
      <c r="G769">
        <f>VLOOKUP(Hospitalisation_Details[[#This Row],[Customer ID]],Hospitalisation_Details[#All],8,FALSE)</f>
        <v>35</v>
      </c>
      <c r="H769" t="str">
        <f>VLOOKUP(Hospitalisation_Details[[#This Row],[Customer ID]],Hospitalisation_Details[#All],12,FALSE)</f>
        <v>R1024</v>
      </c>
      <c r="I769" t="str">
        <f>VLOOKUP(Hospitalisation_Details[[#This Row],[Customer ID]],Hospitalisation_Details[#All],12,FALSE)</f>
        <v>R1024</v>
      </c>
      <c r="J769" t="str">
        <f>VLOOKUP(Hospitalisation_Details[[#This Row],[Customer ID]],Hospitalisation_Details[#All],11,FALSE)</f>
        <v>Tier - 3</v>
      </c>
      <c r="K769">
        <f>VLOOKUP(Hospitalisation_Details[[#This Row],[Customer ID]],Hospitalisation_Details[#All],9,FALSE)</f>
        <v>6402.29</v>
      </c>
      <c r="L769">
        <f>VLOOKUP(Medical_Examinations[[#This Row],[Customer ID]],Medical_Examinations[#All],2,FALSE)</f>
        <v>31.16</v>
      </c>
      <c r="M769" t="str">
        <f>VLOOKUP(Medical_Examinations[[#This Row],[Customer ID]],Medical_Examinations[#All],3,FALSE)</f>
        <v>Obesity</v>
      </c>
      <c r="N769">
        <f>VLOOKUP(Medical_Examinations[[#This Row],[Customer ID]],Medical_Examinations[#All],4,FALSE)</f>
        <v>7.49</v>
      </c>
      <c r="O769" t="str">
        <f>VLOOKUP(Medical_Examinations[[#This Row],[Customer ID]],Medical_Examinations[#All],5,FALSE)</f>
        <v>Diabetes</v>
      </c>
      <c r="P769" t="str">
        <f>VLOOKUP(Medical_Examinations[[#This Row],[Customer ID]],Medical_Examinations[#All],6,FALSE)</f>
        <v>Yes</v>
      </c>
      <c r="Q769" t="str">
        <f>VLOOKUP(Medical_Examinations[[#This Row],[Customer ID]],Medical_Examinations[#All],7,FALSE)</f>
        <v>No</v>
      </c>
      <c r="R769" t="str">
        <f>VLOOKUP(Medical_Examinations[[#This Row],[Customer ID]],Medical_Examinations[#All],8,FALSE)</f>
        <v>No</v>
      </c>
      <c r="S769">
        <f>VLOOKUP(Medical_Examinations[[#This Row],[Customer ID]],Medical_Examinations[#All],9,FALSE)</f>
        <v>2</v>
      </c>
      <c r="T769" t="str">
        <f>VLOOKUP(Medical_Examinations[[#This Row],[Customer ID]],'Medical Examinations'!A768:J3103,10,FALSE)</f>
        <v>No</v>
      </c>
    </row>
    <row r="770" spans="1:20" x14ac:dyDescent="0.3">
      <c r="A770" t="s">
        <v>4524</v>
      </c>
      <c r="B770" t="s">
        <v>6870</v>
      </c>
      <c r="C770" t="s">
        <v>3</v>
      </c>
      <c r="D770" t="s">
        <v>570</v>
      </c>
      <c r="E770" t="s">
        <v>1360</v>
      </c>
      <c r="F770" s="3" t="str">
        <f>VLOOKUP(Hospitalisation_Details[[#This Row],[Customer ID]],Hospitalisation_Details[#All],6,FALSE)</f>
        <v>10-12-85</v>
      </c>
      <c r="G770">
        <f>VLOOKUP(Hospitalisation_Details[[#This Row],[Customer ID]],Hospitalisation_Details[#All],8,FALSE)</f>
        <v>37</v>
      </c>
      <c r="H770" t="str">
        <f>VLOOKUP(Hospitalisation_Details[[#This Row],[Customer ID]],Hospitalisation_Details[#All],12,FALSE)</f>
        <v>R1014</v>
      </c>
      <c r="I770" t="str">
        <f>VLOOKUP(Hospitalisation_Details[[#This Row],[Customer ID]],Hospitalisation_Details[#All],12,FALSE)</f>
        <v>R1014</v>
      </c>
      <c r="J770" t="str">
        <f>VLOOKUP(Hospitalisation_Details[[#This Row],[Customer ID]],Hospitalisation_Details[#All],11,FALSE)</f>
        <v>Tier - 3</v>
      </c>
      <c r="K770">
        <f>VLOOKUP(Hospitalisation_Details[[#This Row],[Customer ID]],Hospitalisation_Details[#All],9,FALSE)</f>
        <v>6406.41</v>
      </c>
      <c r="L770">
        <f>VLOOKUP(Medical_Examinations[[#This Row],[Customer ID]],Medical_Examinations[#All],2,FALSE)</f>
        <v>54.59</v>
      </c>
      <c r="M770" t="str">
        <f>VLOOKUP(Medical_Examinations[[#This Row],[Customer ID]],Medical_Examinations[#All],3,FALSE)</f>
        <v>Obesity</v>
      </c>
      <c r="N770">
        <f>VLOOKUP(Medical_Examinations[[#This Row],[Customer ID]],Medical_Examinations[#All],4,FALSE)</f>
        <v>4.2699999999999996</v>
      </c>
      <c r="O770" t="str">
        <f>VLOOKUP(Medical_Examinations[[#This Row],[Customer ID]],Medical_Examinations[#All],5,FALSE)</f>
        <v>Normal</v>
      </c>
      <c r="P770" t="str">
        <f>VLOOKUP(Medical_Examinations[[#This Row],[Customer ID]],Medical_Examinations[#All],6,FALSE)</f>
        <v>No</v>
      </c>
      <c r="Q770" t="str">
        <f>VLOOKUP(Medical_Examinations[[#This Row],[Customer ID]],Medical_Examinations[#All],7,FALSE)</f>
        <v>No</v>
      </c>
      <c r="R770" t="str">
        <f>VLOOKUP(Medical_Examinations[[#This Row],[Customer ID]],Medical_Examinations[#All],8,FALSE)</f>
        <v>No</v>
      </c>
      <c r="S770">
        <f>VLOOKUP(Medical_Examinations[[#This Row],[Customer ID]],Medical_Examinations[#All],9,FALSE)</f>
        <v>0</v>
      </c>
      <c r="T770" t="str">
        <f>VLOOKUP(Medical_Examinations[[#This Row],[Customer ID]],'Medical Examinations'!A769:J3104,10,FALSE)</f>
        <v>No</v>
      </c>
    </row>
    <row r="771" spans="1:20" x14ac:dyDescent="0.3">
      <c r="A771" t="s">
        <v>4525</v>
      </c>
      <c r="B771" t="s">
        <v>6871</v>
      </c>
      <c r="C771" t="s">
        <v>3</v>
      </c>
      <c r="D771" t="s">
        <v>1361</v>
      </c>
      <c r="E771" t="s">
        <v>1362</v>
      </c>
      <c r="F771" s="3" t="str">
        <f>VLOOKUP(Hospitalisation_Details[[#This Row],[Customer ID]],Hospitalisation_Details[#All],6,FALSE)</f>
        <v>20-08-70</v>
      </c>
      <c r="G771">
        <f>VLOOKUP(Hospitalisation_Details[[#This Row],[Customer ID]],Hospitalisation_Details[#All],8,FALSE)</f>
        <v>52</v>
      </c>
      <c r="H771" t="str">
        <f>VLOOKUP(Hospitalisation_Details[[#This Row],[Customer ID]],Hospitalisation_Details[#All],12,FALSE)</f>
        <v>R1013</v>
      </c>
      <c r="I771" t="str">
        <f>VLOOKUP(Hospitalisation_Details[[#This Row],[Customer ID]],Hospitalisation_Details[#All],12,FALSE)</f>
        <v>R1013</v>
      </c>
      <c r="J771" t="str">
        <f>VLOOKUP(Hospitalisation_Details[[#This Row],[Customer ID]],Hospitalisation_Details[#All],11,FALSE)</f>
        <v>Tier - 1</v>
      </c>
      <c r="K771">
        <f>VLOOKUP(Hospitalisation_Details[[#This Row],[Customer ID]],Hospitalisation_Details[#All],9,FALSE)</f>
        <v>6407.05</v>
      </c>
      <c r="L771">
        <f>VLOOKUP(Medical_Examinations[[#This Row],[Customer ID]],Medical_Examinations[#All],2,FALSE)</f>
        <v>21.09</v>
      </c>
      <c r="M771" t="str">
        <f>VLOOKUP(Medical_Examinations[[#This Row],[Customer ID]],Medical_Examinations[#All],3,FALSE)</f>
        <v>Normal Weight</v>
      </c>
      <c r="N771">
        <f>VLOOKUP(Medical_Examinations[[#This Row],[Customer ID]],Medical_Examinations[#All],4,FALSE)</f>
        <v>9.2200000000000006</v>
      </c>
      <c r="O771" t="str">
        <f>VLOOKUP(Medical_Examinations[[#This Row],[Customer ID]],Medical_Examinations[#All],5,FALSE)</f>
        <v>Diabetes</v>
      </c>
      <c r="P771" t="str">
        <f>VLOOKUP(Medical_Examinations[[#This Row],[Customer ID]],Medical_Examinations[#All],6,FALSE)</f>
        <v>Yes</v>
      </c>
      <c r="Q771" t="str">
        <f>VLOOKUP(Medical_Examinations[[#This Row],[Customer ID]],Medical_Examinations[#All],7,FALSE)</f>
        <v>No</v>
      </c>
      <c r="R771" t="str">
        <f>VLOOKUP(Medical_Examinations[[#This Row],[Customer ID]],Medical_Examinations[#All],8,FALSE)</f>
        <v>No</v>
      </c>
      <c r="S771">
        <f>VLOOKUP(Medical_Examinations[[#This Row],[Customer ID]],Medical_Examinations[#All],9,FALSE)</f>
        <v>2</v>
      </c>
      <c r="T771" t="str">
        <f>VLOOKUP(Medical_Examinations[[#This Row],[Customer ID]],'Medical Examinations'!A770:J3105,10,FALSE)</f>
        <v>No</v>
      </c>
    </row>
    <row r="772" spans="1:20" x14ac:dyDescent="0.3">
      <c r="A772" t="s">
        <v>4526</v>
      </c>
      <c r="B772" t="s">
        <v>6872</v>
      </c>
      <c r="C772" t="s">
        <v>6</v>
      </c>
      <c r="D772" t="s">
        <v>7</v>
      </c>
      <c r="E772" t="s">
        <v>1363</v>
      </c>
      <c r="F772" s="3" t="str">
        <f>VLOOKUP(Hospitalisation_Details[[#This Row],[Customer ID]],Hospitalisation_Details[#All],6,FALSE)</f>
        <v>22-08-71</v>
      </c>
      <c r="G772">
        <f>VLOOKUP(Hospitalisation_Details[[#This Row],[Customer ID]],Hospitalisation_Details[#All],8,FALSE)</f>
        <v>51</v>
      </c>
      <c r="H772" t="str">
        <f>VLOOKUP(Hospitalisation_Details[[#This Row],[Customer ID]],Hospitalisation_Details[#All],12,FALSE)</f>
        <v>R1013</v>
      </c>
      <c r="I772" t="str">
        <f>VLOOKUP(Hospitalisation_Details[[#This Row],[Customer ID]],Hospitalisation_Details[#All],12,FALSE)</f>
        <v>R1013</v>
      </c>
      <c r="J772" t="str">
        <f>VLOOKUP(Hospitalisation_Details[[#This Row],[Customer ID]],Hospitalisation_Details[#All],11,FALSE)</f>
        <v>Tier - 3</v>
      </c>
      <c r="K772">
        <f>VLOOKUP(Hospitalisation_Details[[#This Row],[Customer ID]],Hospitalisation_Details[#All],9,FALSE)</f>
        <v>6412.34</v>
      </c>
      <c r="L772">
        <f>VLOOKUP(Medical_Examinations[[#This Row],[Customer ID]],Medical_Examinations[#All],2,FALSE)</f>
        <v>52.41</v>
      </c>
      <c r="M772" t="str">
        <f>VLOOKUP(Medical_Examinations[[#This Row],[Customer ID]],Medical_Examinations[#All],3,FALSE)</f>
        <v>Obesity</v>
      </c>
      <c r="N772">
        <f>VLOOKUP(Medical_Examinations[[#This Row],[Customer ID]],Medical_Examinations[#All],4,FALSE)</f>
        <v>5.99</v>
      </c>
      <c r="O772" t="str">
        <f>VLOOKUP(Medical_Examinations[[#This Row],[Customer ID]],Medical_Examinations[#All],5,FALSE)</f>
        <v>Prediabetes</v>
      </c>
      <c r="P772" t="str">
        <f>VLOOKUP(Medical_Examinations[[#This Row],[Customer ID]],Medical_Examinations[#All],6,FALSE)</f>
        <v>No</v>
      </c>
      <c r="Q772" t="str">
        <f>VLOOKUP(Medical_Examinations[[#This Row],[Customer ID]],Medical_Examinations[#All],7,FALSE)</f>
        <v>No</v>
      </c>
      <c r="R772" t="str">
        <f>VLOOKUP(Medical_Examinations[[#This Row],[Customer ID]],Medical_Examinations[#All],8,FALSE)</f>
        <v>No</v>
      </c>
      <c r="S772">
        <f>VLOOKUP(Medical_Examinations[[#This Row],[Customer ID]],Medical_Examinations[#All],9,FALSE)</f>
        <v>1</v>
      </c>
      <c r="T772" t="str">
        <f>VLOOKUP(Medical_Examinations[[#This Row],[Customer ID]],'Medical Examinations'!A771:J3106,10,FALSE)</f>
        <v>No</v>
      </c>
    </row>
    <row r="773" spans="1:20" x14ac:dyDescent="0.3">
      <c r="A773" t="s">
        <v>4527</v>
      </c>
      <c r="B773" t="s">
        <v>6873</v>
      </c>
      <c r="C773" t="s">
        <v>6</v>
      </c>
      <c r="D773" t="s">
        <v>299</v>
      </c>
      <c r="E773" t="s">
        <v>1364</v>
      </c>
      <c r="F773" s="3" t="str">
        <f>VLOOKUP(Hospitalisation_Details[[#This Row],[Customer ID]],Hospitalisation_Details[#All],6,FALSE)</f>
        <v>04-09-87</v>
      </c>
      <c r="G773">
        <f>VLOOKUP(Hospitalisation_Details[[#This Row],[Customer ID]],Hospitalisation_Details[#All],8,FALSE)</f>
        <v>35</v>
      </c>
      <c r="H773" t="str">
        <f>VLOOKUP(Hospitalisation_Details[[#This Row],[Customer ID]],Hospitalisation_Details[#All],12,FALSE)</f>
        <v>R1011</v>
      </c>
      <c r="I773" t="str">
        <f>VLOOKUP(Hospitalisation_Details[[#This Row],[Customer ID]],Hospitalisation_Details[#All],12,FALSE)</f>
        <v>R1011</v>
      </c>
      <c r="J773" t="str">
        <f>VLOOKUP(Hospitalisation_Details[[#This Row],[Customer ID]],Hospitalisation_Details[#All],11,FALSE)</f>
        <v>Tier - 2</v>
      </c>
      <c r="K773">
        <f>VLOOKUP(Hospitalisation_Details[[#This Row],[Customer ID]],Hospitalisation_Details[#All],9,FALSE)</f>
        <v>6414.18</v>
      </c>
      <c r="L773">
        <f>VLOOKUP(Medical_Examinations[[#This Row],[Customer ID]],Medical_Examinations[#All],2,FALSE)</f>
        <v>41.47</v>
      </c>
      <c r="M773" t="str">
        <f>VLOOKUP(Medical_Examinations[[#This Row],[Customer ID]],Medical_Examinations[#All],3,FALSE)</f>
        <v>Obesity</v>
      </c>
      <c r="N773">
        <f>VLOOKUP(Medical_Examinations[[#This Row],[Customer ID]],Medical_Examinations[#All],4,FALSE)</f>
        <v>5.86</v>
      </c>
      <c r="O773" t="str">
        <f>VLOOKUP(Medical_Examinations[[#This Row],[Customer ID]],Medical_Examinations[#All],5,FALSE)</f>
        <v>Prediabetes</v>
      </c>
      <c r="P773" t="str">
        <f>VLOOKUP(Medical_Examinations[[#This Row],[Customer ID]],Medical_Examinations[#All],6,FALSE)</f>
        <v>Yes</v>
      </c>
      <c r="Q773" t="str">
        <f>VLOOKUP(Medical_Examinations[[#This Row],[Customer ID]],Medical_Examinations[#All],7,FALSE)</f>
        <v>No</v>
      </c>
      <c r="R773" t="str">
        <f>VLOOKUP(Medical_Examinations[[#This Row],[Customer ID]],Medical_Examinations[#All],8,FALSE)</f>
        <v>No</v>
      </c>
      <c r="S773">
        <f>VLOOKUP(Medical_Examinations[[#This Row],[Customer ID]],Medical_Examinations[#All],9,FALSE)</f>
        <v>2</v>
      </c>
      <c r="T773" t="str">
        <f>VLOOKUP(Medical_Examinations[[#This Row],[Customer ID]],'Medical Examinations'!A772:J3107,10,FALSE)</f>
        <v>No</v>
      </c>
    </row>
    <row r="774" spans="1:20" x14ac:dyDescent="0.3">
      <c r="A774" t="s">
        <v>4528</v>
      </c>
      <c r="B774" t="s">
        <v>6874</v>
      </c>
      <c r="C774" t="s">
        <v>6</v>
      </c>
      <c r="D774" t="s">
        <v>318</v>
      </c>
      <c r="E774" t="s">
        <v>1365</v>
      </c>
      <c r="F774" s="3" t="str">
        <f>VLOOKUP(Hospitalisation_Details[[#This Row],[Customer ID]],Hospitalisation_Details[#All],6,FALSE)</f>
        <v>30-12-76</v>
      </c>
      <c r="G774">
        <f>VLOOKUP(Hospitalisation_Details[[#This Row],[Customer ID]],Hospitalisation_Details[#All],8,FALSE)</f>
        <v>46</v>
      </c>
      <c r="H774" t="str">
        <f>VLOOKUP(Hospitalisation_Details[[#This Row],[Customer ID]],Hospitalisation_Details[#All],12,FALSE)</f>
        <v>R1013</v>
      </c>
      <c r="I774" t="str">
        <f>VLOOKUP(Hospitalisation_Details[[#This Row],[Customer ID]],Hospitalisation_Details[#All],12,FALSE)</f>
        <v>R1013</v>
      </c>
      <c r="J774" t="str">
        <f>VLOOKUP(Hospitalisation_Details[[#This Row],[Customer ID]],Hospitalisation_Details[#All],11,FALSE)</f>
        <v>Tier - 3</v>
      </c>
      <c r="K774">
        <f>VLOOKUP(Hospitalisation_Details[[#This Row],[Customer ID]],Hospitalisation_Details[#All],9,FALSE)</f>
        <v>6417.28</v>
      </c>
      <c r="L774">
        <f>VLOOKUP(Medical_Examinations[[#This Row],[Customer ID]],Medical_Examinations[#All],2,FALSE)</f>
        <v>33.1</v>
      </c>
      <c r="M774" t="str">
        <f>VLOOKUP(Medical_Examinations[[#This Row],[Customer ID]],Medical_Examinations[#All],3,FALSE)</f>
        <v>Obesity</v>
      </c>
      <c r="N774">
        <f>VLOOKUP(Medical_Examinations[[#This Row],[Customer ID]],Medical_Examinations[#All],4,FALSE)</f>
        <v>5.19</v>
      </c>
      <c r="O774" t="str">
        <f>VLOOKUP(Medical_Examinations[[#This Row],[Customer ID]],Medical_Examinations[#All],5,FALSE)</f>
        <v>Normal</v>
      </c>
      <c r="P774" t="str">
        <f>VLOOKUP(Medical_Examinations[[#This Row],[Customer ID]],Medical_Examinations[#All],6,FALSE)</f>
        <v>Yes</v>
      </c>
      <c r="Q774" t="str">
        <f>VLOOKUP(Medical_Examinations[[#This Row],[Customer ID]],Medical_Examinations[#All],7,FALSE)</f>
        <v>No</v>
      </c>
      <c r="R774" t="str">
        <f>VLOOKUP(Medical_Examinations[[#This Row],[Customer ID]],Medical_Examinations[#All],8,FALSE)</f>
        <v>No</v>
      </c>
      <c r="S774">
        <f>VLOOKUP(Medical_Examinations[[#This Row],[Customer ID]],Medical_Examinations[#All],9,FALSE)</f>
        <v>2</v>
      </c>
      <c r="T774" t="str">
        <f>VLOOKUP(Medical_Examinations[[#This Row],[Customer ID]],'Medical Examinations'!A773:J3108,10,FALSE)</f>
        <v>No</v>
      </c>
    </row>
    <row r="775" spans="1:20" x14ac:dyDescent="0.3">
      <c r="A775" t="s">
        <v>4529</v>
      </c>
      <c r="B775" t="s">
        <v>6875</v>
      </c>
      <c r="C775" t="s">
        <v>6</v>
      </c>
      <c r="D775" t="s">
        <v>430</v>
      </c>
      <c r="E775" t="s">
        <v>1366</v>
      </c>
      <c r="F775" s="3" t="str">
        <f>VLOOKUP(Hospitalisation_Details[[#This Row],[Customer ID]],Hospitalisation_Details[#All],6,FALSE)</f>
        <v>05-08-75</v>
      </c>
      <c r="G775">
        <f>VLOOKUP(Hospitalisation_Details[[#This Row],[Customer ID]],Hospitalisation_Details[#All],8,FALSE)</f>
        <v>47</v>
      </c>
      <c r="H775" t="str">
        <f>VLOOKUP(Hospitalisation_Details[[#This Row],[Customer ID]],Hospitalisation_Details[#All],12,FALSE)</f>
        <v>R1013</v>
      </c>
      <c r="I775" t="str">
        <f>VLOOKUP(Hospitalisation_Details[[#This Row],[Customer ID]],Hospitalisation_Details[#All],12,FALSE)</f>
        <v>R1013</v>
      </c>
      <c r="J775" t="str">
        <f>VLOOKUP(Hospitalisation_Details[[#This Row],[Customer ID]],Hospitalisation_Details[#All],11,FALSE)</f>
        <v>Tier - 3</v>
      </c>
      <c r="K775">
        <f>VLOOKUP(Hospitalisation_Details[[#This Row],[Customer ID]],Hospitalisation_Details[#All],9,FALSE)</f>
        <v>6423.48</v>
      </c>
      <c r="L775">
        <f>VLOOKUP(Medical_Examinations[[#This Row],[Customer ID]],Medical_Examinations[#All],2,FALSE)</f>
        <v>30.8</v>
      </c>
      <c r="M775" t="str">
        <f>VLOOKUP(Medical_Examinations[[#This Row],[Customer ID]],Medical_Examinations[#All],3,FALSE)</f>
        <v>Obesity</v>
      </c>
      <c r="N775">
        <f>VLOOKUP(Medical_Examinations[[#This Row],[Customer ID]],Medical_Examinations[#All],4,FALSE)</f>
        <v>4.37</v>
      </c>
      <c r="O775" t="str">
        <f>VLOOKUP(Medical_Examinations[[#This Row],[Customer ID]],Medical_Examinations[#All],5,FALSE)</f>
        <v>Normal</v>
      </c>
      <c r="P775" t="str">
        <f>VLOOKUP(Medical_Examinations[[#This Row],[Customer ID]],Medical_Examinations[#All],6,FALSE)</f>
        <v>Yes</v>
      </c>
      <c r="Q775" t="str">
        <f>VLOOKUP(Medical_Examinations[[#This Row],[Customer ID]],Medical_Examinations[#All],7,FALSE)</f>
        <v>No</v>
      </c>
      <c r="R775" t="str">
        <f>VLOOKUP(Medical_Examinations[[#This Row],[Customer ID]],Medical_Examinations[#All],8,FALSE)</f>
        <v>No</v>
      </c>
      <c r="S775">
        <f>VLOOKUP(Medical_Examinations[[#This Row],[Customer ID]],Medical_Examinations[#All],9,FALSE)</f>
        <v>2</v>
      </c>
      <c r="T775" t="str">
        <f>VLOOKUP(Medical_Examinations[[#This Row],[Customer ID]],'Medical Examinations'!A774:J3109,10,FALSE)</f>
        <v>No</v>
      </c>
    </row>
    <row r="776" spans="1:20" x14ac:dyDescent="0.3">
      <c r="A776" t="s">
        <v>4530</v>
      </c>
      <c r="B776" t="s">
        <v>6876</v>
      </c>
      <c r="C776" t="s">
        <v>6</v>
      </c>
      <c r="D776" t="s">
        <v>1367</v>
      </c>
      <c r="E776" t="s">
        <v>1368</v>
      </c>
      <c r="F776" s="3" t="str">
        <f>VLOOKUP(Hospitalisation_Details[[#This Row],[Customer ID]],Hospitalisation_Details[#All],6,FALSE)</f>
        <v>22-07-85</v>
      </c>
      <c r="G776">
        <f>VLOOKUP(Hospitalisation_Details[[#This Row],[Customer ID]],Hospitalisation_Details[#All],8,FALSE)</f>
        <v>37</v>
      </c>
      <c r="H776" t="str">
        <f>VLOOKUP(Hospitalisation_Details[[#This Row],[Customer ID]],Hospitalisation_Details[#All],12,FALSE)</f>
        <v>R1013</v>
      </c>
      <c r="I776" t="str">
        <f>VLOOKUP(Hospitalisation_Details[[#This Row],[Customer ID]],Hospitalisation_Details[#All],12,FALSE)</f>
        <v>R1013</v>
      </c>
      <c r="J776" t="str">
        <f>VLOOKUP(Hospitalisation_Details[[#This Row],[Customer ID]],Hospitalisation_Details[#All],11,FALSE)</f>
        <v>Tier - 2</v>
      </c>
      <c r="K776">
        <f>VLOOKUP(Hospitalisation_Details[[#This Row],[Customer ID]],Hospitalisation_Details[#All],9,FALSE)</f>
        <v>6435.62</v>
      </c>
      <c r="L776">
        <f>VLOOKUP(Medical_Examinations[[#This Row],[Customer ID]],Medical_Examinations[#All],2,FALSE)</f>
        <v>42.06</v>
      </c>
      <c r="M776" t="str">
        <f>VLOOKUP(Medical_Examinations[[#This Row],[Customer ID]],Medical_Examinations[#All],3,FALSE)</f>
        <v>Obesity</v>
      </c>
      <c r="N776">
        <f>VLOOKUP(Medical_Examinations[[#This Row],[Customer ID]],Medical_Examinations[#All],4,FALSE)</f>
        <v>5.32</v>
      </c>
      <c r="O776" t="str">
        <f>VLOOKUP(Medical_Examinations[[#This Row],[Customer ID]],Medical_Examinations[#All],5,FALSE)</f>
        <v>Normal</v>
      </c>
      <c r="P776" t="str">
        <f>VLOOKUP(Medical_Examinations[[#This Row],[Customer ID]],Medical_Examinations[#All],6,FALSE)</f>
        <v>No</v>
      </c>
      <c r="Q776" t="str">
        <f>VLOOKUP(Medical_Examinations[[#This Row],[Customer ID]],Medical_Examinations[#All],7,FALSE)</f>
        <v>No</v>
      </c>
      <c r="R776" t="str">
        <f>VLOOKUP(Medical_Examinations[[#This Row],[Customer ID]],Medical_Examinations[#All],8,FALSE)</f>
        <v>No</v>
      </c>
      <c r="S776">
        <f>VLOOKUP(Medical_Examinations[[#This Row],[Customer ID]],Medical_Examinations[#All],9,FALSE)</f>
        <v>1</v>
      </c>
      <c r="T776" t="str">
        <f>VLOOKUP(Medical_Examinations[[#This Row],[Customer ID]],'Medical Examinations'!A775:J3110,10,FALSE)</f>
        <v>No</v>
      </c>
    </row>
    <row r="777" spans="1:20" x14ac:dyDescent="0.3">
      <c r="A777" t="s">
        <v>4531</v>
      </c>
      <c r="B777" t="s">
        <v>6877</v>
      </c>
      <c r="C777" t="s">
        <v>880</v>
      </c>
      <c r="D777" t="s">
        <v>1369</v>
      </c>
      <c r="E777" t="s">
        <v>1370</v>
      </c>
      <c r="F777" s="3" t="str">
        <f>VLOOKUP(Hospitalisation_Details[[#This Row],[Customer ID]],Hospitalisation_Details[#All],6,FALSE)</f>
        <v>26-08-84</v>
      </c>
      <c r="G777">
        <f>VLOOKUP(Hospitalisation_Details[[#This Row],[Customer ID]],Hospitalisation_Details[#All],8,FALSE)</f>
        <v>38</v>
      </c>
      <c r="H777" t="str">
        <f>VLOOKUP(Hospitalisation_Details[[#This Row],[Customer ID]],Hospitalisation_Details[#All],12,FALSE)</f>
        <v>R1012</v>
      </c>
      <c r="I777" t="str">
        <f>VLOOKUP(Hospitalisation_Details[[#This Row],[Customer ID]],Hospitalisation_Details[#All],12,FALSE)</f>
        <v>R1012</v>
      </c>
      <c r="J777" t="str">
        <f>VLOOKUP(Hospitalisation_Details[[#This Row],[Customer ID]],Hospitalisation_Details[#All],11,FALSE)</f>
        <v>Tier - 3</v>
      </c>
      <c r="K777">
        <f>VLOOKUP(Hospitalisation_Details[[#This Row],[Customer ID]],Hospitalisation_Details[#All],9,FALSE)</f>
        <v>6455.86</v>
      </c>
      <c r="L777">
        <f>VLOOKUP(Medical_Examinations[[#This Row],[Customer ID]],Medical_Examinations[#All],2,FALSE)</f>
        <v>39.270000000000003</v>
      </c>
      <c r="M777" t="str">
        <f>VLOOKUP(Medical_Examinations[[#This Row],[Customer ID]],Medical_Examinations[#All],3,FALSE)</f>
        <v>Obesity</v>
      </c>
      <c r="N777">
        <f>VLOOKUP(Medical_Examinations[[#This Row],[Customer ID]],Medical_Examinations[#All],4,FALSE)</f>
        <v>5.64</v>
      </c>
      <c r="O777" t="str">
        <f>VLOOKUP(Medical_Examinations[[#This Row],[Customer ID]],Medical_Examinations[#All],5,FALSE)</f>
        <v>Normal</v>
      </c>
      <c r="P777" t="str">
        <f>VLOOKUP(Medical_Examinations[[#This Row],[Customer ID]],Medical_Examinations[#All],6,FALSE)</f>
        <v>No</v>
      </c>
      <c r="Q777" t="str">
        <f>VLOOKUP(Medical_Examinations[[#This Row],[Customer ID]],Medical_Examinations[#All],7,FALSE)</f>
        <v>No</v>
      </c>
      <c r="R777" t="str">
        <f>VLOOKUP(Medical_Examinations[[#This Row],[Customer ID]],Medical_Examinations[#All],8,FALSE)</f>
        <v>Yes</v>
      </c>
      <c r="S777">
        <f>VLOOKUP(Medical_Examinations[[#This Row],[Customer ID]],Medical_Examinations[#All],9,FALSE)</f>
        <v>1</v>
      </c>
      <c r="T777" t="str">
        <f>VLOOKUP(Medical_Examinations[[#This Row],[Customer ID]],'Medical Examinations'!A776:J3111,10,FALSE)</f>
        <v>No</v>
      </c>
    </row>
    <row r="778" spans="1:20" x14ac:dyDescent="0.3">
      <c r="A778" t="s">
        <v>4532</v>
      </c>
      <c r="B778" t="s">
        <v>6878</v>
      </c>
      <c r="C778" t="s">
        <v>880</v>
      </c>
      <c r="D778" t="s">
        <v>1371</v>
      </c>
      <c r="E778" t="s">
        <v>139</v>
      </c>
      <c r="F778" s="3" t="str">
        <f>VLOOKUP(Hospitalisation_Details[[#This Row],[Customer ID]],Hospitalisation_Details[#All],6,FALSE)</f>
        <v>01-11-84</v>
      </c>
      <c r="G778">
        <f>VLOOKUP(Hospitalisation_Details[[#This Row],[Customer ID]],Hospitalisation_Details[#All],8,FALSE)</f>
        <v>38</v>
      </c>
      <c r="H778" t="str">
        <f>VLOOKUP(Hospitalisation_Details[[#This Row],[Customer ID]],Hospitalisation_Details[#All],12,FALSE)</f>
        <v>R1012</v>
      </c>
      <c r="I778" t="str">
        <f>VLOOKUP(Hospitalisation_Details[[#This Row],[Customer ID]],Hospitalisation_Details[#All],12,FALSE)</f>
        <v>R1012</v>
      </c>
      <c r="J778" t="str">
        <f>VLOOKUP(Hospitalisation_Details[[#This Row],[Customer ID]],Hospitalisation_Details[#All],11,FALSE)</f>
        <v>Tier - 3</v>
      </c>
      <c r="K778">
        <f>VLOOKUP(Hospitalisation_Details[[#This Row],[Customer ID]],Hospitalisation_Details[#All],9,FALSE)</f>
        <v>6457.84</v>
      </c>
      <c r="L778">
        <f>VLOOKUP(Medical_Examinations[[#This Row],[Customer ID]],Medical_Examinations[#All],2,FALSE)</f>
        <v>30.71</v>
      </c>
      <c r="M778" t="str">
        <f>VLOOKUP(Medical_Examinations[[#This Row],[Customer ID]],Medical_Examinations[#All],3,FALSE)</f>
        <v>Obesity</v>
      </c>
      <c r="N778">
        <f>VLOOKUP(Medical_Examinations[[#This Row],[Customer ID]],Medical_Examinations[#All],4,FALSE)</f>
        <v>5.59</v>
      </c>
      <c r="O778" t="str">
        <f>VLOOKUP(Medical_Examinations[[#This Row],[Customer ID]],Medical_Examinations[#All],5,FALSE)</f>
        <v>Normal</v>
      </c>
      <c r="P778" t="str">
        <f>VLOOKUP(Medical_Examinations[[#This Row],[Customer ID]],Medical_Examinations[#All],6,FALSE)</f>
        <v>Yes</v>
      </c>
      <c r="Q778" t="str">
        <f>VLOOKUP(Medical_Examinations[[#This Row],[Customer ID]],Medical_Examinations[#All],7,FALSE)</f>
        <v>No</v>
      </c>
      <c r="R778" t="str">
        <f>VLOOKUP(Medical_Examinations[[#This Row],[Customer ID]],Medical_Examinations[#All],8,FALSE)</f>
        <v>No</v>
      </c>
      <c r="S778">
        <f>VLOOKUP(Medical_Examinations[[#This Row],[Customer ID]],Medical_Examinations[#All],9,FALSE)</f>
        <v>1</v>
      </c>
      <c r="T778" t="str">
        <f>VLOOKUP(Medical_Examinations[[#This Row],[Customer ID]],'Medical Examinations'!A777:J3112,10,FALSE)</f>
        <v>No</v>
      </c>
    </row>
    <row r="779" spans="1:20" x14ac:dyDescent="0.3">
      <c r="A779" t="s">
        <v>4533</v>
      </c>
      <c r="B779" t="s">
        <v>6879</v>
      </c>
      <c r="C779" t="s">
        <v>3</v>
      </c>
      <c r="D779" t="s">
        <v>1372</v>
      </c>
      <c r="E779" t="s">
        <v>1373</v>
      </c>
      <c r="F779" s="3" t="str">
        <f>VLOOKUP(Hospitalisation_Details[[#This Row],[Customer ID]],Hospitalisation_Details[#All],6,FALSE)</f>
        <v>27-07-81</v>
      </c>
      <c r="G779">
        <f>VLOOKUP(Hospitalisation_Details[[#This Row],[Customer ID]],Hospitalisation_Details[#All],8,FALSE)</f>
        <v>41</v>
      </c>
      <c r="H779" t="str">
        <f>VLOOKUP(Hospitalisation_Details[[#This Row],[Customer ID]],Hospitalisation_Details[#All],12,FALSE)</f>
        <v>R1013</v>
      </c>
      <c r="I779" t="str">
        <f>VLOOKUP(Hospitalisation_Details[[#This Row],[Customer ID]],Hospitalisation_Details[#All],12,FALSE)</f>
        <v>R1013</v>
      </c>
      <c r="J779" t="str">
        <f>VLOOKUP(Hospitalisation_Details[[#This Row],[Customer ID]],Hospitalisation_Details[#All],11,FALSE)</f>
        <v>Tier - 2</v>
      </c>
      <c r="K779">
        <f>VLOOKUP(Hospitalisation_Details[[#This Row],[Customer ID]],Hospitalisation_Details[#All],9,FALSE)</f>
        <v>6473.15</v>
      </c>
      <c r="L779">
        <f>VLOOKUP(Medical_Examinations[[#This Row],[Customer ID]],Medical_Examinations[#All],2,FALSE)</f>
        <v>47.19</v>
      </c>
      <c r="M779" t="str">
        <f>VLOOKUP(Medical_Examinations[[#This Row],[Customer ID]],Medical_Examinations[#All],3,FALSE)</f>
        <v>Obesity</v>
      </c>
      <c r="N779">
        <f>VLOOKUP(Medical_Examinations[[#This Row],[Customer ID]],Medical_Examinations[#All],4,FALSE)</f>
        <v>5.29</v>
      </c>
      <c r="O779" t="str">
        <f>VLOOKUP(Medical_Examinations[[#This Row],[Customer ID]],Medical_Examinations[#All],5,FALSE)</f>
        <v>Normal</v>
      </c>
      <c r="P779" t="str">
        <f>VLOOKUP(Medical_Examinations[[#This Row],[Customer ID]],Medical_Examinations[#All],6,FALSE)</f>
        <v>No</v>
      </c>
      <c r="Q779" t="str">
        <f>VLOOKUP(Medical_Examinations[[#This Row],[Customer ID]],Medical_Examinations[#All],7,FALSE)</f>
        <v>No</v>
      </c>
      <c r="R779" t="str">
        <f>VLOOKUP(Medical_Examinations[[#This Row],[Customer ID]],Medical_Examinations[#All],8,FALSE)</f>
        <v>No</v>
      </c>
      <c r="S779">
        <f>VLOOKUP(Medical_Examinations[[#This Row],[Customer ID]],Medical_Examinations[#All],9,FALSE)</f>
        <v>0</v>
      </c>
      <c r="T779" t="str">
        <f>VLOOKUP(Medical_Examinations[[#This Row],[Customer ID]],'Medical Examinations'!A778:J3113,10,FALSE)</f>
        <v>No</v>
      </c>
    </row>
    <row r="780" spans="1:20" x14ac:dyDescent="0.3">
      <c r="A780" t="s">
        <v>4534</v>
      </c>
      <c r="B780" t="s">
        <v>6880</v>
      </c>
      <c r="C780" t="s">
        <v>6</v>
      </c>
      <c r="D780" t="s">
        <v>394</v>
      </c>
      <c r="E780" t="s">
        <v>1374</v>
      </c>
      <c r="F780" s="3" t="str">
        <f>VLOOKUP(Hospitalisation_Details[[#This Row],[Customer ID]],Hospitalisation_Details[#All],6,FALSE)</f>
        <v>08-06-80</v>
      </c>
      <c r="G780">
        <f>VLOOKUP(Hospitalisation_Details[[#This Row],[Customer ID]],Hospitalisation_Details[#All],8,FALSE)</f>
        <v>43</v>
      </c>
      <c r="H780" t="str">
        <f>VLOOKUP(Hospitalisation_Details[[#This Row],[Customer ID]],Hospitalisation_Details[#All],12,FALSE)</f>
        <v>R1011</v>
      </c>
      <c r="I780" t="str">
        <f>VLOOKUP(Hospitalisation_Details[[#This Row],[Customer ID]],Hospitalisation_Details[#All],12,FALSE)</f>
        <v>R1011</v>
      </c>
      <c r="J780" t="str">
        <f>VLOOKUP(Hospitalisation_Details[[#This Row],[Customer ID]],Hospitalisation_Details[#All],11,FALSE)</f>
        <v>Tier - 3</v>
      </c>
      <c r="K780">
        <f>VLOOKUP(Hospitalisation_Details[[#This Row],[Customer ID]],Hospitalisation_Details[#All],9,FALSE)</f>
        <v>6474.01</v>
      </c>
      <c r="L780">
        <f>VLOOKUP(Medical_Examinations[[#This Row],[Customer ID]],Medical_Examinations[#All],2,FALSE)</f>
        <v>30.02</v>
      </c>
      <c r="M780" t="str">
        <f>VLOOKUP(Medical_Examinations[[#This Row],[Customer ID]],Medical_Examinations[#All],3,FALSE)</f>
        <v>Obesity</v>
      </c>
      <c r="N780">
        <f>VLOOKUP(Medical_Examinations[[#This Row],[Customer ID]],Medical_Examinations[#All],4,FALSE)</f>
        <v>6.65</v>
      </c>
      <c r="O780" t="str">
        <f>VLOOKUP(Medical_Examinations[[#This Row],[Customer ID]],Medical_Examinations[#All],5,FALSE)</f>
        <v>Diabetes</v>
      </c>
      <c r="P780" t="str">
        <f>VLOOKUP(Medical_Examinations[[#This Row],[Customer ID]],Medical_Examinations[#All],6,FALSE)</f>
        <v>No</v>
      </c>
      <c r="Q780" t="str">
        <f>VLOOKUP(Medical_Examinations[[#This Row],[Customer ID]],Medical_Examinations[#All],7,FALSE)</f>
        <v>No</v>
      </c>
      <c r="R780" t="str">
        <f>VLOOKUP(Medical_Examinations[[#This Row],[Customer ID]],Medical_Examinations[#All],8,FALSE)</f>
        <v>No</v>
      </c>
      <c r="S780">
        <f>VLOOKUP(Medical_Examinations[[#This Row],[Customer ID]],Medical_Examinations[#All],9,FALSE)</f>
        <v>0</v>
      </c>
      <c r="T780" t="str">
        <f>VLOOKUP(Medical_Examinations[[#This Row],[Customer ID]],'Medical Examinations'!A779:J3114,10,FALSE)</f>
        <v>No</v>
      </c>
    </row>
    <row r="781" spans="1:20" x14ac:dyDescent="0.3">
      <c r="A781" t="s">
        <v>4535</v>
      </c>
      <c r="B781" t="s">
        <v>6881</v>
      </c>
      <c r="C781" t="s">
        <v>3</v>
      </c>
      <c r="D781" t="s">
        <v>779</v>
      </c>
      <c r="E781" t="s">
        <v>1375</v>
      </c>
      <c r="F781" s="3" t="str">
        <f>VLOOKUP(Hospitalisation_Details[[#This Row],[Customer ID]],Hospitalisation_Details[#All],6,FALSE)</f>
        <v>01-12-70</v>
      </c>
      <c r="G781">
        <f>VLOOKUP(Hospitalisation_Details[[#This Row],[Customer ID]],Hospitalisation_Details[#All],8,FALSE)</f>
        <v>52</v>
      </c>
      <c r="H781" t="str">
        <f>VLOOKUP(Hospitalisation_Details[[#This Row],[Customer ID]],Hospitalisation_Details[#All],12,FALSE)</f>
        <v>R1013</v>
      </c>
      <c r="I781" t="str">
        <f>VLOOKUP(Hospitalisation_Details[[#This Row],[Customer ID]],Hospitalisation_Details[#All],12,FALSE)</f>
        <v>R1013</v>
      </c>
      <c r="J781" t="str">
        <f>VLOOKUP(Hospitalisation_Details[[#This Row],[Customer ID]],Hospitalisation_Details[#All],11,FALSE)</f>
        <v>Tier - 2</v>
      </c>
      <c r="K781">
        <f>VLOOKUP(Hospitalisation_Details[[#This Row],[Customer ID]],Hospitalisation_Details[#All],9,FALSE)</f>
        <v>6481.67</v>
      </c>
      <c r="L781">
        <f>VLOOKUP(Medical_Examinations[[#This Row],[Customer ID]],Medical_Examinations[#All],2,FALSE)</f>
        <v>37.909999999999997</v>
      </c>
      <c r="M781" t="str">
        <f>VLOOKUP(Medical_Examinations[[#This Row],[Customer ID]],Medical_Examinations[#All],3,FALSE)</f>
        <v>Obesity</v>
      </c>
      <c r="N781">
        <f>VLOOKUP(Medical_Examinations[[#This Row],[Customer ID]],Medical_Examinations[#All],4,FALSE)</f>
        <v>5.68</v>
      </c>
      <c r="O781" t="str">
        <f>VLOOKUP(Medical_Examinations[[#This Row],[Customer ID]],Medical_Examinations[#All],5,FALSE)</f>
        <v>Normal</v>
      </c>
      <c r="P781" t="str">
        <f>VLOOKUP(Medical_Examinations[[#This Row],[Customer ID]],Medical_Examinations[#All],6,FALSE)</f>
        <v>Yes</v>
      </c>
      <c r="Q781" t="str">
        <f>VLOOKUP(Medical_Examinations[[#This Row],[Customer ID]],Medical_Examinations[#All],7,FALSE)</f>
        <v>No</v>
      </c>
      <c r="R781" t="str">
        <f>VLOOKUP(Medical_Examinations[[#This Row],[Customer ID]],Medical_Examinations[#All],8,FALSE)</f>
        <v>No</v>
      </c>
      <c r="S781">
        <f>VLOOKUP(Medical_Examinations[[#This Row],[Customer ID]],Medical_Examinations[#All],9,FALSE)</f>
        <v>0</v>
      </c>
      <c r="T781" t="str">
        <f>VLOOKUP(Medical_Examinations[[#This Row],[Customer ID]],'Medical Examinations'!A780:J3115,10,FALSE)</f>
        <v>No</v>
      </c>
    </row>
    <row r="782" spans="1:20" x14ac:dyDescent="0.3">
      <c r="A782" t="s">
        <v>4536</v>
      </c>
      <c r="B782" t="s">
        <v>6882</v>
      </c>
      <c r="C782" t="s">
        <v>6</v>
      </c>
      <c r="D782" t="s">
        <v>1376</v>
      </c>
      <c r="E782" t="s">
        <v>1377</v>
      </c>
      <c r="F782" s="3" t="str">
        <f>VLOOKUP(Hospitalisation_Details[[#This Row],[Customer ID]],Hospitalisation_Details[#All],6,FALSE)</f>
        <v>09-10-82</v>
      </c>
      <c r="G782">
        <f>VLOOKUP(Hospitalisation_Details[[#This Row],[Customer ID]],Hospitalisation_Details[#All],8,FALSE)</f>
        <v>40</v>
      </c>
      <c r="H782" t="str">
        <f>VLOOKUP(Hospitalisation_Details[[#This Row],[Customer ID]],Hospitalisation_Details[#All],12,FALSE)</f>
        <v>R1011</v>
      </c>
      <c r="I782" t="str">
        <f>VLOOKUP(Hospitalisation_Details[[#This Row],[Customer ID]],Hospitalisation_Details[#All],12,FALSE)</f>
        <v>R1011</v>
      </c>
      <c r="J782" t="str">
        <f>VLOOKUP(Hospitalisation_Details[[#This Row],[Customer ID]],Hospitalisation_Details[#All],11,FALSE)</f>
        <v>Tier - 3</v>
      </c>
      <c r="K782">
        <f>VLOOKUP(Hospitalisation_Details[[#This Row],[Customer ID]],Hospitalisation_Details[#All],9,FALSE)</f>
        <v>6496.89</v>
      </c>
      <c r="L782">
        <f>VLOOKUP(Medical_Examinations[[#This Row],[Customer ID]],Medical_Examinations[#All],2,FALSE)</f>
        <v>54.61</v>
      </c>
      <c r="M782" t="str">
        <f>VLOOKUP(Medical_Examinations[[#This Row],[Customer ID]],Medical_Examinations[#All],3,FALSE)</f>
        <v>Obesity</v>
      </c>
      <c r="N782">
        <f>VLOOKUP(Medical_Examinations[[#This Row],[Customer ID]],Medical_Examinations[#All],4,FALSE)</f>
        <v>4.49</v>
      </c>
      <c r="O782" t="str">
        <f>VLOOKUP(Medical_Examinations[[#This Row],[Customer ID]],Medical_Examinations[#All],5,FALSE)</f>
        <v>Normal</v>
      </c>
      <c r="P782" t="str">
        <f>VLOOKUP(Medical_Examinations[[#This Row],[Customer ID]],Medical_Examinations[#All],6,FALSE)</f>
        <v>No</v>
      </c>
      <c r="Q782" t="str">
        <f>VLOOKUP(Medical_Examinations[[#This Row],[Customer ID]],Medical_Examinations[#All],7,FALSE)</f>
        <v>No</v>
      </c>
      <c r="R782" t="str">
        <f>VLOOKUP(Medical_Examinations[[#This Row],[Customer ID]],Medical_Examinations[#All],8,FALSE)</f>
        <v>No</v>
      </c>
      <c r="S782">
        <f>VLOOKUP(Medical_Examinations[[#This Row],[Customer ID]],Medical_Examinations[#All],9,FALSE)</f>
        <v>0</v>
      </c>
      <c r="T782" t="str">
        <f>VLOOKUP(Medical_Examinations[[#This Row],[Customer ID]],'Medical Examinations'!A781:J3116,10,FALSE)</f>
        <v>No</v>
      </c>
    </row>
    <row r="783" spans="1:20" x14ac:dyDescent="0.3">
      <c r="A783" t="s">
        <v>4537</v>
      </c>
      <c r="B783" t="s">
        <v>6883</v>
      </c>
      <c r="C783" t="s">
        <v>3</v>
      </c>
      <c r="D783" t="s">
        <v>1378</v>
      </c>
      <c r="E783" t="s">
        <v>1186</v>
      </c>
      <c r="F783" s="3" t="str">
        <f>VLOOKUP(Hospitalisation_Details[[#This Row],[Customer ID]],Hospitalisation_Details[#All],6,FALSE)</f>
        <v>28-08-82</v>
      </c>
      <c r="G783">
        <f>VLOOKUP(Hospitalisation_Details[[#This Row],[Customer ID]],Hospitalisation_Details[#All],8,FALSE)</f>
        <v>40</v>
      </c>
      <c r="H783" t="str">
        <f>VLOOKUP(Hospitalisation_Details[[#This Row],[Customer ID]],Hospitalisation_Details[#All],12,FALSE)</f>
        <v>R1013</v>
      </c>
      <c r="I783" t="str">
        <f>VLOOKUP(Hospitalisation_Details[[#This Row],[Customer ID]],Hospitalisation_Details[#All],12,FALSE)</f>
        <v>R1013</v>
      </c>
      <c r="J783" t="str">
        <f>VLOOKUP(Hospitalisation_Details[[#This Row],[Customer ID]],Hospitalisation_Details[#All],11,FALSE)</f>
        <v>Tier - 2</v>
      </c>
      <c r="K783">
        <f>VLOOKUP(Hospitalisation_Details[[#This Row],[Customer ID]],Hospitalisation_Details[#All],9,FALSE)</f>
        <v>6500.24</v>
      </c>
      <c r="L783">
        <f>VLOOKUP(Medical_Examinations[[#This Row],[Customer ID]],Medical_Examinations[#All],2,FALSE)</f>
        <v>36.005000000000003</v>
      </c>
      <c r="M783" t="str">
        <f>VLOOKUP(Medical_Examinations[[#This Row],[Customer ID]],Medical_Examinations[#All],3,FALSE)</f>
        <v>Obesity</v>
      </c>
      <c r="N783">
        <f>VLOOKUP(Medical_Examinations[[#This Row],[Customer ID]],Medical_Examinations[#All],4,FALSE)</f>
        <v>6.9</v>
      </c>
      <c r="O783" t="str">
        <f>VLOOKUP(Medical_Examinations[[#This Row],[Customer ID]],Medical_Examinations[#All],5,FALSE)</f>
        <v>Diabetes</v>
      </c>
      <c r="P783" t="str">
        <f>VLOOKUP(Medical_Examinations[[#This Row],[Customer ID]],Medical_Examinations[#All],6,FALSE)</f>
        <v>No</v>
      </c>
      <c r="Q783" t="str">
        <f>VLOOKUP(Medical_Examinations[[#This Row],[Customer ID]],Medical_Examinations[#All],7,FALSE)</f>
        <v>No</v>
      </c>
      <c r="R783" t="str">
        <f>VLOOKUP(Medical_Examinations[[#This Row],[Customer ID]],Medical_Examinations[#All],8,FALSE)</f>
        <v>No</v>
      </c>
      <c r="S783">
        <f>VLOOKUP(Medical_Examinations[[#This Row],[Customer ID]],Medical_Examinations[#All],9,FALSE)</f>
        <v>0</v>
      </c>
      <c r="T783" t="str">
        <f>VLOOKUP(Medical_Examinations[[#This Row],[Customer ID]],'Medical Examinations'!A782:J3117,10,FALSE)</f>
        <v>No</v>
      </c>
    </row>
    <row r="784" spans="1:20" x14ac:dyDescent="0.3">
      <c r="A784" t="s">
        <v>4538</v>
      </c>
      <c r="B784" t="s">
        <v>6884</v>
      </c>
      <c r="C784" t="s">
        <v>3</v>
      </c>
      <c r="D784" t="s">
        <v>1379</v>
      </c>
      <c r="E784" t="s">
        <v>1380</v>
      </c>
      <c r="F784" s="3" t="str">
        <f>VLOOKUP(Hospitalisation_Details[[#This Row],[Customer ID]],Hospitalisation_Details[#All],6,FALSE)</f>
        <v>07-07-94</v>
      </c>
      <c r="G784">
        <f>VLOOKUP(Hospitalisation_Details[[#This Row],[Customer ID]],Hospitalisation_Details[#All],8,FALSE)</f>
        <v>28</v>
      </c>
      <c r="H784" t="str">
        <f>VLOOKUP(Hospitalisation_Details[[#This Row],[Customer ID]],Hospitalisation_Details[#All],12,FALSE)</f>
        <v>R1021</v>
      </c>
      <c r="I784" t="str">
        <f>VLOOKUP(Hospitalisation_Details[[#This Row],[Customer ID]],Hospitalisation_Details[#All],12,FALSE)</f>
        <v>R1021</v>
      </c>
      <c r="J784" t="str">
        <f>VLOOKUP(Hospitalisation_Details[[#This Row],[Customer ID]],Hospitalisation_Details[#All],11,FALSE)</f>
        <v>Tier - 1</v>
      </c>
      <c r="K784">
        <f>VLOOKUP(Hospitalisation_Details[[#This Row],[Customer ID]],Hospitalisation_Details[#All],9,FALSE)</f>
        <v>6512.24</v>
      </c>
      <c r="L784">
        <f>VLOOKUP(Medical_Examinations[[#This Row],[Customer ID]],Medical_Examinations[#All],2,FALSE)</f>
        <v>28.7</v>
      </c>
      <c r="M784" t="str">
        <f>VLOOKUP(Medical_Examinations[[#This Row],[Customer ID]],Medical_Examinations[#All],3,FALSE)</f>
        <v>Overweight</v>
      </c>
      <c r="N784">
        <f>VLOOKUP(Medical_Examinations[[#This Row],[Customer ID]],Medical_Examinations[#All],4,FALSE)</f>
        <v>11.52</v>
      </c>
      <c r="O784" t="str">
        <f>VLOOKUP(Medical_Examinations[[#This Row],[Customer ID]],Medical_Examinations[#All],5,FALSE)</f>
        <v>Diabetes</v>
      </c>
      <c r="P784" t="str">
        <f>VLOOKUP(Medical_Examinations[[#This Row],[Customer ID]],Medical_Examinations[#All],6,FALSE)</f>
        <v>No</v>
      </c>
      <c r="Q784" t="str">
        <f>VLOOKUP(Medical_Examinations[[#This Row],[Customer ID]],Medical_Examinations[#All],7,FALSE)</f>
        <v>No</v>
      </c>
      <c r="R784" t="str">
        <f>VLOOKUP(Medical_Examinations[[#This Row],[Customer ID]],Medical_Examinations[#All],8,FALSE)</f>
        <v>No</v>
      </c>
      <c r="S784">
        <f>VLOOKUP(Medical_Examinations[[#This Row],[Customer ID]],Medical_Examinations[#All],9,FALSE)</f>
        <v>0</v>
      </c>
      <c r="T784" t="str">
        <f>VLOOKUP(Medical_Examinations[[#This Row],[Customer ID]],'Medical Examinations'!A783:J3118,10,FALSE)</f>
        <v>No</v>
      </c>
    </row>
    <row r="785" spans="1:20" x14ac:dyDescent="0.3">
      <c r="A785" t="s">
        <v>4539</v>
      </c>
      <c r="B785" t="s">
        <v>6885</v>
      </c>
      <c r="C785" t="s">
        <v>3</v>
      </c>
      <c r="D785" t="s">
        <v>1381</v>
      </c>
      <c r="E785" t="s">
        <v>1382</v>
      </c>
      <c r="F785" s="3" t="str">
        <f>VLOOKUP(Hospitalisation_Details[[#This Row],[Customer ID]],Hospitalisation_Details[#All],6,FALSE)</f>
        <v>23-10-76</v>
      </c>
      <c r="G785">
        <f>VLOOKUP(Hospitalisation_Details[[#This Row],[Customer ID]],Hospitalisation_Details[#All],8,FALSE)</f>
        <v>46</v>
      </c>
      <c r="H785" t="str">
        <f>VLOOKUP(Hospitalisation_Details[[#This Row],[Customer ID]],Hospitalisation_Details[#All],12,FALSE)</f>
        <v>R1013</v>
      </c>
      <c r="I785" t="str">
        <f>VLOOKUP(Hospitalisation_Details[[#This Row],[Customer ID]],Hospitalisation_Details[#All],12,FALSE)</f>
        <v>R1013</v>
      </c>
      <c r="J785" t="str">
        <f>VLOOKUP(Hospitalisation_Details[[#This Row],[Customer ID]],Hospitalisation_Details[#All],11,FALSE)</f>
        <v>Tier - 1</v>
      </c>
      <c r="K785">
        <f>VLOOKUP(Hospitalisation_Details[[#This Row],[Customer ID]],Hospitalisation_Details[#All],9,FALSE)</f>
        <v>6529.21</v>
      </c>
      <c r="L785">
        <f>VLOOKUP(Medical_Examinations[[#This Row],[Customer ID]],Medical_Examinations[#All],2,FALSE)</f>
        <v>34.295000000000002</v>
      </c>
      <c r="M785" t="str">
        <f>VLOOKUP(Medical_Examinations[[#This Row],[Customer ID]],Medical_Examinations[#All],3,FALSE)</f>
        <v>Obesity</v>
      </c>
      <c r="N785">
        <f>VLOOKUP(Medical_Examinations[[#This Row],[Customer ID]],Medical_Examinations[#All],4,FALSE)</f>
        <v>11.24</v>
      </c>
      <c r="O785" t="str">
        <f>VLOOKUP(Medical_Examinations[[#This Row],[Customer ID]],Medical_Examinations[#All],5,FALSE)</f>
        <v>Diabetes</v>
      </c>
      <c r="P785" t="str">
        <f>VLOOKUP(Medical_Examinations[[#This Row],[Customer ID]],Medical_Examinations[#All],6,FALSE)</f>
        <v>No</v>
      </c>
      <c r="Q785" t="str">
        <f>VLOOKUP(Medical_Examinations[[#This Row],[Customer ID]],Medical_Examinations[#All],7,FALSE)</f>
        <v>No</v>
      </c>
      <c r="R785" t="str">
        <f>VLOOKUP(Medical_Examinations[[#This Row],[Customer ID]],Medical_Examinations[#All],8,FALSE)</f>
        <v>No</v>
      </c>
      <c r="S785">
        <f>VLOOKUP(Medical_Examinations[[#This Row],[Customer ID]],Medical_Examinations[#All],9,FALSE)</f>
        <v>0</v>
      </c>
      <c r="T785" t="str">
        <f>VLOOKUP(Medical_Examinations[[#This Row],[Customer ID]],'Medical Examinations'!A784:J3119,10,FALSE)</f>
        <v>No</v>
      </c>
    </row>
    <row r="786" spans="1:20" x14ac:dyDescent="0.3">
      <c r="A786" t="s">
        <v>4540</v>
      </c>
      <c r="B786" t="s">
        <v>6886</v>
      </c>
      <c r="C786" t="s">
        <v>3</v>
      </c>
      <c r="D786" t="s">
        <v>1383</v>
      </c>
      <c r="E786" t="s">
        <v>1384</v>
      </c>
      <c r="F786" s="3" t="str">
        <f>VLOOKUP(Hospitalisation_Details[[#This Row],[Customer ID]],Hospitalisation_Details[#All],6,FALSE)</f>
        <v>12-08-82</v>
      </c>
      <c r="G786">
        <f>VLOOKUP(Hospitalisation_Details[[#This Row],[Customer ID]],Hospitalisation_Details[#All],8,FALSE)</f>
        <v>40</v>
      </c>
      <c r="H786" t="str">
        <f>VLOOKUP(Hospitalisation_Details[[#This Row],[Customer ID]],Hospitalisation_Details[#All],12,FALSE)</f>
        <v>R1013</v>
      </c>
      <c r="I786" t="str">
        <f>VLOOKUP(Hospitalisation_Details[[#This Row],[Customer ID]],Hospitalisation_Details[#All],12,FALSE)</f>
        <v>R1013</v>
      </c>
      <c r="J786" t="str">
        <f>VLOOKUP(Hospitalisation_Details[[#This Row],[Customer ID]],Hospitalisation_Details[#All],11,FALSE)</f>
        <v>Tier - 1</v>
      </c>
      <c r="K786">
        <f>VLOOKUP(Hospitalisation_Details[[#This Row],[Customer ID]],Hospitalisation_Details[#All],9,FALSE)</f>
        <v>6532.04</v>
      </c>
      <c r="L786">
        <f>VLOOKUP(Medical_Examinations[[#This Row],[Customer ID]],Medical_Examinations[#All],2,FALSE)</f>
        <v>27.55</v>
      </c>
      <c r="M786" t="str">
        <f>VLOOKUP(Medical_Examinations[[#This Row],[Customer ID]],Medical_Examinations[#All],3,FALSE)</f>
        <v>Overweight</v>
      </c>
      <c r="N786">
        <f>VLOOKUP(Medical_Examinations[[#This Row],[Customer ID]],Medical_Examinations[#All],4,FALSE)</f>
        <v>10.98</v>
      </c>
      <c r="O786" t="str">
        <f>VLOOKUP(Medical_Examinations[[#This Row],[Customer ID]],Medical_Examinations[#All],5,FALSE)</f>
        <v>Diabetes</v>
      </c>
      <c r="P786" t="str">
        <f>VLOOKUP(Medical_Examinations[[#This Row],[Customer ID]],Medical_Examinations[#All],6,FALSE)</f>
        <v>No</v>
      </c>
      <c r="Q786" t="str">
        <f>VLOOKUP(Medical_Examinations[[#This Row],[Customer ID]],Medical_Examinations[#All],7,FALSE)</f>
        <v>No</v>
      </c>
      <c r="R786" t="str">
        <f>VLOOKUP(Medical_Examinations[[#This Row],[Customer ID]],Medical_Examinations[#All],8,FALSE)</f>
        <v>No</v>
      </c>
      <c r="S786">
        <f>VLOOKUP(Medical_Examinations[[#This Row],[Customer ID]],Medical_Examinations[#All],9,FALSE)</f>
        <v>0</v>
      </c>
      <c r="T786" t="str">
        <f>VLOOKUP(Medical_Examinations[[#This Row],[Customer ID]],'Medical Examinations'!A785:J3120,10,FALSE)</f>
        <v>No</v>
      </c>
    </row>
    <row r="787" spans="1:20" x14ac:dyDescent="0.3">
      <c r="A787" t="s">
        <v>4541</v>
      </c>
      <c r="B787" t="s">
        <v>6887</v>
      </c>
      <c r="C787" t="s">
        <v>3</v>
      </c>
      <c r="D787" t="s">
        <v>1385</v>
      </c>
      <c r="E787" t="s">
        <v>1386</v>
      </c>
      <c r="F787" s="3" t="str">
        <f>VLOOKUP(Hospitalisation_Details[[#This Row],[Customer ID]],Hospitalisation_Details[#All],6,FALSE)</f>
        <v>02-10-82</v>
      </c>
      <c r="G787">
        <f>VLOOKUP(Hospitalisation_Details[[#This Row],[Customer ID]],Hospitalisation_Details[#All],8,FALSE)</f>
        <v>40</v>
      </c>
      <c r="H787" t="str">
        <f>VLOOKUP(Hospitalisation_Details[[#This Row],[Customer ID]],Hospitalisation_Details[#All],12,FALSE)</f>
        <v>R1012</v>
      </c>
      <c r="I787" t="str">
        <f>VLOOKUP(Hospitalisation_Details[[#This Row],[Customer ID]],Hospitalisation_Details[#All],12,FALSE)</f>
        <v>R1012</v>
      </c>
      <c r="J787" t="str">
        <f>VLOOKUP(Hospitalisation_Details[[#This Row],[Customer ID]],Hospitalisation_Details[#All],11,FALSE)</f>
        <v>Tier - 2</v>
      </c>
      <c r="K787">
        <f>VLOOKUP(Hospitalisation_Details[[#This Row],[Customer ID]],Hospitalisation_Details[#All],9,FALSE)</f>
        <v>6536.68</v>
      </c>
      <c r="L787">
        <f>VLOOKUP(Medical_Examinations[[#This Row],[Customer ID]],Medical_Examinations[#All],2,FALSE)</f>
        <v>40.700000000000003</v>
      </c>
      <c r="M787" t="str">
        <f>VLOOKUP(Medical_Examinations[[#This Row],[Customer ID]],Medical_Examinations[#All],3,FALSE)</f>
        <v>Obesity</v>
      </c>
      <c r="N787">
        <f>VLOOKUP(Medical_Examinations[[#This Row],[Customer ID]],Medical_Examinations[#All],4,FALSE)</f>
        <v>5.42</v>
      </c>
      <c r="O787" t="str">
        <f>VLOOKUP(Medical_Examinations[[#This Row],[Customer ID]],Medical_Examinations[#All],5,FALSE)</f>
        <v>Normal</v>
      </c>
      <c r="P787" t="str">
        <f>VLOOKUP(Medical_Examinations[[#This Row],[Customer ID]],Medical_Examinations[#All],6,FALSE)</f>
        <v>No</v>
      </c>
      <c r="Q787" t="str">
        <f>VLOOKUP(Medical_Examinations[[#This Row],[Customer ID]],Medical_Examinations[#All],7,FALSE)</f>
        <v>No</v>
      </c>
      <c r="R787" t="str">
        <f>VLOOKUP(Medical_Examinations[[#This Row],[Customer ID]],Medical_Examinations[#All],8,FALSE)</f>
        <v>No</v>
      </c>
      <c r="S787">
        <f>VLOOKUP(Medical_Examinations[[#This Row],[Customer ID]],Medical_Examinations[#All],9,FALSE)</f>
        <v>0</v>
      </c>
      <c r="T787" t="str">
        <f>VLOOKUP(Medical_Examinations[[#This Row],[Customer ID]],'Medical Examinations'!A786:J3121,10,FALSE)</f>
        <v>No</v>
      </c>
    </row>
    <row r="788" spans="1:20" x14ac:dyDescent="0.3">
      <c r="A788" t="s">
        <v>4542</v>
      </c>
      <c r="B788" t="s">
        <v>6888</v>
      </c>
      <c r="C788" t="s">
        <v>3</v>
      </c>
      <c r="D788" t="s">
        <v>1387</v>
      </c>
      <c r="E788" t="s">
        <v>1388</v>
      </c>
      <c r="F788" s="3" t="str">
        <f>VLOOKUP(Hospitalisation_Details[[#This Row],[Customer ID]],Hospitalisation_Details[#All],6,FALSE)</f>
        <v>03-12-69</v>
      </c>
      <c r="G788">
        <f>VLOOKUP(Hospitalisation_Details[[#This Row],[Customer ID]],Hospitalisation_Details[#All],8,FALSE)</f>
        <v>53</v>
      </c>
      <c r="H788" t="str">
        <f>VLOOKUP(Hospitalisation_Details[[#This Row],[Customer ID]],Hospitalisation_Details[#All],12,FALSE)</f>
        <v>R1013</v>
      </c>
      <c r="I788" t="str">
        <f>VLOOKUP(Hospitalisation_Details[[#This Row],[Customer ID]],Hospitalisation_Details[#All],12,FALSE)</f>
        <v>R1013</v>
      </c>
      <c r="J788" t="str">
        <f>VLOOKUP(Hospitalisation_Details[[#This Row],[Customer ID]],Hospitalisation_Details[#All],11,FALSE)</f>
        <v>Tier - 3</v>
      </c>
      <c r="K788">
        <f>VLOOKUP(Hospitalisation_Details[[#This Row],[Customer ID]],Hospitalisation_Details[#All],9,FALSE)</f>
        <v>6546.16</v>
      </c>
      <c r="L788">
        <f>VLOOKUP(Medical_Examinations[[#This Row],[Customer ID]],Medical_Examinations[#All],2,FALSE)</f>
        <v>18.335000000000001</v>
      </c>
      <c r="M788" t="str">
        <f>VLOOKUP(Medical_Examinations[[#This Row],[Customer ID]],Medical_Examinations[#All],3,FALSE)</f>
        <v>Underweight</v>
      </c>
      <c r="N788">
        <f>VLOOKUP(Medical_Examinations[[#This Row],[Customer ID]],Medical_Examinations[#All],4,FALSE)</f>
        <v>10.97</v>
      </c>
      <c r="O788" t="str">
        <f>VLOOKUP(Medical_Examinations[[#This Row],[Customer ID]],Medical_Examinations[#All],5,FALSE)</f>
        <v>Diabetes</v>
      </c>
      <c r="P788" t="str">
        <f>VLOOKUP(Medical_Examinations[[#This Row],[Customer ID]],Medical_Examinations[#All],6,FALSE)</f>
        <v>No</v>
      </c>
      <c r="Q788" t="str">
        <f>VLOOKUP(Medical_Examinations[[#This Row],[Customer ID]],Medical_Examinations[#All],7,FALSE)</f>
        <v>No</v>
      </c>
      <c r="R788" t="str">
        <f>VLOOKUP(Medical_Examinations[[#This Row],[Customer ID]],Medical_Examinations[#All],8,FALSE)</f>
        <v>No</v>
      </c>
      <c r="S788">
        <f>VLOOKUP(Medical_Examinations[[#This Row],[Customer ID]],Medical_Examinations[#All],9,FALSE)</f>
        <v>0</v>
      </c>
      <c r="T788" t="str">
        <f>VLOOKUP(Medical_Examinations[[#This Row],[Customer ID]],'Medical Examinations'!A787:J3122,10,FALSE)</f>
        <v>No</v>
      </c>
    </row>
    <row r="789" spans="1:20" x14ac:dyDescent="0.3">
      <c r="A789" t="s">
        <v>4543</v>
      </c>
      <c r="B789" t="s">
        <v>6889</v>
      </c>
      <c r="C789" t="s">
        <v>6</v>
      </c>
      <c r="D789" t="s">
        <v>1389</v>
      </c>
      <c r="E789" t="s">
        <v>83</v>
      </c>
      <c r="F789" s="3" t="str">
        <f>VLOOKUP(Hospitalisation_Details[[#This Row],[Customer ID]],Hospitalisation_Details[#All],6,FALSE)</f>
        <v>18-12-86</v>
      </c>
      <c r="G789">
        <f>VLOOKUP(Hospitalisation_Details[[#This Row],[Customer ID]],Hospitalisation_Details[#All],8,FALSE)</f>
        <v>36</v>
      </c>
      <c r="H789" t="str">
        <f>VLOOKUP(Hospitalisation_Details[[#This Row],[Customer ID]],Hospitalisation_Details[#All],12,FALSE)</f>
        <v>R1012</v>
      </c>
      <c r="I789" t="str">
        <f>VLOOKUP(Hospitalisation_Details[[#This Row],[Customer ID]],Hospitalisation_Details[#All],12,FALSE)</f>
        <v>R1012</v>
      </c>
      <c r="J789" t="str">
        <f>VLOOKUP(Hospitalisation_Details[[#This Row],[Customer ID]],Hospitalisation_Details[#All],11,FALSE)</f>
        <v>Tier - 3</v>
      </c>
      <c r="K789">
        <f>VLOOKUP(Hospitalisation_Details[[#This Row],[Customer ID]],Hospitalisation_Details[#All],9,FALSE)</f>
        <v>6548.2</v>
      </c>
      <c r="L789">
        <f>VLOOKUP(Medical_Examinations[[#This Row],[Customer ID]],Medical_Examinations[#All],2,FALSE)</f>
        <v>33.914999999999999</v>
      </c>
      <c r="M789" t="str">
        <f>VLOOKUP(Medical_Examinations[[#This Row],[Customer ID]],Medical_Examinations[#All],3,FALSE)</f>
        <v>Obesity</v>
      </c>
      <c r="N789">
        <f>VLOOKUP(Medical_Examinations[[#This Row],[Customer ID]],Medical_Examinations[#All],4,FALSE)</f>
        <v>9.56</v>
      </c>
      <c r="O789" t="str">
        <f>VLOOKUP(Medical_Examinations[[#This Row],[Customer ID]],Medical_Examinations[#All],5,FALSE)</f>
        <v>Diabetes</v>
      </c>
      <c r="P789" t="str">
        <f>VLOOKUP(Medical_Examinations[[#This Row],[Customer ID]],Medical_Examinations[#All],6,FALSE)</f>
        <v>Yes</v>
      </c>
      <c r="Q789" t="str">
        <f>VLOOKUP(Medical_Examinations[[#This Row],[Customer ID]],Medical_Examinations[#All],7,FALSE)</f>
        <v>No</v>
      </c>
      <c r="R789" t="str">
        <f>VLOOKUP(Medical_Examinations[[#This Row],[Customer ID]],Medical_Examinations[#All],8,FALSE)</f>
        <v>No</v>
      </c>
      <c r="S789">
        <f>VLOOKUP(Medical_Examinations[[#This Row],[Customer ID]],Medical_Examinations[#All],9,FALSE)</f>
        <v>2</v>
      </c>
      <c r="T789" t="str">
        <f>VLOOKUP(Medical_Examinations[[#This Row],[Customer ID]],'Medical Examinations'!A788:J3123,10,FALSE)</f>
        <v>No</v>
      </c>
    </row>
    <row r="790" spans="1:20" x14ac:dyDescent="0.3">
      <c r="A790" t="s">
        <v>4544</v>
      </c>
      <c r="B790" t="s">
        <v>6890</v>
      </c>
      <c r="C790" t="s">
        <v>6</v>
      </c>
      <c r="D790" t="s">
        <v>1390</v>
      </c>
      <c r="E790" t="s">
        <v>1391</v>
      </c>
      <c r="F790" s="3" t="str">
        <f>VLOOKUP(Hospitalisation_Details[[#This Row],[Customer ID]],Hospitalisation_Details[#All],6,FALSE)</f>
        <v>06-08-89</v>
      </c>
      <c r="G790">
        <f>VLOOKUP(Hospitalisation_Details[[#This Row],[Customer ID]],Hospitalisation_Details[#All],8,FALSE)</f>
        <v>33</v>
      </c>
      <c r="H790" t="str">
        <f>VLOOKUP(Hospitalisation_Details[[#This Row],[Customer ID]],Hospitalisation_Details[#All],12,FALSE)</f>
        <v>R1024</v>
      </c>
      <c r="I790" t="str">
        <f>VLOOKUP(Hospitalisation_Details[[#This Row],[Customer ID]],Hospitalisation_Details[#All],12,FALSE)</f>
        <v>R1024</v>
      </c>
      <c r="J790" t="str">
        <f>VLOOKUP(Hospitalisation_Details[[#This Row],[Customer ID]],Hospitalisation_Details[#All],11,FALSE)</f>
        <v>Tier - 2</v>
      </c>
      <c r="K790">
        <f>VLOOKUP(Hospitalisation_Details[[#This Row],[Customer ID]],Hospitalisation_Details[#All],9,FALSE)</f>
        <v>6551.75</v>
      </c>
      <c r="L790">
        <f>VLOOKUP(Medical_Examinations[[#This Row],[Customer ID]],Medical_Examinations[#All],2,FALSE)</f>
        <v>33.534999999999997</v>
      </c>
      <c r="M790" t="str">
        <f>VLOOKUP(Medical_Examinations[[#This Row],[Customer ID]],Medical_Examinations[#All],3,FALSE)</f>
        <v>Obesity</v>
      </c>
      <c r="N790">
        <f>VLOOKUP(Medical_Examinations[[#This Row],[Customer ID]],Medical_Examinations[#All],4,FALSE)</f>
        <v>9.4</v>
      </c>
      <c r="O790" t="str">
        <f>VLOOKUP(Medical_Examinations[[#This Row],[Customer ID]],Medical_Examinations[#All],5,FALSE)</f>
        <v>Diabetes</v>
      </c>
      <c r="P790" t="str">
        <f>VLOOKUP(Medical_Examinations[[#This Row],[Customer ID]],Medical_Examinations[#All],6,FALSE)</f>
        <v>Yes</v>
      </c>
      <c r="Q790" t="str">
        <f>VLOOKUP(Medical_Examinations[[#This Row],[Customer ID]],Medical_Examinations[#All],7,FALSE)</f>
        <v>No</v>
      </c>
      <c r="R790" t="str">
        <f>VLOOKUP(Medical_Examinations[[#This Row],[Customer ID]],Medical_Examinations[#All],8,FALSE)</f>
        <v>No</v>
      </c>
      <c r="S790">
        <f>VLOOKUP(Medical_Examinations[[#This Row],[Customer ID]],Medical_Examinations[#All],9,FALSE)</f>
        <v>2</v>
      </c>
      <c r="T790" t="str">
        <f>VLOOKUP(Medical_Examinations[[#This Row],[Customer ID]],'Medical Examinations'!A789:J3124,10,FALSE)</f>
        <v>No</v>
      </c>
    </row>
    <row r="791" spans="1:20" x14ac:dyDescent="0.3">
      <c r="A791" t="s">
        <v>4545</v>
      </c>
      <c r="B791" t="s">
        <v>6891</v>
      </c>
      <c r="C791" t="s">
        <v>6</v>
      </c>
      <c r="D791" t="s">
        <v>1392</v>
      </c>
      <c r="E791" t="s">
        <v>1393</v>
      </c>
      <c r="F791" s="3" t="str">
        <f>VLOOKUP(Hospitalisation_Details[[#This Row],[Customer ID]],Hospitalisation_Details[#All],6,FALSE)</f>
        <v>11-12-68</v>
      </c>
      <c r="G791">
        <f>VLOOKUP(Hospitalisation_Details[[#This Row],[Customer ID]],Hospitalisation_Details[#All],8,FALSE)</f>
        <v>54</v>
      </c>
      <c r="H791" t="str">
        <f>VLOOKUP(Hospitalisation_Details[[#This Row],[Customer ID]],Hospitalisation_Details[#All],12,FALSE)</f>
        <v>R1013</v>
      </c>
      <c r="I791" t="str">
        <f>VLOOKUP(Hospitalisation_Details[[#This Row],[Customer ID]],Hospitalisation_Details[#All],12,FALSE)</f>
        <v>R1013</v>
      </c>
      <c r="J791" t="str">
        <f>VLOOKUP(Hospitalisation_Details[[#This Row],[Customer ID]],Hospitalisation_Details[#All],11,FALSE)</f>
        <v>Tier - 2</v>
      </c>
      <c r="K791">
        <f>VLOOKUP(Hospitalisation_Details[[#This Row],[Customer ID]],Hospitalisation_Details[#All],9,FALSE)</f>
        <v>6552.01</v>
      </c>
      <c r="L791">
        <f>VLOOKUP(Medical_Examinations[[#This Row],[Customer ID]],Medical_Examinations[#All],2,FALSE)</f>
        <v>23.655000000000001</v>
      </c>
      <c r="M791" t="str">
        <f>VLOOKUP(Medical_Examinations[[#This Row],[Customer ID]],Medical_Examinations[#All],3,FALSE)</f>
        <v>Normal Weight</v>
      </c>
      <c r="N791">
        <f>VLOOKUP(Medical_Examinations[[#This Row],[Customer ID]],Medical_Examinations[#All],4,FALSE)</f>
        <v>8.48</v>
      </c>
      <c r="O791" t="str">
        <f>VLOOKUP(Medical_Examinations[[#This Row],[Customer ID]],Medical_Examinations[#All],5,FALSE)</f>
        <v>Diabetes</v>
      </c>
      <c r="P791" t="str">
        <f>VLOOKUP(Medical_Examinations[[#This Row],[Customer ID]],Medical_Examinations[#All],6,FALSE)</f>
        <v>Yes</v>
      </c>
      <c r="Q791" t="str">
        <f>VLOOKUP(Medical_Examinations[[#This Row],[Customer ID]],Medical_Examinations[#All],7,FALSE)</f>
        <v>No</v>
      </c>
      <c r="R791" t="str">
        <f>VLOOKUP(Medical_Examinations[[#This Row],[Customer ID]],Medical_Examinations[#All],8,FALSE)</f>
        <v>No</v>
      </c>
      <c r="S791">
        <f>VLOOKUP(Medical_Examinations[[#This Row],[Customer ID]],Medical_Examinations[#All],9,FALSE)</f>
        <v>2</v>
      </c>
      <c r="T791" t="str">
        <f>VLOOKUP(Medical_Examinations[[#This Row],[Customer ID]],'Medical Examinations'!A790:J3125,10,FALSE)</f>
        <v>No</v>
      </c>
    </row>
    <row r="792" spans="1:20" x14ac:dyDescent="0.3">
      <c r="A792" t="s">
        <v>4546</v>
      </c>
      <c r="B792" t="s">
        <v>6892</v>
      </c>
      <c r="C792" t="s">
        <v>3</v>
      </c>
      <c r="D792" t="s">
        <v>190</v>
      </c>
      <c r="E792" t="s">
        <v>1394</v>
      </c>
      <c r="F792" s="3" t="str">
        <f>VLOOKUP(Hospitalisation_Details[[#This Row],[Customer ID]],Hospitalisation_Details[#All],6,FALSE)</f>
        <v>20-09-84</v>
      </c>
      <c r="G792">
        <f>VLOOKUP(Hospitalisation_Details[[#This Row],[Customer ID]],Hospitalisation_Details[#All],8,FALSE)</f>
        <v>38</v>
      </c>
      <c r="H792" t="str">
        <f>VLOOKUP(Hospitalisation_Details[[#This Row],[Customer ID]],Hospitalisation_Details[#All],12,FALSE)</f>
        <v>R1024</v>
      </c>
      <c r="I792" t="str">
        <f>VLOOKUP(Hospitalisation_Details[[#This Row],[Customer ID]],Hospitalisation_Details[#All],12,FALSE)</f>
        <v>R1024</v>
      </c>
      <c r="J792" t="str">
        <f>VLOOKUP(Hospitalisation_Details[[#This Row],[Customer ID]],Hospitalisation_Details[#All],11,FALSE)</f>
        <v>Tier - 2</v>
      </c>
      <c r="K792">
        <f>VLOOKUP(Hospitalisation_Details[[#This Row],[Customer ID]],Hospitalisation_Details[#All],9,FALSE)</f>
        <v>6555.07</v>
      </c>
      <c r="L792">
        <f>VLOOKUP(Medical_Examinations[[#This Row],[Customer ID]],Medical_Examinations[#All],2,FALSE)</f>
        <v>28</v>
      </c>
      <c r="M792" t="str">
        <f>VLOOKUP(Medical_Examinations[[#This Row],[Customer ID]],Medical_Examinations[#All],3,FALSE)</f>
        <v>Overweight</v>
      </c>
      <c r="N792">
        <f>VLOOKUP(Medical_Examinations[[#This Row],[Customer ID]],Medical_Examinations[#All],4,FALSE)</f>
        <v>5.57</v>
      </c>
      <c r="O792" t="str">
        <f>VLOOKUP(Medical_Examinations[[#This Row],[Customer ID]],Medical_Examinations[#All],5,FALSE)</f>
        <v>Normal</v>
      </c>
      <c r="P792" t="str">
        <f>VLOOKUP(Medical_Examinations[[#This Row],[Customer ID]],Medical_Examinations[#All],6,FALSE)</f>
        <v>No</v>
      </c>
      <c r="Q792" t="str">
        <f>VLOOKUP(Medical_Examinations[[#This Row],[Customer ID]],Medical_Examinations[#All],7,FALSE)</f>
        <v>No</v>
      </c>
      <c r="R792" t="str">
        <f>VLOOKUP(Medical_Examinations[[#This Row],[Customer ID]],Medical_Examinations[#All],8,FALSE)</f>
        <v>No</v>
      </c>
      <c r="S792">
        <f>VLOOKUP(Medical_Examinations[[#This Row],[Customer ID]],Medical_Examinations[#All],9,FALSE)</f>
        <v>0</v>
      </c>
      <c r="T792" t="str">
        <f>VLOOKUP(Medical_Examinations[[#This Row],[Customer ID]],'Medical Examinations'!A791:J3126,10,FALSE)</f>
        <v>No</v>
      </c>
    </row>
    <row r="793" spans="1:20" x14ac:dyDescent="0.3">
      <c r="A793" t="s">
        <v>4547</v>
      </c>
      <c r="B793" t="s">
        <v>6893</v>
      </c>
      <c r="C793" t="s">
        <v>3</v>
      </c>
      <c r="D793" t="s">
        <v>1395</v>
      </c>
      <c r="E793" t="s">
        <v>1396</v>
      </c>
      <c r="F793" s="3" t="str">
        <f>VLOOKUP(Hospitalisation_Details[[#This Row],[Customer ID]],Hospitalisation_Details[#All],6,FALSE)</f>
        <v>20-07-81</v>
      </c>
      <c r="G793">
        <f>VLOOKUP(Hospitalisation_Details[[#This Row],[Customer ID]],Hospitalisation_Details[#All],8,FALSE)</f>
        <v>41</v>
      </c>
      <c r="H793" t="str">
        <f>VLOOKUP(Hospitalisation_Details[[#This Row],[Customer ID]],Hospitalisation_Details[#All],12,FALSE)</f>
        <v>R1012</v>
      </c>
      <c r="I793" t="str">
        <f>VLOOKUP(Hospitalisation_Details[[#This Row],[Customer ID]],Hospitalisation_Details[#All],12,FALSE)</f>
        <v>R1012</v>
      </c>
      <c r="J793" t="str">
        <f>VLOOKUP(Hospitalisation_Details[[#This Row],[Customer ID]],Hospitalisation_Details[#All],11,FALSE)</f>
        <v>Tier - 1</v>
      </c>
      <c r="K793">
        <f>VLOOKUP(Hospitalisation_Details[[#This Row],[Customer ID]],Hospitalisation_Details[#All],9,FALSE)</f>
        <v>6571.02</v>
      </c>
      <c r="L793">
        <f>VLOOKUP(Medical_Examinations[[#This Row],[Customer ID]],Medical_Examinations[#All],2,FALSE)</f>
        <v>30.23</v>
      </c>
      <c r="M793" t="str">
        <f>VLOOKUP(Medical_Examinations[[#This Row],[Customer ID]],Medical_Examinations[#All],3,FALSE)</f>
        <v>Obesity</v>
      </c>
      <c r="N793">
        <f>VLOOKUP(Medical_Examinations[[#This Row],[Customer ID]],Medical_Examinations[#All],4,FALSE)</f>
        <v>6.94</v>
      </c>
      <c r="O793" t="str">
        <f>VLOOKUP(Medical_Examinations[[#This Row],[Customer ID]],Medical_Examinations[#All],5,FALSE)</f>
        <v>Diabetes</v>
      </c>
      <c r="P793" t="str">
        <f>VLOOKUP(Medical_Examinations[[#This Row],[Customer ID]],Medical_Examinations[#All],6,FALSE)</f>
        <v>Yes</v>
      </c>
      <c r="Q793" t="str">
        <f>VLOOKUP(Medical_Examinations[[#This Row],[Customer ID]],Medical_Examinations[#All],7,FALSE)</f>
        <v>No</v>
      </c>
      <c r="R793" t="str">
        <f>VLOOKUP(Medical_Examinations[[#This Row],[Customer ID]],Medical_Examinations[#All],8,FALSE)</f>
        <v>Yes</v>
      </c>
      <c r="S793">
        <f>VLOOKUP(Medical_Examinations[[#This Row],[Customer ID]],Medical_Examinations[#All],9,FALSE)</f>
        <v>1</v>
      </c>
      <c r="T793" t="str">
        <f>VLOOKUP(Medical_Examinations[[#This Row],[Customer ID]],'Medical Examinations'!A792:J3127,10,FALSE)</f>
        <v>No</v>
      </c>
    </row>
    <row r="794" spans="1:20" x14ac:dyDescent="0.3">
      <c r="A794" t="s">
        <v>4548</v>
      </c>
      <c r="B794" t="s">
        <v>6894</v>
      </c>
      <c r="C794" t="s">
        <v>880</v>
      </c>
      <c r="D794" t="s">
        <v>1397</v>
      </c>
      <c r="E794" t="s">
        <v>1398</v>
      </c>
      <c r="F794" s="3" t="str">
        <f>VLOOKUP(Hospitalisation_Details[[#This Row],[Customer ID]],Hospitalisation_Details[#All],6,FALSE)</f>
        <v>05-10-84</v>
      </c>
      <c r="G794">
        <f>VLOOKUP(Hospitalisation_Details[[#This Row],[Customer ID]],Hospitalisation_Details[#All],8,FALSE)</f>
        <v>38</v>
      </c>
      <c r="H794" t="str">
        <f>VLOOKUP(Hospitalisation_Details[[#This Row],[Customer ID]],Hospitalisation_Details[#All],12,FALSE)</f>
        <v>R1011</v>
      </c>
      <c r="I794" t="str">
        <f>VLOOKUP(Hospitalisation_Details[[#This Row],[Customer ID]],Hospitalisation_Details[#All],12,FALSE)</f>
        <v>R1011</v>
      </c>
      <c r="J794" t="str">
        <f>VLOOKUP(Hospitalisation_Details[[#This Row],[Customer ID]],Hospitalisation_Details[#All],11,FALSE)</f>
        <v>Tier - 3</v>
      </c>
      <c r="K794">
        <f>VLOOKUP(Hospitalisation_Details[[#This Row],[Customer ID]],Hospitalisation_Details[#All],9,FALSE)</f>
        <v>6571.54</v>
      </c>
      <c r="L794">
        <f>VLOOKUP(Medical_Examinations[[#This Row],[Customer ID]],Medical_Examinations[#All],2,FALSE)</f>
        <v>51.14</v>
      </c>
      <c r="M794" t="str">
        <f>VLOOKUP(Medical_Examinations[[#This Row],[Customer ID]],Medical_Examinations[#All],3,FALSE)</f>
        <v>Obesity</v>
      </c>
      <c r="N794">
        <f>VLOOKUP(Medical_Examinations[[#This Row],[Customer ID]],Medical_Examinations[#All],4,FALSE)</f>
        <v>4.05</v>
      </c>
      <c r="O794" t="str">
        <f>VLOOKUP(Medical_Examinations[[#This Row],[Customer ID]],Medical_Examinations[#All],5,FALSE)</f>
        <v>Normal</v>
      </c>
      <c r="P794" t="str">
        <f>VLOOKUP(Medical_Examinations[[#This Row],[Customer ID]],Medical_Examinations[#All],6,FALSE)</f>
        <v>No</v>
      </c>
      <c r="Q794" t="str">
        <f>VLOOKUP(Medical_Examinations[[#This Row],[Customer ID]],Medical_Examinations[#All],7,FALSE)</f>
        <v>No</v>
      </c>
      <c r="R794" t="str">
        <f>VLOOKUP(Medical_Examinations[[#This Row],[Customer ID]],Medical_Examinations[#All],8,FALSE)</f>
        <v>No</v>
      </c>
      <c r="S794">
        <f>VLOOKUP(Medical_Examinations[[#This Row],[Customer ID]],Medical_Examinations[#All],9,FALSE)</f>
        <v>1</v>
      </c>
      <c r="T794" t="str">
        <f>VLOOKUP(Medical_Examinations[[#This Row],[Customer ID]],'Medical Examinations'!A793:J3128,10,FALSE)</f>
        <v>No</v>
      </c>
    </row>
    <row r="795" spans="1:20" x14ac:dyDescent="0.3">
      <c r="A795" t="s">
        <v>4549</v>
      </c>
      <c r="B795" t="s">
        <v>6895</v>
      </c>
      <c r="C795" t="s">
        <v>6</v>
      </c>
      <c r="D795" t="s">
        <v>1399</v>
      </c>
      <c r="E795" t="s">
        <v>1400</v>
      </c>
      <c r="F795" s="3" t="str">
        <f>VLOOKUP(Hospitalisation_Details[[#This Row],[Customer ID]],Hospitalisation_Details[#All],6,FALSE)</f>
        <v>22-11-82</v>
      </c>
      <c r="G795">
        <f>VLOOKUP(Hospitalisation_Details[[#This Row],[Customer ID]],Hospitalisation_Details[#All],8,FALSE)</f>
        <v>40</v>
      </c>
      <c r="H795" t="str">
        <f>VLOOKUP(Hospitalisation_Details[[#This Row],[Customer ID]],Hospitalisation_Details[#All],12,FALSE)</f>
        <v>R1013</v>
      </c>
      <c r="I795" t="str">
        <f>VLOOKUP(Hospitalisation_Details[[#This Row],[Customer ID]],Hospitalisation_Details[#All],12,FALSE)</f>
        <v>R1013</v>
      </c>
      <c r="J795" t="str">
        <f>VLOOKUP(Hospitalisation_Details[[#This Row],[Customer ID]],Hospitalisation_Details[#All],11,FALSE)</f>
        <v>Tier - 1</v>
      </c>
      <c r="K795">
        <f>VLOOKUP(Hospitalisation_Details[[#This Row],[Customer ID]],Hospitalisation_Details[#All],9,FALSE)</f>
        <v>6593.51</v>
      </c>
      <c r="L795">
        <f>VLOOKUP(Medical_Examinations[[#This Row],[Customer ID]],Medical_Examinations[#All],2,FALSE)</f>
        <v>24.32</v>
      </c>
      <c r="M795" t="str">
        <f>VLOOKUP(Medical_Examinations[[#This Row],[Customer ID]],Medical_Examinations[#All],3,FALSE)</f>
        <v>Normal Weight</v>
      </c>
      <c r="N795">
        <f>VLOOKUP(Medical_Examinations[[#This Row],[Customer ID]],Medical_Examinations[#All],4,FALSE)</f>
        <v>10.220000000000001</v>
      </c>
      <c r="O795" t="str">
        <f>VLOOKUP(Medical_Examinations[[#This Row],[Customer ID]],Medical_Examinations[#All],5,FALSE)</f>
        <v>Diabetes</v>
      </c>
      <c r="P795" t="str">
        <f>VLOOKUP(Medical_Examinations[[#This Row],[Customer ID]],Medical_Examinations[#All],6,FALSE)</f>
        <v>No</v>
      </c>
      <c r="Q795" t="str">
        <f>VLOOKUP(Medical_Examinations[[#This Row],[Customer ID]],Medical_Examinations[#All],7,FALSE)</f>
        <v>No</v>
      </c>
      <c r="R795" t="str">
        <f>VLOOKUP(Medical_Examinations[[#This Row],[Customer ID]],Medical_Examinations[#All],8,FALSE)</f>
        <v>No</v>
      </c>
      <c r="S795">
        <f>VLOOKUP(Medical_Examinations[[#This Row],[Customer ID]],Medical_Examinations[#All],9,FALSE)</f>
        <v>0</v>
      </c>
      <c r="T795" t="str">
        <f>VLOOKUP(Medical_Examinations[[#This Row],[Customer ID]],'Medical Examinations'!A794:J3129,10,FALSE)</f>
        <v>No</v>
      </c>
    </row>
    <row r="796" spans="1:20" x14ac:dyDescent="0.3">
      <c r="A796" t="s">
        <v>4550</v>
      </c>
      <c r="B796" t="s">
        <v>6896</v>
      </c>
      <c r="C796" t="s">
        <v>3</v>
      </c>
      <c r="D796" t="s">
        <v>365</v>
      </c>
      <c r="E796" t="s">
        <v>1401</v>
      </c>
      <c r="F796" s="3" t="str">
        <f>VLOOKUP(Hospitalisation_Details[[#This Row],[Customer ID]],Hospitalisation_Details[#All],6,FALSE)</f>
        <v>29-12-82</v>
      </c>
      <c r="G796">
        <f>VLOOKUP(Hospitalisation_Details[[#This Row],[Customer ID]],Hospitalisation_Details[#All],8,FALSE)</f>
        <v>40</v>
      </c>
      <c r="H796" t="str">
        <f>VLOOKUP(Hospitalisation_Details[[#This Row],[Customer ID]],Hospitalisation_Details[#All],12,FALSE)</f>
        <v>R1016</v>
      </c>
      <c r="I796" t="str">
        <f>VLOOKUP(Hospitalisation_Details[[#This Row],[Customer ID]],Hospitalisation_Details[#All],12,FALSE)</f>
        <v>R1016</v>
      </c>
      <c r="J796" t="str">
        <f>VLOOKUP(Hospitalisation_Details[[#This Row],[Customer ID]],Hospitalisation_Details[#All],11,FALSE)</f>
        <v>Tier - 2</v>
      </c>
      <c r="K796">
        <f>VLOOKUP(Hospitalisation_Details[[#This Row],[Customer ID]],Hospitalisation_Details[#All],9,FALSE)</f>
        <v>6600.21</v>
      </c>
      <c r="L796">
        <f>VLOOKUP(Medical_Examinations[[#This Row],[Customer ID]],Medical_Examinations[#All],2,FALSE)</f>
        <v>38.06</v>
      </c>
      <c r="M796" t="str">
        <f>VLOOKUP(Medical_Examinations[[#This Row],[Customer ID]],Medical_Examinations[#All],3,FALSE)</f>
        <v>Obesity</v>
      </c>
      <c r="N796">
        <f>VLOOKUP(Medical_Examinations[[#This Row],[Customer ID]],Medical_Examinations[#All],4,FALSE)</f>
        <v>9.24</v>
      </c>
      <c r="O796" t="str">
        <f>VLOOKUP(Medical_Examinations[[#This Row],[Customer ID]],Medical_Examinations[#All],5,FALSE)</f>
        <v>Diabetes</v>
      </c>
      <c r="P796" t="str">
        <f>VLOOKUP(Medical_Examinations[[#This Row],[Customer ID]],Medical_Examinations[#All],6,FALSE)</f>
        <v>No</v>
      </c>
      <c r="Q796" t="str">
        <f>VLOOKUP(Medical_Examinations[[#This Row],[Customer ID]],Medical_Examinations[#All],7,FALSE)</f>
        <v>No</v>
      </c>
      <c r="R796" t="str">
        <f>VLOOKUP(Medical_Examinations[[#This Row],[Customer ID]],Medical_Examinations[#All],8,FALSE)</f>
        <v>No</v>
      </c>
      <c r="S796">
        <f>VLOOKUP(Medical_Examinations[[#This Row],[Customer ID]],Medical_Examinations[#All],9,FALSE)</f>
        <v>0</v>
      </c>
      <c r="T796" t="str">
        <f>VLOOKUP(Medical_Examinations[[#This Row],[Customer ID]],'Medical Examinations'!A795:J3130,10,FALSE)</f>
        <v>No</v>
      </c>
    </row>
    <row r="797" spans="1:20" x14ac:dyDescent="0.3">
      <c r="A797" t="s">
        <v>4551</v>
      </c>
      <c r="B797" t="s">
        <v>6897</v>
      </c>
      <c r="C797" t="s">
        <v>880</v>
      </c>
      <c r="D797" t="s">
        <v>1402</v>
      </c>
      <c r="E797" t="s">
        <v>1403</v>
      </c>
      <c r="F797" s="3" t="str">
        <f>VLOOKUP(Hospitalisation_Details[[#This Row],[Customer ID]],Hospitalisation_Details[#All],6,FALSE)</f>
        <v>07-11-82</v>
      </c>
      <c r="G797">
        <f>VLOOKUP(Hospitalisation_Details[[#This Row],[Customer ID]],Hospitalisation_Details[#All],8,FALSE)</f>
        <v>40</v>
      </c>
      <c r="H797" t="str">
        <f>VLOOKUP(Hospitalisation_Details[[#This Row],[Customer ID]],Hospitalisation_Details[#All],12,FALSE)</f>
        <v>R1011</v>
      </c>
      <c r="I797" t="str">
        <f>VLOOKUP(Hospitalisation_Details[[#This Row],[Customer ID]],Hospitalisation_Details[#All],12,FALSE)</f>
        <v>R1011</v>
      </c>
      <c r="J797" t="str">
        <f>VLOOKUP(Hospitalisation_Details[[#This Row],[Customer ID]],Hospitalisation_Details[#All],11,FALSE)</f>
        <v>Tier - 3</v>
      </c>
      <c r="K797">
        <f>VLOOKUP(Hospitalisation_Details[[#This Row],[Customer ID]],Hospitalisation_Details[#All],9,FALSE)</f>
        <v>6600.36</v>
      </c>
      <c r="L797">
        <f>VLOOKUP(Medical_Examinations[[#This Row],[Customer ID]],Medical_Examinations[#All],2,FALSE)</f>
        <v>37.700000000000003</v>
      </c>
      <c r="M797" t="str">
        <f>VLOOKUP(Medical_Examinations[[#This Row],[Customer ID]],Medical_Examinations[#All],3,FALSE)</f>
        <v>Obesity</v>
      </c>
      <c r="N797">
        <f>VLOOKUP(Medical_Examinations[[#This Row],[Customer ID]],Medical_Examinations[#All],4,FALSE)</f>
        <v>8.6</v>
      </c>
      <c r="O797" t="str">
        <f>VLOOKUP(Medical_Examinations[[#This Row],[Customer ID]],Medical_Examinations[#All],5,FALSE)</f>
        <v>Diabetes</v>
      </c>
      <c r="P797" t="str">
        <f>VLOOKUP(Medical_Examinations[[#This Row],[Customer ID]],Medical_Examinations[#All],6,FALSE)</f>
        <v>No</v>
      </c>
      <c r="Q797" t="str">
        <f>VLOOKUP(Medical_Examinations[[#This Row],[Customer ID]],Medical_Examinations[#All],7,FALSE)</f>
        <v>No</v>
      </c>
      <c r="R797" t="str">
        <f>VLOOKUP(Medical_Examinations[[#This Row],[Customer ID]],Medical_Examinations[#All],8,FALSE)</f>
        <v>No</v>
      </c>
      <c r="S797">
        <f>VLOOKUP(Medical_Examinations[[#This Row],[Customer ID]],Medical_Examinations[#All],9,FALSE)</f>
        <v>0</v>
      </c>
      <c r="T797" t="str">
        <f>VLOOKUP(Medical_Examinations[[#This Row],[Customer ID]],'Medical Examinations'!A796:J3131,10,FALSE)</f>
        <v>No</v>
      </c>
    </row>
    <row r="798" spans="1:20" x14ac:dyDescent="0.3">
      <c r="A798" t="s">
        <v>4552</v>
      </c>
      <c r="B798" t="s">
        <v>6898</v>
      </c>
      <c r="C798" t="s">
        <v>3</v>
      </c>
      <c r="D798" t="s">
        <v>1404</v>
      </c>
      <c r="E798" t="s">
        <v>1405</v>
      </c>
      <c r="F798" s="3" t="str">
        <f>VLOOKUP(Hospitalisation_Details[[#This Row],[Customer ID]],Hospitalisation_Details[#All],6,FALSE)</f>
        <v>28-08-82</v>
      </c>
      <c r="G798">
        <f>VLOOKUP(Hospitalisation_Details[[#This Row],[Customer ID]],Hospitalisation_Details[#All],8,FALSE)</f>
        <v>40</v>
      </c>
      <c r="H798" t="str">
        <f>VLOOKUP(Hospitalisation_Details[[#This Row],[Customer ID]],Hospitalisation_Details[#All],12,FALSE)</f>
        <v>R1015</v>
      </c>
      <c r="I798" t="str">
        <f>VLOOKUP(Hospitalisation_Details[[#This Row],[Customer ID]],Hospitalisation_Details[#All],12,FALSE)</f>
        <v>R1015</v>
      </c>
      <c r="J798" t="str">
        <f>VLOOKUP(Hospitalisation_Details[[#This Row],[Customer ID]],Hospitalisation_Details[#All],11,FALSE)</f>
        <v>Tier - 2</v>
      </c>
      <c r="K798">
        <f>VLOOKUP(Hospitalisation_Details[[#This Row],[Customer ID]],Hospitalisation_Details[#All],9,FALSE)</f>
        <v>6610.11</v>
      </c>
      <c r="L798">
        <f>VLOOKUP(Medical_Examinations[[#This Row],[Customer ID]],Medical_Examinations[#All],2,FALSE)</f>
        <v>44</v>
      </c>
      <c r="M798" t="str">
        <f>VLOOKUP(Medical_Examinations[[#This Row],[Customer ID]],Medical_Examinations[#All],3,FALSE)</f>
        <v>Obesity</v>
      </c>
      <c r="N798">
        <f>VLOOKUP(Medical_Examinations[[#This Row],[Customer ID]],Medical_Examinations[#All],4,FALSE)</f>
        <v>9.32</v>
      </c>
      <c r="O798" t="str">
        <f>VLOOKUP(Medical_Examinations[[#This Row],[Customer ID]],Medical_Examinations[#All],5,FALSE)</f>
        <v>Diabetes</v>
      </c>
      <c r="P798" t="str">
        <f>VLOOKUP(Medical_Examinations[[#This Row],[Customer ID]],Medical_Examinations[#All],6,FALSE)</f>
        <v>Yes</v>
      </c>
      <c r="Q798" t="str">
        <f>VLOOKUP(Medical_Examinations[[#This Row],[Customer ID]],Medical_Examinations[#All],7,FALSE)</f>
        <v>No</v>
      </c>
      <c r="R798" t="str">
        <f>VLOOKUP(Medical_Examinations[[#This Row],[Customer ID]],Medical_Examinations[#All],8,FALSE)</f>
        <v>No</v>
      </c>
      <c r="S798">
        <f>VLOOKUP(Medical_Examinations[[#This Row],[Customer ID]],Medical_Examinations[#All],9,FALSE)</f>
        <v>2</v>
      </c>
      <c r="T798" t="str">
        <f>VLOOKUP(Medical_Examinations[[#This Row],[Customer ID]],'Medical Examinations'!A797:J3132,10,FALSE)</f>
        <v>No</v>
      </c>
    </row>
    <row r="799" spans="1:20" x14ac:dyDescent="0.3">
      <c r="A799" t="s">
        <v>4553</v>
      </c>
      <c r="B799" t="s">
        <v>6899</v>
      </c>
      <c r="C799" t="s">
        <v>880</v>
      </c>
      <c r="D799" t="s">
        <v>1406</v>
      </c>
      <c r="E799" t="s">
        <v>1407</v>
      </c>
      <c r="F799" s="3" t="str">
        <f>VLOOKUP(Hospitalisation_Details[[#This Row],[Customer ID]],Hospitalisation_Details[#All],6,FALSE)</f>
        <v>29-08-73</v>
      </c>
      <c r="G799">
        <f>VLOOKUP(Hospitalisation_Details[[#This Row],[Customer ID]],Hospitalisation_Details[#All],8,FALSE)</f>
        <v>49</v>
      </c>
      <c r="H799" t="str">
        <f>VLOOKUP(Hospitalisation_Details[[#This Row],[Customer ID]],Hospitalisation_Details[#All],12,FALSE)</f>
        <v>R1013</v>
      </c>
      <c r="I799" t="str">
        <f>VLOOKUP(Hospitalisation_Details[[#This Row],[Customer ID]],Hospitalisation_Details[#All],12,FALSE)</f>
        <v>R1013</v>
      </c>
      <c r="J799" t="str">
        <f>VLOOKUP(Hospitalisation_Details[[#This Row],[Customer ID]],Hospitalisation_Details[#All],11,FALSE)</f>
        <v>Tier - 1</v>
      </c>
      <c r="K799">
        <f>VLOOKUP(Hospitalisation_Details[[#This Row],[Customer ID]],Hospitalisation_Details[#All],9,FALSE)</f>
        <v>6630.31</v>
      </c>
      <c r="L799">
        <f>VLOOKUP(Medical_Examinations[[#This Row],[Customer ID]],Medical_Examinations[#All],2,FALSE)</f>
        <v>41.45</v>
      </c>
      <c r="M799" t="str">
        <f>VLOOKUP(Medical_Examinations[[#This Row],[Customer ID]],Medical_Examinations[#All],3,FALSE)</f>
        <v>Obesity</v>
      </c>
      <c r="N799">
        <f>VLOOKUP(Medical_Examinations[[#This Row],[Customer ID]],Medical_Examinations[#All],4,FALSE)</f>
        <v>6.12</v>
      </c>
      <c r="O799" t="str">
        <f>VLOOKUP(Medical_Examinations[[#This Row],[Customer ID]],Medical_Examinations[#All],5,FALSE)</f>
        <v>Prediabetes</v>
      </c>
      <c r="P799" t="str">
        <f>VLOOKUP(Medical_Examinations[[#This Row],[Customer ID]],Medical_Examinations[#All],6,FALSE)</f>
        <v>Yes</v>
      </c>
      <c r="Q799" t="str">
        <f>VLOOKUP(Medical_Examinations[[#This Row],[Customer ID]],Medical_Examinations[#All],7,FALSE)</f>
        <v>No</v>
      </c>
      <c r="R799" t="str">
        <f>VLOOKUP(Medical_Examinations[[#This Row],[Customer ID]],Medical_Examinations[#All],8,FALSE)</f>
        <v>No</v>
      </c>
      <c r="S799">
        <f>VLOOKUP(Medical_Examinations[[#This Row],[Customer ID]],Medical_Examinations[#All],9,FALSE)</f>
        <v>0</v>
      </c>
      <c r="T799" t="str">
        <f>VLOOKUP(Medical_Examinations[[#This Row],[Customer ID]],'Medical Examinations'!A798:J3133,10,FALSE)</f>
        <v>No</v>
      </c>
    </row>
    <row r="800" spans="1:20" x14ac:dyDescent="0.3">
      <c r="A800" t="s">
        <v>4554</v>
      </c>
      <c r="B800" t="s">
        <v>6900</v>
      </c>
      <c r="C800" t="s">
        <v>3</v>
      </c>
      <c r="D800" t="s">
        <v>1408</v>
      </c>
      <c r="E800" t="s">
        <v>890</v>
      </c>
      <c r="F800" s="3" t="str">
        <f>VLOOKUP(Hospitalisation_Details[[#This Row],[Customer ID]],Hospitalisation_Details[#All],6,FALSE)</f>
        <v>04-09-03</v>
      </c>
      <c r="G800">
        <f>VLOOKUP(Hospitalisation_Details[[#This Row],[Customer ID]],Hospitalisation_Details[#All],8,FALSE)</f>
        <v>19</v>
      </c>
      <c r="H800" t="str">
        <f>VLOOKUP(Hospitalisation_Details[[#This Row],[Customer ID]],Hospitalisation_Details[#All],12,FALSE)</f>
        <v>R1012</v>
      </c>
      <c r="I800" t="str">
        <f>VLOOKUP(Hospitalisation_Details[[#This Row],[Customer ID]],Hospitalisation_Details[#All],12,FALSE)</f>
        <v>R1012</v>
      </c>
      <c r="J800" t="str">
        <f>VLOOKUP(Hospitalisation_Details[[#This Row],[Customer ID]],Hospitalisation_Details[#All],11,FALSE)</f>
        <v>Tier - 1</v>
      </c>
      <c r="K800">
        <f>VLOOKUP(Hospitalisation_Details[[#This Row],[Customer ID]],Hospitalisation_Details[#All],9,FALSE)</f>
        <v>6638.16</v>
      </c>
      <c r="L800">
        <f>VLOOKUP(Medical_Examinations[[#This Row],[Customer ID]],Medical_Examinations[#All],2,FALSE)</f>
        <v>25.364999999999998</v>
      </c>
      <c r="M800" t="str">
        <f>VLOOKUP(Medical_Examinations[[#This Row],[Customer ID]],Medical_Examinations[#All],3,FALSE)</f>
        <v>Overweight</v>
      </c>
      <c r="N800">
        <f>VLOOKUP(Medical_Examinations[[#This Row],[Customer ID]],Medical_Examinations[#All],4,FALSE)</f>
        <v>9.19</v>
      </c>
      <c r="O800" t="str">
        <f>VLOOKUP(Medical_Examinations[[#This Row],[Customer ID]],Medical_Examinations[#All],5,FALSE)</f>
        <v>Diabetes</v>
      </c>
      <c r="P800" t="str">
        <f>VLOOKUP(Medical_Examinations[[#This Row],[Customer ID]],Medical_Examinations[#All],6,FALSE)</f>
        <v>Yes</v>
      </c>
      <c r="Q800" t="str">
        <f>VLOOKUP(Medical_Examinations[[#This Row],[Customer ID]],Medical_Examinations[#All],7,FALSE)</f>
        <v>No</v>
      </c>
      <c r="R800" t="str">
        <f>VLOOKUP(Medical_Examinations[[#This Row],[Customer ID]],Medical_Examinations[#All],8,FALSE)</f>
        <v>No</v>
      </c>
      <c r="S800">
        <f>VLOOKUP(Medical_Examinations[[#This Row],[Customer ID]],Medical_Examinations[#All],9,FALSE)</f>
        <v>0</v>
      </c>
      <c r="T800" t="str">
        <f>VLOOKUP(Medical_Examinations[[#This Row],[Customer ID]],'Medical Examinations'!A799:J3134,10,FALSE)</f>
        <v>No</v>
      </c>
    </row>
    <row r="801" spans="1:20" x14ac:dyDescent="0.3">
      <c r="A801" t="s">
        <v>4555</v>
      </c>
      <c r="B801" t="s">
        <v>6901</v>
      </c>
      <c r="C801" t="s">
        <v>3</v>
      </c>
      <c r="D801" t="s">
        <v>1409</v>
      </c>
      <c r="E801" t="s">
        <v>1410</v>
      </c>
      <c r="F801" s="3" t="str">
        <f>VLOOKUP(Hospitalisation_Details[[#This Row],[Customer ID]],Hospitalisation_Details[#All],6,FALSE)</f>
        <v>06-06-90</v>
      </c>
      <c r="G801">
        <f>VLOOKUP(Hospitalisation_Details[[#This Row],[Customer ID]],Hospitalisation_Details[#All],8,FALSE)</f>
        <v>33</v>
      </c>
      <c r="H801" t="str">
        <f>VLOOKUP(Hospitalisation_Details[[#This Row],[Customer ID]],Hospitalisation_Details[#All],12,FALSE)</f>
        <v>R1021</v>
      </c>
      <c r="I801" t="str">
        <f>VLOOKUP(Hospitalisation_Details[[#This Row],[Customer ID]],Hospitalisation_Details[#All],12,FALSE)</f>
        <v>R1021</v>
      </c>
      <c r="J801" t="str">
        <f>VLOOKUP(Hospitalisation_Details[[#This Row],[Customer ID]],Hospitalisation_Details[#All],11,FALSE)</f>
        <v>Tier - 2</v>
      </c>
      <c r="K801">
        <f>VLOOKUP(Hospitalisation_Details[[#This Row],[Customer ID]],Hospitalisation_Details[#All],9,FALSE)</f>
        <v>6639.3</v>
      </c>
      <c r="L801">
        <f>VLOOKUP(Medical_Examinations[[#This Row],[Customer ID]],Medical_Examinations[#All],2,FALSE)</f>
        <v>34.56</v>
      </c>
      <c r="M801" t="str">
        <f>VLOOKUP(Medical_Examinations[[#This Row],[Customer ID]],Medical_Examinations[#All],3,FALSE)</f>
        <v>Obesity</v>
      </c>
      <c r="N801">
        <f>VLOOKUP(Medical_Examinations[[#This Row],[Customer ID]],Medical_Examinations[#All],4,FALSE)</f>
        <v>5.84</v>
      </c>
      <c r="O801" t="str">
        <f>VLOOKUP(Medical_Examinations[[#This Row],[Customer ID]],Medical_Examinations[#All],5,FALSE)</f>
        <v>Prediabetes</v>
      </c>
      <c r="P801" t="str">
        <f>VLOOKUP(Medical_Examinations[[#This Row],[Customer ID]],Medical_Examinations[#All],6,FALSE)</f>
        <v>Yes</v>
      </c>
      <c r="Q801" t="str">
        <f>VLOOKUP(Medical_Examinations[[#This Row],[Customer ID]],Medical_Examinations[#All],7,FALSE)</f>
        <v>No</v>
      </c>
      <c r="R801" t="str">
        <f>VLOOKUP(Medical_Examinations[[#This Row],[Customer ID]],Medical_Examinations[#All],8,FALSE)</f>
        <v>Yes</v>
      </c>
      <c r="S801">
        <f>VLOOKUP(Medical_Examinations[[#This Row],[Customer ID]],Medical_Examinations[#All],9,FALSE)</f>
        <v>1</v>
      </c>
      <c r="T801" t="str">
        <f>VLOOKUP(Medical_Examinations[[#This Row],[Customer ID]],'Medical Examinations'!A800:J3135,10,FALSE)</f>
        <v>No</v>
      </c>
    </row>
    <row r="802" spans="1:20" x14ac:dyDescent="0.3">
      <c r="A802" t="s">
        <v>4556</v>
      </c>
      <c r="B802" t="s">
        <v>6902</v>
      </c>
      <c r="C802" t="s">
        <v>3</v>
      </c>
      <c r="D802" t="s">
        <v>1411</v>
      </c>
      <c r="E802" t="s">
        <v>1412</v>
      </c>
      <c r="F802" s="3" t="str">
        <f>VLOOKUP(Hospitalisation_Details[[#This Row],[Customer ID]],Hospitalisation_Details[#All],6,FALSE)</f>
        <v>08-12-84</v>
      </c>
      <c r="G802">
        <f>VLOOKUP(Hospitalisation_Details[[#This Row],[Customer ID]],Hospitalisation_Details[#All],8,FALSE)</f>
        <v>38</v>
      </c>
      <c r="H802" t="str">
        <f>VLOOKUP(Hospitalisation_Details[[#This Row],[Customer ID]],Hospitalisation_Details[#All],12,FALSE)</f>
        <v>R1019</v>
      </c>
      <c r="I802" t="str">
        <f>VLOOKUP(Hospitalisation_Details[[#This Row],[Customer ID]],Hospitalisation_Details[#All],12,FALSE)</f>
        <v>R1019</v>
      </c>
      <c r="J802" t="str">
        <f>VLOOKUP(Hospitalisation_Details[[#This Row],[Customer ID]],Hospitalisation_Details[#All],11,FALSE)</f>
        <v>Tier - 3</v>
      </c>
      <c r="K802">
        <f>VLOOKUP(Hospitalisation_Details[[#This Row],[Customer ID]],Hospitalisation_Details[#All],9,FALSE)</f>
        <v>6640.54</v>
      </c>
      <c r="L802">
        <f>VLOOKUP(Medical_Examinations[[#This Row],[Customer ID]],Medical_Examinations[#All],2,FALSE)</f>
        <v>28.2</v>
      </c>
      <c r="M802" t="str">
        <f>VLOOKUP(Medical_Examinations[[#This Row],[Customer ID]],Medical_Examinations[#All],3,FALSE)</f>
        <v>Overweight</v>
      </c>
      <c r="N802">
        <f>VLOOKUP(Medical_Examinations[[#This Row],[Customer ID]],Medical_Examinations[#All],4,FALSE)</f>
        <v>7.19</v>
      </c>
      <c r="O802" t="str">
        <f>VLOOKUP(Medical_Examinations[[#This Row],[Customer ID]],Medical_Examinations[#All],5,FALSE)</f>
        <v>Diabetes</v>
      </c>
      <c r="P802" t="str">
        <f>VLOOKUP(Medical_Examinations[[#This Row],[Customer ID]],Medical_Examinations[#All],6,FALSE)</f>
        <v>Yes</v>
      </c>
      <c r="Q802" t="str">
        <f>VLOOKUP(Medical_Examinations[[#This Row],[Customer ID]],Medical_Examinations[#All],7,FALSE)</f>
        <v>No</v>
      </c>
      <c r="R802" t="str">
        <f>VLOOKUP(Medical_Examinations[[#This Row],[Customer ID]],Medical_Examinations[#All],8,FALSE)</f>
        <v>No</v>
      </c>
      <c r="S802">
        <f>VLOOKUP(Medical_Examinations[[#This Row],[Customer ID]],Medical_Examinations[#All],9,FALSE)</f>
        <v>2</v>
      </c>
      <c r="T802" t="str">
        <f>VLOOKUP(Medical_Examinations[[#This Row],[Customer ID]],'Medical Examinations'!A801:J3136,10,FALSE)</f>
        <v>No</v>
      </c>
    </row>
    <row r="803" spans="1:20" x14ac:dyDescent="0.3">
      <c r="A803" t="s">
        <v>4557</v>
      </c>
      <c r="B803" t="s">
        <v>6903</v>
      </c>
      <c r="C803" t="s">
        <v>880</v>
      </c>
      <c r="D803" t="s">
        <v>1413</v>
      </c>
      <c r="E803" t="s">
        <v>1414</v>
      </c>
      <c r="F803" s="3" t="str">
        <f>VLOOKUP(Hospitalisation_Details[[#This Row],[Customer ID]],Hospitalisation_Details[#All],6,FALSE)</f>
        <v>08-11-70</v>
      </c>
      <c r="G803">
        <f>VLOOKUP(Hospitalisation_Details[[#This Row],[Customer ID]],Hospitalisation_Details[#All],8,FALSE)</f>
        <v>52</v>
      </c>
      <c r="H803" t="str">
        <f>VLOOKUP(Hospitalisation_Details[[#This Row],[Customer ID]],Hospitalisation_Details[#All],12,FALSE)</f>
        <v>R1013</v>
      </c>
      <c r="I803" t="str">
        <f>VLOOKUP(Hospitalisation_Details[[#This Row],[Customer ID]],Hospitalisation_Details[#All],12,FALSE)</f>
        <v>R1013</v>
      </c>
      <c r="J803" t="str">
        <f>VLOOKUP(Hospitalisation_Details[[#This Row],[Customer ID]],Hospitalisation_Details[#All],11,FALSE)</f>
        <v>Tier - 3</v>
      </c>
      <c r="K803">
        <f>VLOOKUP(Hospitalisation_Details[[#This Row],[Customer ID]],Hospitalisation_Details[#All],9,FALSE)</f>
        <v>6651.26</v>
      </c>
      <c r="L803">
        <f>VLOOKUP(Medical_Examinations[[#This Row],[Customer ID]],Medical_Examinations[#All],2,FALSE)</f>
        <v>30.43</v>
      </c>
      <c r="M803" t="str">
        <f>VLOOKUP(Medical_Examinations[[#This Row],[Customer ID]],Medical_Examinations[#All],3,FALSE)</f>
        <v>Obesity</v>
      </c>
      <c r="N803">
        <f>VLOOKUP(Medical_Examinations[[#This Row],[Customer ID]],Medical_Examinations[#All],4,FALSE)</f>
        <v>9.39</v>
      </c>
      <c r="O803" t="str">
        <f>VLOOKUP(Medical_Examinations[[#This Row],[Customer ID]],Medical_Examinations[#All],5,FALSE)</f>
        <v>Diabetes</v>
      </c>
      <c r="P803" t="str">
        <f>VLOOKUP(Medical_Examinations[[#This Row],[Customer ID]],Medical_Examinations[#All],6,FALSE)</f>
        <v>No</v>
      </c>
      <c r="Q803" t="str">
        <f>VLOOKUP(Medical_Examinations[[#This Row],[Customer ID]],Medical_Examinations[#All],7,FALSE)</f>
        <v>No</v>
      </c>
      <c r="R803" t="str">
        <f>VLOOKUP(Medical_Examinations[[#This Row],[Customer ID]],Medical_Examinations[#All],8,FALSE)</f>
        <v>No</v>
      </c>
      <c r="S803">
        <f>VLOOKUP(Medical_Examinations[[#This Row],[Customer ID]],Medical_Examinations[#All],9,FALSE)</f>
        <v>0</v>
      </c>
      <c r="T803" t="str">
        <f>VLOOKUP(Medical_Examinations[[#This Row],[Customer ID]],'Medical Examinations'!A802:J3137,10,FALSE)</f>
        <v>No</v>
      </c>
    </row>
    <row r="804" spans="1:20" x14ac:dyDescent="0.3">
      <c r="A804" t="s">
        <v>4558</v>
      </c>
      <c r="B804" t="s">
        <v>6904</v>
      </c>
      <c r="C804" t="s">
        <v>3</v>
      </c>
      <c r="D804" t="s">
        <v>814</v>
      </c>
      <c r="E804" t="s">
        <v>513</v>
      </c>
      <c r="F804" s="3" t="str">
        <f>VLOOKUP(Hospitalisation_Details[[#This Row],[Customer ID]],Hospitalisation_Details[#All],6,FALSE)</f>
        <v>01-07-84</v>
      </c>
      <c r="G804">
        <f>VLOOKUP(Hospitalisation_Details[[#This Row],[Customer ID]],Hospitalisation_Details[#All],8,FALSE)</f>
        <v>38</v>
      </c>
      <c r="H804" t="str">
        <f>VLOOKUP(Hospitalisation_Details[[#This Row],[Customer ID]],Hospitalisation_Details[#All],12,FALSE)</f>
        <v>R1013</v>
      </c>
      <c r="I804" t="str">
        <f>VLOOKUP(Hospitalisation_Details[[#This Row],[Customer ID]],Hospitalisation_Details[#All],12,FALSE)</f>
        <v>R1013</v>
      </c>
      <c r="J804" t="str">
        <f>VLOOKUP(Hospitalisation_Details[[#This Row],[Customer ID]],Hospitalisation_Details[#All],11,FALSE)</f>
        <v>Tier - 2</v>
      </c>
      <c r="K804">
        <f>VLOOKUP(Hospitalisation_Details[[#This Row],[Customer ID]],Hospitalisation_Details[#All],9,FALSE)</f>
        <v>6652.53</v>
      </c>
      <c r="L804">
        <f>VLOOKUP(Medical_Examinations[[#This Row],[Customer ID]],Medical_Examinations[#All],2,FALSE)</f>
        <v>32.395000000000003</v>
      </c>
      <c r="M804" t="str">
        <f>VLOOKUP(Medical_Examinations[[#This Row],[Customer ID]],Medical_Examinations[#All],3,FALSE)</f>
        <v>Obesity</v>
      </c>
      <c r="N804">
        <f>VLOOKUP(Medical_Examinations[[#This Row],[Customer ID]],Medical_Examinations[#All],4,FALSE)</f>
        <v>4.2699999999999996</v>
      </c>
      <c r="O804" t="str">
        <f>VLOOKUP(Medical_Examinations[[#This Row],[Customer ID]],Medical_Examinations[#All],5,FALSE)</f>
        <v>Normal</v>
      </c>
      <c r="P804" t="str">
        <f>VLOOKUP(Medical_Examinations[[#This Row],[Customer ID]],Medical_Examinations[#All],6,FALSE)</f>
        <v>Yes</v>
      </c>
      <c r="Q804" t="str">
        <f>VLOOKUP(Medical_Examinations[[#This Row],[Customer ID]],Medical_Examinations[#All],7,FALSE)</f>
        <v>No</v>
      </c>
      <c r="R804" t="str">
        <f>VLOOKUP(Medical_Examinations[[#This Row],[Customer ID]],Medical_Examinations[#All],8,FALSE)</f>
        <v>No</v>
      </c>
      <c r="S804">
        <f>VLOOKUP(Medical_Examinations[[#This Row],[Customer ID]],Medical_Examinations[#All],9,FALSE)</f>
        <v>1</v>
      </c>
      <c r="T804" t="str">
        <f>VLOOKUP(Medical_Examinations[[#This Row],[Customer ID]],'Medical Examinations'!A803:J3138,10,FALSE)</f>
        <v>No</v>
      </c>
    </row>
    <row r="805" spans="1:20" x14ac:dyDescent="0.3">
      <c r="A805" t="s">
        <v>4559</v>
      </c>
      <c r="B805" t="s">
        <v>6905</v>
      </c>
      <c r="C805" t="s">
        <v>3</v>
      </c>
      <c r="D805" t="s">
        <v>814</v>
      </c>
      <c r="E805" t="s">
        <v>1415</v>
      </c>
      <c r="F805" s="3" t="str">
        <f>VLOOKUP(Hospitalisation_Details[[#This Row],[Customer ID]],Hospitalisation_Details[#All],6,FALSE)</f>
        <v>19-11-89</v>
      </c>
      <c r="G805">
        <f>VLOOKUP(Hospitalisation_Details[[#This Row],[Customer ID]],Hospitalisation_Details[#All],8,FALSE)</f>
        <v>33</v>
      </c>
      <c r="H805" t="str">
        <f>VLOOKUP(Hospitalisation_Details[[#This Row],[Customer ID]],Hospitalisation_Details[#All],12,FALSE)</f>
        <v>R1013</v>
      </c>
      <c r="I805" t="str">
        <f>VLOOKUP(Hospitalisation_Details[[#This Row],[Customer ID]],Hospitalisation_Details[#All],12,FALSE)</f>
        <v>R1013</v>
      </c>
      <c r="J805" t="str">
        <f>VLOOKUP(Hospitalisation_Details[[#This Row],[Customer ID]],Hospitalisation_Details[#All],11,FALSE)</f>
        <v>Tier - 1</v>
      </c>
      <c r="K805">
        <f>VLOOKUP(Hospitalisation_Details[[#This Row],[Customer ID]],Hospitalisation_Details[#All],9,FALSE)</f>
        <v>6653.79</v>
      </c>
      <c r="L805">
        <f>VLOOKUP(Medical_Examinations[[#This Row],[Customer ID]],Medical_Examinations[#All],2,FALSE)</f>
        <v>24.035</v>
      </c>
      <c r="M805" t="str">
        <f>VLOOKUP(Medical_Examinations[[#This Row],[Customer ID]],Medical_Examinations[#All],3,FALSE)</f>
        <v>Normal Weight</v>
      </c>
      <c r="N805">
        <f>VLOOKUP(Medical_Examinations[[#This Row],[Customer ID]],Medical_Examinations[#All],4,FALSE)</f>
        <v>11.71</v>
      </c>
      <c r="O805" t="str">
        <f>VLOOKUP(Medical_Examinations[[#This Row],[Customer ID]],Medical_Examinations[#All],5,FALSE)</f>
        <v>Diabetes</v>
      </c>
      <c r="P805" t="str">
        <f>VLOOKUP(Medical_Examinations[[#This Row],[Customer ID]],Medical_Examinations[#All],6,FALSE)</f>
        <v>No</v>
      </c>
      <c r="Q805" t="str">
        <f>VLOOKUP(Medical_Examinations[[#This Row],[Customer ID]],Medical_Examinations[#All],7,FALSE)</f>
        <v>No</v>
      </c>
      <c r="R805" t="str">
        <f>VLOOKUP(Medical_Examinations[[#This Row],[Customer ID]],Medical_Examinations[#All],8,FALSE)</f>
        <v>No</v>
      </c>
      <c r="S805">
        <f>VLOOKUP(Medical_Examinations[[#This Row],[Customer ID]],Medical_Examinations[#All],9,FALSE)</f>
        <v>0</v>
      </c>
      <c r="T805" t="str">
        <f>VLOOKUP(Medical_Examinations[[#This Row],[Customer ID]],'Medical Examinations'!A804:J3139,10,FALSE)</f>
        <v>No</v>
      </c>
    </row>
    <row r="806" spans="1:20" x14ac:dyDescent="0.3">
      <c r="A806" t="s">
        <v>4560</v>
      </c>
      <c r="B806" t="s">
        <v>6906</v>
      </c>
      <c r="C806" t="s">
        <v>6</v>
      </c>
      <c r="D806" t="s">
        <v>1416</v>
      </c>
      <c r="E806" t="s">
        <v>1417</v>
      </c>
      <c r="F806" s="3" t="str">
        <f>VLOOKUP(Hospitalisation_Details[[#This Row],[Customer ID]],Hospitalisation_Details[#All],6,FALSE)</f>
        <v>27-09-82</v>
      </c>
      <c r="G806">
        <f>VLOOKUP(Hospitalisation_Details[[#This Row],[Customer ID]],Hospitalisation_Details[#All],8,FALSE)</f>
        <v>40</v>
      </c>
      <c r="H806" t="str">
        <f>VLOOKUP(Hospitalisation_Details[[#This Row],[Customer ID]],Hospitalisation_Details[#All],12,FALSE)</f>
        <v>R1013</v>
      </c>
      <c r="I806" t="str">
        <f>VLOOKUP(Hospitalisation_Details[[#This Row],[Customer ID]],Hospitalisation_Details[#All],12,FALSE)</f>
        <v>R1013</v>
      </c>
      <c r="J806" t="str">
        <f>VLOOKUP(Hospitalisation_Details[[#This Row],[Customer ID]],Hospitalisation_Details[#All],11,FALSE)</f>
        <v>Tier - 2</v>
      </c>
      <c r="K806">
        <f>VLOOKUP(Hospitalisation_Details[[#This Row],[Customer ID]],Hospitalisation_Details[#All],9,FALSE)</f>
        <v>6664.32</v>
      </c>
      <c r="L806">
        <f>VLOOKUP(Medical_Examinations[[#This Row],[Customer ID]],Medical_Examinations[#All],2,FALSE)</f>
        <v>37.119999999999997</v>
      </c>
      <c r="M806" t="str">
        <f>VLOOKUP(Medical_Examinations[[#This Row],[Customer ID]],Medical_Examinations[#All],3,FALSE)</f>
        <v>Obesity</v>
      </c>
      <c r="N806">
        <f>VLOOKUP(Medical_Examinations[[#This Row],[Customer ID]],Medical_Examinations[#All],4,FALSE)</f>
        <v>5.29</v>
      </c>
      <c r="O806" t="str">
        <f>VLOOKUP(Medical_Examinations[[#This Row],[Customer ID]],Medical_Examinations[#All],5,FALSE)</f>
        <v>Normal</v>
      </c>
      <c r="P806" t="str">
        <f>VLOOKUP(Medical_Examinations[[#This Row],[Customer ID]],Medical_Examinations[#All],6,FALSE)</f>
        <v>No</v>
      </c>
      <c r="Q806" t="str">
        <f>VLOOKUP(Medical_Examinations[[#This Row],[Customer ID]],Medical_Examinations[#All],7,FALSE)</f>
        <v>No</v>
      </c>
      <c r="R806" t="str">
        <f>VLOOKUP(Medical_Examinations[[#This Row],[Customer ID]],Medical_Examinations[#All],8,FALSE)</f>
        <v>No</v>
      </c>
      <c r="S806">
        <f>VLOOKUP(Medical_Examinations[[#This Row],[Customer ID]],Medical_Examinations[#All],9,FALSE)</f>
        <v>2</v>
      </c>
      <c r="T806" t="str">
        <f>VLOOKUP(Medical_Examinations[[#This Row],[Customer ID]],'Medical Examinations'!A805:J3140,10,FALSE)</f>
        <v>No</v>
      </c>
    </row>
    <row r="807" spans="1:20" x14ac:dyDescent="0.3">
      <c r="A807" t="s">
        <v>4561</v>
      </c>
      <c r="B807" t="s">
        <v>6907</v>
      </c>
      <c r="C807" t="s">
        <v>6</v>
      </c>
      <c r="D807" t="s">
        <v>19</v>
      </c>
      <c r="E807" t="s">
        <v>1418</v>
      </c>
      <c r="F807" s="3" t="str">
        <f>VLOOKUP(Hospitalisation_Details[[#This Row],[Customer ID]],Hospitalisation_Details[#All],6,FALSE)</f>
        <v>17-09-81</v>
      </c>
      <c r="G807">
        <f>VLOOKUP(Hospitalisation_Details[[#This Row],[Customer ID]],Hospitalisation_Details[#All],8,FALSE)</f>
        <v>41</v>
      </c>
      <c r="H807" t="str">
        <f>VLOOKUP(Hospitalisation_Details[[#This Row],[Customer ID]],Hospitalisation_Details[#All],12,FALSE)</f>
        <v>R1012</v>
      </c>
      <c r="I807" t="str">
        <f>VLOOKUP(Hospitalisation_Details[[#This Row],[Customer ID]],Hospitalisation_Details[#All],12,FALSE)</f>
        <v>R1012</v>
      </c>
      <c r="J807" t="str">
        <f>VLOOKUP(Hospitalisation_Details[[#This Row],[Customer ID]],Hospitalisation_Details[#All],11,FALSE)</f>
        <v>Tier - 1</v>
      </c>
      <c r="K807">
        <f>VLOOKUP(Hospitalisation_Details[[#This Row],[Customer ID]],Hospitalisation_Details[#All],9,FALSE)</f>
        <v>6664.69</v>
      </c>
      <c r="L807">
        <f>VLOOKUP(Medical_Examinations[[#This Row],[Customer ID]],Medical_Examinations[#All],2,FALSE)</f>
        <v>34.840000000000003</v>
      </c>
      <c r="M807" t="str">
        <f>VLOOKUP(Medical_Examinations[[#This Row],[Customer ID]],Medical_Examinations[#All],3,FALSE)</f>
        <v>Obesity</v>
      </c>
      <c r="N807">
        <f>VLOOKUP(Medical_Examinations[[#This Row],[Customer ID]],Medical_Examinations[#All],4,FALSE)</f>
        <v>6</v>
      </c>
      <c r="O807" t="str">
        <f>VLOOKUP(Medical_Examinations[[#This Row],[Customer ID]],Medical_Examinations[#All],5,FALSE)</f>
        <v>Prediabetes</v>
      </c>
      <c r="P807" t="str">
        <f>VLOOKUP(Medical_Examinations[[#This Row],[Customer ID]],Medical_Examinations[#All],6,FALSE)</f>
        <v>Yes</v>
      </c>
      <c r="Q807" t="str">
        <f>VLOOKUP(Medical_Examinations[[#This Row],[Customer ID]],Medical_Examinations[#All],7,FALSE)</f>
        <v>No</v>
      </c>
      <c r="R807" t="str">
        <f>VLOOKUP(Medical_Examinations[[#This Row],[Customer ID]],Medical_Examinations[#All],8,FALSE)</f>
        <v>Yes</v>
      </c>
      <c r="S807">
        <f>VLOOKUP(Medical_Examinations[[#This Row],[Customer ID]],Medical_Examinations[#All],9,FALSE)</f>
        <v>1</v>
      </c>
      <c r="T807" t="str">
        <f>VLOOKUP(Medical_Examinations[[#This Row],[Customer ID]],'Medical Examinations'!A806:J3141,10,FALSE)</f>
        <v>No</v>
      </c>
    </row>
    <row r="808" spans="1:20" x14ac:dyDescent="0.3">
      <c r="A808" t="s">
        <v>4562</v>
      </c>
      <c r="B808" t="s">
        <v>6908</v>
      </c>
      <c r="C808" t="s">
        <v>6</v>
      </c>
      <c r="D808" t="s">
        <v>1419</v>
      </c>
      <c r="E808" t="s">
        <v>1420</v>
      </c>
      <c r="F808" s="3" t="str">
        <f>VLOOKUP(Hospitalisation_Details[[#This Row],[Customer ID]],Hospitalisation_Details[#All],6,FALSE)</f>
        <v>20-10-89</v>
      </c>
      <c r="G808">
        <f>VLOOKUP(Hospitalisation_Details[[#This Row],[Customer ID]],Hospitalisation_Details[#All],8,FALSE)</f>
        <v>33</v>
      </c>
      <c r="H808" t="str">
        <f>VLOOKUP(Hospitalisation_Details[[#This Row],[Customer ID]],Hospitalisation_Details[#All],12,FALSE)</f>
        <v>R1011</v>
      </c>
      <c r="I808" t="str">
        <f>VLOOKUP(Hospitalisation_Details[[#This Row],[Customer ID]],Hospitalisation_Details[#All],12,FALSE)</f>
        <v>R1011</v>
      </c>
      <c r="J808" t="str">
        <f>VLOOKUP(Hospitalisation_Details[[#This Row],[Customer ID]],Hospitalisation_Details[#All],11,FALSE)</f>
        <v>Tier - 1</v>
      </c>
      <c r="K808">
        <f>VLOOKUP(Hospitalisation_Details[[#This Row],[Customer ID]],Hospitalisation_Details[#All],9,FALSE)</f>
        <v>6666.24</v>
      </c>
      <c r="L808">
        <f>VLOOKUP(Medical_Examinations[[#This Row],[Customer ID]],Medical_Examinations[#All],2,FALSE)</f>
        <v>29.53</v>
      </c>
      <c r="M808" t="str">
        <f>VLOOKUP(Medical_Examinations[[#This Row],[Customer ID]],Medical_Examinations[#All],3,FALSE)</f>
        <v>Overweight</v>
      </c>
      <c r="N808">
        <f>VLOOKUP(Medical_Examinations[[#This Row],[Customer ID]],Medical_Examinations[#All],4,FALSE)</f>
        <v>10.64</v>
      </c>
      <c r="O808" t="str">
        <f>VLOOKUP(Medical_Examinations[[#This Row],[Customer ID]],Medical_Examinations[#All],5,FALSE)</f>
        <v>Diabetes</v>
      </c>
      <c r="P808" t="str">
        <f>VLOOKUP(Medical_Examinations[[#This Row],[Customer ID]],Medical_Examinations[#All],6,FALSE)</f>
        <v>No</v>
      </c>
      <c r="Q808" t="str">
        <f>VLOOKUP(Medical_Examinations[[#This Row],[Customer ID]],Medical_Examinations[#All],7,FALSE)</f>
        <v>No</v>
      </c>
      <c r="R808" t="str">
        <f>VLOOKUP(Medical_Examinations[[#This Row],[Customer ID]],Medical_Examinations[#All],8,FALSE)</f>
        <v>No</v>
      </c>
      <c r="S808">
        <f>VLOOKUP(Medical_Examinations[[#This Row],[Customer ID]],Medical_Examinations[#All],9,FALSE)</f>
        <v>0</v>
      </c>
      <c r="T808" t="str">
        <f>VLOOKUP(Medical_Examinations[[#This Row],[Customer ID]],'Medical Examinations'!A807:J3142,10,FALSE)</f>
        <v>No</v>
      </c>
    </row>
    <row r="809" spans="1:20" x14ac:dyDescent="0.3">
      <c r="A809" t="s">
        <v>4563</v>
      </c>
      <c r="B809" t="s">
        <v>6909</v>
      </c>
      <c r="C809" t="s">
        <v>6</v>
      </c>
      <c r="D809" t="s">
        <v>1421</v>
      </c>
      <c r="E809" t="s">
        <v>1422</v>
      </c>
      <c r="F809" s="3" t="str">
        <f>VLOOKUP(Hospitalisation_Details[[#This Row],[Customer ID]],Hospitalisation_Details[#All],6,FALSE)</f>
        <v>09-07-85</v>
      </c>
      <c r="G809">
        <f>VLOOKUP(Hospitalisation_Details[[#This Row],[Customer ID]],Hospitalisation_Details[#All],8,FALSE)</f>
        <v>37</v>
      </c>
      <c r="H809" t="str">
        <f>VLOOKUP(Hospitalisation_Details[[#This Row],[Customer ID]],Hospitalisation_Details[#All],12,FALSE)</f>
        <v>R1012</v>
      </c>
      <c r="I809" t="str">
        <f>VLOOKUP(Hospitalisation_Details[[#This Row],[Customer ID]],Hospitalisation_Details[#All],12,FALSE)</f>
        <v>R1012</v>
      </c>
      <c r="J809" t="str">
        <f>VLOOKUP(Hospitalisation_Details[[#This Row],[Customer ID]],Hospitalisation_Details[#All],11,FALSE)</f>
        <v>Tier - 3</v>
      </c>
      <c r="K809">
        <f>VLOOKUP(Hospitalisation_Details[[#This Row],[Customer ID]],Hospitalisation_Details[#All],9,FALSE)</f>
        <v>6686.43</v>
      </c>
      <c r="L809">
        <f>VLOOKUP(Medical_Examinations[[#This Row],[Customer ID]],Medical_Examinations[#All],2,FALSE)</f>
        <v>42.51</v>
      </c>
      <c r="M809" t="str">
        <f>VLOOKUP(Medical_Examinations[[#This Row],[Customer ID]],Medical_Examinations[#All],3,FALSE)</f>
        <v>Obesity</v>
      </c>
      <c r="N809">
        <f>VLOOKUP(Medical_Examinations[[#This Row],[Customer ID]],Medical_Examinations[#All],4,FALSE)</f>
        <v>8.2100000000000009</v>
      </c>
      <c r="O809" t="str">
        <f>VLOOKUP(Medical_Examinations[[#This Row],[Customer ID]],Medical_Examinations[#All],5,FALSE)</f>
        <v>Diabetes</v>
      </c>
      <c r="P809" t="str">
        <f>VLOOKUP(Medical_Examinations[[#This Row],[Customer ID]],Medical_Examinations[#All],6,FALSE)</f>
        <v>Yes</v>
      </c>
      <c r="Q809" t="str">
        <f>VLOOKUP(Medical_Examinations[[#This Row],[Customer ID]],Medical_Examinations[#All],7,FALSE)</f>
        <v>No</v>
      </c>
      <c r="R809" t="str">
        <f>VLOOKUP(Medical_Examinations[[#This Row],[Customer ID]],Medical_Examinations[#All],8,FALSE)</f>
        <v>No</v>
      </c>
      <c r="S809">
        <f>VLOOKUP(Medical_Examinations[[#This Row],[Customer ID]],Medical_Examinations[#All],9,FALSE)</f>
        <v>0</v>
      </c>
      <c r="T809" t="str">
        <f>VLOOKUP(Medical_Examinations[[#This Row],[Customer ID]],'Medical Examinations'!A808:J3143,10,FALSE)</f>
        <v>No</v>
      </c>
    </row>
    <row r="810" spans="1:20" x14ac:dyDescent="0.3">
      <c r="A810" t="s">
        <v>4564</v>
      </c>
      <c r="B810" t="s">
        <v>6910</v>
      </c>
      <c r="C810" t="s">
        <v>880</v>
      </c>
      <c r="D810" t="s">
        <v>1423</v>
      </c>
      <c r="E810" t="s">
        <v>1424</v>
      </c>
      <c r="F810" s="3" t="str">
        <f>VLOOKUP(Hospitalisation_Details[[#This Row],[Customer ID]],Hospitalisation_Details[#All],6,FALSE)</f>
        <v>13-07-68</v>
      </c>
      <c r="G810">
        <f>VLOOKUP(Hospitalisation_Details[[#This Row],[Customer ID]],Hospitalisation_Details[#All],8,FALSE)</f>
        <v>54</v>
      </c>
      <c r="H810" t="str">
        <f>VLOOKUP(Hospitalisation_Details[[#This Row],[Customer ID]],Hospitalisation_Details[#All],12,FALSE)</f>
        <v>R1012</v>
      </c>
      <c r="I810" t="str">
        <f>VLOOKUP(Hospitalisation_Details[[#This Row],[Customer ID]],Hospitalisation_Details[#All],12,FALSE)</f>
        <v>R1012</v>
      </c>
      <c r="J810" t="str">
        <f>VLOOKUP(Hospitalisation_Details[[#This Row],[Customer ID]],Hospitalisation_Details[#All],11,FALSE)</f>
        <v>Tier - 1</v>
      </c>
      <c r="K810">
        <f>VLOOKUP(Hospitalisation_Details[[#This Row],[Customer ID]],Hospitalisation_Details[#All],9,FALSE)</f>
        <v>6700.56</v>
      </c>
      <c r="L810">
        <f>VLOOKUP(Medical_Examinations[[#This Row],[Customer ID]],Medical_Examinations[#All],2,FALSE)</f>
        <v>38.14</v>
      </c>
      <c r="M810" t="str">
        <f>VLOOKUP(Medical_Examinations[[#This Row],[Customer ID]],Medical_Examinations[#All],3,FALSE)</f>
        <v>Obesity</v>
      </c>
      <c r="N810">
        <f>VLOOKUP(Medical_Examinations[[#This Row],[Customer ID]],Medical_Examinations[#All],4,FALSE)</f>
        <v>5.58</v>
      </c>
      <c r="O810" t="str">
        <f>VLOOKUP(Medical_Examinations[[#This Row],[Customer ID]],Medical_Examinations[#All],5,FALSE)</f>
        <v>Normal</v>
      </c>
      <c r="P810" t="str">
        <f>VLOOKUP(Medical_Examinations[[#This Row],[Customer ID]],Medical_Examinations[#All],6,FALSE)</f>
        <v>No</v>
      </c>
      <c r="Q810" t="str">
        <f>VLOOKUP(Medical_Examinations[[#This Row],[Customer ID]],Medical_Examinations[#All],7,FALSE)</f>
        <v>No</v>
      </c>
      <c r="R810" t="str">
        <f>VLOOKUP(Medical_Examinations[[#This Row],[Customer ID]],Medical_Examinations[#All],8,FALSE)</f>
        <v>Yes</v>
      </c>
      <c r="S810">
        <f>VLOOKUP(Medical_Examinations[[#This Row],[Customer ID]],Medical_Examinations[#All],9,FALSE)</f>
        <v>1</v>
      </c>
      <c r="T810" t="str">
        <f>VLOOKUP(Medical_Examinations[[#This Row],[Customer ID]],'Medical Examinations'!A809:J3144,10,FALSE)</f>
        <v>No</v>
      </c>
    </row>
    <row r="811" spans="1:20" x14ac:dyDescent="0.3">
      <c r="A811" t="s">
        <v>4565</v>
      </c>
      <c r="B811" t="s">
        <v>6911</v>
      </c>
      <c r="C811" t="s">
        <v>6</v>
      </c>
      <c r="D811" t="s">
        <v>1425</v>
      </c>
      <c r="E811" t="s">
        <v>1426</v>
      </c>
      <c r="F811" s="3" t="str">
        <f>VLOOKUP(Hospitalisation_Details[[#This Row],[Customer ID]],Hospitalisation_Details[#All],6,FALSE)</f>
        <v>12-12-71</v>
      </c>
      <c r="G811">
        <f>VLOOKUP(Hospitalisation_Details[[#This Row],[Customer ID]],Hospitalisation_Details[#All],8,FALSE)</f>
        <v>51</v>
      </c>
      <c r="H811" t="str">
        <f>VLOOKUP(Hospitalisation_Details[[#This Row],[Customer ID]],Hospitalisation_Details[#All],12,FALSE)</f>
        <v>R1013</v>
      </c>
      <c r="I811" t="str">
        <f>VLOOKUP(Hospitalisation_Details[[#This Row],[Customer ID]],Hospitalisation_Details[#All],12,FALSE)</f>
        <v>R1013</v>
      </c>
      <c r="J811" t="str">
        <f>VLOOKUP(Hospitalisation_Details[[#This Row],[Customer ID]],Hospitalisation_Details[#All],11,FALSE)</f>
        <v>Tier - 1</v>
      </c>
      <c r="K811">
        <f>VLOOKUP(Hospitalisation_Details[[#This Row],[Customer ID]],Hospitalisation_Details[#All],9,FALSE)</f>
        <v>6706.47</v>
      </c>
      <c r="L811">
        <f>VLOOKUP(Medical_Examinations[[#This Row],[Customer ID]],Medical_Examinations[#All],2,FALSE)</f>
        <v>39.93</v>
      </c>
      <c r="M811" t="str">
        <f>VLOOKUP(Medical_Examinations[[#This Row],[Customer ID]],Medical_Examinations[#All],3,FALSE)</f>
        <v>Obesity</v>
      </c>
      <c r="N811">
        <f>VLOOKUP(Medical_Examinations[[#This Row],[Customer ID]],Medical_Examinations[#All],4,FALSE)</f>
        <v>8.75</v>
      </c>
      <c r="O811" t="str">
        <f>VLOOKUP(Medical_Examinations[[#This Row],[Customer ID]],Medical_Examinations[#All],5,FALSE)</f>
        <v>Diabetes</v>
      </c>
      <c r="P811" t="str">
        <f>VLOOKUP(Medical_Examinations[[#This Row],[Customer ID]],Medical_Examinations[#All],6,FALSE)</f>
        <v>No</v>
      </c>
      <c r="Q811" t="str">
        <f>VLOOKUP(Medical_Examinations[[#This Row],[Customer ID]],Medical_Examinations[#All],7,FALSE)</f>
        <v>No</v>
      </c>
      <c r="R811" t="str">
        <f>VLOOKUP(Medical_Examinations[[#This Row],[Customer ID]],Medical_Examinations[#All],8,FALSE)</f>
        <v>No</v>
      </c>
      <c r="S811">
        <f>VLOOKUP(Medical_Examinations[[#This Row],[Customer ID]],Medical_Examinations[#All],9,FALSE)</f>
        <v>0</v>
      </c>
      <c r="T811" t="str">
        <f>VLOOKUP(Medical_Examinations[[#This Row],[Customer ID]],'Medical Examinations'!A810:J3145,10,FALSE)</f>
        <v>No</v>
      </c>
    </row>
    <row r="812" spans="1:20" x14ac:dyDescent="0.3">
      <c r="A812" t="s">
        <v>4566</v>
      </c>
      <c r="B812" t="s">
        <v>6912</v>
      </c>
      <c r="C812" t="s">
        <v>6</v>
      </c>
      <c r="D812" t="s">
        <v>241</v>
      </c>
      <c r="E812" t="s">
        <v>1427</v>
      </c>
      <c r="F812" s="3" t="str">
        <f>VLOOKUP(Hospitalisation_Details[[#This Row],[Customer ID]],Hospitalisation_Details[#All],6,FALSE)</f>
        <v>12-06-83</v>
      </c>
      <c r="G812">
        <f>VLOOKUP(Hospitalisation_Details[[#This Row],[Customer ID]],Hospitalisation_Details[#All],8,FALSE)</f>
        <v>39</v>
      </c>
      <c r="H812" t="str">
        <f>VLOOKUP(Hospitalisation_Details[[#This Row],[Customer ID]],Hospitalisation_Details[#All],12,FALSE)</f>
        <v>R1012</v>
      </c>
      <c r="I812" t="str">
        <f>VLOOKUP(Hospitalisation_Details[[#This Row],[Customer ID]],Hospitalisation_Details[#All],12,FALSE)</f>
        <v>R1012</v>
      </c>
      <c r="J812" t="str">
        <f>VLOOKUP(Hospitalisation_Details[[#This Row],[Customer ID]],Hospitalisation_Details[#All],11,FALSE)</f>
        <v>Tier - 3</v>
      </c>
      <c r="K812">
        <f>VLOOKUP(Hospitalisation_Details[[#This Row],[Customer ID]],Hospitalisation_Details[#All],9,FALSE)</f>
        <v>6710.19</v>
      </c>
      <c r="L812">
        <f>VLOOKUP(Medical_Examinations[[#This Row],[Customer ID]],Medical_Examinations[#All],2,FALSE)</f>
        <v>38.83</v>
      </c>
      <c r="M812" t="str">
        <f>VLOOKUP(Medical_Examinations[[#This Row],[Customer ID]],Medical_Examinations[#All],3,FALSE)</f>
        <v>Obesity</v>
      </c>
      <c r="N812">
        <f>VLOOKUP(Medical_Examinations[[#This Row],[Customer ID]],Medical_Examinations[#All],4,FALSE)</f>
        <v>11.86</v>
      </c>
      <c r="O812" t="str">
        <f>VLOOKUP(Medical_Examinations[[#This Row],[Customer ID]],Medical_Examinations[#All],5,FALSE)</f>
        <v>Diabetes</v>
      </c>
      <c r="P812" t="str">
        <f>VLOOKUP(Medical_Examinations[[#This Row],[Customer ID]],Medical_Examinations[#All],6,FALSE)</f>
        <v>No</v>
      </c>
      <c r="Q812" t="str">
        <f>VLOOKUP(Medical_Examinations[[#This Row],[Customer ID]],Medical_Examinations[#All],7,FALSE)</f>
        <v>No</v>
      </c>
      <c r="R812" t="str">
        <f>VLOOKUP(Medical_Examinations[[#This Row],[Customer ID]],Medical_Examinations[#All],8,FALSE)</f>
        <v>No</v>
      </c>
      <c r="S812">
        <f>VLOOKUP(Medical_Examinations[[#This Row],[Customer ID]],Medical_Examinations[#All],9,FALSE)</f>
        <v>0</v>
      </c>
      <c r="T812" t="str">
        <f>VLOOKUP(Medical_Examinations[[#This Row],[Customer ID]],'Medical Examinations'!A811:J3146,10,FALSE)</f>
        <v>No</v>
      </c>
    </row>
    <row r="813" spans="1:20" x14ac:dyDescent="0.3">
      <c r="A813" t="s">
        <v>4567</v>
      </c>
      <c r="B813" t="s">
        <v>6913</v>
      </c>
      <c r="C813" t="s">
        <v>6</v>
      </c>
      <c r="D813" t="s">
        <v>1428</v>
      </c>
      <c r="E813" t="s">
        <v>737</v>
      </c>
      <c r="F813" s="3" t="str">
        <f>VLOOKUP(Hospitalisation_Details[[#This Row],[Customer ID]],Hospitalisation_Details[#All],6,FALSE)</f>
        <v>13-06-94</v>
      </c>
      <c r="G813">
        <f>VLOOKUP(Hospitalisation_Details[[#This Row],[Customer ID]],Hospitalisation_Details[#All],8,FALSE)</f>
        <v>28</v>
      </c>
      <c r="H813" t="str">
        <f>VLOOKUP(Hospitalisation_Details[[#This Row],[Customer ID]],Hospitalisation_Details[#All],12,FALSE)</f>
        <v>R1012</v>
      </c>
      <c r="I813" t="str">
        <f>VLOOKUP(Hospitalisation_Details[[#This Row],[Customer ID]],Hospitalisation_Details[#All],12,FALSE)</f>
        <v>R1012</v>
      </c>
      <c r="J813" t="str">
        <f>VLOOKUP(Hospitalisation_Details[[#This Row],[Customer ID]],Hospitalisation_Details[#All],11,FALSE)</f>
        <v>Tier - 1</v>
      </c>
      <c r="K813">
        <f>VLOOKUP(Hospitalisation_Details[[#This Row],[Customer ID]],Hospitalisation_Details[#All],9,FALSE)</f>
        <v>6721.37</v>
      </c>
      <c r="L813">
        <f>VLOOKUP(Medical_Examinations[[#This Row],[Customer ID]],Medical_Examinations[#All],2,FALSE)</f>
        <v>37.4</v>
      </c>
      <c r="M813" t="str">
        <f>VLOOKUP(Medical_Examinations[[#This Row],[Customer ID]],Medical_Examinations[#All],3,FALSE)</f>
        <v>Obesity</v>
      </c>
      <c r="N813">
        <f>VLOOKUP(Medical_Examinations[[#This Row],[Customer ID]],Medical_Examinations[#All],4,FALSE)</f>
        <v>11.46</v>
      </c>
      <c r="O813" t="str">
        <f>VLOOKUP(Medical_Examinations[[#This Row],[Customer ID]],Medical_Examinations[#All],5,FALSE)</f>
        <v>Diabetes</v>
      </c>
      <c r="P813" t="str">
        <f>VLOOKUP(Medical_Examinations[[#This Row],[Customer ID]],Medical_Examinations[#All],6,FALSE)</f>
        <v>No</v>
      </c>
      <c r="Q813" t="str">
        <f>VLOOKUP(Medical_Examinations[[#This Row],[Customer ID]],Medical_Examinations[#All],7,FALSE)</f>
        <v>No</v>
      </c>
      <c r="R813" t="str">
        <f>VLOOKUP(Medical_Examinations[[#This Row],[Customer ID]],Medical_Examinations[#All],8,FALSE)</f>
        <v>No</v>
      </c>
      <c r="S813">
        <f>VLOOKUP(Medical_Examinations[[#This Row],[Customer ID]],Medical_Examinations[#All],9,FALSE)</f>
        <v>0</v>
      </c>
      <c r="T813" t="str">
        <f>VLOOKUP(Medical_Examinations[[#This Row],[Customer ID]],'Medical Examinations'!A812:J3147,10,FALSE)</f>
        <v>No</v>
      </c>
    </row>
    <row r="814" spans="1:20" x14ac:dyDescent="0.3">
      <c r="A814" t="s">
        <v>4568</v>
      </c>
      <c r="B814" t="s">
        <v>6914</v>
      </c>
      <c r="C814" t="s">
        <v>6</v>
      </c>
      <c r="D814" t="s">
        <v>1039</v>
      </c>
      <c r="E814" t="s">
        <v>1429</v>
      </c>
      <c r="F814" s="3" t="str">
        <f>VLOOKUP(Hospitalisation_Details[[#This Row],[Customer ID]],Hospitalisation_Details[#All],6,FALSE)</f>
        <v>21-10-78</v>
      </c>
      <c r="G814">
        <f>VLOOKUP(Hospitalisation_Details[[#This Row],[Customer ID]],Hospitalisation_Details[#All],8,FALSE)</f>
        <v>44</v>
      </c>
      <c r="H814" t="str">
        <f>VLOOKUP(Hospitalisation_Details[[#This Row],[Customer ID]],Hospitalisation_Details[#All],12,FALSE)</f>
        <v>R1013</v>
      </c>
      <c r="I814" t="str">
        <f>VLOOKUP(Hospitalisation_Details[[#This Row],[Customer ID]],Hospitalisation_Details[#All],12,FALSE)</f>
        <v>R1013</v>
      </c>
      <c r="J814" t="str">
        <f>VLOOKUP(Hospitalisation_Details[[#This Row],[Customer ID]],Hospitalisation_Details[#All],11,FALSE)</f>
        <v>Tier - 3</v>
      </c>
      <c r="K814">
        <f>VLOOKUP(Hospitalisation_Details[[#This Row],[Customer ID]],Hospitalisation_Details[#All],9,FALSE)</f>
        <v>6737.98</v>
      </c>
      <c r="L814">
        <f>VLOOKUP(Medical_Examinations[[#This Row],[Customer ID]],Medical_Examinations[#All],2,FALSE)</f>
        <v>21.4</v>
      </c>
      <c r="M814" t="str">
        <f>VLOOKUP(Medical_Examinations[[#This Row],[Customer ID]],Medical_Examinations[#All],3,FALSE)</f>
        <v>Normal Weight</v>
      </c>
      <c r="N814">
        <f>VLOOKUP(Medical_Examinations[[#This Row],[Customer ID]],Medical_Examinations[#All],4,FALSE)</f>
        <v>9.0299999999999994</v>
      </c>
      <c r="O814" t="str">
        <f>VLOOKUP(Medical_Examinations[[#This Row],[Customer ID]],Medical_Examinations[#All],5,FALSE)</f>
        <v>Diabetes</v>
      </c>
      <c r="P814" t="str">
        <f>VLOOKUP(Medical_Examinations[[#This Row],[Customer ID]],Medical_Examinations[#All],6,FALSE)</f>
        <v>No</v>
      </c>
      <c r="Q814" t="str">
        <f>VLOOKUP(Medical_Examinations[[#This Row],[Customer ID]],Medical_Examinations[#All],7,FALSE)</f>
        <v>No</v>
      </c>
      <c r="R814" t="str">
        <f>VLOOKUP(Medical_Examinations[[#This Row],[Customer ID]],Medical_Examinations[#All],8,FALSE)</f>
        <v>No</v>
      </c>
      <c r="S814">
        <f>VLOOKUP(Medical_Examinations[[#This Row],[Customer ID]],Medical_Examinations[#All],9,FALSE)</f>
        <v>0</v>
      </c>
      <c r="T814" t="str">
        <f>VLOOKUP(Medical_Examinations[[#This Row],[Customer ID]],'Medical Examinations'!A813:J3148,10,FALSE)</f>
        <v>No</v>
      </c>
    </row>
    <row r="815" spans="1:20" x14ac:dyDescent="0.3">
      <c r="A815" t="s">
        <v>4569</v>
      </c>
      <c r="B815" t="s">
        <v>6915</v>
      </c>
      <c r="C815" t="s">
        <v>6</v>
      </c>
      <c r="D815" t="s">
        <v>1430</v>
      </c>
      <c r="E815" t="s">
        <v>1431</v>
      </c>
      <c r="F815" s="3" t="str">
        <f>VLOOKUP(Hospitalisation_Details[[#This Row],[Customer ID]],Hospitalisation_Details[#All],6,FALSE)</f>
        <v>18-07-68</v>
      </c>
      <c r="G815">
        <f>VLOOKUP(Hospitalisation_Details[[#This Row],[Customer ID]],Hospitalisation_Details[#All],8,FALSE)</f>
        <v>54</v>
      </c>
      <c r="H815" t="str">
        <f>VLOOKUP(Hospitalisation_Details[[#This Row],[Customer ID]],Hospitalisation_Details[#All],12,FALSE)</f>
        <v>R1012</v>
      </c>
      <c r="I815" t="str">
        <f>VLOOKUP(Hospitalisation_Details[[#This Row],[Customer ID]],Hospitalisation_Details[#All],12,FALSE)</f>
        <v>R1012</v>
      </c>
      <c r="J815" t="str">
        <f>VLOOKUP(Hospitalisation_Details[[#This Row],[Customer ID]],Hospitalisation_Details[#All],11,FALSE)</f>
        <v>Tier - 1</v>
      </c>
      <c r="K815">
        <f>VLOOKUP(Hospitalisation_Details[[#This Row],[Customer ID]],Hospitalisation_Details[#All],9,FALSE)</f>
        <v>6738.84</v>
      </c>
      <c r="L815">
        <f>VLOOKUP(Medical_Examinations[[#This Row],[Customer ID]],Medical_Examinations[#All],2,FALSE)</f>
        <v>38.380000000000003</v>
      </c>
      <c r="M815" t="str">
        <f>VLOOKUP(Medical_Examinations[[#This Row],[Customer ID]],Medical_Examinations[#All],3,FALSE)</f>
        <v>Obesity</v>
      </c>
      <c r="N815">
        <f>VLOOKUP(Medical_Examinations[[#This Row],[Customer ID]],Medical_Examinations[#All],4,FALSE)</f>
        <v>8.26</v>
      </c>
      <c r="O815" t="str">
        <f>VLOOKUP(Medical_Examinations[[#This Row],[Customer ID]],Medical_Examinations[#All],5,FALSE)</f>
        <v>Diabetes</v>
      </c>
      <c r="P815" t="str">
        <f>VLOOKUP(Medical_Examinations[[#This Row],[Customer ID]],Medical_Examinations[#All],6,FALSE)</f>
        <v>Yes</v>
      </c>
      <c r="Q815" t="str">
        <f>VLOOKUP(Medical_Examinations[[#This Row],[Customer ID]],Medical_Examinations[#All],7,FALSE)</f>
        <v>No</v>
      </c>
      <c r="R815" t="str">
        <f>VLOOKUP(Medical_Examinations[[#This Row],[Customer ID]],Medical_Examinations[#All],8,FALSE)</f>
        <v>No</v>
      </c>
      <c r="S815">
        <f>VLOOKUP(Medical_Examinations[[#This Row],[Customer ID]],Medical_Examinations[#All],9,FALSE)</f>
        <v>2</v>
      </c>
      <c r="T815" t="str">
        <f>VLOOKUP(Medical_Examinations[[#This Row],[Customer ID]],'Medical Examinations'!A814:J3149,10,FALSE)</f>
        <v>No</v>
      </c>
    </row>
    <row r="816" spans="1:20" x14ac:dyDescent="0.3">
      <c r="A816" t="s">
        <v>4570</v>
      </c>
      <c r="B816" t="s">
        <v>6916</v>
      </c>
      <c r="C816" t="s">
        <v>6</v>
      </c>
      <c r="D816" t="s">
        <v>1432</v>
      </c>
      <c r="E816" t="s">
        <v>1433</v>
      </c>
      <c r="F816" s="3" t="str">
        <f>VLOOKUP(Hospitalisation_Details[[#This Row],[Customer ID]],Hospitalisation_Details[#All],6,FALSE)</f>
        <v>07-08-86</v>
      </c>
      <c r="G816">
        <f>VLOOKUP(Hospitalisation_Details[[#This Row],[Customer ID]],Hospitalisation_Details[#All],8,FALSE)</f>
        <v>36</v>
      </c>
      <c r="H816" t="str">
        <f>VLOOKUP(Hospitalisation_Details[[#This Row],[Customer ID]],Hospitalisation_Details[#All],12,FALSE)</f>
        <v>R1016</v>
      </c>
      <c r="I816" t="str">
        <f>VLOOKUP(Hospitalisation_Details[[#This Row],[Customer ID]],Hospitalisation_Details[#All],12,FALSE)</f>
        <v>R1016</v>
      </c>
      <c r="J816" t="str">
        <f>VLOOKUP(Hospitalisation_Details[[#This Row],[Customer ID]],Hospitalisation_Details[#All],11,FALSE)</f>
        <v>Tier - 2</v>
      </c>
      <c r="K816">
        <f>VLOOKUP(Hospitalisation_Details[[#This Row],[Customer ID]],Hospitalisation_Details[#All],9,FALSE)</f>
        <v>6746.74</v>
      </c>
      <c r="L816">
        <f>VLOOKUP(Medical_Examinations[[#This Row],[Customer ID]],Medical_Examinations[#All],2,FALSE)</f>
        <v>33.659999999999997</v>
      </c>
      <c r="M816" t="str">
        <f>VLOOKUP(Medical_Examinations[[#This Row],[Customer ID]],Medical_Examinations[#All],3,FALSE)</f>
        <v>Obesity</v>
      </c>
      <c r="N816">
        <f>VLOOKUP(Medical_Examinations[[#This Row],[Customer ID]],Medical_Examinations[#All],4,FALSE)</f>
        <v>5.42</v>
      </c>
      <c r="O816" t="str">
        <f>VLOOKUP(Medical_Examinations[[#This Row],[Customer ID]],Medical_Examinations[#All],5,FALSE)</f>
        <v>Normal</v>
      </c>
      <c r="P816" t="str">
        <f>VLOOKUP(Medical_Examinations[[#This Row],[Customer ID]],Medical_Examinations[#All],6,FALSE)</f>
        <v>Yes</v>
      </c>
      <c r="Q816" t="str">
        <f>VLOOKUP(Medical_Examinations[[#This Row],[Customer ID]],Medical_Examinations[#All],7,FALSE)</f>
        <v>No</v>
      </c>
      <c r="R816" t="str">
        <f>VLOOKUP(Medical_Examinations[[#This Row],[Customer ID]],Medical_Examinations[#All],8,FALSE)</f>
        <v>No</v>
      </c>
      <c r="S816">
        <f>VLOOKUP(Medical_Examinations[[#This Row],[Customer ID]],Medical_Examinations[#All],9,FALSE)</f>
        <v>2</v>
      </c>
      <c r="T816" t="str">
        <f>VLOOKUP(Medical_Examinations[[#This Row],[Customer ID]],'Medical Examinations'!A815:J3150,10,FALSE)</f>
        <v>No</v>
      </c>
    </row>
    <row r="817" spans="1:20" x14ac:dyDescent="0.3">
      <c r="A817" t="s">
        <v>4571</v>
      </c>
      <c r="B817" t="s">
        <v>6917</v>
      </c>
      <c r="C817" t="s">
        <v>6</v>
      </c>
      <c r="D817" t="s">
        <v>1434</v>
      </c>
      <c r="E817" t="s">
        <v>1435</v>
      </c>
      <c r="F817" s="3" t="str">
        <f>VLOOKUP(Hospitalisation_Details[[#This Row],[Customer ID]],Hospitalisation_Details[#All],6,FALSE)</f>
        <v>05-06-86</v>
      </c>
      <c r="G817">
        <f>VLOOKUP(Hospitalisation_Details[[#This Row],[Customer ID]],Hospitalisation_Details[#All],8,FALSE)</f>
        <v>37</v>
      </c>
      <c r="H817" t="str">
        <f>VLOOKUP(Hospitalisation_Details[[#This Row],[Customer ID]],Hospitalisation_Details[#All],12,FALSE)</f>
        <v>R1016</v>
      </c>
      <c r="I817" t="str">
        <f>VLOOKUP(Hospitalisation_Details[[#This Row],[Customer ID]],Hospitalisation_Details[#All],12,FALSE)</f>
        <v>R1016</v>
      </c>
      <c r="J817" t="str">
        <f>VLOOKUP(Hospitalisation_Details[[#This Row],[Customer ID]],Hospitalisation_Details[#All],11,FALSE)</f>
        <v>Tier - 1</v>
      </c>
      <c r="K817">
        <f>VLOOKUP(Hospitalisation_Details[[#This Row],[Customer ID]],Hospitalisation_Details[#All],9,FALSE)</f>
        <v>6748.59</v>
      </c>
      <c r="L817">
        <f>VLOOKUP(Medical_Examinations[[#This Row],[Customer ID]],Medical_Examinations[#All],2,FALSE)</f>
        <v>31.79</v>
      </c>
      <c r="M817" t="str">
        <f>VLOOKUP(Medical_Examinations[[#This Row],[Customer ID]],Medical_Examinations[#All],3,FALSE)</f>
        <v>Obesity</v>
      </c>
      <c r="N817">
        <f>VLOOKUP(Medical_Examinations[[#This Row],[Customer ID]],Medical_Examinations[#All],4,FALSE)</f>
        <v>11.33</v>
      </c>
      <c r="O817" t="str">
        <f>VLOOKUP(Medical_Examinations[[#This Row],[Customer ID]],Medical_Examinations[#All],5,FALSE)</f>
        <v>Diabetes</v>
      </c>
      <c r="P817" t="str">
        <f>VLOOKUP(Medical_Examinations[[#This Row],[Customer ID]],Medical_Examinations[#All],6,FALSE)</f>
        <v>Yes</v>
      </c>
      <c r="Q817" t="str">
        <f>VLOOKUP(Medical_Examinations[[#This Row],[Customer ID]],Medical_Examinations[#All],7,FALSE)</f>
        <v>No</v>
      </c>
      <c r="R817" t="str">
        <f>VLOOKUP(Medical_Examinations[[#This Row],[Customer ID]],Medical_Examinations[#All],8,FALSE)</f>
        <v>Yes</v>
      </c>
      <c r="S817">
        <f>VLOOKUP(Medical_Examinations[[#This Row],[Customer ID]],Medical_Examinations[#All],9,FALSE)</f>
        <v>1</v>
      </c>
      <c r="T817" t="str">
        <f>VLOOKUP(Medical_Examinations[[#This Row],[Customer ID]],'Medical Examinations'!A816:J3151,10,FALSE)</f>
        <v>No</v>
      </c>
    </row>
    <row r="818" spans="1:20" x14ac:dyDescent="0.3">
      <c r="A818" t="s">
        <v>4572</v>
      </c>
      <c r="B818" t="s">
        <v>6918</v>
      </c>
      <c r="C818" t="s">
        <v>6</v>
      </c>
      <c r="D818" t="s">
        <v>1436</v>
      </c>
      <c r="E818" t="s">
        <v>1437</v>
      </c>
      <c r="F818" s="3" t="str">
        <f>VLOOKUP(Hospitalisation_Details[[#This Row],[Customer ID]],Hospitalisation_Details[#All],6,FALSE)</f>
        <v>17-06-70</v>
      </c>
      <c r="G818">
        <f>VLOOKUP(Hospitalisation_Details[[#This Row],[Customer ID]],Hospitalisation_Details[#All],8,FALSE)</f>
        <v>52</v>
      </c>
      <c r="H818" t="str">
        <f>VLOOKUP(Hospitalisation_Details[[#This Row],[Customer ID]],Hospitalisation_Details[#All],12,FALSE)</f>
        <v>R1013</v>
      </c>
      <c r="I818" t="str">
        <f>VLOOKUP(Hospitalisation_Details[[#This Row],[Customer ID]],Hospitalisation_Details[#All],12,FALSE)</f>
        <v>R1013</v>
      </c>
      <c r="J818" t="str">
        <f>VLOOKUP(Hospitalisation_Details[[#This Row],[Customer ID]],Hospitalisation_Details[#All],11,FALSE)</f>
        <v>Tier - 1</v>
      </c>
      <c r="K818">
        <f>VLOOKUP(Hospitalisation_Details[[#This Row],[Customer ID]],Hospitalisation_Details[#All],9,FALSE)</f>
        <v>6749.63</v>
      </c>
      <c r="L818">
        <f>VLOOKUP(Medical_Examinations[[#This Row],[Customer ID]],Medical_Examinations[#All],2,FALSE)</f>
        <v>29.7</v>
      </c>
      <c r="M818" t="str">
        <f>VLOOKUP(Medical_Examinations[[#This Row],[Customer ID]],Medical_Examinations[#All],3,FALSE)</f>
        <v>Overweight</v>
      </c>
      <c r="N818">
        <f>VLOOKUP(Medical_Examinations[[#This Row],[Customer ID]],Medical_Examinations[#All],4,FALSE)</f>
        <v>7.69</v>
      </c>
      <c r="O818" t="str">
        <f>VLOOKUP(Medical_Examinations[[#This Row],[Customer ID]],Medical_Examinations[#All],5,FALSE)</f>
        <v>Diabetes</v>
      </c>
      <c r="P818" t="str">
        <f>VLOOKUP(Medical_Examinations[[#This Row],[Customer ID]],Medical_Examinations[#All],6,FALSE)</f>
        <v>Yes</v>
      </c>
      <c r="Q818" t="str">
        <f>VLOOKUP(Medical_Examinations[[#This Row],[Customer ID]],Medical_Examinations[#All],7,FALSE)</f>
        <v>No</v>
      </c>
      <c r="R818" t="str">
        <f>VLOOKUP(Medical_Examinations[[#This Row],[Customer ID]],Medical_Examinations[#All],8,FALSE)</f>
        <v>Yes</v>
      </c>
      <c r="S818">
        <f>VLOOKUP(Medical_Examinations[[#This Row],[Customer ID]],Medical_Examinations[#All],9,FALSE)</f>
        <v>1</v>
      </c>
      <c r="T818" t="str">
        <f>VLOOKUP(Medical_Examinations[[#This Row],[Customer ID]],'Medical Examinations'!A817:J3152,10,FALSE)</f>
        <v>No</v>
      </c>
    </row>
    <row r="819" spans="1:20" x14ac:dyDescent="0.3">
      <c r="A819" t="s">
        <v>4573</v>
      </c>
      <c r="B819" t="s">
        <v>6919</v>
      </c>
      <c r="C819" t="s">
        <v>6</v>
      </c>
      <c r="D819" t="s">
        <v>726</v>
      </c>
      <c r="E819" t="s">
        <v>571</v>
      </c>
      <c r="F819" s="3" t="str">
        <f>VLOOKUP(Hospitalisation_Details[[#This Row],[Customer ID]],Hospitalisation_Details[#All],6,FALSE)</f>
        <v>09-12-66</v>
      </c>
      <c r="G819">
        <f>VLOOKUP(Hospitalisation_Details[[#This Row],[Customer ID]],Hospitalisation_Details[#All],8,FALSE)</f>
        <v>56</v>
      </c>
      <c r="H819" t="str">
        <f>VLOOKUP(Hospitalisation_Details[[#This Row],[Customer ID]],Hospitalisation_Details[#All],12,FALSE)</f>
        <v>R1013</v>
      </c>
      <c r="I819" t="str">
        <f>VLOOKUP(Hospitalisation_Details[[#This Row],[Customer ID]],Hospitalisation_Details[#All],12,FALSE)</f>
        <v>R1013</v>
      </c>
      <c r="J819" t="str">
        <f>VLOOKUP(Hospitalisation_Details[[#This Row],[Customer ID]],Hospitalisation_Details[#All],11,FALSE)</f>
        <v>Tier - 2</v>
      </c>
      <c r="K819">
        <f>VLOOKUP(Hospitalisation_Details[[#This Row],[Customer ID]],Hospitalisation_Details[#All],9,FALSE)</f>
        <v>6750.27</v>
      </c>
      <c r="L819">
        <f>VLOOKUP(Medical_Examinations[[#This Row],[Customer ID]],Medical_Examinations[#All],2,FALSE)</f>
        <v>25.46</v>
      </c>
      <c r="M819" t="str">
        <f>VLOOKUP(Medical_Examinations[[#This Row],[Customer ID]],Medical_Examinations[#All],3,FALSE)</f>
        <v>Overweight</v>
      </c>
      <c r="N819">
        <f>VLOOKUP(Medical_Examinations[[#This Row],[Customer ID]],Medical_Examinations[#All],4,FALSE)</f>
        <v>8.77</v>
      </c>
      <c r="O819" t="str">
        <f>VLOOKUP(Medical_Examinations[[#This Row],[Customer ID]],Medical_Examinations[#All],5,FALSE)</f>
        <v>Diabetes</v>
      </c>
      <c r="P819" t="str">
        <f>VLOOKUP(Medical_Examinations[[#This Row],[Customer ID]],Medical_Examinations[#All],6,FALSE)</f>
        <v>Yes</v>
      </c>
      <c r="Q819" t="str">
        <f>VLOOKUP(Medical_Examinations[[#This Row],[Customer ID]],Medical_Examinations[#All],7,FALSE)</f>
        <v>No</v>
      </c>
      <c r="R819" t="str">
        <f>VLOOKUP(Medical_Examinations[[#This Row],[Customer ID]],Medical_Examinations[#All],8,FALSE)</f>
        <v>Yes</v>
      </c>
      <c r="S819">
        <f>VLOOKUP(Medical_Examinations[[#This Row],[Customer ID]],Medical_Examinations[#All],9,FALSE)</f>
        <v>1</v>
      </c>
      <c r="T819" t="str">
        <f>VLOOKUP(Medical_Examinations[[#This Row],[Customer ID]],'Medical Examinations'!A818:J3153,10,FALSE)</f>
        <v>No</v>
      </c>
    </row>
    <row r="820" spans="1:20" x14ac:dyDescent="0.3">
      <c r="A820" t="s">
        <v>4574</v>
      </c>
      <c r="B820" t="s">
        <v>6920</v>
      </c>
      <c r="C820" t="s">
        <v>6</v>
      </c>
      <c r="D820" t="s">
        <v>1438</v>
      </c>
      <c r="E820" t="s">
        <v>1439</v>
      </c>
      <c r="F820" s="3" t="str">
        <f>VLOOKUP(Hospitalisation_Details[[#This Row],[Customer ID]],Hospitalisation_Details[#All],6,FALSE)</f>
        <v>10-10-88</v>
      </c>
      <c r="G820">
        <f>VLOOKUP(Hospitalisation_Details[[#This Row],[Customer ID]],Hospitalisation_Details[#All],8,FALSE)</f>
        <v>34</v>
      </c>
      <c r="H820" t="str">
        <f>VLOOKUP(Hospitalisation_Details[[#This Row],[Customer ID]],Hospitalisation_Details[#All],12,FALSE)</f>
        <v>R1024</v>
      </c>
      <c r="I820" t="str">
        <f>VLOOKUP(Hospitalisation_Details[[#This Row],[Customer ID]],Hospitalisation_Details[#All],12,FALSE)</f>
        <v>R1024</v>
      </c>
      <c r="J820" t="str">
        <f>VLOOKUP(Hospitalisation_Details[[#This Row],[Customer ID]],Hospitalisation_Details[#All],11,FALSE)</f>
        <v>Tier - 2</v>
      </c>
      <c r="K820">
        <f>VLOOKUP(Hospitalisation_Details[[#This Row],[Customer ID]],Hospitalisation_Details[#All],9,FALSE)</f>
        <v>6753.04</v>
      </c>
      <c r="L820">
        <f>VLOOKUP(Medical_Examinations[[#This Row],[Customer ID]],Medical_Examinations[#All],2,FALSE)</f>
        <v>39.14</v>
      </c>
      <c r="M820" t="str">
        <f>VLOOKUP(Medical_Examinations[[#This Row],[Customer ID]],Medical_Examinations[#All],3,FALSE)</f>
        <v>Obesity</v>
      </c>
      <c r="N820">
        <f>VLOOKUP(Medical_Examinations[[#This Row],[Customer ID]],Medical_Examinations[#All],4,FALSE)</f>
        <v>4.91</v>
      </c>
      <c r="O820" t="str">
        <f>VLOOKUP(Medical_Examinations[[#This Row],[Customer ID]],Medical_Examinations[#All],5,FALSE)</f>
        <v>Normal</v>
      </c>
      <c r="P820" t="str">
        <f>VLOOKUP(Medical_Examinations[[#This Row],[Customer ID]],Medical_Examinations[#All],6,FALSE)</f>
        <v>No</v>
      </c>
      <c r="Q820" t="str">
        <f>VLOOKUP(Medical_Examinations[[#This Row],[Customer ID]],Medical_Examinations[#All],7,FALSE)</f>
        <v>yes</v>
      </c>
      <c r="R820" t="str">
        <f>VLOOKUP(Medical_Examinations[[#This Row],[Customer ID]],Medical_Examinations[#All],8,FALSE)</f>
        <v>No</v>
      </c>
      <c r="S820">
        <f>VLOOKUP(Medical_Examinations[[#This Row],[Customer ID]],Medical_Examinations[#All],9,FALSE)</f>
        <v>1</v>
      </c>
      <c r="T820" t="str">
        <f>VLOOKUP(Medical_Examinations[[#This Row],[Customer ID]],'Medical Examinations'!A819:J3154,10,FALSE)</f>
        <v>No</v>
      </c>
    </row>
    <row r="821" spans="1:20" x14ac:dyDescent="0.3">
      <c r="A821" t="s">
        <v>4575</v>
      </c>
      <c r="B821" t="s">
        <v>6921</v>
      </c>
      <c r="C821" t="s">
        <v>3</v>
      </c>
      <c r="D821" t="s">
        <v>1056</v>
      </c>
      <c r="E821" t="s">
        <v>1440</v>
      </c>
      <c r="F821" s="3" t="str">
        <f>VLOOKUP(Hospitalisation_Details[[#This Row],[Customer ID]],Hospitalisation_Details[#All],6,FALSE)</f>
        <v>21-09-81</v>
      </c>
      <c r="G821">
        <f>VLOOKUP(Hospitalisation_Details[[#This Row],[Customer ID]],Hospitalisation_Details[#All],8,FALSE)</f>
        <v>41</v>
      </c>
      <c r="H821" t="str">
        <f>VLOOKUP(Hospitalisation_Details[[#This Row],[Customer ID]],Hospitalisation_Details[#All],12,FALSE)</f>
        <v>R1013</v>
      </c>
      <c r="I821" t="str">
        <f>VLOOKUP(Hospitalisation_Details[[#This Row],[Customer ID]],Hospitalisation_Details[#All],12,FALSE)</f>
        <v>R1013</v>
      </c>
      <c r="J821" t="str">
        <f>VLOOKUP(Hospitalisation_Details[[#This Row],[Customer ID]],Hospitalisation_Details[#All],11,FALSE)</f>
        <v>Tier - 3</v>
      </c>
      <c r="K821">
        <f>VLOOKUP(Hospitalisation_Details[[#This Row],[Customer ID]],Hospitalisation_Details[#All],9,FALSE)</f>
        <v>6770.19</v>
      </c>
      <c r="L821">
        <f>VLOOKUP(Medical_Examinations[[#This Row],[Customer ID]],Medical_Examinations[#All],2,FALSE)</f>
        <v>41.2</v>
      </c>
      <c r="M821" t="str">
        <f>VLOOKUP(Medical_Examinations[[#This Row],[Customer ID]],Medical_Examinations[#All],3,FALSE)</f>
        <v>Obesity</v>
      </c>
      <c r="N821">
        <f>VLOOKUP(Medical_Examinations[[#This Row],[Customer ID]],Medical_Examinations[#All],4,FALSE)</f>
        <v>4.95</v>
      </c>
      <c r="O821" t="str">
        <f>VLOOKUP(Medical_Examinations[[#This Row],[Customer ID]],Medical_Examinations[#All],5,FALSE)</f>
        <v>Normal</v>
      </c>
      <c r="P821" t="str">
        <f>VLOOKUP(Medical_Examinations[[#This Row],[Customer ID]],Medical_Examinations[#All],6,FALSE)</f>
        <v>No</v>
      </c>
      <c r="Q821" t="str">
        <f>VLOOKUP(Medical_Examinations[[#This Row],[Customer ID]],Medical_Examinations[#All],7,FALSE)</f>
        <v>No</v>
      </c>
      <c r="R821" t="str">
        <f>VLOOKUP(Medical_Examinations[[#This Row],[Customer ID]],Medical_Examinations[#All],8,FALSE)</f>
        <v>No</v>
      </c>
      <c r="S821">
        <f>VLOOKUP(Medical_Examinations[[#This Row],[Customer ID]],Medical_Examinations[#All],9,FALSE)</f>
        <v>1</v>
      </c>
      <c r="T821" t="str">
        <f>VLOOKUP(Medical_Examinations[[#This Row],[Customer ID]],'Medical Examinations'!A820:J3155,10,FALSE)</f>
        <v>No</v>
      </c>
    </row>
    <row r="822" spans="1:20" x14ac:dyDescent="0.3">
      <c r="A822" t="s">
        <v>4576</v>
      </c>
      <c r="B822" t="s">
        <v>6922</v>
      </c>
      <c r="C822" t="s">
        <v>6</v>
      </c>
      <c r="D822" t="s">
        <v>1441</v>
      </c>
      <c r="E822" t="s">
        <v>1442</v>
      </c>
      <c r="F822" s="3" t="str">
        <f>VLOOKUP(Hospitalisation_Details[[#This Row],[Customer ID]],Hospitalisation_Details[#All],6,FALSE)</f>
        <v>03-09-81</v>
      </c>
      <c r="G822">
        <f>VLOOKUP(Hospitalisation_Details[[#This Row],[Customer ID]],Hospitalisation_Details[#All],8,FALSE)</f>
        <v>41</v>
      </c>
      <c r="H822" t="str">
        <f>VLOOKUP(Hospitalisation_Details[[#This Row],[Customer ID]],Hospitalisation_Details[#All],12,FALSE)</f>
        <v>R1011</v>
      </c>
      <c r="I822" t="str">
        <f>VLOOKUP(Hospitalisation_Details[[#This Row],[Customer ID]],Hospitalisation_Details[#All],12,FALSE)</f>
        <v>R1011</v>
      </c>
      <c r="J822" t="str">
        <f>VLOOKUP(Hospitalisation_Details[[#This Row],[Customer ID]],Hospitalisation_Details[#All],11,FALSE)</f>
        <v>Tier - 3</v>
      </c>
      <c r="K822">
        <f>VLOOKUP(Hospitalisation_Details[[#This Row],[Customer ID]],Hospitalisation_Details[#All],9,FALSE)</f>
        <v>6775.96</v>
      </c>
      <c r="L822">
        <f>VLOOKUP(Medical_Examinations[[#This Row],[Customer ID]],Medical_Examinations[#All],2,FALSE)</f>
        <v>28.81</v>
      </c>
      <c r="M822" t="str">
        <f>VLOOKUP(Medical_Examinations[[#This Row],[Customer ID]],Medical_Examinations[#All],3,FALSE)</f>
        <v>Overweight</v>
      </c>
      <c r="N822">
        <f>VLOOKUP(Medical_Examinations[[#This Row],[Customer ID]],Medical_Examinations[#All],4,FALSE)</f>
        <v>10.8</v>
      </c>
      <c r="O822" t="str">
        <f>VLOOKUP(Medical_Examinations[[#This Row],[Customer ID]],Medical_Examinations[#All],5,FALSE)</f>
        <v>Diabetes</v>
      </c>
      <c r="P822" t="str">
        <f>VLOOKUP(Medical_Examinations[[#This Row],[Customer ID]],Medical_Examinations[#All],6,FALSE)</f>
        <v>Yes</v>
      </c>
      <c r="Q822" t="str">
        <f>VLOOKUP(Medical_Examinations[[#This Row],[Customer ID]],Medical_Examinations[#All],7,FALSE)</f>
        <v>No</v>
      </c>
      <c r="R822" t="str">
        <f>VLOOKUP(Medical_Examinations[[#This Row],[Customer ID]],Medical_Examinations[#All],8,FALSE)</f>
        <v>Yes</v>
      </c>
      <c r="S822">
        <f>VLOOKUP(Medical_Examinations[[#This Row],[Customer ID]],Medical_Examinations[#All],9,FALSE)</f>
        <v>1</v>
      </c>
      <c r="T822" t="str">
        <f>VLOOKUP(Medical_Examinations[[#This Row],[Customer ID]],'Medical Examinations'!A821:J3156,10,FALSE)</f>
        <v>No</v>
      </c>
    </row>
    <row r="823" spans="1:20" x14ac:dyDescent="0.3">
      <c r="A823" t="s">
        <v>4577</v>
      </c>
      <c r="B823" t="s">
        <v>6923</v>
      </c>
      <c r="C823" t="s">
        <v>6</v>
      </c>
      <c r="D823" t="s">
        <v>1443</v>
      </c>
      <c r="E823" t="s">
        <v>1444</v>
      </c>
      <c r="F823" s="3" t="str">
        <f>VLOOKUP(Hospitalisation_Details[[#This Row],[Customer ID]],Hospitalisation_Details[#All],6,FALSE)</f>
        <v>08-10-81</v>
      </c>
      <c r="G823">
        <f>VLOOKUP(Hospitalisation_Details[[#This Row],[Customer ID]],Hospitalisation_Details[#All],8,FALSE)</f>
        <v>41</v>
      </c>
      <c r="H823" t="str">
        <f>VLOOKUP(Hospitalisation_Details[[#This Row],[Customer ID]],Hospitalisation_Details[#All],12,FALSE)</f>
        <v>R1013</v>
      </c>
      <c r="I823" t="str">
        <f>VLOOKUP(Hospitalisation_Details[[#This Row],[Customer ID]],Hospitalisation_Details[#All],12,FALSE)</f>
        <v>R1013</v>
      </c>
      <c r="J823" t="str">
        <f>VLOOKUP(Hospitalisation_Details[[#This Row],[Customer ID]],Hospitalisation_Details[#All],11,FALSE)</f>
        <v>Tier - 1</v>
      </c>
      <c r="K823">
        <f>VLOOKUP(Hospitalisation_Details[[#This Row],[Customer ID]],Hospitalisation_Details[#All],9,FALSE)</f>
        <v>6781.35</v>
      </c>
      <c r="L823">
        <f>VLOOKUP(Medical_Examinations[[#This Row],[Customer ID]],Medical_Examinations[#All],2,FALSE)</f>
        <v>37.409999999999997</v>
      </c>
      <c r="M823" t="str">
        <f>VLOOKUP(Medical_Examinations[[#This Row],[Customer ID]],Medical_Examinations[#All],3,FALSE)</f>
        <v>Obesity</v>
      </c>
      <c r="N823">
        <f>VLOOKUP(Medical_Examinations[[#This Row],[Customer ID]],Medical_Examinations[#All],4,FALSE)</f>
        <v>7.21</v>
      </c>
      <c r="O823" t="str">
        <f>VLOOKUP(Medical_Examinations[[#This Row],[Customer ID]],Medical_Examinations[#All],5,FALSE)</f>
        <v>Diabetes</v>
      </c>
      <c r="P823" t="str">
        <f>VLOOKUP(Medical_Examinations[[#This Row],[Customer ID]],Medical_Examinations[#All],6,FALSE)</f>
        <v>No</v>
      </c>
      <c r="Q823" t="str">
        <f>VLOOKUP(Medical_Examinations[[#This Row],[Customer ID]],Medical_Examinations[#All],7,FALSE)</f>
        <v>No</v>
      </c>
      <c r="R823" t="str">
        <f>VLOOKUP(Medical_Examinations[[#This Row],[Customer ID]],Medical_Examinations[#All],8,FALSE)</f>
        <v>No</v>
      </c>
      <c r="S823">
        <f>VLOOKUP(Medical_Examinations[[#This Row],[Customer ID]],Medical_Examinations[#All],9,FALSE)</f>
        <v>2</v>
      </c>
      <c r="T823" t="str">
        <f>VLOOKUP(Medical_Examinations[[#This Row],[Customer ID]],'Medical Examinations'!A822:J3157,10,FALSE)</f>
        <v>No</v>
      </c>
    </row>
    <row r="824" spans="1:20" x14ac:dyDescent="0.3">
      <c r="A824" t="s">
        <v>4578</v>
      </c>
      <c r="B824" t="s">
        <v>6924</v>
      </c>
      <c r="C824" t="s">
        <v>6</v>
      </c>
      <c r="D824" t="s">
        <v>82</v>
      </c>
      <c r="E824" t="s">
        <v>1445</v>
      </c>
      <c r="F824" s="3" t="str">
        <f>VLOOKUP(Hospitalisation_Details[[#This Row],[Customer ID]],Hospitalisation_Details[#All],6,FALSE)</f>
        <v>23-11-80</v>
      </c>
      <c r="G824">
        <f>VLOOKUP(Hospitalisation_Details[[#This Row],[Customer ID]],Hospitalisation_Details[#All],8,FALSE)</f>
        <v>42</v>
      </c>
      <c r="H824" t="str">
        <f>VLOOKUP(Hospitalisation_Details[[#This Row],[Customer ID]],Hospitalisation_Details[#All],12,FALSE)</f>
        <v>R1013</v>
      </c>
      <c r="I824" t="str">
        <f>VLOOKUP(Hospitalisation_Details[[#This Row],[Customer ID]],Hospitalisation_Details[#All],12,FALSE)</f>
        <v>R1013</v>
      </c>
      <c r="J824" t="str">
        <f>VLOOKUP(Hospitalisation_Details[[#This Row],[Customer ID]],Hospitalisation_Details[#All],11,FALSE)</f>
        <v>Tier - 2</v>
      </c>
      <c r="K824">
        <f>VLOOKUP(Hospitalisation_Details[[#This Row],[Customer ID]],Hospitalisation_Details[#All],9,FALSE)</f>
        <v>6781.52</v>
      </c>
      <c r="L824">
        <f>VLOOKUP(Medical_Examinations[[#This Row],[Customer ID]],Medical_Examinations[#All],2,FALSE)</f>
        <v>52.54</v>
      </c>
      <c r="M824" t="str">
        <f>VLOOKUP(Medical_Examinations[[#This Row],[Customer ID]],Medical_Examinations[#All],3,FALSE)</f>
        <v>Obesity</v>
      </c>
      <c r="N824">
        <f>VLOOKUP(Medical_Examinations[[#This Row],[Customer ID]],Medical_Examinations[#All],4,FALSE)</f>
        <v>5.12</v>
      </c>
      <c r="O824" t="str">
        <f>VLOOKUP(Medical_Examinations[[#This Row],[Customer ID]],Medical_Examinations[#All],5,FALSE)</f>
        <v>Normal</v>
      </c>
      <c r="P824" t="str">
        <f>VLOOKUP(Medical_Examinations[[#This Row],[Customer ID]],Medical_Examinations[#All],6,FALSE)</f>
        <v>No</v>
      </c>
      <c r="Q824" t="str">
        <f>VLOOKUP(Medical_Examinations[[#This Row],[Customer ID]],Medical_Examinations[#All],7,FALSE)</f>
        <v>No</v>
      </c>
      <c r="R824" t="str">
        <f>VLOOKUP(Medical_Examinations[[#This Row],[Customer ID]],Medical_Examinations[#All],8,FALSE)</f>
        <v>Yes</v>
      </c>
      <c r="S824">
        <f>VLOOKUP(Medical_Examinations[[#This Row],[Customer ID]],Medical_Examinations[#All],9,FALSE)</f>
        <v>1</v>
      </c>
      <c r="T824" t="str">
        <f>VLOOKUP(Medical_Examinations[[#This Row],[Customer ID]],'Medical Examinations'!A823:J3158,10,FALSE)</f>
        <v>No</v>
      </c>
    </row>
    <row r="825" spans="1:20" x14ac:dyDescent="0.3">
      <c r="A825" t="s">
        <v>4579</v>
      </c>
      <c r="B825" t="s">
        <v>6925</v>
      </c>
      <c r="C825" t="s">
        <v>6</v>
      </c>
      <c r="D825" t="s">
        <v>1446</v>
      </c>
      <c r="E825" t="s">
        <v>1228</v>
      </c>
      <c r="F825" s="3" t="str">
        <f>VLOOKUP(Hospitalisation_Details[[#This Row],[Customer ID]],Hospitalisation_Details[#All],6,FALSE)</f>
        <v>24-12-85</v>
      </c>
      <c r="G825">
        <f>VLOOKUP(Hospitalisation_Details[[#This Row],[Customer ID]],Hospitalisation_Details[#All],8,FALSE)</f>
        <v>37</v>
      </c>
      <c r="H825" t="str">
        <f>VLOOKUP(Hospitalisation_Details[[#This Row],[Customer ID]],Hospitalisation_Details[#All],12,FALSE)</f>
        <v>R1012</v>
      </c>
      <c r="I825" t="str">
        <f>VLOOKUP(Hospitalisation_Details[[#This Row],[Customer ID]],Hospitalisation_Details[#All],12,FALSE)</f>
        <v>R1012</v>
      </c>
      <c r="J825" t="str">
        <f>VLOOKUP(Hospitalisation_Details[[#This Row],[Customer ID]],Hospitalisation_Details[#All],11,FALSE)</f>
        <v>Tier - 3</v>
      </c>
      <c r="K825">
        <f>VLOOKUP(Hospitalisation_Details[[#This Row],[Customer ID]],Hospitalisation_Details[#All],9,FALSE)</f>
        <v>6796.86</v>
      </c>
      <c r="L825">
        <f>VLOOKUP(Medical_Examinations[[#This Row],[Customer ID]],Medical_Examinations[#All],2,FALSE)</f>
        <v>17.29</v>
      </c>
      <c r="M825" t="str">
        <f>VLOOKUP(Medical_Examinations[[#This Row],[Customer ID]],Medical_Examinations[#All],3,FALSE)</f>
        <v>Underweight</v>
      </c>
      <c r="N825">
        <f>VLOOKUP(Medical_Examinations[[#This Row],[Customer ID]],Medical_Examinations[#All],4,FALSE)</f>
        <v>4.62</v>
      </c>
      <c r="O825" t="str">
        <f>VLOOKUP(Medical_Examinations[[#This Row],[Customer ID]],Medical_Examinations[#All],5,FALSE)</f>
        <v>Normal</v>
      </c>
      <c r="P825" t="str">
        <f>VLOOKUP(Medical_Examinations[[#This Row],[Customer ID]],Medical_Examinations[#All],6,FALSE)</f>
        <v>No</v>
      </c>
      <c r="Q825" t="str">
        <f>VLOOKUP(Medical_Examinations[[#This Row],[Customer ID]],Medical_Examinations[#All],7,FALSE)</f>
        <v>yes</v>
      </c>
      <c r="R825" t="str">
        <f>VLOOKUP(Medical_Examinations[[#This Row],[Customer ID]],Medical_Examinations[#All],8,FALSE)</f>
        <v>No</v>
      </c>
      <c r="S825">
        <f>VLOOKUP(Medical_Examinations[[#This Row],[Customer ID]],Medical_Examinations[#All],9,FALSE)</f>
        <v>1</v>
      </c>
      <c r="T825" t="str">
        <f>VLOOKUP(Medical_Examinations[[#This Row],[Customer ID]],'Medical Examinations'!A824:J3159,10,FALSE)</f>
        <v>Yes</v>
      </c>
    </row>
    <row r="826" spans="1:20" x14ac:dyDescent="0.3">
      <c r="A826" t="s">
        <v>4580</v>
      </c>
      <c r="B826" t="s">
        <v>6926</v>
      </c>
      <c r="C826" t="s">
        <v>6</v>
      </c>
      <c r="D826" t="s">
        <v>1447</v>
      </c>
      <c r="E826" t="s">
        <v>1448</v>
      </c>
      <c r="F826" s="3" t="str">
        <f>VLOOKUP(Hospitalisation_Details[[#This Row],[Customer ID]],Hospitalisation_Details[#All],6,FALSE)</f>
        <v>29-06-91</v>
      </c>
      <c r="G826">
        <f>VLOOKUP(Hospitalisation_Details[[#This Row],[Customer ID]],Hospitalisation_Details[#All],8,FALSE)</f>
        <v>31</v>
      </c>
      <c r="H826" t="str">
        <f>VLOOKUP(Hospitalisation_Details[[#This Row],[Customer ID]],Hospitalisation_Details[#All],12,FALSE)</f>
        <v>R1014</v>
      </c>
      <c r="I826" t="str">
        <f>VLOOKUP(Hospitalisation_Details[[#This Row],[Customer ID]],Hospitalisation_Details[#All],12,FALSE)</f>
        <v>R1014</v>
      </c>
      <c r="J826" t="str">
        <f>VLOOKUP(Hospitalisation_Details[[#This Row],[Customer ID]],Hospitalisation_Details[#All],11,FALSE)</f>
        <v>Tier - 2</v>
      </c>
      <c r="K826">
        <f>VLOOKUP(Hospitalisation_Details[[#This Row],[Customer ID]],Hospitalisation_Details[#All],9,FALSE)</f>
        <v>6799.46</v>
      </c>
      <c r="L826">
        <f>VLOOKUP(Medical_Examinations[[#This Row],[Customer ID]],Medical_Examinations[#All],2,FALSE)</f>
        <v>31.74</v>
      </c>
      <c r="M826" t="str">
        <f>VLOOKUP(Medical_Examinations[[#This Row],[Customer ID]],Medical_Examinations[#All],3,FALSE)</f>
        <v>Obesity</v>
      </c>
      <c r="N826">
        <f>VLOOKUP(Medical_Examinations[[#This Row],[Customer ID]],Medical_Examinations[#All],4,FALSE)</f>
        <v>7.68</v>
      </c>
      <c r="O826" t="str">
        <f>VLOOKUP(Medical_Examinations[[#This Row],[Customer ID]],Medical_Examinations[#All],5,FALSE)</f>
        <v>Diabetes</v>
      </c>
      <c r="P826" t="str">
        <f>VLOOKUP(Medical_Examinations[[#This Row],[Customer ID]],Medical_Examinations[#All],6,FALSE)</f>
        <v>Yes</v>
      </c>
      <c r="Q826" t="str">
        <f>VLOOKUP(Medical_Examinations[[#This Row],[Customer ID]],Medical_Examinations[#All],7,FALSE)</f>
        <v>No</v>
      </c>
      <c r="R826" t="str">
        <f>VLOOKUP(Medical_Examinations[[#This Row],[Customer ID]],Medical_Examinations[#All],8,FALSE)</f>
        <v>No</v>
      </c>
      <c r="S826">
        <f>VLOOKUP(Medical_Examinations[[#This Row],[Customer ID]],Medical_Examinations[#All],9,FALSE)</f>
        <v>0</v>
      </c>
      <c r="T826" t="str">
        <f>VLOOKUP(Medical_Examinations[[#This Row],[Customer ID]],'Medical Examinations'!A825:J3160,10,FALSE)</f>
        <v>No</v>
      </c>
    </row>
    <row r="827" spans="1:20" x14ac:dyDescent="0.3">
      <c r="A827" t="s">
        <v>4581</v>
      </c>
      <c r="B827" t="s">
        <v>6927</v>
      </c>
      <c r="C827" t="s">
        <v>3</v>
      </c>
      <c r="D827" t="s">
        <v>1449</v>
      </c>
      <c r="E827" t="s">
        <v>1450</v>
      </c>
      <c r="F827" s="3" t="str">
        <f>VLOOKUP(Hospitalisation_Details[[#This Row],[Customer ID]],Hospitalisation_Details[#All],6,FALSE)</f>
        <v>17-08-75</v>
      </c>
      <c r="G827">
        <f>VLOOKUP(Hospitalisation_Details[[#This Row],[Customer ID]],Hospitalisation_Details[#All],8,FALSE)</f>
        <v>47</v>
      </c>
      <c r="H827" t="str">
        <f>VLOOKUP(Hospitalisation_Details[[#This Row],[Customer ID]],Hospitalisation_Details[#All],12,FALSE)</f>
        <v>R1012</v>
      </c>
      <c r="I827" t="str">
        <f>VLOOKUP(Hospitalisation_Details[[#This Row],[Customer ID]],Hospitalisation_Details[#All],12,FALSE)</f>
        <v>R1012</v>
      </c>
      <c r="J827" t="str">
        <f>VLOOKUP(Hospitalisation_Details[[#This Row],[Customer ID]],Hospitalisation_Details[#All],11,FALSE)</f>
        <v>Tier - 1</v>
      </c>
      <c r="K827">
        <f>VLOOKUP(Hospitalisation_Details[[#This Row],[Customer ID]],Hospitalisation_Details[#All],9,FALSE)</f>
        <v>6809.46</v>
      </c>
      <c r="L827">
        <f>VLOOKUP(Medical_Examinations[[#This Row],[Customer ID]],Medical_Examinations[#All],2,FALSE)</f>
        <v>26.504999999999999</v>
      </c>
      <c r="M827" t="str">
        <f>VLOOKUP(Medical_Examinations[[#This Row],[Customer ID]],Medical_Examinations[#All],3,FALSE)</f>
        <v>Overweight</v>
      </c>
      <c r="N827">
        <f>VLOOKUP(Medical_Examinations[[#This Row],[Customer ID]],Medical_Examinations[#All],4,FALSE)</f>
        <v>6.79</v>
      </c>
      <c r="O827" t="str">
        <f>VLOOKUP(Medical_Examinations[[#This Row],[Customer ID]],Medical_Examinations[#All],5,FALSE)</f>
        <v>Diabetes</v>
      </c>
      <c r="P827" t="str">
        <f>VLOOKUP(Medical_Examinations[[#This Row],[Customer ID]],Medical_Examinations[#All],6,FALSE)</f>
        <v>Yes</v>
      </c>
      <c r="Q827" t="str">
        <f>VLOOKUP(Medical_Examinations[[#This Row],[Customer ID]],Medical_Examinations[#All],7,FALSE)</f>
        <v>No</v>
      </c>
      <c r="R827" t="str">
        <f>VLOOKUP(Medical_Examinations[[#This Row],[Customer ID]],Medical_Examinations[#All],8,FALSE)</f>
        <v>Yes</v>
      </c>
      <c r="S827">
        <f>VLOOKUP(Medical_Examinations[[#This Row],[Customer ID]],Medical_Examinations[#All],9,FALSE)</f>
        <v>1</v>
      </c>
      <c r="T827" t="str">
        <f>VLOOKUP(Medical_Examinations[[#This Row],[Customer ID]],'Medical Examinations'!A826:J3161,10,FALSE)</f>
        <v>No</v>
      </c>
    </row>
    <row r="828" spans="1:20" x14ac:dyDescent="0.3">
      <c r="A828" t="s">
        <v>4582</v>
      </c>
      <c r="B828" t="s">
        <v>6928</v>
      </c>
      <c r="C828" t="s">
        <v>3</v>
      </c>
      <c r="D828" t="s">
        <v>1451</v>
      </c>
      <c r="E828" t="s">
        <v>1452</v>
      </c>
      <c r="F828" s="3" t="str">
        <f>VLOOKUP(Hospitalisation_Details[[#This Row],[Customer ID]],Hospitalisation_Details[#All],6,FALSE)</f>
        <v>08-07-94</v>
      </c>
      <c r="G828">
        <f>VLOOKUP(Hospitalisation_Details[[#This Row],[Customer ID]],Hospitalisation_Details[#All],8,FALSE)</f>
        <v>28</v>
      </c>
      <c r="H828" t="str">
        <f>VLOOKUP(Hospitalisation_Details[[#This Row],[Customer ID]],Hospitalisation_Details[#All],12,FALSE)</f>
        <v>R1021</v>
      </c>
      <c r="I828" t="str">
        <f>VLOOKUP(Hospitalisation_Details[[#This Row],[Customer ID]],Hospitalisation_Details[#All],12,FALSE)</f>
        <v>R1021</v>
      </c>
      <c r="J828" t="str">
        <f>VLOOKUP(Hospitalisation_Details[[#This Row],[Customer ID]],Hospitalisation_Details[#All],11,FALSE)</f>
        <v>Tier - 2</v>
      </c>
      <c r="K828">
        <f>VLOOKUP(Hospitalisation_Details[[#This Row],[Customer ID]],Hospitalisation_Details[#All],9,FALSE)</f>
        <v>6827.69</v>
      </c>
      <c r="L828">
        <f>VLOOKUP(Medical_Examinations[[#This Row],[Customer ID]],Medical_Examinations[#All],2,FALSE)</f>
        <v>36.479999999999997</v>
      </c>
      <c r="M828" t="str">
        <f>VLOOKUP(Medical_Examinations[[#This Row],[Customer ID]],Medical_Examinations[#All],3,FALSE)</f>
        <v>Obesity</v>
      </c>
      <c r="N828">
        <f>VLOOKUP(Medical_Examinations[[#This Row],[Customer ID]],Medical_Examinations[#All],4,FALSE)</f>
        <v>11.09</v>
      </c>
      <c r="O828" t="str">
        <f>VLOOKUP(Medical_Examinations[[#This Row],[Customer ID]],Medical_Examinations[#All],5,FALSE)</f>
        <v>Diabetes</v>
      </c>
      <c r="P828" t="str">
        <f>VLOOKUP(Medical_Examinations[[#This Row],[Customer ID]],Medical_Examinations[#All],6,FALSE)</f>
        <v>No</v>
      </c>
      <c r="Q828" t="str">
        <f>VLOOKUP(Medical_Examinations[[#This Row],[Customer ID]],Medical_Examinations[#All],7,FALSE)</f>
        <v>No</v>
      </c>
      <c r="R828" t="str">
        <f>VLOOKUP(Medical_Examinations[[#This Row],[Customer ID]],Medical_Examinations[#All],8,FALSE)</f>
        <v>No</v>
      </c>
      <c r="S828">
        <f>VLOOKUP(Medical_Examinations[[#This Row],[Customer ID]],Medical_Examinations[#All],9,FALSE)</f>
        <v>0</v>
      </c>
      <c r="T828" t="str">
        <f>VLOOKUP(Medical_Examinations[[#This Row],[Customer ID]],'Medical Examinations'!A827:J3162,10,FALSE)</f>
        <v>No</v>
      </c>
    </row>
    <row r="829" spans="1:20" x14ac:dyDescent="0.3">
      <c r="A829" t="s">
        <v>4583</v>
      </c>
      <c r="B829" t="s">
        <v>6929</v>
      </c>
      <c r="C829" t="s">
        <v>880</v>
      </c>
      <c r="D829" t="s">
        <v>1453</v>
      </c>
      <c r="E829" t="s">
        <v>890</v>
      </c>
      <c r="F829" s="3" t="str">
        <f>VLOOKUP(Hospitalisation_Details[[#This Row],[Customer ID]],Hospitalisation_Details[#All],6,FALSE)</f>
        <v>15-07-79</v>
      </c>
      <c r="G829">
        <f>VLOOKUP(Hospitalisation_Details[[#This Row],[Customer ID]],Hospitalisation_Details[#All],8,FALSE)</f>
        <v>43</v>
      </c>
      <c r="H829" t="str">
        <f>VLOOKUP(Hospitalisation_Details[[#This Row],[Customer ID]],Hospitalisation_Details[#All],12,FALSE)</f>
        <v>R1016</v>
      </c>
      <c r="I829" t="str">
        <f>VLOOKUP(Hospitalisation_Details[[#This Row],[Customer ID]],Hospitalisation_Details[#All],12,FALSE)</f>
        <v>R1016</v>
      </c>
      <c r="J829" t="str">
        <f>VLOOKUP(Hospitalisation_Details[[#This Row],[Customer ID]],Hospitalisation_Details[#All],11,FALSE)</f>
        <v>Tier - 1</v>
      </c>
      <c r="K829">
        <f>VLOOKUP(Hospitalisation_Details[[#This Row],[Customer ID]],Hospitalisation_Details[#All],9,FALSE)</f>
        <v>6837.37</v>
      </c>
      <c r="L829">
        <f>VLOOKUP(Medical_Examinations[[#This Row],[Customer ID]],Medical_Examinations[#All],2,FALSE)</f>
        <v>39.159999999999997</v>
      </c>
      <c r="M829" t="str">
        <f>VLOOKUP(Medical_Examinations[[#This Row],[Customer ID]],Medical_Examinations[#All],3,FALSE)</f>
        <v>Obesity</v>
      </c>
      <c r="N829">
        <f>VLOOKUP(Medical_Examinations[[#This Row],[Customer ID]],Medical_Examinations[#All],4,FALSE)</f>
        <v>5.24</v>
      </c>
      <c r="O829" t="str">
        <f>VLOOKUP(Medical_Examinations[[#This Row],[Customer ID]],Medical_Examinations[#All],5,FALSE)</f>
        <v>Normal</v>
      </c>
      <c r="P829" t="str">
        <f>VLOOKUP(Medical_Examinations[[#This Row],[Customer ID]],Medical_Examinations[#All],6,FALSE)</f>
        <v>Yes</v>
      </c>
      <c r="Q829" t="str">
        <f>VLOOKUP(Medical_Examinations[[#This Row],[Customer ID]],Medical_Examinations[#All],7,FALSE)</f>
        <v>No</v>
      </c>
      <c r="R829" t="str">
        <f>VLOOKUP(Medical_Examinations[[#This Row],[Customer ID]],Medical_Examinations[#All],8,FALSE)</f>
        <v>Yes</v>
      </c>
      <c r="S829">
        <f>VLOOKUP(Medical_Examinations[[#This Row],[Customer ID]],Medical_Examinations[#All],9,FALSE)</f>
        <v>1</v>
      </c>
      <c r="T829" t="str">
        <f>VLOOKUP(Medical_Examinations[[#This Row],[Customer ID]],'Medical Examinations'!A828:J3163,10,FALSE)</f>
        <v>No</v>
      </c>
    </row>
    <row r="830" spans="1:20" x14ac:dyDescent="0.3">
      <c r="A830" t="s">
        <v>4584</v>
      </c>
      <c r="B830" t="s">
        <v>6930</v>
      </c>
      <c r="C830" t="s">
        <v>880</v>
      </c>
      <c r="D830" t="s">
        <v>1454</v>
      </c>
      <c r="E830" t="s">
        <v>920</v>
      </c>
      <c r="F830" s="3" t="str">
        <f>VLOOKUP(Hospitalisation_Details[[#This Row],[Customer ID]],Hospitalisation_Details[#All],6,FALSE)</f>
        <v>30-11-00</v>
      </c>
      <c r="G830">
        <f>VLOOKUP(Hospitalisation_Details[[#This Row],[Customer ID]],Hospitalisation_Details[#All],8,FALSE)</f>
        <v>22</v>
      </c>
      <c r="H830" t="str">
        <f>VLOOKUP(Hospitalisation_Details[[#This Row],[Customer ID]],Hospitalisation_Details[#All],12,FALSE)</f>
        <v>R1012</v>
      </c>
      <c r="I830" t="str">
        <f>VLOOKUP(Hospitalisation_Details[[#This Row],[Customer ID]],Hospitalisation_Details[#All],12,FALSE)</f>
        <v>R1012</v>
      </c>
      <c r="J830" t="str">
        <f>VLOOKUP(Hospitalisation_Details[[#This Row],[Customer ID]],Hospitalisation_Details[#All],11,FALSE)</f>
        <v>Tier - 1</v>
      </c>
      <c r="K830">
        <f>VLOOKUP(Hospitalisation_Details[[#This Row],[Customer ID]],Hospitalisation_Details[#All],9,FALSE)</f>
        <v>6842.28</v>
      </c>
      <c r="L830">
        <f>VLOOKUP(Medical_Examinations[[#This Row],[Customer ID]],Medical_Examinations[#All],2,FALSE)</f>
        <v>28.22</v>
      </c>
      <c r="M830" t="str">
        <f>VLOOKUP(Medical_Examinations[[#This Row],[Customer ID]],Medical_Examinations[#All],3,FALSE)</f>
        <v>Overweight</v>
      </c>
      <c r="N830">
        <f>VLOOKUP(Medical_Examinations[[#This Row],[Customer ID]],Medical_Examinations[#All],4,FALSE)</f>
        <v>7.51</v>
      </c>
      <c r="O830" t="str">
        <f>VLOOKUP(Medical_Examinations[[#This Row],[Customer ID]],Medical_Examinations[#All],5,FALSE)</f>
        <v>Diabetes</v>
      </c>
      <c r="P830" t="str">
        <f>VLOOKUP(Medical_Examinations[[#This Row],[Customer ID]],Medical_Examinations[#All],6,FALSE)</f>
        <v>Yes</v>
      </c>
      <c r="Q830" t="str">
        <f>VLOOKUP(Medical_Examinations[[#This Row],[Customer ID]],Medical_Examinations[#All],7,FALSE)</f>
        <v>No</v>
      </c>
      <c r="R830" t="str">
        <f>VLOOKUP(Medical_Examinations[[#This Row],[Customer ID]],Medical_Examinations[#All],8,FALSE)</f>
        <v>Yes</v>
      </c>
      <c r="S830">
        <f>VLOOKUP(Medical_Examinations[[#This Row],[Customer ID]],Medical_Examinations[#All],9,FALSE)</f>
        <v>1</v>
      </c>
      <c r="T830" t="str">
        <f>VLOOKUP(Medical_Examinations[[#This Row],[Customer ID]],'Medical Examinations'!A829:J3164,10,FALSE)</f>
        <v>No</v>
      </c>
    </row>
    <row r="831" spans="1:20" x14ac:dyDescent="0.3">
      <c r="A831" t="s">
        <v>4585</v>
      </c>
      <c r="B831" t="s">
        <v>6931</v>
      </c>
      <c r="C831" t="s">
        <v>880</v>
      </c>
      <c r="D831" t="s">
        <v>1455</v>
      </c>
      <c r="E831" t="s">
        <v>1456</v>
      </c>
      <c r="F831" s="3" t="str">
        <f>VLOOKUP(Hospitalisation_Details[[#This Row],[Customer ID]],Hospitalisation_Details[#All],6,FALSE)</f>
        <v>15-06-77</v>
      </c>
      <c r="G831">
        <f>VLOOKUP(Hospitalisation_Details[[#This Row],[Customer ID]],Hospitalisation_Details[#All],8,FALSE)</f>
        <v>45</v>
      </c>
      <c r="H831" t="str">
        <f>VLOOKUP(Hospitalisation_Details[[#This Row],[Customer ID]],Hospitalisation_Details[#All],12,FALSE)</f>
        <v>R1013</v>
      </c>
      <c r="I831" t="str">
        <f>VLOOKUP(Hospitalisation_Details[[#This Row],[Customer ID]],Hospitalisation_Details[#All],12,FALSE)</f>
        <v>R1013</v>
      </c>
      <c r="J831" t="str">
        <f>VLOOKUP(Hospitalisation_Details[[#This Row],[Customer ID]],Hospitalisation_Details[#All],11,FALSE)</f>
        <v>Tier - 1</v>
      </c>
      <c r="K831">
        <f>VLOOKUP(Hospitalisation_Details[[#This Row],[Customer ID]],Hospitalisation_Details[#All],9,FALSE)</f>
        <v>6843.17</v>
      </c>
      <c r="L831">
        <f>VLOOKUP(Medical_Examinations[[#This Row],[Customer ID]],Medical_Examinations[#All],2,FALSE)</f>
        <v>35</v>
      </c>
      <c r="M831" t="str">
        <f>VLOOKUP(Medical_Examinations[[#This Row],[Customer ID]],Medical_Examinations[#All],3,FALSE)</f>
        <v>Obesity</v>
      </c>
      <c r="N831">
        <f>VLOOKUP(Medical_Examinations[[#This Row],[Customer ID]],Medical_Examinations[#All],4,FALSE)</f>
        <v>4.13</v>
      </c>
      <c r="O831" t="str">
        <f>VLOOKUP(Medical_Examinations[[#This Row],[Customer ID]],Medical_Examinations[#All],5,FALSE)</f>
        <v>Normal</v>
      </c>
      <c r="P831" t="str">
        <f>VLOOKUP(Medical_Examinations[[#This Row],[Customer ID]],Medical_Examinations[#All],6,FALSE)</f>
        <v>No</v>
      </c>
      <c r="Q831" t="str">
        <f>VLOOKUP(Medical_Examinations[[#This Row],[Customer ID]],Medical_Examinations[#All],7,FALSE)</f>
        <v>No</v>
      </c>
      <c r="R831" t="str">
        <f>VLOOKUP(Medical_Examinations[[#This Row],[Customer ID]],Medical_Examinations[#All],8,FALSE)</f>
        <v>No</v>
      </c>
      <c r="S831">
        <f>VLOOKUP(Medical_Examinations[[#This Row],[Customer ID]],Medical_Examinations[#All],9,FALSE)</f>
        <v>2</v>
      </c>
      <c r="T831" t="str">
        <f>VLOOKUP(Medical_Examinations[[#This Row],[Customer ID]],'Medical Examinations'!A830:J3165,10,FALSE)</f>
        <v>No</v>
      </c>
    </row>
    <row r="832" spans="1:20" x14ac:dyDescent="0.3">
      <c r="A832" t="s">
        <v>4586</v>
      </c>
      <c r="B832" t="s">
        <v>6932</v>
      </c>
      <c r="C832" t="s">
        <v>6</v>
      </c>
      <c r="D832" t="s">
        <v>299</v>
      </c>
      <c r="E832" t="s">
        <v>1457</v>
      </c>
      <c r="F832" s="3" t="str">
        <f>VLOOKUP(Hospitalisation_Details[[#This Row],[Customer ID]],Hospitalisation_Details[#All],6,FALSE)</f>
        <v>04-11-79</v>
      </c>
      <c r="G832">
        <f>VLOOKUP(Hospitalisation_Details[[#This Row],[Customer ID]],Hospitalisation_Details[#All],8,FALSE)</f>
        <v>43</v>
      </c>
      <c r="H832" t="str">
        <f>VLOOKUP(Hospitalisation_Details[[#This Row],[Customer ID]],Hospitalisation_Details[#All],12,FALSE)</f>
        <v>R1011</v>
      </c>
      <c r="I832" t="str">
        <f>VLOOKUP(Hospitalisation_Details[[#This Row],[Customer ID]],Hospitalisation_Details[#All],12,FALSE)</f>
        <v>R1011</v>
      </c>
      <c r="J832" t="str">
        <f>VLOOKUP(Hospitalisation_Details[[#This Row],[Customer ID]],Hospitalisation_Details[#All],11,FALSE)</f>
        <v>Tier - 2</v>
      </c>
      <c r="K832">
        <f>VLOOKUP(Hospitalisation_Details[[#This Row],[Customer ID]],Hospitalisation_Details[#All],9,FALSE)</f>
        <v>6849.03</v>
      </c>
      <c r="L832">
        <f>VLOOKUP(Medical_Examinations[[#This Row],[Customer ID]],Medical_Examinations[#All],2,FALSE)</f>
        <v>36.24</v>
      </c>
      <c r="M832" t="str">
        <f>VLOOKUP(Medical_Examinations[[#This Row],[Customer ID]],Medical_Examinations[#All],3,FALSE)</f>
        <v>Obesity</v>
      </c>
      <c r="N832">
        <f>VLOOKUP(Medical_Examinations[[#This Row],[Customer ID]],Medical_Examinations[#All],4,FALSE)</f>
        <v>8.3800000000000008</v>
      </c>
      <c r="O832" t="str">
        <f>VLOOKUP(Medical_Examinations[[#This Row],[Customer ID]],Medical_Examinations[#All],5,FALSE)</f>
        <v>Diabetes</v>
      </c>
      <c r="P832" t="str">
        <f>VLOOKUP(Medical_Examinations[[#This Row],[Customer ID]],Medical_Examinations[#All],6,FALSE)</f>
        <v>Yes</v>
      </c>
      <c r="Q832" t="str">
        <f>VLOOKUP(Medical_Examinations[[#This Row],[Customer ID]],Medical_Examinations[#All],7,FALSE)</f>
        <v>No</v>
      </c>
      <c r="R832" t="str">
        <f>VLOOKUP(Medical_Examinations[[#This Row],[Customer ID]],Medical_Examinations[#All],8,FALSE)</f>
        <v>No</v>
      </c>
      <c r="S832">
        <f>VLOOKUP(Medical_Examinations[[#This Row],[Customer ID]],Medical_Examinations[#All],9,FALSE)</f>
        <v>1</v>
      </c>
      <c r="T832" t="str">
        <f>VLOOKUP(Medical_Examinations[[#This Row],[Customer ID]],'Medical Examinations'!A831:J3166,10,FALSE)</f>
        <v>No</v>
      </c>
    </row>
    <row r="833" spans="1:20" x14ac:dyDescent="0.3">
      <c r="A833" t="s">
        <v>4587</v>
      </c>
      <c r="B833" t="s">
        <v>6933</v>
      </c>
      <c r="C833" t="s">
        <v>6</v>
      </c>
      <c r="D833" t="s">
        <v>1458</v>
      </c>
      <c r="E833" t="s">
        <v>1459</v>
      </c>
      <c r="F833" s="3" t="str">
        <f>VLOOKUP(Hospitalisation_Details[[#This Row],[Customer ID]],Hospitalisation_Details[#All],6,FALSE)</f>
        <v>19-06-81</v>
      </c>
      <c r="G833">
        <f>VLOOKUP(Hospitalisation_Details[[#This Row],[Customer ID]],Hospitalisation_Details[#All],8,FALSE)</f>
        <v>41</v>
      </c>
      <c r="H833" t="str">
        <f>VLOOKUP(Hospitalisation_Details[[#This Row],[Customer ID]],Hospitalisation_Details[#All],12,FALSE)</f>
        <v>R1019</v>
      </c>
      <c r="I833" t="str">
        <f>VLOOKUP(Hospitalisation_Details[[#This Row],[Customer ID]],Hospitalisation_Details[#All],12,FALSE)</f>
        <v>R1019</v>
      </c>
      <c r="J833" t="str">
        <f>VLOOKUP(Hospitalisation_Details[[#This Row],[Customer ID]],Hospitalisation_Details[#All],11,FALSE)</f>
        <v>Tier - 2</v>
      </c>
      <c r="K833">
        <f>VLOOKUP(Hospitalisation_Details[[#This Row],[Customer ID]],Hospitalisation_Details[#All],9,FALSE)</f>
        <v>6858.48</v>
      </c>
      <c r="L833">
        <f>VLOOKUP(Medical_Examinations[[#This Row],[Customer ID]],Medical_Examinations[#All],2,FALSE)</f>
        <v>36.954999999999998</v>
      </c>
      <c r="M833" t="str">
        <f>VLOOKUP(Medical_Examinations[[#This Row],[Customer ID]],Medical_Examinations[#All],3,FALSE)</f>
        <v>Obesity</v>
      </c>
      <c r="N833">
        <f>VLOOKUP(Medical_Examinations[[#This Row],[Customer ID]],Medical_Examinations[#All],4,FALSE)</f>
        <v>8.07</v>
      </c>
      <c r="O833" t="str">
        <f>VLOOKUP(Medical_Examinations[[#This Row],[Customer ID]],Medical_Examinations[#All],5,FALSE)</f>
        <v>Diabetes</v>
      </c>
      <c r="P833" t="str">
        <f>VLOOKUP(Medical_Examinations[[#This Row],[Customer ID]],Medical_Examinations[#All],6,FALSE)</f>
        <v>No</v>
      </c>
      <c r="Q833" t="str">
        <f>VLOOKUP(Medical_Examinations[[#This Row],[Customer ID]],Medical_Examinations[#All],7,FALSE)</f>
        <v>No</v>
      </c>
      <c r="R833" t="str">
        <f>VLOOKUP(Medical_Examinations[[#This Row],[Customer ID]],Medical_Examinations[#All],8,FALSE)</f>
        <v>No</v>
      </c>
      <c r="S833">
        <f>VLOOKUP(Medical_Examinations[[#This Row],[Customer ID]],Medical_Examinations[#All],9,FALSE)</f>
        <v>0</v>
      </c>
      <c r="T833" t="str">
        <f>VLOOKUP(Medical_Examinations[[#This Row],[Customer ID]],'Medical Examinations'!A832:J3167,10,FALSE)</f>
        <v>No</v>
      </c>
    </row>
    <row r="834" spans="1:20" x14ac:dyDescent="0.3">
      <c r="A834" t="s">
        <v>4588</v>
      </c>
      <c r="B834" t="s">
        <v>6934</v>
      </c>
      <c r="C834" t="s">
        <v>6</v>
      </c>
      <c r="D834" t="s">
        <v>1460</v>
      </c>
      <c r="E834" t="s">
        <v>1461</v>
      </c>
      <c r="F834" s="3" t="str">
        <f>VLOOKUP(Hospitalisation_Details[[#This Row],[Customer ID]],Hospitalisation_Details[#All],6,FALSE)</f>
        <v>05-08-78</v>
      </c>
      <c r="G834">
        <f>VLOOKUP(Hospitalisation_Details[[#This Row],[Customer ID]],Hospitalisation_Details[#All],8,FALSE)</f>
        <v>44</v>
      </c>
      <c r="H834" t="str">
        <f>VLOOKUP(Hospitalisation_Details[[#This Row],[Customer ID]],Hospitalisation_Details[#All],12,FALSE)</f>
        <v>R1013</v>
      </c>
      <c r="I834" t="str">
        <f>VLOOKUP(Hospitalisation_Details[[#This Row],[Customer ID]],Hospitalisation_Details[#All],12,FALSE)</f>
        <v>R1013</v>
      </c>
      <c r="J834" t="str">
        <f>VLOOKUP(Hospitalisation_Details[[#This Row],[Customer ID]],Hospitalisation_Details[#All],11,FALSE)</f>
        <v>Tier - 1</v>
      </c>
      <c r="K834">
        <f>VLOOKUP(Hospitalisation_Details[[#This Row],[Customer ID]],Hospitalisation_Details[#All],9,FALSE)</f>
        <v>6863.49</v>
      </c>
      <c r="L834">
        <f>VLOOKUP(Medical_Examinations[[#This Row],[Customer ID]],Medical_Examinations[#All],2,FALSE)</f>
        <v>29.64</v>
      </c>
      <c r="M834" t="str">
        <f>VLOOKUP(Medical_Examinations[[#This Row],[Customer ID]],Medical_Examinations[#All],3,FALSE)</f>
        <v>Overweight</v>
      </c>
      <c r="N834">
        <f>VLOOKUP(Medical_Examinations[[#This Row],[Customer ID]],Medical_Examinations[#All],4,FALSE)</f>
        <v>8.9499999999999993</v>
      </c>
      <c r="O834" t="str">
        <f>VLOOKUP(Medical_Examinations[[#This Row],[Customer ID]],Medical_Examinations[#All],5,FALSE)</f>
        <v>Diabetes</v>
      </c>
      <c r="P834" t="str">
        <f>VLOOKUP(Medical_Examinations[[#This Row],[Customer ID]],Medical_Examinations[#All],6,FALSE)</f>
        <v>No</v>
      </c>
      <c r="Q834" t="str">
        <f>VLOOKUP(Medical_Examinations[[#This Row],[Customer ID]],Medical_Examinations[#All],7,FALSE)</f>
        <v>No</v>
      </c>
      <c r="R834" t="str">
        <f>VLOOKUP(Medical_Examinations[[#This Row],[Customer ID]],Medical_Examinations[#All],8,FALSE)</f>
        <v>No</v>
      </c>
      <c r="S834">
        <f>VLOOKUP(Medical_Examinations[[#This Row],[Customer ID]],Medical_Examinations[#All],9,FALSE)</f>
        <v>0</v>
      </c>
      <c r="T834" t="str">
        <f>VLOOKUP(Medical_Examinations[[#This Row],[Customer ID]],'Medical Examinations'!A833:J3168,10,FALSE)</f>
        <v>No</v>
      </c>
    </row>
    <row r="835" spans="1:20" x14ac:dyDescent="0.3">
      <c r="A835" t="s">
        <v>4589</v>
      </c>
      <c r="B835" t="s">
        <v>6935</v>
      </c>
      <c r="C835" t="s">
        <v>880</v>
      </c>
      <c r="D835" t="s">
        <v>1462</v>
      </c>
      <c r="E835" t="s">
        <v>1463</v>
      </c>
      <c r="F835" s="3" t="str">
        <f>VLOOKUP(Hospitalisation_Details[[#This Row],[Customer ID]],Hospitalisation_Details[#All],6,FALSE)</f>
        <v>23-10-69</v>
      </c>
      <c r="G835">
        <f>VLOOKUP(Hospitalisation_Details[[#This Row],[Customer ID]],Hospitalisation_Details[#All],8,FALSE)</f>
        <v>53</v>
      </c>
      <c r="H835" t="str">
        <f>VLOOKUP(Hospitalisation_Details[[#This Row],[Customer ID]],Hospitalisation_Details[#All],12,FALSE)</f>
        <v>R1013</v>
      </c>
      <c r="I835" t="str">
        <f>VLOOKUP(Hospitalisation_Details[[#This Row],[Customer ID]],Hospitalisation_Details[#All],12,FALSE)</f>
        <v>R1013</v>
      </c>
      <c r="J835" t="str">
        <f>VLOOKUP(Hospitalisation_Details[[#This Row],[Customer ID]],Hospitalisation_Details[#All],11,FALSE)</f>
        <v>Tier - 2</v>
      </c>
      <c r="K835">
        <f>VLOOKUP(Hospitalisation_Details[[#This Row],[Customer ID]],Hospitalisation_Details[#All],9,FALSE)</f>
        <v>6868.39</v>
      </c>
      <c r="L835">
        <f>VLOOKUP(Medical_Examinations[[#This Row],[Customer ID]],Medical_Examinations[#All],2,FALSE)</f>
        <v>42.74</v>
      </c>
      <c r="M835" t="str">
        <f>VLOOKUP(Medical_Examinations[[#This Row],[Customer ID]],Medical_Examinations[#All],3,FALSE)</f>
        <v>Obesity</v>
      </c>
      <c r="N835">
        <f>VLOOKUP(Medical_Examinations[[#This Row],[Customer ID]],Medical_Examinations[#All],4,FALSE)</f>
        <v>6.31</v>
      </c>
      <c r="O835" t="str">
        <f>VLOOKUP(Medical_Examinations[[#This Row],[Customer ID]],Medical_Examinations[#All],5,FALSE)</f>
        <v>Prediabetes</v>
      </c>
      <c r="P835" t="str">
        <f>VLOOKUP(Medical_Examinations[[#This Row],[Customer ID]],Medical_Examinations[#All],6,FALSE)</f>
        <v>Yes</v>
      </c>
      <c r="Q835" t="str">
        <f>VLOOKUP(Medical_Examinations[[#This Row],[Customer ID]],Medical_Examinations[#All],7,FALSE)</f>
        <v>No</v>
      </c>
      <c r="R835" t="str">
        <f>VLOOKUP(Medical_Examinations[[#This Row],[Customer ID]],Medical_Examinations[#All],8,FALSE)</f>
        <v>No</v>
      </c>
      <c r="S835">
        <f>VLOOKUP(Medical_Examinations[[#This Row],[Customer ID]],Medical_Examinations[#All],9,FALSE)</f>
        <v>1</v>
      </c>
      <c r="T835" t="str">
        <f>VLOOKUP(Medical_Examinations[[#This Row],[Customer ID]],'Medical Examinations'!A834:J3169,10,FALSE)</f>
        <v>No</v>
      </c>
    </row>
    <row r="836" spans="1:20" x14ac:dyDescent="0.3">
      <c r="A836" t="s">
        <v>4590</v>
      </c>
      <c r="B836" t="s">
        <v>6936</v>
      </c>
      <c r="C836" t="s">
        <v>3</v>
      </c>
      <c r="D836" t="s">
        <v>1464</v>
      </c>
      <c r="E836" t="s">
        <v>1465</v>
      </c>
      <c r="F836" s="3" t="str">
        <f>VLOOKUP(Hospitalisation_Details[[#This Row],[Customer ID]],Hospitalisation_Details[#All],6,FALSE)</f>
        <v>23-06-81</v>
      </c>
      <c r="G836">
        <f>VLOOKUP(Hospitalisation_Details[[#This Row],[Customer ID]],Hospitalisation_Details[#All],8,FALSE)</f>
        <v>41</v>
      </c>
      <c r="H836" t="str">
        <f>VLOOKUP(Hospitalisation_Details[[#This Row],[Customer ID]],Hospitalisation_Details[#All],12,FALSE)</f>
        <v>R1011</v>
      </c>
      <c r="I836" t="str">
        <f>VLOOKUP(Hospitalisation_Details[[#This Row],[Customer ID]],Hospitalisation_Details[#All],12,FALSE)</f>
        <v>R1011</v>
      </c>
      <c r="J836" t="str">
        <f>VLOOKUP(Hospitalisation_Details[[#This Row],[Customer ID]],Hospitalisation_Details[#All],11,FALSE)</f>
        <v>Tier - 2</v>
      </c>
      <c r="K836">
        <f>VLOOKUP(Hospitalisation_Details[[#This Row],[Customer ID]],Hospitalisation_Details[#All],9,FALSE)</f>
        <v>6875.96</v>
      </c>
      <c r="L836">
        <f>VLOOKUP(Medical_Examinations[[#This Row],[Customer ID]],Medical_Examinations[#All],2,FALSE)</f>
        <v>36.130000000000003</v>
      </c>
      <c r="M836" t="str">
        <f>VLOOKUP(Medical_Examinations[[#This Row],[Customer ID]],Medical_Examinations[#All],3,FALSE)</f>
        <v>Obesity</v>
      </c>
      <c r="N836">
        <f>VLOOKUP(Medical_Examinations[[#This Row],[Customer ID]],Medical_Examinations[#All],4,FALSE)</f>
        <v>7.19</v>
      </c>
      <c r="O836" t="str">
        <f>VLOOKUP(Medical_Examinations[[#This Row],[Customer ID]],Medical_Examinations[#All],5,FALSE)</f>
        <v>Diabetes</v>
      </c>
      <c r="P836" t="str">
        <f>VLOOKUP(Medical_Examinations[[#This Row],[Customer ID]],Medical_Examinations[#All],6,FALSE)</f>
        <v>Yes</v>
      </c>
      <c r="Q836" t="str">
        <f>VLOOKUP(Medical_Examinations[[#This Row],[Customer ID]],Medical_Examinations[#All],7,FALSE)</f>
        <v>No</v>
      </c>
      <c r="R836" t="str">
        <f>VLOOKUP(Medical_Examinations[[#This Row],[Customer ID]],Medical_Examinations[#All],8,FALSE)</f>
        <v>No</v>
      </c>
      <c r="S836">
        <f>VLOOKUP(Medical_Examinations[[#This Row],[Customer ID]],Medical_Examinations[#All],9,FALSE)</f>
        <v>2</v>
      </c>
      <c r="T836" t="str">
        <f>VLOOKUP(Medical_Examinations[[#This Row],[Customer ID]],'Medical Examinations'!A835:J3170,10,FALSE)</f>
        <v>No</v>
      </c>
    </row>
    <row r="837" spans="1:20" x14ac:dyDescent="0.3">
      <c r="A837" t="s">
        <v>4591</v>
      </c>
      <c r="B837" t="s">
        <v>6937</v>
      </c>
      <c r="C837" t="s">
        <v>3</v>
      </c>
      <c r="D837" t="s">
        <v>1466</v>
      </c>
      <c r="E837" t="s">
        <v>419</v>
      </c>
      <c r="F837" s="3" t="str">
        <f>VLOOKUP(Hospitalisation_Details[[#This Row],[Customer ID]],Hospitalisation_Details[#All],6,FALSE)</f>
        <v>24-12-04</v>
      </c>
      <c r="G837">
        <f>VLOOKUP(Hospitalisation_Details[[#This Row],[Customer ID]],Hospitalisation_Details[#All],8,FALSE)</f>
        <v>18</v>
      </c>
      <c r="H837" t="str">
        <f>VLOOKUP(Hospitalisation_Details[[#This Row],[Customer ID]],Hospitalisation_Details[#All],12,FALSE)</f>
        <v>R1012</v>
      </c>
      <c r="I837" t="str">
        <f>VLOOKUP(Hospitalisation_Details[[#This Row],[Customer ID]],Hospitalisation_Details[#All],12,FALSE)</f>
        <v>R1012</v>
      </c>
      <c r="J837" t="str">
        <f>VLOOKUP(Hospitalisation_Details[[#This Row],[Customer ID]],Hospitalisation_Details[#All],11,FALSE)</f>
        <v>Tier - 1</v>
      </c>
      <c r="K837">
        <f>VLOOKUP(Hospitalisation_Details[[#This Row],[Customer ID]],Hospitalisation_Details[#All],9,FALSE)</f>
        <v>6876.53</v>
      </c>
      <c r="L837">
        <f>VLOOKUP(Medical_Examinations[[#This Row],[Customer ID]],Medical_Examinations[#All],2,FALSE)</f>
        <v>31.55</v>
      </c>
      <c r="M837" t="str">
        <f>VLOOKUP(Medical_Examinations[[#This Row],[Customer ID]],Medical_Examinations[#All],3,FALSE)</f>
        <v>Obesity</v>
      </c>
      <c r="N837">
        <f>VLOOKUP(Medical_Examinations[[#This Row],[Customer ID]],Medical_Examinations[#All],4,FALSE)</f>
        <v>6.11</v>
      </c>
      <c r="O837" t="str">
        <f>VLOOKUP(Medical_Examinations[[#This Row],[Customer ID]],Medical_Examinations[#All],5,FALSE)</f>
        <v>Prediabetes</v>
      </c>
      <c r="P837" t="str">
        <f>VLOOKUP(Medical_Examinations[[#This Row],[Customer ID]],Medical_Examinations[#All],6,FALSE)</f>
        <v>Yes</v>
      </c>
      <c r="Q837" t="str">
        <f>VLOOKUP(Medical_Examinations[[#This Row],[Customer ID]],Medical_Examinations[#All],7,FALSE)</f>
        <v>No</v>
      </c>
      <c r="R837" t="str">
        <f>VLOOKUP(Medical_Examinations[[#This Row],[Customer ID]],Medical_Examinations[#All],8,FALSE)</f>
        <v>No</v>
      </c>
      <c r="S837">
        <f>VLOOKUP(Medical_Examinations[[#This Row],[Customer ID]],Medical_Examinations[#All],9,FALSE)</f>
        <v>1</v>
      </c>
      <c r="T837" t="str">
        <f>VLOOKUP(Medical_Examinations[[#This Row],[Customer ID]],'Medical Examinations'!A836:J3171,10,FALSE)</f>
        <v>No</v>
      </c>
    </row>
    <row r="838" spans="1:20" x14ac:dyDescent="0.3">
      <c r="A838" t="s">
        <v>4592</v>
      </c>
      <c r="B838" t="s">
        <v>6938</v>
      </c>
      <c r="C838" t="s">
        <v>3</v>
      </c>
      <c r="D838" t="s">
        <v>1467</v>
      </c>
      <c r="E838" t="s">
        <v>1468</v>
      </c>
      <c r="F838" s="3" t="str">
        <f>VLOOKUP(Hospitalisation_Details[[#This Row],[Customer ID]],Hospitalisation_Details[#All],6,FALSE)</f>
        <v>10-09-85</v>
      </c>
      <c r="G838">
        <f>VLOOKUP(Hospitalisation_Details[[#This Row],[Customer ID]],Hospitalisation_Details[#All],8,FALSE)</f>
        <v>37</v>
      </c>
      <c r="H838" t="str">
        <f>VLOOKUP(Hospitalisation_Details[[#This Row],[Customer ID]],Hospitalisation_Details[#All],12,FALSE)</f>
        <v>R1024</v>
      </c>
      <c r="I838" t="str">
        <f>VLOOKUP(Hospitalisation_Details[[#This Row],[Customer ID]],Hospitalisation_Details[#All],12,FALSE)</f>
        <v>R1024</v>
      </c>
      <c r="J838" t="str">
        <f>VLOOKUP(Hospitalisation_Details[[#This Row],[Customer ID]],Hospitalisation_Details[#All],11,FALSE)</f>
        <v>Tier - 1</v>
      </c>
      <c r="K838">
        <f>VLOOKUP(Hospitalisation_Details[[#This Row],[Customer ID]],Hospitalisation_Details[#All],9,FALSE)</f>
        <v>6877.98</v>
      </c>
      <c r="L838">
        <f>VLOOKUP(Medical_Examinations[[#This Row],[Customer ID]],Medical_Examinations[#All],2,FALSE)</f>
        <v>52.75</v>
      </c>
      <c r="M838" t="str">
        <f>VLOOKUP(Medical_Examinations[[#This Row],[Customer ID]],Medical_Examinations[#All],3,FALSE)</f>
        <v>Obesity</v>
      </c>
      <c r="N838">
        <f>VLOOKUP(Medical_Examinations[[#This Row],[Customer ID]],Medical_Examinations[#All],4,FALSE)</f>
        <v>6.02</v>
      </c>
      <c r="O838" t="str">
        <f>VLOOKUP(Medical_Examinations[[#This Row],[Customer ID]],Medical_Examinations[#All],5,FALSE)</f>
        <v>Prediabetes</v>
      </c>
      <c r="P838" t="str">
        <f>VLOOKUP(Medical_Examinations[[#This Row],[Customer ID]],Medical_Examinations[#All],6,FALSE)</f>
        <v>No</v>
      </c>
      <c r="Q838" t="str">
        <f>VLOOKUP(Medical_Examinations[[#This Row],[Customer ID]],Medical_Examinations[#All],7,FALSE)</f>
        <v>No</v>
      </c>
      <c r="R838" t="str">
        <f>VLOOKUP(Medical_Examinations[[#This Row],[Customer ID]],Medical_Examinations[#All],8,FALSE)</f>
        <v>No</v>
      </c>
      <c r="S838">
        <f>VLOOKUP(Medical_Examinations[[#This Row],[Customer ID]],Medical_Examinations[#All],9,FALSE)</f>
        <v>1</v>
      </c>
      <c r="T838" t="str">
        <f>VLOOKUP(Medical_Examinations[[#This Row],[Customer ID]],'Medical Examinations'!A837:J3172,10,FALSE)</f>
        <v>No</v>
      </c>
    </row>
    <row r="839" spans="1:20" x14ac:dyDescent="0.3">
      <c r="A839" t="s">
        <v>4593</v>
      </c>
      <c r="B839" t="s">
        <v>6939</v>
      </c>
      <c r="C839" t="s">
        <v>6</v>
      </c>
      <c r="D839" t="s">
        <v>1010</v>
      </c>
      <c r="E839" t="s">
        <v>1123</v>
      </c>
      <c r="F839" s="3" t="str">
        <f>VLOOKUP(Hospitalisation_Details[[#This Row],[Customer ID]],Hospitalisation_Details[#All],6,FALSE)</f>
        <v>21-12-89</v>
      </c>
      <c r="G839">
        <f>VLOOKUP(Hospitalisation_Details[[#This Row],[Customer ID]],Hospitalisation_Details[#All],8,FALSE)</f>
        <v>33</v>
      </c>
      <c r="H839" t="str">
        <f>VLOOKUP(Hospitalisation_Details[[#This Row],[Customer ID]],Hospitalisation_Details[#All],12,FALSE)</f>
        <v>R1024</v>
      </c>
      <c r="I839" t="str">
        <f>VLOOKUP(Hospitalisation_Details[[#This Row],[Customer ID]],Hospitalisation_Details[#All],12,FALSE)</f>
        <v>R1024</v>
      </c>
      <c r="J839" t="str">
        <f>VLOOKUP(Hospitalisation_Details[[#This Row],[Customer ID]],Hospitalisation_Details[#All],11,FALSE)</f>
        <v>Tier - 3</v>
      </c>
      <c r="K839">
        <f>VLOOKUP(Hospitalisation_Details[[#This Row],[Customer ID]],Hospitalisation_Details[#All],9,FALSE)</f>
        <v>6895.19</v>
      </c>
      <c r="L839">
        <f>VLOOKUP(Medical_Examinations[[#This Row],[Customer ID]],Medical_Examinations[#All],2,FALSE)</f>
        <v>36.67</v>
      </c>
      <c r="M839" t="str">
        <f>VLOOKUP(Medical_Examinations[[#This Row],[Customer ID]],Medical_Examinations[#All],3,FALSE)</f>
        <v>Obesity</v>
      </c>
      <c r="N839">
        <f>VLOOKUP(Medical_Examinations[[#This Row],[Customer ID]],Medical_Examinations[#All],4,FALSE)</f>
        <v>11.86</v>
      </c>
      <c r="O839" t="str">
        <f>VLOOKUP(Medical_Examinations[[#This Row],[Customer ID]],Medical_Examinations[#All],5,FALSE)</f>
        <v>Diabetes</v>
      </c>
      <c r="P839" t="str">
        <f>VLOOKUP(Medical_Examinations[[#This Row],[Customer ID]],Medical_Examinations[#All],6,FALSE)</f>
        <v>No</v>
      </c>
      <c r="Q839" t="str">
        <f>VLOOKUP(Medical_Examinations[[#This Row],[Customer ID]],Medical_Examinations[#All],7,FALSE)</f>
        <v>No</v>
      </c>
      <c r="R839" t="str">
        <f>VLOOKUP(Medical_Examinations[[#This Row],[Customer ID]],Medical_Examinations[#All],8,FALSE)</f>
        <v>No</v>
      </c>
      <c r="S839">
        <f>VLOOKUP(Medical_Examinations[[#This Row],[Customer ID]],Medical_Examinations[#All],9,FALSE)</f>
        <v>0</v>
      </c>
      <c r="T839" t="str">
        <f>VLOOKUP(Medical_Examinations[[#This Row],[Customer ID]],'Medical Examinations'!A838:J3173,10,FALSE)</f>
        <v>No</v>
      </c>
    </row>
    <row r="840" spans="1:20" x14ac:dyDescent="0.3">
      <c r="A840" t="s">
        <v>4594</v>
      </c>
      <c r="B840" t="s">
        <v>6940</v>
      </c>
      <c r="C840" t="s">
        <v>3</v>
      </c>
      <c r="D840" t="s">
        <v>437</v>
      </c>
      <c r="E840" t="s">
        <v>1469</v>
      </c>
      <c r="F840" s="3" t="str">
        <f>VLOOKUP(Hospitalisation_Details[[#This Row],[Customer ID]],Hospitalisation_Details[#All],6,FALSE)</f>
        <v>05-09-84</v>
      </c>
      <c r="G840">
        <f>VLOOKUP(Hospitalisation_Details[[#This Row],[Customer ID]],Hospitalisation_Details[#All],8,FALSE)</f>
        <v>38</v>
      </c>
      <c r="H840" t="str">
        <f>VLOOKUP(Hospitalisation_Details[[#This Row],[Customer ID]],Hospitalisation_Details[#All],12,FALSE)</f>
        <v>R1012</v>
      </c>
      <c r="I840" t="str">
        <f>VLOOKUP(Hospitalisation_Details[[#This Row],[Customer ID]],Hospitalisation_Details[#All],12,FALSE)</f>
        <v>R1012</v>
      </c>
      <c r="J840" t="str">
        <f>VLOOKUP(Hospitalisation_Details[[#This Row],[Customer ID]],Hospitalisation_Details[#All],11,FALSE)</f>
        <v>Tier - 3</v>
      </c>
      <c r="K840">
        <f>VLOOKUP(Hospitalisation_Details[[#This Row],[Customer ID]],Hospitalisation_Details[#All],9,FALSE)</f>
        <v>6933.24</v>
      </c>
      <c r="L840">
        <f>VLOOKUP(Medical_Examinations[[#This Row],[Customer ID]],Medical_Examinations[#All],2,FALSE)</f>
        <v>38.06</v>
      </c>
      <c r="M840" t="str">
        <f>VLOOKUP(Medical_Examinations[[#This Row],[Customer ID]],Medical_Examinations[#All],3,FALSE)</f>
        <v>Obesity</v>
      </c>
      <c r="N840">
        <f>VLOOKUP(Medical_Examinations[[#This Row],[Customer ID]],Medical_Examinations[#All],4,FALSE)</f>
        <v>8.25</v>
      </c>
      <c r="O840" t="str">
        <f>VLOOKUP(Medical_Examinations[[#This Row],[Customer ID]],Medical_Examinations[#All],5,FALSE)</f>
        <v>Diabetes</v>
      </c>
      <c r="P840" t="str">
        <f>VLOOKUP(Medical_Examinations[[#This Row],[Customer ID]],Medical_Examinations[#All],6,FALSE)</f>
        <v>No</v>
      </c>
      <c r="Q840" t="str">
        <f>VLOOKUP(Medical_Examinations[[#This Row],[Customer ID]],Medical_Examinations[#All],7,FALSE)</f>
        <v>No</v>
      </c>
      <c r="R840" t="str">
        <f>VLOOKUP(Medical_Examinations[[#This Row],[Customer ID]],Medical_Examinations[#All],8,FALSE)</f>
        <v>No</v>
      </c>
      <c r="S840">
        <f>VLOOKUP(Medical_Examinations[[#This Row],[Customer ID]],Medical_Examinations[#All],9,FALSE)</f>
        <v>0</v>
      </c>
      <c r="T840" t="str">
        <f>VLOOKUP(Medical_Examinations[[#This Row],[Customer ID]],'Medical Examinations'!A839:J3174,10,FALSE)</f>
        <v>No</v>
      </c>
    </row>
    <row r="841" spans="1:20" x14ac:dyDescent="0.3">
      <c r="A841" t="s">
        <v>4595</v>
      </c>
      <c r="B841" t="s">
        <v>6941</v>
      </c>
      <c r="C841" t="s">
        <v>3</v>
      </c>
      <c r="D841" t="s">
        <v>1470</v>
      </c>
      <c r="E841" t="s">
        <v>1471</v>
      </c>
      <c r="F841" s="3" t="str">
        <f>VLOOKUP(Hospitalisation_Details[[#This Row],[Customer ID]],Hospitalisation_Details[#All],6,FALSE)</f>
        <v>29-11-78</v>
      </c>
      <c r="G841">
        <f>VLOOKUP(Hospitalisation_Details[[#This Row],[Customer ID]],Hospitalisation_Details[#All],8,FALSE)</f>
        <v>44</v>
      </c>
      <c r="H841" t="str">
        <f>VLOOKUP(Hospitalisation_Details[[#This Row],[Customer ID]],Hospitalisation_Details[#All],12,FALSE)</f>
        <v>R1013</v>
      </c>
      <c r="I841" t="str">
        <f>VLOOKUP(Hospitalisation_Details[[#This Row],[Customer ID]],Hospitalisation_Details[#All],12,FALSE)</f>
        <v>R1013</v>
      </c>
      <c r="J841" t="str">
        <f>VLOOKUP(Hospitalisation_Details[[#This Row],[Customer ID]],Hospitalisation_Details[#All],11,FALSE)</f>
        <v>Tier - 2</v>
      </c>
      <c r="K841">
        <f>VLOOKUP(Hospitalisation_Details[[#This Row],[Customer ID]],Hospitalisation_Details[#All],9,FALSE)</f>
        <v>6938.11</v>
      </c>
      <c r="L841">
        <f>VLOOKUP(Medical_Examinations[[#This Row],[Customer ID]],Medical_Examinations[#All],2,FALSE)</f>
        <v>38</v>
      </c>
      <c r="M841" t="str">
        <f>VLOOKUP(Medical_Examinations[[#This Row],[Customer ID]],Medical_Examinations[#All],3,FALSE)</f>
        <v>Obesity</v>
      </c>
      <c r="N841">
        <f>VLOOKUP(Medical_Examinations[[#This Row],[Customer ID]],Medical_Examinations[#All],4,FALSE)</f>
        <v>8.1300000000000008</v>
      </c>
      <c r="O841" t="str">
        <f>VLOOKUP(Medical_Examinations[[#This Row],[Customer ID]],Medical_Examinations[#All],5,FALSE)</f>
        <v>Diabetes</v>
      </c>
      <c r="P841" t="str">
        <f>VLOOKUP(Medical_Examinations[[#This Row],[Customer ID]],Medical_Examinations[#All],6,FALSE)</f>
        <v>No</v>
      </c>
      <c r="Q841" t="str">
        <f>VLOOKUP(Medical_Examinations[[#This Row],[Customer ID]],Medical_Examinations[#All],7,FALSE)</f>
        <v>No</v>
      </c>
      <c r="R841" t="str">
        <f>VLOOKUP(Medical_Examinations[[#This Row],[Customer ID]],Medical_Examinations[#All],8,FALSE)</f>
        <v>No</v>
      </c>
      <c r="S841">
        <f>VLOOKUP(Medical_Examinations[[#This Row],[Customer ID]],Medical_Examinations[#All],9,FALSE)</f>
        <v>0</v>
      </c>
      <c r="T841" t="str">
        <f>VLOOKUP(Medical_Examinations[[#This Row],[Customer ID]],'Medical Examinations'!A840:J3175,10,FALSE)</f>
        <v>No</v>
      </c>
    </row>
    <row r="842" spans="1:20" x14ac:dyDescent="0.3">
      <c r="A842" t="s">
        <v>4596</v>
      </c>
      <c r="B842" t="s">
        <v>6942</v>
      </c>
      <c r="C842" t="s">
        <v>3</v>
      </c>
      <c r="D842" t="s">
        <v>1472</v>
      </c>
      <c r="E842" t="s">
        <v>1473</v>
      </c>
      <c r="F842" s="3" t="str">
        <f>VLOOKUP(Hospitalisation_Details[[#This Row],[Customer ID]],Hospitalisation_Details[#All],6,FALSE)</f>
        <v>30-08-80</v>
      </c>
      <c r="G842">
        <f>VLOOKUP(Hospitalisation_Details[[#This Row],[Customer ID]],Hospitalisation_Details[#All],8,FALSE)</f>
        <v>42</v>
      </c>
      <c r="H842" t="str">
        <f>VLOOKUP(Hospitalisation_Details[[#This Row],[Customer ID]],Hospitalisation_Details[#All],12,FALSE)</f>
        <v>R1012</v>
      </c>
      <c r="I842" t="str">
        <f>VLOOKUP(Hospitalisation_Details[[#This Row],[Customer ID]],Hospitalisation_Details[#All],12,FALSE)</f>
        <v>R1012</v>
      </c>
      <c r="J842" t="str">
        <f>VLOOKUP(Hospitalisation_Details[[#This Row],[Customer ID]],Hospitalisation_Details[#All],11,FALSE)</f>
        <v>Tier - 2</v>
      </c>
      <c r="K842">
        <f>VLOOKUP(Hospitalisation_Details[[#This Row],[Customer ID]],Hospitalisation_Details[#All],9,FALSE)</f>
        <v>6940.91</v>
      </c>
      <c r="L842">
        <f>VLOOKUP(Medical_Examinations[[#This Row],[Customer ID]],Medical_Examinations[#All],2,FALSE)</f>
        <v>35.1</v>
      </c>
      <c r="M842" t="str">
        <f>VLOOKUP(Medical_Examinations[[#This Row],[Customer ID]],Medical_Examinations[#All],3,FALSE)</f>
        <v>Obesity</v>
      </c>
      <c r="N842">
        <f>VLOOKUP(Medical_Examinations[[#This Row],[Customer ID]],Medical_Examinations[#All],4,FALSE)</f>
        <v>10.1</v>
      </c>
      <c r="O842" t="str">
        <f>VLOOKUP(Medical_Examinations[[#This Row],[Customer ID]],Medical_Examinations[#All],5,FALSE)</f>
        <v>Diabetes</v>
      </c>
      <c r="P842" t="str">
        <f>VLOOKUP(Medical_Examinations[[#This Row],[Customer ID]],Medical_Examinations[#All],6,FALSE)</f>
        <v>No</v>
      </c>
      <c r="Q842" t="str">
        <f>VLOOKUP(Medical_Examinations[[#This Row],[Customer ID]],Medical_Examinations[#All],7,FALSE)</f>
        <v>No</v>
      </c>
      <c r="R842" t="str">
        <f>VLOOKUP(Medical_Examinations[[#This Row],[Customer ID]],Medical_Examinations[#All],8,FALSE)</f>
        <v>No</v>
      </c>
      <c r="S842">
        <f>VLOOKUP(Medical_Examinations[[#This Row],[Customer ID]],Medical_Examinations[#All],9,FALSE)</f>
        <v>0</v>
      </c>
      <c r="T842" t="str">
        <f>VLOOKUP(Medical_Examinations[[#This Row],[Customer ID]],'Medical Examinations'!A841:J3176,10,FALSE)</f>
        <v>No</v>
      </c>
    </row>
    <row r="843" spans="1:20" x14ac:dyDescent="0.3">
      <c r="A843" t="s">
        <v>4597</v>
      </c>
      <c r="B843" t="s">
        <v>6943</v>
      </c>
      <c r="C843" t="s">
        <v>3</v>
      </c>
      <c r="D843" t="s">
        <v>1474</v>
      </c>
      <c r="E843" t="s">
        <v>1475</v>
      </c>
      <c r="F843" s="3" t="str">
        <f>VLOOKUP(Hospitalisation_Details[[#This Row],[Customer ID]],Hospitalisation_Details[#All],6,FALSE)</f>
        <v>05-10-80</v>
      </c>
      <c r="G843">
        <f>VLOOKUP(Hospitalisation_Details[[#This Row],[Customer ID]],Hospitalisation_Details[#All],8,FALSE)</f>
        <v>42</v>
      </c>
      <c r="H843" t="str">
        <f>VLOOKUP(Hospitalisation_Details[[#This Row],[Customer ID]],Hospitalisation_Details[#All],12,FALSE)</f>
        <v>R1013</v>
      </c>
      <c r="I843" t="str">
        <f>VLOOKUP(Hospitalisation_Details[[#This Row],[Customer ID]],Hospitalisation_Details[#All],12,FALSE)</f>
        <v>R1013</v>
      </c>
      <c r="J843" t="str">
        <f>VLOOKUP(Hospitalisation_Details[[#This Row],[Customer ID]],Hospitalisation_Details[#All],11,FALSE)</f>
        <v>Tier - 3</v>
      </c>
      <c r="K843">
        <f>VLOOKUP(Hospitalisation_Details[[#This Row],[Customer ID]],Hospitalisation_Details[#All],9,FALSE)</f>
        <v>6940.94</v>
      </c>
      <c r="L843">
        <f>VLOOKUP(Medical_Examinations[[#This Row],[Customer ID]],Medical_Examinations[#All],2,FALSE)</f>
        <v>33.82</v>
      </c>
      <c r="M843" t="str">
        <f>VLOOKUP(Medical_Examinations[[#This Row],[Customer ID]],Medical_Examinations[#All],3,FALSE)</f>
        <v>Obesity</v>
      </c>
      <c r="N843">
        <f>VLOOKUP(Medical_Examinations[[#This Row],[Customer ID]],Medical_Examinations[#All],4,FALSE)</f>
        <v>5.89</v>
      </c>
      <c r="O843" t="str">
        <f>VLOOKUP(Medical_Examinations[[#This Row],[Customer ID]],Medical_Examinations[#All],5,FALSE)</f>
        <v>Prediabetes</v>
      </c>
      <c r="P843" t="str">
        <f>VLOOKUP(Medical_Examinations[[#This Row],[Customer ID]],Medical_Examinations[#All],6,FALSE)</f>
        <v>Yes</v>
      </c>
      <c r="Q843" t="str">
        <f>VLOOKUP(Medical_Examinations[[#This Row],[Customer ID]],Medical_Examinations[#All],7,FALSE)</f>
        <v>No</v>
      </c>
      <c r="R843" t="str">
        <f>VLOOKUP(Medical_Examinations[[#This Row],[Customer ID]],Medical_Examinations[#All],8,FALSE)</f>
        <v>No</v>
      </c>
      <c r="S843">
        <f>VLOOKUP(Medical_Examinations[[#This Row],[Customer ID]],Medical_Examinations[#All],9,FALSE)</f>
        <v>2</v>
      </c>
      <c r="T843" t="str">
        <f>VLOOKUP(Medical_Examinations[[#This Row],[Customer ID]],'Medical Examinations'!A842:J3177,10,FALSE)</f>
        <v>No</v>
      </c>
    </row>
    <row r="844" spans="1:20" x14ac:dyDescent="0.3">
      <c r="A844" t="s">
        <v>4598</v>
      </c>
      <c r="B844" t="s">
        <v>6944</v>
      </c>
      <c r="C844" t="s">
        <v>3</v>
      </c>
      <c r="D844" t="s">
        <v>1476</v>
      </c>
      <c r="E844" t="s">
        <v>1477</v>
      </c>
      <c r="F844" s="3" t="str">
        <f>VLOOKUP(Hospitalisation_Details[[#This Row],[Customer ID]],Hospitalisation_Details[#All],6,FALSE)</f>
        <v>15-12-78</v>
      </c>
      <c r="G844">
        <f>VLOOKUP(Hospitalisation_Details[[#This Row],[Customer ID]],Hospitalisation_Details[#All],8,FALSE)</f>
        <v>44</v>
      </c>
      <c r="H844" t="str">
        <f>VLOOKUP(Hospitalisation_Details[[#This Row],[Customer ID]],Hospitalisation_Details[#All],12,FALSE)</f>
        <v>R1012</v>
      </c>
      <c r="I844" t="str">
        <f>VLOOKUP(Hospitalisation_Details[[#This Row],[Customer ID]],Hospitalisation_Details[#All],12,FALSE)</f>
        <v>R1012</v>
      </c>
      <c r="J844" t="str">
        <f>VLOOKUP(Hospitalisation_Details[[#This Row],[Customer ID]],Hospitalisation_Details[#All],11,FALSE)</f>
        <v>Tier - 2</v>
      </c>
      <c r="K844">
        <f>VLOOKUP(Hospitalisation_Details[[#This Row],[Customer ID]],Hospitalisation_Details[#All],9,FALSE)</f>
        <v>6948.7</v>
      </c>
      <c r="L844">
        <f>VLOOKUP(Medical_Examinations[[#This Row],[Customer ID]],Medical_Examinations[#All],2,FALSE)</f>
        <v>37.43</v>
      </c>
      <c r="M844" t="str">
        <f>VLOOKUP(Medical_Examinations[[#This Row],[Customer ID]],Medical_Examinations[#All],3,FALSE)</f>
        <v>Obesity</v>
      </c>
      <c r="N844">
        <f>VLOOKUP(Medical_Examinations[[#This Row],[Customer ID]],Medical_Examinations[#All],4,FALSE)</f>
        <v>4.97</v>
      </c>
      <c r="O844" t="str">
        <f>VLOOKUP(Medical_Examinations[[#This Row],[Customer ID]],Medical_Examinations[#All],5,FALSE)</f>
        <v>Normal</v>
      </c>
      <c r="P844" t="str">
        <f>VLOOKUP(Medical_Examinations[[#This Row],[Customer ID]],Medical_Examinations[#All],6,FALSE)</f>
        <v>No</v>
      </c>
      <c r="Q844" t="str">
        <f>VLOOKUP(Medical_Examinations[[#This Row],[Customer ID]],Medical_Examinations[#All],7,FALSE)</f>
        <v>No</v>
      </c>
      <c r="R844" t="str">
        <f>VLOOKUP(Medical_Examinations[[#This Row],[Customer ID]],Medical_Examinations[#All],8,FALSE)</f>
        <v>No</v>
      </c>
      <c r="S844">
        <f>VLOOKUP(Medical_Examinations[[#This Row],[Customer ID]],Medical_Examinations[#All],9,FALSE)</f>
        <v>2</v>
      </c>
      <c r="T844" t="str">
        <f>VLOOKUP(Medical_Examinations[[#This Row],[Customer ID]],'Medical Examinations'!A843:J3178,10,FALSE)</f>
        <v>No</v>
      </c>
    </row>
    <row r="845" spans="1:20" x14ac:dyDescent="0.3">
      <c r="A845" t="s">
        <v>4599</v>
      </c>
      <c r="B845" t="s">
        <v>6945</v>
      </c>
      <c r="C845" t="s">
        <v>3</v>
      </c>
      <c r="D845" t="s">
        <v>942</v>
      </c>
      <c r="E845" t="s">
        <v>282</v>
      </c>
      <c r="F845" s="3" t="str">
        <f>VLOOKUP(Hospitalisation_Details[[#This Row],[Customer ID]],Hospitalisation_Details[#All],6,FALSE)</f>
        <v>18-08-80</v>
      </c>
      <c r="G845">
        <f>VLOOKUP(Hospitalisation_Details[[#This Row],[Customer ID]],Hospitalisation_Details[#All],8,FALSE)</f>
        <v>42</v>
      </c>
      <c r="H845" t="str">
        <f>VLOOKUP(Hospitalisation_Details[[#This Row],[Customer ID]],Hospitalisation_Details[#All],12,FALSE)</f>
        <v>R1013</v>
      </c>
      <c r="I845" t="str">
        <f>VLOOKUP(Hospitalisation_Details[[#This Row],[Customer ID]],Hospitalisation_Details[#All],12,FALSE)</f>
        <v>R1013</v>
      </c>
      <c r="J845" t="str">
        <f>VLOOKUP(Hospitalisation_Details[[#This Row],[Customer ID]],Hospitalisation_Details[#All],11,FALSE)</f>
        <v>Tier - 2</v>
      </c>
      <c r="K845">
        <f>VLOOKUP(Hospitalisation_Details[[#This Row],[Customer ID]],Hospitalisation_Details[#All],9,FALSE)</f>
        <v>6951.12</v>
      </c>
      <c r="L845">
        <f>VLOOKUP(Medical_Examinations[[#This Row],[Customer ID]],Medical_Examinations[#All],2,FALSE)</f>
        <v>30.5</v>
      </c>
      <c r="M845" t="str">
        <f>VLOOKUP(Medical_Examinations[[#This Row],[Customer ID]],Medical_Examinations[#All],3,FALSE)</f>
        <v>Obesity</v>
      </c>
      <c r="N845">
        <f>VLOOKUP(Medical_Examinations[[#This Row],[Customer ID]],Medical_Examinations[#All],4,FALSE)</f>
        <v>9.9</v>
      </c>
      <c r="O845" t="str">
        <f>VLOOKUP(Medical_Examinations[[#This Row],[Customer ID]],Medical_Examinations[#All],5,FALSE)</f>
        <v>Diabetes</v>
      </c>
      <c r="P845" t="str">
        <f>VLOOKUP(Medical_Examinations[[#This Row],[Customer ID]],Medical_Examinations[#All],6,FALSE)</f>
        <v>No</v>
      </c>
      <c r="Q845" t="str">
        <f>VLOOKUP(Medical_Examinations[[#This Row],[Customer ID]],Medical_Examinations[#All],7,FALSE)</f>
        <v>No</v>
      </c>
      <c r="R845" t="str">
        <f>VLOOKUP(Medical_Examinations[[#This Row],[Customer ID]],Medical_Examinations[#All],8,FALSE)</f>
        <v>No</v>
      </c>
      <c r="S845">
        <f>VLOOKUP(Medical_Examinations[[#This Row],[Customer ID]],Medical_Examinations[#All],9,FALSE)</f>
        <v>0</v>
      </c>
      <c r="T845" t="str">
        <f>VLOOKUP(Medical_Examinations[[#This Row],[Customer ID]],'Medical Examinations'!A844:J3179,10,FALSE)</f>
        <v>No</v>
      </c>
    </row>
    <row r="846" spans="1:20" x14ac:dyDescent="0.3">
      <c r="A846" t="s">
        <v>4600</v>
      </c>
      <c r="B846" t="s">
        <v>6946</v>
      </c>
      <c r="C846" t="s">
        <v>880</v>
      </c>
      <c r="D846" t="s">
        <v>1478</v>
      </c>
      <c r="E846" t="s">
        <v>1479</v>
      </c>
      <c r="F846" s="3" t="str">
        <f>VLOOKUP(Hospitalisation_Details[[#This Row],[Customer ID]],Hospitalisation_Details[#All],6,FALSE)</f>
        <v>03-06-75</v>
      </c>
      <c r="G846">
        <f>VLOOKUP(Hospitalisation_Details[[#This Row],[Customer ID]],Hospitalisation_Details[#All],8,FALSE)</f>
        <v>48</v>
      </c>
      <c r="H846" t="str">
        <f>VLOOKUP(Hospitalisation_Details[[#This Row],[Customer ID]],Hospitalisation_Details[#All],12,FALSE)</f>
        <v>R1013</v>
      </c>
      <c r="I846" t="str">
        <f>VLOOKUP(Hospitalisation_Details[[#This Row],[Customer ID]],Hospitalisation_Details[#All],12,FALSE)</f>
        <v>R1013</v>
      </c>
      <c r="J846" t="str">
        <f>VLOOKUP(Hospitalisation_Details[[#This Row],[Customer ID]],Hospitalisation_Details[#All],11,FALSE)</f>
        <v>Tier - 3</v>
      </c>
      <c r="K846">
        <f>VLOOKUP(Hospitalisation_Details[[#This Row],[Customer ID]],Hospitalisation_Details[#All],9,FALSE)</f>
        <v>6965.21</v>
      </c>
      <c r="L846">
        <f>VLOOKUP(Medical_Examinations[[#This Row],[Customer ID]],Medical_Examinations[#All],2,FALSE)</f>
        <v>24.53</v>
      </c>
      <c r="M846" t="str">
        <f>VLOOKUP(Medical_Examinations[[#This Row],[Customer ID]],Medical_Examinations[#All],3,FALSE)</f>
        <v>Normal Weight</v>
      </c>
      <c r="N846">
        <f>VLOOKUP(Medical_Examinations[[#This Row],[Customer ID]],Medical_Examinations[#All],4,FALSE)</f>
        <v>9.0500000000000007</v>
      </c>
      <c r="O846" t="str">
        <f>VLOOKUP(Medical_Examinations[[#This Row],[Customer ID]],Medical_Examinations[#All],5,FALSE)</f>
        <v>Diabetes</v>
      </c>
      <c r="P846" t="str">
        <f>VLOOKUP(Medical_Examinations[[#This Row],[Customer ID]],Medical_Examinations[#All],6,FALSE)</f>
        <v>No</v>
      </c>
      <c r="Q846" t="str">
        <f>VLOOKUP(Medical_Examinations[[#This Row],[Customer ID]],Medical_Examinations[#All],7,FALSE)</f>
        <v>No</v>
      </c>
      <c r="R846" t="str">
        <f>VLOOKUP(Medical_Examinations[[#This Row],[Customer ID]],Medical_Examinations[#All],8,FALSE)</f>
        <v>No</v>
      </c>
      <c r="S846">
        <f>VLOOKUP(Medical_Examinations[[#This Row],[Customer ID]],Medical_Examinations[#All],9,FALSE)</f>
        <v>0</v>
      </c>
      <c r="T846" t="str">
        <f>VLOOKUP(Medical_Examinations[[#This Row],[Customer ID]],'Medical Examinations'!A845:J3180,10,FALSE)</f>
        <v>No</v>
      </c>
    </row>
    <row r="847" spans="1:20" x14ac:dyDescent="0.3">
      <c r="A847" t="s">
        <v>4601</v>
      </c>
      <c r="B847" t="s">
        <v>6947</v>
      </c>
      <c r="C847" t="s">
        <v>3</v>
      </c>
      <c r="D847" t="s">
        <v>1480</v>
      </c>
      <c r="E847" t="s">
        <v>1481</v>
      </c>
      <c r="F847" s="3" t="str">
        <f>VLOOKUP(Hospitalisation_Details[[#This Row],[Customer ID]],Hospitalisation_Details[#All],6,FALSE)</f>
        <v>10-12-85</v>
      </c>
      <c r="G847">
        <f>VLOOKUP(Hospitalisation_Details[[#This Row],[Customer ID]],Hospitalisation_Details[#All],8,FALSE)</f>
        <v>37</v>
      </c>
      <c r="H847" t="str">
        <f>VLOOKUP(Hospitalisation_Details[[#This Row],[Customer ID]],Hospitalisation_Details[#All],12,FALSE)</f>
        <v>R1019</v>
      </c>
      <c r="I847" t="str">
        <f>VLOOKUP(Hospitalisation_Details[[#This Row],[Customer ID]],Hospitalisation_Details[#All],12,FALSE)</f>
        <v>R1019</v>
      </c>
      <c r="J847" t="str">
        <f>VLOOKUP(Hospitalisation_Details[[#This Row],[Customer ID]],Hospitalisation_Details[#All],11,FALSE)</f>
        <v>Tier - 2</v>
      </c>
      <c r="K847">
        <f>VLOOKUP(Hospitalisation_Details[[#This Row],[Customer ID]],Hospitalisation_Details[#All],9,FALSE)</f>
        <v>6985.51</v>
      </c>
      <c r="L847">
        <f>VLOOKUP(Medical_Examinations[[#This Row],[Customer ID]],Medical_Examinations[#All],2,FALSE)</f>
        <v>25.74</v>
      </c>
      <c r="M847" t="str">
        <f>VLOOKUP(Medical_Examinations[[#This Row],[Customer ID]],Medical_Examinations[#All],3,FALSE)</f>
        <v>Overweight</v>
      </c>
      <c r="N847">
        <f>VLOOKUP(Medical_Examinations[[#This Row],[Customer ID]],Medical_Examinations[#All],4,FALSE)</f>
        <v>10.93</v>
      </c>
      <c r="O847" t="str">
        <f>VLOOKUP(Medical_Examinations[[#This Row],[Customer ID]],Medical_Examinations[#All],5,FALSE)</f>
        <v>Diabetes</v>
      </c>
      <c r="P847" t="str">
        <f>VLOOKUP(Medical_Examinations[[#This Row],[Customer ID]],Medical_Examinations[#All],6,FALSE)</f>
        <v>No</v>
      </c>
      <c r="Q847" t="str">
        <f>VLOOKUP(Medical_Examinations[[#This Row],[Customer ID]],Medical_Examinations[#All],7,FALSE)</f>
        <v>No</v>
      </c>
      <c r="R847" t="str">
        <f>VLOOKUP(Medical_Examinations[[#This Row],[Customer ID]],Medical_Examinations[#All],8,FALSE)</f>
        <v>No</v>
      </c>
      <c r="S847">
        <f>VLOOKUP(Medical_Examinations[[#This Row],[Customer ID]],Medical_Examinations[#All],9,FALSE)</f>
        <v>0</v>
      </c>
      <c r="T847" t="str">
        <f>VLOOKUP(Medical_Examinations[[#This Row],[Customer ID]],'Medical Examinations'!A846:J3181,10,FALSE)</f>
        <v>No</v>
      </c>
    </row>
    <row r="848" spans="1:20" x14ac:dyDescent="0.3">
      <c r="A848" t="s">
        <v>4602</v>
      </c>
      <c r="B848" t="s">
        <v>6948</v>
      </c>
      <c r="C848" t="s">
        <v>3</v>
      </c>
      <c r="D848" t="s">
        <v>1482</v>
      </c>
      <c r="E848" t="s">
        <v>1483</v>
      </c>
      <c r="F848" s="3" t="str">
        <f>VLOOKUP(Hospitalisation_Details[[#This Row],[Customer ID]],Hospitalisation_Details[#All],6,FALSE)</f>
        <v>18-10-82</v>
      </c>
      <c r="G848">
        <f>VLOOKUP(Hospitalisation_Details[[#This Row],[Customer ID]],Hospitalisation_Details[#All],8,FALSE)</f>
        <v>40</v>
      </c>
      <c r="H848" t="str">
        <f>VLOOKUP(Hospitalisation_Details[[#This Row],[Customer ID]],Hospitalisation_Details[#All],12,FALSE)</f>
        <v>R1012</v>
      </c>
      <c r="I848" t="str">
        <f>VLOOKUP(Hospitalisation_Details[[#This Row],[Customer ID]],Hospitalisation_Details[#All],12,FALSE)</f>
        <v>R1012</v>
      </c>
      <c r="J848" t="str">
        <f>VLOOKUP(Hospitalisation_Details[[#This Row],[Customer ID]],Hospitalisation_Details[#All],11,FALSE)</f>
        <v>Tier - 1</v>
      </c>
      <c r="K848">
        <f>VLOOKUP(Hospitalisation_Details[[#This Row],[Customer ID]],Hospitalisation_Details[#All],9,FALSE)</f>
        <v>6986.7</v>
      </c>
      <c r="L848">
        <f>VLOOKUP(Medical_Examinations[[#This Row],[Customer ID]],Medical_Examinations[#All],2,FALSE)</f>
        <v>34.08</v>
      </c>
      <c r="M848" t="str">
        <f>VLOOKUP(Medical_Examinations[[#This Row],[Customer ID]],Medical_Examinations[#All],3,FALSE)</f>
        <v>Obesity</v>
      </c>
      <c r="N848">
        <f>VLOOKUP(Medical_Examinations[[#This Row],[Customer ID]],Medical_Examinations[#All],4,FALSE)</f>
        <v>7.58</v>
      </c>
      <c r="O848" t="str">
        <f>VLOOKUP(Medical_Examinations[[#This Row],[Customer ID]],Medical_Examinations[#All],5,FALSE)</f>
        <v>Diabetes</v>
      </c>
      <c r="P848" t="str">
        <f>VLOOKUP(Medical_Examinations[[#This Row],[Customer ID]],Medical_Examinations[#All],6,FALSE)</f>
        <v>Yes</v>
      </c>
      <c r="Q848" t="str">
        <f>VLOOKUP(Medical_Examinations[[#This Row],[Customer ID]],Medical_Examinations[#All],7,FALSE)</f>
        <v>No</v>
      </c>
      <c r="R848" t="str">
        <f>VLOOKUP(Medical_Examinations[[#This Row],[Customer ID]],Medical_Examinations[#All],8,FALSE)</f>
        <v>No</v>
      </c>
      <c r="S848">
        <f>VLOOKUP(Medical_Examinations[[#This Row],[Customer ID]],Medical_Examinations[#All],9,FALSE)</f>
        <v>2</v>
      </c>
      <c r="T848" t="str">
        <f>VLOOKUP(Medical_Examinations[[#This Row],[Customer ID]],'Medical Examinations'!A847:J3182,10,FALSE)</f>
        <v>No</v>
      </c>
    </row>
    <row r="849" spans="1:20" x14ac:dyDescent="0.3">
      <c r="A849" t="s">
        <v>4603</v>
      </c>
      <c r="B849" t="s">
        <v>6949</v>
      </c>
      <c r="C849" t="s">
        <v>3</v>
      </c>
      <c r="D849" t="s">
        <v>1484</v>
      </c>
      <c r="E849" t="s">
        <v>1485</v>
      </c>
      <c r="F849" s="3" t="str">
        <f>VLOOKUP(Hospitalisation_Details[[#This Row],[Customer ID]],Hospitalisation_Details[#All],6,FALSE)</f>
        <v>01-09-82</v>
      </c>
      <c r="G849">
        <f>VLOOKUP(Hospitalisation_Details[[#This Row],[Customer ID]],Hospitalisation_Details[#All],8,FALSE)</f>
        <v>40</v>
      </c>
      <c r="H849" t="str">
        <f>VLOOKUP(Hospitalisation_Details[[#This Row],[Customer ID]],Hospitalisation_Details[#All],12,FALSE)</f>
        <v>R1013</v>
      </c>
      <c r="I849" t="str">
        <f>VLOOKUP(Hospitalisation_Details[[#This Row],[Customer ID]],Hospitalisation_Details[#All],12,FALSE)</f>
        <v>R1013</v>
      </c>
      <c r="J849" t="str">
        <f>VLOOKUP(Hospitalisation_Details[[#This Row],[Customer ID]],Hospitalisation_Details[#All],11,FALSE)</f>
        <v>Tier - 1</v>
      </c>
      <c r="K849">
        <f>VLOOKUP(Hospitalisation_Details[[#This Row],[Customer ID]],Hospitalisation_Details[#All],9,FALSE)</f>
        <v>6989.95</v>
      </c>
      <c r="L849">
        <f>VLOOKUP(Medical_Examinations[[#This Row],[Customer ID]],Medical_Examinations[#All],2,FALSE)</f>
        <v>31.35</v>
      </c>
      <c r="M849" t="str">
        <f>VLOOKUP(Medical_Examinations[[#This Row],[Customer ID]],Medical_Examinations[#All],3,FALSE)</f>
        <v>Obesity</v>
      </c>
      <c r="N849">
        <f>VLOOKUP(Medical_Examinations[[#This Row],[Customer ID]],Medical_Examinations[#All],4,FALSE)</f>
        <v>11</v>
      </c>
      <c r="O849" t="str">
        <f>VLOOKUP(Medical_Examinations[[#This Row],[Customer ID]],Medical_Examinations[#All],5,FALSE)</f>
        <v>Diabetes</v>
      </c>
      <c r="P849" t="str">
        <f>VLOOKUP(Medical_Examinations[[#This Row],[Customer ID]],Medical_Examinations[#All],6,FALSE)</f>
        <v>Yes</v>
      </c>
      <c r="Q849" t="str">
        <f>VLOOKUP(Medical_Examinations[[#This Row],[Customer ID]],Medical_Examinations[#All],7,FALSE)</f>
        <v>No</v>
      </c>
      <c r="R849" t="str">
        <f>VLOOKUP(Medical_Examinations[[#This Row],[Customer ID]],Medical_Examinations[#All],8,FALSE)</f>
        <v>Yes</v>
      </c>
      <c r="S849">
        <f>VLOOKUP(Medical_Examinations[[#This Row],[Customer ID]],Medical_Examinations[#All],9,FALSE)</f>
        <v>1</v>
      </c>
      <c r="T849" t="str">
        <f>VLOOKUP(Medical_Examinations[[#This Row],[Customer ID]],'Medical Examinations'!A848:J3183,10,FALSE)</f>
        <v>No</v>
      </c>
    </row>
    <row r="850" spans="1:20" x14ac:dyDescent="0.3">
      <c r="A850" t="s">
        <v>4604</v>
      </c>
      <c r="B850" t="s">
        <v>6950</v>
      </c>
      <c r="C850" t="s">
        <v>6</v>
      </c>
      <c r="D850" t="s">
        <v>104</v>
      </c>
      <c r="E850" t="s">
        <v>1486</v>
      </c>
      <c r="F850" s="3" t="str">
        <f>VLOOKUP(Hospitalisation_Details[[#This Row],[Customer ID]],Hospitalisation_Details[#All],6,FALSE)</f>
        <v>06-07-69</v>
      </c>
      <c r="G850">
        <f>VLOOKUP(Hospitalisation_Details[[#This Row],[Customer ID]],Hospitalisation_Details[#All],8,FALSE)</f>
        <v>53</v>
      </c>
      <c r="H850" t="str">
        <f>VLOOKUP(Hospitalisation_Details[[#This Row],[Customer ID]],Hospitalisation_Details[#All],12,FALSE)</f>
        <v>R1013</v>
      </c>
      <c r="I850" t="str">
        <f>VLOOKUP(Hospitalisation_Details[[#This Row],[Customer ID]],Hospitalisation_Details[#All],12,FALSE)</f>
        <v>R1013</v>
      </c>
      <c r="J850" t="str">
        <f>VLOOKUP(Hospitalisation_Details[[#This Row],[Customer ID]],Hospitalisation_Details[#All],11,FALSE)</f>
        <v>Tier - 3</v>
      </c>
      <c r="K850">
        <f>VLOOKUP(Hospitalisation_Details[[#This Row],[Customer ID]],Hospitalisation_Details[#All],9,FALSE)</f>
        <v>7003.1</v>
      </c>
      <c r="L850">
        <f>VLOOKUP(Medical_Examinations[[#This Row],[Customer ID]],Medical_Examinations[#All],2,FALSE)</f>
        <v>26.79</v>
      </c>
      <c r="M850" t="str">
        <f>VLOOKUP(Medical_Examinations[[#This Row],[Customer ID]],Medical_Examinations[#All],3,FALSE)</f>
        <v>Overweight</v>
      </c>
      <c r="N850">
        <f>VLOOKUP(Medical_Examinations[[#This Row],[Customer ID]],Medical_Examinations[#All],4,FALSE)</f>
        <v>5.0599999999999996</v>
      </c>
      <c r="O850" t="str">
        <f>VLOOKUP(Medical_Examinations[[#This Row],[Customer ID]],Medical_Examinations[#All],5,FALSE)</f>
        <v>Normal</v>
      </c>
      <c r="P850" t="str">
        <f>VLOOKUP(Medical_Examinations[[#This Row],[Customer ID]],Medical_Examinations[#All],6,FALSE)</f>
        <v>No</v>
      </c>
      <c r="Q850" t="str">
        <f>VLOOKUP(Medical_Examinations[[#This Row],[Customer ID]],Medical_Examinations[#All],7,FALSE)</f>
        <v>No</v>
      </c>
      <c r="R850" t="str">
        <f>VLOOKUP(Medical_Examinations[[#This Row],[Customer ID]],Medical_Examinations[#All],8,FALSE)</f>
        <v>No</v>
      </c>
      <c r="S850">
        <f>VLOOKUP(Medical_Examinations[[#This Row],[Customer ID]],Medical_Examinations[#All],9,FALSE)</f>
        <v>1</v>
      </c>
      <c r="T850" t="str">
        <f>VLOOKUP(Medical_Examinations[[#This Row],[Customer ID]],'Medical Examinations'!A849:J3184,10,FALSE)</f>
        <v>No</v>
      </c>
    </row>
    <row r="851" spans="1:20" x14ac:dyDescent="0.3">
      <c r="A851" t="s">
        <v>4605</v>
      </c>
      <c r="B851" t="s">
        <v>6951</v>
      </c>
      <c r="C851" t="s">
        <v>6</v>
      </c>
      <c r="D851" t="s">
        <v>89</v>
      </c>
      <c r="E851" t="s">
        <v>1487</v>
      </c>
      <c r="F851" s="3" t="str">
        <f>VLOOKUP(Hospitalisation_Details[[#This Row],[Customer ID]],Hospitalisation_Details[#All],6,FALSE)</f>
        <v>02-06-78</v>
      </c>
      <c r="G851">
        <f>VLOOKUP(Hospitalisation_Details[[#This Row],[Customer ID]],Hospitalisation_Details[#All],8,FALSE)</f>
        <v>45</v>
      </c>
      <c r="H851" t="str">
        <f>VLOOKUP(Hospitalisation_Details[[#This Row],[Customer ID]],Hospitalisation_Details[#All],12,FALSE)</f>
        <v>R1013</v>
      </c>
      <c r="I851" t="str">
        <f>VLOOKUP(Hospitalisation_Details[[#This Row],[Customer ID]],Hospitalisation_Details[#All],12,FALSE)</f>
        <v>R1013</v>
      </c>
      <c r="J851" t="str">
        <f>VLOOKUP(Hospitalisation_Details[[#This Row],[Customer ID]],Hospitalisation_Details[#All],11,FALSE)</f>
        <v>Tier - 2</v>
      </c>
      <c r="K851">
        <f>VLOOKUP(Hospitalisation_Details[[#This Row],[Customer ID]],Hospitalisation_Details[#All],9,FALSE)</f>
        <v>7033.08</v>
      </c>
      <c r="L851">
        <f>VLOOKUP(Medical_Examinations[[#This Row],[Customer ID]],Medical_Examinations[#All],2,FALSE)</f>
        <v>42.78</v>
      </c>
      <c r="M851" t="str">
        <f>VLOOKUP(Medical_Examinations[[#This Row],[Customer ID]],Medical_Examinations[#All],3,FALSE)</f>
        <v>Obesity</v>
      </c>
      <c r="N851">
        <f>VLOOKUP(Medical_Examinations[[#This Row],[Customer ID]],Medical_Examinations[#All],4,FALSE)</f>
        <v>6.11</v>
      </c>
      <c r="O851" t="str">
        <f>VLOOKUP(Medical_Examinations[[#This Row],[Customer ID]],Medical_Examinations[#All],5,FALSE)</f>
        <v>Prediabetes</v>
      </c>
      <c r="P851" t="str">
        <f>VLOOKUP(Medical_Examinations[[#This Row],[Customer ID]],Medical_Examinations[#All],6,FALSE)</f>
        <v>Yes</v>
      </c>
      <c r="Q851" t="str">
        <f>VLOOKUP(Medical_Examinations[[#This Row],[Customer ID]],Medical_Examinations[#All],7,FALSE)</f>
        <v>No</v>
      </c>
      <c r="R851" t="str">
        <f>VLOOKUP(Medical_Examinations[[#This Row],[Customer ID]],Medical_Examinations[#All],8,FALSE)</f>
        <v>No</v>
      </c>
      <c r="S851">
        <f>VLOOKUP(Medical_Examinations[[#This Row],[Customer ID]],Medical_Examinations[#All],9,FALSE)</f>
        <v>1</v>
      </c>
      <c r="T851" t="str">
        <f>VLOOKUP(Medical_Examinations[[#This Row],[Customer ID]],'Medical Examinations'!A850:J3185,10,FALSE)</f>
        <v>No</v>
      </c>
    </row>
    <row r="852" spans="1:20" x14ac:dyDescent="0.3">
      <c r="A852" t="s">
        <v>4606</v>
      </c>
      <c r="B852" t="s">
        <v>6952</v>
      </c>
      <c r="C852" t="s">
        <v>3</v>
      </c>
      <c r="D852" t="s">
        <v>1488</v>
      </c>
      <c r="E852" t="s">
        <v>1489</v>
      </c>
      <c r="F852" s="3" t="str">
        <f>VLOOKUP(Hospitalisation_Details[[#This Row],[Customer ID]],Hospitalisation_Details[#All],6,FALSE)</f>
        <v>29-10-95</v>
      </c>
      <c r="G852">
        <f>VLOOKUP(Hospitalisation_Details[[#This Row],[Customer ID]],Hospitalisation_Details[#All],8,FALSE)</f>
        <v>27</v>
      </c>
      <c r="H852" t="str">
        <f>VLOOKUP(Hospitalisation_Details[[#This Row],[Customer ID]],Hospitalisation_Details[#All],12,FALSE)</f>
        <v>R1012</v>
      </c>
      <c r="I852" t="str">
        <f>VLOOKUP(Hospitalisation_Details[[#This Row],[Customer ID]],Hospitalisation_Details[#All],12,FALSE)</f>
        <v>R1012</v>
      </c>
      <c r="J852" t="str">
        <f>VLOOKUP(Hospitalisation_Details[[#This Row],[Customer ID]],Hospitalisation_Details[#All],11,FALSE)</f>
        <v>Tier - 3</v>
      </c>
      <c r="K852">
        <f>VLOOKUP(Hospitalisation_Details[[#This Row],[Customer ID]],Hospitalisation_Details[#All],9,FALSE)</f>
        <v>7042.11</v>
      </c>
      <c r="L852">
        <f>VLOOKUP(Medical_Examinations[[#This Row],[Customer ID]],Medical_Examinations[#All],2,FALSE)</f>
        <v>46.75</v>
      </c>
      <c r="M852" t="str">
        <f>VLOOKUP(Medical_Examinations[[#This Row],[Customer ID]],Medical_Examinations[#All],3,FALSE)</f>
        <v>Obesity</v>
      </c>
      <c r="N852">
        <f>VLOOKUP(Medical_Examinations[[#This Row],[Customer ID]],Medical_Examinations[#All],4,FALSE)</f>
        <v>6.66</v>
      </c>
      <c r="O852" t="str">
        <f>VLOOKUP(Medical_Examinations[[#This Row],[Customer ID]],Medical_Examinations[#All],5,FALSE)</f>
        <v>Diabetes</v>
      </c>
      <c r="P852" t="str">
        <f>VLOOKUP(Medical_Examinations[[#This Row],[Customer ID]],Medical_Examinations[#All],6,FALSE)</f>
        <v>Yes</v>
      </c>
      <c r="Q852" t="str">
        <f>VLOOKUP(Medical_Examinations[[#This Row],[Customer ID]],Medical_Examinations[#All],7,FALSE)</f>
        <v>No</v>
      </c>
      <c r="R852" t="str">
        <f>VLOOKUP(Medical_Examinations[[#This Row],[Customer ID]],Medical_Examinations[#All],8,FALSE)</f>
        <v>No</v>
      </c>
      <c r="S852">
        <f>VLOOKUP(Medical_Examinations[[#This Row],[Customer ID]],Medical_Examinations[#All],9,FALSE)</f>
        <v>2</v>
      </c>
      <c r="T852" t="str">
        <f>VLOOKUP(Medical_Examinations[[#This Row],[Customer ID]],'Medical Examinations'!A851:J3186,10,FALSE)</f>
        <v>No</v>
      </c>
    </row>
    <row r="853" spans="1:20" x14ac:dyDescent="0.3">
      <c r="A853" t="s">
        <v>4607</v>
      </c>
      <c r="B853" t="s">
        <v>6953</v>
      </c>
      <c r="C853" t="s">
        <v>880</v>
      </c>
      <c r="D853" t="s">
        <v>1490</v>
      </c>
      <c r="E853" t="s">
        <v>1491</v>
      </c>
      <c r="F853" s="3" t="str">
        <f>VLOOKUP(Hospitalisation_Details[[#This Row],[Customer ID]],Hospitalisation_Details[#All],6,FALSE)</f>
        <v>26-07-80</v>
      </c>
      <c r="G853">
        <f>VLOOKUP(Hospitalisation_Details[[#This Row],[Customer ID]],Hospitalisation_Details[#All],8,FALSE)</f>
        <v>42</v>
      </c>
      <c r="H853" t="str">
        <f>VLOOKUP(Hospitalisation_Details[[#This Row],[Customer ID]],Hospitalisation_Details[#All],12,FALSE)</f>
        <v>R1011</v>
      </c>
      <c r="I853" t="str">
        <f>VLOOKUP(Hospitalisation_Details[[#This Row],[Customer ID]],Hospitalisation_Details[#All],12,FALSE)</f>
        <v>R1011</v>
      </c>
      <c r="J853" t="str">
        <f>VLOOKUP(Hospitalisation_Details[[#This Row],[Customer ID]],Hospitalisation_Details[#All],11,FALSE)</f>
        <v>Tier - 1</v>
      </c>
      <c r="K853">
        <f>VLOOKUP(Hospitalisation_Details[[#This Row],[Customer ID]],Hospitalisation_Details[#All],9,FALSE)</f>
        <v>7045.5</v>
      </c>
      <c r="L853">
        <f>VLOOKUP(Medical_Examinations[[#This Row],[Customer ID]],Medical_Examinations[#All],2,FALSE)</f>
        <v>32.15</v>
      </c>
      <c r="M853" t="str">
        <f>VLOOKUP(Medical_Examinations[[#This Row],[Customer ID]],Medical_Examinations[#All],3,FALSE)</f>
        <v>Obesity</v>
      </c>
      <c r="N853">
        <f>VLOOKUP(Medical_Examinations[[#This Row],[Customer ID]],Medical_Examinations[#All],4,FALSE)</f>
        <v>4.0199999999999996</v>
      </c>
      <c r="O853" t="str">
        <f>VLOOKUP(Medical_Examinations[[#This Row],[Customer ID]],Medical_Examinations[#All],5,FALSE)</f>
        <v>Normal</v>
      </c>
      <c r="P853" t="str">
        <f>VLOOKUP(Medical_Examinations[[#This Row],[Customer ID]],Medical_Examinations[#All],6,FALSE)</f>
        <v>Yes</v>
      </c>
      <c r="Q853" t="str">
        <f>VLOOKUP(Medical_Examinations[[#This Row],[Customer ID]],Medical_Examinations[#All],7,FALSE)</f>
        <v>No</v>
      </c>
      <c r="R853" t="str">
        <f>VLOOKUP(Medical_Examinations[[#This Row],[Customer ID]],Medical_Examinations[#All],8,FALSE)</f>
        <v>Yes</v>
      </c>
      <c r="S853">
        <f>VLOOKUP(Medical_Examinations[[#This Row],[Customer ID]],Medical_Examinations[#All],9,FALSE)</f>
        <v>1</v>
      </c>
      <c r="T853" t="str">
        <f>VLOOKUP(Medical_Examinations[[#This Row],[Customer ID]],'Medical Examinations'!A852:J3187,10,FALSE)</f>
        <v>No</v>
      </c>
    </row>
    <row r="854" spans="1:20" x14ac:dyDescent="0.3">
      <c r="A854" t="s">
        <v>4608</v>
      </c>
      <c r="B854" t="s">
        <v>6954</v>
      </c>
      <c r="C854" t="s">
        <v>6</v>
      </c>
      <c r="D854" t="s">
        <v>156</v>
      </c>
      <c r="E854" t="s">
        <v>340</v>
      </c>
      <c r="F854" s="3" t="str">
        <f>VLOOKUP(Hospitalisation_Details[[#This Row],[Customer ID]],Hospitalisation_Details[#All],6,FALSE)</f>
        <v>22-10-80</v>
      </c>
      <c r="G854">
        <f>VLOOKUP(Hospitalisation_Details[[#This Row],[Customer ID]],Hospitalisation_Details[#All],8,FALSE)</f>
        <v>42</v>
      </c>
      <c r="H854" t="str">
        <f>VLOOKUP(Hospitalisation_Details[[#This Row],[Customer ID]],Hospitalisation_Details[#All],12,FALSE)</f>
        <v>R1013</v>
      </c>
      <c r="I854" t="str">
        <f>VLOOKUP(Hospitalisation_Details[[#This Row],[Customer ID]],Hospitalisation_Details[#All],12,FALSE)</f>
        <v>R1013</v>
      </c>
      <c r="J854" t="str">
        <f>VLOOKUP(Hospitalisation_Details[[#This Row],[Customer ID]],Hospitalisation_Details[#All],11,FALSE)</f>
        <v>Tier - 3</v>
      </c>
      <c r="K854">
        <f>VLOOKUP(Hospitalisation_Details[[#This Row],[Customer ID]],Hospitalisation_Details[#All],9,FALSE)</f>
        <v>7046.72</v>
      </c>
      <c r="L854">
        <f>VLOOKUP(Medical_Examinations[[#This Row],[Customer ID]],Medical_Examinations[#All],2,FALSE)</f>
        <v>43.4</v>
      </c>
      <c r="M854" t="str">
        <f>VLOOKUP(Medical_Examinations[[#This Row],[Customer ID]],Medical_Examinations[#All],3,FALSE)</f>
        <v>Obesity</v>
      </c>
      <c r="N854">
        <f>VLOOKUP(Medical_Examinations[[#This Row],[Customer ID]],Medical_Examinations[#All],4,FALSE)</f>
        <v>8.81</v>
      </c>
      <c r="O854" t="str">
        <f>VLOOKUP(Medical_Examinations[[#This Row],[Customer ID]],Medical_Examinations[#All],5,FALSE)</f>
        <v>Diabetes</v>
      </c>
      <c r="P854" t="str">
        <f>VLOOKUP(Medical_Examinations[[#This Row],[Customer ID]],Medical_Examinations[#All],6,FALSE)</f>
        <v>Yes</v>
      </c>
      <c r="Q854" t="str">
        <f>VLOOKUP(Medical_Examinations[[#This Row],[Customer ID]],Medical_Examinations[#All],7,FALSE)</f>
        <v>No</v>
      </c>
      <c r="R854" t="str">
        <f>VLOOKUP(Medical_Examinations[[#This Row],[Customer ID]],Medical_Examinations[#All],8,FALSE)</f>
        <v>No</v>
      </c>
      <c r="S854">
        <f>VLOOKUP(Medical_Examinations[[#This Row],[Customer ID]],Medical_Examinations[#All],9,FALSE)</f>
        <v>2</v>
      </c>
      <c r="T854" t="str">
        <f>VLOOKUP(Medical_Examinations[[#This Row],[Customer ID]],'Medical Examinations'!A853:J3188,10,FALSE)</f>
        <v>No</v>
      </c>
    </row>
    <row r="855" spans="1:20" x14ac:dyDescent="0.3">
      <c r="A855" t="s">
        <v>4609</v>
      </c>
      <c r="B855" t="s">
        <v>6955</v>
      </c>
      <c r="C855" t="s">
        <v>6</v>
      </c>
      <c r="D855" t="s">
        <v>1492</v>
      </c>
      <c r="E855" t="s">
        <v>1493</v>
      </c>
      <c r="F855" s="3" t="str">
        <f>VLOOKUP(Hospitalisation_Details[[#This Row],[Customer ID]],Hospitalisation_Details[#All],6,FALSE)</f>
        <v>21-07-80</v>
      </c>
      <c r="G855">
        <f>VLOOKUP(Hospitalisation_Details[[#This Row],[Customer ID]],Hospitalisation_Details[#All],8,FALSE)</f>
        <v>42</v>
      </c>
      <c r="H855" t="str">
        <f>VLOOKUP(Hospitalisation_Details[[#This Row],[Customer ID]],Hospitalisation_Details[#All],12,FALSE)</f>
        <v>R1024</v>
      </c>
      <c r="I855" t="str">
        <f>VLOOKUP(Hospitalisation_Details[[#This Row],[Customer ID]],Hospitalisation_Details[#All],12,FALSE)</f>
        <v>R1024</v>
      </c>
      <c r="J855" t="str">
        <f>VLOOKUP(Hospitalisation_Details[[#This Row],[Customer ID]],Hospitalisation_Details[#All],11,FALSE)</f>
        <v>Tier - 1</v>
      </c>
      <c r="K855">
        <f>VLOOKUP(Hospitalisation_Details[[#This Row],[Customer ID]],Hospitalisation_Details[#All],9,FALSE)</f>
        <v>7050.02</v>
      </c>
      <c r="L855">
        <f>VLOOKUP(Medical_Examinations[[#This Row],[Customer ID]],Medical_Examinations[#All],2,FALSE)</f>
        <v>31.57</v>
      </c>
      <c r="M855" t="str">
        <f>VLOOKUP(Medical_Examinations[[#This Row],[Customer ID]],Medical_Examinations[#All],3,FALSE)</f>
        <v>Obesity</v>
      </c>
      <c r="N855">
        <f>VLOOKUP(Medical_Examinations[[#This Row],[Customer ID]],Medical_Examinations[#All],4,FALSE)</f>
        <v>7.92</v>
      </c>
      <c r="O855" t="str">
        <f>VLOOKUP(Medical_Examinations[[#This Row],[Customer ID]],Medical_Examinations[#All],5,FALSE)</f>
        <v>Diabetes</v>
      </c>
      <c r="P855" t="str">
        <f>VLOOKUP(Medical_Examinations[[#This Row],[Customer ID]],Medical_Examinations[#All],6,FALSE)</f>
        <v>Yes</v>
      </c>
      <c r="Q855" t="str">
        <f>VLOOKUP(Medical_Examinations[[#This Row],[Customer ID]],Medical_Examinations[#All],7,FALSE)</f>
        <v>No</v>
      </c>
      <c r="R855" t="str">
        <f>VLOOKUP(Medical_Examinations[[#This Row],[Customer ID]],Medical_Examinations[#All],8,FALSE)</f>
        <v>No</v>
      </c>
      <c r="S855">
        <f>VLOOKUP(Medical_Examinations[[#This Row],[Customer ID]],Medical_Examinations[#All],9,FALSE)</f>
        <v>2</v>
      </c>
      <c r="T855" t="str">
        <f>VLOOKUP(Medical_Examinations[[#This Row],[Customer ID]],'Medical Examinations'!A854:J3189,10,FALSE)</f>
        <v>No</v>
      </c>
    </row>
    <row r="856" spans="1:20" x14ac:dyDescent="0.3">
      <c r="A856" t="s">
        <v>4610</v>
      </c>
      <c r="B856" t="s">
        <v>6956</v>
      </c>
      <c r="C856" t="s">
        <v>6</v>
      </c>
      <c r="D856" t="s">
        <v>433</v>
      </c>
      <c r="E856" t="s">
        <v>1494</v>
      </c>
      <c r="F856" s="3" t="str">
        <f>VLOOKUP(Hospitalisation_Details[[#This Row],[Customer ID]],Hospitalisation_Details[#All],6,FALSE)</f>
        <v>28-06-80</v>
      </c>
      <c r="G856">
        <f>VLOOKUP(Hospitalisation_Details[[#This Row],[Customer ID]],Hospitalisation_Details[#All],8,FALSE)</f>
        <v>42</v>
      </c>
      <c r="H856" t="str">
        <f>VLOOKUP(Hospitalisation_Details[[#This Row],[Customer ID]],Hospitalisation_Details[#All],12,FALSE)</f>
        <v>R1011</v>
      </c>
      <c r="I856" t="str">
        <f>VLOOKUP(Hospitalisation_Details[[#This Row],[Customer ID]],Hospitalisation_Details[#All],12,FALSE)</f>
        <v>R1011</v>
      </c>
      <c r="J856" t="str">
        <f>VLOOKUP(Hospitalisation_Details[[#This Row],[Customer ID]],Hospitalisation_Details[#All],11,FALSE)</f>
        <v>Tier - 3</v>
      </c>
      <c r="K856">
        <f>VLOOKUP(Hospitalisation_Details[[#This Row],[Customer ID]],Hospitalisation_Details[#All],9,FALSE)</f>
        <v>7050.64</v>
      </c>
      <c r="L856">
        <f>VLOOKUP(Medical_Examinations[[#This Row],[Customer ID]],Medical_Examinations[#All],2,FALSE)</f>
        <v>24.32</v>
      </c>
      <c r="M856" t="str">
        <f>VLOOKUP(Medical_Examinations[[#This Row],[Customer ID]],Medical_Examinations[#All],3,FALSE)</f>
        <v>Normal Weight</v>
      </c>
      <c r="N856">
        <f>VLOOKUP(Medical_Examinations[[#This Row],[Customer ID]],Medical_Examinations[#All],4,FALSE)</f>
        <v>7.48</v>
      </c>
      <c r="O856" t="str">
        <f>VLOOKUP(Medical_Examinations[[#This Row],[Customer ID]],Medical_Examinations[#All],5,FALSE)</f>
        <v>Diabetes</v>
      </c>
      <c r="P856" t="str">
        <f>VLOOKUP(Medical_Examinations[[#This Row],[Customer ID]],Medical_Examinations[#All],6,FALSE)</f>
        <v>No</v>
      </c>
      <c r="Q856" t="str">
        <f>VLOOKUP(Medical_Examinations[[#This Row],[Customer ID]],Medical_Examinations[#All],7,FALSE)</f>
        <v>No</v>
      </c>
      <c r="R856" t="str">
        <f>VLOOKUP(Medical_Examinations[[#This Row],[Customer ID]],Medical_Examinations[#All],8,FALSE)</f>
        <v>No</v>
      </c>
      <c r="S856">
        <f>VLOOKUP(Medical_Examinations[[#This Row],[Customer ID]],Medical_Examinations[#All],9,FALSE)</f>
        <v>0</v>
      </c>
      <c r="T856" t="str">
        <f>VLOOKUP(Medical_Examinations[[#This Row],[Customer ID]],'Medical Examinations'!A855:J3190,10,FALSE)</f>
        <v>No</v>
      </c>
    </row>
    <row r="857" spans="1:20" x14ac:dyDescent="0.3">
      <c r="A857" t="s">
        <v>4611</v>
      </c>
      <c r="B857" t="s">
        <v>6957</v>
      </c>
      <c r="C857" t="s">
        <v>6</v>
      </c>
      <c r="D857" t="s">
        <v>1495</v>
      </c>
      <c r="E857" t="s">
        <v>1496</v>
      </c>
      <c r="F857" s="3" t="str">
        <f>VLOOKUP(Hospitalisation_Details[[#This Row],[Customer ID]],Hospitalisation_Details[#All],6,FALSE)</f>
        <v>24-06-78</v>
      </c>
      <c r="G857">
        <f>VLOOKUP(Hospitalisation_Details[[#This Row],[Customer ID]],Hospitalisation_Details[#All],8,FALSE)</f>
        <v>44</v>
      </c>
      <c r="H857" t="str">
        <f>VLOOKUP(Hospitalisation_Details[[#This Row],[Customer ID]],Hospitalisation_Details[#All],12,FALSE)</f>
        <v>R1013</v>
      </c>
      <c r="I857" t="str">
        <f>VLOOKUP(Hospitalisation_Details[[#This Row],[Customer ID]],Hospitalisation_Details[#All],12,FALSE)</f>
        <v>R1013</v>
      </c>
      <c r="J857" t="str">
        <f>VLOOKUP(Hospitalisation_Details[[#This Row],[Customer ID]],Hospitalisation_Details[#All],11,FALSE)</f>
        <v>Tier - 2</v>
      </c>
      <c r="K857">
        <f>VLOOKUP(Hospitalisation_Details[[#This Row],[Customer ID]],Hospitalisation_Details[#All],9,FALSE)</f>
        <v>7054.41</v>
      </c>
      <c r="L857">
        <f>VLOOKUP(Medical_Examinations[[#This Row],[Customer ID]],Medical_Examinations[#All],2,FALSE)</f>
        <v>31.07</v>
      </c>
      <c r="M857" t="str">
        <f>VLOOKUP(Medical_Examinations[[#This Row],[Customer ID]],Medical_Examinations[#All],3,FALSE)</f>
        <v>Obesity</v>
      </c>
      <c r="N857">
        <f>VLOOKUP(Medical_Examinations[[#This Row],[Customer ID]],Medical_Examinations[#All],4,FALSE)</f>
        <v>4.62</v>
      </c>
      <c r="O857" t="str">
        <f>VLOOKUP(Medical_Examinations[[#This Row],[Customer ID]],Medical_Examinations[#All],5,FALSE)</f>
        <v>Normal</v>
      </c>
      <c r="P857" t="str">
        <f>VLOOKUP(Medical_Examinations[[#This Row],[Customer ID]],Medical_Examinations[#All],6,FALSE)</f>
        <v>Yes</v>
      </c>
      <c r="Q857" t="str">
        <f>VLOOKUP(Medical_Examinations[[#This Row],[Customer ID]],Medical_Examinations[#All],7,FALSE)</f>
        <v>No</v>
      </c>
      <c r="R857" t="str">
        <f>VLOOKUP(Medical_Examinations[[#This Row],[Customer ID]],Medical_Examinations[#All],8,FALSE)</f>
        <v>No</v>
      </c>
      <c r="S857">
        <f>VLOOKUP(Medical_Examinations[[#This Row],[Customer ID]],Medical_Examinations[#All],9,FALSE)</f>
        <v>2</v>
      </c>
      <c r="T857" t="str">
        <f>VLOOKUP(Medical_Examinations[[#This Row],[Customer ID]],'Medical Examinations'!A856:J3191,10,FALSE)</f>
        <v>No</v>
      </c>
    </row>
    <row r="858" spans="1:20" x14ac:dyDescent="0.3">
      <c r="A858" t="s">
        <v>4612</v>
      </c>
      <c r="B858" t="s">
        <v>6958</v>
      </c>
      <c r="C858" t="s">
        <v>3</v>
      </c>
      <c r="D858" t="s">
        <v>1497</v>
      </c>
      <c r="E858" t="s">
        <v>1498</v>
      </c>
      <c r="F858" s="3" t="str">
        <f>VLOOKUP(Hospitalisation_Details[[#This Row],[Customer ID]],Hospitalisation_Details[#All],6,FALSE)</f>
        <v>06-10-82</v>
      </c>
      <c r="G858">
        <f>VLOOKUP(Hospitalisation_Details[[#This Row],[Customer ID]],Hospitalisation_Details[#All],8,FALSE)</f>
        <v>40</v>
      </c>
      <c r="H858" t="str">
        <f>VLOOKUP(Hospitalisation_Details[[#This Row],[Customer ID]],Hospitalisation_Details[#All],12,FALSE)</f>
        <v>R1024</v>
      </c>
      <c r="I858" t="str">
        <f>VLOOKUP(Hospitalisation_Details[[#This Row],[Customer ID]],Hospitalisation_Details[#All],12,FALSE)</f>
        <v>R1024</v>
      </c>
      <c r="J858" t="str">
        <f>VLOOKUP(Hospitalisation_Details[[#This Row],[Customer ID]],Hospitalisation_Details[#All],11,FALSE)</f>
        <v>Tier - 3</v>
      </c>
      <c r="K858">
        <f>VLOOKUP(Hospitalisation_Details[[#This Row],[Customer ID]],Hospitalisation_Details[#All],9,FALSE)</f>
        <v>7077.19</v>
      </c>
      <c r="L858">
        <f>VLOOKUP(Medical_Examinations[[#This Row],[Customer ID]],Medical_Examinations[#All],2,FALSE)</f>
        <v>35.814999999999998</v>
      </c>
      <c r="M858" t="str">
        <f>VLOOKUP(Medical_Examinations[[#This Row],[Customer ID]],Medical_Examinations[#All],3,FALSE)</f>
        <v>Obesity</v>
      </c>
      <c r="N858">
        <f>VLOOKUP(Medical_Examinations[[#This Row],[Customer ID]],Medical_Examinations[#All],4,FALSE)</f>
        <v>8.4700000000000006</v>
      </c>
      <c r="O858" t="str">
        <f>VLOOKUP(Medical_Examinations[[#This Row],[Customer ID]],Medical_Examinations[#All],5,FALSE)</f>
        <v>Diabetes</v>
      </c>
      <c r="P858" t="str">
        <f>VLOOKUP(Medical_Examinations[[#This Row],[Customer ID]],Medical_Examinations[#All],6,FALSE)</f>
        <v>No</v>
      </c>
      <c r="Q858" t="str">
        <f>VLOOKUP(Medical_Examinations[[#This Row],[Customer ID]],Medical_Examinations[#All],7,FALSE)</f>
        <v>No</v>
      </c>
      <c r="R858" t="str">
        <f>VLOOKUP(Medical_Examinations[[#This Row],[Customer ID]],Medical_Examinations[#All],8,FALSE)</f>
        <v>No</v>
      </c>
      <c r="S858">
        <f>VLOOKUP(Medical_Examinations[[#This Row],[Customer ID]],Medical_Examinations[#All],9,FALSE)</f>
        <v>0</v>
      </c>
      <c r="T858" t="str">
        <f>VLOOKUP(Medical_Examinations[[#This Row],[Customer ID]],'Medical Examinations'!A857:J3192,10,FALSE)</f>
        <v>No</v>
      </c>
    </row>
    <row r="859" spans="1:20" x14ac:dyDescent="0.3">
      <c r="A859" t="s">
        <v>4613</v>
      </c>
      <c r="B859" t="s">
        <v>6959</v>
      </c>
      <c r="C859" t="s">
        <v>3</v>
      </c>
      <c r="D859" t="s">
        <v>814</v>
      </c>
      <c r="E859" t="s">
        <v>1499</v>
      </c>
      <c r="F859" s="3" t="str">
        <f>VLOOKUP(Hospitalisation_Details[[#This Row],[Customer ID]],Hospitalisation_Details[#All],6,FALSE)</f>
        <v>18-06-92</v>
      </c>
      <c r="G859">
        <f>VLOOKUP(Hospitalisation_Details[[#This Row],[Customer ID]],Hospitalisation_Details[#All],8,FALSE)</f>
        <v>30</v>
      </c>
      <c r="H859" t="str">
        <f>VLOOKUP(Hospitalisation_Details[[#This Row],[Customer ID]],Hospitalisation_Details[#All],12,FALSE)</f>
        <v>R1012</v>
      </c>
      <c r="I859" t="str">
        <f>VLOOKUP(Hospitalisation_Details[[#This Row],[Customer ID]],Hospitalisation_Details[#All],12,FALSE)</f>
        <v>R1012</v>
      </c>
      <c r="J859" t="str">
        <f>VLOOKUP(Hospitalisation_Details[[#This Row],[Customer ID]],Hospitalisation_Details[#All],11,FALSE)</f>
        <v>Tier - 2</v>
      </c>
      <c r="K859">
        <f>VLOOKUP(Hospitalisation_Details[[#This Row],[Customer ID]],Hospitalisation_Details[#All],9,FALSE)</f>
        <v>7096.98</v>
      </c>
      <c r="L859">
        <f>VLOOKUP(Medical_Examinations[[#This Row],[Customer ID]],Medical_Examinations[#All],2,FALSE)</f>
        <v>40.81</v>
      </c>
      <c r="M859" t="str">
        <f>VLOOKUP(Medical_Examinations[[#This Row],[Customer ID]],Medical_Examinations[#All],3,FALSE)</f>
        <v>Obesity</v>
      </c>
      <c r="N859">
        <f>VLOOKUP(Medical_Examinations[[#This Row],[Customer ID]],Medical_Examinations[#All],4,FALSE)</f>
        <v>10.58</v>
      </c>
      <c r="O859" t="str">
        <f>VLOOKUP(Medical_Examinations[[#This Row],[Customer ID]],Medical_Examinations[#All],5,FALSE)</f>
        <v>Diabetes</v>
      </c>
      <c r="P859" t="str">
        <f>VLOOKUP(Medical_Examinations[[#This Row],[Customer ID]],Medical_Examinations[#All],6,FALSE)</f>
        <v>Yes</v>
      </c>
      <c r="Q859" t="str">
        <f>VLOOKUP(Medical_Examinations[[#This Row],[Customer ID]],Medical_Examinations[#All],7,FALSE)</f>
        <v>No</v>
      </c>
      <c r="R859" t="str">
        <f>VLOOKUP(Medical_Examinations[[#This Row],[Customer ID]],Medical_Examinations[#All],8,FALSE)</f>
        <v>No</v>
      </c>
      <c r="S859">
        <f>VLOOKUP(Medical_Examinations[[#This Row],[Customer ID]],Medical_Examinations[#All],9,FALSE)</f>
        <v>0</v>
      </c>
      <c r="T859" t="str">
        <f>VLOOKUP(Medical_Examinations[[#This Row],[Customer ID]],'Medical Examinations'!A858:J3193,10,FALSE)</f>
        <v>No</v>
      </c>
    </row>
    <row r="860" spans="1:20" x14ac:dyDescent="0.3">
      <c r="A860" t="s">
        <v>4614</v>
      </c>
      <c r="B860" t="s">
        <v>6960</v>
      </c>
      <c r="C860" t="s">
        <v>3</v>
      </c>
      <c r="D860" t="s">
        <v>1500</v>
      </c>
      <c r="E860" t="s">
        <v>1501</v>
      </c>
      <c r="F860" s="3" t="str">
        <f>VLOOKUP(Hospitalisation_Details[[#This Row],[Customer ID]],Hospitalisation_Details[#All],6,FALSE)</f>
        <v>11-08-87</v>
      </c>
      <c r="G860">
        <f>VLOOKUP(Hospitalisation_Details[[#This Row],[Customer ID]],Hospitalisation_Details[#All],8,FALSE)</f>
        <v>35</v>
      </c>
      <c r="H860" t="str">
        <f>VLOOKUP(Hospitalisation_Details[[#This Row],[Customer ID]],Hospitalisation_Details[#All],12,FALSE)</f>
        <v>R1012</v>
      </c>
      <c r="I860" t="str">
        <f>VLOOKUP(Hospitalisation_Details[[#This Row],[Customer ID]],Hospitalisation_Details[#All],12,FALSE)</f>
        <v>R1012</v>
      </c>
      <c r="J860" t="str">
        <f>VLOOKUP(Hospitalisation_Details[[#This Row],[Customer ID]],Hospitalisation_Details[#All],11,FALSE)</f>
        <v>Tier - 1</v>
      </c>
      <c r="K860">
        <f>VLOOKUP(Hospitalisation_Details[[#This Row],[Customer ID]],Hospitalisation_Details[#All],9,FALSE)</f>
        <v>7106.81</v>
      </c>
      <c r="L860">
        <f>VLOOKUP(Medical_Examinations[[#This Row],[Customer ID]],Medical_Examinations[#All],2,FALSE)</f>
        <v>24.605</v>
      </c>
      <c r="M860" t="str">
        <f>VLOOKUP(Medical_Examinations[[#This Row],[Customer ID]],Medical_Examinations[#All],3,FALSE)</f>
        <v>Normal Weight</v>
      </c>
      <c r="N860">
        <f>VLOOKUP(Medical_Examinations[[#This Row],[Customer ID]],Medical_Examinations[#All],4,FALSE)</f>
        <v>7.48</v>
      </c>
      <c r="O860" t="str">
        <f>VLOOKUP(Medical_Examinations[[#This Row],[Customer ID]],Medical_Examinations[#All],5,FALSE)</f>
        <v>Diabetes</v>
      </c>
      <c r="P860" t="str">
        <f>VLOOKUP(Medical_Examinations[[#This Row],[Customer ID]],Medical_Examinations[#All],6,FALSE)</f>
        <v>No</v>
      </c>
      <c r="Q860" t="str">
        <f>VLOOKUP(Medical_Examinations[[#This Row],[Customer ID]],Medical_Examinations[#All],7,FALSE)</f>
        <v>No</v>
      </c>
      <c r="R860" t="str">
        <f>VLOOKUP(Medical_Examinations[[#This Row],[Customer ID]],Medical_Examinations[#All],8,FALSE)</f>
        <v>No</v>
      </c>
      <c r="S860">
        <f>VLOOKUP(Medical_Examinations[[#This Row],[Customer ID]],Medical_Examinations[#All],9,FALSE)</f>
        <v>0</v>
      </c>
      <c r="T860" t="str">
        <f>VLOOKUP(Medical_Examinations[[#This Row],[Customer ID]],'Medical Examinations'!A859:J3194,10,FALSE)</f>
        <v>No</v>
      </c>
    </row>
    <row r="861" spans="1:20" x14ac:dyDescent="0.3">
      <c r="A861" t="s">
        <v>4615</v>
      </c>
      <c r="B861" t="s">
        <v>6961</v>
      </c>
      <c r="C861" t="s">
        <v>3</v>
      </c>
      <c r="D861" t="s">
        <v>1502</v>
      </c>
      <c r="E861" t="s">
        <v>1503</v>
      </c>
      <c r="F861" s="3" t="str">
        <f>VLOOKUP(Hospitalisation_Details[[#This Row],[Customer ID]],Hospitalisation_Details[#All],6,FALSE)</f>
        <v>29-06-68</v>
      </c>
      <c r="G861">
        <f>VLOOKUP(Hospitalisation_Details[[#This Row],[Customer ID]],Hospitalisation_Details[#All],8,FALSE)</f>
        <v>54</v>
      </c>
      <c r="H861" t="str">
        <f>VLOOKUP(Hospitalisation_Details[[#This Row],[Customer ID]],Hospitalisation_Details[#All],12,FALSE)</f>
        <v>R1013</v>
      </c>
      <c r="I861" t="str">
        <f>VLOOKUP(Hospitalisation_Details[[#This Row],[Customer ID]],Hospitalisation_Details[#All],12,FALSE)</f>
        <v>R1013</v>
      </c>
      <c r="J861" t="str">
        <f>VLOOKUP(Hospitalisation_Details[[#This Row],[Customer ID]],Hospitalisation_Details[#All],11,FALSE)</f>
        <v>Tier - 2</v>
      </c>
      <c r="K861">
        <f>VLOOKUP(Hospitalisation_Details[[#This Row],[Customer ID]],Hospitalisation_Details[#All],9,FALSE)</f>
        <v>7125.25</v>
      </c>
      <c r="L861">
        <f>VLOOKUP(Medical_Examinations[[#This Row],[Customer ID]],Medical_Examinations[#All],2,FALSE)</f>
        <v>21.47</v>
      </c>
      <c r="M861" t="str">
        <f>VLOOKUP(Medical_Examinations[[#This Row],[Customer ID]],Medical_Examinations[#All],3,FALSE)</f>
        <v>Normal Weight</v>
      </c>
      <c r="N861">
        <f>VLOOKUP(Medical_Examinations[[#This Row],[Customer ID]],Medical_Examinations[#All],4,FALSE)</f>
        <v>7.82</v>
      </c>
      <c r="O861" t="str">
        <f>VLOOKUP(Medical_Examinations[[#This Row],[Customer ID]],Medical_Examinations[#All],5,FALSE)</f>
        <v>Diabetes</v>
      </c>
      <c r="P861" t="str">
        <f>VLOOKUP(Medical_Examinations[[#This Row],[Customer ID]],Medical_Examinations[#All],6,FALSE)</f>
        <v>No</v>
      </c>
      <c r="Q861" t="str">
        <f>VLOOKUP(Medical_Examinations[[#This Row],[Customer ID]],Medical_Examinations[#All],7,FALSE)</f>
        <v>No</v>
      </c>
      <c r="R861" t="str">
        <f>VLOOKUP(Medical_Examinations[[#This Row],[Customer ID]],Medical_Examinations[#All],8,FALSE)</f>
        <v>No</v>
      </c>
      <c r="S861">
        <f>VLOOKUP(Medical_Examinations[[#This Row],[Customer ID]],Medical_Examinations[#All],9,FALSE)</f>
        <v>0</v>
      </c>
      <c r="T861" t="str">
        <f>VLOOKUP(Medical_Examinations[[#This Row],[Customer ID]],'Medical Examinations'!A860:J3195,10,FALSE)</f>
        <v>No</v>
      </c>
    </row>
    <row r="862" spans="1:20" x14ac:dyDescent="0.3">
      <c r="A862" t="s">
        <v>4616</v>
      </c>
      <c r="B862" t="s">
        <v>6962</v>
      </c>
      <c r="C862" t="s">
        <v>6</v>
      </c>
      <c r="D862" t="s">
        <v>104</v>
      </c>
      <c r="E862" t="s">
        <v>1504</v>
      </c>
      <c r="F862" s="3" t="str">
        <f>VLOOKUP(Hospitalisation_Details[[#This Row],[Customer ID]],Hospitalisation_Details[#All],6,FALSE)</f>
        <v>01-08-93</v>
      </c>
      <c r="G862">
        <f>VLOOKUP(Hospitalisation_Details[[#This Row],[Customer ID]],Hospitalisation_Details[#All],8,FALSE)</f>
        <v>29</v>
      </c>
      <c r="H862" t="str">
        <f>VLOOKUP(Hospitalisation_Details[[#This Row],[Customer ID]],Hospitalisation_Details[#All],12,FALSE)</f>
        <v>R1021</v>
      </c>
      <c r="I862" t="str">
        <f>VLOOKUP(Hospitalisation_Details[[#This Row],[Customer ID]],Hospitalisation_Details[#All],12,FALSE)</f>
        <v>R1021</v>
      </c>
      <c r="J862" t="str">
        <f>VLOOKUP(Hospitalisation_Details[[#This Row],[Customer ID]],Hospitalisation_Details[#All],11,FALSE)</f>
        <v>Tier - 2</v>
      </c>
      <c r="K862">
        <f>VLOOKUP(Hospitalisation_Details[[#This Row],[Customer ID]],Hospitalisation_Details[#All],9,FALSE)</f>
        <v>7128.64</v>
      </c>
      <c r="L862">
        <f>VLOOKUP(Medical_Examinations[[#This Row],[Customer ID]],Medical_Examinations[#All],2,FALSE)</f>
        <v>52.89</v>
      </c>
      <c r="M862" t="str">
        <f>VLOOKUP(Medical_Examinations[[#This Row],[Customer ID]],Medical_Examinations[#All],3,FALSE)</f>
        <v>Obesity</v>
      </c>
      <c r="N862">
        <f>VLOOKUP(Medical_Examinations[[#This Row],[Customer ID]],Medical_Examinations[#All],4,FALSE)</f>
        <v>4.96</v>
      </c>
      <c r="O862" t="str">
        <f>VLOOKUP(Medical_Examinations[[#This Row],[Customer ID]],Medical_Examinations[#All],5,FALSE)</f>
        <v>Normal</v>
      </c>
      <c r="P862" t="str">
        <f>VLOOKUP(Medical_Examinations[[#This Row],[Customer ID]],Medical_Examinations[#All],6,FALSE)</f>
        <v>Yes</v>
      </c>
      <c r="Q862" t="str">
        <f>VLOOKUP(Medical_Examinations[[#This Row],[Customer ID]],Medical_Examinations[#All],7,FALSE)</f>
        <v>No</v>
      </c>
      <c r="R862" t="str">
        <f>VLOOKUP(Medical_Examinations[[#This Row],[Customer ID]],Medical_Examinations[#All],8,FALSE)</f>
        <v>No</v>
      </c>
      <c r="S862">
        <f>VLOOKUP(Medical_Examinations[[#This Row],[Customer ID]],Medical_Examinations[#All],9,FALSE)</f>
        <v>1</v>
      </c>
      <c r="T862" t="str">
        <f>VLOOKUP(Medical_Examinations[[#This Row],[Customer ID]],'Medical Examinations'!A861:J3196,10,FALSE)</f>
        <v>No</v>
      </c>
    </row>
    <row r="863" spans="1:20" x14ac:dyDescent="0.3">
      <c r="A863" t="s">
        <v>4617</v>
      </c>
      <c r="B863" t="s">
        <v>6963</v>
      </c>
      <c r="C863" t="s">
        <v>3</v>
      </c>
      <c r="D863" t="s">
        <v>626</v>
      </c>
      <c r="E863" t="s">
        <v>1505</v>
      </c>
      <c r="F863" s="3" t="str">
        <f>VLOOKUP(Hospitalisation_Details[[#This Row],[Customer ID]],Hospitalisation_Details[#All],6,FALSE)</f>
        <v>07-07-84</v>
      </c>
      <c r="G863">
        <f>VLOOKUP(Hospitalisation_Details[[#This Row],[Customer ID]],Hospitalisation_Details[#All],8,FALSE)</f>
        <v>38</v>
      </c>
      <c r="H863" t="str">
        <f>VLOOKUP(Hospitalisation_Details[[#This Row],[Customer ID]],Hospitalisation_Details[#All],12,FALSE)</f>
        <v>R1024</v>
      </c>
      <c r="I863" t="str">
        <f>VLOOKUP(Hospitalisation_Details[[#This Row],[Customer ID]],Hospitalisation_Details[#All],12,FALSE)</f>
        <v>R1024</v>
      </c>
      <c r="J863" t="str">
        <f>VLOOKUP(Hospitalisation_Details[[#This Row],[Customer ID]],Hospitalisation_Details[#All],11,FALSE)</f>
        <v>Tier - 1</v>
      </c>
      <c r="K863">
        <f>VLOOKUP(Hospitalisation_Details[[#This Row],[Customer ID]],Hospitalisation_Details[#All],9,FALSE)</f>
        <v>7133.9</v>
      </c>
      <c r="L863">
        <f>VLOOKUP(Medical_Examinations[[#This Row],[Customer ID]],Medical_Examinations[#All],2,FALSE)</f>
        <v>32.965000000000003</v>
      </c>
      <c r="M863" t="str">
        <f>VLOOKUP(Medical_Examinations[[#This Row],[Customer ID]],Medical_Examinations[#All],3,FALSE)</f>
        <v>Obesity</v>
      </c>
      <c r="N863">
        <f>VLOOKUP(Medical_Examinations[[#This Row],[Customer ID]],Medical_Examinations[#All],4,FALSE)</f>
        <v>6.15</v>
      </c>
      <c r="O863" t="str">
        <f>VLOOKUP(Medical_Examinations[[#This Row],[Customer ID]],Medical_Examinations[#All],5,FALSE)</f>
        <v>Prediabetes</v>
      </c>
      <c r="P863" t="str">
        <f>VLOOKUP(Medical_Examinations[[#This Row],[Customer ID]],Medical_Examinations[#All],6,FALSE)</f>
        <v>Yes</v>
      </c>
      <c r="Q863" t="str">
        <f>VLOOKUP(Medical_Examinations[[#This Row],[Customer ID]],Medical_Examinations[#All],7,FALSE)</f>
        <v>No</v>
      </c>
      <c r="R863" t="str">
        <f>VLOOKUP(Medical_Examinations[[#This Row],[Customer ID]],Medical_Examinations[#All],8,FALSE)</f>
        <v>No</v>
      </c>
      <c r="S863">
        <f>VLOOKUP(Medical_Examinations[[#This Row],[Customer ID]],Medical_Examinations[#All],9,FALSE)</f>
        <v>1</v>
      </c>
      <c r="T863" t="str">
        <f>VLOOKUP(Medical_Examinations[[#This Row],[Customer ID]],'Medical Examinations'!A862:J3197,10,FALSE)</f>
        <v>No</v>
      </c>
    </row>
    <row r="864" spans="1:20" x14ac:dyDescent="0.3">
      <c r="A864" t="s">
        <v>4618</v>
      </c>
      <c r="B864" t="s">
        <v>6964</v>
      </c>
      <c r="C864" t="s">
        <v>6</v>
      </c>
      <c r="D864" t="s">
        <v>1506</v>
      </c>
      <c r="E864" t="s">
        <v>1507</v>
      </c>
      <c r="F864" s="3" t="str">
        <f>VLOOKUP(Hospitalisation_Details[[#This Row],[Customer ID]],Hospitalisation_Details[#All],6,FALSE)</f>
        <v>08-08-99</v>
      </c>
      <c r="G864">
        <f>VLOOKUP(Hospitalisation_Details[[#This Row],[Customer ID]],Hospitalisation_Details[#All],8,FALSE)</f>
        <v>23</v>
      </c>
      <c r="H864" t="str">
        <f>VLOOKUP(Hospitalisation_Details[[#This Row],[Customer ID]],Hospitalisation_Details[#All],12,FALSE)</f>
        <v>R1022</v>
      </c>
      <c r="I864" t="str">
        <f>VLOOKUP(Hospitalisation_Details[[#This Row],[Customer ID]],Hospitalisation_Details[#All],12,FALSE)</f>
        <v>R1022</v>
      </c>
      <c r="J864" t="str">
        <f>VLOOKUP(Hospitalisation_Details[[#This Row],[Customer ID]],Hospitalisation_Details[#All],11,FALSE)</f>
        <v>Tier - 1</v>
      </c>
      <c r="K864">
        <f>VLOOKUP(Hospitalisation_Details[[#This Row],[Customer ID]],Hospitalisation_Details[#All],9,FALSE)</f>
        <v>7144.4</v>
      </c>
      <c r="L864">
        <f>VLOOKUP(Medical_Examinations[[#This Row],[Customer ID]],Medical_Examinations[#All],2,FALSE)</f>
        <v>36.799999999999997</v>
      </c>
      <c r="M864" t="str">
        <f>VLOOKUP(Medical_Examinations[[#This Row],[Customer ID]],Medical_Examinations[#All],3,FALSE)</f>
        <v>Obesity</v>
      </c>
      <c r="N864">
        <f>VLOOKUP(Medical_Examinations[[#This Row],[Customer ID]],Medical_Examinations[#All],4,FALSE)</f>
        <v>4.62</v>
      </c>
      <c r="O864" t="str">
        <f>VLOOKUP(Medical_Examinations[[#This Row],[Customer ID]],Medical_Examinations[#All],5,FALSE)</f>
        <v>Normal</v>
      </c>
      <c r="P864" t="str">
        <f>VLOOKUP(Medical_Examinations[[#This Row],[Customer ID]],Medical_Examinations[#All],6,FALSE)</f>
        <v>No</v>
      </c>
      <c r="Q864" t="str">
        <f>VLOOKUP(Medical_Examinations[[#This Row],[Customer ID]],Medical_Examinations[#All],7,FALSE)</f>
        <v>No</v>
      </c>
      <c r="R864" t="str">
        <f>VLOOKUP(Medical_Examinations[[#This Row],[Customer ID]],Medical_Examinations[#All],8,FALSE)</f>
        <v>Yes</v>
      </c>
      <c r="S864">
        <f>VLOOKUP(Medical_Examinations[[#This Row],[Customer ID]],Medical_Examinations[#All],9,FALSE)</f>
        <v>1</v>
      </c>
      <c r="T864" t="str">
        <f>VLOOKUP(Medical_Examinations[[#This Row],[Customer ID]],'Medical Examinations'!A863:J3198,10,FALSE)</f>
        <v>No</v>
      </c>
    </row>
    <row r="865" spans="1:20" x14ac:dyDescent="0.3">
      <c r="A865" t="s">
        <v>4619</v>
      </c>
      <c r="B865" t="s">
        <v>6965</v>
      </c>
      <c r="C865" t="s">
        <v>6</v>
      </c>
      <c r="D865" t="s">
        <v>1508</v>
      </c>
      <c r="E865" t="s">
        <v>1509</v>
      </c>
      <c r="F865" s="3" t="str">
        <f>VLOOKUP(Hospitalisation_Details[[#This Row],[Customer ID]],Hospitalisation_Details[#All],6,FALSE)</f>
        <v>21-11-84</v>
      </c>
      <c r="G865">
        <f>VLOOKUP(Hospitalisation_Details[[#This Row],[Customer ID]],Hospitalisation_Details[#All],8,FALSE)</f>
        <v>38</v>
      </c>
      <c r="H865" t="str">
        <f>VLOOKUP(Hospitalisation_Details[[#This Row],[Customer ID]],Hospitalisation_Details[#All],12,FALSE)</f>
        <v>R1024</v>
      </c>
      <c r="I865" t="str">
        <f>VLOOKUP(Hospitalisation_Details[[#This Row],[Customer ID]],Hospitalisation_Details[#All],12,FALSE)</f>
        <v>R1024</v>
      </c>
      <c r="J865" t="str">
        <f>VLOOKUP(Hospitalisation_Details[[#This Row],[Customer ID]],Hospitalisation_Details[#All],11,FALSE)</f>
        <v>Tier - 2</v>
      </c>
      <c r="K865">
        <f>VLOOKUP(Hospitalisation_Details[[#This Row],[Customer ID]],Hospitalisation_Details[#All],9,FALSE)</f>
        <v>7144.86</v>
      </c>
      <c r="L865">
        <f>VLOOKUP(Medical_Examinations[[#This Row],[Customer ID]],Medical_Examinations[#All],2,FALSE)</f>
        <v>34.299999999999997</v>
      </c>
      <c r="M865" t="str">
        <f>VLOOKUP(Medical_Examinations[[#This Row],[Customer ID]],Medical_Examinations[#All],3,FALSE)</f>
        <v>Obesity</v>
      </c>
      <c r="N865">
        <f>VLOOKUP(Medical_Examinations[[#This Row],[Customer ID]],Medical_Examinations[#All],4,FALSE)</f>
        <v>4.87</v>
      </c>
      <c r="O865" t="str">
        <f>VLOOKUP(Medical_Examinations[[#This Row],[Customer ID]],Medical_Examinations[#All],5,FALSE)</f>
        <v>Normal</v>
      </c>
      <c r="P865" t="str">
        <f>VLOOKUP(Medical_Examinations[[#This Row],[Customer ID]],Medical_Examinations[#All],6,FALSE)</f>
        <v>No</v>
      </c>
      <c r="Q865" t="str">
        <f>VLOOKUP(Medical_Examinations[[#This Row],[Customer ID]],Medical_Examinations[#All],7,FALSE)</f>
        <v>No</v>
      </c>
      <c r="R865" t="str">
        <f>VLOOKUP(Medical_Examinations[[#This Row],[Customer ID]],Medical_Examinations[#All],8,FALSE)</f>
        <v>No</v>
      </c>
      <c r="S865">
        <f>VLOOKUP(Medical_Examinations[[#This Row],[Customer ID]],Medical_Examinations[#All],9,FALSE)</f>
        <v>2</v>
      </c>
      <c r="T865" t="str">
        <f>VLOOKUP(Medical_Examinations[[#This Row],[Customer ID]],'Medical Examinations'!A864:J3199,10,FALSE)</f>
        <v>No</v>
      </c>
    </row>
    <row r="866" spans="1:20" x14ac:dyDescent="0.3">
      <c r="A866" t="s">
        <v>4620</v>
      </c>
      <c r="B866" t="s">
        <v>6966</v>
      </c>
      <c r="C866" t="s">
        <v>6</v>
      </c>
      <c r="D866" t="s">
        <v>134</v>
      </c>
      <c r="E866" t="s">
        <v>1510</v>
      </c>
      <c r="F866" s="3" t="str">
        <f>VLOOKUP(Hospitalisation_Details[[#This Row],[Customer ID]],Hospitalisation_Details[#All],6,FALSE)</f>
        <v>24-06-76</v>
      </c>
      <c r="G866">
        <f>VLOOKUP(Hospitalisation_Details[[#This Row],[Customer ID]],Hospitalisation_Details[#All],8,FALSE)</f>
        <v>46</v>
      </c>
      <c r="H866" t="str">
        <f>VLOOKUP(Hospitalisation_Details[[#This Row],[Customer ID]],Hospitalisation_Details[#All],12,FALSE)</f>
        <v>R1011</v>
      </c>
      <c r="I866" t="str">
        <f>VLOOKUP(Hospitalisation_Details[[#This Row],[Customer ID]],Hospitalisation_Details[#All],12,FALSE)</f>
        <v>R1011</v>
      </c>
      <c r="J866" t="str">
        <f>VLOOKUP(Hospitalisation_Details[[#This Row],[Customer ID]],Hospitalisation_Details[#All],11,FALSE)</f>
        <v>Tier - 2</v>
      </c>
      <c r="K866">
        <f>VLOOKUP(Hospitalisation_Details[[#This Row],[Customer ID]],Hospitalisation_Details[#All],9,FALSE)</f>
        <v>7147.11</v>
      </c>
      <c r="L866">
        <f>VLOOKUP(Medical_Examinations[[#This Row],[Customer ID]],Medical_Examinations[#All],2,FALSE)</f>
        <v>35.244999999999997</v>
      </c>
      <c r="M866" t="str">
        <f>VLOOKUP(Medical_Examinations[[#This Row],[Customer ID]],Medical_Examinations[#All],3,FALSE)</f>
        <v>Obesity</v>
      </c>
      <c r="N866">
        <f>VLOOKUP(Medical_Examinations[[#This Row],[Customer ID]],Medical_Examinations[#All],4,FALSE)</f>
        <v>4.63</v>
      </c>
      <c r="O866" t="str">
        <f>VLOOKUP(Medical_Examinations[[#This Row],[Customer ID]],Medical_Examinations[#All],5,FALSE)</f>
        <v>Normal</v>
      </c>
      <c r="P866" t="str">
        <f>VLOOKUP(Medical_Examinations[[#This Row],[Customer ID]],Medical_Examinations[#All],6,FALSE)</f>
        <v>No</v>
      </c>
      <c r="Q866" t="str">
        <f>VLOOKUP(Medical_Examinations[[#This Row],[Customer ID]],Medical_Examinations[#All],7,FALSE)</f>
        <v>No</v>
      </c>
      <c r="R866" t="str">
        <f>VLOOKUP(Medical_Examinations[[#This Row],[Customer ID]],Medical_Examinations[#All],8,FALSE)</f>
        <v>No</v>
      </c>
      <c r="S866">
        <f>VLOOKUP(Medical_Examinations[[#This Row],[Customer ID]],Medical_Examinations[#All],9,FALSE)</f>
        <v>0</v>
      </c>
      <c r="T866" t="str">
        <f>VLOOKUP(Medical_Examinations[[#This Row],[Customer ID]],'Medical Examinations'!A865:J3200,10,FALSE)</f>
        <v>No</v>
      </c>
    </row>
    <row r="867" spans="1:20" x14ac:dyDescent="0.3">
      <c r="A867" t="s">
        <v>4621</v>
      </c>
      <c r="B867" t="s">
        <v>6967</v>
      </c>
      <c r="C867" t="s">
        <v>880</v>
      </c>
      <c r="D867" t="s">
        <v>1511</v>
      </c>
      <c r="E867" t="s">
        <v>1512</v>
      </c>
      <c r="F867" s="3" t="str">
        <f>VLOOKUP(Hospitalisation_Details[[#This Row],[Customer ID]],Hospitalisation_Details[#All],6,FALSE)</f>
        <v>30-07-78</v>
      </c>
      <c r="G867">
        <f>VLOOKUP(Hospitalisation_Details[[#This Row],[Customer ID]],Hospitalisation_Details[#All],8,FALSE)</f>
        <v>44</v>
      </c>
      <c r="H867" t="str">
        <f>VLOOKUP(Hospitalisation_Details[[#This Row],[Customer ID]],Hospitalisation_Details[#All],12,FALSE)</f>
        <v>R1013</v>
      </c>
      <c r="I867" t="str">
        <f>VLOOKUP(Hospitalisation_Details[[#This Row],[Customer ID]],Hospitalisation_Details[#All],12,FALSE)</f>
        <v>R1013</v>
      </c>
      <c r="J867" t="str">
        <f>VLOOKUP(Hospitalisation_Details[[#This Row],[Customer ID]],Hospitalisation_Details[#All],11,FALSE)</f>
        <v>Tier - 3</v>
      </c>
      <c r="K867">
        <f>VLOOKUP(Hospitalisation_Details[[#This Row],[Customer ID]],Hospitalisation_Details[#All],9,FALSE)</f>
        <v>7147.47</v>
      </c>
      <c r="L867">
        <f>VLOOKUP(Medical_Examinations[[#This Row],[Customer ID]],Medical_Examinations[#All],2,FALSE)</f>
        <v>26.23</v>
      </c>
      <c r="M867" t="str">
        <f>VLOOKUP(Medical_Examinations[[#This Row],[Customer ID]],Medical_Examinations[#All],3,FALSE)</f>
        <v>Overweight</v>
      </c>
      <c r="N867">
        <f>VLOOKUP(Medical_Examinations[[#This Row],[Customer ID]],Medical_Examinations[#All],4,FALSE)</f>
        <v>11.93</v>
      </c>
      <c r="O867" t="str">
        <f>VLOOKUP(Medical_Examinations[[#This Row],[Customer ID]],Medical_Examinations[#All],5,FALSE)</f>
        <v>Diabetes</v>
      </c>
      <c r="P867" t="str">
        <f>VLOOKUP(Medical_Examinations[[#This Row],[Customer ID]],Medical_Examinations[#All],6,FALSE)</f>
        <v>No</v>
      </c>
      <c r="Q867" t="str">
        <f>VLOOKUP(Medical_Examinations[[#This Row],[Customer ID]],Medical_Examinations[#All],7,FALSE)</f>
        <v>No</v>
      </c>
      <c r="R867" t="str">
        <f>VLOOKUP(Medical_Examinations[[#This Row],[Customer ID]],Medical_Examinations[#All],8,FALSE)</f>
        <v>No</v>
      </c>
      <c r="S867">
        <f>VLOOKUP(Medical_Examinations[[#This Row],[Customer ID]],Medical_Examinations[#All],9,FALSE)</f>
        <v>0</v>
      </c>
      <c r="T867" t="str">
        <f>VLOOKUP(Medical_Examinations[[#This Row],[Customer ID]],'Medical Examinations'!A866:J3201,10,FALSE)</f>
        <v>No</v>
      </c>
    </row>
    <row r="868" spans="1:20" x14ac:dyDescent="0.3">
      <c r="A868" t="s">
        <v>4622</v>
      </c>
      <c r="B868" t="s">
        <v>6968</v>
      </c>
      <c r="C868" t="s">
        <v>6</v>
      </c>
      <c r="D868" t="s">
        <v>1513</v>
      </c>
      <c r="E868" t="s">
        <v>1514</v>
      </c>
      <c r="F868" s="3" t="str">
        <f>VLOOKUP(Hospitalisation_Details[[#This Row],[Customer ID]],Hospitalisation_Details[#All],6,FALSE)</f>
        <v>29-06-84</v>
      </c>
      <c r="G868">
        <f>VLOOKUP(Hospitalisation_Details[[#This Row],[Customer ID]],Hospitalisation_Details[#All],8,FALSE)</f>
        <v>38</v>
      </c>
      <c r="H868" t="str">
        <f>VLOOKUP(Hospitalisation_Details[[#This Row],[Customer ID]],Hospitalisation_Details[#All],12,FALSE)</f>
        <v>R1011</v>
      </c>
      <c r="I868" t="str">
        <f>VLOOKUP(Hospitalisation_Details[[#This Row],[Customer ID]],Hospitalisation_Details[#All],12,FALSE)</f>
        <v>R1011</v>
      </c>
      <c r="J868" t="str">
        <f>VLOOKUP(Hospitalisation_Details[[#This Row],[Customer ID]],Hospitalisation_Details[#All],11,FALSE)</f>
        <v>Tier - 2</v>
      </c>
      <c r="K868">
        <f>VLOOKUP(Hospitalisation_Details[[#This Row],[Customer ID]],Hospitalisation_Details[#All],9,FALSE)</f>
        <v>7151.09</v>
      </c>
      <c r="L868">
        <f>VLOOKUP(Medical_Examinations[[#This Row],[Customer ID]],Medical_Examinations[#All],2,FALSE)</f>
        <v>36.1</v>
      </c>
      <c r="M868" t="str">
        <f>VLOOKUP(Medical_Examinations[[#This Row],[Customer ID]],Medical_Examinations[#All],3,FALSE)</f>
        <v>Obesity</v>
      </c>
      <c r="N868">
        <f>VLOOKUP(Medical_Examinations[[#This Row],[Customer ID]],Medical_Examinations[#All],4,FALSE)</f>
        <v>5.65</v>
      </c>
      <c r="O868" t="str">
        <f>VLOOKUP(Medical_Examinations[[#This Row],[Customer ID]],Medical_Examinations[#All],5,FALSE)</f>
        <v>Normal</v>
      </c>
      <c r="P868" t="str">
        <f>VLOOKUP(Medical_Examinations[[#This Row],[Customer ID]],Medical_Examinations[#All],6,FALSE)</f>
        <v>Yes</v>
      </c>
      <c r="Q868" t="str">
        <f>VLOOKUP(Medical_Examinations[[#This Row],[Customer ID]],Medical_Examinations[#All],7,FALSE)</f>
        <v>No</v>
      </c>
      <c r="R868" t="str">
        <f>VLOOKUP(Medical_Examinations[[#This Row],[Customer ID]],Medical_Examinations[#All],8,FALSE)</f>
        <v>No</v>
      </c>
      <c r="S868">
        <f>VLOOKUP(Medical_Examinations[[#This Row],[Customer ID]],Medical_Examinations[#All],9,FALSE)</f>
        <v>2</v>
      </c>
      <c r="T868" t="str">
        <f>VLOOKUP(Medical_Examinations[[#This Row],[Customer ID]],'Medical Examinations'!A867:J3202,10,FALSE)</f>
        <v>No</v>
      </c>
    </row>
    <row r="869" spans="1:20" x14ac:dyDescent="0.3">
      <c r="A869" t="s">
        <v>4623</v>
      </c>
      <c r="B869" t="s">
        <v>6969</v>
      </c>
      <c r="C869" t="s">
        <v>6</v>
      </c>
      <c r="D869" t="s">
        <v>207</v>
      </c>
      <c r="E869" t="s">
        <v>1515</v>
      </c>
      <c r="F869" s="3" t="str">
        <f>VLOOKUP(Hospitalisation_Details[[#This Row],[Customer ID]],Hospitalisation_Details[#All],6,FALSE)</f>
        <v>06-09-78</v>
      </c>
      <c r="G869">
        <f>VLOOKUP(Hospitalisation_Details[[#This Row],[Customer ID]],Hospitalisation_Details[#All],8,FALSE)</f>
        <v>44</v>
      </c>
      <c r="H869" t="str">
        <f>VLOOKUP(Hospitalisation_Details[[#This Row],[Customer ID]],Hospitalisation_Details[#All],12,FALSE)</f>
        <v>R1013</v>
      </c>
      <c r="I869" t="str">
        <f>VLOOKUP(Hospitalisation_Details[[#This Row],[Customer ID]],Hospitalisation_Details[#All],12,FALSE)</f>
        <v>R1013</v>
      </c>
      <c r="J869" t="str">
        <f>VLOOKUP(Hospitalisation_Details[[#This Row],[Customer ID]],Hospitalisation_Details[#All],11,FALSE)</f>
        <v>Tier - 2</v>
      </c>
      <c r="K869">
        <f>VLOOKUP(Hospitalisation_Details[[#This Row],[Customer ID]],Hospitalisation_Details[#All],9,FALSE)</f>
        <v>7152.67</v>
      </c>
      <c r="L869">
        <f>VLOOKUP(Medical_Examinations[[#This Row],[Customer ID]],Medical_Examinations[#All],2,FALSE)</f>
        <v>37.1</v>
      </c>
      <c r="M869" t="str">
        <f>VLOOKUP(Medical_Examinations[[#This Row],[Customer ID]],Medical_Examinations[#All],3,FALSE)</f>
        <v>Obesity</v>
      </c>
      <c r="N869">
        <f>VLOOKUP(Medical_Examinations[[#This Row],[Customer ID]],Medical_Examinations[#All],4,FALSE)</f>
        <v>11.21</v>
      </c>
      <c r="O869" t="str">
        <f>VLOOKUP(Medical_Examinations[[#This Row],[Customer ID]],Medical_Examinations[#All],5,FALSE)</f>
        <v>Diabetes</v>
      </c>
      <c r="P869" t="str">
        <f>VLOOKUP(Medical_Examinations[[#This Row],[Customer ID]],Medical_Examinations[#All],6,FALSE)</f>
        <v>Yes</v>
      </c>
      <c r="Q869" t="str">
        <f>VLOOKUP(Medical_Examinations[[#This Row],[Customer ID]],Medical_Examinations[#All],7,FALSE)</f>
        <v>No</v>
      </c>
      <c r="R869" t="str">
        <f>VLOOKUP(Medical_Examinations[[#This Row],[Customer ID]],Medical_Examinations[#All],8,FALSE)</f>
        <v>Yes</v>
      </c>
      <c r="S869">
        <f>VLOOKUP(Medical_Examinations[[#This Row],[Customer ID]],Medical_Examinations[#All],9,FALSE)</f>
        <v>1</v>
      </c>
      <c r="T869" t="str">
        <f>VLOOKUP(Medical_Examinations[[#This Row],[Customer ID]],'Medical Examinations'!A868:J3203,10,FALSE)</f>
        <v>No</v>
      </c>
    </row>
    <row r="870" spans="1:20" x14ac:dyDescent="0.3">
      <c r="A870" t="s">
        <v>4624</v>
      </c>
      <c r="B870" t="s">
        <v>6970</v>
      </c>
      <c r="C870" t="s">
        <v>6</v>
      </c>
      <c r="D870" t="s">
        <v>27</v>
      </c>
      <c r="E870" t="s">
        <v>1516</v>
      </c>
      <c r="F870" s="3" t="str">
        <f>VLOOKUP(Hospitalisation_Details[[#This Row],[Customer ID]],Hospitalisation_Details[#All],6,FALSE)</f>
        <v>17-07-81</v>
      </c>
      <c r="G870">
        <f>VLOOKUP(Hospitalisation_Details[[#This Row],[Customer ID]],Hospitalisation_Details[#All],8,FALSE)</f>
        <v>41</v>
      </c>
      <c r="H870" t="str">
        <f>VLOOKUP(Hospitalisation_Details[[#This Row],[Customer ID]],Hospitalisation_Details[#All],12,FALSE)</f>
        <v>R1012</v>
      </c>
      <c r="I870" t="str">
        <f>VLOOKUP(Hospitalisation_Details[[#This Row],[Customer ID]],Hospitalisation_Details[#All],12,FALSE)</f>
        <v>R1012</v>
      </c>
      <c r="J870" t="str">
        <f>VLOOKUP(Hospitalisation_Details[[#This Row],[Customer ID]],Hospitalisation_Details[#All],11,FALSE)</f>
        <v>Tier - 1</v>
      </c>
      <c r="K870">
        <f>VLOOKUP(Hospitalisation_Details[[#This Row],[Customer ID]],Hospitalisation_Details[#All],9,FALSE)</f>
        <v>7153.55</v>
      </c>
      <c r="L870">
        <f>VLOOKUP(Medical_Examinations[[#This Row],[Customer ID]],Medical_Examinations[#All],2,FALSE)</f>
        <v>27.5</v>
      </c>
      <c r="M870" t="str">
        <f>VLOOKUP(Medical_Examinations[[#This Row],[Customer ID]],Medical_Examinations[#All],3,FALSE)</f>
        <v>Overweight</v>
      </c>
      <c r="N870">
        <f>VLOOKUP(Medical_Examinations[[#This Row],[Customer ID]],Medical_Examinations[#All],4,FALSE)</f>
        <v>10.62</v>
      </c>
      <c r="O870" t="str">
        <f>VLOOKUP(Medical_Examinations[[#This Row],[Customer ID]],Medical_Examinations[#All],5,FALSE)</f>
        <v>Diabetes</v>
      </c>
      <c r="P870" t="str">
        <f>VLOOKUP(Medical_Examinations[[#This Row],[Customer ID]],Medical_Examinations[#All],6,FALSE)</f>
        <v>Yes</v>
      </c>
      <c r="Q870" t="str">
        <f>VLOOKUP(Medical_Examinations[[#This Row],[Customer ID]],Medical_Examinations[#All],7,FALSE)</f>
        <v>No</v>
      </c>
      <c r="R870" t="str">
        <f>VLOOKUP(Medical_Examinations[[#This Row],[Customer ID]],Medical_Examinations[#All],8,FALSE)</f>
        <v>Yes</v>
      </c>
      <c r="S870">
        <f>VLOOKUP(Medical_Examinations[[#This Row],[Customer ID]],Medical_Examinations[#All],9,FALSE)</f>
        <v>1</v>
      </c>
      <c r="T870" t="str">
        <f>VLOOKUP(Medical_Examinations[[#This Row],[Customer ID]],'Medical Examinations'!A869:J3204,10,FALSE)</f>
        <v>No</v>
      </c>
    </row>
    <row r="871" spans="1:20" x14ac:dyDescent="0.3">
      <c r="A871" t="s">
        <v>4625</v>
      </c>
      <c r="B871" t="s">
        <v>6971</v>
      </c>
      <c r="C871" t="s">
        <v>6</v>
      </c>
      <c r="D871" t="s">
        <v>1517</v>
      </c>
      <c r="E871" t="s">
        <v>1518</v>
      </c>
      <c r="F871" s="3" t="str">
        <f>VLOOKUP(Hospitalisation_Details[[#This Row],[Customer ID]],Hospitalisation_Details[#All],6,FALSE)</f>
        <v>22-06-80</v>
      </c>
      <c r="G871">
        <f>VLOOKUP(Hospitalisation_Details[[#This Row],[Customer ID]],Hospitalisation_Details[#All],8,FALSE)</f>
        <v>42</v>
      </c>
      <c r="H871" t="str">
        <f>VLOOKUP(Hospitalisation_Details[[#This Row],[Customer ID]],Hospitalisation_Details[#All],12,FALSE)</f>
        <v>R1011</v>
      </c>
      <c r="I871" t="str">
        <f>VLOOKUP(Hospitalisation_Details[[#This Row],[Customer ID]],Hospitalisation_Details[#All],12,FALSE)</f>
        <v>R1011</v>
      </c>
      <c r="J871" t="str">
        <f>VLOOKUP(Hospitalisation_Details[[#This Row],[Customer ID]],Hospitalisation_Details[#All],11,FALSE)</f>
        <v>Tier - 2</v>
      </c>
      <c r="K871">
        <f>VLOOKUP(Hospitalisation_Details[[#This Row],[Customer ID]],Hospitalisation_Details[#All],9,FALSE)</f>
        <v>7160.09</v>
      </c>
      <c r="L871">
        <f>VLOOKUP(Medical_Examinations[[#This Row],[Customer ID]],Medical_Examinations[#All],2,FALSE)</f>
        <v>24.7</v>
      </c>
      <c r="M871" t="str">
        <f>VLOOKUP(Medical_Examinations[[#This Row],[Customer ID]],Medical_Examinations[#All],3,FALSE)</f>
        <v>Normal Weight</v>
      </c>
      <c r="N871">
        <f>VLOOKUP(Medical_Examinations[[#This Row],[Customer ID]],Medical_Examinations[#All],4,FALSE)</f>
        <v>10.7</v>
      </c>
      <c r="O871" t="str">
        <f>VLOOKUP(Medical_Examinations[[#This Row],[Customer ID]],Medical_Examinations[#All],5,FALSE)</f>
        <v>Diabetes</v>
      </c>
      <c r="P871" t="str">
        <f>VLOOKUP(Medical_Examinations[[#This Row],[Customer ID]],Medical_Examinations[#All],6,FALSE)</f>
        <v>Yes</v>
      </c>
      <c r="Q871" t="str">
        <f>VLOOKUP(Medical_Examinations[[#This Row],[Customer ID]],Medical_Examinations[#All],7,FALSE)</f>
        <v>No</v>
      </c>
      <c r="R871" t="str">
        <f>VLOOKUP(Medical_Examinations[[#This Row],[Customer ID]],Medical_Examinations[#All],8,FALSE)</f>
        <v>Yes</v>
      </c>
      <c r="S871">
        <f>VLOOKUP(Medical_Examinations[[#This Row],[Customer ID]],Medical_Examinations[#All],9,FALSE)</f>
        <v>1</v>
      </c>
      <c r="T871" t="str">
        <f>VLOOKUP(Medical_Examinations[[#This Row],[Customer ID]],'Medical Examinations'!A870:J3205,10,FALSE)</f>
        <v>No</v>
      </c>
    </row>
    <row r="872" spans="1:20" x14ac:dyDescent="0.3">
      <c r="A872" t="s">
        <v>4626</v>
      </c>
      <c r="B872" t="s">
        <v>6972</v>
      </c>
      <c r="C872" t="s">
        <v>880</v>
      </c>
      <c r="D872" t="s">
        <v>1519</v>
      </c>
      <c r="E872" t="s">
        <v>1520</v>
      </c>
      <c r="F872" s="3" t="str">
        <f>VLOOKUP(Hospitalisation_Details[[#This Row],[Customer ID]],Hospitalisation_Details[#All],6,FALSE)</f>
        <v>07-10-80</v>
      </c>
      <c r="G872">
        <f>VLOOKUP(Hospitalisation_Details[[#This Row],[Customer ID]],Hospitalisation_Details[#All],8,FALSE)</f>
        <v>42</v>
      </c>
      <c r="H872" t="str">
        <f>VLOOKUP(Hospitalisation_Details[[#This Row],[Customer ID]],Hospitalisation_Details[#All],12,FALSE)</f>
        <v>R1013</v>
      </c>
      <c r="I872" t="str">
        <f>VLOOKUP(Hospitalisation_Details[[#This Row],[Customer ID]],Hospitalisation_Details[#All],12,FALSE)</f>
        <v>R1013</v>
      </c>
      <c r="J872" t="str">
        <f>VLOOKUP(Hospitalisation_Details[[#This Row],[Customer ID]],Hospitalisation_Details[#All],11,FALSE)</f>
        <v>Tier - 1</v>
      </c>
      <c r="K872">
        <f>VLOOKUP(Hospitalisation_Details[[#This Row],[Customer ID]],Hospitalisation_Details[#All],9,FALSE)</f>
        <v>7160.33</v>
      </c>
      <c r="L872">
        <f>VLOOKUP(Medical_Examinations[[#This Row],[Customer ID]],Medical_Examinations[#All],2,FALSE)</f>
        <v>26.78</v>
      </c>
      <c r="M872" t="str">
        <f>VLOOKUP(Medical_Examinations[[#This Row],[Customer ID]],Medical_Examinations[#All],3,FALSE)</f>
        <v>Overweight</v>
      </c>
      <c r="N872">
        <f>VLOOKUP(Medical_Examinations[[#This Row],[Customer ID]],Medical_Examinations[#All],4,FALSE)</f>
        <v>10.02</v>
      </c>
      <c r="O872" t="str">
        <f>VLOOKUP(Medical_Examinations[[#This Row],[Customer ID]],Medical_Examinations[#All],5,FALSE)</f>
        <v>Diabetes</v>
      </c>
      <c r="P872" t="str">
        <f>VLOOKUP(Medical_Examinations[[#This Row],[Customer ID]],Medical_Examinations[#All],6,FALSE)</f>
        <v>Yes</v>
      </c>
      <c r="Q872" t="str">
        <f>VLOOKUP(Medical_Examinations[[#This Row],[Customer ID]],Medical_Examinations[#All],7,FALSE)</f>
        <v>No</v>
      </c>
      <c r="R872" t="str">
        <f>VLOOKUP(Medical_Examinations[[#This Row],[Customer ID]],Medical_Examinations[#All],8,FALSE)</f>
        <v>Yes</v>
      </c>
      <c r="S872">
        <f>VLOOKUP(Medical_Examinations[[#This Row],[Customer ID]],Medical_Examinations[#All],9,FALSE)</f>
        <v>1</v>
      </c>
      <c r="T872" t="str">
        <f>VLOOKUP(Medical_Examinations[[#This Row],[Customer ID]],'Medical Examinations'!A871:J3206,10,FALSE)</f>
        <v>No</v>
      </c>
    </row>
    <row r="873" spans="1:20" x14ac:dyDescent="0.3">
      <c r="A873" t="s">
        <v>4627</v>
      </c>
      <c r="B873" t="s">
        <v>6973</v>
      </c>
      <c r="C873" t="s">
        <v>3</v>
      </c>
      <c r="D873" t="s">
        <v>1521</v>
      </c>
      <c r="E873" t="s">
        <v>1522</v>
      </c>
      <c r="F873" s="3" t="str">
        <f>VLOOKUP(Hospitalisation_Details[[#This Row],[Customer ID]],Hospitalisation_Details[#All],6,FALSE)</f>
        <v>30-09-80</v>
      </c>
      <c r="G873">
        <f>VLOOKUP(Hospitalisation_Details[[#This Row],[Customer ID]],Hospitalisation_Details[#All],8,FALSE)</f>
        <v>42</v>
      </c>
      <c r="H873" t="str">
        <f>VLOOKUP(Hospitalisation_Details[[#This Row],[Customer ID]],Hospitalisation_Details[#All],12,FALSE)</f>
        <v>R1013</v>
      </c>
      <c r="I873" t="str">
        <f>VLOOKUP(Hospitalisation_Details[[#This Row],[Customer ID]],Hospitalisation_Details[#All],12,FALSE)</f>
        <v>R1013</v>
      </c>
      <c r="J873" t="str">
        <f>VLOOKUP(Hospitalisation_Details[[#This Row],[Customer ID]],Hospitalisation_Details[#All],11,FALSE)</f>
        <v>Tier - 3</v>
      </c>
      <c r="K873">
        <f>VLOOKUP(Hospitalisation_Details[[#This Row],[Customer ID]],Hospitalisation_Details[#All],9,FALSE)</f>
        <v>7162.01</v>
      </c>
      <c r="L873">
        <f>VLOOKUP(Medical_Examinations[[#This Row],[Customer ID]],Medical_Examinations[#All],2,FALSE)</f>
        <v>45.8</v>
      </c>
      <c r="M873" t="str">
        <f>VLOOKUP(Medical_Examinations[[#This Row],[Customer ID]],Medical_Examinations[#All],3,FALSE)</f>
        <v>Obesity</v>
      </c>
      <c r="N873">
        <f>VLOOKUP(Medical_Examinations[[#This Row],[Customer ID]],Medical_Examinations[#All],4,FALSE)</f>
        <v>4.8499999999999996</v>
      </c>
      <c r="O873" t="str">
        <f>VLOOKUP(Medical_Examinations[[#This Row],[Customer ID]],Medical_Examinations[#All],5,FALSE)</f>
        <v>Normal</v>
      </c>
      <c r="P873" t="str">
        <f>VLOOKUP(Medical_Examinations[[#This Row],[Customer ID]],Medical_Examinations[#All],6,FALSE)</f>
        <v>No</v>
      </c>
      <c r="Q873" t="str">
        <f>VLOOKUP(Medical_Examinations[[#This Row],[Customer ID]],Medical_Examinations[#All],7,FALSE)</f>
        <v>No</v>
      </c>
      <c r="R873" t="str">
        <f>VLOOKUP(Medical_Examinations[[#This Row],[Customer ID]],Medical_Examinations[#All],8,FALSE)</f>
        <v>No</v>
      </c>
      <c r="S873">
        <f>VLOOKUP(Medical_Examinations[[#This Row],[Customer ID]],Medical_Examinations[#All],9,FALSE)</f>
        <v>0</v>
      </c>
      <c r="T873" t="str">
        <f>VLOOKUP(Medical_Examinations[[#This Row],[Customer ID]],'Medical Examinations'!A872:J3207,10,FALSE)</f>
        <v>No</v>
      </c>
    </row>
    <row r="874" spans="1:20" x14ac:dyDescent="0.3">
      <c r="A874" t="s">
        <v>4628</v>
      </c>
      <c r="B874" t="s">
        <v>6974</v>
      </c>
      <c r="C874" t="s">
        <v>880</v>
      </c>
      <c r="D874" t="s">
        <v>1523</v>
      </c>
      <c r="E874" t="s">
        <v>1524</v>
      </c>
      <c r="F874" s="3" t="str">
        <f>VLOOKUP(Hospitalisation_Details[[#This Row],[Customer ID]],Hospitalisation_Details[#All],6,FALSE)</f>
        <v>16-08-82</v>
      </c>
      <c r="G874">
        <f>VLOOKUP(Hospitalisation_Details[[#This Row],[Customer ID]],Hospitalisation_Details[#All],8,FALSE)</f>
        <v>40</v>
      </c>
      <c r="H874" t="str">
        <f>VLOOKUP(Hospitalisation_Details[[#This Row],[Customer ID]],Hospitalisation_Details[#All],12,FALSE)</f>
        <v>R1016</v>
      </c>
      <c r="I874" t="str">
        <f>VLOOKUP(Hospitalisation_Details[[#This Row],[Customer ID]],Hospitalisation_Details[#All],12,FALSE)</f>
        <v>R1016</v>
      </c>
      <c r="J874" t="str">
        <f>VLOOKUP(Hospitalisation_Details[[#This Row],[Customer ID]],Hospitalisation_Details[#All],11,FALSE)</f>
        <v>Tier - 2</v>
      </c>
      <c r="K874">
        <f>VLOOKUP(Hospitalisation_Details[[#This Row],[Customer ID]],Hospitalisation_Details[#All],9,FALSE)</f>
        <v>7173.36</v>
      </c>
      <c r="L874">
        <f>VLOOKUP(Medical_Examinations[[#This Row],[Customer ID]],Medical_Examinations[#All],2,FALSE)</f>
        <v>29</v>
      </c>
      <c r="M874" t="str">
        <f>VLOOKUP(Medical_Examinations[[#This Row],[Customer ID]],Medical_Examinations[#All],3,FALSE)</f>
        <v>Overweight</v>
      </c>
      <c r="N874">
        <f>VLOOKUP(Medical_Examinations[[#This Row],[Customer ID]],Medical_Examinations[#All],4,FALSE)</f>
        <v>4.3899999999999997</v>
      </c>
      <c r="O874" t="str">
        <f>VLOOKUP(Medical_Examinations[[#This Row],[Customer ID]],Medical_Examinations[#All],5,FALSE)</f>
        <v>Normal</v>
      </c>
      <c r="P874" t="str">
        <f>VLOOKUP(Medical_Examinations[[#This Row],[Customer ID]],Medical_Examinations[#All],6,FALSE)</f>
        <v>Yes</v>
      </c>
      <c r="Q874" t="str">
        <f>VLOOKUP(Medical_Examinations[[#This Row],[Customer ID]],Medical_Examinations[#All],7,FALSE)</f>
        <v>No</v>
      </c>
      <c r="R874" t="str">
        <f>VLOOKUP(Medical_Examinations[[#This Row],[Customer ID]],Medical_Examinations[#All],8,FALSE)</f>
        <v>No</v>
      </c>
      <c r="S874">
        <f>VLOOKUP(Medical_Examinations[[#This Row],[Customer ID]],Medical_Examinations[#All],9,FALSE)</f>
        <v>2</v>
      </c>
      <c r="T874" t="str">
        <f>VLOOKUP(Medical_Examinations[[#This Row],[Customer ID]],'Medical Examinations'!A873:J3208,10,FALSE)</f>
        <v>No</v>
      </c>
    </row>
    <row r="875" spans="1:20" x14ac:dyDescent="0.3">
      <c r="A875" t="s">
        <v>4629</v>
      </c>
      <c r="B875" t="s">
        <v>6975</v>
      </c>
      <c r="C875" t="s">
        <v>3</v>
      </c>
      <c r="D875" t="s">
        <v>1525</v>
      </c>
      <c r="E875" t="s">
        <v>1526</v>
      </c>
      <c r="F875" s="3" t="str">
        <f>VLOOKUP(Hospitalisation_Details[[#This Row],[Customer ID]],Hospitalisation_Details[#All],6,FALSE)</f>
        <v>19-07-75</v>
      </c>
      <c r="G875">
        <f>VLOOKUP(Hospitalisation_Details[[#This Row],[Customer ID]],Hospitalisation_Details[#All],8,FALSE)</f>
        <v>47</v>
      </c>
      <c r="H875" t="str">
        <f>VLOOKUP(Hospitalisation_Details[[#This Row],[Customer ID]],Hospitalisation_Details[#All],12,FALSE)</f>
        <v>R1013</v>
      </c>
      <c r="I875" t="str">
        <f>VLOOKUP(Hospitalisation_Details[[#This Row],[Customer ID]],Hospitalisation_Details[#All],12,FALSE)</f>
        <v>R1013</v>
      </c>
      <c r="J875" t="str">
        <f>VLOOKUP(Hospitalisation_Details[[#This Row],[Customer ID]],Hospitalisation_Details[#All],11,FALSE)</f>
        <v>Tier - 3</v>
      </c>
      <c r="K875">
        <f>VLOOKUP(Hospitalisation_Details[[#This Row],[Customer ID]],Hospitalisation_Details[#All],9,FALSE)</f>
        <v>7175.51</v>
      </c>
      <c r="L875">
        <f>VLOOKUP(Medical_Examinations[[#This Row],[Customer ID]],Medical_Examinations[#All],2,FALSE)</f>
        <v>33.534999999999997</v>
      </c>
      <c r="M875" t="str">
        <f>VLOOKUP(Medical_Examinations[[#This Row],[Customer ID]],Medical_Examinations[#All],3,FALSE)</f>
        <v>Obesity</v>
      </c>
      <c r="N875">
        <f>VLOOKUP(Medical_Examinations[[#This Row],[Customer ID]],Medical_Examinations[#All],4,FALSE)</f>
        <v>8.24</v>
      </c>
      <c r="O875" t="str">
        <f>VLOOKUP(Medical_Examinations[[#This Row],[Customer ID]],Medical_Examinations[#All],5,FALSE)</f>
        <v>Diabetes</v>
      </c>
      <c r="P875" t="str">
        <f>VLOOKUP(Medical_Examinations[[#This Row],[Customer ID]],Medical_Examinations[#All],6,FALSE)</f>
        <v>Yes</v>
      </c>
      <c r="Q875" t="str">
        <f>VLOOKUP(Medical_Examinations[[#This Row],[Customer ID]],Medical_Examinations[#All],7,FALSE)</f>
        <v>No</v>
      </c>
      <c r="R875" t="str">
        <f>VLOOKUP(Medical_Examinations[[#This Row],[Customer ID]],Medical_Examinations[#All],8,FALSE)</f>
        <v>No</v>
      </c>
      <c r="S875">
        <f>VLOOKUP(Medical_Examinations[[#This Row],[Customer ID]],Medical_Examinations[#All],9,FALSE)</f>
        <v>0</v>
      </c>
      <c r="T875" t="str">
        <f>VLOOKUP(Medical_Examinations[[#This Row],[Customer ID]],'Medical Examinations'!A874:J3209,10,FALSE)</f>
        <v>No</v>
      </c>
    </row>
    <row r="876" spans="1:20" x14ac:dyDescent="0.3">
      <c r="A876" t="s">
        <v>4630</v>
      </c>
      <c r="B876" t="s">
        <v>6976</v>
      </c>
      <c r="C876" t="s">
        <v>3</v>
      </c>
      <c r="D876" t="s">
        <v>1527</v>
      </c>
      <c r="E876" t="s">
        <v>1528</v>
      </c>
      <c r="F876" s="3" t="str">
        <f>VLOOKUP(Hospitalisation_Details[[#This Row],[Customer ID]],Hospitalisation_Details[#All],6,FALSE)</f>
        <v>26-08-68</v>
      </c>
      <c r="G876">
        <f>VLOOKUP(Hospitalisation_Details[[#This Row],[Customer ID]],Hospitalisation_Details[#All],8,FALSE)</f>
        <v>54</v>
      </c>
      <c r="H876" t="str">
        <f>VLOOKUP(Hospitalisation_Details[[#This Row],[Customer ID]],Hospitalisation_Details[#All],12,FALSE)</f>
        <v>R1013</v>
      </c>
      <c r="I876" t="str">
        <f>VLOOKUP(Hospitalisation_Details[[#This Row],[Customer ID]],Hospitalisation_Details[#All],12,FALSE)</f>
        <v>R1013</v>
      </c>
      <c r="J876" t="str">
        <f>VLOOKUP(Hospitalisation_Details[[#This Row],[Customer ID]],Hospitalisation_Details[#All],11,FALSE)</f>
        <v>Tier - 3</v>
      </c>
      <c r="K876">
        <f>VLOOKUP(Hospitalisation_Details[[#This Row],[Customer ID]],Hospitalisation_Details[#All],9,FALSE)</f>
        <v>7179.52</v>
      </c>
      <c r="L876">
        <f>VLOOKUP(Medical_Examinations[[#This Row],[Customer ID]],Medical_Examinations[#All],2,FALSE)</f>
        <v>32.774999999999999</v>
      </c>
      <c r="M876" t="str">
        <f>VLOOKUP(Medical_Examinations[[#This Row],[Customer ID]],Medical_Examinations[#All],3,FALSE)</f>
        <v>Obesity</v>
      </c>
      <c r="N876">
        <f>VLOOKUP(Medical_Examinations[[#This Row],[Customer ID]],Medical_Examinations[#All],4,FALSE)</f>
        <v>9.77</v>
      </c>
      <c r="O876" t="str">
        <f>VLOOKUP(Medical_Examinations[[#This Row],[Customer ID]],Medical_Examinations[#All],5,FALSE)</f>
        <v>Diabetes</v>
      </c>
      <c r="P876" t="str">
        <f>VLOOKUP(Medical_Examinations[[#This Row],[Customer ID]],Medical_Examinations[#All],6,FALSE)</f>
        <v>Yes</v>
      </c>
      <c r="Q876" t="str">
        <f>VLOOKUP(Medical_Examinations[[#This Row],[Customer ID]],Medical_Examinations[#All],7,FALSE)</f>
        <v>No</v>
      </c>
      <c r="R876" t="str">
        <f>VLOOKUP(Medical_Examinations[[#This Row],[Customer ID]],Medical_Examinations[#All],8,FALSE)</f>
        <v>No</v>
      </c>
      <c r="S876">
        <f>VLOOKUP(Medical_Examinations[[#This Row],[Customer ID]],Medical_Examinations[#All],9,FALSE)</f>
        <v>0</v>
      </c>
      <c r="T876" t="str">
        <f>VLOOKUP(Medical_Examinations[[#This Row],[Customer ID]],'Medical Examinations'!A875:J3210,10,FALSE)</f>
        <v>No</v>
      </c>
    </row>
    <row r="877" spans="1:20" x14ac:dyDescent="0.3">
      <c r="A877" t="s">
        <v>4631</v>
      </c>
      <c r="B877" t="s">
        <v>6977</v>
      </c>
      <c r="C877" t="s">
        <v>3</v>
      </c>
      <c r="D877" t="s">
        <v>1529</v>
      </c>
      <c r="E877" t="s">
        <v>1530</v>
      </c>
      <c r="F877" s="3" t="str">
        <f>VLOOKUP(Hospitalisation_Details[[#This Row],[Customer ID]],Hospitalisation_Details[#All],6,FALSE)</f>
        <v>14-09-82</v>
      </c>
      <c r="G877">
        <f>VLOOKUP(Hospitalisation_Details[[#This Row],[Customer ID]],Hospitalisation_Details[#All],8,FALSE)</f>
        <v>40</v>
      </c>
      <c r="H877" t="str">
        <f>VLOOKUP(Hospitalisation_Details[[#This Row],[Customer ID]],Hospitalisation_Details[#All],12,FALSE)</f>
        <v>R1011</v>
      </c>
      <c r="I877" t="str">
        <f>VLOOKUP(Hospitalisation_Details[[#This Row],[Customer ID]],Hospitalisation_Details[#All],12,FALSE)</f>
        <v>R1011</v>
      </c>
      <c r="J877" t="str">
        <f>VLOOKUP(Hospitalisation_Details[[#This Row],[Customer ID]],Hospitalisation_Details[#All],11,FALSE)</f>
        <v>Tier - 2</v>
      </c>
      <c r="K877">
        <f>VLOOKUP(Hospitalisation_Details[[#This Row],[Customer ID]],Hospitalisation_Details[#All],9,FALSE)</f>
        <v>7196.87</v>
      </c>
      <c r="L877">
        <f>VLOOKUP(Medical_Examinations[[#This Row],[Customer ID]],Medical_Examinations[#All],2,FALSE)</f>
        <v>37.51</v>
      </c>
      <c r="M877" t="str">
        <f>VLOOKUP(Medical_Examinations[[#This Row],[Customer ID]],Medical_Examinations[#All],3,FALSE)</f>
        <v>Obesity</v>
      </c>
      <c r="N877">
        <f>VLOOKUP(Medical_Examinations[[#This Row],[Customer ID]],Medical_Examinations[#All],4,FALSE)</f>
        <v>5.5</v>
      </c>
      <c r="O877" t="str">
        <f>VLOOKUP(Medical_Examinations[[#This Row],[Customer ID]],Medical_Examinations[#All],5,FALSE)</f>
        <v>Normal</v>
      </c>
      <c r="P877" t="str">
        <f>VLOOKUP(Medical_Examinations[[#This Row],[Customer ID]],Medical_Examinations[#All],6,FALSE)</f>
        <v>Yes</v>
      </c>
      <c r="Q877" t="str">
        <f>VLOOKUP(Medical_Examinations[[#This Row],[Customer ID]],Medical_Examinations[#All],7,FALSE)</f>
        <v>No</v>
      </c>
      <c r="R877" t="str">
        <f>VLOOKUP(Medical_Examinations[[#This Row],[Customer ID]],Medical_Examinations[#All],8,FALSE)</f>
        <v>No</v>
      </c>
      <c r="S877">
        <f>VLOOKUP(Medical_Examinations[[#This Row],[Customer ID]],Medical_Examinations[#All],9,FALSE)</f>
        <v>2</v>
      </c>
      <c r="T877" t="str">
        <f>VLOOKUP(Medical_Examinations[[#This Row],[Customer ID]],'Medical Examinations'!A876:J3211,10,FALSE)</f>
        <v>No</v>
      </c>
    </row>
    <row r="878" spans="1:20" x14ac:dyDescent="0.3">
      <c r="A878" t="s">
        <v>4632</v>
      </c>
      <c r="B878" t="s">
        <v>6978</v>
      </c>
      <c r="C878" t="s">
        <v>880</v>
      </c>
      <c r="D878" t="s">
        <v>1531</v>
      </c>
      <c r="E878" t="s">
        <v>1532</v>
      </c>
      <c r="F878" s="3" t="str">
        <f>VLOOKUP(Hospitalisation_Details[[#This Row],[Customer ID]],Hospitalisation_Details[#All],6,FALSE)</f>
        <v>11-08-83</v>
      </c>
      <c r="G878">
        <f>VLOOKUP(Hospitalisation_Details[[#This Row],[Customer ID]],Hospitalisation_Details[#All],8,FALSE)</f>
        <v>39</v>
      </c>
      <c r="H878" t="str">
        <f>VLOOKUP(Hospitalisation_Details[[#This Row],[Customer ID]],Hospitalisation_Details[#All],12,FALSE)</f>
        <v>R1012</v>
      </c>
      <c r="I878" t="str">
        <f>VLOOKUP(Hospitalisation_Details[[#This Row],[Customer ID]],Hospitalisation_Details[#All],12,FALSE)</f>
        <v>R1012</v>
      </c>
      <c r="J878" t="str">
        <f>VLOOKUP(Hospitalisation_Details[[#This Row],[Customer ID]],Hospitalisation_Details[#All],11,FALSE)</f>
        <v>Tier - 3</v>
      </c>
      <c r="K878">
        <f>VLOOKUP(Hospitalisation_Details[[#This Row],[Customer ID]],Hospitalisation_Details[#All],9,FALSE)</f>
        <v>7201.7</v>
      </c>
      <c r="L878">
        <f>VLOOKUP(Medical_Examinations[[#This Row],[Customer ID]],Medical_Examinations[#All],2,FALSE)</f>
        <v>39.86</v>
      </c>
      <c r="M878" t="str">
        <f>VLOOKUP(Medical_Examinations[[#This Row],[Customer ID]],Medical_Examinations[#All],3,FALSE)</f>
        <v>Obesity</v>
      </c>
      <c r="N878">
        <f>VLOOKUP(Medical_Examinations[[#This Row],[Customer ID]],Medical_Examinations[#All],4,FALSE)</f>
        <v>11.84</v>
      </c>
      <c r="O878" t="str">
        <f>VLOOKUP(Medical_Examinations[[#This Row],[Customer ID]],Medical_Examinations[#All],5,FALSE)</f>
        <v>Diabetes</v>
      </c>
      <c r="P878" t="str">
        <f>VLOOKUP(Medical_Examinations[[#This Row],[Customer ID]],Medical_Examinations[#All],6,FALSE)</f>
        <v>Yes</v>
      </c>
      <c r="Q878" t="str">
        <f>VLOOKUP(Medical_Examinations[[#This Row],[Customer ID]],Medical_Examinations[#All],7,FALSE)</f>
        <v>No</v>
      </c>
      <c r="R878" t="str">
        <f>VLOOKUP(Medical_Examinations[[#This Row],[Customer ID]],Medical_Examinations[#All],8,FALSE)</f>
        <v>No</v>
      </c>
      <c r="S878">
        <f>VLOOKUP(Medical_Examinations[[#This Row],[Customer ID]],Medical_Examinations[#All],9,FALSE)</f>
        <v>1</v>
      </c>
      <c r="T878" t="str">
        <f>VLOOKUP(Medical_Examinations[[#This Row],[Customer ID]],'Medical Examinations'!A877:J3212,10,FALSE)</f>
        <v>No</v>
      </c>
    </row>
    <row r="879" spans="1:20" x14ac:dyDescent="0.3">
      <c r="A879" t="s">
        <v>4633</v>
      </c>
      <c r="B879" t="s">
        <v>6979</v>
      </c>
      <c r="C879" t="s">
        <v>880</v>
      </c>
      <c r="D879" t="s">
        <v>1533</v>
      </c>
      <c r="E879" t="s">
        <v>1534</v>
      </c>
      <c r="F879" s="3" t="str">
        <f>VLOOKUP(Hospitalisation_Details[[#This Row],[Customer ID]],Hospitalisation_Details[#All],6,FALSE)</f>
        <v>21-11-83</v>
      </c>
      <c r="G879">
        <f>VLOOKUP(Hospitalisation_Details[[#This Row],[Customer ID]],Hospitalisation_Details[#All],8,FALSE)</f>
        <v>39</v>
      </c>
      <c r="H879" t="str">
        <f>VLOOKUP(Hospitalisation_Details[[#This Row],[Customer ID]],Hospitalisation_Details[#All],12,FALSE)</f>
        <v>R1012</v>
      </c>
      <c r="I879" t="str">
        <f>VLOOKUP(Hospitalisation_Details[[#This Row],[Customer ID]],Hospitalisation_Details[#All],12,FALSE)</f>
        <v>R1012</v>
      </c>
      <c r="J879" t="str">
        <f>VLOOKUP(Hospitalisation_Details[[#This Row],[Customer ID]],Hospitalisation_Details[#All],11,FALSE)</f>
        <v>Tier - 3</v>
      </c>
      <c r="K879">
        <f>VLOOKUP(Hospitalisation_Details[[#This Row],[Customer ID]],Hospitalisation_Details[#All],9,FALSE)</f>
        <v>7209.49</v>
      </c>
      <c r="L879">
        <f>VLOOKUP(Medical_Examinations[[#This Row],[Customer ID]],Medical_Examinations[#All],2,FALSE)</f>
        <v>42.13</v>
      </c>
      <c r="M879" t="str">
        <f>VLOOKUP(Medical_Examinations[[#This Row],[Customer ID]],Medical_Examinations[#All],3,FALSE)</f>
        <v>Obesity</v>
      </c>
      <c r="N879">
        <f>VLOOKUP(Medical_Examinations[[#This Row],[Customer ID]],Medical_Examinations[#All],4,FALSE)</f>
        <v>4.66</v>
      </c>
      <c r="O879" t="str">
        <f>VLOOKUP(Medical_Examinations[[#This Row],[Customer ID]],Medical_Examinations[#All],5,FALSE)</f>
        <v>Normal</v>
      </c>
      <c r="P879" t="str">
        <f>VLOOKUP(Medical_Examinations[[#This Row],[Customer ID]],Medical_Examinations[#All],6,FALSE)</f>
        <v>No</v>
      </c>
      <c r="Q879" t="str">
        <f>VLOOKUP(Medical_Examinations[[#This Row],[Customer ID]],Medical_Examinations[#All],7,FALSE)</f>
        <v>No</v>
      </c>
      <c r="R879" t="str">
        <f>VLOOKUP(Medical_Examinations[[#This Row],[Customer ID]],Medical_Examinations[#All],8,FALSE)</f>
        <v>No</v>
      </c>
      <c r="S879">
        <f>VLOOKUP(Medical_Examinations[[#This Row],[Customer ID]],Medical_Examinations[#All],9,FALSE)</f>
        <v>0</v>
      </c>
      <c r="T879" t="str">
        <f>VLOOKUP(Medical_Examinations[[#This Row],[Customer ID]],'Medical Examinations'!A878:J3213,10,FALSE)</f>
        <v>No</v>
      </c>
    </row>
    <row r="880" spans="1:20" x14ac:dyDescent="0.3">
      <c r="A880" t="s">
        <v>4634</v>
      </c>
      <c r="B880" t="s">
        <v>6980</v>
      </c>
      <c r="C880" t="s">
        <v>3</v>
      </c>
      <c r="D880" t="s">
        <v>1535</v>
      </c>
      <c r="E880" t="s">
        <v>1536</v>
      </c>
      <c r="F880" s="3" t="str">
        <f>VLOOKUP(Hospitalisation_Details[[#This Row],[Customer ID]],Hospitalisation_Details[#All],6,FALSE)</f>
        <v>28-06-91</v>
      </c>
      <c r="G880">
        <f>VLOOKUP(Hospitalisation_Details[[#This Row],[Customer ID]],Hospitalisation_Details[#All],8,FALSE)</f>
        <v>31</v>
      </c>
      <c r="H880" t="str">
        <f>VLOOKUP(Hospitalisation_Details[[#This Row],[Customer ID]],Hospitalisation_Details[#All],12,FALSE)</f>
        <v>R1021</v>
      </c>
      <c r="I880" t="str">
        <f>VLOOKUP(Hospitalisation_Details[[#This Row],[Customer ID]],Hospitalisation_Details[#All],12,FALSE)</f>
        <v>R1021</v>
      </c>
      <c r="J880" t="str">
        <f>VLOOKUP(Hospitalisation_Details[[#This Row],[Customer ID]],Hospitalisation_Details[#All],11,FALSE)</f>
        <v>Tier - 2</v>
      </c>
      <c r="K880">
        <f>VLOOKUP(Hospitalisation_Details[[#This Row],[Customer ID]],Hospitalisation_Details[#All],9,FALSE)</f>
        <v>7220.25</v>
      </c>
      <c r="L880">
        <f>VLOOKUP(Medical_Examinations[[#This Row],[Customer ID]],Medical_Examinations[#All],2,FALSE)</f>
        <v>35.99</v>
      </c>
      <c r="M880" t="str">
        <f>VLOOKUP(Medical_Examinations[[#This Row],[Customer ID]],Medical_Examinations[#All],3,FALSE)</f>
        <v>Obesity</v>
      </c>
      <c r="N880">
        <f>VLOOKUP(Medical_Examinations[[#This Row],[Customer ID]],Medical_Examinations[#All],4,FALSE)</f>
        <v>11.11</v>
      </c>
      <c r="O880" t="str">
        <f>VLOOKUP(Medical_Examinations[[#This Row],[Customer ID]],Medical_Examinations[#All],5,FALSE)</f>
        <v>Diabetes</v>
      </c>
      <c r="P880" t="str">
        <f>VLOOKUP(Medical_Examinations[[#This Row],[Customer ID]],Medical_Examinations[#All],6,FALSE)</f>
        <v>No</v>
      </c>
      <c r="Q880" t="str">
        <f>VLOOKUP(Medical_Examinations[[#This Row],[Customer ID]],Medical_Examinations[#All],7,FALSE)</f>
        <v>No</v>
      </c>
      <c r="R880" t="str">
        <f>VLOOKUP(Medical_Examinations[[#This Row],[Customer ID]],Medical_Examinations[#All],8,FALSE)</f>
        <v>No</v>
      </c>
      <c r="S880">
        <f>VLOOKUP(Medical_Examinations[[#This Row],[Customer ID]],Medical_Examinations[#All],9,FALSE)</f>
        <v>0</v>
      </c>
      <c r="T880" t="str">
        <f>VLOOKUP(Medical_Examinations[[#This Row],[Customer ID]],'Medical Examinations'!A879:J3214,10,FALSE)</f>
        <v>No</v>
      </c>
    </row>
    <row r="881" spans="1:20" x14ac:dyDescent="0.3">
      <c r="A881" t="s">
        <v>4635</v>
      </c>
      <c r="B881" t="s">
        <v>6981</v>
      </c>
      <c r="C881" t="s">
        <v>3</v>
      </c>
      <c r="D881" t="s">
        <v>1537</v>
      </c>
      <c r="E881" t="s">
        <v>1538</v>
      </c>
      <c r="F881" s="3" t="str">
        <f>VLOOKUP(Hospitalisation_Details[[#This Row],[Customer ID]],Hospitalisation_Details[#All],6,FALSE)</f>
        <v>15-09-77</v>
      </c>
      <c r="G881">
        <f>VLOOKUP(Hospitalisation_Details[[#This Row],[Customer ID]],Hospitalisation_Details[#All],8,FALSE)</f>
        <v>45</v>
      </c>
      <c r="H881" t="str">
        <f>VLOOKUP(Hospitalisation_Details[[#This Row],[Customer ID]],Hospitalisation_Details[#All],12,FALSE)</f>
        <v>R1012</v>
      </c>
      <c r="I881" t="str">
        <f>VLOOKUP(Hospitalisation_Details[[#This Row],[Customer ID]],Hospitalisation_Details[#All],12,FALSE)</f>
        <v>R1012</v>
      </c>
      <c r="J881" t="str">
        <f>VLOOKUP(Hospitalisation_Details[[#This Row],[Customer ID]],Hospitalisation_Details[#All],11,FALSE)</f>
        <v>Tier - 3</v>
      </c>
      <c r="K881">
        <f>VLOOKUP(Hospitalisation_Details[[#This Row],[Customer ID]],Hospitalisation_Details[#All],9,FALSE)</f>
        <v>7222.79</v>
      </c>
      <c r="L881">
        <f>VLOOKUP(Medical_Examinations[[#This Row],[Customer ID]],Medical_Examinations[#All],2,FALSE)</f>
        <v>35.200000000000003</v>
      </c>
      <c r="M881" t="str">
        <f>VLOOKUP(Medical_Examinations[[#This Row],[Customer ID]],Medical_Examinations[#All],3,FALSE)</f>
        <v>Obesity</v>
      </c>
      <c r="N881">
        <f>VLOOKUP(Medical_Examinations[[#This Row],[Customer ID]],Medical_Examinations[#All],4,FALSE)</f>
        <v>7.72</v>
      </c>
      <c r="O881" t="str">
        <f>VLOOKUP(Medical_Examinations[[#This Row],[Customer ID]],Medical_Examinations[#All],5,FALSE)</f>
        <v>Diabetes</v>
      </c>
      <c r="P881" t="str">
        <f>VLOOKUP(Medical_Examinations[[#This Row],[Customer ID]],Medical_Examinations[#All],6,FALSE)</f>
        <v>Yes</v>
      </c>
      <c r="Q881" t="str">
        <f>VLOOKUP(Medical_Examinations[[#This Row],[Customer ID]],Medical_Examinations[#All],7,FALSE)</f>
        <v>No</v>
      </c>
      <c r="R881" t="str">
        <f>VLOOKUP(Medical_Examinations[[#This Row],[Customer ID]],Medical_Examinations[#All],8,FALSE)</f>
        <v>Yes</v>
      </c>
      <c r="S881">
        <f>VLOOKUP(Medical_Examinations[[#This Row],[Customer ID]],Medical_Examinations[#All],9,FALSE)</f>
        <v>1</v>
      </c>
      <c r="T881" t="str">
        <f>VLOOKUP(Medical_Examinations[[#This Row],[Customer ID]],'Medical Examinations'!A880:J3215,10,FALSE)</f>
        <v>No</v>
      </c>
    </row>
    <row r="882" spans="1:20" x14ac:dyDescent="0.3">
      <c r="A882" t="s">
        <v>4636</v>
      </c>
      <c r="B882" t="s">
        <v>6982</v>
      </c>
      <c r="C882" t="s">
        <v>3</v>
      </c>
      <c r="D882" t="s">
        <v>1539</v>
      </c>
      <c r="E882" t="s">
        <v>1540</v>
      </c>
      <c r="F882" s="3" t="str">
        <f>VLOOKUP(Hospitalisation_Details[[#This Row],[Customer ID]],Hospitalisation_Details[#All],6,FALSE)</f>
        <v>13-07-86</v>
      </c>
      <c r="G882">
        <f>VLOOKUP(Hospitalisation_Details[[#This Row],[Customer ID]],Hospitalisation_Details[#All],8,FALSE)</f>
        <v>36</v>
      </c>
      <c r="H882" t="str">
        <f>VLOOKUP(Hospitalisation_Details[[#This Row],[Customer ID]],Hospitalisation_Details[#All],12,FALSE)</f>
        <v>R1024</v>
      </c>
      <c r="I882" t="str">
        <f>VLOOKUP(Hospitalisation_Details[[#This Row],[Customer ID]],Hospitalisation_Details[#All],12,FALSE)</f>
        <v>R1024</v>
      </c>
      <c r="J882" t="str">
        <f>VLOOKUP(Hospitalisation_Details[[#This Row],[Customer ID]],Hospitalisation_Details[#All],11,FALSE)</f>
        <v>Tier - 1</v>
      </c>
      <c r="K882">
        <f>VLOOKUP(Hospitalisation_Details[[#This Row],[Customer ID]],Hospitalisation_Details[#All],9,FALSE)</f>
        <v>7228.22</v>
      </c>
      <c r="L882">
        <f>VLOOKUP(Medical_Examinations[[#This Row],[Customer ID]],Medical_Examinations[#All],2,FALSE)</f>
        <v>29.91</v>
      </c>
      <c r="M882" t="str">
        <f>VLOOKUP(Medical_Examinations[[#This Row],[Customer ID]],Medical_Examinations[#All],3,FALSE)</f>
        <v>Overweight</v>
      </c>
      <c r="N882">
        <f>VLOOKUP(Medical_Examinations[[#This Row],[Customer ID]],Medical_Examinations[#All],4,FALSE)</f>
        <v>5.55</v>
      </c>
      <c r="O882" t="str">
        <f>VLOOKUP(Medical_Examinations[[#This Row],[Customer ID]],Medical_Examinations[#All],5,FALSE)</f>
        <v>Normal</v>
      </c>
      <c r="P882" t="str">
        <f>VLOOKUP(Medical_Examinations[[#This Row],[Customer ID]],Medical_Examinations[#All],6,FALSE)</f>
        <v>Yes</v>
      </c>
      <c r="Q882" t="str">
        <f>VLOOKUP(Medical_Examinations[[#This Row],[Customer ID]],Medical_Examinations[#All],7,FALSE)</f>
        <v>No</v>
      </c>
      <c r="R882" t="str">
        <f>VLOOKUP(Medical_Examinations[[#This Row],[Customer ID]],Medical_Examinations[#All],8,FALSE)</f>
        <v>No</v>
      </c>
      <c r="S882">
        <f>VLOOKUP(Medical_Examinations[[#This Row],[Customer ID]],Medical_Examinations[#All],9,FALSE)</f>
        <v>2</v>
      </c>
      <c r="T882" t="str">
        <f>VLOOKUP(Medical_Examinations[[#This Row],[Customer ID]],'Medical Examinations'!A881:J3216,10,FALSE)</f>
        <v>No</v>
      </c>
    </row>
    <row r="883" spans="1:20" x14ac:dyDescent="0.3">
      <c r="A883" t="s">
        <v>4637</v>
      </c>
      <c r="B883" t="s">
        <v>6983</v>
      </c>
      <c r="C883" t="s">
        <v>3</v>
      </c>
      <c r="D883" t="s">
        <v>526</v>
      </c>
      <c r="E883" t="s">
        <v>1541</v>
      </c>
      <c r="F883" s="3" t="str">
        <f>VLOOKUP(Hospitalisation_Details[[#This Row],[Customer ID]],Hospitalisation_Details[#All],6,FALSE)</f>
        <v>02-09-86</v>
      </c>
      <c r="G883">
        <f>VLOOKUP(Hospitalisation_Details[[#This Row],[Customer ID]],Hospitalisation_Details[#All],8,FALSE)</f>
        <v>36</v>
      </c>
      <c r="H883" t="str">
        <f>VLOOKUP(Hospitalisation_Details[[#This Row],[Customer ID]],Hospitalisation_Details[#All],12,FALSE)</f>
        <v>R1013</v>
      </c>
      <c r="I883" t="str">
        <f>VLOOKUP(Hospitalisation_Details[[#This Row],[Customer ID]],Hospitalisation_Details[#All],12,FALSE)</f>
        <v>R1013</v>
      </c>
      <c r="J883" t="str">
        <f>VLOOKUP(Hospitalisation_Details[[#This Row],[Customer ID]],Hospitalisation_Details[#All],11,FALSE)</f>
        <v>Tier - 3</v>
      </c>
      <c r="K883">
        <f>VLOOKUP(Hospitalisation_Details[[#This Row],[Customer ID]],Hospitalisation_Details[#All],9,FALSE)</f>
        <v>7243.81</v>
      </c>
      <c r="L883">
        <f>VLOOKUP(Medical_Examinations[[#This Row],[Customer ID]],Medical_Examinations[#All],2,FALSE)</f>
        <v>36.479999999999997</v>
      </c>
      <c r="M883" t="str">
        <f>VLOOKUP(Medical_Examinations[[#This Row],[Customer ID]],Medical_Examinations[#All],3,FALSE)</f>
        <v>Obesity</v>
      </c>
      <c r="N883">
        <f>VLOOKUP(Medical_Examinations[[#This Row],[Customer ID]],Medical_Examinations[#All],4,FALSE)</f>
        <v>5.05</v>
      </c>
      <c r="O883" t="str">
        <f>VLOOKUP(Medical_Examinations[[#This Row],[Customer ID]],Medical_Examinations[#All],5,FALSE)</f>
        <v>Normal</v>
      </c>
      <c r="P883" t="str">
        <f>VLOOKUP(Medical_Examinations[[#This Row],[Customer ID]],Medical_Examinations[#All],6,FALSE)</f>
        <v>Yes</v>
      </c>
      <c r="Q883" t="str">
        <f>VLOOKUP(Medical_Examinations[[#This Row],[Customer ID]],Medical_Examinations[#All],7,FALSE)</f>
        <v>No</v>
      </c>
      <c r="R883" t="str">
        <f>VLOOKUP(Medical_Examinations[[#This Row],[Customer ID]],Medical_Examinations[#All],8,FALSE)</f>
        <v>No</v>
      </c>
      <c r="S883">
        <f>VLOOKUP(Medical_Examinations[[#This Row],[Customer ID]],Medical_Examinations[#All],9,FALSE)</f>
        <v>1</v>
      </c>
      <c r="T883" t="str">
        <f>VLOOKUP(Medical_Examinations[[#This Row],[Customer ID]],'Medical Examinations'!A882:J3217,10,FALSE)</f>
        <v>No</v>
      </c>
    </row>
    <row r="884" spans="1:20" x14ac:dyDescent="0.3">
      <c r="A884" t="s">
        <v>4638</v>
      </c>
      <c r="B884" t="s">
        <v>6984</v>
      </c>
      <c r="C884" t="s">
        <v>3</v>
      </c>
      <c r="D884" t="s">
        <v>1542</v>
      </c>
      <c r="E884" t="s">
        <v>1543</v>
      </c>
      <c r="F884" s="3" t="str">
        <f>VLOOKUP(Hospitalisation_Details[[#This Row],[Customer ID]],Hospitalisation_Details[#All],6,FALSE)</f>
        <v>24-07-82</v>
      </c>
      <c r="G884">
        <f>VLOOKUP(Hospitalisation_Details[[#This Row],[Customer ID]],Hospitalisation_Details[#All],8,FALSE)</f>
        <v>40</v>
      </c>
      <c r="H884" t="str">
        <f>VLOOKUP(Hospitalisation_Details[[#This Row],[Customer ID]],Hospitalisation_Details[#All],12,FALSE)</f>
        <v>R1013</v>
      </c>
      <c r="I884" t="str">
        <f>VLOOKUP(Hospitalisation_Details[[#This Row],[Customer ID]],Hospitalisation_Details[#All],12,FALSE)</f>
        <v>R1013</v>
      </c>
      <c r="J884" t="str">
        <f>VLOOKUP(Hospitalisation_Details[[#This Row],[Customer ID]],Hospitalisation_Details[#All],11,FALSE)</f>
        <v>Tier - 1</v>
      </c>
      <c r="K884">
        <f>VLOOKUP(Hospitalisation_Details[[#This Row],[Customer ID]],Hospitalisation_Details[#All],9,FALSE)</f>
        <v>7248.71</v>
      </c>
      <c r="L884">
        <f>VLOOKUP(Medical_Examinations[[#This Row],[Customer ID]],Medical_Examinations[#All],2,FALSE)</f>
        <v>27.5</v>
      </c>
      <c r="M884" t="str">
        <f>VLOOKUP(Medical_Examinations[[#This Row],[Customer ID]],Medical_Examinations[#All],3,FALSE)</f>
        <v>Overweight</v>
      </c>
      <c r="N884">
        <f>VLOOKUP(Medical_Examinations[[#This Row],[Customer ID]],Medical_Examinations[#All],4,FALSE)</f>
        <v>8.69</v>
      </c>
      <c r="O884" t="str">
        <f>VLOOKUP(Medical_Examinations[[#This Row],[Customer ID]],Medical_Examinations[#All],5,FALSE)</f>
        <v>Diabetes</v>
      </c>
      <c r="P884" t="str">
        <f>VLOOKUP(Medical_Examinations[[#This Row],[Customer ID]],Medical_Examinations[#All],6,FALSE)</f>
        <v>Yes</v>
      </c>
      <c r="Q884" t="str">
        <f>VLOOKUP(Medical_Examinations[[#This Row],[Customer ID]],Medical_Examinations[#All],7,FALSE)</f>
        <v>No</v>
      </c>
      <c r="R884" t="str">
        <f>VLOOKUP(Medical_Examinations[[#This Row],[Customer ID]],Medical_Examinations[#All],8,FALSE)</f>
        <v>Yes</v>
      </c>
      <c r="S884">
        <f>VLOOKUP(Medical_Examinations[[#This Row],[Customer ID]],Medical_Examinations[#All],9,FALSE)</f>
        <v>1</v>
      </c>
      <c r="T884" t="str">
        <f>VLOOKUP(Medical_Examinations[[#This Row],[Customer ID]],'Medical Examinations'!A883:J3218,10,FALSE)</f>
        <v>No</v>
      </c>
    </row>
    <row r="885" spans="1:20" x14ac:dyDescent="0.3">
      <c r="A885" t="s">
        <v>4639</v>
      </c>
      <c r="B885" t="s">
        <v>6985</v>
      </c>
      <c r="C885" t="s">
        <v>3</v>
      </c>
      <c r="D885" t="s">
        <v>1544</v>
      </c>
      <c r="E885" t="s">
        <v>1545</v>
      </c>
      <c r="F885" s="3" t="str">
        <f>VLOOKUP(Hospitalisation_Details[[#This Row],[Customer ID]],Hospitalisation_Details[#All],6,FALSE)</f>
        <v>14-08-81</v>
      </c>
      <c r="G885">
        <f>VLOOKUP(Hospitalisation_Details[[#This Row],[Customer ID]],Hospitalisation_Details[#All],8,FALSE)</f>
        <v>41</v>
      </c>
      <c r="H885" t="str">
        <f>VLOOKUP(Hospitalisation_Details[[#This Row],[Customer ID]],Hospitalisation_Details[#All],12,FALSE)</f>
        <v>R1012</v>
      </c>
      <c r="I885" t="str">
        <f>VLOOKUP(Hospitalisation_Details[[#This Row],[Customer ID]],Hospitalisation_Details[#All],12,FALSE)</f>
        <v>R1012</v>
      </c>
      <c r="J885" t="str">
        <f>VLOOKUP(Hospitalisation_Details[[#This Row],[Customer ID]],Hospitalisation_Details[#All],11,FALSE)</f>
        <v>Tier - 2</v>
      </c>
      <c r="K885">
        <f>VLOOKUP(Hospitalisation_Details[[#This Row],[Customer ID]],Hospitalisation_Details[#All],9,FALSE)</f>
        <v>7256.72</v>
      </c>
      <c r="L885">
        <f>VLOOKUP(Medical_Examinations[[#This Row],[Customer ID]],Medical_Examinations[#All],2,FALSE)</f>
        <v>33.44</v>
      </c>
      <c r="M885" t="str">
        <f>VLOOKUP(Medical_Examinations[[#This Row],[Customer ID]],Medical_Examinations[#All],3,FALSE)</f>
        <v>Obesity</v>
      </c>
      <c r="N885">
        <f>VLOOKUP(Medical_Examinations[[#This Row],[Customer ID]],Medical_Examinations[#All],4,FALSE)</f>
        <v>5.9</v>
      </c>
      <c r="O885" t="str">
        <f>VLOOKUP(Medical_Examinations[[#This Row],[Customer ID]],Medical_Examinations[#All],5,FALSE)</f>
        <v>Prediabetes</v>
      </c>
      <c r="P885" t="str">
        <f>VLOOKUP(Medical_Examinations[[#This Row],[Customer ID]],Medical_Examinations[#All],6,FALSE)</f>
        <v>Yes</v>
      </c>
      <c r="Q885" t="str">
        <f>VLOOKUP(Medical_Examinations[[#This Row],[Customer ID]],Medical_Examinations[#All],7,FALSE)</f>
        <v>No</v>
      </c>
      <c r="R885" t="str">
        <f>VLOOKUP(Medical_Examinations[[#This Row],[Customer ID]],Medical_Examinations[#All],8,FALSE)</f>
        <v>No</v>
      </c>
      <c r="S885">
        <f>VLOOKUP(Medical_Examinations[[#This Row],[Customer ID]],Medical_Examinations[#All],9,FALSE)</f>
        <v>1</v>
      </c>
      <c r="T885" t="str">
        <f>VLOOKUP(Medical_Examinations[[#This Row],[Customer ID]],'Medical Examinations'!A884:J3219,10,FALSE)</f>
        <v>No</v>
      </c>
    </row>
    <row r="886" spans="1:20" x14ac:dyDescent="0.3">
      <c r="A886" t="s">
        <v>4640</v>
      </c>
      <c r="B886" t="s">
        <v>6986</v>
      </c>
      <c r="C886" t="s">
        <v>3</v>
      </c>
      <c r="D886" t="s">
        <v>1546</v>
      </c>
      <c r="E886" t="s">
        <v>1547</v>
      </c>
      <c r="F886" s="3" t="str">
        <f>VLOOKUP(Hospitalisation_Details[[#This Row],[Customer ID]],Hospitalisation_Details[#All],6,FALSE)</f>
        <v>13-06-81</v>
      </c>
      <c r="G886">
        <f>VLOOKUP(Hospitalisation_Details[[#This Row],[Customer ID]],Hospitalisation_Details[#All],8,FALSE)</f>
        <v>41</v>
      </c>
      <c r="H886" t="str">
        <f>VLOOKUP(Hospitalisation_Details[[#This Row],[Customer ID]],Hospitalisation_Details[#All],12,FALSE)</f>
        <v>R1012</v>
      </c>
      <c r="I886" t="str">
        <f>VLOOKUP(Hospitalisation_Details[[#This Row],[Customer ID]],Hospitalisation_Details[#All],12,FALSE)</f>
        <v>R1012</v>
      </c>
      <c r="J886" t="str">
        <f>VLOOKUP(Hospitalisation_Details[[#This Row],[Customer ID]],Hospitalisation_Details[#All],11,FALSE)</f>
        <v>Tier - 3</v>
      </c>
      <c r="K886">
        <f>VLOOKUP(Hospitalisation_Details[[#This Row],[Customer ID]],Hospitalisation_Details[#All],9,FALSE)</f>
        <v>7261.74</v>
      </c>
      <c r="L886">
        <f>VLOOKUP(Medical_Examinations[[#This Row],[Customer ID]],Medical_Examinations[#All],2,FALSE)</f>
        <v>28.215</v>
      </c>
      <c r="M886" t="str">
        <f>VLOOKUP(Medical_Examinations[[#This Row],[Customer ID]],Medical_Examinations[#All],3,FALSE)</f>
        <v>Overweight</v>
      </c>
      <c r="N886">
        <f>VLOOKUP(Medical_Examinations[[#This Row],[Customer ID]],Medical_Examinations[#All],4,FALSE)</f>
        <v>6.29</v>
      </c>
      <c r="O886" t="str">
        <f>VLOOKUP(Medical_Examinations[[#This Row],[Customer ID]],Medical_Examinations[#All],5,FALSE)</f>
        <v>Prediabetes</v>
      </c>
      <c r="P886" t="str">
        <f>VLOOKUP(Medical_Examinations[[#This Row],[Customer ID]],Medical_Examinations[#All],6,FALSE)</f>
        <v>Yes</v>
      </c>
      <c r="Q886" t="str">
        <f>VLOOKUP(Medical_Examinations[[#This Row],[Customer ID]],Medical_Examinations[#All],7,FALSE)</f>
        <v>No</v>
      </c>
      <c r="R886" t="str">
        <f>VLOOKUP(Medical_Examinations[[#This Row],[Customer ID]],Medical_Examinations[#All],8,FALSE)</f>
        <v>No</v>
      </c>
      <c r="S886">
        <f>VLOOKUP(Medical_Examinations[[#This Row],[Customer ID]],Medical_Examinations[#All],9,FALSE)</f>
        <v>1</v>
      </c>
      <c r="T886" t="str">
        <f>VLOOKUP(Medical_Examinations[[#This Row],[Customer ID]],'Medical Examinations'!A885:J3220,10,FALSE)</f>
        <v>No</v>
      </c>
    </row>
    <row r="887" spans="1:20" x14ac:dyDescent="0.3">
      <c r="A887" t="s">
        <v>4641</v>
      </c>
      <c r="B887" t="s">
        <v>6987</v>
      </c>
      <c r="C887" t="s">
        <v>3</v>
      </c>
      <c r="D887" t="s">
        <v>1548</v>
      </c>
      <c r="E887" t="s">
        <v>1549</v>
      </c>
      <c r="F887" s="3" t="str">
        <f>VLOOKUP(Hospitalisation_Details[[#This Row],[Customer ID]],Hospitalisation_Details[#All],6,FALSE)</f>
        <v>25-10-73</v>
      </c>
      <c r="G887">
        <f>VLOOKUP(Hospitalisation_Details[[#This Row],[Customer ID]],Hospitalisation_Details[#All],8,FALSE)</f>
        <v>49</v>
      </c>
      <c r="H887" t="str">
        <f>VLOOKUP(Hospitalisation_Details[[#This Row],[Customer ID]],Hospitalisation_Details[#All],12,FALSE)</f>
        <v>R1013</v>
      </c>
      <c r="I887" t="str">
        <f>VLOOKUP(Hospitalisation_Details[[#This Row],[Customer ID]],Hospitalisation_Details[#All],12,FALSE)</f>
        <v>R1013</v>
      </c>
      <c r="J887" t="str">
        <f>VLOOKUP(Hospitalisation_Details[[#This Row],[Customer ID]],Hospitalisation_Details[#All],11,FALSE)</f>
        <v>Tier - 2</v>
      </c>
      <c r="K887">
        <f>VLOOKUP(Hospitalisation_Details[[#This Row],[Customer ID]],Hospitalisation_Details[#All],9,FALSE)</f>
        <v>7265.58</v>
      </c>
      <c r="L887">
        <f>VLOOKUP(Medical_Examinations[[#This Row],[Customer ID]],Medical_Examinations[#All],2,FALSE)</f>
        <v>27.17</v>
      </c>
      <c r="M887" t="str">
        <f>VLOOKUP(Medical_Examinations[[#This Row],[Customer ID]],Medical_Examinations[#All],3,FALSE)</f>
        <v>Overweight</v>
      </c>
      <c r="N887">
        <f>VLOOKUP(Medical_Examinations[[#This Row],[Customer ID]],Medical_Examinations[#All],4,FALSE)</f>
        <v>5.84</v>
      </c>
      <c r="O887" t="str">
        <f>VLOOKUP(Medical_Examinations[[#This Row],[Customer ID]],Medical_Examinations[#All],5,FALSE)</f>
        <v>Prediabetes</v>
      </c>
      <c r="P887" t="str">
        <f>VLOOKUP(Medical_Examinations[[#This Row],[Customer ID]],Medical_Examinations[#All],6,FALSE)</f>
        <v>Yes</v>
      </c>
      <c r="Q887" t="str">
        <f>VLOOKUP(Medical_Examinations[[#This Row],[Customer ID]],Medical_Examinations[#All],7,FALSE)</f>
        <v>No</v>
      </c>
      <c r="R887" t="str">
        <f>VLOOKUP(Medical_Examinations[[#This Row],[Customer ID]],Medical_Examinations[#All],8,FALSE)</f>
        <v>No</v>
      </c>
      <c r="S887">
        <f>VLOOKUP(Medical_Examinations[[#This Row],[Customer ID]],Medical_Examinations[#All],9,FALSE)</f>
        <v>1</v>
      </c>
      <c r="T887" t="str">
        <f>VLOOKUP(Medical_Examinations[[#This Row],[Customer ID]],'Medical Examinations'!A886:J3221,10,FALSE)</f>
        <v>No</v>
      </c>
    </row>
    <row r="888" spans="1:20" x14ac:dyDescent="0.3">
      <c r="A888" t="s">
        <v>4642</v>
      </c>
      <c r="B888" t="s">
        <v>6988</v>
      </c>
      <c r="C888" t="s">
        <v>3</v>
      </c>
      <c r="D888" t="s">
        <v>1550</v>
      </c>
      <c r="E888" t="s">
        <v>1551</v>
      </c>
      <c r="F888" s="3" t="str">
        <f>VLOOKUP(Hospitalisation_Details[[#This Row],[Customer ID]],Hospitalisation_Details[#All],6,FALSE)</f>
        <v>04-08-81</v>
      </c>
      <c r="G888">
        <f>VLOOKUP(Hospitalisation_Details[[#This Row],[Customer ID]],Hospitalisation_Details[#All],8,FALSE)</f>
        <v>41</v>
      </c>
      <c r="H888" t="str">
        <f>VLOOKUP(Hospitalisation_Details[[#This Row],[Customer ID]],Hospitalisation_Details[#All],12,FALSE)</f>
        <v>R1012</v>
      </c>
      <c r="I888" t="str">
        <f>VLOOKUP(Hospitalisation_Details[[#This Row],[Customer ID]],Hospitalisation_Details[#All],12,FALSE)</f>
        <v>R1012</v>
      </c>
      <c r="J888" t="str">
        <f>VLOOKUP(Hospitalisation_Details[[#This Row],[Customer ID]],Hospitalisation_Details[#All],11,FALSE)</f>
        <v>Tier - 3</v>
      </c>
      <c r="K888">
        <f>VLOOKUP(Hospitalisation_Details[[#This Row],[Customer ID]],Hospitalisation_Details[#All],9,FALSE)</f>
        <v>7265.7</v>
      </c>
      <c r="L888">
        <f>VLOOKUP(Medical_Examinations[[#This Row],[Customer ID]],Medical_Examinations[#All],2,FALSE)</f>
        <v>35.380000000000003</v>
      </c>
      <c r="M888" t="str">
        <f>VLOOKUP(Medical_Examinations[[#This Row],[Customer ID]],Medical_Examinations[#All],3,FALSE)</f>
        <v>Obesity</v>
      </c>
      <c r="N888">
        <f>VLOOKUP(Medical_Examinations[[#This Row],[Customer ID]],Medical_Examinations[#All],4,FALSE)</f>
        <v>6.12</v>
      </c>
      <c r="O888" t="str">
        <f>VLOOKUP(Medical_Examinations[[#This Row],[Customer ID]],Medical_Examinations[#All],5,FALSE)</f>
        <v>Prediabetes</v>
      </c>
      <c r="P888" t="str">
        <f>VLOOKUP(Medical_Examinations[[#This Row],[Customer ID]],Medical_Examinations[#All],6,FALSE)</f>
        <v>No</v>
      </c>
      <c r="Q888" t="str">
        <f>VLOOKUP(Medical_Examinations[[#This Row],[Customer ID]],Medical_Examinations[#All],7,FALSE)</f>
        <v>No</v>
      </c>
      <c r="R888" t="str">
        <f>VLOOKUP(Medical_Examinations[[#This Row],[Customer ID]],Medical_Examinations[#All],8,FALSE)</f>
        <v>No</v>
      </c>
      <c r="S888">
        <f>VLOOKUP(Medical_Examinations[[#This Row],[Customer ID]],Medical_Examinations[#All],9,FALSE)</f>
        <v>0</v>
      </c>
      <c r="T888" t="str">
        <f>VLOOKUP(Medical_Examinations[[#This Row],[Customer ID]],'Medical Examinations'!A887:J3222,10,FALSE)</f>
        <v>No</v>
      </c>
    </row>
    <row r="889" spans="1:20" x14ac:dyDescent="0.3">
      <c r="A889" t="s">
        <v>4643</v>
      </c>
      <c r="B889" t="s">
        <v>6989</v>
      </c>
      <c r="C889" t="s">
        <v>880</v>
      </c>
      <c r="D889" t="s">
        <v>1552</v>
      </c>
      <c r="E889" t="s">
        <v>1553</v>
      </c>
      <c r="F889" s="3" t="str">
        <f>VLOOKUP(Hospitalisation_Details[[#This Row],[Customer ID]],Hospitalisation_Details[#All],6,FALSE)</f>
        <v>18-12-76</v>
      </c>
      <c r="G889">
        <f>VLOOKUP(Hospitalisation_Details[[#This Row],[Customer ID]],Hospitalisation_Details[#All],8,FALSE)</f>
        <v>46</v>
      </c>
      <c r="H889" t="str">
        <f>VLOOKUP(Hospitalisation_Details[[#This Row],[Customer ID]],Hospitalisation_Details[#All],12,FALSE)</f>
        <v>R1013</v>
      </c>
      <c r="I889" t="str">
        <f>VLOOKUP(Hospitalisation_Details[[#This Row],[Customer ID]],Hospitalisation_Details[#All],12,FALSE)</f>
        <v>R1013</v>
      </c>
      <c r="J889" t="str">
        <f>VLOOKUP(Hospitalisation_Details[[#This Row],[Customer ID]],Hospitalisation_Details[#All],11,FALSE)</f>
        <v>Tier - 1</v>
      </c>
      <c r="K889">
        <f>VLOOKUP(Hospitalisation_Details[[#This Row],[Customer ID]],Hospitalisation_Details[#All],9,FALSE)</f>
        <v>7273.02</v>
      </c>
      <c r="L889">
        <f>VLOOKUP(Medical_Examinations[[#This Row],[Customer ID]],Medical_Examinations[#All],2,FALSE)</f>
        <v>43.48</v>
      </c>
      <c r="M889" t="str">
        <f>VLOOKUP(Medical_Examinations[[#This Row],[Customer ID]],Medical_Examinations[#All],3,FALSE)</f>
        <v>Obesity</v>
      </c>
      <c r="N889">
        <f>VLOOKUP(Medical_Examinations[[#This Row],[Customer ID]],Medical_Examinations[#All],4,FALSE)</f>
        <v>6.24</v>
      </c>
      <c r="O889" t="str">
        <f>VLOOKUP(Medical_Examinations[[#This Row],[Customer ID]],Medical_Examinations[#All],5,FALSE)</f>
        <v>Prediabetes</v>
      </c>
      <c r="P889" t="str">
        <f>VLOOKUP(Medical_Examinations[[#This Row],[Customer ID]],Medical_Examinations[#All],6,FALSE)</f>
        <v>No</v>
      </c>
      <c r="Q889" t="str">
        <f>VLOOKUP(Medical_Examinations[[#This Row],[Customer ID]],Medical_Examinations[#All],7,FALSE)</f>
        <v>No</v>
      </c>
      <c r="R889" t="str">
        <f>VLOOKUP(Medical_Examinations[[#This Row],[Customer ID]],Medical_Examinations[#All],8,FALSE)</f>
        <v>No</v>
      </c>
      <c r="S889">
        <f>VLOOKUP(Medical_Examinations[[#This Row],[Customer ID]],Medical_Examinations[#All],9,FALSE)</f>
        <v>0</v>
      </c>
      <c r="T889" t="str">
        <f>VLOOKUP(Medical_Examinations[[#This Row],[Customer ID]],'Medical Examinations'!A888:J3223,10,FALSE)</f>
        <v>No</v>
      </c>
    </row>
    <row r="890" spans="1:20" x14ac:dyDescent="0.3">
      <c r="A890" t="s">
        <v>4644</v>
      </c>
      <c r="B890" t="s">
        <v>6990</v>
      </c>
      <c r="C890" t="s">
        <v>6</v>
      </c>
      <c r="D890" t="s">
        <v>1554</v>
      </c>
      <c r="E890" t="s">
        <v>1555</v>
      </c>
      <c r="F890" s="3" t="str">
        <f>VLOOKUP(Hospitalisation_Details[[#This Row],[Customer ID]],Hospitalisation_Details[#All],6,FALSE)</f>
        <v>02-11-85</v>
      </c>
      <c r="G890">
        <f>VLOOKUP(Hospitalisation_Details[[#This Row],[Customer ID]],Hospitalisation_Details[#All],8,FALSE)</f>
        <v>37</v>
      </c>
      <c r="H890" t="str">
        <f>VLOOKUP(Hospitalisation_Details[[#This Row],[Customer ID]],Hospitalisation_Details[#All],12,FALSE)</f>
        <v>R1012</v>
      </c>
      <c r="I890" t="str">
        <f>VLOOKUP(Hospitalisation_Details[[#This Row],[Customer ID]],Hospitalisation_Details[#All],12,FALSE)</f>
        <v>R1012</v>
      </c>
      <c r="J890" t="str">
        <f>VLOOKUP(Hospitalisation_Details[[#This Row],[Customer ID]],Hospitalisation_Details[#All],11,FALSE)</f>
        <v>Tier - 1</v>
      </c>
      <c r="K890">
        <f>VLOOKUP(Hospitalisation_Details[[#This Row],[Customer ID]],Hospitalisation_Details[#All],9,FALSE)</f>
        <v>7281.51</v>
      </c>
      <c r="L890">
        <f>VLOOKUP(Medical_Examinations[[#This Row],[Customer ID]],Medical_Examinations[#All],2,FALSE)</f>
        <v>41.73</v>
      </c>
      <c r="M890" t="str">
        <f>VLOOKUP(Medical_Examinations[[#This Row],[Customer ID]],Medical_Examinations[#All],3,FALSE)</f>
        <v>Obesity</v>
      </c>
      <c r="N890">
        <f>VLOOKUP(Medical_Examinations[[#This Row],[Customer ID]],Medical_Examinations[#All],4,FALSE)</f>
        <v>6.25</v>
      </c>
      <c r="O890" t="str">
        <f>VLOOKUP(Medical_Examinations[[#This Row],[Customer ID]],Medical_Examinations[#All],5,FALSE)</f>
        <v>Prediabetes</v>
      </c>
      <c r="P890" t="str">
        <f>VLOOKUP(Medical_Examinations[[#This Row],[Customer ID]],Medical_Examinations[#All],6,FALSE)</f>
        <v>No</v>
      </c>
      <c r="Q890" t="str">
        <f>VLOOKUP(Medical_Examinations[[#This Row],[Customer ID]],Medical_Examinations[#All],7,FALSE)</f>
        <v>No</v>
      </c>
      <c r="R890" t="str">
        <f>VLOOKUP(Medical_Examinations[[#This Row],[Customer ID]],Medical_Examinations[#All],8,FALSE)</f>
        <v>No</v>
      </c>
      <c r="S890">
        <f>VLOOKUP(Medical_Examinations[[#This Row],[Customer ID]],Medical_Examinations[#All],9,FALSE)</f>
        <v>1</v>
      </c>
      <c r="T890" t="str">
        <f>VLOOKUP(Medical_Examinations[[#This Row],[Customer ID]],'Medical Examinations'!A889:J3224,10,FALSE)</f>
        <v>No</v>
      </c>
    </row>
    <row r="891" spans="1:20" x14ac:dyDescent="0.3">
      <c r="A891" t="s">
        <v>4645</v>
      </c>
      <c r="B891" t="s">
        <v>6991</v>
      </c>
      <c r="C891" t="s">
        <v>6</v>
      </c>
      <c r="D891" t="s">
        <v>353</v>
      </c>
      <c r="E891" t="s">
        <v>1556</v>
      </c>
      <c r="F891" s="3" t="str">
        <f>VLOOKUP(Hospitalisation_Details[[#This Row],[Customer ID]],Hospitalisation_Details[#All],6,FALSE)</f>
        <v>26-12-66</v>
      </c>
      <c r="G891">
        <f>VLOOKUP(Hospitalisation_Details[[#This Row],[Customer ID]],Hospitalisation_Details[#All],8,FALSE)</f>
        <v>56</v>
      </c>
      <c r="H891" t="str">
        <f>VLOOKUP(Hospitalisation_Details[[#This Row],[Customer ID]],Hospitalisation_Details[#All],12,FALSE)</f>
        <v>R1012</v>
      </c>
      <c r="I891" t="str">
        <f>VLOOKUP(Hospitalisation_Details[[#This Row],[Customer ID]],Hospitalisation_Details[#All],12,FALSE)</f>
        <v>R1012</v>
      </c>
      <c r="J891" t="str">
        <f>VLOOKUP(Hospitalisation_Details[[#This Row],[Customer ID]],Hospitalisation_Details[#All],11,FALSE)</f>
        <v>Tier - 1</v>
      </c>
      <c r="K891">
        <f>VLOOKUP(Hospitalisation_Details[[#This Row],[Customer ID]],Hospitalisation_Details[#All],9,FALSE)</f>
        <v>7302.46</v>
      </c>
      <c r="L891">
        <f>VLOOKUP(Medical_Examinations[[#This Row],[Customer ID]],Medical_Examinations[#All],2,FALSE)</f>
        <v>28.9</v>
      </c>
      <c r="M891" t="str">
        <f>VLOOKUP(Medical_Examinations[[#This Row],[Customer ID]],Medical_Examinations[#All],3,FALSE)</f>
        <v>Overweight</v>
      </c>
      <c r="N891">
        <f>VLOOKUP(Medical_Examinations[[#This Row],[Customer ID]],Medical_Examinations[#All],4,FALSE)</f>
        <v>11.96</v>
      </c>
      <c r="O891" t="str">
        <f>VLOOKUP(Medical_Examinations[[#This Row],[Customer ID]],Medical_Examinations[#All],5,FALSE)</f>
        <v>Diabetes</v>
      </c>
      <c r="P891" t="str">
        <f>VLOOKUP(Medical_Examinations[[#This Row],[Customer ID]],Medical_Examinations[#All],6,FALSE)</f>
        <v>No</v>
      </c>
      <c r="Q891" t="str">
        <f>VLOOKUP(Medical_Examinations[[#This Row],[Customer ID]],Medical_Examinations[#All],7,FALSE)</f>
        <v>No</v>
      </c>
      <c r="R891" t="str">
        <f>VLOOKUP(Medical_Examinations[[#This Row],[Customer ID]],Medical_Examinations[#All],8,FALSE)</f>
        <v>No</v>
      </c>
      <c r="S891">
        <f>VLOOKUP(Medical_Examinations[[#This Row],[Customer ID]],Medical_Examinations[#All],9,FALSE)</f>
        <v>0</v>
      </c>
      <c r="T891" t="str">
        <f>VLOOKUP(Medical_Examinations[[#This Row],[Customer ID]],'Medical Examinations'!A890:J3225,10,FALSE)</f>
        <v>No</v>
      </c>
    </row>
    <row r="892" spans="1:20" x14ac:dyDescent="0.3">
      <c r="A892" t="s">
        <v>4646</v>
      </c>
      <c r="B892" t="s">
        <v>6992</v>
      </c>
      <c r="C892" t="s">
        <v>6</v>
      </c>
      <c r="D892" t="s">
        <v>1557</v>
      </c>
      <c r="E892" t="s">
        <v>1558</v>
      </c>
      <c r="F892" s="3" t="str">
        <f>VLOOKUP(Hospitalisation_Details[[#This Row],[Customer ID]],Hospitalisation_Details[#All],6,FALSE)</f>
        <v>06-06-65</v>
      </c>
      <c r="G892">
        <f>VLOOKUP(Hospitalisation_Details[[#This Row],[Customer ID]],Hospitalisation_Details[#All],8,FALSE)</f>
        <v>58</v>
      </c>
      <c r="H892" t="str">
        <f>VLOOKUP(Hospitalisation_Details[[#This Row],[Customer ID]],Hospitalisation_Details[#All],12,FALSE)</f>
        <v>R1013</v>
      </c>
      <c r="I892" t="str">
        <f>VLOOKUP(Hospitalisation_Details[[#This Row],[Customer ID]],Hospitalisation_Details[#All],12,FALSE)</f>
        <v>R1013</v>
      </c>
      <c r="J892" t="str">
        <f>VLOOKUP(Hospitalisation_Details[[#This Row],[Customer ID]],Hospitalisation_Details[#All],11,FALSE)</f>
        <v>Tier - 3</v>
      </c>
      <c r="K892">
        <f>VLOOKUP(Hospitalisation_Details[[#This Row],[Customer ID]],Hospitalisation_Details[#All],9,FALSE)</f>
        <v>7304.65</v>
      </c>
      <c r="L892">
        <f>VLOOKUP(Medical_Examinations[[#This Row],[Customer ID]],Medical_Examinations[#All],2,FALSE)</f>
        <v>25.74</v>
      </c>
      <c r="M892" t="str">
        <f>VLOOKUP(Medical_Examinations[[#This Row],[Customer ID]],Medical_Examinations[#All],3,FALSE)</f>
        <v>Overweight</v>
      </c>
      <c r="N892">
        <f>VLOOKUP(Medical_Examinations[[#This Row],[Customer ID]],Medical_Examinations[#All],4,FALSE)</f>
        <v>7.69</v>
      </c>
      <c r="O892" t="str">
        <f>VLOOKUP(Medical_Examinations[[#This Row],[Customer ID]],Medical_Examinations[#All],5,FALSE)</f>
        <v>Diabetes</v>
      </c>
      <c r="P892" t="str">
        <f>VLOOKUP(Medical_Examinations[[#This Row],[Customer ID]],Medical_Examinations[#All],6,FALSE)</f>
        <v>No</v>
      </c>
      <c r="Q892" t="str">
        <f>VLOOKUP(Medical_Examinations[[#This Row],[Customer ID]],Medical_Examinations[#All],7,FALSE)</f>
        <v>No</v>
      </c>
      <c r="R892" t="str">
        <f>VLOOKUP(Medical_Examinations[[#This Row],[Customer ID]],Medical_Examinations[#All],8,FALSE)</f>
        <v>No</v>
      </c>
      <c r="S892">
        <f>VLOOKUP(Medical_Examinations[[#This Row],[Customer ID]],Medical_Examinations[#All],9,FALSE)</f>
        <v>0</v>
      </c>
      <c r="T892" t="str">
        <f>VLOOKUP(Medical_Examinations[[#This Row],[Customer ID]],'Medical Examinations'!A891:J3226,10,FALSE)</f>
        <v>No</v>
      </c>
    </row>
    <row r="893" spans="1:20" x14ac:dyDescent="0.3">
      <c r="A893" t="s">
        <v>4647</v>
      </c>
      <c r="B893" t="s">
        <v>6993</v>
      </c>
      <c r="C893" t="s">
        <v>6</v>
      </c>
      <c r="D893" t="s">
        <v>1559</v>
      </c>
      <c r="E893" t="s">
        <v>1560</v>
      </c>
      <c r="F893" s="3" t="str">
        <f>VLOOKUP(Hospitalisation_Details[[#This Row],[Customer ID]],Hospitalisation_Details[#All],6,FALSE)</f>
        <v>25-06-65</v>
      </c>
      <c r="G893">
        <f>VLOOKUP(Hospitalisation_Details[[#This Row],[Customer ID]],Hospitalisation_Details[#All],8,FALSE)</f>
        <v>57</v>
      </c>
      <c r="H893" t="str">
        <f>VLOOKUP(Hospitalisation_Details[[#This Row],[Customer ID]],Hospitalisation_Details[#All],12,FALSE)</f>
        <v>R1013</v>
      </c>
      <c r="I893" t="str">
        <f>VLOOKUP(Hospitalisation_Details[[#This Row],[Customer ID]],Hospitalisation_Details[#All],12,FALSE)</f>
        <v>R1013</v>
      </c>
      <c r="J893" t="str">
        <f>VLOOKUP(Hospitalisation_Details[[#This Row],[Customer ID]],Hospitalisation_Details[#All],11,FALSE)</f>
        <v>Tier - 1</v>
      </c>
      <c r="K893">
        <f>VLOOKUP(Hospitalisation_Details[[#This Row],[Customer ID]],Hospitalisation_Details[#All],9,FALSE)</f>
        <v>7318.21</v>
      </c>
      <c r="L893">
        <f>VLOOKUP(Medical_Examinations[[#This Row],[Customer ID]],Medical_Examinations[#All],2,FALSE)</f>
        <v>36.06</v>
      </c>
      <c r="M893" t="str">
        <f>VLOOKUP(Medical_Examinations[[#This Row],[Customer ID]],Medical_Examinations[#All],3,FALSE)</f>
        <v>Obesity</v>
      </c>
      <c r="N893">
        <f>VLOOKUP(Medical_Examinations[[#This Row],[Customer ID]],Medical_Examinations[#All],4,FALSE)</f>
        <v>8.83</v>
      </c>
      <c r="O893" t="str">
        <f>VLOOKUP(Medical_Examinations[[#This Row],[Customer ID]],Medical_Examinations[#All],5,FALSE)</f>
        <v>Diabetes</v>
      </c>
      <c r="P893" t="str">
        <f>VLOOKUP(Medical_Examinations[[#This Row],[Customer ID]],Medical_Examinations[#All],6,FALSE)</f>
        <v>No</v>
      </c>
      <c r="Q893" t="str">
        <f>VLOOKUP(Medical_Examinations[[#This Row],[Customer ID]],Medical_Examinations[#All],7,FALSE)</f>
        <v>No</v>
      </c>
      <c r="R893" t="str">
        <f>VLOOKUP(Medical_Examinations[[#This Row],[Customer ID]],Medical_Examinations[#All],8,FALSE)</f>
        <v>No</v>
      </c>
      <c r="S893">
        <f>VLOOKUP(Medical_Examinations[[#This Row],[Customer ID]],Medical_Examinations[#All],9,FALSE)</f>
        <v>0</v>
      </c>
      <c r="T893" t="str">
        <f>VLOOKUP(Medical_Examinations[[#This Row],[Customer ID]],'Medical Examinations'!A892:J3227,10,FALSE)</f>
        <v>No</v>
      </c>
    </row>
    <row r="894" spans="1:20" x14ac:dyDescent="0.3">
      <c r="A894" t="s">
        <v>4648</v>
      </c>
      <c r="B894" t="s">
        <v>6994</v>
      </c>
      <c r="C894" t="s">
        <v>880</v>
      </c>
      <c r="D894" t="s">
        <v>1561</v>
      </c>
      <c r="E894" t="s">
        <v>1562</v>
      </c>
      <c r="F894" s="3" t="str">
        <f>VLOOKUP(Hospitalisation_Details[[#This Row],[Customer ID]],Hospitalisation_Details[#All],6,FALSE)</f>
        <v>11-08-72</v>
      </c>
      <c r="G894">
        <f>VLOOKUP(Hospitalisation_Details[[#This Row],[Customer ID]],Hospitalisation_Details[#All],8,FALSE)</f>
        <v>50</v>
      </c>
      <c r="H894" t="str">
        <f>VLOOKUP(Hospitalisation_Details[[#This Row],[Customer ID]],Hospitalisation_Details[#All],12,FALSE)</f>
        <v>R1012</v>
      </c>
      <c r="I894" t="str">
        <f>VLOOKUP(Hospitalisation_Details[[#This Row],[Customer ID]],Hospitalisation_Details[#All],12,FALSE)</f>
        <v>R1012</v>
      </c>
      <c r="J894" t="str">
        <f>VLOOKUP(Hospitalisation_Details[[#This Row],[Customer ID]],Hospitalisation_Details[#All],11,FALSE)</f>
        <v>Tier - 3</v>
      </c>
      <c r="K894">
        <f>VLOOKUP(Hospitalisation_Details[[#This Row],[Customer ID]],Hospitalisation_Details[#All],9,FALSE)</f>
        <v>7318.22</v>
      </c>
      <c r="L894">
        <f>VLOOKUP(Medical_Examinations[[#This Row],[Customer ID]],Medical_Examinations[#All],2,FALSE)</f>
        <v>43.28</v>
      </c>
      <c r="M894" t="str">
        <f>VLOOKUP(Medical_Examinations[[#This Row],[Customer ID]],Medical_Examinations[#All],3,FALSE)</f>
        <v>Obesity</v>
      </c>
      <c r="N894">
        <f>VLOOKUP(Medical_Examinations[[#This Row],[Customer ID]],Medical_Examinations[#All],4,FALSE)</f>
        <v>4.41</v>
      </c>
      <c r="O894" t="str">
        <f>VLOOKUP(Medical_Examinations[[#This Row],[Customer ID]],Medical_Examinations[#All],5,FALSE)</f>
        <v>Normal</v>
      </c>
      <c r="P894" t="str">
        <f>VLOOKUP(Medical_Examinations[[#This Row],[Customer ID]],Medical_Examinations[#All],6,FALSE)</f>
        <v>No</v>
      </c>
      <c r="Q894" t="str">
        <f>VLOOKUP(Medical_Examinations[[#This Row],[Customer ID]],Medical_Examinations[#All],7,FALSE)</f>
        <v>No</v>
      </c>
      <c r="R894" t="str">
        <f>VLOOKUP(Medical_Examinations[[#This Row],[Customer ID]],Medical_Examinations[#All],8,FALSE)</f>
        <v>No</v>
      </c>
      <c r="S894">
        <f>VLOOKUP(Medical_Examinations[[#This Row],[Customer ID]],Medical_Examinations[#All],9,FALSE)</f>
        <v>0</v>
      </c>
      <c r="T894" t="str">
        <f>VLOOKUP(Medical_Examinations[[#This Row],[Customer ID]],'Medical Examinations'!A893:J3228,10,FALSE)</f>
        <v>No</v>
      </c>
    </row>
    <row r="895" spans="1:20" x14ac:dyDescent="0.3">
      <c r="A895" t="s">
        <v>4649</v>
      </c>
      <c r="B895" t="s">
        <v>6995</v>
      </c>
      <c r="C895" t="s">
        <v>6</v>
      </c>
      <c r="D895" t="s">
        <v>43</v>
      </c>
      <c r="E895" t="s">
        <v>1563</v>
      </c>
      <c r="F895" s="3" t="str">
        <f>VLOOKUP(Hospitalisation_Details[[#This Row],[Customer ID]],Hospitalisation_Details[#All],6,FALSE)</f>
        <v>11-07-65</v>
      </c>
      <c r="G895">
        <f>VLOOKUP(Hospitalisation_Details[[#This Row],[Customer ID]],Hospitalisation_Details[#All],8,FALSE)</f>
        <v>57</v>
      </c>
      <c r="H895" t="str">
        <f>VLOOKUP(Hospitalisation_Details[[#This Row],[Customer ID]],Hospitalisation_Details[#All],12,FALSE)</f>
        <v>R1012</v>
      </c>
      <c r="I895" t="str">
        <f>VLOOKUP(Hospitalisation_Details[[#This Row],[Customer ID]],Hospitalisation_Details[#All],12,FALSE)</f>
        <v>R1012</v>
      </c>
      <c r="J895" t="str">
        <f>VLOOKUP(Hospitalisation_Details[[#This Row],[Customer ID]],Hospitalisation_Details[#All],11,FALSE)</f>
        <v>Tier - 3</v>
      </c>
      <c r="K895">
        <f>VLOOKUP(Hospitalisation_Details[[#This Row],[Customer ID]],Hospitalisation_Details[#All],9,FALSE)</f>
        <v>7322.86</v>
      </c>
      <c r="L895">
        <f>VLOOKUP(Medical_Examinations[[#This Row],[Customer ID]],Medical_Examinations[#All],2,FALSE)</f>
        <v>28.785</v>
      </c>
      <c r="M895" t="str">
        <f>VLOOKUP(Medical_Examinations[[#This Row],[Customer ID]],Medical_Examinations[#All],3,FALSE)</f>
        <v>Overweight</v>
      </c>
      <c r="N895">
        <f>VLOOKUP(Medical_Examinations[[#This Row],[Customer ID]],Medical_Examinations[#All],4,FALSE)</f>
        <v>9.1</v>
      </c>
      <c r="O895" t="str">
        <f>VLOOKUP(Medical_Examinations[[#This Row],[Customer ID]],Medical_Examinations[#All],5,FALSE)</f>
        <v>Diabetes</v>
      </c>
      <c r="P895" t="str">
        <f>VLOOKUP(Medical_Examinations[[#This Row],[Customer ID]],Medical_Examinations[#All],6,FALSE)</f>
        <v>Yes</v>
      </c>
      <c r="Q895" t="str">
        <f>VLOOKUP(Medical_Examinations[[#This Row],[Customer ID]],Medical_Examinations[#All],7,FALSE)</f>
        <v>No</v>
      </c>
      <c r="R895" t="str">
        <f>VLOOKUP(Medical_Examinations[[#This Row],[Customer ID]],Medical_Examinations[#All],8,FALSE)</f>
        <v>Yes</v>
      </c>
      <c r="S895">
        <f>VLOOKUP(Medical_Examinations[[#This Row],[Customer ID]],Medical_Examinations[#All],9,FALSE)</f>
        <v>1</v>
      </c>
      <c r="T895" t="str">
        <f>VLOOKUP(Medical_Examinations[[#This Row],[Customer ID]],'Medical Examinations'!A894:J3229,10,FALSE)</f>
        <v>No</v>
      </c>
    </row>
    <row r="896" spans="1:20" x14ac:dyDescent="0.3">
      <c r="A896" t="s">
        <v>4650</v>
      </c>
      <c r="B896" t="s">
        <v>6996</v>
      </c>
      <c r="C896" t="s">
        <v>6</v>
      </c>
      <c r="D896" t="s">
        <v>1564</v>
      </c>
      <c r="E896" t="s">
        <v>1565</v>
      </c>
      <c r="F896" s="3" t="str">
        <f>VLOOKUP(Hospitalisation_Details[[#This Row],[Customer ID]],Hospitalisation_Details[#All],6,FALSE)</f>
        <v>15-11-04</v>
      </c>
      <c r="G896">
        <f>VLOOKUP(Hospitalisation_Details[[#This Row],[Customer ID]],Hospitalisation_Details[#All],8,FALSE)</f>
        <v>18</v>
      </c>
      <c r="H896" t="str">
        <f>VLOOKUP(Hospitalisation_Details[[#This Row],[Customer ID]],Hospitalisation_Details[#All],12,FALSE)</f>
        <v>R1024</v>
      </c>
      <c r="I896" t="str">
        <f>VLOOKUP(Hospitalisation_Details[[#This Row],[Customer ID]],Hospitalisation_Details[#All],12,FALSE)</f>
        <v>R1024</v>
      </c>
      <c r="J896" t="str">
        <f>VLOOKUP(Hospitalisation_Details[[#This Row],[Customer ID]],Hospitalisation_Details[#All],11,FALSE)</f>
        <v>Tier - 2</v>
      </c>
      <c r="K896">
        <f>VLOOKUP(Hospitalisation_Details[[#This Row],[Customer ID]],Hospitalisation_Details[#All],9,FALSE)</f>
        <v>7323.73</v>
      </c>
      <c r="L896">
        <f>VLOOKUP(Medical_Examinations[[#This Row],[Customer ID]],Medical_Examinations[#All],2,FALSE)</f>
        <v>25.46</v>
      </c>
      <c r="M896" t="str">
        <f>VLOOKUP(Medical_Examinations[[#This Row],[Customer ID]],Medical_Examinations[#All],3,FALSE)</f>
        <v>Overweight</v>
      </c>
      <c r="N896">
        <f>VLOOKUP(Medical_Examinations[[#This Row],[Customer ID]],Medical_Examinations[#All],4,FALSE)</f>
        <v>11.52</v>
      </c>
      <c r="O896" t="str">
        <f>VLOOKUP(Medical_Examinations[[#This Row],[Customer ID]],Medical_Examinations[#All],5,FALSE)</f>
        <v>Diabetes</v>
      </c>
      <c r="P896" t="str">
        <f>VLOOKUP(Medical_Examinations[[#This Row],[Customer ID]],Medical_Examinations[#All],6,FALSE)</f>
        <v>Yes</v>
      </c>
      <c r="Q896" t="str">
        <f>VLOOKUP(Medical_Examinations[[#This Row],[Customer ID]],Medical_Examinations[#All],7,FALSE)</f>
        <v>No</v>
      </c>
      <c r="R896" t="str">
        <f>VLOOKUP(Medical_Examinations[[#This Row],[Customer ID]],Medical_Examinations[#All],8,FALSE)</f>
        <v>Yes</v>
      </c>
      <c r="S896">
        <f>VLOOKUP(Medical_Examinations[[#This Row],[Customer ID]],Medical_Examinations[#All],9,FALSE)</f>
        <v>1</v>
      </c>
      <c r="T896" t="str">
        <f>VLOOKUP(Medical_Examinations[[#This Row],[Customer ID]],'Medical Examinations'!A895:J3230,10,FALSE)</f>
        <v>No</v>
      </c>
    </row>
    <row r="897" spans="1:20" x14ac:dyDescent="0.3">
      <c r="A897" t="s">
        <v>4651</v>
      </c>
      <c r="B897" t="s">
        <v>6997</v>
      </c>
      <c r="C897" t="s">
        <v>3</v>
      </c>
      <c r="D897" t="s">
        <v>1566</v>
      </c>
      <c r="E897" t="s">
        <v>1567</v>
      </c>
      <c r="F897" s="3" t="str">
        <f>VLOOKUP(Hospitalisation_Details[[#This Row],[Customer ID]],Hospitalisation_Details[#All],6,FALSE)</f>
        <v>19-06-79</v>
      </c>
      <c r="G897">
        <f>VLOOKUP(Hospitalisation_Details[[#This Row],[Customer ID]],Hospitalisation_Details[#All],8,FALSE)</f>
        <v>43</v>
      </c>
      <c r="H897" t="str">
        <f>VLOOKUP(Hospitalisation_Details[[#This Row],[Customer ID]],Hospitalisation_Details[#All],12,FALSE)</f>
        <v>R1024</v>
      </c>
      <c r="I897" t="str">
        <f>VLOOKUP(Hospitalisation_Details[[#This Row],[Customer ID]],Hospitalisation_Details[#All],12,FALSE)</f>
        <v>R1024</v>
      </c>
      <c r="J897" t="str">
        <f>VLOOKUP(Hospitalisation_Details[[#This Row],[Customer ID]],Hospitalisation_Details[#All],11,FALSE)</f>
        <v>Tier - 3</v>
      </c>
      <c r="K897">
        <f>VLOOKUP(Hospitalisation_Details[[#This Row],[Customer ID]],Hospitalisation_Details[#All],9,FALSE)</f>
        <v>7325.05</v>
      </c>
      <c r="L897">
        <f>VLOOKUP(Medical_Examinations[[#This Row],[Customer ID]],Medical_Examinations[#All],2,FALSE)</f>
        <v>30.8</v>
      </c>
      <c r="M897" t="str">
        <f>VLOOKUP(Medical_Examinations[[#This Row],[Customer ID]],Medical_Examinations[#All],3,FALSE)</f>
        <v>Obesity</v>
      </c>
      <c r="N897">
        <f>VLOOKUP(Medical_Examinations[[#This Row],[Customer ID]],Medical_Examinations[#All],4,FALSE)</f>
        <v>10.95</v>
      </c>
      <c r="O897" t="str">
        <f>VLOOKUP(Medical_Examinations[[#This Row],[Customer ID]],Medical_Examinations[#All],5,FALSE)</f>
        <v>Diabetes</v>
      </c>
      <c r="P897" t="str">
        <f>VLOOKUP(Medical_Examinations[[#This Row],[Customer ID]],Medical_Examinations[#All],6,FALSE)</f>
        <v>No</v>
      </c>
      <c r="Q897" t="str">
        <f>VLOOKUP(Medical_Examinations[[#This Row],[Customer ID]],Medical_Examinations[#All],7,FALSE)</f>
        <v>No</v>
      </c>
      <c r="R897" t="str">
        <f>VLOOKUP(Medical_Examinations[[#This Row],[Customer ID]],Medical_Examinations[#All],8,FALSE)</f>
        <v>No</v>
      </c>
      <c r="S897">
        <f>VLOOKUP(Medical_Examinations[[#This Row],[Customer ID]],Medical_Examinations[#All],9,FALSE)</f>
        <v>0</v>
      </c>
      <c r="T897" t="str">
        <f>VLOOKUP(Medical_Examinations[[#This Row],[Customer ID]],'Medical Examinations'!A896:J3231,10,FALSE)</f>
        <v>No</v>
      </c>
    </row>
    <row r="898" spans="1:20" x14ac:dyDescent="0.3">
      <c r="A898" t="s">
        <v>4652</v>
      </c>
      <c r="B898" t="s">
        <v>6998</v>
      </c>
      <c r="C898" t="s">
        <v>3</v>
      </c>
      <c r="D898" t="s">
        <v>1568</v>
      </c>
      <c r="E898" t="s">
        <v>941</v>
      </c>
      <c r="F898" s="3" t="str">
        <f>VLOOKUP(Hospitalisation_Details[[#This Row],[Customer ID]],Hospitalisation_Details[#All],6,FALSE)</f>
        <v>25-07-84</v>
      </c>
      <c r="G898">
        <f>VLOOKUP(Hospitalisation_Details[[#This Row],[Customer ID]],Hospitalisation_Details[#All],8,FALSE)</f>
        <v>38</v>
      </c>
      <c r="H898" t="str">
        <f>VLOOKUP(Hospitalisation_Details[[#This Row],[Customer ID]],Hospitalisation_Details[#All],12,FALSE)</f>
        <v>R1012</v>
      </c>
      <c r="I898" t="str">
        <f>VLOOKUP(Hospitalisation_Details[[#This Row],[Customer ID]],Hospitalisation_Details[#All],12,FALSE)</f>
        <v>R1012</v>
      </c>
      <c r="J898" t="str">
        <f>VLOOKUP(Hospitalisation_Details[[#This Row],[Customer ID]],Hospitalisation_Details[#All],11,FALSE)</f>
        <v>Tier - 1</v>
      </c>
      <c r="K898">
        <f>VLOOKUP(Hospitalisation_Details[[#This Row],[Customer ID]],Hospitalisation_Details[#All],9,FALSE)</f>
        <v>7325.47</v>
      </c>
      <c r="L898">
        <f>VLOOKUP(Medical_Examinations[[#This Row],[Customer ID]],Medical_Examinations[#All],2,FALSE)</f>
        <v>28.88</v>
      </c>
      <c r="M898" t="str">
        <f>VLOOKUP(Medical_Examinations[[#This Row],[Customer ID]],Medical_Examinations[#All],3,FALSE)</f>
        <v>Overweight</v>
      </c>
      <c r="N898">
        <f>VLOOKUP(Medical_Examinations[[#This Row],[Customer ID]],Medical_Examinations[#All],4,FALSE)</f>
        <v>11.5</v>
      </c>
      <c r="O898" t="str">
        <f>VLOOKUP(Medical_Examinations[[#This Row],[Customer ID]],Medical_Examinations[#All],5,FALSE)</f>
        <v>Diabetes</v>
      </c>
      <c r="P898" t="str">
        <f>VLOOKUP(Medical_Examinations[[#This Row],[Customer ID]],Medical_Examinations[#All],6,FALSE)</f>
        <v>No</v>
      </c>
      <c r="Q898" t="str">
        <f>VLOOKUP(Medical_Examinations[[#This Row],[Customer ID]],Medical_Examinations[#All],7,FALSE)</f>
        <v>No</v>
      </c>
      <c r="R898" t="str">
        <f>VLOOKUP(Medical_Examinations[[#This Row],[Customer ID]],Medical_Examinations[#All],8,FALSE)</f>
        <v>No</v>
      </c>
      <c r="S898">
        <f>VLOOKUP(Medical_Examinations[[#This Row],[Customer ID]],Medical_Examinations[#All],9,FALSE)</f>
        <v>0</v>
      </c>
      <c r="T898" t="str">
        <f>VLOOKUP(Medical_Examinations[[#This Row],[Customer ID]],'Medical Examinations'!A897:J3232,10,FALSE)</f>
        <v>No</v>
      </c>
    </row>
    <row r="899" spans="1:20" x14ac:dyDescent="0.3">
      <c r="A899" t="s">
        <v>4653</v>
      </c>
      <c r="B899" t="s">
        <v>6999</v>
      </c>
      <c r="C899" t="s">
        <v>3</v>
      </c>
      <c r="D899" t="s">
        <v>1569</v>
      </c>
      <c r="E899" t="s">
        <v>1570</v>
      </c>
      <c r="F899" s="3" t="str">
        <f>VLOOKUP(Hospitalisation_Details[[#This Row],[Customer ID]],Hospitalisation_Details[#All],6,FALSE)</f>
        <v>19-09-79</v>
      </c>
      <c r="G899">
        <f>VLOOKUP(Hospitalisation_Details[[#This Row],[Customer ID]],Hospitalisation_Details[#All],8,FALSE)</f>
        <v>43</v>
      </c>
      <c r="H899" t="str">
        <f>VLOOKUP(Hospitalisation_Details[[#This Row],[Customer ID]],Hospitalisation_Details[#All],12,FALSE)</f>
        <v>R1011</v>
      </c>
      <c r="I899" t="str">
        <f>VLOOKUP(Hospitalisation_Details[[#This Row],[Customer ID]],Hospitalisation_Details[#All],12,FALSE)</f>
        <v>R1011</v>
      </c>
      <c r="J899" t="str">
        <f>VLOOKUP(Hospitalisation_Details[[#This Row],[Customer ID]],Hospitalisation_Details[#All],11,FALSE)</f>
        <v>Tier - 3</v>
      </c>
      <c r="K899">
        <f>VLOOKUP(Hospitalisation_Details[[#This Row],[Customer ID]],Hospitalisation_Details[#All],9,FALSE)</f>
        <v>7337.75</v>
      </c>
      <c r="L899">
        <f>VLOOKUP(Medical_Examinations[[#This Row],[Customer ID]],Medical_Examinations[#All],2,FALSE)</f>
        <v>23</v>
      </c>
      <c r="M899" t="str">
        <f>VLOOKUP(Medical_Examinations[[#This Row],[Customer ID]],Medical_Examinations[#All],3,FALSE)</f>
        <v>Normal Weight</v>
      </c>
      <c r="N899">
        <f>VLOOKUP(Medical_Examinations[[#This Row],[Customer ID]],Medical_Examinations[#All],4,FALSE)</f>
        <v>9.8800000000000008</v>
      </c>
      <c r="O899" t="str">
        <f>VLOOKUP(Medical_Examinations[[#This Row],[Customer ID]],Medical_Examinations[#All],5,FALSE)</f>
        <v>Diabetes</v>
      </c>
      <c r="P899" t="str">
        <f>VLOOKUP(Medical_Examinations[[#This Row],[Customer ID]],Medical_Examinations[#All],6,FALSE)</f>
        <v>No</v>
      </c>
      <c r="Q899" t="str">
        <f>VLOOKUP(Medical_Examinations[[#This Row],[Customer ID]],Medical_Examinations[#All],7,FALSE)</f>
        <v>No</v>
      </c>
      <c r="R899" t="str">
        <f>VLOOKUP(Medical_Examinations[[#This Row],[Customer ID]],Medical_Examinations[#All],8,FALSE)</f>
        <v>No</v>
      </c>
      <c r="S899">
        <f>VLOOKUP(Medical_Examinations[[#This Row],[Customer ID]],Medical_Examinations[#All],9,FALSE)</f>
        <v>0</v>
      </c>
      <c r="T899" t="str">
        <f>VLOOKUP(Medical_Examinations[[#This Row],[Customer ID]],'Medical Examinations'!A898:J3233,10,FALSE)</f>
        <v>No</v>
      </c>
    </row>
    <row r="900" spans="1:20" x14ac:dyDescent="0.3">
      <c r="A900" t="s">
        <v>4654</v>
      </c>
      <c r="B900" t="s">
        <v>7000</v>
      </c>
      <c r="C900" t="s">
        <v>6</v>
      </c>
      <c r="D900" t="s">
        <v>82</v>
      </c>
      <c r="E900" t="s">
        <v>386</v>
      </c>
      <c r="F900" s="3" t="str">
        <f>VLOOKUP(Hospitalisation_Details[[#This Row],[Customer ID]],Hospitalisation_Details[#All],6,FALSE)</f>
        <v>15-06-86</v>
      </c>
      <c r="G900">
        <f>VLOOKUP(Hospitalisation_Details[[#This Row],[Customer ID]],Hospitalisation_Details[#All],8,FALSE)</f>
        <v>36</v>
      </c>
      <c r="H900" t="str">
        <f>VLOOKUP(Hospitalisation_Details[[#This Row],[Customer ID]],Hospitalisation_Details[#All],12,FALSE)</f>
        <v>R1012</v>
      </c>
      <c r="I900" t="str">
        <f>VLOOKUP(Hospitalisation_Details[[#This Row],[Customer ID]],Hospitalisation_Details[#All],12,FALSE)</f>
        <v>R1012</v>
      </c>
      <c r="J900" t="str">
        <f>VLOOKUP(Hospitalisation_Details[[#This Row],[Customer ID]],Hospitalisation_Details[#All],11,FALSE)</f>
        <v>Tier - 2</v>
      </c>
      <c r="K900">
        <f>VLOOKUP(Hospitalisation_Details[[#This Row],[Customer ID]],Hospitalisation_Details[#All],9,FALSE)</f>
        <v>7339.93</v>
      </c>
      <c r="L900">
        <f>VLOOKUP(Medical_Examinations[[#This Row],[Customer ID]],Medical_Examinations[#All],2,FALSE)</f>
        <v>38.25</v>
      </c>
      <c r="M900" t="str">
        <f>VLOOKUP(Medical_Examinations[[#This Row],[Customer ID]],Medical_Examinations[#All],3,FALSE)</f>
        <v>Obesity</v>
      </c>
      <c r="N900">
        <f>VLOOKUP(Medical_Examinations[[#This Row],[Customer ID]],Medical_Examinations[#All],4,FALSE)</f>
        <v>6.2</v>
      </c>
      <c r="O900" t="str">
        <f>VLOOKUP(Medical_Examinations[[#This Row],[Customer ID]],Medical_Examinations[#All],5,FALSE)</f>
        <v>Prediabetes</v>
      </c>
      <c r="P900" t="str">
        <f>VLOOKUP(Medical_Examinations[[#This Row],[Customer ID]],Medical_Examinations[#All],6,FALSE)</f>
        <v>No</v>
      </c>
      <c r="Q900" t="str">
        <f>VLOOKUP(Medical_Examinations[[#This Row],[Customer ID]],Medical_Examinations[#All],7,FALSE)</f>
        <v>No</v>
      </c>
      <c r="R900" t="str">
        <f>VLOOKUP(Medical_Examinations[[#This Row],[Customer ID]],Medical_Examinations[#All],8,FALSE)</f>
        <v>No</v>
      </c>
      <c r="S900">
        <f>VLOOKUP(Medical_Examinations[[#This Row],[Customer ID]],Medical_Examinations[#All],9,FALSE)</f>
        <v>1</v>
      </c>
      <c r="T900" t="str">
        <f>VLOOKUP(Medical_Examinations[[#This Row],[Customer ID]],'Medical Examinations'!A899:J3234,10,FALSE)</f>
        <v>No</v>
      </c>
    </row>
    <row r="901" spans="1:20" x14ac:dyDescent="0.3">
      <c r="A901" t="s">
        <v>4655</v>
      </c>
      <c r="B901" t="s">
        <v>7001</v>
      </c>
      <c r="C901" t="s">
        <v>880</v>
      </c>
      <c r="D901" t="s">
        <v>1571</v>
      </c>
      <c r="E901" t="s">
        <v>416</v>
      </c>
      <c r="F901" s="3" t="str">
        <f>VLOOKUP(Hospitalisation_Details[[#This Row],[Customer ID]],Hospitalisation_Details[#All],6,FALSE)</f>
        <v>18-12-77</v>
      </c>
      <c r="G901">
        <f>VLOOKUP(Hospitalisation_Details[[#This Row],[Customer ID]],Hospitalisation_Details[#All],8,FALSE)</f>
        <v>45</v>
      </c>
      <c r="H901" t="str">
        <f>VLOOKUP(Hospitalisation_Details[[#This Row],[Customer ID]],Hospitalisation_Details[#All],12,FALSE)</f>
        <v>R1011</v>
      </c>
      <c r="I901" t="str">
        <f>VLOOKUP(Hospitalisation_Details[[#This Row],[Customer ID]],Hospitalisation_Details[#All],12,FALSE)</f>
        <v>R1011</v>
      </c>
      <c r="J901" t="str">
        <f>VLOOKUP(Hospitalisation_Details[[#This Row],[Customer ID]],Hospitalisation_Details[#All],11,FALSE)</f>
        <v>Tier - 1</v>
      </c>
      <c r="K901">
        <f>VLOOKUP(Hospitalisation_Details[[#This Row],[Customer ID]],Hospitalisation_Details[#All],9,FALSE)</f>
        <v>7345.08</v>
      </c>
      <c r="L901">
        <f>VLOOKUP(Medical_Examinations[[#This Row],[Customer ID]],Medical_Examinations[#All],2,FALSE)</f>
        <v>39.25</v>
      </c>
      <c r="M901" t="str">
        <f>VLOOKUP(Medical_Examinations[[#This Row],[Customer ID]],Medical_Examinations[#All],3,FALSE)</f>
        <v>Obesity</v>
      </c>
      <c r="N901">
        <f>VLOOKUP(Medical_Examinations[[#This Row],[Customer ID]],Medical_Examinations[#All],4,FALSE)</f>
        <v>8.41</v>
      </c>
      <c r="O901" t="str">
        <f>VLOOKUP(Medical_Examinations[[#This Row],[Customer ID]],Medical_Examinations[#All],5,FALSE)</f>
        <v>Diabetes</v>
      </c>
      <c r="P901" t="str">
        <f>VLOOKUP(Medical_Examinations[[#This Row],[Customer ID]],Medical_Examinations[#All],6,FALSE)</f>
        <v>Yes</v>
      </c>
      <c r="Q901" t="str">
        <f>VLOOKUP(Medical_Examinations[[#This Row],[Customer ID]],Medical_Examinations[#All],7,FALSE)</f>
        <v>No</v>
      </c>
      <c r="R901" t="str">
        <f>VLOOKUP(Medical_Examinations[[#This Row],[Customer ID]],Medical_Examinations[#All],8,FALSE)</f>
        <v>No</v>
      </c>
      <c r="S901">
        <f>VLOOKUP(Medical_Examinations[[#This Row],[Customer ID]],Medical_Examinations[#All],9,FALSE)</f>
        <v>1</v>
      </c>
      <c r="T901" t="str">
        <f>VLOOKUP(Medical_Examinations[[#This Row],[Customer ID]],'Medical Examinations'!A900:J3235,10,FALSE)</f>
        <v>No</v>
      </c>
    </row>
    <row r="902" spans="1:20" x14ac:dyDescent="0.3">
      <c r="A902" t="s">
        <v>4656</v>
      </c>
      <c r="B902" t="s">
        <v>7002</v>
      </c>
      <c r="C902" t="s">
        <v>3</v>
      </c>
      <c r="D902" t="s">
        <v>1572</v>
      </c>
      <c r="E902" t="s">
        <v>1573</v>
      </c>
      <c r="F902" s="3" t="str">
        <f>VLOOKUP(Hospitalisation_Details[[#This Row],[Customer ID]],Hospitalisation_Details[#All],6,FALSE)</f>
        <v>26-06-79</v>
      </c>
      <c r="G902">
        <f>VLOOKUP(Hospitalisation_Details[[#This Row],[Customer ID]],Hospitalisation_Details[#All],8,FALSE)</f>
        <v>43</v>
      </c>
      <c r="H902" t="str">
        <f>VLOOKUP(Hospitalisation_Details[[#This Row],[Customer ID]],Hospitalisation_Details[#All],12,FALSE)</f>
        <v>R1013</v>
      </c>
      <c r="I902" t="str">
        <f>VLOOKUP(Hospitalisation_Details[[#This Row],[Customer ID]],Hospitalisation_Details[#All],12,FALSE)</f>
        <v>R1013</v>
      </c>
      <c r="J902" t="str">
        <f>VLOOKUP(Hospitalisation_Details[[#This Row],[Customer ID]],Hospitalisation_Details[#All],11,FALSE)</f>
        <v>Tier - 1</v>
      </c>
      <c r="K902">
        <f>VLOOKUP(Hospitalisation_Details[[#This Row],[Customer ID]],Hospitalisation_Details[#All],9,FALSE)</f>
        <v>7345.73</v>
      </c>
      <c r="L902">
        <f>VLOOKUP(Medical_Examinations[[#This Row],[Customer ID]],Medical_Examinations[#All],2,FALSE)</f>
        <v>26.6</v>
      </c>
      <c r="M902" t="str">
        <f>VLOOKUP(Medical_Examinations[[#This Row],[Customer ID]],Medical_Examinations[#All],3,FALSE)</f>
        <v>Overweight</v>
      </c>
      <c r="N902">
        <f>VLOOKUP(Medical_Examinations[[#This Row],[Customer ID]],Medical_Examinations[#All],4,FALSE)</f>
        <v>5.07</v>
      </c>
      <c r="O902" t="str">
        <f>VLOOKUP(Medical_Examinations[[#This Row],[Customer ID]],Medical_Examinations[#All],5,FALSE)</f>
        <v>Normal</v>
      </c>
      <c r="P902" t="str">
        <f>VLOOKUP(Medical_Examinations[[#This Row],[Customer ID]],Medical_Examinations[#All],6,FALSE)</f>
        <v>Yes</v>
      </c>
      <c r="Q902" t="str">
        <f>VLOOKUP(Medical_Examinations[[#This Row],[Customer ID]],Medical_Examinations[#All],7,FALSE)</f>
        <v>No</v>
      </c>
      <c r="R902" t="str">
        <f>VLOOKUP(Medical_Examinations[[#This Row],[Customer ID]],Medical_Examinations[#All],8,FALSE)</f>
        <v>No</v>
      </c>
      <c r="S902">
        <f>VLOOKUP(Medical_Examinations[[#This Row],[Customer ID]],Medical_Examinations[#All],9,FALSE)</f>
        <v>2</v>
      </c>
      <c r="T902" t="str">
        <f>VLOOKUP(Medical_Examinations[[#This Row],[Customer ID]],'Medical Examinations'!A901:J3236,10,FALSE)</f>
        <v>No</v>
      </c>
    </row>
    <row r="903" spans="1:20" x14ac:dyDescent="0.3">
      <c r="A903" t="s">
        <v>4657</v>
      </c>
      <c r="B903" t="s">
        <v>7003</v>
      </c>
      <c r="C903" t="s">
        <v>6</v>
      </c>
      <c r="D903" t="s">
        <v>1020</v>
      </c>
      <c r="E903" t="s">
        <v>1574</v>
      </c>
      <c r="F903" s="3" t="str">
        <f>VLOOKUP(Hospitalisation_Details[[#This Row],[Customer ID]],Hospitalisation_Details[#All],6,FALSE)</f>
        <v>01-12-77</v>
      </c>
      <c r="G903">
        <f>VLOOKUP(Hospitalisation_Details[[#This Row],[Customer ID]],Hospitalisation_Details[#All],8,FALSE)</f>
        <v>45</v>
      </c>
      <c r="H903" t="str">
        <f>VLOOKUP(Hospitalisation_Details[[#This Row],[Customer ID]],Hospitalisation_Details[#All],12,FALSE)</f>
        <v>R1011</v>
      </c>
      <c r="I903" t="str">
        <f>VLOOKUP(Hospitalisation_Details[[#This Row],[Customer ID]],Hospitalisation_Details[#All],12,FALSE)</f>
        <v>R1011</v>
      </c>
      <c r="J903" t="str">
        <f>VLOOKUP(Hospitalisation_Details[[#This Row],[Customer ID]],Hospitalisation_Details[#All],11,FALSE)</f>
        <v>Tier - 1</v>
      </c>
      <c r="K903">
        <f>VLOOKUP(Hospitalisation_Details[[#This Row],[Customer ID]],Hospitalisation_Details[#All],9,FALSE)</f>
        <v>7348.14</v>
      </c>
      <c r="L903">
        <f>VLOOKUP(Medical_Examinations[[#This Row],[Customer ID]],Medical_Examinations[#All],2,FALSE)</f>
        <v>35.700000000000003</v>
      </c>
      <c r="M903" t="str">
        <f>VLOOKUP(Medical_Examinations[[#This Row],[Customer ID]],Medical_Examinations[#All],3,FALSE)</f>
        <v>Obesity</v>
      </c>
      <c r="N903">
        <f>VLOOKUP(Medical_Examinations[[#This Row],[Customer ID]],Medical_Examinations[#All],4,FALSE)</f>
        <v>4.0599999999999996</v>
      </c>
      <c r="O903" t="str">
        <f>VLOOKUP(Medical_Examinations[[#This Row],[Customer ID]],Medical_Examinations[#All],5,FALSE)</f>
        <v>Normal</v>
      </c>
      <c r="P903" t="str">
        <f>VLOOKUP(Medical_Examinations[[#This Row],[Customer ID]],Medical_Examinations[#All],6,FALSE)</f>
        <v>No</v>
      </c>
      <c r="Q903" t="str">
        <f>VLOOKUP(Medical_Examinations[[#This Row],[Customer ID]],Medical_Examinations[#All],7,FALSE)</f>
        <v>No</v>
      </c>
      <c r="R903" t="str">
        <f>VLOOKUP(Medical_Examinations[[#This Row],[Customer ID]],Medical_Examinations[#All],8,FALSE)</f>
        <v>Yes</v>
      </c>
      <c r="S903">
        <f>VLOOKUP(Medical_Examinations[[#This Row],[Customer ID]],Medical_Examinations[#All],9,FALSE)</f>
        <v>1</v>
      </c>
      <c r="T903" t="str">
        <f>VLOOKUP(Medical_Examinations[[#This Row],[Customer ID]],'Medical Examinations'!A902:J3237,10,FALSE)</f>
        <v>No</v>
      </c>
    </row>
    <row r="904" spans="1:20" x14ac:dyDescent="0.3">
      <c r="A904" t="s">
        <v>4658</v>
      </c>
      <c r="B904" t="s">
        <v>7004</v>
      </c>
      <c r="C904" t="s">
        <v>3</v>
      </c>
      <c r="D904" t="s">
        <v>1575</v>
      </c>
      <c r="E904" t="s">
        <v>1576</v>
      </c>
      <c r="F904" s="3" t="str">
        <f>VLOOKUP(Hospitalisation_Details[[#This Row],[Customer ID]],Hospitalisation_Details[#All],6,FALSE)</f>
        <v>05-10-93</v>
      </c>
      <c r="G904">
        <f>VLOOKUP(Hospitalisation_Details[[#This Row],[Customer ID]],Hospitalisation_Details[#All],8,FALSE)</f>
        <v>29</v>
      </c>
      <c r="H904" t="str">
        <f>VLOOKUP(Hospitalisation_Details[[#This Row],[Customer ID]],Hospitalisation_Details[#All],12,FALSE)</f>
        <v>R1021</v>
      </c>
      <c r="I904" t="str">
        <f>VLOOKUP(Hospitalisation_Details[[#This Row],[Customer ID]],Hospitalisation_Details[#All],12,FALSE)</f>
        <v>R1021</v>
      </c>
      <c r="J904" t="str">
        <f>VLOOKUP(Hospitalisation_Details[[#This Row],[Customer ID]],Hospitalisation_Details[#All],11,FALSE)</f>
        <v>Tier - 2</v>
      </c>
      <c r="K904">
        <f>VLOOKUP(Hospitalisation_Details[[#This Row],[Customer ID]],Hospitalisation_Details[#All],9,FALSE)</f>
        <v>7349.12</v>
      </c>
      <c r="L904">
        <f>VLOOKUP(Medical_Examinations[[#This Row],[Customer ID]],Medical_Examinations[#All],2,FALSE)</f>
        <v>20.100000000000001</v>
      </c>
      <c r="M904" t="str">
        <f>VLOOKUP(Medical_Examinations[[#This Row],[Customer ID]],Medical_Examinations[#All],3,FALSE)</f>
        <v>Normal Weight</v>
      </c>
      <c r="N904">
        <f>VLOOKUP(Medical_Examinations[[#This Row],[Customer ID]],Medical_Examinations[#All],4,FALSE)</f>
        <v>10.52</v>
      </c>
      <c r="O904" t="str">
        <f>VLOOKUP(Medical_Examinations[[#This Row],[Customer ID]],Medical_Examinations[#All],5,FALSE)</f>
        <v>Diabetes</v>
      </c>
      <c r="P904" t="str">
        <f>VLOOKUP(Medical_Examinations[[#This Row],[Customer ID]],Medical_Examinations[#All],6,FALSE)</f>
        <v>No</v>
      </c>
      <c r="Q904" t="str">
        <f>VLOOKUP(Medical_Examinations[[#This Row],[Customer ID]],Medical_Examinations[#All],7,FALSE)</f>
        <v>No</v>
      </c>
      <c r="R904" t="str">
        <f>VLOOKUP(Medical_Examinations[[#This Row],[Customer ID]],Medical_Examinations[#All],8,FALSE)</f>
        <v>No</v>
      </c>
      <c r="S904">
        <f>VLOOKUP(Medical_Examinations[[#This Row],[Customer ID]],Medical_Examinations[#All],9,FALSE)</f>
        <v>0</v>
      </c>
      <c r="T904" t="str">
        <f>VLOOKUP(Medical_Examinations[[#This Row],[Customer ID]],'Medical Examinations'!A903:J3238,10,FALSE)</f>
        <v>No</v>
      </c>
    </row>
    <row r="905" spans="1:20" x14ac:dyDescent="0.3">
      <c r="A905" t="s">
        <v>4659</v>
      </c>
      <c r="B905" t="s">
        <v>7005</v>
      </c>
      <c r="C905" t="s">
        <v>3</v>
      </c>
      <c r="D905" t="s">
        <v>1577</v>
      </c>
      <c r="E905" t="s">
        <v>1578</v>
      </c>
      <c r="F905" s="3" t="str">
        <f>VLOOKUP(Hospitalisation_Details[[#This Row],[Customer ID]],Hospitalisation_Details[#All],6,FALSE)</f>
        <v>21-06-83</v>
      </c>
      <c r="G905">
        <f>VLOOKUP(Hospitalisation_Details[[#This Row],[Customer ID]],Hospitalisation_Details[#All],8,FALSE)</f>
        <v>39</v>
      </c>
      <c r="H905" t="str">
        <f>VLOOKUP(Hospitalisation_Details[[#This Row],[Customer ID]],Hospitalisation_Details[#All],12,FALSE)</f>
        <v>R1012</v>
      </c>
      <c r="I905" t="str">
        <f>VLOOKUP(Hospitalisation_Details[[#This Row],[Customer ID]],Hospitalisation_Details[#All],12,FALSE)</f>
        <v>R1012</v>
      </c>
      <c r="J905" t="str">
        <f>VLOOKUP(Hospitalisation_Details[[#This Row],[Customer ID]],Hospitalisation_Details[#All],11,FALSE)</f>
        <v>Tier - 2</v>
      </c>
      <c r="K905">
        <f>VLOOKUP(Hospitalisation_Details[[#This Row],[Customer ID]],Hospitalisation_Details[#All],9,FALSE)</f>
        <v>7357.49</v>
      </c>
      <c r="L905">
        <f>VLOOKUP(Medical_Examinations[[#This Row],[Customer ID]],Medical_Examinations[#All],2,FALSE)</f>
        <v>22.23</v>
      </c>
      <c r="M905" t="str">
        <f>VLOOKUP(Medical_Examinations[[#This Row],[Customer ID]],Medical_Examinations[#All],3,FALSE)</f>
        <v>Normal Weight</v>
      </c>
      <c r="N905">
        <f>VLOOKUP(Medical_Examinations[[#This Row],[Customer ID]],Medical_Examinations[#All],4,FALSE)</f>
        <v>9.65</v>
      </c>
      <c r="O905" t="str">
        <f>VLOOKUP(Medical_Examinations[[#This Row],[Customer ID]],Medical_Examinations[#All],5,FALSE)</f>
        <v>Diabetes</v>
      </c>
      <c r="P905" t="str">
        <f>VLOOKUP(Medical_Examinations[[#This Row],[Customer ID]],Medical_Examinations[#All],6,FALSE)</f>
        <v>No</v>
      </c>
      <c r="Q905" t="str">
        <f>VLOOKUP(Medical_Examinations[[#This Row],[Customer ID]],Medical_Examinations[#All],7,FALSE)</f>
        <v>No</v>
      </c>
      <c r="R905" t="str">
        <f>VLOOKUP(Medical_Examinations[[#This Row],[Customer ID]],Medical_Examinations[#All],8,FALSE)</f>
        <v>No</v>
      </c>
      <c r="S905">
        <f>VLOOKUP(Medical_Examinations[[#This Row],[Customer ID]],Medical_Examinations[#All],9,FALSE)</f>
        <v>0</v>
      </c>
      <c r="T905" t="str">
        <f>VLOOKUP(Medical_Examinations[[#This Row],[Customer ID]],'Medical Examinations'!A904:J3239,10,FALSE)</f>
        <v>No</v>
      </c>
    </row>
    <row r="906" spans="1:20" x14ac:dyDescent="0.3">
      <c r="A906" t="s">
        <v>4660</v>
      </c>
      <c r="B906" t="s">
        <v>7006</v>
      </c>
      <c r="C906" t="s">
        <v>6</v>
      </c>
      <c r="D906" t="s">
        <v>1579</v>
      </c>
      <c r="E906" t="s">
        <v>1580</v>
      </c>
      <c r="F906" s="3" t="str">
        <f>VLOOKUP(Hospitalisation_Details[[#This Row],[Customer ID]],Hospitalisation_Details[#All],6,FALSE)</f>
        <v>16-07-81</v>
      </c>
      <c r="G906">
        <f>VLOOKUP(Hospitalisation_Details[[#This Row],[Customer ID]],Hospitalisation_Details[#All],8,FALSE)</f>
        <v>41</v>
      </c>
      <c r="H906" t="str">
        <f>VLOOKUP(Hospitalisation_Details[[#This Row],[Customer ID]],Hospitalisation_Details[#All],12,FALSE)</f>
        <v>R1024</v>
      </c>
      <c r="I906" t="str">
        <f>VLOOKUP(Hospitalisation_Details[[#This Row],[Customer ID]],Hospitalisation_Details[#All],12,FALSE)</f>
        <v>R1024</v>
      </c>
      <c r="J906" t="str">
        <f>VLOOKUP(Hospitalisation_Details[[#This Row],[Customer ID]],Hospitalisation_Details[#All],11,FALSE)</f>
        <v>Tier - 3</v>
      </c>
      <c r="K906">
        <f>VLOOKUP(Hospitalisation_Details[[#This Row],[Customer ID]],Hospitalisation_Details[#All],9,FALSE)</f>
        <v>7358.18</v>
      </c>
      <c r="L906">
        <f>VLOOKUP(Medical_Examinations[[#This Row],[Customer ID]],Medical_Examinations[#All],2,FALSE)</f>
        <v>36.47</v>
      </c>
      <c r="M906" t="str">
        <f>VLOOKUP(Medical_Examinations[[#This Row],[Customer ID]],Medical_Examinations[#All],3,FALSE)</f>
        <v>Obesity</v>
      </c>
      <c r="N906">
        <f>VLOOKUP(Medical_Examinations[[#This Row],[Customer ID]],Medical_Examinations[#All],4,FALSE)</f>
        <v>6.21</v>
      </c>
      <c r="O906" t="str">
        <f>VLOOKUP(Medical_Examinations[[#This Row],[Customer ID]],Medical_Examinations[#All],5,FALSE)</f>
        <v>Prediabetes</v>
      </c>
      <c r="P906" t="str">
        <f>VLOOKUP(Medical_Examinations[[#This Row],[Customer ID]],Medical_Examinations[#All],6,FALSE)</f>
        <v>No</v>
      </c>
      <c r="Q906" t="str">
        <f>VLOOKUP(Medical_Examinations[[#This Row],[Customer ID]],Medical_Examinations[#All],7,FALSE)</f>
        <v>No</v>
      </c>
      <c r="R906" t="str">
        <f>VLOOKUP(Medical_Examinations[[#This Row],[Customer ID]],Medical_Examinations[#All],8,FALSE)</f>
        <v>No</v>
      </c>
      <c r="S906">
        <f>VLOOKUP(Medical_Examinations[[#This Row],[Customer ID]],Medical_Examinations[#All],9,FALSE)</f>
        <v>0</v>
      </c>
      <c r="T906" t="str">
        <f>VLOOKUP(Medical_Examinations[[#This Row],[Customer ID]],'Medical Examinations'!A905:J3240,10,FALSE)</f>
        <v>No</v>
      </c>
    </row>
    <row r="907" spans="1:20" x14ac:dyDescent="0.3">
      <c r="A907" t="s">
        <v>4661</v>
      </c>
      <c r="B907" t="s">
        <v>7007</v>
      </c>
      <c r="C907" t="s">
        <v>3</v>
      </c>
      <c r="D907" t="s">
        <v>1467</v>
      </c>
      <c r="E907" t="s">
        <v>1581</v>
      </c>
      <c r="F907" s="3" t="str">
        <f>VLOOKUP(Hospitalisation_Details[[#This Row],[Customer ID]],Hospitalisation_Details[#All],6,FALSE)</f>
        <v>09-12-65</v>
      </c>
      <c r="G907">
        <f>VLOOKUP(Hospitalisation_Details[[#This Row],[Customer ID]],Hospitalisation_Details[#All],8,FALSE)</f>
        <v>57</v>
      </c>
      <c r="H907" t="str">
        <f>VLOOKUP(Hospitalisation_Details[[#This Row],[Customer ID]],Hospitalisation_Details[#All],12,FALSE)</f>
        <v>R1013</v>
      </c>
      <c r="I907" t="str">
        <f>VLOOKUP(Hospitalisation_Details[[#This Row],[Customer ID]],Hospitalisation_Details[#All],12,FALSE)</f>
        <v>R1013</v>
      </c>
      <c r="J907" t="str">
        <f>VLOOKUP(Hospitalisation_Details[[#This Row],[Customer ID]],Hospitalisation_Details[#All],11,FALSE)</f>
        <v>Tier - 3</v>
      </c>
      <c r="K907">
        <f>VLOOKUP(Hospitalisation_Details[[#This Row],[Customer ID]],Hospitalisation_Details[#All],9,FALSE)</f>
        <v>7362.31</v>
      </c>
      <c r="L907">
        <f>VLOOKUP(Medical_Examinations[[#This Row],[Customer ID]],Medical_Examinations[#All],2,FALSE)</f>
        <v>49.64</v>
      </c>
      <c r="M907" t="str">
        <f>VLOOKUP(Medical_Examinations[[#This Row],[Customer ID]],Medical_Examinations[#All],3,FALSE)</f>
        <v>Obesity</v>
      </c>
      <c r="N907">
        <f>VLOOKUP(Medical_Examinations[[#This Row],[Customer ID]],Medical_Examinations[#All],4,FALSE)</f>
        <v>4.76</v>
      </c>
      <c r="O907" t="str">
        <f>VLOOKUP(Medical_Examinations[[#This Row],[Customer ID]],Medical_Examinations[#All],5,FALSE)</f>
        <v>Normal</v>
      </c>
      <c r="P907" t="str">
        <f>VLOOKUP(Medical_Examinations[[#This Row],[Customer ID]],Medical_Examinations[#All],6,FALSE)</f>
        <v>No</v>
      </c>
      <c r="Q907" t="str">
        <f>VLOOKUP(Medical_Examinations[[#This Row],[Customer ID]],Medical_Examinations[#All],7,FALSE)</f>
        <v>No</v>
      </c>
      <c r="R907" t="str">
        <f>VLOOKUP(Medical_Examinations[[#This Row],[Customer ID]],Medical_Examinations[#All],8,FALSE)</f>
        <v>Yes</v>
      </c>
      <c r="S907">
        <f>VLOOKUP(Medical_Examinations[[#This Row],[Customer ID]],Medical_Examinations[#All],9,FALSE)</f>
        <v>1</v>
      </c>
      <c r="T907" t="str">
        <f>VLOOKUP(Medical_Examinations[[#This Row],[Customer ID]],'Medical Examinations'!A906:J3241,10,FALSE)</f>
        <v>No</v>
      </c>
    </row>
    <row r="908" spans="1:20" x14ac:dyDescent="0.3">
      <c r="A908" t="s">
        <v>4662</v>
      </c>
      <c r="B908" t="s">
        <v>7008</v>
      </c>
      <c r="C908" t="s">
        <v>880</v>
      </c>
      <c r="D908" t="s">
        <v>1582</v>
      </c>
      <c r="E908" t="s">
        <v>1583</v>
      </c>
      <c r="F908" s="3" t="str">
        <f>VLOOKUP(Hospitalisation_Details[[#This Row],[Customer ID]],Hospitalisation_Details[#All],6,FALSE)</f>
        <v>24-11-81</v>
      </c>
      <c r="G908">
        <f>VLOOKUP(Hospitalisation_Details[[#This Row],[Customer ID]],Hospitalisation_Details[#All],8,FALSE)</f>
        <v>41</v>
      </c>
      <c r="H908" t="str">
        <f>VLOOKUP(Hospitalisation_Details[[#This Row],[Customer ID]],Hospitalisation_Details[#All],12,FALSE)</f>
        <v>R1011</v>
      </c>
      <c r="I908" t="str">
        <f>VLOOKUP(Hospitalisation_Details[[#This Row],[Customer ID]],Hospitalisation_Details[#All],12,FALSE)</f>
        <v>R1011</v>
      </c>
      <c r="J908" t="str">
        <f>VLOOKUP(Hospitalisation_Details[[#This Row],[Customer ID]],Hospitalisation_Details[#All],11,FALSE)</f>
        <v>Tier - 1</v>
      </c>
      <c r="K908">
        <f>VLOOKUP(Hospitalisation_Details[[#This Row],[Customer ID]],Hospitalisation_Details[#All],9,FALSE)</f>
        <v>7371.77</v>
      </c>
      <c r="L908">
        <f>VLOOKUP(Medical_Examinations[[#This Row],[Customer ID]],Medical_Examinations[#All],2,FALSE)</f>
        <v>36.799999999999997</v>
      </c>
      <c r="M908" t="str">
        <f>VLOOKUP(Medical_Examinations[[#This Row],[Customer ID]],Medical_Examinations[#All],3,FALSE)</f>
        <v>Obesity</v>
      </c>
      <c r="N908">
        <f>VLOOKUP(Medical_Examinations[[#This Row],[Customer ID]],Medical_Examinations[#All],4,FALSE)</f>
        <v>5.73</v>
      </c>
      <c r="O908" t="str">
        <f>VLOOKUP(Medical_Examinations[[#This Row],[Customer ID]],Medical_Examinations[#All],5,FALSE)</f>
        <v>Prediabetes</v>
      </c>
      <c r="P908" t="str">
        <f>VLOOKUP(Medical_Examinations[[#This Row],[Customer ID]],Medical_Examinations[#All],6,FALSE)</f>
        <v>Yes</v>
      </c>
      <c r="Q908" t="str">
        <f>VLOOKUP(Medical_Examinations[[#This Row],[Customer ID]],Medical_Examinations[#All],7,FALSE)</f>
        <v>No</v>
      </c>
      <c r="R908" t="str">
        <f>VLOOKUP(Medical_Examinations[[#This Row],[Customer ID]],Medical_Examinations[#All],8,FALSE)</f>
        <v>Yes</v>
      </c>
      <c r="S908">
        <f>VLOOKUP(Medical_Examinations[[#This Row],[Customer ID]],Medical_Examinations[#All],9,FALSE)</f>
        <v>1</v>
      </c>
      <c r="T908" t="str">
        <f>VLOOKUP(Medical_Examinations[[#This Row],[Customer ID]],'Medical Examinations'!A907:J3242,10,FALSE)</f>
        <v>No</v>
      </c>
    </row>
    <row r="909" spans="1:20" x14ac:dyDescent="0.3">
      <c r="A909" t="s">
        <v>4663</v>
      </c>
      <c r="B909" t="s">
        <v>7009</v>
      </c>
      <c r="C909" t="s">
        <v>6</v>
      </c>
      <c r="D909" t="s">
        <v>1584</v>
      </c>
      <c r="E909" t="s">
        <v>1585</v>
      </c>
      <c r="F909" s="3" t="str">
        <f>VLOOKUP(Hospitalisation_Details[[#This Row],[Customer ID]],Hospitalisation_Details[#All],6,FALSE)</f>
        <v>22-07-93</v>
      </c>
      <c r="G909">
        <f>VLOOKUP(Hospitalisation_Details[[#This Row],[Customer ID]],Hospitalisation_Details[#All],8,FALSE)</f>
        <v>29</v>
      </c>
      <c r="H909" t="str">
        <f>VLOOKUP(Hospitalisation_Details[[#This Row],[Customer ID]],Hospitalisation_Details[#All],12,FALSE)</f>
        <v>R1026</v>
      </c>
      <c r="I909" t="str">
        <f>VLOOKUP(Hospitalisation_Details[[#This Row],[Customer ID]],Hospitalisation_Details[#All],12,FALSE)</f>
        <v>R1026</v>
      </c>
      <c r="J909" t="str">
        <f>VLOOKUP(Hospitalisation_Details[[#This Row],[Customer ID]],Hospitalisation_Details[#All],11,FALSE)</f>
        <v>Tier - 2</v>
      </c>
      <c r="K909">
        <f>VLOOKUP(Hospitalisation_Details[[#This Row],[Customer ID]],Hospitalisation_Details[#All],9,FALSE)</f>
        <v>7388.85</v>
      </c>
      <c r="L909">
        <f>VLOOKUP(Medical_Examinations[[#This Row],[Customer ID]],Medical_Examinations[#All],2,FALSE)</f>
        <v>33.880000000000003</v>
      </c>
      <c r="M909" t="str">
        <f>VLOOKUP(Medical_Examinations[[#This Row],[Customer ID]],Medical_Examinations[#All],3,FALSE)</f>
        <v>Obesity</v>
      </c>
      <c r="N909">
        <f>VLOOKUP(Medical_Examinations[[#This Row],[Customer ID]],Medical_Examinations[#All],4,FALSE)</f>
        <v>10.78</v>
      </c>
      <c r="O909" t="str">
        <f>VLOOKUP(Medical_Examinations[[#This Row],[Customer ID]],Medical_Examinations[#All],5,FALSE)</f>
        <v>Diabetes</v>
      </c>
      <c r="P909" t="str">
        <f>VLOOKUP(Medical_Examinations[[#This Row],[Customer ID]],Medical_Examinations[#All],6,FALSE)</f>
        <v>Yes</v>
      </c>
      <c r="Q909" t="str">
        <f>VLOOKUP(Medical_Examinations[[#This Row],[Customer ID]],Medical_Examinations[#All],7,FALSE)</f>
        <v>No</v>
      </c>
      <c r="R909" t="str">
        <f>VLOOKUP(Medical_Examinations[[#This Row],[Customer ID]],Medical_Examinations[#All],8,FALSE)</f>
        <v>No</v>
      </c>
      <c r="S909">
        <f>VLOOKUP(Medical_Examinations[[#This Row],[Customer ID]],Medical_Examinations[#All],9,FALSE)</f>
        <v>0</v>
      </c>
      <c r="T909" t="str">
        <f>VLOOKUP(Medical_Examinations[[#This Row],[Customer ID]],'Medical Examinations'!A908:J3243,10,FALSE)</f>
        <v>No</v>
      </c>
    </row>
    <row r="910" spans="1:20" x14ac:dyDescent="0.3">
      <c r="A910" t="s">
        <v>4664</v>
      </c>
      <c r="B910" t="s">
        <v>7010</v>
      </c>
      <c r="C910" t="s">
        <v>6</v>
      </c>
      <c r="D910" t="s">
        <v>595</v>
      </c>
      <c r="E910" t="s">
        <v>1586</v>
      </c>
      <c r="F910" s="3" t="str">
        <f>VLOOKUP(Hospitalisation_Details[[#This Row],[Customer ID]],Hospitalisation_Details[#All],6,FALSE)</f>
        <v>05-12-65</v>
      </c>
      <c r="G910">
        <f>VLOOKUP(Hospitalisation_Details[[#This Row],[Customer ID]],Hospitalisation_Details[#All],8,FALSE)</f>
        <v>57</v>
      </c>
      <c r="H910" t="str">
        <f>VLOOKUP(Hospitalisation_Details[[#This Row],[Customer ID]],Hospitalisation_Details[#All],12,FALSE)</f>
        <v>R1013</v>
      </c>
      <c r="I910" t="str">
        <f>VLOOKUP(Hospitalisation_Details[[#This Row],[Customer ID]],Hospitalisation_Details[#All],12,FALSE)</f>
        <v>R1013</v>
      </c>
      <c r="J910" t="str">
        <f>VLOOKUP(Hospitalisation_Details[[#This Row],[Customer ID]],Hospitalisation_Details[#All],11,FALSE)</f>
        <v>Tier - 2</v>
      </c>
      <c r="K910">
        <f>VLOOKUP(Hospitalisation_Details[[#This Row],[Customer ID]],Hospitalisation_Details[#All],9,FALSE)</f>
        <v>7403.98</v>
      </c>
      <c r="L910">
        <f>VLOOKUP(Medical_Examinations[[#This Row],[Customer ID]],Medical_Examinations[#All],2,FALSE)</f>
        <v>32.01</v>
      </c>
      <c r="M910" t="str">
        <f>VLOOKUP(Medical_Examinations[[#This Row],[Customer ID]],Medical_Examinations[#All],3,FALSE)</f>
        <v>Obesity</v>
      </c>
      <c r="N910">
        <f>VLOOKUP(Medical_Examinations[[#This Row],[Customer ID]],Medical_Examinations[#All],4,FALSE)</f>
        <v>5.08</v>
      </c>
      <c r="O910" t="str">
        <f>VLOOKUP(Medical_Examinations[[#This Row],[Customer ID]],Medical_Examinations[#All],5,FALSE)</f>
        <v>Normal</v>
      </c>
      <c r="P910" t="str">
        <f>VLOOKUP(Medical_Examinations[[#This Row],[Customer ID]],Medical_Examinations[#All],6,FALSE)</f>
        <v>Yes</v>
      </c>
      <c r="Q910" t="str">
        <f>VLOOKUP(Medical_Examinations[[#This Row],[Customer ID]],Medical_Examinations[#All],7,FALSE)</f>
        <v>No</v>
      </c>
      <c r="R910" t="str">
        <f>VLOOKUP(Medical_Examinations[[#This Row],[Customer ID]],Medical_Examinations[#All],8,FALSE)</f>
        <v>No</v>
      </c>
      <c r="S910">
        <f>VLOOKUP(Medical_Examinations[[#This Row],[Customer ID]],Medical_Examinations[#All],9,FALSE)</f>
        <v>1</v>
      </c>
      <c r="T910" t="str">
        <f>VLOOKUP(Medical_Examinations[[#This Row],[Customer ID]],'Medical Examinations'!A909:J3244,10,FALSE)</f>
        <v>No</v>
      </c>
    </row>
    <row r="911" spans="1:20" x14ac:dyDescent="0.3">
      <c r="A911" t="s">
        <v>4665</v>
      </c>
      <c r="B911" t="s">
        <v>7011</v>
      </c>
      <c r="C911" t="s">
        <v>6</v>
      </c>
      <c r="D911" t="s">
        <v>1587</v>
      </c>
      <c r="E911" t="s">
        <v>1588</v>
      </c>
      <c r="F911" s="3" t="str">
        <f>VLOOKUP(Hospitalisation_Details[[#This Row],[Customer ID]],Hospitalisation_Details[#All],6,FALSE)</f>
        <v>19-09-83</v>
      </c>
      <c r="G911">
        <f>VLOOKUP(Hospitalisation_Details[[#This Row],[Customer ID]],Hospitalisation_Details[#All],8,FALSE)</f>
        <v>39</v>
      </c>
      <c r="H911" t="str">
        <f>VLOOKUP(Hospitalisation_Details[[#This Row],[Customer ID]],Hospitalisation_Details[#All],12,FALSE)</f>
        <v>R1011</v>
      </c>
      <c r="I911" t="str">
        <f>VLOOKUP(Hospitalisation_Details[[#This Row],[Customer ID]],Hospitalisation_Details[#All],12,FALSE)</f>
        <v>R1011</v>
      </c>
      <c r="J911" t="str">
        <f>VLOOKUP(Hospitalisation_Details[[#This Row],[Customer ID]],Hospitalisation_Details[#All],11,FALSE)</f>
        <v>Tier - 2</v>
      </c>
      <c r="K911">
        <f>VLOOKUP(Hospitalisation_Details[[#This Row],[Customer ID]],Hospitalisation_Details[#All],9,FALSE)</f>
        <v>7418.52</v>
      </c>
      <c r="L911">
        <f>VLOOKUP(Medical_Examinations[[#This Row],[Customer ID]],Medical_Examinations[#All],2,FALSE)</f>
        <v>33.630000000000003</v>
      </c>
      <c r="M911" t="str">
        <f>VLOOKUP(Medical_Examinations[[#This Row],[Customer ID]],Medical_Examinations[#All],3,FALSE)</f>
        <v>Obesity</v>
      </c>
      <c r="N911">
        <f>VLOOKUP(Medical_Examinations[[#This Row],[Customer ID]],Medical_Examinations[#All],4,FALSE)</f>
        <v>11.39</v>
      </c>
      <c r="O911" t="str">
        <f>VLOOKUP(Medical_Examinations[[#This Row],[Customer ID]],Medical_Examinations[#All],5,FALSE)</f>
        <v>Diabetes</v>
      </c>
      <c r="P911" t="str">
        <f>VLOOKUP(Medical_Examinations[[#This Row],[Customer ID]],Medical_Examinations[#All],6,FALSE)</f>
        <v>No</v>
      </c>
      <c r="Q911" t="str">
        <f>VLOOKUP(Medical_Examinations[[#This Row],[Customer ID]],Medical_Examinations[#All],7,FALSE)</f>
        <v>No</v>
      </c>
      <c r="R911" t="str">
        <f>VLOOKUP(Medical_Examinations[[#This Row],[Customer ID]],Medical_Examinations[#All],8,FALSE)</f>
        <v>No</v>
      </c>
      <c r="S911">
        <f>VLOOKUP(Medical_Examinations[[#This Row],[Customer ID]],Medical_Examinations[#All],9,FALSE)</f>
        <v>0</v>
      </c>
      <c r="T911" t="str">
        <f>VLOOKUP(Medical_Examinations[[#This Row],[Customer ID]],'Medical Examinations'!A910:J3245,10,FALSE)</f>
        <v>No</v>
      </c>
    </row>
    <row r="912" spans="1:20" x14ac:dyDescent="0.3">
      <c r="A912" t="s">
        <v>4666</v>
      </c>
      <c r="B912" t="s">
        <v>7012</v>
      </c>
      <c r="C912" t="s">
        <v>6</v>
      </c>
      <c r="D912" t="s">
        <v>1589</v>
      </c>
      <c r="E912" t="s">
        <v>1590</v>
      </c>
      <c r="F912" s="3" t="str">
        <f>VLOOKUP(Hospitalisation_Details[[#This Row],[Customer ID]],Hospitalisation_Details[#All],6,FALSE)</f>
        <v>12-11-78</v>
      </c>
      <c r="G912">
        <f>VLOOKUP(Hospitalisation_Details[[#This Row],[Customer ID]],Hospitalisation_Details[#All],8,FALSE)</f>
        <v>44</v>
      </c>
      <c r="H912" t="str">
        <f>VLOOKUP(Hospitalisation_Details[[#This Row],[Customer ID]],Hospitalisation_Details[#All],12,FALSE)</f>
        <v>R1012</v>
      </c>
      <c r="I912" t="str">
        <f>VLOOKUP(Hospitalisation_Details[[#This Row],[Customer ID]],Hospitalisation_Details[#All],12,FALSE)</f>
        <v>R1012</v>
      </c>
      <c r="J912" t="str">
        <f>VLOOKUP(Hospitalisation_Details[[#This Row],[Customer ID]],Hospitalisation_Details[#All],11,FALSE)</f>
        <v>Tier - 2</v>
      </c>
      <c r="K912">
        <f>VLOOKUP(Hospitalisation_Details[[#This Row],[Customer ID]],Hospitalisation_Details[#All],9,FALSE)</f>
        <v>7419.48</v>
      </c>
      <c r="L912">
        <f>VLOOKUP(Medical_Examinations[[#This Row],[Customer ID]],Medical_Examinations[#All],2,FALSE)</f>
        <v>34.865000000000002</v>
      </c>
      <c r="M912" t="str">
        <f>VLOOKUP(Medical_Examinations[[#This Row],[Customer ID]],Medical_Examinations[#All],3,FALSE)</f>
        <v>Obesity</v>
      </c>
      <c r="N912">
        <f>VLOOKUP(Medical_Examinations[[#This Row],[Customer ID]],Medical_Examinations[#All],4,FALSE)</f>
        <v>5.35</v>
      </c>
      <c r="O912" t="str">
        <f>VLOOKUP(Medical_Examinations[[#This Row],[Customer ID]],Medical_Examinations[#All],5,FALSE)</f>
        <v>Normal</v>
      </c>
      <c r="P912" t="str">
        <f>VLOOKUP(Medical_Examinations[[#This Row],[Customer ID]],Medical_Examinations[#All],6,FALSE)</f>
        <v>Yes</v>
      </c>
      <c r="Q912" t="str">
        <f>VLOOKUP(Medical_Examinations[[#This Row],[Customer ID]],Medical_Examinations[#All],7,FALSE)</f>
        <v>No</v>
      </c>
      <c r="R912" t="str">
        <f>VLOOKUP(Medical_Examinations[[#This Row],[Customer ID]],Medical_Examinations[#All],8,FALSE)</f>
        <v>No</v>
      </c>
      <c r="S912">
        <f>VLOOKUP(Medical_Examinations[[#This Row],[Customer ID]],Medical_Examinations[#All],9,FALSE)</f>
        <v>1</v>
      </c>
      <c r="T912" t="str">
        <f>VLOOKUP(Medical_Examinations[[#This Row],[Customer ID]],'Medical Examinations'!A911:J3246,10,FALSE)</f>
        <v>No</v>
      </c>
    </row>
    <row r="913" spans="1:20" x14ac:dyDescent="0.3">
      <c r="A913" t="s">
        <v>4667</v>
      </c>
      <c r="B913" t="s">
        <v>7013</v>
      </c>
      <c r="C913" t="s">
        <v>6</v>
      </c>
      <c r="D913" t="s">
        <v>760</v>
      </c>
      <c r="E913" t="s">
        <v>1591</v>
      </c>
      <c r="F913" s="3" t="str">
        <f>VLOOKUP(Hospitalisation_Details[[#This Row],[Customer ID]],Hospitalisation_Details[#All],6,FALSE)</f>
        <v>02-12-78</v>
      </c>
      <c r="G913">
        <f>VLOOKUP(Hospitalisation_Details[[#This Row],[Customer ID]],Hospitalisation_Details[#All],8,FALSE)</f>
        <v>44</v>
      </c>
      <c r="H913" t="str">
        <f>VLOOKUP(Hospitalisation_Details[[#This Row],[Customer ID]],Hospitalisation_Details[#All],12,FALSE)</f>
        <v>R1012</v>
      </c>
      <c r="I913" t="str">
        <f>VLOOKUP(Hospitalisation_Details[[#This Row],[Customer ID]],Hospitalisation_Details[#All],12,FALSE)</f>
        <v>R1012</v>
      </c>
      <c r="J913" t="str">
        <f>VLOOKUP(Hospitalisation_Details[[#This Row],[Customer ID]],Hospitalisation_Details[#All],11,FALSE)</f>
        <v>Tier - 3</v>
      </c>
      <c r="K913">
        <f>VLOOKUP(Hospitalisation_Details[[#This Row],[Customer ID]],Hospitalisation_Details[#All],9,FALSE)</f>
        <v>7421.19</v>
      </c>
      <c r="L913">
        <f>VLOOKUP(Medical_Examinations[[#This Row],[Customer ID]],Medical_Examinations[#All],2,FALSE)</f>
        <v>43.11</v>
      </c>
      <c r="M913" t="str">
        <f>VLOOKUP(Medical_Examinations[[#This Row],[Customer ID]],Medical_Examinations[#All],3,FALSE)</f>
        <v>Obesity</v>
      </c>
      <c r="N913">
        <f>VLOOKUP(Medical_Examinations[[#This Row],[Customer ID]],Medical_Examinations[#All],4,FALSE)</f>
        <v>5.6</v>
      </c>
      <c r="O913" t="str">
        <f>VLOOKUP(Medical_Examinations[[#This Row],[Customer ID]],Medical_Examinations[#All],5,FALSE)</f>
        <v>Normal</v>
      </c>
      <c r="P913" t="str">
        <f>VLOOKUP(Medical_Examinations[[#This Row],[Customer ID]],Medical_Examinations[#All],6,FALSE)</f>
        <v>No</v>
      </c>
      <c r="Q913" t="str">
        <f>VLOOKUP(Medical_Examinations[[#This Row],[Customer ID]],Medical_Examinations[#All],7,FALSE)</f>
        <v>No</v>
      </c>
      <c r="R913" t="str">
        <f>VLOOKUP(Medical_Examinations[[#This Row],[Customer ID]],Medical_Examinations[#All],8,FALSE)</f>
        <v>No</v>
      </c>
      <c r="S913">
        <f>VLOOKUP(Medical_Examinations[[#This Row],[Customer ID]],Medical_Examinations[#All],9,FALSE)</f>
        <v>0</v>
      </c>
      <c r="T913" t="str">
        <f>VLOOKUP(Medical_Examinations[[#This Row],[Customer ID]],'Medical Examinations'!A912:J3247,10,FALSE)</f>
        <v>No</v>
      </c>
    </row>
    <row r="914" spans="1:20" x14ac:dyDescent="0.3">
      <c r="A914" t="s">
        <v>4668</v>
      </c>
      <c r="B914" t="s">
        <v>7014</v>
      </c>
      <c r="C914" t="s">
        <v>6</v>
      </c>
      <c r="D914" t="s">
        <v>166</v>
      </c>
      <c r="E914" t="s">
        <v>1592</v>
      </c>
      <c r="F914" s="3" t="str">
        <f>VLOOKUP(Hospitalisation_Details[[#This Row],[Customer ID]],Hospitalisation_Details[#All],6,FALSE)</f>
        <v>25-08-77</v>
      </c>
      <c r="G914">
        <f>VLOOKUP(Hospitalisation_Details[[#This Row],[Customer ID]],Hospitalisation_Details[#All],8,FALSE)</f>
        <v>45</v>
      </c>
      <c r="H914" t="str">
        <f>VLOOKUP(Hospitalisation_Details[[#This Row],[Customer ID]],Hospitalisation_Details[#All],12,FALSE)</f>
        <v>R1011</v>
      </c>
      <c r="I914" t="str">
        <f>VLOOKUP(Hospitalisation_Details[[#This Row],[Customer ID]],Hospitalisation_Details[#All],12,FALSE)</f>
        <v>R1011</v>
      </c>
      <c r="J914" t="str">
        <f>VLOOKUP(Hospitalisation_Details[[#This Row],[Customer ID]],Hospitalisation_Details[#All],11,FALSE)</f>
        <v>Tier - 2</v>
      </c>
      <c r="K914">
        <f>VLOOKUP(Hospitalisation_Details[[#This Row],[Customer ID]],Hospitalisation_Details[#All],9,FALSE)</f>
        <v>7441.05</v>
      </c>
      <c r="L914">
        <f>VLOOKUP(Medical_Examinations[[#This Row],[Customer ID]],Medical_Examinations[#All],2,FALSE)</f>
        <v>30.305</v>
      </c>
      <c r="M914" t="str">
        <f>VLOOKUP(Medical_Examinations[[#This Row],[Customer ID]],Medical_Examinations[#All],3,FALSE)</f>
        <v>Obesity</v>
      </c>
      <c r="N914">
        <f>VLOOKUP(Medical_Examinations[[#This Row],[Customer ID]],Medical_Examinations[#All],4,FALSE)</f>
        <v>4.2699999999999996</v>
      </c>
      <c r="O914" t="str">
        <f>VLOOKUP(Medical_Examinations[[#This Row],[Customer ID]],Medical_Examinations[#All],5,FALSE)</f>
        <v>Normal</v>
      </c>
      <c r="P914" t="str">
        <f>VLOOKUP(Medical_Examinations[[#This Row],[Customer ID]],Medical_Examinations[#All],6,FALSE)</f>
        <v>Yes</v>
      </c>
      <c r="Q914" t="str">
        <f>VLOOKUP(Medical_Examinations[[#This Row],[Customer ID]],Medical_Examinations[#All],7,FALSE)</f>
        <v>No</v>
      </c>
      <c r="R914" t="str">
        <f>VLOOKUP(Medical_Examinations[[#This Row],[Customer ID]],Medical_Examinations[#All],8,FALSE)</f>
        <v>No</v>
      </c>
      <c r="S914">
        <f>VLOOKUP(Medical_Examinations[[#This Row],[Customer ID]],Medical_Examinations[#All],9,FALSE)</f>
        <v>1</v>
      </c>
      <c r="T914" t="str">
        <f>VLOOKUP(Medical_Examinations[[#This Row],[Customer ID]],'Medical Examinations'!A913:J3248,10,FALSE)</f>
        <v>No</v>
      </c>
    </row>
    <row r="915" spans="1:20" x14ac:dyDescent="0.3">
      <c r="A915" t="s">
        <v>4669</v>
      </c>
      <c r="B915" t="s">
        <v>7015</v>
      </c>
      <c r="C915" t="s">
        <v>6</v>
      </c>
      <c r="D915" t="s">
        <v>1593</v>
      </c>
      <c r="E915" t="s">
        <v>256</v>
      </c>
      <c r="F915" s="3" t="str">
        <f>VLOOKUP(Hospitalisation_Details[[#This Row],[Customer ID]],Hospitalisation_Details[#All],6,FALSE)</f>
        <v>01-09-79</v>
      </c>
      <c r="G915">
        <f>VLOOKUP(Hospitalisation_Details[[#This Row],[Customer ID]],Hospitalisation_Details[#All],8,FALSE)</f>
        <v>43</v>
      </c>
      <c r="H915" t="str">
        <f>VLOOKUP(Hospitalisation_Details[[#This Row],[Customer ID]],Hospitalisation_Details[#All],12,FALSE)</f>
        <v>R1011</v>
      </c>
      <c r="I915" t="str">
        <f>VLOOKUP(Hospitalisation_Details[[#This Row],[Customer ID]],Hospitalisation_Details[#All],12,FALSE)</f>
        <v>R1011</v>
      </c>
      <c r="J915" t="str">
        <f>VLOOKUP(Hospitalisation_Details[[#This Row],[Customer ID]],Hospitalisation_Details[#All],11,FALSE)</f>
        <v>Tier - 2</v>
      </c>
      <c r="K915">
        <f>VLOOKUP(Hospitalisation_Details[[#This Row],[Customer ID]],Hospitalisation_Details[#All],9,FALSE)</f>
        <v>7441.5</v>
      </c>
      <c r="L915">
        <f>VLOOKUP(Medical_Examinations[[#This Row],[Customer ID]],Medical_Examinations[#All],2,FALSE)</f>
        <v>25.175000000000001</v>
      </c>
      <c r="M915" t="str">
        <f>VLOOKUP(Medical_Examinations[[#This Row],[Customer ID]],Medical_Examinations[#All],3,FALSE)</f>
        <v>Overweight</v>
      </c>
      <c r="N915">
        <f>VLOOKUP(Medical_Examinations[[#This Row],[Customer ID]],Medical_Examinations[#All],4,FALSE)</f>
        <v>5.57</v>
      </c>
      <c r="O915" t="str">
        <f>VLOOKUP(Medical_Examinations[[#This Row],[Customer ID]],Medical_Examinations[#All],5,FALSE)</f>
        <v>Normal</v>
      </c>
      <c r="P915" t="str">
        <f>VLOOKUP(Medical_Examinations[[#This Row],[Customer ID]],Medical_Examinations[#All],6,FALSE)</f>
        <v>Yes</v>
      </c>
      <c r="Q915" t="str">
        <f>VLOOKUP(Medical_Examinations[[#This Row],[Customer ID]],Medical_Examinations[#All],7,FALSE)</f>
        <v>No</v>
      </c>
      <c r="R915" t="str">
        <f>VLOOKUP(Medical_Examinations[[#This Row],[Customer ID]],Medical_Examinations[#All],8,FALSE)</f>
        <v>No</v>
      </c>
      <c r="S915">
        <f>VLOOKUP(Medical_Examinations[[#This Row],[Customer ID]],Medical_Examinations[#All],9,FALSE)</f>
        <v>1</v>
      </c>
      <c r="T915" t="str">
        <f>VLOOKUP(Medical_Examinations[[#This Row],[Customer ID]],'Medical Examinations'!A914:J3249,10,FALSE)</f>
        <v>No</v>
      </c>
    </row>
    <row r="916" spans="1:20" x14ac:dyDescent="0.3">
      <c r="A916" t="s">
        <v>4670</v>
      </c>
      <c r="B916" t="s">
        <v>7016</v>
      </c>
      <c r="C916" t="s">
        <v>6</v>
      </c>
      <c r="D916" t="s">
        <v>1594</v>
      </c>
      <c r="E916" t="s">
        <v>1595</v>
      </c>
      <c r="F916" s="3" t="str">
        <f>VLOOKUP(Hospitalisation_Details[[#This Row],[Customer ID]],Hospitalisation_Details[#All],6,FALSE)</f>
        <v>07-07-80</v>
      </c>
      <c r="G916">
        <f>VLOOKUP(Hospitalisation_Details[[#This Row],[Customer ID]],Hospitalisation_Details[#All],8,FALSE)</f>
        <v>42</v>
      </c>
      <c r="H916" t="str">
        <f>VLOOKUP(Hospitalisation_Details[[#This Row],[Customer ID]],Hospitalisation_Details[#All],12,FALSE)</f>
        <v>R1012</v>
      </c>
      <c r="I916" t="str">
        <f>VLOOKUP(Hospitalisation_Details[[#This Row],[Customer ID]],Hospitalisation_Details[#All],12,FALSE)</f>
        <v>R1012</v>
      </c>
      <c r="J916" t="str">
        <f>VLOOKUP(Hospitalisation_Details[[#This Row],[Customer ID]],Hospitalisation_Details[#All],11,FALSE)</f>
        <v>Tier - 3</v>
      </c>
      <c r="K916">
        <f>VLOOKUP(Hospitalisation_Details[[#This Row],[Customer ID]],Hospitalisation_Details[#All],9,FALSE)</f>
        <v>7443.64</v>
      </c>
      <c r="L916">
        <f>VLOOKUP(Medical_Examinations[[#This Row],[Customer ID]],Medical_Examinations[#All],2,FALSE)</f>
        <v>26.8</v>
      </c>
      <c r="M916" t="str">
        <f>VLOOKUP(Medical_Examinations[[#This Row],[Customer ID]],Medical_Examinations[#All],3,FALSE)</f>
        <v>Overweight</v>
      </c>
      <c r="N916">
        <f>VLOOKUP(Medical_Examinations[[#This Row],[Customer ID]],Medical_Examinations[#All],4,FALSE)</f>
        <v>5.68</v>
      </c>
      <c r="O916" t="str">
        <f>VLOOKUP(Medical_Examinations[[#This Row],[Customer ID]],Medical_Examinations[#All],5,FALSE)</f>
        <v>Normal</v>
      </c>
      <c r="P916" t="str">
        <f>VLOOKUP(Medical_Examinations[[#This Row],[Customer ID]],Medical_Examinations[#All],6,FALSE)</f>
        <v>Yes</v>
      </c>
      <c r="Q916" t="str">
        <f>VLOOKUP(Medical_Examinations[[#This Row],[Customer ID]],Medical_Examinations[#All],7,FALSE)</f>
        <v>No</v>
      </c>
      <c r="R916" t="str">
        <f>VLOOKUP(Medical_Examinations[[#This Row],[Customer ID]],Medical_Examinations[#All],8,FALSE)</f>
        <v>No</v>
      </c>
      <c r="S916">
        <f>VLOOKUP(Medical_Examinations[[#This Row],[Customer ID]],Medical_Examinations[#All],9,FALSE)</f>
        <v>1</v>
      </c>
      <c r="T916" t="str">
        <f>VLOOKUP(Medical_Examinations[[#This Row],[Customer ID]],'Medical Examinations'!A915:J3250,10,FALSE)</f>
        <v>No</v>
      </c>
    </row>
    <row r="917" spans="1:20" x14ac:dyDescent="0.3">
      <c r="A917" t="s">
        <v>4671</v>
      </c>
      <c r="B917" t="s">
        <v>7017</v>
      </c>
      <c r="C917" t="s">
        <v>6</v>
      </c>
      <c r="D917" t="s">
        <v>1596</v>
      </c>
      <c r="E917" t="s">
        <v>416</v>
      </c>
      <c r="F917" s="3" t="str">
        <f>VLOOKUP(Hospitalisation_Details[[#This Row],[Customer ID]],Hospitalisation_Details[#All],6,FALSE)</f>
        <v>25-09-77</v>
      </c>
      <c r="G917">
        <f>VLOOKUP(Hospitalisation_Details[[#This Row],[Customer ID]],Hospitalisation_Details[#All],8,FALSE)</f>
        <v>45</v>
      </c>
      <c r="H917" t="str">
        <f>VLOOKUP(Hospitalisation_Details[[#This Row],[Customer ID]],Hospitalisation_Details[#All],12,FALSE)</f>
        <v>R1011</v>
      </c>
      <c r="I917" t="str">
        <f>VLOOKUP(Hospitalisation_Details[[#This Row],[Customer ID]],Hospitalisation_Details[#All],12,FALSE)</f>
        <v>R1011</v>
      </c>
      <c r="J917" t="str">
        <f>VLOOKUP(Hospitalisation_Details[[#This Row],[Customer ID]],Hospitalisation_Details[#All],11,FALSE)</f>
        <v>Tier - 1</v>
      </c>
      <c r="K917">
        <f>VLOOKUP(Hospitalisation_Details[[#This Row],[Customer ID]],Hospitalisation_Details[#All],9,FALSE)</f>
        <v>7445.92</v>
      </c>
      <c r="L917">
        <f>VLOOKUP(Medical_Examinations[[#This Row],[Customer ID]],Medical_Examinations[#All],2,FALSE)</f>
        <v>21.78</v>
      </c>
      <c r="M917" t="str">
        <f>VLOOKUP(Medical_Examinations[[#This Row],[Customer ID]],Medical_Examinations[#All],3,FALSE)</f>
        <v>Normal Weight</v>
      </c>
      <c r="N917">
        <f>VLOOKUP(Medical_Examinations[[#This Row],[Customer ID]],Medical_Examinations[#All],4,FALSE)</f>
        <v>5.3</v>
      </c>
      <c r="O917" t="str">
        <f>VLOOKUP(Medical_Examinations[[#This Row],[Customer ID]],Medical_Examinations[#All],5,FALSE)</f>
        <v>Normal</v>
      </c>
      <c r="P917" t="str">
        <f>VLOOKUP(Medical_Examinations[[#This Row],[Customer ID]],Medical_Examinations[#All],6,FALSE)</f>
        <v>No</v>
      </c>
      <c r="Q917" t="str">
        <f>VLOOKUP(Medical_Examinations[[#This Row],[Customer ID]],Medical_Examinations[#All],7,FALSE)</f>
        <v>yes</v>
      </c>
      <c r="R917" t="str">
        <f>VLOOKUP(Medical_Examinations[[#This Row],[Customer ID]],Medical_Examinations[#All],8,FALSE)</f>
        <v>No</v>
      </c>
      <c r="S917">
        <f>VLOOKUP(Medical_Examinations[[#This Row],[Customer ID]],Medical_Examinations[#All],9,FALSE)</f>
        <v>1</v>
      </c>
      <c r="T917" t="str">
        <f>VLOOKUP(Medical_Examinations[[#This Row],[Customer ID]],'Medical Examinations'!A916:J3251,10,FALSE)</f>
        <v>No</v>
      </c>
    </row>
    <row r="918" spans="1:20" x14ac:dyDescent="0.3">
      <c r="A918" t="s">
        <v>4672</v>
      </c>
      <c r="B918" t="s">
        <v>7018</v>
      </c>
      <c r="C918" t="s">
        <v>3</v>
      </c>
      <c r="D918" t="s">
        <v>1597</v>
      </c>
      <c r="E918" t="s">
        <v>1598</v>
      </c>
      <c r="F918" s="3" t="str">
        <f>VLOOKUP(Hospitalisation_Details[[#This Row],[Customer ID]],Hospitalisation_Details[#All],6,FALSE)</f>
        <v>30-09-77</v>
      </c>
      <c r="G918">
        <f>VLOOKUP(Hospitalisation_Details[[#This Row],[Customer ID]],Hospitalisation_Details[#All],8,FALSE)</f>
        <v>45</v>
      </c>
      <c r="H918" t="str">
        <f>VLOOKUP(Hospitalisation_Details[[#This Row],[Customer ID]],Hospitalisation_Details[#All],12,FALSE)</f>
        <v>R1017</v>
      </c>
      <c r="I918" t="str">
        <f>VLOOKUP(Hospitalisation_Details[[#This Row],[Customer ID]],Hospitalisation_Details[#All],12,FALSE)</f>
        <v>R1017</v>
      </c>
      <c r="J918" t="str">
        <f>VLOOKUP(Hospitalisation_Details[[#This Row],[Customer ID]],Hospitalisation_Details[#All],11,FALSE)</f>
        <v>Tier - 3</v>
      </c>
      <c r="K918">
        <f>VLOOKUP(Hospitalisation_Details[[#This Row],[Customer ID]],Hospitalisation_Details[#All],9,FALSE)</f>
        <v>7448.4</v>
      </c>
      <c r="L918">
        <f>VLOOKUP(Medical_Examinations[[#This Row],[Customer ID]],Medical_Examinations[#All],2,FALSE)</f>
        <v>30.14</v>
      </c>
      <c r="M918" t="str">
        <f>VLOOKUP(Medical_Examinations[[#This Row],[Customer ID]],Medical_Examinations[#All],3,FALSE)</f>
        <v>Obesity</v>
      </c>
      <c r="N918">
        <f>VLOOKUP(Medical_Examinations[[#This Row],[Customer ID]],Medical_Examinations[#All],4,FALSE)</f>
        <v>9.4499999999999993</v>
      </c>
      <c r="O918" t="str">
        <f>VLOOKUP(Medical_Examinations[[#This Row],[Customer ID]],Medical_Examinations[#All],5,FALSE)</f>
        <v>Diabetes</v>
      </c>
      <c r="P918" t="str">
        <f>VLOOKUP(Medical_Examinations[[#This Row],[Customer ID]],Medical_Examinations[#All],6,FALSE)</f>
        <v>Yes</v>
      </c>
      <c r="Q918" t="str">
        <f>VLOOKUP(Medical_Examinations[[#This Row],[Customer ID]],Medical_Examinations[#All],7,FALSE)</f>
        <v>No</v>
      </c>
      <c r="R918" t="str">
        <f>VLOOKUP(Medical_Examinations[[#This Row],[Customer ID]],Medical_Examinations[#All],8,FALSE)</f>
        <v>No</v>
      </c>
      <c r="S918">
        <f>VLOOKUP(Medical_Examinations[[#This Row],[Customer ID]],Medical_Examinations[#All],9,FALSE)</f>
        <v>0</v>
      </c>
      <c r="T918" t="str">
        <f>VLOOKUP(Medical_Examinations[[#This Row],[Customer ID]],'Medical Examinations'!A917:J3252,10,FALSE)</f>
        <v>No</v>
      </c>
    </row>
    <row r="919" spans="1:20" x14ac:dyDescent="0.3">
      <c r="A919" t="s">
        <v>4673</v>
      </c>
      <c r="B919" t="s">
        <v>7019</v>
      </c>
      <c r="C919" t="s">
        <v>3</v>
      </c>
      <c r="D919" t="s">
        <v>778</v>
      </c>
      <c r="E919" t="s">
        <v>1599</v>
      </c>
      <c r="F919" s="3" t="str">
        <f>VLOOKUP(Hospitalisation_Details[[#This Row],[Customer ID]],Hospitalisation_Details[#All],6,FALSE)</f>
        <v>01-06-01</v>
      </c>
      <c r="G919">
        <f>VLOOKUP(Hospitalisation_Details[[#This Row],[Customer ID]],Hospitalisation_Details[#All],8,FALSE)</f>
        <v>22</v>
      </c>
      <c r="H919" t="str">
        <f>VLOOKUP(Hospitalisation_Details[[#This Row],[Customer ID]],Hospitalisation_Details[#All],12,FALSE)</f>
        <v>R1012</v>
      </c>
      <c r="I919" t="str">
        <f>VLOOKUP(Hospitalisation_Details[[#This Row],[Customer ID]],Hospitalisation_Details[#All],12,FALSE)</f>
        <v>R1012</v>
      </c>
      <c r="J919" t="str">
        <f>VLOOKUP(Hospitalisation_Details[[#This Row],[Customer ID]],Hospitalisation_Details[#All],11,FALSE)</f>
        <v>Tier - 2</v>
      </c>
      <c r="K919">
        <f>VLOOKUP(Hospitalisation_Details[[#This Row],[Customer ID]],Hospitalisation_Details[#All],9,FALSE)</f>
        <v>7450.36</v>
      </c>
      <c r="L919">
        <f>VLOOKUP(Medical_Examinations[[#This Row],[Customer ID]],Medical_Examinations[#All],2,FALSE)</f>
        <v>29.7</v>
      </c>
      <c r="M919" t="str">
        <f>VLOOKUP(Medical_Examinations[[#This Row],[Customer ID]],Medical_Examinations[#All],3,FALSE)</f>
        <v>Overweight</v>
      </c>
      <c r="N919">
        <f>VLOOKUP(Medical_Examinations[[#This Row],[Customer ID]],Medical_Examinations[#All],4,FALSE)</f>
        <v>6.79</v>
      </c>
      <c r="O919" t="str">
        <f>VLOOKUP(Medical_Examinations[[#This Row],[Customer ID]],Medical_Examinations[#All],5,FALSE)</f>
        <v>Diabetes</v>
      </c>
      <c r="P919" t="str">
        <f>VLOOKUP(Medical_Examinations[[#This Row],[Customer ID]],Medical_Examinations[#All],6,FALSE)</f>
        <v>Yes</v>
      </c>
      <c r="Q919" t="str">
        <f>VLOOKUP(Medical_Examinations[[#This Row],[Customer ID]],Medical_Examinations[#All],7,FALSE)</f>
        <v>No</v>
      </c>
      <c r="R919" t="str">
        <f>VLOOKUP(Medical_Examinations[[#This Row],[Customer ID]],Medical_Examinations[#All],8,FALSE)</f>
        <v>No</v>
      </c>
      <c r="S919">
        <f>VLOOKUP(Medical_Examinations[[#This Row],[Customer ID]],Medical_Examinations[#All],9,FALSE)</f>
        <v>0</v>
      </c>
      <c r="T919" t="str">
        <f>VLOOKUP(Medical_Examinations[[#This Row],[Customer ID]],'Medical Examinations'!A918:J3253,10,FALSE)</f>
        <v>No</v>
      </c>
    </row>
    <row r="920" spans="1:20" x14ac:dyDescent="0.3">
      <c r="A920" t="s">
        <v>4674</v>
      </c>
      <c r="B920" t="s">
        <v>7020</v>
      </c>
      <c r="C920" t="s">
        <v>3</v>
      </c>
      <c r="D920" t="s">
        <v>97</v>
      </c>
      <c r="E920" t="s">
        <v>1600</v>
      </c>
      <c r="F920" s="3" t="str">
        <f>VLOOKUP(Hospitalisation_Details[[#This Row],[Customer ID]],Hospitalisation_Details[#All],6,FALSE)</f>
        <v>04-08-67</v>
      </c>
      <c r="G920">
        <f>VLOOKUP(Hospitalisation_Details[[#This Row],[Customer ID]],Hospitalisation_Details[#All],8,FALSE)</f>
        <v>55</v>
      </c>
      <c r="H920" t="str">
        <f>VLOOKUP(Hospitalisation_Details[[#This Row],[Customer ID]],Hospitalisation_Details[#All],12,FALSE)</f>
        <v>R1013</v>
      </c>
      <c r="I920" t="str">
        <f>VLOOKUP(Hospitalisation_Details[[#This Row],[Customer ID]],Hospitalisation_Details[#All],12,FALSE)</f>
        <v>R1013</v>
      </c>
      <c r="J920" t="str">
        <f>VLOOKUP(Hospitalisation_Details[[#This Row],[Customer ID]],Hospitalisation_Details[#All],11,FALSE)</f>
        <v>Tier - 3</v>
      </c>
      <c r="K920">
        <f>VLOOKUP(Hospitalisation_Details[[#This Row],[Customer ID]],Hospitalisation_Details[#All],9,FALSE)</f>
        <v>7463.51</v>
      </c>
      <c r="L920">
        <f>VLOOKUP(Medical_Examinations[[#This Row],[Customer ID]],Medical_Examinations[#All],2,FALSE)</f>
        <v>32.395000000000003</v>
      </c>
      <c r="M920" t="str">
        <f>VLOOKUP(Medical_Examinations[[#This Row],[Customer ID]],Medical_Examinations[#All],3,FALSE)</f>
        <v>Obesity</v>
      </c>
      <c r="N920">
        <f>VLOOKUP(Medical_Examinations[[#This Row],[Customer ID]],Medical_Examinations[#All],4,FALSE)</f>
        <v>11.1</v>
      </c>
      <c r="O920" t="str">
        <f>VLOOKUP(Medical_Examinations[[#This Row],[Customer ID]],Medical_Examinations[#All],5,FALSE)</f>
        <v>Diabetes</v>
      </c>
      <c r="P920" t="str">
        <f>VLOOKUP(Medical_Examinations[[#This Row],[Customer ID]],Medical_Examinations[#All],6,FALSE)</f>
        <v>Yes</v>
      </c>
      <c r="Q920" t="str">
        <f>VLOOKUP(Medical_Examinations[[#This Row],[Customer ID]],Medical_Examinations[#All],7,FALSE)</f>
        <v>No</v>
      </c>
      <c r="R920" t="str">
        <f>VLOOKUP(Medical_Examinations[[#This Row],[Customer ID]],Medical_Examinations[#All],8,FALSE)</f>
        <v>No</v>
      </c>
      <c r="S920">
        <f>VLOOKUP(Medical_Examinations[[#This Row],[Customer ID]],Medical_Examinations[#All],9,FALSE)</f>
        <v>0</v>
      </c>
      <c r="T920" t="str">
        <f>VLOOKUP(Medical_Examinations[[#This Row],[Customer ID]],'Medical Examinations'!A919:J3254,10,FALSE)</f>
        <v>No</v>
      </c>
    </row>
    <row r="921" spans="1:20" x14ac:dyDescent="0.3">
      <c r="A921" t="s">
        <v>4675</v>
      </c>
      <c r="B921" t="s">
        <v>7021</v>
      </c>
      <c r="C921" t="s">
        <v>3</v>
      </c>
      <c r="D921" t="s">
        <v>1601</v>
      </c>
      <c r="E921" t="s">
        <v>1602</v>
      </c>
      <c r="F921" s="3" t="str">
        <f>VLOOKUP(Hospitalisation_Details[[#This Row],[Customer ID]],Hospitalisation_Details[#All],6,FALSE)</f>
        <v>14-06-96</v>
      </c>
      <c r="G921">
        <f>VLOOKUP(Hospitalisation_Details[[#This Row],[Customer ID]],Hospitalisation_Details[#All],8,FALSE)</f>
        <v>26</v>
      </c>
      <c r="H921" t="str">
        <f>VLOOKUP(Hospitalisation_Details[[#This Row],[Customer ID]],Hospitalisation_Details[#All],12,FALSE)</f>
        <v>R1012</v>
      </c>
      <c r="I921" t="str">
        <f>VLOOKUP(Hospitalisation_Details[[#This Row],[Customer ID]],Hospitalisation_Details[#All],12,FALSE)</f>
        <v>R1012</v>
      </c>
      <c r="J921" t="str">
        <f>VLOOKUP(Hospitalisation_Details[[#This Row],[Customer ID]],Hospitalisation_Details[#All],11,FALSE)</f>
        <v>Tier - 3</v>
      </c>
      <c r="K921">
        <f>VLOOKUP(Hospitalisation_Details[[#This Row],[Customer ID]],Hospitalisation_Details[#All],9,FALSE)</f>
        <v>7487.38</v>
      </c>
      <c r="L921">
        <f>VLOOKUP(Medical_Examinations[[#This Row],[Customer ID]],Medical_Examinations[#All],2,FALSE)</f>
        <v>36.64</v>
      </c>
      <c r="M921" t="str">
        <f>VLOOKUP(Medical_Examinations[[#This Row],[Customer ID]],Medical_Examinations[#All],3,FALSE)</f>
        <v>Obesity</v>
      </c>
      <c r="N921">
        <f>VLOOKUP(Medical_Examinations[[#This Row],[Customer ID]],Medical_Examinations[#All],4,FALSE)</f>
        <v>7.26</v>
      </c>
      <c r="O921" t="str">
        <f>VLOOKUP(Medical_Examinations[[#This Row],[Customer ID]],Medical_Examinations[#All],5,FALSE)</f>
        <v>Diabetes</v>
      </c>
      <c r="P921" t="str">
        <f>VLOOKUP(Medical_Examinations[[#This Row],[Customer ID]],Medical_Examinations[#All],6,FALSE)</f>
        <v>No</v>
      </c>
      <c r="Q921" t="str">
        <f>VLOOKUP(Medical_Examinations[[#This Row],[Customer ID]],Medical_Examinations[#All],7,FALSE)</f>
        <v>No</v>
      </c>
      <c r="R921" t="str">
        <f>VLOOKUP(Medical_Examinations[[#This Row],[Customer ID]],Medical_Examinations[#All],8,FALSE)</f>
        <v>No</v>
      </c>
      <c r="S921">
        <f>VLOOKUP(Medical_Examinations[[#This Row],[Customer ID]],Medical_Examinations[#All],9,FALSE)</f>
        <v>0</v>
      </c>
      <c r="T921" t="str">
        <f>VLOOKUP(Medical_Examinations[[#This Row],[Customer ID]],'Medical Examinations'!A920:J3255,10,FALSE)</f>
        <v>No</v>
      </c>
    </row>
    <row r="922" spans="1:20" x14ac:dyDescent="0.3">
      <c r="A922" t="s">
        <v>4676</v>
      </c>
      <c r="B922" t="s">
        <v>7022</v>
      </c>
      <c r="C922" t="s">
        <v>3</v>
      </c>
      <c r="D922" t="s">
        <v>1603</v>
      </c>
      <c r="E922" t="s">
        <v>1604</v>
      </c>
      <c r="F922" s="3" t="str">
        <f>VLOOKUP(Hospitalisation_Details[[#This Row],[Customer ID]],Hospitalisation_Details[#All],6,FALSE)</f>
        <v>15-12-88</v>
      </c>
      <c r="G922">
        <f>VLOOKUP(Hospitalisation_Details[[#This Row],[Customer ID]],Hospitalisation_Details[#All],8,FALSE)</f>
        <v>34</v>
      </c>
      <c r="H922" t="str">
        <f>VLOOKUP(Hospitalisation_Details[[#This Row],[Customer ID]],Hospitalisation_Details[#All],12,FALSE)</f>
        <v>R1025</v>
      </c>
      <c r="I922" t="str">
        <f>VLOOKUP(Hospitalisation_Details[[#This Row],[Customer ID]],Hospitalisation_Details[#All],12,FALSE)</f>
        <v>R1025</v>
      </c>
      <c r="J922" t="str">
        <f>VLOOKUP(Hospitalisation_Details[[#This Row],[Customer ID]],Hospitalisation_Details[#All],11,FALSE)</f>
        <v>Tier - 3</v>
      </c>
      <c r="K922">
        <f>VLOOKUP(Hospitalisation_Details[[#This Row],[Customer ID]],Hospitalisation_Details[#All],9,FALSE)</f>
        <v>7494.63</v>
      </c>
      <c r="L922">
        <f>VLOOKUP(Medical_Examinations[[#This Row],[Customer ID]],Medical_Examinations[#All],2,FALSE)</f>
        <v>39.049999999999997</v>
      </c>
      <c r="M922" t="str">
        <f>VLOOKUP(Medical_Examinations[[#This Row],[Customer ID]],Medical_Examinations[#All],3,FALSE)</f>
        <v>Obesity</v>
      </c>
      <c r="N922">
        <f>VLOOKUP(Medical_Examinations[[#This Row],[Customer ID]],Medical_Examinations[#All],4,FALSE)</f>
        <v>5.27</v>
      </c>
      <c r="O922" t="str">
        <f>VLOOKUP(Medical_Examinations[[#This Row],[Customer ID]],Medical_Examinations[#All],5,FALSE)</f>
        <v>Normal</v>
      </c>
      <c r="P922" t="str">
        <f>VLOOKUP(Medical_Examinations[[#This Row],[Customer ID]],Medical_Examinations[#All],6,FALSE)</f>
        <v>Yes</v>
      </c>
      <c r="Q922" t="str">
        <f>VLOOKUP(Medical_Examinations[[#This Row],[Customer ID]],Medical_Examinations[#All],7,FALSE)</f>
        <v>No</v>
      </c>
      <c r="R922" t="str">
        <f>VLOOKUP(Medical_Examinations[[#This Row],[Customer ID]],Medical_Examinations[#All],8,FALSE)</f>
        <v>No</v>
      </c>
      <c r="S922">
        <f>VLOOKUP(Medical_Examinations[[#This Row],[Customer ID]],Medical_Examinations[#All],9,FALSE)</f>
        <v>1</v>
      </c>
      <c r="T922" t="str">
        <f>VLOOKUP(Medical_Examinations[[#This Row],[Customer ID]],'Medical Examinations'!A921:J3256,10,FALSE)</f>
        <v>No</v>
      </c>
    </row>
    <row r="923" spans="1:20" x14ac:dyDescent="0.3">
      <c r="A923" t="s">
        <v>4677</v>
      </c>
      <c r="B923" t="s">
        <v>7023</v>
      </c>
      <c r="C923" t="s">
        <v>3</v>
      </c>
      <c r="D923" t="s">
        <v>1605</v>
      </c>
      <c r="E923" t="s">
        <v>1606</v>
      </c>
      <c r="F923" s="3" t="str">
        <f>VLOOKUP(Hospitalisation_Details[[#This Row],[Customer ID]],Hospitalisation_Details[#All],6,FALSE)</f>
        <v>28-10-97</v>
      </c>
      <c r="G923">
        <f>VLOOKUP(Hospitalisation_Details[[#This Row],[Customer ID]],Hospitalisation_Details[#All],8,FALSE)</f>
        <v>25</v>
      </c>
      <c r="H923" t="str">
        <f>VLOOKUP(Hospitalisation_Details[[#This Row],[Customer ID]],Hospitalisation_Details[#All],12,FALSE)</f>
        <v>R1012</v>
      </c>
      <c r="I923" t="str">
        <f>VLOOKUP(Hospitalisation_Details[[#This Row],[Customer ID]],Hospitalisation_Details[#All],12,FALSE)</f>
        <v>R1012</v>
      </c>
      <c r="J923" t="str">
        <f>VLOOKUP(Hospitalisation_Details[[#This Row],[Customer ID]],Hospitalisation_Details[#All],11,FALSE)</f>
        <v>Tier - 1</v>
      </c>
      <c r="K923">
        <f>VLOOKUP(Hospitalisation_Details[[#This Row],[Customer ID]],Hospitalisation_Details[#All],9,FALSE)</f>
        <v>7504.3</v>
      </c>
      <c r="L923">
        <f>VLOOKUP(Medical_Examinations[[#This Row],[Customer ID]],Medical_Examinations[#All],2,FALSE)</f>
        <v>33.1</v>
      </c>
      <c r="M923" t="str">
        <f>VLOOKUP(Medical_Examinations[[#This Row],[Customer ID]],Medical_Examinations[#All],3,FALSE)</f>
        <v>Obesity</v>
      </c>
      <c r="N923">
        <f>VLOOKUP(Medical_Examinations[[#This Row],[Customer ID]],Medical_Examinations[#All],4,FALSE)</f>
        <v>5.46</v>
      </c>
      <c r="O923" t="str">
        <f>VLOOKUP(Medical_Examinations[[#This Row],[Customer ID]],Medical_Examinations[#All],5,FALSE)</f>
        <v>Normal</v>
      </c>
      <c r="P923" t="str">
        <f>VLOOKUP(Medical_Examinations[[#This Row],[Customer ID]],Medical_Examinations[#All],6,FALSE)</f>
        <v>Yes</v>
      </c>
      <c r="Q923" t="str">
        <f>VLOOKUP(Medical_Examinations[[#This Row],[Customer ID]],Medical_Examinations[#All],7,FALSE)</f>
        <v>No</v>
      </c>
      <c r="R923" t="str">
        <f>VLOOKUP(Medical_Examinations[[#This Row],[Customer ID]],Medical_Examinations[#All],8,FALSE)</f>
        <v>No</v>
      </c>
      <c r="S923">
        <f>VLOOKUP(Medical_Examinations[[#This Row],[Customer ID]],Medical_Examinations[#All],9,FALSE)</f>
        <v>1</v>
      </c>
      <c r="T923" t="str">
        <f>VLOOKUP(Medical_Examinations[[#This Row],[Customer ID]],'Medical Examinations'!A922:J3257,10,FALSE)</f>
        <v>No</v>
      </c>
    </row>
    <row r="924" spans="1:20" x14ac:dyDescent="0.3">
      <c r="A924" t="s">
        <v>4678</v>
      </c>
      <c r="B924" t="s">
        <v>7024</v>
      </c>
      <c r="C924" t="s">
        <v>3</v>
      </c>
      <c r="D924" t="s">
        <v>1607</v>
      </c>
      <c r="E924" t="s">
        <v>1608</v>
      </c>
      <c r="F924" s="3" t="str">
        <f>VLOOKUP(Hospitalisation_Details[[#This Row],[Customer ID]],Hospitalisation_Details[#All],6,FALSE)</f>
        <v>10-07-83</v>
      </c>
      <c r="G924">
        <f>VLOOKUP(Hospitalisation_Details[[#This Row],[Customer ID]],Hospitalisation_Details[#All],8,FALSE)</f>
        <v>39</v>
      </c>
      <c r="H924" t="str">
        <f>VLOOKUP(Hospitalisation_Details[[#This Row],[Customer ID]],Hospitalisation_Details[#All],12,FALSE)</f>
        <v>R1011</v>
      </c>
      <c r="I924" t="str">
        <f>VLOOKUP(Hospitalisation_Details[[#This Row],[Customer ID]],Hospitalisation_Details[#All],12,FALSE)</f>
        <v>R1011</v>
      </c>
      <c r="J924" t="str">
        <f>VLOOKUP(Hospitalisation_Details[[#This Row],[Customer ID]],Hospitalisation_Details[#All],11,FALSE)</f>
        <v>Tier - 2</v>
      </c>
      <c r="K924">
        <f>VLOOKUP(Hospitalisation_Details[[#This Row],[Customer ID]],Hospitalisation_Details[#All],9,FALSE)</f>
        <v>7512.27</v>
      </c>
      <c r="L924">
        <f>VLOOKUP(Medical_Examinations[[#This Row],[Customer ID]],Medical_Examinations[#All],2,FALSE)</f>
        <v>31.824999999999999</v>
      </c>
      <c r="M924" t="str">
        <f>VLOOKUP(Medical_Examinations[[#This Row],[Customer ID]],Medical_Examinations[#All],3,FALSE)</f>
        <v>Obesity</v>
      </c>
      <c r="N924">
        <f>VLOOKUP(Medical_Examinations[[#This Row],[Customer ID]],Medical_Examinations[#All],4,FALSE)</f>
        <v>8.1300000000000008</v>
      </c>
      <c r="O924" t="str">
        <f>VLOOKUP(Medical_Examinations[[#This Row],[Customer ID]],Medical_Examinations[#All],5,FALSE)</f>
        <v>Diabetes</v>
      </c>
      <c r="P924" t="str">
        <f>VLOOKUP(Medical_Examinations[[#This Row],[Customer ID]],Medical_Examinations[#All],6,FALSE)</f>
        <v>No</v>
      </c>
      <c r="Q924" t="str">
        <f>VLOOKUP(Medical_Examinations[[#This Row],[Customer ID]],Medical_Examinations[#All],7,FALSE)</f>
        <v>No</v>
      </c>
      <c r="R924" t="str">
        <f>VLOOKUP(Medical_Examinations[[#This Row],[Customer ID]],Medical_Examinations[#All],8,FALSE)</f>
        <v>No</v>
      </c>
      <c r="S924">
        <f>VLOOKUP(Medical_Examinations[[#This Row],[Customer ID]],Medical_Examinations[#All],9,FALSE)</f>
        <v>0</v>
      </c>
      <c r="T924" t="str">
        <f>VLOOKUP(Medical_Examinations[[#This Row],[Customer ID]],'Medical Examinations'!A923:J3258,10,FALSE)</f>
        <v>No</v>
      </c>
    </row>
    <row r="925" spans="1:20" x14ac:dyDescent="0.3">
      <c r="A925" t="s">
        <v>4679</v>
      </c>
      <c r="B925" t="s">
        <v>7025</v>
      </c>
      <c r="C925" t="s">
        <v>3</v>
      </c>
      <c r="D925" t="s">
        <v>1609</v>
      </c>
      <c r="E925" t="s">
        <v>1610</v>
      </c>
      <c r="F925" s="3" t="str">
        <f>VLOOKUP(Hospitalisation_Details[[#This Row],[Customer ID]],Hospitalisation_Details[#All],6,FALSE)</f>
        <v>18-10-78</v>
      </c>
      <c r="G925">
        <f>VLOOKUP(Hospitalisation_Details[[#This Row],[Customer ID]],Hospitalisation_Details[#All],8,FALSE)</f>
        <v>44</v>
      </c>
      <c r="H925" t="str">
        <f>VLOOKUP(Hospitalisation_Details[[#This Row],[Customer ID]],Hospitalisation_Details[#All],12,FALSE)</f>
        <v>R1012</v>
      </c>
      <c r="I925" t="str">
        <f>VLOOKUP(Hospitalisation_Details[[#This Row],[Customer ID]],Hospitalisation_Details[#All],12,FALSE)</f>
        <v>R1012</v>
      </c>
      <c r="J925" t="str">
        <f>VLOOKUP(Hospitalisation_Details[[#This Row],[Customer ID]],Hospitalisation_Details[#All],11,FALSE)</f>
        <v>Tier - 3</v>
      </c>
      <c r="K925">
        <f>VLOOKUP(Hospitalisation_Details[[#This Row],[Customer ID]],Hospitalisation_Details[#All],9,FALSE)</f>
        <v>7518.03</v>
      </c>
      <c r="L925">
        <f>VLOOKUP(Medical_Examinations[[#This Row],[Customer ID]],Medical_Examinations[#All],2,FALSE)</f>
        <v>29</v>
      </c>
      <c r="M925" t="str">
        <f>VLOOKUP(Medical_Examinations[[#This Row],[Customer ID]],Medical_Examinations[#All],3,FALSE)</f>
        <v>Overweight</v>
      </c>
      <c r="N925">
        <f>VLOOKUP(Medical_Examinations[[#This Row],[Customer ID]],Medical_Examinations[#All],4,FALSE)</f>
        <v>4.25</v>
      </c>
      <c r="O925" t="str">
        <f>VLOOKUP(Medical_Examinations[[#This Row],[Customer ID]],Medical_Examinations[#All],5,FALSE)</f>
        <v>Normal</v>
      </c>
      <c r="P925" t="str">
        <f>VLOOKUP(Medical_Examinations[[#This Row],[Customer ID]],Medical_Examinations[#All],6,FALSE)</f>
        <v>Yes</v>
      </c>
      <c r="Q925" t="str">
        <f>VLOOKUP(Medical_Examinations[[#This Row],[Customer ID]],Medical_Examinations[#All],7,FALSE)</f>
        <v>No</v>
      </c>
      <c r="R925" t="str">
        <f>VLOOKUP(Medical_Examinations[[#This Row],[Customer ID]],Medical_Examinations[#All],8,FALSE)</f>
        <v>No</v>
      </c>
      <c r="S925">
        <f>VLOOKUP(Medical_Examinations[[#This Row],[Customer ID]],Medical_Examinations[#All],9,FALSE)</f>
        <v>1</v>
      </c>
      <c r="T925" t="str">
        <f>VLOOKUP(Medical_Examinations[[#This Row],[Customer ID]],'Medical Examinations'!A924:J3259,10,FALSE)</f>
        <v>No</v>
      </c>
    </row>
    <row r="926" spans="1:20" x14ac:dyDescent="0.3">
      <c r="A926" t="s">
        <v>4680</v>
      </c>
      <c r="B926" t="s">
        <v>7026</v>
      </c>
      <c r="C926" t="s">
        <v>3</v>
      </c>
      <c r="D926" t="s">
        <v>1611</v>
      </c>
      <c r="E926" t="s">
        <v>1612</v>
      </c>
      <c r="F926" s="3" t="str">
        <f>VLOOKUP(Hospitalisation_Details[[#This Row],[Customer ID]],Hospitalisation_Details[#All],6,FALSE)</f>
        <v>10-10-76</v>
      </c>
      <c r="G926">
        <f>VLOOKUP(Hospitalisation_Details[[#This Row],[Customer ID]],Hospitalisation_Details[#All],8,FALSE)</f>
        <v>46</v>
      </c>
      <c r="H926" t="str">
        <f>VLOOKUP(Hospitalisation_Details[[#This Row],[Customer ID]],Hospitalisation_Details[#All],12,FALSE)</f>
        <v>R1012</v>
      </c>
      <c r="I926" t="str">
        <f>VLOOKUP(Hospitalisation_Details[[#This Row],[Customer ID]],Hospitalisation_Details[#All],12,FALSE)</f>
        <v>R1012</v>
      </c>
      <c r="J926" t="str">
        <f>VLOOKUP(Hospitalisation_Details[[#This Row],[Customer ID]],Hospitalisation_Details[#All],11,FALSE)</f>
        <v>Tier - 1</v>
      </c>
      <c r="K926">
        <f>VLOOKUP(Hospitalisation_Details[[#This Row],[Customer ID]],Hospitalisation_Details[#All],9,FALSE)</f>
        <v>7526.71</v>
      </c>
      <c r="L926">
        <f>VLOOKUP(Medical_Examinations[[#This Row],[Customer ID]],Medical_Examinations[#All],2,FALSE)</f>
        <v>30.495000000000001</v>
      </c>
      <c r="M926" t="str">
        <f>VLOOKUP(Medical_Examinations[[#This Row],[Customer ID]],Medical_Examinations[#All],3,FALSE)</f>
        <v>Obesity</v>
      </c>
      <c r="N926">
        <f>VLOOKUP(Medical_Examinations[[#This Row],[Customer ID]],Medical_Examinations[#All],4,FALSE)</f>
        <v>8.68</v>
      </c>
      <c r="O926" t="str">
        <f>VLOOKUP(Medical_Examinations[[#This Row],[Customer ID]],Medical_Examinations[#All],5,FALSE)</f>
        <v>Diabetes</v>
      </c>
      <c r="P926" t="str">
        <f>VLOOKUP(Medical_Examinations[[#This Row],[Customer ID]],Medical_Examinations[#All],6,FALSE)</f>
        <v>No</v>
      </c>
      <c r="Q926" t="str">
        <f>VLOOKUP(Medical_Examinations[[#This Row],[Customer ID]],Medical_Examinations[#All],7,FALSE)</f>
        <v>No</v>
      </c>
      <c r="R926" t="str">
        <f>VLOOKUP(Medical_Examinations[[#This Row],[Customer ID]],Medical_Examinations[#All],8,FALSE)</f>
        <v>No</v>
      </c>
      <c r="S926">
        <f>VLOOKUP(Medical_Examinations[[#This Row],[Customer ID]],Medical_Examinations[#All],9,FALSE)</f>
        <v>0</v>
      </c>
      <c r="T926" t="str">
        <f>VLOOKUP(Medical_Examinations[[#This Row],[Customer ID]],'Medical Examinations'!A925:J3260,10,FALSE)</f>
        <v>No</v>
      </c>
    </row>
    <row r="927" spans="1:20" x14ac:dyDescent="0.3">
      <c r="A927" t="s">
        <v>4681</v>
      </c>
      <c r="B927" t="s">
        <v>7027</v>
      </c>
      <c r="C927" t="s">
        <v>3</v>
      </c>
      <c r="D927" t="s">
        <v>1613</v>
      </c>
      <c r="E927" t="s">
        <v>1614</v>
      </c>
      <c r="F927" s="3" t="str">
        <f>VLOOKUP(Hospitalisation_Details[[#This Row],[Customer ID]],Hospitalisation_Details[#All],6,FALSE)</f>
        <v>14-12-78</v>
      </c>
      <c r="G927">
        <f>VLOOKUP(Hospitalisation_Details[[#This Row],[Customer ID]],Hospitalisation_Details[#All],8,FALSE)</f>
        <v>44</v>
      </c>
      <c r="H927" t="str">
        <f>VLOOKUP(Hospitalisation_Details[[#This Row],[Customer ID]],Hospitalisation_Details[#All],12,FALSE)</f>
        <v>R1013</v>
      </c>
      <c r="I927" t="str">
        <f>VLOOKUP(Hospitalisation_Details[[#This Row],[Customer ID]],Hospitalisation_Details[#All],12,FALSE)</f>
        <v>R1013</v>
      </c>
      <c r="J927" t="str">
        <f>VLOOKUP(Hospitalisation_Details[[#This Row],[Customer ID]],Hospitalisation_Details[#All],11,FALSE)</f>
        <v>Tier - 1</v>
      </c>
      <c r="K927">
        <f>VLOOKUP(Hospitalisation_Details[[#This Row],[Customer ID]],Hospitalisation_Details[#All],9,FALSE)</f>
        <v>7531.7</v>
      </c>
      <c r="L927">
        <f>VLOOKUP(Medical_Examinations[[#This Row],[Customer ID]],Medical_Examinations[#All],2,FALSE)</f>
        <v>25.2</v>
      </c>
      <c r="M927" t="str">
        <f>VLOOKUP(Medical_Examinations[[#This Row],[Customer ID]],Medical_Examinations[#All],3,FALSE)</f>
        <v>Overweight</v>
      </c>
      <c r="N927">
        <f>VLOOKUP(Medical_Examinations[[#This Row],[Customer ID]],Medical_Examinations[#All],4,FALSE)</f>
        <v>6.25</v>
      </c>
      <c r="O927" t="str">
        <f>VLOOKUP(Medical_Examinations[[#This Row],[Customer ID]],Medical_Examinations[#All],5,FALSE)</f>
        <v>Prediabetes</v>
      </c>
      <c r="P927" t="str">
        <f>VLOOKUP(Medical_Examinations[[#This Row],[Customer ID]],Medical_Examinations[#All],6,FALSE)</f>
        <v>Yes</v>
      </c>
      <c r="Q927" t="str">
        <f>VLOOKUP(Medical_Examinations[[#This Row],[Customer ID]],Medical_Examinations[#All],7,FALSE)</f>
        <v>No</v>
      </c>
      <c r="R927" t="str">
        <f>VLOOKUP(Medical_Examinations[[#This Row],[Customer ID]],Medical_Examinations[#All],8,FALSE)</f>
        <v>No</v>
      </c>
      <c r="S927">
        <f>VLOOKUP(Medical_Examinations[[#This Row],[Customer ID]],Medical_Examinations[#All],9,FALSE)</f>
        <v>1</v>
      </c>
      <c r="T927" t="str">
        <f>VLOOKUP(Medical_Examinations[[#This Row],[Customer ID]],'Medical Examinations'!A926:J3261,10,FALSE)</f>
        <v>No</v>
      </c>
    </row>
    <row r="928" spans="1:20" x14ac:dyDescent="0.3">
      <c r="A928" t="s">
        <v>4682</v>
      </c>
      <c r="B928" t="s">
        <v>7028</v>
      </c>
      <c r="C928" t="s">
        <v>3</v>
      </c>
      <c r="D928" t="s">
        <v>1615</v>
      </c>
      <c r="E928" t="s">
        <v>1616</v>
      </c>
      <c r="F928" s="3" t="str">
        <f>VLOOKUP(Hospitalisation_Details[[#This Row],[Customer ID]],Hospitalisation_Details[#All],6,FALSE)</f>
        <v>22-08-84</v>
      </c>
      <c r="G928">
        <f>VLOOKUP(Hospitalisation_Details[[#This Row],[Customer ID]],Hospitalisation_Details[#All],8,FALSE)</f>
        <v>38</v>
      </c>
      <c r="H928" t="str">
        <f>VLOOKUP(Hospitalisation_Details[[#This Row],[Customer ID]],Hospitalisation_Details[#All],12,FALSE)</f>
        <v>R1012</v>
      </c>
      <c r="I928" t="str">
        <f>VLOOKUP(Hospitalisation_Details[[#This Row],[Customer ID]],Hospitalisation_Details[#All],12,FALSE)</f>
        <v>R1012</v>
      </c>
      <c r="J928" t="str">
        <f>VLOOKUP(Hospitalisation_Details[[#This Row],[Customer ID]],Hospitalisation_Details[#All],11,FALSE)</f>
        <v>Tier - 2</v>
      </c>
      <c r="K928">
        <f>VLOOKUP(Hospitalisation_Details[[#This Row],[Customer ID]],Hospitalisation_Details[#All],9,FALSE)</f>
        <v>7537.16</v>
      </c>
      <c r="L928">
        <f>VLOOKUP(Medical_Examinations[[#This Row],[Customer ID]],Medical_Examinations[#All],2,FALSE)</f>
        <v>22.77</v>
      </c>
      <c r="M928" t="str">
        <f>VLOOKUP(Medical_Examinations[[#This Row],[Customer ID]],Medical_Examinations[#All],3,FALSE)</f>
        <v>Normal Weight</v>
      </c>
      <c r="N928">
        <f>VLOOKUP(Medical_Examinations[[#This Row],[Customer ID]],Medical_Examinations[#All],4,FALSE)</f>
        <v>4.47</v>
      </c>
      <c r="O928" t="str">
        <f>VLOOKUP(Medical_Examinations[[#This Row],[Customer ID]],Medical_Examinations[#All],5,FALSE)</f>
        <v>Normal</v>
      </c>
      <c r="P928" t="str">
        <f>VLOOKUP(Medical_Examinations[[#This Row],[Customer ID]],Medical_Examinations[#All],6,FALSE)</f>
        <v>Yes</v>
      </c>
      <c r="Q928" t="str">
        <f>VLOOKUP(Medical_Examinations[[#This Row],[Customer ID]],Medical_Examinations[#All],7,FALSE)</f>
        <v>No</v>
      </c>
      <c r="R928" t="str">
        <f>VLOOKUP(Medical_Examinations[[#This Row],[Customer ID]],Medical_Examinations[#All],8,FALSE)</f>
        <v>No</v>
      </c>
      <c r="S928">
        <f>VLOOKUP(Medical_Examinations[[#This Row],[Customer ID]],Medical_Examinations[#All],9,FALSE)</f>
        <v>1</v>
      </c>
      <c r="T928" t="str">
        <f>VLOOKUP(Medical_Examinations[[#This Row],[Customer ID]],'Medical Examinations'!A927:J3262,10,FALSE)</f>
        <v>No</v>
      </c>
    </row>
    <row r="929" spans="1:20" x14ac:dyDescent="0.3">
      <c r="A929" t="s">
        <v>4683</v>
      </c>
      <c r="B929" t="s">
        <v>7029</v>
      </c>
      <c r="C929" t="s">
        <v>3</v>
      </c>
      <c r="D929" t="s">
        <v>1617</v>
      </c>
      <c r="E929" t="s">
        <v>1618</v>
      </c>
      <c r="F929" s="3" t="str">
        <f>VLOOKUP(Hospitalisation_Details[[#This Row],[Customer ID]],Hospitalisation_Details[#All],6,FALSE)</f>
        <v>15-12-88</v>
      </c>
      <c r="G929">
        <f>VLOOKUP(Hospitalisation_Details[[#This Row],[Customer ID]],Hospitalisation_Details[#All],8,FALSE)</f>
        <v>34</v>
      </c>
      <c r="H929" t="str">
        <f>VLOOKUP(Hospitalisation_Details[[#This Row],[Customer ID]],Hospitalisation_Details[#All],12,FALSE)</f>
        <v>R1012</v>
      </c>
      <c r="I929" t="str">
        <f>VLOOKUP(Hospitalisation_Details[[#This Row],[Customer ID]],Hospitalisation_Details[#All],12,FALSE)</f>
        <v>R1012</v>
      </c>
      <c r="J929" t="str">
        <f>VLOOKUP(Hospitalisation_Details[[#This Row],[Customer ID]],Hospitalisation_Details[#All],11,FALSE)</f>
        <v>Tier - 2</v>
      </c>
      <c r="K929">
        <f>VLOOKUP(Hospitalisation_Details[[#This Row],[Customer ID]],Hospitalisation_Details[#All],9,FALSE)</f>
        <v>7538.52</v>
      </c>
      <c r="L929">
        <f>VLOOKUP(Medical_Examinations[[#This Row],[Customer ID]],Medical_Examinations[#All],2,FALSE)</f>
        <v>23.18</v>
      </c>
      <c r="M929" t="str">
        <f>VLOOKUP(Medical_Examinations[[#This Row],[Customer ID]],Medical_Examinations[#All],3,FALSE)</f>
        <v>Normal Weight</v>
      </c>
      <c r="N929">
        <f>VLOOKUP(Medical_Examinations[[#This Row],[Customer ID]],Medical_Examinations[#All],4,FALSE)</f>
        <v>8.31</v>
      </c>
      <c r="O929" t="str">
        <f>VLOOKUP(Medical_Examinations[[#This Row],[Customer ID]],Medical_Examinations[#All],5,FALSE)</f>
        <v>Diabetes</v>
      </c>
      <c r="P929" t="str">
        <f>VLOOKUP(Medical_Examinations[[#This Row],[Customer ID]],Medical_Examinations[#All],6,FALSE)</f>
        <v>No</v>
      </c>
      <c r="Q929" t="str">
        <f>VLOOKUP(Medical_Examinations[[#This Row],[Customer ID]],Medical_Examinations[#All],7,FALSE)</f>
        <v>No</v>
      </c>
      <c r="R929" t="str">
        <f>VLOOKUP(Medical_Examinations[[#This Row],[Customer ID]],Medical_Examinations[#All],8,FALSE)</f>
        <v>No</v>
      </c>
      <c r="S929">
        <f>VLOOKUP(Medical_Examinations[[#This Row],[Customer ID]],Medical_Examinations[#All],9,FALSE)</f>
        <v>0</v>
      </c>
      <c r="T929" t="str">
        <f>VLOOKUP(Medical_Examinations[[#This Row],[Customer ID]],'Medical Examinations'!A928:J3263,10,FALSE)</f>
        <v>No</v>
      </c>
    </row>
    <row r="930" spans="1:20" x14ac:dyDescent="0.3">
      <c r="A930" t="s">
        <v>4684</v>
      </c>
      <c r="B930" t="s">
        <v>7030</v>
      </c>
      <c r="C930" t="s">
        <v>880</v>
      </c>
      <c r="D930" t="s">
        <v>1619</v>
      </c>
      <c r="E930" t="s">
        <v>1620</v>
      </c>
      <c r="F930" s="3" t="str">
        <f>VLOOKUP(Hospitalisation_Details[[#This Row],[Customer ID]],Hospitalisation_Details[#All],6,FALSE)</f>
        <v>14-08-94</v>
      </c>
      <c r="G930">
        <f>VLOOKUP(Hospitalisation_Details[[#This Row],[Customer ID]],Hospitalisation_Details[#All],8,FALSE)</f>
        <v>28</v>
      </c>
      <c r="H930" t="str">
        <f>VLOOKUP(Hospitalisation_Details[[#This Row],[Customer ID]],Hospitalisation_Details[#All],12,FALSE)</f>
        <v>R1021</v>
      </c>
      <c r="I930" t="str">
        <f>VLOOKUP(Hospitalisation_Details[[#This Row],[Customer ID]],Hospitalisation_Details[#All],12,FALSE)</f>
        <v>R1021</v>
      </c>
      <c r="J930" t="str">
        <f>VLOOKUP(Hospitalisation_Details[[#This Row],[Customer ID]],Hospitalisation_Details[#All],11,FALSE)</f>
        <v>Tier - 2</v>
      </c>
      <c r="K930">
        <f>VLOOKUP(Hospitalisation_Details[[#This Row],[Customer ID]],Hospitalisation_Details[#All],9,FALSE)</f>
        <v>7567.13</v>
      </c>
      <c r="L930">
        <f>VLOOKUP(Medical_Examinations[[#This Row],[Customer ID]],Medical_Examinations[#All],2,FALSE)</f>
        <v>35.409999999999997</v>
      </c>
      <c r="M930" t="str">
        <f>VLOOKUP(Medical_Examinations[[#This Row],[Customer ID]],Medical_Examinations[#All],3,FALSE)</f>
        <v>Obesity</v>
      </c>
      <c r="N930">
        <f>VLOOKUP(Medical_Examinations[[#This Row],[Customer ID]],Medical_Examinations[#All],4,FALSE)</f>
        <v>5.68</v>
      </c>
      <c r="O930" t="str">
        <f>VLOOKUP(Medical_Examinations[[#This Row],[Customer ID]],Medical_Examinations[#All],5,FALSE)</f>
        <v>Normal</v>
      </c>
      <c r="P930" t="str">
        <f>VLOOKUP(Medical_Examinations[[#This Row],[Customer ID]],Medical_Examinations[#All],6,FALSE)</f>
        <v>No</v>
      </c>
      <c r="Q930" t="str">
        <f>VLOOKUP(Medical_Examinations[[#This Row],[Customer ID]],Medical_Examinations[#All],7,FALSE)</f>
        <v>No</v>
      </c>
      <c r="R930" t="str">
        <f>VLOOKUP(Medical_Examinations[[#This Row],[Customer ID]],Medical_Examinations[#All],8,FALSE)</f>
        <v>No</v>
      </c>
      <c r="S930">
        <f>VLOOKUP(Medical_Examinations[[#This Row],[Customer ID]],Medical_Examinations[#All],9,FALSE)</f>
        <v>0</v>
      </c>
      <c r="T930" t="str">
        <f>VLOOKUP(Medical_Examinations[[#This Row],[Customer ID]],'Medical Examinations'!A929:J3264,10,FALSE)</f>
        <v>No</v>
      </c>
    </row>
    <row r="931" spans="1:20" x14ac:dyDescent="0.3">
      <c r="A931" t="s">
        <v>4685</v>
      </c>
      <c r="B931" t="s">
        <v>7031</v>
      </c>
      <c r="C931" t="s">
        <v>6</v>
      </c>
      <c r="D931" t="s">
        <v>1621</v>
      </c>
      <c r="E931" t="s">
        <v>1622</v>
      </c>
      <c r="F931" s="3" t="str">
        <f>VLOOKUP(Hospitalisation_Details[[#This Row],[Customer ID]],Hospitalisation_Details[#All],6,FALSE)</f>
        <v>17-07-67</v>
      </c>
      <c r="G931">
        <f>VLOOKUP(Hospitalisation_Details[[#This Row],[Customer ID]],Hospitalisation_Details[#All],8,FALSE)</f>
        <v>55</v>
      </c>
      <c r="H931" t="str">
        <f>VLOOKUP(Hospitalisation_Details[[#This Row],[Customer ID]],Hospitalisation_Details[#All],12,FALSE)</f>
        <v>R1013</v>
      </c>
      <c r="I931" t="str">
        <f>VLOOKUP(Hospitalisation_Details[[#This Row],[Customer ID]],Hospitalisation_Details[#All],12,FALSE)</f>
        <v>R1013</v>
      </c>
      <c r="J931" t="str">
        <f>VLOOKUP(Hospitalisation_Details[[#This Row],[Customer ID]],Hospitalisation_Details[#All],11,FALSE)</f>
        <v>Tier - 2</v>
      </c>
      <c r="K931">
        <f>VLOOKUP(Hospitalisation_Details[[#This Row],[Customer ID]],Hospitalisation_Details[#All],9,FALSE)</f>
        <v>7585.62</v>
      </c>
      <c r="L931">
        <f>VLOOKUP(Medical_Examinations[[#This Row],[Customer ID]],Medical_Examinations[#All],2,FALSE)</f>
        <v>32.11</v>
      </c>
      <c r="M931" t="str">
        <f>VLOOKUP(Medical_Examinations[[#This Row],[Customer ID]],Medical_Examinations[#All],3,FALSE)</f>
        <v>Obesity</v>
      </c>
      <c r="N931">
        <f>VLOOKUP(Medical_Examinations[[#This Row],[Customer ID]],Medical_Examinations[#All],4,FALSE)</f>
        <v>4.75</v>
      </c>
      <c r="O931" t="str">
        <f>VLOOKUP(Medical_Examinations[[#This Row],[Customer ID]],Medical_Examinations[#All],5,FALSE)</f>
        <v>Normal</v>
      </c>
      <c r="P931" t="str">
        <f>VLOOKUP(Medical_Examinations[[#This Row],[Customer ID]],Medical_Examinations[#All],6,FALSE)</f>
        <v>Yes</v>
      </c>
      <c r="Q931" t="str">
        <f>VLOOKUP(Medical_Examinations[[#This Row],[Customer ID]],Medical_Examinations[#All],7,FALSE)</f>
        <v>No</v>
      </c>
      <c r="R931" t="str">
        <f>VLOOKUP(Medical_Examinations[[#This Row],[Customer ID]],Medical_Examinations[#All],8,FALSE)</f>
        <v>No</v>
      </c>
      <c r="S931">
        <f>VLOOKUP(Medical_Examinations[[#This Row],[Customer ID]],Medical_Examinations[#All],9,FALSE)</f>
        <v>2</v>
      </c>
      <c r="T931" t="str">
        <f>VLOOKUP(Medical_Examinations[[#This Row],[Customer ID]],'Medical Examinations'!A930:J3265,10,FALSE)</f>
        <v>No</v>
      </c>
    </row>
    <row r="932" spans="1:20" x14ac:dyDescent="0.3">
      <c r="A932" t="s">
        <v>4686</v>
      </c>
      <c r="B932" t="s">
        <v>7032</v>
      </c>
      <c r="C932" t="s">
        <v>880</v>
      </c>
      <c r="D932" t="s">
        <v>1623</v>
      </c>
      <c r="E932" t="s">
        <v>1624</v>
      </c>
      <c r="F932" s="3" t="str">
        <f>VLOOKUP(Hospitalisation_Details[[#This Row],[Customer ID]],Hospitalisation_Details[#All],6,FALSE)</f>
        <v>30-09-97</v>
      </c>
      <c r="G932">
        <f>VLOOKUP(Hospitalisation_Details[[#This Row],[Customer ID]],Hospitalisation_Details[#All],8,FALSE)</f>
        <v>25</v>
      </c>
      <c r="H932" t="str">
        <f>VLOOKUP(Hospitalisation_Details[[#This Row],[Customer ID]],Hospitalisation_Details[#All],12,FALSE)</f>
        <v>R1012</v>
      </c>
      <c r="I932" t="str">
        <f>VLOOKUP(Hospitalisation_Details[[#This Row],[Customer ID]],Hospitalisation_Details[#All],12,FALSE)</f>
        <v>R1012</v>
      </c>
      <c r="J932" t="str">
        <f>VLOOKUP(Hospitalisation_Details[[#This Row],[Customer ID]],Hospitalisation_Details[#All],11,FALSE)</f>
        <v>Tier - 2</v>
      </c>
      <c r="K932">
        <f>VLOOKUP(Hospitalisation_Details[[#This Row],[Customer ID]],Hospitalisation_Details[#All],9,FALSE)</f>
        <v>7607.03</v>
      </c>
      <c r="L932">
        <f>VLOOKUP(Medical_Examinations[[#This Row],[Customer ID]],Medical_Examinations[#All],2,FALSE)</f>
        <v>34.479999999999997</v>
      </c>
      <c r="M932" t="str">
        <f>VLOOKUP(Medical_Examinations[[#This Row],[Customer ID]],Medical_Examinations[#All],3,FALSE)</f>
        <v>Obesity</v>
      </c>
      <c r="N932">
        <f>VLOOKUP(Medical_Examinations[[#This Row],[Customer ID]],Medical_Examinations[#All],4,FALSE)</f>
        <v>6.31</v>
      </c>
      <c r="O932" t="str">
        <f>VLOOKUP(Medical_Examinations[[#This Row],[Customer ID]],Medical_Examinations[#All],5,FALSE)</f>
        <v>Prediabetes</v>
      </c>
      <c r="P932" t="str">
        <f>VLOOKUP(Medical_Examinations[[#This Row],[Customer ID]],Medical_Examinations[#All],6,FALSE)</f>
        <v>No</v>
      </c>
      <c r="Q932" t="str">
        <f>VLOOKUP(Medical_Examinations[[#This Row],[Customer ID]],Medical_Examinations[#All],7,FALSE)</f>
        <v>No</v>
      </c>
      <c r="R932" t="str">
        <f>VLOOKUP(Medical_Examinations[[#This Row],[Customer ID]],Medical_Examinations[#All],8,FALSE)</f>
        <v>Yes</v>
      </c>
      <c r="S932">
        <f>VLOOKUP(Medical_Examinations[[#This Row],[Customer ID]],Medical_Examinations[#All],9,FALSE)</f>
        <v>1</v>
      </c>
      <c r="T932" t="str">
        <f>VLOOKUP(Medical_Examinations[[#This Row],[Customer ID]],'Medical Examinations'!A931:J3266,10,FALSE)</f>
        <v>No</v>
      </c>
    </row>
    <row r="933" spans="1:20" x14ac:dyDescent="0.3">
      <c r="A933" t="s">
        <v>4687</v>
      </c>
      <c r="B933" t="s">
        <v>7033</v>
      </c>
      <c r="C933" t="s">
        <v>6</v>
      </c>
      <c r="D933" t="s">
        <v>338</v>
      </c>
      <c r="E933" t="s">
        <v>1625</v>
      </c>
      <c r="F933" s="3" t="str">
        <f>VLOOKUP(Hospitalisation_Details[[#This Row],[Customer ID]],Hospitalisation_Details[#All],6,FALSE)</f>
        <v>03-07-68</v>
      </c>
      <c r="G933">
        <f>VLOOKUP(Hospitalisation_Details[[#This Row],[Customer ID]],Hospitalisation_Details[#All],8,FALSE)</f>
        <v>54</v>
      </c>
      <c r="H933" t="str">
        <f>VLOOKUP(Hospitalisation_Details[[#This Row],[Customer ID]],Hospitalisation_Details[#All],12,FALSE)</f>
        <v>R1012</v>
      </c>
      <c r="I933" t="str">
        <f>VLOOKUP(Hospitalisation_Details[[#This Row],[Customer ID]],Hospitalisation_Details[#All],12,FALSE)</f>
        <v>R1012</v>
      </c>
      <c r="J933" t="str">
        <f>VLOOKUP(Hospitalisation_Details[[#This Row],[Customer ID]],Hospitalisation_Details[#All],11,FALSE)</f>
        <v>Tier - 2</v>
      </c>
      <c r="K933">
        <f>VLOOKUP(Hospitalisation_Details[[#This Row],[Customer ID]],Hospitalisation_Details[#All],9,FALSE)</f>
        <v>7609.6</v>
      </c>
      <c r="L933">
        <f>VLOOKUP(Medical_Examinations[[#This Row],[Customer ID]],Medical_Examinations[#All],2,FALSE)</f>
        <v>34.39</v>
      </c>
      <c r="M933" t="str">
        <f>VLOOKUP(Medical_Examinations[[#This Row],[Customer ID]],Medical_Examinations[#All],3,FALSE)</f>
        <v>Obesity</v>
      </c>
      <c r="N933">
        <f>VLOOKUP(Medical_Examinations[[#This Row],[Customer ID]],Medical_Examinations[#All],4,FALSE)</f>
        <v>6.28</v>
      </c>
      <c r="O933" t="str">
        <f>VLOOKUP(Medical_Examinations[[#This Row],[Customer ID]],Medical_Examinations[#All],5,FALSE)</f>
        <v>Prediabetes</v>
      </c>
      <c r="P933" t="str">
        <f>VLOOKUP(Medical_Examinations[[#This Row],[Customer ID]],Medical_Examinations[#All],6,FALSE)</f>
        <v>Yes</v>
      </c>
      <c r="Q933" t="str">
        <f>VLOOKUP(Medical_Examinations[[#This Row],[Customer ID]],Medical_Examinations[#All],7,FALSE)</f>
        <v>No</v>
      </c>
      <c r="R933" t="str">
        <f>VLOOKUP(Medical_Examinations[[#This Row],[Customer ID]],Medical_Examinations[#All],8,FALSE)</f>
        <v>No</v>
      </c>
      <c r="S933">
        <f>VLOOKUP(Medical_Examinations[[#This Row],[Customer ID]],Medical_Examinations[#All],9,FALSE)</f>
        <v>1</v>
      </c>
      <c r="T933" t="str">
        <f>VLOOKUP(Medical_Examinations[[#This Row],[Customer ID]],'Medical Examinations'!A932:J3267,10,FALSE)</f>
        <v>No</v>
      </c>
    </row>
    <row r="934" spans="1:20" x14ac:dyDescent="0.3">
      <c r="A934" t="s">
        <v>4688</v>
      </c>
      <c r="B934" t="s">
        <v>7034</v>
      </c>
      <c r="C934" t="s">
        <v>6</v>
      </c>
      <c r="D934" t="s">
        <v>1626</v>
      </c>
      <c r="E934" t="s">
        <v>1627</v>
      </c>
      <c r="F934" s="3" t="str">
        <f>VLOOKUP(Hospitalisation_Details[[#This Row],[Customer ID]],Hospitalisation_Details[#All],6,FALSE)</f>
        <v>17-09-96</v>
      </c>
      <c r="G934">
        <f>VLOOKUP(Hospitalisation_Details[[#This Row],[Customer ID]],Hospitalisation_Details[#All],8,FALSE)</f>
        <v>26</v>
      </c>
      <c r="H934" t="str">
        <f>VLOOKUP(Hospitalisation_Details[[#This Row],[Customer ID]],Hospitalisation_Details[#All],12,FALSE)</f>
        <v>R1011</v>
      </c>
      <c r="I934" t="str">
        <f>VLOOKUP(Hospitalisation_Details[[#This Row],[Customer ID]],Hospitalisation_Details[#All],12,FALSE)</f>
        <v>R1011</v>
      </c>
      <c r="J934" t="str">
        <f>VLOOKUP(Hospitalisation_Details[[#This Row],[Customer ID]],Hospitalisation_Details[#All],11,FALSE)</f>
        <v>Tier - 3</v>
      </c>
      <c r="K934">
        <f>VLOOKUP(Hospitalisation_Details[[#This Row],[Customer ID]],Hospitalisation_Details[#All],9,FALSE)</f>
        <v>7623.13</v>
      </c>
      <c r="L934">
        <f>VLOOKUP(Medical_Examinations[[#This Row],[Customer ID]],Medical_Examinations[#All],2,FALSE)</f>
        <v>26.4</v>
      </c>
      <c r="M934" t="str">
        <f>VLOOKUP(Medical_Examinations[[#This Row],[Customer ID]],Medical_Examinations[#All],3,FALSE)</f>
        <v>Overweight</v>
      </c>
      <c r="N934">
        <f>VLOOKUP(Medical_Examinations[[#This Row],[Customer ID]],Medical_Examinations[#All],4,FALSE)</f>
        <v>9.2899999999999991</v>
      </c>
      <c r="O934" t="str">
        <f>VLOOKUP(Medical_Examinations[[#This Row],[Customer ID]],Medical_Examinations[#All],5,FALSE)</f>
        <v>Diabetes</v>
      </c>
      <c r="P934" t="str">
        <f>VLOOKUP(Medical_Examinations[[#This Row],[Customer ID]],Medical_Examinations[#All],6,FALSE)</f>
        <v>Yes</v>
      </c>
      <c r="Q934" t="str">
        <f>VLOOKUP(Medical_Examinations[[#This Row],[Customer ID]],Medical_Examinations[#All],7,FALSE)</f>
        <v>No</v>
      </c>
      <c r="R934" t="str">
        <f>VLOOKUP(Medical_Examinations[[#This Row],[Customer ID]],Medical_Examinations[#All],8,FALSE)</f>
        <v>Yes</v>
      </c>
      <c r="S934">
        <f>VLOOKUP(Medical_Examinations[[#This Row],[Customer ID]],Medical_Examinations[#All],9,FALSE)</f>
        <v>1</v>
      </c>
      <c r="T934" t="str">
        <f>VLOOKUP(Medical_Examinations[[#This Row],[Customer ID]],'Medical Examinations'!A933:J3268,10,FALSE)</f>
        <v>No</v>
      </c>
    </row>
    <row r="935" spans="1:20" x14ac:dyDescent="0.3">
      <c r="A935" t="s">
        <v>4689</v>
      </c>
      <c r="B935" t="s">
        <v>7035</v>
      </c>
      <c r="C935" t="s">
        <v>3</v>
      </c>
      <c r="D935" t="s">
        <v>1628</v>
      </c>
      <c r="E935" t="s">
        <v>22</v>
      </c>
      <c r="F935" s="3" t="str">
        <f>VLOOKUP(Hospitalisation_Details[[#This Row],[Customer ID]],Hospitalisation_Details[#All],6,FALSE)</f>
        <v>28-11-78</v>
      </c>
      <c r="G935">
        <f>VLOOKUP(Hospitalisation_Details[[#This Row],[Customer ID]],Hospitalisation_Details[#All],8,FALSE)</f>
        <v>44</v>
      </c>
      <c r="H935" t="str">
        <f>VLOOKUP(Hospitalisation_Details[[#This Row],[Customer ID]],Hospitalisation_Details[#All],12,FALSE)</f>
        <v>R1011</v>
      </c>
      <c r="I935" t="str">
        <f>VLOOKUP(Hospitalisation_Details[[#This Row],[Customer ID]],Hospitalisation_Details[#All],12,FALSE)</f>
        <v>R1011</v>
      </c>
      <c r="J935" t="str">
        <f>VLOOKUP(Hospitalisation_Details[[#This Row],[Customer ID]],Hospitalisation_Details[#All],11,FALSE)</f>
        <v>Tier - 1</v>
      </c>
      <c r="K935">
        <f>VLOOKUP(Hospitalisation_Details[[#This Row],[Customer ID]],Hospitalisation_Details[#All],9,FALSE)</f>
        <v>7623.52</v>
      </c>
      <c r="L935">
        <f>VLOOKUP(Medical_Examinations[[#This Row],[Customer ID]],Medical_Examinations[#All],2,FALSE)</f>
        <v>28.1</v>
      </c>
      <c r="M935" t="str">
        <f>VLOOKUP(Medical_Examinations[[#This Row],[Customer ID]],Medical_Examinations[#All],3,FALSE)</f>
        <v>Overweight</v>
      </c>
      <c r="N935">
        <f>VLOOKUP(Medical_Examinations[[#This Row],[Customer ID]],Medical_Examinations[#All],4,FALSE)</f>
        <v>5.79</v>
      </c>
      <c r="O935" t="str">
        <f>VLOOKUP(Medical_Examinations[[#This Row],[Customer ID]],Medical_Examinations[#All],5,FALSE)</f>
        <v>Prediabetes</v>
      </c>
      <c r="P935" t="str">
        <f>VLOOKUP(Medical_Examinations[[#This Row],[Customer ID]],Medical_Examinations[#All],6,FALSE)</f>
        <v>Yes</v>
      </c>
      <c r="Q935" t="str">
        <f>VLOOKUP(Medical_Examinations[[#This Row],[Customer ID]],Medical_Examinations[#All],7,FALSE)</f>
        <v>No</v>
      </c>
      <c r="R935" t="str">
        <f>VLOOKUP(Medical_Examinations[[#This Row],[Customer ID]],Medical_Examinations[#All],8,FALSE)</f>
        <v>Yes</v>
      </c>
      <c r="S935">
        <f>VLOOKUP(Medical_Examinations[[#This Row],[Customer ID]],Medical_Examinations[#All],9,FALSE)</f>
        <v>1</v>
      </c>
      <c r="T935" t="str">
        <f>VLOOKUP(Medical_Examinations[[#This Row],[Customer ID]],'Medical Examinations'!A934:J3269,10,FALSE)</f>
        <v>No</v>
      </c>
    </row>
    <row r="936" spans="1:20" x14ac:dyDescent="0.3">
      <c r="A936" t="s">
        <v>4690</v>
      </c>
      <c r="B936" t="s">
        <v>7036</v>
      </c>
      <c r="C936" t="s">
        <v>6</v>
      </c>
      <c r="D936" t="s">
        <v>1629</v>
      </c>
      <c r="E936" t="s">
        <v>1630</v>
      </c>
      <c r="F936" s="3" t="str">
        <f>VLOOKUP(Hospitalisation_Details[[#This Row],[Customer ID]],Hospitalisation_Details[#All],6,FALSE)</f>
        <v>06-11-78</v>
      </c>
      <c r="G936">
        <f>VLOOKUP(Hospitalisation_Details[[#This Row],[Customer ID]],Hospitalisation_Details[#All],8,FALSE)</f>
        <v>44</v>
      </c>
      <c r="H936" t="str">
        <f>VLOOKUP(Hospitalisation_Details[[#This Row],[Customer ID]],Hospitalisation_Details[#All],12,FALSE)</f>
        <v>R1011</v>
      </c>
      <c r="I936" t="str">
        <f>VLOOKUP(Hospitalisation_Details[[#This Row],[Customer ID]],Hospitalisation_Details[#All],12,FALSE)</f>
        <v>R1011</v>
      </c>
      <c r="J936" t="str">
        <f>VLOOKUP(Hospitalisation_Details[[#This Row],[Customer ID]],Hospitalisation_Details[#All],11,FALSE)</f>
        <v>Tier - 1</v>
      </c>
      <c r="K936">
        <f>VLOOKUP(Hospitalisation_Details[[#This Row],[Customer ID]],Hospitalisation_Details[#All],9,FALSE)</f>
        <v>7624.63</v>
      </c>
      <c r="L936">
        <f>VLOOKUP(Medical_Examinations[[#This Row],[Customer ID]],Medical_Examinations[#All],2,FALSE)</f>
        <v>27</v>
      </c>
      <c r="M936" t="str">
        <f>VLOOKUP(Medical_Examinations[[#This Row],[Customer ID]],Medical_Examinations[#All],3,FALSE)</f>
        <v>Overweight</v>
      </c>
      <c r="N936">
        <f>VLOOKUP(Medical_Examinations[[#This Row],[Customer ID]],Medical_Examinations[#All],4,FALSE)</f>
        <v>4.54</v>
      </c>
      <c r="O936" t="str">
        <f>VLOOKUP(Medical_Examinations[[#This Row],[Customer ID]],Medical_Examinations[#All],5,FALSE)</f>
        <v>Normal</v>
      </c>
      <c r="P936" t="str">
        <f>VLOOKUP(Medical_Examinations[[#This Row],[Customer ID]],Medical_Examinations[#All],6,FALSE)</f>
        <v>Yes</v>
      </c>
      <c r="Q936" t="str">
        <f>VLOOKUP(Medical_Examinations[[#This Row],[Customer ID]],Medical_Examinations[#All],7,FALSE)</f>
        <v>No</v>
      </c>
      <c r="R936" t="str">
        <f>VLOOKUP(Medical_Examinations[[#This Row],[Customer ID]],Medical_Examinations[#All],8,FALSE)</f>
        <v>No</v>
      </c>
      <c r="S936">
        <f>VLOOKUP(Medical_Examinations[[#This Row],[Customer ID]],Medical_Examinations[#All],9,FALSE)</f>
        <v>1</v>
      </c>
      <c r="T936" t="str">
        <f>VLOOKUP(Medical_Examinations[[#This Row],[Customer ID]],'Medical Examinations'!A935:J3270,10,FALSE)</f>
        <v>No</v>
      </c>
    </row>
    <row r="937" spans="1:20" x14ac:dyDescent="0.3">
      <c r="A937" t="s">
        <v>4691</v>
      </c>
      <c r="B937" t="s">
        <v>7037</v>
      </c>
      <c r="C937" t="s">
        <v>6</v>
      </c>
      <c r="D937" t="s">
        <v>121</v>
      </c>
      <c r="E937" t="s">
        <v>1631</v>
      </c>
      <c r="F937" s="3" t="str">
        <f>VLOOKUP(Hospitalisation_Details[[#This Row],[Customer ID]],Hospitalisation_Details[#All],6,FALSE)</f>
        <v>29-11-78</v>
      </c>
      <c r="G937">
        <f>VLOOKUP(Hospitalisation_Details[[#This Row],[Customer ID]],Hospitalisation_Details[#All],8,FALSE)</f>
        <v>44</v>
      </c>
      <c r="H937" t="str">
        <f>VLOOKUP(Hospitalisation_Details[[#This Row],[Customer ID]],Hospitalisation_Details[#All],12,FALSE)</f>
        <v>R1011</v>
      </c>
      <c r="I937" t="str">
        <f>VLOOKUP(Hospitalisation_Details[[#This Row],[Customer ID]],Hospitalisation_Details[#All],12,FALSE)</f>
        <v>R1011</v>
      </c>
      <c r="J937" t="str">
        <f>VLOOKUP(Hospitalisation_Details[[#This Row],[Customer ID]],Hospitalisation_Details[#All],11,FALSE)</f>
        <v>Tier - 2</v>
      </c>
      <c r="K937">
        <f>VLOOKUP(Hospitalisation_Details[[#This Row],[Customer ID]],Hospitalisation_Details[#All],9,FALSE)</f>
        <v>7626.99</v>
      </c>
      <c r="L937">
        <f>VLOOKUP(Medical_Examinations[[#This Row],[Customer ID]],Medical_Examinations[#All],2,FALSE)</f>
        <v>28.594999999999999</v>
      </c>
      <c r="M937" t="str">
        <f>VLOOKUP(Medical_Examinations[[#This Row],[Customer ID]],Medical_Examinations[#All],3,FALSE)</f>
        <v>Overweight</v>
      </c>
      <c r="N937">
        <f>VLOOKUP(Medical_Examinations[[#This Row],[Customer ID]],Medical_Examinations[#All],4,FALSE)</f>
        <v>4.68</v>
      </c>
      <c r="O937" t="str">
        <f>VLOOKUP(Medical_Examinations[[#This Row],[Customer ID]],Medical_Examinations[#All],5,FALSE)</f>
        <v>Normal</v>
      </c>
      <c r="P937" t="str">
        <f>VLOOKUP(Medical_Examinations[[#This Row],[Customer ID]],Medical_Examinations[#All],6,FALSE)</f>
        <v>Yes</v>
      </c>
      <c r="Q937" t="str">
        <f>VLOOKUP(Medical_Examinations[[#This Row],[Customer ID]],Medical_Examinations[#All],7,FALSE)</f>
        <v>No</v>
      </c>
      <c r="R937" t="str">
        <f>VLOOKUP(Medical_Examinations[[#This Row],[Customer ID]],Medical_Examinations[#All],8,FALSE)</f>
        <v>No</v>
      </c>
      <c r="S937">
        <f>VLOOKUP(Medical_Examinations[[#This Row],[Customer ID]],Medical_Examinations[#All],9,FALSE)</f>
        <v>1</v>
      </c>
      <c r="T937" t="str">
        <f>VLOOKUP(Medical_Examinations[[#This Row],[Customer ID]],'Medical Examinations'!A936:J3271,10,FALSE)</f>
        <v>No</v>
      </c>
    </row>
    <row r="938" spans="1:20" x14ac:dyDescent="0.3">
      <c r="A938" t="s">
        <v>4692</v>
      </c>
      <c r="B938" t="s">
        <v>7038</v>
      </c>
      <c r="C938" t="s">
        <v>880</v>
      </c>
      <c r="D938" t="s">
        <v>1632</v>
      </c>
      <c r="E938" t="s">
        <v>1598</v>
      </c>
      <c r="F938" s="3" t="str">
        <f>VLOOKUP(Hospitalisation_Details[[#This Row],[Customer ID]],Hospitalisation_Details[#All],6,FALSE)</f>
        <v>24-08-78</v>
      </c>
      <c r="G938">
        <f>VLOOKUP(Hospitalisation_Details[[#This Row],[Customer ID]],Hospitalisation_Details[#All],8,FALSE)</f>
        <v>44</v>
      </c>
      <c r="H938" t="str">
        <f>VLOOKUP(Hospitalisation_Details[[#This Row],[Customer ID]],Hospitalisation_Details[#All],12,FALSE)</f>
        <v>R1013</v>
      </c>
      <c r="I938" t="str">
        <f>VLOOKUP(Hospitalisation_Details[[#This Row],[Customer ID]],Hospitalisation_Details[#All],12,FALSE)</f>
        <v>R1013</v>
      </c>
      <c r="J938" t="str">
        <f>VLOOKUP(Hospitalisation_Details[[#This Row],[Customer ID]],Hospitalisation_Details[#All],11,FALSE)</f>
        <v>Tier - 1</v>
      </c>
      <c r="K938">
        <f>VLOOKUP(Hospitalisation_Details[[#This Row],[Customer ID]],Hospitalisation_Details[#All],9,FALSE)</f>
        <v>7633.72</v>
      </c>
      <c r="L938">
        <f>VLOOKUP(Medical_Examinations[[#This Row],[Customer ID]],Medical_Examinations[#All],2,FALSE)</f>
        <v>36.799999999999997</v>
      </c>
      <c r="M938" t="str">
        <f>VLOOKUP(Medical_Examinations[[#This Row],[Customer ID]],Medical_Examinations[#All],3,FALSE)</f>
        <v>Obesity</v>
      </c>
      <c r="N938">
        <f>VLOOKUP(Medical_Examinations[[#This Row],[Customer ID]],Medical_Examinations[#All],4,FALSE)</f>
        <v>5.88</v>
      </c>
      <c r="O938" t="str">
        <f>VLOOKUP(Medical_Examinations[[#This Row],[Customer ID]],Medical_Examinations[#All],5,FALSE)</f>
        <v>Prediabetes</v>
      </c>
      <c r="P938" t="str">
        <f>VLOOKUP(Medical_Examinations[[#This Row],[Customer ID]],Medical_Examinations[#All],6,FALSE)</f>
        <v>No</v>
      </c>
      <c r="Q938" t="str">
        <f>VLOOKUP(Medical_Examinations[[#This Row],[Customer ID]],Medical_Examinations[#All],7,FALSE)</f>
        <v>No</v>
      </c>
      <c r="R938" t="str">
        <f>VLOOKUP(Medical_Examinations[[#This Row],[Customer ID]],Medical_Examinations[#All],8,FALSE)</f>
        <v>No</v>
      </c>
      <c r="S938">
        <f>VLOOKUP(Medical_Examinations[[#This Row],[Customer ID]],Medical_Examinations[#All],9,FALSE)</f>
        <v>1</v>
      </c>
      <c r="T938" t="str">
        <f>VLOOKUP(Medical_Examinations[[#This Row],[Customer ID]],'Medical Examinations'!A937:J3272,10,FALSE)</f>
        <v>No</v>
      </c>
    </row>
    <row r="939" spans="1:20" x14ac:dyDescent="0.3">
      <c r="A939" t="s">
        <v>4693</v>
      </c>
      <c r="B939" t="s">
        <v>7039</v>
      </c>
      <c r="C939" t="s">
        <v>3</v>
      </c>
      <c r="D939" t="s">
        <v>1633</v>
      </c>
      <c r="E939" t="s">
        <v>1634</v>
      </c>
      <c r="F939" s="3" t="str">
        <f>VLOOKUP(Hospitalisation_Details[[#This Row],[Customer ID]],Hospitalisation_Details[#All],6,FALSE)</f>
        <v>13-12-01</v>
      </c>
      <c r="G939">
        <f>VLOOKUP(Hospitalisation_Details[[#This Row],[Customer ID]],Hospitalisation_Details[#All],8,FALSE)</f>
        <v>21</v>
      </c>
      <c r="H939" t="str">
        <f>VLOOKUP(Hospitalisation_Details[[#This Row],[Customer ID]],Hospitalisation_Details[#All],12,FALSE)</f>
        <v>R1012</v>
      </c>
      <c r="I939" t="str">
        <f>VLOOKUP(Hospitalisation_Details[[#This Row],[Customer ID]],Hospitalisation_Details[#All],12,FALSE)</f>
        <v>R1012</v>
      </c>
      <c r="J939" t="str">
        <f>VLOOKUP(Hospitalisation_Details[[#This Row],[Customer ID]],Hospitalisation_Details[#All],11,FALSE)</f>
        <v>Tier - 3</v>
      </c>
      <c r="K939">
        <f>VLOOKUP(Hospitalisation_Details[[#This Row],[Customer ID]],Hospitalisation_Details[#All],9,FALSE)</f>
        <v>7636.92</v>
      </c>
      <c r="L939">
        <f>VLOOKUP(Medical_Examinations[[#This Row],[Customer ID]],Medical_Examinations[#All],2,FALSE)</f>
        <v>23.75</v>
      </c>
      <c r="M939" t="str">
        <f>VLOOKUP(Medical_Examinations[[#This Row],[Customer ID]],Medical_Examinations[#All],3,FALSE)</f>
        <v>Normal Weight</v>
      </c>
      <c r="N939">
        <f>VLOOKUP(Medical_Examinations[[#This Row],[Customer ID]],Medical_Examinations[#All],4,FALSE)</f>
        <v>5.42</v>
      </c>
      <c r="O939" t="str">
        <f>VLOOKUP(Medical_Examinations[[#This Row],[Customer ID]],Medical_Examinations[#All],5,FALSE)</f>
        <v>Normal</v>
      </c>
      <c r="P939" t="str">
        <f>VLOOKUP(Medical_Examinations[[#This Row],[Customer ID]],Medical_Examinations[#All],6,FALSE)</f>
        <v>Yes</v>
      </c>
      <c r="Q939" t="str">
        <f>VLOOKUP(Medical_Examinations[[#This Row],[Customer ID]],Medical_Examinations[#All],7,FALSE)</f>
        <v>No</v>
      </c>
      <c r="R939" t="str">
        <f>VLOOKUP(Medical_Examinations[[#This Row],[Customer ID]],Medical_Examinations[#All],8,FALSE)</f>
        <v>Yes</v>
      </c>
      <c r="S939">
        <f>VLOOKUP(Medical_Examinations[[#This Row],[Customer ID]],Medical_Examinations[#All],9,FALSE)</f>
        <v>1</v>
      </c>
      <c r="T939" t="str">
        <f>VLOOKUP(Medical_Examinations[[#This Row],[Customer ID]],'Medical Examinations'!A938:J3273,10,FALSE)</f>
        <v>No</v>
      </c>
    </row>
    <row r="940" spans="1:20" x14ac:dyDescent="0.3">
      <c r="A940" t="s">
        <v>4694</v>
      </c>
      <c r="B940" t="s">
        <v>7040</v>
      </c>
      <c r="C940" t="s">
        <v>6</v>
      </c>
      <c r="D940" t="s">
        <v>1635</v>
      </c>
      <c r="E940" t="s">
        <v>1636</v>
      </c>
      <c r="F940" s="3" t="str">
        <f>VLOOKUP(Hospitalisation_Details[[#This Row],[Customer ID]],Hospitalisation_Details[#All],6,FALSE)</f>
        <v>20-06-80</v>
      </c>
      <c r="G940">
        <f>VLOOKUP(Hospitalisation_Details[[#This Row],[Customer ID]],Hospitalisation_Details[#All],8,FALSE)</f>
        <v>42</v>
      </c>
      <c r="H940" t="str">
        <f>VLOOKUP(Hospitalisation_Details[[#This Row],[Customer ID]],Hospitalisation_Details[#All],12,FALSE)</f>
        <v>R1024</v>
      </c>
      <c r="I940" t="str">
        <f>VLOOKUP(Hospitalisation_Details[[#This Row],[Customer ID]],Hospitalisation_Details[#All],12,FALSE)</f>
        <v>R1024</v>
      </c>
      <c r="J940" t="str">
        <f>VLOOKUP(Hospitalisation_Details[[#This Row],[Customer ID]],Hospitalisation_Details[#All],11,FALSE)</f>
        <v>Tier - 2</v>
      </c>
      <c r="K940">
        <f>VLOOKUP(Hospitalisation_Details[[#This Row],[Customer ID]],Hospitalisation_Details[#All],9,FALSE)</f>
        <v>7639.42</v>
      </c>
      <c r="L940">
        <f>VLOOKUP(Medical_Examinations[[#This Row],[Customer ID]],Medical_Examinations[#All],2,FALSE)</f>
        <v>35.619999999999997</v>
      </c>
      <c r="M940" t="str">
        <f>VLOOKUP(Medical_Examinations[[#This Row],[Customer ID]],Medical_Examinations[#All],3,FALSE)</f>
        <v>Obesity</v>
      </c>
      <c r="N940">
        <f>VLOOKUP(Medical_Examinations[[#This Row],[Customer ID]],Medical_Examinations[#All],4,FALSE)</f>
        <v>4.16</v>
      </c>
      <c r="O940" t="str">
        <f>VLOOKUP(Medical_Examinations[[#This Row],[Customer ID]],Medical_Examinations[#All],5,FALSE)</f>
        <v>Normal</v>
      </c>
      <c r="P940" t="str">
        <f>VLOOKUP(Medical_Examinations[[#This Row],[Customer ID]],Medical_Examinations[#All],6,FALSE)</f>
        <v>No</v>
      </c>
      <c r="Q940" t="str">
        <f>VLOOKUP(Medical_Examinations[[#This Row],[Customer ID]],Medical_Examinations[#All],7,FALSE)</f>
        <v>No</v>
      </c>
      <c r="R940" t="str">
        <f>VLOOKUP(Medical_Examinations[[#This Row],[Customer ID]],Medical_Examinations[#All],8,FALSE)</f>
        <v>No</v>
      </c>
      <c r="S940">
        <f>VLOOKUP(Medical_Examinations[[#This Row],[Customer ID]],Medical_Examinations[#All],9,FALSE)</f>
        <v>0</v>
      </c>
      <c r="T940" t="str">
        <f>VLOOKUP(Medical_Examinations[[#This Row],[Customer ID]],'Medical Examinations'!A939:J3274,10,FALSE)</f>
        <v>No</v>
      </c>
    </row>
    <row r="941" spans="1:20" x14ac:dyDescent="0.3">
      <c r="A941" t="s">
        <v>4695</v>
      </c>
      <c r="B941" t="s">
        <v>7041</v>
      </c>
      <c r="C941" t="s">
        <v>6</v>
      </c>
      <c r="D941" t="s">
        <v>733</v>
      </c>
      <c r="E941" t="s">
        <v>1637</v>
      </c>
      <c r="F941" s="3" t="str">
        <f>VLOOKUP(Hospitalisation_Details[[#This Row],[Customer ID]],Hospitalisation_Details[#All],6,FALSE)</f>
        <v>24-07-80</v>
      </c>
      <c r="G941">
        <f>VLOOKUP(Hospitalisation_Details[[#This Row],[Customer ID]],Hospitalisation_Details[#All],8,FALSE)</f>
        <v>42</v>
      </c>
      <c r="H941" t="str">
        <f>VLOOKUP(Hospitalisation_Details[[#This Row],[Customer ID]],Hospitalisation_Details[#All],12,FALSE)</f>
        <v>R1013</v>
      </c>
      <c r="I941" t="str">
        <f>VLOOKUP(Hospitalisation_Details[[#This Row],[Customer ID]],Hospitalisation_Details[#All],12,FALSE)</f>
        <v>R1013</v>
      </c>
      <c r="J941" t="str">
        <f>VLOOKUP(Hospitalisation_Details[[#This Row],[Customer ID]],Hospitalisation_Details[#All],11,FALSE)</f>
        <v>Tier - 1</v>
      </c>
      <c r="K941">
        <f>VLOOKUP(Hospitalisation_Details[[#This Row],[Customer ID]],Hospitalisation_Details[#All],9,FALSE)</f>
        <v>7640.31</v>
      </c>
      <c r="L941">
        <f>VLOOKUP(Medical_Examinations[[#This Row],[Customer ID]],Medical_Examinations[#All],2,FALSE)</f>
        <v>30.69</v>
      </c>
      <c r="M941" t="str">
        <f>VLOOKUP(Medical_Examinations[[#This Row],[Customer ID]],Medical_Examinations[#All],3,FALSE)</f>
        <v>Obesity</v>
      </c>
      <c r="N941">
        <f>VLOOKUP(Medical_Examinations[[#This Row],[Customer ID]],Medical_Examinations[#All],4,FALSE)</f>
        <v>7.05</v>
      </c>
      <c r="O941" t="str">
        <f>VLOOKUP(Medical_Examinations[[#This Row],[Customer ID]],Medical_Examinations[#All],5,FALSE)</f>
        <v>Diabetes</v>
      </c>
      <c r="P941" t="str">
        <f>VLOOKUP(Medical_Examinations[[#This Row],[Customer ID]],Medical_Examinations[#All],6,FALSE)</f>
        <v>Yes</v>
      </c>
      <c r="Q941" t="str">
        <f>VLOOKUP(Medical_Examinations[[#This Row],[Customer ID]],Medical_Examinations[#All],7,FALSE)</f>
        <v>No</v>
      </c>
      <c r="R941" t="str">
        <f>VLOOKUP(Medical_Examinations[[#This Row],[Customer ID]],Medical_Examinations[#All],8,FALSE)</f>
        <v>No</v>
      </c>
      <c r="S941">
        <f>VLOOKUP(Medical_Examinations[[#This Row],[Customer ID]],Medical_Examinations[#All],9,FALSE)</f>
        <v>2</v>
      </c>
      <c r="T941" t="str">
        <f>VLOOKUP(Medical_Examinations[[#This Row],[Customer ID]],'Medical Examinations'!A940:J3275,10,FALSE)</f>
        <v>No</v>
      </c>
    </row>
    <row r="942" spans="1:20" x14ac:dyDescent="0.3">
      <c r="A942" t="s">
        <v>4696</v>
      </c>
      <c r="B942" t="s">
        <v>7042</v>
      </c>
      <c r="C942" t="s">
        <v>3</v>
      </c>
      <c r="D942" t="s">
        <v>1638</v>
      </c>
      <c r="E942" t="s">
        <v>1639</v>
      </c>
      <c r="F942" s="3" t="str">
        <f>VLOOKUP(Hospitalisation_Details[[#This Row],[Customer ID]],Hospitalisation_Details[#All],6,FALSE)</f>
        <v>15-06-99</v>
      </c>
      <c r="G942">
        <f>VLOOKUP(Hospitalisation_Details[[#This Row],[Customer ID]],Hospitalisation_Details[#All],8,FALSE)</f>
        <v>23</v>
      </c>
      <c r="H942" t="str">
        <f>VLOOKUP(Hospitalisation_Details[[#This Row],[Customer ID]],Hospitalisation_Details[#All],12,FALSE)</f>
        <v>R1026</v>
      </c>
      <c r="I942" t="str">
        <f>VLOOKUP(Hospitalisation_Details[[#This Row],[Customer ID]],Hospitalisation_Details[#All],12,FALSE)</f>
        <v>R1026</v>
      </c>
      <c r="J942" t="str">
        <f>VLOOKUP(Hospitalisation_Details[[#This Row],[Customer ID]],Hospitalisation_Details[#All],11,FALSE)</f>
        <v>Tier - 2</v>
      </c>
      <c r="K942">
        <f>VLOOKUP(Hospitalisation_Details[[#This Row],[Customer ID]],Hospitalisation_Details[#All],9,FALSE)</f>
        <v>7642.05</v>
      </c>
      <c r="L942">
        <f>VLOOKUP(Medical_Examinations[[#This Row],[Customer ID]],Medical_Examinations[#All],2,FALSE)</f>
        <v>35.799999999999997</v>
      </c>
      <c r="M942" t="str">
        <f>VLOOKUP(Medical_Examinations[[#This Row],[Customer ID]],Medical_Examinations[#All],3,FALSE)</f>
        <v>Obesity</v>
      </c>
      <c r="N942">
        <f>VLOOKUP(Medical_Examinations[[#This Row],[Customer ID]],Medical_Examinations[#All],4,FALSE)</f>
        <v>5.63</v>
      </c>
      <c r="O942" t="str">
        <f>VLOOKUP(Medical_Examinations[[#This Row],[Customer ID]],Medical_Examinations[#All],5,FALSE)</f>
        <v>Normal</v>
      </c>
      <c r="P942" t="str">
        <f>VLOOKUP(Medical_Examinations[[#This Row],[Customer ID]],Medical_Examinations[#All],6,FALSE)</f>
        <v>Yes</v>
      </c>
      <c r="Q942" t="str">
        <f>VLOOKUP(Medical_Examinations[[#This Row],[Customer ID]],Medical_Examinations[#All],7,FALSE)</f>
        <v>No</v>
      </c>
      <c r="R942" t="str">
        <f>VLOOKUP(Medical_Examinations[[#This Row],[Customer ID]],Medical_Examinations[#All],8,FALSE)</f>
        <v>No</v>
      </c>
      <c r="S942">
        <f>VLOOKUP(Medical_Examinations[[#This Row],[Customer ID]],Medical_Examinations[#All],9,FALSE)</f>
        <v>2</v>
      </c>
      <c r="T942" t="str">
        <f>VLOOKUP(Medical_Examinations[[#This Row],[Customer ID]],'Medical Examinations'!A941:J3276,10,FALSE)</f>
        <v>No</v>
      </c>
    </row>
    <row r="943" spans="1:20" x14ac:dyDescent="0.3">
      <c r="A943" t="s">
        <v>4697</v>
      </c>
      <c r="B943" t="s">
        <v>7043</v>
      </c>
      <c r="C943" t="s">
        <v>3</v>
      </c>
      <c r="D943" t="s">
        <v>1640</v>
      </c>
      <c r="E943" t="s">
        <v>1641</v>
      </c>
      <c r="F943" s="3" t="str">
        <f>VLOOKUP(Hospitalisation_Details[[#This Row],[Customer ID]],Hospitalisation_Details[#All],6,FALSE)</f>
        <v>16-10-80</v>
      </c>
      <c r="G943">
        <f>VLOOKUP(Hospitalisation_Details[[#This Row],[Customer ID]],Hospitalisation_Details[#All],8,FALSE)</f>
        <v>42</v>
      </c>
      <c r="H943" t="str">
        <f>VLOOKUP(Hospitalisation_Details[[#This Row],[Customer ID]],Hospitalisation_Details[#All],12,FALSE)</f>
        <v>R1024</v>
      </c>
      <c r="I943" t="str">
        <f>VLOOKUP(Hospitalisation_Details[[#This Row],[Customer ID]],Hospitalisation_Details[#All],12,FALSE)</f>
        <v>R1024</v>
      </c>
      <c r="J943" t="str">
        <f>VLOOKUP(Hospitalisation_Details[[#This Row],[Customer ID]],Hospitalisation_Details[#All],11,FALSE)</f>
        <v>Tier - 2</v>
      </c>
      <c r="K943">
        <f>VLOOKUP(Hospitalisation_Details[[#This Row],[Customer ID]],Hospitalisation_Details[#All],9,FALSE)</f>
        <v>7650.77</v>
      </c>
      <c r="L943">
        <f>VLOOKUP(Medical_Examinations[[#This Row],[Customer ID]],Medical_Examinations[#All],2,FALSE)</f>
        <v>28.785</v>
      </c>
      <c r="M943" t="str">
        <f>VLOOKUP(Medical_Examinations[[#This Row],[Customer ID]],Medical_Examinations[#All],3,FALSE)</f>
        <v>Overweight</v>
      </c>
      <c r="N943">
        <f>VLOOKUP(Medical_Examinations[[#This Row],[Customer ID]],Medical_Examinations[#All],4,FALSE)</f>
        <v>4.24</v>
      </c>
      <c r="O943" t="str">
        <f>VLOOKUP(Medical_Examinations[[#This Row],[Customer ID]],Medical_Examinations[#All],5,FALSE)</f>
        <v>Normal</v>
      </c>
      <c r="P943" t="str">
        <f>VLOOKUP(Medical_Examinations[[#This Row],[Customer ID]],Medical_Examinations[#All],6,FALSE)</f>
        <v>Yes</v>
      </c>
      <c r="Q943" t="str">
        <f>VLOOKUP(Medical_Examinations[[#This Row],[Customer ID]],Medical_Examinations[#All],7,FALSE)</f>
        <v>No</v>
      </c>
      <c r="R943" t="str">
        <f>VLOOKUP(Medical_Examinations[[#This Row],[Customer ID]],Medical_Examinations[#All],8,FALSE)</f>
        <v>No</v>
      </c>
      <c r="S943">
        <f>VLOOKUP(Medical_Examinations[[#This Row],[Customer ID]],Medical_Examinations[#All],9,FALSE)</f>
        <v>2</v>
      </c>
      <c r="T943" t="str">
        <f>VLOOKUP(Medical_Examinations[[#This Row],[Customer ID]],'Medical Examinations'!A942:J3277,10,FALSE)</f>
        <v>No</v>
      </c>
    </row>
    <row r="944" spans="1:20" x14ac:dyDescent="0.3">
      <c r="A944" t="s">
        <v>4698</v>
      </c>
      <c r="B944" t="s">
        <v>7044</v>
      </c>
      <c r="C944" t="s">
        <v>3</v>
      </c>
      <c r="D944" t="s">
        <v>1642</v>
      </c>
      <c r="E944" t="s">
        <v>1643</v>
      </c>
      <c r="F944" s="3" t="str">
        <f>VLOOKUP(Hospitalisation_Details[[#This Row],[Customer ID]],Hospitalisation_Details[#All],6,FALSE)</f>
        <v>10-08-93</v>
      </c>
      <c r="G944">
        <f>VLOOKUP(Hospitalisation_Details[[#This Row],[Customer ID]],Hospitalisation_Details[#All],8,FALSE)</f>
        <v>29</v>
      </c>
      <c r="H944" t="str">
        <f>VLOOKUP(Hospitalisation_Details[[#This Row],[Customer ID]],Hospitalisation_Details[#All],12,FALSE)</f>
        <v>R1012</v>
      </c>
      <c r="I944" t="str">
        <f>VLOOKUP(Hospitalisation_Details[[#This Row],[Customer ID]],Hospitalisation_Details[#All],12,FALSE)</f>
        <v>R1012</v>
      </c>
      <c r="J944" t="str">
        <f>VLOOKUP(Hospitalisation_Details[[#This Row],[Customer ID]],Hospitalisation_Details[#All],11,FALSE)</f>
        <v>Tier - 2</v>
      </c>
      <c r="K944">
        <f>VLOOKUP(Hospitalisation_Details[[#This Row],[Customer ID]],Hospitalisation_Details[#All],9,FALSE)</f>
        <v>7650.8</v>
      </c>
      <c r="L944">
        <f>VLOOKUP(Medical_Examinations[[#This Row],[Customer ID]],Medical_Examinations[#All],2,FALSE)</f>
        <v>28.594999999999999</v>
      </c>
      <c r="M944" t="str">
        <f>VLOOKUP(Medical_Examinations[[#This Row],[Customer ID]],Medical_Examinations[#All],3,FALSE)</f>
        <v>Overweight</v>
      </c>
      <c r="N944">
        <f>VLOOKUP(Medical_Examinations[[#This Row],[Customer ID]],Medical_Examinations[#All],4,FALSE)</f>
        <v>4.96</v>
      </c>
      <c r="O944" t="str">
        <f>VLOOKUP(Medical_Examinations[[#This Row],[Customer ID]],Medical_Examinations[#All],5,FALSE)</f>
        <v>Normal</v>
      </c>
      <c r="P944" t="str">
        <f>VLOOKUP(Medical_Examinations[[#This Row],[Customer ID]],Medical_Examinations[#All],6,FALSE)</f>
        <v>Yes</v>
      </c>
      <c r="Q944" t="str">
        <f>VLOOKUP(Medical_Examinations[[#This Row],[Customer ID]],Medical_Examinations[#All],7,FALSE)</f>
        <v>No</v>
      </c>
      <c r="R944" t="str">
        <f>VLOOKUP(Medical_Examinations[[#This Row],[Customer ID]],Medical_Examinations[#All],8,FALSE)</f>
        <v>No</v>
      </c>
      <c r="S944">
        <f>VLOOKUP(Medical_Examinations[[#This Row],[Customer ID]],Medical_Examinations[#All],9,FALSE)</f>
        <v>2</v>
      </c>
      <c r="T944" t="str">
        <f>VLOOKUP(Medical_Examinations[[#This Row],[Customer ID]],'Medical Examinations'!A943:J3278,10,FALSE)</f>
        <v>No</v>
      </c>
    </row>
    <row r="945" spans="1:20" x14ac:dyDescent="0.3">
      <c r="A945" t="s">
        <v>4699</v>
      </c>
      <c r="B945" t="s">
        <v>7045</v>
      </c>
      <c r="C945" t="s">
        <v>6</v>
      </c>
      <c r="D945" t="s">
        <v>1644</v>
      </c>
      <c r="E945" t="s">
        <v>717</v>
      </c>
      <c r="F945" s="3" t="str">
        <f>VLOOKUP(Hospitalisation_Details[[#This Row],[Customer ID]],Hospitalisation_Details[#All],6,FALSE)</f>
        <v>30-09-98</v>
      </c>
      <c r="G945">
        <f>VLOOKUP(Hospitalisation_Details[[#This Row],[Customer ID]],Hospitalisation_Details[#All],8,FALSE)</f>
        <v>24</v>
      </c>
      <c r="H945" t="str">
        <f>VLOOKUP(Hospitalisation_Details[[#This Row],[Customer ID]],Hospitalisation_Details[#All],12,FALSE)</f>
        <v>R1023</v>
      </c>
      <c r="I945" t="str">
        <f>VLOOKUP(Hospitalisation_Details[[#This Row],[Customer ID]],Hospitalisation_Details[#All],12,FALSE)</f>
        <v>R1023</v>
      </c>
      <c r="J945" t="str">
        <f>VLOOKUP(Hospitalisation_Details[[#This Row],[Customer ID]],Hospitalisation_Details[#All],11,FALSE)</f>
        <v>Tier - 3</v>
      </c>
      <c r="K945">
        <f>VLOOKUP(Hospitalisation_Details[[#This Row],[Customer ID]],Hospitalisation_Details[#All],9,FALSE)</f>
        <v>7652.26</v>
      </c>
      <c r="L945">
        <f>VLOOKUP(Medical_Examinations[[#This Row],[Customer ID]],Medical_Examinations[#All],2,FALSE)</f>
        <v>48.75</v>
      </c>
      <c r="M945" t="str">
        <f>VLOOKUP(Medical_Examinations[[#This Row],[Customer ID]],Medical_Examinations[#All],3,FALSE)</f>
        <v>Obesity</v>
      </c>
      <c r="N945">
        <f>VLOOKUP(Medical_Examinations[[#This Row],[Customer ID]],Medical_Examinations[#All],4,FALSE)</f>
        <v>4.34</v>
      </c>
      <c r="O945" t="str">
        <f>VLOOKUP(Medical_Examinations[[#This Row],[Customer ID]],Medical_Examinations[#All],5,FALSE)</f>
        <v>Normal</v>
      </c>
      <c r="P945" t="str">
        <f>VLOOKUP(Medical_Examinations[[#This Row],[Customer ID]],Medical_Examinations[#All],6,FALSE)</f>
        <v>No</v>
      </c>
      <c r="Q945" t="str">
        <f>VLOOKUP(Medical_Examinations[[#This Row],[Customer ID]],Medical_Examinations[#All],7,FALSE)</f>
        <v>No</v>
      </c>
      <c r="R945" t="str">
        <f>VLOOKUP(Medical_Examinations[[#This Row],[Customer ID]],Medical_Examinations[#All],8,FALSE)</f>
        <v>No</v>
      </c>
      <c r="S945">
        <f>VLOOKUP(Medical_Examinations[[#This Row],[Customer ID]],Medical_Examinations[#All],9,FALSE)</f>
        <v>0</v>
      </c>
      <c r="T945" t="str">
        <f>VLOOKUP(Medical_Examinations[[#This Row],[Customer ID]],'Medical Examinations'!A944:J3279,10,FALSE)</f>
        <v>No</v>
      </c>
    </row>
    <row r="946" spans="1:20" x14ac:dyDescent="0.3">
      <c r="A946" t="s">
        <v>4700</v>
      </c>
      <c r="B946" t="s">
        <v>7046</v>
      </c>
      <c r="C946" t="s">
        <v>3</v>
      </c>
      <c r="D946" t="s">
        <v>174</v>
      </c>
      <c r="E946" t="s">
        <v>1645</v>
      </c>
      <c r="F946" s="3" t="str">
        <f>VLOOKUP(Hospitalisation_Details[[#This Row],[Customer ID]],Hospitalisation_Details[#All],6,FALSE)</f>
        <v>27-12-65</v>
      </c>
      <c r="G946">
        <f>VLOOKUP(Hospitalisation_Details[[#This Row],[Customer ID]],Hospitalisation_Details[#All],8,FALSE)</f>
        <v>57</v>
      </c>
      <c r="H946" t="str">
        <f>VLOOKUP(Hospitalisation_Details[[#This Row],[Customer ID]],Hospitalisation_Details[#All],12,FALSE)</f>
        <v>R1012</v>
      </c>
      <c r="I946" t="str">
        <f>VLOOKUP(Hospitalisation_Details[[#This Row],[Customer ID]],Hospitalisation_Details[#All],12,FALSE)</f>
        <v>R1012</v>
      </c>
      <c r="J946" t="str">
        <f>VLOOKUP(Hospitalisation_Details[[#This Row],[Customer ID]],Hospitalisation_Details[#All],11,FALSE)</f>
        <v>Tier - 3</v>
      </c>
      <c r="K946">
        <f>VLOOKUP(Hospitalisation_Details[[#This Row],[Customer ID]],Hospitalisation_Details[#All],9,FALSE)</f>
        <v>7657.69</v>
      </c>
      <c r="L946">
        <f>VLOOKUP(Medical_Examinations[[#This Row],[Customer ID]],Medical_Examinations[#All],2,FALSE)</f>
        <v>28.31</v>
      </c>
      <c r="M946" t="str">
        <f>VLOOKUP(Medical_Examinations[[#This Row],[Customer ID]],Medical_Examinations[#All],3,FALSE)</f>
        <v>Overweight</v>
      </c>
      <c r="N946">
        <f>VLOOKUP(Medical_Examinations[[#This Row],[Customer ID]],Medical_Examinations[#All],4,FALSE)</f>
        <v>5.43</v>
      </c>
      <c r="O946" t="str">
        <f>VLOOKUP(Medical_Examinations[[#This Row],[Customer ID]],Medical_Examinations[#All],5,FALSE)</f>
        <v>Normal</v>
      </c>
      <c r="P946" t="str">
        <f>VLOOKUP(Medical_Examinations[[#This Row],[Customer ID]],Medical_Examinations[#All],6,FALSE)</f>
        <v>Yes</v>
      </c>
      <c r="Q946" t="str">
        <f>VLOOKUP(Medical_Examinations[[#This Row],[Customer ID]],Medical_Examinations[#All],7,FALSE)</f>
        <v>No</v>
      </c>
      <c r="R946" t="str">
        <f>VLOOKUP(Medical_Examinations[[#This Row],[Customer ID]],Medical_Examinations[#All],8,FALSE)</f>
        <v>No</v>
      </c>
      <c r="S946">
        <f>VLOOKUP(Medical_Examinations[[#This Row],[Customer ID]],Medical_Examinations[#All],9,FALSE)</f>
        <v>2</v>
      </c>
      <c r="T946" t="str">
        <f>VLOOKUP(Medical_Examinations[[#This Row],[Customer ID]],'Medical Examinations'!A945:J3280,10,FALSE)</f>
        <v>No</v>
      </c>
    </row>
    <row r="947" spans="1:20" x14ac:dyDescent="0.3">
      <c r="A947" t="s">
        <v>4701</v>
      </c>
      <c r="B947" t="s">
        <v>7047</v>
      </c>
      <c r="C947" t="s">
        <v>6</v>
      </c>
      <c r="D947" t="s">
        <v>43</v>
      </c>
      <c r="E947" t="s">
        <v>1646</v>
      </c>
      <c r="F947" s="3" t="str">
        <f>VLOOKUP(Hospitalisation_Details[[#This Row],[Customer ID]],Hospitalisation_Details[#All],6,FALSE)</f>
        <v>09-10-76</v>
      </c>
      <c r="G947">
        <f>VLOOKUP(Hospitalisation_Details[[#This Row],[Customer ID]],Hospitalisation_Details[#All],8,FALSE)</f>
        <v>46</v>
      </c>
      <c r="H947" t="str">
        <f>VLOOKUP(Hospitalisation_Details[[#This Row],[Customer ID]],Hospitalisation_Details[#All],12,FALSE)</f>
        <v>R1011</v>
      </c>
      <c r="I947" t="str">
        <f>VLOOKUP(Hospitalisation_Details[[#This Row],[Customer ID]],Hospitalisation_Details[#All],12,FALSE)</f>
        <v>R1011</v>
      </c>
      <c r="J947" t="str">
        <f>VLOOKUP(Hospitalisation_Details[[#This Row],[Customer ID]],Hospitalisation_Details[#All],11,FALSE)</f>
        <v>Tier - 1</v>
      </c>
      <c r="K947">
        <f>VLOOKUP(Hospitalisation_Details[[#This Row],[Customer ID]],Hospitalisation_Details[#All],9,FALSE)</f>
        <v>7662.47</v>
      </c>
      <c r="L947">
        <f>VLOOKUP(Medical_Examinations[[#This Row],[Customer ID]],Medical_Examinations[#All],2,FALSE)</f>
        <v>38.39</v>
      </c>
      <c r="M947" t="str">
        <f>VLOOKUP(Medical_Examinations[[#This Row],[Customer ID]],Medical_Examinations[#All],3,FALSE)</f>
        <v>Obesity</v>
      </c>
      <c r="N947">
        <f>VLOOKUP(Medical_Examinations[[#This Row],[Customer ID]],Medical_Examinations[#All],4,FALSE)</f>
        <v>8.33</v>
      </c>
      <c r="O947" t="str">
        <f>VLOOKUP(Medical_Examinations[[#This Row],[Customer ID]],Medical_Examinations[#All],5,FALSE)</f>
        <v>Diabetes</v>
      </c>
      <c r="P947" t="str">
        <f>VLOOKUP(Medical_Examinations[[#This Row],[Customer ID]],Medical_Examinations[#All],6,FALSE)</f>
        <v>Yes</v>
      </c>
      <c r="Q947" t="str">
        <f>VLOOKUP(Medical_Examinations[[#This Row],[Customer ID]],Medical_Examinations[#All],7,FALSE)</f>
        <v>No</v>
      </c>
      <c r="R947" t="str">
        <f>VLOOKUP(Medical_Examinations[[#This Row],[Customer ID]],Medical_Examinations[#All],8,FALSE)</f>
        <v>No</v>
      </c>
      <c r="S947">
        <f>VLOOKUP(Medical_Examinations[[#This Row],[Customer ID]],Medical_Examinations[#All],9,FALSE)</f>
        <v>1</v>
      </c>
      <c r="T947" t="str">
        <f>VLOOKUP(Medical_Examinations[[#This Row],[Customer ID]],'Medical Examinations'!A946:J3281,10,FALSE)</f>
        <v>No</v>
      </c>
    </row>
    <row r="948" spans="1:20" x14ac:dyDescent="0.3">
      <c r="A948" t="s">
        <v>4702</v>
      </c>
      <c r="B948" t="s">
        <v>7048</v>
      </c>
      <c r="C948" t="s">
        <v>6</v>
      </c>
      <c r="D948" t="s">
        <v>1647</v>
      </c>
      <c r="E948" t="s">
        <v>1076</v>
      </c>
      <c r="F948" s="3" t="str">
        <f>VLOOKUP(Hospitalisation_Details[[#This Row],[Customer ID]],Hospitalisation_Details[#All],6,FALSE)</f>
        <v>24-11-96</v>
      </c>
      <c r="G948">
        <f>VLOOKUP(Hospitalisation_Details[[#This Row],[Customer ID]],Hospitalisation_Details[#All],8,FALSE)</f>
        <v>26</v>
      </c>
      <c r="H948" t="str">
        <f>VLOOKUP(Hospitalisation_Details[[#This Row],[Customer ID]],Hospitalisation_Details[#All],12,FALSE)</f>
        <v>R1022</v>
      </c>
      <c r="I948" t="str">
        <f>VLOOKUP(Hospitalisation_Details[[#This Row],[Customer ID]],Hospitalisation_Details[#All],12,FALSE)</f>
        <v>R1022</v>
      </c>
      <c r="J948" t="str">
        <f>VLOOKUP(Hospitalisation_Details[[#This Row],[Customer ID]],Hospitalisation_Details[#All],11,FALSE)</f>
        <v>Tier - 2</v>
      </c>
      <c r="K948">
        <f>VLOOKUP(Hospitalisation_Details[[#This Row],[Customer ID]],Hospitalisation_Details[#All],9,FALSE)</f>
        <v>7670.75</v>
      </c>
      <c r="L948">
        <f>VLOOKUP(Medical_Examinations[[#This Row],[Customer ID]],Medical_Examinations[#All],2,FALSE)</f>
        <v>25.87</v>
      </c>
      <c r="M948" t="str">
        <f>VLOOKUP(Medical_Examinations[[#This Row],[Customer ID]],Medical_Examinations[#All],3,FALSE)</f>
        <v>Overweight</v>
      </c>
      <c r="N948">
        <f>VLOOKUP(Medical_Examinations[[#This Row],[Customer ID]],Medical_Examinations[#All],4,FALSE)</f>
        <v>5.63</v>
      </c>
      <c r="O948" t="str">
        <f>VLOOKUP(Medical_Examinations[[#This Row],[Customer ID]],Medical_Examinations[#All],5,FALSE)</f>
        <v>Normal</v>
      </c>
      <c r="P948" t="str">
        <f>VLOOKUP(Medical_Examinations[[#This Row],[Customer ID]],Medical_Examinations[#All],6,FALSE)</f>
        <v>Yes</v>
      </c>
      <c r="Q948" t="str">
        <f>VLOOKUP(Medical_Examinations[[#This Row],[Customer ID]],Medical_Examinations[#All],7,FALSE)</f>
        <v>No</v>
      </c>
      <c r="R948" t="str">
        <f>VLOOKUP(Medical_Examinations[[#This Row],[Customer ID]],Medical_Examinations[#All],8,FALSE)</f>
        <v>No</v>
      </c>
      <c r="S948">
        <f>VLOOKUP(Medical_Examinations[[#This Row],[Customer ID]],Medical_Examinations[#All],9,FALSE)</f>
        <v>1</v>
      </c>
      <c r="T948" t="str">
        <f>VLOOKUP(Medical_Examinations[[#This Row],[Customer ID]],'Medical Examinations'!A947:J3282,10,FALSE)</f>
        <v>No</v>
      </c>
    </row>
    <row r="949" spans="1:20" x14ac:dyDescent="0.3">
      <c r="A949" t="s">
        <v>4703</v>
      </c>
      <c r="B949" t="s">
        <v>7049</v>
      </c>
      <c r="C949" t="s">
        <v>6</v>
      </c>
      <c r="D949" t="s">
        <v>283</v>
      </c>
      <c r="E949" t="s">
        <v>1648</v>
      </c>
      <c r="F949" s="3" t="str">
        <f>VLOOKUP(Hospitalisation_Details[[#This Row],[Customer ID]],Hospitalisation_Details[#All],6,FALSE)</f>
        <v>13-09-95</v>
      </c>
      <c r="G949">
        <f>VLOOKUP(Hospitalisation_Details[[#This Row],[Customer ID]],Hospitalisation_Details[#All],8,FALSE)</f>
        <v>27</v>
      </c>
      <c r="H949" t="str">
        <f>VLOOKUP(Hospitalisation_Details[[#This Row],[Customer ID]],Hospitalisation_Details[#All],12,FALSE)</f>
        <v>R1012</v>
      </c>
      <c r="I949" t="str">
        <f>VLOOKUP(Hospitalisation_Details[[#This Row],[Customer ID]],Hospitalisation_Details[#All],12,FALSE)</f>
        <v>R1012</v>
      </c>
      <c r="J949" t="str">
        <f>VLOOKUP(Hospitalisation_Details[[#This Row],[Customer ID]],Hospitalisation_Details[#All],11,FALSE)</f>
        <v>Tier - 1</v>
      </c>
      <c r="K949">
        <f>VLOOKUP(Hospitalisation_Details[[#This Row],[Customer ID]],Hospitalisation_Details[#All],9,FALSE)</f>
        <v>7676.4</v>
      </c>
      <c r="L949">
        <f>VLOOKUP(Medical_Examinations[[#This Row],[Customer ID]],Medical_Examinations[#All],2,FALSE)</f>
        <v>43.7</v>
      </c>
      <c r="M949" t="str">
        <f>VLOOKUP(Medical_Examinations[[#This Row],[Customer ID]],Medical_Examinations[#All],3,FALSE)</f>
        <v>Obesity</v>
      </c>
      <c r="N949">
        <f>VLOOKUP(Medical_Examinations[[#This Row],[Customer ID]],Medical_Examinations[#All],4,FALSE)</f>
        <v>7.23</v>
      </c>
      <c r="O949" t="str">
        <f>VLOOKUP(Medical_Examinations[[#This Row],[Customer ID]],Medical_Examinations[#All],5,FALSE)</f>
        <v>Diabetes</v>
      </c>
      <c r="P949" t="str">
        <f>VLOOKUP(Medical_Examinations[[#This Row],[Customer ID]],Medical_Examinations[#All],6,FALSE)</f>
        <v>No</v>
      </c>
      <c r="Q949" t="str">
        <f>VLOOKUP(Medical_Examinations[[#This Row],[Customer ID]],Medical_Examinations[#All],7,FALSE)</f>
        <v>No</v>
      </c>
      <c r="R949" t="str">
        <f>VLOOKUP(Medical_Examinations[[#This Row],[Customer ID]],Medical_Examinations[#All],8,FALSE)</f>
        <v>No</v>
      </c>
      <c r="S949">
        <f>VLOOKUP(Medical_Examinations[[#This Row],[Customer ID]],Medical_Examinations[#All],9,FALSE)</f>
        <v>0</v>
      </c>
      <c r="T949" t="str">
        <f>VLOOKUP(Medical_Examinations[[#This Row],[Customer ID]],'Medical Examinations'!A948:J3283,10,FALSE)</f>
        <v>No</v>
      </c>
    </row>
    <row r="950" spans="1:20" x14ac:dyDescent="0.3">
      <c r="A950" t="s">
        <v>4704</v>
      </c>
      <c r="B950" t="s">
        <v>7050</v>
      </c>
      <c r="C950" t="s">
        <v>6</v>
      </c>
      <c r="D950" t="s">
        <v>425</v>
      </c>
      <c r="E950" t="s">
        <v>1649</v>
      </c>
      <c r="F950" s="3" t="str">
        <f>VLOOKUP(Hospitalisation_Details[[#This Row],[Customer ID]],Hospitalisation_Details[#All],6,FALSE)</f>
        <v>11-10-71</v>
      </c>
      <c r="G950">
        <f>VLOOKUP(Hospitalisation_Details[[#This Row],[Customer ID]],Hospitalisation_Details[#All],8,FALSE)</f>
        <v>51</v>
      </c>
      <c r="H950" t="str">
        <f>VLOOKUP(Hospitalisation_Details[[#This Row],[Customer ID]],Hospitalisation_Details[#All],12,FALSE)</f>
        <v>R1013</v>
      </c>
      <c r="I950" t="str">
        <f>VLOOKUP(Hospitalisation_Details[[#This Row],[Customer ID]],Hospitalisation_Details[#All],12,FALSE)</f>
        <v>R1013</v>
      </c>
      <c r="J950" t="str">
        <f>VLOOKUP(Hospitalisation_Details[[#This Row],[Customer ID]],Hospitalisation_Details[#All],11,FALSE)</f>
        <v>Tier - 1</v>
      </c>
      <c r="K950">
        <f>VLOOKUP(Hospitalisation_Details[[#This Row],[Customer ID]],Hospitalisation_Details[#All],9,FALSE)</f>
        <v>7680.92</v>
      </c>
      <c r="L950">
        <f>VLOOKUP(Medical_Examinations[[#This Row],[Customer ID]],Medical_Examinations[#All],2,FALSE)</f>
        <v>40.945</v>
      </c>
      <c r="M950" t="str">
        <f>VLOOKUP(Medical_Examinations[[#This Row],[Customer ID]],Medical_Examinations[#All],3,FALSE)</f>
        <v>Obesity</v>
      </c>
      <c r="N950">
        <f>VLOOKUP(Medical_Examinations[[#This Row],[Customer ID]],Medical_Examinations[#All],4,FALSE)</f>
        <v>10.57</v>
      </c>
      <c r="O950" t="str">
        <f>VLOOKUP(Medical_Examinations[[#This Row],[Customer ID]],Medical_Examinations[#All],5,FALSE)</f>
        <v>Diabetes</v>
      </c>
      <c r="P950" t="str">
        <f>VLOOKUP(Medical_Examinations[[#This Row],[Customer ID]],Medical_Examinations[#All],6,FALSE)</f>
        <v>No</v>
      </c>
      <c r="Q950" t="str">
        <f>VLOOKUP(Medical_Examinations[[#This Row],[Customer ID]],Medical_Examinations[#All],7,FALSE)</f>
        <v>No</v>
      </c>
      <c r="R950" t="str">
        <f>VLOOKUP(Medical_Examinations[[#This Row],[Customer ID]],Medical_Examinations[#All],8,FALSE)</f>
        <v>No</v>
      </c>
      <c r="S950">
        <f>VLOOKUP(Medical_Examinations[[#This Row],[Customer ID]],Medical_Examinations[#All],9,FALSE)</f>
        <v>0</v>
      </c>
      <c r="T950" t="str">
        <f>VLOOKUP(Medical_Examinations[[#This Row],[Customer ID]],'Medical Examinations'!A949:J3284,10,FALSE)</f>
        <v>No</v>
      </c>
    </row>
    <row r="951" spans="1:20" x14ac:dyDescent="0.3">
      <c r="A951" t="s">
        <v>4705</v>
      </c>
      <c r="B951" t="s">
        <v>7051</v>
      </c>
      <c r="C951" t="s">
        <v>6</v>
      </c>
      <c r="D951" t="s">
        <v>849</v>
      </c>
      <c r="E951" t="s">
        <v>1650</v>
      </c>
      <c r="F951" s="3" t="str">
        <f>VLOOKUP(Hospitalisation_Details[[#This Row],[Customer ID]],Hospitalisation_Details[#All],6,FALSE)</f>
        <v>19-12-81</v>
      </c>
      <c r="G951">
        <f>VLOOKUP(Hospitalisation_Details[[#This Row],[Customer ID]],Hospitalisation_Details[#All],8,FALSE)</f>
        <v>41</v>
      </c>
      <c r="H951" t="str">
        <f>VLOOKUP(Hospitalisation_Details[[#This Row],[Customer ID]],Hospitalisation_Details[#All],12,FALSE)</f>
        <v>R1020</v>
      </c>
      <c r="I951" t="str">
        <f>VLOOKUP(Hospitalisation_Details[[#This Row],[Customer ID]],Hospitalisation_Details[#All],12,FALSE)</f>
        <v>R1020</v>
      </c>
      <c r="J951" t="str">
        <f>VLOOKUP(Hospitalisation_Details[[#This Row],[Customer ID]],Hospitalisation_Details[#All],11,FALSE)</f>
        <v>Tier - 2</v>
      </c>
      <c r="K951">
        <f>VLOOKUP(Hospitalisation_Details[[#This Row],[Customer ID]],Hospitalisation_Details[#All],9,FALSE)</f>
        <v>7681.17</v>
      </c>
      <c r="L951">
        <f>VLOOKUP(Medical_Examinations[[#This Row],[Customer ID]],Medical_Examinations[#All],2,FALSE)</f>
        <v>27.94</v>
      </c>
      <c r="M951" t="str">
        <f>VLOOKUP(Medical_Examinations[[#This Row],[Customer ID]],Medical_Examinations[#All],3,FALSE)</f>
        <v>Overweight</v>
      </c>
      <c r="N951">
        <f>VLOOKUP(Medical_Examinations[[#This Row],[Customer ID]],Medical_Examinations[#All],4,FALSE)</f>
        <v>7.92</v>
      </c>
      <c r="O951" t="str">
        <f>VLOOKUP(Medical_Examinations[[#This Row],[Customer ID]],Medical_Examinations[#All],5,FALSE)</f>
        <v>Diabetes</v>
      </c>
      <c r="P951" t="str">
        <f>VLOOKUP(Medical_Examinations[[#This Row],[Customer ID]],Medical_Examinations[#All],6,FALSE)</f>
        <v>No</v>
      </c>
      <c r="Q951" t="str">
        <f>VLOOKUP(Medical_Examinations[[#This Row],[Customer ID]],Medical_Examinations[#All],7,FALSE)</f>
        <v>No</v>
      </c>
      <c r="R951" t="str">
        <f>VLOOKUP(Medical_Examinations[[#This Row],[Customer ID]],Medical_Examinations[#All],8,FALSE)</f>
        <v>No</v>
      </c>
      <c r="S951">
        <f>VLOOKUP(Medical_Examinations[[#This Row],[Customer ID]],Medical_Examinations[#All],9,FALSE)</f>
        <v>0</v>
      </c>
      <c r="T951" t="str">
        <f>VLOOKUP(Medical_Examinations[[#This Row],[Customer ID]],'Medical Examinations'!A950:J3285,10,FALSE)</f>
        <v>No</v>
      </c>
    </row>
    <row r="952" spans="1:20" x14ac:dyDescent="0.3">
      <c r="A952" t="s">
        <v>4706</v>
      </c>
      <c r="B952" t="s">
        <v>7052</v>
      </c>
      <c r="C952" t="s">
        <v>3</v>
      </c>
      <c r="D952" t="s">
        <v>1651</v>
      </c>
      <c r="E952" t="s">
        <v>1652</v>
      </c>
      <c r="F952" s="3" t="str">
        <f>VLOOKUP(Hospitalisation_Details[[#This Row],[Customer ID]],Hospitalisation_Details[#All],6,FALSE)</f>
        <v>18-12-82</v>
      </c>
      <c r="G952">
        <f>VLOOKUP(Hospitalisation_Details[[#This Row],[Customer ID]],Hospitalisation_Details[#All],8,FALSE)</f>
        <v>40</v>
      </c>
      <c r="H952" t="str">
        <f>VLOOKUP(Hospitalisation_Details[[#This Row],[Customer ID]],Hospitalisation_Details[#All],12,FALSE)</f>
        <v>R1013</v>
      </c>
      <c r="I952" t="str">
        <f>VLOOKUP(Hospitalisation_Details[[#This Row],[Customer ID]],Hospitalisation_Details[#All],12,FALSE)</f>
        <v>R1013</v>
      </c>
      <c r="J952" t="str">
        <f>VLOOKUP(Hospitalisation_Details[[#This Row],[Customer ID]],Hospitalisation_Details[#All],11,FALSE)</f>
        <v>Tier - 1</v>
      </c>
      <c r="K952">
        <f>VLOOKUP(Hospitalisation_Details[[#This Row],[Customer ID]],Hospitalisation_Details[#All],9,FALSE)</f>
        <v>7682.67</v>
      </c>
      <c r="L952">
        <f>VLOOKUP(Medical_Examinations[[#This Row],[Customer ID]],Medical_Examinations[#All],2,FALSE)</f>
        <v>31.9</v>
      </c>
      <c r="M952" t="str">
        <f>VLOOKUP(Medical_Examinations[[#This Row],[Customer ID]],Medical_Examinations[#All],3,FALSE)</f>
        <v>Obesity</v>
      </c>
      <c r="N952">
        <f>VLOOKUP(Medical_Examinations[[#This Row],[Customer ID]],Medical_Examinations[#All],4,FALSE)</f>
        <v>10.119999999999999</v>
      </c>
      <c r="O952" t="str">
        <f>VLOOKUP(Medical_Examinations[[#This Row],[Customer ID]],Medical_Examinations[#All],5,FALSE)</f>
        <v>Diabetes</v>
      </c>
      <c r="P952" t="str">
        <f>VLOOKUP(Medical_Examinations[[#This Row],[Customer ID]],Medical_Examinations[#All],6,FALSE)</f>
        <v>No</v>
      </c>
      <c r="Q952" t="str">
        <f>VLOOKUP(Medical_Examinations[[#This Row],[Customer ID]],Medical_Examinations[#All],7,FALSE)</f>
        <v>No</v>
      </c>
      <c r="R952" t="str">
        <f>VLOOKUP(Medical_Examinations[[#This Row],[Customer ID]],Medical_Examinations[#All],8,FALSE)</f>
        <v>No</v>
      </c>
      <c r="S952">
        <f>VLOOKUP(Medical_Examinations[[#This Row],[Customer ID]],Medical_Examinations[#All],9,FALSE)</f>
        <v>2</v>
      </c>
      <c r="T952" t="str">
        <f>VLOOKUP(Medical_Examinations[[#This Row],[Customer ID]],'Medical Examinations'!A951:J3286,10,FALSE)</f>
        <v>No</v>
      </c>
    </row>
    <row r="953" spans="1:20" x14ac:dyDescent="0.3">
      <c r="A953" t="s">
        <v>4707</v>
      </c>
      <c r="B953" t="s">
        <v>7053</v>
      </c>
      <c r="C953" t="s">
        <v>3</v>
      </c>
      <c r="D953" t="s">
        <v>1653</v>
      </c>
      <c r="E953" t="s">
        <v>629</v>
      </c>
      <c r="F953" s="3" t="str">
        <f>VLOOKUP(Hospitalisation_Details[[#This Row],[Customer ID]],Hospitalisation_Details[#All],6,FALSE)</f>
        <v>12-07-87</v>
      </c>
      <c r="G953">
        <f>VLOOKUP(Hospitalisation_Details[[#This Row],[Customer ID]],Hospitalisation_Details[#All],8,FALSE)</f>
        <v>35</v>
      </c>
      <c r="H953" t="str">
        <f>VLOOKUP(Hospitalisation_Details[[#This Row],[Customer ID]],Hospitalisation_Details[#All],12,FALSE)</f>
        <v>R1021</v>
      </c>
      <c r="I953" t="str">
        <f>VLOOKUP(Hospitalisation_Details[[#This Row],[Customer ID]],Hospitalisation_Details[#All],12,FALSE)</f>
        <v>R1021</v>
      </c>
      <c r="J953" t="str">
        <f>VLOOKUP(Hospitalisation_Details[[#This Row],[Customer ID]],Hospitalisation_Details[#All],11,FALSE)</f>
        <v>Tier - 3</v>
      </c>
      <c r="K953">
        <f>VLOOKUP(Hospitalisation_Details[[#This Row],[Customer ID]],Hospitalisation_Details[#All],9,FALSE)</f>
        <v>7684.62</v>
      </c>
      <c r="L953">
        <f>VLOOKUP(Medical_Examinations[[#This Row],[Customer ID]],Medical_Examinations[#All],2,FALSE)</f>
        <v>31.64</v>
      </c>
      <c r="M953" t="str">
        <f>VLOOKUP(Medical_Examinations[[#This Row],[Customer ID]],Medical_Examinations[#All],3,FALSE)</f>
        <v>Obesity</v>
      </c>
      <c r="N953">
        <f>VLOOKUP(Medical_Examinations[[#This Row],[Customer ID]],Medical_Examinations[#All],4,FALSE)</f>
        <v>7.91</v>
      </c>
      <c r="O953" t="str">
        <f>VLOOKUP(Medical_Examinations[[#This Row],[Customer ID]],Medical_Examinations[#All],5,FALSE)</f>
        <v>Diabetes</v>
      </c>
      <c r="P953" t="str">
        <f>VLOOKUP(Medical_Examinations[[#This Row],[Customer ID]],Medical_Examinations[#All],6,FALSE)</f>
        <v>No</v>
      </c>
      <c r="Q953" t="str">
        <f>VLOOKUP(Medical_Examinations[[#This Row],[Customer ID]],Medical_Examinations[#All],7,FALSE)</f>
        <v>No</v>
      </c>
      <c r="R953" t="str">
        <f>VLOOKUP(Medical_Examinations[[#This Row],[Customer ID]],Medical_Examinations[#All],8,FALSE)</f>
        <v>No</v>
      </c>
      <c r="S953">
        <f>VLOOKUP(Medical_Examinations[[#This Row],[Customer ID]],Medical_Examinations[#All],9,FALSE)</f>
        <v>0</v>
      </c>
      <c r="T953" t="str">
        <f>VLOOKUP(Medical_Examinations[[#This Row],[Customer ID]],'Medical Examinations'!A952:J3287,10,FALSE)</f>
        <v>No</v>
      </c>
    </row>
    <row r="954" spans="1:20" x14ac:dyDescent="0.3">
      <c r="A954" t="s">
        <v>4708</v>
      </c>
      <c r="B954" t="s">
        <v>7054</v>
      </c>
      <c r="C954" t="s">
        <v>3</v>
      </c>
      <c r="D954" t="s">
        <v>1654</v>
      </c>
      <c r="E954" t="s">
        <v>1655</v>
      </c>
      <c r="F954" s="3" t="str">
        <f>VLOOKUP(Hospitalisation_Details[[#This Row],[Customer ID]],Hospitalisation_Details[#All],6,FALSE)</f>
        <v>29-12-78</v>
      </c>
      <c r="G954">
        <f>VLOOKUP(Hospitalisation_Details[[#This Row],[Customer ID]],Hospitalisation_Details[#All],8,FALSE)</f>
        <v>44</v>
      </c>
      <c r="H954" t="str">
        <f>VLOOKUP(Hospitalisation_Details[[#This Row],[Customer ID]],Hospitalisation_Details[#All],12,FALSE)</f>
        <v>R1011</v>
      </c>
      <c r="I954" t="str">
        <f>VLOOKUP(Hospitalisation_Details[[#This Row],[Customer ID]],Hospitalisation_Details[#All],12,FALSE)</f>
        <v>R1011</v>
      </c>
      <c r="J954" t="str">
        <f>VLOOKUP(Hospitalisation_Details[[#This Row],[Customer ID]],Hospitalisation_Details[#All],11,FALSE)</f>
        <v>Tier - 2</v>
      </c>
      <c r="K954">
        <f>VLOOKUP(Hospitalisation_Details[[#This Row],[Customer ID]],Hospitalisation_Details[#All],9,FALSE)</f>
        <v>7726.85</v>
      </c>
      <c r="L954">
        <f>VLOOKUP(Medical_Examinations[[#This Row],[Customer ID]],Medical_Examinations[#All],2,FALSE)</f>
        <v>46.7</v>
      </c>
      <c r="M954" t="str">
        <f>VLOOKUP(Medical_Examinations[[#This Row],[Customer ID]],Medical_Examinations[#All],3,FALSE)</f>
        <v>Obesity</v>
      </c>
      <c r="N954">
        <f>VLOOKUP(Medical_Examinations[[#This Row],[Customer ID]],Medical_Examinations[#All],4,FALSE)</f>
        <v>10.9</v>
      </c>
      <c r="O954" t="str">
        <f>VLOOKUP(Medical_Examinations[[#This Row],[Customer ID]],Medical_Examinations[#All],5,FALSE)</f>
        <v>Diabetes</v>
      </c>
      <c r="P954" t="str">
        <f>VLOOKUP(Medical_Examinations[[#This Row],[Customer ID]],Medical_Examinations[#All],6,FALSE)</f>
        <v>No</v>
      </c>
      <c r="Q954" t="str">
        <f>VLOOKUP(Medical_Examinations[[#This Row],[Customer ID]],Medical_Examinations[#All],7,FALSE)</f>
        <v>No</v>
      </c>
      <c r="R954" t="str">
        <f>VLOOKUP(Medical_Examinations[[#This Row],[Customer ID]],Medical_Examinations[#All],8,FALSE)</f>
        <v>No</v>
      </c>
      <c r="S954">
        <f>VLOOKUP(Medical_Examinations[[#This Row],[Customer ID]],Medical_Examinations[#All],9,FALSE)</f>
        <v>0</v>
      </c>
      <c r="T954" t="str">
        <f>VLOOKUP(Medical_Examinations[[#This Row],[Customer ID]],'Medical Examinations'!A953:J3288,10,FALSE)</f>
        <v>No</v>
      </c>
    </row>
    <row r="955" spans="1:20" x14ac:dyDescent="0.3">
      <c r="A955" t="s">
        <v>4709</v>
      </c>
      <c r="B955" t="s">
        <v>7055</v>
      </c>
      <c r="C955" t="s">
        <v>6</v>
      </c>
      <c r="D955" t="s">
        <v>1656</v>
      </c>
      <c r="E955" t="s">
        <v>1657</v>
      </c>
      <c r="F955" s="3" t="str">
        <f>VLOOKUP(Hospitalisation_Details[[#This Row],[Customer ID]],Hospitalisation_Details[#All],6,FALSE)</f>
        <v>02-06-79</v>
      </c>
      <c r="G955">
        <f>VLOOKUP(Hospitalisation_Details[[#This Row],[Customer ID]],Hospitalisation_Details[#All],8,FALSE)</f>
        <v>44</v>
      </c>
      <c r="H955" t="str">
        <f>VLOOKUP(Hospitalisation_Details[[#This Row],[Customer ID]],Hospitalisation_Details[#All],12,FALSE)</f>
        <v>R1012</v>
      </c>
      <c r="I955" t="str">
        <f>VLOOKUP(Hospitalisation_Details[[#This Row],[Customer ID]],Hospitalisation_Details[#All],12,FALSE)</f>
        <v>R1012</v>
      </c>
      <c r="J955" t="str">
        <f>VLOOKUP(Hospitalisation_Details[[#This Row],[Customer ID]],Hospitalisation_Details[#All],11,FALSE)</f>
        <v>Tier - 3</v>
      </c>
      <c r="K955">
        <f>VLOOKUP(Hospitalisation_Details[[#This Row],[Customer ID]],Hospitalisation_Details[#All],9,FALSE)</f>
        <v>7727.25</v>
      </c>
      <c r="L955">
        <f>VLOOKUP(Medical_Examinations[[#This Row],[Customer ID]],Medical_Examinations[#All],2,FALSE)</f>
        <v>18.335000000000001</v>
      </c>
      <c r="M955" t="str">
        <f>VLOOKUP(Medical_Examinations[[#This Row],[Customer ID]],Medical_Examinations[#All],3,FALSE)</f>
        <v>Underweight</v>
      </c>
      <c r="N955">
        <f>VLOOKUP(Medical_Examinations[[#This Row],[Customer ID]],Medical_Examinations[#All],4,FALSE)</f>
        <v>11.83</v>
      </c>
      <c r="O955" t="str">
        <f>VLOOKUP(Medical_Examinations[[#This Row],[Customer ID]],Medical_Examinations[#All],5,FALSE)</f>
        <v>Diabetes</v>
      </c>
      <c r="P955" t="str">
        <f>VLOOKUP(Medical_Examinations[[#This Row],[Customer ID]],Medical_Examinations[#All],6,FALSE)</f>
        <v>No</v>
      </c>
      <c r="Q955" t="str">
        <f>VLOOKUP(Medical_Examinations[[#This Row],[Customer ID]],Medical_Examinations[#All],7,FALSE)</f>
        <v>No</v>
      </c>
      <c r="R955" t="str">
        <f>VLOOKUP(Medical_Examinations[[#This Row],[Customer ID]],Medical_Examinations[#All],8,FALSE)</f>
        <v>No</v>
      </c>
      <c r="S955">
        <f>VLOOKUP(Medical_Examinations[[#This Row],[Customer ID]],Medical_Examinations[#All],9,FALSE)</f>
        <v>0</v>
      </c>
      <c r="T955" t="str">
        <f>VLOOKUP(Medical_Examinations[[#This Row],[Customer ID]],'Medical Examinations'!A954:J3289,10,FALSE)</f>
        <v>No</v>
      </c>
    </row>
    <row r="956" spans="1:20" x14ac:dyDescent="0.3">
      <c r="A956" t="s">
        <v>4710</v>
      </c>
      <c r="B956" t="s">
        <v>7056</v>
      </c>
      <c r="C956" t="s">
        <v>6</v>
      </c>
      <c r="D956" t="s">
        <v>1658</v>
      </c>
      <c r="E956" t="s">
        <v>1659</v>
      </c>
      <c r="F956" s="3" t="str">
        <f>VLOOKUP(Hospitalisation_Details[[#This Row],[Customer ID]],Hospitalisation_Details[#All],6,FALSE)</f>
        <v>10-09-80</v>
      </c>
      <c r="G956">
        <f>VLOOKUP(Hospitalisation_Details[[#This Row],[Customer ID]],Hospitalisation_Details[#All],8,FALSE)</f>
        <v>42</v>
      </c>
      <c r="H956" t="str">
        <f>VLOOKUP(Hospitalisation_Details[[#This Row],[Customer ID]],Hospitalisation_Details[#All],12,FALSE)</f>
        <v>R1016</v>
      </c>
      <c r="I956" t="str">
        <f>VLOOKUP(Hospitalisation_Details[[#This Row],[Customer ID]],Hospitalisation_Details[#All],12,FALSE)</f>
        <v>R1016</v>
      </c>
      <c r="J956" t="str">
        <f>VLOOKUP(Hospitalisation_Details[[#This Row],[Customer ID]],Hospitalisation_Details[#All],11,FALSE)</f>
        <v>Tier - 1</v>
      </c>
      <c r="K956">
        <f>VLOOKUP(Hospitalisation_Details[[#This Row],[Customer ID]],Hospitalisation_Details[#All],9,FALSE)</f>
        <v>7729.65</v>
      </c>
      <c r="L956">
        <f>VLOOKUP(Medical_Examinations[[#This Row],[Customer ID]],Medical_Examinations[#All],2,FALSE)</f>
        <v>31.24</v>
      </c>
      <c r="M956" t="str">
        <f>VLOOKUP(Medical_Examinations[[#This Row],[Customer ID]],Medical_Examinations[#All],3,FALSE)</f>
        <v>Obesity</v>
      </c>
      <c r="N956">
        <f>VLOOKUP(Medical_Examinations[[#This Row],[Customer ID]],Medical_Examinations[#All],4,FALSE)</f>
        <v>7.42</v>
      </c>
      <c r="O956" t="str">
        <f>VLOOKUP(Medical_Examinations[[#This Row],[Customer ID]],Medical_Examinations[#All],5,FALSE)</f>
        <v>Diabetes</v>
      </c>
      <c r="P956" t="str">
        <f>VLOOKUP(Medical_Examinations[[#This Row],[Customer ID]],Medical_Examinations[#All],6,FALSE)</f>
        <v>Yes</v>
      </c>
      <c r="Q956" t="str">
        <f>VLOOKUP(Medical_Examinations[[#This Row],[Customer ID]],Medical_Examinations[#All],7,FALSE)</f>
        <v>No</v>
      </c>
      <c r="R956" t="str">
        <f>VLOOKUP(Medical_Examinations[[#This Row],[Customer ID]],Medical_Examinations[#All],8,FALSE)</f>
        <v>No</v>
      </c>
      <c r="S956">
        <f>VLOOKUP(Medical_Examinations[[#This Row],[Customer ID]],Medical_Examinations[#All],9,FALSE)</f>
        <v>2</v>
      </c>
      <c r="T956" t="str">
        <f>VLOOKUP(Medical_Examinations[[#This Row],[Customer ID]],'Medical Examinations'!A955:J3290,10,FALSE)</f>
        <v>No</v>
      </c>
    </row>
    <row r="957" spans="1:20" x14ac:dyDescent="0.3">
      <c r="A957" t="s">
        <v>4711</v>
      </c>
      <c r="B957" t="s">
        <v>7057</v>
      </c>
      <c r="C957" t="s">
        <v>880</v>
      </c>
      <c r="D957" t="s">
        <v>1660</v>
      </c>
      <c r="E957" t="s">
        <v>1661</v>
      </c>
      <c r="F957" s="3" t="str">
        <f>VLOOKUP(Hospitalisation_Details[[#This Row],[Customer ID]],Hospitalisation_Details[#All],6,FALSE)</f>
        <v>04-12-78</v>
      </c>
      <c r="G957">
        <f>VLOOKUP(Hospitalisation_Details[[#This Row],[Customer ID]],Hospitalisation_Details[#All],8,FALSE)</f>
        <v>44</v>
      </c>
      <c r="H957" t="str">
        <f>VLOOKUP(Hospitalisation_Details[[#This Row],[Customer ID]],Hospitalisation_Details[#All],12,FALSE)</f>
        <v>R1013</v>
      </c>
      <c r="I957" t="str">
        <f>VLOOKUP(Hospitalisation_Details[[#This Row],[Customer ID]],Hospitalisation_Details[#All],12,FALSE)</f>
        <v>R1013</v>
      </c>
      <c r="J957" t="str">
        <f>VLOOKUP(Hospitalisation_Details[[#This Row],[Customer ID]],Hospitalisation_Details[#All],11,FALSE)</f>
        <v>Tier - 2</v>
      </c>
      <c r="K957">
        <f>VLOOKUP(Hospitalisation_Details[[#This Row],[Customer ID]],Hospitalisation_Details[#All],9,FALSE)</f>
        <v>7731.43</v>
      </c>
      <c r="L957">
        <f>VLOOKUP(Medical_Examinations[[#This Row],[Customer ID]],Medical_Examinations[#All],2,FALSE)</f>
        <v>39.22</v>
      </c>
      <c r="M957" t="str">
        <f>VLOOKUP(Medical_Examinations[[#This Row],[Customer ID]],Medical_Examinations[#All],3,FALSE)</f>
        <v>Obesity</v>
      </c>
      <c r="N957">
        <f>VLOOKUP(Medical_Examinations[[#This Row],[Customer ID]],Medical_Examinations[#All],4,FALSE)</f>
        <v>5.62</v>
      </c>
      <c r="O957" t="str">
        <f>VLOOKUP(Medical_Examinations[[#This Row],[Customer ID]],Medical_Examinations[#All],5,FALSE)</f>
        <v>Normal</v>
      </c>
      <c r="P957" t="str">
        <f>VLOOKUP(Medical_Examinations[[#This Row],[Customer ID]],Medical_Examinations[#All],6,FALSE)</f>
        <v>Yes</v>
      </c>
      <c r="Q957" t="str">
        <f>VLOOKUP(Medical_Examinations[[#This Row],[Customer ID]],Medical_Examinations[#All],7,FALSE)</f>
        <v>No</v>
      </c>
      <c r="R957" t="str">
        <f>VLOOKUP(Medical_Examinations[[#This Row],[Customer ID]],Medical_Examinations[#All],8,FALSE)</f>
        <v>No</v>
      </c>
      <c r="S957">
        <f>VLOOKUP(Medical_Examinations[[#This Row],[Customer ID]],Medical_Examinations[#All],9,FALSE)</f>
        <v>1</v>
      </c>
      <c r="T957" t="str">
        <f>VLOOKUP(Medical_Examinations[[#This Row],[Customer ID]],'Medical Examinations'!A956:J3291,10,FALSE)</f>
        <v>No</v>
      </c>
    </row>
    <row r="958" spans="1:20" x14ac:dyDescent="0.3">
      <c r="A958" t="s">
        <v>4712</v>
      </c>
      <c r="B958" t="s">
        <v>7058</v>
      </c>
      <c r="C958" t="s">
        <v>6</v>
      </c>
      <c r="D958" t="s">
        <v>283</v>
      </c>
      <c r="E958" t="s">
        <v>1560</v>
      </c>
      <c r="F958" s="3" t="str">
        <f>VLOOKUP(Hospitalisation_Details[[#This Row],[Customer ID]],Hospitalisation_Details[#All],6,FALSE)</f>
        <v>29-08-77</v>
      </c>
      <c r="G958">
        <f>VLOOKUP(Hospitalisation_Details[[#This Row],[Customer ID]],Hospitalisation_Details[#All],8,FALSE)</f>
        <v>45</v>
      </c>
      <c r="H958" t="str">
        <f>VLOOKUP(Hospitalisation_Details[[#This Row],[Customer ID]],Hospitalisation_Details[#All],12,FALSE)</f>
        <v>R1012</v>
      </c>
      <c r="I958" t="str">
        <f>VLOOKUP(Hospitalisation_Details[[#This Row],[Customer ID]],Hospitalisation_Details[#All],12,FALSE)</f>
        <v>R1012</v>
      </c>
      <c r="J958" t="str">
        <f>VLOOKUP(Hospitalisation_Details[[#This Row],[Customer ID]],Hospitalisation_Details[#All],11,FALSE)</f>
        <v>Tier - 3</v>
      </c>
      <c r="K958">
        <f>VLOOKUP(Hospitalisation_Details[[#This Row],[Customer ID]],Hospitalisation_Details[#All],9,FALSE)</f>
        <v>7731.86</v>
      </c>
      <c r="L958">
        <f>VLOOKUP(Medical_Examinations[[#This Row],[Customer ID]],Medical_Examinations[#All],2,FALSE)</f>
        <v>24.414999999999999</v>
      </c>
      <c r="M958" t="str">
        <f>VLOOKUP(Medical_Examinations[[#This Row],[Customer ID]],Medical_Examinations[#All],3,FALSE)</f>
        <v>Normal Weight</v>
      </c>
      <c r="N958">
        <f>VLOOKUP(Medical_Examinations[[#This Row],[Customer ID]],Medical_Examinations[#All],4,FALSE)</f>
        <v>7.16</v>
      </c>
      <c r="O958" t="str">
        <f>VLOOKUP(Medical_Examinations[[#This Row],[Customer ID]],Medical_Examinations[#All],5,FALSE)</f>
        <v>Diabetes</v>
      </c>
      <c r="P958" t="str">
        <f>VLOOKUP(Medical_Examinations[[#This Row],[Customer ID]],Medical_Examinations[#All],6,FALSE)</f>
        <v>No</v>
      </c>
      <c r="Q958" t="str">
        <f>VLOOKUP(Medical_Examinations[[#This Row],[Customer ID]],Medical_Examinations[#All],7,FALSE)</f>
        <v>No</v>
      </c>
      <c r="R958" t="str">
        <f>VLOOKUP(Medical_Examinations[[#This Row],[Customer ID]],Medical_Examinations[#All],8,FALSE)</f>
        <v>No</v>
      </c>
      <c r="S958">
        <f>VLOOKUP(Medical_Examinations[[#This Row],[Customer ID]],Medical_Examinations[#All],9,FALSE)</f>
        <v>0</v>
      </c>
      <c r="T958" t="str">
        <f>VLOOKUP(Medical_Examinations[[#This Row],[Customer ID]],'Medical Examinations'!A957:J3292,10,FALSE)</f>
        <v>No</v>
      </c>
    </row>
    <row r="959" spans="1:20" x14ac:dyDescent="0.3">
      <c r="A959" t="s">
        <v>4713</v>
      </c>
      <c r="B959" t="s">
        <v>7059</v>
      </c>
      <c r="C959" t="s">
        <v>3</v>
      </c>
      <c r="D959" t="s">
        <v>1662</v>
      </c>
      <c r="E959" t="s">
        <v>1663</v>
      </c>
      <c r="F959" s="3" t="str">
        <f>VLOOKUP(Hospitalisation_Details[[#This Row],[Customer ID]],Hospitalisation_Details[#All],6,FALSE)</f>
        <v>18-07-65</v>
      </c>
      <c r="G959">
        <f>VLOOKUP(Hospitalisation_Details[[#This Row],[Customer ID]],Hospitalisation_Details[#All],8,FALSE)</f>
        <v>57</v>
      </c>
      <c r="H959" t="str">
        <f>VLOOKUP(Hospitalisation_Details[[#This Row],[Customer ID]],Hospitalisation_Details[#All],12,FALSE)</f>
        <v>R1013</v>
      </c>
      <c r="I959" t="str">
        <f>VLOOKUP(Hospitalisation_Details[[#This Row],[Customer ID]],Hospitalisation_Details[#All],12,FALSE)</f>
        <v>R1013</v>
      </c>
      <c r="J959" t="str">
        <f>VLOOKUP(Hospitalisation_Details[[#This Row],[Customer ID]],Hospitalisation_Details[#All],11,FALSE)</f>
        <v>Tier - 2</v>
      </c>
      <c r="K959">
        <f>VLOOKUP(Hospitalisation_Details[[#This Row],[Customer ID]],Hospitalisation_Details[#All],9,FALSE)</f>
        <v>7736.39</v>
      </c>
      <c r="L959">
        <f>VLOOKUP(Medical_Examinations[[#This Row],[Customer ID]],Medical_Examinations[#All],2,FALSE)</f>
        <v>32.299999999999997</v>
      </c>
      <c r="M959" t="str">
        <f>VLOOKUP(Medical_Examinations[[#This Row],[Customer ID]],Medical_Examinations[#All],3,FALSE)</f>
        <v>Obesity</v>
      </c>
      <c r="N959">
        <f>VLOOKUP(Medical_Examinations[[#This Row],[Customer ID]],Medical_Examinations[#All],4,FALSE)</f>
        <v>9.89</v>
      </c>
      <c r="O959" t="str">
        <f>VLOOKUP(Medical_Examinations[[#This Row],[Customer ID]],Medical_Examinations[#All],5,FALSE)</f>
        <v>Diabetes</v>
      </c>
      <c r="P959" t="str">
        <f>VLOOKUP(Medical_Examinations[[#This Row],[Customer ID]],Medical_Examinations[#All],6,FALSE)</f>
        <v>No</v>
      </c>
      <c r="Q959" t="str">
        <f>VLOOKUP(Medical_Examinations[[#This Row],[Customer ID]],Medical_Examinations[#All],7,FALSE)</f>
        <v>No</v>
      </c>
      <c r="R959" t="str">
        <f>VLOOKUP(Medical_Examinations[[#This Row],[Customer ID]],Medical_Examinations[#All],8,FALSE)</f>
        <v>No</v>
      </c>
      <c r="S959">
        <f>VLOOKUP(Medical_Examinations[[#This Row],[Customer ID]],Medical_Examinations[#All],9,FALSE)</f>
        <v>0</v>
      </c>
      <c r="T959" t="str">
        <f>VLOOKUP(Medical_Examinations[[#This Row],[Customer ID]],'Medical Examinations'!A958:J3293,10,FALSE)</f>
        <v>No</v>
      </c>
    </row>
    <row r="960" spans="1:20" x14ac:dyDescent="0.3">
      <c r="A960" t="s">
        <v>4714</v>
      </c>
      <c r="B960" t="s">
        <v>7060</v>
      </c>
      <c r="C960" t="s">
        <v>880</v>
      </c>
      <c r="D960" t="s">
        <v>1664</v>
      </c>
      <c r="E960" t="s">
        <v>1665</v>
      </c>
      <c r="F960" s="3" t="str">
        <f>VLOOKUP(Hospitalisation_Details[[#This Row],[Customer ID]],Hospitalisation_Details[#All],6,FALSE)</f>
        <v>04-09-78</v>
      </c>
      <c r="G960">
        <f>VLOOKUP(Hospitalisation_Details[[#This Row],[Customer ID]],Hospitalisation_Details[#All],8,FALSE)</f>
        <v>44</v>
      </c>
      <c r="H960" t="str">
        <f>VLOOKUP(Hospitalisation_Details[[#This Row],[Customer ID]],Hospitalisation_Details[#All],12,FALSE)</f>
        <v>R1011</v>
      </c>
      <c r="I960" t="str">
        <f>VLOOKUP(Hospitalisation_Details[[#This Row],[Customer ID]],Hospitalisation_Details[#All],12,FALSE)</f>
        <v>R1011</v>
      </c>
      <c r="J960" t="str">
        <f>VLOOKUP(Hospitalisation_Details[[#This Row],[Customer ID]],Hospitalisation_Details[#All],11,FALSE)</f>
        <v>Tier - 1</v>
      </c>
      <c r="K960">
        <f>VLOOKUP(Hospitalisation_Details[[#This Row],[Customer ID]],Hospitalisation_Details[#All],9,FALSE)</f>
        <v>7740.34</v>
      </c>
      <c r="L960">
        <f>VLOOKUP(Medical_Examinations[[#This Row],[Customer ID]],Medical_Examinations[#All],2,FALSE)</f>
        <v>39.94</v>
      </c>
      <c r="M960" t="str">
        <f>VLOOKUP(Medical_Examinations[[#This Row],[Customer ID]],Medical_Examinations[#All],3,FALSE)</f>
        <v>Obesity</v>
      </c>
      <c r="N960">
        <f>VLOOKUP(Medical_Examinations[[#This Row],[Customer ID]],Medical_Examinations[#All],4,FALSE)</f>
        <v>5.14</v>
      </c>
      <c r="O960" t="str">
        <f>VLOOKUP(Medical_Examinations[[#This Row],[Customer ID]],Medical_Examinations[#All],5,FALSE)</f>
        <v>Normal</v>
      </c>
      <c r="P960" t="str">
        <f>VLOOKUP(Medical_Examinations[[#This Row],[Customer ID]],Medical_Examinations[#All],6,FALSE)</f>
        <v>No</v>
      </c>
      <c r="Q960" t="str">
        <f>VLOOKUP(Medical_Examinations[[#This Row],[Customer ID]],Medical_Examinations[#All],7,FALSE)</f>
        <v>No</v>
      </c>
      <c r="R960" t="str">
        <f>VLOOKUP(Medical_Examinations[[#This Row],[Customer ID]],Medical_Examinations[#All],8,FALSE)</f>
        <v>No</v>
      </c>
      <c r="S960">
        <f>VLOOKUP(Medical_Examinations[[#This Row],[Customer ID]],Medical_Examinations[#All],9,FALSE)</f>
        <v>0</v>
      </c>
      <c r="T960" t="str">
        <f>VLOOKUP(Medical_Examinations[[#This Row],[Customer ID]],'Medical Examinations'!A959:J3294,10,FALSE)</f>
        <v>No</v>
      </c>
    </row>
    <row r="961" spans="1:20" x14ac:dyDescent="0.3">
      <c r="A961" t="s">
        <v>4715</v>
      </c>
      <c r="B961" t="s">
        <v>7061</v>
      </c>
      <c r="C961" t="s">
        <v>3</v>
      </c>
      <c r="D961" t="s">
        <v>1666</v>
      </c>
      <c r="E961" t="s">
        <v>1667</v>
      </c>
      <c r="F961" s="3" t="str">
        <f>VLOOKUP(Hospitalisation_Details[[#This Row],[Customer ID]],Hospitalisation_Details[#All],6,FALSE)</f>
        <v>12-12-76</v>
      </c>
      <c r="G961">
        <f>VLOOKUP(Hospitalisation_Details[[#This Row],[Customer ID]],Hospitalisation_Details[#All],8,FALSE)</f>
        <v>46</v>
      </c>
      <c r="H961" t="str">
        <f>VLOOKUP(Hospitalisation_Details[[#This Row],[Customer ID]],Hospitalisation_Details[#All],12,FALSE)</f>
        <v>R1013</v>
      </c>
      <c r="I961" t="str">
        <f>VLOOKUP(Hospitalisation_Details[[#This Row],[Customer ID]],Hospitalisation_Details[#All],12,FALSE)</f>
        <v>R1013</v>
      </c>
      <c r="J961" t="str">
        <f>VLOOKUP(Hospitalisation_Details[[#This Row],[Customer ID]],Hospitalisation_Details[#All],11,FALSE)</f>
        <v>Tier - 2</v>
      </c>
      <c r="K961">
        <f>VLOOKUP(Hospitalisation_Details[[#This Row],[Customer ID]],Hospitalisation_Details[#All],9,FALSE)</f>
        <v>7742.11</v>
      </c>
      <c r="L961">
        <f>VLOOKUP(Medical_Examinations[[#This Row],[Customer ID]],Medical_Examinations[#All],2,FALSE)</f>
        <v>30</v>
      </c>
      <c r="M961" t="str">
        <f>VLOOKUP(Medical_Examinations[[#This Row],[Customer ID]],Medical_Examinations[#All],3,FALSE)</f>
        <v>Obesity</v>
      </c>
      <c r="N961">
        <f>VLOOKUP(Medical_Examinations[[#This Row],[Customer ID]],Medical_Examinations[#All],4,FALSE)</f>
        <v>5.61</v>
      </c>
      <c r="O961" t="str">
        <f>VLOOKUP(Medical_Examinations[[#This Row],[Customer ID]],Medical_Examinations[#All],5,FALSE)</f>
        <v>Normal</v>
      </c>
      <c r="P961" t="str">
        <f>VLOOKUP(Medical_Examinations[[#This Row],[Customer ID]],Medical_Examinations[#All],6,FALSE)</f>
        <v>Yes</v>
      </c>
      <c r="Q961" t="str">
        <f>VLOOKUP(Medical_Examinations[[#This Row],[Customer ID]],Medical_Examinations[#All],7,FALSE)</f>
        <v>No</v>
      </c>
      <c r="R961" t="str">
        <f>VLOOKUP(Medical_Examinations[[#This Row],[Customer ID]],Medical_Examinations[#All],8,FALSE)</f>
        <v>Yes</v>
      </c>
      <c r="S961">
        <f>VLOOKUP(Medical_Examinations[[#This Row],[Customer ID]],Medical_Examinations[#All],9,FALSE)</f>
        <v>1</v>
      </c>
      <c r="T961" t="str">
        <f>VLOOKUP(Medical_Examinations[[#This Row],[Customer ID]],'Medical Examinations'!A960:J3295,10,FALSE)</f>
        <v>No</v>
      </c>
    </row>
    <row r="962" spans="1:20" x14ac:dyDescent="0.3">
      <c r="A962" t="s">
        <v>4716</v>
      </c>
      <c r="B962" t="s">
        <v>7062</v>
      </c>
      <c r="C962" t="s">
        <v>880</v>
      </c>
      <c r="D962" t="s">
        <v>1668</v>
      </c>
      <c r="E962" t="s">
        <v>1669</v>
      </c>
      <c r="F962" s="3" t="str">
        <f>VLOOKUP(Hospitalisation_Details[[#This Row],[Customer ID]],Hospitalisation_Details[#All],6,FALSE)</f>
        <v>30-06-81</v>
      </c>
      <c r="G962">
        <f>VLOOKUP(Hospitalisation_Details[[#This Row],[Customer ID]],Hospitalisation_Details[#All],8,FALSE)</f>
        <v>41</v>
      </c>
      <c r="H962" t="str">
        <f>VLOOKUP(Hospitalisation_Details[[#This Row],[Customer ID]],Hospitalisation_Details[#All],12,FALSE)</f>
        <v>R1012</v>
      </c>
      <c r="I962" t="str">
        <f>VLOOKUP(Hospitalisation_Details[[#This Row],[Customer ID]],Hospitalisation_Details[#All],12,FALSE)</f>
        <v>R1012</v>
      </c>
      <c r="J962" t="str">
        <f>VLOOKUP(Hospitalisation_Details[[#This Row],[Customer ID]],Hospitalisation_Details[#All],11,FALSE)</f>
        <v>Tier - 1</v>
      </c>
      <c r="K962">
        <f>VLOOKUP(Hospitalisation_Details[[#This Row],[Customer ID]],Hospitalisation_Details[#All],9,FALSE)</f>
        <v>7749.16</v>
      </c>
      <c r="L962">
        <f>VLOOKUP(Medical_Examinations[[#This Row],[Customer ID]],Medical_Examinations[#All],2,FALSE)</f>
        <v>35.340000000000003</v>
      </c>
      <c r="M962" t="str">
        <f>VLOOKUP(Medical_Examinations[[#This Row],[Customer ID]],Medical_Examinations[#All],3,FALSE)</f>
        <v>Obesity</v>
      </c>
      <c r="N962">
        <f>VLOOKUP(Medical_Examinations[[#This Row],[Customer ID]],Medical_Examinations[#All],4,FALSE)</f>
        <v>5.51</v>
      </c>
      <c r="O962" t="str">
        <f>VLOOKUP(Medical_Examinations[[#This Row],[Customer ID]],Medical_Examinations[#All],5,FALSE)</f>
        <v>Normal</v>
      </c>
      <c r="P962" t="str">
        <f>VLOOKUP(Medical_Examinations[[#This Row],[Customer ID]],Medical_Examinations[#All],6,FALSE)</f>
        <v>Yes</v>
      </c>
      <c r="Q962" t="str">
        <f>VLOOKUP(Medical_Examinations[[#This Row],[Customer ID]],Medical_Examinations[#All],7,FALSE)</f>
        <v>No</v>
      </c>
      <c r="R962" t="str">
        <f>VLOOKUP(Medical_Examinations[[#This Row],[Customer ID]],Medical_Examinations[#All],8,FALSE)</f>
        <v>Yes</v>
      </c>
      <c r="S962">
        <f>VLOOKUP(Medical_Examinations[[#This Row],[Customer ID]],Medical_Examinations[#All],9,FALSE)</f>
        <v>1</v>
      </c>
      <c r="T962" t="str">
        <f>VLOOKUP(Medical_Examinations[[#This Row],[Customer ID]],'Medical Examinations'!A961:J3296,10,FALSE)</f>
        <v>No</v>
      </c>
    </row>
    <row r="963" spans="1:20" x14ac:dyDescent="0.3">
      <c r="A963" t="s">
        <v>4717</v>
      </c>
      <c r="B963" t="s">
        <v>7063</v>
      </c>
      <c r="C963" t="s">
        <v>6</v>
      </c>
      <c r="D963" t="s">
        <v>1670</v>
      </c>
      <c r="E963" t="s">
        <v>553</v>
      </c>
      <c r="F963" s="3" t="str">
        <f>VLOOKUP(Hospitalisation_Details[[#This Row],[Customer ID]],Hospitalisation_Details[#All],6,FALSE)</f>
        <v>21-12-97</v>
      </c>
      <c r="G963">
        <f>VLOOKUP(Hospitalisation_Details[[#This Row],[Customer ID]],Hospitalisation_Details[#All],8,FALSE)</f>
        <v>25</v>
      </c>
      <c r="H963" t="str">
        <f>VLOOKUP(Hospitalisation_Details[[#This Row],[Customer ID]],Hospitalisation_Details[#All],12,FALSE)</f>
        <v>R1012</v>
      </c>
      <c r="I963" t="str">
        <f>VLOOKUP(Hospitalisation_Details[[#This Row],[Customer ID]],Hospitalisation_Details[#All],12,FALSE)</f>
        <v>R1012</v>
      </c>
      <c r="J963" t="str">
        <f>VLOOKUP(Hospitalisation_Details[[#This Row],[Customer ID]],Hospitalisation_Details[#All],11,FALSE)</f>
        <v>Tier - 1</v>
      </c>
      <c r="K963">
        <f>VLOOKUP(Hospitalisation_Details[[#This Row],[Customer ID]],Hospitalisation_Details[#All],9,FALSE)</f>
        <v>7763.06</v>
      </c>
      <c r="L963">
        <f>VLOOKUP(Medical_Examinations[[#This Row],[Customer ID]],Medical_Examinations[#All],2,FALSE)</f>
        <v>32.204999999999998</v>
      </c>
      <c r="M963" t="str">
        <f>VLOOKUP(Medical_Examinations[[#This Row],[Customer ID]],Medical_Examinations[#All],3,FALSE)</f>
        <v>Obesity</v>
      </c>
      <c r="N963">
        <f>VLOOKUP(Medical_Examinations[[#This Row],[Customer ID]],Medical_Examinations[#All],4,FALSE)</f>
        <v>8.3800000000000008</v>
      </c>
      <c r="O963" t="str">
        <f>VLOOKUP(Medical_Examinations[[#This Row],[Customer ID]],Medical_Examinations[#All],5,FALSE)</f>
        <v>Diabetes</v>
      </c>
      <c r="P963" t="str">
        <f>VLOOKUP(Medical_Examinations[[#This Row],[Customer ID]],Medical_Examinations[#All],6,FALSE)</f>
        <v>Yes</v>
      </c>
      <c r="Q963" t="str">
        <f>VLOOKUP(Medical_Examinations[[#This Row],[Customer ID]],Medical_Examinations[#All],7,FALSE)</f>
        <v>No</v>
      </c>
      <c r="R963" t="str">
        <f>VLOOKUP(Medical_Examinations[[#This Row],[Customer ID]],Medical_Examinations[#All],8,FALSE)</f>
        <v>No</v>
      </c>
      <c r="S963">
        <f>VLOOKUP(Medical_Examinations[[#This Row],[Customer ID]],Medical_Examinations[#All],9,FALSE)</f>
        <v>2</v>
      </c>
      <c r="T963" t="str">
        <f>VLOOKUP(Medical_Examinations[[#This Row],[Customer ID]],'Medical Examinations'!A962:J3297,10,FALSE)</f>
        <v>No</v>
      </c>
    </row>
    <row r="964" spans="1:20" x14ac:dyDescent="0.3">
      <c r="A964" t="s">
        <v>4718</v>
      </c>
      <c r="B964" t="s">
        <v>7064</v>
      </c>
      <c r="C964" t="s">
        <v>3</v>
      </c>
      <c r="D964" t="s">
        <v>1671</v>
      </c>
      <c r="E964" t="s">
        <v>1672</v>
      </c>
      <c r="F964" s="3" t="str">
        <f>VLOOKUP(Hospitalisation_Details[[#This Row],[Customer ID]],Hospitalisation_Details[#All],6,FALSE)</f>
        <v>06-12-74</v>
      </c>
      <c r="G964">
        <f>VLOOKUP(Hospitalisation_Details[[#This Row],[Customer ID]],Hospitalisation_Details[#All],8,FALSE)</f>
        <v>48</v>
      </c>
      <c r="H964" t="str">
        <f>VLOOKUP(Hospitalisation_Details[[#This Row],[Customer ID]],Hospitalisation_Details[#All],12,FALSE)</f>
        <v>R1013</v>
      </c>
      <c r="I964" t="str">
        <f>VLOOKUP(Hospitalisation_Details[[#This Row],[Customer ID]],Hospitalisation_Details[#All],12,FALSE)</f>
        <v>R1013</v>
      </c>
      <c r="J964" t="str">
        <f>VLOOKUP(Hospitalisation_Details[[#This Row],[Customer ID]],Hospitalisation_Details[#All],11,FALSE)</f>
        <v>Tier - 3</v>
      </c>
      <c r="K964">
        <f>VLOOKUP(Hospitalisation_Details[[#This Row],[Customer ID]],Hospitalisation_Details[#All],9,FALSE)</f>
        <v>7789.64</v>
      </c>
      <c r="L964">
        <f>VLOOKUP(Medical_Examinations[[#This Row],[Customer ID]],Medical_Examinations[#All],2,FALSE)</f>
        <v>33.880000000000003</v>
      </c>
      <c r="M964" t="str">
        <f>VLOOKUP(Medical_Examinations[[#This Row],[Customer ID]],Medical_Examinations[#All],3,FALSE)</f>
        <v>Obesity</v>
      </c>
      <c r="N964">
        <f>VLOOKUP(Medical_Examinations[[#This Row],[Customer ID]],Medical_Examinations[#All],4,FALSE)</f>
        <v>4.68</v>
      </c>
      <c r="O964" t="str">
        <f>VLOOKUP(Medical_Examinations[[#This Row],[Customer ID]],Medical_Examinations[#All],5,FALSE)</f>
        <v>Normal</v>
      </c>
      <c r="P964" t="str">
        <f>VLOOKUP(Medical_Examinations[[#This Row],[Customer ID]],Medical_Examinations[#All],6,FALSE)</f>
        <v>No</v>
      </c>
      <c r="Q964" t="str">
        <f>VLOOKUP(Medical_Examinations[[#This Row],[Customer ID]],Medical_Examinations[#All],7,FALSE)</f>
        <v>yes</v>
      </c>
      <c r="R964" t="str">
        <f>VLOOKUP(Medical_Examinations[[#This Row],[Customer ID]],Medical_Examinations[#All],8,FALSE)</f>
        <v>No</v>
      </c>
      <c r="S964">
        <f>VLOOKUP(Medical_Examinations[[#This Row],[Customer ID]],Medical_Examinations[#All],9,FALSE)</f>
        <v>1</v>
      </c>
      <c r="T964" t="str">
        <f>VLOOKUP(Medical_Examinations[[#This Row],[Customer ID]],'Medical Examinations'!A963:J3298,10,FALSE)</f>
        <v>No</v>
      </c>
    </row>
    <row r="965" spans="1:20" x14ac:dyDescent="0.3">
      <c r="A965" t="s">
        <v>4719</v>
      </c>
      <c r="B965" t="s">
        <v>7065</v>
      </c>
      <c r="C965" t="s">
        <v>880</v>
      </c>
      <c r="D965" t="s">
        <v>1673</v>
      </c>
      <c r="E965" t="s">
        <v>1674</v>
      </c>
      <c r="F965" s="3" t="str">
        <f>VLOOKUP(Hospitalisation_Details[[#This Row],[Customer ID]],Hospitalisation_Details[#All],6,FALSE)</f>
        <v>25-12-99</v>
      </c>
      <c r="G965">
        <f>VLOOKUP(Hospitalisation_Details[[#This Row],[Customer ID]],Hospitalisation_Details[#All],8,FALSE)</f>
        <v>23</v>
      </c>
      <c r="H965" t="str">
        <f>VLOOKUP(Hospitalisation_Details[[#This Row],[Customer ID]],Hospitalisation_Details[#All],12,FALSE)</f>
        <v>R1026</v>
      </c>
      <c r="I965" t="str">
        <f>VLOOKUP(Hospitalisation_Details[[#This Row],[Customer ID]],Hospitalisation_Details[#All],12,FALSE)</f>
        <v>R1026</v>
      </c>
      <c r="J965" t="str">
        <f>VLOOKUP(Hospitalisation_Details[[#This Row],[Customer ID]],Hospitalisation_Details[#All],11,FALSE)</f>
        <v>Tier - 2</v>
      </c>
      <c r="K965">
        <f>VLOOKUP(Hospitalisation_Details[[#This Row],[Customer ID]],Hospitalisation_Details[#All],9,FALSE)</f>
        <v>7794.68</v>
      </c>
      <c r="L965">
        <f>VLOOKUP(Medical_Examinations[[#This Row],[Customer ID]],Medical_Examinations[#All],2,FALSE)</f>
        <v>26.63</v>
      </c>
      <c r="M965" t="str">
        <f>VLOOKUP(Medical_Examinations[[#This Row],[Customer ID]],Medical_Examinations[#All],3,FALSE)</f>
        <v>Overweight</v>
      </c>
      <c r="N965">
        <f>VLOOKUP(Medical_Examinations[[#This Row],[Customer ID]],Medical_Examinations[#All],4,FALSE)</f>
        <v>4.3600000000000003</v>
      </c>
      <c r="O965" t="str">
        <f>VLOOKUP(Medical_Examinations[[#This Row],[Customer ID]],Medical_Examinations[#All],5,FALSE)</f>
        <v>Normal</v>
      </c>
      <c r="P965" t="str">
        <f>VLOOKUP(Medical_Examinations[[#This Row],[Customer ID]],Medical_Examinations[#All],6,FALSE)</f>
        <v>Yes</v>
      </c>
      <c r="Q965" t="str">
        <f>VLOOKUP(Medical_Examinations[[#This Row],[Customer ID]],Medical_Examinations[#All],7,FALSE)</f>
        <v>No</v>
      </c>
      <c r="R965" t="str">
        <f>VLOOKUP(Medical_Examinations[[#This Row],[Customer ID]],Medical_Examinations[#All],8,FALSE)</f>
        <v>No</v>
      </c>
      <c r="S965">
        <f>VLOOKUP(Medical_Examinations[[#This Row],[Customer ID]],Medical_Examinations[#All],9,FALSE)</f>
        <v>2</v>
      </c>
      <c r="T965" t="str">
        <f>VLOOKUP(Medical_Examinations[[#This Row],[Customer ID]],'Medical Examinations'!A964:J3299,10,FALSE)</f>
        <v>No</v>
      </c>
    </row>
    <row r="966" spans="1:20" x14ac:dyDescent="0.3">
      <c r="A966" t="s">
        <v>4720</v>
      </c>
      <c r="B966" t="s">
        <v>7066</v>
      </c>
      <c r="C966" t="s">
        <v>3</v>
      </c>
      <c r="D966" t="s">
        <v>1675</v>
      </c>
      <c r="E966" t="s">
        <v>1676</v>
      </c>
      <c r="F966" s="3" t="str">
        <f>VLOOKUP(Hospitalisation_Details[[#This Row],[Customer ID]],Hospitalisation_Details[#All],6,FALSE)</f>
        <v>02-12-97</v>
      </c>
      <c r="G966">
        <f>VLOOKUP(Hospitalisation_Details[[#This Row],[Customer ID]],Hospitalisation_Details[#All],8,FALSE)</f>
        <v>25</v>
      </c>
      <c r="H966" t="str">
        <f>VLOOKUP(Hospitalisation_Details[[#This Row],[Customer ID]],Hospitalisation_Details[#All],12,FALSE)</f>
        <v>R1012</v>
      </c>
      <c r="I966" t="str">
        <f>VLOOKUP(Hospitalisation_Details[[#This Row],[Customer ID]],Hospitalisation_Details[#All],12,FALSE)</f>
        <v>R1012</v>
      </c>
      <c r="J966" t="str">
        <f>VLOOKUP(Hospitalisation_Details[[#This Row],[Customer ID]],Hospitalisation_Details[#All],11,FALSE)</f>
        <v>Tier - 3</v>
      </c>
      <c r="K966">
        <f>VLOOKUP(Hospitalisation_Details[[#This Row],[Customer ID]],Hospitalisation_Details[#All],9,FALSE)</f>
        <v>7803.77</v>
      </c>
      <c r="L966">
        <f>VLOOKUP(Medical_Examinations[[#This Row],[Customer ID]],Medical_Examinations[#All],2,FALSE)</f>
        <v>28.7</v>
      </c>
      <c r="M966" t="str">
        <f>VLOOKUP(Medical_Examinations[[#This Row],[Customer ID]],Medical_Examinations[#All],3,FALSE)</f>
        <v>Overweight</v>
      </c>
      <c r="N966">
        <f>VLOOKUP(Medical_Examinations[[#This Row],[Customer ID]],Medical_Examinations[#All],4,FALSE)</f>
        <v>7.74</v>
      </c>
      <c r="O966" t="str">
        <f>VLOOKUP(Medical_Examinations[[#This Row],[Customer ID]],Medical_Examinations[#All],5,FALSE)</f>
        <v>Diabetes</v>
      </c>
      <c r="P966" t="str">
        <f>VLOOKUP(Medical_Examinations[[#This Row],[Customer ID]],Medical_Examinations[#All],6,FALSE)</f>
        <v>No</v>
      </c>
      <c r="Q966" t="str">
        <f>VLOOKUP(Medical_Examinations[[#This Row],[Customer ID]],Medical_Examinations[#All],7,FALSE)</f>
        <v>No</v>
      </c>
      <c r="R966" t="str">
        <f>VLOOKUP(Medical_Examinations[[#This Row],[Customer ID]],Medical_Examinations[#All],8,FALSE)</f>
        <v>No</v>
      </c>
      <c r="S966">
        <f>VLOOKUP(Medical_Examinations[[#This Row],[Customer ID]],Medical_Examinations[#All],9,FALSE)</f>
        <v>0</v>
      </c>
      <c r="T966" t="str">
        <f>VLOOKUP(Medical_Examinations[[#This Row],[Customer ID]],'Medical Examinations'!A965:J3300,10,FALSE)</f>
        <v>No</v>
      </c>
    </row>
    <row r="967" spans="1:20" x14ac:dyDescent="0.3">
      <c r="A967" t="s">
        <v>4721</v>
      </c>
      <c r="B967" t="s">
        <v>7067</v>
      </c>
      <c r="C967" t="s">
        <v>3</v>
      </c>
      <c r="D967" t="s">
        <v>1677</v>
      </c>
      <c r="E967" t="s">
        <v>1678</v>
      </c>
      <c r="F967" s="3" t="str">
        <f>VLOOKUP(Hospitalisation_Details[[#This Row],[Customer ID]],Hospitalisation_Details[#All],6,FALSE)</f>
        <v>09-11-74</v>
      </c>
      <c r="G967">
        <f>VLOOKUP(Hospitalisation_Details[[#This Row],[Customer ID]],Hospitalisation_Details[#All],8,FALSE)</f>
        <v>48</v>
      </c>
      <c r="H967" t="str">
        <f>VLOOKUP(Hospitalisation_Details[[#This Row],[Customer ID]],Hospitalisation_Details[#All],12,FALSE)</f>
        <v>R1013</v>
      </c>
      <c r="I967" t="str">
        <f>VLOOKUP(Hospitalisation_Details[[#This Row],[Customer ID]],Hospitalisation_Details[#All],12,FALSE)</f>
        <v>R1013</v>
      </c>
      <c r="J967" t="str">
        <f>VLOOKUP(Hospitalisation_Details[[#This Row],[Customer ID]],Hospitalisation_Details[#All],11,FALSE)</f>
        <v>Tier - 3</v>
      </c>
      <c r="K967">
        <f>VLOOKUP(Hospitalisation_Details[[#This Row],[Customer ID]],Hospitalisation_Details[#All],9,FALSE)</f>
        <v>7804.16</v>
      </c>
      <c r="L967">
        <f>VLOOKUP(Medical_Examinations[[#This Row],[Customer ID]],Medical_Examinations[#All],2,FALSE)</f>
        <v>25.65</v>
      </c>
      <c r="M967" t="str">
        <f>VLOOKUP(Medical_Examinations[[#This Row],[Customer ID]],Medical_Examinations[#All],3,FALSE)</f>
        <v>Overweight</v>
      </c>
      <c r="N967">
        <f>VLOOKUP(Medical_Examinations[[#This Row],[Customer ID]],Medical_Examinations[#All],4,FALSE)</f>
        <v>4.05</v>
      </c>
      <c r="O967" t="str">
        <f>VLOOKUP(Medical_Examinations[[#This Row],[Customer ID]],Medical_Examinations[#All],5,FALSE)</f>
        <v>Normal</v>
      </c>
      <c r="P967" t="str">
        <f>VLOOKUP(Medical_Examinations[[#This Row],[Customer ID]],Medical_Examinations[#All],6,FALSE)</f>
        <v>Yes</v>
      </c>
      <c r="Q967" t="str">
        <f>VLOOKUP(Medical_Examinations[[#This Row],[Customer ID]],Medical_Examinations[#All],7,FALSE)</f>
        <v>No</v>
      </c>
      <c r="R967" t="str">
        <f>VLOOKUP(Medical_Examinations[[#This Row],[Customer ID]],Medical_Examinations[#All],8,FALSE)</f>
        <v>No</v>
      </c>
      <c r="S967">
        <f>VLOOKUP(Medical_Examinations[[#This Row],[Customer ID]],Medical_Examinations[#All],9,FALSE)</f>
        <v>2</v>
      </c>
      <c r="T967" t="str">
        <f>VLOOKUP(Medical_Examinations[[#This Row],[Customer ID]],'Medical Examinations'!A966:J3301,10,FALSE)</f>
        <v>No</v>
      </c>
    </row>
    <row r="968" spans="1:20" x14ac:dyDescent="0.3">
      <c r="A968" t="s">
        <v>4722</v>
      </c>
      <c r="B968" t="s">
        <v>7068</v>
      </c>
      <c r="C968" t="s">
        <v>3</v>
      </c>
      <c r="D968" t="s">
        <v>1679</v>
      </c>
      <c r="E968" t="s">
        <v>1680</v>
      </c>
      <c r="F968" s="3" t="str">
        <f>VLOOKUP(Hospitalisation_Details[[#This Row],[Customer ID]],Hospitalisation_Details[#All],6,FALSE)</f>
        <v>21-12-91</v>
      </c>
      <c r="G968">
        <f>VLOOKUP(Hospitalisation_Details[[#This Row],[Customer ID]],Hospitalisation_Details[#All],8,FALSE)</f>
        <v>31</v>
      </c>
      <c r="H968" t="str">
        <f>VLOOKUP(Hospitalisation_Details[[#This Row],[Customer ID]],Hospitalisation_Details[#All],12,FALSE)</f>
        <v>R1012</v>
      </c>
      <c r="I968" t="str">
        <f>VLOOKUP(Hospitalisation_Details[[#This Row],[Customer ID]],Hospitalisation_Details[#All],12,FALSE)</f>
        <v>R1012</v>
      </c>
      <c r="J968" t="str">
        <f>VLOOKUP(Hospitalisation_Details[[#This Row],[Customer ID]],Hospitalisation_Details[#All],11,FALSE)</f>
        <v>Tier - 1</v>
      </c>
      <c r="K968">
        <f>VLOOKUP(Hospitalisation_Details[[#This Row],[Customer ID]],Hospitalisation_Details[#All],9,FALSE)</f>
        <v>7812.67</v>
      </c>
      <c r="L968">
        <f>VLOOKUP(Medical_Examinations[[#This Row],[Customer ID]],Medical_Examinations[#All],2,FALSE)</f>
        <v>36.384999999999998</v>
      </c>
      <c r="M968" t="str">
        <f>VLOOKUP(Medical_Examinations[[#This Row],[Customer ID]],Medical_Examinations[#All],3,FALSE)</f>
        <v>Obesity</v>
      </c>
      <c r="N968">
        <f>VLOOKUP(Medical_Examinations[[#This Row],[Customer ID]],Medical_Examinations[#All],4,FALSE)</f>
        <v>11.49</v>
      </c>
      <c r="O968" t="str">
        <f>VLOOKUP(Medical_Examinations[[#This Row],[Customer ID]],Medical_Examinations[#All],5,FALSE)</f>
        <v>Diabetes</v>
      </c>
      <c r="P968" t="str">
        <f>VLOOKUP(Medical_Examinations[[#This Row],[Customer ID]],Medical_Examinations[#All],6,FALSE)</f>
        <v>No</v>
      </c>
      <c r="Q968" t="str">
        <f>VLOOKUP(Medical_Examinations[[#This Row],[Customer ID]],Medical_Examinations[#All],7,FALSE)</f>
        <v>No</v>
      </c>
      <c r="R968" t="str">
        <f>VLOOKUP(Medical_Examinations[[#This Row],[Customer ID]],Medical_Examinations[#All],8,FALSE)</f>
        <v>No</v>
      </c>
      <c r="S968">
        <f>VLOOKUP(Medical_Examinations[[#This Row],[Customer ID]],Medical_Examinations[#All],9,FALSE)</f>
        <v>0</v>
      </c>
      <c r="T968" t="str">
        <f>VLOOKUP(Medical_Examinations[[#This Row],[Customer ID]],'Medical Examinations'!A967:J3302,10,FALSE)</f>
        <v>No</v>
      </c>
    </row>
    <row r="969" spans="1:20" x14ac:dyDescent="0.3">
      <c r="A969" t="s">
        <v>4723</v>
      </c>
      <c r="B969" t="s">
        <v>7069</v>
      </c>
      <c r="C969" t="s">
        <v>6</v>
      </c>
      <c r="D969" t="s">
        <v>125</v>
      </c>
      <c r="E969" t="s">
        <v>1681</v>
      </c>
      <c r="F969" s="3" t="str">
        <f>VLOOKUP(Hospitalisation_Details[[#This Row],[Customer ID]],Hospitalisation_Details[#All],6,FALSE)</f>
        <v>12-10-89</v>
      </c>
      <c r="G969">
        <f>VLOOKUP(Hospitalisation_Details[[#This Row],[Customer ID]],Hospitalisation_Details[#All],8,FALSE)</f>
        <v>33</v>
      </c>
      <c r="H969" t="str">
        <f>VLOOKUP(Hospitalisation_Details[[#This Row],[Customer ID]],Hospitalisation_Details[#All],12,FALSE)</f>
        <v>R1012</v>
      </c>
      <c r="I969" t="str">
        <f>VLOOKUP(Hospitalisation_Details[[#This Row],[Customer ID]],Hospitalisation_Details[#All],12,FALSE)</f>
        <v>R1012</v>
      </c>
      <c r="J969" t="str">
        <f>VLOOKUP(Hospitalisation_Details[[#This Row],[Customer ID]],Hospitalisation_Details[#All],11,FALSE)</f>
        <v>Tier - 2</v>
      </c>
      <c r="K969">
        <f>VLOOKUP(Hospitalisation_Details[[#This Row],[Customer ID]],Hospitalisation_Details[#All],9,FALSE)</f>
        <v>7824.37</v>
      </c>
      <c r="L969">
        <f>VLOOKUP(Medical_Examinations[[#This Row],[Customer ID]],Medical_Examinations[#All],2,FALSE)</f>
        <v>34.69</v>
      </c>
      <c r="M969" t="str">
        <f>VLOOKUP(Medical_Examinations[[#This Row],[Customer ID]],Medical_Examinations[#All],3,FALSE)</f>
        <v>Obesity</v>
      </c>
      <c r="N969">
        <f>VLOOKUP(Medical_Examinations[[#This Row],[Customer ID]],Medical_Examinations[#All],4,FALSE)</f>
        <v>5.65</v>
      </c>
      <c r="O969" t="str">
        <f>VLOOKUP(Medical_Examinations[[#This Row],[Customer ID]],Medical_Examinations[#All],5,FALSE)</f>
        <v>Normal</v>
      </c>
      <c r="P969" t="str">
        <f>VLOOKUP(Medical_Examinations[[#This Row],[Customer ID]],Medical_Examinations[#All],6,FALSE)</f>
        <v>No</v>
      </c>
      <c r="Q969" t="str">
        <f>VLOOKUP(Medical_Examinations[[#This Row],[Customer ID]],Medical_Examinations[#All],7,FALSE)</f>
        <v>No</v>
      </c>
      <c r="R969" t="str">
        <f>VLOOKUP(Medical_Examinations[[#This Row],[Customer ID]],Medical_Examinations[#All],8,FALSE)</f>
        <v>No</v>
      </c>
      <c r="S969">
        <f>VLOOKUP(Medical_Examinations[[#This Row],[Customer ID]],Medical_Examinations[#All],9,FALSE)</f>
        <v>0</v>
      </c>
      <c r="T969" t="str">
        <f>VLOOKUP(Medical_Examinations[[#This Row],[Customer ID]],'Medical Examinations'!A968:J3303,10,FALSE)</f>
        <v>No</v>
      </c>
    </row>
    <row r="970" spans="1:20" x14ac:dyDescent="0.3">
      <c r="A970" t="s">
        <v>4724</v>
      </c>
      <c r="B970" t="s">
        <v>7070</v>
      </c>
      <c r="C970" t="s">
        <v>3</v>
      </c>
      <c r="D970" t="s">
        <v>1104</v>
      </c>
      <c r="E970" t="s">
        <v>1682</v>
      </c>
      <c r="F970" s="3" t="str">
        <f>VLOOKUP(Hospitalisation_Details[[#This Row],[Customer ID]],Hospitalisation_Details[#All],6,FALSE)</f>
        <v>05-10-01</v>
      </c>
      <c r="G970">
        <f>VLOOKUP(Hospitalisation_Details[[#This Row],[Customer ID]],Hospitalisation_Details[#All],8,FALSE)</f>
        <v>21</v>
      </c>
      <c r="H970" t="str">
        <f>VLOOKUP(Hospitalisation_Details[[#This Row],[Customer ID]],Hospitalisation_Details[#All],12,FALSE)</f>
        <v>R1012</v>
      </c>
      <c r="I970" t="str">
        <f>VLOOKUP(Hospitalisation_Details[[#This Row],[Customer ID]],Hospitalisation_Details[#All],12,FALSE)</f>
        <v>R1012</v>
      </c>
      <c r="J970" t="str">
        <f>VLOOKUP(Hospitalisation_Details[[#This Row],[Customer ID]],Hospitalisation_Details[#All],11,FALSE)</f>
        <v>Tier - 2</v>
      </c>
      <c r="K970">
        <f>VLOOKUP(Hospitalisation_Details[[#This Row],[Customer ID]],Hospitalisation_Details[#All],9,FALSE)</f>
        <v>7844.8</v>
      </c>
      <c r="L970">
        <f>VLOOKUP(Medical_Examinations[[#This Row],[Customer ID]],Medical_Examinations[#All],2,FALSE)</f>
        <v>37.68</v>
      </c>
      <c r="M970" t="str">
        <f>VLOOKUP(Medical_Examinations[[#This Row],[Customer ID]],Medical_Examinations[#All],3,FALSE)</f>
        <v>Obesity</v>
      </c>
      <c r="N970">
        <f>VLOOKUP(Medical_Examinations[[#This Row],[Customer ID]],Medical_Examinations[#All],4,FALSE)</f>
        <v>4.29</v>
      </c>
      <c r="O970" t="str">
        <f>VLOOKUP(Medical_Examinations[[#This Row],[Customer ID]],Medical_Examinations[#All],5,FALSE)</f>
        <v>Normal</v>
      </c>
      <c r="P970" t="str">
        <f>VLOOKUP(Medical_Examinations[[#This Row],[Customer ID]],Medical_Examinations[#All],6,FALSE)</f>
        <v>Yes</v>
      </c>
      <c r="Q970" t="str">
        <f>VLOOKUP(Medical_Examinations[[#This Row],[Customer ID]],Medical_Examinations[#All],7,FALSE)</f>
        <v>No</v>
      </c>
      <c r="R970" t="str">
        <f>VLOOKUP(Medical_Examinations[[#This Row],[Customer ID]],Medical_Examinations[#All],8,FALSE)</f>
        <v>No</v>
      </c>
      <c r="S970">
        <f>VLOOKUP(Medical_Examinations[[#This Row],[Customer ID]],Medical_Examinations[#All],9,FALSE)</f>
        <v>0</v>
      </c>
      <c r="T970" t="str">
        <f>VLOOKUP(Medical_Examinations[[#This Row],[Customer ID]],'Medical Examinations'!A969:J3304,10,FALSE)</f>
        <v>No</v>
      </c>
    </row>
    <row r="971" spans="1:20" x14ac:dyDescent="0.3">
      <c r="A971" t="s">
        <v>4725</v>
      </c>
      <c r="B971" t="s">
        <v>7071</v>
      </c>
      <c r="C971" t="s">
        <v>6</v>
      </c>
      <c r="D971" t="s">
        <v>1683</v>
      </c>
      <c r="E971" t="s">
        <v>1684</v>
      </c>
      <c r="F971" s="3" t="str">
        <f>VLOOKUP(Hospitalisation_Details[[#This Row],[Customer ID]],Hospitalisation_Details[#All],6,FALSE)</f>
        <v>17-11-94</v>
      </c>
      <c r="G971">
        <f>VLOOKUP(Hospitalisation_Details[[#This Row],[Customer ID]],Hospitalisation_Details[#All],8,FALSE)</f>
        <v>28</v>
      </c>
      <c r="H971" t="str">
        <f>VLOOKUP(Hospitalisation_Details[[#This Row],[Customer ID]],Hospitalisation_Details[#All],12,FALSE)</f>
        <v>R1012</v>
      </c>
      <c r="I971" t="str">
        <f>VLOOKUP(Hospitalisation_Details[[#This Row],[Customer ID]],Hospitalisation_Details[#All],12,FALSE)</f>
        <v>R1012</v>
      </c>
      <c r="J971" t="str">
        <f>VLOOKUP(Hospitalisation_Details[[#This Row],[Customer ID]],Hospitalisation_Details[#All],11,FALSE)</f>
        <v>Tier - 3</v>
      </c>
      <c r="K971">
        <f>VLOOKUP(Hospitalisation_Details[[#This Row],[Customer ID]],Hospitalisation_Details[#All],9,FALSE)</f>
        <v>7851.85</v>
      </c>
      <c r="L971">
        <f>VLOOKUP(Medical_Examinations[[#This Row],[Customer ID]],Medical_Examinations[#All],2,FALSE)</f>
        <v>35.49</v>
      </c>
      <c r="M971" t="str">
        <f>VLOOKUP(Medical_Examinations[[#This Row],[Customer ID]],Medical_Examinations[#All],3,FALSE)</f>
        <v>Obesity</v>
      </c>
      <c r="N971">
        <f>VLOOKUP(Medical_Examinations[[#This Row],[Customer ID]],Medical_Examinations[#All],4,FALSE)</f>
        <v>4.74</v>
      </c>
      <c r="O971" t="str">
        <f>VLOOKUP(Medical_Examinations[[#This Row],[Customer ID]],Medical_Examinations[#All],5,FALSE)</f>
        <v>Normal</v>
      </c>
      <c r="P971" t="str">
        <f>VLOOKUP(Medical_Examinations[[#This Row],[Customer ID]],Medical_Examinations[#All],6,FALSE)</f>
        <v>Yes</v>
      </c>
      <c r="Q971" t="str">
        <f>VLOOKUP(Medical_Examinations[[#This Row],[Customer ID]],Medical_Examinations[#All],7,FALSE)</f>
        <v>No</v>
      </c>
      <c r="R971" t="str">
        <f>VLOOKUP(Medical_Examinations[[#This Row],[Customer ID]],Medical_Examinations[#All],8,FALSE)</f>
        <v>Yes</v>
      </c>
      <c r="S971">
        <f>VLOOKUP(Medical_Examinations[[#This Row],[Customer ID]],Medical_Examinations[#All],9,FALSE)</f>
        <v>1</v>
      </c>
      <c r="T971" t="str">
        <f>VLOOKUP(Medical_Examinations[[#This Row],[Customer ID]],'Medical Examinations'!A970:J3305,10,FALSE)</f>
        <v>No</v>
      </c>
    </row>
    <row r="972" spans="1:20" x14ac:dyDescent="0.3">
      <c r="A972" t="s">
        <v>4726</v>
      </c>
      <c r="B972" t="s">
        <v>7072</v>
      </c>
      <c r="C972" t="s">
        <v>3</v>
      </c>
      <c r="D972" t="s">
        <v>756</v>
      </c>
      <c r="E972" t="s">
        <v>1685</v>
      </c>
      <c r="F972" s="3" t="str">
        <f>VLOOKUP(Hospitalisation_Details[[#This Row],[Customer ID]],Hospitalisation_Details[#All],6,FALSE)</f>
        <v>10-10-62</v>
      </c>
      <c r="G972">
        <f>VLOOKUP(Hospitalisation_Details[[#This Row],[Customer ID]],Hospitalisation_Details[#All],8,FALSE)</f>
        <v>60</v>
      </c>
      <c r="H972" t="str">
        <f>VLOOKUP(Hospitalisation_Details[[#This Row],[Customer ID]],Hospitalisation_Details[#All],12,FALSE)</f>
        <v>R1013</v>
      </c>
      <c r="I972" t="str">
        <f>VLOOKUP(Hospitalisation_Details[[#This Row],[Customer ID]],Hospitalisation_Details[#All],12,FALSE)</f>
        <v>R1013</v>
      </c>
      <c r="J972" t="str">
        <f>VLOOKUP(Hospitalisation_Details[[#This Row],[Customer ID]],Hospitalisation_Details[#All],11,FALSE)</f>
        <v>Tier - 2</v>
      </c>
      <c r="K972">
        <f>VLOOKUP(Hospitalisation_Details[[#This Row],[Customer ID]],Hospitalisation_Details[#All],9,FALSE)</f>
        <v>7896.41</v>
      </c>
      <c r="L972">
        <f>VLOOKUP(Medical_Examinations[[#This Row],[Customer ID]],Medical_Examinations[#All],2,FALSE)</f>
        <v>44.7</v>
      </c>
      <c r="M972" t="str">
        <f>VLOOKUP(Medical_Examinations[[#This Row],[Customer ID]],Medical_Examinations[#All],3,FALSE)</f>
        <v>Obesity</v>
      </c>
      <c r="N972">
        <f>VLOOKUP(Medical_Examinations[[#This Row],[Customer ID]],Medical_Examinations[#All],4,FALSE)</f>
        <v>7.6</v>
      </c>
      <c r="O972" t="str">
        <f>VLOOKUP(Medical_Examinations[[#This Row],[Customer ID]],Medical_Examinations[#All],5,FALSE)</f>
        <v>Diabetes</v>
      </c>
      <c r="P972" t="str">
        <f>VLOOKUP(Medical_Examinations[[#This Row],[Customer ID]],Medical_Examinations[#All],6,FALSE)</f>
        <v>Yes</v>
      </c>
      <c r="Q972" t="str">
        <f>VLOOKUP(Medical_Examinations[[#This Row],[Customer ID]],Medical_Examinations[#All],7,FALSE)</f>
        <v>No</v>
      </c>
      <c r="R972" t="str">
        <f>VLOOKUP(Medical_Examinations[[#This Row],[Customer ID]],Medical_Examinations[#All],8,FALSE)</f>
        <v>No</v>
      </c>
      <c r="S972">
        <f>VLOOKUP(Medical_Examinations[[#This Row],[Customer ID]],Medical_Examinations[#All],9,FALSE)</f>
        <v>2</v>
      </c>
      <c r="T972" t="str">
        <f>VLOOKUP(Medical_Examinations[[#This Row],[Customer ID]],'Medical Examinations'!A971:J3306,10,FALSE)</f>
        <v>No</v>
      </c>
    </row>
    <row r="973" spans="1:20" x14ac:dyDescent="0.3">
      <c r="A973" t="s">
        <v>4727</v>
      </c>
      <c r="B973" t="s">
        <v>7073</v>
      </c>
      <c r="C973" t="s">
        <v>3</v>
      </c>
      <c r="D973" t="s">
        <v>1686</v>
      </c>
      <c r="E973" t="s">
        <v>1687</v>
      </c>
      <c r="F973" s="3" t="str">
        <f>VLOOKUP(Hospitalisation_Details[[#This Row],[Customer ID]],Hospitalisation_Details[#All],6,FALSE)</f>
        <v>20-07-77</v>
      </c>
      <c r="G973">
        <f>VLOOKUP(Hospitalisation_Details[[#This Row],[Customer ID]],Hospitalisation_Details[#All],8,FALSE)</f>
        <v>45</v>
      </c>
      <c r="H973" t="str">
        <f>VLOOKUP(Hospitalisation_Details[[#This Row],[Customer ID]],Hospitalisation_Details[#All],12,FALSE)</f>
        <v>R1024</v>
      </c>
      <c r="I973" t="str">
        <f>VLOOKUP(Hospitalisation_Details[[#This Row],[Customer ID]],Hospitalisation_Details[#All],12,FALSE)</f>
        <v>R1024</v>
      </c>
      <c r="J973" t="str">
        <f>VLOOKUP(Hospitalisation_Details[[#This Row],[Customer ID]],Hospitalisation_Details[#All],11,FALSE)</f>
        <v>Tier - 1</v>
      </c>
      <c r="K973">
        <f>VLOOKUP(Hospitalisation_Details[[#This Row],[Customer ID]],Hospitalisation_Details[#All],9,FALSE)</f>
        <v>7935.29</v>
      </c>
      <c r="L973">
        <f>VLOOKUP(Medical_Examinations[[#This Row],[Customer ID]],Medical_Examinations[#All],2,FALSE)</f>
        <v>38.380000000000003</v>
      </c>
      <c r="M973" t="str">
        <f>VLOOKUP(Medical_Examinations[[#This Row],[Customer ID]],Medical_Examinations[#All],3,FALSE)</f>
        <v>Obesity</v>
      </c>
      <c r="N973">
        <f>VLOOKUP(Medical_Examinations[[#This Row],[Customer ID]],Medical_Examinations[#All],4,FALSE)</f>
        <v>8.5</v>
      </c>
      <c r="O973" t="str">
        <f>VLOOKUP(Medical_Examinations[[#This Row],[Customer ID]],Medical_Examinations[#All],5,FALSE)</f>
        <v>Diabetes</v>
      </c>
      <c r="P973" t="str">
        <f>VLOOKUP(Medical_Examinations[[#This Row],[Customer ID]],Medical_Examinations[#All],6,FALSE)</f>
        <v>Yes</v>
      </c>
      <c r="Q973" t="str">
        <f>VLOOKUP(Medical_Examinations[[#This Row],[Customer ID]],Medical_Examinations[#All],7,FALSE)</f>
        <v>No</v>
      </c>
      <c r="R973" t="str">
        <f>VLOOKUP(Medical_Examinations[[#This Row],[Customer ID]],Medical_Examinations[#All],8,FALSE)</f>
        <v>No</v>
      </c>
      <c r="S973">
        <f>VLOOKUP(Medical_Examinations[[#This Row],[Customer ID]],Medical_Examinations[#All],9,FALSE)</f>
        <v>2</v>
      </c>
      <c r="T973" t="str">
        <f>VLOOKUP(Medical_Examinations[[#This Row],[Customer ID]],'Medical Examinations'!A972:J3307,10,FALSE)</f>
        <v>No</v>
      </c>
    </row>
    <row r="974" spans="1:20" x14ac:dyDescent="0.3">
      <c r="A974" t="s">
        <v>4728</v>
      </c>
      <c r="B974" t="s">
        <v>7074</v>
      </c>
      <c r="C974" t="s">
        <v>6</v>
      </c>
      <c r="D974" t="s">
        <v>303</v>
      </c>
      <c r="E974" t="s">
        <v>1688</v>
      </c>
      <c r="F974" s="3" t="str">
        <f>VLOOKUP(Hospitalisation_Details[[#This Row],[Customer ID]],Hospitalisation_Details[#All],6,FALSE)</f>
        <v>29-10-87</v>
      </c>
      <c r="G974">
        <f>VLOOKUP(Hospitalisation_Details[[#This Row],[Customer ID]],Hospitalisation_Details[#All],8,FALSE)</f>
        <v>35</v>
      </c>
      <c r="H974" t="str">
        <f>VLOOKUP(Hospitalisation_Details[[#This Row],[Customer ID]],Hospitalisation_Details[#All],12,FALSE)</f>
        <v>R1025</v>
      </c>
      <c r="I974" t="str">
        <f>VLOOKUP(Hospitalisation_Details[[#This Row],[Customer ID]],Hospitalisation_Details[#All],12,FALSE)</f>
        <v>R1025</v>
      </c>
      <c r="J974" t="str">
        <f>VLOOKUP(Hospitalisation_Details[[#This Row],[Customer ID]],Hospitalisation_Details[#All],11,FALSE)</f>
        <v>Tier - 3</v>
      </c>
      <c r="K974">
        <f>VLOOKUP(Hospitalisation_Details[[#This Row],[Customer ID]],Hospitalisation_Details[#All],9,FALSE)</f>
        <v>7948.22</v>
      </c>
      <c r="L974">
        <f>VLOOKUP(Medical_Examinations[[#This Row],[Customer ID]],Medical_Examinations[#All],2,FALSE)</f>
        <v>35.244999999999997</v>
      </c>
      <c r="M974" t="str">
        <f>VLOOKUP(Medical_Examinations[[#This Row],[Customer ID]],Medical_Examinations[#All],3,FALSE)</f>
        <v>Obesity</v>
      </c>
      <c r="N974">
        <f>VLOOKUP(Medical_Examinations[[#This Row],[Customer ID]],Medical_Examinations[#All],4,FALSE)</f>
        <v>11.22</v>
      </c>
      <c r="O974" t="str">
        <f>VLOOKUP(Medical_Examinations[[#This Row],[Customer ID]],Medical_Examinations[#All],5,FALSE)</f>
        <v>Diabetes</v>
      </c>
      <c r="P974" t="str">
        <f>VLOOKUP(Medical_Examinations[[#This Row],[Customer ID]],Medical_Examinations[#All],6,FALSE)</f>
        <v>Yes</v>
      </c>
      <c r="Q974" t="str">
        <f>VLOOKUP(Medical_Examinations[[#This Row],[Customer ID]],Medical_Examinations[#All],7,FALSE)</f>
        <v>No</v>
      </c>
      <c r="R974" t="str">
        <f>VLOOKUP(Medical_Examinations[[#This Row],[Customer ID]],Medical_Examinations[#All],8,FALSE)</f>
        <v>No</v>
      </c>
      <c r="S974">
        <f>VLOOKUP(Medical_Examinations[[#This Row],[Customer ID]],Medical_Examinations[#All],9,FALSE)</f>
        <v>0</v>
      </c>
      <c r="T974" t="str">
        <f>VLOOKUP(Medical_Examinations[[#This Row],[Customer ID]],'Medical Examinations'!A973:J3308,10,FALSE)</f>
        <v>No</v>
      </c>
    </row>
    <row r="975" spans="1:20" x14ac:dyDescent="0.3">
      <c r="A975" t="s">
        <v>4729</v>
      </c>
      <c r="B975" t="s">
        <v>7075</v>
      </c>
      <c r="C975" t="s">
        <v>880</v>
      </c>
      <c r="D975" t="s">
        <v>1689</v>
      </c>
      <c r="E975" t="s">
        <v>1351</v>
      </c>
      <c r="F975" s="3" t="str">
        <f>VLOOKUP(Hospitalisation_Details[[#This Row],[Customer ID]],Hospitalisation_Details[#All],6,FALSE)</f>
        <v>09-07-66</v>
      </c>
      <c r="G975">
        <f>VLOOKUP(Hospitalisation_Details[[#This Row],[Customer ID]],Hospitalisation_Details[#All],8,FALSE)</f>
        <v>56</v>
      </c>
      <c r="H975" t="str">
        <f>VLOOKUP(Hospitalisation_Details[[#This Row],[Customer ID]],Hospitalisation_Details[#All],12,FALSE)</f>
        <v>R1012</v>
      </c>
      <c r="I975" t="str">
        <f>VLOOKUP(Hospitalisation_Details[[#This Row],[Customer ID]],Hospitalisation_Details[#All],12,FALSE)</f>
        <v>R1012</v>
      </c>
      <c r="J975" t="str">
        <f>VLOOKUP(Hospitalisation_Details[[#This Row],[Customer ID]],Hospitalisation_Details[#All],11,FALSE)</f>
        <v>Tier - 3</v>
      </c>
      <c r="K975">
        <f>VLOOKUP(Hospitalisation_Details[[#This Row],[Customer ID]],Hospitalisation_Details[#All],9,FALSE)</f>
        <v>7953.72</v>
      </c>
      <c r="L975">
        <f>VLOOKUP(Medical_Examinations[[#This Row],[Customer ID]],Medical_Examinations[#All],2,FALSE)</f>
        <v>49.84</v>
      </c>
      <c r="M975" t="str">
        <f>VLOOKUP(Medical_Examinations[[#This Row],[Customer ID]],Medical_Examinations[#All],3,FALSE)</f>
        <v>Obesity</v>
      </c>
      <c r="N975">
        <f>VLOOKUP(Medical_Examinations[[#This Row],[Customer ID]],Medical_Examinations[#All],4,FALSE)</f>
        <v>5.0999999999999996</v>
      </c>
      <c r="O975" t="str">
        <f>VLOOKUP(Medical_Examinations[[#This Row],[Customer ID]],Medical_Examinations[#All],5,FALSE)</f>
        <v>Normal</v>
      </c>
      <c r="P975" t="str">
        <f>VLOOKUP(Medical_Examinations[[#This Row],[Customer ID]],Medical_Examinations[#All],6,FALSE)</f>
        <v>Yes</v>
      </c>
      <c r="Q975" t="str">
        <f>VLOOKUP(Medical_Examinations[[#This Row],[Customer ID]],Medical_Examinations[#All],7,FALSE)</f>
        <v>No</v>
      </c>
      <c r="R975" t="str">
        <f>VLOOKUP(Medical_Examinations[[#This Row],[Customer ID]],Medical_Examinations[#All],8,FALSE)</f>
        <v>Yes</v>
      </c>
      <c r="S975">
        <f>VLOOKUP(Medical_Examinations[[#This Row],[Customer ID]],Medical_Examinations[#All],9,FALSE)</f>
        <v>1</v>
      </c>
      <c r="T975" t="str">
        <f>VLOOKUP(Medical_Examinations[[#This Row],[Customer ID]],'Medical Examinations'!A974:J3309,10,FALSE)</f>
        <v>No</v>
      </c>
    </row>
    <row r="976" spans="1:20" x14ac:dyDescent="0.3">
      <c r="A976" t="s">
        <v>4730</v>
      </c>
      <c r="B976" t="s">
        <v>7076</v>
      </c>
      <c r="C976" t="s">
        <v>6</v>
      </c>
      <c r="D976" t="s">
        <v>1237</v>
      </c>
      <c r="E976" t="s">
        <v>1690</v>
      </c>
      <c r="F976" s="3" t="str">
        <f>VLOOKUP(Hospitalisation_Details[[#This Row],[Customer ID]],Hospitalisation_Details[#All],6,FALSE)</f>
        <v>28-12-81</v>
      </c>
      <c r="G976">
        <f>VLOOKUP(Hospitalisation_Details[[#This Row],[Customer ID]],Hospitalisation_Details[#All],8,FALSE)</f>
        <v>41</v>
      </c>
      <c r="H976" t="str">
        <f>VLOOKUP(Hospitalisation_Details[[#This Row],[Customer ID]],Hospitalisation_Details[#All],12,FALSE)</f>
        <v>R1011</v>
      </c>
      <c r="I976" t="str">
        <f>VLOOKUP(Hospitalisation_Details[[#This Row],[Customer ID]],Hospitalisation_Details[#All],12,FALSE)</f>
        <v>R1011</v>
      </c>
      <c r="J976" t="str">
        <f>VLOOKUP(Hospitalisation_Details[[#This Row],[Customer ID]],Hospitalisation_Details[#All],11,FALSE)</f>
        <v>Tier - 2</v>
      </c>
      <c r="K976">
        <f>VLOOKUP(Hospitalisation_Details[[#This Row],[Customer ID]],Hospitalisation_Details[#All],9,FALSE)</f>
        <v>7954.52</v>
      </c>
      <c r="L976">
        <f>VLOOKUP(Medical_Examinations[[#This Row],[Customer ID]],Medical_Examinations[#All],2,FALSE)</f>
        <v>49.06</v>
      </c>
      <c r="M976" t="str">
        <f>VLOOKUP(Medical_Examinations[[#This Row],[Customer ID]],Medical_Examinations[#All],3,FALSE)</f>
        <v>Obesity</v>
      </c>
      <c r="N976">
        <f>VLOOKUP(Medical_Examinations[[#This Row],[Customer ID]],Medical_Examinations[#All],4,FALSE)</f>
        <v>5.43</v>
      </c>
      <c r="O976" t="str">
        <f>VLOOKUP(Medical_Examinations[[#This Row],[Customer ID]],Medical_Examinations[#All],5,FALSE)</f>
        <v>Normal</v>
      </c>
      <c r="P976" t="str">
        <f>VLOOKUP(Medical_Examinations[[#This Row],[Customer ID]],Medical_Examinations[#All],6,FALSE)</f>
        <v>Yes</v>
      </c>
      <c r="Q976" t="str">
        <f>VLOOKUP(Medical_Examinations[[#This Row],[Customer ID]],Medical_Examinations[#All],7,FALSE)</f>
        <v>No</v>
      </c>
      <c r="R976" t="str">
        <f>VLOOKUP(Medical_Examinations[[#This Row],[Customer ID]],Medical_Examinations[#All],8,FALSE)</f>
        <v>No</v>
      </c>
      <c r="S976">
        <f>VLOOKUP(Medical_Examinations[[#This Row],[Customer ID]],Medical_Examinations[#All],9,FALSE)</f>
        <v>1</v>
      </c>
      <c r="T976" t="str">
        <f>VLOOKUP(Medical_Examinations[[#This Row],[Customer ID]],'Medical Examinations'!A975:J3310,10,FALSE)</f>
        <v>No</v>
      </c>
    </row>
    <row r="977" spans="1:20" x14ac:dyDescent="0.3">
      <c r="A977" t="s">
        <v>4731</v>
      </c>
      <c r="B977" t="s">
        <v>7077</v>
      </c>
      <c r="C977" t="s">
        <v>880</v>
      </c>
      <c r="D977" t="s">
        <v>1691</v>
      </c>
      <c r="E977" t="s">
        <v>1692</v>
      </c>
      <c r="F977" s="3" t="str">
        <f>VLOOKUP(Hospitalisation_Details[[#This Row],[Customer ID]],Hospitalisation_Details[#All],6,FALSE)</f>
        <v>19-06-70</v>
      </c>
      <c r="G977">
        <f>VLOOKUP(Hospitalisation_Details[[#This Row],[Customer ID]],Hospitalisation_Details[#All],8,FALSE)</f>
        <v>52</v>
      </c>
      <c r="H977" t="str">
        <f>VLOOKUP(Hospitalisation_Details[[#This Row],[Customer ID]],Hospitalisation_Details[#All],12,FALSE)</f>
        <v>R1013</v>
      </c>
      <c r="I977" t="str">
        <f>VLOOKUP(Hospitalisation_Details[[#This Row],[Customer ID]],Hospitalisation_Details[#All],12,FALSE)</f>
        <v>R1013</v>
      </c>
      <c r="J977" t="str">
        <f>VLOOKUP(Hospitalisation_Details[[#This Row],[Customer ID]],Hospitalisation_Details[#All],11,FALSE)</f>
        <v>Tier - 2</v>
      </c>
      <c r="K977">
        <f>VLOOKUP(Hospitalisation_Details[[#This Row],[Customer ID]],Hospitalisation_Details[#All],9,FALSE)</f>
        <v>7958.13</v>
      </c>
      <c r="L977">
        <f>VLOOKUP(Medical_Examinations[[#This Row],[Customer ID]],Medical_Examinations[#All],2,FALSE)</f>
        <v>30.88</v>
      </c>
      <c r="M977" t="str">
        <f>VLOOKUP(Medical_Examinations[[#This Row],[Customer ID]],Medical_Examinations[#All],3,FALSE)</f>
        <v>Obesity</v>
      </c>
      <c r="N977">
        <f>VLOOKUP(Medical_Examinations[[#This Row],[Customer ID]],Medical_Examinations[#All],4,FALSE)</f>
        <v>5.82</v>
      </c>
      <c r="O977" t="str">
        <f>VLOOKUP(Medical_Examinations[[#This Row],[Customer ID]],Medical_Examinations[#All],5,FALSE)</f>
        <v>Prediabetes</v>
      </c>
      <c r="P977" t="str">
        <f>VLOOKUP(Medical_Examinations[[#This Row],[Customer ID]],Medical_Examinations[#All],6,FALSE)</f>
        <v>No</v>
      </c>
      <c r="Q977" t="str">
        <f>VLOOKUP(Medical_Examinations[[#This Row],[Customer ID]],Medical_Examinations[#All],7,FALSE)</f>
        <v>No</v>
      </c>
      <c r="R977" t="str">
        <f>VLOOKUP(Medical_Examinations[[#This Row],[Customer ID]],Medical_Examinations[#All],8,FALSE)</f>
        <v>No</v>
      </c>
      <c r="S977">
        <f>VLOOKUP(Medical_Examinations[[#This Row],[Customer ID]],Medical_Examinations[#All],9,FALSE)</f>
        <v>2</v>
      </c>
      <c r="T977" t="str">
        <f>VLOOKUP(Medical_Examinations[[#This Row],[Customer ID]],'Medical Examinations'!A976:J3311,10,FALSE)</f>
        <v>No</v>
      </c>
    </row>
    <row r="978" spans="1:20" x14ac:dyDescent="0.3">
      <c r="A978" t="s">
        <v>4732</v>
      </c>
      <c r="B978" t="s">
        <v>7078</v>
      </c>
      <c r="C978" t="s">
        <v>880</v>
      </c>
      <c r="D978" t="s">
        <v>1693</v>
      </c>
      <c r="E978" t="s">
        <v>873</v>
      </c>
      <c r="F978" s="3" t="str">
        <f>VLOOKUP(Hospitalisation_Details[[#This Row],[Customer ID]],Hospitalisation_Details[#All],6,FALSE)</f>
        <v>10-08-75</v>
      </c>
      <c r="G978">
        <f>VLOOKUP(Hospitalisation_Details[[#This Row],[Customer ID]],Hospitalisation_Details[#All],8,FALSE)</f>
        <v>47</v>
      </c>
      <c r="H978" t="str">
        <f>VLOOKUP(Hospitalisation_Details[[#This Row],[Customer ID]],Hospitalisation_Details[#All],12,FALSE)</f>
        <v>R1013</v>
      </c>
      <c r="I978" t="str">
        <f>VLOOKUP(Hospitalisation_Details[[#This Row],[Customer ID]],Hospitalisation_Details[#All],12,FALSE)</f>
        <v>R1013</v>
      </c>
      <c r="J978" t="str">
        <f>VLOOKUP(Hospitalisation_Details[[#This Row],[Customer ID]],Hospitalisation_Details[#All],11,FALSE)</f>
        <v>Tier - 2</v>
      </c>
      <c r="K978">
        <f>VLOOKUP(Hospitalisation_Details[[#This Row],[Customer ID]],Hospitalisation_Details[#All],9,FALSE)</f>
        <v>7966.81</v>
      </c>
      <c r="L978">
        <f>VLOOKUP(Medical_Examinations[[#This Row],[Customer ID]],Medical_Examinations[#All],2,FALSE)</f>
        <v>33.35</v>
      </c>
      <c r="M978" t="str">
        <f>VLOOKUP(Medical_Examinations[[#This Row],[Customer ID]],Medical_Examinations[#All],3,FALSE)</f>
        <v>Obesity</v>
      </c>
      <c r="N978">
        <f>VLOOKUP(Medical_Examinations[[#This Row],[Customer ID]],Medical_Examinations[#All],4,FALSE)</f>
        <v>6.05</v>
      </c>
      <c r="O978" t="str">
        <f>VLOOKUP(Medical_Examinations[[#This Row],[Customer ID]],Medical_Examinations[#All],5,FALSE)</f>
        <v>Prediabetes</v>
      </c>
      <c r="P978" t="str">
        <f>VLOOKUP(Medical_Examinations[[#This Row],[Customer ID]],Medical_Examinations[#All],6,FALSE)</f>
        <v>No</v>
      </c>
      <c r="Q978" t="str">
        <f>VLOOKUP(Medical_Examinations[[#This Row],[Customer ID]],Medical_Examinations[#All],7,FALSE)</f>
        <v>No</v>
      </c>
      <c r="R978" t="str">
        <f>VLOOKUP(Medical_Examinations[[#This Row],[Customer ID]],Medical_Examinations[#All],8,FALSE)</f>
        <v>Yes</v>
      </c>
      <c r="S978">
        <f>VLOOKUP(Medical_Examinations[[#This Row],[Customer ID]],Medical_Examinations[#All],9,FALSE)</f>
        <v>1</v>
      </c>
      <c r="T978" t="str">
        <f>VLOOKUP(Medical_Examinations[[#This Row],[Customer ID]],'Medical Examinations'!A977:J3312,10,FALSE)</f>
        <v>No</v>
      </c>
    </row>
    <row r="979" spans="1:20" x14ac:dyDescent="0.3">
      <c r="A979" t="s">
        <v>4733</v>
      </c>
      <c r="B979" t="s">
        <v>7079</v>
      </c>
      <c r="C979" t="s">
        <v>6</v>
      </c>
      <c r="D979" t="s">
        <v>566</v>
      </c>
      <c r="E979" t="s">
        <v>1694</v>
      </c>
      <c r="F979" s="3" t="str">
        <f>VLOOKUP(Hospitalisation_Details[[#This Row],[Customer ID]],Hospitalisation_Details[#All],6,FALSE)</f>
        <v>23-11-72</v>
      </c>
      <c r="G979">
        <f>VLOOKUP(Hospitalisation_Details[[#This Row],[Customer ID]],Hospitalisation_Details[#All],8,FALSE)</f>
        <v>50</v>
      </c>
      <c r="H979" t="str">
        <f>VLOOKUP(Hospitalisation_Details[[#This Row],[Customer ID]],Hospitalisation_Details[#All],12,FALSE)</f>
        <v>R1013</v>
      </c>
      <c r="I979" t="str">
        <f>VLOOKUP(Hospitalisation_Details[[#This Row],[Customer ID]],Hospitalisation_Details[#All],12,FALSE)</f>
        <v>R1013</v>
      </c>
      <c r="J979" t="str">
        <f>VLOOKUP(Hospitalisation_Details[[#This Row],[Customer ID]],Hospitalisation_Details[#All],11,FALSE)</f>
        <v>Tier - 2</v>
      </c>
      <c r="K979">
        <f>VLOOKUP(Hospitalisation_Details[[#This Row],[Customer ID]],Hospitalisation_Details[#All],9,FALSE)</f>
        <v>7980.34</v>
      </c>
      <c r="L979">
        <f>VLOOKUP(Medical_Examinations[[#This Row],[Customer ID]],Medical_Examinations[#All],2,FALSE)</f>
        <v>38</v>
      </c>
      <c r="M979" t="str">
        <f>VLOOKUP(Medical_Examinations[[#This Row],[Customer ID]],Medical_Examinations[#All],3,FALSE)</f>
        <v>Obesity</v>
      </c>
      <c r="N979">
        <f>VLOOKUP(Medical_Examinations[[#This Row],[Customer ID]],Medical_Examinations[#All],4,FALSE)</f>
        <v>6.38</v>
      </c>
      <c r="O979" t="str">
        <f>VLOOKUP(Medical_Examinations[[#This Row],[Customer ID]],Medical_Examinations[#All],5,FALSE)</f>
        <v>Prediabetes</v>
      </c>
      <c r="P979" t="str">
        <f>VLOOKUP(Medical_Examinations[[#This Row],[Customer ID]],Medical_Examinations[#All],6,FALSE)</f>
        <v>Yes</v>
      </c>
      <c r="Q979" t="str">
        <f>VLOOKUP(Medical_Examinations[[#This Row],[Customer ID]],Medical_Examinations[#All],7,FALSE)</f>
        <v>No</v>
      </c>
      <c r="R979" t="str">
        <f>VLOOKUP(Medical_Examinations[[#This Row],[Customer ID]],Medical_Examinations[#All],8,FALSE)</f>
        <v>No</v>
      </c>
      <c r="S979">
        <f>VLOOKUP(Medical_Examinations[[#This Row],[Customer ID]],Medical_Examinations[#All],9,FALSE)</f>
        <v>1</v>
      </c>
      <c r="T979" t="str">
        <f>VLOOKUP(Medical_Examinations[[#This Row],[Customer ID]],'Medical Examinations'!A978:J3313,10,FALSE)</f>
        <v>No</v>
      </c>
    </row>
    <row r="980" spans="1:20" x14ac:dyDescent="0.3">
      <c r="A980" t="s">
        <v>4734</v>
      </c>
      <c r="B980" t="s">
        <v>7080</v>
      </c>
      <c r="C980" t="s">
        <v>6</v>
      </c>
      <c r="D980" t="s">
        <v>1695</v>
      </c>
      <c r="E980" t="s">
        <v>1696</v>
      </c>
      <c r="F980" s="3" t="str">
        <f>VLOOKUP(Hospitalisation_Details[[#This Row],[Customer ID]],Hospitalisation_Details[#All],6,FALSE)</f>
        <v>28-08-83</v>
      </c>
      <c r="G980">
        <f>VLOOKUP(Hospitalisation_Details[[#This Row],[Customer ID]],Hospitalisation_Details[#All],8,FALSE)</f>
        <v>39</v>
      </c>
      <c r="H980" t="str">
        <f>VLOOKUP(Hospitalisation_Details[[#This Row],[Customer ID]],Hospitalisation_Details[#All],12,FALSE)</f>
        <v>R1024</v>
      </c>
      <c r="I980" t="str">
        <f>VLOOKUP(Hospitalisation_Details[[#This Row],[Customer ID]],Hospitalisation_Details[#All],12,FALSE)</f>
        <v>R1024</v>
      </c>
      <c r="J980" t="str">
        <f>VLOOKUP(Hospitalisation_Details[[#This Row],[Customer ID]],Hospitalisation_Details[#All],11,FALSE)</f>
        <v>Tier - 1</v>
      </c>
      <c r="K980">
        <f>VLOOKUP(Hospitalisation_Details[[#This Row],[Customer ID]],Hospitalisation_Details[#All],9,FALSE)</f>
        <v>7985.82</v>
      </c>
      <c r="L980">
        <f>VLOOKUP(Medical_Examinations[[#This Row],[Customer ID]],Medical_Examinations[#All],2,FALSE)</f>
        <v>36.08</v>
      </c>
      <c r="M980" t="str">
        <f>VLOOKUP(Medical_Examinations[[#This Row],[Customer ID]],Medical_Examinations[#All],3,FALSE)</f>
        <v>Obesity</v>
      </c>
      <c r="N980">
        <f>VLOOKUP(Medical_Examinations[[#This Row],[Customer ID]],Medical_Examinations[#All],4,FALSE)</f>
        <v>5.73</v>
      </c>
      <c r="O980" t="str">
        <f>VLOOKUP(Medical_Examinations[[#This Row],[Customer ID]],Medical_Examinations[#All],5,FALSE)</f>
        <v>Prediabetes</v>
      </c>
      <c r="P980" t="str">
        <f>VLOOKUP(Medical_Examinations[[#This Row],[Customer ID]],Medical_Examinations[#All],6,FALSE)</f>
        <v>Yes</v>
      </c>
      <c r="Q980" t="str">
        <f>VLOOKUP(Medical_Examinations[[#This Row],[Customer ID]],Medical_Examinations[#All],7,FALSE)</f>
        <v>No</v>
      </c>
      <c r="R980" t="str">
        <f>VLOOKUP(Medical_Examinations[[#This Row],[Customer ID]],Medical_Examinations[#All],8,FALSE)</f>
        <v>No</v>
      </c>
      <c r="S980">
        <f>VLOOKUP(Medical_Examinations[[#This Row],[Customer ID]],Medical_Examinations[#All],9,FALSE)</f>
        <v>1</v>
      </c>
      <c r="T980" t="str">
        <f>VLOOKUP(Medical_Examinations[[#This Row],[Customer ID]],'Medical Examinations'!A979:J3314,10,FALSE)</f>
        <v>No</v>
      </c>
    </row>
    <row r="981" spans="1:20" x14ac:dyDescent="0.3">
      <c r="A981" t="s">
        <v>4735</v>
      </c>
      <c r="B981" t="s">
        <v>7081</v>
      </c>
      <c r="C981" t="s">
        <v>6</v>
      </c>
      <c r="D981" t="s">
        <v>430</v>
      </c>
      <c r="E981" t="s">
        <v>1697</v>
      </c>
      <c r="F981" s="3" t="str">
        <f>VLOOKUP(Hospitalisation_Details[[#This Row],[Customer ID]],Hospitalisation_Details[#All],6,FALSE)</f>
        <v>20-08-83</v>
      </c>
      <c r="G981">
        <f>VLOOKUP(Hospitalisation_Details[[#This Row],[Customer ID]],Hospitalisation_Details[#All],8,FALSE)</f>
        <v>39</v>
      </c>
      <c r="H981" t="str">
        <f>VLOOKUP(Hospitalisation_Details[[#This Row],[Customer ID]],Hospitalisation_Details[#All],12,FALSE)</f>
        <v>R1024</v>
      </c>
      <c r="I981" t="str">
        <f>VLOOKUP(Hospitalisation_Details[[#This Row],[Customer ID]],Hospitalisation_Details[#All],12,FALSE)</f>
        <v>R1024</v>
      </c>
      <c r="J981" t="str">
        <f>VLOOKUP(Hospitalisation_Details[[#This Row],[Customer ID]],Hospitalisation_Details[#All],11,FALSE)</f>
        <v>Tier - 3</v>
      </c>
      <c r="K981">
        <f>VLOOKUP(Hospitalisation_Details[[#This Row],[Customer ID]],Hospitalisation_Details[#All],9,FALSE)</f>
        <v>7986.48</v>
      </c>
      <c r="L981">
        <f>VLOOKUP(Medical_Examinations[[#This Row],[Customer ID]],Medical_Examinations[#All],2,FALSE)</f>
        <v>35.700000000000003</v>
      </c>
      <c r="M981" t="str">
        <f>VLOOKUP(Medical_Examinations[[#This Row],[Customer ID]],Medical_Examinations[#All],3,FALSE)</f>
        <v>Obesity</v>
      </c>
      <c r="N981">
        <f>VLOOKUP(Medical_Examinations[[#This Row],[Customer ID]],Medical_Examinations[#All],4,FALSE)</f>
        <v>5.47</v>
      </c>
      <c r="O981" t="str">
        <f>VLOOKUP(Medical_Examinations[[#This Row],[Customer ID]],Medical_Examinations[#All],5,FALSE)</f>
        <v>Normal</v>
      </c>
      <c r="P981" t="str">
        <f>VLOOKUP(Medical_Examinations[[#This Row],[Customer ID]],Medical_Examinations[#All],6,FALSE)</f>
        <v>Yes</v>
      </c>
      <c r="Q981" t="str">
        <f>VLOOKUP(Medical_Examinations[[#This Row],[Customer ID]],Medical_Examinations[#All],7,FALSE)</f>
        <v>No</v>
      </c>
      <c r="R981" t="str">
        <f>VLOOKUP(Medical_Examinations[[#This Row],[Customer ID]],Medical_Examinations[#All],8,FALSE)</f>
        <v>No</v>
      </c>
      <c r="S981">
        <f>VLOOKUP(Medical_Examinations[[#This Row],[Customer ID]],Medical_Examinations[#All],9,FALSE)</f>
        <v>1</v>
      </c>
      <c r="T981" t="str">
        <f>VLOOKUP(Medical_Examinations[[#This Row],[Customer ID]],'Medical Examinations'!A980:J3315,10,FALSE)</f>
        <v>No</v>
      </c>
    </row>
    <row r="982" spans="1:20" x14ac:dyDescent="0.3">
      <c r="A982" t="s">
        <v>4736</v>
      </c>
      <c r="B982" t="s">
        <v>7082</v>
      </c>
      <c r="C982" t="s">
        <v>6</v>
      </c>
      <c r="D982" t="s">
        <v>1698</v>
      </c>
      <c r="E982" t="s">
        <v>1699</v>
      </c>
      <c r="F982" s="3" t="str">
        <f>VLOOKUP(Hospitalisation_Details[[#This Row],[Customer ID]],Hospitalisation_Details[#All],6,FALSE)</f>
        <v>22-08-62</v>
      </c>
      <c r="G982">
        <f>VLOOKUP(Hospitalisation_Details[[#This Row],[Customer ID]],Hospitalisation_Details[#All],8,FALSE)</f>
        <v>60</v>
      </c>
      <c r="H982" t="str">
        <f>VLOOKUP(Hospitalisation_Details[[#This Row],[Customer ID]],Hospitalisation_Details[#All],12,FALSE)</f>
        <v>R1013</v>
      </c>
      <c r="I982" t="str">
        <f>VLOOKUP(Hospitalisation_Details[[#This Row],[Customer ID]],Hospitalisation_Details[#All],12,FALSE)</f>
        <v>R1013</v>
      </c>
      <c r="J982" t="str">
        <f>VLOOKUP(Hospitalisation_Details[[#This Row],[Customer ID]],Hospitalisation_Details[#All],11,FALSE)</f>
        <v>Tier - 1</v>
      </c>
      <c r="K982">
        <f>VLOOKUP(Hospitalisation_Details[[#This Row],[Customer ID]],Hospitalisation_Details[#All],9,FALSE)</f>
        <v>8004.96</v>
      </c>
      <c r="L982">
        <f>VLOOKUP(Medical_Examinations[[#This Row],[Customer ID]],Medical_Examinations[#All],2,FALSE)</f>
        <v>34.01</v>
      </c>
      <c r="M982" t="str">
        <f>VLOOKUP(Medical_Examinations[[#This Row],[Customer ID]],Medical_Examinations[#All],3,FALSE)</f>
        <v>Obesity</v>
      </c>
      <c r="N982">
        <f>VLOOKUP(Medical_Examinations[[#This Row],[Customer ID]],Medical_Examinations[#All],4,FALSE)</f>
        <v>11.3</v>
      </c>
      <c r="O982" t="str">
        <f>VLOOKUP(Medical_Examinations[[#This Row],[Customer ID]],Medical_Examinations[#All],5,FALSE)</f>
        <v>Diabetes</v>
      </c>
      <c r="P982" t="str">
        <f>VLOOKUP(Medical_Examinations[[#This Row],[Customer ID]],Medical_Examinations[#All],6,FALSE)</f>
        <v>No</v>
      </c>
      <c r="Q982" t="str">
        <f>VLOOKUP(Medical_Examinations[[#This Row],[Customer ID]],Medical_Examinations[#All],7,FALSE)</f>
        <v>No</v>
      </c>
      <c r="R982" t="str">
        <f>VLOOKUP(Medical_Examinations[[#This Row],[Customer ID]],Medical_Examinations[#All],8,FALSE)</f>
        <v>No</v>
      </c>
      <c r="S982">
        <f>VLOOKUP(Medical_Examinations[[#This Row],[Customer ID]],Medical_Examinations[#All],9,FALSE)</f>
        <v>0</v>
      </c>
      <c r="T982" t="str">
        <f>VLOOKUP(Medical_Examinations[[#This Row],[Customer ID]],'Medical Examinations'!A981:J3316,10,FALSE)</f>
        <v>No</v>
      </c>
    </row>
    <row r="983" spans="1:20" x14ac:dyDescent="0.3">
      <c r="A983" t="s">
        <v>4737</v>
      </c>
      <c r="B983" t="s">
        <v>7083</v>
      </c>
      <c r="C983" t="s">
        <v>6</v>
      </c>
      <c r="D983" t="s">
        <v>1700</v>
      </c>
      <c r="E983" t="s">
        <v>1701</v>
      </c>
      <c r="F983" s="3" t="str">
        <f>VLOOKUP(Hospitalisation_Details[[#This Row],[Customer ID]],Hospitalisation_Details[#All],6,FALSE)</f>
        <v>18-09-95</v>
      </c>
      <c r="G983">
        <f>VLOOKUP(Hospitalisation_Details[[#This Row],[Customer ID]],Hospitalisation_Details[#All],8,FALSE)</f>
        <v>27</v>
      </c>
      <c r="H983" t="str">
        <f>VLOOKUP(Hospitalisation_Details[[#This Row],[Customer ID]],Hospitalisation_Details[#All],12,FALSE)</f>
        <v>R1012</v>
      </c>
      <c r="I983" t="str">
        <f>VLOOKUP(Hospitalisation_Details[[#This Row],[Customer ID]],Hospitalisation_Details[#All],12,FALSE)</f>
        <v>R1012</v>
      </c>
      <c r="J983" t="str">
        <f>VLOOKUP(Hospitalisation_Details[[#This Row],[Customer ID]],Hospitalisation_Details[#All],11,FALSE)</f>
        <v>Tier - 3</v>
      </c>
      <c r="K983">
        <f>VLOOKUP(Hospitalisation_Details[[#This Row],[Customer ID]],Hospitalisation_Details[#All],9,FALSE)</f>
        <v>8014.62</v>
      </c>
      <c r="L983">
        <f>VLOOKUP(Medical_Examinations[[#This Row],[Customer ID]],Medical_Examinations[#All],2,FALSE)</f>
        <v>31.54</v>
      </c>
      <c r="M983" t="str">
        <f>VLOOKUP(Medical_Examinations[[#This Row],[Customer ID]],Medical_Examinations[#All],3,FALSE)</f>
        <v>Obesity</v>
      </c>
      <c r="N983">
        <f>VLOOKUP(Medical_Examinations[[#This Row],[Customer ID]],Medical_Examinations[#All],4,FALSE)</f>
        <v>6.72</v>
      </c>
      <c r="O983" t="str">
        <f>VLOOKUP(Medical_Examinations[[#This Row],[Customer ID]],Medical_Examinations[#All],5,FALSE)</f>
        <v>Diabetes</v>
      </c>
      <c r="P983" t="str">
        <f>VLOOKUP(Medical_Examinations[[#This Row],[Customer ID]],Medical_Examinations[#All],6,FALSE)</f>
        <v>No</v>
      </c>
      <c r="Q983" t="str">
        <f>VLOOKUP(Medical_Examinations[[#This Row],[Customer ID]],Medical_Examinations[#All],7,FALSE)</f>
        <v>No</v>
      </c>
      <c r="R983" t="str">
        <f>VLOOKUP(Medical_Examinations[[#This Row],[Customer ID]],Medical_Examinations[#All],8,FALSE)</f>
        <v>No</v>
      </c>
      <c r="S983">
        <f>VLOOKUP(Medical_Examinations[[#This Row],[Customer ID]],Medical_Examinations[#All],9,FALSE)</f>
        <v>0</v>
      </c>
      <c r="T983" t="str">
        <f>VLOOKUP(Medical_Examinations[[#This Row],[Customer ID]],'Medical Examinations'!A982:J3317,10,FALSE)</f>
        <v>No</v>
      </c>
    </row>
    <row r="984" spans="1:20" x14ac:dyDescent="0.3">
      <c r="A984" t="s">
        <v>4738</v>
      </c>
      <c r="B984" t="s">
        <v>7084</v>
      </c>
      <c r="C984" t="s">
        <v>6</v>
      </c>
      <c r="D984" t="s">
        <v>439</v>
      </c>
      <c r="E984" t="s">
        <v>1702</v>
      </c>
      <c r="F984" s="3" t="str">
        <f>VLOOKUP(Hospitalisation_Details[[#This Row],[Customer ID]],Hospitalisation_Details[#All],6,FALSE)</f>
        <v>08-11-80</v>
      </c>
      <c r="G984">
        <f>VLOOKUP(Hospitalisation_Details[[#This Row],[Customer ID]],Hospitalisation_Details[#All],8,FALSE)</f>
        <v>42</v>
      </c>
      <c r="H984" t="str">
        <f>VLOOKUP(Hospitalisation_Details[[#This Row],[Customer ID]],Hospitalisation_Details[#All],12,FALSE)</f>
        <v>R1012</v>
      </c>
      <c r="I984" t="str">
        <f>VLOOKUP(Hospitalisation_Details[[#This Row],[Customer ID]],Hospitalisation_Details[#All],12,FALSE)</f>
        <v>R1012</v>
      </c>
      <c r="J984" t="str">
        <f>VLOOKUP(Hospitalisation_Details[[#This Row],[Customer ID]],Hospitalisation_Details[#All],11,FALSE)</f>
        <v>Tier - 2</v>
      </c>
      <c r="K984">
        <f>VLOOKUP(Hospitalisation_Details[[#This Row],[Customer ID]],Hospitalisation_Details[#All],9,FALSE)</f>
        <v>8017.06</v>
      </c>
      <c r="L984">
        <f>VLOOKUP(Medical_Examinations[[#This Row],[Customer ID]],Medical_Examinations[#All],2,FALSE)</f>
        <v>23.3</v>
      </c>
      <c r="M984" t="str">
        <f>VLOOKUP(Medical_Examinations[[#This Row],[Customer ID]],Medical_Examinations[#All],3,FALSE)</f>
        <v>Normal Weight</v>
      </c>
      <c r="N984">
        <f>VLOOKUP(Medical_Examinations[[#This Row],[Customer ID]],Medical_Examinations[#All],4,FALSE)</f>
        <v>5.36</v>
      </c>
      <c r="O984" t="str">
        <f>VLOOKUP(Medical_Examinations[[#This Row],[Customer ID]],Medical_Examinations[#All],5,FALSE)</f>
        <v>Normal</v>
      </c>
      <c r="P984" t="str">
        <f>VLOOKUP(Medical_Examinations[[#This Row],[Customer ID]],Medical_Examinations[#All],6,FALSE)</f>
        <v>Yes</v>
      </c>
      <c r="Q984" t="str">
        <f>VLOOKUP(Medical_Examinations[[#This Row],[Customer ID]],Medical_Examinations[#All],7,FALSE)</f>
        <v>No</v>
      </c>
      <c r="R984" t="str">
        <f>VLOOKUP(Medical_Examinations[[#This Row],[Customer ID]],Medical_Examinations[#All],8,FALSE)</f>
        <v>No</v>
      </c>
      <c r="S984">
        <f>VLOOKUP(Medical_Examinations[[#This Row],[Customer ID]],Medical_Examinations[#All],9,FALSE)</f>
        <v>1</v>
      </c>
      <c r="T984" t="str">
        <f>VLOOKUP(Medical_Examinations[[#This Row],[Customer ID]],'Medical Examinations'!A983:J3318,10,FALSE)</f>
        <v>No</v>
      </c>
    </row>
    <row r="985" spans="1:20" x14ac:dyDescent="0.3">
      <c r="A985" t="s">
        <v>4739</v>
      </c>
      <c r="B985" t="s">
        <v>7085</v>
      </c>
      <c r="C985" t="s">
        <v>880</v>
      </c>
      <c r="D985" t="s">
        <v>1703</v>
      </c>
      <c r="E985" t="s">
        <v>1704</v>
      </c>
      <c r="F985" s="3" t="str">
        <f>VLOOKUP(Hospitalisation_Details[[#This Row],[Customer ID]],Hospitalisation_Details[#All],6,FALSE)</f>
        <v>03-11-89</v>
      </c>
      <c r="G985">
        <f>VLOOKUP(Hospitalisation_Details[[#This Row],[Customer ID]],Hospitalisation_Details[#All],8,FALSE)</f>
        <v>33</v>
      </c>
      <c r="H985" t="str">
        <f>VLOOKUP(Hospitalisation_Details[[#This Row],[Customer ID]],Hospitalisation_Details[#All],12,FALSE)</f>
        <v>R1012</v>
      </c>
      <c r="I985" t="str">
        <f>VLOOKUP(Hospitalisation_Details[[#This Row],[Customer ID]],Hospitalisation_Details[#All],12,FALSE)</f>
        <v>R1012</v>
      </c>
      <c r="J985" t="str">
        <f>VLOOKUP(Hospitalisation_Details[[#This Row],[Customer ID]],Hospitalisation_Details[#All],11,FALSE)</f>
        <v>Tier - 1</v>
      </c>
      <c r="K985">
        <f>VLOOKUP(Hospitalisation_Details[[#This Row],[Customer ID]],Hospitalisation_Details[#All],9,FALSE)</f>
        <v>8021.11</v>
      </c>
      <c r="L985">
        <f>VLOOKUP(Medical_Examinations[[#This Row],[Customer ID]],Medical_Examinations[#All],2,FALSE)</f>
        <v>27.75</v>
      </c>
      <c r="M985" t="str">
        <f>VLOOKUP(Medical_Examinations[[#This Row],[Customer ID]],Medical_Examinations[#All],3,FALSE)</f>
        <v>Overweight</v>
      </c>
      <c r="N985">
        <f>VLOOKUP(Medical_Examinations[[#This Row],[Customer ID]],Medical_Examinations[#All],4,FALSE)</f>
        <v>9.8800000000000008</v>
      </c>
      <c r="O985" t="str">
        <f>VLOOKUP(Medical_Examinations[[#This Row],[Customer ID]],Medical_Examinations[#All],5,FALSE)</f>
        <v>Diabetes</v>
      </c>
      <c r="P985" t="str">
        <f>VLOOKUP(Medical_Examinations[[#This Row],[Customer ID]],Medical_Examinations[#All],6,FALSE)</f>
        <v>No</v>
      </c>
      <c r="Q985" t="str">
        <f>VLOOKUP(Medical_Examinations[[#This Row],[Customer ID]],Medical_Examinations[#All],7,FALSE)</f>
        <v>No</v>
      </c>
      <c r="R985" t="str">
        <f>VLOOKUP(Medical_Examinations[[#This Row],[Customer ID]],Medical_Examinations[#All],8,FALSE)</f>
        <v>No</v>
      </c>
      <c r="S985">
        <f>VLOOKUP(Medical_Examinations[[#This Row],[Customer ID]],Medical_Examinations[#All],9,FALSE)</f>
        <v>0</v>
      </c>
      <c r="T985" t="str">
        <f>VLOOKUP(Medical_Examinations[[#This Row],[Customer ID]],'Medical Examinations'!A984:J3319,10,FALSE)</f>
        <v>No</v>
      </c>
    </row>
    <row r="986" spans="1:20" x14ac:dyDescent="0.3">
      <c r="A986" t="s">
        <v>4740</v>
      </c>
      <c r="B986" t="s">
        <v>7086</v>
      </c>
      <c r="C986" t="s">
        <v>6</v>
      </c>
      <c r="D986" t="s">
        <v>1705</v>
      </c>
      <c r="E986" t="s">
        <v>1706</v>
      </c>
      <c r="F986" s="3" t="str">
        <f>VLOOKUP(Hospitalisation_Details[[#This Row],[Customer ID]],Hospitalisation_Details[#All],6,FALSE)</f>
        <v>17-07-78</v>
      </c>
      <c r="G986">
        <f>VLOOKUP(Hospitalisation_Details[[#This Row],[Customer ID]],Hospitalisation_Details[#All],8,FALSE)</f>
        <v>44</v>
      </c>
      <c r="H986" t="str">
        <f>VLOOKUP(Hospitalisation_Details[[#This Row],[Customer ID]],Hospitalisation_Details[#All],12,FALSE)</f>
        <v>R1012</v>
      </c>
      <c r="I986" t="str">
        <f>VLOOKUP(Hospitalisation_Details[[#This Row],[Customer ID]],Hospitalisation_Details[#All],12,FALSE)</f>
        <v>R1012</v>
      </c>
      <c r="J986" t="str">
        <f>VLOOKUP(Hospitalisation_Details[[#This Row],[Customer ID]],Hospitalisation_Details[#All],11,FALSE)</f>
        <v>Tier - 3</v>
      </c>
      <c r="K986">
        <f>VLOOKUP(Hospitalisation_Details[[#This Row],[Customer ID]],Hospitalisation_Details[#All],9,FALSE)</f>
        <v>8023.14</v>
      </c>
      <c r="L986">
        <f>VLOOKUP(Medical_Examinations[[#This Row],[Customer ID]],Medical_Examinations[#All],2,FALSE)</f>
        <v>42.46</v>
      </c>
      <c r="M986" t="str">
        <f>VLOOKUP(Medical_Examinations[[#This Row],[Customer ID]],Medical_Examinations[#All],3,FALSE)</f>
        <v>Obesity</v>
      </c>
      <c r="N986">
        <f>VLOOKUP(Medical_Examinations[[#This Row],[Customer ID]],Medical_Examinations[#All],4,FALSE)</f>
        <v>4.1100000000000003</v>
      </c>
      <c r="O986" t="str">
        <f>VLOOKUP(Medical_Examinations[[#This Row],[Customer ID]],Medical_Examinations[#All],5,FALSE)</f>
        <v>Normal</v>
      </c>
      <c r="P986" t="str">
        <f>VLOOKUP(Medical_Examinations[[#This Row],[Customer ID]],Medical_Examinations[#All],6,FALSE)</f>
        <v>No</v>
      </c>
      <c r="Q986" t="str">
        <f>VLOOKUP(Medical_Examinations[[#This Row],[Customer ID]],Medical_Examinations[#All],7,FALSE)</f>
        <v>No</v>
      </c>
      <c r="R986" t="str">
        <f>VLOOKUP(Medical_Examinations[[#This Row],[Customer ID]],Medical_Examinations[#All],8,FALSE)</f>
        <v>No</v>
      </c>
      <c r="S986">
        <f>VLOOKUP(Medical_Examinations[[#This Row],[Customer ID]],Medical_Examinations[#All],9,FALSE)</f>
        <v>0</v>
      </c>
      <c r="T986" t="str">
        <f>VLOOKUP(Medical_Examinations[[#This Row],[Customer ID]],'Medical Examinations'!A985:J3320,10,FALSE)</f>
        <v>No</v>
      </c>
    </row>
    <row r="987" spans="1:20" x14ac:dyDescent="0.3">
      <c r="A987" t="s">
        <v>4741</v>
      </c>
      <c r="B987" t="s">
        <v>7087</v>
      </c>
      <c r="C987" t="s">
        <v>3</v>
      </c>
      <c r="D987" t="s">
        <v>1707</v>
      </c>
      <c r="E987" t="s">
        <v>1708</v>
      </c>
      <c r="F987" s="3" t="str">
        <f>VLOOKUP(Hospitalisation_Details[[#This Row],[Customer ID]],Hospitalisation_Details[#All],6,FALSE)</f>
        <v>20-12-76</v>
      </c>
      <c r="G987">
        <f>VLOOKUP(Hospitalisation_Details[[#This Row],[Customer ID]],Hospitalisation_Details[#All],8,FALSE)</f>
        <v>46</v>
      </c>
      <c r="H987" t="str">
        <f>VLOOKUP(Hospitalisation_Details[[#This Row],[Customer ID]],Hospitalisation_Details[#All],12,FALSE)</f>
        <v>R1012</v>
      </c>
      <c r="I987" t="str">
        <f>VLOOKUP(Hospitalisation_Details[[#This Row],[Customer ID]],Hospitalisation_Details[#All],12,FALSE)</f>
        <v>R1012</v>
      </c>
      <c r="J987" t="str">
        <f>VLOOKUP(Hospitalisation_Details[[#This Row],[Customer ID]],Hospitalisation_Details[#All],11,FALSE)</f>
        <v>Tier - 2</v>
      </c>
      <c r="K987">
        <f>VLOOKUP(Hospitalisation_Details[[#This Row],[Customer ID]],Hospitalisation_Details[#All],9,FALSE)</f>
        <v>8026.67</v>
      </c>
      <c r="L987">
        <f>VLOOKUP(Medical_Examinations[[#This Row],[Customer ID]],Medical_Examinations[#All],2,FALSE)</f>
        <v>54.47</v>
      </c>
      <c r="M987" t="str">
        <f>VLOOKUP(Medical_Examinations[[#This Row],[Customer ID]],Medical_Examinations[#All],3,FALSE)</f>
        <v>Obesity</v>
      </c>
      <c r="N987">
        <f>VLOOKUP(Medical_Examinations[[#This Row],[Customer ID]],Medical_Examinations[#All],4,FALSE)</f>
        <v>7.48</v>
      </c>
      <c r="O987" t="str">
        <f>VLOOKUP(Medical_Examinations[[#This Row],[Customer ID]],Medical_Examinations[#All],5,FALSE)</f>
        <v>Diabetes</v>
      </c>
      <c r="P987" t="str">
        <f>VLOOKUP(Medical_Examinations[[#This Row],[Customer ID]],Medical_Examinations[#All],6,FALSE)</f>
        <v>No</v>
      </c>
      <c r="Q987" t="str">
        <f>VLOOKUP(Medical_Examinations[[#This Row],[Customer ID]],Medical_Examinations[#All],7,FALSE)</f>
        <v>No</v>
      </c>
      <c r="R987" t="str">
        <f>VLOOKUP(Medical_Examinations[[#This Row],[Customer ID]],Medical_Examinations[#All],8,FALSE)</f>
        <v>No</v>
      </c>
      <c r="S987">
        <f>VLOOKUP(Medical_Examinations[[#This Row],[Customer ID]],Medical_Examinations[#All],9,FALSE)</f>
        <v>0</v>
      </c>
      <c r="T987" t="str">
        <f>VLOOKUP(Medical_Examinations[[#This Row],[Customer ID]],'Medical Examinations'!A986:J3321,10,FALSE)</f>
        <v>No</v>
      </c>
    </row>
    <row r="988" spans="1:20" x14ac:dyDescent="0.3">
      <c r="A988" t="s">
        <v>4742</v>
      </c>
      <c r="B988" t="s">
        <v>7088</v>
      </c>
      <c r="C988" t="s">
        <v>3</v>
      </c>
      <c r="D988" t="s">
        <v>480</v>
      </c>
      <c r="E988" t="s">
        <v>282</v>
      </c>
      <c r="F988" s="3" t="str">
        <f>VLOOKUP(Hospitalisation_Details[[#This Row],[Customer ID]],Hospitalisation_Details[#All],6,FALSE)</f>
        <v>06-11-77</v>
      </c>
      <c r="G988">
        <f>VLOOKUP(Hospitalisation_Details[[#This Row],[Customer ID]],Hospitalisation_Details[#All],8,FALSE)</f>
        <v>45</v>
      </c>
      <c r="H988" t="str">
        <f>VLOOKUP(Hospitalisation_Details[[#This Row],[Customer ID]],Hospitalisation_Details[#All],12,FALSE)</f>
        <v>R1011</v>
      </c>
      <c r="I988" t="str">
        <f>VLOOKUP(Hospitalisation_Details[[#This Row],[Customer ID]],Hospitalisation_Details[#All],12,FALSE)</f>
        <v>R1011</v>
      </c>
      <c r="J988" t="str">
        <f>VLOOKUP(Hospitalisation_Details[[#This Row],[Customer ID]],Hospitalisation_Details[#All],11,FALSE)</f>
        <v>Tier - 2</v>
      </c>
      <c r="K988">
        <f>VLOOKUP(Hospitalisation_Details[[#This Row],[Customer ID]],Hospitalisation_Details[#All],9,FALSE)</f>
        <v>8027.97</v>
      </c>
      <c r="L988">
        <f>VLOOKUP(Medical_Examinations[[#This Row],[Customer ID]],Medical_Examinations[#All],2,FALSE)</f>
        <v>24.93</v>
      </c>
      <c r="M988" t="str">
        <f>VLOOKUP(Medical_Examinations[[#This Row],[Customer ID]],Medical_Examinations[#All],3,FALSE)</f>
        <v>Normal Weight</v>
      </c>
      <c r="N988">
        <f>VLOOKUP(Medical_Examinations[[#This Row],[Customer ID]],Medical_Examinations[#All],4,FALSE)</f>
        <v>9.18</v>
      </c>
      <c r="O988" t="str">
        <f>VLOOKUP(Medical_Examinations[[#This Row],[Customer ID]],Medical_Examinations[#All],5,FALSE)</f>
        <v>Diabetes</v>
      </c>
      <c r="P988" t="str">
        <f>VLOOKUP(Medical_Examinations[[#This Row],[Customer ID]],Medical_Examinations[#All],6,FALSE)</f>
        <v>Yes</v>
      </c>
      <c r="Q988" t="str">
        <f>VLOOKUP(Medical_Examinations[[#This Row],[Customer ID]],Medical_Examinations[#All],7,FALSE)</f>
        <v>No</v>
      </c>
      <c r="R988" t="str">
        <f>VLOOKUP(Medical_Examinations[[#This Row],[Customer ID]],Medical_Examinations[#All],8,FALSE)</f>
        <v>Yes</v>
      </c>
      <c r="S988">
        <f>VLOOKUP(Medical_Examinations[[#This Row],[Customer ID]],Medical_Examinations[#All],9,FALSE)</f>
        <v>1</v>
      </c>
      <c r="T988" t="str">
        <f>VLOOKUP(Medical_Examinations[[#This Row],[Customer ID]],'Medical Examinations'!A987:J3322,10,FALSE)</f>
        <v>No</v>
      </c>
    </row>
    <row r="989" spans="1:20" x14ac:dyDescent="0.3">
      <c r="A989" t="s">
        <v>4743</v>
      </c>
      <c r="B989" t="s">
        <v>7089</v>
      </c>
      <c r="C989" t="s">
        <v>880</v>
      </c>
      <c r="D989" t="s">
        <v>1709</v>
      </c>
      <c r="E989" t="s">
        <v>1710</v>
      </c>
      <c r="F989" s="3" t="str">
        <f>VLOOKUP(Hospitalisation_Details[[#This Row],[Customer ID]],Hospitalisation_Details[#All],6,FALSE)</f>
        <v>12-12-03</v>
      </c>
      <c r="G989">
        <f>VLOOKUP(Hospitalisation_Details[[#This Row],[Customer ID]],Hospitalisation_Details[#All],8,FALSE)</f>
        <v>19</v>
      </c>
      <c r="H989" t="str">
        <f>VLOOKUP(Hospitalisation_Details[[#This Row],[Customer ID]],Hospitalisation_Details[#All],12,FALSE)</f>
        <v>R1012</v>
      </c>
      <c r="I989" t="str">
        <f>VLOOKUP(Hospitalisation_Details[[#This Row],[Customer ID]],Hospitalisation_Details[#All],12,FALSE)</f>
        <v>R1012</v>
      </c>
      <c r="J989" t="str">
        <f>VLOOKUP(Hospitalisation_Details[[#This Row],[Customer ID]],Hospitalisation_Details[#All],11,FALSE)</f>
        <v>Tier - 2</v>
      </c>
      <c r="K989">
        <f>VLOOKUP(Hospitalisation_Details[[#This Row],[Customer ID]],Hospitalisation_Details[#All],9,FALSE)</f>
        <v>8035.64</v>
      </c>
      <c r="L989">
        <f>VLOOKUP(Medical_Examinations[[#This Row],[Customer ID]],Medical_Examinations[#All],2,FALSE)</f>
        <v>48.12</v>
      </c>
      <c r="M989" t="str">
        <f>VLOOKUP(Medical_Examinations[[#This Row],[Customer ID]],Medical_Examinations[#All],3,FALSE)</f>
        <v>Obesity</v>
      </c>
      <c r="N989">
        <f>VLOOKUP(Medical_Examinations[[#This Row],[Customer ID]],Medical_Examinations[#All],4,FALSE)</f>
        <v>4.51</v>
      </c>
      <c r="O989" t="str">
        <f>VLOOKUP(Medical_Examinations[[#This Row],[Customer ID]],Medical_Examinations[#All],5,FALSE)</f>
        <v>Normal</v>
      </c>
      <c r="P989" t="str">
        <f>VLOOKUP(Medical_Examinations[[#This Row],[Customer ID]],Medical_Examinations[#All],6,FALSE)</f>
        <v>Yes</v>
      </c>
      <c r="Q989" t="str">
        <f>VLOOKUP(Medical_Examinations[[#This Row],[Customer ID]],Medical_Examinations[#All],7,FALSE)</f>
        <v>No</v>
      </c>
      <c r="R989" t="str">
        <f>VLOOKUP(Medical_Examinations[[#This Row],[Customer ID]],Medical_Examinations[#All],8,FALSE)</f>
        <v>No</v>
      </c>
      <c r="S989">
        <f>VLOOKUP(Medical_Examinations[[#This Row],[Customer ID]],Medical_Examinations[#All],9,FALSE)</f>
        <v>1</v>
      </c>
      <c r="T989" t="str">
        <f>VLOOKUP(Medical_Examinations[[#This Row],[Customer ID]],'Medical Examinations'!A988:J3323,10,FALSE)</f>
        <v>No</v>
      </c>
    </row>
    <row r="990" spans="1:20" x14ac:dyDescent="0.3">
      <c r="A990" t="s">
        <v>4744</v>
      </c>
      <c r="B990" t="s">
        <v>7090</v>
      </c>
      <c r="C990" t="s">
        <v>3</v>
      </c>
      <c r="D990" t="s">
        <v>1711</v>
      </c>
      <c r="E990" t="s">
        <v>1712</v>
      </c>
      <c r="F990" s="3" t="str">
        <f>VLOOKUP(Hospitalisation_Details[[#This Row],[Customer ID]],Hospitalisation_Details[#All],6,FALSE)</f>
        <v>28-11-85</v>
      </c>
      <c r="G990">
        <f>VLOOKUP(Hospitalisation_Details[[#This Row],[Customer ID]],Hospitalisation_Details[#All],8,FALSE)</f>
        <v>37</v>
      </c>
      <c r="H990" t="str">
        <f>VLOOKUP(Hospitalisation_Details[[#This Row],[Customer ID]],Hospitalisation_Details[#All],12,FALSE)</f>
        <v>R1012</v>
      </c>
      <c r="I990" t="str">
        <f>VLOOKUP(Hospitalisation_Details[[#This Row],[Customer ID]],Hospitalisation_Details[#All],12,FALSE)</f>
        <v>R1012</v>
      </c>
      <c r="J990" t="str">
        <f>VLOOKUP(Hospitalisation_Details[[#This Row],[Customer ID]],Hospitalisation_Details[#All],11,FALSE)</f>
        <v>Tier - 3</v>
      </c>
      <c r="K990">
        <f>VLOOKUP(Hospitalisation_Details[[#This Row],[Customer ID]],Hospitalisation_Details[#All],9,FALSE)</f>
        <v>8059.06</v>
      </c>
      <c r="L990">
        <f>VLOOKUP(Medical_Examinations[[#This Row],[Customer ID]],Medical_Examinations[#All],2,FALSE)</f>
        <v>24.91</v>
      </c>
      <c r="M990" t="str">
        <f>VLOOKUP(Medical_Examinations[[#This Row],[Customer ID]],Medical_Examinations[#All],3,FALSE)</f>
        <v>Normal Weight</v>
      </c>
      <c r="N990">
        <f>VLOOKUP(Medical_Examinations[[#This Row],[Customer ID]],Medical_Examinations[#All],4,FALSE)</f>
        <v>7.33</v>
      </c>
      <c r="O990" t="str">
        <f>VLOOKUP(Medical_Examinations[[#This Row],[Customer ID]],Medical_Examinations[#All],5,FALSE)</f>
        <v>Diabetes</v>
      </c>
      <c r="P990" t="str">
        <f>VLOOKUP(Medical_Examinations[[#This Row],[Customer ID]],Medical_Examinations[#All],6,FALSE)</f>
        <v>Yes</v>
      </c>
      <c r="Q990" t="str">
        <f>VLOOKUP(Medical_Examinations[[#This Row],[Customer ID]],Medical_Examinations[#All],7,FALSE)</f>
        <v>No</v>
      </c>
      <c r="R990" t="str">
        <f>VLOOKUP(Medical_Examinations[[#This Row],[Customer ID]],Medical_Examinations[#All],8,FALSE)</f>
        <v>Yes</v>
      </c>
      <c r="S990">
        <f>VLOOKUP(Medical_Examinations[[#This Row],[Customer ID]],Medical_Examinations[#All],9,FALSE)</f>
        <v>1</v>
      </c>
      <c r="T990" t="str">
        <f>VLOOKUP(Medical_Examinations[[#This Row],[Customer ID]],'Medical Examinations'!A989:J3324,10,FALSE)</f>
        <v>No</v>
      </c>
    </row>
    <row r="991" spans="1:20" x14ac:dyDescent="0.3">
      <c r="A991" t="s">
        <v>4745</v>
      </c>
      <c r="B991" t="s">
        <v>7091</v>
      </c>
      <c r="C991" t="s">
        <v>3</v>
      </c>
      <c r="D991" t="s">
        <v>158</v>
      </c>
      <c r="E991" t="s">
        <v>1713</v>
      </c>
      <c r="F991" s="3" t="str">
        <f>VLOOKUP(Hospitalisation_Details[[#This Row],[Customer ID]],Hospitalisation_Details[#All],6,FALSE)</f>
        <v>27-12-82</v>
      </c>
      <c r="G991">
        <f>VLOOKUP(Hospitalisation_Details[[#This Row],[Customer ID]],Hospitalisation_Details[#All],8,FALSE)</f>
        <v>40</v>
      </c>
      <c r="H991" t="str">
        <f>VLOOKUP(Hospitalisation_Details[[#This Row],[Customer ID]],Hospitalisation_Details[#All],12,FALSE)</f>
        <v>R1012</v>
      </c>
      <c r="I991" t="str">
        <f>VLOOKUP(Hospitalisation_Details[[#This Row],[Customer ID]],Hospitalisation_Details[#All],12,FALSE)</f>
        <v>R1012</v>
      </c>
      <c r="J991" t="str">
        <f>VLOOKUP(Hospitalisation_Details[[#This Row],[Customer ID]],Hospitalisation_Details[#All],11,FALSE)</f>
        <v>Tier - 3</v>
      </c>
      <c r="K991">
        <f>VLOOKUP(Hospitalisation_Details[[#This Row],[Customer ID]],Hospitalisation_Details[#All],9,FALSE)</f>
        <v>8059.68</v>
      </c>
      <c r="L991">
        <f>VLOOKUP(Medical_Examinations[[#This Row],[Customer ID]],Medical_Examinations[#All],2,FALSE)</f>
        <v>27.645</v>
      </c>
      <c r="M991" t="str">
        <f>VLOOKUP(Medical_Examinations[[#This Row],[Customer ID]],Medical_Examinations[#All],3,FALSE)</f>
        <v>Overweight</v>
      </c>
      <c r="N991">
        <f>VLOOKUP(Medical_Examinations[[#This Row],[Customer ID]],Medical_Examinations[#All],4,FALSE)</f>
        <v>10.56</v>
      </c>
      <c r="O991" t="str">
        <f>VLOOKUP(Medical_Examinations[[#This Row],[Customer ID]],Medical_Examinations[#All],5,FALSE)</f>
        <v>Diabetes</v>
      </c>
      <c r="P991" t="str">
        <f>VLOOKUP(Medical_Examinations[[#This Row],[Customer ID]],Medical_Examinations[#All],6,FALSE)</f>
        <v>No</v>
      </c>
      <c r="Q991" t="str">
        <f>VLOOKUP(Medical_Examinations[[#This Row],[Customer ID]],Medical_Examinations[#All],7,FALSE)</f>
        <v>No</v>
      </c>
      <c r="R991" t="str">
        <f>VLOOKUP(Medical_Examinations[[#This Row],[Customer ID]],Medical_Examinations[#All],8,FALSE)</f>
        <v>No</v>
      </c>
      <c r="S991">
        <f>VLOOKUP(Medical_Examinations[[#This Row],[Customer ID]],Medical_Examinations[#All],9,FALSE)</f>
        <v>0</v>
      </c>
      <c r="T991" t="str">
        <f>VLOOKUP(Medical_Examinations[[#This Row],[Customer ID]],'Medical Examinations'!A990:J3325,10,FALSE)</f>
        <v>No</v>
      </c>
    </row>
    <row r="992" spans="1:20" x14ac:dyDescent="0.3">
      <c r="A992" t="s">
        <v>4746</v>
      </c>
      <c r="B992" t="s">
        <v>7092</v>
      </c>
      <c r="C992" t="s">
        <v>3</v>
      </c>
      <c r="D992" t="s">
        <v>1714</v>
      </c>
      <c r="E992" t="s">
        <v>1715</v>
      </c>
      <c r="F992" s="3" t="str">
        <f>VLOOKUP(Hospitalisation_Details[[#This Row],[Customer ID]],Hospitalisation_Details[#All],6,FALSE)</f>
        <v>12-12-70</v>
      </c>
      <c r="G992">
        <f>VLOOKUP(Hospitalisation_Details[[#This Row],[Customer ID]],Hospitalisation_Details[#All],8,FALSE)</f>
        <v>52</v>
      </c>
      <c r="H992" t="str">
        <f>VLOOKUP(Hospitalisation_Details[[#This Row],[Customer ID]],Hospitalisation_Details[#All],12,FALSE)</f>
        <v>R1013</v>
      </c>
      <c r="I992" t="str">
        <f>VLOOKUP(Hospitalisation_Details[[#This Row],[Customer ID]],Hospitalisation_Details[#All],12,FALSE)</f>
        <v>R1013</v>
      </c>
      <c r="J992" t="str">
        <f>VLOOKUP(Hospitalisation_Details[[#This Row],[Customer ID]],Hospitalisation_Details[#All],11,FALSE)</f>
        <v>Tier - 1</v>
      </c>
      <c r="K992">
        <f>VLOOKUP(Hospitalisation_Details[[#This Row],[Customer ID]],Hospitalisation_Details[#All],9,FALSE)</f>
        <v>8062.31</v>
      </c>
      <c r="L992">
        <f>VLOOKUP(Medical_Examinations[[#This Row],[Customer ID]],Medical_Examinations[#All],2,FALSE)</f>
        <v>33.700000000000003</v>
      </c>
      <c r="M992" t="str">
        <f>VLOOKUP(Medical_Examinations[[#This Row],[Customer ID]],Medical_Examinations[#All],3,FALSE)</f>
        <v>Obesity</v>
      </c>
      <c r="N992">
        <f>VLOOKUP(Medical_Examinations[[#This Row],[Customer ID]],Medical_Examinations[#All],4,FALSE)</f>
        <v>4.01</v>
      </c>
      <c r="O992" t="str">
        <f>VLOOKUP(Medical_Examinations[[#This Row],[Customer ID]],Medical_Examinations[#All],5,FALSE)</f>
        <v>Normal</v>
      </c>
      <c r="P992" t="str">
        <f>VLOOKUP(Medical_Examinations[[#This Row],[Customer ID]],Medical_Examinations[#All],6,FALSE)</f>
        <v>No</v>
      </c>
      <c r="Q992" t="str">
        <f>VLOOKUP(Medical_Examinations[[#This Row],[Customer ID]],Medical_Examinations[#All],7,FALSE)</f>
        <v>No</v>
      </c>
      <c r="R992" t="str">
        <f>VLOOKUP(Medical_Examinations[[#This Row],[Customer ID]],Medical_Examinations[#All],8,FALSE)</f>
        <v>No</v>
      </c>
      <c r="S992">
        <f>VLOOKUP(Medical_Examinations[[#This Row],[Customer ID]],Medical_Examinations[#All],9,FALSE)</f>
        <v>2</v>
      </c>
      <c r="T992" t="str">
        <f>VLOOKUP(Medical_Examinations[[#This Row],[Customer ID]],'Medical Examinations'!A991:J3326,10,FALSE)</f>
        <v>No</v>
      </c>
    </row>
    <row r="993" spans="1:20" x14ac:dyDescent="0.3">
      <c r="A993" t="s">
        <v>4747</v>
      </c>
      <c r="B993" t="s">
        <v>7093</v>
      </c>
      <c r="C993" t="s">
        <v>6</v>
      </c>
      <c r="D993" t="s">
        <v>1716</v>
      </c>
      <c r="E993" t="s">
        <v>179</v>
      </c>
      <c r="F993" s="3" t="str">
        <f>VLOOKUP(Hospitalisation_Details[[#This Row],[Customer ID]],Hospitalisation_Details[#All],6,FALSE)</f>
        <v>28-06-75</v>
      </c>
      <c r="G993">
        <f>VLOOKUP(Hospitalisation_Details[[#This Row],[Customer ID]],Hospitalisation_Details[#All],8,FALSE)</f>
        <v>47</v>
      </c>
      <c r="H993" t="str">
        <f>VLOOKUP(Hospitalisation_Details[[#This Row],[Customer ID]],Hospitalisation_Details[#All],12,FALSE)</f>
        <v>R1011</v>
      </c>
      <c r="I993" t="str">
        <f>VLOOKUP(Hospitalisation_Details[[#This Row],[Customer ID]],Hospitalisation_Details[#All],12,FALSE)</f>
        <v>R1011</v>
      </c>
      <c r="J993" t="str">
        <f>VLOOKUP(Hospitalisation_Details[[#This Row],[Customer ID]],Hospitalisation_Details[#All],11,FALSE)</f>
        <v>Tier - 3</v>
      </c>
      <c r="K993">
        <f>VLOOKUP(Hospitalisation_Details[[#This Row],[Customer ID]],Hospitalisation_Details[#All],9,FALSE)</f>
        <v>8062.76</v>
      </c>
      <c r="L993">
        <f>VLOOKUP(Medical_Examinations[[#This Row],[Customer ID]],Medical_Examinations[#All],2,FALSE)</f>
        <v>38.93</v>
      </c>
      <c r="M993" t="str">
        <f>VLOOKUP(Medical_Examinations[[#This Row],[Customer ID]],Medical_Examinations[#All],3,FALSE)</f>
        <v>Obesity</v>
      </c>
      <c r="N993">
        <f>VLOOKUP(Medical_Examinations[[#This Row],[Customer ID]],Medical_Examinations[#All],4,FALSE)</f>
        <v>5.64</v>
      </c>
      <c r="O993" t="str">
        <f>VLOOKUP(Medical_Examinations[[#This Row],[Customer ID]],Medical_Examinations[#All],5,FALSE)</f>
        <v>Normal</v>
      </c>
      <c r="P993" t="str">
        <f>VLOOKUP(Medical_Examinations[[#This Row],[Customer ID]],Medical_Examinations[#All],6,FALSE)</f>
        <v>Yes</v>
      </c>
      <c r="Q993" t="str">
        <f>VLOOKUP(Medical_Examinations[[#This Row],[Customer ID]],Medical_Examinations[#All],7,FALSE)</f>
        <v>No</v>
      </c>
      <c r="R993" t="str">
        <f>VLOOKUP(Medical_Examinations[[#This Row],[Customer ID]],Medical_Examinations[#All],8,FALSE)</f>
        <v>No</v>
      </c>
      <c r="S993">
        <f>VLOOKUP(Medical_Examinations[[#This Row],[Customer ID]],Medical_Examinations[#All],9,FALSE)</f>
        <v>1</v>
      </c>
      <c r="T993" t="str">
        <f>VLOOKUP(Medical_Examinations[[#This Row],[Customer ID]],'Medical Examinations'!A992:J3327,10,FALSE)</f>
        <v>No</v>
      </c>
    </row>
    <row r="994" spans="1:20" x14ac:dyDescent="0.3">
      <c r="A994" t="s">
        <v>4748</v>
      </c>
      <c r="B994" t="s">
        <v>7094</v>
      </c>
      <c r="C994" t="s">
        <v>6</v>
      </c>
      <c r="D994" t="s">
        <v>1717</v>
      </c>
      <c r="E994" t="s">
        <v>1718</v>
      </c>
      <c r="F994" s="3" t="str">
        <f>VLOOKUP(Hospitalisation_Details[[#This Row],[Customer ID]],Hospitalisation_Details[#All],6,FALSE)</f>
        <v>11-08-65</v>
      </c>
      <c r="G994">
        <f>VLOOKUP(Hospitalisation_Details[[#This Row],[Customer ID]],Hospitalisation_Details[#All],8,FALSE)</f>
        <v>57</v>
      </c>
      <c r="H994" t="str">
        <f>VLOOKUP(Hospitalisation_Details[[#This Row],[Customer ID]],Hospitalisation_Details[#All],12,FALSE)</f>
        <v>R1013</v>
      </c>
      <c r="I994" t="str">
        <f>VLOOKUP(Hospitalisation_Details[[#This Row],[Customer ID]],Hospitalisation_Details[#All],12,FALSE)</f>
        <v>R1013</v>
      </c>
      <c r="J994" t="str">
        <f>VLOOKUP(Hospitalisation_Details[[#This Row],[Customer ID]],Hospitalisation_Details[#All],11,FALSE)</f>
        <v>Tier - 1</v>
      </c>
      <c r="K994">
        <f>VLOOKUP(Hospitalisation_Details[[#This Row],[Customer ID]],Hospitalisation_Details[#All],9,FALSE)</f>
        <v>8067.83</v>
      </c>
      <c r="L994">
        <f>VLOOKUP(Medical_Examinations[[#This Row],[Customer ID]],Medical_Examinations[#All],2,FALSE)</f>
        <v>32.774999999999999</v>
      </c>
      <c r="M994" t="str">
        <f>VLOOKUP(Medical_Examinations[[#This Row],[Customer ID]],Medical_Examinations[#All],3,FALSE)</f>
        <v>Obesity</v>
      </c>
      <c r="N994">
        <f>VLOOKUP(Medical_Examinations[[#This Row],[Customer ID]],Medical_Examinations[#All],4,FALSE)</f>
        <v>8.02</v>
      </c>
      <c r="O994" t="str">
        <f>VLOOKUP(Medical_Examinations[[#This Row],[Customer ID]],Medical_Examinations[#All],5,FALSE)</f>
        <v>Diabetes</v>
      </c>
      <c r="P994" t="str">
        <f>VLOOKUP(Medical_Examinations[[#This Row],[Customer ID]],Medical_Examinations[#All],6,FALSE)</f>
        <v>Yes</v>
      </c>
      <c r="Q994" t="str">
        <f>VLOOKUP(Medical_Examinations[[#This Row],[Customer ID]],Medical_Examinations[#All],7,FALSE)</f>
        <v>No</v>
      </c>
      <c r="R994" t="str">
        <f>VLOOKUP(Medical_Examinations[[#This Row],[Customer ID]],Medical_Examinations[#All],8,FALSE)</f>
        <v>No</v>
      </c>
      <c r="S994">
        <f>VLOOKUP(Medical_Examinations[[#This Row],[Customer ID]],Medical_Examinations[#All],9,FALSE)</f>
        <v>2</v>
      </c>
      <c r="T994" t="str">
        <f>VLOOKUP(Medical_Examinations[[#This Row],[Customer ID]],'Medical Examinations'!A993:J3328,10,FALSE)</f>
        <v>No</v>
      </c>
    </row>
    <row r="995" spans="1:20" x14ac:dyDescent="0.3">
      <c r="A995" t="s">
        <v>4749</v>
      </c>
      <c r="B995" t="s">
        <v>7095</v>
      </c>
      <c r="C995" t="s">
        <v>3</v>
      </c>
      <c r="D995" t="s">
        <v>1719</v>
      </c>
      <c r="E995" t="s">
        <v>1720</v>
      </c>
      <c r="F995" s="3" t="str">
        <f>VLOOKUP(Hospitalisation_Details[[#This Row],[Customer ID]],Hospitalisation_Details[#All],6,FALSE)</f>
        <v>15-12-75</v>
      </c>
      <c r="G995">
        <f>VLOOKUP(Hospitalisation_Details[[#This Row],[Customer ID]],Hospitalisation_Details[#All],8,FALSE)</f>
        <v>47</v>
      </c>
      <c r="H995" t="str">
        <f>VLOOKUP(Hospitalisation_Details[[#This Row],[Customer ID]],Hospitalisation_Details[#All],12,FALSE)</f>
        <v>R1011</v>
      </c>
      <c r="I995" t="str">
        <f>VLOOKUP(Hospitalisation_Details[[#This Row],[Customer ID]],Hospitalisation_Details[#All],12,FALSE)</f>
        <v>R1011</v>
      </c>
      <c r="J995" t="str">
        <f>VLOOKUP(Hospitalisation_Details[[#This Row],[Customer ID]],Hospitalisation_Details[#All],11,FALSE)</f>
        <v>Tier - 2</v>
      </c>
      <c r="K995">
        <f>VLOOKUP(Hospitalisation_Details[[#This Row],[Customer ID]],Hospitalisation_Details[#All],9,FALSE)</f>
        <v>8068.19</v>
      </c>
      <c r="L995">
        <f>VLOOKUP(Medical_Examinations[[#This Row],[Customer ID]],Medical_Examinations[#All],2,FALSE)</f>
        <v>29.83</v>
      </c>
      <c r="M995" t="str">
        <f>VLOOKUP(Medical_Examinations[[#This Row],[Customer ID]],Medical_Examinations[#All],3,FALSE)</f>
        <v>Overweight</v>
      </c>
      <c r="N995">
        <f>VLOOKUP(Medical_Examinations[[#This Row],[Customer ID]],Medical_Examinations[#All],4,FALSE)</f>
        <v>7.2</v>
      </c>
      <c r="O995" t="str">
        <f>VLOOKUP(Medical_Examinations[[#This Row],[Customer ID]],Medical_Examinations[#All],5,FALSE)</f>
        <v>Diabetes</v>
      </c>
      <c r="P995" t="str">
        <f>VLOOKUP(Medical_Examinations[[#This Row],[Customer ID]],Medical_Examinations[#All],6,FALSE)</f>
        <v>Yes</v>
      </c>
      <c r="Q995" t="str">
        <f>VLOOKUP(Medical_Examinations[[#This Row],[Customer ID]],Medical_Examinations[#All],7,FALSE)</f>
        <v>No</v>
      </c>
      <c r="R995" t="str">
        <f>VLOOKUP(Medical_Examinations[[#This Row],[Customer ID]],Medical_Examinations[#All],8,FALSE)</f>
        <v>No</v>
      </c>
      <c r="S995">
        <f>VLOOKUP(Medical_Examinations[[#This Row],[Customer ID]],Medical_Examinations[#All],9,FALSE)</f>
        <v>0</v>
      </c>
      <c r="T995" t="str">
        <f>VLOOKUP(Medical_Examinations[[#This Row],[Customer ID]],'Medical Examinations'!A994:J3329,10,FALSE)</f>
        <v>No</v>
      </c>
    </row>
    <row r="996" spans="1:20" x14ac:dyDescent="0.3">
      <c r="A996" t="s">
        <v>4750</v>
      </c>
      <c r="B996" t="s">
        <v>7096</v>
      </c>
      <c r="C996" t="s">
        <v>6</v>
      </c>
      <c r="D996" t="s">
        <v>1721</v>
      </c>
      <c r="E996" t="s">
        <v>87</v>
      </c>
      <c r="F996" s="3" t="str">
        <f>VLOOKUP(Hospitalisation_Details[[#This Row],[Customer ID]],Hospitalisation_Details[#All],6,FALSE)</f>
        <v>21-10-65</v>
      </c>
      <c r="G996">
        <f>VLOOKUP(Hospitalisation_Details[[#This Row],[Customer ID]],Hospitalisation_Details[#All],8,FALSE)</f>
        <v>57</v>
      </c>
      <c r="H996" t="str">
        <f>VLOOKUP(Hospitalisation_Details[[#This Row],[Customer ID]],Hospitalisation_Details[#All],12,FALSE)</f>
        <v>R1011</v>
      </c>
      <c r="I996" t="str">
        <f>VLOOKUP(Hospitalisation_Details[[#This Row],[Customer ID]],Hospitalisation_Details[#All],12,FALSE)</f>
        <v>R1011</v>
      </c>
      <c r="J996" t="str">
        <f>VLOOKUP(Hospitalisation_Details[[#This Row],[Customer ID]],Hospitalisation_Details[#All],11,FALSE)</f>
        <v>Tier - 1</v>
      </c>
      <c r="K996">
        <f>VLOOKUP(Hospitalisation_Details[[#This Row],[Customer ID]],Hospitalisation_Details[#All],9,FALSE)</f>
        <v>8071.57</v>
      </c>
      <c r="L996">
        <f>VLOOKUP(Medical_Examinations[[#This Row],[Customer ID]],Medical_Examinations[#All],2,FALSE)</f>
        <v>28.31</v>
      </c>
      <c r="M996" t="str">
        <f>VLOOKUP(Medical_Examinations[[#This Row],[Customer ID]],Medical_Examinations[#All],3,FALSE)</f>
        <v>Overweight</v>
      </c>
      <c r="N996">
        <f>VLOOKUP(Medical_Examinations[[#This Row],[Customer ID]],Medical_Examinations[#All],4,FALSE)</f>
        <v>4.55</v>
      </c>
      <c r="O996" t="str">
        <f>VLOOKUP(Medical_Examinations[[#This Row],[Customer ID]],Medical_Examinations[#All],5,FALSE)</f>
        <v>Normal</v>
      </c>
      <c r="P996" t="str">
        <f>VLOOKUP(Medical_Examinations[[#This Row],[Customer ID]],Medical_Examinations[#All],6,FALSE)</f>
        <v>No</v>
      </c>
      <c r="Q996" t="str">
        <f>VLOOKUP(Medical_Examinations[[#This Row],[Customer ID]],Medical_Examinations[#All],7,FALSE)</f>
        <v>yes</v>
      </c>
      <c r="R996" t="str">
        <f>VLOOKUP(Medical_Examinations[[#This Row],[Customer ID]],Medical_Examinations[#All],8,FALSE)</f>
        <v>No</v>
      </c>
      <c r="S996">
        <f>VLOOKUP(Medical_Examinations[[#This Row],[Customer ID]],Medical_Examinations[#All],9,FALSE)</f>
        <v>1</v>
      </c>
      <c r="T996" t="str">
        <f>VLOOKUP(Medical_Examinations[[#This Row],[Customer ID]],'Medical Examinations'!A995:J3330,10,FALSE)</f>
        <v>No</v>
      </c>
    </row>
    <row r="997" spans="1:20" x14ac:dyDescent="0.3">
      <c r="A997" t="s">
        <v>4751</v>
      </c>
      <c r="B997" t="s">
        <v>7097</v>
      </c>
      <c r="C997" t="s">
        <v>880</v>
      </c>
      <c r="D997" t="s">
        <v>1722</v>
      </c>
      <c r="E997" t="s">
        <v>1723</v>
      </c>
      <c r="F997" s="3" t="str">
        <f>VLOOKUP(Hospitalisation_Details[[#This Row],[Customer ID]],Hospitalisation_Details[#All],6,FALSE)</f>
        <v>07-11-93</v>
      </c>
      <c r="G997">
        <f>VLOOKUP(Hospitalisation_Details[[#This Row],[Customer ID]],Hospitalisation_Details[#All],8,FALSE)</f>
        <v>29</v>
      </c>
      <c r="H997" t="str">
        <f>VLOOKUP(Hospitalisation_Details[[#This Row],[Customer ID]],Hospitalisation_Details[#All],12,FALSE)</f>
        <v>R1026</v>
      </c>
      <c r="I997" t="str">
        <f>VLOOKUP(Hospitalisation_Details[[#This Row],[Customer ID]],Hospitalisation_Details[#All],12,FALSE)</f>
        <v>R1026</v>
      </c>
      <c r="J997" t="str">
        <f>VLOOKUP(Hospitalisation_Details[[#This Row],[Customer ID]],Hospitalisation_Details[#All],11,FALSE)</f>
        <v>Tier - 1</v>
      </c>
      <c r="K997">
        <f>VLOOKUP(Hospitalisation_Details[[#This Row],[Customer ID]],Hospitalisation_Details[#All],9,FALSE)</f>
        <v>8077.41</v>
      </c>
      <c r="L997">
        <f>VLOOKUP(Medical_Examinations[[#This Row],[Customer ID]],Medical_Examinations[#All],2,FALSE)</f>
        <v>29.79</v>
      </c>
      <c r="M997" t="str">
        <f>VLOOKUP(Medical_Examinations[[#This Row],[Customer ID]],Medical_Examinations[#All],3,FALSE)</f>
        <v>Overweight</v>
      </c>
      <c r="N997">
        <f>VLOOKUP(Medical_Examinations[[#This Row],[Customer ID]],Medical_Examinations[#All],4,FALSE)</f>
        <v>9.0299999999999994</v>
      </c>
      <c r="O997" t="str">
        <f>VLOOKUP(Medical_Examinations[[#This Row],[Customer ID]],Medical_Examinations[#All],5,FALSE)</f>
        <v>Diabetes</v>
      </c>
      <c r="P997" t="str">
        <f>VLOOKUP(Medical_Examinations[[#This Row],[Customer ID]],Medical_Examinations[#All],6,FALSE)</f>
        <v>No</v>
      </c>
      <c r="Q997" t="str">
        <f>VLOOKUP(Medical_Examinations[[#This Row],[Customer ID]],Medical_Examinations[#All],7,FALSE)</f>
        <v>No</v>
      </c>
      <c r="R997" t="str">
        <f>VLOOKUP(Medical_Examinations[[#This Row],[Customer ID]],Medical_Examinations[#All],8,FALSE)</f>
        <v>No</v>
      </c>
      <c r="S997">
        <f>VLOOKUP(Medical_Examinations[[#This Row],[Customer ID]],Medical_Examinations[#All],9,FALSE)</f>
        <v>0</v>
      </c>
      <c r="T997" t="str">
        <f>VLOOKUP(Medical_Examinations[[#This Row],[Customer ID]],'Medical Examinations'!A996:J3331,10,FALSE)</f>
        <v>No</v>
      </c>
    </row>
    <row r="998" spans="1:20" x14ac:dyDescent="0.3">
      <c r="A998" t="s">
        <v>4752</v>
      </c>
      <c r="B998" t="s">
        <v>7098</v>
      </c>
      <c r="C998" t="s">
        <v>6</v>
      </c>
      <c r="D998" t="s">
        <v>1724</v>
      </c>
      <c r="E998" t="s">
        <v>54</v>
      </c>
      <c r="F998" s="3" t="str">
        <f>VLOOKUP(Hospitalisation_Details[[#This Row],[Customer ID]],Hospitalisation_Details[#All],6,FALSE)</f>
        <v>28-08-01</v>
      </c>
      <c r="G998">
        <f>VLOOKUP(Hospitalisation_Details[[#This Row],[Customer ID]],Hospitalisation_Details[#All],8,FALSE)</f>
        <v>21</v>
      </c>
      <c r="H998" t="str">
        <f>VLOOKUP(Hospitalisation_Details[[#This Row],[Customer ID]],Hospitalisation_Details[#All],12,FALSE)</f>
        <v>R1012</v>
      </c>
      <c r="I998" t="str">
        <f>VLOOKUP(Hospitalisation_Details[[#This Row],[Customer ID]],Hospitalisation_Details[#All],12,FALSE)</f>
        <v>R1012</v>
      </c>
      <c r="J998" t="str">
        <f>VLOOKUP(Hospitalisation_Details[[#This Row],[Customer ID]],Hospitalisation_Details[#All],11,FALSE)</f>
        <v>Tier - 2</v>
      </c>
      <c r="K998">
        <f>VLOOKUP(Hospitalisation_Details[[#This Row],[Customer ID]],Hospitalisation_Details[#All],9,FALSE)</f>
        <v>8081.26</v>
      </c>
      <c r="L998">
        <f>VLOOKUP(Medical_Examinations[[#This Row],[Customer ID]],Medical_Examinations[#All],2,FALSE)</f>
        <v>36.6</v>
      </c>
      <c r="M998" t="str">
        <f>VLOOKUP(Medical_Examinations[[#This Row],[Customer ID]],Medical_Examinations[#All],3,FALSE)</f>
        <v>Obesity</v>
      </c>
      <c r="N998">
        <f>VLOOKUP(Medical_Examinations[[#This Row],[Customer ID]],Medical_Examinations[#All],4,FALSE)</f>
        <v>5.2</v>
      </c>
      <c r="O998" t="str">
        <f>VLOOKUP(Medical_Examinations[[#This Row],[Customer ID]],Medical_Examinations[#All],5,FALSE)</f>
        <v>Normal</v>
      </c>
      <c r="P998" t="str">
        <f>VLOOKUP(Medical_Examinations[[#This Row],[Customer ID]],Medical_Examinations[#All],6,FALSE)</f>
        <v>Yes</v>
      </c>
      <c r="Q998" t="str">
        <f>VLOOKUP(Medical_Examinations[[#This Row],[Customer ID]],Medical_Examinations[#All],7,FALSE)</f>
        <v>No</v>
      </c>
      <c r="R998" t="str">
        <f>VLOOKUP(Medical_Examinations[[#This Row],[Customer ID]],Medical_Examinations[#All],8,FALSE)</f>
        <v>Yes</v>
      </c>
      <c r="S998">
        <f>VLOOKUP(Medical_Examinations[[#This Row],[Customer ID]],Medical_Examinations[#All],9,FALSE)</f>
        <v>1</v>
      </c>
      <c r="T998" t="str">
        <f>VLOOKUP(Medical_Examinations[[#This Row],[Customer ID]],'Medical Examinations'!A997:J3332,10,FALSE)</f>
        <v>No</v>
      </c>
    </row>
    <row r="999" spans="1:20" x14ac:dyDescent="0.3">
      <c r="A999" t="s">
        <v>4753</v>
      </c>
      <c r="B999" t="s">
        <v>7099</v>
      </c>
      <c r="C999" t="s">
        <v>880</v>
      </c>
      <c r="D999" t="s">
        <v>1317</v>
      </c>
      <c r="E999" t="s">
        <v>1725</v>
      </c>
      <c r="F999" s="3" t="str">
        <f>VLOOKUP(Hospitalisation_Details[[#This Row],[Customer ID]],Hospitalisation_Details[#All],6,FALSE)</f>
        <v>12-10-94</v>
      </c>
      <c r="G999">
        <f>VLOOKUP(Hospitalisation_Details[[#This Row],[Customer ID]],Hospitalisation_Details[#All],8,FALSE)</f>
        <v>28</v>
      </c>
      <c r="H999" t="str">
        <f>VLOOKUP(Hospitalisation_Details[[#This Row],[Customer ID]],Hospitalisation_Details[#All],12,FALSE)</f>
        <v>R1026</v>
      </c>
      <c r="I999" t="str">
        <f>VLOOKUP(Hospitalisation_Details[[#This Row],[Customer ID]],Hospitalisation_Details[#All],12,FALSE)</f>
        <v>R1026</v>
      </c>
      <c r="J999" t="str">
        <f>VLOOKUP(Hospitalisation_Details[[#This Row],[Customer ID]],Hospitalisation_Details[#All],11,FALSE)</f>
        <v>Tier - 2</v>
      </c>
      <c r="K999">
        <f>VLOOKUP(Hospitalisation_Details[[#This Row],[Customer ID]],Hospitalisation_Details[#All],9,FALSE)</f>
        <v>8081.74</v>
      </c>
      <c r="L999">
        <f>VLOOKUP(Medical_Examinations[[#This Row],[Customer ID]],Medical_Examinations[#All],2,FALSE)</f>
        <v>35.93</v>
      </c>
      <c r="M999" t="str">
        <f>VLOOKUP(Medical_Examinations[[#This Row],[Customer ID]],Medical_Examinations[#All],3,FALSE)</f>
        <v>Obesity</v>
      </c>
      <c r="N999">
        <f>VLOOKUP(Medical_Examinations[[#This Row],[Customer ID]],Medical_Examinations[#All],4,FALSE)</f>
        <v>8.3000000000000007</v>
      </c>
      <c r="O999" t="str">
        <f>VLOOKUP(Medical_Examinations[[#This Row],[Customer ID]],Medical_Examinations[#All],5,FALSE)</f>
        <v>Diabetes</v>
      </c>
      <c r="P999" t="str">
        <f>VLOOKUP(Medical_Examinations[[#This Row],[Customer ID]],Medical_Examinations[#All],6,FALSE)</f>
        <v>Yes</v>
      </c>
      <c r="Q999" t="str">
        <f>VLOOKUP(Medical_Examinations[[#This Row],[Customer ID]],Medical_Examinations[#All],7,FALSE)</f>
        <v>No</v>
      </c>
      <c r="R999" t="str">
        <f>VLOOKUP(Medical_Examinations[[#This Row],[Customer ID]],Medical_Examinations[#All],8,FALSE)</f>
        <v>No</v>
      </c>
      <c r="S999">
        <f>VLOOKUP(Medical_Examinations[[#This Row],[Customer ID]],Medical_Examinations[#All],9,FALSE)</f>
        <v>0</v>
      </c>
      <c r="T999" t="str">
        <f>VLOOKUP(Medical_Examinations[[#This Row],[Customer ID]],'Medical Examinations'!A998:J3333,10,FALSE)</f>
        <v>No</v>
      </c>
    </row>
    <row r="1000" spans="1:20" x14ac:dyDescent="0.3">
      <c r="A1000" t="s">
        <v>4754</v>
      </c>
      <c r="B1000" t="s">
        <v>7100</v>
      </c>
      <c r="C1000" t="s">
        <v>6</v>
      </c>
      <c r="D1000" t="s">
        <v>1726</v>
      </c>
      <c r="E1000" t="s">
        <v>989</v>
      </c>
      <c r="F1000" s="3" t="str">
        <f>VLOOKUP(Hospitalisation_Details[[#This Row],[Customer ID]],Hospitalisation_Details[#All],6,FALSE)</f>
        <v>21-12-75</v>
      </c>
      <c r="G1000">
        <f>VLOOKUP(Hospitalisation_Details[[#This Row],[Customer ID]],Hospitalisation_Details[#All],8,FALSE)</f>
        <v>47</v>
      </c>
      <c r="H1000" t="str">
        <f>VLOOKUP(Hospitalisation_Details[[#This Row],[Customer ID]],Hospitalisation_Details[#All],12,FALSE)</f>
        <v>R1013</v>
      </c>
      <c r="I1000" t="str">
        <f>VLOOKUP(Hospitalisation_Details[[#This Row],[Customer ID]],Hospitalisation_Details[#All],12,FALSE)</f>
        <v>R1013</v>
      </c>
      <c r="J1000" t="str">
        <f>VLOOKUP(Hospitalisation_Details[[#This Row],[Customer ID]],Hospitalisation_Details[#All],11,FALSE)</f>
        <v>Tier - 3</v>
      </c>
      <c r="K1000">
        <f>VLOOKUP(Hospitalisation_Details[[#This Row],[Customer ID]],Hospitalisation_Details[#All],9,FALSE)</f>
        <v>8083.92</v>
      </c>
      <c r="L1000">
        <f>VLOOKUP(Medical_Examinations[[#This Row],[Customer ID]],Medical_Examinations[#All],2,FALSE)</f>
        <v>28.6</v>
      </c>
      <c r="M1000" t="str">
        <f>VLOOKUP(Medical_Examinations[[#This Row],[Customer ID]],Medical_Examinations[#All],3,FALSE)</f>
        <v>Overweight</v>
      </c>
      <c r="N1000">
        <f>VLOOKUP(Medical_Examinations[[#This Row],[Customer ID]],Medical_Examinations[#All],4,FALSE)</f>
        <v>5.56</v>
      </c>
      <c r="O1000" t="str">
        <f>VLOOKUP(Medical_Examinations[[#This Row],[Customer ID]],Medical_Examinations[#All],5,FALSE)</f>
        <v>Normal</v>
      </c>
      <c r="P1000" t="str">
        <f>VLOOKUP(Medical_Examinations[[#This Row],[Customer ID]],Medical_Examinations[#All],6,FALSE)</f>
        <v>Yes</v>
      </c>
      <c r="Q1000" t="str">
        <f>VLOOKUP(Medical_Examinations[[#This Row],[Customer ID]],Medical_Examinations[#All],7,FALSE)</f>
        <v>No</v>
      </c>
      <c r="R1000" t="str">
        <f>VLOOKUP(Medical_Examinations[[#This Row],[Customer ID]],Medical_Examinations[#All],8,FALSE)</f>
        <v>Yes</v>
      </c>
      <c r="S1000">
        <f>VLOOKUP(Medical_Examinations[[#This Row],[Customer ID]],Medical_Examinations[#All],9,FALSE)</f>
        <v>1</v>
      </c>
      <c r="T1000" t="str">
        <f>VLOOKUP(Medical_Examinations[[#This Row],[Customer ID]],'Medical Examinations'!A999:J3334,10,FALSE)</f>
        <v>No</v>
      </c>
    </row>
    <row r="1001" spans="1:20" x14ac:dyDescent="0.3">
      <c r="A1001" t="s">
        <v>4755</v>
      </c>
      <c r="B1001" t="s">
        <v>7101</v>
      </c>
      <c r="C1001" t="s">
        <v>880</v>
      </c>
      <c r="D1001" t="s">
        <v>1727</v>
      </c>
      <c r="E1001" t="s">
        <v>1728</v>
      </c>
      <c r="F1001" s="3" t="str">
        <f>VLOOKUP(Hospitalisation_Details[[#This Row],[Customer ID]],Hospitalisation_Details[#All],6,FALSE)</f>
        <v>10-06-67</v>
      </c>
      <c r="G1001">
        <f>VLOOKUP(Hospitalisation_Details[[#This Row],[Customer ID]],Hospitalisation_Details[#All],8,FALSE)</f>
        <v>55</v>
      </c>
      <c r="H1001" t="str">
        <f>VLOOKUP(Hospitalisation_Details[[#This Row],[Customer ID]],Hospitalisation_Details[#All],12,FALSE)</f>
        <v>R1012</v>
      </c>
      <c r="I1001" t="str">
        <f>VLOOKUP(Hospitalisation_Details[[#This Row],[Customer ID]],Hospitalisation_Details[#All],12,FALSE)</f>
        <v>R1012</v>
      </c>
      <c r="J1001" t="str">
        <f>VLOOKUP(Hospitalisation_Details[[#This Row],[Customer ID]],Hospitalisation_Details[#All],11,FALSE)</f>
        <v>Tier - 1</v>
      </c>
      <c r="K1001">
        <f>VLOOKUP(Hospitalisation_Details[[#This Row],[Customer ID]],Hospitalisation_Details[#All],9,FALSE)</f>
        <v>8091.3</v>
      </c>
      <c r="L1001">
        <f>VLOOKUP(Medical_Examinations[[#This Row],[Customer ID]],Medical_Examinations[#All],2,FALSE)</f>
        <v>39.17</v>
      </c>
      <c r="M1001" t="str">
        <f>VLOOKUP(Medical_Examinations[[#This Row],[Customer ID]],Medical_Examinations[#All],3,FALSE)</f>
        <v>Obesity</v>
      </c>
      <c r="N1001">
        <f>VLOOKUP(Medical_Examinations[[#This Row],[Customer ID]],Medical_Examinations[#All],4,FALSE)</f>
        <v>4.1500000000000004</v>
      </c>
      <c r="O1001" t="str">
        <f>VLOOKUP(Medical_Examinations[[#This Row],[Customer ID]],Medical_Examinations[#All],5,FALSE)</f>
        <v>Normal</v>
      </c>
      <c r="P1001" t="str">
        <f>VLOOKUP(Medical_Examinations[[#This Row],[Customer ID]],Medical_Examinations[#All],6,FALSE)</f>
        <v>No</v>
      </c>
      <c r="Q1001" t="str">
        <f>VLOOKUP(Medical_Examinations[[#This Row],[Customer ID]],Medical_Examinations[#All],7,FALSE)</f>
        <v>No</v>
      </c>
      <c r="R1001" t="str">
        <f>VLOOKUP(Medical_Examinations[[#This Row],[Customer ID]],Medical_Examinations[#All],8,FALSE)</f>
        <v>No</v>
      </c>
      <c r="S1001">
        <f>VLOOKUP(Medical_Examinations[[#This Row],[Customer ID]],Medical_Examinations[#All],9,FALSE)</f>
        <v>0</v>
      </c>
      <c r="T1001" t="str">
        <f>VLOOKUP(Medical_Examinations[[#This Row],[Customer ID]],'Medical Examinations'!A1000:J3335,10,FALSE)</f>
        <v>No</v>
      </c>
    </row>
    <row r="1002" spans="1:20" x14ac:dyDescent="0.3">
      <c r="A1002" t="s">
        <v>4756</v>
      </c>
      <c r="B1002" t="s">
        <v>7102</v>
      </c>
      <c r="C1002" t="s">
        <v>6</v>
      </c>
      <c r="D1002" t="s">
        <v>162</v>
      </c>
      <c r="E1002" t="s">
        <v>1729</v>
      </c>
      <c r="F1002" s="3" t="str">
        <f>VLOOKUP(Hospitalisation_Details[[#This Row],[Customer ID]],Hospitalisation_Details[#All],6,FALSE)</f>
        <v>11-10-73</v>
      </c>
      <c r="G1002">
        <f>VLOOKUP(Hospitalisation_Details[[#This Row],[Customer ID]],Hospitalisation_Details[#All],8,FALSE)</f>
        <v>49</v>
      </c>
      <c r="H1002" t="str">
        <f>VLOOKUP(Hospitalisation_Details[[#This Row],[Customer ID]],Hospitalisation_Details[#All],12,FALSE)</f>
        <v>R1013</v>
      </c>
      <c r="I1002" t="str">
        <f>VLOOKUP(Hospitalisation_Details[[#This Row],[Customer ID]],Hospitalisation_Details[#All],12,FALSE)</f>
        <v>R1013</v>
      </c>
      <c r="J1002" t="str">
        <f>VLOOKUP(Hospitalisation_Details[[#This Row],[Customer ID]],Hospitalisation_Details[#All],11,FALSE)</f>
        <v>Tier - 2</v>
      </c>
      <c r="K1002">
        <f>VLOOKUP(Hospitalisation_Details[[#This Row],[Customer ID]],Hospitalisation_Details[#All],9,FALSE)</f>
        <v>8112.59</v>
      </c>
      <c r="L1002">
        <f>VLOOKUP(Medical_Examinations[[#This Row],[Customer ID]],Medical_Examinations[#All],2,FALSE)</f>
        <v>26.41</v>
      </c>
      <c r="M1002" t="str">
        <f>VLOOKUP(Medical_Examinations[[#This Row],[Customer ID]],Medical_Examinations[#All],3,FALSE)</f>
        <v>Overweight</v>
      </c>
      <c r="N1002">
        <f>VLOOKUP(Medical_Examinations[[#This Row],[Customer ID]],Medical_Examinations[#All],4,FALSE)</f>
        <v>5.99</v>
      </c>
      <c r="O1002" t="str">
        <f>VLOOKUP(Medical_Examinations[[#This Row],[Customer ID]],Medical_Examinations[#All],5,FALSE)</f>
        <v>Prediabetes</v>
      </c>
      <c r="P1002" t="str">
        <f>VLOOKUP(Medical_Examinations[[#This Row],[Customer ID]],Medical_Examinations[#All],6,FALSE)</f>
        <v>Yes</v>
      </c>
      <c r="Q1002" t="str">
        <f>VLOOKUP(Medical_Examinations[[#This Row],[Customer ID]],Medical_Examinations[#All],7,FALSE)</f>
        <v>No</v>
      </c>
      <c r="R1002" t="str">
        <f>VLOOKUP(Medical_Examinations[[#This Row],[Customer ID]],Medical_Examinations[#All],8,FALSE)</f>
        <v>Yes</v>
      </c>
      <c r="S1002">
        <f>VLOOKUP(Medical_Examinations[[#This Row],[Customer ID]],Medical_Examinations[#All],9,FALSE)</f>
        <v>1</v>
      </c>
      <c r="T1002" t="str">
        <f>VLOOKUP(Medical_Examinations[[#This Row],[Customer ID]],'Medical Examinations'!A1001:J3336,10,FALSE)</f>
        <v>No</v>
      </c>
    </row>
    <row r="1003" spans="1:20" x14ac:dyDescent="0.3">
      <c r="A1003" t="s">
        <v>4757</v>
      </c>
      <c r="B1003" t="s">
        <v>7103</v>
      </c>
      <c r="C1003" t="s">
        <v>880</v>
      </c>
      <c r="D1003" t="s">
        <v>1730</v>
      </c>
      <c r="E1003" t="s">
        <v>1731</v>
      </c>
      <c r="F1003" s="3" t="str">
        <f>VLOOKUP(Hospitalisation_Details[[#This Row],[Customer ID]],Hospitalisation_Details[#All],6,FALSE)</f>
        <v>01-09-78</v>
      </c>
      <c r="G1003">
        <f>VLOOKUP(Hospitalisation_Details[[#This Row],[Customer ID]],Hospitalisation_Details[#All],8,FALSE)</f>
        <v>44</v>
      </c>
      <c r="H1003" t="str">
        <f>VLOOKUP(Hospitalisation_Details[[#This Row],[Customer ID]],Hospitalisation_Details[#All],12,FALSE)</f>
        <v>R1012</v>
      </c>
      <c r="I1003" t="str">
        <f>VLOOKUP(Hospitalisation_Details[[#This Row],[Customer ID]],Hospitalisation_Details[#All],12,FALSE)</f>
        <v>R1012</v>
      </c>
      <c r="J1003" t="str">
        <f>VLOOKUP(Hospitalisation_Details[[#This Row],[Customer ID]],Hospitalisation_Details[#All],11,FALSE)</f>
        <v>Tier - 1</v>
      </c>
      <c r="K1003">
        <f>VLOOKUP(Hospitalisation_Details[[#This Row],[Customer ID]],Hospitalisation_Details[#All],9,FALSE)</f>
        <v>8116.27</v>
      </c>
      <c r="L1003">
        <f>VLOOKUP(Medical_Examinations[[#This Row],[Customer ID]],Medical_Examinations[#All],2,FALSE)</f>
        <v>30.63</v>
      </c>
      <c r="M1003" t="str">
        <f>VLOOKUP(Medical_Examinations[[#This Row],[Customer ID]],Medical_Examinations[#All],3,FALSE)</f>
        <v>Obesity</v>
      </c>
      <c r="N1003">
        <f>VLOOKUP(Medical_Examinations[[#This Row],[Customer ID]],Medical_Examinations[#All],4,FALSE)</f>
        <v>5.8</v>
      </c>
      <c r="O1003" t="str">
        <f>VLOOKUP(Medical_Examinations[[#This Row],[Customer ID]],Medical_Examinations[#All],5,FALSE)</f>
        <v>Prediabetes</v>
      </c>
      <c r="P1003" t="str">
        <f>VLOOKUP(Medical_Examinations[[#This Row],[Customer ID]],Medical_Examinations[#All],6,FALSE)</f>
        <v>Yes</v>
      </c>
      <c r="Q1003" t="str">
        <f>VLOOKUP(Medical_Examinations[[#This Row],[Customer ID]],Medical_Examinations[#All],7,FALSE)</f>
        <v>No</v>
      </c>
      <c r="R1003" t="str">
        <f>VLOOKUP(Medical_Examinations[[#This Row],[Customer ID]],Medical_Examinations[#All],8,FALSE)</f>
        <v>No</v>
      </c>
      <c r="S1003">
        <f>VLOOKUP(Medical_Examinations[[#This Row],[Customer ID]],Medical_Examinations[#All],9,FALSE)</f>
        <v>0</v>
      </c>
      <c r="T1003" t="str">
        <f>VLOOKUP(Medical_Examinations[[#This Row],[Customer ID]],'Medical Examinations'!A1002:J3337,10,FALSE)</f>
        <v>No</v>
      </c>
    </row>
    <row r="1004" spans="1:20" x14ac:dyDescent="0.3">
      <c r="A1004" t="s">
        <v>4758</v>
      </c>
      <c r="B1004" t="s">
        <v>7104</v>
      </c>
      <c r="C1004" t="s">
        <v>3</v>
      </c>
      <c r="D1004" t="s">
        <v>1732</v>
      </c>
      <c r="E1004" t="s">
        <v>1733</v>
      </c>
      <c r="F1004" s="3" t="str">
        <f>VLOOKUP(Hospitalisation_Details[[#This Row],[Customer ID]],Hospitalisation_Details[#All],6,FALSE)</f>
        <v>16-12-73</v>
      </c>
      <c r="G1004">
        <f>VLOOKUP(Hospitalisation_Details[[#This Row],[Customer ID]],Hospitalisation_Details[#All],8,FALSE)</f>
        <v>49</v>
      </c>
      <c r="H1004" t="str">
        <f>VLOOKUP(Hospitalisation_Details[[#This Row],[Customer ID]],Hospitalisation_Details[#All],12,FALSE)</f>
        <v>R1011</v>
      </c>
      <c r="I1004" t="str">
        <f>VLOOKUP(Hospitalisation_Details[[#This Row],[Customer ID]],Hospitalisation_Details[#All],12,FALSE)</f>
        <v>R1011</v>
      </c>
      <c r="J1004" t="str">
        <f>VLOOKUP(Hospitalisation_Details[[#This Row],[Customer ID]],Hospitalisation_Details[#All],11,FALSE)</f>
        <v>Tier - 1</v>
      </c>
      <c r="K1004">
        <f>VLOOKUP(Hospitalisation_Details[[#This Row],[Customer ID]],Hospitalisation_Details[#All],9,FALSE)</f>
        <v>8116.68</v>
      </c>
      <c r="L1004">
        <f>VLOOKUP(Medical_Examinations[[#This Row],[Customer ID]],Medical_Examinations[#All],2,FALSE)</f>
        <v>31.73</v>
      </c>
      <c r="M1004" t="str">
        <f>VLOOKUP(Medical_Examinations[[#This Row],[Customer ID]],Medical_Examinations[#All],3,FALSE)</f>
        <v>Obesity</v>
      </c>
      <c r="N1004">
        <f>VLOOKUP(Medical_Examinations[[#This Row],[Customer ID]],Medical_Examinations[#All],4,FALSE)</f>
        <v>7.32</v>
      </c>
      <c r="O1004" t="str">
        <f>VLOOKUP(Medical_Examinations[[#This Row],[Customer ID]],Medical_Examinations[#All],5,FALSE)</f>
        <v>Diabetes</v>
      </c>
      <c r="P1004" t="str">
        <f>VLOOKUP(Medical_Examinations[[#This Row],[Customer ID]],Medical_Examinations[#All],6,FALSE)</f>
        <v>Yes</v>
      </c>
      <c r="Q1004" t="str">
        <f>VLOOKUP(Medical_Examinations[[#This Row],[Customer ID]],Medical_Examinations[#All],7,FALSE)</f>
        <v>No</v>
      </c>
      <c r="R1004" t="str">
        <f>VLOOKUP(Medical_Examinations[[#This Row],[Customer ID]],Medical_Examinations[#All],8,FALSE)</f>
        <v>No</v>
      </c>
      <c r="S1004">
        <f>VLOOKUP(Medical_Examinations[[#This Row],[Customer ID]],Medical_Examinations[#All],9,FALSE)</f>
        <v>2</v>
      </c>
      <c r="T1004" t="str">
        <f>VLOOKUP(Medical_Examinations[[#This Row],[Customer ID]],'Medical Examinations'!A1003:J3338,10,FALSE)</f>
        <v>No</v>
      </c>
    </row>
    <row r="1005" spans="1:20" x14ac:dyDescent="0.3">
      <c r="A1005" t="s">
        <v>4759</v>
      </c>
      <c r="B1005" t="s">
        <v>7105</v>
      </c>
      <c r="C1005" t="s">
        <v>6</v>
      </c>
      <c r="D1005" t="s">
        <v>1734</v>
      </c>
      <c r="E1005" t="s">
        <v>1735</v>
      </c>
      <c r="F1005" s="3" t="str">
        <f>VLOOKUP(Hospitalisation_Details[[#This Row],[Customer ID]],Hospitalisation_Details[#All],6,FALSE)</f>
        <v>30-08-73</v>
      </c>
      <c r="G1005">
        <f>VLOOKUP(Hospitalisation_Details[[#This Row],[Customer ID]],Hospitalisation_Details[#All],8,FALSE)</f>
        <v>49</v>
      </c>
      <c r="H1005" t="str">
        <f>VLOOKUP(Hospitalisation_Details[[#This Row],[Customer ID]],Hospitalisation_Details[#All],12,FALSE)</f>
        <v>R1013</v>
      </c>
      <c r="I1005" t="str">
        <f>VLOOKUP(Hospitalisation_Details[[#This Row],[Customer ID]],Hospitalisation_Details[#All],12,FALSE)</f>
        <v>R1013</v>
      </c>
      <c r="J1005" t="str">
        <f>VLOOKUP(Hospitalisation_Details[[#This Row],[Customer ID]],Hospitalisation_Details[#All],11,FALSE)</f>
        <v>Tier - 1</v>
      </c>
      <c r="K1005">
        <f>VLOOKUP(Hospitalisation_Details[[#This Row],[Customer ID]],Hospitalisation_Details[#All],9,FALSE)</f>
        <v>8124.41</v>
      </c>
      <c r="L1005">
        <f>VLOOKUP(Medical_Examinations[[#This Row],[Customer ID]],Medical_Examinations[#All],2,FALSE)</f>
        <v>30.7</v>
      </c>
      <c r="M1005" t="str">
        <f>VLOOKUP(Medical_Examinations[[#This Row],[Customer ID]],Medical_Examinations[#All],3,FALSE)</f>
        <v>Obesity</v>
      </c>
      <c r="N1005">
        <f>VLOOKUP(Medical_Examinations[[#This Row],[Customer ID]],Medical_Examinations[#All],4,FALSE)</f>
        <v>5.16</v>
      </c>
      <c r="O1005" t="str">
        <f>VLOOKUP(Medical_Examinations[[#This Row],[Customer ID]],Medical_Examinations[#All],5,FALSE)</f>
        <v>Normal</v>
      </c>
      <c r="P1005" t="str">
        <f>VLOOKUP(Medical_Examinations[[#This Row],[Customer ID]],Medical_Examinations[#All],6,FALSE)</f>
        <v>No</v>
      </c>
      <c r="Q1005" t="str">
        <f>VLOOKUP(Medical_Examinations[[#This Row],[Customer ID]],Medical_Examinations[#All],7,FALSE)</f>
        <v>No</v>
      </c>
      <c r="R1005" t="str">
        <f>VLOOKUP(Medical_Examinations[[#This Row],[Customer ID]],Medical_Examinations[#All],8,FALSE)</f>
        <v>No</v>
      </c>
      <c r="S1005">
        <f>VLOOKUP(Medical_Examinations[[#This Row],[Customer ID]],Medical_Examinations[#All],9,FALSE)</f>
        <v>2</v>
      </c>
      <c r="T1005" t="str">
        <f>VLOOKUP(Medical_Examinations[[#This Row],[Customer ID]],'Medical Examinations'!A1004:J3339,10,FALSE)</f>
        <v>No</v>
      </c>
    </row>
    <row r="1006" spans="1:20" x14ac:dyDescent="0.3">
      <c r="A1006" t="s">
        <v>4760</v>
      </c>
      <c r="B1006" t="s">
        <v>7106</v>
      </c>
      <c r="C1006" t="s">
        <v>6</v>
      </c>
      <c r="D1006" t="s">
        <v>188</v>
      </c>
      <c r="E1006" t="s">
        <v>1736</v>
      </c>
      <c r="F1006" s="3" t="str">
        <f>VLOOKUP(Hospitalisation_Details[[#This Row],[Customer ID]],Hospitalisation_Details[#All],6,FALSE)</f>
        <v>03-09-73</v>
      </c>
      <c r="G1006">
        <f>VLOOKUP(Hospitalisation_Details[[#This Row],[Customer ID]],Hospitalisation_Details[#All],8,FALSE)</f>
        <v>49</v>
      </c>
      <c r="H1006" t="str">
        <f>VLOOKUP(Hospitalisation_Details[[#This Row],[Customer ID]],Hospitalisation_Details[#All],12,FALSE)</f>
        <v>R1013</v>
      </c>
      <c r="I1006" t="str">
        <f>VLOOKUP(Hospitalisation_Details[[#This Row],[Customer ID]],Hospitalisation_Details[#All],12,FALSE)</f>
        <v>R1013</v>
      </c>
      <c r="J1006" t="str">
        <f>VLOOKUP(Hospitalisation_Details[[#This Row],[Customer ID]],Hospitalisation_Details[#All],11,FALSE)</f>
        <v>Tier - 2</v>
      </c>
      <c r="K1006">
        <f>VLOOKUP(Hospitalisation_Details[[#This Row],[Customer ID]],Hospitalisation_Details[#All],9,FALSE)</f>
        <v>8125.78</v>
      </c>
      <c r="L1006">
        <f>VLOOKUP(Medical_Examinations[[#This Row],[Customer ID]],Medical_Examinations[#All],2,FALSE)</f>
        <v>25.934999999999999</v>
      </c>
      <c r="M1006" t="str">
        <f>VLOOKUP(Medical_Examinations[[#This Row],[Customer ID]],Medical_Examinations[#All],3,FALSE)</f>
        <v>Overweight</v>
      </c>
      <c r="N1006">
        <f>VLOOKUP(Medical_Examinations[[#This Row],[Customer ID]],Medical_Examinations[#All],4,FALSE)</f>
        <v>5.96</v>
      </c>
      <c r="O1006" t="str">
        <f>VLOOKUP(Medical_Examinations[[#This Row],[Customer ID]],Medical_Examinations[#All],5,FALSE)</f>
        <v>Prediabetes</v>
      </c>
      <c r="P1006" t="str">
        <f>VLOOKUP(Medical_Examinations[[#This Row],[Customer ID]],Medical_Examinations[#All],6,FALSE)</f>
        <v>Yes</v>
      </c>
      <c r="Q1006" t="str">
        <f>VLOOKUP(Medical_Examinations[[#This Row],[Customer ID]],Medical_Examinations[#All],7,FALSE)</f>
        <v>No</v>
      </c>
      <c r="R1006" t="str">
        <f>VLOOKUP(Medical_Examinations[[#This Row],[Customer ID]],Medical_Examinations[#All],8,FALSE)</f>
        <v>No</v>
      </c>
      <c r="S1006">
        <f>VLOOKUP(Medical_Examinations[[#This Row],[Customer ID]],Medical_Examinations[#All],9,FALSE)</f>
        <v>2</v>
      </c>
      <c r="T1006" t="str">
        <f>VLOOKUP(Medical_Examinations[[#This Row],[Customer ID]],'Medical Examinations'!A1005:J3340,10,FALSE)</f>
        <v>No</v>
      </c>
    </row>
    <row r="1007" spans="1:20" x14ac:dyDescent="0.3">
      <c r="A1007" t="s">
        <v>4761</v>
      </c>
      <c r="B1007" t="s">
        <v>7107</v>
      </c>
      <c r="C1007" t="s">
        <v>3</v>
      </c>
      <c r="D1007" t="s">
        <v>1737</v>
      </c>
      <c r="E1007" t="s">
        <v>1738</v>
      </c>
      <c r="F1007" s="3" t="str">
        <f>VLOOKUP(Hospitalisation_Details[[#This Row],[Customer ID]],Hospitalisation_Details[#All],6,FALSE)</f>
        <v>21-06-90</v>
      </c>
      <c r="G1007">
        <f>VLOOKUP(Hospitalisation_Details[[#This Row],[Customer ID]],Hospitalisation_Details[#All],8,FALSE)</f>
        <v>32</v>
      </c>
      <c r="H1007" t="str">
        <f>VLOOKUP(Hospitalisation_Details[[#This Row],[Customer ID]],Hospitalisation_Details[#All],12,FALSE)</f>
        <v>R1025</v>
      </c>
      <c r="I1007" t="str">
        <f>VLOOKUP(Hospitalisation_Details[[#This Row],[Customer ID]],Hospitalisation_Details[#All],12,FALSE)</f>
        <v>R1025</v>
      </c>
      <c r="J1007" t="str">
        <f>VLOOKUP(Hospitalisation_Details[[#This Row],[Customer ID]],Hospitalisation_Details[#All],11,FALSE)</f>
        <v>Tier - 3</v>
      </c>
      <c r="K1007">
        <f>VLOOKUP(Hospitalisation_Details[[#This Row],[Customer ID]],Hospitalisation_Details[#All],9,FALSE)</f>
        <v>8157.92</v>
      </c>
      <c r="L1007">
        <f>VLOOKUP(Medical_Examinations[[#This Row],[Customer ID]],Medical_Examinations[#All],2,FALSE)</f>
        <v>35.9</v>
      </c>
      <c r="M1007" t="str">
        <f>VLOOKUP(Medical_Examinations[[#This Row],[Customer ID]],Medical_Examinations[#All],3,FALSE)</f>
        <v>Obesity</v>
      </c>
      <c r="N1007">
        <f>VLOOKUP(Medical_Examinations[[#This Row],[Customer ID]],Medical_Examinations[#All],4,FALSE)</f>
        <v>4.8499999999999996</v>
      </c>
      <c r="O1007" t="str">
        <f>VLOOKUP(Medical_Examinations[[#This Row],[Customer ID]],Medical_Examinations[#All],5,FALSE)</f>
        <v>Normal</v>
      </c>
      <c r="P1007" t="str">
        <f>VLOOKUP(Medical_Examinations[[#This Row],[Customer ID]],Medical_Examinations[#All],6,FALSE)</f>
        <v>Yes</v>
      </c>
      <c r="Q1007" t="str">
        <f>VLOOKUP(Medical_Examinations[[#This Row],[Customer ID]],Medical_Examinations[#All],7,FALSE)</f>
        <v>No</v>
      </c>
      <c r="R1007" t="str">
        <f>VLOOKUP(Medical_Examinations[[#This Row],[Customer ID]],Medical_Examinations[#All],8,FALSE)</f>
        <v>Yes</v>
      </c>
      <c r="S1007">
        <f>VLOOKUP(Medical_Examinations[[#This Row],[Customer ID]],Medical_Examinations[#All],9,FALSE)</f>
        <v>1</v>
      </c>
      <c r="T1007" t="str">
        <f>VLOOKUP(Medical_Examinations[[#This Row],[Customer ID]],'Medical Examinations'!A1006:J3341,10,FALSE)</f>
        <v>No</v>
      </c>
    </row>
    <row r="1008" spans="1:20" x14ac:dyDescent="0.3">
      <c r="A1008" t="s">
        <v>4762</v>
      </c>
      <c r="B1008" t="s">
        <v>7108</v>
      </c>
      <c r="C1008" t="s">
        <v>3</v>
      </c>
      <c r="D1008" t="s">
        <v>1739</v>
      </c>
      <c r="E1008" t="s">
        <v>496</v>
      </c>
      <c r="F1008" s="3" t="str">
        <f>VLOOKUP(Hospitalisation_Details[[#This Row],[Customer ID]],Hospitalisation_Details[#All],6,FALSE)</f>
        <v>28-06-82</v>
      </c>
      <c r="G1008">
        <f>VLOOKUP(Hospitalisation_Details[[#This Row],[Customer ID]],Hospitalisation_Details[#All],8,FALSE)</f>
        <v>40</v>
      </c>
      <c r="H1008" t="str">
        <f>VLOOKUP(Hospitalisation_Details[[#This Row],[Customer ID]],Hospitalisation_Details[#All],12,FALSE)</f>
        <v>R1012</v>
      </c>
      <c r="I1008" t="str">
        <f>VLOOKUP(Hospitalisation_Details[[#This Row],[Customer ID]],Hospitalisation_Details[#All],12,FALSE)</f>
        <v>R1012</v>
      </c>
      <c r="J1008" t="str">
        <f>VLOOKUP(Hospitalisation_Details[[#This Row],[Customer ID]],Hospitalisation_Details[#All],11,FALSE)</f>
        <v>Tier - 3</v>
      </c>
      <c r="K1008">
        <f>VLOOKUP(Hospitalisation_Details[[#This Row],[Customer ID]],Hospitalisation_Details[#All],9,FALSE)</f>
        <v>8162.72</v>
      </c>
      <c r="L1008">
        <f>VLOOKUP(Medical_Examinations[[#This Row],[Customer ID]],Medical_Examinations[#All],2,FALSE)</f>
        <v>26.7</v>
      </c>
      <c r="M1008" t="str">
        <f>VLOOKUP(Medical_Examinations[[#This Row],[Customer ID]],Medical_Examinations[#All],3,FALSE)</f>
        <v>Overweight</v>
      </c>
      <c r="N1008">
        <f>VLOOKUP(Medical_Examinations[[#This Row],[Customer ID]],Medical_Examinations[#All],4,FALSE)</f>
        <v>5.09</v>
      </c>
      <c r="O1008" t="str">
        <f>VLOOKUP(Medical_Examinations[[#This Row],[Customer ID]],Medical_Examinations[#All],5,FALSE)</f>
        <v>Normal</v>
      </c>
      <c r="P1008" t="str">
        <f>VLOOKUP(Medical_Examinations[[#This Row],[Customer ID]],Medical_Examinations[#All],6,FALSE)</f>
        <v>Yes</v>
      </c>
      <c r="Q1008" t="str">
        <f>VLOOKUP(Medical_Examinations[[#This Row],[Customer ID]],Medical_Examinations[#All],7,FALSE)</f>
        <v>No</v>
      </c>
      <c r="R1008" t="str">
        <f>VLOOKUP(Medical_Examinations[[#This Row],[Customer ID]],Medical_Examinations[#All],8,FALSE)</f>
        <v>Yes</v>
      </c>
      <c r="S1008">
        <f>VLOOKUP(Medical_Examinations[[#This Row],[Customer ID]],Medical_Examinations[#All],9,FALSE)</f>
        <v>1</v>
      </c>
      <c r="T1008" t="str">
        <f>VLOOKUP(Medical_Examinations[[#This Row],[Customer ID]],'Medical Examinations'!A1007:J3342,10,FALSE)</f>
        <v>No</v>
      </c>
    </row>
    <row r="1009" spans="1:20" x14ac:dyDescent="0.3">
      <c r="A1009" t="s">
        <v>4763</v>
      </c>
      <c r="B1009" t="s">
        <v>7109</v>
      </c>
      <c r="C1009" t="s">
        <v>6</v>
      </c>
      <c r="D1009" t="s">
        <v>1740</v>
      </c>
      <c r="E1009" t="s">
        <v>1741</v>
      </c>
      <c r="F1009" s="3" t="str">
        <f>VLOOKUP(Hospitalisation_Details[[#This Row],[Customer ID]],Hospitalisation_Details[#All],6,FALSE)</f>
        <v>05-11-63</v>
      </c>
      <c r="G1009">
        <f>VLOOKUP(Hospitalisation_Details[[#This Row],[Customer ID]],Hospitalisation_Details[#All],8,FALSE)</f>
        <v>59</v>
      </c>
      <c r="H1009" t="str">
        <f>VLOOKUP(Hospitalisation_Details[[#This Row],[Customer ID]],Hospitalisation_Details[#All],12,FALSE)</f>
        <v>R1013</v>
      </c>
      <c r="I1009" t="str">
        <f>VLOOKUP(Hospitalisation_Details[[#This Row],[Customer ID]],Hospitalisation_Details[#All],12,FALSE)</f>
        <v>R1013</v>
      </c>
      <c r="J1009" t="str">
        <f>VLOOKUP(Hospitalisation_Details[[#This Row],[Customer ID]],Hospitalisation_Details[#All],11,FALSE)</f>
        <v>Tier - 1</v>
      </c>
      <c r="K1009">
        <f>VLOOKUP(Hospitalisation_Details[[#This Row],[Customer ID]],Hospitalisation_Details[#All],9,FALSE)</f>
        <v>8177.9</v>
      </c>
      <c r="L1009">
        <f>VLOOKUP(Medical_Examinations[[#This Row],[Customer ID]],Medical_Examinations[#All],2,FALSE)</f>
        <v>33.71</v>
      </c>
      <c r="M1009" t="str">
        <f>VLOOKUP(Medical_Examinations[[#This Row],[Customer ID]],Medical_Examinations[#All],3,FALSE)</f>
        <v>Obesity</v>
      </c>
      <c r="N1009">
        <f>VLOOKUP(Medical_Examinations[[#This Row],[Customer ID]],Medical_Examinations[#All],4,FALSE)</f>
        <v>4.9400000000000004</v>
      </c>
      <c r="O1009" t="str">
        <f>VLOOKUP(Medical_Examinations[[#This Row],[Customer ID]],Medical_Examinations[#All],5,FALSE)</f>
        <v>Normal</v>
      </c>
      <c r="P1009" t="str">
        <f>VLOOKUP(Medical_Examinations[[#This Row],[Customer ID]],Medical_Examinations[#All],6,FALSE)</f>
        <v>No</v>
      </c>
      <c r="Q1009" t="str">
        <f>VLOOKUP(Medical_Examinations[[#This Row],[Customer ID]],Medical_Examinations[#All],7,FALSE)</f>
        <v>No</v>
      </c>
      <c r="R1009" t="str">
        <f>VLOOKUP(Medical_Examinations[[#This Row],[Customer ID]],Medical_Examinations[#All],8,FALSE)</f>
        <v>No</v>
      </c>
      <c r="S1009">
        <f>VLOOKUP(Medical_Examinations[[#This Row],[Customer ID]],Medical_Examinations[#All],9,FALSE)</f>
        <v>0</v>
      </c>
      <c r="T1009" t="str">
        <f>VLOOKUP(Medical_Examinations[[#This Row],[Customer ID]],'Medical Examinations'!A1008:J3343,10,FALSE)</f>
        <v>No</v>
      </c>
    </row>
    <row r="1010" spans="1:20" x14ac:dyDescent="0.3">
      <c r="A1010" t="s">
        <v>4764</v>
      </c>
      <c r="B1010" t="s">
        <v>7110</v>
      </c>
      <c r="C1010" t="s">
        <v>3</v>
      </c>
      <c r="D1010" t="s">
        <v>359</v>
      </c>
      <c r="E1010" t="s">
        <v>1742</v>
      </c>
      <c r="F1010" s="3" t="str">
        <f>VLOOKUP(Hospitalisation_Details[[#This Row],[Customer ID]],Hospitalisation_Details[#All],6,FALSE)</f>
        <v>08-06-83</v>
      </c>
      <c r="G1010">
        <f>VLOOKUP(Hospitalisation_Details[[#This Row],[Customer ID]],Hospitalisation_Details[#All],8,FALSE)</f>
        <v>40</v>
      </c>
      <c r="H1010" t="str">
        <f>VLOOKUP(Hospitalisation_Details[[#This Row],[Customer ID]],Hospitalisation_Details[#All],12,FALSE)</f>
        <v>R1020</v>
      </c>
      <c r="I1010" t="str">
        <f>VLOOKUP(Hospitalisation_Details[[#This Row],[Customer ID]],Hospitalisation_Details[#All],12,FALSE)</f>
        <v>R1020</v>
      </c>
      <c r="J1010" t="str">
        <f>VLOOKUP(Hospitalisation_Details[[#This Row],[Customer ID]],Hospitalisation_Details[#All],11,FALSE)</f>
        <v>Tier - 2</v>
      </c>
      <c r="K1010">
        <f>VLOOKUP(Hospitalisation_Details[[#This Row],[Customer ID]],Hospitalisation_Details[#All],9,FALSE)</f>
        <v>8179.51</v>
      </c>
      <c r="L1010">
        <f>VLOOKUP(Medical_Examinations[[#This Row],[Customer ID]],Medical_Examinations[#All],2,FALSE)</f>
        <v>41.91</v>
      </c>
      <c r="M1010" t="str">
        <f>VLOOKUP(Medical_Examinations[[#This Row],[Customer ID]],Medical_Examinations[#All],3,FALSE)</f>
        <v>Obesity</v>
      </c>
      <c r="N1010">
        <f>VLOOKUP(Medical_Examinations[[#This Row],[Customer ID]],Medical_Examinations[#All],4,FALSE)</f>
        <v>4.92</v>
      </c>
      <c r="O1010" t="str">
        <f>VLOOKUP(Medical_Examinations[[#This Row],[Customer ID]],Medical_Examinations[#All],5,FALSE)</f>
        <v>Normal</v>
      </c>
      <c r="P1010" t="str">
        <f>VLOOKUP(Medical_Examinations[[#This Row],[Customer ID]],Medical_Examinations[#All],6,FALSE)</f>
        <v>Yes</v>
      </c>
      <c r="Q1010" t="str">
        <f>VLOOKUP(Medical_Examinations[[#This Row],[Customer ID]],Medical_Examinations[#All],7,FALSE)</f>
        <v>No</v>
      </c>
      <c r="R1010" t="str">
        <f>VLOOKUP(Medical_Examinations[[#This Row],[Customer ID]],Medical_Examinations[#All],8,FALSE)</f>
        <v>No</v>
      </c>
      <c r="S1010">
        <f>VLOOKUP(Medical_Examinations[[#This Row],[Customer ID]],Medical_Examinations[#All],9,FALSE)</f>
        <v>2</v>
      </c>
      <c r="T1010" t="str">
        <f>VLOOKUP(Medical_Examinations[[#This Row],[Customer ID]],'Medical Examinations'!A1009:J3344,10,FALSE)</f>
        <v>No</v>
      </c>
    </row>
    <row r="1011" spans="1:20" x14ac:dyDescent="0.3">
      <c r="A1011" t="s">
        <v>4765</v>
      </c>
      <c r="B1011" t="s">
        <v>7111</v>
      </c>
      <c r="C1011" t="s">
        <v>3</v>
      </c>
      <c r="D1011" t="s">
        <v>1743</v>
      </c>
      <c r="E1011" t="s">
        <v>1744</v>
      </c>
      <c r="F1011" s="3" t="str">
        <f>VLOOKUP(Hospitalisation_Details[[#This Row],[Customer ID]],Hospitalisation_Details[#All],6,FALSE)</f>
        <v>21-10-97</v>
      </c>
      <c r="G1011">
        <f>VLOOKUP(Hospitalisation_Details[[#This Row],[Customer ID]],Hospitalisation_Details[#All],8,FALSE)</f>
        <v>25</v>
      </c>
      <c r="H1011" t="str">
        <f>VLOOKUP(Hospitalisation_Details[[#This Row],[Customer ID]],Hospitalisation_Details[#All],12,FALSE)</f>
        <v>R1026</v>
      </c>
      <c r="I1011" t="str">
        <f>VLOOKUP(Hospitalisation_Details[[#This Row],[Customer ID]],Hospitalisation_Details[#All],12,FALSE)</f>
        <v>R1026</v>
      </c>
      <c r="J1011" t="str">
        <f>VLOOKUP(Hospitalisation_Details[[#This Row],[Customer ID]],Hospitalisation_Details[#All],11,FALSE)</f>
        <v>Tier - 1</v>
      </c>
      <c r="K1011">
        <f>VLOOKUP(Hospitalisation_Details[[#This Row],[Customer ID]],Hospitalisation_Details[#All],9,FALSE)</f>
        <v>8182.89</v>
      </c>
      <c r="L1011">
        <f>VLOOKUP(Medical_Examinations[[#This Row],[Customer ID]],Medical_Examinations[#All],2,FALSE)</f>
        <v>39.82</v>
      </c>
      <c r="M1011" t="str">
        <f>VLOOKUP(Medical_Examinations[[#This Row],[Customer ID]],Medical_Examinations[#All],3,FALSE)</f>
        <v>Obesity</v>
      </c>
      <c r="N1011">
        <f>VLOOKUP(Medical_Examinations[[#This Row],[Customer ID]],Medical_Examinations[#All],4,FALSE)</f>
        <v>6.05</v>
      </c>
      <c r="O1011" t="str">
        <f>VLOOKUP(Medical_Examinations[[#This Row],[Customer ID]],Medical_Examinations[#All],5,FALSE)</f>
        <v>Prediabetes</v>
      </c>
      <c r="P1011" t="str">
        <f>VLOOKUP(Medical_Examinations[[#This Row],[Customer ID]],Medical_Examinations[#All],6,FALSE)</f>
        <v>Yes</v>
      </c>
      <c r="Q1011" t="str">
        <f>VLOOKUP(Medical_Examinations[[#This Row],[Customer ID]],Medical_Examinations[#All],7,FALSE)</f>
        <v>No</v>
      </c>
      <c r="R1011" t="str">
        <f>VLOOKUP(Medical_Examinations[[#This Row],[Customer ID]],Medical_Examinations[#All],8,FALSE)</f>
        <v>No</v>
      </c>
      <c r="S1011">
        <f>VLOOKUP(Medical_Examinations[[#This Row],[Customer ID]],Medical_Examinations[#All],9,FALSE)</f>
        <v>2</v>
      </c>
      <c r="T1011" t="str">
        <f>VLOOKUP(Medical_Examinations[[#This Row],[Customer ID]],'Medical Examinations'!A1010:J3345,10,FALSE)</f>
        <v>No</v>
      </c>
    </row>
    <row r="1012" spans="1:20" x14ac:dyDescent="0.3">
      <c r="A1012" t="s">
        <v>4766</v>
      </c>
      <c r="B1012" t="s">
        <v>7112</v>
      </c>
      <c r="C1012" t="s">
        <v>3</v>
      </c>
      <c r="D1012" t="s">
        <v>473</v>
      </c>
      <c r="E1012" t="s">
        <v>1745</v>
      </c>
      <c r="F1012" s="3" t="str">
        <f>VLOOKUP(Hospitalisation_Details[[#This Row],[Customer ID]],Hospitalisation_Details[#All],6,FALSE)</f>
        <v>23-11-62</v>
      </c>
      <c r="G1012">
        <f>VLOOKUP(Hospitalisation_Details[[#This Row],[Customer ID]],Hospitalisation_Details[#All],8,FALSE)</f>
        <v>60</v>
      </c>
      <c r="H1012" t="str">
        <f>VLOOKUP(Hospitalisation_Details[[#This Row],[Customer ID]],Hospitalisation_Details[#All],12,FALSE)</f>
        <v>R1013</v>
      </c>
      <c r="I1012" t="str">
        <f>VLOOKUP(Hospitalisation_Details[[#This Row],[Customer ID]],Hospitalisation_Details[#All],12,FALSE)</f>
        <v>R1013</v>
      </c>
      <c r="J1012" t="str">
        <f>VLOOKUP(Hospitalisation_Details[[#This Row],[Customer ID]],Hospitalisation_Details[#All],11,FALSE)</f>
        <v>Tier - 3</v>
      </c>
      <c r="K1012">
        <f>VLOOKUP(Hospitalisation_Details[[#This Row],[Customer ID]],Hospitalisation_Details[#All],9,FALSE)</f>
        <v>8188.12</v>
      </c>
      <c r="L1012">
        <f>VLOOKUP(Medical_Examinations[[#This Row],[Customer ID]],Medical_Examinations[#All],2,FALSE)</f>
        <v>28.12</v>
      </c>
      <c r="M1012" t="str">
        <f>VLOOKUP(Medical_Examinations[[#This Row],[Customer ID]],Medical_Examinations[#All],3,FALSE)</f>
        <v>Overweight</v>
      </c>
      <c r="N1012">
        <f>VLOOKUP(Medical_Examinations[[#This Row],[Customer ID]],Medical_Examinations[#All],4,FALSE)</f>
        <v>4.67</v>
      </c>
      <c r="O1012" t="str">
        <f>VLOOKUP(Medical_Examinations[[#This Row],[Customer ID]],Medical_Examinations[#All],5,FALSE)</f>
        <v>Normal</v>
      </c>
      <c r="P1012" t="str">
        <f>VLOOKUP(Medical_Examinations[[#This Row],[Customer ID]],Medical_Examinations[#All],6,FALSE)</f>
        <v>No</v>
      </c>
      <c r="Q1012" t="str">
        <f>VLOOKUP(Medical_Examinations[[#This Row],[Customer ID]],Medical_Examinations[#All],7,FALSE)</f>
        <v>No</v>
      </c>
      <c r="R1012" t="str">
        <f>VLOOKUP(Medical_Examinations[[#This Row],[Customer ID]],Medical_Examinations[#All],8,FALSE)</f>
        <v>No</v>
      </c>
      <c r="S1012">
        <f>VLOOKUP(Medical_Examinations[[#This Row],[Customer ID]],Medical_Examinations[#All],9,FALSE)</f>
        <v>2</v>
      </c>
      <c r="T1012" t="str">
        <f>VLOOKUP(Medical_Examinations[[#This Row],[Customer ID]],'Medical Examinations'!A1011:J3346,10,FALSE)</f>
        <v>No</v>
      </c>
    </row>
    <row r="1013" spans="1:20" x14ac:dyDescent="0.3">
      <c r="A1013" t="s">
        <v>4767</v>
      </c>
      <c r="B1013" t="s">
        <v>7113</v>
      </c>
      <c r="C1013" t="s">
        <v>3</v>
      </c>
      <c r="D1013" t="s">
        <v>1746</v>
      </c>
      <c r="E1013" t="s">
        <v>1747</v>
      </c>
      <c r="F1013" s="3" t="str">
        <f>VLOOKUP(Hospitalisation_Details[[#This Row],[Customer ID]],Hospitalisation_Details[#All],6,FALSE)</f>
        <v>24-10-78</v>
      </c>
      <c r="G1013">
        <f>VLOOKUP(Hospitalisation_Details[[#This Row],[Customer ID]],Hospitalisation_Details[#All],8,FALSE)</f>
        <v>44</v>
      </c>
      <c r="H1013" t="str">
        <f>VLOOKUP(Hospitalisation_Details[[#This Row],[Customer ID]],Hospitalisation_Details[#All],12,FALSE)</f>
        <v>R1013</v>
      </c>
      <c r="I1013" t="str">
        <f>VLOOKUP(Hospitalisation_Details[[#This Row],[Customer ID]],Hospitalisation_Details[#All],12,FALSE)</f>
        <v>R1013</v>
      </c>
      <c r="J1013" t="str">
        <f>VLOOKUP(Hospitalisation_Details[[#This Row],[Customer ID]],Hospitalisation_Details[#All],11,FALSE)</f>
        <v>Tier - 3</v>
      </c>
      <c r="K1013">
        <f>VLOOKUP(Hospitalisation_Details[[#This Row],[Customer ID]],Hospitalisation_Details[#All],9,FALSE)</f>
        <v>8211.1</v>
      </c>
      <c r="L1013">
        <f>VLOOKUP(Medical_Examinations[[#This Row],[Customer ID]],Medical_Examinations[#All],2,FALSE)</f>
        <v>26.98</v>
      </c>
      <c r="M1013" t="str">
        <f>VLOOKUP(Medical_Examinations[[#This Row],[Customer ID]],Medical_Examinations[#All],3,FALSE)</f>
        <v>Overweight</v>
      </c>
      <c r="N1013">
        <f>VLOOKUP(Medical_Examinations[[#This Row],[Customer ID]],Medical_Examinations[#All],4,FALSE)</f>
        <v>9.81</v>
      </c>
      <c r="O1013" t="str">
        <f>VLOOKUP(Medical_Examinations[[#This Row],[Customer ID]],Medical_Examinations[#All],5,FALSE)</f>
        <v>Diabetes</v>
      </c>
      <c r="P1013" t="str">
        <f>VLOOKUP(Medical_Examinations[[#This Row],[Customer ID]],Medical_Examinations[#All],6,FALSE)</f>
        <v>Yes</v>
      </c>
      <c r="Q1013" t="str">
        <f>VLOOKUP(Medical_Examinations[[#This Row],[Customer ID]],Medical_Examinations[#All],7,FALSE)</f>
        <v>No</v>
      </c>
      <c r="R1013" t="str">
        <f>VLOOKUP(Medical_Examinations[[#This Row],[Customer ID]],Medical_Examinations[#All],8,FALSE)</f>
        <v>No</v>
      </c>
      <c r="S1013">
        <f>VLOOKUP(Medical_Examinations[[#This Row],[Customer ID]],Medical_Examinations[#All],9,FALSE)</f>
        <v>0</v>
      </c>
      <c r="T1013" t="str">
        <f>VLOOKUP(Medical_Examinations[[#This Row],[Customer ID]],'Medical Examinations'!A1012:J3347,10,FALSE)</f>
        <v>No</v>
      </c>
    </row>
    <row r="1014" spans="1:20" x14ac:dyDescent="0.3">
      <c r="A1014" t="s">
        <v>4768</v>
      </c>
      <c r="B1014" t="s">
        <v>7114</v>
      </c>
      <c r="C1014" t="s">
        <v>3</v>
      </c>
      <c r="D1014" t="s">
        <v>1748</v>
      </c>
      <c r="E1014" t="s">
        <v>1749</v>
      </c>
      <c r="F1014" s="3" t="str">
        <f>VLOOKUP(Hospitalisation_Details[[#This Row],[Customer ID]],Hospitalisation_Details[#All],6,FALSE)</f>
        <v>30-06-78</v>
      </c>
      <c r="G1014">
        <f>VLOOKUP(Hospitalisation_Details[[#This Row],[Customer ID]],Hospitalisation_Details[#All],8,FALSE)</f>
        <v>44</v>
      </c>
      <c r="H1014" t="str">
        <f>VLOOKUP(Hospitalisation_Details[[#This Row],[Customer ID]],Hospitalisation_Details[#All],12,FALSE)</f>
        <v>R1013</v>
      </c>
      <c r="I1014" t="str">
        <f>VLOOKUP(Hospitalisation_Details[[#This Row],[Customer ID]],Hospitalisation_Details[#All],12,FALSE)</f>
        <v>R1013</v>
      </c>
      <c r="J1014" t="str">
        <f>VLOOKUP(Hospitalisation_Details[[#This Row],[Customer ID]],Hospitalisation_Details[#All],11,FALSE)</f>
        <v>Tier - 2</v>
      </c>
      <c r="K1014">
        <f>VLOOKUP(Hospitalisation_Details[[#This Row],[Customer ID]],Hospitalisation_Details[#All],9,FALSE)</f>
        <v>8219.2000000000007</v>
      </c>
      <c r="L1014">
        <f>VLOOKUP(Medical_Examinations[[#This Row],[Customer ID]],Medical_Examinations[#All],2,FALSE)</f>
        <v>27.2</v>
      </c>
      <c r="M1014" t="str">
        <f>VLOOKUP(Medical_Examinations[[#This Row],[Customer ID]],Medical_Examinations[#All],3,FALSE)</f>
        <v>Overweight</v>
      </c>
      <c r="N1014">
        <f>VLOOKUP(Medical_Examinations[[#This Row],[Customer ID]],Medical_Examinations[#All],4,FALSE)</f>
        <v>6.06</v>
      </c>
      <c r="O1014" t="str">
        <f>VLOOKUP(Medical_Examinations[[#This Row],[Customer ID]],Medical_Examinations[#All],5,FALSE)</f>
        <v>Prediabetes</v>
      </c>
      <c r="P1014" t="str">
        <f>VLOOKUP(Medical_Examinations[[#This Row],[Customer ID]],Medical_Examinations[#All],6,FALSE)</f>
        <v>Yes</v>
      </c>
      <c r="Q1014" t="str">
        <f>VLOOKUP(Medical_Examinations[[#This Row],[Customer ID]],Medical_Examinations[#All],7,FALSE)</f>
        <v>No</v>
      </c>
      <c r="R1014" t="str">
        <f>VLOOKUP(Medical_Examinations[[#This Row],[Customer ID]],Medical_Examinations[#All],8,FALSE)</f>
        <v>No</v>
      </c>
      <c r="S1014">
        <f>VLOOKUP(Medical_Examinations[[#This Row],[Customer ID]],Medical_Examinations[#All],9,FALSE)</f>
        <v>2</v>
      </c>
      <c r="T1014" t="str">
        <f>VLOOKUP(Medical_Examinations[[#This Row],[Customer ID]],'Medical Examinations'!A1013:J3348,10,FALSE)</f>
        <v>No</v>
      </c>
    </row>
    <row r="1015" spans="1:20" x14ac:dyDescent="0.3">
      <c r="A1015" t="s">
        <v>4769</v>
      </c>
      <c r="B1015" t="s">
        <v>7115</v>
      </c>
      <c r="C1015" t="s">
        <v>3</v>
      </c>
      <c r="D1015" t="s">
        <v>1750</v>
      </c>
      <c r="E1015" t="s">
        <v>1751</v>
      </c>
      <c r="F1015" s="3" t="str">
        <f>VLOOKUP(Hospitalisation_Details[[#This Row],[Customer ID]],Hospitalisation_Details[#All],6,FALSE)</f>
        <v>03-09-76</v>
      </c>
      <c r="G1015">
        <f>VLOOKUP(Hospitalisation_Details[[#This Row],[Customer ID]],Hospitalisation_Details[#All],8,FALSE)</f>
        <v>46</v>
      </c>
      <c r="H1015" t="str">
        <f>VLOOKUP(Hospitalisation_Details[[#This Row],[Customer ID]],Hospitalisation_Details[#All],12,FALSE)</f>
        <v>R1013</v>
      </c>
      <c r="I1015" t="str">
        <f>VLOOKUP(Hospitalisation_Details[[#This Row],[Customer ID]],Hospitalisation_Details[#All],12,FALSE)</f>
        <v>R1013</v>
      </c>
      <c r="J1015" t="str">
        <f>VLOOKUP(Hospitalisation_Details[[#This Row],[Customer ID]],Hospitalisation_Details[#All],11,FALSE)</f>
        <v>Tier - 3</v>
      </c>
      <c r="K1015">
        <f>VLOOKUP(Hospitalisation_Details[[#This Row],[Customer ID]],Hospitalisation_Details[#All],9,FALSE)</f>
        <v>8232.64</v>
      </c>
      <c r="L1015">
        <f>VLOOKUP(Medical_Examinations[[#This Row],[Customer ID]],Medical_Examinations[#All],2,FALSE)</f>
        <v>25.3</v>
      </c>
      <c r="M1015" t="str">
        <f>VLOOKUP(Medical_Examinations[[#This Row],[Customer ID]],Medical_Examinations[#All],3,FALSE)</f>
        <v>Overweight</v>
      </c>
      <c r="N1015">
        <f>VLOOKUP(Medical_Examinations[[#This Row],[Customer ID]],Medical_Examinations[#All],4,FALSE)</f>
        <v>5.19</v>
      </c>
      <c r="O1015" t="str">
        <f>VLOOKUP(Medical_Examinations[[#This Row],[Customer ID]],Medical_Examinations[#All],5,FALSE)</f>
        <v>Normal</v>
      </c>
      <c r="P1015" t="str">
        <f>VLOOKUP(Medical_Examinations[[#This Row],[Customer ID]],Medical_Examinations[#All],6,FALSE)</f>
        <v>Yes</v>
      </c>
      <c r="Q1015" t="str">
        <f>VLOOKUP(Medical_Examinations[[#This Row],[Customer ID]],Medical_Examinations[#All],7,FALSE)</f>
        <v>No</v>
      </c>
      <c r="R1015" t="str">
        <f>VLOOKUP(Medical_Examinations[[#This Row],[Customer ID]],Medical_Examinations[#All],8,FALSE)</f>
        <v>No</v>
      </c>
      <c r="S1015">
        <f>VLOOKUP(Medical_Examinations[[#This Row],[Customer ID]],Medical_Examinations[#All],9,FALSE)</f>
        <v>2</v>
      </c>
      <c r="T1015" t="str">
        <f>VLOOKUP(Medical_Examinations[[#This Row],[Customer ID]],'Medical Examinations'!A1014:J3349,10,FALSE)</f>
        <v>No</v>
      </c>
    </row>
    <row r="1016" spans="1:20" x14ac:dyDescent="0.3">
      <c r="A1016" t="s">
        <v>4770</v>
      </c>
      <c r="B1016" t="s">
        <v>7116</v>
      </c>
      <c r="C1016" t="s">
        <v>3</v>
      </c>
      <c r="D1016" t="s">
        <v>308</v>
      </c>
      <c r="E1016" t="s">
        <v>1752</v>
      </c>
      <c r="F1016" s="3" t="str">
        <f>VLOOKUP(Hospitalisation_Details[[#This Row],[Customer ID]],Hospitalisation_Details[#All],6,FALSE)</f>
        <v>30-06-76</v>
      </c>
      <c r="G1016">
        <f>VLOOKUP(Hospitalisation_Details[[#This Row],[Customer ID]],Hospitalisation_Details[#All],8,FALSE)</f>
        <v>46</v>
      </c>
      <c r="H1016" t="str">
        <f>VLOOKUP(Hospitalisation_Details[[#This Row],[Customer ID]],Hospitalisation_Details[#All],12,FALSE)</f>
        <v>R1013</v>
      </c>
      <c r="I1016" t="str">
        <f>VLOOKUP(Hospitalisation_Details[[#This Row],[Customer ID]],Hospitalisation_Details[#All],12,FALSE)</f>
        <v>R1013</v>
      </c>
      <c r="J1016" t="str">
        <f>VLOOKUP(Hospitalisation_Details[[#This Row],[Customer ID]],Hospitalisation_Details[#All],11,FALSE)</f>
        <v>Tier - 2</v>
      </c>
      <c r="K1016">
        <f>VLOOKUP(Hospitalisation_Details[[#This Row],[Customer ID]],Hospitalisation_Details[#All],9,FALSE)</f>
        <v>8233.1</v>
      </c>
      <c r="L1016">
        <f>VLOOKUP(Medical_Examinations[[#This Row],[Customer ID]],Medical_Examinations[#All],2,FALSE)</f>
        <v>30.25</v>
      </c>
      <c r="M1016" t="str">
        <f>VLOOKUP(Medical_Examinations[[#This Row],[Customer ID]],Medical_Examinations[#All],3,FALSE)</f>
        <v>Obesity</v>
      </c>
      <c r="N1016">
        <f>VLOOKUP(Medical_Examinations[[#This Row],[Customer ID]],Medical_Examinations[#All],4,FALSE)</f>
        <v>10.16</v>
      </c>
      <c r="O1016" t="str">
        <f>VLOOKUP(Medical_Examinations[[#This Row],[Customer ID]],Medical_Examinations[#All],5,FALSE)</f>
        <v>Diabetes</v>
      </c>
      <c r="P1016" t="str">
        <f>VLOOKUP(Medical_Examinations[[#This Row],[Customer ID]],Medical_Examinations[#All],6,FALSE)</f>
        <v>No</v>
      </c>
      <c r="Q1016" t="str">
        <f>VLOOKUP(Medical_Examinations[[#This Row],[Customer ID]],Medical_Examinations[#All],7,FALSE)</f>
        <v>No</v>
      </c>
      <c r="R1016" t="str">
        <f>VLOOKUP(Medical_Examinations[[#This Row],[Customer ID]],Medical_Examinations[#All],8,FALSE)</f>
        <v>No</v>
      </c>
      <c r="S1016">
        <f>VLOOKUP(Medical_Examinations[[#This Row],[Customer ID]],Medical_Examinations[#All],9,FALSE)</f>
        <v>0</v>
      </c>
      <c r="T1016" t="str">
        <f>VLOOKUP(Medical_Examinations[[#This Row],[Customer ID]],'Medical Examinations'!A1015:J3350,10,FALSE)</f>
        <v>No</v>
      </c>
    </row>
    <row r="1017" spans="1:20" x14ac:dyDescent="0.3">
      <c r="A1017" t="s">
        <v>4771</v>
      </c>
      <c r="B1017" t="s">
        <v>7117</v>
      </c>
      <c r="C1017" t="s">
        <v>3</v>
      </c>
      <c r="D1017" t="s">
        <v>1753</v>
      </c>
      <c r="E1017" t="s">
        <v>1754</v>
      </c>
      <c r="F1017" s="3" t="str">
        <f>VLOOKUP(Hospitalisation_Details[[#This Row],[Customer ID]],Hospitalisation_Details[#All],6,FALSE)</f>
        <v>02-09-76</v>
      </c>
      <c r="G1017">
        <f>VLOOKUP(Hospitalisation_Details[[#This Row],[Customer ID]],Hospitalisation_Details[#All],8,FALSE)</f>
        <v>46</v>
      </c>
      <c r="H1017" t="str">
        <f>VLOOKUP(Hospitalisation_Details[[#This Row],[Customer ID]],Hospitalisation_Details[#All],12,FALSE)</f>
        <v>R1013</v>
      </c>
      <c r="I1017" t="str">
        <f>VLOOKUP(Hospitalisation_Details[[#This Row],[Customer ID]],Hospitalisation_Details[#All],12,FALSE)</f>
        <v>R1013</v>
      </c>
      <c r="J1017" t="str">
        <f>VLOOKUP(Hospitalisation_Details[[#This Row],[Customer ID]],Hospitalisation_Details[#All],11,FALSE)</f>
        <v>Tier - 2</v>
      </c>
      <c r="K1017">
        <f>VLOOKUP(Hospitalisation_Details[[#This Row],[Customer ID]],Hospitalisation_Details[#All],9,FALSE)</f>
        <v>8240.59</v>
      </c>
      <c r="L1017">
        <f>VLOOKUP(Medical_Examinations[[#This Row],[Customer ID]],Medical_Examinations[#All],2,FALSE)</f>
        <v>54</v>
      </c>
      <c r="M1017" t="str">
        <f>VLOOKUP(Medical_Examinations[[#This Row],[Customer ID]],Medical_Examinations[#All],3,FALSE)</f>
        <v>Obesity</v>
      </c>
      <c r="N1017">
        <f>VLOOKUP(Medical_Examinations[[#This Row],[Customer ID]],Medical_Examinations[#All],4,FALSE)</f>
        <v>4.68</v>
      </c>
      <c r="O1017" t="str">
        <f>VLOOKUP(Medical_Examinations[[#This Row],[Customer ID]],Medical_Examinations[#All],5,FALSE)</f>
        <v>Normal</v>
      </c>
      <c r="P1017" t="str">
        <f>VLOOKUP(Medical_Examinations[[#This Row],[Customer ID]],Medical_Examinations[#All],6,FALSE)</f>
        <v>Yes</v>
      </c>
      <c r="Q1017" t="str">
        <f>VLOOKUP(Medical_Examinations[[#This Row],[Customer ID]],Medical_Examinations[#All],7,FALSE)</f>
        <v>yes</v>
      </c>
      <c r="R1017" t="str">
        <f>VLOOKUP(Medical_Examinations[[#This Row],[Customer ID]],Medical_Examinations[#All],8,FALSE)</f>
        <v>No</v>
      </c>
      <c r="S1017">
        <f>VLOOKUP(Medical_Examinations[[#This Row],[Customer ID]],Medical_Examinations[#All],9,FALSE)</f>
        <v>2</v>
      </c>
      <c r="T1017" t="str">
        <f>VLOOKUP(Medical_Examinations[[#This Row],[Customer ID]],'Medical Examinations'!A1016:J3351,10,FALSE)</f>
        <v>No</v>
      </c>
    </row>
    <row r="1018" spans="1:20" x14ac:dyDescent="0.3">
      <c r="A1018" t="s">
        <v>4772</v>
      </c>
      <c r="B1018" t="s">
        <v>7118</v>
      </c>
      <c r="C1018" t="s">
        <v>880</v>
      </c>
      <c r="D1018" t="s">
        <v>1755</v>
      </c>
      <c r="E1018" t="s">
        <v>1756</v>
      </c>
      <c r="F1018" s="3" t="str">
        <f>VLOOKUP(Hospitalisation_Details[[#This Row],[Customer ID]],Hospitalisation_Details[#All],6,FALSE)</f>
        <v>27-09-82</v>
      </c>
      <c r="G1018">
        <f>VLOOKUP(Hospitalisation_Details[[#This Row],[Customer ID]],Hospitalisation_Details[#All],8,FALSE)</f>
        <v>40</v>
      </c>
      <c r="H1018" t="str">
        <f>VLOOKUP(Hospitalisation_Details[[#This Row],[Customer ID]],Hospitalisation_Details[#All],12,FALSE)</f>
        <v>R1024</v>
      </c>
      <c r="I1018" t="str">
        <f>VLOOKUP(Hospitalisation_Details[[#This Row],[Customer ID]],Hospitalisation_Details[#All],12,FALSE)</f>
        <v>R1024</v>
      </c>
      <c r="J1018" t="str">
        <f>VLOOKUP(Hospitalisation_Details[[#This Row],[Customer ID]],Hospitalisation_Details[#All],11,FALSE)</f>
        <v>Tier - 2</v>
      </c>
      <c r="K1018">
        <f>VLOOKUP(Hospitalisation_Details[[#This Row],[Customer ID]],Hospitalisation_Details[#All],9,FALSE)</f>
        <v>8252.2800000000007</v>
      </c>
      <c r="L1018">
        <f>VLOOKUP(Medical_Examinations[[#This Row],[Customer ID]],Medical_Examinations[#All],2,FALSE)</f>
        <v>51.86</v>
      </c>
      <c r="M1018" t="str">
        <f>VLOOKUP(Medical_Examinations[[#This Row],[Customer ID]],Medical_Examinations[#All],3,FALSE)</f>
        <v>Obesity</v>
      </c>
      <c r="N1018">
        <f>VLOOKUP(Medical_Examinations[[#This Row],[Customer ID]],Medical_Examinations[#All],4,FALSE)</f>
        <v>5.32</v>
      </c>
      <c r="O1018" t="str">
        <f>VLOOKUP(Medical_Examinations[[#This Row],[Customer ID]],Medical_Examinations[#All],5,FALSE)</f>
        <v>Normal</v>
      </c>
      <c r="P1018" t="str">
        <f>VLOOKUP(Medical_Examinations[[#This Row],[Customer ID]],Medical_Examinations[#All],6,FALSE)</f>
        <v>Yes</v>
      </c>
      <c r="Q1018" t="str">
        <f>VLOOKUP(Medical_Examinations[[#This Row],[Customer ID]],Medical_Examinations[#All],7,FALSE)</f>
        <v>No</v>
      </c>
      <c r="R1018" t="str">
        <f>VLOOKUP(Medical_Examinations[[#This Row],[Customer ID]],Medical_Examinations[#All],8,FALSE)</f>
        <v>No</v>
      </c>
      <c r="S1018">
        <f>VLOOKUP(Medical_Examinations[[#This Row],[Customer ID]],Medical_Examinations[#All],9,FALSE)</f>
        <v>0</v>
      </c>
      <c r="T1018" t="str">
        <f>VLOOKUP(Medical_Examinations[[#This Row],[Customer ID]],'Medical Examinations'!A1017:J3352,10,FALSE)</f>
        <v>No</v>
      </c>
    </row>
    <row r="1019" spans="1:20" x14ac:dyDescent="0.3">
      <c r="A1019" t="s">
        <v>4773</v>
      </c>
      <c r="B1019" t="s">
        <v>7119</v>
      </c>
      <c r="C1019" t="s">
        <v>880</v>
      </c>
      <c r="D1019" t="s">
        <v>1757</v>
      </c>
      <c r="E1019" t="s">
        <v>1758</v>
      </c>
      <c r="F1019" s="3" t="str">
        <f>VLOOKUP(Hospitalisation_Details[[#This Row],[Customer ID]],Hospitalisation_Details[#All],6,FALSE)</f>
        <v>05-09-64</v>
      </c>
      <c r="G1019">
        <f>VLOOKUP(Hospitalisation_Details[[#This Row],[Customer ID]],Hospitalisation_Details[#All],8,FALSE)</f>
        <v>58</v>
      </c>
      <c r="H1019" t="str">
        <f>VLOOKUP(Hospitalisation_Details[[#This Row],[Customer ID]],Hospitalisation_Details[#All],12,FALSE)</f>
        <v>R1013</v>
      </c>
      <c r="I1019" t="str">
        <f>VLOOKUP(Hospitalisation_Details[[#This Row],[Customer ID]],Hospitalisation_Details[#All],12,FALSE)</f>
        <v>R1013</v>
      </c>
      <c r="J1019" t="str">
        <f>VLOOKUP(Hospitalisation_Details[[#This Row],[Customer ID]],Hospitalisation_Details[#All],11,FALSE)</f>
        <v>Tier - 3</v>
      </c>
      <c r="K1019">
        <f>VLOOKUP(Hospitalisation_Details[[#This Row],[Customer ID]],Hospitalisation_Details[#All],9,FALSE)</f>
        <v>8268</v>
      </c>
      <c r="L1019">
        <f>VLOOKUP(Medical_Examinations[[#This Row],[Customer ID]],Medical_Examinations[#All],2,FALSE)</f>
        <v>31.39</v>
      </c>
      <c r="M1019" t="str">
        <f>VLOOKUP(Medical_Examinations[[#This Row],[Customer ID]],Medical_Examinations[#All],3,FALSE)</f>
        <v>Obesity</v>
      </c>
      <c r="N1019">
        <f>VLOOKUP(Medical_Examinations[[#This Row],[Customer ID]],Medical_Examinations[#All],4,FALSE)</f>
        <v>6.99</v>
      </c>
      <c r="O1019" t="str">
        <f>VLOOKUP(Medical_Examinations[[#This Row],[Customer ID]],Medical_Examinations[#All],5,FALSE)</f>
        <v>Diabetes</v>
      </c>
      <c r="P1019" t="str">
        <f>VLOOKUP(Medical_Examinations[[#This Row],[Customer ID]],Medical_Examinations[#All],6,FALSE)</f>
        <v>No</v>
      </c>
      <c r="Q1019" t="str">
        <f>VLOOKUP(Medical_Examinations[[#This Row],[Customer ID]],Medical_Examinations[#All],7,FALSE)</f>
        <v>No</v>
      </c>
      <c r="R1019" t="str">
        <f>VLOOKUP(Medical_Examinations[[#This Row],[Customer ID]],Medical_Examinations[#All],8,FALSE)</f>
        <v>No</v>
      </c>
      <c r="S1019">
        <f>VLOOKUP(Medical_Examinations[[#This Row],[Customer ID]],Medical_Examinations[#All],9,FALSE)</f>
        <v>0</v>
      </c>
      <c r="T1019" t="str">
        <f>VLOOKUP(Medical_Examinations[[#This Row],[Customer ID]],'Medical Examinations'!A1018:J3353,10,FALSE)</f>
        <v>No</v>
      </c>
    </row>
    <row r="1020" spans="1:20" x14ac:dyDescent="0.3">
      <c r="A1020" t="s">
        <v>4774</v>
      </c>
      <c r="B1020" t="s">
        <v>7120</v>
      </c>
      <c r="C1020" t="s">
        <v>6</v>
      </c>
      <c r="D1020" t="s">
        <v>19</v>
      </c>
      <c r="E1020" t="s">
        <v>1759</v>
      </c>
      <c r="F1020" s="3" t="str">
        <f>VLOOKUP(Hospitalisation_Details[[#This Row],[Customer ID]],Hospitalisation_Details[#All],6,FALSE)</f>
        <v>05-08-74</v>
      </c>
      <c r="G1020">
        <f>VLOOKUP(Hospitalisation_Details[[#This Row],[Customer ID]],Hospitalisation_Details[#All],8,FALSE)</f>
        <v>48</v>
      </c>
      <c r="H1020" t="str">
        <f>VLOOKUP(Hospitalisation_Details[[#This Row],[Customer ID]],Hospitalisation_Details[#All],12,FALSE)</f>
        <v>R1011</v>
      </c>
      <c r="I1020" t="str">
        <f>VLOOKUP(Hospitalisation_Details[[#This Row],[Customer ID]],Hospitalisation_Details[#All],12,FALSE)</f>
        <v>R1011</v>
      </c>
      <c r="J1020" t="str">
        <f>VLOOKUP(Hospitalisation_Details[[#This Row],[Customer ID]],Hospitalisation_Details[#All],11,FALSE)</f>
        <v>Tier - 1</v>
      </c>
      <c r="K1020">
        <f>VLOOKUP(Hospitalisation_Details[[#This Row],[Customer ID]],Hospitalisation_Details[#All],9,FALSE)</f>
        <v>8269.0400000000009</v>
      </c>
      <c r="L1020">
        <f>VLOOKUP(Medical_Examinations[[#This Row],[Customer ID]],Medical_Examinations[#All],2,FALSE)</f>
        <v>39.97</v>
      </c>
      <c r="M1020" t="str">
        <f>VLOOKUP(Medical_Examinations[[#This Row],[Customer ID]],Medical_Examinations[#All],3,FALSE)</f>
        <v>Obesity</v>
      </c>
      <c r="N1020">
        <f>VLOOKUP(Medical_Examinations[[#This Row],[Customer ID]],Medical_Examinations[#All],4,FALSE)</f>
        <v>5.55</v>
      </c>
      <c r="O1020" t="str">
        <f>VLOOKUP(Medical_Examinations[[#This Row],[Customer ID]],Medical_Examinations[#All],5,FALSE)</f>
        <v>Normal</v>
      </c>
      <c r="P1020" t="str">
        <f>VLOOKUP(Medical_Examinations[[#This Row],[Customer ID]],Medical_Examinations[#All],6,FALSE)</f>
        <v>No</v>
      </c>
      <c r="Q1020" t="str">
        <f>VLOOKUP(Medical_Examinations[[#This Row],[Customer ID]],Medical_Examinations[#All],7,FALSE)</f>
        <v>No</v>
      </c>
      <c r="R1020" t="str">
        <f>VLOOKUP(Medical_Examinations[[#This Row],[Customer ID]],Medical_Examinations[#All],8,FALSE)</f>
        <v>No</v>
      </c>
      <c r="S1020">
        <f>VLOOKUP(Medical_Examinations[[#This Row],[Customer ID]],Medical_Examinations[#All],9,FALSE)</f>
        <v>0</v>
      </c>
      <c r="T1020" t="str">
        <f>VLOOKUP(Medical_Examinations[[#This Row],[Customer ID]],'Medical Examinations'!A1019:J3354,10,FALSE)</f>
        <v>No</v>
      </c>
    </row>
    <row r="1021" spans="1:20" x14ac:dyDescent="0.3">
      <c r="A1021" t="s">
        <v>4775</v>
      </c>
      <c r="B1021" t="s">
        <v>7121</v>
      </c>
      <c r="C1021" t="s">
        <v>3</v>
      </c>
      <c r="D1021" t="s">
        <v>1760</v>
      </c>
      <c r="E1021" t="s">
        <v>1761</v>
      </c>
      <c r="F1021" s="3" t="str">
        <f>VLOOKUP(Hospitalisation_Details[[#This Row],[Customer ID]],Hospitalisation_Details[#All],6,FALSE)</f>
        <v>28-11-00</v>
      </c>
      <c r="G1021">
        <f>VLOOKUP(Hospitalisation_Details[[#This Row],[Customer ID]],Hospitalisation_Details[#All],8,FALSE)</f>
        <v>22</v>
      </c>
      <c r="H1021" t="str">
        <f>VLOOKUP(Hospitalisation_Details[[#This Row],[Customer ID]],Hospitalisation_Details[#All],12,FALSE)</f>
        <v>R1023</v>
      </c>
      <c r="I1021" t="str">
        <f>VLOOKUP(Hospitalisation_Details[[#This Row],[Customer ID]],Hospitalisation_Details[#All],12,FALSE)</f>
        <v>R1023</v>
      </c>
      <c r="J1021" t="str">
        <f>VLOOKUP(Hospitalisation_Details[[#This Row],[Customer ID]],Hospitalisation_Details[#All],11,FALSE)</f>
        <v>Tier - 1</v>
      </c>
      <c r="K1021">
        <f>VLOOKUP(Hospitalisation_Details[[#This Row],[Customer ID]],Hospitalisation_Details[#All],9,FALSE)</f>
        <v>8271.4599999999991</v>
      </c>
      <c r="L1021">
        <f>VLOOKUP(Medical_Examinations[[#This Row],[Customer ID]],Medical_Examinations[#All],2,FALSE)</f>
        <v>41.23</v>
      </c>
      <c r="M1021" t="str">
        <f>VLOOKUP(Medical_Examinations[[#This Row],[Customer ID]],Medical_Examinations[#All],3,FALSE)</f>
        <v>Obesity</v>
      </c>
      <c r="N1021">
        <f>VLOOKUP(Medical_Examinations[[#This Row],[Customer ID]],Medical_Examinations[#All],4,FALSE)</f>
        <v>6.94</v>
      </c>
      <c r="O1021" t="str">
        <f>VLOOKUP(Medical_Examinations[[#This Row],[Customer ID]],Medical_Examinations[#All],5,FALSE)</f>
        <v>Diabetes</v>
      </c>
      <c r="P1021" t="str">
        <f>VLOOKUP(Medical_Examinations[[#This Row],[Customer ID]],Medical_Examinations[#All],6,FALSE)</f>
        <v>No</v>
      </c>
      <c r="Q1021" t="str">
        <f>VLOOKUP(Medical_Examinations[[#This Row],[Customer ID]],Medical_Examinations[#All],7,FALSE)</f>
        <v>No</v>
      </c>
      <c r="R1021" t="str">
        <f>VLOOKUP(Medical_Examinations[[#This Row],[Customer ID]],Medical_Examinations[#All],8,FALSE)</f>
        <v>No</v>
      </c>
      <c r="S1021">
        <f>VLOOKUP(Medical_Examinations[[#This Row],[Customer ID]],Medical_Examinations[#All],9,FALSE)</f>
        <v>0</v>
      </c>
      <c r="T1021" t="str">
        <f>VLOOKUP(Medical_Examinations[[#This Row],[Customer ID]],'Medical Examinations'!A1020:J3355,10,FALSE)</f>
        <v>No</v>
      </c>
    </row>
    <row r="1022" spans="1:20" x14ac:dyDescent="0.3">
      <c r="A1022" t="s">
        <v>4776</v>
      </c>
      <c r="B1022" t="s">
        <v>7122</v>
      </c>
      <c r="C1022" t="s">
        <v>6</v>
      </c>
      <c r="D1022" t="s">
        <v>1762</v>
      </c>
      <c r="E1022" t="s">
        <v>1763</v>
      </c>
      <c r="F1022" s="3" t="str">
        <f>VLOOKUP(Hospitalisation_Details[[#This Row],[Customer ID]],Hospitalisation_Details[#All],6,FALSE)</f>
        <v>26-09-74</v>
      </c>
      <c r="G1022">
        <f>VLOOKUP(Hospitalisation_Details[[#This Row],[Customer ID]],Hospitalisation_Details[#All],8,FALSE)</f>
        <v>48</v>
      </c>
      <c r="H1022" t="str">
        <f>VLOOKUP(Hospitalisation_Details[[#This Row],[Customer ID]],Hospitalisation_Details[#All],12,FALSE)</f>
        <v>R1011</v>
      </c>
      <c r="I1022" t="str">
        <f>VLOOKUP(Hospitalisation_Details[[#This Row],[Customer ID]],Hospitalisation_Details[#All],12,FALSE)</f>
        <v>R1011</v>
      </c>
      <c r="J1022" t="str">
        <f>VLOOKUP(Hospitalisation_Details[[#This Row],[Customer ID]],Hospitalisation_Details[#All],11,FALSE)</f>
        <v>Tier - 2</v>
      </c>
      <c r="K1022">
        <f>VLOOKUP(Hospitalisation_Details[[#This Row],[Customer ID]],Hospitalisation_Details[#All],9,FALSE)</f>
        <v>8277.52</v>
      </c>
      <c r="L1022">
        <f>VLOOKUP(Medical_Examinations[[#This Row],[Customer ID]],Medical_Examinations[#All],2,FALSE)</f>
        <v>49.45</v>
      </c>
      <c r="M1022" t="str">
        <f>VLOOKUP(Medical_Examinations[[#This Row],[Customer ID]],Medical_Examinations[#All],3,FALSE)</f>
        <v>Obesity</v>
      </c>
      <c r="N1022">
        <f>VLOOKUP(Medical_Examinations[[#This Row],[Customer ID]],Medical_Examinations[#All],4,FALSE)</f>
        <v>4.2</v>
      </c>
      <c r="O1022" t="str">
        <f>VLOOKUP(Medical_Examinations[[#This Row],[Customer ID]],Medical_Examinations[#All],5,FALSE)</f>
        <v>Normal</v>
      </c>
      <c r="P1022" t="str">
        <f>VLOOKUP(Medical_Examinations[[#This Row],[Customer ID]],Medical_Examinations[#All],6,FALSE)</f>
        <v>Yes</v>
      </c>
      <c r="Q1022" t="str">
        <f>VLOOKUP(Medical_Examinations[[#This Row],[Customer ID]],Medical_Examinations[#All],7,FALSE)</f>
        <v>No</v>
      </c>
      <c r="R1022" t="str">
        <f>VLOOKUP(Medical_Examinations[[#This Row],[Customer ID]],Medical_Examinations[#All],8,FALSE)</f>
        <v>No</v>
      </c>
      <c r="S1022">
        <f>VLOOKUP(Medical_Examinations[[#This Row],[Customer ID]],Medical_Examinations[#All],9,FALSE)</f>
        <v>0</v>
      </c>
      <c r="T1022" t="str">
        <f>VLOOKUP(Medical_Examinations[[#This Row],[Customer ID]],'Medical Examinations'!A1021:J3356,10,FALSE)</f>
        <v>No</v>
      </c>
    </row>
    <row r="1023" spans="1:20" x14ac:dyDescent="0.3">
      <c r="A1023" t="s">
        <v>4777</v>
      </c>
      <c r="B1023" t="s">
        <v>7123</v>
      </c>
      <c r="C1023" t="s">
        <v>3</v>
      </c>
      <c r="D1023" t="s">
        <v>1764</v>
      </c>
      <c r="E1023" t="s">
        <v>1765</v>
      </c>
      <c r="F1023" s="3" t="str">
        <f>VLOOKUP(Hospitalisation_Details[[#This Row],[Customer ID]],Hospitalisation_Details[#All],6,FALSE)</f>
        <v>22-12-74</v>
      </c>
      <c r="G1023">
        <f>VLOOKUP(Hospitalisation_Details[[#This Row],[Customer ID]],Hospitalisation_Details[#All],8,FALSE)</f>
        <v>48</v>
      </c>
      <c r="H1023" t="str">
        <f>VLOOKUP(Hospitalisation_Details[[#This Row],[Customer ID]],Hospitalisation_Details[#All],12,FALSE)</f>
        <v>R1013</v>
      </c>
      <c r="I1023" t="str">
        <f>VLOOKUP(Hospitalisation_Details[[#This Row],[Customer ID]],Hospitalisation_Details[#All],12,FALSE)</f>
        <v>R1013</v>
      </c>
      <c r="J1023" t="str">
        <f>VLOOKUP(Hospitalisation_Details[[#This Row],[Customer ID]],Hospitalisation_Details[#All],11,FALSE)</f>
        <v>Tier - 2</v>
      </c>
      <c r="K1023">
        <f>VLOOKUP(Hospitalisation_Details[[#This Row],[Customer ID]],Hospitalisation_Details[#All],9,FALSE)</f>
        <v>8280.6200000000008</v>
      </c>
      <c r="L1023">
        <f>VLOOKUP(Medical_Examinations[[#This Row],[Customer ID]],Medical_Examinations[#All],2,FALSE)</f>
        <v>41.04</v>
      </c>
      <c r="M1023" t="str">
        <f>VLOOKUP(Medical_Examinations[[#This Row],[Customer ID]],Medical_Examinations[#All],3,FALSE)</f>
        <v>Obesity</v>
      </c>
      <c r="N1023">
        <f>VLOOKUP(Medical_Examinations[[#This Row],[Customer ID]],Medical_Examinations[#All],4,FALSE)</f>
        <v>5.59</v>
      </c>
      <c r="O1023" t="str">
        <f>VLOOKUP(Medical_Examinations[[#This Row],[Customer ID]],Medical_Examinations[#All],5,FALSE)</f>
        <v>Normal</v>
      </c>
      <c r="P1023" t="str">
        <f>VLOOKUP(Medical_Examinations[[#This Row],[Customer ID]],Medical_Examinations[#All],6,FALSE)</f>
        <v>No</v>
      </c>
      <c r="Q1023" t="str">
        <f>VLOOKUP(Medical_Examinations[[#This Row],[Customer ID]],Medical_Examinations[#All],7,FALSE)</f>
        <v>No</v>
      </c>
      <c r="R1023" t="str">
        <f>VLOOKUP(Medical_Examinations[[#This Row],[Customer ID]],Medical_Examinations[#All],8,FALSE)</f>
        <v>No</v>
      </c>
      <c r="S1023">
        <f>VLOOKUP(Medical_Examinations[[#This Row],[Customer ID]],Medical_Examinations[#All],9,FALSE)</f>
        <v>0</v>
      </c>
      <c r="T1023" t="str">
        <f>VLOOKUP(Medical_Examinations[[#This Row],[Customer ID]],'Medical Examinations'!A1022:J3357,10,FALSE)</f>
        <v>No</v>
      </c>
    </row>
    <row r="1024" spans="1:20" x14ac:dyDescent="0.3">
      <c r="A1024" t="s">
        <v>4778</v>
      </c>
      <c r="B1024" t="s">
        <v>7124</v>
      </c>
      <c r="C1024" t="s">
        <v>3</v>
      </c>
      <c r="D1024" t="s">
        <v>1766</v>
      </c>
      <c r="E1024" t="s">
        <v>1767</v>
      </c>
      <c r="F1024" s="3" t="str">
        <f>VLOOKUP(Hospitalisation_Details[[#This Row],[Customer ID]],Hospitalisation_Details[#All],6,FALSE)</f>
        <v>06-06-74</v>
      </c>
      <c r="G1024">
        <f>VLOOKUP(Hospitalisation_Details[[#This Row],[Customer ID]],Hospitalisation_Details[#All],8,FALSE)</f>
        <v>49</v>
      </c>
      <c r="H1024" t="str">
        <f>VLOOKUP(Hospitalisation_Details[[#This Row],[Customer ID]],Hospitalisation_Details[#All],12,FALSE)</f>
        <v>R1013</v>
      </c>
      <c r="I1024" t="str">
        <f>VLOOKUP(Hospitalisation_Details[[#This Row],[Customer ID]],Hospitalisation_Details[#All],12,FALSE)</f>
        <v>R1013</v>
      </c>
      <c r="J1024" t="str">
        <f>VLOOKUP(Hospitalisation_Details[[#This Row],[Customer ID]],Hospitalisation_Details[#All],11,FALSE)</f>
        <v>Tier - 3</v>
      </c>
      <c r="K1024">
        <f>VLOOKUP(Hospitalisation_Details[[#This Row],[Customer ID]],Hospitalisation_Details[#All],9,FALSE)</f>
        <v>8283.68</v>
      </c>
      <c r="L1024">
        <f>VLOOKUP(Medical_Examinations[[#This Row],[Customer ID]],Medical_Examinations[#All],2,FALSE)</f>
        <v>27.93</v>
      </c>
      <c r="M1024" t="str">
        <f>VLOOKUP(Medical_Examinations[[#This Row],[Customer ID]],Medical_Examinations[#All],3,FALSE)</f>
        <v>Overweight</v>
      </c>
      <c r="N1024">
        <f>VLOOKUP(Medical_Examinations[[#This Row],[Customer ID]],Medical_Examinations[#All],4,FALSE)</f>
        <v>9.9600000000000009</v>
      </c>
      <c r="O1024" t="str">
        <f>VLOOKUP(Medical_Examinations[[#This Row],[Customer ID]],Medical_Examinations[#All],5,FALSE)</f>
        <v>Diabetes</v>
      </c>
      <c r="P1024" t="str">
        <f>VLOOKUP(Medical_Examinations[[#This Row],[Customer ID]],Medical_Examinations[#All],6,FALSE)</f>
        <v>No</v>
      </c>
      <c r="Q1024" t="str">
        <f>VLOOKUP(Medical_Examinations[[#This Row],[Customer ID]],Medical_Examinations[#All],7,FALSE)</f>
        <v>No</v>
      </c>
      <c r="R1024" t="str">
        <f>VLOOKUP(Medical_Examinations[[#This Row],[Customer ID]],Medical_Examinations[#All],8,FALSE)</f>
        <v>No</v>
      </c>
      <c r="S1024">
        <f>VLOOKUP(Medical_Examinations[[#This Row],[Customer ID]],Medical_Examinations[#All],9,FALSE)</f>
        <v>0</v>
      </c>
      <c r="T1024" t="str">
        <f>VLOOKUP(Medical_Examinations[[#This Row],[Customer ID]],'Medical Examinations'!A1023:J3358,10,FALSE)</f>
        <v>No</v>
      </c>
    </row>
    <row r="1025" spans="1:20" x14ac:dyDescent="0.3">
      <c r="A1025" t="s">
        <v>4779</v>
      </c>
      <c r="B1025" t="s">
        <v>7125</v>
      </c>
      <c r="C1025" t="s">
        <v>6</v>
      </c>
      <c r="D1025" t="s">
        <v>1768</v>
      </c>
      <c r="E1025" t="s">
        <v>1769</v>
      </c>
      <c r="F1025" s="3" t="str">
        <f>VLOOKUP(Hospitalisation_Details[[#This Row],[Customer ID]],Hospitalisation_Details[#All],6,FALSE)</f>
        <v>26-06-78</v>
      </c>
      <c r="G1025">
        <f>VLOOKUP(Hospitalisation_Details[[#This Row],[Customer ID]],Hospitalisation_Details[#All],8,FALSE)</f>
        <v>44</v>
      </c>
      <c r="H1025" t="str">
        <f>VLOOKUP(Hospitalisation_Details[[#This Row],[Customer ID]],Hospitalisation_Details[#All],12,FALSE)</f>
        <v>R1016</v>
      </c>
      <c r="I1025" t="str">
        <f>VLOOKUP(Hospitalisation_Details[[#This Row],[Customer ID]],Hospitalisation_Details[#All],12,FALSE)</f>
        <v>R1016</v>
      </c>
      <c r="J1025" t="str">
        <f>VLOOKUP(Hospitalisation_Details[[#This Row],[Customer ID]],Hospitalisation_Details[#All],11,FALSE)</f>
        <v>Tier - 3</v>
      </c>
      <c r="K1025">
        <f>VLOOKUP(Hospitalisation_Details[[#This Row],[Customer ID]],Hospitalisation_Details[#All],9,FALSE)</f>
        <v>8302.5400000000009</v>
      </c>
      <c r="L1025">
        <f>VLOOKUP(Medical_Examinations[[#This Row],[Customer ID]],Medical_Examinations[#All],2,FALSE)</f>
        <v>21.01</v>
      </c>
      <c r="M1025" t="str">
        <f>VLOOKUP(Medical_Examinations[[#This Row],[Customer ID]],Medical_Examinations[#All],3,FALSE)</f>
        <v>Normal Weight</v>
      </c>
      <c r="N1025">
        <f>VLOOKUP(Medical_Examinations[[#This Row],[Customer ID]],Medical_Examinations[#All],4,FALSE)</f>
        <v>7.37</v>
      </c>
      <c r="O1025" t="str">
        <f>VLOOKUP(Medical_Examinations[[#This Row],[Customer ID]],Medical_Examinations[#All],5,FALSE)</f>
        <v>Diabetes</v>
      </c>
      <c r="P1025" t="str">
        <f>VLOOKUP(Medical_Examinations[[#This Row],[Customer ID]],Medical_Examinations[#All],6,FALSE)</f>
        <v>No</v>
      </c>
      <c r="Q1025" t="str">
        <f>VLOOKUP(Medical_Examinations[[#This Row],[Customer ID]],Medical_Examinations[#All],7,FALSE)</f>
        <v>No</v>
      </c>
      <c r="R1025" t="str">
        <f>VLOOKUP(Medical_Examinations[[#This Row],[Customer ID]],Medical_Examinations[#All],8,FALSE)</f>
        <v>No</v>
      </c>
      <c r="S1025">
        <f>VLOOKUP(Medical_Examinations[[#This Row],[Customer ID]],Medical_Examinations[#All],9,FALSE)</f>
        <v>0</v>
      </c>
      <c r="T1025" t="str">
        <f>VLOOKUP(Medical_Examinations[[#This Row],[Customer ID]],'Medical Examinations'!A1024:J3359,10,FALSE)</f>
        <v>No</v>
      </c>
    </row>
    <row r="1026" spans="1:20" x14ac:dyDescent="0.3">
      <c r="A1026" t="s">
        <v>4780</v>
      </c>
      <c r="B1026" t="s">
        <v>7126</v>
      </c>
      <c r="C1026" t="s">
        <v>6</v>
      </c>
      <c r="D1026" t="s">
        <v>27</v>
      </c>
      <c r="E1026" t="s">
        <v>1770</v>
      </c>
      <c r="F1026" s="3" t="str">
        <f>VLOOKUP(Hospitalisation_Details[[#This Row],[Customer ID]],Hospitalisation_Details[#All],6,FALSE)</f>
        <v>07-08-79</v>
      </c>
      <c r="G1026">
        <f>VLOOKUP(Hospitalisation_Details[[#This Row],[Customer ID]],Hospitalisation_Details[#All],8,FALSE)</f>
        <v>43</v>
      </c>
      <c r="H1026" t="str">
        <f>VLOOKUP(Hospitalisation_Details[[#This Row],[Customer ID]],Hospitalisation_Details[#All],12,FALSE)</f>
        <v>R1012</v>
      </c>
      <c r="I1026" t="str">
        <f>VLOOKUP(Hospitalisation_Details[[#This Row],[Customer ID]],Hospitalisation_Details[#All],12,FALSE)</f>
        <v>R1012</v>
      </c>
      <c r="J1026" t="str">
        <f>VLOOKUP(Hospitalisation_Details[[#This Row],[Customer ID]],Hospitalisation_Details[#All],11,FALSE)</f>
        <v>Tier - 2</v>
      </c>
      <c r="K1026">
        <f>VLOOKUP(Hospitalisation_Details[[#This Row],[Customer ID]],Hospitalisation_Details[#All],9,FALSE)</f>
        <v>8310.84</v>
      </c>
      <c r="L1026">
        <f>VLOOKUP(Medical_Examinations[[#This Row],[Customer ID]],Medical_Examinations[#All],2,FALSE)</f>
        <v>52.37</v>
      </c>
      <c r="M1026" t="str">
        <f>VLOOKUP(Medical_Examinations[[#This Row],[Customer ID]],Medical_Examinations[#All],3,FALSE)</f>
        <v>Obesity</v>
      </c>
      <c r="N1026">
        <f>VLOOKUP(Medical_Examinations[[#This Row],[Customer ID]],Medical_Examinations[#All],4,FALSE)</f>
        <v>5.0599999999999996</v>
      </c>
      <c r="O1026" t="str">
        <f>VLOOKUP(Medical_Examinations[[#This Row],[Customer ID]],Medical_Examinations[#All],5,FALSE)</f>
        <v>Normal</v>
      </c>
      <c r="P1026" t="str">
        <f>VLOOKUP(Medical_Examinations[[#This Row],[Customer ID]],Medical_Examinations[#All],6,FALSE)</f>
        <v>Yes</v>
      </c>
      <c r="Q1026" t="str">
        <f>VLOOKUP(Medical_Examinations[[#This Row],[Customer ID]],Medical_Examinations[#All],7,FALSE)</f>
        <v>yes</v>
      </c>
      <c r="R1026" t="str">
        <f>VLOOKUP(Medical_Examinations[[#This Row],[Customer ID]],Medical_Examinations[#All],8,FALSE)</f>
        <v>No</v>
      </c>
      <c r="S1026">
        <f>VLOOKUP(Medical_Examinations[[#This Row],[Customer ID]],Medical_Examinations[#All],9,FALSE)</f>
        <v>2</v>
      </c>
      <c r="T1026" t="str">
        <f>VLOOKUP(Medical_Examinations[[#This Row],[Customer ID]],'Medical Examinations'!A1025:J3360,10,FALSE)</f>
        <v>No</v>
      </c>
    </row>
    <row r="1027" spans="1:20" x14ac:dyDescent="0.3">
      <c r="A1027" t="s">
        <v>4781</v>
      </c>
      <c r="B1027" t="s">
        <v>7127</v>
      </c>
      <c r="C1027" t="s">
        <v>6</v>
      </c>
      <c r="D1027" t="s">
        <v>1771</v>
      </c>
      <c r="E1027" t="s">
        <v>1772</v>
      </c>
      <c r="F1027" s="3" t="str">
        <f>VLOOKUP(Hospitalisation_Details[[#This Row],[Customer ID]],Hospitalisation_Details[#All],6,FALSE)</f>
        <v>22-06-93</v>
      </c>
      <c r="G1027">
        <f>VLOOKUP(Hospitalisation_Details[[#This Row],[Customer ID]],Hospitalisation_Details[#All],8,FALSE)</f>
        <v>29</v>
      </c>
      <c r="H1027" t="str">
        <f>VLOOKUP(Hospitalisation_Details[[#This Row],[Customer ID]],Hospitalisation_Details[#All],12,FALSE)</f>
        <v>R1012</v>
      </c>
      <c r="I1027" t="str">
        <f>VLOOKUP(Hospitalisation_Details[[#This Row],[Customer ID]],Hospitalisation_Details[#All],12,FALSE)</f>
        <v>R1012</v>
      </c>
      <c r="J1027" t="str">
        <f>VLOOKUP(Hospitalisation_Details[[#This Row],[Customer ID]],Hospitalisation_Details[#All],11,FALSE)</f>
        <v>Tier - 1</v>
      </c>
      <c r="K1027">
        <f>VLOOKUP(Hospitalisation_Details[[#This Row],[Customer ID]],Hospitalisation_Details[#All],9,FALSE)</f>
        <v>8314.65</v>
      </c>
      <c r="L1027">
        <f>VLOOKUP(Medical_Examinations[[#This Row],[Customer ID]],Medical_Examinations[#All],2,FALSE)</f>
        <v>40.369999999999997</v>
      </c>
      <c r="M1027" t="str">
        <f>VLOOKUP(Medical_Examinations[[#This Row],[Customer ID]],Medical_Examinations[#All],3,FALSE)</f>
        <v>Obesity</v>
      </c>
      <c r="N1027">
        <f>VLOOKUP(Medical_Examinations[[#This Row],[Customer ID]],Medical_Examinations[#All],4,FALSE)</f>
        <v>8.2100000000000009</v>
      </c>
      <c r="O1027" t="str">
        <f>VLOOKUP(Medical_Examinations[[#This Row],[Customer ID]],Medical_Examinations[#All],5,FALSE)</f>
        <v>Diabetes</v>
      </c>
      <c r="P1027" t="str">
        <f>VLOOKUP(Medical_Examinations[[#This Row],[Customer ID]],Medical_Examinations[#All],6,FALSE)</f>
        <v>No</v>
      </c>
      <c r="Q1027" t="str">
        <f>VLOOKUP(Medical_Examinations[[#This Row],[Customer ID]],Medical_Examinations[#All],7,FALSE)</f>
        <v>No</v>
      </c>
      <c r="R1027" t="str">
        <f>VLOOKUP(Medical_Examinations[[#This Row],[Customer ID]],Medical_Examinations[#All],8,FALSE)</f>
        <v>No</v>
      </c>
      <c r="S1027">
        <f>VLOOKUP(Medical_Examinations[[#This Row],[Customer ID]],Medical_Examinations[#All],9,FALSE)</f>
        <v>0</v>
      </c>
      <c r="T1027" t="str">
        <f>VLOOKUP(Medical_Examinations[[#This Row],[Customer ID]],'Medical Examinations'!A1026:J3361,10,FALSE)</f>
        <v>No</v>
      </c>
    </row>
    <row r="1028" spans="1:20" x14ac:dyDescent="0.3">
      <c r="A1028" t="s">
        <v>4782</v>
      </c>
      <c r="B1028" t="s">
        <v>7128</v>
      </c>
      <c r="C1028" t="s">
        <v>3</v>
      </c>
      <c r="D1028" t="s">
        <v>1773</v>
      </c>
      <c r="E1028" t="s">
        <v>1774</v>
      </c>
      <c r="F1028" s="3" t="str">
        <f>VLOOKUP(Hospitalisation_Details[[#This Row],[Customer ID]],Hospitalisation_Details[#All],6,FALSE)</f>
        <v>12-07-76</v>
      </c>
      <c r="G1028">
        <f>VLOOKUP(Hospitalisation_Details[[#This Row],[Customer ID]],Hospitalisation_Details[#All],8,FALSE)</f>
        <v>46</v>
      </c>
      <c r="H1028" t="str">
        <f>VLOOKUP(Hospitalisation_Details[[#This Row],[Customer ID]],Hospitalisation_Details[#All],12,FALSE)</f>
        <v>R1016</v>
      </c>
      <c r="I1028" t="str">
        <f>VLOOKUP(Hospitalisation_Details[[#This Row],[Customer ID]],Hospitalisation_Details[#All],12,FALSE)</f>
        <v>R1016</v>
      </c>
      <c r="J1028" t="str">
        <f>VLOOKUP(Hospitalisation_Details[[#This Row],[Customer ID]],Hospitalisation_Details[#All],11,FALSE)</f>
        <v>Tier - 2</v>
      </c>
      <c r="K1028">
        <f>VLOOKUP(Hospitalisation_Details[[#This Row],[Customer ID]],Hospitalisation_Details[#All],9,FALSE)</f>
        <v>8334.4599999999991</v>
      </c>
      <c r="L1028">
        <f>VLOOKUP(Medical_Examinations[[#This Row],[Customer ID]],Medical_Examinations[#All],2,FALSE)</f>
        <v>41.47</v>
      </c>
      <c r="M1028" t="str">
        <f>VLOOKUP(Medical_Examinations[[#This Row],[Customer ID]],Medical_Examinations[#All],3,FALSE)</f>
        <v>Obesity</v>
      </c>
      <c r="N1028">
        <f>VLOOKUP(Medical_Examinations[[#This Row],[Customer ID]],Medical_Examinations[#All],4,FALSE)</f>
        <v>10.34</v>
      </c>
      <c r="O1028" t="str">
        <f>VLOOKUP(Medical_Examinations[[#This Row],[Customer ID]],Medical_Examinations[#All],5,FALSE)</f>
        <v>Diabetes</v>
      </c>
      <c r="P1028" t="str">
        <f>VLOOKUP(Medical_Examinations[[#This Row],[Customer ID]],Medical_Examinations[#All],6,FALSE)</f>
        <v>No</v>
      </c>
      <c r="Q1028" t="str">
        <f>VLOOKUP(Medical_Examinations[[#This Row],[Customer ID]],Medical_Examinations[#All],7,FALSE)</f>
        <v>No</v>
      </c>
      <c r="R1028" t="str">
        <f>VLOOKUP(Medical_Examinations[[#This Row],[Customer ID]],Medical_Examinations[#All],8,FALSE)</f>
        <v>No</v>
      </c>
      <c r="S1028">
        <f>VLOOKUP(Medical_Examinations[[#This Row],[Customer ID]],Medical_Examinations[#All],9,FALSE)</f>
        <v>2</v>
      </c>
      <c r="T1028" t="str">
        <f>VLOOKUP(Medical_Examinations[[#This Row],[Customer ID]],'Medical Examinations'!A1027:J3362,10,FALSE)</f>
        <v>No</v>
      </c>
    </row>
    <row r="1029" spans="1:20" x14ac:dyDescent="0.3">
      <c r="A1029" t="s">
        <v>4783</v>
      </c>
      <c r="B1029" t="s">
        <v>7129</v>
      </c>
      <c r="C1029" t="s">
        <v>6</v>
      </c>
      <c r="D1029" t="s">
        <v>1771</v>
      </c>
      <c r="E1029" t="s">
        <v>1775</v>
      </c>
      <c r="F1029" s="3" t="str">
        <f>VLOOKUP(Hospitalisation_Details[[#This Row],[Customer ID]],Hospitalisation_Details[#All],6,FALSE)</f>
        <v>20-07-76</v>
      </c>
      <c r="G1029">
        <f>VLOOKUP(Hospitalisation_Details[[#This Row],[Customer ID]],Hospitalisation_Details[#All],8,FALSE)</f>
        <v>46</v>
      </c>
      <c r="H1029" t="str">
        <f>VLOOKUP(Hospitalisation_Details[[#This Row],[Customer ID]],Hospitalisation_Details[#All],12,FALSE)</f>
        <v>R1016</v>
      </c>
      <c r="I1029" t="str">
        <f>VLOOKUP(Hospitalisation_Details[[#This Row],[Customer ID]],Hospitalisation_Details[#All],12,FALSE)</f>
        <v>R1016</v>
      </c>
      <c r="J1029" t="str">
        <f>VLOOKUP(Hospitalisation_Details[[#This Row],[Customer ID]],Hospitalisation_Details[#All],11,FALSE)</f>
        <v>Tier - 2</v>
      </c>
      <c r="K1029">
        <f>VLOOKUP(Hospitalisation_Details[[#This Row],[Customer ID]],Hospitalisation_Details[#All],9,FALSE)</f>
        <v>8334.59</v>
      </c>
      <c r="L1029">
        <f>VLOOKUP(Medical_Examinations[[#This Row],[Customer ID]],Medical_Examinations[#All],2,FALSE)</f>
        <v>33.725000000000001</v>
      </c>
      <c r="M1029" t="str">
        <f>VLOOKUP(Medical_Examinations[[#This Row],[Customer ID]],Medical_Examinations[#All],3,FALSE)</f>
        <v>Obesity</v>
      </c>
      <c r="N1029">
        <f>VLOOKUP(Medical_Examinations[[#This Row],[Customer ID]],Medical_Examinations[#All],4,FALSE)</f>
        <v>5.51</v>
      </c>
      <c r="O1029" t="str">
        <f>VLOOKUP(Medical_Examinations[[#This Row],[Customer ID]],Medical_Examinations[#All],5,FALSE)</f>
        <v>Normal</v>
      </c>
      <c r="P1029" t="str">
        <f>VLOOKUP(Medical_Examinations[[#This Row],[Customer ID]],Medical_Examinations[#All],6,FALSE)</f>
        <v>Yes</v>
      </c>
      <c r="Q1029" t="str">
        <f>VLOOKUP(Medical_Examinations[[#This Row],[Customer ID]],Medical_Examinations[#All],7,FALSE)</f>
        <v>No</v>
      </c>
      <c r="R1029" t="str">
        <f>VLOOKUP(Medical_Examinations[[#This Row],[Customer ID]],Medical_Examinations[#All],8,FALSE)</f>
        <v>No</v>
      </c>
      <c r="S1029">
        <f>VLOOKUP(Medical_Examinations[[#This Row],[Customer ID]],Medical_Examinations[#All],9,FALSE)</f>
        <v>2</v>
      </c>
      <c r="T1029" t="str">
        <f>VLOOKUP(Medical_Examinations[[#This Row],[Customer ID]],'Medical Examinations'!A1028:J3363,10,FALSE)</f>
        <v>No</v>
      </c>
    </row>
    <row r="1030" spans="1:20" x14ac:dyDescent="0.3">
      <c r="A1030" t="s">
        <v>4784</v>
      </c>
      <c r="B1030" t="s">
        <v>7130</v>
      </c>
      <c r="C1030" t="s">
        <v>6</v>
      </c>
      <c r="D1030" t="s">
        <v>162</v>
      </c>
      <c r="E1030" t="s">
        <v>1776</v>
      </c>
      <c r="F1030" s="3" t="str">
        <f>VLOOKUP(Hospitalisation_Details[[#This Row],[Customer ID]],Hospitalisation_Details[#All],6,FALSE)</f>
        <v>07-07-76</v>
      </c>
      <c r="G1030">
        <f>VLOOKUP(Hospitalisation_Details[[#This Row],[Customer ID]],Hospitalisation_Details[#All],8,FALSE)</f>
        <v>46</v>
      </c>
      <c r="H1030" t="str">
        <f>VLOOKUP(Hospitalisation_Details[[#This Row],[Customer ID]],Hospitalisation_Details[#All],12,FALSE)</f>
        <v>R1016</v>
      </c>
      <c r="I1030" t="str">
        <f>VLOOKUP(Hospitalisation_Details[[#This Row],[Customer ID]],Hospitalisation_Details[#All],12,FALSE)</f>
        <v>R1016</v>
      </c>
      <c r="J1030" t="str">
        <f>VLOOKUP(Hospitalisation_Details[[#This Row],[Customer ID]],Hospitalisation_Details[#All],11,FALSE)</f>
        <v>Tier - 1</v>
      </c>
      <c r="K1030">
        <f>VLOOKUP(Hospitalisation_Details[[#This Row],[Customer ID]],Hospitalisation_Details[#All],9,FALSE)</f>
        <v>8342.91</v>
      </c>
      <c r="L1030">
        <f>VLOOKUP(Medical_Examinations[[#This Row],[Customer ID]],Medical_Examinations[#All],2,FALSE)</f>
        <v>28.1</v>
      </c>
      <c r="M1030" t="str">
        <f>VLOOKUP(Medical_Examinations[[#This Row],[Customer ID]],Medical_Examinations[#All],3,FALSE)</f>
        <v>Overweight</v>
      </c>
      <c r="N1030">
        <f>VLOOKUP(Medical_Examinations[[#This Row],[Customer ID]],Medical_Examinations[#All],4,FALSE)</f>
        <v>11.2</v>
      </c>
      <c r="O1030" t="str">
        <f>VLOOKUP(Medical_Examinations[[#This Row],[Customer ID]],Medical_Examinations[#All],5,FALSE)</f>
        <v>Diabetes</v>
      </c>
      <c r="P1030" t="str">
        <f>VLOOKUP(Medical_Examinations[[#This Row],[Customer ID]],Medical_Examinations[#All],6,FALSE)</f>
        <v>No</v>
      </c>
      <c r="Q1030" t="str">
        <f>VLOOKUP(Medical_Examinations[[#This Row],[Customer ID]],Medical_Examinations[#All],7,FALSE)</f>
        <v>No</v>
      </c>
      <c r="R1030" t="str">
        <f>VLOOKUP(Medical_Examinations[[#This Row],[Customer ID]],Medical_Examinations[#All],8,FALSE)</f>
        <v>No</v>
      </c>
      <c r="S1030">
        <f>VLOOKUP(Medical_Examinations[[#This Row],[Customer ID]],Medical_Examinations[#All],9,FALSE)</f>
        <v>0</v>
      </c>
      <c r="T1030" t="str">
        <f>VLOOKUP(Medical_Examinations[[#This Row],[Customer ID]],'Medical Examinations'!A1029:J3364,10,FALSE)</f>
        <v>No</v>
      </c>
    </row>
    <row r="1031" spans="1:20" x14ac:dyDescent="0.3">
      <c r="A1031" t="s">
        <v>4785</v>
      </c>
      <c r="B1031" t="s">
        <v>7131</v>
      </c>
      <c r="C1031" t="s">
        <v>3</v>
      </c>
      <c r="D1031" t="s">
        <v>1777</v>
      </c>
      <c r="E1031" t="s">
        <v>1778</v>
      </c>
      <c r="F1031" s="3" t="str">
        <f>VLOOKUP(Hospitalisation_Details[[#This Row],[Customer ID]],Hospitalisation_Details[#All],6,FALSE)</f>
        <v>12-06-76</v>
      </c>
      <c r="G1031">
        <f>VLOOKUP(Hospitalisation_Details[[#This Row],[Customer ID]],Hospitalisation_Details[#All],8,FALSE)</f>
        <v>46</v>
      </c>
      <c r="H1031" t="str">
        <f>VLOOKUP(Hospitalisation_Details[[#This Row],[Customer ID]],Hospitalisation_Details[#All],12,FALSE)</f>
        <v>R1013</v>
      </c>
      <c r="I1031" t="str">
        <f>VLOOKUP(Hospitalisation_Details[[#This Row],[Customer ID]],Hospitalisation_Details[#All],12,FALSE)</f>
        <v>R1013</v>
      </c>
      <c r="J1031" t="str">
        <f>VLOOKUP(Hospitalisation_Details[[#This Row],[Customer ID]],Hospitalisation_Details[#All],11,FALSE)</f>
        <v>Tier - 1</v>
      </c>
      <c r="K1031">
        <f>VLOOKUP(Hospitalisation_Details[[#This Row],[Customer ID]],Hospitalisation_Details[#All],9,FALSE)</f>
        <v>8347.16</v>
      </c>
      <c r="L1031">
        <f>VLOOKUP(Medical_Examinations[[#This Row],[Customer ID]],Medical_Examinations[#All],2,FALSE)</f>
        <v>37.43</v>
      </c>
      <c r="M1031" t="str">
        <f>VLOOKUP(Medical_Examinations[[#This Row],[Customer ID]],Medical_Examinations[#All],3,FALSE)</f>
        <v>Obesity</v>
      </c>
      <c r="N1031">
        <f>VLOOKUP(Medical_Examinations[[#This Row],[Customer ID]],Medical_Examinations[#All],4,FALSE)</f>
        <v>4.3499999999999996</v>
      </c>
      <c r="O1031" t="str">
        <f>VLOOKUP(Medical_Examinations[[#This Row],[Customer ID]],Medical_Examinations[#All],5,FALSE)</f>
        <v>Normal</v>
      </c>
      <c r="P1031" t="str">
        <f>VLOOKUP(Medical_Examinations[[#This Row],[Customer ID]],Medical_Examinations[#All],6,FALSE)</f>
        <v>Yes</v>
      </c>
      <c r="Q1031" t="str">
        <f>VLOOKUP(Medical_Examinations[[#This Row],[Customer ID]],Medical_Examinations[#All],7,FALSE)</f>
        <v>No</v>
      </c>
      <c r="R1031" t="str">
        <f>VLOOKUP(Medical_Examinations[[#This Row],[Customer ID]],Medical_Examinations[#All],8,FALSE)</f>
        <v>Yes</v>
      </c>
      <c r="S1031">
        <f>VLOOKUP(Medical_Examinations[[#This Row],[Customer ID]],Medical_Examinations[#All],9,FALSE)</f>
        <v>1</v>
      </c>
      <c r="T1031" t="str">
        <f>VLOOKUP(Medical_Examinations[[#This Row],[Customer ID]],'Medical Examinations'!A1030:J3365,10,FALSE)</f>
        <v>No</v>
      </c>
    </row>
    <row r="1032" spans="1:20" x14ac:dyDescent="0.3">
      <c r="A1032" t="s">
        <v>4786</v>
      </c>
      <c r="B1032" t="s">
        <v>7132</v>
      </c>
      <c r="C1032" t="s">
        <v>6</v>
      </c>
      <c r="D1032" t="s">
        <v>1779</v>
      </c>
      <c r="E1032" t="s">
        <v>1780</v>
      </c>
      <c r="F1032" s="3" t="str">
        <f>VLOOKUP(Hospitalisation_Details[[#This Row],[Customer ID]],Hospitalisation_Details[#All],6,FALSE)</f>
        <v>21-09-63</v>
      </c>
      <c r="G1032">
        <f>VLOOKUP(Hospitalisation_Details[[#This Row],[Customer ID]],Hospitalisation_Details[#All],8,FALSE)</f>
        <v>59</v>
      </c>
      <c r="H1032" t="str">
        <f>VLOOKUP(Hospitalisation_Details[[#This Row],[Customer ID]],Hospitalisation_Details[#All],12,FALSE)</f>
        <v>R1012</v>
      </c>
      <c r="I1032" t="str">
        <f>VLOOKUP(Hospitalisation_Details[[#This Row],[Customer ID]],Hospitalisation_Details[#All],12,FALSE)</f>
        <v>R1012</v>
      </c>
      <c r="J1032" t="str">
        <f>VLOOKUP(Hospitalisation_Details[[#This Row],[Customer ID]],Hospitalisation_Details[#All],11,FALSE)</f>
        <v>Tier - 3</v>
      </c>
      <c r="K1032">
        <f>VLOOKUP(Hospitalisation_Details[[#This Row],[Customer ID]],Hospitalisation_Details[#All],9,FALSE)</f>
        <v>8355.5400000000009</v>
      </c>
      <c r="L1032">
        <f>VLOOKUP(Medical_Examinations[[#This Row],[Customer ID]],Medical_Examinations[#All],2,FALSE)</f>
        <v>23.7</v>
      </c>
      <c r="M1032" t="str">
        <f>VLOOKUP(Medical_Examinations[[#This Row],[Customer ID]],Medical_Examinations[#All],3,FALSE)</f>
        <v>Normal Weight</v>
      </c>
      <c r="N1032">
        <f>VLOOKUP(Medical_Examinations[[#This Row],[Customer ID]],Medical_Examinations[#All],4,FALSE)</f>
        <v>10.45</v>
      </c>
      <c r="O1032" t="str">
        <f>VLOOKUP(Medical_Examinations[[#This Row],[Customer ID]],Medical_Examinations[#All],5,FALSE)</f>
        <v>Diabetes</v>
      </c>
      <c r="P1032" t="str">
        <f>VLOOKUP(Medical_Examinations[[#This Row],[Customer ID]],Medical_Examinations[#All],6,FALSE)</f>
        <v>No</v>
      </c>
      <c r="Q1032" t="str">
        <f>VLOOKUP(Medical_Examinations[[#This Row],[Customer ID]],Medical_Examinations[#All],7,FALSE)</f>
        <v>No</v>
      </c>
      <c r="R1032" t="str">
        <f>VLOOKUP(Medical_Examinations[[#This Row],[Customer ID]],Medical_Examinations[#All],8,FALSE)</f>
        <v>No</v>
      </c>
      <c r="S1032">
        <f>VLOOKUP(Medical_Examinations[[#This Row],[Customer ID]],Medical_Examinations[#All],9,FALSE)</f>
        <v>0</v>
      </c>
      <c r="T1032" t="str">
        <f>VLOOKUP(Medical_Examinations[[#This Row],[Customer ID]],'Medical Examinations'!A1031:J3366,10,FALSE)</f>
        <v>No</v>
      </c>
    </row>
    <row r="1033" spans="1:20" x14ac:dyDescent="0.3">
      <c r="A1033" t="s">
        <v>4787</v>
      </c>
      <c r="B1033" t="s">
        <v>7133</v>
      </c>
      <c r="C1033" t="s">
        <v>3</v>
      </c>
      <c r="D1033" t="s">
        <v>1781</v>
      </c>
      <c r="E1033" t="s">
        <v>1782</v>
      </c>
      <c r="F1033" s="3" t="str">
        <f>VLOOKUP(Hospitalisation_Details[[#This Row],[Customer ID]],Hospitalisation_Details[#All],6,FALSE)</f>
        <v>04-09-71</v>
      </c>
      <c r="G1033">
        <f>VLOOKUP(Hospitalisation_Details[[#This Row],[Customer ID]],Hospitalisation_Details[#All],8,FALSE)</f>
        <v>51</v>
      </c>
      <c r="H1033" t="str">
        <f>VLOOKUP(Hospitalisation_Details[[#This Row],[Customer ID]],Hospitalisation_Details[#All],12,FALSE)</f>
        <v>R1013</v>
      </c>
      <c r="I1033" t="str">
        <f>VLOOKUP(Hospitalisation_Details[[#This Row],[Customer ID]],Hospitalisation_Details[#All],12,FALSE)</f>
        <v>R1013</v>
      </c>
      <c r="J1033" t="str">
        <f>VLOOKUP(Hospitalisation_Details[[#This Row],[Customer ID]],Hospitalisation_Details[#All],11,FALSE)</f>
        <v>Tier - 3</v>
      </c>
      <c r="K1033">
        <f>VLOOKUP(Hospitalisation_Details[[#This Row],[Customer ID]],Hospitalisation_Details[#All],9,FALSE)</f>
        <v>8396.6200000000008</v>
      </c>
      <c r="L1033">
        <f>VLOOKUP(Medical_Examinations[[#This Row],[Customer ID]],Medical_Examinations[#All],2,FALSE)</f>
        <v>24.795000000000002</v>
      </c>
      <c r="M1033" t="str">
        <f>VLOOKUP(Medical_Examinations[[#This Row],[Customer ID]],Medical_Examinations[#All],3,FALSE)</f>
        <v>Normal Weight</v>
      </c>
      <c r="N1033">
        <f>VLOOKUP(Medical_Examinations[[#This Row],[Customer ID]],Medical_Examinations[#All],4,FALSE)</f>
        <v>4.07</v>
      </c>
      <c r="O1033" t="str">
        <f>VLOOKUP(Medical_Examinations[[#This Row],[Customer ID]],Medical_Examinations[#All],5,FALSE)</f>
        <v>Normal</v>
      </c>
      <c r="P1033" t="str">
        <f>VLOOKUP(Medical_Examinations[[#This Row],[Customer ID]],Medical_Examinations[#All],6,FALSE)</f>
        <v>Yes</v>
      </c>
      <c r="Q1033" t="str">
        <f>VLOOKUP(Medical_Examinations[[#This Row],[Customer ID]],Medical_Examinations[#All],7,FALSE)</f>
        <v>No</v>
      </c>
      <c r="R1033" t="str">
        <f>VLOOKUP(Medical_Examinations[[#This Row],[Customer ID]],Medical_Examinations[#All],8,FALSE)</f>
        <v>Yes</v>
      </c>
      <c r="S1033">
        <f>VLOOKUP(Medical_Examinations[[#This Row],[Customer ID]],Medical_Examinations[#All],9,FALSE)</f>
        <v>1</v>
      </c>
      <c r="T1033" t="str">
        <f>VLOOKUP(Medical_Examinations[[#This Row],[Customer ID]],'Medical Examinations'!A1032:J3367,10,FALSE)</f>
        <v>No</v>
      </c>
    </row>
    <row r="1034" spans="1:20" x14ac:dyDescent="0.3">
      <c r="A1034" t="s">
        <v>4788</v>
      </c>
      <c r="B1034" t="s">
        <v>7134</v>
      </c>
      <c r="C1034" t="s">
        <v>3</v>
      </c>
      <c r="D1034" t="s">
        <v>1783</v>
      </c>
      <c r="E1034" t="s">
        <v>1176</v>
      </c>
      <c r="F1034" s="3" t="str">
        <f>VLOOKUP(Hospitalisation_Details[[#This Row],[Customer ID]],Hospitalisation_Details[#All],6,FALSE)</f>
        <v>18-09-71</v>
      </c>
      <c r="G1034">
        <f>VLOOKUP(Hospitalisation_Details[[#This Row],[Customer ID]],Hospitalisation_Details[#All],8,FALSE)</f>
        <v>51</v>
      </c>
      <c r="H1034" t="str">
        <f>VLOOKUP(Hospitalisation_Details[[#This Row],[Customer ID]],Hospitalisation_Details[#All],12,FALSE)</f>
        <v>R1013</v>
      </c>
      <c r="I1034" t="str">
        <f>VLOOKUP(Hospitalisation_Details[[#This Row],[Customer ID]],Hospitalisation_Details[#All],12,FALSE)</f>
        <v>R1013</v>
      </c>
      <c r="J1034" t="str">
        <f>VLOOKUP(Hospitalisation_Details[[#This Row],[Customer ID]],Hospitalisation_Details[#All],11,FALSE)</f>
        <v>Tier - 3</v>
      </c>
      <c r="K1034">
        <f>VLOOKUP(Hospitalisation_Details[[#This Row],[Customer ID]],Hospitalisation_Details[#All],9,FALSE)</f>
        <v>8400.01</v>
      </c>
      <c r="L1034">
        <f>VLOOKUP(Medical_Examinations[[#This Row],[Customer ID]],Medical_Examinations[#All],2,FALSE)</f>
        <v>31.9</v>
      </c>
      <c r="M1034" t="str">
        <f>VLOOKUP(Medical_Examinations[[#This Row],[Customer ID]],Medical_Examinations[#All],3,FALSE)</f>
        <v>Obesity</v>
      </c>
      <c r="N1034">
        <f>VLOOKUP(Medical_Examinations[[#This Row],[Customer ID]],Medical_Examinations[#All],4,FALSE)</f>
        <v>8.34</v>
      </c>
      <c r="O1034" t="str">
        <f>VLOOKUP(Medical_Examinations[[#This Row],[Customer ID]],Medical_Examinations[#All],5,FALSE)</f>
        <v>Diabetes</v>
      </c>
      <c r="P1034" t="str">
        <f>VLOOKUP(Medical_Examinations[[#This Row],[Customer ID]],Medical_Examinations[#All],6,FALSE)</f>
        <v>No</v>
      </c>
      <c r="Q1034" t="str">
        <f>VLOOKUP(Medical_Examinations[[#This Row],[Customer ID]],Medical_Examinations[#All],7,FALSE)</f>
        <v>No</v>
      </c>
      <c r="R1034" t="str">
        <f>VLOOKUP(Medical_Examinations[[#This Row],[Customer ID]],Medical_Examinations[#All],8,FALSE)</f>
        <v>No</v>
      </c>
      <c r="S1034">
        <f>VLOOKUP(Medical_Examinations[[#This Row],[Customer ID]],Medical_Examinations[#All],9,FALSE)</f>
        <v>0</v>
      </c>
      <c r="T1034" t="str">
        <f>VLOOKUP(Medical_Examinations[[#This Row],[Customer ID]],'Medical Examinations'!A1033:J3368,10,FALSE)</f>
        <v>No</v>
      </c>
    </row>
    <row r="1035" spans="1:20" x14ac:dyDescent="0.3">
      <c r="A1035" t="s">
        <v>4789</v>
      </c>
      <c r="B1035" t="s">
        <v>7135</v>
      </c>
      <c r="C1035" t="s">
        <v>3</v>
      </c>
      <c r="D1035" t="s">
        <v>714</v>
      </c>
      <c r="E1035" t="s">
        <v>1784</v>
      </c>
      <c r="F1035" s="3" t="str">
        <f>VLOOKUP(Hospitalisation_Details[[#This Row],[Customer ID]],Hospitalisation_Details[#All],6,FALSE)</f>
        <v>11-06-79</v>
      </c>
      <c r="G1035">
        <f>VLOOKUP(Hospitalisation_Details[[#This Row],[Customer ID]],Hospitalisation_Details[#All],8,FALSE)</f>
        <v>43</v>
      </c>
      <c r="H1035" t="str">
        <f>VLOOKUP(Hospitalisation_Details[[#This Row],[Customer ID]],Hospitalisation_Details[#All],12,FALSE)</f>
        <v>R1012</v>
      </c>
      <c r="I1035" t="str">
        <f>VLOOKUP(Hospitalisation_Details[[#This Row],[Customer ID]],Hospitalisation_Details[#All],12,FALSE)</f>
        <v>R1012</v>
      </c>
      <c r="J1035" t="str">
        <f>VLOOKUP(Hospitalisation_Details[[#This Row],[Customer ID]],Hospitalisation_Details[#All],11,FALSE)</f>
        <v>Tier - 2</v>
      </c>
      <c r="K1035">
        <f>VLOOKUP(Hospitalisation_Details[[#This Row],[Customer ID]],Hospitalisation_Details[#All],9,FALSE)</f>
        <v>8410.0499999999993</v>
      </c>
      <c r="L1035">
        <f>VLOOKUP(Medical_Examinations[[#This Row],[Customer ID]],Medical_Examinations[#All],2,FALSE)</f>
        <v>32.68</v>
      </c>
      <c r="M1035" t="str">
        <f>VLOOKUP(Medical_Examinations[[#This Row],[Customer ID]],Medical_Examinations[#All],3,FALSE)</f>
        <v>Obesity</v>
      </c>
      <c r="N1035">
        <f>VLOOKUP(Medical_Examinations[[#This Row],[Customer ID]],Medical_Examinations[#All],4,FALSE)</f>
        <v>7.41</v>
      </c>
      <c r="O1035" t="str">
        <f>VLOOKUP(Medical_Examinations[[#This Row],[Customer ID]],Medical_Examinations[#All],5,FALSE)</f>
        <v>Diabetes</v>
      </c>
      <c r="P1035" t="str">
        <f>VLOOKUP(Medical_Examinations[[#This Row],[Customer ID]],Medical_Examinations[#All],6,FALSE)</f>
        <v>No</v>
      </c>
      <c r="Q1035" t="str">
        <f>VLOOKUP(Medical_Examinations[[#This Row],[Customer ID]],Medical_Examinations[#All],7,FALSE)</f>
        <v>No</v>
      </c>
      <c r="R1035" t="str">
        <f>VLOOKUP(Medical_Examinations[[#This Row],[Customer ID]],Medical_Examinations[#All],8,FALSE)</f>
        <v>No</v>
      </c>
      <c r="S1035">
        <f>VLOOKUP(Medical_Examinations[[#This Row],[Customer ID]],Medical_Examinations[#All],9,FALSE)</f>
        <v>0</v>
      </c>
      <c r="T1035" t="str">
        <f>VLOOKUP(Medical_Examinations[[#This Row],[Customer ID]],'Medical Examinations'!A1034:J3369,10,FALSE)</f>
        <v>No</v>
      </c>
    </row>
    <row r="1036" spans="1:20" x14ac:dyDescent="0.3">
      <c r="A1036" t="s">
        <v>4790</v>
      </c>
      <c r="B1036" t="s">
        <v>7136</v>
      </c>
      <c r="C1036" t="s">
        <v>3</v>
      </c>
      <c r="D1036" t="s">
        <v>1785</v>
      </c>
      <c r="E1036" t="s">
        <v>1786</v>
      </c>
      <c r="F1036" s="3" t="str">
        <f>VLOOKUP(Hospitalisation_Details[[#This Row],[Customer ID]],Hospitalisation_Details[#All],6,FALSE)</f>
        <v>04-09-77</v>
      </c>
      <c r="G1036">
        <f>VLOOKUP(Hospitalisation_Details[[#This Row],[Customer ID]],Hospitalisation_Details[#All],8,FALSE)</f>
        <v>45</v>
      </c>
      <c r="H1036" t="str">
        <f>VLOOKUP(Hospitalisation_Details[[#This Row],[Customer ID]],Hospitalisation_Details[#All],12,FALSE)</f>
        <v>R1012</v>
      </c>
      <c r="I1036" t="str">
        <f>VLOOKUP(Hospitalisation_Details[[#This Row],[Customer ID]],Hospitalisation_Details[#All],12,FALSE)</f>
        <v>R1012</v>
      </c>
      <c r="J1036" t="str">
        <f>VLOOKUP(Hospitalisation_Details[[#This Row],[Customer ID]],Hospitalisation_Details[#All],11,FALSE)</f>
        <v>Tier - 1</v>
      </c>
      <c r="K1036">
        <f>VLOOKUP(Hospitalisation_Details[[#This Row],[Customer ID]],Hospitalisation_Details[#All],9,FALSE)</f>
        <v>8413.4599999999991</v>
      </c>
      <c r="L1036">
        <f>VLOOKUP(Medical_Examinations[[#This Row],[Customer ID]],Medical_Examinations[#All],2,FALSE)</f>
        <v>47.13</v>
      </c>
      <c r="M1036" t="str">
        <f>VLOOKUP(Medical_Examinations[[#This Row],[Customer ID]],Medical_Examinations[#All],3,FALSE)</f>
        <v>Obesity</v>
      </c>
      <c r="N1036">
        <f>VLOOKUP(Medical_Examinations[[#This Row],[Customer ID]],Medical_Examinations[#All],4,FALSE)</f>
        <v>4.3099999999999996</v>
      </c>
      <c r="O1036" t="str">
        <f>VLOOKUP(Medical_Examinations[[#This Row],[Customer ID]],Medical_Examinations[#All],5,FALSE)</f>
        <v>Normal</v>
      </c>
      <c r="P1036" t="str">
        <f>VLOOKUP(Medical_Examinations[[#This Row],[Customer ID]],Medical_Examinations[#All],6,FALSE)</f>
        <v>No</v>
      </c>
      <c r="Q1036" t="str">
        <f>VLOOKUP(Medical_Examinations[[#This Row],[Customer ID]],Medical_Examinations[#All],7,FALSE)</f>
        <v>No</v>
      </c>
      <c r="R1036" t="str">
        <f>VLOOKUP(Medical_Examinations[[#This Row],[Customer ID]],Medical_Examinations[#All],8,FALSE)</f>
        <v>No</v>
      </c>
      <c r="S1036">
        <f>VLOOKUP(Medical_Examinations[[#This Row],[Customer ID]],Medical_Examinations[#All],9,FALSE)</f>
        <v>0</v>
      </c>
      <c r="T1036" t="str">
        <f>VLOOKUP(Medical_Examinations[[#This Row],[Customer ID]],'Medical Examinations'!A1035:J3370,10,FALSE)</f>
        <v>No</v>
      </c>
    </row>
    <row r="1037" spans="1:20" x14ac:dyDescent="0.3">
      <c r="A1037" t="s">
        <v>4791</v>
      </c>
      <c r="B1037" t="s">
        <v>7137</v>
      </c>
      <c r="C1037" t="s">
        <v>3</v>
      </c>
      <c r="D1037" t="s">
        <v>1012</v>
      </c>
      <c r="E1037" t="s">
        <v>1787</v>
      </c>
      <c r="F1037" s="3" t="str">
        <f>VLOOKUP(Hospitalisation_Details[[#This Row],[Customer ID]],Hospitalisation_Details[#All],6,FALSE)</f>
        <v>28-09-75</v>
      </c>
      <c r="G1037">
        <f>VLOOKUP(Hospitalisation_Details[[#This Row],[Customer ID]],Hospitalisation_Details[#All],8,FALSE)</f>
        <v>47</v>
      </c>
      <c r="H1037" t="str">
        <f>VLOOKUP(Hospitalisation_Details[[#This Row],[Customer ID]],Hospitalisation_Details[#All],12,FALSE)</f>
        <v>R1012</v>
      </c>
      <c r="I1037" t="str">
        <f>VLOOKUP(Hospitalisation_Details[[#This Row],[Customer ID]],Hospitalisation_Details[#All],12,FALSE)</f>
        <v>R1012</v>
      </c>
      <c r="J1037" t="str">
        <f>VLOOKUP(Hospitalisation_Details[[#This Row],[Customer ID]],Hospitalisation_Details[#All],11,FALSE)</f>
        <v>Tier - 2</v>
      </c>
      <c r="K1037">
        <f>VLOOKUP(Hospitalisation_Details[[#This Row],[Customer ID]],Hospitalisation_Details[#All],9,FALSE)</f>
        <v>8428.07</v>
      </c>
      <c r="L1037">
        <f>VLOOKUP(Medical_Examinations[[#This Row],[Customer ID]],Medical_Examinations[#All],2,FALSE)</f>
        <v>36.67</v>
      </c>
      <c r="M1037" t="str">
        <f>VLOOKUP(Medical_Examinations[[#This Row],[Customer ID]],Medical_Examinations[#All],3,FALSE)</f>
        <v>Obesity</v>
      </c>
      <c r="N1037">
        <f>VLOOKUP(Medical_Examinations[[#This Row],[Customer ID]],Medical_Examinations[#All],4,FALSE)</f>
        <v>10.83</v>
      </c>
      <c r="O1037" t="str">
        <f>VLOOKUP(Medical_Examinations[[#This Row],[Customer ID]],Medical_Examinations[#All],5,FALSE)</f>
        <v>Diabetes</v>
      </c>
      <c r="P1037" t="str">
        <f>VLOOKUP(Medical_Examinations[[#This Row],[Customer ID]],Medical_Examinations[#All],6,FALSE)</f>
        <v>No</v>
      </c>
      <c r="Q1037" t="str">
        <f>VLOOKUP(Medical_Examinations[[#This Row],[Customer ID]],Medical_Examinations[#All],7,FALSE)</f>
        <v>No</v>
      </c>
      <c r="R1037" t="str">
        <f>VLOOKUP(Medical_Examinations[[#This Row],[Customer ID]],Medical_Examinations[#All],8,FALSE)</f>
        <v>No</v>
      </c>
      <c r="S1037">
        <f>VLOOKUP(Medical_Examinations[[#This Row],[Customer ID]],Medical_Examinations[#All],9,FALSE)</f>
        <v>0</v>
      </c>
      <c r="T1037" t="str">
        <f>VLOOKUP(Medical_Examinations[[#This Row],[Customer ID]],'Medical Examinations'!A1036:J3371,10,FALSE)</f>
        <v>No</v>
      </c>
    </row>
    <row r="1038" spans="1:20" x14ac:dyDescent="0.3">
      <c r="A1038" t="s">
        <v>4792</v>
      </c>
      <c r="B1038" t="s">
        <v>7138</v>
      </c>
      <c r="C1038" t="s">
        <v>6</v>
      </c>
      <c r="D1038" t="s">
        <v>132</v>
      </c>
      <c r="E1038" t="s">
        <v>1788</v>
      </c>
      <c r="F1038" s="3" t="str">
        <f>VLOOKUP(Hospitalisation_Details[[#This Row],[Customer ID]],Hospitalisation_Details[#All],6,FALSE)</f>
        <v>24-09-63</v>
      </c>
      <c r="G1038">
        <f>VLOOKUP(Hospitalisation_Details[[#This Row],[Customer ID]],Hospitalisation_Details[#All],8,FALSE)</f>
        <v>59</v>
      </c>
      <c r="H1038" t="str">
        <f>VLOOKUP(Hospitalisation_Details[[#This Row],[Customer ID]],Hospitalisation_Details[#All],12,FALSE)</f>
        <v>R1013</v>
      </c>
      <c r="I1038" t="str">
        <f>VLOOKUP(Hospitalisation_Details[[#This Row],[Customer ID]],Hospitalisation_Details[#All],12,FALSE)</f>
        <v>R1013</v>
      </c>
      <c r="J1038" t="str">
        <f>VLOOKUP(Hospitalisation_Details[[#This Row],[Customer ID]],Hospitalisation_Details[#All],11,FALSE)</f>
        <v>Tier - 2</v>
      </c>
      <c r="K1038">
        <f>VLOOKUP(Hospitalisation_Details[[#This Row],[Customer ID]],Hospitalisation_Details[#All],9,FALSE)</f>
        <v>8440.0499999999993</v>
      </c>
      <c r="L1038">
        <f>VLOOKUP(Medical_Examinations[[#This Row],[Customer ID]],Medical_Examinations[#All],2,FALSE)</f>
        <v>33.630000000000003</v>
      </c>
      <c r="M1038" t="str">
        <f>VLOOKUP(Medical_Examinations[[#This Row],[Customer ID]],Medical_Examinations[#All],3,FALSE)</f>
        <v>Obesity</v>
      </c>
      <c r="N1038">
        <f>VLOOKUP(Medical_Examinations[[#This Row],[Customer ID]],Medical_Examinations[#All],4,FALSE)</f>
        <v>11.31</v>
      </c>
      <c r="O1038" t="str">
        <f>VLOOKUP(Medical_Examinations[[#This Row],[Customer ID]],Medical_Examinations[#All],5,FALSE)</f>
        <v>Diabetes</v>
      </c>
      <c r="P1038" t="str">
        <f>VLOOKUP(Medical_Examinations[[#This Row],[Customer ID]],Medical_Examinations[#All],6,FALSE)</f>
        <v>No</v>
      </c>
      <c r="Q1038" t="str">
        <f>VLOOKUP(Medical_Examinations[[#This Row],[Customer ID]],Medical_Examinations[#All],7,FALSE)</f>
        <v>No</v>
      </c>
      <c r="R1038" t="str">
        <f>VLOOKUP(Medical_Examinations[[#This Row],[Customer ID]],Medical_Examinations[#All],8,FALSE)</f>
        <v>No</v>
      </c>
      <c r="S1038">
        <f>VLOOKUP(Medical_Examinations[[#This Row],[Customer ID]],Medical_Examinations[#All],9,FALSE)</f>
        <v>0</v>
      </c>
      <c r="T1038" t="str">
        <f>VLOOKUP(Medical_Examinations[[#This Row],[Customer ID]],'Medical Examinations'!A1037:J3372,10,FALSE)</f>
        <v>No</v>
      </c>
    </row>
    <row r="1039" spans="1:20" x14ac:dyDescent="0.3">
      <c r="A1039" t="s">
        <v>4793</v>
      </c>
      <c r="B1039" t="s">
        <v>7139</v>
      </c>
      <c r="C1039" t="s">
        <v>6</v>
      </c>
      <c r="D1039" t="s">
        <v>1789</v>
      </c>
      <c r="E1039" t="s">
        <v>1790</v>
      </c>
      <c r="F1039" s="3" t="str">
        <f>VLOOKUP(Hospitalisation_Details[[#This Row],[Customer ID]],Hospitalisation_Details[#All],6,FALSE)</f>
        <v>09-09-72</v>
      </c>
      <c r="G1039">
        <f>VLOOKUP(Hospitalisation_Details[[#This Row],[Customer ID]],Hospitalisation_Details[#All],8,FALSE)</f>
        <v>50</v>
      </c>
      <c r="H1039" t="str">
        <f>VLOOKUP(Hospitalisation_Details[[#This Row],[Customer ID]],Hospitalisation_Details[#All],12,FALSE)</f>
        <v>R1013</v>
      </c>
      <c r="I1039" t="str">
        <f>VLOOKUP(Hospitalisation_Details[[#This Row],[Customer ID]],Hospitalisation_Details[#All],12,FALSE)</f>
        <v>R1013</v>
      </c>
      <c r="J1039" t="str">
        <f>VLOOKUP(Hospitalisation_Details[[#This Row],[Customer ID]],Hospitalisation_Details[#All],11,FALSE)</f>
        <v>Tier - 3</v>
      </c>
      <c r="K1039">
        <f>VLOOKUP(Hospitalisation_Details[[#This Row],[Customer ID]],Hospitalisation_Details[#All],9,FALSE)</f>
        <v>8442.67</v>
      </c>
      <c r="L1039">
        <f>VLOOKUP(Medical_Examinations[[#This Row],[Customer ID]],Medical_Examinations[#All],2,FALSE)</f>
        <v>32.67</v>
      </c>
      <c r="M1039" t="str">
        <f>VLOOKUP(Medical_Examinations[[#This Row],[Customer ID]],Medical_Examinations[#All],3,FALSE)</f>
        <v>Obesity</v>
      </c>
      <c r="N1039">
        <f>VLOOKUP(Medical_Examinations[[#This Row],[Customer ID]],Medical_Examinations[#All],4,FALSE)</f>
        <v>11.81</v>
      </c>
      <c r="O1039" t="str">
        <f>VLOOKUP(Medical_Examinations[[#This Row],[Customer ID]],Medical_Examinations[#All],5,FALSE)</f>
        <v>Diabetes</v>
      </c>
      <c r="P1039" t="str">
        <f>VLOOKUP(Medical_Examinations[[#This Row],[Customer ID]],Medical_Examinations[#All],6,FALSE)</f>
        <v>Yes</v>
      </c>
      <c r="Q1039" t="str">
        <f>VLOOKUP(Medical_Examinations[[#This Row],[Customer ID]],Medical_Examinations[#All],7,FALSE)</f>
        <v>No</v>
      </c>
      <c r="R1039" t="str">
        <f>VLOOKUP(Medical_Examinations[[#This Row],[Customer ID]],Medical_Examinations[#All],8,FALSE)</f>
        <v>No</v>
      </c>
      <c r="S1039">
        <f>VLOOKUP(Medical_Examinations[[#This Row],[Customer ID]],Medical_Examinations[#All],9,FALSE)</f>
        <v>0</v>
      </c>
      <c r="T1039" t="str">
        <f>VLOOKUP(Medical_Examinations[[#This Row],[Customer ID]],'Medical Examinations'!A1038:J3373,10,FALSE)</f>
        <v>No</v>
      </c>
    </row>
    <row r="1040" spans="1:20" x14ac:dyDescent="0.3">
      <c r="A1040" t="s">
        <v>4794</v>
      </c>
      <c r="B1040" t="s">
        <v>7140</v>
      </c>
      <c r="C1040" t="s">
        <v>3</v>
      </c>
      <c r="D1040" t="s">
        <v>1791</v>
      </c>
      <c r="E1040" t="s">
        <v>1792</v>
      </c>
      <c r="F1040" s="3" t="str">
        <f>VLOOKUP(Hospitalisation_Details[[#This Row],[Customer ID]],Hospitalisation_Details[#All],6,FALSE)</f>
        <v>04-09-72</v>
      </c>
      <c r="G1040">
        <f>VLOOKUP(Hospitalisation_Details[[#This Row],[Customer ID]],Hospitalisation_Details[#All],8,FALSE)</f>
        <v>50</v>
      </c>
      <c r="H1040" t="str">
        <f>VLOOKUP(Hospitalisation_Details[[#This Row],[Customer ID]],Hospitalisation_Details[#All],12,FALSE)</f>
        <v>R1011</v>
      </c>
      <c r="I1040" t="str">
        <f>VLOOKUP(Hospitalisation_Details[[#This Row],[Customer ID]],Hospitalisation_Details[#All],12,FALSE)</f>
        <v>R1011</v>
      </c>
      <c r="J1040" t="str">
        <f>VLOOKUP(Hospitalisation_Details[[#This Row],[Customer ID]],Hospitalisation_Details[#All],11,FALSE)</f>
        <v>Tier - 1</v>
      </c>
      <c r="K1040">
        <f>VLOOKUP(Hospitalisation_Details[[#This Row],[Customer ID]],Hospitalisation_Details[#All],9,FALSE)</f>
        <v>8444.4699999999993</v>
      </c>
      <c r="L1040">
        <f>VLOOKUP(Medical_Examinations[[#This Row],[Customer ID]],Medical_Examinations[#All],2,FALSE)</f>
        <v>33.299999999999997</v>
      </c>
      <c r="M1040" t="str">
        <f>VLOOKUP(Medical_Examinations[[#This Row],[Customer ID]],Medical_Examinations[#All],3,FALSE)</f>
        <v>Obesity</v>
      </c>
      <c r="N1040">
        <f>VLOOKUP(Medical_Examinations[[#This Row],[Customer ID]],Medical_Examinations[#All],4,FALSE)</f>
        <v>8.26</v>
      </c>
      <c r="O1040" t="str">
        <f>VLOOKUP(Medical_Examinations[[#This Row],[Customer ID]],Medical_Examinations[#All],5,FALSE)</f>
        <v>Diabetes</v>
      </c>
      <c r="P1040" t="str">
        <f>VLOOKUP(Medical_Examinations[[#This Row],[Customer ID]],Medical_Examinations[#All],6,FALSE)</f>
        <v>Yes</v>
      </c>
      <c r="Q1040" t="str">
        <f>VLOOKUP(Medical_Examinations[[#This Row],[Customer ID]],Medical_Examinations[#All],7,FALSE)</f>
        <v>No</v>
      </c>
      <c r="R1040" t="str">
        <f>VLOOKUP(Medical_Examinations[[#This Row],[Customer ID]],Medical_Examinations[#All],8,FALSE)</f>
        <v>No</v>
      </c>
      <c r="S1040">
        <f>VLOOKUP(Medical_Examinations[[#This Row],[Customer ID]],Medical_Examinations[#All],9,FALSE)</f>
        <v>2</v>
      </c>
      <c r="T1040" t="str">
        <f>VLOOKUP(Medical_Examinations[[#This Row],[Customer ID]],'Medical Examinations'!A1039:J3374,10,FALSE)</f>
        <v>No</v>
      </c>
    </row>
    <row r="1041" spans="1:20" x14ac:dyDescent="0.3">
      <c r="A1041" t="s">
        <v>4795</v>
      </c>
      <c r="B1041" t="s">
        <v>7141</v>
      </c>
      <c r="C1041" t="s">
        <v>3</v>
      </c>
      <c r="D1041" t="s">
        <v>1793</v>
      </c>
      <c r="E1041" t="s">
        <v>1794</v>
      </c>
      <c r="F1041" s="3" t="str">
        <f>VLOOKUP(Hospitalisation_Details[[#This Row],[Customer ID]],Hospitalisation_Details[#All],6,FALSE)</f>
        <v>12-06-66</v>
      </c>
      <c r="G1041">
        <f>VLOOKUP(Hospitalisation_Details[[#This Row],[Customer ID]],Hospitalisation_Details[#All],8,FALSE)</f>
        <v>56</v>
      </c>
      <c r="H1041" t="str">
        <f>VLOOKUP(Hospitalisation_Details[[#This Row],[Customer ID]],Hospitalisation_Details[#All],12,FALSE)</f>
        <v>R1013</v>
      </c>
      <c r="I1041" t="str">
        <f>VLOOKUP(Hospitalisation_Details[[#This Row],[Customer ID]],Hospitalisation_Details[#All],12,FALSE)</f>
        <v>R1013</v>
      </c>
      <c r="J1041" t="str">
        <f>VLOOKUP(Hospitalisation_Details[[#This Row],[Customer ID]],Hospitalisation_Details[#All],11,FALSE)</f>
        <v>Tier - 1</v>
      </c>
      <c r="K1041">
        <f>VLOOKUP(Hospitalisation_Details[[#This Row],[Customer ID]],Hospitalisation_Details[#All],9,FALSE)</f>
        <v>8448.66</v>
      </c>
      <c r="L1041">
        <f>VLOOKUP(Medical_Examinations[[#This Row],[Customer ID]],Medical_Examinations[#All],2,FALSE)</f>
        <v>30.78</v>
      </c>
      <c r="M1041" t="str">
        <f>VLOOKUP(Medical_Examinations[[#This Row],[Customer ID]],Medical_Examinations[#All],3,FALSE)</f>
        <v>Obesity</v>
      </c>
      <c r="N1041">
        <f>VLOOKUP(Medical_Examinations[[#This Row],[Customer ID]],Medical_Examinations[#All],4,FALSE)</f>
        <v>10.74</v>
      </c>
      <c r="O1041" t="str">
        <f>VLOOKUP(Medical_Examinations[[#This Row],[Customer ID]],Medical_Examinations[#All],5,FALSE)</f>
        <v>Diabetes</v>
      </c>
      <c r="P1041" t="str">
        <f>VLOOKUP(Medical_Examinations[[#This Row],[Customer ID]],Medical_Examinations[#All],6,FALSE)</f>
        <v>Yes</v>
      </c>
      <c r="Q1041" t="str">
        <f>VLOOKUP(Medical_Examinations[[#This Row],[Customer ID]],Medical_Examinations[#All],7,FALSE)</f>
        <v>No</v>
      </c>
      <c r="R1041" t="str">
        <f>VLOOKUP(Medical_Examinations[[#This Row],[Customer ID]],Medical_Examinations[#All],8,FALSE)</f>
        <v>No</v>
      </c>
      <c r="S1041">
        <f>VLOOKUP(Medical_Examinations[[#This Row],[Customer ID]],Medical_Examinations[#All],9,FALSE)</f>
        <v>2</v>
      </c>
      <c r="T1041" t="str">
        <f>VLOOKUP(Medical_Examinations[[#This Row],[Customer ID]],'Medical Examinations'!A1040:J3375,10,FALSE)</f>
        <v>No</v>
      </c>
    </row>
    <row r="1042" spans="1:20" x14ac:dyDescent="0.3">
      <c r="A1042" t="s">
        <v>4796</v>
      </c>
      <c r="B1042" t="s">
        <v>7142</v>
      </c>
      <c r="C1042" t="s">
        <v>6</v>
      </c>
      <c r="D1042" t="s">
        <v>312</v>
      </c>
      <c r="E1042" t="s">
        <v>1228</v>
      </c>
      <c r="F1042" s="3" t="str">
        <f>VLOOKUP(Hospitalisation_Details[[#This Row],[Customer ID]],Hospitalisation_Details[#All],6,FALSE)</f>
        <v>19-06-84</v>
      </c>
      <c r="G1042">
        <f>VLOOKUP(Hospitalisation_Details[[#This Row],[Customer ID]],Hospitalisation_Details[#All],8,FALSE)</f>
        <v>38</v>
      </c>
      <c r="H1042" t="str">
        <f>VLOOKUP(Hospitalisation_Details[[#This Row],[Customer ID]],Hospitalisation_Details[#All],12,FALSE)</f>
        <v>R1025</v>
      </c>
      <c r="I1042" t="str">
        <f>VLOOKUP(Hospitalisation_Details[[#This Row],[Customer ID]],Hospitalisation_Details[#All],12,FALSE)</f>
        <v>R1025</v>
      </c>
      <c r="J1042" t="str">
        <f>VLOOKUP(Hospitalisation_Details[[#This Row],[Customer ID]],Hospitalisation_Details[#All],11,FALSE)</f>
        <v>Tier - 2</v>
      </c>
      <c r="K1042">
        <f>VLOOKUP(Hospitalisation_Details[[#This Row],[Customer ID]],Hospitalisation_Details[#All],9,FALSE)</f>
        <v>8450.82</v>
      </c>
      <c r="L1042">
        <f>VLOOKUP(Medical_Examinations[[#This Row],[Customer ID]],Medical_Examinations[#All],2,FALSE)</f>
        <v>28.975000000000001</v>
      </c>
      <c r="M1042" t="str">
        <f>VLOOKUP(Medical_Examinations[[#This Row],[Customer ID]],Medical_Examinations[#All],3,FALSE)</f>
        <v>Overweight</v>
      </c>
      <c r="N1042">
        <f>VLOOKUP(Medical_Examinations[[#This Row],[Customer ID]],Medical_Examinations[#All],4,FALSE)</f>
        <v>7.69</v>
      </c>
      <c r="O1042" t="str">
        <f>VLOOKUP(Medical_Examinations[[#This Row],[Customer ID]],Medical_Examinations[#All],5,FALSE)</f>
        <v>Diabetes</v>
      </c>
      <c r="P1042" t="str">
        <f>VLOOKUP(Medical_Examinations[[#This Row],[Customer ID]],Medical_Examinations[#All],6,FALSE)</f>
        <v>Yes</v>
      </c>
      <c r="Q1042" t="str">
        <f>VLOOKUP(Medical_Examinations[[#This Row],[Customer ID]],Medical_Examinations[#All],7,FALSE)</f>
        <v>No</v>
      </c>
      <c r="R1042" t="str">
        <f>VLOOKUP(Medical_Examinations[[#This Row],[Customer ID]],Medical_Examinations[#All],8,FALSE)</f>
        <v>No</v>
      </c>
      <c r="S1042">
        <f>VLOOKUP(Medical_Examinations[[#This Row],[Customer ID]],Medical_Examinations[#All],9,FALSE)</f>
        <v>0</v>
      </c>
      <c r="T1042" t="str">
        <f>VLOOKUP(Medical_Examinations[[#This Row],[Customer ID]],'Medical Examinations'!A1041:J3376,10,FALSE)</f>
        <v>No</v>
      </c>
    </row>
    <row r="1043" spans="1:20" x14ac:dyDescent="0.3">
      <c r="A1043" t="s">
        <v>4797</v>
      </c>
      <c r="B1043" t="s">
        <v>7143</v>
      </c>
      <c r="C1043" t="s">
        <v>3</v>
      </c>
      <c r="D1043" t="s">
        <v>1795</v>
      </c>
      <c r="E1043" t="s">
        <v>1796</v>
      </c>
      <c r="F1043" s="3" t="str">
        <f>VLOOKUP(Hospitalisation_Details[[#This Row],[Customer ID]],Hospitalisation_Details[#All],6,FALSE)</f>
        <v>26-12-72</v>
      </c>
      <c r="G1043">
        <f>VLOOKUP(Hospitalisation_Details[[#This Row],[Customer ID]],Hospitalisation_Details[#All],8,FALSE)</f>
        <v>50</v>
      </c>
      <c r="H1043" t="str">
        <f>VLOOKUP(Hospitalisation_Details[[#This Row],[Customer ID]],Hospitalisation_Details[#All],12,FALSE)</f>
        <v>R1011</v>
      </c>
      <c r="I1043" t="str">
        <f>VLOOKUP(Hospitalisation_Details[[#This Row],[Customer ID]],Hospitalisation_Details[#All],12,FALSE)</f>
        <v>R1011</v>
      </c>
      <c r="J1043" t="str">
        <f>VLOOKUP(Hospitalisation_Details[[#This Row],[Customer ID]],Hospitalisation_Details[#All],11,FALSE)</f>
        <v>Tier - 3</v>
      </c>
      <c r="K1043">
        <f>VLOOKUP(Hospitalisation_Details[[#This Row],[Customer ID]],Hospitalisation_Details[#All],9,FALSE)</f>
        <v>8457.82</v>
      </c>
      <c r="L1043">
        <f>VLOOKUP(Medical_Examinations[[#This Row],[Customer ID]],Medical_Examinations[#All],2,FALSE)</f>
        <v>33.4</v>
      </c>
      <c r="M1043" t="str">
        <f>VLOOKUP(Medical_Examinations[[#This Row],[Customer ID]],Medical_Examinations[#All],3,FALSE)</f>
        <v>Obesity</v>
      </c>
      <c r="N1043">
        <f>VLOOKUP(Medical_Examinations[[#This Row],[Customer ID]],Medical_Examinations[#All],4,FALSE)</f>
        <v>4.84</v>
      </c>
      <c r="O1043" t="str">
        <f>VLOOKUP(Medical_Examinations[[#This Row],[Customer ID]],Medical_Examinations[#All],5,FALSE)</f>
        <v>Normal</v>
      </c>
      <c r="P1043" t="str">
        <f>VLOOKUP(Medical_Examinations[[#This Row],[Customer ID]],Medical_Examinations[#All],6,FALSE)</f>
        <v>No</v>
      </c>
      <c r="Q1043" t="str">
        <f>VLOOKUP(Medical_Examinations[[#This Row],[Customer ID]],Medical_Examinations[#All],7,FALSE)</f>
        <v>No</v>
      </c>
      <c r="R1043" t="str">
        <f>VLOOKUP(Medical_Examinations[[#This Row],[Customer ID]],Medical_Examinations[#All],8,FALSE)</f>
        <v>No</v>
      </c>
      <c r="S1043">
        <f>VLOOKUP(Medical_Examinations[[#This Row],[Customer ID]],Medical_Examinations[#All],9,FALSE)</f>
        <v>0</v>
      </c>
      <c r="T1043" t="str">
        <f>VLOOKUP(Medical_Examinations[[#This Row],[Customer ID]],'Medical Examinations'!A1042:J3377,10,FALSE)</f>
        <v>No</v>
      </c>
    </row>
    <row r="1044" spans="1:20" x14ac:dyDescent="0.3">
      <c r="A1044" t="s">
        <v>4798</v>
      </c>
      <c r="B1044" t="s">
        <v>7144</v>
      </c>
      <c r="C1044" t="s">
        <v>6</v>
      </c>
      <c r="D1044" t="s">
        <v>1797</v>
      </c>
      <c r="E1044" t="s">
        <v>1798</v>
      </c>
      <c r="F1044" s="3" t="str">
        <f>VLOOKUP(Hospitalisation_Details[[#This Row],[Customer ID]],Hospitalisation_Details[#All],6,FALSE)</f>
        <v>09-09-92</v>
      </c>
      <c r="G1044">
        <f>VLOOKUP(Hospitalisation_Details[[#This Row],[Customer ID]],Hospitalisation_Details[#All],8,FALSE)</f>
        <v>30</v>
      </c>
      <c r="H1044" t="str">
        <f>VLOOKUP(Hospitalisation_Details[[#This Row],[Customer ID]],Hospitalisation_Details[#All],12,FALSE)</f>
        <v>R1012</v>
      </c>
      <c r="I1044" t="str">
        <f>VLOOKUP(Hospitalisation_Details[[#This Row],[Customer ID]],Hospitalisation_Details[#All],12,FALSE)</f>
        <v>R1012</v>
      </c>
      <c r="J1044" t="str">
        <f>VLOOKUP(Hospitalisation_Details[[#This Row],[Customer ID]],Hospitalisation_Details[#All],11,FALSE)</f>
        <v>Tier - 2</v>
      </c>
      <c r="K1044">
        <f>VLOOKUP(Hospitalisation_Details[[#This Row],[Customer ID]],Hospitalisation_Details[#All],9,FALSE)</f>
        <v>8466.35</v>
      </c>
      <c r="L1044">
        <f>VLOOKUP(Medical_Examinations[[#This Row],[Customer ID]],Medical_Examinations[#All],2,FALSE)</f>
        <v>21.5</v>
      </c>
      <c r="M1044" t="str">
        <f>VLOOKUP(Medical_Examinations[[#This Row],[Customer ID]],Medical_Examinations[#All],3,FALSE)</f>
        <v>Normal Weight</v>
      </c>
      <c r="N1044">
        <f>VLOOKUP(Medical_Examinations[[#This Row],[Customer ID]],Medical_Examinations[#All],4,FALSE)</f>
        <v>9.77</v>
      </c>
      <c r="O1044" t="str">
        <f>VLOOKUP(Medical_Examinations[[#This Row],[Customer ID]],Medical_Examinations[#All],5,FALSE)</f>
        <v>Diabetes</v>
      </c>
      <c r="P1044" t="str">
        <f>VLOOKUP(Medical_Examinations[[#This Row],[Customer ID]],Medical_Examinations[#All],6,FALSE)</f>
        <v>Yes</v>
      </c>
      <c r="Q1044" t="str">
        <f>VLOOKUP(Medical_Examinations[[#This Row],[Customer ID]],Medical_Examinations[#All],7,FALSE)</f>
        <v>No</v>
      </c>
      <c r="R1044" t="str">
        <f>VLOOKUP(Medical_Examinations[[#This Row],[Customer ID]],Medical_Examinations[#All],8,FALSE)</f>
        <v>No</v>
      </c>
      <c r="S1044">
        <f>VLOOKUP(Medical_Examinations[[#This Row],[Customer ID]],Medical_Examinations[#All],9,FALSE)</f>
        <v>0</v>
      </c>
      <c r="T1044" t="str">
        <f>VLOOKUP(Medical_Examinations[[#This Row],[Customer ID]],'Medical Examinations'!A1043:J3378,10,FALSE)</f>
        <v>No</v>
      </c>
    </row>
    <row r="1045" spans="1:20" x14ac:dyDescent="0.3">
      <c r="A1045" t="s">
        <v>4799</v>
      </c>
      <c r="B1045" t="s">
        <v>7145</v>
      </c>
      <c r="C1045" t="s">
        <v>6</v>
      </c>
      <c r="D1045" t="s">
        <v>1799</v>
      </c>
      <c r="E1045" t="s">
        <v>1800</v>
      </c>
      <c r="F1045" s="3" t="str">
        <f>VLOOKUP(Hospitalisation_Details[[#This Row],[Customer ID]],Hospitalisation_Details[#All],6,FALSE)</f>
        <v>10-11-93</v>
      </c>
      <c r="G1045">
        <f>VLOOKUP(Hospitalisation_Details[[#This Row],[Customer ID]],Hospitalisation_Details[#All],8,FALSE)</f>
        <v>29</v>
      </c>
      <c r="H1045" t="str">
        <f>VLOOKUP(Hospitalisation_Details[[#This Row],[Customer ID]],Hospitalisation_Details[#All],12,FALSE)</f>
        <v>R1012</v>
      </c>
      <c r="I1045" t="str">
        <f>VLOOKUP(Hospitalisation_Details[[#This Row],[Customer ID]],Hospitalisation_Details[#All],12,FALSE)</f>
        <v>R1012</v>
      </c>
      <c r="J1045" t="str">
        <f>VLOOKUP(Hospitalisation_Details[[#This Row],[Customer ID]],Hospitalisation_Details[#All],11,FALSE)</f>
        <v>Tier - 1</v>
      </c>
      <c r="K1045">
        <f>VLOOKUP(Hospitalisation_Details[[#This Row],[Customer ID]],Hospitalisation_Details[#All],9,FALSE)</f>
        <v>8471.65</v>
      </c>
      <c r="L1045">
        <f>VLOOKUP(Medical_Examinations[[#This Row],[Customer ID]],Medical_Examinations[#All],2,FALSE)</f>
        <v>38.14</v>
      </c>
      <c r="M1045" t="str">
        <f>VLOOKUP(Medical_Examinations[[#This Row],[Customer ID]],Medical_Examinations[#All],3,FALSE)</f>
        <v>Obesity</v>
      </c>
      <c r="N1045">
        <f>VLOOKUP(Medical_Examinations[[#This Row],[Customer ID]],Medical_Examinations[#All],4,FALSE)</f>
        <v>5.84</v>
      </c>
      <c r="O1045" t="str">
        <f>VLOOKUP(Medical_Examinations[[#This Row],[Customer ID]],Medical_Examinations[#All],5,FALSE)</f>
        <v>Prediabetes</v>
      </c>
      <c r="P1045" t="str">
        <f>VLOOKUP(Medical_Examinations[[#This Row],[Customer ID]],Medical_Examinations[#All],6,FALSE)</f>
        <v>No</v>
      </c>
      <c r="Q1045" t="str">
        <f>VLOOKUP(Medical_Examinations[[#This Row],[Customer ID]],Medical_Examinations[#All],7,FALSE)</f>
        <v>No</v>
      </c>
      <c r="R1045" t="str">
        <f>VLOOKUP(Medical_Examinations[[#This Row],[Customer ID]],Medical_Examinations[#All],8,FALSE)</f>
        <v>No</v>
      </c>
      <c r="S1045">
        <f>VLOOKUP(Medical_Examinations[[#This Row],[Customer ID]],Medical_Examinations[#All],9,FALSE)</f>
        <v>0</v>
      </c>
      <c r="T1045" t="str">
        <f>VLOOKUP(Medical_Examinations[[#This Row],[Customer ID]],'Medical Examinations'!A1044:J3379,10,FALSE)</f>
        <v>No</v>
      </c>
    </row>
    <row r="1046" spans="1:20" x14ac:dyDescent="0.3">
      <c r="A1046" t="s">
        <v>4800</v>
      </c>
      <c r="B1046" t="s">
        <v>7146</v>
      </c>
      <c r="C1046" t="s">
        <v>880</v>
      </c>
      <c r="D1046" t="s">
        <v>1801</v>
      </c>
      <c r="E1046" t="s">
        <v>1802</v>
      </c>
      <c r="F1046" s="3" t="str">
        <f>VLOOKUP(Hospitalisation_Details[[#This Row],[Customer ID]],Hospitalisation_Details[#All],6,FALSE)</f>
        <v>26-12-77</v>
      </c>
      <c r="G1046">
        <f>VLOOKUP(Hospitalisation_Details[[#This Row],[Customer ID]],Hospitalisation_Details[#All],8,FALSE)</f>
        <v>45</v>
      </c>
      <c r="H1046" t="str">
        <f>VLOOKUP(Hospitalisation_Details[[#This Row],[Customer ID]],Hospitalisation_Details[#All],12,FALSE)</f>
        <v>R1013</v>
      </c>
      <c r="I1046" t="str">
        <f>VLOOKUP(Hospitalisation_Details[[#This Row],[Customer ID]],Hospitalisation_Details[#All],12,FALSE)</f>
        <v>R1013</v>
      </c>
      <c r="J1046" t="str">
        <f>VLOOKUP(Hospitalisation_Details[[#This Row],[Customer ID]],Hospitalisation_Details[#All],11,FALSE)</f>
        <v>Tier - 2</v>
      </c>
      <c r="K1046">
        <f>VLOOKUP(Hospitalisation_Details[[#This Row],[Customer ID]],Hospitalisation_Details[#All],9,FALSE)</f>
        <v>8515.76</v>
      </c>
      <c r="L1046">
        <f>VLOOKUP(Medical_Examinations[[#This Row],[Customer ID]],Medical_Examinations[#All],2,FALSE)</f>
        <v>35.42</v>
      </c>
      <c r="M1046" t="str">
        <f>VLOOKUP(Medical_Examinations[[#This Row],[Customer ID]],Medical_Examinations[#All],3,FALSE)</f>
        <v>Obesity</v>
      </c>
      <c r="N1046">
        <f>VLOOKUP(Medical_Examinations[[#This Row],[Customer ID]],Medical_Examinations[#All],4,FALSE)</f>
        <v>8.6999999999999993</v>
      </c>
      <c r="O1046" t="str">
        <f>VLOOKUP(Medical_Examinations[[#This Row],[Customer ID]],Medical_Examinations[#All],5,FALSE)</f>
        <v>Diabetes</v>
      </c>
      <c r="P1046" t="str">
        <f>VLOOKUP(Medical_Examinations[[#This Row],[Customer ID]],Medical_Examinations[#All],6,FALSE)</f>
        <v>Yes</v>
      </c>
      <c r="Q1046" t="str">
        <f>VLOOKUP(Medical_Examinations[[#This Row],[Customer ID]],Medical_Examinations[#All],7,FALSE)</f>
        <v>No</v>
      </c>
      <c r="R1046" t="str">
        <f>VLOOKUP(Medical_Examinations[[#This Row],[Customer ID]],Medical_Examinations[#All],8,FALSE)</f>
        <v>No</v>
      </c>
      <c r="S1046">
        <f>VLOOKUP(Medical_Examinations[[#This Row],[Customer ID]],Medical_Examinations[#All],9,FALSE)</f>
        <v>1</v>
      </c>
      <c r="T1046" t="str">
        <f>VLOOKUP(Medical_Examinations[[#This Row],[Customer ID]],'Medical Examinations'!A1045:J3380,10,FALSE)</f>
        <v>No</v>
      </c>
    </row>
    <row r="1047" spans="1:20" x14ac:dyDescent="0.3">
      <c r="A1047" t="s">
        <v>4801</v>
      </c>
      <c r="B1047" t="s">
        <v>7147</v>
      </c>
      <c r="C1047" t="s">
        <v>6</v>
      </c>
      <c r="D1047" t="s">
        <v>1803</v>
      </c>
      <c r="E1047" t="s">
        <v>1804</v>
      </c>
      <c r="F1047" s="3" t="str">
        <f>VLOOKUP(Hospitalisation_Details[[#This Row],[Customer ID]],Hospitalisation_Details[#All],6,FALSE)</f>
        <v>21-06-77</v>
      </c>
      <c r="G1047">
        <f>VLOOKUP(Hospitalisation_Details[[#This Row],[Customer ID]],Hospitalisation_Details[#All],8,FALSE)</f>
        <v>45</v>
      </c>
      <c r="H1047" t="str">
        <f>VLOOKUP(Hospitalisation_Details[[#This Row],[Customer ID]],Hospitalisation_Details[#All],12,FALSE)</f>
        <v>R1013</v>
      </c>
      <c r="I1047" t="str">
        <f>VLOOKUP(Hospitalisation_Details[[#This Row],[Customer ID]],Hospitalisation_Details[#All],12,FALSE)</f>
        <v>R1013</v>
      </c>
      <c r="J1047" t="str">
        <f>VLOOKUP(Hospitalisation_Details[[#This Row],[Customer ID]],Hospitalisation_Details[#All],11,FALSE)</f>
        <v>Tier - 1</v>
      </c>
      <c r="K1047">
        <f>VLOOKUP(Hospitalisation_Details[[#This Row],[Customer ID]],Hospitalisation_Details[#All],9,FALSE)</f>
        <v>8516.83</v>
      </c>
      <c r="L1047">
        <f>VLOOKUP(Medical_Examinations[[#This Row],[Customer ID]],Medical_Examinations[#All],2,FALSE)</f>
        <v>35.625</v>
      </c>
      <c r="M1047" t="str">
        <f>VLOOKUP(Medical_Examinations[[#This Row],[Customer ID]],Medical_Examinations[#All],3,FALSE)</f>
        <v>Obesity</v>
      </c>
      <c r="N1047">
        <f>VLOOKUP(Medical_Examinations[[#This Row],[Customer ID]],Medical_Examinations[#All],4,FALSE)</f>
        <v>10.79</v>
      </c>
      <c r="O1047" t="str">
        <f>VLOOKUP(Medical_Examinations[[#This Row],[Customer ID]],Medical_Examinations[#All],5,FALSE)</f>
        <v>Diabetes</v>
      </c>
      <c r="P1047" t="str">
        <f>VLOOKUP(Medical_Examinations[[#This Row],[Customer ID]],Medical_Examinations[#All],6,FALSE)</f>
        <v>No</v>
      </c>
      <c r="Q1047" t="str">
        <f>VLOOKUP(Medical_Examinations[[#This Row],[Customer ID]],Medical_Examinations[#All],7,FALSE)</f>
        <v>No</v>
      </c>
      <c r="R1047" t="str">
        <f>VLOOKUP(Medical_Examinations[[#This Row],[Customer ID]],Medical_Examinations[#All],8,FALSE)</f>
        <v>No</v>
      </c>
      <c r="S1047">
        <f>VLOOKUP(Medical_Examinations[[#This Row],[Customer ID]],Medical_Examinations[#All],9,FALSE)</f>
        <v>0</v>
      </c>
      <c r="T1047" t="str">
        <f>VLOOKUP(Medical_Examinations[[#This Row],[Customer ID]],'Medical Examinations'!A1046:J3381,10,FALSE)</f>
        <v>No</v>
      </c>
    </row>
    <row r="1048" spans="1:20" x14ac:dyDescent="0.3">
      <c r="A1048" t="s">
        <v>4802</v>
      </c>
      <c r="B1048" t="s">
        <v>7148</v>
      </c>
      <c r="C1048" t="s">
        <v>6</v>
      </c>
      <c r="D1048" t="s">
        <v>1771</v>
      </c>
      <c r="E1048" t="s">
        <v>1805</v>
      </c>
      <c r="F1048" s="3" t="str">
        <f>VLOOKUP(Hospitalisation_Details[[#This Row],[Customer ID]],Hospitalisation_Details[#All],6,FALSE)</f>
        <v>29-12-77</v>
      </c>
      <c r="G1048">
        <f>VLOOKUP(Hospitalisation_Details[[#This Row],[Customer ID]],Hospitalisation_Details[#All],8,FALSE)</f>
        <v>45</v>
      </c>
      <c r="H1048" t="str">
        <f>VLOOKUP(Hospitalisation_Details[[#This Row],[Customer ID]],Hospitalisation_Details[#All],12,FALSE)</f>
        <v>R1011</v>
      </c>
      <c r="I1048" t="str">
        <f>VLOOKUP(Hospitalisation_Details[[#This Row],[Customer ID]],Hospitalisation_Details[#All],12,FALSE)</f>
        <v>R1011</v>
      </c>
      <c r="J1048" t="str">
        <f>VLOOKUP(Hospitalisation_Details[[#This Row],[Customer ID]],Hospitalisation_Details[#All],11,FALSE)</f>
        <v>Tier - 3</v>
      </c>
      <c r="K1048">
        <f>VLOOKUP(Hospitalisation_Details[[#This Row],[Customer ID]],Hospitalisation_Details[#All],9,FALSE)</f>
        <v>8520.0300000000007</v>
      </c>
      <c r="L1048">
        <f>VLOOKUP(Medical_Examinations[[#This Row],[Customer ID]],Medical_Examinations[#All],2,FALSE)</f>
        <v>45.51</v>
      </c>
      <c r="M1048" t="str">
        <f>VLOOKUP(Medical_Examinations[[#This Row],[Customer ID]],Medical_Examinations[#All],3,FALSE)</f>
        <v>Obesity</v>
      </c>
      <c r="N1048">
        <f>VLOOKUP(Medical_Examinations[[#This Row],[Customer ID]],Medical_Examinations[#All],4,FALSE)</f>
        <v>4.32</v>
      </c>
      <c r="O1048" t="str">
        <f>VLOOKUP(Medical_Examinations[[#This Row],[Customer ID]],Medical_Examinations[#All],5,FALSE)</f>
        <v>Normal</v>
      </c>
      <c r="P1048" t="str">
        <f>VLOOKUP(Medical_Examinations[[#This Row],[Customer ID]],Medical_Examinations[#All],6,FALSE)</f>
        <v>No</v>
      </c>
      <c r="Q1048" t="str">
        <f>VLOOKUP(Medical_Examinations[[#This Row],[Customer ID]],Medical_Examinations[#All],7,FALSE)</f>
        <v>No</v>
      </c>
      <c r="R1048" t="str">
        <f>VLOOKUP(Medical_Examinations[[#This Row],[Customer ID]],Medical_Examinations[#All],8,FALSE)</f>
        <v>No</v>
      </c>
      <c r="S1048">
        <f>VLOOKUP(Medical_Examinations[[#This Row],[Customer ID]],Medical_Examinations[#All],9,FALSE)</f>
        <v>1</v>
      </c>
      <c r="T1048" t="str">
        <f>VLOOKUP(Medical_Examinations[[#This Row],[Customer ID]],'Medical Examinations'!A1047:J3382,10,FALSE)</f>
        <v>No</v>
      </c>
    </row>
    <row r="1049" spans="1:20" x14ac:dyDescent="0.3">
      <c r="A1049" t="s">
        <v>4803</v>
      </c>
      <c r="B1049" t="s">
        <v>7149</v>
      </c>
      <c r="C1049" t="s">
        <v>3</v>
      </c>
      <c r="D1049" t="s">
        <v>1806</v>
      </c>
      <c r="E1049" t="s">
        <v>1807</v>
      </c>
      <c r="F1049" s="3" t="str">
        <f>VLOOKUP(Hospitalisation_Details[[#This Row],[Customer ID]],Hospitalisation_Details[#All],6,FALSE)</f>
        <v>13-08-79</v>
      </c>
      <c r="G1049">
        <f>VLOOKUP(Hospitalisation_Details[[#This Row],[Customer ID]],Hospitalisation_Details[#All],8,FALSE)</f>
        <v>43</v>
      </c>
      <c r="H1049" t="str">
        <f>VLOOKUP(Hospitalisation_Details[[#This Row],[Customer ID]],Hospitalisation_Details[#All],12,FALSE)</f>
        <v>R1011</v>
      </c>
      <c r="I1049" t="str">
        <f>VLOOKUP(Hospitalisation_Details[[#This Row],[Customer ID]],Hospitalisation_Details[#All],12,FALSE)</f>
        <v>R1011</v>
      </c>
      <c r="J1049" t="str">
        <f>VLOOKUP(Hospitalisation_Details[[#This Row],[Customer ID]],Hospitalisation_Details[#All],11,FALSE)</f>
        <v>Tier - 2</v>
      </c>
      <c r="K1049">
        <f>VLOOKUP(Hospitalisation_Details[[#This Row],[Customer ID]],Hospitalisation_Details[#All],9,FALSE)</f>
        <v>8522</v>
      </c>
      <c r="L1049">
        <f>VLOOKUP(Medical_Examinations[[#This Row],[Customer ID]],Medical_Examinations[#All],2,FALSE)</f>
        <v>37.1</v>
      </c>
      <c r="M1049" t="str">
        <f>VLOOKUP(Medical_Examinations[[#This Row],[Customer ID]],Medical_Examinations[#All],3,FALSE)</f>
        <v>Obesity</v>
      </c>
      <c r="N1049">
        <f>VLOOKUP(Medical_Examinations[[#This Row],[Customer ID]],Medical_Examinations[#All],4,FALSE)</f>
        <v>7.19</v>
      </c>
      <c r="O1049" t="str">
        <f>VLOOKUP(Medical_Examinations[[#This Row],[Customer ID]],Medical_Examinations[#All],5,FALSE)</f>
        <v>Diabetes</v>
      </c>
      <c r="P1049" t="str">
        <f>VLOOKUP(Medical_Examinations[[#This Row],[Customer ID]],Medical_Examinations[#All],6,FALSE)</f>
        <v>Yes</v>
      </c>
      <c r="Q1049" t="str">
        <f>VLOOKUP(Medical_Examinations[[#This Row],[Customer ID]],Medical_Examinations[#All],7,FALSE)</f>
        <v>No</v>
      </c>
      <c r="R1049" t="str">
        <f>VLOOKUP(Medical_Examinations[[#This Row],[Customer ID]],Medical_Examinations[#All],8,FALSE)</f>
        <v>No</v>
      </c>
      <c r="S1049">
        <f>VLOOKUP(Medical_Examinations[[#This Row],[Customer ID]],Medical_Examinations[#All],9,FALSE)</f>
        <v>0</v>
      </c>
      <c r="T1049" t="str">
        <f>VLOOKUP(Medical_Examinations[[#This Row],[Customer ID]],'Medical Examinations'!A1048:J3383,10,FALSE)</f>
        <v>No</v>
      </c>
    </row>
    <row r="1050" spans="1:20" x14ac:dyDescent="0.3">
      <c r="A1050" t="s">
        <v>4804</v>
      </c>
      <c r="B1050" t="s">
        <v>7150</v>
      </c>
      <c r="C1050" t="s">
        <v>3</v>
      </c>
      <c r="D1050" t="s">
        <v>1808</v>
      </c>
      <c r="E1050" t="s">
        <v>1809</v>
      </c>
      <c r="F1050" s="3" t="str">
        <f>VLOOKUP(Hospitalisation_Details[[#This Row],[Customer ID]],Hospitalisation_Details[#All],6,FALSE)</f>
        <v>26-07-77</v>
      </c>
      <c r="G1050">
        <f>VLOOKUP(Hospitalisation_Details[[#This Row],[Customer ID]],Hospitalisation_Details[#All],8,FALSE)</f>
        <v>45</v>
      </c>
      <c r="H1050" t="str">
        <f>VLOOKUP(Hospitalisation_Details[[#This Row],[Customer ID]],Hospitalisation_Details[#All],12,FALSE)</f>
        <v>R1013</v>
      </c>
      <c r="I1050" t="str">
        <f>VLOOKUP(Hospitalisation_Details[[#This Row],[Customer ID]],Hospitalisation_Details[#All],12,FALSE)</f>
        <v>R1013</v>
      </c>
      <c r="J1050" t="str">
        <f>VLOOKUP(Hospitalisation_Details[[#This Row],[Customer ID]],Hospitalisation_Details[#All],11,FALSE)</f>
        <v>Tier - 2</v>
      </c>
      <c r="K1050">
        <f>VLOOKUP(Hospitalisation_Details[[#This Row],[Customer ID]],Hospitalisation_Details[#All],9,FALSE)</f>
        <v>8527.5300000000007</v>
      </c>
      <c r="L1050">
        <f>VLOOKUP(Medical_Examinations[[#This Row],[Customer ID]],Medical_Examinations[#All],2,FALSE)</f>
        <v>30.5</v>
      </c>
      <c r="M1050" t="str">
        <f>VLOOKUP(Medical_Examinations[[#This Row],[Customer ID]],Medical_Examinations[#All],3,FALSE)</f>
        <v>Obesity</v>
      </c>
      <c r="N1050">
        <f>VLOOKUP(Medical_Examinations[[#This Row],[Customer ID]],Medical_Examinations[#All],4,FALSE)</f>
        <v>11.94</v>
      </c>
      <c r="O1050" t="str">
        <f>VLOOKUP(Medical_Examinations[[#This Row],[Customer ID]],Medical_Examinations[#All],5,FALSE)</f>
        <v>Diabetes</v>
      </c>
      <c r="P1050" t="str">
        <f>VLOOKUP(Medical_Examinations[[#This Row],[Customer ID]],Medical_Examinations[#All],6,FALSE)</f>
        <v>Yes</v>
      </c>
      <c r="Q1050" t="str">
        <f>VLOOKUP(Medical_Examinations[[#This Row],[Customer ID]],Medical_Examinations[#All],7,FALSE)</f>
        <v>No</v>
      </c>
      <c r="R1050" t="str">
        <f>VLOOKUP(Medical_Examinations[[#This Row],[Customer ID]],Medical_Examinations[#All],8,FALSE)</f>
        <v>No</v>
      </c>
      <c r="S1050">
        <f>VLOOKUP(Medical_Examinations[[#This Row],[Customer ID]],Medical_Examinations[#All],9,FALSE)</f>
        <v>0</v>
      </c>
      <c r="T1050" t="str">
        <f>VLOOKUP(Medical_Examinations[[#This Row],[Customer ID]],'Medical Examinations'!A1049:J3384,10,FALSE)</f>
        <v>No</v>
      </c>
    </row>
    <row r="1051" spans="1:20" x14ac:dyDescent="0.3">
      <c r="A1051" t="s">
        <v>4805</v>
      </c>
      <c r="B1051" t="s">
        <v>7151</v>
      </c>
      <c r="C1051" t="s">
        <v>3</v>
      </c>
      <c r="D1051" t="s">
        <v>1235</v>
      </c>
      <c r="E1051" t="s">
        <v>1810</v>
      </c>
      <c r="F1051" s="3" t="str">
        <f>VLOOKUP(Hospitalisation_Details[[#This Row],[Customer ID]],Hospitalisation_Details[#All],6,FALSE)</f>
        <v>24-Jul-</v>
      </c>
      <c r="G1051" t="e">
        <f>VLOOKUP(Hospitalisation_Details[[#This Row],[Customer ID]],Hospitalisation_Details[#All],8,FALSE)</f>
        <v>#VALUE!</v>
      </c>
      <c r="H1051" t="str">
        <f>VLOOKUP(Hospitalisation_Details[[#This Row],[Customer ID]],Hospitalisation_Details[#All],12,FALSE)</f>
        <v>R1024</v>
      </c>
      <c r="I1051" t="str">
        <f>VLOOKUP(Hospitalisation_Details[[#This Row],[Customer ID]],Hospitalisation_Details[#All],12,FALSE)</f>
        <v>R1024</v>
      </c>
      <c r="J1051" t="str">
        <f>VLOOKUP(Hospitalisation_Details[[#This Row],[Customer ID]],Hospitalisation_Details[#All],11,FALSE)</f>
        <v>Tier - 3</v>
      </c>
      <c r="K1051">
        <f>VLOOKUP(Hospitalisation_Details[[#This Row],[Customer ID]],Hospitalisation_Details[#All],9,FALSE)</f>
        <v>8534.67</v>
      </c>
      <c r="L1051">
        <f>VLOOKUP(Medical_Examinations[[#This Row],[Customer ID]],Medical_Examinations[#All],2,FALSE)</f>
        <v>28.16</v>
      </c>
      <c r="M1051" t="str">
        <f>VLOOKUP(Medical_Examinations[[#This Row],[Customer ID]],Medical_Examinations[#All],3,FALSE)</f>
        <v>Overweight</v>
      </c>
      <c r="N1051">
        <f>VLOOKUP(Medical_Examinations[[#This Row],[Customer ID]],Medical_Examinations[#All],4,FALSE)</f>
        <v>5.56</v>
      </c>
      <c r="O1051" t="str">
        <f>VLOOKUP(Medical_Examinations[[#This Row],[Customer ID]],Medical_Examinations[#All],5,FALSE)</f>
        <v>Normal</v>
      </c>
      <c r="P1051" t="str">
        <f>VLOOKUP(Medical_Examinations[[#This Row],[Customer ID]],Medical_Examinations[#All],6,FALSE)</f>
        <v>No</v>
      </c>
      <c r="Q1051" t="str">
        <f>VLOOKUP(Medical_Examinations[[#This Row],[Customer ID]],Medical_Examinations[#All],7,FALSE)</f>
        <v>No</v>
      </c>
      <c r="R1051" t="str">
        <f>VLOOKUP(Medical_Examinations[[#This Row],[Customer ID]],Medical_Examinations[#All],8,FALSE)</f>
        <v>No</v>
      </c>
      <c r="S1051">
        <f>VLOOKUP(Medical_Examinations[[#This Row],[Customer ID]],Medical_Examinations[#All],9,FALSE)</f>
        <v>2</v>
      </c>
      <c r="T1051" t="str">
        <f>VLOOKUP(Medical_Examinations[[#This Row],[Customer ID]],'Medical Examinations'!A1050:J3385,10,FALSE)</f>
        <v>No</v>
      </c>
    </row>
    <row r="1052" spans="1:20" x14ac:dyDescent="0.3">
      <c r="A1052" t="s">
        <v>4806</v>
      </c>
      <c r="B1052" t="s">
        <v>7152</v>
      </c>
      <c r="C1052" t="s">
        <v>880</v>
      </c>
      <c r="D1052" t="s">
        <v>1811</v>
      </c>
      <c r="E1052" t="s">
        <v>1812</v>
      </c>
      <c r="F1052" s="3" t="str">
        <f>VLOOKUP(Hospitalisation_Details[[#This Row],[Customer ID]],Hospitalisation_Details[#All],6,FALSE)</f>
        <v>27-12-81</v>
      </c>
      <c r="G1052">
        <f>VLOOKUP(Hospitalisation_Details[[#This Row],[Customer ID]],Hospitalisation_Details[#All],8,FALSE)</f>
        <v>41</v>
      </c>
      <c r="H1052" t="str">
        <f>VLOOKUP(Hospitalisation_Details[[#This Row],[Customer ID]],Hospitalisation_Details[#All],12,FALSE)</f>
        <v>R1024</v>
      </c>
      <c r="I1052" t="str">
        <f>VLOOKUP(Hospitalisation_Details[[#This Row],[Customer ID]],Hospitalisation_Details[#All],12,FALSE)</f>
        <v>R1024</v>
      </c>
      <c r="J1052" t="str">
        <f>VLOOKUP(Hospitalisation_Details[[#This Row],[Customer ID]],Hospitalisation_Details[#All],11,FALSE)</f>
        <v>Tier - 3</v>
      </c>
      <c r="K1052">
        <f>VLOOKUP(Hospitalisation_Details[[#This Row],[Customer ID]],Hospitalisation_Details[#All],9,FALSE)</f>
        <v>8538.2900000000009</v>
      </c>
      <c r="L1052">
        <f>VLOOKUP(Medical_Examinations[[#This Row],[Customer ID]],Medical_Examinations[#All],2,FALSE)</f>
        <v>29.1</v>
      </c>
      <c r="M1052" t="str">
        <f>VLOOKUP(Medical_Examinations[[#This Row],[Customer ID]],Medical_Examinations[#All],3,FALSE)</f>
        <v>Overweight</v>
      </c>
      <c r="N1052">
        <f>VLOOKUP(Medical_Examinations[[#This Row],[Customer ID]],Medical_Examinations[#All],4,FALSE)</f>
        <v>5.64</v>
      </c>
      <c r="O1052" t="str">
        <f>VLOOKUP(Medical_Examinations[[#This Row],[Customer ID]],Medical_Examinations[#All],5,FALSE)</f>
        <v>Normal</v>
      </c>
      <c r="P1052" t="str">
        <f>VLOOKUP(Medical_Examinations[[#This Row],[Customer ID]],Medical_Examinations[#All],6,FALSE)</f>
        <v>Yes</v>
      </c>
      <c r="Q1052" t="str">
        <f>VLOOKUP(Medical_Examinations[[#This Row],[Customer ID]],Medical_Examinations[#All],7,FALSE)</f>
        <v>No</v>
      </c>
      <c r="R1052" t="str">
        <f>VLOOKUP(Medical_Examinations[[#This Row],[Customer ID]],Medical_Examinations[#All],8,FALSE)</f>
        <v>No</v>
      </c>
      <c r="S1052">
        <f>VLOOKUP(Medical_Examinations[[#This Row],[Customer ID]],Medical_Examinations[#All],9,FALSE)</f>
        <v>0</v>
      </c>
      <c r="T1052" t="str">
        <f>VLOOKUP(Medical_Examinations[[#This Row],[Customer ID]],'Medical Examinations'!A1051:J3386,10,FALSE)</f>
        <v>No</v>
      </c>
    </row>
    <row r="1053" spans="1:20" x14ac:dyDescent="0.3">
      <c r="A1053" t="s">
        <v>4807</v>
      </c>
      <c r="B1053" t="s">
        <v>7153</v>
      </c>
      <c r="C1053" t="s">
        <v>6</v>
      </c>
      <c r="D1053" t="s">
        <v>1813</v>
      </c>
      <c r="E1053" t="s">
        <v>1814</v>
      </c>
      <c r="F1053" s="3" t="str">
        <f>VLOOKUP(Hospitalisation_Details[[#This Row],[Customer ID]],Hospitalisation_Details[#All],6,FALSE)</f>
        <v>06-11-75</v>
      </c>
      <c r="G1053">
        <f>VLOOKUP(Hospitalisation_Details[[#This Row],[Customer ID]],Hospitalisation_Details[#All],8,FALSE)</f>
        <v>47</v>
      </c>
      <c r="H1053" t="str">
        <f>VLOOKUP(Hospitalisation_Details[[#This Row],[Customer ID]],Hospitalisation_Details[#All],12,FALSE)</f>
        <v>R1011</v>
      </c>
      <c r="I1053" t="str">
        <f>VLOOKUP(Hospitalisation_Details[[#This Row],[Customer ID]],Hospitalisation_Details[#All],12,FALSE)</f>
        <v>R1011</v>
      </c>
      <c r="J1053" t="str">
        <f>VLOOKUP(Hospitalisation_Details[[#This Row],[Customer ID]],Hospitalisation_Details[#All],11,FALSE)</f>
        <v>Tier - 3</v>
      </c>
      <c r="K1053">
        <f>VLOOKUP(Hospitalisation_Details[[#This Row],[Customer ID]],Hospitalisation_Details[#All],9,FALSE)</f>
        <v>8539.67</v>
      </c>
      <c r="L1053">
        <f>VLOOKUP(Medical_Examinations[[#This Row],[Customer ID]],Medical_Examinations[#All],2,FALSE)</f>
        <v>30.22</v>
      </c>
      <c r="M1053" t="str">
        <f>VLOOKUP(Medical_Examinations[[#This Row],[Customer ID]],Medical_Examinations[#All],3,FALSE)</f>
        <v>Obesity</v>
      </c>
      <c r="N1053">
        <f>VLOOKUP(Medical_Examinations[[#This Row],[Customer ID]],Medical_Examinations[#All],4,FALSE)</f>
        <v>4.6500000000000004</v>
      </c>
      <c r="O1053" t="str">
        <f>VLOOKUP(Medical_Examinations[[#This Row],[Customer ID]],Medical_Examinations[#All],5,FALSE)</f>
        <v>Normal</v>
      </c>
      <c r="P1053" t="str">
        <f>VLOOKUP(Medical_Examinations[[#This Row],[Customer ID]],Medical_Examinations[#All],6,FALSE)</f>
        <v>No</v>
      </c>
      <c r="Q1053" t="str">
        <f>VLOOKUP(Medical_Examinations[[#This Row],[Customer ID]],Medical_Examinations[#All],7,FALSE)</f>
        <v>No</v>
      </c>
      <c r="R1053" t="str">
        <f>VLOOKUP(Medical_Examinations[[#This Row],[Customer ID]],Medical_Examinations[#All],8,FALSE)</f>
        <v>No</v>
      </c>
      <c r="S1053">
        <f>VLOOKUP(Medical_Examinations[[#This Row],[Customer ID]],Medical_Examinations[#All],9,FALSE)</f>
        <v>0</v>
      </c>
      <c r="T1053" t="str">
        <f>VLOOKUP(Medical_Examinations[[#This Row],[Customer ID]],'Medical Examinations'!A1052:J3387,10,FALSE)</f>
        <v>No</v>
      </c>
    </row>
    <row r="1054" spans="1:20" x14ac:dyDescent="0.3">
      <c r="A1054" t="s">
        <v>4808</v>
      </c>
      <c r="B1054" t="s">
        <v>7154</v>
      </c>
      <c r="C1054" t="s">
        <v>3</v>
      </c>
      <c r="D1054" t="s">
        <v>1815</v>
      </c>
      <c r="E1054" t="s">
        <v>1816</v>
      </c>
      <c r="F1054" s="3" t="str">
        <f>VLOOKUP(Hospitalisation_Details[[#This Row],[Customer ID]],Hospitalisation_Details[#All],6,FALSE)</f>
        <v>12-Dec-</v>
      </c>
      <c r="G1054" t="e">
        <f>VLOOKUP(Hospitalisation_Details[[#This Row],[Customer ID]],Hospitalisation_Details[#All],8,FALSE)</f>
        <v>#VALUE!</v>
      </c>
      <c r="H1054" t="str">
        <f>VLOOKUP(Hospitalisation_Details[[#This Row],[Customer ID]],Hospitalisation_Details[#All],12,FALSE)</f>
        <v>R1013</v>
      </c>
      <c r="I1054" t="str">
        <f>VLOOKUP(Hospitalisation_Details[[#This Row],[Customer ID]],Hospitalisation_Details[#All],12,FALSE)</f>
        <v>R1013</v>
      </c>
      <c r="J1054" t="str">
        <f>VLOOKUP(Hospitalisation_Details[[#This Row],[Customer ID]],Hospitalisation_Details[#All],11,FALSE)</f>
        <v>Tier - 1</v>
      </c>
      <c r="K1054">
        <f>VLOOKUP(Hospitalisation_Details[[#This Row],[Customer ID]],Hospitalisation_Details[#All],9,FALSE)</f>
        <v>8547.69</v>
      </c>
      <c r="L1054">
        <f>VLOOKUP(Medical_Examinations[[#This Row],[Customer ID]],Medical_Examinations[#All],2,FALSE)</f>
        <v>24.29</v>
      </c>
      <c r="M1054" t="str">
        <f>VLOOKUP(Medical_Examinations[[#This Row],[Customer ID]],Medical_Examinations[#All],3,FALSE)</f>
        <v>Normal Weight</v>
      </c>
      <c r="N1054">
        <f>VLOOKUP(Medical_Examinations[[#This Row],[Customer ID]],Medical_Examinations[#All],4,FALSE)</f>
        <v>9.0500000000000007</v>
      </c>
      <c r="O1054" t="str">
        <f>VLOOKUP(Medical_Examinations[[#This Row],[Customer ID]],Medical_Examinations[#All],5,FALSE)</f>
        <v>Diabetes</v>
      </c>
      <c r="P1054" t="str">
        <f>VLOOKUP(Medical_Examinations[[#This Row],[Customer ID]],Medical_Examinations[#All],6,FALSE)</f>
        <v>No</v>
      </c>
      <c r="Q1054" t="str">
        <f>VLOOKUP(Medical_Examinations[[#This Row],[Customer ID]],Medical_Examinations[#All],7,FALSE)</f>
        <v>No</v>
      </c>
      <c r="R1054" t="str">
        <f>VLOOKUP(Medical_Examinations[[#This Row],[Customer ID]],Medical_Examinations[#All],8,FALSE)</f>
        <v>No</v>
      </c>
      <c r="S1054">
        <f>VLOOKUP(Medical_Examinations[[#This Row],[Customer ID]],Medical_Examinations[#All],9,FALSE)</f>
        <v>0</v>
      </c>
      <c r="T1054" t="str">
        <f>VLOOKUP(Medical_Examinations[[#This Row],[Customer ID]],'Medical Examinations'!A1053:J3388,10,FALSE)</f>
        <v>No</v>
      </c>
    </row>
    <row r="1055" spans="1:20" x14ac:dyDescent="0.3">
      <c r="A1055" t="s">
        <v>4809</v>
      </c>
      <c r="B1055" t="s">
        <v>7155</v>
      </c>
      <c r="C1055" t="s">
        <v>6</v>
      </c>
      <c r="D1055" t="s">
        <v>1817</v>
      </c>
      <c r="E1055" t="s">
        <v>1818</v>
      </c>
      <c r="F1055" s="3" t="str">
        <f>VLOOKUP(Hospitalisation_Details[[#This Row],[Customer ID]],Hospitalisation_Details[#All],6,FALSE)</f>
        <v>06-08-75</v>
      </c>
      <c r="G1055">
        <f>VLOOKUP(Hospitalisation_Details[[#This Row],[Customer ID]],Hospitalisation_Details[#All],8,FALSE)</f>
        <v>47</v>
      </c>
      <c r="H1055" t="str">
        <f>VLOOKUP(Hospitalisation_Details[[#This Row],[Customer ID]],Hospitalisation_Details[#All],12,FALSE)</f>
        <v>R1011</v>
      </c>
      <c r="I1055" t="str">
        <f>VLOOKUP(Hospitalisation_Details[[#This Row],[Customer ID]],Hospitalisation_Details[#All],12,FALSE)</f>
        <v>R1011</v>
      </c>
      <c r="J1055" t="str">
        <f>VLOOKUP(Hospitalisation_Details[[#This Row],[Customer ID]],Hospitalisation_Details[#All],11,FALSE)</f>
        <v>Tier - 2</v>
      </c>
      <c r="K1055">
        <f>VLOOKUP(Hospitalisation_Details[[#This Row],[Customer ID]],Hospitalisation_Details[#All],9,FALSE)</f>
        <v>8551.35</v>
      </c>
      <c r="L1055">
        <f>VLOOKUP(Medical_Examinations[[#This Row],[Customer ID]],Medical_Examinations[#All],2,FALSE)</f>
        <v>29.39</v>
      </c>
      <c r="M1055" t="str">
        <f>VLOOKUP(Medical_Examinations[[#This Row],[Customer ID]],Medical_Examinations[#All],3,FALSE)</f>
        <v>Overweight</v>
      </c>
      <c r="N1055">
        <f>VLOOKUP(Medical_Examinations[[#This Row],[Customer ID]],Medical_Examinations[#All],4,FALSE)</f>
        <v>4.5199999999999996</v>
      </c>
      <c r="O1055" t="str">
        <f>VLOOKUP(Medical_Examinations[[#This Row],[Customer ID]],Medical_Examinations[#All],5,FALSE)</f>
        <v>Normal</v>
      </c>
      <c r="P1055" t="str">
        <f>VLOOKUP(Medical_Examinations[[#This Row],[Customer ID]],Medical_Examinations[#All],6,FALSE)</f>
        <v>Yes</v>
      </c>
      <c r="Q1055" t="str">
        <f>VLOOKUP(Medical_Examinations[[#This Row],[Customer ID]],Medical_Examinations[#All],7,FALSE)</f>
        <v>No</v>
      </c>
      <c r="R1055" t="str">
        <f>VLOOKUP(Medical_Examinations[[#This Row],[Customer ID]],Medical_Examinations[#All],8,FALSE)</f>
        <v>No</v>
      </c>
      <c r="S1055">
        <f>VLOOKUP(Medical_Examinations[[#This Row],[Customer ID]],Medical_Examinations[#All],9,FALSE)</f>
        <v>0</v>
      </c>
      <c r="T1055" t="str">
        <f>VLOOKUP(Medical_Examinations[[#This Row],[Customer ID]],'Medical Examinations'!A1054:J3389,10,FALSE)</f>
        <v>No</v>
      </c>
    </row>
    <row r="1056" spans="1:20" x14ac:dyDescent="0.3">
      <c r="A1056" t="s">
        <v>4810</v>
      </c>
      <c r="B1056" t="s">
        <v>7156</v>
      </c>
      <c r="C1056" t="s">
        <v>880</v>
      </c>
      <c r="D1056" t="s">
        <v>1523</v>
      </c>
      <c r="E1056" t="s">
        <v>1819</v>
      </c>
      <c r="F1056" s="3" t="str">
        <f>VLOOKUP(Hospitalisation_Details[[#This Row],[Customer ID]],Hospitalisation_Details[#All],6,FALSE)</f>
        <v>21-08-75</v>
      </c>
      <c r="G1056">
        <f>VLOOKUP(Hospitalisation_Details[[#This Row],[Customer ID]],Hospitalisation_Details[#All],8,FALSE)</f>
        <v>47</v>
      </c>
      <c r="H1056" t="str">
        <f>VLOOKUP(Hospitalisation_Details[[#This Row],[Customer ID]],Hospitalisation_Details[#All],12,FALSE)</f>
        <v>R1011</v>
      </c>
      <c r="I1056" t="str">
        <f>VLOOKUP(Hospitalisation_Details[[#This Row],[Customer ID]],Hospitalisation_Details[#All],12,FALSE)</f>
        <v>R1011</v>
      </c>
      <c r="J1056" t="str">
        <f>VLOOKUP(Hospitalisation_Details[[#This Row],[Customer ID]],Hospitalisation_Details[#All],11,FALSE)</f>
        <v>Tier - 1</v>
      </c>
      <c r="K1056">
        <f>VLOOKUP(Hospitalisation_Details[[#This Row],[Customer ID]],Hospitalisation_Details[#All],9,FALSE)</f>
        <v>8556.91</v>
      </c>
      <c r="L1056">
        <f>VLOOKUP(Medical_Examinations[[#This Row],[Customer ID]],Medical_Examinations[#All],2,FALSE)</f>
        <v>25.66</v>
      </c>
      <c r="M1056" t="str">
        <f>VLOOKUP(Medical_Examinations[[#This Row],[Customer ID]],Medical_Examinations[#All],3,FALSE)</f>
        <v>Overweight</v>
      </c>
      <c r="N1056">
        <f>VLOOKUP(Medical_Examinations[[#This Row],[Customer ID]],Medical_Examinations[#All],4,FALSE)</f>
        <v>4.62</v>
      </c>
      <c r="O1056" t="str">
        <f>VLOOKUP(Medical_Examinations[[#This Row],[Customer ID]],Medical_Examinations[#All],5,FALSE)</f>
        <v>Normal</v>
      </c>
      <c r="P1056" t="str">
        <f>VLOOKUP(Medical_Examinations[[#This Row],[Customer ID]],Medical_Examinations[#All],6,FALSE)</f>
        <v>Yes</v>
      </c>
      <c r="Q1056" t="str">
        <f>VLOOKUP(Medical_Examinations[[#This Row],[Customer ID]],Medical_Examinations[#All],7,FALSE)</f>
        <v>No</v>
      </c>
      <c r="R1056" t="str">
        <f>VLOOKUP(Medical_Examinations[[#This Row],[Customer ID]],Medical_Examinations[#All],8,FALSE)</f>
        <v>No</v>
      </c>
      <c r="S1056">
        <f>VLOOKUP(Medical_Examinations[[#This Row],[Customer ID]],Medical_Examinations[#All],9,FALSE)</f>
        <v>1</v>
      </c>
      <c r="T1056" t="str">
        <f>VLOOKUP(Medical_Examinations[[#This Row],[Customer ID]],'Medical Examinations'!A1055:J3390,10,FALSE)</f>
        <v>No</v>
      </c>
    </row>
    <row r="1057" spans="1:20" x14ac:dyDescent="0.3">
      <c r="A1057" t="s">
        <v>4811</v>
      </c>
      <c r="B1057" t="s">
        <v>7157</v>
      </c>
      <c r="C1057" t="s">
        <v>3</v>
      </c>
      <c r="D1057" t="s">
        <v>1820</v>
      </c>
      <c r="E1057" t="s">
        <v>1821</v>
      </c>
      <c r="F1057" s="3" t="str">
        <f>VLOOKUP(Hospitalisation_Details[[#This Row],[Customer ID]],Hospitalisation_Details[#All],6,FALSE)</f>
        <v>21-09-88</v>
      </c>
      <c r="G1057">
        <f>VLOOKUP(Hospitalisation_Details[[#This Row],[Customer ID]],Hospitalisation_Details[#All],8,FALSE)</f>
        <v>34</v>
      </c>
      <c r="H1057" t="str">
        <f>VLOOKUP(Hospitalisation_Details[[#This Row],[Customer ID]],Hospitalisation_Details[#All],12,FALSE)</f>
        <v>R1012</v>
      </c>
      <c r="I1057" t="str">
        <f>VLOOKUP(Hospitalisation_Details[[#This Row],[Customer ID]],Hospitalisation_Details[#All],12,FALSE)</f>
        <v>R1012</v>
      </c>
      <c r="J1057" t="str">
        <f>VLOOKUP(Hospitalisation_Details[[#This Row],[Customer ID]],Hospitalisation_Details[#All],11,FALSE)</f>
        <v>Tier - 1</v>
      </c>
      <c r="K1057">
        <f>VLOOKUP(Hospitalisation_Details[[#This Row],[Customer ID]],Hospitalisation_Details[#All],9,FALSE)</f>
        <v>8567.25</v>
      </c>
      <c r="L1057">
        <f>VLOOKUP(Medical_Examinations[[#This Row],[Customer ID]],Medical_Examinations[#All],2,FALSE)</f>
        <v>39.11</v>
      </c>
      <c r="M1057" t="str">
        <f>VLOOKUP(Medical_Examinations[[#This Row],[Customer ID]],Medical_Examinations[#All],3,FALSE)</f>
        <v>Obesity</v>
      </c>
      <c r="N1057">
        <f>VLOOKUP(Medical_Examinations[[#This Row],[Customer ID]],Medical_Examinations[#All],4,FALSE)</f>
        <v>5.87</v>
      </c>
      <c r="O1057" t="str">
        <f>VLOOKUP(Medical_Examinations[[#This Row],[Customer ID]],Medical_Examinations[#All],5,FALSE)</f>
        <v>Prediabetes</v>
      </c>
      <c r="P1057" t="str">
        <f>VLOOKUP(Medical_Examinations[[#This Row],[Customer ID]],Medical_Examinations[#All],6,FALSE)</f>
        <v>No</v>
      </c>
      <c r="Q1057" t="str">
        <f>VLOOKUP(Medical_Examinations[[#This Row],[Customer ID]],Medical_Examinations[#All],7,FALSE)</f>
        <v>No</v>
      </c>
      <c r="R1057" t="str">
        <f>VLOOKUP(Medical_Examinations[[#This Row],[Customer ID]],Medical_Examinations[#All],8,FALSE)</f>
        <v>No</v>
      </c>
      <c r="S1057">
        <f>VLOOKUP(Medical_Examinations[[#This Row],[Customer ID]],Medical_Examinations[#All],9,FALSE)</f>
        <v>0</v>
      </c>
      <c r="T1057" t="str">
        <f>VLOOKUP(Medical_Examinations[[#This Row],[Customer ID]],'Medical Examinations'!A1056:J3391,10,FALSE)</f>
        <v>No</v>
      </c>
    </row>
    <row r="1058" spans="1:20" x14ac:dyDescent="0.3">
      <c r="A1058" t="s">
        <v>4812</v>
      </c>
      <c r="B1058" t="s">
        <v>7158</v>
      </c>
      <c r="C1058" t="s">
        <v>880</v>
      </c>
      <c r="D1058" t="s">
        <v>1822</v>
      </c>
      <c r="E1058" t="s">
        <v>1713</v>
      </c>
      <c r="F1058" s="3" t="str">
        <f>VLOOKUP(Hospitalisation_Details[[#This Row],[Customer ID]],Hospitalisation_Details[#All],6,FALSE)</f>
        <v>26-09-75</v>
      </c>
      <c r="G1058">
        <f>VLOOKUP(Hospitalisation_Details[[#This Row],[Customer ID]],Hospitalisation_Details[#All],8,FALSE)</f>
        <v>47</v>
      </c>
      <c r="H1058" t="str">
        <f>VLOOKUP(Hospitalisation_Details[[#This Row],[Customer ID]],Hospitalisation_Details[#All],12,FALSE)</f>
        <v>R1013</v>
      </c>
      <c r="I1058" t="str">
        <f>VLOOKUP(Hospitalisation_Details[[#This Row],[Customer ID]],Hospitalisation_Details[#All],12,FALSE)</f>
        <v>R1013</v>
      </c>
      <c r="J1058" t="str">
        <f>VLOOKUP(Hospitalisation_Details[[#This Row],[Customer ID]],Hospitalisation_Details[#All],11,FALSE)</f>
        <v>Tier - 3</v>
      </c>
      <c r="K1058">
        <f>VLOOKUP(Hospitalisation_Details[[#This Row],[Customer ID]],Hospitalisation_Details[#All],9,FALSE)</f>
        <v>8569.86</v>
      </c>
      <c r="L1058">
        <f>VLOOKUP(Medical_Examinations[[#This Row],[Customer ID]],Medical_Examinations[#All],2,FALSE)</f>
        <v>43.78</v>
      </c>
      <c r="M1058" t="str">
        <f>VLOOKUP(Medical_Examinations[[#This Row],[Customer ID]],Medical_Examinations[#All],3,FALSE)</f>
        <v>Obesity</v>
      </c>
      <c r="N1058">
        <f>VLOOKUP(Medical_Examinations[[#This Row],[Customer ID]],Medical_Examinations[#All],4,FALSE)</f>
        <v>5.71</v>
      </c>
      <c r="O1058" t="str">
        <f>VLOOKUP(Medical_Examinations[[#This Row],[Customer ID]],Medical_Examinations[#All],5,FALSE)</f>
        <v>Prediabetes</v>
      </c>
      <c r="P1058" t="str">
        <f>VLOOKUP(Medical_Examinations[[#This Row],[Customer ID]],Medical_Examinations[#All],6,FALSE)</f>
        <v>No</v>
      </c>
      <c r="Q1058" t="str">
        <f>VLOOKUP(Medical_Examinations[[#This Row],[Customer ID]],Medical_Examinations[#All],7,FALSE)</f>
        <v>No</v>
      </c>
      <c r="R1058" t="str">
        <f>VLOOKUP(Medical_Examinations[[#This Row],[Customer ID]],Medical_Examinations[#All],8,FALSE)</f>
        <v>No</v>
      </c>
      <c r="S1058">
        <f>VLOOKUP(Medical_Examinations[[#This Row],[Customer ID]],Medical_Examinations[#All],9,FALSE)</f>
        <v>1</v>
      </c>
      <c r="T1058" t="str">
        <f>VLOOKUP(Medical_Examinations[[#This Row],[Customer ID]],'Medical Examinations'!A1057:J3392,10,FALSE)</f>
        <v>No</v>
      </c>
    </row>
    <row r="1059" spans="1:20" x14ac:dyDescent="0.3">
      <c r="A1059" t="s">
        <v>4813</v>
      </c>
      <c r="B1059" t="s">
        <v>7159</v>
      </c>
      <c r="C1059" t="s">
        <v>3</v>
      </c>
      <c r="D1059" t="s">
        <v>1823</v>
      </c>
      <c r="E1059" t="s">
        <v>1824</v>
      </c>
      <c r="F1059" s="3" t="str">
        <f>VLOOKUP(Hospitalisation_Details[[#This Row],[Customer ID]],Hospitalisation_Details[#All],6,FALSE)</f>
        <v>06-12-82</v>
      </c>
      <c r="G1059">
        <f>VLOOKUP(Hospitalisation_Details[[#This Row],[Customer ID]],Hospitalisation_Details[#All],8,FALSE)</f>
        <v>40</v>
      </c>
      <c r="H1059" t="str">
        <f>VLOOKUP(Hospitalisation_Details[[#This Row],[Customer ID]],Hospitalisation_Details[#All],12,FALSE)</f>
        <v>R1021</v>
      </c>
      <c r="I1059" t="str">
        <f>VLOOKUP(Hospitalisation_Details[[#This Row],[Customer ID]],Hospitalisation_Details[#All],12,FALSE)</f>
        <v>R1021</v>
      </c>
      <c r="J1059" t="str">
        <f>VLOOKUP(Hospitalisation_Details[[#This Row],[Customer ID]],Hospitalisation_Details[#All],11,FALSE)</f>
        <v>Tier - 2</v>
      </c>
      <c r="K1059">
        <f>VLOOKUP(Hospitalisation_Details[[#This Row],[Customer ID]],Hospitalisation_Details[#All],9,FALSE)</f>
        <v>8572.0400000000009</v>
      </c>
      <c r="L1059">
        <f>VLOOKUP(Medical_Examinations[[#This Row],[Customer ID]],Medical_Examinations[#All],2,FALSE)</f>
        <v>24.35</v>
      </c>
      <c r="M1059" t="str">
        <f>VLOOKUP(Medical_Examinations[[#This Row],[Customer ID]],Medical_Examinations[#All],3,FALSE)</f>
        <v>Normal Weight</v>
      </c>
      <c r="N1059">
        <f>VLOOKUP(Medical_Examinations[[#This Row],[Customer ID]],Medical_Examinations[#All],4,FALSE)</f>
        <v>9.08</v>
      </c>
      <c r="O1059" t="str">
        <f>VLOOKUP(Medical_Examinations[[#This Row],[Customer ID]],Medical_Examinations[#All],5,FALSE)</f>
        <v>Diabetes</v>
      </c>
      <c r="P1059" t="str">
        <f>VLOOKUP(Medical_Examinations[[#This Row],[Customer ID]],Medical_Examinations[#All],6,FALSE)</f>
        <v>No</v>
      </c>
      <c r="Q1059" t="str">
        <f>VLOOKUP(Medical_Examinations[[#This Row],[Customer ID]],Medical_Examinations[#All],7,FALSE)</f>
        <v>No</v>
      </c>
      <c r="R1059" t="str">
        <f>VLOOKUP(Medical_Examinations[[#This Row],[Customer ID]],Medical_Examinations[#All],8,FALSE)</f>
        <v>No</v>
      </c>
      <c r="S1059">
        <f>VLOOKUP(Medical_Examinations[[#This Row],[Customer ID]],Medical_Examinations[#All],9,FALSE)</f>
        <v>0</v>
      </c>
      <c r="T1059" t="str">
        <f>VLOOKUP(Medical_Examinations[[#This Row],[Customer ID]],'Medical Examinations'!A1058:J3393,10,FALSE)</f>
        <v>No</v>
      </c>
    </row>
    <row r="1060" spans="1:20" x14ac:dyDescent="0.3">
      <c r="A1060" t="s">
        <v>4814</v>
      </c>
      <c r="B1060" t="s">
        <v>7160</v>
      </c>
      <c r="C1060" t="s">
        <v>6</v>
      </c>
      <c r="D1060" t="s">
        <v>394</v>
      </c>
      <c r="E1060" t="s">
        <v>1825</v>
      </c>
      <c r="F1060" s="3" t="str">
        <f>VLOOKUP(Hospitalisation_Details[[#This Row],[Customer ID]],Hospitalisation_Details[#All],6,FALSE)</f>
        <v>11-11-87</v>
      </c>
      <c r="G1060">
        <f>VLOOKUP(Hospitalisation_Details[[#This Row],[Customer ID]],Hospitalisation_Details[#All],8,FALSE)</f>
        <v>35</v>
      </c>
      <c r="H1060" t="str">
        <f>VLOOKUP(Hospitalisation_Details[[#This Row],[Customer ID]],Hospitalisation_Details[#All],12,FALSE)</f>
        <v>R1021</v>
      </c>
      <c r="I1060" t="str">
        <f>VLOOKUP(Hospitalisation_Details[[#This Row],[Customer ID]],Hospitalisation_Details[#All],12,FALSE)</f>
        <v>R1021</v>
      </c>
      <c r="J1060" t="str">
        <f>VLOOKUP(Hospitalisation_Details[[#This Row],[Customer ID]],Hospitalisation_Details[#All],11,FALSE)</f>
        <v>Tier - 2</v>
      </c>
      <c r="K1060">
        <f>VLOOKUP(Hospitalisation_Details[[#This Row],[Customer ID]],Hospitalisation_Details[#All],9,FALSE)</f>
        <v>8573.2999999999993</v>
      </c>
      <c r="L1060">
        <f>VLOOKUP(Medical_Examinations[[#This Row],[Customer ID]],Medical_Examinations[#All],2,FALSE)</f>
        <v>40.299999999999997</v>
      </c>
      <c r="M1060" t="str">
        <f>VLOOKUP(Medical_Examinations[[#This Row],[Customer ID]],Medical_Examinations[#All],3,FALSE)</f>
        <v>Obesity</v>
      </c>
      <c r="N1060">
        <f>VLOOKUP(Medical_Examinations[[#This Row],[Customer ID]],Medical_Examinations[#All],4,FALSE)</f>
        <v>5.3</v>
      </c>
      <c r="O1060" t="str">
        <f>VLOOKUP(Medical_Examinations[[#This Row],[Customer ID]],Medical_Examinations[#All],5,FALSE)</f>
        <v>Normal</v>
      </c>
      <c r="P1060" t="str">
        <f>VLOOKUP(Medical_Examinations[[#This Row],[Customer ID]],Medical_Examinations[#All],6,FALSE)</f>
        <v>Yes</v>
      </c>
      <c r="Q1060" t="str">
        <f>VLOOKUP(Medical_Examinations[[#This Row],[Customer ID]],Medical_Examinations[#All],7,FALSE)</f>
        <v>No</v>
      </c>
      <c r="R1060" t="str">
        <f>VLOOKUP(Medical_Examinations[[#This Row],[Customer ID]],Medical_Examinations[#All],8,FALSE)</f>
        <v>No</v>
      </c>
      <c r="S1060">
        <f>VLOOKUP(Medical_Examinations[[#This Row],[Customer ID]],Medical_Examinations[#All],9,FALSE)</f>
        <v>2</v>
      </c>
      <c r="T1060" t="str">
        <f>VLOOKUP(Medical_Examinations[[#This Row],[Customer ID]],'Medical Examinations'!A1059:J3394,10,FALSE)</f>
        <v>No</v>
      </c>
    </row>
    <row r="1061" spans="1:20" x14ac:dyDescent="0.3">
      <c r="A1061" t="s">
        <v>4815</v>
      </c>
      <c r="B1061" t="s">
        <v>7161</v>
      </c>
      <c r="C1061" t="s">
        <v>6</v>
      </c>
      <c r="D1061" t="s">
        <v>1826</v>
      </c>
      <c r="E1061" t="s">
        <v>1827</v>
      </c>
      <c r="F1061" s="3" t="str">
        <f>VLOOKUP(Hospitalisation_Details[[#This Row],[Customer ID]],Hospitalisation_Details[#All],6,FALSE)</f>
        <v>30-12-83</v>
      </c>
      <c r="G1061">
        <f>VLOOKUP(Hospitalisation_Details[[#This Row],[Customer ID]],Hospitalisation_Details[#All],8,FALSE)</f>
        <v>39</v>
      </c>
      <c r="H1061" t="str">
        <f>VLOOKUP(Hospitalisation_Details[[#This Row],[Customer ID]],Hospitalisation_Details[#All],12,FALSE)</f>
        <v>R1013</v>
      </c>
      <c r="I1061" t="str">
        <f>VLOOKUP(Hospitalisation_Details[[#This Row],[Customer ID]],Hospitalisation_Details[#All],12,FALSE)</f>
        <v>R1013</v>
      </c>
      <c r="J1061" t="str">
        <f>VLOOKUP(Hospitalisation_Details[[#This Row],[Customer ID]],Hospitalisation_Details[#All],11,FALSE)</f>
        <v>Tier - 1</v>
      </c>
      <c r="K1061">
        <f>VLOOKUP(Hospitalisation_Details[[#This Row],[Customer ID]],Hospitalisation_Details[#All],9,FALSE)</f>
        <v>8582.2999999999993</v>
      </c>
      <c r="L1061">
        <f>VLOOKUP(Medical_Examinations[[#This Row],[Customer ID]],Medical_Examinations[#All],2,FALSE)</f>
        <v>32.774999999999999</v>
      </c>
      <c r="M1061" t="str">
        <f>VLOOKUP(Medical_Examinations[[#This Row],[Customer ID]],Medical_Examinations[#All],3,FALSE)</f>
        <v>Obesity</v>
      </c>
      <c r="N1061">
        <f>VLOOKUP(Medical_Examinations[[#This Row],[Customer ID]],Medical_Examinations[#All],4,FALSE)</f>
        <v>11.76</v>
      </c>
      <c r="O1061" t="str">
        <f>VLOOKUP(Medical_Examinations[[#This Row],[Customer ID]],Medical_Examinations[#All],5,FALSE)</f>
        <v>Diabetes</v>
      </c>
      <c r="P1061" t="str">
        <f>VLOOKUP(Medical_Examinations[[#This Row],[Customer ID]],Medical_Examinations[#All],6,FALSE)</f>
        <v>Yes</v>
      </c>
      <c r="Q1061" t="str">
        <f>VLOOKUP(Medical_Examinations[[#This Row],[Customer ID]],Medical_Examinations[#All],7,FALSE)</f>
        <v>No</v>
      </c>
      <c r="R1061" t="str">
        <f>VLOOKUP(Medical_Examinations[[#This Row],[Customer ID]],Medical_Examinations[#All],8,FALSE)</f>
        <v>No</v>
      </c>
      <c r="S1061">
        <f>VLOOKUP(Medical_Examinations[[#This Row],[Customer ID]],Medical_Examinations[#All],9,FALSE)</f>
        <v>0</v>
      </c>
      <c r="T1061" t="str">
        <f>VLOOKUP(Medical_Examinations[[#This Row],[Customer ID]],'Medical Examinations'!A1060:J3395,10,FALSE)</f>
        <v>No</v>
      </c>
    </row>
    <row r="1062" spans="1:20" x14ac:dyDescent="0.3">
      <c r="A1062" t="s">
        <v>4816</v>
      </c>
      <c r="B1062" t="s">
        <v>7162</v>
      </c>
      <c r="C1062" t="s">
        <v>6</v>
      </c>
      <c r="D1062" t="s">
        <v>1828</v>
      </c>
      <c r="E1062" t="s">
        <v>1829</v>
      </c>
      <c r="F1062" s="3" t="str">
        <f>VLOOKUP(Hospitalisation_Details[[#This Row],[Customer ID]],Hospitalisation_Details[#All],6,FALSE)</f>
        <v>25-07-83</v>
      </c>
      <c r="G1062">
        <f>VLOOKUP(Hospitalisation_Details[[#This Row],[Customer ID]],Hospitalisation_Details[#All],8,FALSE)</f>
        <v>39</v>
      </c>
      <c r="H1062" t="str">
        <f>VLOOKUP(Hospitalisation_Details[[#This Row],[Customer ID]],Hospitalisation_Details[#All],12,FALSE)</f>
        <v>R1013</v>
      </c>
      <c r="I1062" t="str">
        <f>VLOOKUP(Hospitalisation_Details[[#This Row],[Customer ID]],Hospitalisation_Details[#All],12,FALSE)</f>
        <v>R1013</v>
      </c>
      <c r="J1062" t="str">
        <f>VLOOKUP(Hospitalisation_Details[[#This Row],[Customer ID]],Hospitalisation_Details[#All],11,FALSE)</f>
        <v>Tier - 3</v>
      </c>
      <c r="K1062">
        <f>VLOOKUP(Hospitalisation_Details[[#This Row],[Customer ID]],Hospitalisation_Details[#All],9,FALSE)</f>
        <v>8596.83</v>
      </c>
      <c r="L1062">
        <f>VLOOKUP(Medical_Examinations[[#This Row],[Customer ID]],Medical_Examinations[#All],2,FALSE)</f>
        <v>39.6</v>
      </c>
      <c r="M1062" t="str">
        <f>VLOOKUP(Medical_Examinations[[#This Row],[Customer ID]],Medical_Examinations[#All],3,FALSE)</f>
        <v>Obesity</v>
      </c>
      <c r="N1062">
        <f>VLOOKUP(Medical_Examinations[[#This Row],[Customer ID]],Medical_Examinations[#All],4,FALSE)</f>
        <v>5.1100000000000003</v>
      </c>
      <c r="O1062" t="str">
        <f>VLOOKUP(Medical_Examinations[[#This Row],[Customer ID]],Medical_Examinations[#All],5,FALSE)</f>
        <v>Normal</v>
      </c>
      <c r="P1062" t="str">
        <f>VLOOKUP(Medical_Examinations[[#This Row],[Customer ID]],Medical_Examinations[#All],6,FALSE)</f>
        <v>Yes</v>
      </c>
      <c r="Q1062" t="str">
        <f>VLOOKUP(Medical_Examinations[[#This Row],[Customer ID]],Medical_Examinations[#All],7,FALSE)</f>
        <v>No</v>
      </c>
      <c r="R1062" t="str">
        <f>VLOOKUP(Medical_Examinations[[#This Row],[Customer ID]],Medical_Examinations[#All],8,FALSE)</f>
        <v>No</v>
      </c>
      <c r="S1062">
        <f>VLOOKUP(Medical_Examinations[[#This Row],[Customer ID]],Medical_Examinations[#All],9,FALSE)</f>
        <v>2</v>
      </c>
      <c r="T1062" t="str">
        <f>VLOOKUP(Medical_Examinations[[#This Row],[Customer ID]],'Medical Examinations'!A1061:J3396,10,FALSE)</f>
        <v>No</v>
      </c>
    </row>
    <row r="1063" spans="1:20" x14ac:dyDescent="0.3">
      <c r="A1063" t="s">
        <v>4817</v>
      </c>
      <c r="B1063" t="s">
        <v>7163</v>
      </c>
      <c r="C1063" t="s">
        <v>6</v>
      </c>
      <c r="D1063" t="s">
        <v>1830</v>
      </c>
      <c r="E1063" t="s">
        <v>1357</v>
      </c>
      <c r="F1063" s="3" t="str">
        <f>VLOOKUP(Hospitalisation_Details[[#This Row],[Customer ID]],Hospitalisation_Details[#All],6,FALSE)</f>
        <v>11-07-73</v>
      </c>
      <c r="G1063">
        <f>VLOOKUP(Hospitalisation_Details[[#This Row],[Customer ID]],Hospitalisation_Details[#All],8,FALSE)</f>
        <v>49</v>
      </c>
      <c r="H1063" t="str">
        <f>VLOOKUP(Hospitalisation_Details[[#This Row],[Customer ID]],Hospitalisation_Details[#All],12,FALSE)</f>
        <v>R1013</v>
      </c>
      <c r="I1063" t="str">
        <f>VLOOKUP(Hospitalisation_Details[[#This Row],[Customer ID]],Hospitalisation_Details[#All],12,FALSE)</f>
        <v>R1013</v>
      </c>
      <c r="J1063" t="str">
        <f>VLOOKUP(Hospitalisation_Details[[#This Row],[Customer ID]],Hospitalisation_Details[#All],11,FALSE)</f>
        <v>Tier - 1</v>
      </c>
      <c r="K1063">
        <f>VLOOKUP(Hospitalisation_Details[[#This Row],[Customer ID]],Hospitalisation_Details[#All],9,FALSE)</f>
        <v>8601.33</v>
      </c>
      <c r="L1063">
        <f>VLOOKUP(Medical_Examinations[[#This Row],[Customer ID]],Medical_Examinations[#All],2,FALSE)</f>
        <v>30.97</v>
      </c>
      <c r="M1063" t="str">
        <f>VLOOKUP(Medical_Examinations[[#This Row],[Customer ID]],Medical_Examinations[#All],3,FALSE)</f>
        <v>Obesity</v>
      </c>
      <c r="N1063">
        <f>VLOOKUP(Medical_Examinations[[#This Row],[Customer ID]],Medical_Examinations[#All],4,FALSE)</f>
        <v>5.54</v>
      </c>
      <c r="O1063" t="str">
        <f>VLOOKUP(Medical_Examinations[[#This Row],[Customer ID]],Medical_Examinations[#All],5,FALSE)</f>
        <v>Normal</v>
      </c>
      <c r="P1063" t="str">
        <f>VLOOKUP(Medical_Examinations[[#This Row],[Customer ID]],Medical_Examinations[#All],6,FALSE)</f>
        <v>No</v>
      </c>
      <c r="Q1063" t="str">
        <f>VLOOKUP(Medical_Examinations[[#This Row],[Customer ID]],Medical_Examinations[#All],7,FALSE)</f>
        <v>No</v>
      </c>
      <c r="R1063" t="str">
        <f>VLOOKUP(Medical_Examinations[[#This Row],[Customer ID]],Medical_Examinations[#All],8,FALSE)</f>
        <v>No</v>
      </c>
      <c r="S1063">
        <f>VLOOKUP(Medical_Examinations[[#This Row],[Customer ID]],Medical_Examinations[#All],9,FALSE)</f>
        <v>2</v>
      </c>
      <c r="T1063" t="str">
        <f>VLOOKUP(Medical_Examinations[[#This Row],[Customer ID]],'Medical Examinations'!A1062:J3397,10,FALSE)</f>
        <v>No</v>
      </c>
    </row>
    <row r="1064" spans="1:20" x14ac:dyDescent="0.3">
      <c r="A1064" t="s">
        <v>4818</v>
      </c>
      <c r="B1064" t="s">
        <v>7164</v>
      </c>
      <c r="C1064" t="s">
        <v>6</v>
      </c>
      <c r="D1064" t="s">
        <v>1831</v>
      </c>
      <c r="E1064" t="s">
        <v>1832</v>
      </c>
      <c r="F1064" s="3" t="str">
        <f>VLOOKUP(Hospitalisation_Details[[#This Row],[Customer ID]],Hospitalisation_Details[#All],6,FALSE)</f>
        <v>24-09-77</v>
      </c>
      <c r="G1064">
        <f>VLOOKUP(Hospitalisation_Details[[#This Row],[Customer ID]],Hospitalisation_Details[#All],8,FALSE)</f>
        <v>45</v>
      </c>
      <c r="H1064" t="str">
        <f>VLOOKUP(Hospitalisation_Details[[#This Row],[Customer ID]],Hospitalisation_Details[#All],12,FALSE)</f>
        <v>R1019</v>
      </c>
      <c r="I1064" t="str">
        <f>VLOOKUP(Hospitalisation_Details[[#This Row],[Customer ID]],Hospitalisation_Details[#All],12,FALSE)</f>
        <v>R1019</v>
      </c>
      <c r="J1064" t="str">
        <f>VLOOKUP(Hospitalisation_Details[[#This Row],[Customer ID]],Hospitalisation_Details[#All],11,FALSE)</f>
        <v>Tier - 1</v>
      </c>
      <c r="K1064">
        <f>VLOOKUP(Hospitalisation_Details[[#This Row],[Customer ID]],Hospitalisation_Details[#All],9,FALSE)</f>
        <v>8603.82</v>
      </c>
      <c r="L1064">
        <f>VLOOKUP(Medical_Examinations[[#This Row],[Customer ID]],Medical_Examinations[#All],2,FALSE)</f>
        <v>27.645</v>
      </c>
      <c r="M1064" t="str">
        <f>VLOOKUP(Medical_Examinations[[#This Row],[Customer ID]],Medical_Examinations[#All],3,FALSE)</f>
        <v>Overweight</v>
      </c>
      <c r="N1064">
        <f>VLOOKUP(Medical_Examinations[[#This Row],[Customer ID]],Medical_Examinations[#All],4,FALSE)</f>
        <v>8.8699999999999992</v>
      </c>
      <c r="O1064" t="str">
        <f>VLOOKUP(Medical_Examinations[[#This Row],[Customer ID]],Medical_Examinations[#All],5,FALSE)</f>
        <v>Diabetes</v>
      </c>
      <c r="P1064" t="str">
        <f>VLOOKUP(Medical_Examinations[[#This Row],[Customer ID]],Medical_Examinations[#All],6,FALSE)</f>
        <v>Yes</v>
      </c>
      <c r="Q1064" t="str">
        <f>VLOOKUP(Medical_Examinations[[#This Row],[Customer ID]],Medical_Examinations[#All],7,FALSE)</f>
        <v>No</v>
      </c>
      <c r="R1064" t="str">
        <f>VLOOKUP(Medical_Examinations[[#This Row],[Customer ID]],Medical_Examinations[#All],8,FALSE)</f>
        <v>No</v>
      </c>
      <c r="S1064">
        <f>VLOOKUP(Medical_Examinations[[#This Row],[Customer ID]],Medical_Examinations[#All],9,FALSE)</f>
        <v>0</v>
      </c>
      <c r="T1064" t="str">
        <f>VLOOKUP(Medical_Examinations[[#This Row],[Customer ID]],'Medical Examinations'!A1063:J3398,10,FALSE)</f>
        <v>No</v>
      </c>
    </row>
    <row r="1065" spans="1:20" x14ac:dyDescent="0.3">
      <c r="A1065" t="s">
        <v>4819</v>
      </c>
      <c r="B1065" t="s">
        <v>7165</v>
      </c>
      <c r="C1065" t="s">
        <v>6</v>
      </c>
      <c r="D1065" t="s">
        <v>1833</v>
      </c>
      <c r="E1065" t="s">
        <v>1834</v>
      </c>
      <c r="F1065" s="3" t="str">
        <f>VLOOKUP(Hospitalisation_Details[[#This Row],[Customer ID]],Hospitalisation_Details[#All],6,FALSE)</f>
        <v>12-11-77</v>
      </c>
      <c r="G1065">
        <f>VLOOKUP(Hospitalisation_Details[[#This Row],[Customer ID]],Hospitalisation_Details[#All],8,FALSE)</f>
        <v>45</v>
      </c>
      <c r="H1065" t="str">
        <f>VLOOKUP(Hospitalisation_Details[[#This Row],[Customer ID]],Hospitalisation_Details[#All],12,FALSE)</f>
        <v>R1016</v>
      </c>
      <c r="I1065" t="str">
        <f>VLOOKUP(Hospitalisation_Details[[#This Row],[Customer ID]],Hospitalisation_Details[#All],12,FALSE)</f>
        <v>R1016</v>
      </c>
      <c r="J1065" t="str">
        <f>VLOOKUP(Hospitalisation_Details[[#This Row],[Customer ID]],Hospitalisation_Details[#All],11,FALSE)</f>
        <v>Tier - 2</v>
      </c>
      <c r="K1065">
        <f>VLOOKUP(Hospitalisation_Details[[#This Row],[Customer ID]],Hospitalisation_Details[#All],9,FALSE)</f>
        <v>8604.48</v>
      </c>
      <c r="L1065">
        <f>VLOOKUP(Medical_Examinations[[#This Row],[Customer ID]],Medical_Examinations[#All],2,FALSE)</f>
        <v>34.43</v>
      </c>
      <c r="M1065" t="str">
        <f>VLOOKUP(Medical_Examinations[[#This Row],[Customer ID]],Medical_Examinations[#All],3,FALSE)</f>
        <v>Obesity</v>
      </c>
      <c r="N1065">
        <f>VLOOKUP(Medical_Examinations[[#This Row],[Customer ID]],Medical_Examinations[#All],4,FALSE)</f>
        <v>5.96</v>
      </c>
      <c r="O1065" t="str">
        <f>VLOOKUP(Medical_Examinations[[#This Row],[Customer ID]],Medical_Examinations[#All],5,FALSE)</f>
        <v>Prediabetes</v>
      </c>
      <c r="P1065" t="str">
        <f>VLOOKUP(Medical_Examinations[[#This Row],[Customer ID]],Medical_Examinations[#All],6,FALSE)</f>
        <v>Yes</v>
      </c>
      <c r="Q1065" t="str">
        <f>VLOOKUP(Medical_Examinations[[#This Row],[Customer ID]],Medical_Examinations[#All],7,FALSE)</f>
        <v>No</v>
      </c>
      <c r="R1065" t="str">
        <f>VLOOKUP(Medical_Examinations[[#This Row],[Customer ID]],Medical_Examinations[#All],8,FALSE)</f>
        <v>No</v>
      </c>
      <c r="S1065">
        <f>VLOOKUP(Medical_Examinations[[#This Row],[Customer ID]],Medical_Examinations[#All],9,FALSE)</f>
        <v>2</v>
      </c>
      <c r="T1065" t="str">
        <f>VLOOKUP(Medical_Examinations[[#This Row],[Customer ID]],'Medical Examinations'!A1064:J3399,10,FALSE)</f>
        <v>No</v>
      </c>
    </row>
    <row r="1066" spans="1:20" x14ac:dyDescent="0.3">
      <c r="A1066" t="s">
        <v>4820</v>
      </c>
      <c r="B1066" t="s">
        <v>7166</v>
      </c>
      <c r="C1066" t="s">
        <v>3</v>
      </c>
      <c r="D1066" t="s">
        <v>1835</v>
      </c>
      <c r="E1066" t="s">
        <v>1836</v>
      </c>
      <c r="F1066" s="3" t="str">
        <f>VLOOKUP(Hospitalisation_Details[[#This Row],[Customer ID]],Hospitalisation_Details[#All],6,FALSE)</f>
        <v>15-10-77</v>
      </c>
      <c r="G1066">
        <f>VLOOKUP(Hospitalisation_Details[[#This Row],[Customer ID]],Hospitalisation_Details[#All],8,FALSE)</f>
        <v>45</v>
      </c>
      <c r="H1066" t="str">
        <f>VLOOKUP(Hospitalisation_Details[[#This Row],[Customer ID]],Hospitalisation_Details[#All],12,FALSE)</f>
        <v>R1013</v>
      </c>
      <c r="I1066" t="str">
        <f>VLOOKUP(Hospitalisation_Details[[#This Row],[Customer ID]],Hospitalisation_Details[#All],12,FALSE)</f>
        <v>R1013</v>
      </c>
      <c r="J1066" t="str">
        <f>VLOOKUP(Hospitalisation_Details[[#This Row],[Customer ID]],Hospitalisation_Details[#All],11,FALSE)</f>
        <v>Tier - 2</v>
      </c>
      <c r="K1066">
        <f>VLOOKUP(Hospitalisation_Details[[#This Row],[Customer ID]],Hospitalisation_Details[#All],9,FALSE)</f>
        <v>8605.36</v>
      </c>
      <c r="L1066">
        <f>VLOOKUP(Medical_Examinations[[#This Row],[Customer ID]],Medical_Examinations[#All],2,FALSE)</f>
        <v>39.6</v>
      </c>
      <c r="M1066" t="str">
        <f>VLOOKUP(Medical_Examinations[[#This Row],[Customer ID]],Medical_Examinations[#All],3,FALSE)</f>
        <v>Obesity</v>
      </c>
      <c r="N1066">
        <f>VLOOKUP(Medical_Examinations[[#This Row],[Customer ID]],Medical_Examinations[#All],4,FALSE)</f>
        <v>4.4400000000000004</v>
      </c>
      <c r="O1066" t="str">
        <f>VLOOKUP(Medical_Examinations[[#This Row],[Customer ID]],Medical_Examinations[#All],5,FALSE)</f>
        <v>Normal</v>
      </c>
      <c r="P1066" t="str">
        <f>VLOOKUP(Medical_Examinations[[#This Row],[Customer ID]],Medical_Examinations[#All],6,FALSE)</f>
        <v>Yes</v>
      </c>
      <c r="Q1066" t="str">
        <f>VLOOKUP(Medical_Examinations[[#This Row],[Customer ID]],Medical_Examinations[#All],7,FALSE)</f>
        <v>No</v>
      </c>
      <c r="R1066" t="str">
        <f>VLOOKUP(Medical_Examinations[[#This Row],[Customer ID]],Medical_Examinations[#All],8,FALSE)</f>
        <v>Yes</v>
      </c>
      <c r="S1066">
        <f>VLOOKUP(Medical_Examinations[[#This Row],[Customer ID]],Medical_Examinations[#All],9,FALSE)</f>
        <v>1</v>
      </c>
      <c r="T1066" t="str">
        <f>VLOOKUP(Medical_Examinations[[#This Row],[Customer ID]],'Medical Examinations'!A1065:J3400,10,FALSE)</f>
        <v>No</v>
      </c>
    </row>
    <row r="1067" spans="1:20" x14ac:dyDescent="0.3">
      <c r="A1067" t="s">
        <v>4821</v>
      </c>
      <c r="B1067" t="s">
        <v>7167</v>
      </c>
      <c r="C1067" t="s">
        <v>6</v>
      </c>
      <c r="D1067" t="s">
        <v>1837</v>
      </c>
      <c r="E1067" t="s">
        <v>1838</v>
      </c>
      <c r="F1067" s="3" t="str">
        <f>VLOOKUP(Hospitalisation_Details[[#This Row],[Customer ID]],Hospitalisation_Details[#All],6,FALSE)</f>
        <v>17-07-79</v>
      </c>
      <c r="G1067">
        <f>VLOOKUP(Hospitalisation_Details[[#This Row],[Customer ID]],Hospitalisation_Details[#All],8,FALSE)</f>
        <v>43</v>
      </c>
      <c r="H1067" t="str">
        <f>VLOOKUP(Hospitalisation_Details[[#This Row],[Customer ID]],Hospitalisation_Details[#All],12,FALSE)</f>
        <v>R1014</v>
      </c>
      <c r="I1067" t="str">
        <f>VLOOKUP(Hospitalisation_Details[[#This Row],[Customer ID]],Hospitalisation_Details[#All],12,FALSE)</f>
        <v>R1014</v>
      </c>
      <c r="J1067" t="str">
        <f>VLOOKUP(Hospitalisation_Details[[#This Row],[Customer ID]],Hospitalisation_Details[#All],11,FALSE)</f>
        <v>Tier - 2</v>
      </c>
      <c r="K1067">
        <f>VLOOKUP(Hospitalisation_Details[[#This Row],[Customer ID]],Hospitalisation_Details[#All],9,FALSE)</f>
        <v>8606.2199999999993</v>
      </c>
      <c r="L1067">
        <f>VLOOKUP(Medical_Examinations[[#This Row],[Customer ID]],Medical_Examinations[#All],2,FALSE)</f>
        <v>22.1</v>
      </c>
      <c r="M1067" t="str">
        <f>VLOOKUP(Medical_Examinations[[#This Row],[Customer ID]],Medical_Examinations[#All],3,FALSE)</f>
        <v>Normal Weight</v>
      </c>
      <c r="N1067">
        <f>VLOOKUP(Medical_Examinations[[#This Row],[Customer ID]],Medical_Examinations[#All],4,FALSE)</f>
        <v>4.6500000000000004</v>
      </c>
      <c r="O1067" t="str">
        <f>VLOOKUP(Medical_Examinations[[#This Row],[Customer ID]],Medical_Examinations[#All],5,FALSE)</f>
        <v>Normal</v>
      </c>
      <c r="P1067" t="str">
        <f>VLOOKUP(Medical_Examinations[[#This Row],[Customer ID]],Medical_Examinations[#All],6,FALSE)</f>
        <v>Yes</v>
      </c>
      <c r="Q1067" t="str">
        <f>VLOOKUP(Medical_Examinations[[#This Row],[Customer ID]],Medical_Examinations[#All],7,FALSE)</f>
        <v>No</v>
      </c>
      <c r="R1067" t="str">
        <f>VLOOKUP(Medical_Examinations[[#This Row],[Customer ID]],Medical_Examinations[#All],8,FALSE)</f>
        <v>No</v>
      </c>
      <c r="S1067">
        <f>VLOOKUP(Medical_Examinations[[#This Row],[Customer ID]],Medical_Examinations[#All],9,FALSE)</f>
        <v>2</v>
      </c>
      <c r="T1067" t="str">
        <f>VLOOKUP(Medical_Examinations[[#This Row],[Customer ID]],'Medical Examinations'!A1066:J3401,10,FALSE)</f>
        <v>No</v>
      </c>
    </row>
    <row r="1068" spans="1:20" x14ac:dyDescent="0.3">
      <c r="A1068" t="s">
        <v>4822</v>
      </c>
      <c r="B1068" t="s">
        <v>7168</v>
      </c>
      <c r="C1068" t="s">
        <v>3</v>
      </c>
      <c r="D1068" t="s">
        <v>1839</v>
      </c>
      <c r="E1068" t="s">
        <v>1840</v>
      </c>
      <c r="F1068" s="3" t="str">
        <f>VLOOKUP(Hospitalisation_Details[[#This Row],[Customer ID]],Hospitalisation_Details[#All],6,FALSE)</f>
        <v>02-09-77</v>
      </c>
      <c r="G1068">
        <f>VLOOKUP(Hospitalisation_Details[[#This Row],[Customer ID]],Hospitalisation_Details[#All],8,FALSE)</f>
        <v>45</v>
      </c>
      <c r="H1068" t="str">
        <f>VLOOKUP(Hospitalisation_Details[[#This Row],[Customer ID]],Hospitalisation_Details[#All],12,FALSE)</f>
        <v>R1011</v>
      </c>
      <c r="I1068" t="str">
        <f>VLOOKUP(Hospitalisation_Details[[#This Row],[Customer ID]],Hospitalisation_Details[#All],12,FALSE)</f>
        <v>R1011</v>
      </c>
      <c r="J1068" t="str">
        <f>VLOOKUP(Hospitalisation_Details[[#This Row],[Customer ID]],Hospitalisation_Details[#All],11,FALSE)</f>
        <v>Tier - 3</v>
      </c>
      <c r="K1068">
        <f>VLOOKUP(Hospitalisation_Details[[#This Row],[Customer ID]],Hospitalisation_Details[#All],9,FALSE)</f>
        <v>8615.2999999999993</v>
      </c>
      <c r="L1068">
        <f>VLOOKUP(Medical_Examinations[[#This Row],[Customer ID]],Medical_Examinations[#All],2,FALSE)</f>
        <v>33.25</v>
      </c>
      <c r="M1068" t="str">
        <f>VLOOKUP(Medical_Examinations[[#This Row],[Customer ID]],Medical_Examinations[#All],3,FALSE)</f>
        <v>Obesity</v>
      </c>
      <c r="N1068">
        <f>VLOOKUP(Medical_Examinations[[#This Row],[Customer ID]],Medical_Examinations[#All],4,FALSE)</f>
        <v>5.64</v>
      </c>
      <c r="O1068" t="str">
        <f>VLOOKUP(Medical_Examinations[[#This Row],[Customer ID]],Medical_Examinations[#All],5,FALSE)</f>
        <v>Normal</v>
      </c>
      <c r="P1068" t="str">
        <f>VLOOKUP(Medical_Examinations[[#This Row],[Customer ID]],Medical_Examinations[#All],6,FALSE)</f>
        <v>Yes</v>
      </c>
      <c r="Q1068" t="str">
        <f>VLOOKUP(Medical_Examinations[[#This Row],[Customer ID]],Medical_Examinations[#All],7,FALSE)</f>
        <v>No</v>
      </c>
      <c r="R1068" t="str">
        <f>VLOOKUP(Medical_Examinations[[#This Row],[Customer ID]],Medical_Examinations[#All],8,FALSE)</f>
        <v>Yes</v>
      </c>
      <c r="S1068">
        <f>VLOOKUP(Medical_Examinations[[#This Row],[Customer ID]],Medical_Examinations[#All],9,FALSE)</f>
        <v>1</v>
      </c>
      <c r="T1068" t="str">
        <f>VLOOKUP(Medical_Examinations[[#This Row],[Customer ID]],'Medical Examinations'!A1067:J3402,10,FALSE)</f>
        <v>No</v>
      </c>
    </row>
    <row r="1069" spans="1:20" x14ac:dyDescent="0.3">
      <c r="A1069" t="s">
        <v>4823</v>
      </c>
      <c r="B1069" t="s">
        <v>7169</v>
      </c>
      <c r="C1069" t="s">
        <v>6</v>
      </c>
      <c r="D1069" t="s">
        <v>17</v>
      </c>
      <c r="E1069" t="s">
        <v>1841</v>
      </c>
      <c r="F1069" s="3" t="str">
        <f>VLOOKUP(Hospitalisation_Details[[#This Row],[Customer ID]],Hospitalisation_Details[#All],6,FALSE)</f>
        <v>03-08-75</v>
      </c>
      <c r="G1069">
        <f>VLOOKUP(Hospitalisation_Details[[#This Row],[Customer ID]],Hospitalisation_Details[#All],8,FALSE)</f>
        <v>47</v>
      </c>
      <c r="H1069" t="str">
        <f>VLOOKUP(Hospitalisation_Details[[#This Row],[Customer ID]],Hospitalisation_Details[#All],12,FALSE)</f>
        <v>R1017</v>
      </c>
      <c r="I1069" t="str">
        <f>VLOOKUP(Hospitalisation_Details[[#This Row],[Customer ID]],Hospitalisation_Details[#All],12,FALSE)</f>
        <v>R1017</v>
      </c>
      <c r="J1069" t="str">
        <f>VLOOKUP(Hospitalisation_Details[[#This Row],[Customer ID]],Hospitalisation_Details[#All],11,FALSE)</f>
        <v>Tier - 2</v>
      </c>
      <c r="K1069">
        <f>VLOOKUP(Hospitalisation_Details[[#This Row],[Customer ID]],Hospitalisation_Details[#All],9,FALSE)</f>
        <v>8627.5400000000009</v>
      </c>
      <c r="L1069">
        <f>VLOOKUP(Medical_Examinations[[#This Row],[Customer ID]],Medical_Examinations[#All],2,FALSE)</f>
        <v>33.33</v>
      </c>
      <c r="M1069" t="str">
        <f>VLOOKUP(Medical_Examinations[[#This Row],[Customer ID]],Medical_Examinations[#All],3,FALSE)</f>
        <v>Obesity</v>
      </c>
      <c r="N1069">
        <f>VLOOKUP(Medical_Examinations[[#This Row],[Customer ID]],Medical_Examinations[#All],4,FALSE)</f>
        <v>10.19</v>
      </c>
      <c r="O1069" t="str">
        <f>VLOOKUP(Medical_Examinations[[#This Row],[Customer ID]],Medical_Examinations[#All],5,FALSE)</f>
        <v>Diabetes</v>
      </c>
      <c r="P1069" t="str">
        <f>VLOOKUP(Medical_Examinations[[#This Row],[Customer ID]],Medical_Examinations[#All],6,FALSE)</f>
        <v>No</v>
      </c>
      <c r="Q1069" t="str">
        <f>VLOOKUP(Medical_Examinations[[#This Row],[Customer ID]],Medical_Examinations[#All],7,FALSE)</f>
        <v>No</v>
      </c>
      <c r="R1069" t="str">
        <f>VLOOKUP(Medical_Examinations[[#This Row],[Customer ID]],Medical_Examinations[#All],8,FALSE)</f>
        <v>No</v>
      </c>
      <c r="S1069">
        <f>VLOOKUP(Medical_Examinations[[#This Row],[Customer ID]],Medical_Examinations[#All],9,FALSE)</f>
        <v>0</v>
      </c>
      <c r="T1069" t="str">
        <f>VLOOKUP(Medical_Examinations[[#This Row],[Customer ID]],'Medical Examinations'!A1068:J3403,10,FALSE)</f>
        <v>No</v>
      </c>
    </row>
    <row r="1070" spans="1:20" x14ac:dyDescent="0.3">
      <c r="A1070" t="s">
        <v>4824</v>
      </c>
      <c r="B1070" t="s">
        <v>7170</v>
      </c>
      <c r="C1070" t="s">
        <v>3</v>
      </c>
      <c r="D1070" t="s">
        <v>1842</v>
      </c>
      <c r="E1070" t="s">
        <v>1368</v>
      </c>
      <c r="F1070" s="3" t="str">
        <f>VLOOKUP(Hospitalisation_Details[[#This Row],[Customer ID]],Hospitalisation_Details[#All],6,FALSE)</f>
        <v>21-10-65</v>
      </c>
      <c r="G1070">
        <f>VLOOKUP(Hospitalisation_Details[[#This Row],[Customer ID]],Hospitalisation_Details[#All],8,FALSE)</f>
        <v>57</v>
      </c>
      <c r="H1070" t="str">
        <f>VLOOKUP(Hospitalisation_Details[[#This Row],[Customer ID]],Hospitalisation_Details[#All],12,FALSE)</f>
        <v>R1012</v>
      </c>
      <c r="I1070" t="str">
        <f>VLOOKUP(Hospitalisation_Details[[#This Row],[Customer ID]],Hospitalisation_Details[#All],12,FALSE)</f>
        <v>R1012</v>
      </c>
      <c r="J1070" t="str">
        <f>VLOOKUP(Hospitalisation_Details[[#This Row],[Customer ID]],Hospitalisation_Details[#All],11,FALSE)</f>
        <v>Tier - 2</v>
      </c>
      <c r="K1070">
        <f>VLOOKUP(Hospitalisation_Details[[#This Row],[Customer ID]],Hospitalisation_Details[#All],9,FALSE)</f>
        <v>8665.09</v>
      </c>
      <c r="L1070">
        <f>VLOOKUP(Medical_Examinations[[#This Row],[Customer ID]],Medical_Examinations[#All],2,FALSE)</f>
        <v>30.5</v>
      </c>
      <c r="M1070" t="str">
        <f>VLOOKUP(Medical_Examinations[[#This Row],[Customer ID]],Medical_Examinations[#All],3,FALSE)</f>
        <v>Obesity</v>
      </c>
      <c r="N1070">
        <f>VLOOKUP(Medical_Examinations[[#This Row],[Customer ID]],Medical_Examinations[#All],4,FALSE)</f>
        <v>10.79</v>
      </c>
      <c r="O1070" t="str">
        <f>VLOOKUP(Medical_Examinations[[#This Row],[Customer ID]],Medical_Examinations[#All],5,FALSE)</f>
        <v>Diabetes</v>
      </c>
      <c r="P1070" t="str">
        <f>VLOOKUP(Medical_Examinations[[#This Row],[Customer ID]],Medical_Examinations[#All],6,FALSE)</f>
        <v>No</v>
      </c>
      <c r="Q1070" t="str">
        <f>VLOOKUP(Medical_Examinations[[#This Row],[Customer ID]],Medical_Examinations[#All],7,FALSE)</f>
        <v>No</v>
      </c>
      <c r="R1070" t="str">
        <f>VLOOKUP(Medical_Examinations[[#This Row],[Customer ID]],Medical_Examinations[#All],8,FALSE)</f>
        <v>No</v>
      </c>
      <c r="S1070">
        <f>VLOOKUP(Medical_Examinations[[#This Row],[Customer ID]],Medical_Examinations[#All],9,FALSE)</f>
        <v>0</v>
      </c>
      <c r="T1070" t="str">
        <f>VLOOKUP(Medical_Examinations[[#This Row],[Customer ID]],'Medical Examinations'!A1069:J3404,10,FALSE)</f>
        <v>No</v>
      </c>
    </row>
    <row r="1071" spans="1:20" x14ac:dyDescent="0.3">
      <c r="A1071" t="s">
        <v>4825</v>
      </c>
      <c r="B1071" t="s">
        <v>7171</v>
      </c>
      <c r="C1071" t="s">
        <v>3</v>
      </c>
      <c r="D1071" t="s">
        <v>1843</v>
      </c>
      <c r="E1071" t="s">
        <v>1844</v>
      </c>
      <c r="F1071" s="3" t="str">
        <f>VLOOKUP(Hospitalisation_Details[[#This Row],[Customer ID]],Hospitalisation_Details[#All],6,FALSE)</f>
        <v>10-08-69</v>
      </c>
      <c r="G1071">
        <f>VLOOKUP(Hospitalisation_Details[[#This Row],[Customer ID]],Hospitalisation_Details[#All],8,FALSE)</f>
        <v>53</v>
      </c>
      <c r="H1071" t="str">
        <f>VLOOKUP(Hospitalisation_Details[[#This Row],[Customer ID]],Hospitalisation_Details[#All],12,FALSE)</f>
        <v>R1013</v>
      </c>
      <c r="I1071" t="str">
        <f>VLOOKUP(Hospitalisation_Details[[#This Row],[Customer ID]],Hospitalisation_Details[#All],12,FALSE)</f>
        <v>R1013</v>
      </c>
      <c r="J1071" t="str">
        <f>VLOOKUP(Hospitalisation_Details[[#This Row],[Customer ID]],Hospitalisation_Details[#All],11,FALSE)</f>
        <v>Tier - 3</v>
      </c>
      <c r="K1071">
        <f>VLOOKUP(Hospitalisation_Details[[#This Row],[Customer ID]],Hospitalisation_Details[#All],9,FALSE)</f>
        <v>8665.14</v>
      </c>
      <c r="L1071">
        <f>VLOOKUP(Medical_Examinations[[#This Row],[Customer ID]],Medical_Examinations[#All],2,FALSE)</f>
        <v>30.3</v>
      </c>
      <c r="M1071" t="str">
        <f>VLOOKUP(Medical_Examinations[[#This Row],[Customer ID]],Medical_Examinations[#All],3,FALSE)</f>
        <v>Obesity</v>
      </c>
      <c r="N1071">
        <f>VLOOKUP(Medical_Examinations[[#This Row],[Customer ID]],Medical_Examinations[#All],4,FALSE)</f>
        <v>4.24</v>
      </c>
      <c r="O1071" t="str">
        <f>VLOOKUP(Medical_Examinations[[#This Row],[Customer ID]],Medical_Examinations[#All],5,FALSE)</f>
        <v>Normal</v>
      </c>
      <c r="P1071" t="str">
        <f>VLOOKUP(Medical_Examinations[[#This Row],[Customer ID]],Medical_Examinations[#All],6,FALSE)</f>
        <v>No</v>
      </c>
      <c r="Q1071" t="str">
        <f>VLOOKUP(Medical_Examinations[[#This Row],[Customer ID]],Medical_Examinations[#All],7,FALSE)</f>
        <v>No</v>
      </c>
      <c r="R1071" t="str">
        <f>VLOOKUP(Medical_Examinations[[#This Row],[Customer ID]],Medical_Examinations[#All],8,FALSE)</f>
        <v>No</v>
      </c>
      <c r="S1071">
        <f>VLOOKUP(Medical_Examinations[[#This Row],[Customer ID]],Medical_Examinations[#All],9,FALSE)</f>
        <v>0</v>
      </c>
      <c r="T1071" t="str">
        <f>VLOOKUP(Medical_Examinations[[#This Row],[Customer ID]],'Medical Examinations'!A1070:J3405,10,FALSE)</f>
        <v>No</v>
      </c>
    </row>
    <row r="1072" spans="1:20" x14ac:dyDescent="0.3">
      <c r="A1072" t="s">
        <v>4826</v>
      </c>
      <c r="B1072" t="s">
        <v>7172</v>
      </c>
      <c r="C1072" t="s">
        <v>3</v>
      </c>
      <c r="D1072" t="s">
        <v>645</v>
      </c>
      <c r="E1072" t="s">
        <v>1845</v>
      </c>
      <c r="F1072" s="3" t="str">
        <f>VLOOKUP(Hospitalisation_Details[[#This Row],[Customer ID]],Hospitalisation_Details[#All],6,FALSE)</f>
        <v>16-08-74</v>
      </c>
      <c r="G1072">
        <f>VLOOKUP(Hospitalisation_Details[[#This Row],[Customer ID]],Hospitalisation_Details[#All],8,FALSE)</f>
        <v>48</v>
      </c>
      <c r="H1072" t="str">
        <f>VLOOKUP(Hospitalisation_Details[[#This Row],[Customer ID]],Hospitalisation_Details[#All],12,FALSE)</f>
        <v>R1012</v>
      </c>
      <c r="I1072" t="str">
        <f>VLOOKUP(Hospitalisation_Details[[#This Row],[Customer ID]],Hospitalisation_Details[#All],12,FALSE)</f>
        <v>R1012</v>
      </c>
      <c r="J1072" t="str">
        <f>VLOOKUP(Hospitalisation_Details[[#This Row],[Customer ID]],Hospitalisation_Details[#All],11,FALSE)</f>
        <v>Tier - 1</v>
      </c>
      <c r="K1072">
        <f>VLOOKUP(Hospitalisation_Details[[#This Row],[Customer ID]],Hospitalisation_Details[#All],9,FALSE)</f>
        <v>8671.19</v>
      </c>
      <c r="L1072">
        <f>VLOOKUP(Medical_Examinations[[#This Row],[Customer ID]],Medical_Examinations[#All],2,FALSE)</f>
        <v>26.22</v>
      </c>
      <c r="M1072" t="str">
        <f>VLOOKUP(Medical_Examinations[[#This Row],[Customer ID]],Medical_Examinations[#All],3,FALSE)</f>
        <v>Overweight</v>
      </c>
      <c r="N1072">
        <f>VLOOKUP(Medical_Examinations[[#This Row],[Customer ID]],Medical_Examinations[#All],4,FALSE)</f>
        <v>5.83</v>
      </c>
      <c r="O1072" t="str">
        <f>VLOOKUP(Medical_Examinations[[#This Row],[Customer ID]],Medical_Examinations[#All],5,FALSE)</f>
        <v>Prediabetes</v>
      </c>
      <c r="P1072" t="str">
        <f>VLOOKUP(Medical_Examinations[[#This Row],[Customer ID]],Medical_Examinations[#All],6,FALSE)</f>
        <v>No</v>
      </c>
      <c r="Q1072" t="str">
        <f>VLOOKUP(Medical_Examinations[[#This Row],[Customer ID]],Medical_Examinations[#All],7,FALSE)</f>
        <v>No</v>
      </c>
      <c r="R1072" t="str">
        <f>VLOOKUP(Medical_Examinations[[#This Row],[Customer ID]],Medical_Examinations[#All],8,FALSE)</f>
        <v>No</v>
      </c>
      <c r="S1072">
        <f>VLOOKUP(Medical_Examinations[[#This Row],[Customer ID]],Medical_Examinations[#All],9,FALSE)</f>
        <v>2</v>
      </c>
      <c r="T1072" t="str">
        <f>VLOOKUP(Medical_Examinations[[#This Row],[Customer ID]],'Medical Examinations'!A1071:J3406,10,FALSE)</f>
        <v>No</v>
      </c>
    </row>
    <row r="1073" spans="1:20" x14ac:dyDescent="0.3">
      <c r="A1073" t="s">
        <v>4827</v>
      </c>
      <c r="B1073" t="s">
        <v>7173</v>
      </c>
      <c r="C1073" t="s">
        <v>880</v>
      </c>
      <c r="D1073" t="s">
        <v>1846</v>
      </c>
      <c r="E1073" t="s">
        <v>1847</v>
      </c>
      <c r="F1073" s="3" t="str">
        <f>VLOOKUP(Hospitalisation_Details[[#This Row],[Customer ID]],Hospitalisation_Details[#All],6,FALSE)</f>
        <v>11-10-73</v>
      </c>
      <c r="G1073">
        <f>VLOOKUP(Hospitalisation_Details[[#This Row],[Customer ID]],Hospitalisation_Details[#All],8,FALSE)</f>
        <v>49</v>
      </c>
      <c r="H1073" t="str">
        <f>VLOOKUP(Hospitalisation_Details[[#This Row],[Customer ID]],Hospitalisation_Details[#All],12,FALSE)</f>
        <v>R1017</v>
      </c>
      <c r="I1073" t="str">
        <f>VLOOKUP(Hospitalisation_Details[[#This Row],[Customer ID]],Hospitalisation_Details[#All],12,FALSE)</f>
        <v>R1017</v>
      </c>
      <c r="J1073" t="str">
        <f>VLOOKUP(Hospitalisation_Details[[#This Row],[Customer ID]],Hospitalisation_Details[#All],11,FALSE)</f>
        <v>Tier - 1</v>
      </c>
      <c r="K1073">
        <f>VLOOKUP(Hospitalisation_Details[[#This Row],[Customer ID]],Hospitalisation_Details[#All],9,FALSE)</f>
        <v>8688.86</v>
      </c>
      <c r="L1073">
        <f>VLOOKUP(Medical_Examinations[[#This Row],[Customer ID]],Medical_Examinations[#All],2,FALSE)</f>
        <v>29.99</v>
      </c>
      <c r="M1073" t="str">
        <f>VLOOKUP(Medical_Examinations[[#This Row],[Customer ID]],Medical_Examinations[#All],3,FALSE)</f>
        <v>Overweight</v>
      </c>
      <c r="N1073">
        <f>VLOOKUP(Medical_Examinations[[#This Row],[Customer ID]],Medical_Examinations[#All],4,FALSE)</f>
        <v>11.85</v>
      </c>
      <c r="O1073" t="str">
        <f>VLOOKUP(Medical_Examinations[[#This Row],[Customer ID]],Medical_Examinations[#All],5,FALSE)</f>
        <v>Diabetes</v>
      </c>
      <c r="P1073" t="str">
        <f>VLOOKUP(Medical_Examinations[[#This Row],[Customer ID]],Medical_Examinations[#All],6,FALSE)</f>
        <v>No</v>
      </c>
      <c r="Q1073" t="str">
        <f>VLOOKUP(Medical_Examinations[[#This Row],[Customer ID]],Medical_Examinations[#All],7,FALSE)</f>
        <v>No</v>
      </c>
      <c r="R1073" t="str">
        <f>VLOOKUP(Medical_Examinations[[#This Row],[Customer ID]],Medical_Examinations[#All],8,FALSE)</f>
        <v>No</v>
      </c>
      <c r="S1073">
        <f>VLOOKUP(Medical_Examinations[[#This Row],[Customer ID]],Medical_Examinations[#All],9,FALSE)</f>
        <v>0</v>
      </c>
      <c r="T1073" t="str">
        <f>VLOOKUP(Medical_Examinations[[#This Row],[Customer ID]],'Medical Examinations'!A1072:J3407,10,FALSE)</f>
        <v>No</v>
      </c>
    </row>
    <row r="1074" spans="1:20" x14ac:dyDescent="0.3">
      <c r="A1074" t="s">
        <v>4828</v>
      </c>
      <c r="B1074" t="s">
        <v>7174</v>
      </c>
      <c r="C1074" t="s">
        <v>3</v>
      </c>
      <c r="D1074" t="s">
        <v>1848</v>
      </c>
      <c r="E1074" t="s">
        <v>1849</v>
      </c>
      <c r="F1074" s="3" t="str">
        <f>VLOOKUP(Hospitalisation_Details[[#This Row],[Customer ID]],Hospitalisation_Details[#All],6,FALSE)</f>
        <v>28-10-80</v>
      </c>
      <c r="G1074">
        <f>VLOOKUP(Hospitalisation_Details[[#This Row],[Customer ID]],Hospitalisation_Details[#All],8,FALSE)</f>
        <v>42</v>
      </c>
      <c r="H1074" t="str">
        <f>VLOOKUP(Hospitalisation_Details[[#This Row],[Customer ID]],Hospitalisation_Details[#All],12,FALSE)</f>
        <v>R1021</v>
      </c>
      <c r="I1074" t="str">
        <f>VLOOKUP(Hospitalisation_Details[[#This Row],[Customer ID]],Hospitalisation_Details[#All],12,FALSE)</f>
        <v>R1021</v>
      </c>
      <c r="J1074" t="str">
        <f>VLOOKUP(Hospitalisation_Details[[#This Row],[Customer ID]],Hospitalisation_Details[#All],11,FALSE)</f>
        <v>Tier - 3</v>
      </c>
      <c r="K1074">
        <f>VLOOKUP(Hospitalisation_Details[[#This Row],[Customer ID]],Hospitalisation_Details[#All],9,FALSE)</f>
        <v>8701.84</v>
      </c>
      <c r="L1074">
        <f>VLOOKUP(Medical_Examinations[[#This Row],[Customer ID]],Medical_Examinations[#All],2,FALSE)</f>
        <v>36.380000000000003</v>
      </c>
      <c r="M1074" t="str">
        <f>VLOOKUP(Medical_Examinations[[#This Row],[Customer ID]],Medical_Examinations[#All],3,FALSE)</f>
        <v>Obesity</v>
      </c>
      <c r="N1074">
        <f>VLOOKUP(Medical_Examinations[[#This Row],[Customer ID]],Medical_Examinations[#All],4,FALSE)</f>
        <v>5.98</v>
      </c>
      <c r="O1074" t="str">
        <f>VLOOKUP(Medical_Examinations[[#This Row],[Customer ID]],Medical_Examinations[#All],5,FALSE)</f>
        <v>Prediabetes</v>
      </c>
      <c r="P1074" t="str">
        <f>VLOOKUP(Medical_Examinations[[#This Row],[Customer ID]],Medical_Examinations[#All],6,FALSE)</f>
        <v>No</v>
      </c>
      <c r="Q1074" t="str">
        <f>VLOOKUP(Medical_Examinations[[#This Row],[Customer ID]],Medical_Examinations[#All],7,FALSE)</f>
        <v>No</v>
      </c>
      <c r="R1074" t="str">
        <f>VLOOKUP(Medical_Examinations[[#This Row],[Customer ID]],Medical_Examinations[#All],8,FALSE)</f>
        <v>No</v>
      </c>
      <c r="S1074">
        <f>VLOOKUP(Medical_Examinations[[#This Row],[Customer ID]],Medical_Examinations[#All],9,FALSE)</f>
        <v>1</v>
      </c>
      <c r="T1074" t="str">
        <f>VLOOKUP(Medical_Examinations[[#This Row],[Customer ID]],'Medical Examinations'!A1073:J3408,10,FALSE)</f>
        <v>No</v>
      </c>
    </row>
    <row r="1075" spans="1:20" x14ac:dyDescent="0.3">
      <c r="A1075" t="s">
        <v>4829</v>
      </c>
      <c r="B1075" t="s">
        <v>7175</v>
      </c>
      <c r="C1075" t="s">
        <v>6</v>
      </c>
      <c r="D1075" t="s">
        <v>283</v>
      </c>
      <c r="E1075" t="s">
        <v>1850</v>
      </c>
      <c r="F1075" s="3" t="str">
        <f>VLOOKUP(Hospitalisation_Details[[#This Row],[Customer ID]],Hospitalisation_Details[#All],6,FALSE)</f>
        <v>25-06-73</v>
      </c>
      <c r="G1075">
        <f>VLOOKUP(Hospitalisation_Details[[#This Row],[Customer ID]],Hospitalisation_Details[#All],8,FALSE)</f>
        <v>49</v>
      </c>
      <c r="H1075" t="str">
        <f>VLOOKUP(Hospitalisation_Details[[#This Row],[Customer ID]],Hospitalisation_Details[#All],12,FALSE)</f>
        <v>R1011</v>
      </c>
      <c r="I1075" t="str">
        <f>VLOOKUP(Hospitalisation_Details[[#This Row],[Customer ID]],Hospitalisation_Details[#All],12,FALSE)</f>
        <v>R1011</v>
      </c>
      <c r="J1075" t="str">
        <f>VLOOKUP(Hospitalisation_Details[[#This Row],[Customer ID]],Hospitalisation_Details[#All],11,FALSE)</f>
        <v>Tier - 3</v>
      </c>
      <c r="K1075">
        <f>VLOOKUP(Hospitalisation_Details[[#This Row],[Customer ID]],Hospitalisation_Details[#All],9,FALSE)</f>
        <v>8703.4599999999991</v>
      </c>
      <c r="L1075">
        <f>VLOOKUP(Medical_Examinations[[#This Row],[Customer ID]],Medical_Examinations[#All],2,FALSE)</f>
        <v>31.16</v>
      </c>
      <c r="M1075" t="str">
        <f>VLOOKUP(Medical_Examinations[[#This Row],[Customer ID]],Medical_Examinations[#All],3,FALSE)</f>
        <v>Obesity</v>
      </c>
      <c r="N1075">
        <f>VLOOKUP(Medical_Examinations[[#This Row],[Customer ID]],Medical_Examinations[#All],4,FALSE)</f>
        <v>4.26</v>
      </c>
      <c r="O1075" t="str">
        <f>VLOOKUP(Medical_Examinations[[#This Row],[Customer ID]],Medical_Examinations[#All],5,FALSE)</f>
        <v>Normal</v>
      </c>
      <c r="P1075" t="str">
        <f>VLOOKUP(Medical_Examinations[[#This Row],[Customer ID]],Medical_Examinations[#All],6,FALSE)</f>
        <v>Yes</v>
      </c>
      <c r="Q1075" t="str">
        <f>VLOOKUP(Medical_Examinations[[#This Row],[Customer ID]],Medical_Examinations[#All],7,FALSE)</f>
        <v>No</v>
      </c>
      <c r="R1075" t="str">
        <f>VLOOKUP(Medical_Examinations[[#This Row],[Customer ID]],Medical_Examinations[#All],8,FALSE)</f>
        <v>Yes</v>
      </c>
      <c r="S1075">
        <f>VLOOKUP(Medical_Examinations[[#This Row],[Customer ID]],Medical_Examinations[#All],9,FALSE)</f>
        <v>1</v>
      </c>
      <c r="T1075" t="str">
        <f>VLOOKUP(Medical_Examinations[[#This Row],[Customer ID]],'Medical Examinations'!A1074:J3409,10,FALSE)</f>
        <v>No</v>
      </c>
    </row>
    <row r="1076" spans="1:20" x14ac:dyDescent="0.3">
      <c r="A1076" t="s">
        <v>4830</v>
      </c>
      <c r="B1076" t="s">
        <v>7176</v>
      </c>
      <c r="C1076" t="s">
        <v>6</v>
      </c>
      <c r="D1076" t="s">
        <v>982</v>
      </c>
      <c r="E1076" t="s">
        <v>1851</v>
      </c>
      <c r="F1076" s="3" t="str">
        <f>VLOOKUP(Hospitalisation_Details[[#This Row],[Customer ID]],Hospitalisation_Details[#All],6,FALSE)</f>
        <v>17-06-76</v>
      </c>
      <c r="G1076">
        <f>VLOOKUP(Hospitalisation_Details[[#This Row],[Customer ID]],Hospitalisation_Details[#All],8,FALSE)</f>
        <v>46</v>
      </c>
      <c r="H1076" t="str">
        <f>VLOOKUP(Hospitalisation_Details[[#This Row],[Customer ID]],Hospitalisation_Details[#All],12,FALSE)</f>
        <v>R1012</v>
      </c>
      <c r="I1076" t="str">
        <f>VLOOKUP(Hospitalisation_Details[[#This Row],[Customer ID]],Hospitalisation_Details[#All],12,FALSE)</f>
        <v>R1012</v>
      </c>
      <c r="J1076" t="str">
        <f>VLOOKUP(Hospitalisation_Details[[#This Row],[Customer ID]],Hospitalisation_Details[#All],11,FALSE)</f>
        <v>Tier - 3</v>
      </c>
      <c r="K1076">
        <f>VLOOKUP(Hospitalisation_Details[[#This Row],[Customer ID]],Hospitalisation_Details[#All],9,FALSE)</f>
        <v>8733.23</v>
      </c>
      <c r="L1076">
        <f>VLOOKUP(Medical_Examinations[[#This Row],[Customer ID]],Medical_Examinations[#All],2,FALSE)</f>
        <v>25.55</v>
      </c>
      <c r="M1076" t="str">
        <f>VLOOKUP(Medical_Examinations[[#This Row],[Customer ID]],Medical_Examinations[#All],3,FALSE)</f>
        <v>Overweight</v>
      </c>
      <c r="N1076">
        <f>VLOOKUP(Medical_Examinations[[#This Row],[Customer ID]],Medical_Examinations[#All],4,FALSE)</f>
        <v>4.96</v>
      </c>
      <c r="O1076" t="str">
        <f>VLOOKUP(Medical_Examinations[[#This Row],[Customer ID]],Medical_Examinations[#All],5,FALSE)</f>
        <v>Normal</v>
      </c>
      <c r="P1076" t="str">
        <f>VLOOKUP(Medical_Examinations[[#This Row],[Customer ID]],Medical_Examinations[#All],6,FALSE)</f>
        <v>Yes</v>
      </c>
      <c r="Q1076" t="str">
        <f>VLOOKUP(Medical_Examinations[[#This Row],[Customer ID]],Medical_Examinations[#All],7,FALSE)</f>
        <v>No</v>
      </c>
      <c r="R1076" t="str">
        <f>VLOOKUP(Medical_Examinations[[#This Row],[Customer ID]],Medical_Examinations[#All],8,FALSE)</f>
        <v>No</v>
      </c>
      <c r="S1076">
        <f>VLOOKUP(Medical_Examinations[[#This Row],[Customer ID]],Medical_Examinations[#All],9,FALSE)</f>
        <v>1</v>
      </c>
      <c r="T1076" t="str">
        <f>VLOOKUP(Medical_Examinations[[#This Row],[Customer ID]],'Medical Examinations'!A1075:J3410,10,FALSE)</f>
        <v>No</v>
      </c>
    </row>
    <row r="1077" spans="1:20" x14ac:dyDescent="0.3">
      <c r="A1077" t="s">
        <v>4831</v>
      </c>
      <c r="B1077" t="s">
        <v>7177</v>
      </c>
      <c r="C1077" t="s">
        <v>6</v>
      </c>
      <c r="D1077" t="s">
        <v>1852</v>
      </c>
      <c r="E1077" t="s">
        <v>910</v>
      </c>
      <c r="F1077" s="3" t="str">
        <f>VLOOKUP(Hospitalisation_Details[[#This Row],[Customer ID]],Hospitalisation_Details[#All],6,FALSE)</f>
        <v>23-08-99</v>
      </c>
      <c r="G1077">
        <f>VLOOKUP(Hospitalisation_Details[[#This Row],[Customer ID]],Hospitalisation_Details[#All],8,FALSE)</f>
        <v>23</v>
      </c>
      <c r="H1077" t="str">
        <f>VLOOKUP(Hospitalisation_Details[[#This Row],[Customer ID]],Hospitalisation_Details[#All],12,FALSE)</f>
        <v>R1011</v>
      </c>
      <c r="I1077" t="str">
        <f>VLOOKUP(Hospitalisation_Details[[#This Row],[Customer ID]],Hospitalisation_Details[#All],12,FALSE)</f>
        <v>R1011</v>
      </c>
      <c r="J1077" t="str">
        <f>VLOOKUP(Hospitalisation_Details[[#This Row],[Customer ID]],Hospitalisation_Details[#All],11,FALSE)</f>
        <v>Tier - 3</v>
      </c>
      <c r="K1077">
        <f>VLOOKUP(Hospitalisation_Details[[#This Row],[Customer ID]],Hospitalisation_Details[#All],9,FALSE)</f>
        <v>8747.68</v>
      </c>
      <c r="L1077">
        <f>VLOOKUP(Medical_Examinations[[#This Row],[Customer ID]],Medical_Examinations[#All],2,FALSE)</f>
        <v>28.77</v>
      </c>
      <c r="M1077" t="str">
        <f>VLOOKUP(Medical_Examinations[[#This Row],[Customer ID]],Medical_Examinations[#All],3,FALSE)</f>
        <v>Overweight</v>
      </c>
      <c r="N1077">
        <f>VLOOKUP(Medical_Examinations[[#This Row],[Customer ID]],Medical_Examinations[#All],4,FALSE)</f>
        <v>4</v>
      </c>
      <c r="O1077" t="str">
        <f>VLOOKUP(Medical_Examinations[[#This Row],[Customer ID]],Medical_Examinations[#All],5,FALSE)</f>
        <v>Normal</v>
      </c>
      <c r="P1077" t="str">
        <f>VLOOKUP(Medical_Examinations[[#This Row],[Customer ID]],Medical_Examinations[#All],6,FALSE)</f>
        <v>Yes</v>
      </c>
      <c r="Q1077" t="str">
        <f>VLOOKUP(Medical_Examinations[[#This Row],[Customer ID]],Medical_Examinations[#All],7,FALSE)</f>
        <v>No</v>
      </c>
      <c r="R1077" t="str">
        <f>VLOOKUP(Medical_Examinations[[#This Row],[Customer ID]],Medical_Examinations[#All],8,FALSE)</f>
        <v>No</v>
      </c>
      <c r="S1077">
        <f>VLOOKUP(Medical_Examinations[[#This Row],[Customer ID]],Medical_Examinations[#All],9,FALSE)</f>
        <v>0</v>
      </c>
      <c r="T1077" t="str">
        <f>VLOOKUP(Medical_Examinations[[#This Row],[Customer ID]],'Medical Examinations'!A1076:J3411,10,FALSE)</f>
        <v>No</v>
      </c>
    </row>
    <row r="1078" spans="1:20" x14ac:dyDescent="0.3">
      <c r="A1078" t="s">
        <v>4832</v>
      </c>
      <c r="B1078" t="s">
        <v>7178</v>
      </c>
      <c r="C1078" t="s">
        <v>3</v>
      </c>
      <c r="D1078" t="s">
        <v>1853</v>
      </c>
      <c r="E1078" t="s">
        <v>1854</v>
      </c>
      <c r="F1078" s="3" t="str">
        <f>VLOOKUP(Hospitalisation_Details[[#This Row],[Customer ID]],Hospitalisation_Details[#All],6,FALSE)</f>
        <v>09-09-69</v>
      </c>
      <c r="G1078">
        <f>VLOOKUP(Hospitalisation_Details[[#This Row],[Customer ID]],Hospitalisation_Details[#All],8,FALSE)</f>
        <v>53</v>
      </c>
      <c r="H1078" t="str">
        <f>VLOOKUP(Hospitalisation_Details[[#This Row],[Customer ID]],Hospitalisation_Details[#All],12,FALSE)</f>
        <v>R1013</v>
      </c>
      <c r="I1078" t="str">
        <f>VLOOKUP(Hospitalisation_Details[[#This Row],[Customer ID]],Hospitalisation_Details[#All],12,FALSE)</f>
        <v>R1013</v>
      </c>
      <c r="J1078" t="str">
        <f>VLOOKUP(Hospitalisation_Details[[#This Row],[Customer ID]],Hospitalisation_Details[#All],11,FALSE)</f>
        <v>Tier - 1</v>
      </c>
      <c r="K1078">
        <f>VLOOKUP(Hospitalisation_Details[[#This Row],[Customer ID]],Hospitalisation_Details[#All],9,FALSE)</f>
        <v>8760.1200000000008</v>
      </c>
      <c r="L1078">
        <f>VLOOKUP(Medical_Examinations[[#This Row],[Customer ID]],Medical_Examinations[#All],2,FALSE)</f>
        <v>23.14</v>
      </c>
      <c r="M1078" t="str">
        <f>VLOOKUP(Medical_Examinations[[#This Row],[Customer ID]],Medical_Examinations[#All],3,FALSE)</f>
        <v>Normal Weight</v>
      </c>
      <c r="N1078">
        <f>VLOOKUP(Medical_Examinations[[#This Row],[Customer ID]],Medical_Examinations[#All],4,FALSE)</f>
        <v>4.1500000000000004</v>
      </c>
      <c r="O1078" t="str">
        <f>VLOOKUP(Medical_Examinations[[#This Row],[Customer ID]],Medical_Examinations[#All],5,FALSE)</f>
        <v>Normal</v>
      </c>
      <c r="P1078" t="str">
        <f>VLOOKUP(Medical_Examinations[[#This Row],[Customer ID]],Medical_Examinations[#All],6,FALSE)</f>
        <v>Yes</v>
      </c>
      <c r="Q1078" t="str">
        <f>VLOOKUP(Medical_Examinations[[#This Row],[Customer ID]],Medical_Examinations[#All],7,FALSE)</f>
        <v>No</v>
      </c>
      <c r="R1078" t="str">
        <f>VLOOKUP(Medical_Examinations[[#This Row],[Customer ID]],Medical_Examinations[#All],8,FALSE)</f>
        <v>No</v>
      </c>
      <c r="S1078">
        <f>VLOOKUP(Medical_Examinations[[#This Row],[Customer ID]],Medical_Examinations[#All],9,FALSE)</f>
        <v>1</v>
      </c>
      <c r="T1078" t="str">
        <f>VLOOKUP(Medical_Examinations[[#This Row],[Customer ID]],'Medical Examinations'!A1077:J3412,10,FALSE)</f>
        <v>No</v>
      </c>
    </row>
    <row r="1079" spans="1:20" x14ac:dyDescent="0.3">
      <c r="A1079" t="s">
        <v>4833</v>
      </c>
      <c r="B1079" t="s">
        <v>7179</v>
      </c>
      <c r="C1079" t="s">
        <v>6</v>
      </c>
      <c r="D1079" t="s">
        <v>430</v>
      </c>
      <c r="E1079" t="s">
        <v>1855</v>
      </c>
      <c r="F1079" s="3" t="str">
        <f>VLOOKUP(Hospitalisation_Details[[#This Row],[Customer ID]],Hospitalisation_Details[#All],6,FALSE)</f>
        <v>06-09-74</v>
      </c>
      <c r="G1079">
        <f>VLOOKUP(Hospitalisation_Details[[#This Row],[Customer ID]],Hospitalisation_Details[#All],8,FALSE)</f>
        <v>48</v>
      </c>
      <c r="H1079" t="str">
        <f>VLOOKUP(Hospitalisation_Details[[#This Row],[Customer ID]],Hospitalisation_Details[#All],12,FALSE)</f>
        <v>R1012</v>
      </c>
      <c r="I1079" t="str">
        <f>VLOOKUP(Hospitalisation_Details[[#This Row],[Customer ID]],Hospitalisation_Details[#All],12,FALSE)</f>
        <v>R1012</v>
      </c>
      <c r="J1079" t="str">
        <f>VLOOKUP(Hospitalisation_Details[[#This Row],[Customer ID]],Hospitalisation_Details[#All],11,FALSE)</f>
        <v>Tier - 3</v>
      </c>
      <c r="K1079">
        <f>VLOOKUP(Hospitalisation_Details[[#This Row],[Customer ID]],Hospitalisation_Details[#All],9,FALSE)</f>
        <v>8765.25</v>
      </c>
      <c r="L1079">
        <f>VLOOKUP(Medical_Examinations[[#This Row],[Customer ID]],Medical_Examinations[#All],2,FALSE)</f>
        <v>39.6</v>
      </c>
      <c r="M1079" t="str">
        <f>VLOOKUP(Medical_Examinations[[#This Row],[Customer ID]],Medical_Examinations[#All],3,FALSE)</f>
        <v>Obesity</v>
      </c>
      <c r="N1079">
        <f>VLOOKUP(Medical_Examinations[[#This Row],[Customer ID]],Medical_Examinations[#All],4,FALSE)</f>
        <v>11.36</v>
      </c>
      <c r="O1079" t="str">
        <f>VLOOKUP(Medical_Examinations[[#This Row],[Customer ID]],Medical_Examinations[#All],5,FALSE)</f>
        <v>Diabetes</v>
      </c>
      <c r="P1079" t="str">
        <f>VLOOKUP(Medical_Examinations[[#This Row],[Customer ID]],Medical_Examinations[#All],6,FALSE)</f>
        <v>No</v>
      </c>
      <c r="Q1079" t="str">
        <f>VLOOKUP(Medical_Examinations[[#This Row],[Customer ID]],Medical_Examinations[#All],7,FALSE)</f>
        <v>No</v>
      </c>
      <c r="R1079" t="str">
        <f>VLOOKUP(Medical_Examinations[[#This Row],[Customer ID]],Medical_Examinations[#All],8,FALSE)</f>
        <v>No</v>
      </c>
      <c r="S1079">
        <f>VLOOKUP(Medical_Examinations[[#This Row],[Customer ID]],Medical_Examinations[#All],9,FALSE)</f>
        <v>0</v>
      </c>
      <c r="T1079" t="str">
        <f>VLOOKUP(Medical_Examinations[[#This Row],[Customer ID]],'Medical Examinations'!A1078:J3413,10,FALSE)</f>
        <v>No</v>
      </c>
    </row>
    <row r="1080" spans="1:20" x14ac:dyDescent="0.3">
      <c r="A1080" t="s">
        <v>4834</v>
      </c>
      <c r="B1080" t="s">
        <v>7180</v>
      </c>
      <c r="C1080" t="s">
        <v>6</v>
      </c>
      <c r="D1080" t="s">
        <v>1856</v>
      </c>
      <c r="E1080" t="s">
        <v>1857</v>
      </c>
      <c r="F1080" s="3" t="str">
        <f>VLOOKUP(Hospitalisation_Details[[#This Row],[Customer ID]],Hospitalisation_Details[#All],6,FALSE)</f>
        <v>23-08-71</v>
      </c>
      <c r="G1080">
        <f>VLOOKUP(Hospitalisation_Details[[#This Row],[Customer ID]],Hospitalisation_Details[#All],8,FALSE)</f>
        <v>51</v>
      </c>
      <c r="H1080" t="str">
        <f>VLOOKUP(Hospitalisation_Details[[#This Row],[Customer ID]],Hospitalisation_Details[#All],12,FALSE)</f>
        <v>R1011</v>
      </c>
      <c r="I1080" t="str">
        <f>VLOOKUP(Hospitalisation_Details[[#This Row],[Customer ID]],Hospitalisation_Details[#All],12,FALSE)</f>
        <v>R1011</v>
      </c>
      <c r="J1080" t="str">
        <f>VLOOKUP(Hospitalisation_Details[[#This Row],[Customer ID]],Hospitalisation_Details[#All],11,FALSE)</f>
        <v>Tier - 3</v>
      </c>
      <c r="K1080">
        <f>VLOOKUP(Hospitalisation_Details[[#This Row],[Customer ID]],Hospitalisation_Details[#All],9,FALSE)</f>
        <v>8782.4699999999993</v>
      </c>
      <c r="L1080">
        <f>VLOOKUP(Medical_Examinations[[#This Row],[Customer ID]],Medical_Examinations[#All],2,FALSE)</f>
        <v>29.2</v>
      </c>
      <c r="M1080" t="str">
        <f>VLOOKUP(Medical_Examinations[[#This Row],[Customer ID]],Medical_Examinations[#All],3,FALSE)</f>
        <v>Overweight</v>
      </c>
      <c r="N1080">
        <f>VLOOKUP(Medical_Examinations[[#This Row],[Customer ID]],Medical_Examinations[#All],4,FALSE)</f>
        <v>7.53</v>
      </c>
      <c r="O1080" t="str">
        <f>VLOOKUP(Medical_Examinations[[#This Row],[Customer ID]],Medical_Examinations[#All],5,FALSE)</f>
        <v>Diabetes</v>
      </c>
      <c r="P1080" t="str">
        <f>VLOOKUP(Medical_Examinations[[#This Row],[Customer ID]],Medical_Examinations[#All],6,FALSE)</f>
        <v>No</v>
      </c>
      <c r="Q1080" t="str">
        <f>VLOOKUP(Medical_Examinations[[#This Row],[Customer ID]],Medical_Examinations[#All],7,FALSE)</f>
        <v>No</v>
      </c>
      <c r="R1080" t="str">
        <f>VLOOKUP(Medical_Examinations[[#This Row],[Customer ID]],Medical_Examinations[#All],8,FALSE)</f>
        <v>No</v>
      </c>
      <c r="S1080">
        <f>VLOOKUP(Medical_Examinations[[#This Row],[Customer ID]],Medical_Examinations[#All],9,FALSE)</f>
        <v>0</v>
      </c>
      <c r="T1080" t="str">
        <f>VLOOKUP(Medical_Examinations[[#This Row],[Customer ID]],'Medical Examinations'!A1079:J3414,10,FALSE)</f>
        <v>No</v>
      </c>
    </row>
    <row r="1081" spans="1:20" x14ac:dyDescent="0.3">
      <c r="A1081" t="s">
        <v>4835</v>
      </c>
      <c r="B1081" t="s">
        <v>7181</v>
      </c>
      <c r="C1081" t="s">
        <v>6</v>
      </c>
      <c r="D1081" t="s">
        <v>1858</v>
      </c>
      <c r="E1081" t="s">
        <v>1859</v>
      </c>
      <c r="F1081" s="3" t="str">
        <f>VLOOKUP(Hospitalisation_Details[[#This Row],[Customer ID]],Hospitalisation_Details[#All],6,FALSE)</f>
        <v>18-06-71</v>
      </c>
      <c r="G1081">
        <f>VLOOKUP(Hospitalisation_Details[[#This Row],[Customer ID]],Hospitalisation_Details[#All],8,FALSE)</f>
        <v>51</v>
      </c>
      <c r="H1081" t="str">
        <f>VLOOKUP(Hospitalisation_Details[[#This Row],[Customer ID]],Hospitalisation_Details[#All],12,FALSE)</f>
        <v>R1011</v>
      </c>
      <c r="I1081" t="str">
        <f>VLOOKUP(Hospitalisation_Details[[#This Row],[Customer ID]],Hospitalisation_Details[#All],12,FALSE)</f>
        <v>R1011</v>
      </c>
      <c r="J1081" t="str">
        <f>VLOOKUP(Hospitalisation_Details[[#This Row],[Customer ID]],Hospitalisation_Details[#All],11,FALSE)</f>
        <v>Tier - 1</v>
      </c>
      <c r="K1081">
        <f>VLOOKUP(Hospitalisation_Details[[#This Row],[Customer ID]],Hospitalisation_Details[#All],9,FALSE)</f>
        <v>8798.59</v>
      </c>
      <c r="L1081">
        <f>VLOOKUP(Medical_Examinations[[#This Row],[Customer ID]],Medical_Examinations[#All],2,FALSE)</f>
        <v>32.774999999999999</v>
      </c>
      <c r="M1081" t="str">
        <f>VLOOKUP(Medical_Examinations[[#This Row],[Customer ID]],Medical_Examinations[#All],3,FALSE)</f>
        <v>Obesity</v>
      </c>
      <c r="N1081">
        <f>VLOOKUP(Medical_Examinations[[#This Row],[Customer ID]],Medical_Examinations[#All],4,FALSE)</f>
        <v>7.95</v>
      </c>
      <c r="O1081" t="str">
        <f>VLOOKUP(Medical_Examinations[[#This Row],[Customer ID]],Medical_Examinations[#All],5,FALSE)</f>
        <v>Diabetes</v>
      </c>
      <c r="P1081" t="str">
        <f>VLOOKUP(Medical_Examinations[[#This Row],[Customer ID]],Medical_Examinations[#All],6,FALSE)</f>
        <v>No</v>
      </c>
      <c r="Q1081" t="str">
        <f>VLOOKUP(Medical_Examinations[[#This Row],[Customer ID]],Medical_Examinations[#All],7,FALSE)</f>
        <v>No</v>
      </c>
      <c r="R1081" t="str">
        <f>VLOOKUP(Medical_Examinations[[#This Row],[Customer ID]],Medical_Examinations[#All],8,FALSE)</f>
        <v>No</v>
      </c>
      <c r="S1081">
        <f>VLOOKUP(Medical_Examinations[[#This Row],[Customer ID]],Medical_Examinations[#All],9,FALSE)</f>
        <v>0</v>
      </c>
      <c r="T1081" t="str">
        <f>VLOOKUP(Medical_Examinations[[#This Row],[Customer ID]],'Medical Examinations'!A1080:J3415,10,FALSE)</f>
        <v>No</v>
      </c>
    </row>
    <row r="1082" spans="1:20" x14ac:dyDescent="0.3">
      <c r="A1082" t="s">
        <v>4836</v>
      </c>
      <c r="B1082" t="s">
        <v>7182</v>
      </c>
      <c r="C1082" t="s">
        <v>6</v>
      </c>
      <c r="D1082" t="s">
        <v>1860</v>
      </c>
      <c r="E1082" t="s">
        <v>1861</v>
      </c>
      <c r="F1082" s="3" t="str">
        <f>VLOOKUP(Hospitalisation_Details[[#This Row],[Customer ID]],Hospitalisation_Details[#All],6,FALSE)</f>
        <v>29-08-65</v>
      </c>
      <c r="G1082">
        <f>VLOOKUP(Hospitalisation_Details[[#This Row],[Customer ID]],Hospitalisation_Details[#All],8,FALSE)</f>
        <v>57</v>
      </c>
      <c r="H1082" t="str">
        <f>VLOOKUP(Hospitalisation_Details[[#This Row],[Customer ID]],Hospitalisation_Details[#All],12,FALSE)</f>
        <v>R1013</v>
      </c>
      <c r="I1082" t="str">
        <f>VLOOKUP(Hospitalisation_Details[[#This Row],[Customer ID]],Hospitalisation_Details[#All],12,FALSE)</f>
        <v>R1013</v>
      </c>
      <c r="J1082" t="str">
        <f>VLOOKUP(Hospitalisation_Details[[#This Row],[Customer ID]],Hospitalisation_Details[#All],11,FALSE)</f>
        <v>Tier - 2</v>
      </c>
      <c r="K1082">
        <f>VLOOKUP(Hospitalisation_Details[[#This Row],[Customer ID]],Hospitalisation_Details[#All],9,FALSE)</f>
        <v>8800.49</v>
      </c>
      <c r="L1082">
        <f>VLOOKUP(Medical_Examinations[[#This Row],[Customer ID]],Medical_Examinations[#All],2,FALSE)</f>
        <v>24.035</v>
      </c>
      <c r="M1082" t="str">
        <f>VLOOKUP(Medical_Examinations[[#This Row],[Customer ID]],Medical_Examinations[#All],3,FALSE)</f>
        <v>Normal Weight</v>
      </c>
      <c r="N1082">
        <f>VLOOKUP(Medical_Examinations[[#This Row],[Customer ID]],Medical_Examinations[#All],4,FALSE)</f>
        <v>8.5</v>
      </c>
      <c r="O1082" t="str">
        <f>VLOOKUP(Medical_Examinations[[#This Row],[Customer ID]],Medical_Examinations[#All],5,FALSE)</f>
        <v>Diabetes</v>
      </c>
      <c r="P1082" t="str">
        <f>VLOOKUP(Medical_Examinations[[#This Row],[Customer ID]],Medical_Examinations[#All],6,FALSE)</f>
        <v>No</v>
      </c>
      <c r="Q1082" t="str">
        <f>VLOOKUP(Medical_Examinations[[#This Row],[Customer ID]],Medical_Examinations[#All],7,FALSE)</f>
        <v>No</v>
      </c>
      <c r="R1082" t="str">
        <f>VLOOKUP(Medical_Examinations[[#This Row],[Customer ID]],Medical_Examinations[#All],8,FALSE)</f>
        <v>No</v>
      </c>
      <c r="S1082">
        <f>VLOOKUP(Medical_Examinations[[#This Row],[Customer ID]],Medical_Examinations[#All],9,FALSE)</f>
        <v>0</v>
      </c>
      <c r="T1082" t="str">
        <f>VLOOKUP(Medical_Examinations[[#This Row],[Customer ID]],'Medical Examinations'!A1081:J3416,10,FALSE)</f>
        <v>No</v>
      </c>
    </row>
    <row r="1083" spans="1:20" x14ac:dyDescent="0.3">
      <c r="A1083" t="s">
        <v>4837</v>
      </c>
      <c r="B1083" t="s">
        <v>7183</v>
      </c>
      <c r="C1083" t="s">
        <v>880</v>
      </c>
      <c r="D1083" t="s">
        <v>1862</v>
      </c>
      <c r="E1083" t="s">
        <v>1863</v>
      </c>
      <c r="F1083" s="3" t="str">
        <f>VLOOKUP(Hospitalisation_Details[[#This Row],[Customer ID]],Hospitalisation_Details[#All],6,FALSE)</f>
        <v>07-11-01</v>
      </c>
      <c r="G1083">
        <f>VLOOKUP(Hospitalisation_Details[[#This Row],[Customer ID]],Hospitalisation_Details[#All],8,FALSE)</f>
        <v>21</v>
      </c>
      <c r="H1083" t="str">
        <f>VLOOKUP(Hospitalisation_Details[[#This Row],[Customer ID]],Hospitalisation_Details[#All],12,FALSE)</f>
        <v>R1023</v>
      </c>
      <c r="I1083" t="str">
        <f>VLOOKUP(Hospitalisation_Details[[#This Row],[Customer ID]],Hospitalisation_Details[#All],12,FALSE)</f>
        <v>R1023</v>
      </c>
      <c r="J1083" t="str">
        <f>VLOOKUP(Hospitalisation_Details[[#This Row],[Customer ID]],Hospitalisation_Details[#All],11,FALSE)</f>
        <v>Tier - 3</v>
      </c>
      <c r="K1083">
        <f>VLOOKUP(Hospitalisation_Details[[#This Row],[Customer ID]],Hospitalisation_Details[#All],9,FALSE)</f>
        <v>8821.8799999999992</v>
      </c>
      <c r="L1083">
        <f>VLOOKUP(Medical_Examinations[[#This Row],[Customer ID]],Medical_Examinations[#All],2,FALSE)</f>
        <v>30.55</v>
      </c>
      <c r="M1083" t="str">
        <f>VLOOKUP(Medical_Examinations[[#This Row],[Customer ID]],Medical_Examinations[#All],3,FALSE)</f>
        <v>Obesity</v>
      </c>
      <c r="N1083">
        <f>VLOOKUP(Medical_Examinations[[#This Row],[Customer ID]],Medical_Examinations[#All],4,FALSE)</f>
        <v>5.89</v>
      </c>
      <c r="O1083" t="str">
        <f>VLOOKUP(Medical_Examinations[[#This Row],[Customer ID]],Medical_Examinations[#All],5,FALSE)</f>
        <v>Prediabetes</v>
      </c>
      <c r="P1083" t="str">
        <f>VLOOKUP(Medical_Examinations[[#This Row],[Customer ID]],Medical_Examinations[#All],6,FALSE)</f>
        <v>No</v>
      </c>
      <c r="Q1083" t="str">
        <f>VLOOKUP(Medical_Examinations[[#This Row],[Customer ID]],Medical_Examinations[#All],7,FALSE)</f>
        <v>No</v>
      </c>
      <c r="R1083" t="str">
        <f>VLOOKUP(Medical_Examinations[[#This Row],[Customer ID]],Medical_Examinations[#All],8,FALSE)</f>
        <v>Yes</v>
      </c>
      <c r="S1083">
        <f>VLOOKUP(Medical_Examinations[[#This Row],[Customer ID]],Medical_Examinations[#All],9,FALSE)</f>
        <v>1</v>
      </c>
      <c r="T1083" t="str">
        <f>VLOOKUP(Medical_Examinations[[#This Row],[Customer ID]],'Medical Examinations'!A1082:J3417,10,FALSE)</f>
        <v>No</v>
      </c>
    </row>
    <row r="1084" spans="1:20" x14ac:dyDescent="0.3">
      <c r="A1084" t="s">
        <v>4838</v>
      </c>
      <c r="B1084" t="s">
        <v>7184</v>
      </c>
      <c r="C1084" t="s">
        <v>880</v>
      </c>
      <c r="D1084" t="s">
        <v>1864</v>
      </c>
      <c r="E1084" t="s">
        <v>1865</v>
      </c>
      <c r="F1084" s="3" t="str">
        <f>VLOOKUP(Hospitalisation_Details[[#This Row],[Customer ID]],Hospitalisation_Details[#All],6,FALSE)</f>
        <v>14-06-76</v>
      </c>
      <c r="G1084">
        <f>VLOOKUP(Hospitalisation_Details[[#This Row],[Customer ID]],Hospitalisation_Details[#All],8,FALSE)</f>
        <v>46</v>
      </c>
      <c r="H1084" t="str">
        <f>VLOOKUP(Hospitalisation_Details[[#This Row],[Customer ID]],Hospitalisation_Details[#All],12,FALSE)</f>
        <v>R1011</v>
      </c>
      <c r="I1084" t="str">
        <f>VLOOKUP(Hospitalisation_Details[[#This Row],[Customer ID]],Hospitalisation_Details[#All],12,FALSE)</f>
        <v>R1011</v>
      </c>
      <c r="J1084" t="str">
        <f>VLOOKUP(Hospitalisation_Details[[#This Row],[Customer ID]],Hospitalisation_Details[#All],11,FALSE)</f>
        <v>Tier - 1</v>
      </c>
      <c r="K1084">
        <f>VLOOKUP(Hospitalisation_Details[[#This Row],[Customer ID]],Hospitalisation_Details[#All],9,FALSE)</f>
        <v>8823.2800000000007</v>
      </c>
      <c r="L1084">
        <f>VLOOKUP(Medical_Examinations[[#This Row],[Customer ID]],Medical_Examinations[#All],2,FALSE)</f>
        <v>28.81</v>
      </c>
      <c r="M1084" t="str">
        <f>VLOOKUP(Medical_Examinations[[#This Row],[Customer ID]],Medical_Examinations[#All],3,FALSE)</f>
        <v>Overweight</v>
      </c>
      <c r="N1084">
        <f>VLOOKUP(Medical_Examinations[[#This Row],[Customer ID]],Medical_Examinations[#All],4,FALSE)</f>
        <v>8.76</v>
      </c>
      <c r="O1084" t="str">
        <f>VLOOKUP(Medical_Examinations[[#This Row],[Customer ID]],Medical_Examinations[#All],5,FALSE)</f>
        <v>Diabetes</v>
      </c>
      <c r="P1084" t="str">
        <f>VLOOKUP(Medical_Examinations[[#This Row],[Customer ID]],Medical_Examinations[#All],6,FALSE)</f>
        <v>No</v>
      </c>
      <c r="Q1084" t="str">
        <f>VLOOKUP(Medical_Examinations[[#This Row],[Customer ID]],Medical_Examinations[#All],7,FALSE)</f>
        <v>No</v>
      </c>
      <c r="R1084" t="str">
        <f>VLOOKUP(Medical_Examinations[[#This Row],[Customer ID]],Medical_Examinations[#All],8,FALSE)</f>
        <v>No</v>
      </c>
      <c r="S1084">
        <f>VLOOKUP(Medical_Examinations[[#This Row],[Customer ID]],Medical_Examinations[#All],9,FALSE)</f>
        <v>2</v>
      </c>
      <c r="T1084" t="str">
        <f>VLOOKUP(Medical_Examinations[[#This Row],[Customer ID]],'Medical Examinations'!A1083:J3418,10,FALSE)</f>
        <v>No</v>
      </c>
    </row>
    <row r="1085" spans="1:20" x14ac:dyDescent="0.3">
      <c r="A1085" t="s">
        <v>4839</v>
      </c>
      <c r="B1085" t="s">
        <v>7185</v>
      </c>
      <c r="C1085" t="s">
        <v>6</v>
      </c>
      <c r="D1085" t="s">
        <v>1866</v>
      </c>
      <c r="E1085" t="s">
        <v>1867</v>
      </c>
      <c r="F1085" s="3" t="str">
        <f>VLOOKUP(Hospitalisation_Details[[#This Row],[Customer ID]],Hospitalisation_Details[#All],6,FALSE)</f>
        <v>19-10-76</v>
      </c>
      <c r="G1085">
        <f>VLOOKUP(Hospitalisation_Details[[#This Row],[Customer ID]],Hospitalisation_Details[#All],8,FALSE)</f>
        <v>46</v>
      </c>
      <c r="H1085" t="str">
        <f>VLOOKUP(Hospitalisation_Details[[#This Row],[Customer ID]],Hospitalisation_Details[#All],12,FALSE)</f>
        <v>R1024</v>
      </c>
      <c r="I1085" t="str">
        <f>VLOOKUP(Hospitalisation_Details[[#This Row],[Customer ID]],Hospitalisation_Details[#All],12,FALSE)</f>
        <v>R1024</v>
      </c>
      <c r="J1085" t="str">
        <f>VLOOKUP(Hospitalisation_Details[[#This Row],[Customer ID]],Hospitalisation_Details[#All],11,FALSE)</f>
        <v>Tier - 3</v>
      </c>
      <c r="K1085">
        <f>VLOOKUP(Hospitalisation_Details[[#This Row],[Customer ID]],Hospitalisation_Details[#All],9,FALSE)</f>
        <v>8823.99</v>
      </c>
      <c r="L1085">
        <f>VLOOKUP(Medical_Examinations[[#This Row],[Customer ID]],Medical_Examinations[#All],2,FALSE)</f>
        <v>31.66</v>
      </c>
      <c r="M1085" t="str">
        <f>VLOOKUP(Medical_Examinations[[#This Row],[Customer ID]],Medical_Examinations[#All],3,FALSE)</f>
        <v>Obesity</v>
      </c>
      <c r="N1085">
        <f>VLOOKUP(Medical_Examinations[[#This Row],[Customer ID]],Medical_Examinations[#All],4,FALSE)</f>
        <v>4.1100000000000003</v>
      </c>
      <c r="O1085" t="str">
        <f>VLOOKUP(Medical_Examinations[[#This Row],[Customer ID]],Medical_Examinations[#All],5,FALSE)</f>
        <v>Normal</v>
      </c>
      <c r="P1085" t="str">
        <f>VLOOKUP(Medical_Examinations[[#This Row],[Customer ID]],Medical_Examinations[#All],6,FALSE)</f>
        <v>No</v>
      </c>
      <c r="Q1085" t="str">
        <f>VLOOKUP(Medical_Examinations[[#This Row],[Customer ID]],Medical_Examinations[#All],7,FALSE)</f>
        <v>No</v>
      </c>
      <c r="R1085" t="str">
        <f>VLOOKUP(Medical_Examinations[[#This Row],[Customer ID]],Medical_Examinations[#All],8,FALSE)</f>
        <v>No</v>
      </c>
      <c r="S1085">
        <f>VLOOKUP(Medical_Examinations[[#This Row],[Customer ID]],Medical_Examinations[#All],9,FALSE)</f>
        <v>0</v>
      </c>
      <c r="T1085" t="str">
        <f>VLOOKUP(Medical_Examinations[[#This Row],[Customer ID]],'Medical Examinations'!A1084:J3419,10,FALSE)</f>
        <v>No</v>
      </c>
    </row>
    <row r="1086" spans="1:20" x14ac:dyDescent="0.3">
      <c r="A1086" t="s">
        <v>4840</v>
      </c>
      <c r="B1086" t="s">
        <v>7186</v>
      </c>
      <c r="C1086" t="s">
        <v>6</v>
      </c>
      <c r="D1086" t="s">
        <v>982</v>
      </c>
      <c r="E1086" t="s">
        <v>1868</v>
      </c>
      <c r="F1086" s="3" t="str">
        <f>VLOOKUP(Hospitalisation_Details[[#This Row],[Customer ID]],Hospitalisation_Details[#All],6,FALSE)</f>
        <v>22-08-88</v>
      </c>
      <c r="G1086">
        <f>VLOOKUP(Hospitalisation_Details[[#This Row],[Customer ID]],Hospitalisation_Details[#All],8,FALSE)</f>
        <v>34</v>
      </c>
      <c r="H1086" t="str">
        <f>VLOOKUP(Hospitalisation_Details[[#This Row],[Customer ID]],Hospitalisation_Details[#All],12,FALSE)</f>
        <v>R1025</v>
      </c>
      <c r="I1086" t="str">
        <f>VLOOKUP(Hospitalisation_Details[[#This Row],[Customer ID]],Hospitalisation_Details[#All],12,FALSE)</f>
        <v>R1025</v>
      </c>
      <c r="J1086" t="str">
        <f>VLOOKUP(Hospitalisation_Details[[#This Row],[Customer ID]],Hospitalisation_Details[#All],11,FALSE)</f>
        <v>Tier - 1</v>
      </c>
      <c r="K1086">
        <f>VLOOKUP(Hospitalisation_Details[[#This Row],[Customer ID]],Hospitalisation_Details[#All],9,FALSE)</f>
        <v>8824.27</v>
      </c>
      <c r="L1086">
        <f>VLOOKUP(Medical_Examinations[[#This Row],[Customer ID]],Medical_Examinations[#All],2,FALSE)</f>
        <v>28.215</v>
      </c>
      <c r="M1086" t="str">
        <f>VLOOKUP(Medical_Examinations[[#This Row],[Customer ID]],Medical_Examinations[#All],3,FALSE)</f>
        <v>Overweight</v>
      </c>
      <c r="N1086">
        <f>VLOOKUP(Medical_Examinations[[#This Row],[Customer ID]],Medical_Examinations[#All],4,FALSE)</f>
        <v>7.56</v>
      </c>
      <c r="O1086" t="str">
        <f>VLOOKUP(Medical_Examinations[[#This Row],[Customer ID]],Medical_Examinations[#All],5,FALSE)</f>
        <v>Diabetes</v>
      </c>
      <c r="P1086" t="str">
        <f>VLOOKUP(Medical_Examinations[[#This Row],[Customer ID]],Medical_Examinations[#All],6,FALSE)</f>
        <v>Yes</v>
      </c>
      <c r="Q1086" t="str">
        <f>VLOOKUP(Medical_Examinations[[#This Row],[Customer ID]],Medical_Examinations[#All],7,FALSE)</f>
        <v>No</v>
      </c>
      <c r="R1086" t="str">
        <f>VLOOKUP(Medical_Examinations[[#This Row],[Customer ID]],Medical_Examinations[#All],8,FALSE)</f>
        <v>No</v>
      </c>
      <c r="S1086">
        <f>VLOOKUP(Medical_Examinations[[#This Row],[Customer ID]],Medical_Examinations[#All],9,FALSE)</f>
        <v>1</v>
      </c>
      <c r="T1086" t="str">
        <f>VLOOKUP(Medical_Examinations[[#This Row],[Customer ID]],'Medical Examinations'!A1085:J3420,10,FALSE)</f>
        <v>No</v>
      </c>
    </row>
    <row r="1087" spans="1:20" x14ac:dyDescent="0.3">
      <c r="A1087" t="s">
        <v>4841</v>
      </c>
      <c r="B1087" t="s">
        <v>7187</v>
      </c>
      <c r="C1087" t="s">
        <v>6</v>
      </c>
      <c r="D1087" t="s">
        <v>430</v>
      </c>
      <c r="E1087" t="s">
        <v>1869</v>
      </c>
      <c r="F1087" s="3" t="str">
        <f>VLOOKUP(Hospitalisation_Details[[#This Row],[Customer ID]],Hospitalisation_Details[#All],6,FALSE)</f>
        <v>14-07-76</v>
      </c>
      <c r="G1087">
        <f>VLOOKUP(Hospitalisation_Details[[#This Row],[Customer ID]],Hospitalisation_Details[#All],8,FALSE)</f>
        <v>46</v>
      </c>
      <c r="H1087" t="str">
        <f>VLOOKUP(Hospitalisation_Details[[#This Row],[Customer ID]],Hospitalisation_Details[#All],12,FALSE)</f>
        <v>R1011</v>
      </c>
      <c r="I1087" t="str">
        <f>VLOOKUP(Hospitalisation_Details[[#This Row],[Customer ID]],Hospitalisation_Details[#All],12,FALSE)</f>
        <v>R1011</v>
      </c>
      <c r="J1087" t="str">
        <f>VLOOKUP(Hospitalisation_Details[[#This Row],[Customer ID]],Hospitalisation_Details[#All],11,FALSE)</f>
        <v>Tier - 3</v>
      </c>
      <c r="K1087">
        <f>VLOOKUP(Hospitalisation_Details[[#This Row],[Customer ID]],Hospitalisation_Details[#All],9,FALSE)</f>
        <v>8825.09</v>
      </c>
      <c r="L1087">
        <f>VLOOKUP(Medical_Examinations[[#This Row],[Customer ID]],Medical_Examinations[#All],2,FALSE)</f>
        <v>26.12</v>
      </c>
      <c r="M1087" t="str">
        <f>VLOOKUP(Medical_Examinations[[#This Row],[Customer ID]],Medical_Examinations[#All],3,FALSE)</f>
        <v>Overweight</v>
      </c>
      <c r="N1087">
        <f>VLOOKUP(Medical_Examinations[[#This Row],[Customer ID]],Medical_Examinations[#All],4,FALSE)</f>
        <v>4.17</v>
      </c>
      <c r="O1087" t="str">
        <f>VLOOKUP(Medical_Examinations[[#This Row],[Customer ID]],Medical_Examinations[#All],5,FALSE)</f>
        <v>Normal</v>
      </c>
      <c r="P1087" t="str">
        <f>VLOOKUP(Medical_Examinations[[#This Row],[Customer ID]],Medical_Examinations[#All],6,FALSE)</f>
        <v>Yes</v>
      </c>
      <c r="Q1087" t="str">
        <f>VLOOKUP(Medical_Examinations[[#This Row],[Customer ID]],Medical_Examinations[#All],7,FALSE)</f>
        <v>No</v>
      </c>
      <c r="R1087" t="str">
        <f>VLOOKUP(Medical_Examinations[[#This Row],[Customer ID]],Medical_Examinations[#All],8,FALSE)</f>
        <v>Yes</v>
      </c>
      <c r="S1087">
        <f>VLOOKUP(Medical_Examinations[[#This Row],[Customer ID]],Medical_Examinations[#All],9,FALSE)</f>
        <v>1</v>
      </c>
      <c r="T1087" t="str">
        <f>VLOOKUP(Medical_Examinations[[#This Row],[Customer ID]],'Medical Examinations'!A1086:J3421,10,FALSE)</f>
        <v>No</v>
      </c>
    </row>
    <row r="1088" spans="1:20" x14ac:dyDescent="0.3">
      <c r="A1088" t="s">
        <v>4842</v>
      </c>
      <c r="B1088" t="s">
        <v>7188</v>
      </c>
      <c r="C1088" t="s">
        <v>3</v>
      </c>
      <c r="D1088" t="s">
        <v>1870</v>
      </c>
      <c r="E1088" t="s">
        <v>1871</v>
      </c>
      <c r="F1088" s="3" t="str">
        <f>VLOOKUP(Hospitalisation_Details[[#This Row],[Customer ID]],Hospitalisation_Details[#All],6,FALSE)</f>
        <v>14-11-72</v>
      </c>
      <c r="G1088">
        <f>VLOOKUP(Hospitalisation_Details[[#This Row],[Customer ID]],Hospitalisation_Details[#All],8,FALSE)</f>
        <v>50</v>
      </c>
      <c r="H1088" t="str">
        <f>VLOOKUP(Hospitalisation_Details[[#This Row],[Customer ID]],Hospitalisation_Details[#All],12,FALSE)</f>
        <v>R1012</v>
      </c>
      <c r="I1088" t="str">
        <f>VLOOKUP(Hospitalisation_Details[[#This Row],[Customer ID]],Hospitalisation_Details[#All],12,FALSE)</f>
        <v>R1012</v>
      </c>
      <c r="J1088" t="str">
        <f>VLOOKUP(Hospitalisation_Details[[#This Row],[Customer ID]],Hospitalisation_Details[#All],11,FALSE)</f>
        <v>Tier - 1</v>
      </c>
      <c r="K1088">
        <f>VLOOKUP(Hospitalisation_Details[[#This Row],[Customer ID]],Hospitalisation_Details[#All],9,FALSE)</f>
        <v>8827.2099999999991</v>
      </c>
      <c r="L1088">
        <f>VLOOKUP(Medical_Examinations[[#This Row],[Customer ID]],Medical_Examinations[#All],2,FALSE)</f>
        <v>36.630000000000003</v>
      </c>
      <c r="M1088" t="str">
        <f>VLOOKUP(Medical_Examinations[[#This Row],[Customer ID]],Medical_Examinations[#All],3,FALSE)</f>
        <v>Obesity</v>
      </c>
      <c r="N1088">
        <f>VLOOKUP(Medical_Examinations[[#This Row],[Customer ID]],Medical_Examinations[#All],4,FALSE)</f>
        <v>11.42</v>
      </c>
      <c r="O1088" t="str">
        <f>VLOOKUP(Medical_Examinations[[#This Row],[Customer ID]],Medical_Examinations[#All],5,FALSE)</f>
        <v>Diabetes</v>
      </c>
      <c r="P1088" t="str">
        <f>VLOOKUP(Medical_Examinations[[#This Row],[Customer ID]],Medical_Examinations[#All],6,FALSE)</f>
        <v>No</v>
      </c>
      <c r="Q1088" t="str">
        <f>VLOOKUP(Medical_Examinations[[#This Row],[Customer ID]],Medical_Examinations[#All],7,FALSE)</f>
        <v>No</v>
      </c>
      <c r="R1088" t="str">
        <f>VLOOKUP(Medical_Examinations[[#This Row],[Customer ID]],Medical_Examinations[#All],8,FALSE)</f>
        <v>No</v>
      </c>
      <c r="S1088">
        <f>VLOOKUP(Medical_Examinations[[#This Row],[Customer ID]],Medical_Examinations[#All],9,FALSE)</f>
        <v>2</v>
      </c>
      <c r="T1088" t="str">
        <f>VLOOKUP(Medical_Examinations[[#This Row],[Customer ID]],'Medical Examinations'!A1087:J3422,10,FALSE)</f>
        <v>No</v>
      </c>
    </row>
    <row r="1089" spans="1:20" x14ac:dyDescent="0.3">
      <c r="A1089" t="s">
        <v>4843</v>
      </c>
      <c r="B1089" t="s">
        <v>7189</v>
      </c>
      <c r="C1089" t="s">
        <v>3</v>
      </c>
      <c r="D1089" t="s">
        <v>1872</v>
      </c>
      <c r="E1089" t="s">
        <v>1873</v>
      </c>
      <c r="F1089" s="3" t="str">
        <f>VLOOKUP(Hospitalisation_Details[[#This Row],[Customer ID]],Hospitalisation_Details[#All],6,FALSE)</f>
        <v>22-11-72</v>
      </c>
      <c r="G1089">
        <f>VLOOKUP(Hospitalisation_Details[[#This Row],[Customer ID]],Hospitalisation_Details[#All],8,FALSE)</f>
        <v>50</v>
      </c>
      <c r="H1089" t="str">
        <f>VLOOKUP(Hospitalisation_Details[[#This Row],[Customer ID]],Hospitalisation_Details[#All],12,FALSE)</f>
        <v>R1012</v>
      </c>
      <c r="I1089" t="str">
        <f>VLOOKUP(Hospitalisation_Details[[#This Row],[Customer ID]],Hospitalisation_Details[#All],12,FALSE)</f>
        <v>R1012</v>
      </c>
      <c r="J1089" t="str">
        <f>VLOOKUP(Hospitalisation_Details[[#This Row],[Customer ID]],Hospitalisation_Details[#All],11,FALSE)</f>
        <v>Tier - 2</v>
      </c>
      <c r="K1089">
        <f>VLOOKUP(Hospitalisation_Details[[#This Row],[Customer ID]],Hospitalisation_Details[#All],9,FALSE)</f>
        <v>8835.26</v>
      </c>
      <c r="L1089">
        <f>VLOOKUP(Medical_Examinations[[#This Row],[Customer ID]],Medical_Examinations[#All],2,FALSE)</f>
        <v>33.344999999999999</v>
      </c>
      <c r="M1089" t="str">
        <f>VLOOKUP(Medical_Examinations[[#This Row],[Customer ID]],Medical_Examinations[#All],3,FALSE)</f>
        <v>Obesity</v>
      </c>
      <c r="N1089">
        <f>VLOOKUP(Medical_Examinations[[#This Row],[Customer ID]],Medical_Examinations[#All],4,FALSE)</f>
        <v>7.33</v>
      </c>
      <c r="O1089" t="str">
        <f>VLOOKUP(Medical_Examinations[[#This Row],[Customer ID]],Medical_Examinations[#All],5,FALSE)</f>
        <v>Diabetes</v>
      </c>
      <c r="P1089" t="str">
        <f>VLOOKUP(Medical_Examinations[[#This Row],[Customer ID]],Medical_Examinations[#All],6,FALSE)</f>
        <v>No</v>
      </c>
      <c r="Q1089" t="str">
        <f>VLOOKUP(Medical_Examinations[[#This Row],[Customer ID]],Medical_Examinations[#All],7,FALSE)</f>
        <v>No</v>
      </c>
      <c r="R1089" t="str">
        <f>VLOOKUP(Medical_Examinations[[#This Row],[Customer ID]],Medical_Examinations[#All],8,FALSE)</f>
        <v>No</v>
      </c>
      <c r="S1089">
        <f>VLOOKUP(Medical_Examinations[[#This Row],[Customer ID]],Medical_Examinations[#All],9,FALSE)</f>
        <v>2</v>
      </c>
      <c r="T1089" t="str">
        <f>VLOOKUP(Medical_Examinations[[#This Row],[Customer ID]],'Medical Examinations'!A1088:J3423,10,FALSE)</f>
        <v>No</v>
      </c>
    </row>
    <row r="1090" spans="1:20" x14ac:dyDescent="0.3">
      <c r="A1090" t="s">
        <v>4844</v>
      </c>
      <c r="B1090" t="s">
        <v>7190</v>
      </c>
      <c r="C1090" t="s">
        <v>880</v>
      </c>
      <c r="D1090" t="s">
        <v>1874</v>
      </c>
      <c r="E1090" t="s">
        <v>1875</v>
      </c>
      <c r="F1090" s="3" t="str">
        <f>VLOOKUP(Hospitalisation_Details[[#This Row],[Customer ID]],Hospitalisation_Details[#All],6,FALSE)</f>
        <v>18-06-74</v>
      </c>
      <c r="G1090">
        <f>VLOOKUP(Hospitalisation_Details[[#This Row],[Customer ID]],Hospitalisation_Details[#All],8,FALSE)</f>
        <v>48</v>
      </c>
      <c r="H1090" t="str">
        <f>VLOOKUP(Hospitalisation_Details[[#This Row],[Customer ID]],Hospitalisation_Details[#All],12,FALSE)</f>
        <v>R1013</v>
      </c>
      <c r="I1090" t="str">
        <f>VLOOKUP(Hospitalisation_Details[[#This Row],[Customer ID]],Hospitalisation_Details[#All],12,FALSE)</f>
        <v>R1013</v>
      </c>
      <c r="J1090" t="str">
        <f>VLOOKUP(Hospitalisation_Details[[#This Row],[Customer ID]],Hospitalisation_Details[#All],11,FALSE)</f>
        <v>Tier - 3</v>
      </c>
      <c r="K1090">
        <f>VLOOKUP(Hospitalisation_Details[[#This Row],[Customer ID]],Hospitalisation_Details[#All],9,FALSE)</f>
        <v>8871.15</v>
      </c>
      <c r="L1090">
        <f>VLOOKUP(Medical_Examinations[[#This Row],[Customer ID]],Medical_Examinations[#All],2,FALSE)</f>
        <v>27.11</v>
      </c>
      <c r="M1090" t="str">
        <f>VLOOKUP(Medical_Examinations[[#This Row],[Customer ID]],Medical_Examinations[#All],3,FALSE)</f>
        <v>Overweight</v>
      </c>
      <c r="N1090">
        <f>VLOOKUP(Medical_Examinations[[#This Row],[Customer ID]],Medical_Examinations[#All],4,FALSE)</f>
        <v>6.7</v>
      </c>
      <c r="O1090" t="str">
        <f>VLOOKUP(Medical_Examinations[[#This Row],[Customer ID]],Medical_Examinations[#All],5,FALSE)</f>
        <v>Diabetes</v>
      </c>
      <c r="P1090" t="str">
        <f>VLOOKUP(Medical_Examinations[[#This Row],[Customer ID]],Medical_Examinations[#All],6,FALSE)</f>
        <v>No</v>
      </c>
      <c r="Q1090" t="str">
        <f>VLOOKUP(Medical_Examinations[[#This Row],[Customer ID]],Medical_Examinations[#All],7,FALSE)</f>
        <v>No</v>
      </c>
      <c r="R1090" t="str">
        <f>VLOOKUP(Medical_Examinations[[#This Row],[Customer ID]],Medical_Examinations[#All],8,FALSE)</f>
        <v>No</v>
      </c>
      <c r="S1090">
        <f>VLOOKUP(Medical_Examinations[[#This Row],[Customer ID]],Medical_Examinations[#All],9,FALSE)</f>
        <v>0</v>
      </c>
      <c r="T1090" t="str">
        <f>VLOOKUP(Medical_Examinations[[#This Row],[Customer ID]],'Medical Examinations'!A1089:J3424,10,FALSE)</f>
        <v>No</v>
      </c>
    </row>
    <row r="1091" spans="1:20" x14ac:dyDescent="0.3">
      <c r="A1091" t="s">
        <v>4845</v>
      </c>
      <c r="B1091" t="s">
        <v>7191</v>
      </c>
      <c r="C1091" t="s">
        <v>3</v>
      </c>
      <c r="D1091" t="s">
        <v>1876</v>
      </c>
      <c r="E1091" t="s">
        <v>1877</v>
      </c>
      <c r="F1091" s="3" t="str">
        <f>VLOOKUP(Hospitalisation_Details[[#This Row],[Customer ID]],Hospitalisation_Details[#All],6,FALSE)</f>
        <v>09-09-73</v>
      </c>
      <c r="G1091">
        <f>VLOOKUP(Hospitalisation_Details[[#This Row],[Customer ID]],Hospitalisation_Details[#All],8,FALSE)</f>
        <v>49</v>
      </c>
      <c r="H1091" t="str">
        <f>VLOOKUP(Hospitalisation_Details[[#This Row],[Customer ID]],Hospitalisation_Details[#All],12,FALSE)</f>
        <v>R1012</v>
      </c>
      <c r="I1091" t="str">
        <f>VLOOKUP(Hospitalisation_Details[[#This Row],[Customer ID]],Hospitalisation_Details[#All],12,FALSE)</f>
        <v>R1012</v>
      </c>
      <c r="J1091" t="str">
        <f>VLOOKUP(Hospitalisation_Details[[#This Row],[Customer ID]],Hospitalisation_Details[#All],11,FALSE)</f>
        <v>Tier - 3</v>
      </c>
      <c r="K1091">
        <f>VLOOKUP(Hospitalisation_Details[[#This Row],[Customer ID]],Hospitalisation_Details[#All],9,FALSE)</f>
        <v>8890.59</v>
      </c>
      <c r="L1091">
        <f>VLOOKUP(Medical_Examinations[[#This Row],[Customer ID]],Medical_Examinations[#All],2,FALSE)</f>
        <v>26.6</v>
      </c>
      <c r="M1091" t="str">
        <f>VLOOKUP(Medical_Examinations[[#This Row],[Customer ID]],Medical_Examinations[#All],3,FALSE)</f>
        <v>Overweight</v>
      </c>
      <c r="N1091">
        <f>VLOOKUP(Medical_Examinations[[#This Row],[Customer ID]],Medical_Examinations[#All],4,FALSE)</f>
        <v>5.27</v>
      </c>
      <c r="O1091" t="str">
        <f>VLOOKUP(Medical_Examinations[[#This Row],[Customer ID]],Medical_Examinations[#All],5,FALSE)</f>
        <v>Normal</v>
      </c>
      <c r="P1091" t="str">
        <f>VLOOKUP(Medical_Examinations[[#This Row],[Customer ID]],Medical_Examinations[#All],6,FALSE)</f>
        <v>Yes</v>
      </c>
      <c r="Q1091" t="str">
        <f>VLOOKUP(Medical_Examinations[[#This Row],[Customer ID]],Medical_Examinations[#All],7,FALSE)</f>
        <v>No</v>
      </c>
      <c r="R1091" t="str">
        <f>VLOOKUP(Medical_Examinations[[#This Row],[Customer ID]],Medical_Examinations[#All],8,FALSE)</f>
        <v>Yes</v>
      </c>
      <c r="S1091">
        <f>VLOOKUP(Medical_Examinations[[#This Row],[Customer ID]],Medical_Examinations[#All],9,FALSE)</f>
        <v>1</v>
      </c>
      <c r="T1091" t="str">
        <f>VLOOKUP(Medical_Examinations[[#This Row],[Customer ID]],'Medical Examinations'!A1090:J3425,10,FALSE)</f>
        <v>No</v>
      </c>
    </row>
    <row r="1092" spans="1:20" x14ac:dyDescent="0.3">
      <c r="A1092" t="s">
        <v>4846</v>
      </c>
      <c r="B1092" t="s">
        <v>7192</v>
      </c>
      <c r="C1092" t="s">
        <v>3</v>
      </c>
      <c r="D1092" t="s">
        <v>1878</v>
      </c>
      <c r="E1092" t="s">
        <v>1790</v>
      </c>
      <c r="F1092" s="3" t="str">
        <f>VLOOKUP(Hospitalisation_Details[[#This Row],[Customer ID]],Hospitalisation_Details[#All],6,FALSE)</f>
        <v>16-12-78</v>
      </c>
      <c r="G1092">
        <f>VLOOKUP(Hospitalisation_Details[[#This Row],[Customer ID]],Hospitalisation_Details[#All],8,FALSE)</f>
        <v>44</v>
      </c>
      <c r="H1092" t="str">
        <f>VLOOKUP(Hospitalisation_Details[[#This Row],[Customer ID]],Hospitalisation_Details[#All],12,FALSE)</f>
        <v>R1017</v>
      </c>
      <c r="I1092" t="str">
        <f>VLOOKUP(Hospitalisation_Details[[#This Row],[Customer ID]],Hospitalisation_Details[#All],12,FALSE)</f>
        <v>R1017</v>
      </c>
      <c r="J1092" t="str">
        <f>VLOOKUP(Hospitalisation_Details[[#This Row],[Customer ID]],Hospitalisation_Details[#All],11,FALSE)</f>
        <v>Tier - 3</v>
      </c>
      <c r="K1092">
        <f>VLOOKUP(Hospitalisation_Details[[#This Row],[Customer ID]],Hospitalisation_Details[#All],9,FALSE)</f>
        <v>8891.14</v>
      </c>
      <c r="L1092">
        <f>VLOOKUP(Medical_Examinations[[#This Row],[Customer ID]],Medical_Examinations[#All],2,FALSE)</f>
        <v>30.41</v>
      </c>
      <c r="M1092" t="str">
        <f>VLOOKUP(Medical_Examinations[[#This Row],[Customer ID]],Medical_Examinations[#All],3,FALSE)</f>
        <v>Obesity</v>
      </c>
      <c r="N1092">
        <f>VLOOKUP(Medical_Examinations[[#This Row],[Customer ID]],Medical_Examinations[#All],4,FALSE)</f>
        <v>7.72</v>
      </c>
      <c r="O1092" t="str">
        <f>VLOOKUP(Medical_Examinations[[#This Row],[Customer ID]],Medical_Examinations[#All],5,FALSE)</f>
        <v>Diabetes</v>
      </c>
      <c r="P1092" t="str">
        <f>VLOOKUP(Medical_Examinations[[#This Row],[Customer ID]],Medical_Examinations[#All],6,FALSE)</f>
        <v>No</v>
      </c>
      <c r="Q1092" t="str">
        <f>VLOOKUP(Medical_Examinations[[#This Row],[Customer ID]],Medical_Examinations[#All],7,FALSE)</f>
        <v>No</v>
      </c>
      <c r="R1092" t="str">
        <f>VLOOKUP(Medical_Examinations[[#This Row],[Customer ID]],Medical_Examinations[#All],8,FALSE)</f>
        <v>No</v>
      </c>
      <c r="S1092">
        <f>VLOOKUP(Medical_Examinations[[#This Row],[Customer ID]],Medical_Examinations[#All],9,FALSE)</f>
        <v>0</v>
      </c>
      <c r="T1092" t="str">
        <f>VLOOKUP(Medical_Examinations[[#This Row],[Customer ID]],'Medical Examinations'!A1091:J3426,10,FALSE)</f>
        <v>No</v>
      </c>
    </row>
    <row r="1093" spans="1:20" x14ac:dyDescent="0.3">
      <c r="A1093" t="s">
        <v>4847</v>
      </c>
      <c r="B1093" t="s">
        <v>7193</v>
      </c>
      <c r="C1093" t="s">
        <v>6</v>
      </c>
      <c r="D1093" t="s">
        <v>1879</v>
      </c>
      <c r="E1093" t="s">
        <v>1880</v>
      </c>
      <c r="F1093" s="3" t="str">
        <f>VLOOKUP(Hospitalisation_Details[[#This Row],[Customer ID]],Hospitalisation_Details[#All],6,FALSE)</f>
        <v>28-11-97</v>
      </c>
      <c r="G1093">
        <f>VLOOKUP(Hospitalisation_Details[[#This Row],[Customer ID]],Hospitalisation_Details[#All],8,FALSE)</f>
        <v>25</v>
      </c>
      <c r="H1093" t="str">
        <f>VLOOKUP(Hospitalisation_Details[[#This Row],[Customer ID]],Hospitalisation_Details[#All],12,FALSE)</f>
        <v>R1012</v>
      </c>
      <c r="I1093" t="str">
        <f>VLOOKUP(Hospitalisation_Details[[#This Row],[Customer ID]],Hospitalisation_Details[#All],12,FALSE)</f>
        <v>R1012</v>
      </c>
      <c r="J1093" t="str">
        <f>VLOOKUP(Hospitalisation_Details[[#This Row],[Customer ID]],Hospitalisation_Details[#All],11,FALSE)</f>
        <v>Tier - 2</v>
      </c>
      <c r="K1093">
        <f>VLOOKUP(Hospitalisation_Details[[#This Row],[Customer ID]],Hospitalisation_Details[#All],9,FALSE)</f>
        <v>8906.14</v>
      </c>
      <c r="L1093">
        <f>VLOOKUP(Medical_Examinations[[#This Row],[Customer ID]],Medical_Examinations[#All],2,FALSE)</f>
        <v>28.98</v>
      </c>
      <c r="M1093" t="str">
        <f>VLOOKUP(Medical_Examinations[[#This Row],[Customer ID]],Medical_Examinations[#All],3,FALSE)</f>
        <v>Overweight</v>
      </c>
      <c r="N1093">
        <f>VLOOKUP(Medical_Examinations[[#This Row],[Customer ID]],Medical_Examinations[#All],4,FALSE)</f>
        <v>8.68</v>
      </c>
      <c r="O1093" t="str">
        <f>VLOOKUP(Medical_Examinations[[#This Row],[Customer ID]],Medical_Examinations[#All],5,FALSE)</f>
        <v>Diabetes</v>
      </c>
      <c r="P1093" t="str">
        <f>VLOOKUP(Medical_Examinations[[#This Row],[Customer ID]],Medical_Examinations[#All],6,FALSE)</f>
        <v>No</v>
      </c>
      <c r="Q1093" t="str">
        <f>VLOOKUP(Medical_Examinations[[#This Row],[Customer ID]],Medical_Examinations[#All],7,FALSE)</f>
        <v>No</v>
      </c>
      <c r="R1093" t="str">
        <f>VLOOKUP(Medical_Examinations[[#This Row],[Customer ID]],Medical_Examinations[#All],8,FALSE)</f>
        <v>No</v>
      </c>
      <c r="S1093">
        <f>VLOOKUP(Medical_Examinations[[#This Row],[Customer ID]],Medical_Examinations[#All],9,FALSE)</f>
        <v>2</v>
      </c>
      <c r="T1093" t="str">
        <f>VLOOKUP(Medical_Examinations[[#This Row],[Customer ID]],'Medical Examinations'!A1092:J3427,10,FALSE)</f>
        <v>No</v>
      </c>
    </row>
    <row r="1094" spans="1:20" x14ac:dyDescent="0.3">
      <c r="A1094" t="s">
        <v>4848</v>
      </c>
      <c r="B1094" t="s">
        <v>7194</v>
      </c>
      <c r="C1094" t="s">
        <v>3</v>
      </c>
      <c r="D1094" t="s">
        <v>1881</v>
      </c>
      <c r="E1094" t="s">
        <v>1882</v>
      </c>
      <c r="F1094" s="3" t="str">
        <f>VLOOKUP(Hospitalisation_Details[[#This Row],[Customer ID]],Hospitalisation_Details[#All],6,FALSE)</f>
        <v>06-09-67</v>
      </c>
      <c r="G1094">
        <f>VLOOKUP(Hospitalisation_Details[[#This Row],[Customer ID]],Hospitalisation_Details[#All],8,FALSE)</f>
        <v>55</v>
      </c>
      <c r="H1094" t="str">
        <f>VLOOKUP(Hospitalisation_Details[[#This Row],[Customer ID]],Hospitalisation_Details[#All],12,FALSE)</f>
        <v>R1013</v>
      </c>
      <c r="I1094" t="str">
        <f>VLOOKUP(Hospitalisation_Details[[#This Row],[Customer ID]],Hospitalisation_Details[#All],12,FALSE)</f>
        <v>R1013</v>
      </c>
      <c r="J1094" t="str">
        <f>VLOOKUP(Hospitalisation_Details[[#This Row],[Customer ID]],Hospitalisation_Details[#All],11,FALSE)</f>
        <v>Tier - 2</v>
      </c>
      <c r="K1094">
        <f>VLOOKUP(Hospitalisation_Details[[#This Row],[Customer ID]],Hospitalisation_Details[#All],9,FALSE)</f>
        <v>8908.4699999999993</v>
      </c>
      <c r="L1094">
        <f>VLOOKUP(Medical_Examinations[[#This Row],[Customer ID]],Medical_Examinations[#All],2,FALSE)</f>
        <v>31.24</v>
      </c>
      <c r="M1094" t="str">
        <f>VLOOKUP(Medical_Examinations[[#This Row],[Customer ID]],Medical_Examinations[#All],3,FALSE)</f>
        <v>Obesity</v>
      </c>
      <c r="N1094">
        <f>VLOOKUP(Medical_Examinations[[#This Row],[Customer ID]],Medical_Examinations[#All],4,FALSE)</f>
        <v>9.8000000000000007</v>
      </c>
      <c r="O1094" t="str">
        <f>VLOOKUP(Medical_Examinations[[#This Row],[Customer ID]],Medical_Examinations[#All],5,FALSE)</f>
        <v>Diabetes</v>
      </c>
      <c r="P1094" t="str">
        <f>VLOOKUP(Medical_Examinations[[#This Row],[Customer ID]],Medical_Examinations[#All],6,FALSE)</f>
        <v>No</v>
      </c>
      <c r="Q1094" t="str">
        <f>VLOOKUP(Medical_Examinations[[#This Row],[Customer ID]],Medical_Examinations[#All],7,FALSE)</f>
        <v>No</v>
      </c>
      <c r="R1094" t="str">
        <f>VLOOKUP(Medical_Examinations[[#This Row],[Customer ID]],Medical_Examinations[#All],8,FALSE)</f>
        <v>No</v>
      </c>
      <c r="S1094">
        <f>VLOOKUP(Medical_Examinations[[#This Row],[Customer ID]],Medical_Examinations[#All],9,FALSE)</f>
        <v>0</v>
      </c>
      <c r="T1094" t="str">
        <f>VLOOKUP(Medical_Examinations[[#This Row],[Customer ID]],'Medical Examinations'!A1093:J3428,10,FALSE)</f>
        <v>No</v>
      </c>
    </row>
    <row r="1095" spans="1:20" x14ac:dyDescent="0.3">
      <c r="A1095" t="s">
        <v>4849</v>
      </c>
      <c r="B1095" t="s">
        <v>7195</v>
      </c>
      <c r="C1095" t="s">
        <v>6</v>
      </c>
      <c r="D1095" t="s">
        <v>1460</v>
      </c>
      <c r="E1095" t="s">
        <v>129</v>
      </c>
      <c r="F1095" s="3" t="str">
        <f>VLOOKUP(Hospitalisation_Details[[#This Row],[Customer ID]],Hospitalisation_Details[#All],6,FALSE)</f>
        <v>07-07-75</v>
      </c>
      <c r="G1095">
        <f>VLOOKUP(Hospitalisation_Details[[#This Row],[Customer ID]],Hospitalisation_Details[#All],8,FALSE)</f>
        <v>47</v>
      </c>
      <c r="H1095" t="str">
        <f>VLOOKUP(Hospitalisation_Details[[#This Row],[Customer ID]],Hospitalisation_Details[#All],12,FALSE)</f>
        <v>R1012</v>
      </c>
      <c r="I1095" t="str">
        <f>VLOOKUP(Hospitalisation_Details[[#This Row],[Customer ID]],Hospitalisation_Details[#All],12,FALSE)</f>
        <v>R1012</v>
      </c>
      <c r="J1095" t="str">
        <f>VLOOKUP(Hospitalisation_Details[[#This Row],[Customer ID]],Hospitalisation_Details[#All],11,FALSE)</f>
        <v>Tier - 2</v>
      </c>
      <c r="K1095">
        <f>VLOOKUP(Hospitalisation_Details[[#This Row],[Customer ID]],Hospitalisation_Details[#All],9,FALSE)</f>
        <v>8930.93</v>
      </c>
      <c r="L1095">
        <f>VLOOKUP(Medical_Examinations[[#This Row],[Customer ID]],Medical_Examinations[#All],2,FALSE)</f>
        <v>31.54</v>
      </c>
      <c r="M1095" t="str">
        <f>VLOOKUP(Medical_Examinations[[#This Row],[Customer ID]],Medical_Examinations[#All],3,FALSE)</f>
        <v>Obesity</v>
      </c>
      <c r="N1095">
        <f>VLOOKUP(Medical_Examinations[[#This Row],[Customer ID]],Medical_Examinations[#All],4,FALSE)</f>
        <v>4.4400000000000004</v>
      </c>
      <c r="O1095" t="str">
        <f>VLOOKUP(Medical_Examinations[[#This Row],[Customer ID]],Medical_Examinations[#All],5,FALSE)</f>
        <v>Normal</v>
      </c>
      <c r="P1095" t="str">
        <f>VLOOKUP(Medical_Examinations[[#This Row],[Customer ID]],Medical_Examinations[#All],6,FALSE)</f>
        <v>No</v>
      </c>
      <c r="Q1095" t="str">
        <f>VLOOKUP(Medical_Examinations[[#This Row],[Customer ID]],Medical_Examinations[#All],7,FALSE)</f>
        <v>No</v>
      </c>
      <c r="R1095" t="str">
        <f>VLOOKUP(Medical_Examinations[[#This Row],[Customer ID]],Medical_Examinations[#All],8,FALSE)</f>
        <v>No</v>
      </c>
      <c r="S1095">
        <f>VLOOKUP(Medical_Examinations[[#This Row],[Customer ID]],Medical_Examinations[#All],9,FALSE)</f>
        <v>0</v>
      </c>
      <c r="T1095" t="str">
        <f>VLOOKUP(Medical_Examinations[[#This Row],[Customer ID]],'Medical Examinations'!A1094:J3429,10,FALSE)</f>
        <v>No</v>
      </c>
    </row>
    <row r="1096" spans="1:20" x14ac:dyDescent="0.3">
      <c r="A1096" t="s">
        <v>4850</v>
      </c>
      <c r="B1096" t="s">
        <v>7196</v>
      </c>
      <c r="C1096" t="s">
        <v>6</v>
      </c>
      <c r="D1096" t="s">
        <v>303</v>
      </c>
      <c r="E1096" t="s">
        <v>1883</v>
      </c>
      <c r="F1096" s="3" t="str">
        <f>VLOOKUP(Hospitalisation_Details[[#This Row],[Customer ID]],Hospitalisation_Details[#All],6,FALSE)</f>
        <v>06-06-72</v>
      </c>
      <c r="G1096">
        <f>VLOOKUP(Hospitalisation_Details[[#This Row],[Customer ID]],Hospitalisation_Details[#All],8,FALSE)</f>
        <v>51</v>
      </c>
      <c r="H1096" t="str">
        <f>VLOOKUP(Hospitalisation_Details[[#This Row],[Customer ID]],Hospitalisation_Details[#All],12,FALSE)</f>
        <v>R1011</v>
      </c>
      <c r="I1096" t="str">
        <f>VLOOKUP(Hospitalisation_Details[[#This Row],[Customer ID]],Hospitalisation_Details[#All],12,FALSE)</f>
        <v>R1011</v>
      </c>
      <c r="J1096" t="str">
        <f>VLOOKUP(Hospitalisation_Details[[#This Row],[Customer ID]],Hospitalisation_Details[#All],11,FALSE)</f>
        <v>Tier - 1</v>
      </c>
      <c r="K1096">
        <f>VLOOKUP(Hospitalisation_Details[[#This Row],[Customer ID]],Hospitalisation_Details[#All],9,FALSE)</f>
        <v>8932.08</v>
      </c>
      <c r="L1096">
        <f>VLOOKUP(Medical_Examinations[[#This Row],[Customer ID]],Medical_Examinations[#All],2,FALSE)</f>
        <v>38.6</v>
      </c>
      <c r="M1096" t="str">
        <f>VLOOKUP(Medical_Examinations[[#This Row],[Customer ID]],Medical_Examinations[#All],3,FALSE)</f>
        <v>Obesity</v>
      </c>
      <c r="N1096">
        <f>VLOOKUP(Medical_Examinations[[#This Row],[Customer ID]],Medical_Examinations[#All],4,FALSE)</f>
        <v>7.19</v>
      </c>
      <c r="O1096" t="str">
        <f>VLOOKUP(Medical_Examinations[[#This Row],[Customer ID]],Medical_Examinations[#All],5,FALSE)</f>
        <v>Diabetes</v>
      </c>
      <c r="P1096" t="str">
        <f>VLOOKUP(Medical_Examinations[[#This Row],[Customer ID]],Medical_Examinations[#All],6,FALSE)</f>
        <v>Yes</v>
      </c>
      <c r="Q1096" t="str">
        <f>VLOOKUP(Medical_Examinations[[#This Row],[Customer ID]],Medical_Examinations[#All],7,FALSE)</f>
        <v>No</v>
      </c>
      <c r="R1096" t="str">
        <f>VLOOKUP(Medical_Examinations[[#This Row],[Customer ID]],Medical_Examinations[#All],8,FALSE)</f>
        <v>No</v>
      </c>
      <c r="S1096">
        <f>VLOOKUP(Medical_Examinations[[#This Row],[Customer ID]],Medical_Examinations[#All],9,FALSE)</f>
        <v>2</v>
      </c>
      <c r="T1096" t="str">
        <f>VLOOKUP(Medical_Examinations[[#This Row],[Customer ID]],'Medical Examinations'!A1095:J3430,10,FALSE)</f>
        <v>No</v>
      </c>
    </row>
    <row r="1097" spans="1:20" x14ac:dyDescent="0.3">
      <c r="A1097" t="s">
        <v>4851</v>
      </c>
      <c r="B1097" t="s">
        <v>7197</v>
      </c>
      <c r="C1097" t="s">
        <v>880</v>
      </c>
      <c r="D1097" t="s">
        <v>1884</v>
      </c>
      <c r="E1097" t="s">
        <v>1885</v>
      </c>
      <c r="F1097" s="3" t="str">
        <f>VLOOKUP(Hospitalisation_Details[[#This Row],[Customer ID]],Hospitalisation_Details[#All],6,FALSE)</f>
        <v>25-12-76</v>
      </c>
      <c r="G1097">
        <f>VLOOKUP(Hospitalisation_Details[[#This Row],[Customer ID]],Hospitalisation_Details[#All],8,FALSE)</f>
        <v>46</v>
      </c>
      <c r="H1097" t="str">
        <f>VLOOKUP(Hospitalisation_Details[[#This Row],[Customer ID]],Hospitalisation_Details[#All],12,FALSE)</f>
        <v>R1013</v>
      </c>
      <c r="I1097" t="str">
        <f>VLOOKUP(Hospitalisation_Details[[#This Row],[Customer ID]],Hospitalisation_Details[#All],12,FALSE)</f>
        <v>R1013</v>
      </c>
      <c r="J1097" t="str">
        <f>VLOOKUP(Hospitalisation_Details[[#This Row],[Customer ID]],Hospitalisation_Details[#All],11,FALSE)</f>
        <v>Tier - 2</v>
      </c>
      <c r="K1097">
        <f>VLOOKUP(Hospitalisation_Details[[#This Row],[Customer ID]],Hospitalisation_Details[#All],9,FALSE)</f>
        <v>8944.1200000000008</v>
      </c>
      <c r="L1097">
        <f>VLOOKUP(Medical_Examinations[[#This Row],[Customer ID]],Medical_Examinations[#All],2,FALSE)</f>
        <v>37.950000000000003</v>
      </c>
      <c r="M1097" t="str">
        <f>VLOOKUP(Medical_Examinations[[#This Row],[Customer ID]],Medical_Examinations[#All],3,FALSE)</f>
        <v>Obesity</v>
      </c>
      <c r="N1097">
        <f>VLOOKUP(Medical_Examinations[[#This Row],[Customer ID]],Medical_Examinations[#All],4,FALSE)</f>
        <v>6.06</v>
      </c>
      <c r="O1097" t="str">
        <f>VLOOKUP(Medical_Examinations[[#This Row],[Customer ID]],Medical_Examinations[#All],5,FALSE)</f>
        <v>Prediabetes</v>
      </c>
      <c r="P1097" t="str">
        <f>VLOOKUP(Medical_Examinations[[#This Row],[Customer ID]],Medical_Examinations[#All],6,FALSE)</f>
        <v>No</v>
      </c>
      <c r="Q1097" t="str">
        <f>VLOOKUP(Medical_Examinations[[#This Row],[Customer ID]],Medical_Examinations[#All],7,FALSE)</f>
        <v>No</v>
      </c>
      <c r="R1097" t="str">
        <f>VLOOKUP(Medical_Examinations[[#This Row],[Customer ID]],Medical_Examinations[#All],8,FALSE)</f>
        <v>No</v>
      </c>
      <c r="S1097">
        <f>VLOOKUP(Medical_Examinations[[#This Row],[Customer ID]],Medical_Examinations[#All],9,FALSE)</f>
        <v>0</v>
      </c>
      <c r="T1097" t="str">
        <f>VLOOKUP(Medical_Examinations[[#This Row],[Customer ID]],'Medical Examinations'!A1096:J3431,10,FALSE)</f>
        <v>No</v>
      </c>
    </row>
    <row r="1098" spans="1:20" x14ac:dyDescent="0.3">
      <c r="A1098" t="s">
        <v>4852</v>
      </c>
      <c r="B1098" t="s">
        <v>7198</v>
      </c>
      <c r="C1098" t="s">
        <v>3</v>
      </c>
      <c r="D1098" t="s">
        <v>1886</v>
      </c>
      <c r="E1098" t="s">
        <v>1887</v>
      </c>
      <c r="F1098" s="3" t="str">
        <f>VLOOKUP(Hospitalisation_Details[[#This Row],[Customer ID]],Hospitalisation_Details[#All],6,FALSE)</f>
        <v>27-09-92</v>
      </c>
      <c r="G1098">
        <f>VLOOKUP(Hospitalisation_Details[[#This Row],[Customer ID]],Hospitalisation_Details[#All],8,FALSE)</f>
        <v>30</v>
      </c>
      <c r="H1098" t="str">
        <f>VLOOKUP(Hospitalisation_Details[[#This Row],[Customer ID]],Hospitalisation_Details[#All],12,FALSE)</f>
        <v>R1026</v>
      </c>
      <c r="I1098" t="str">
        <f>VLOOKUP(Hospitalisation_Details[[#This Row],[Customer ID]],Hospitalisation_Details[#All],12,FALSE)</f>
        <v>R1026</v>
      </c>
      <c r="J1098" t="str">
        <f>VLOOKUP(Hospitalisation_Details[[#This Row],[Customer ID]],Hospitalisation_Details[#All],11,FALSE)</f>
        <v>Tier - 3</v>
      </c>
      <c r="K1098">
        <f>VLOOKUP(Hospitalisation_Details[[#This Row],[Customer ID]],Hospitalisation_Details[#All],9,FALSE)</f>
        <v>8954.99</v>
      </c>
      <c r="L1098">
        <f>VLOOKUP(Medical_Examinations[[#This Row],[Customer ID]],Medical_Examinations[#All],2,FALSE)</f>
        <v>38.97</v>
      </c>
      <c r="M1098" t="str">
        <f>VLOOKUP(Medical_Examinations[[#This Row],[Customer ID]],Medical_Examinations[#All],3,FALSE)</f>
        <v>Obesity</v>
      </c>
      <c r="N1098">
        <f>VLOOKUP(Medical_Examinations[[#This Row],[Customer ID]],Medical_Examinations[#All],4,FALSE)</f>
        <v>5.12</v>
      </c>
      <c r="O1098" t="str">
        <f>VLOOKUP(Medical_Examinations[[#This Row],[Customer ID]],Medical_Examinations[#All],5,FALSE)</f>
        <v>Normal</v>
      </c>
      <c r="P1098" t="str">
        <f>VLOOKUP(Medical_Examinations[[#This Row],[Customer ID]],Medical_Examinations[#All],6,FALSE)</f>
        <v>No</v>
      </c>
      <c r="Q1098" t="str">
        <f>VLOOKUP(Medical_Examinations[[#This Row],[Customer ID]],Medical_Examinations[#All],7,FALSE)</f>
        <v>No</v>
      </c>
      <c r="R1098" t="str">
        <f>VLOOKUP(Medical_Examinations[[#This Row],[Customer ID]],Medical_Examinations[#All],8,FALSE)</f>
        <v>No</v>
      </c>
      <c r="S1098">
        <f>VLOOKUP(Medical_Examinations[[#This Row],[Customer ID]],Medical_Examinations[#All],9,FALSE)</f>
        <v>0</v>
      </c>
      <c r="T1098" t="str">
        <f>VLOOKUP(Medical_Examinations[[#This Row],[Customer ID]],'Medical Examinations'!A1097:J3432,10,FALSE)</f>
        <v>No</v>
      </c>
    </row>
    <row r="1099" spans="1:20" x14ac:dyDescent="0.3">
      <c r="A1099" t="s">
        <v>4853</v>
      </c>
      <c r="B1099" t="s">
        <v>7199</v>
      </c>
      <c r="C1099" t="s">
        <v>3</v>
      </c>
      <c r="D1099" t="s">
        <v>1235</v>
      </c>
      <c r="E1099" t="s">
        <v>1888</v>
      </c>
      <c r="F1099" s="3" t="str">
        <f>VLOOKUP(Hospitalisation_Details[[#This Row],[Customer ID]],Hospitalisation_Details[#All],6,FALSE)</f>
        <v>17-08-74</v>
      </c>
      <c r="G1099">
        <f>VLOOKUP(Hospitalisation_Details[[#This Row],[Customer ID]],Hospitalisation_Details[#All],8,FALSE)</f>
        <v>48</v>
      </c>
      <c r="H1099" t="str">
        <f>VLOOKUP(Hospitalisation_Details[[#This Row],[Customer ID]],Hospitalisation_Details[#All],12,FALSE)</f>
        <v>R1016</v>
      </c>
      <c r="I1099" t="str">
        <f>VLOOKUP(Hospitalisation_Details[[#This Row],[Customer ID]],Hospitalisation_Details[#All],12,FALSE)</f>
        <v>R1016</v>
      </c>
      <c r="J1099" t="str">
        <f>VLOOKUP(Hospitalisation_Details[[#This Row],[Customer ID]],Hospitalisation_Details[#All],11,FALSE)</f>
        <v>Tier - 2</v>
      </c>
      <c r="K1099">
        <f>VLOOKUP(Hospitalisation_Details[[#This Row],[Customer ID]],Hospitalisation_Details[#All],9,FALSE)</f>
        <v>8964.06</v>
      </c>
      <c r="L1099">
        <f>VLOOKUP(Medical_Examinations[[#This Row],[Customer ID]],Medical_Examinations[#All],2,FALSE)</f>
        <v>21.2</v>
      </c>
      <c r="M1099" t="str">
        <f>VLOOKUP(Medical_Examinations[[#This Row],[Customer ID]],Medical_Examinations[#All],3,FALSE)</f>
        <v>Normal Weight</v>
      </c>
      <c r="N1099">
        <f>VLOOKUP(Medical_Examinations[[#This Row],[Customer ID]],Medical_Examinations[#All],4,FALSE)</f>
        <v>10.72</v>
      </c>
      <c r="O1099" t="str">
        <f>VLOOKUP(Medical_Examinations[[#This Row],[Customer ID]],Medical_Examinations[#All],5,FALSE)</f>
        <v>Diabetes</v>
      </c>
      <c r="P1099" t="str">
        <f>VLOOKUP(Medical_Examinations[[#This Row],[Customer ID]],Medical_Examinations[#All],6,FALSE)</f>
        <v>No</v>
      </c>
      <c r="Q1099" t="str">
        <f>VLOOKUP(Medical_Examinations[[#This Row],[Customer ID]],Medical_Examinations[#All],7,FALSE)</f>
        <v>No</v>
      </c>
      <c r="R1099" t="str">
        <f>VLOOKUP(Medical_Examinations[[#This Row],[Customer ID]],Medical_Examinations[#All],8,FALSE)</f>
        <v>No</v>
      </c>
      <c r="S1099">
        <f>VLOOKUP(Medical_Examinations[[#This Row],[Customer ID]],Medical_Examinations[#All],9,FALSE)</f>
        <v>0</v>
      </c>
      <c r="T1099" t="str">
        <f>VLOOKUP(Medical_Examinations[[#This Row],[Customer ID]],'Medical Examinations'!A1098:J3433,10,FALSE)</f>
        <v>No</v>
      </c>
    </row>
    <row r="1100" spans="1:20" x14ac:dyDescent="0.3">
      <c r="A1100" t="s">
        <v>4854</v>
      </c>
      <c r="B1100" t="s">
        <v>7200</v>
      </c>
      <c r="C1100" t="s">
        <v>3</v>
      </c>
      <c r="D1100" t="s">
        <v>1889</v>
      </c>
      <c r="E1100" t="s">
        <v>486</v>
      </c>
      <c r="F1100" s="3" t="str">
        <f>VLOOKUP(Hospitalisation_Details[[#This Row],[Customer ID]],Hospitalisation_Details[#All],6,FALSE)</f>
        <v>15-07-83</v>
      </c>
      <c r="G1100">
        <f>VLOOKUP(Hospitalisation_Details[[#This Row],[Customer ID]],Hospitalisation_Details[#All],8,FALSE)</f>
        <v>39</v>
      </c>
      <c r="H1100" t="str">
        <f>VLOOKUP(Hospitalisation_Details[[#This Row],[Customer ID]],Hospitalisation_Details[#All],12,FALSE)</f>
        <v>R1012</v>
      </c>
      <c r="I1100" t="str">
        <f>VLOOKUP(Hospitalisation_Details[[#This Row],[Customer ID]],Hospitalisation_Details[#All],12,FALSE)</f>
        <v>R1012</v>
      </c>
      <c r="J1100" t="str">
        <f>VLOOKUP(Hospitalisation_Details[[#This Row],[Customer ID]],Hospitalisation_Details[#All],11,FALSE)</f>
        <v>Tier - 3</v>
      </c>
      <c r="K1100">
        <f>VLOOKUP(Hospitalisation_Details[[#This Row],[Customer ID]],Hospitalisation_Details[#All],9,FALSE)</f>
        <v>8965.7999999999993</v>
      </c>
      <c r="L1100">
        <f>VLOOKUP(Medical_Examinations[[#This Row],[Customer ID]],Medical_Examinations[#All],2,FALSE)</f>
        <v>23.96</v>
      </c>
      <c r="M1100" t="str">
        <f>VLOOKUP(Medical_Examinations[[#This Row],[Customer ID]],Medical_Examinations[#All],3,FALSE)</f>
        <v>Normal Weight</v>
      </c>
      <c r="N1100">
        <f>VLOOKUP(Medical_Examinations[[#This Row],[Customer ID]],Medical_Examinations[#All],4,FALSE)</f>
        <v>9.58</v>
      </c>
      <c r="O1100" t="str">
        <f>VLOOKUP(Medical_Examinations[[#This Row],[Customer ID]],Medical_Examinations[#All],5,FALSE)</f>
        <v>Diabetes</v>
      </c>
      <c r="P1100" t="str">
        <f>VLOOKUP(Medical_Examinations[[#This Row],[Customer ID]],Medical_Examinations[#All],6,FALSE)</f>
        <v>Yes</v>
      </c>
      <c r="Q1100" t="str">
        <f>VLOOKUP(Medical_Examinations[[#This Row],[Customer ID]],Medical_Examinations[#All],7,FALSE)</f>
        <v>No</v>
      </c>
      <c r="R1100" t="str">
        <f>VLOOKUP(Medical_Examinations[[#This Row],[Customer ID]],Medical_Examinations[#All],8,FALSE)</f>
        <v>Yes</v>
      </c>
      <c r="S1100">
        <f>VLOOKUP(Medical_Examinations[[#This Row],[Customer ID]],Medical_Examinations[#All],9,FALSE)</f>
        <v>1</v>
      </c>
      <c r="T1100" t="str">
        <f>VLOOKUP(Medical_Examinations[[#This Row],[Customer ID]],'Medical Examinations'!A1099:J3434,10,FALSE)</f>
        <v>No</v>
      </c>
    </row>
    <row r="1101" spans="1:20" x14ac:dyDescent="0.3">
      <c r="A1101" t="s">
        <v>4855</v>
      </c>
      <c r="B1101" t="s">
        <v>7201</v>
      </c>
      <c r="C1101" t="s">
        <v>6</v>
      </c>
      <c r="D1101" t="s">
        <v>1890</v>
      </c>
      <c r="E1101" t="s">
        <v>1891</v>
      </c>
      <c r="F1101" s="3" t="str">
        <f>VLOOKUP(Hospitalisation_Details[[#This Row],[Customer ID]],Hospitalisation_Details[#All],6,FALSE)</f>
        <v>08-09-74</v>
      </c>
      <c r="G1101">
        <f>VLOOKUP(Hospitalisation_Details[[#This Row],[Customer ID]],Hospitalisation_Details[#All],8,FALSE)</f>
        <v>48</v>
      </c>
      <c r="H1101" t="str">
        <f>VLOOKUP(Hospitalisation_Details[[#This Row],[Customer ID]],Hospitalisation_Details[#All],12,FALSE)</f>
        <v>R1011</v>
      </c>
      <c r="I1101" t="str">
        <f>VLOOKUP(Hospitalisation_Details[[#This Row],[Customer ID]],Hospitalisation_Details[#All],12,FALSE)</f>
        <v>R1011</v>
      </c>
      <c r="J1101" t="str">
        <f>VLOOKUP(Hospitalisation_Details[[#This Row],[Customer ID]],Hospitalisation_Details[#All],11,FALSE)</f>
        <v>Tier - 2</v>
      </c>
      <c r="K1101">
        <f>VLOOKUP(Hospitalisation_Details[[#This Row],[Customer ID]],Hospitalisation_Details[#All],9,FALSE)</f>
        <v>8968.33</v>
      </c>
      <c r="L1101">
        <f>VLOOKUP(Medical_Examinations[[#This Row],[Customer ID]],Medical_Examinations[#All],2,FALSE)</f>
        <v>35.93</v>
      </c>
      <c r="M1101" t="str">
        <f>VLOOKUP(Medical_Examinations[[#This Row],[Customer ID]],Medical_Examinations[#All],3,FALSE)</f>
        <v>Obesity</v>
      </c>
      <c r="N1101">
        <f>VLOOKUP(Medical_Examinations[[#This Row],[Customer ID]],Medical_Examinations[#All],4,FALSE)</f>
        <v>6.4</v>
      </c>
      <c r="O1101" t="str">
        <f>VLOOKUP(Medical_Examinations[[#This Row],[Customer ID]],Medical_Examinations[#All],5,FALSE)</f>
        <v>Prediabetes</v>
      </c>
      <c r="P1101" t="str">
        <f>VLOOKUP(Medical_Examinations[[#This Row],[Customer ID]],Medical_Examinations[#All],6,FALSE)</f>
        <v>Yes</v>
      </c>
      <c r="Q1101" t="str">
        <f>VLOOKUP(Medical_Examinations[[#This Row],[Customer ID]],Medical_Examinations[#All],7,FALSE)</f>
        <v>No</v>
      </c>
      <c r="R1101" t="str">
        <f>VLOOKUP(Medical_Examinations[[#This Row],[Customer ID]],Medical_Examinations[#All],8,FALSE)</f>
        <v>No</v>
      </c>
      <c r="S1101">
        <f>VLOOKUP(Medical_Examinations[[#This Row],[Customer ID]],Medical_Examinations[#All],9,FALSE)</f>
        <v>1</v>
      </c>
      <c r="T1101" t="str">
        <f>VLOOKUP(Medical_Examinations[[#This Row],[Customer ID]],'Medical Examinations'!A1100:J3435,10,FALSE)</f>
        <v>No</v>
      </c>
    </row>
    <row r="1102" spans="1:20" x14ac:dyDescent="0.3">
      <c r="A1102" t="s">
        <v>4856</v>
      </c>
      <c r="B1102" t="s">
        <v>7202</v>
      </c>
      <c r="C1102" t="s">
        <v>880</v>
      </c>
      <c r="D1102" t="s">
        <v>1317</v>
      </c>
      <c r="E1102" t="s">
        <v>1892</v>
      </c>
      <c r="F1102" s="3" t="str">
        <f>VLOOKUP(Hospitalisation_Details[[#This Row],[Customer ID]],Hospitalisation_Details[#All],6,FALSE)</f>
        <v>21-07-74</v>
      </c>
      <c r="G1102">
        <f>VLOOKUP(Hospitalisation_Details[[#This Row],[Customer ID]],Hospitalisation_Details[#All],8,FALSE)</f>
        <v>48</v>
      </c>
      <c r="H1102" t="str">
        <f>VLOOKUP(Hospitalisation_Details[[#This Row],[Customer ID]],Hospitalisation_Details[#All],12,FALSE)</f>
        <v>R1013</v>
      </c>
      <c r="I1102" t="str">
        <f>VLOOKUP(Hospitalisation_Details[[#This Row],[Customer ID]],Hospitalisation_Details[#All],12,FALSE)</f>
        <v>R1013</v>
      </c>
      <c r="J1102" t="str">
        <f>VLOOKUP(Hospitalisation_Details[[#This Row],[Customer ID]],Hospitalisation_Details[#All],11,FALSE)</f>
        <v>Tier - 2</v>
      </c>
      <c r="K1102">
        <f>VLOOKUP(Hospitalisation_Details[[#This Row],[Customer ID]],Hospitalisation_Details[#All],9,FALSE)</f>
        <v>8978.19</v>
      </c>
      <c r="L1102">
        <f>VLOOKUP(Medical_Examinations[[#This Row],[Customer ID]],Medical_Examinations[#All],2,FALSE)</f>
        <v>26.11</v>
      </c>
      <c r="M1102" t="str">
        <f>VLOOKUP(Medical_Examinations[[#This Row],[Customer ID]],Medical_Examinations[#All],3,FALSE)</f>
        <v>Overweight</v>
      </c>
      <c r="N1102">
        <f>VLOOKUP(Medical_Examinations[[#This Row],[Customer ID]],Medical_Examinations[#All],4,FALSE)</f>
        <v>6.8</v>
      </c>
      <c r="O1102" t="str">
        <f>VLOOKUP(Medical_Examinations[[#This Row],[Customer ID]],Medical_Examinations[#All],5,FALSE)</f>
        <v>Diabetes</v>
      </c>
      <c r="P1102" t="str">
        <f>VLOOKUP(Medical_Examinations[[#This Row],[Customer ID]],Medical_Examinations[#All],6,FALSE)</f>
        <v>Yes</v>
      </c>
      <c r="Q1102" t="str">
        <f>VLOOKUP(Medical_Examinations[[#This Row],[Customer ID]],Medical_Examinations[#All],7,FALSE)</f>
        <v>No</v>
      </c>
      <c r="R1102" t="str">
        <f>VLOOKUP(Medical_Examinations[[#This Row],[Customer ID]],Medical_Examinations[#All],8,FALSE)</f>
        <v>No</v>
      </c>
      <c r="S1102">
        <f>VLOOKUP(Medical_Examinations[[#This Row],[Customer ID]],Medical_Examinations[#All],9,FALSE)</f>
        <v>2</v>
      </c>
      <c r="T1102" t="str">
        <f>VLOOKUP(Medical_Examinations[[#This Row],[Customer ID]],'Medical Examinations'!A1101:J3436,10,FALSE)</f>
        <v>No</v>
      </c>
    </row>
    <row r="1103" spans="1:20" x14ac:dyDescent="0.3">
      <c r="A1103" t="s">
        <v>4857</v>
      </c>
      <c r="B1103" t="s">
        <v>7203</v>
      </c>
      <c r="C1103" t="s">
        <v>6</v>
      </c>
      <c r="D1103" t="s">
        <v>17</v>
      </c>
      <c r="E1103" t="s">
        <v>870</v>
      </c>
      <c r="F1103" s="3" t="str">
        <f>VLOOKUP(Hospitalisation_Details[[#This Row],[Customer ID]],Hospitalisation_Details[#All],6,FALSE)</f>
        <v>11-10-73</v>
      </c>
      <c r="G1103">
        <f>VLOOKUP(Hospitalisation_Details[[#This Row],[Customer ID]],Hospitalisation_Details[#All],8,FALSE)</f>
        <v>49</v>
      </c>
      <c r="H1103" t="str">
        <f>VLOOKUP(Hospitalisation_Details[[#This Row],[Customer ID]],Hospitalisation_Details[#All],12,FALSE)</f>
        <v>R1012</v>
      </c>
      <c r="I1103" t="str">
        <f>VLOOKUP(Hospitalisation_Details[[#This Row],[Customer ID]],Hospitalisation_Details[#All],12,FALSE)</f>
        <v>R1012</v>
      </c>
      <c r="J1103" t="str">
        <f>VLOOKUP(Hospitalisation_Details[[#This Row],[Customer ID]],Hospitalisation_Details[#All],11,FALSE)</f>
        <v>Tier - 1</v>
      </c>
      <c r="K1103">
        <f>VLOOKUP(Hospitalisation_Details[[#This Row],[Customer ID]],Hospitalisation_Details[#All],9,FALSE)</f>
        <v>8988.16</v>
      </c>
      <c r="L1103">
        <f>VLOOKUP(Medical_Examinations[[#This Row],[Customer ID]],Medical_Examinations[#All],2,FALSE)</f>
        <v>32.299999999999997</v>
      </c>
      <c r="M1103" t="str">
        <f>VLOOKUP(Medical_Examinations[[#This Row],[Customer ID]],Medical_Examinations[#All],3,FALSE)</f>
        <v>Obesity</v>
      </c>
      <c r="N1103">
        <f>VLOOKUP(Medical_Examinations[[#This Row],[Customer ID]],Medical_Examinations[#All],4,FALSE)</f>
        <v>9.48</v>
      </c>
      <c r="O1103" t="str">
        <f>VLOOKUP(Medical_Examinations[[#This Row],[Customer ID]],Medical_Examinations[#All],5,FALSE)</f>
        <v>Diabetes</v>
      </c>
      <c r="P1103" t="str">
        <f>VLOOKUP(Medical_Examinations[[#This Row],[Customer ID]],Medical_Examinations[#All],6,FALSE)</f>
        <v>No</v>
      </c>
      <c r="Q1103" t="str">
        <f>VLOOKUP(Medical_Examinations[[#This Row],[Customer ID]],Medical_Examinations[#All],7,FALSE)</f>
        <v>No</v>
      </c>
      <c r="R1103" t="str">
        <f>VLOOKUP(Medical_Examinations[[#This Row],[Customer ID]],Medical_Examinations[#All],8,FALSE)</f>
        <v>No</v>
      </c>
      <c r="S1103">
        <f>VLOOKUP(Medical_Examinations[[#This Row],[Customer ID]],Medical_Examinations[#All],9,FALSE)</f>
        <v>2</v>
      </c>
      <c r="T1103" t="str">
        <f>VLOOKUP(Medical_Examinations[[#This Row],[Customer ID]],'Medical Examinations'!A1102:J3437,10,FALSE)</f>
        <v>No</v>
      </c>
    </row>
    <row r="1104" spans="1:20" x14ac:dyDescent="0.3">
      <c r="A1104" t="s">
        <v>4858</v>
      </c>
      <c r="B1104" t="s">
        <v>7204</v>
      </c>
      <c r="C1104" t="s">
        <v>6</v>
      </c>
      <c r="D1104" t="s">
        <v>1893</v>
      </c>
      <c r="E1104" t="s">
        <v>1894</v>
      </c>
      <c r="F1104" s="3" t="str">
        <f>VLOOKUP(Hospitalisation_Details[[#This Row],[Customer ID]],Hospitalisation_Details[#All],6,FALSE)</f>
        <v>16-12-79</v>
      </c>
      <c r="G1104">
        <f>VLOOKUP(Hospitalisation_Details[[#This Row],[Customer ID]],Hospitalisation_Details[#All],8,FALSE)</f>
        <v>43</v>
      </c>
      <c r="H1104" t="str">
        <f>VLOOKUP(Hospitalisation_Details[[#This Row],[Customer ID]],Hospitalisation_Details[#All],12,FALSE)</f>
        <v>R1025</v>
      </c>
      <c r="I1104" t="str">
        <f>VLOOKUP(Hospitalisation_Details[[#This Row],[Customer ID]],Hospitalisation_Details[#All],12,FALSE)</f>
        <v>R1025</v>
      </c>
      <c r="J1104" t="str">
        <f>VLOOKUP(Hospitalisation_Details[[#This Row],[Customer ID]],Hospitalisation_Details[#All],11,FALSE)</f>
        <v>Tier - 1</v>
      </c>
      <c r="K1104">
        <f>VLOOKUP(Hospitalisation_Details[[#This Row],[Customer ID]],Hospitalisation_Details[#All],9,FALSE)</f>
        <v>8998.43</v>
      </c>
      <c r="L1104">
        <f>VLOOKUP(Medical_Examinations[[#This Row],[Customer ID]],Medical_Examinations[#All],2,FALSE)</f>
        <v>28.69</v>
      </c>
      <c r="M1104" t="str">
        <f>VLOOKUP(Medical_Examinations[[#This Row],[Customer ID]],Medical_Examinations[#All],3,FALSE)</f>
        <v>Overweight</v>
      </c>
      <c r="N1104">
        <f>VLOOKUP(Medical_Examinations[[#This Row],[Customer ID]],Medical_Examinations[#All],4,FALSE)</f>
        <v>7.45</v>
      </c>
      <c r="O1104" t="str">
        <f>VLOOKUP(Medical_Examinations[[#This Row],[Customer ID]],Medical_Examinations[#All],5,FALSE)</f>
        <v>Diabetes</v>
      </c>
      <c r="P1104" t="str">
        <f>VLOOKUP(Medical_Examinations[[#This Row],[Customer ID]],Medical_Examinations[#All],6,FALSE)</f>
        <v>No</v>
      </c>
      <c r="Q1104" t="str">
        <f>VLOOKUP(Medical_Examinations[[#This Row],[Customer ID]],Medical_Examinations[#All],7,FALSE)</f>
        <v>No</v>
      </c>
      <c r="R1104" t="str">
        <f>VLOOKUP(Medical_Examinations[[#This Row],[Customer ID]],Medical_Examinations[#All],8,FALSE)</f>
        <v>No</v>
      </c>
      <c r="S1104">
        <f>VLOOKUP(Medical_Examinations[[#This Row],[Customer ID]],Medical_Examinations[#All],9,FALSE)</f>
        <v>2</v>
      </c>
      <c r="T1104" t="str">
        <f>VLOOKUP(Medical_Examinations[[#This Row],[Customer ID]],'Medical Examinations'!A1103:J3438,10,FALSE)</f>
        <v>No</v>
      </c>
    </row>
    <row r="1105" spans="1:20" x14ac:dyDescent="0.3">
      <c r="A1105" t="s">
        <v>4859</v>
      </c>
      <c r="B1105" t="s">
        <v>7205</v>
      </c>
      <c r="C1105" t="s">
        <v>3</v>
      </c>
      <c r="D1105" t="s">
        <v>1895</v>
      </c>
      <c r="E1105" t="s">
        <v>1896</v>
      </c>
      <c r="F1105" s="3" t="str">
        <f>VLOOKUP(Hospitalisation_Details[[#This Row],[Customer ID]],Hospitalisation_Details[#All],6,FALSE)</f>
        <v>01-12-93</v>
      </c>
      <c r="G1105">
        <f>VLOOKUP(Hospitalisation_Details[[#This Row],[Customer ID]],Hospitalisation_Details[#All],8,FALSE)</f>
        <v>29</v>
      </c>
      <c r="H1105" t="str">
        <f>VLOOKUP(Hospitalisation_Details[[#This Row],[Customer ID]],Hospitalisation_Details[#All],12,FALSE)</f>
        <v>R1026</v>
      </c>
      <c r="I1105" t="str">
        <f>VLOOKUP(Hospitalisation_Details[[#This Row],[Customer ID]],Hospitalisation_Details[#All],12,FALSE)</f>
        <v>R1026</v>
      </c>
      <c r="J1105" t="str">
        <f>VLOOKUP(Hospitalisation_Details[[#This Row],[Customer ID]],Hospitalisation_Details[#All],11,FALSE)</f>
        <v>Tier - 3</v>
      </c>
      <c r="K1105">
        <f>VLOOKUP(Hospitalisation_Details[[#This Row],[Customer ID]],Hospitalisation_Details[#All],9,FALSE)</f>
        <v>9010.2000000000007</v>
      </c>
      <c r="L1105">
        <f>VLOOKUP(Medical_Examinations[[#This Row],[Customer ID]],Medical_Examinations[#All],2,FALSE)</f>
        <v>31.28</v>
      </c>
      <c r="M1105" t="str">
        <f>VLOOKUP(Medical_Examinations[[#This Row],[Customer ID]],Medical_Examinations[#All],3,FALSE)</f>
        <v>Obesity</v>
      </c>
      <c r="N1105">
        <f>VLOOKUP(Medical_Examinations[[#This Row],[Customer ID]],Medical_Examinations[#All],4,FALSE)</f>
        <v>6.94</v>
      </c>
      <c r="O1105" t="str">
        <f>VLOOKUP(Medical_Examinations[[#This Row],[Customer ID]],Medical_Examinations[#All],5,FALSE)</f>
        <v>Diabetes</v>
      </c>
      <c r="P1105" t="str">
        <f>VLOOKUP(Medical_Examinations[[#This Row],[Customer ID]],Medical_Examinations[#All],6,FALSE)</f>
        <v>Yes</v>
      </c>
      <c r="Q1105" t="str">
        <f>VLOOKUP(Medical_Examinations[[#This Row],[Customer ID]],Medical_Examinations[#All],7,FALSE)</f>
        <v>No</v>
      </c>
      <c r="R1105" t="str">
        <f>VLOOKUP(Medical_Examinations[[#This Row],[Customer ID]],Medical_Examinations[#All],8,FALSE)</f>
        <v>No</v>
      </c>
      <c r="S1105">
        <f>VLOOKUP(Medical_Examinations[[#This Row],[Customer ID]],Medical_Examinations[#All],9,FALSE)</f>
        <v>1</v>
      </c>
      <c r="T1105" t="str">
        <f>VLOOKUP(Medical_Examinations[[#This Row],[Customer ID]],'Medical Examinations'!A1104:J3439,10,FALSE)</f>
        <v>No</v>
      </c>
    </row>
    <row r="1106" spans="1:20" x14ac:dyDescent="0.3">
      <c r="A1106" t="s">
        <v>4860</v>
      </c>
      <c r="B1106" t="s">
        <v>7206</v>
      </c>
      <c r="C1106" t="s">
        <v>6</v>
      </c>
      <c r="D1106" t="s">
        <v>1897</v>
      </c>
      <c r="E1106" t="s">
        <v>1898</v>
      </c>
      <c r="F1106" s="3" t="str">
        <f>VLOOKUP(Hospitalisation_Details[[#This Row],[Customer ID]],Hospitalisation_Details[#All],6,FALSE)</f>
        <v>07-12-72</v>
      </c>
      <c r="G1106">
        <f>VLOOKUP(Hospitalisation_Details[[#This Row],[Customer ID]],Hospitalisation_Details[#All],8,FALSE)</f>
        <v>50</v>
      </c>
      <c r="H1106" t="str">
        <f>VLOOKUP(Hospitalisation_Details[[#This Row],[Customer ID]],Hospitalisation_Details[#All],12,FALSE)</f>
        <v>R1013</v>
      </c>
      <c r="I1106" t="str">
        <f>VLOOKUP(Hospitalisation_Details[[#This Row],[Customer ID]],Hospitalisation_Details[#All],12,FALSE)</f>
        <v>R1013</v>
      </c>
      <c r="J1106" t="str">
        <f>VLOOKUP(Hospitalisation_Details[[#This Row],[Customer ID]],Hospitalisation_Details[#All],11,FALSE)</f>
        <v>Tier - 2</v>
      </c>
      <c r="K1106">
        <f>VLOOKUP(Hospitalisation_Details[[#This Row],[Customer ID]],Hospitalisation_Details[#All],9,FALSE)</f>
        <v>9048.0300000000007</v>
      </c>
      <c r="L1106">
        <f>VLOOKUP(Medical_Examinations[[#This Row],[Customer ID]],Medical_Examinations[#All],2,FALSE)</f>
        <v>30.21</v>
      </c>
      <c r="M1106" t="str">
        <f>VLOOKUP(Medical_Examinations[[#This Row],[Customer ID]],Medical_Examinations[#All],3,FALSE)</f>
        <v>Obesity</v>
      </c>
      <c r="N1106">
        <f>VLOOKUP(Medical_Examinations[[#This Row],[Customer ID]],Medical_Examinations[#All],4,FALSE)</f>
        <v>7.83</v>
      </c>
      <c r="O1106" t="str">
        <f>VLOOKUP(Medical_Examinations[[#This Row],[Customer ID]],Medical_Examinations[#All],5,FALSE)</f>
        <v>Diabetes</v>
      </c>
      <c r="P1106" t="str">
        <f>VLOOKUP(Medical_Examinations[[#This Row],[Customer ID]],Medical_Examinations[#All],6,FALSE)</f>
        <v>No</v>
      </c>
      <c r="Q1106" t="str">
        <f>VLOOKUP(Medical_Examinations[[#This Row],[Customer ID]],Medical_Examinations[#All],7,FALSE)</f>
        <v>No</v>
      </c>
      <c r="R1106" t="str">
        <f>VLOOKUP(Medical_Examinations[[#This Row],[Customer ID]],Medical_Examinations[#All],8,FALSE)</f>
        <v>No</v>
      </c>
      <c r="S1106">
        <f>VLOOKUP(Medical_Examinations[[#This Row],[Customer ID]],Medical_Examinations[#All],9,FALSE)</f>
        <v>0</v>
      </c>
      <c r="T1106" t="str">
        <f>VLOOKUP(Medical_Examinations[[#This Row],[Customer ID]],'Medical Examinations'!A1105:J3440,10,FALSE)</f>
        <v>No</v>
      </c>
    </row>
    <row r="1107" spans="1:20" x14ac:dyDescent="0.3">
      <c r="A1107" t="s">
        <v>4861</v>
      </c>
      <c r="B1107" t="s">
        <v>7207</v>
      </c>
      <c r="C1107" t="s">
        <v>6</v>
      </c>
      <c r="D1107" t="s">
        <v>231</v>
      </c>
      <c r="E1107" t="s">
        <v>1899</v>
      </c>
      <c r="F1107" s="3" t="str">
        <f>VLOOKUP(Hospitalisation_Details[[#This Row],[Customer ID]],Hospitalisation_Details[#All],6,FALSE)</f>
        <v>02-12-72</v>
      </c>
      <c r="G1107">
        <f>VLOOKUP(Hospitalisation_Details[[#This Row],[Customer ID]],Hospitalisation_Details[#All],8,FALSE)</f>
        <v>50</v>
      </c>
      <c r="H1107" t="str">
        <f>VLOOKUP(Hospitalisation_Details[[#This Row],[Customer ID]],Hospitalisation_Details[#All],12,FALSE)</f>
        <v>R1013</v>
      </c>
      <c r="I1107" t="str">
        <f>VLOOKUP(Hospitalisation_Details[[#This Row],[Customer ID]],Hospitalisation_Details[#All],12,FALSE)</f>
        <v>R1013</v>
      </c>
      <c r="J1107" t="str">
        <f>VLOOKUP(Hospitalisation_Details[[#This Row],[Customer ID]],Hospitalisation_Details[#All],11,FALSE)</f>
        <v>Tier - 2</v>
      </c>
      <c r="K1107">
        <f>VLOOKUP(Hospitalisation_Details[[#This Row],[Customer ID]],Hospitalisation_Details[#All],9,FALSE)</f>
        <v>9058.73</v>
      </c>
      <c r="L1107">
        <f>VLOOKUP(Medical_Examinations[[#This Row],[Customer ID]],Medical_Examinations[#All],2,FALSE)</f>
        <v>38.28</v>
      </c>
      <c r="M1107" t="str">
        <f>VLOOKUP(Medical_Examinations[[#This Row],[Customer ID]],Medical_Examinations[#All],3,FALSE)</f>
        <v>Obesity</v>
      </c>
      <c r="N1107">
        <f>VLOOKUP(Medical_Examinations[[#This Row],[Customer ID]],Medical_Examinations[#All],4,FALSE)</f>
        <v>10.17</v>
      </c>
      <c r="O1107" t="str">
        <f>VLOOKUP(Medical_Examinations[[#This Row],[Customer ID]],Medical_Examinations[#All],5,FALSE)</f>
        <v>Diabetes</v>
      </c>
      <c r="P1107" t="str">
        <f>VLOOKUP(Medical_Examinations[[#This Row],[Customer ID]],Medical_Examinations[#All],6,FALSE)</f>
        <v>Yes</v>
      </c>
      <c r="Q1107" t="str">
        <f>VLOOKUP(Medical_Examinations[[#This Row],[Customer ID]],Medical_Examinations[#All],7,FALSE)</f>
        <v>No</v>
      </c>
      <c r="R1107" t="str">
        <f>VLOOKUP(Medical_Examinations[[#This Row],[Customer ID]],Medical_Examinations[#All],8,FALSE)</f>
        <v>No</v>
      </c>
      <c r="S1107">
        <f>VLOOKUP(Medical_Examinations[[#This Row],[Customer ID]],Medical_Examinations[#All],9,FALSE)</f>
        <v>0</v>
      </c>
      <c r="T1107" t="str">
        <f>VLOOKUP(Medical_Examinations[[#This Row],[Customer ID]],'Medical Examinations'!A1106:J3441,10,FALSE)</f>
        <v>No</v>
      </c>
    </row>
    <row r="1108" spans="1:20" x14ac:dyDescent="0.3">
      <c r="A1108" t="s">
        <v>4862</v>
      </c>
      <c r="B1108" t="s">
        <v>7208</v>
      </c>
      <c r="C1108" t="s">
        <v>6</v>
      </c>
      <c r="D1108" t="s">
        <v>1063</v>
      </c>
      <c r="E1108" t="s">
        <v>1900</v>
      </c>
      <c r="F1108" s="3" t="str">
        <f>VLOOKUP(Hospitalisation_Details[[#This Row],[Customer ID]],Hospitalisation_Details[#All],6,FALSE)</f>
        <v>04-11-77</v>
      </c>
      <c r="G1108">
        <f>VLOOKUP(Hospitalisation_Details[[#This Row],[Customer ID]],Hospitalisation_Details[#All],8,FALSE)</f>
        <v>45</v>
      </c>
      <c r="H1108" t="str">
        <f>VLOOKUP(Hospitalisation_Details[[#This Row],[Customer ID]],Hospitalisation_Details[#All],12,FALSE)</f>
        <v>R1024</v>
      </c>
      <c r="I1108" t="str">
        <f>VLOOKUP(Hospitalisation_Details[[#This Row],[Customer ID]],Hospitalisation_Details[#All],12,FALSE)</f>
        <v>R1024</v>
      </c>
      <c r="J1108" t="str">
        <f>VLOOKUP(Hospitalisation_Details[[#This Row],[Customer ID]],Hospitalisation_Details[#All],11,FALSE)</f>
        <v>Tier - 2</v>
      </c>
      <c r="K1108">
        <f>VLOOKUP(Hospitalisation_Details[[#This Row],[Customer ID]],Hospitalisation_Details[#All],9,FALSE)</f>
        <v>9095.07</v>
      </c>
      <c r="L1108">
        <f>VLOOKUP(Medical_Examinations[[#This Row],[Customer ID]],Medical_Examinations[#All],2,FALSE)</f>
        <v>29.9</v>
      </c>
      <c r="M1108" t="str">
        <f>VLOOKUP(Medical_Examinations[[#This Row],[Customer ID]],Medical_Examinations[#All],3,FALSE)</f>
        <v>Overweight</v>
      </c>
      <c r="N1108">
        <f>VLOOKUP(Medical_Examinations[[#This Row],[Customer ID]],Medical_Examinations[#All],4,FALSE)</f>
        <v>8.9600000000000009</v>
      </c>
      <c r="O1108" t="str">
        <f>VLOOKUP(Medical_Examinations[[#This Row],[Customer ID]],Medical_Examinations[#All],5,FALSE)</f>
        <v>Diabetes</v>
      </c>
      <c r="P1108" t="str">
        <f>VLOOKUP(Medical_Examinations[[#This Row],[Customer ID]],Medical_Examinations[#All],6,FALSE)</f>
        <v>Yes</v>
      </c>
      <c r="Q1108" t="str">
        <f>VLOOKUP(Medical_Examinations[[#This Row],[Customer ID]],Medical_Examinations[#All],7,FALSE)</f>
        <v>No</v>
      </c>
      <c r="R1108" t="str">
        <f>VLOOKUP(Medical_Examinations[[#This Row],[Customer ID]],Medical_Examinations[#All],8,FALSE)</f>
        <v>No</v>
      </c>
      <c r="S1108">
        <f>VLOOKUP(Medical_Examinations[[#This Row],[Customer ID]],Medical_Examinations[#All],9,FALSE)</f>
        <v>0</v>
      </c>
      <c r="T1108" t="str">
        <f>VLOOKUP(Medical_Examinations[[#This Row],[Customer ID]],'Medical Examinations'!A1107:J3442,10,FALSE)</f>
        <v>No</v>
      </c>
    </row>
    <row r="1109" spans="1:20" x14ac:dyDescent="0.3">
      <c r="A1109" t="s">
        <v>4863</v>
      </c>
      <c r="B1109" t="s">
        <v>7209</v>
      </c>
      <c r="C1109" t="s">
        <v>3</v>
      </c>
      <c r="D1109" t="s">
        <v>1901</v>
      </c>
      <c r="E1109" t="s">
        <v>1902</v>
      </c>
      <c r="F1109" s="3" t="str">
        <f>VLOOKUP(Hospitalisation_Details[[#This Row],[Customer ID]],Hospitalisation_Details[#All],6,FALSE)</f>
        <v>09-11-65</v>
      </c>
      <c r="G1109">
        <f>VLOOKUP(Hospitalisation_Details[[#This Row],[Customer ID]],Hospitalisation_Details[#All],8,FALSE)</f>
        <v>57</v>
      </c>
      <c r="H1109" t="str">
        <f>VLOOKUP(Hospitalisation_Details[[#This Row],[Customer ID]],Hospitalisation_Details[#All],12,FALSE)</f>
        <v>R1011</v>
      </c>
      <c r="I1109" t="str">
        <f>VLOOKUP(Hospitalisation_Details[[#This Row],[Customer ID]],Hospitalisation_Details[#All],12,FALSE)</f>
        <v>R1011</v>
      </c>
      <c r="J1109" t="str">
        <f>VLOOKUP(Hospitalisation_Details[[#This Row],[Customer ID]],Hospitalisation_Details[#All],11,FALSE)</f>
        <v>Tier - 1</v>
      </c>
      <c r="K1109">
        <f>VLOOKUP(Hospitalisation_Details[[#This Row],[Customer ID]],Hospitalisation_Details[#All],9,FALSE)</f>
        <v>9095.94</v>
      </c>
      <c r="L1109">
        <f>VLOOKUP(Medical_Examinations[[#This Row],[Customer ID]],Medical_Examinations[#All],2,FALSE)</f>
        <v>23.18</v>
      </c>
      <c r="M1109" t="str">
        <f>VLOOKUP(Medical_Examinations[[#This Row],[Customer ID]],Medical_Examinations[#All],3,FALSE)</f>
        <v>Normal Weight</v>
      </c>
      <c r="N1109">
        <f>VLOOKUP(Medical_Examinations[[#This Row],[Customer ID]],Medical_Examinations[#All],4,FALSE)</f>
        <v>6.96</v>
      </c>
      <c r="O1109" t="str">
        <f>VLOOKUP(Medical_Examinations[[#This Row],[Customer ID]],Medical_Examinations[#All],5,FALSE)</f>
        <v>Diabetes</v>
      </c>
      <c r="P1109" t="str">
        <f>VLOOKUP(Medical_Examinations[[#This Row],[Customer ID]],Medical_Examinations[#All],6,FALSE)</f>
        <v>Yes</v>
      </c>
      <c r="Q1109" t="str">
        <f>VLOOKUP(Medical_Examinations[[#This Row],[Customer ID]],Medical_Examinations[#All],7,FALSE)</f>
        <v>No</v>
      </c>
      <c r="R1109" t="str">
        <f>VLOOKUP(Medical_Examinations[[#This Row],[Customer ID]],Medical_Examinations[#All],8,FALSE)</f>
        <v>No</v>
      </c>
      <c r="S1109">
        <f>VLOOKUP(Medical_Examinations[[#This Row],[Customer ID]],Medical_Examinations[#All],9,FALSE)</f>
        <v>2</v>
      </c>
      <c r="T1109" t="str">
        <f>VLOOKUP(Medical_Examinations[[#This Row],[Customer ID]],'Medical Examinations'!A1108:J3443,10,FALSE)</f>
        <v>No</v>
      </c>
    </row>
    <row r="1110" spans="1:20" x14ac:dyDescent="0.3">
      <c r="A1110" t="s">
        <v>4864</v>
      </c>
      <c r="B1110" t="s">
        <v>7210</v>
      </c>
      <c r="C1110" t="s">
        <v>880</v>
      </c>
      <c r="D1110" t="s">
        <v>1903</v>
      </c>
      <c r="E1110" t="s">
        <v>1904</v>
      </c>
      <c r="F1110" s="3" t="str">
        <f>VLOOKUP(Hospitalisation_Details[[#This Row],[Customer ID]],Hospitalisation_Details[#All],6,FALSE)</f>
        <v>02-12-77</v>
      </c>
      <c r="G1110">
        <f>VLOOKUP(Hospitalisation_Details[[#This Row],[Customer ID]],Hospitalisation_Details[#All],8,FALSE)</f>
        <v>45</v>
      </c>
      <c r="H1110" t="str">
        <f>VLOOKUP(Hospitalisation_Details[[#This Row],[Customer ID]],Hospitalisation_Details[#All],12,FALSE)</f>
        <v>R1011</v>
      </c>
      <c r="I1110" t="str">
        <f>VLOOKUP(Hospitalisation_Details[[#This Row],[Customer ID]],Hospitalisation_Details[#All],12,FALSE)</f>
        <v>R1011</v>
      </c>
      <c r="J1110" t="str">
        <f>VLOOKUP(Hospitalisation_Details[[#This Row],[Customer ID]],Hospitalisation_Details[#All],11,FALSE)</f>
        <v>Tier - 1</v>
      </c>
      <c r="K1110">
        <f>VLOOKUP(Hospitalisation_Details[[#This Row],[Customer ID]],Hospitalisation_Details[#All],9,FALSE)</f>
        <v>9101.7999999999993</v>
      </c>
      <c r="L1110">
        <f>VLOOKUP(Medical_Examinations[[#This Row],[Customer ID]],Medical_Examinations[#All],2,FALSE)</f>
        <v>33.020000000000003</v>
      </c>
      <c r="M1110" t="str">
        <f>VLOOKUP(Medical_Examinations[[#This Row],[Customer ID]],Medical_Examinations[#All],3,FALSE)</f>
        <v>Obesity</v>
      </c>
      <c r="N1110">
        <f>VLOOKUP(Medical_Examinations[[#This Row],[Customer ID]],Medical_Examinations[#All],4,FALSE)</f>
        <v>5.07</v>
      </c>
      <c r="O1110" t="str">
        <f>VLOOKUP(Medical_Examinations[[#This Row],[Customer ID]],Medical_Examinations[#All],5,FALSE)</f>
        <v>Normal</v>
      </c>
      <c r="P1110" t="str">
        <f>VLOOKUP(Medical_Examinations[[#This Row],[Customer ID]],Medical_Examinations[#All],6,FALSE)</f>
        <v>Yes</v>
      </c>
      <c r="Q1110" t="str">
        <f>VLOOKUP(Medical_Examinations[[#This Row],[Customer ID]],Medical_Examinations[#All],7,FALSE)</f>
        <v>No</v>
      </c>
      <c r="R1110" t="str">
        <f>VLOOKUP(Medical_Examinations[[#This Row],[Customer ID]],Medical_Examinations[#All],8,FALSE)</f>
        <v>No</v>
      </c>
      <c r="S1110">
        <f>VLOOKUP(Medical_Examinations[[#This Row],[Customer ID]],Medical_Examinations[#All],9,FALSE)</f>
        <v>0</v>
      </c>
      <c r="T1110" t="str">
        <f>VLOOKUP(Medical_Examinations[[#This Row],[Customer ID]],'Medical Examinations'!A1109:J3444,10,FALSE)</f>
        <v>No</v>
      </c>
    </row>
    <row r="1111" spans="1:20" x14ac:dyDescent="0.3">
      <c r="A1111" t="s">
        <v>4865</v>
      </c>
      <c r="B1111" t="s">
        <v>7211</v>
      </c>
      <c r="C1111" t="s">
        <v>880</v>
      </c>
      <c r="D1111" t="s">
        <v>1905</v>
      </c>
      <c r="E1111" t="s">
        <v>1906</v>
      </c>
      <c r="F1111" s="3" t="str">
        <f>VLOOKUP(Hospitalisation_Details[[#This Row],[Customer ID]],Hospitalisation_Details[#All],6,FALSE)</f>
        <v>12-08-70</v>
      </c>
      <c r="G1111">
        <f>VLOOKUP(Hospitalisation_Details[[#This Row],[Customer ID]],Hospitalisation_Details[#All],8,FALSE)</f>
        <v>52</v>
      </c>
      <c r="H1111" t="str">
        <f>VLOOKUP(Hospitalisation_Details[[#This Row],[Customer ID]],Hospitalisation_Details[#All],12,FALSE)</f>
        <v>R1013</v>
      </c>
      <c r="I1111" t="str">
        <f>VLOOKUP(Hospitalisation_Details[[#This Row],[Customer ID]],Hospitalisation_Details[#All],12,FALSE)</f>
        <v>R1013</v>
      </c>
      <c r="J1111" t="str">
        <f>VLOOKUP(Hospitalisation_Details[[#This Row],[Customer ID]],Hospitalisation_Details[#All],11,FALSE)</f>
        <v>Tier - 3</v>
      </c>
      <c r="K1111">
        <f>VLOOKUP(Hospitalisation_Details[[#This Row],[Customer ID]],Hospitalisation_Details[#All],9,FALSE)</f>
        <v>9140.9500000000007</v>
      </c>
      <c r="L1111">
        <f>VLOOKUP(Medical_Examinations[[#This Row],[Customer ID]],Medical_Examinations[#All],2,FALSE)</f>
        <v>27.29</v>
      </c>
      <c r="M1111" t="str">
        <f>VLOOKUP(Medical_Examinations[[#This Row],[Customer ID]],Medical_Examinations[#All],3,FALSE)</f>
        <v>Overweight</v>
      </c>
      <c r="N1111">
        <f>VLOOKUP(Medical_Examinations[[#This Row],[Customer ID]],Medical_Examinations[#All],4,FALSE)</f>
        <v>5.85</v>
      </c>
      <c r="O1111" t="str">
        <f>VLOOKUP(Medical_Examinations[[#This Row],[Customer ID]],Medical_Examinations[#All],5,FALSE)</f>
        <v>Prediabetes</v>
      </c>
      <c r="P1111" t="str">
        <f>VLOOKUP(Medical_Examinations[[#This Row],[Customer ID]],Medical_Examinations[#All],6,FALSE)</f>
        <v>No</v>
      </c>
      <c r="Q1111" t="str">
        <f>VLOOKUP(Medical_Examinations[[#This Row],[Customer ID]],Medical_Examinations[#All],7,FALSE)</f>
        <v>No</v>
      </c>
      <c r="R1111" t="str">
        <f>VLOOKUP(Medical_Examinations[[#This Row],[Customer ID]],Medical_Examinations[#All],8,FALSE)</f>
        <v>No</v>
      </c>
      <c r="S1111">
        <f>VLOOKUP(Medical_Examinations[[#This Row],[Customer ID]],Medical_Examinations[#All],9,FALSE)</f>
        <v>2</v>
      </c>
      <c r="T1111" t="str">
        <f>VLOOKUP(Medical_Examinations[[#This Row],[Customer ID]],'Medical Examinations'!A1110:J3445,10,FALSE)</f>
        <v>No</v>
      </c>
    </row>
    <row r="1112" spans="1:20" x14ac:dyDescent="0.3">
      <c r="A1112" t="s">
        <v>4866</v>
      </c>
      <c r="B1112" t="s">
        <v>7212</v>
      </c>
      <c r="C1112" t="s">
        <v>3</v>
      </c>
      <c r="D1112" t="s">
        <v>158</v>
      </c>
      <c r="E1112" t="s">
        <v>737</v>
      </c>
      <c r="F1112" s="3" t="str">
        <f>VLOOKUP(Hospitalisation_Details[[#This Row],[Customer ID]],Hospitalisation_Details[#All],6,FALSE)</f>
        <v>18-10-70</v>
      </c>
      <c r="G1112">
        <f>VLOOKUP(Hospitalisation_Details[[#This Row],[Customer ID]],Hospitalisation_Details[#All],8,FALSE)</f>
        <v>52</v>
      </c>
      <c r="H1112" t="str">
        <f>VLOOKUP(Hospitalisation_Details[[#This Row],[Customer ID]],Hospitalisation_Details[#All],12,FALSE)</f>
        <v>R1011</v>
      </c>
      <c r="I1112" t="str">
        <f>VLOOKUP(Hospitalisation_Details[[#This Row],[Customer ID]],Hospitalisation_Details[#All],12,FALSE)</f>
        <v>R1011</v>
      </c>
      <c r="J1112" t="str">
        <f>VLOOKUP(Hospitalisation_Details[[#This Row],[Customer ID]],Hospitalisation_Details[#All],11,FALSE)</f>
        <v>Tier - 2</v>
      </c>
      <c r="K1112">
        <f>VLOOKUP(Hospitalisation_Details[[#This Row],[Customer ID]],Hospitalisation_Details[#All],9,FALSE)</f>
        <v>9144.57</v>
      </c>
      <c r="L1112">
        <f>VLOOKUP(Medical_Examinations[[#This Row],[Customer ID]],Medical_Examinations[#All],2,FALSE)</f>
        <v>23.18</v>
      </c>
      <c r="M1112" t="str">
        <f>VLOOKUP(Medical_Examinations[[#This Row],[Customer ID]],Medical_Examinations[#All],3,FALSE)</f>
        <v>Normal Weight</v>
      </c>
      <c r="N1112">
        <f>VLOOKUP(Medical_Examinations[[#This Row],[Customer ID]],Medical_Examinations[#All],4,FALSE)</f>
        <v>10.56</v>
      </c>
      <c r="O1112" t="str">
        <f>VLOOKUP(Medical_Examinations[[#This Row],[Customer ID]],Medical_Examinations[#All],5,FALSE)</f>
        <v>Diabetes</v>
      </c>
      <c r="P1112" t="str">
        <f>VLOOKUP(Medical_Examinations[[#This Row],[Customer ID]],Medical_Examinations[#All],6,FALSE)</f>
        <v>No</v>
      </c>
      <c r="Q1112" t="str">
        <f>VLOOKUP(Medical_Examinations[[#This Row],[Customer ID]],Medical_Examinations[#All],7,FALSE)</f>
        <v>No</v>
      </c>
      <c r="R1112" t="str">
        <f>VLOOKUP(Medical_Examinations[[#This Row],[Customer ID]],Medical_Examinations[#All],8,FALSE)</f>
        <v>No</v>
      </c>
      <c r="S1112">
        <f>VLOOKUP(Medical_Examinations[[#This Row],[Customer ID]],Medical_Examinations[#All],9,FALSE)</f>
        <v>2</v>
      </c>
      <c r="T1112" t="str">
        <f>VLOOKUP(Medical_Examinations[[#This Row],[Customer ID]],'Medical Examinations'!A1111:J3446,10,FALSE)</f>
        <v>No</v>
      </c>
    </row>
    <row r="1113" spans="1:20" x14ac:dyDescent="0.3">
      <c r="A1113" t="s">
        <v>4867</v>
      </c>
      <c r="B1113" t="s">
        <v>7213</v>
      </c>
      <c r="C1113" t="s">
        <v>880</v>
      </c>
      <c r="D1113" t="s">
        <v>1907</v>
      </c>
      <c r="E1113" t="s">
        <v>1908</v>
      </c>
      <c r="F1113" s="3" t="str">
        <f>VLOOKUP(Hospitalisation_Details[[#This Row],[Customer ID]],Hospitalisation_Details[#All],6,FALSE)</f>
        <v>08-12-82</v>
      </c>
      <c r="G1113">
        <f>VLOOKUP(Hospitalisation_Details[[#This Row],[Customer ID]],Hospitalisation_Details[#All],8,FALSE)</f>
        <v>40</v>
      </c>
      <c r="H1113" t="str">
        <f>VLOOKUP(Hospitalisation_Details[[#This Row],[Customer ID]],Hospitalisation_Details[#All],12,FALSE)</f>
        <v>R1012</v>
      </c>
      <c r="I1113" t="str">
        <f>VLOOKUP(Hospitalisation_Details[[#This Row],[Customer ID]],Hospitalisation_Details[#All],12,FALSE)</f>
        <v>R1012</v>
      </c>
      <c r="J1113" t="str">
        <f>VLOOKUP(Hospitalisation_Details[[#This Row],[Customer ID]],Hospitalisation_Details[#All],11,FALSE)</f>
        <v>Tier - 1</v>
      </c>
      <c r="K1113">
        <f>VLOOKUP(Hospitalisation_Details[[#This Row],[Customer ID]],Hospitalisation_Details[#All],9,FALSE)</f>
        <v>9147.5</v>
      </c>
      <c r="L1113">
        <f>VLOOKUP(Medical_Examinations[[#This Row],[Customer ID]],Medical_Examinations[#All],2,FALSE)</f>
        <v>32.659999999999997</v>
      </c>
      <c r="M1113" t="str">
        <f>VLOOKUP(Medical_Examinations[[#This Row],[Customer ID]],Medical_Examinations[#All],3,FALSE)</f>
        <v>Obesity</v>
      </c>
      <c r="N1113">
        <f>VLOOKUP(Medical_Examinations[[#This Row],[Customer ID]],Medical_Examinations[#All],4,FALSE)</f>
        <v>8.92</v>
      </c>
      <c r="O1113" t="str">
        <f>VLOOKUP(Medical_Examinations[[#This Row],[Customer ID]],Medical_Examinations[#All],5,FALSE)</f>
        <v>Diabetes</v>
      </c>
      <c r="P1113" t="str">
        <f>VLOOKUP(Medical_Examinations[[#This Row],[Customer ID]],Medical_Examinations[#All],6,FALSE)</f>
        <v>Yes</v>
      </c>
      <c r="Q1113" t="str">
        <f>VLOOKUP(Medical_Examinations[[#This Row],[Customer ID]],Medical_Examinations[#All],7,FALSE)</f>
        <v>No</v>
      </c>
      <c r="R1113" t="str">
        <f>VLOOKUP(Medical_Examinations[[#This Row],[Customer ID]],Medical_Examinations[#All],8,FALSE)</f>
        <v>No</v>
      </c>
      <c r="S1113">
        <f>VLOOKUP(Medical_Examinations[[#This Row],[Customer ID]],Medical_Examinations[#All],9,FALSE)</f>
        <v>0</v>
      </c>
      <c r="T1113" t="str">
        <f>VLOOKUP(Medical_Examinations[[#This Row],[Customer ID]],'Medical Examinations'!A1112:J3447,10,FALSE)</f>
        <v>No</v>
      </c>
    </row>
    <row r="1114" spans="1:20" x14ac:dyDescent="0.3">
      <c r="A1114" t="s">
        <v>4868</v>
      </c>
      <c r="B1114" t="s">
        <v>7214</v>
      </c>
      <c r="C1114" t="s">
        <v>6</v>
      </c>
      <c r="D1114" t="s">
        <v>188</v>
      </c>
      <c r="E1114" t="s">
        <v>1909</v>
      </c>
      <c r="F1114" s="3" t="str">
        <f>VLOOKUP(Hospitalisation_Details[[#This Row],[Customer ID]],Hospitalisation_Details[#All],6,FALSE)</f>
        <v>23-08-90</v>
      </c>
      <c r="G1114">
        <f>VLOOKUP(Hospitalisation_Details[[#This Row],[Customer ID]],Hospitalisation_Details[#All],8,FALSE)</f>
        <v>32</v>
      </c>
      <c r="H1114" t="str">
        <f>VLOOKUP(Hospitalisation_Details[[#This Row],[Customer ID]],Hospitalisation_Details[#All],12,FALSE)</f>
        <v>R1021</v>
      </c>
      <c r="I1114" t="str">
        <f>VLOOKUP(Hospitalisation_Details[[#This Row],[Customer ID]],Hospitalisation_Details[#All],12,FALSE)</f>
        <v>R1021</v>
      </c>
      <c r="J1114" t="str">
        <f>VLOOKUP(Hospitalisation_Details[[#This Row],[Customer ID]],Hospitalisation_Details[#All],11,FALSE)</f>
        <v>Tier - 2</v>
      </c>
      <c r="K1114">
        <f>VLOOKUP(Hospitalisation_Details[[#This Row],[Customer ID]],Hospitalisation_Details[#All],9,FALSE)</f>
        <v>9159.51</v>
      </c>
      <c r="L1114">
        <f>VLOOKUP(Medical_Examinations[[#This Row],[Customer ID]],Medical_Examinations[#All],2,FALSE)</f>
        <v>30.78</v>
      </c>
      <c r="M1114" t="str">
        <f>VLOOKUP(Medical_Examinations[[#This Row],[Customer ID]],Medical_Examinations[#All],3,FALSE)</f>
        <v>Obesity</v>
      </c>
      <c r="N1114">
        <f>VLOOKUP(Medical_Examinations[[#This Row],[Customer ID]],Medical_Examinations[#All],4,FALSE)</f>
        <v>8.6300000000000008</v>
      </c>
      <c r="O1114" t="str">
        <f>VLOOKUP(Medical_Examinations[[#This Row],[Customer ID]],Medical_Examinations[#All],5,FALSE)</f>
        <v>Diabetes</v>
      </c>
      <c r="P1114" t="str">
        <f>VLOOKUP(Medical_Examinations[[#This Row],[Customer ID]],Medical_Examinations[#All],6,FALSE)</f>
        <v>No</v>
      </c>
      <c r="Q1114" t="str">
        <f>VLOOKUP(Medical_Examinations[[#This Row],[Customer ID]],Medical_Examinations[#All],7,FALSE)</f>
        <v>No</v>
      </c>
      <c r="R1114" t="str">
        <f>VLOOKUP(Medical_Examinations[[#This Row],[Customer ID]],Medical_Examinations[#All],8,FALSE)</f>
        <v>No</v>
      </c>
      <c r="S1114">
        <f>VLOOKUP(Medical_Examinations[[#This Row],[Customer ID]],Medical_Examinations[#All],9,FALSE)</f>
        <v>0</v>
      </c>
      <c r="T1114" t="str">
        <f>VLOOKUP(Medical_Examinations[[#This Row],[Customer ID]],'Medical Examinations'!A1113:J3448,10,FALSE)</f>
        <v>No</v>
      </c>
    </row>
    <row r="1115" spans="1:20" x14ac:dyDescent="0.3">
      <c r="A1115" t="s">
        <v>4869</v>
      </c>
      <c r="B1115" t="s">
        <v>7215</v>
      </c>
      <c r="C1115" t="s">
        <v>3</v>
      </c>
      <c r="D1115" t="s">
        <v>1910</v>
      </c>
      <c r="E1115" t="s">
        <v>1911</v>
      </c>
      <c r="F1115" s="3" t="str">
        <f>VLOOKUP(Hospitalisation_Details[[#This Row],[Customer ID]],Hospitalisation_Details[#All],6,FALSE)</f>
        <v>24-10-70</v>
      </c>
      <c r="G1115">
        <f>VLOOKUP(Hospitalisation_Details[[#This Row],[Customer ID]],Hospitalisation_Details[#All],8,FALSE)</f>
        <v>52</v>
      </c>
      <c r="H1115" t="str">
        <f>VLOOKUP(Hospitalisation_Details[[#This Row],[Customer ID]],Hospitalisation_Details[#All],12,FALSE)</f>
        <v>R1012</v>
      </c>
      <c r="I1115" t="str">
        <f>VLOOKUP(Hospitalisation_Details[[#This Row],[Customer ID]],Hospitalisation_Details[#All],12,FALSE)</f>
        <v>R1012</v>
      </c>
      <c r="J1115" t="str">
        <f>VLOOKUP(Hospitalisation_Details[[#This Row],[Customer ID]],Hospitalisation_Details[#All],11,FALSE)</f>
        <v>Tier - 2</v>
      </c>
      <c r="K1115">
        <f>VLOOKUP(Hospitalisation_Details[[#This Row],[Customer ID]],Hospitalisation_Details[#All],9,FALSE)</f>
        <v>9171.75</v>
      </c>
      <c r="L1115">
        <f>VLOOKUP(Medical_Examinations[[#This Row],[Customer ID]],Medical_Examinations[#All],2,FALSE)</f>
        <v>47.2</v>
      </c>
      <c r="M1115" t="str">
        <f>VLOOKUP(Medical_Examinations[[#This Row],[Customer ID]],Medical_Examinations[#All],3,FALSE)</f>
        <v>Obesity</v>
      </c>
      <c r="N1115">
        <f>VLOOKUP(Medical_Examinations[[#This Row],[Customer ID]],Medical_Examinations[#All],4,FALSE)</f>
        <v>6.29</v>
      </c>
      <c r="O1115" t="str">
        <f>VLOOKUP(Medical_Examinations[[#This Row],[Customer ID]],Medical_Examinations[#All],5,FALSE)</f>
        <v>Prediabetes</v>
      </c>
      <c r="P1115" t="str">
        <f>VLOOKUP(Medical_Examinations[[#This Row],[Customer ID]],Medical_Examinations[#All],6,FALSE)</f>
        <v>Yes</v>
      </c>
      <c r="Q1115" t="str">
        <f>VLOOKUP(Medical_Examinations[[#This Row],[Customer ID]],Medical_Examinations[#All],7,FALSE)</f>
        <v>No</v>
      </c>
      <c r="R1115" t="str">
        <f>VLOOKUP(Medical_Examinations[[#This Row],[Customer ID]],Medical_Examinations[#All],8,FALSE)</f>
        <v>Yes</v>
      </c>
      <c r="S1115">
        <f>VLOOKUP(Medical_Examinations[[#This Row],[Customer ID]],Medical_Examinations[#All],9,FALSE)</f>
        <v>1</v>
      </c>
      <c r="T1115" t="str">
        <f>VLOOKUP(Medical_Examinations[[#This Row],[Customer ID]],'Medical Examinations'!A1114:J3449,10,FALSE)</f>
        <v>No</v>
      </c>
    </row>
    <row r="1116" spans="1:20" x14ac:dyDescent="0.3">
      <c r="A1116" t="s">
        <v>4870</v>
      </c>
      <c r="B1116" t="s">
        <v>7216</v>
      </c>
      <c r="C1116" t="s">
        <v>3</v>
      </c>
      <c r="D1116" t="s">
        <v>1912</v>
      </c>
      <c r="E1116" t="s">
        <v>1913</v>
      </c>
      <c r="F1116" s="3" t="str">
        <f>VLOOKUP(Hospitalisation_Details[[#This Row],[Customer ID]],Hospitalisation_Details[#All],6,FALSE)</f>
        <v>29-12-71</v>
      </c>
      <c r="G1116">
        <f>VLOOKUP(Hospitalisation_Details[[#This Row],[Customer ID]],Hospitalisation_Details[#All],8,FALSE)</f>
        <v>51</v>
      </c>
      <c r="H1116" t="str">
        <f>VLOOKUP(Hospitalisation_Details[[#This Row],[Customer ID]],Hospitalisation_Details[#All],12,FALSE)</f>
        <v>R1012</v>
      </c>
      <c r="I1116" t="str">
        <f>VLOOKUP(Hospitalisation_Details[[#This Row],[Customer ID]],Hospitalisation_Details[#All],12,FALSE)</f>
        <v>R1012</v>
      </c>
      <c r="J1116" t="str">
        <f>VLOOKUP(Hospitalisation_Details[[#This Row],[Customer ID]],Hospitalisation_Details[#All],11,FALSE)</f>
        <v>Tier - 1</v>
      </c>
      <c r="K1116">
        <f>VLOOKUP(Hospitalisation_Details[[#This Row],[Customer ID]],Hospitalisation_Details[#All],9,FALSE)</f>
        <v>9174.14</v>
      </c>
      <c r="L1116">
        <f>VLOOKUP(Medical_Examinations[[#This Row],[Customer ID]],Medical_Examinations[#All],2,FALSE)</f>
        <v>31.6</v>
      </c>
      <c r="M1116" t="str">
        <f>VLOOKUP(Medical_Examinations[[#This Row],[Customer ID]],Medical_Examinations[#All],3,FALSE)</f>
        <v>Obesity</v>
      </c>
      <c r="N1116">
        <f>VLOOKUP(Medical_Examinations[[#This Row],[Customer ID]],Medical_Examinations[#All],4,FALSE)</f>
        <v>5.75</v>
      </c>
      <c r="O1116" t="str">
        <f>VLOOKUP(Medical_Examinations[[#This Row],[Customer ID]],Medical_Examinations[#All],5,FALSE)</f>
        <v>Prediabetes</v>
      </c>
      <c r="P1116" t="str">
        <f>VLOOKUP(Medical_Examinations[[#This Row],[Customer ID]],Medical_Examinations[#All],6,FALSE)</f>
        <v>No</v>
      </c>
      <c r="Q1116" t="str">
        <f>VLOOKUP(Medical_Examinations[[#This Row],[Customer ID]],Medical_Examinations[#All],7,FALSE)</f>
        <v>No</v>
      </c>
      <c r="R1116" t="str">
        <f>VLOOKUP(Medical_Examinations[[#This Row],[Customer ID]],Medical_Examinations[#All],8,FALSE)</f>
        <v>No</v>
      </c>
      <c r="S1116">
        <f>VLOOKUP(Medical_Examinations[[#This Row],[Customer ID]],Medical_Examinations[#All],9,FALSE)</f>
        <v>2</v>
      </c>
      <c r="T1116" t="str">
        <f>VLOOKUP(Medical_Examinations[[#This Row],[Customer ID]],'Medical Examinations'!A1115:J3450,10,FALSE)</f>
        <v>No</v>
      </c>
    </row>
    <row r="1117" spans="1:20" x14ac:dyDescent="0.3">
      <c r="A1117" t="s">
        <v>4871</v>
      </c>
      <c r="B1117" t="s">
        <v>7217</v>
      </c>
      <c r="C1117" t="s">
        <v>3</v>
      </c>
      <c r="D1117" t="s">
        <v>1914</v>
      </c>
      <c r="E1117" t="s">
        <v>1915</v>
      </c>
      <c r="F1117" s="3" t="str">
        <f>VLOOKUP(Hospitalisation_Details[[#This Row],[Customer ID]],Hospitalisation_Details[#All],6,FALSE)</f>
        <v>25-12-73</v>
      </c>
      <c r="G1117">
        <f>VLOOKUP(Hospitalisation_Details[[#This Row],[Customer ID]],Hospitalisation_Details[#All],8,FALSE)</f>
        <v>49</v>
      </c>
      <c r="H1117" t="str">
        <f>VLOOKUP(Hospitalisation_Details[[#This Row],[Customer ID]],Hospitalisation_Details[#All],12,FALSE)</f>
        <v>R1011</v>
      </c>
      <c r="I1117" t="str">
        <f>VLOOKUP(Hospitalisation_Details[[#This Row],[Customer ID]],Hospitalisation_Details[#All],12,FALSE)</f>
        <v>R1011</v>
      </c>
      <c r="J1117" t="str">
        <f>VLOOKUP(Hospitalisation_Details[[#This Row],[Customer ID]],Hospitalisation_Details[#All],11,FALSE)</f>
        <v>Tier - 3</v>
      </c>
      <c r="K1117">
        <f>VLOOKUP(Hospitalisation_Details[[#This Row],[Customer ID]],Hospitalisation_Details[#All],9,FALSE)</f>
        <v>9182.17</v>
      </c>
      <c r="L1117">
        <f>VLOOKUP(Medical_Examinations[[#This Row],[Customer ID]],Medical_Examinations[#All],2,FALSE)</f>
        <v>33.914999999999999</v>
      </c>
      <c r="M1117" t="str">
        <f>VLOOKUP(Medical_Examinations[[#This Row],[Customer ID]],Medical_Examinations[#All],3,FALSE)</f>
        <v>Obesity</v>
      </c>
      <c r="N1117">
        <f>VLOOKUP(Medical_Examinations[[#This Row],[Customer ID]],Medical_Examinations[#All],4,FALSE)</f>
        <v>6.66</v>
      </c>
      <c r="O1117" t="str">
        <f>VLOOKUP(Medical_Examinations[[#This Row],[Customer ID]],Medical_Examinations[#All],5,FALSE)</f>
        <v>Diabetes</v>
      </c>
      <c r="P1117" t="str">
        <f>VLOOKUP(Medical_Examinations[[#This Row],[Customer ID]],Medical_Examinations[#All],6,FALSE)</f>
        <v>Yes</v>
      </c>
      <c r="Q1117" t="str">
        <f>VLOOKUP(Medical_Examinations[[#This Row],[Customer ID]],Medical_Examinations[#All],7,FALSE)</f>
        <v>No</v>
      </c>
      <c r="R1117" t="str">
        <f>VLOOKUP(Medical_Examinations[[#This Row],[Customer ID]],Medical_Examinations[#All],8,FALSE)</f>
        <v>No</v>
      </c>
      <c r="S1117">
        <f>VLOOKUP(Medical_Examinations[[#This Row],[Customer ID]],Medical_Examinations[#All],9,FALSE)</f>
        <v>1</v>
      </c>
      <c r="T1117" t="str">
        <f>VLOOKUP(Medical_Examinations[[#This Row],[Customer ID]],'Medical Examinations'!A1116:J3451,10,FALSE)</f>
        <v>No</v>
      </c>
    </row>
    <row r="1118" spans="1:20" x14ac:dyDescent="0.3">
      <c r="A1118" t="s">
        <v>4872</v>
      </c>
      <c r="B1118" t="s">
        <v>7218</v>
      </c>
      <c r="C1118" t="s">
        <v>3</v>
      </c>
      <c r="D1118" t="s">
        <v>1916</v>
      </c>
      <c r="E1118" t="s">
        <v>1917</v>
      </c>
      <c r="F1118" s="3" t="str">
        <f>VLOOKUP(Hospitalisation_Details[[#This Row],[Customer ID]],Hospitalisation_Details[#All],6,FALSE)</f>
        <v>10-09-76</v>
      </c>
      <c r="G1118">
        <f>VLOOKUP(Hospitalisation_Details[[#This Row],[Customer ID]],Hospitalisation_Details[#All],8,FALSE)</f>
        <v>46</v>
      </c>
      <c r="H1118" t="str">
        <f>VLOOKUP(Hospitalisation_Details[[#This Row],[Customer ID]],Hospitalisation_Details[#All],12,FALSE)</f>
        <v>R1012</v>
      </c>
      <c r="I1118" t="str">
        <f>VLOOKUP(Hospitalisation_Details[[#This Row],[Customer ID]],Hospitalisation_Details[#All],12,FALSE)</f>
        <v>R1012</v>
      </c>
      <c r="J1118" t="str">
        <f>VLOOKUP(Hospitalisation_Details[[#This Row],[Customer ID]],Hospitalisation_Details[#All],11,FALSE)</f>
        <v>Tier - 1</v>
      </c>
      <c r="K1118">
        <f>VLOOKUP(Hospitalisation_Details[[#This Row],[Customer ID]],Hospitalisation_Details[#All],9,FALSE)</f>
        <v>9193.84</v>
      </c>
      <c r="L1118">
        <f>VLOOKUP(Medical_Examinations[[#This Row],[Customer ID]],Medical_Examinations[#All],2,FALSE)</f>
        <v>23.54</v>
      </c>
      <c r="M1118" t="str">
        <f>VLOOKUP(Medical_Examinations[[#This Row],[Customer ID]],Medical_Examinations[#All],3,FALSE)</f>
        <v>Normal Weight</v>
      </c>
      <c r="N1118">
        <f>VLOOKUP(Medical_Examinations[[#This Row],[Customer ID]],Medical_Examinations[#All],4,FALSE)</f>
        <v>5.0999999999999996</v>
      </c>
      <c r="O1118" t="str">
        <f>VLOOKUP(Medical_Examinations[[#This Row],[Customer ID]],Medical_Examinations[#All],5,FALSE)</f>
        <v>Normal</v>
      </c>
      <c r="P1118" t="str">
        <f>VLOOKUP(Medical_Examinations[[#This Row],[Customer ID]],Medical_Examinations[#All],6,FALSE)</f>
        <v>No</v>
      </c>
      <c r="Q1118" t="str">
        <f>VLOOKUP(Medical_Examinations[[#This Row],[Customer ID]],Medical_Examinations[#All],7,FALSE)</f>
        <v>No</v>
      </c>
      <c r="R1118" t="str">
        <f>VLOOKUP(Medical_Examinations[[#This Row],[Customer ID]],Medical_Examinations[#All],8,FALSE)</f>
        <v>No</v>
      </c>
      <c r="S1118">
        <f>VLOOKUP(Medical_Examinations[[#This Row],[Customer ID]],Medical_Examinations[#All],9,FALSE)</f>
        <v>2</v>
      </c>
      <c r="T1118" t="str">
        <f>VLOOKUP(Medical_Examinations[[#This Row],[Customer ID]],'Medical Examinations'!A1117:J3452,10,FALSE)</f>
        <v>No</v>
      </c>
    </row>
    <row r="1119" spans="1:20" x14ac:dyDescent="0.3">
      <c r="A1119" t="s">
        <v>4873</v>
      </c>
      <c r="B1119" t="s">
        <v>7219</v>
      </c>
      <c r="C1119" t="s">
        <v>3</v>
      </c>
      <c r="D1119" t="s">
        <v>437</v>
      </c>
      <c r="E1119" t="s">
        <v>1918</v>
      </c>
      <c r="F1119" s="3" t="str">
        <f>VLOOKUP(Hospitalisation_Details[[#This Row],[Customer ID]],Hospitalisation_Details[#All],6,FALSE)</f>
        <v>25-12-86</v>
      </c>
      <c r="G1119">
        <f>VLOOKUP(Hospitalisation_Details[[#This Row],[Customer ID]],Hospitalisation_Details[#All],8,FALSE)</f>
        <v>36</v>
      </c>
      <c r="H1119" t="str">
        <f>VLOOKUP(Hospitalisation_Details[[#This Row],[Customer ID]],Hospitalisation_Details[#All],12,FALSE)</f>
        <v>R1021</v>
      </c>
      <c r="I1119" t="str">
        <f>VLOOKUP(Hospitalisation_Details[[#This Row],[Customer ID]],Hospitalisation_Details[#All],12,FALSE)</f>
        <v>R1021</v>
      </c>
      <c r="J1119" t="str">
        <f>VLOOKUP(Hospitalisation_Details[[#This Row],[Customer ID]],Hospitalisation_Details[#All],11,FALSE)</f>
        <v>Tier - 3</v>
      </c>
      <c r="K1119">
        <f>VLOOKUP(Hospitalisation_Details[[#This Row],[Customer ID]],Hospitalisation_Details[#All],9,FALSE)</f>
        <v>9210.06</v>
      </c>
      <c r="L1119">
        <f>VLOOKUP(Medical_Examinations[[#This Row],[Customer ID]],Medical_Examinations[#All],2,FALSE)</f>
        <v>27.074999999999999</v>
      </c>
      <c r="M1119" t="str">
        <f>VLOOKUP(Medical_Examinations[[#This Row],[Customer ID]],Medical_Examinations[#All],3,FALSE)</f>
        <v>Overweight</v>
      </c>
      <c r="N1119">
        <f>VLOOKUP(Medical_Examinations[[#This Row],[Customer ID]],Medical_Examinations[#All],4,FALSE)</f>
        <v>4.41</v>
      </c>
      <c r="O1119" t="str">
        <f>VLOOKUP(Medical_Examinations[[#This Row],[Customer ID]],Medical_Examinations[#All],5,FALSE)</f>
        <v>Normal</v>
      </c>
      <c r="P1119" t="str">
        <f>VLOOKUP(Medical_Examinations[[#This Row],[Customer ID]],Medical_Examinations[#All],6,FALSE)</f>
        <v>No</v>
      </c>
      <c r="Q1119" t="str">
        <f>VLOOKUP(Medical_Examinations[[#This Row],[Customer ID]],Medical_Examinations[#All],7,FALSE)</f>
        <v>No</v>
      </c>
      <c r="R1119" t="str">
        <f>VLOOKUP(Medical_Examinations[[#This Row],[Customer ID]],Medical_Examinations[#All],8,FALSE)</f>
        <v>No</v>
      </c>
      <c r="S1119">
        <f>VLOOKUP(Medical_Examinations[[#This Row],[Customer ID]],Medical_Examinations[#All],9,FALSE)</f>
        <v>2</v>
      </c>
      <c r="T1119" t="str">
        <f>VLOOKUP(Medical_Examinations[[#This Row],[Customer ID]],'Medical Examinations'!A1118:J3453,10,FALSE)</f>
        <v>No</v>
      </c>
    </row>
    <row r="1120" spans="1:20" x14ac:dyDescent="0.3">
      <c r="A1120" t="s">
        <v>4874</v>
      </c>
      <c r="B1120" t="s">
        <v>7220</v>
      </c>
      <c r="C1120" t="s">
        <v>6</v>
      </c>
      <c r="D1120" t="s">
        <v>1919</v>
      </c>
      <c r="E1120" t="s">
        <v>1920</v>
      </c>
      <c r="F1120" s="3" t="str">
        <f>VLOOKUP(Hospitalisation_Details[[#This Row],[Customer ID]],Hospitalisation_Details[#All],6,FALSE)</f>
        <v>05-12-81</v>
      </c>
      <c r="G1120">
        <f>VLOOKUP(Hospitalisation_Details[[#This Row],[Customer ID]],Hospitalisation_Details[#All],8,FALSE)</f>
        <v>41</v>
      </c>
      <c r="H1120" t="str">
        <f>VLOOKUP(Hospitalisation_Details[[#This Row],[Customer ID]],Hospitalisation_Details[#All],12,FALSE)</f>
        <v>R1019</v>
      </c>
      <c r="I1120" t="str">
        <f>VLOOKUP(Hospitalisation_Details[[#This Row],[Customer ID]],Hospitalisation_Details[#All],12,FALSE)</f>
        <v>R1019</v>
      </c>
      <c r="J1120" t="str">
        <f>VLOOKUP(Hospitalisation_Details[[#This Row],[Customer ID]],Hospitalisation_Details[#All],11,FALSE)</f>
        <v>Tier - 3</v>
      </c>
      <c r="K1120">
        <f>VLOOKUP(Hospitalisation_Details[[#This Row],[Customer ID]],Hospitalisation_Details[#All],9,FALSE)</f>
        <v>9222.4</v>
      </c>
      <c r="L1120">
        <f>VLOOKUP(Medical_Examinations[[#This Row],[Customer ID]],Medical_Examinations[#All],2,FALSE)</f>
        <v>25.8</v>
      </c>
      <c r="M1120" t="str">
        <f>VLOOKUP(Medical_Examinations[[#This Row],[Customer ID]],Medical_Examinations[#All],3,FALSE)</f>
        <v>Overweight</v>
      </c>
      <c r="N1120">
        <f>VLOOKUP(Medical_Examinations[[#This Row],[Customer ID]],Medical_Examinations[#All],4,FALSE)</f>
        <v>5.52</v>
      </c>
      <c r="O1120" t="str">
        <f>VLOOKUP(Medical_Examinations[[#This Row],[Customer ID]],Medical_Examinations[#All],5,FALSE)</f>
        <v>Normal</v>
      </c>
      <c r="P1120" t="str">
        <f>VLOOKUP(Medical_Examinations[[#This Row],[Customer ID]],Medical_Examinations[#All],6,FALSE)</f>
        <v>Yes</v>
      </c>
      <c r="Q1120" t="str">
        <f>VLOOKUP(Medical_Examinations[[#This Row],[Customer ID]],Medical_Examinations[#All],7,FALSE)</f>
        <v>No</v>
      </c>
      <c r="R1120" t="str">
        <f>VLOOKUP(Medical_Examinations[[#This Row],[Customer ID]],Medical_Examinations[#All],8,FALSE)</f>
        <v>No</v>
      </c>
      <c r="S1120">
        <f>VLOOKUP(Medical_Examinations[[#This Row],[Customer ID]],Medical_Examinations[#All],9,FALSE)</f>
        <v>0</v>
      </c>
      <c r="T1120" t="str">
        <f>VLOOKUP(Medical_Examinations[[#This Row],[Customer ID]],'Medical Examinations'!A1119:J3454,10,FALSE)</f>
        <v>No</v>
      </c>
    </row>
    <row r="1121" spans="1:20" x14ac:dyDescent="0.3">
      <c r="A1121" t="s">
        <v>4875</v>
      </c>
      <c r="B1121" t="s">
        <v>7221</v>
      </c>
      <c r="C1121" t="s">
        <v>6</v>
      </c>
      <c r="D1121" t="s">
        <v>1921</v>
      </c>
      <c r="E1121" t="s">
        <v>1922</v>
      </c>
      <c r="F1121" s="3" t="str">
        <f>VLOOKUP(Hospitalisation_Details[[#This Row],[Customer ID]],Hospitalisation_Details[#All],6,FALSE)</f>
        <v>06-12-75</v>
      </c>
      <c r="G1121">
        <f>VLOOKUP(Hospitalisation_Details[[#This Row],[Customer ID]],Hospitalisation_Details[#All],8,FALSE)</f>
        <v>47</v>
      </c>
      <c r="H1121" t="str">
        <f>VLOOKUP(Hospitalisation_Details[[#This Row],[Customer ID]],Hospitalisation_Details[#All],12,FALSE)</f>
        <v>R1015</v>
      </c>
      <c r="I1121" t="str">
        <f>VLOOKUP(Hospitalisation_Details[[#This Row],[Customer ID]],Hospitalisation_Details[#All],12,FALSE)</f>
        <v>R1015</v>
      </c>
      <c r="J1121" t="str">
        <f>VLOOKUP(Hospitalisation_Details[[#This Row],[Customer ID]],Hospitalisation_Details[#All],11,FALSE)</f>
        <v>Tier - 3</v>
      </c>
      <c r="K1121">
        <f>VLOOKUP(Hospitalisation_Details[[#This Row],[Customer ID]],Hospitalisation_Details[#All],9,FALSE)</f>
        <v>9225.26</v>
      </c>
      <c r="L1121">
        <f>VLOOKUP(Medical_Examinations[[#This Row],[Customer ID]],Medical_Examinations[#All],2,FALSE)</f>
        <v>36.1</v>
      </c>
      <c r="M1121" t="str">
        <f>VLOOKUP(Medical_Examinations[[#This Row],[Customer ID]],Medical_Examinations[#All],3,FALSE)</f>
        <v>Obesity</v>
      </c>
      <c r="N1121">
        <f>VLOOKUP(Medical_Examinations[[#This Row],[Customer ID]],Medical_Examinations[#All],4,FALSE)</f>
        <v>4.62</v>
      </c>
      <c r="O1121" t="str">
        <f>VLOOKUP(Medical_Examinations[[#This Row],[Customer ID]],Medical_Examinations[#All],5,FALSE)</f>
        <v>Normal</v>
      </c>
      <c r="P1121" t="str">
        <f>VLOOKUP(Medical_Examinations[[#This Row],[Customer ID]],Medical_Examinations[#All],6,FALSE)</f>
        <v>Yes</v>
      </c>
      <c r="Q1121" t="str">
        <f>VLOOKUP(Medical_Examinations[[#This Row],[Customer ID]],Medical_Examinations[#All],7,FALSE)</f>
        <v>No</v>
      </c>
      <c r="R1121" t="str">
        <f>VLOOKUP(Medical_Examinations[[#This Row],[Customer ID]],Medical_Examinations[#All],8,FALSE)</f>
        <v>Yes</v>
      </c>
      <c r="S1121">
        <f>VLOOKUP(Medical_Examinations[[#This Row],[Customer ID]],Medical_Examinations[#All],9,FALSE)</f>
        <v>1</v>
      </c>
      <c r="T1121" t="str">
        <f>VLOOKUP(Medical_Examinations[[#This Row],[Customer ID]],'Medical Examinations'!A1120:J3455,10,FALSE)</f>
        <v>No</v>
      </c>
    </row>
    <row r="1122" spans="1:20" x14ac:dyDescent="0.3">
      <c r="A1122" t="s">
        <v>4876</v>
      </c>
      <c r="B1122" t="s">
        <v>7222</v>
      </c>
      <c r="C1122" t="s">
        <v>6</v>
      </c>
      <c r="D1122" t="s">
        <v>1923</v>
      </c>
      <c r="E1122" t="s">
        <v>1924</v>
      </c>
      <c r="F1122" s="3" t="str">
        <f>VLOOKUP(Hospitalisation_Details[[#This Row],[Customer ID]],Hospitalisation_Details[#All],6,FALSE)</f>
        <v>05-10-80</v>
      </c>
      <c r="G1122">
        <f>VLOOKUP(Hospitalisation_Details[[#This Row],[Customer ID]],Hospitalisation_Details[#All],8,FALSE)</f>
        <v>42</v>
      </c>
      <c r="H1122" t="str">
        <f>VLOOKUP(Hospitalisation_Details[[#This Row],[Customer ID]],Hospitalisation_Details[#All],12,FALSE)</f>
        <v>R1021</v>
      </c>
      <c r="I1122" t="str">
        <f>VLOOKUP(Hospitalisation_Details[[#This Row],[Customer ID]],Hospitalisation_Details[#All],12,FALSE)</f>
        <v>R1021</v>
      </c>
      <c r="J1122" t="str">
        <f>VLOOKUP(Hospitalisation_Details[[#This Row],[Customer ID]],Hospitalisation_Details[#All],11,FALSE)</f>
        <v>Tier - 1</v>
      </c>
      <c r="K1122">
        <f>VLOOKUP(Hospitalisation_Details[[#This Row],[Customer ID]],Hospitalisation_Details[#All],9,FALSE)</f>
        <v>9247.94</v>
      </c>
      <c r="L1122">
        <f>VLOOKUP(Medical_Examinations[[#This Row],[Customer ID]],Medical_Examinations[#All],2,FALSE)</f>
        <v>30.495000000000001</v>
      </c>
      <c r="M1122" t="str">
        <f>VLOOKUP(Medical_Examinations[[#This Row],[Customer ID]],Medical_Examinations[#All],3,FALSE)</f>
        <v>Obesity</v>
      </c>
      <c r="N1122">
        <f>VLOOKUP(Medical_Examinations[[#This Row],[Customer ID]],Medical_Examinations[#All],4,FALSE)</f>
        <v>5.74</v>
      </c>
      <c r="O1122" t="str">
        <f>VLOOKUP(Medical_Examinations[[#This Row],[Customer ID]],Medical_Examinations[#All],5,FALSE)</f>
        <v>Prediabetes</v>
      </c>
      <c r="P1122" t="str">
        <f>VLOOKUP(Medical_Examinations[[#This Row],[Customer ID]],Medical_Examinations[#All],6,FALSE)</f>
        <v>Yes</v>
      </c>
      <c r="Q1122" t="str">
        <f>VLOOKUP(Medical_Examinations[[#This Row],[Customer ID]],Medical_Examinations[#All],7,FALSE)</f>
        <v>No</v>
      </c>
      <c r="R1122" t="str">
        <f>VLOOKUP(Medical_Examinations[[#This Row],[Customer ID]],Medical_Examinations[#All],8,FALSE)</f>
        <v>Yes</v>
      </c>
      <c r="S1122">
        <f>VLOOKUP(Medical_Examinations[[#This Row],[Customer ID]],Medical_Examinations[#All],9,FALSE)</f>
        <v>1</v>
      </c>
      <c r="T1122" t="str">
        <f>VLOOKUP(Medical_Examinations[[#This Row],[Customer ID]],'Medical Examinations'!A1121:J3456,10,FALSE)</f>
        <v>No</v>
      </c>
    </row>
    <row r="1123" spans="1:20" x14ac:dyDescent="0.3">
      <c r="A1123" t="s">
        <v>4877</v>
      </c>
      <c r="B1123" t="s">
        <v>7223</v>
      </c>
      <c r="C1123" t="s">
        <v>6</v>
      </c>
      <c r="D1123" t="s">
        <v>1925</v>
      </c>
      <c r="E1123" t="s">
        <v>1926</v>
      </c>
      <c r="F1123" s="3" t="str">
        <f>VLOOKUP(Hospitalisation_Details[[#This Row],[Customer ID]],Hospitalisation_Details[#All],6,FALSE)</f>
        <v>21-08-74</v>
      </c>
      <c r="G1123">
        <f>VLOOKUP(Hospitalisation_Details[[#This Row],[Customer ID]],Hospitalisation_Details[#All],8,FALSE)</f>
        <v>48</v>
      </c>
      <c r="H1123" t="str">
        <f>VLOOKUP(Hospitalisation_Details[[#This Row],[Customer ID]],Hospitalisation_Details[#All],12,FALSE)</f>
        <v>R1012</v>
      </c>
      <c r="I1123" t="str">
        <f>VLOOKUP(Hospitalisation_Details[[#This Row],[Customer ID]],Hospitalisation_Details[#All],12,FALSE)</f>
        <v>R1012</v>
      </c>
      <c r="J1123" t="str">
        <f>VLOOKUP(Hospitalisation_Details[[#This Row],[Customer ID]],Hospitalisation_Details[#All],11,FALSE)</f>
        <v>Tier - 1</v>
      </c>
      <c r="K1123">
        <f>VLOOKUP(Hospitalisation_Details[[#This Row],[Customer ID]],Hospitalisation_Details[#All],9,FALSE)</f>
        <v>9249.5</v>
      </c>
      <c r="L1123">
        <f>VLOOKUP(Medical_Examinations[[#This Row],[Customer ID]],Medical_Examinations[#All],2,FALSE)</f>
        <v>21.4</v>
      </c>
      <c r="M1123" t="str">
        <f>VLOOKUP(Medical_Examinations[[#This Row],[Customer ID]],Medical_Examinations[#All],3,FALSE)</f>
        <v>Normal Weight</v>
      </c>
      <c r="N1123">
        <f>VLOOKUP(Medical_Examinations[[#This Row],[Customer ID]],Medical_Examinations[#All],4,FALSE)</f>
        <v>6.3</v>
      </c>
      <c r="O1123" t="str">
        <f>VLOOKUP(Medical_Examinations[[#This Row],[Customer ID]],Medical_Examinations[#All],5,FALSE)</f>
        <v>Prediabetes</v>
      </c>
      <c r="P1123" t="str">
        <f>VLOOKUP(Medical_Examinations[[#This Row],[Customer ID]],Medical_Examinations[#All],6,FALSE)</f>
        <v>Yes</v>
      </c>
      <c r="Q1123" t="str">
        <f>VLOOKUP(Medical_Examinations[[#This Row],[Customer ID]],Medical_Examinations[#All],7,FALSE)</f>
        <v>No</v>
      </c>
      <c r="R1123" t="str">
        <f>VLOOKUP(Medical_Examinations[[#This Row],[Customer ID]],Medical_Examinations[#All],8,FALSE)</f>
        <v>Yes</v>
      </c>
      <c r="S1123">
        <f>VLOOKUP(Medical_Examinations[[#This Row],[Customer ID]],Medical_Examinations[#All],9,FALSE)</f>
        <v>1</v>
      </c>
      <c r="T1123" t="str">
        <f>VLOOKUP(Medical_Examinations[[#This Row],[Customer ID]],'Medical Examinations'!A1122:J3457,10,FALSE)</f>
        <v>No</v>
      </c>
    </row>
    <row r="1124" spans="1:20" x14ac:dyDescent="0.3">
      <c r="A1124" t="s">
        <v>4878</v>
      </c>
      <c r="B1124" t="s">
        <v>7224</v>
      </c>
      <c r="C1124" t="s">
        <v>3</v>
      </c>
      <c r="D1124" t="s">
        <v>1927</v>
      </c>
      <c r="E1124" t="s">
        <v>1928</v>
      </c>
      <c r="F1124" s="3" t="str">
        <f>VLOOKUP(Hospitalisation_Details[[#This Row],[Customer ID]],Hospitalisation_Details[#All],6,FALSE)</f>
        <v>06-08-71</v>
      </c>
      <c r="G1124">
        <f>VLOOKUP(Hospitalisation_Details[[#This Row],[Customer ID]],Hospitalisation_Details[#All],8,FALSE)</f>
        <v>51</v>
      </c>
      <c r="H1124" t="str">
        <f>VLOOKUP(Hospitalisation_Details[[#This Row],[Customer ID]],Hospitalisation_Details[#All],12,FALSE)</f>
        <v>R1011</v>
      </c>
      <c r="I1124" t="str">
        <f>VLOOKUP(Hospitalisation_Details[[#This Row],[Customer ID]],Hospitalisation_Details[#All],12,FALSE)</f>
        <v>R1011</v>
      </c>
      <c r="J1124" t="str">
        <f>VLOOKUP(Hospitalisation_Details[[#This Row],[Customer ID]],Hospitalisation_Details[#All],11,FALSE)</f>
        <v>Tier - 1</v>
      </c>
      <c r="K1124">
        <f>VLOOKUP(Hospitalisation_Details[[#This Row],[Customer ID]],Hospitalisation_Details[#All],9,FALSE)</f>
        <v>9264.7999999999993</v>
      </c>
      <c r="L1124">
        <f>VLOOKUP(Medical_Examinations[[#This Row],[Customer ID]],Medical_Examinations[#All],2,FALSE)</f>
        <v>32.299999999999997</v>
      </c>
      <c r="M1124" t="str">
        <f>VLOOKUP(Medical_Examinations[[#This Row],[Customer ID]],Medical_Examinations[#All],3,FALSE)</f>
        <v>Obesity</v>
      </c>
      <c r="N1124">
        <f>VLOOKUP(Medical_Examinations[[#This Row],[Customer ID]],Medical_Examinations[#All],4,FALSE)</f>
        <v>10.27</v>
      </c>
      <c r="O1124" t="str">
        <f>VLOOKUP(Medical_Examinations[[#This Row],[Customer ID]],Medical_Examinations[#All],5,FALSE)</f>
        <v>Diabetes</v>
      </c>
      <c r="P1124" t="str">
        <f>VLOOKUP(Medical_Examinations[[#This Row],[Customer ID]],Medical_Examinations[#All],6,FALSE)</f>
        <v>No</v>
      </c>
      <c r="Q1124" t="str">
        <f>VLOOKUP(Medical_Examinations[[#This Row],[Customer ID]],Medical_Examinations[#All],7,FALSE)</f>
        <v>No</v>
      </c>
      <c r="R1124" t="str">
        <f>VLOOKUP(Medical_Examinations[[#This Row],[Customer ID]],Medical_Examinations[#All],8,FALSE)</f>
        <v>No</v>
      </c>
      <c r="S1124">
        <f>VLOOKUP(Medical_Examinations[[#This Row],[Customer ID]],Medical_Examinations[#All],9,FALSE)</f>
        <v>0</v>
      </c>
      <c r="T1124" t="str">
        <f>VLOOKUP(Medical_Examinations[[#This Row],[Customer ID]],'Medical Examinations'!A1123:J3458,10,FALSE)</f>
        <v>No</v>
      </c>
    </row>
    <row r="1125" spans="1:20" x14ac:dyDescent="0.3">
      <c r="A1125" t="s">
        <v>4879</v>
      </c>
      <c r="B1125" t="s">
        <v>7225</v>
      </c>
      <c r="C1125" t="s">
        <v>6</v>
      </c>
      <c r="D1125" t="s">
        <v>748</v>
      </c>
      <c r="E1125" t="s">
        <v>1929</v>
      </c>
      <c r="F1125" s="3" t="str">
        <f>VLOOKUP(Hospitalisation_Details[[#This Row],[Customer ID]],Hospitalisation_Details[#All],6,FALSE)</f>
        <v>27-10-73</v>
      </c>
      <c r="G1125">
        <f>VLOOKUP(Hospitalisation_Details[[#This Row],[Customer ID]],Hospitalisation_Details[#All],8,FALSE)</f>
        <v>49</v>
      </c>
      <c r="H1125" t="str">
        <f>VLOOKUP(Hospitalisation_Details[[#This Row],[Customer ID]],Hospitalisation_Details[#All],12,FALSE)</f>
        <v>R1016</v>
      </c>
      <c r="I1125" t="str">
        <f>VLOOKUP(Hospitalisation_Details[[#This Row],[Customer ID]],Hospitalisation_Details[#All],12,FALSE)</f>
        <v>R1016</v>
      </c>
      <c r="J1125" t="str">
        <f>VLOOKUP(Hospitalisation_Details[[#This Row],[Customer ID]],Hospitalisation_Details[#All],11,FALSE)</f>
        <v>Tier - 2</v>
      </c>
      <c r="K1125">
        <f>VLOOKUP(Hospitalisation_Details[[#This Row],[Customer ID]],Hospitalisation_Details[#All],9,FALSE)</f>
        <v>9282.48</v>
      </c>
      <c r="L1125">
        <f>VLOOKUP(Medical_Examinations[[#This Row],[Customer ID]],Medical_Examinations[#All],2,FALSE)</f>
        <v>29.78</v>
      </c>
      <c r="M1125" t="str">
        <f>VLOOKUP(Medical_Examinations[[#This Row],[Customer ID]],Medical_Examinations[#All],3,FALSE)</f>
        <v>Overweight</v>
      </c>
      <c r="N1125">
        <f>VLOOKUP(Medical_Examinations[[#This Row],[Customer ID]],Medical_Examinations[#All],4,FALSE)</f>
        <v>5.85</v>
      </c>
      <c r="O1125" t="str">
        <f>VLOOKUP(Medical_Examinations[[#This Row],[Customer ID]],Medical_Examinations[#All],5,FALSE)</f>
        <v>Prediabetes</v>
      </c>
      <c r="P1125" t="str">
        <f>VLOOKUP(Medical_Examinations[[#This Row],[Customer ID]],Medical_Examinations[#All],6,FALSE)</f>
        <v>No</v>
      </c>
      <c r="Q1125" t="str">
        <f>VLOOKUP(Medical_Examinations[[#This Row],[Customer ID]],Medical_Examinations[#All],7,FALSE)</f>
        <v>No</v>
      </c>
      <c r="R1125" t="str">
        <f>VLOOKUP(Medical_Examinations[[#This Row],[Customer ID]],Medical_Examinations[#All],8,FALSE)</f>
        <v>Yes</v>
      </c>
      <c r="S1125">
        <f>VLOOKUP(Medical_Examinations[[#This Row],[Customer ID]],Medical_Examinations[#All],9,FALSE)</f>
        <v>1</v>
      </c>
      <c r="T1125" t="str">
        <f>VLOOKUP(Medical_Examinations[[#This Row],[Customer ID]],'Medical Examinations'!A1124:J3459,10,FALSE)</f>
        <v>No</v>
      </c>
    </row>
    <row r="1126" spans="1:20" x14ac:dyDescent="0.3">
      <c r="A1126" t="s">
        <v>4880</v>
      </c>
      <c r="B1126" t="s">
        <v>7226</v>
      </c>
      <c r="C1126" t="s">
        <v>880</v>
      </c>
      <c r="D1126" t="s">
        <v>1930</v>
      </c>
      <c r="E1126" t="s">
        <v>1931</v>
      </c>
      <c r="F1126" s="3" t="str">
        <f>VLOOKUP(Hospitalisation_Details[[#This Row],[Customer ID]],Hospitalisation_Details[#All],6,FALSE)</f>
        <v>02-07-71</v>
      </c>
      <c r="G1126">
        <f>VLOOKUP(Hospitalisation_Details[[#This Row],[Customer ID]],Hospitalisation_Details[#All],8,FALSE)</f>
        <v>51</v>
      </c>
      <c r="H1126" t="str">
        <f>VLOOKUP(Hospitalisation_Details[[#This Row],[Customer ID]],Hospitalisation_Details[#All],12,FALSE)</f>
        <v>R1013</v>
      </c>
      <c r="I1126" t="str">
        <f>VLOOKUP(Hospitalisation_Details[[#This Row],[Customer ID]],Hospitalisation_Details[#All],12,FALSE)</f>
        <v>R1013</v>
      </c>
      <c r="J1126" t="str">
        <f>VLOOKUP(Hospitalisation_Details[[#This Row],[Customer ID]],Hospitalisation_Details[#All],11,FALSE)</f>
        <v>Tier - 3</v>
      </c>
      <c r="K1126">
        <f>VLOOKUP(Hospitalisation_Details[[#This Row],[Customer ID]],Hospitalisation_Details[#All],9,FALSE)</f>
        <v>9283.56</v>
      </c>
      <c r="L1126">
        <f>VLOOKUP(Medical_Examinations[[#This Row],[Customer ID]],Medical_Examinations[#All],2,FALSE)</f>
        <v>34.76</v>
      </c>
      <c r="M1126" t="str">
        <f>VLOOKUP(Medical_Examinations[[#This Row],[Customer ID]],Medical_Examinations[#All],3,FALSE)</f>
        <v>Obesity</v>
      </c>
      <c r="N1126">
        <f>VLOOKUP(Medical_Examinations[[#This Row],[Customer ID]],Medical_Examinations[#All],4,FALSE)</f>
        <v>5.92</v>
      </c>
      <c r="O1126" t="str">
        <f>VLOOKUP(Medical_Examinations[[#This Row],[Customer ID]],Medical_Examinations[#All],5,FALSE)</f>
        <v>Prediabetes</v>
      </c>
      <c r="P1126" t="str">
        <f>VLOOKUP(Medical_Examinations[[#This Row],[Customer ID]],Medical_Examinations[#All],6,FALSE)</f>
        <v>Yes</v>
      </c>
      <c r="Q1126" t="str">
        <f>VLOOKUP(Medical_Examinations[[#This Row],[Customer ID]],Medical_Examinations[#All],7,FALSE)</f>
        <v>No</v>
      </c>
      <c r="R1126" t="str">
        <f>VLOOKUP(Medical_Examinations[[#This Row],[Customer ID]],Medical_Examinations[#All],8,FALSE)</f>
        <v>No</v>
      </c>
      <c r="S1126">
        <f>VLOOKUP(Medical_Examinations[[#This Row],[Customer ID]],Medical_Examinations[#All],9,FALSE)</f>
        <v>1</v>
      </c>
      <c r="T1126" t="str">
        <f>VLOOKUP(Medical_Examinations[[#This Row],[Customer ID]],'Medical Examinations'!A1125:J3460,10,FALSE)</f>
        <v>No</v>
      </c>
    </row>
    <row r="1127" spans="1:20" x14ac:dyDescent="0.3">
      <c r="A1127" t="s">
        <v>4881</v>
      </c>
      <c r="B1127" t="s">
        <v>7227</v>
      </c>
      <c r="C1127" t="s">
        <v>3</v>
      </c>
      <c r="D1127" t="s">
        <v>1932</v>
      </c>
      <c r="E1127" t="s">
        <v>1933</v>
      </c>
      <c r="F1127" s="3" t="str">
        <f>VLOOKUP(Hospitalisation_Details[[#This Row],[Customer ID]],Hospitalisation_Details[#All],6,FALSE)</f>
        <v>26-11-69</v>
      </c>
      <c r="G1127">
        <f>VLOOKUP(Hospitalisation_Details[[#This Row],[Customer ID]],Hospitalisation_Details[#All],8,FALSE)</f>
        <v>53</v>
      </c>
      <c r="H1127" t="str">
        <f>VLOOKUP(Hospitalisation_Details[[#This Row],[Customer ID]],Hospitalisation_Details[#All],12,FALSE)</f>
        <v>R1013</v>
      </c>
      <c r="I1127" t="str">
        <f>VLOOKUP(Hospitalisation_Details[[#This Row],[Customer ID]],Hospitalisation_Details[#All],12,FALSE)</f>
        <v>R1013</v>
      </c>
      <c r="J1127" t="str">
        <f>VLOOKUP(Hospitalisation_Details[[#This Row],[Customer ID]],Hospitalisation_Details[#All],11,FALSE)</f>
        <v>Tier - 3</v>
      </c>
      <c r="K1127">
        <f>VLOOKUP(Hospitalisation_Details[[#This Row],[Customer ID]],Hospitalisation_Details[#All],9,FALSE)</f>
        <v>9285.8700000000008</v>
      </c>
      <c r="L1127">
        <f>VLOOKUP(Medical_Examinations[[#This Row],[Customer ID]],Medical_Examinations[#All],2,FALSE)</f>
        <v>18.335000000000001</v>
      </c>
      <c r="M1127" t="str">
        <f>VLOOKUP(Medical_Examinations[[#This Row],[Customer ID]],Medical_Examinations[#All],3,FALSE)</f>
        <v>Underweight</v>
      </c>
      <c r="N1127">
        <f>VLOOKUP(Medical_Examinations[[#This Row],[Customer ID]],Medical_Examinations[#All],4,FALSE)</f>
        <v>10.01</v>
      </c>
      <c r="O1127" t="str">
        <f>VLOOKUP(Medical_Examinations[[#This Row],[Customer ID]],Medical_Examinations[#All],5,FALSE)</f>
        <v>Diabetes</v>
      </c>
      <c r="P1127" t="str">
        <f>VLOOKUP(Medical_Examinations[[#This Row],[Customer ID]],Medical_Examinations[#All],6,FALSE)</f>
        <v>Yes</v>
      </c>
      <c r="Q1127" t="str">
        <f>VLOOKUP(Medical_Examinations[[#This Row],[Customer ID]],Medical_Examinations[#All],7,FALSE)</f>
        <v>No</v>
      </c>
      <c r="R1127" t="str">
        <f>VLOOKUP(Medical_Examinations[[#This Row],[Customer ID]],Medical_Examinations[#All],8,FALSE)</f>
        <v>No</v>
      </c>
      <c r="S1127">
        <f>VLOOKUP(Medical_Examinations[[#This Row],[Customer ID]],Medical_Examinations[#All],9,FALSE)</f>
        <v>2</v>
      </c>
      <c r="T1127" t="str">
        <f>VLOOKUP(Medical_Examinations[[#This Row],[Customer ID]],'Medical Examinations'!A1126:J3461,10,FALSE)</f>
        <v>No</v>
      </c>
    </row>
    <row r="1128" spans="1:20" x14ac:dyDescent="0.3">
      <c r="A1128" t="s">
        <v>4882</v>
      </c>
      <c r="B1128" t="s">
        <v>7228</v>
      </c>
      <c r="C1128" t="s">
        <v>6</v>
      </c>
      <c r="D1128" t="s">
        <v>760</v>
      </c>
      <c r="E1128" t="s">
        <v>1934</v>
      </c>
      <c r="F1128" s="3" t="str">
        <f>VLOOKUP(Hospitalisation_Details[[#This Row],[Customer ID]],Hospitalisation_Details[#All],6,FALSE)</f>
        <v>16-10-73</v>
      </c>
      <c r="G1128">
        <f>VLOOKUP(Hospitalisation_Details[[#This Row],[Customer ID]],Hospitalisation_Details[#All],8,FALSE)</f>
        <v>49</v>
      </c>
      <c r="H1128" t="str">
        <f>VLOOKUP(Hospitalisation_Details[[#This Row],[Customer ID]],Hospitalisation_Details[#All],12,FALSE)</f>
        <v>R1018</v>
      </c>
      <c r="I1128" t="str">
        <f>VLOOKUP(Hospitalisation_Details[[#This Row],[Customer ID]],Hospitalisation_Details[#All],12,FALSE)</f>
        <v>R1018</v>
      </c>
      <c r="J1128" t="str">
        <f>VLOOKUP(Hospitalisation_Details[[#This Row],[Customer ID]],Hospitalisation_Details[#All],11,FALSE)</f>
        <v>Tier - 3</v>
      </c>
      <c r="K1128">
        <f>VLOOKUP(Hospitalisation_Details[[#This Row],[Customer ID]],Hospitalisation_Details[#All],9,FALSE)</f>
        <v>9288.0300000000007</v>
      </c>
      <c r="L1128">
        <f>VLOOKUP(Medical_Examinations[[#This Row],[Customer ID]],Medical_Examinations[#All],2,FALSE)</f>
        <v>32.299999999999997</v>
      </c>
      <c r="M1128" t="str">
        <f>VLOOKUP(Medical_Examinations[[#This Row],[Customer ID]],Medical_Examinations[#All],3,FALSE)</f>
        <v>Obesity</v>
      </c>
      <c r="N1128">
        <f>VLOOKUP(Medical_Examinations[[#This Row],[Customer ID]],Medical_Examinations[#All],4,FALSE)</f>
        <v>9.59</v>
      </c>
      <c r="O1128" t="str">
        <f>VLOOKUP(Medical_Examinations[[#This Row],[Customer ID]],Medical_Examinations[#All],5,FALSE)</f>
        <v>Diabetes</v>
      </c>
      <c r="P1128" t="str">
        <f>VLOOKUP(Medical_Examinations[[#This Row],[Customer ID]],Medical_Examinations[#All],6,FALSE)</f>
        <v>No</v>
      </c>
      <c r="Q1128" t="str">
        <f>VLOOKUP(Medical_Examinations[[#This Row],[Customer ID]],Medical_Examinations[#All],7,FALSE)</f>
        <v>No</v>
      </c>
      <c r="R1128" t="str">
        <f>VLOOKUP(Medical_Examinations[[#This Row],[Customer ID]],Medical_Examinations[#All],8,FALSE)</f>
        <v>No</v>
      </c>
      <c r="S1128">
        <f>VLOOKUP(Medical_Examinations[[#This Row],[Customer ID]],Medical_Examinations[#All],9,FALSE)</f>
        <v>0</v>
      </c>
      <c r="T1128" t="str">
        <f>VLOOKUP(Medical_Examinations[[#This Row],[Customer ID]],'Medical Examinations'!A1127:J3462,10,FALSE)</f>
        <v>No</v>
      </c>
    </row>
    <row r="1129" spans="1:20" x14ac:dyDescent="0.3">
      <c r="A1129" t="s">
        <v>4883</v>
      </c>
      <c r="B1129" t="s">
        <v>7229</v>
      </c>
      <c r="C1129" t="s">
        <v>6</v>
      </c>
      <c r="D1129" t="s">
        <v>100</v>
      </c>
      <c r="E1129" t="s">
        <v>1935</v>
      </c>
      <c r="F1129" s="3" t="str">
        <f>VLOOKUP(Hospitalisation_Details[[#This Row],[Customer ID]],Hospitalisation_Details[#All],6,FALSE)</f>
        <v>18-09-73</v>
      </c>
      <c r="G1129">
        <f>VLOOKUP(Hospitalisation_Details[[#This Row],[Customer ID]],Hospitalisation_Details[#All],8,FALSE)</f>
        <v>49</v>
      </c>
      <c r="H1129" t="str">
        <f>VLOOKUP(Hospitalisation_Details[[#This Row],[Customer ID]],Hospitalisation_Details[#All],12,FALSE)</f>
        <v>R1016</v>
      </c>
      <c r="I1129" t="str">
        <f>VLOOKUP(Hospitalisation_Details[[#This Row],[Customer ID]],Hospitalisation_Details[#All],12,FALSE)</f>
        <v>R1016</v>
      </c>
      <c r="J1129" t="str">
        <f>VLOOKUP(Hospitalisation_Details[[#This Row],[Customer ID]],Hospitalisation_Details[#All],11,FALSE)</f>
        <v>Tier - 3</v>
      </c>
      <c r="K1129">
        <f>VLOOKUP(Hospitalisation_Details[[#This Row],[Customer ID]],Hospitalisation_Details[#All],9,FALSE)</f>
        <v>9290.14</v>
      </c>
      <c r="L1129">
        <f>VLOOKUP(Medical_Examinations[[#This Row],[Customer ID]],Medical_Examinations[#All],2,FALSE)</f>
        <v>27.74</v>
      </c>
      <c r="M1129" t="str">
        <f>VLOOKUP(Medical_Examinations[[#This Row],[Customer ID]],Medical_Examinations[#All],3,FALSE)</f>
        <v>Overweight</v>
      </c>
      <c r="N1129">
        <f>VLOOKUP(Medical_Examinations[[#This Row],[Customer ID]],Medical_Examinations[#All],4,FALSE)</f>
        <v>10.37</v>
      </c>
      <c r="O1129" t="str">
        <f>VLOOKUP(Medical_Examinations[[#This Row],[Customer ID]],Medical_Examinations[#All],5,FALSE)</f>
        <v>Diabetes</v>
      </c>
      <c r="P1129" t="str">
        <f>VLOOKUP(Medical_Examinations[[#This Row],[Customer ID]],Medical_Examinations[#All],6,FALSE)</f>
        <v>No</v>
      </c>
      <c r="Q1129" t="str">
        <f>VLOOKUP(Medical_Examinations[[#This Row],[Customer ID]],Medical_Examinations[#All],7,FALSE)</f>
        <v>No</v>
      </c>
      <c r="R1129" t="str">
        <f>VLOOKUP(Medical_Examinations[[#This Row],[Customer ID]],Medical_Examinations[#All],8,FALSE)</f>
        <v>No</v>
      </c>
      <c r="S1129">
        <f>VLOOKUP(Medical_Examinations[[#This Row],[Customer ID]],Medical_Examinations[#All],9,FALSE)</f>
        <v>0</v>
      </c>
      <c r="T1129" t="str">
        <f>VLOOKUP(Medical_Examinations[[#This Row],[Customer ID]],'Medical Examinations'!A1128:J3463,10,FALSE)</f>
        <v>No</v>
      </c>
    </row>
    <row r="1130" spans="1:20" x14ac:dyDescent="0.3">
      <c r="A1130" t="s">
        <v>4884</v>
      </c>
      <c r="B1130" t="s">
        <v>7230</v>
      </c>
      <c r="C1130" t="s">
        <v>6</v>
      </c>
      <c r="D1130" t="s">
        <v>1936</v>
      </c>
      <c r="E1130" t="s">
        <v>1937</v>
      </c>
      <c r="F1130" s="3" t="str">
        <f>VLOOKUP(Hospitalisation_Details[[#This Row],[Customer ID]],Hospitalisation_Details[#All],6,FALSE)</f>
        <v>03-11-76</v>
      </c>
      <c r="G1130">
        <f>VLOOKUP(Hospitalisation_Details[[#This Row],[Customer ID]],Hospitalisation_Details[#All],8,FALSE)</f>
        <v>46</v>
      </c>
      <c r="H1130" t="str">
        <f>VLOOKUP(Hospitalisation_Details[[#This Row],[Customer ID]],Hospitalisation_Details[#All],12,FALSE)</f>
        <v>R1012</v>
      </c>
      <c r="I1130" t="str">
        <f>VLOOKUP(Hospitalisation_Details[[#This Row],[Customer ID]],Hospitalisation_Details[#All],12,FALSE)</f>
        <v>R1012</v>
      </c>
      <c r="J1130" t="str">
        <f>VLOOKUP(Hospitalisation_Details[[#This Row],[Customer ID]],Hospitalisation_Details[#All],11,FALSE)</f>
        <v>Tier - 1</v>
      </c>
      <c r="K1130">
        <f>VLOOKUP(Hospitalisation_Details[[#This Row],[Customer ID]],Hospitalisation_Details[#All],9,FALSE)</f>
        <v>9301.89</v>
      </c>
      <c r="L1130">
        <f>VLOOKUP(Medical_Examinations[[#This Row],[Customer ID]],Medical_Examinations[#All],2,FALSE)</f>
        <v>24</v>
      </c>
      <c r="M1130" t="str">
        <f>VLOOKUP(Medical_Examinations[[#This Row],[Customer ID]],Medical_Examinations[#All],3,FALSE)</f>
        <v>Normal Weight</v>
      </c>
      <c r="N1130">
        <f>VLOOKUP(Medical_Examinations[[#This Row],[Customer ID]],Medical_Examinations[#All],4,FALSE)</f>
        <v>4.01</v>
      </c>
      <c r="O1130" t="str">
        <f>VLOOKUP(Medical_Examinations[[#This Row],[Customer ID]],Medical_Examinations[#All],5,FALSE)</f>
        <v>Normal</v>
      </c>
      <c r="P1130" t="str">
        <f>VLOOKUP(Medical_Examinations[[#This Row],[Customer ID]],Medical_Examinations[#All],6,FALSE)</f>
        <v>Yes</v>
      </c>
      <c r="Q1130" t="str">
        <f>VLOOKUP(Medical_Examinations[[#This Row],[Customer ID]],Medical_Examinations[#All],7,FALSE)</f>
        <v>No</v>
      </c>
      <c r="R1130" t="str">
        <f>VLOOKUP(Medical_Examinations[[#This Row],[Customer ID]],Medical_Examinations[#All],8,FALSE)</f>
        <v>No</v>
      </c>
      <c r="S1130">
        <f>VLOOKUP(Medical_Examinations[[#This Row],[Customer ID]],Medical_Examinations[#All],9,FALSE)</f>
        <v>1</v>
      </c>
      <c r="T1130" t="str">
        <f>VLOOKUP(Medical_Examinations[[#This Row],[Customer ID]],'Medical Examinations'!A1129:J3464,10,FALSE)</f>
        <v>No</v>
      </c>
    </row>
    <row r="1131" spans="1:20" x14ac:dyDescent="0.3">
      <c r="A1131" t="s">
        <v>4885</v>
      </c>
      <c r="B1131" t="s">
        <v>7231</v>
      </c>
      <c r="C1131" t="s">
        <v>3</v>
      </c>
      <c r="D1131" t="s">
        <v>951</v>
      </c>
      <c r="E1131" t="s">
        <v>1938</v>
      </c>
      <c r="F1131" s="3" t="str">
        <f>VLOOKUP(Hospitalisation_Details[[#This Row],[Customer ID]],Hospitalisation_Details[#All],6,FALSE)</f>
        <v>16-10-73</v>
      </c>
      <c r="G1131">
        <f>VLOOKUP(Hospitalisation_Details[[#This Row],[Customer ID]],Hospitalisation_Details[#All],8,FALSE)</f>
        <v>49</v>
      </c>
      <c r="H1131" t="str">
        <f>VLOOKUP(Hospitalisation_Details[[#This Row],[Customer ID]],Hospitalisation_Details[#All],12,FALSE)</f>
        <v>R1013</v>
      </c>
      <c r="I1131" t="str">
        <f>VLOOKUP(Hospitalisation_Details[[#This Row],[Customer ID]],Hospitalisation_Details[#All],12,FALSE)</f>
        <v>R1013</v>
      </c>
      <c r="J1131" t="str">
        <f>VLOOKUP(Hospitalisation_Details[[#This Row],[Customer ID]],Hospitalisation_Details[#All],11,FALSE)</f>
        <v>Tier - 3</v>
      </c>
      <c r="K1131">
        <f>VLOOKUP(Hospitalisation_Details[[#This Row],[Customer ID]],Hospitalisation_Details[#All],9,FALSE)</f>
        <v>9304.7000000000007</v>
      </c>
      <c r="L1131">
        <f>VLOOKUP(Medical_Examinations[[#This Row],[Customer ID]],Medical_Examinations[#All],2,FALSE)</f>
        <v>31.78</v>
      </c>
      <c r="M1131" t="str">
        <f>VLOOKUP(Medical_Examinations[[#This Row],[Customer ID]],Medical_Examinations[#All],3,FALSE)</f>
        <v>Obesity</v>
      </c>
      <c r="N1131">
        <f>VLOOKUP(Medical_Examinations[[#This Row],[Customer ID]],Medical_Examinations[#All],4,FALSE)</f>
        <v>4.24</v>
      </c>
      <c r="O1131" t="str">
        <f>VLOOKUP(Medical_Examinations[[#This Row],[Customer ID]],Medical_Examinations[#All],5,FALSE)</f>
        <v>Normal</v>
      </c>
      <c r="P1131" t="str">
        <f>VLOOKUP(Medical_Examinations[[#This Row],[Customer ID]],Medical_Examinations[#All],6,FALSE)</f>
        <v>Yes</v>
      </c>
      <c r="Q1131" t="str">
        <f>VLOOKUP(Medical_Examinations[[#This Row],[Customer ID]],Medical_Examinations[#All],7,FALSE)</f>
        <v>No</v>
      </c>
      <c r="R1131" t="str">
        <f>VLOOKUP(Medical_Examinations[[#This Row],[Customer ID]],Medical_Examinations[#All],8,FALSE)</f>
        <v>Yes</v>
      </c>
      <c r="S1131">
        <f>VLOOKUP(Medical_Examinations[[#This Row],[Customer ID]],Medical_Examinations[#All],9,FALSE)</f>
        <v>1</v>
      </c>
      <c r="T1131" t="str">
        <f>VLOOKUP(Medical_Examinations[[#This Row],[Customer ID]],'Medical Examinations'!A1130:J3465,10,FALSE)</f>
        <v>No</v>
      </c>
    </row>
    <row r="1132" spans="1:20" x14ac:dyDescent="0.3">
      <c r="A1132" t="s">
        <v>4886</v>
      </c>
      <c r="B1132" t="s">
        <v>7232</v>
      </c>
      <c r="C1132" t="s">
        <v>880</v>
      </c>
      <c r="D1132" t="s">
        <v>1939</v>
      </c>
      <c r="E1132" t="s">
        <v>1940</v>
      </c>
      <c r="F1132" s="3" t="str">
        <f>VLOOKUP(Hospitalisation_Details[[#This Row],[Customer ID]],Hospitalisation_Details[#All],6,FALSE)</f>
        <v>08-06-63</v>
      </c>
      <c r="G1132">
        <f>VLOOKUP(Hospitalisation_Details[[#This Row],[Customer ID]],Hospitalisation_Details[#All],8,FALSE)</f>
        <v>60</v>
      </c>
      <c r="H1132" t="str">
        <f>VLOOKUP(Hospitalisation_Details[[#This Row],[Customer ID]],Hospitalisation_Details[#All],12,FALSE)</f>
        <v>R1013</v>
      </c>
      <c r="I1132" t="str">
        <f>VLOOKUP(Hospitalisation_Details[[#This Row],[Customer ID]],Hospitalisation_Details[#All],12,FALSE)</f>
        <v>R1013</v>
      </c>
      <c r="J1132" t="str">
        <f>VLOOKUP(Hospitalisation_Details[[#This Row],[Customer ID]],Hospitalisation_Details[#All],11,FALSE)</f>
        <v>Tier - 1</v>
      </c>
      <c r="K1132">
        <f>VLOOKUP(Hospitalisation_Details[[#This Row],[Customer ID]],Hospitalisation_Details[#All],9,FALSE)</f>
        <v>9310.81</v>
      </c>
      <c r="L1132">
        <f>VLOOKUP(Medical_Examinations[[#This Row],[Customer ID]],Medical_Examinations[#All],2,FALSE)</f>
        <v>32.25</v>
      </c>
      <c r="M1132" t="str">
        <f>VLOOKUP(Medical_Examinations[[#This Row],[Customer ID]],Medical_Examinations[#All],3,FALSE)</f>
        <v>Obesity</v>
      </c>
      <c r="N1132">
        <f>VLOOKUP(Medical_Examinations[[#This Row],[Customer ID]],Medical_Examinations[#All],4,FALSE)</f>
        <v>5.36</v>
      </c>
      <c r="O1132" t="str">
        <f>VLOOKUP(Medical_Examinations[[#This Row],[Customer ID]],Medical_Examinations[#All],5,FALSE)</f>
        <v>Normal</v>
      </c>
      <c r="P1132" t="str">
        <f>VLOOKUP(Medical_Examinations[[#This Row],[Customer ID]],Medical_Examinations[#All],6,FALSE)</f>
        <v>Yes</v>
      </c>
      <c r="Q1132" t="str">
        <f>VLOOKUP(Medical_Examinations[[#This Row],[Customer ID]],Medical_Examinations[#All],7,FALSE)</f>
        <v>No</v>
      </c>
      <c r="R1132" t="str">
        <f>VLOOKUP(Medical_Examinations[[#This Row],[Customer ID]],Medical_Examinations[#All],8,FALSE)</f>
        <v>No</v>
      </c>
      <c r="S1132">
        <f>VLOOKUP(Medical_Examinations[[#This Row],[Customer ID]],Medical_Examinations[#All],9,FALSE)</f>
        <v>0</v>
      </c>
      <c r="T1132" t="str">
        <f>VLOOKUP(Medical_Examinations[[#This Row],[Customer ID]],'Medical Examinations'!A1131:J3466,10,FALSE)</f>
        <v>No</v>
      </c>
    </row>
    <row r="1133" spans="1:20" x14ac:dyDescent="0.3">
      <c r="A1133" t="s">
        <v>4887</v>
      </c>
      <c r="B1133" t="s">
        <v>7233</v>
      </c>
      <c r="C1133" t="s">
        <v>3</v>
      </c>
      <c r="D1133" t="s">
        <v>1941</v>
      </c>
      <c r="E1133" t="s">
        <v>1942</v>
      </c>
      <c r="F1133" s="3" t="str">
        <f>VLOOKUP(Hospitalisation_Details[[#This Row],[Customer ID]],Hospitalisation_Details[#All],6,FALSE)</f>
        <v>12-10-77</v>
      </c>
      <c r="G1133">
        <f>VLOOKUP(Hospitalisation_Details[[#This Row],[Customer ID]],Hospitalisation_Details[#All],8,FALSE)</f>
        <v>45</v>
      </c>
      <c r="H1133" t="str">
        <f>VLOOKUP(Hospitalisation_Details[[#This Row],[Customer ID]],Hospitalisation_Details[#All],12,FALSE)</f>
        <v>R1024</v>
      </c>
      <c r="I1133" t="str">
        <f>VLOOKUP(Hospitalisation_Details[[#This Row],[Customer ID]],Hospitalisation_Details[#All],12,FALSE)</f>
        <v>R1024</v>
      </c>
      <c r="J1133" t="str">
        <f>VLOOKUP(Hospitalisation_Details[[#This Row],[Customer ID]],Hospitalisation_Details[#All],11,FALSE)</f>
        <v>Tier - 1</v>
      </c>
      <c r="K1133">
        <f>VLOOKUP(Hospitalisation_Details[[#This Row],[Customer ID]],Hospitalisation_Details[#All],9,FALSE)</f>
        <v>9315.41</v>
      </c>
      <c r="L1133">
        <f>VLOOKUP(Medical_Examinations[[#This Row],[Customer ID]],Medical_Examinations[#All],2,FALSE)</f>
        <v>30.114999999999998</v>
      </c>
      <c r="M1133" t="str">
        <f>VLOOKUP(Medical_Examinations[[#This Row],[Customer ID]],Medical_Examinations[#All],3,FALSE)</f>
        <v>Obesity</v>
      </c>
      <c r="N1133">
        <f>VLOOKUP(Medical_Examinations[[#This Row],[Customer ID]],Medical_Examinations[#All],4,FALSE)</f>
        <v>4.99</v>
      </c>
      <c r="O1133" t="str">
        <f>VLOOKUP(Medical_Examinations[[#This Row],[Customer ID]],Medical_Examinations[#All],5,FALSE)</f>
        <v>Normal</v>
      </c>
      <c r="P1133" t="str">
        <f>VLOOKUP(Medical_Examinations[[#This Row],[Customer ID]],Medical_Examinations[#All],6,FALSE)</f>
        <v>No</v>
      </c>
      <c r="Q1133" t="str">
        <f>VLOOKUP(Medical_Examinations[[#This Row],[Customer ID]],Medical_Examinations[#All],7,FALSE)</f>
        <v>No</v>
      </c>
      <c r="R1133" t="str">
        <f>VLOOKUP(Medical_Examinations[[#This Row],[Customer ID]],Medical_Examinations[#All],8,FALSE)</f>
        <v>No</v>
      </c>
      <c r="S1133">
        <f>VLOOKUP(Medical_Examinations[[#This Row],[Customer ID]],Medical_Examinations[#All],9,FALSE)</f>
        <v>2</v>
      </c>
      <c r="T1133" t="str">
        <f>VLOOKUP(Medical_Examinations[[#This Row],[Customer ID]],'Medical Examinations'!A1132:J3467,10,FALSE)</f>
        <v>No</v>
      </c>
    </row>
    <row r="1134" spans="1:20" x14ac:dyDescent="0.3">
      <c r="A1134" t="s">
        <v>4888</v>
      </c>
      <c r="B1134" t="s">
        <v>7234</v>
      </c>
      <c r="C1134" t="s">
        <v>6</v>
      </c>
      <c r="D1134" t="s">
        <v>1943</v>
      </c>
      <c r="E1134" t="s">
        <v>1944</v>
      </c>
      <c r="F1134" s="3" t="str">
        <f>VLOOKUP(Hospitalisation_Details[[#This Row],[Customer ID]],Hospitalisation_Details[#All],6,FALSE)</f>
        <v>09-07-88</v>
      </c>
      <c r="G1134">
        <f>VLOOKUP(Hospitalisation_Details[[#This Row],[Customer ID]],Hospitalisation_Details[#All],8,FALSE)</f>
        <v>34</v>
      </c>
      <c r="H1134" t="str">
        <f>VLOOKUP(Hospitalisation_Details[[#This Row],[Customer ID]],Hospitalisation_Details[#All],12,FALSE)</f>
        <v>R1012</v>
      </c>
      <c r="I1134" t="str">
        <f>VLOOKUP(Hospitalisation_Details[[#This Row],[Customer ID]],Hospitalisation_Details[#All],12,FALSE)</f>
        <v>R1012</v>
      </c>
      <c r="J1134" t="str">
        <f>VLOOKUP(Hospitalisation_Details[[#This Row],[Customer ID]],Hospitalisation_Details[#All],11,FALSE)</f>
        <v>Tier - 1</v>
      </c>
      <c r="K1134">
        <f>VLOOKUP(Hospitalisation_Details[[#This Row],[Customer ID]],Hospitalisation_Details[#All],9,FALSE)</f>
        <v>9320.26</v>
      </c>
      <c r="L1134">
        <f>VLOOKUP(Medical_Examinations[[#This Row],[Customer ID]],Medical_Examinations[#All],2,FALSE)</f>
        <v>22.41</v>
      </c>
      <c r="M1134" t="str">
        <f>VLOOKUP(Medical_Examinations[[#This Row],[Customer ID]],Medical_Examinations[#All],3,FALSE)</f>
        <v>Normal Weight</v>
      </c>
      <c r="N1134">
        <f>VLOOKUP(Medical_Examinations[[#This Row],[Customer ID]],Medical_Examinations[#All],4,FALSE)</f>
        <v>8.68</v>
      </c>
      <c r="O1134" t="str">
        <f>VLOOKUP(Medical_Examinations[[#This Row],[Customer ID]],Medical_Examinations[#All],5,FALSE)</f>
        <v>Diabetes</v>
      </c>
      <c r="P1134" t="str">
        <f>VLOOKUP(Medical_Examinations[[#This Row],[Customer ID]],Medical_Examinations[#All],6,FALSE)</f>
        <v>No</v>
      </c>
      <c r="Q1134" t="str">
        <f>VLOOKUP(Medical_Examinations[[#This Row],[Customer ID]],Medical_Examinations[#All],7,FALSE)</f>
        <v>No</v>
      </c>
      <c r="R1134" t="str">
        <f>VLOOKUP(Medical_Examinations[[#This Row],[Customer ID]],Medical_Examinations[#All],8,FALSE)</f>
        <v>No</v>
      </c>
      <c r="S1134">
        <f>VLOOKUP(Medical_Examinations[[#This Row],[Customer ID]],Medical_Examinations[#All],9,FALSE)</f>
        <v>0</v>
      </c>
      <c r="T1134" t="str">
        <f>VLOOKUP(Medical_Examinations[[#This Row],[Customer ID]],'Medical Examinations'!A1133:J3468,10,FALSE)</f>
        <v>No</v>
      </c>
    </row>
    <row r="1135" spans="1:20" x14ac:dyDescent="0.3">
      <c r="A1135" t="s">
        <v>4889</v>
      </c>
      <c r="B1135" t="s">
        <v>7235</v>
      </c>
      <c r="C1135" t="s">
        <v>3</v>
      </c>
      <c r="D1135" t="s">
        <v>367</v>
      </c>
      <c r="E1135" t="s">
        <v>1945</v>
      </c>
      <c r="F1135" s="3" t="str">
        <f>VLOOKUP(Hospitalisation_Details[[#This Row],[Customer ID]],Hospitalisation_Details[#All],6,FALSE)</f>
        <v>12-10-96</v>
      </c>
      <c r="G1135">
        <f>VLOOKUP(Hospitalisation_Details[[#This Row],[Customer ID]],Hospitalisation_Details[#All],8,FALSE)</f>
        <v>26</v>
      </c>
      <c r="H1135" t="str">
        <f>VLOOKUP(Hospitalisation_Details[[#This Row],[Customer ID]],Hospitalisation_Details[#All],12,FALSE)</f>
        <v>R1026</v>
      </c>
      <c r="I1135" t="str">
        <f>VLOOKUP(Hospitalisation_Details[[#This Row],[Customer ID]],Hospitalisation_Details[#All],12,FALSE)</f>
        <v>R1026</v>
      </c>
      <c r="J1135" t="str">
        <f>VLOOKUP(Hospitalisation_Details[[#This Row],[Customer ID]],Hospitalisation_Details[#All],11,FALSE)</f>
        <v>Tier - 1</v>
      </c>
      <c r="K1135">
        <f>VLOOKUP(Hospitalisation_Details[[#This Row],[Customer ID]],Hospitalisation_Details[#All],9,FALSE)</f>
        <v>9338.61</v>
      </c>
      <c r="L1135">
        <f>VLOOKUP(Medical_Examinations[[#This Row],[Customer ID]],Medical_Examinations[#All],2,FALSE)</f>
        <v>45.72</v>
      </c>
      <c r="M1135" t="str">
        <f>VLOOKUP(Medical_Examinations[[#This Row],[Customer ID]],Medical_Examinations[#All],3,FALSE)</f>
        <v>Obesity</v>
      </c>
      <c r="N1135">
        <f>VLOOKUP(Medical_Examinations[[#This Row],[Customer ID]],Medical_Examinations[#All],4,FALSE)</f>
        <v>4.2300000000000004</v>
      </c>
      <c r="O1135" t="str">
        <f>VLOOKUP(Medical_Examinations[[#This Row],[Customer ID]],Medical_Examinations[#All],5,FALSE)</f>
        <v>Normal</v>
      </c>
      <c r="P1135" t="str">
        <f>VLOOKUP(Medical_Examinations[[#This Row],[Customer ID]],Medical_Examinations[#All],6,FALSE)</f>
        <v>Yes</v>
      </c>
      <c r="Q1135" t="str">
        <f>VLOOKUP(Medical_Examinations[[#This Row],[Customer ID]],Medical_Examinations[#All],7,FALSE)</f>
        <v>No</v>
      </c>
      <c r="R1135" t="str">
        <f>VLOOKUP(Medical_Examinations[[#This Row],[Customer ID]],Medical_Examinations[#All],8,FALSE)</f>
        <v>No</v>
      </c>
      <c r="S1135">
        <f>VLOOKUP(Medical_Examinations[[#This Row],[Customer ID]],Medical_Examinations[#All],9,FALSE)</f>
        <v>0</v>
      </c>
      <c r="T1135" t="str">
        <f>VLOOKUP(Medical_Examinations[[#This Row],[Customer ID]],'Medical Examinations'!A1134:J3469,10,FALSE)</f>
        <v>No</v>
      </c>
    </row>
    <row r="1136" spans="1:20" x14ac:dyDescent="0.3">
      <c r="A1136" t="s">
        <v>4890</v>
      </c>
      <c r="B1136" t="s">
        <v>7236</v>
      </c>
      <c r="C1136" t="s">
        <v>3</v>
      </c>
      <c r="D1136" t="s">
        <v>130</v>
      </c>
      <c r="E1136" t="s">
        <v>1946</v>
      </c>
      <c r="F1136" s="3" t="str">
        <f>VLOOKUP(Hospitalisation_Details[[#This Row],[Customer ID]],Hospitalisation_Details[#All],6,FALSE)</f>
        <v>01-07-88</v>
      </c>
      <c r="G1136">
        <f>VLOOKUP(Hospitalisation_Details[[#This Row],[Customer ID]],Hospitalisation_Details[#All],8,FALSE)</f>
        <v>34</v>
      </c>
      <c r="H1136" t="str">
        <f>VLOOKUP(Hospitalisation_Details[[#This Row],[Customer ID]],Hospitalisation_Details[#All],12,FALSE)</f>
        <v>R1021</v>
      </c>
      <c r="I1136" t="str">
        <f>VLOOKUP(Hospitalisation_Details[[#This Row],[Customer ID]],Hospitalisation_Details[#All],12,FALSE)</f>
        <v>R1021</v>
      </c>
      <c r="J1136" t="str">
        <f>VLOOKUP(Hospitalisation_Details[[#This Row],[Customer ID]],Hospitalisation_Details[#All],11,FALSE)</f>
        <v>Tier - 1</v>
      </c>
      <c r="K1136">
        <f>VLOOKUP(Hospitalisation_Details[[#This Row],[Customer ID]],Hospitalisation_Details[#All],9,FALSE)</f>
        <v>9344.2000000000007</v>
      </c>
      <c r="L1136">
        <f>VLOOKUP(Medical_Examinations[[#This Row],[Customer ID]],Medical_Examinations[#All],2,FALSE)</f>
        <v>25</v>
      </c>
      <c r="M1136" t="str">
        <f>VLOOKUP(Medical_Examinations[[#This Row],[Customer ID]],Medical_Examinations[#All],3,FALSE)</f>
        <v>Overweight</v>
      </c>
      <c r="N1136">
        <f>VLOOKUP(Medical_Examinations[[#This Row],[Customer ID]],Medical_Examinations[#All],4,FALSE)</f>
        <v>5.32</v>
      </c>
      <c r="O1136" t="str">
        <f>VLOOKUP(Medical_Examinations[[#This Row],[Customer ID]],Medical_Examinations[#All],5,FALSE)</f>
        <v>Normal</v>
      </c>
      <c r="P1136" t="str">
        <f>VLOOKUP(Medical_Examinations[[#This Row],[Customer ID]],Medical_Examinations[#All],6,FALSE)</f>
        <v>Yes</v>
      </c>
      <c r="Q1136" t="str">
        <f>VLOOKUP(Medical_Examinations[[#This Row],[Customer ID]],Medical_Examinations[#All],7,FALSE)</f>
        <v>No</v>
      </c>
      <c r="R1136" t="str">
        <f>VLOOKUP(Medical_Examinations[[#This Row],[Customer ID]],Medical_Examinations[#All],8,FALSE)</f>
        <v>No</v>
      </c>
      <c r="S1136">
        <f>VLOOKUP(Medical_Examinations[[#This Row],[Customer ID]],Medical_Examinations[#All],9,FALSE)</f>
        <v>2</v>
      </c>
      <c r="T1136" t="str">
        <f>VLOOKUP(Medical_Examinations[[#This Row],[Customer ID]],'Medical Examinations'!A1135:J3470,10,FALSE)</f>
        <v>No</v>
      </c>
    </row>
    <row r="1137" spans="1:20" x14ac:dyDescent="0.3">
      <c r="A1137" t="s">
        <v>4891</v>
      </c>
      <c r="B1137" t="s">
        <v>7237</v>
      </c>
      <c r="C1137" t="s">
        <v>3</v>
      </c>
      <c r="D1137" t="s">
        <v>1947</v>
      </c>
      <c r="E1137" t="s">
        <v>1948</v>
      </c>
      <c r="F1137" s="3" t="str">
        <f>VLOOKUP(Hospitalisation_Details[[#This Row],[Customer ID]],Hospitalisation_Details[#All],6,FALSE)</f>
        <v>08-10-71</v>
      </c>
      <c r="G1137">
        <f>VLOOKUP(Hospitalisation_Details[[#This Row],[Customer ID]],Hospitalisation_Details[#All],8,FALSE)</f>
        <v>51</v>
      </c>
      <c r="H1137" t="str">
        <f>VLOOKUP(Hospitalisation_Details[[#This Row],[Customer ID]],Hospitalisation_Details[#All],12,FALSE)</f>
        <v>R1016</v>
      </c>
      <c r="I1137" t="str">
        <f>VLOOKUP(Hospitalisation_Details[[#This Row],[Customer ID]],Hospitalisation_Details[#All],12,FALSE)</f>
        <v>R1016</v>
      </c>
      <c r="J1137" t="str">
        <f>VLOOKUP(Hospitalisation_Details[[#This Row],[Customer ID]],Hospitalisation_Details[#All],11,FALSE)</f>
        <v>Tier - 1</v>
      </c>
      <c r="K1137">
        <f>VLOOKUP(Hospitalisation_Details[[#This Row],[Customer ID]],Hospitalisation_Details[#All],9,FALSE)</f>
        <v>9361.33</v>
      </c>
      <c r="L1137">
        <f>VLOOKUP(Medical_Examinations[[#This Row],[Customer ID]],Medical_Examinations[#All],2,FALSE)</f>
        <v>39.5</v>
      </c>
      <c r="M1137" t="str">
        <f>VLOOKUP(Medical_Examinations[[#This Row],[Customer ID]],Medical_Examinations[#All],3,FALSE)</f>
        <v>Obesity</v>
      </c>
      <c r="N1137">
        <f>VLOOKUP(Medical_Examinations[[#This Row],[Customer ID]],Medical_Examinations[#All],4,FALSE)</f>
        <v>6.66</v>
      </c>
      <c r="O1137" t="str">
        <f>VLOOKUP(Medical_Examinations[[#This Row],[Customer ID]],Medical_Examinations[#All],5,FALSE)</f>
        <v>Diabetes</v>
      </c>
      <c r="P1137" t="str">
        <f>VLOOKUP(Medical_Examinations[[#This Row],[Customer ID]],Medical_Examinations[#All],6,FALSE)</f>
        <v>No</v>
      </c>
      <c r="Q1137" t="str">
        <f>VLOOKUP(Medical_Examinations[[#This Row],[Customer ID]],Medical_Examinations[#All],7,FALSE)</f>
        <v>No</v>
      </c>
      <c r="R1137" t="str">
        <f>VLOOKUP(Medical_Examinations[[#This Row],[Customer ID]],Medical_Examinations[#All],8,FALSE)</f>
        <v>No</v>
      </c>
      <c r="S1137">
        <f>VLOOKUP(Medical_Examinations[[#This Row],[Customer ID]],Medical_Examinations[#All],9,FALSE)</f>
        <v>0</v>
      </c>
      <c r="T1137" t="str">
        <f>VLOOKUP(Medical_Examinations[[#This Row],[Customer ID]],'Medical Examinations'!A1136:J3471,10,FALSE)</f>
        <v>No</v>
      </c>
    </row>
    <row r="1138" spans="1:20" x14ac:dyDescent="0.3">
      <c r="A1138" t="s">
        <v>4892</v>
      </c>
      <c r="B1138" t="s">
        <v>7238</v>
      </c>
      <c r="C1138" t="s">
        <v>3</v>
      </c>
      <c r="D1138" t="s">
        <v>1949</v>
      </c>
      <c r="E1138" t="s">
        <v>1950</v>
      </c>
      <c r="F1138" s="3" t="str">
        <f>VLOOKUP(Hospitalisation_Details[[#This Row],[Customer ID]],Hospitalisation_Details[#All],6,FALSE)</f>
        <v>24-11-69</v>
      </c>
      <c r="G1138">
        <f>VLOOKUP(Hospitalisation_Details[[#This Row],[Customer ID]],Hospitalisation_Details[#All],8,FALSE)</f>
        <v>53</v>
      </c>
      <c r="H1138" t="str">
        <f>VLOOKUP(Hospitalisation_Details[[#This Row],[Customer ID]],Hospitalisation_Details[#All],12,FALSE)</f>
        <v>R1013</v>
      </c>
      <c r="I1138" t="str">
        <f>VLOOKUP(Hospitalisation_Details[[#This Row],[Customer ID]],Hospitalisation_Details[#All],12,FALSE)</f>
        <v>R1013</v>
      </c>
      <c r="J1138" t="str">
        <f>VLOOKUP(Hospitalisation_Details[[#This Row],[Customer ID]],Hospitalisation_Details[#All],11,FALSE)</f>
        <v>Tier - 3</v>
      </c>
      <c r="K1138">
        <f>VLOOKUP(Hospitalisation_Details[[#This Row],[Customer ID]],Hospitalisation_Details[#All],9,FALSE)</f>
        <v>9377.4500000000007</v>
      </c>
      <c r="L1138">
        <f>VLOOKUP(Medical_Examinations[[#This Row],[Customer ID]],Medical_Examinations[#All],2,FALSE)</f>
        <v>37.729999999999997</v>
      </c>
      <c r="M1138" t="str">
        <f>VLOOKUP(Medical_Examinations[[#This Row],[Customer ID]],Medical_Examinations[#All],3,FALSE)</f>
        <v>Obesity</v>
      </c>
      <c r="N1138">
        <f>VLOOKUP(Medical_Examinations[[#This Row],[Customer ID]],Medical_Examinations[#All],4,FALSE)</f>
        <v>7.4</v>
      </c>
      <c r="O1138" t="str">
        <f>VLOOKUP(Medical_Examinations[[#This Row],[Customer ID]],Medical_Examinations[#All],5,FALSE)</f>
        <v>Diabetes</v>
      </c>
      <c r="P1138" t="str">
        <f>VLOOKUP(Medical_Examinations[[#This Row],[Customer ID]],Medical_Examinations[#All],6,FALSE)</f>
        <v>No</v>
      </c>
      <c r="Q1138" t="str">
        <f>VLOOKUP(Medical_Examinations[[#This Row],[Customer ID]],Medical_Examinations[#All],7,FALSE)</f>
        <v>No</v>
      </c>
      <c r="R1138" t="str">
        <f>VLOOKUP(Medical_Examinations[[#This Row],[Customer ID]],Medical_Examinations[#All],8,FALSE)</f>
        <v>No</v>
      </c>
      <c r="S1138">
        <f>VLOOKUP(Medical_Examinations[[#This Row],[Customer ID]],Medical_Examinations[#All],9,FALSE)</f>
        <v>0</v>
      </c>
      <c r="T1138" t="str">
        <f>VLOOKUP(Medical_Examinations[[#This Row],[Customer ID]],'Medical Examinations'!A1137:J3472,10,FALSE)</f>
        <v>No</v>
      </c>
    </row>
    <row r="1139" spans="1:20" x14ac:dyDescent="0.3">
      <c r="A1139" t="s">
        <v>4893</v>
      </c>
      <c r="B1139" t="s">
        <v>7239</v>
      </c>
      <c r="C1139" t="s">
        <v>3</v>
      </c>
      <c r="D1139" t="s">
        <v>1951</v>
      </c>
      <c r="E1139" t="s">
        <v>1952</v>
      </c>
      <c r="F1139" s="3" t="str">
        <f>VLOOKUP(Hospitalisation_Details[[#This Row],[Customer ID]],Hospitalisation_Details[#All],6,FALSE)</f>
        <v>26-11-71</v>
      </c>
      <c r="G1139">
        <f>VLOOKUP(Hospitalisation_Details[[#This Row],[Customer ID]],Hospitalisation_Details[#All],8,FALSE)</f>
        <v>51</v>
      </c>
      <c r="H1139" t="str">
        <f>VLOOKUP(Hospitalisation_Details[[#This Row],[Customer ID]],Hospitalisation_Details[#All],12,FALSE)</f>
        <v>R1013</v>
      </c>
      <c r="I1139" t="str">
        <f>VLOOKUP(Hospitalisation_Details[[#This Row],[Customer ID]],Hospitalisation_Details[#All],12,FALSE)</f>
        <v>R1013</v>
      </c>
      <c r="J1139" t="str">
        <f>VLOOKUP(Hospitalisation_Details[[#This Row],[Customer ID]],Hospitalisation_Details[#All],11,FALSE)</f>
        <v>Tier - 1</v>
      </c>
      <c r="K1139">
        <f>VLOOKUP(Hospitalisation_Details[[#This Row],[Customer ID]],Hospitalisation_Details[#All],9,FALSE)</f>
        <v>9377.9</v>
      </c>
      <c r="L1139">
        <f>VLOOKUP(Medical_Examinations[[#This Row],[Customer ID]],Medical_Examinations[#All],2,FALSE)</f>
        <v>40.659999999999997</v>
      </c>
      <c r="M1139" t="str">
        <f>VLOOKUP(Medical_Examinations[[#This Row],[Customer ID]],Medical_Examinations[#All],3,FALSE)</f>
        <v>Obesity</v>
      </c>
      <c r="N1139">
        <f>VLOOKUP(Medical_Examinations[[#This Row],[Customer ID]],Medical_Examinations[#All],4,FALSE)</f>
        <v>10.08</v>
      </c>
      <c r="O1139" t="str">
        <f>VLOOKUP(Medical_Examinations[[#This Row],[Customer ID]],Medical_Examinations[#All],5,FALSE)</f>
        <v>Diabetes</v>
      </c>
      <c r="P1139" t="str">
        <f>VLOOKUP(Medical_Examinations[[#This Row],[Customer ID]],Medical_Examinations[#All],6,FALSE)</f>
        <v>No</v>
      </c>
      <c r="Q1139" t="str">
        <f>VLOOKUP(Medical_Examinations[[#This Row],[Customer ID]],Medical_Examinations[#All],7,FALSE)</f>
        <v>No</v>
      </c>
      <c r="R1139" t="str">
        <f>VLOOKUP(Medical_Examinations[[#This Row],[Customer ID]],Medical_Examinations[#All],8,FALSE)</f>
        <v>No</v>
      </c>
      <c r="S1139">
        <f>VLOOKUP(Medical_Examinations[[#This Row],[Customer ID]],Medical_Examinations[#All],9,FALSE)</f>
        <v>0</v>
      </c>
      <c r="T1139" t="str">
        <f>VLOOKUP(Medical_Examinations[[#This Row],[Customer ID]],'Medical Examinations'!A1138:J3473,10,FALSE)</f>
        <v>No</v>
      </c>
    </row>
    <row r="1140" spans="1:20" x14ac:dyDescent="0.3">
      <c r="A1140" t="s">
        <v>4894</v>
      </c>
      <c r="B1140" t="s">
        <v>7240</v>
      </c>
      <c r="C1140" t="s">
        <v>3</v>
      </c>
      <c r="D1140" t="s">
        <v>1953</v>
      </c>
      <c r="E1140" t="s">
        <v>1954</v>
      </c>
      <c r="F1140" s="3" t="str">
        <f>VLOOKUP(Hospitalisation_Details[[#This Row],[Customer ID]],Hospitalisation_Details[#All],6,FALSE)</f>
        <v>02-12-75</v>
      </c>
      <c r="G1140">
        <f>VLOOKUP(Hospitalisation_Details[[#This Row],[Customer ID]],Hospitalisation_Details[#All],8,FALSE)</f>
        <v>47</v>
      </c>
      <c r="H1140" t="str">
        <f>VLOOKUP(Hospitalisation_Details[[#This Row],[Customer ID]],Hospitalisation_Details[#All],12,FALSE)</f>
        <v>R1024</v>
      </c>
      <c r="I1140" t="str">
        <f>VLOOKUP(Hospitalisation_Details[[#This Row],[Customer ID]],Hospitalisation_Details[#All],12,FALSE)</f>
        <v>R1024</v>
      </c>
      <c r="J1140" t="str">
        <f>VLOOKUP(Hospitalisation_Details[[#This Row],[Customer ID]],Hospitalisation_Details[#All],11,FALSE)</f>
        <v>Tier - 2</v>
      </c>
      <c r="K1140">
        <f>VLOOKUP(Hospitalisation_Details[[#This Row],[Customer ID]],Hospitalisation_Details[#All],9,FALSE)</f>
        <v>9380.75</v>
      </c>
      <c r="L1140">
        <f>VLOOKUP(Medical_Examinations[[#This Row],[Customer ID]],Medical_Examinations[#All],2,FALSE)</f>
        <v>34.200000000000003</v>
      </c>
      <c r="M1140" t="str">
        <f>VLOOKUP(Medical_Examinations[[#This Row],[Customer ID]],Medical_Examinations[#All],3,FALSE)</f>
        <v>Obesity</v>
      </c>
      <c r="N1140">
        <f>VLOOKUP(Medical_Examinations[[#This Row],[Customer ID]],Medical_Examinations[#All],4,FALSE)</f>
        <v>8.58</v>
      </c>
      <c r="O1140" t="str">
        <f>VLOOKUP(Medical_Examinations[[#This Row],[Customer ID]],Medical_Examinations[#All],5,FALSE)</f>
        <v>Diabetes</v>
      </c>
      <c r="P1140" t="str">
        <f>VLOOKUP(Medical_Examinations[[#This Row],[Customer ID]],Medical_Examinations[#All],6,FALSE)</f>
        <v>No</v>
      </c>
      <c r="Q1140" t="str">
        <f>VLOOKUP(Medical_Examinations[[#This Row],[Customer ID]],Medical_Examinations[#All],7,FALSE)</f>
        <v>No</v>
      </c>
      <c r="R1140" t="str">
        <f>VLOOKUP(Medical_Examinations[[#This Row],[Customer ID]],Medical_Examinations[#All],8,FALSE)</f>
        <v>No</v>
      </c>
      <c r="S1140">
        <f>VLOOKUP(Medical_Examinations[[#This Row],[Customer ID]],Medical_Examinations[#All],9,FALSE)</f>
        <v>0</v>
      </c>
      <c r="T1140" t="str">
        <f>VLOOKUP(Medical_Examinations[[#This Row],[Customer ID]],'Medical Examinations'!A1139:J3474,10,FALSE)</f>
        <v>No</v>
      </c>
    </row>
    <row r="1141" spans="1:20" x14ac:dyDescent="0.3">
      <c r="A1141" t="s">
        <v>4895</v>
      </c>
      <c r="B1141" t="s">
        <v>7241</v>
      </c>
      <c r="C1141" t="s">
        <v>6</v>
      </c>
      <c r="D1141" t="s">
        <v>100</v>
      </c>
      <c r="E1141" t="s">
        <v>1955</v>
      </c>
      <c r="F1141" s="3" t="str">
        <f>VLOOKUP(Hospitalisation_Details[[#This Row],[Customer ID]],Hospitalisation_Details[#All],6,FALSE)</f>
        <v>29-12-71</v>
      </c>
      <c r="G1141">
        <f>VLOOKUP(Hospitalisation_Details[[#This Row],[Customer ID]],Hospitalisation_Details[#All],8,FALSE)</f>
        <v>51</v>
      </c>
      <c r="H1141" t="str">
        <f>VLOOKUP(Hospitalisation_Details[[#This Row],[Customer ID]],Hospitalisation_Details[#All],12,FALSE)</f>
        <v>R1013</v>
      </c>
      <c r="I1141" t="str">
        <f>VLOOKUP(Hospitalisation_Details[[#This Row],[Customer ID]],Hospitalisation_Details[#All],12,FALSE)</f>
        <v>R1013</v>
      </c>
      <c r="J1141" t="str">
        <f>VLOOKUP(Hospitalisation_Details[[#This Row],[Customer ID]],Hospitalisation_Details[#All],11,FALSE)</f>
        <v>Tier - 2</v>
      </c>
      <c r="K1141">
        <f>VLOOKUP(Hospitalisation_Details[[#This Row],[Customer ID]],Hospitalisation_Details[#All],9,FALSE)</f>
        <v>9386.16</v>
      </c>
      <c r="L1141">
        <f>VLOOKUP(Medical_Examinations[[#This Row],[Customer ID]],Medical_Examinations[#All],2,FALSE)</f>
        <v>46.51</v>
      </c>
      <c r="M1141" t="str">
        <f>VLOOKUP(Medical_Examinations[[#This Row],[Customer ID]],Medical_Examinations[#All],3,FALSE)</f>
        <v>Obesity</v>
      </c>
      <c r="N1141">
        <f>VLOOKUP(Medical_Examinations[[#This Row],[Customer ID]],Medical_Examinations[#All],4,FALSE)</f>
        <v>5.84</v>
      </c>
      <c r="O1141" t="str">
        <f>VLOOKUP(Medical_Examinations[[#This Row],[Customer ID]],Medical_Examinations[#All],5,FALSE)</f>
        <v>Prediabetes</v>
      </c>
      <c r="P1141" t="str">
        <f>VLOOKUP(Medical_Examinations[[#This Row],[Customer ID]],Medical_Examinations[#All],6,FALSE)</f>
        <v>No</v>
      </c>
      <c r="Q1141" t="str">
        <f>VLOOKUP(Medical_Examinations[[#This Row],[Customer ID]],Medical_Examinations[#All],7,FALSE)</f>
        <v>No</v>
      </c>
      <c r="R1141" t="str">
        <f>VLOOKUP(Medical_Examinations[[#This Row],[Customer ID]],Medical_Examinations[#All],8,FALSE)</f>
        <v>No</v>
      </c>
      <c r="S1141">
        <f>VLOOKUP(Medical_Examinations[[#This Row],[Customer ID]],Medical_Examinations[#All],9,FALSE)</f>
        <v>1</v>
      </c>
      <c r="T1141" t="str">
        <f>VLOOKUP(Medical_Examinations[[#This Row],[Customer ID]],'Medical Examinations'!A1140:J3475,10,FALSE)</f>
        <v>No</v>
      </c>
    </row>
    <row r="1142" spans="1:20" x14ac:dyDescent="0.3">
      <c r="A1142" t="s">
        <v>4896</v>
      </c>
      <c r="B1142" t="s">
        <v>7242</v>
      </c>
      <c r="C1142" t="s">
        <v>6</v>
      </c>
      <c r="D1142" t="s">
        <v>132</v>
      </c>
      <c r="E1142" t="s">
        <v>419</v>
      </c>
      <c r="F1142" s="3" t="str">
        <f>VLOOKUP(Hospitalisation_Details[[#This Row],[Customer ID]],Hospitalisation_Details[#All],6,FALSE)</f>
        <v>20-10-71</v>
      </c>
      <c r="G1142">
        <f>VLOOKUP(Hospitalisation_Details[[#This Row],[Customer ID]],Hospitalisation_Details[#All],8,FALSE)</f>
        <v>51</v>
      </c>
      <c r="H1142" t="str">
        <f>VLOOKUP(Hospitalisation_Details[[#This Row],[Customer ID]],Hospitalisation_Details[#All],12,FALSE)</f>
        <v>R1011</v>
      </c>
      <c r="I1142" t="str">
        <f>VLOOKUP(Hospitalisation_Details[[#This Row],[Customer ID]],Hospitalisation_Details[#All],12,FALSE)</f>
        <v>R1011</v>
      </c>
      <c r="J1142" t="str">
        <f>VLOOKUP(Hospitalisation_Details[[#This Row],[Customer ID]],Hospitalisation_Details[#All],11,FALSE)</f>
        <v>Tier - 3</v>
      </c>
      <c r="K1142">
        <f>VLOOKUP(Hospitalisation_Details[[#This Row],[Customer ID]],Hospitalisation_Details[#All],9,FALSE)</f>
        <v>9391.35</v>
      </c>
      <c r="L1142">
        <f>VLOOKUP(Medical_Examinations[[#This Row],[Customer ID]],Medical_Examinations[#All],2,FALSE)</f>
        <v>28.88</v>
      </c>
      <c r="M1142" t="str">
        <f>VLOOKUP(Medical_Examinations[[#This Row],[Customer ID]],Medical_Examinations[#All],3,FALSE)</f>
        <v>Overweight</v>
      </c>
      <c r="N1142">
        <f>VLOOKUP(Medical_Examinations[[#This Row],[Customer ID]],Medical_Examinations[#All],4,FALSE)</f>
        <v>4.8600000000000003</v>
      </c>
      <c r="O1142" t="str">
        <f>VLOOKUP(Medical_Examinations[[#This Row],[Customer ID]],Medical_Examinations[#All],5,FALSE)</f>
        <v>Normal</v>
      </c>
      <c r="P1142" t="str">
        <f>VLOOKUP(Medical_Examinations[[#This Row],[Customer ID]],Medical_Examinations[#All],6,FALSE)</f>
        <v>Yes</v>
      </c>
      <c r="Q1142" t="str">
        <f>VLOOKUP(Medical_Examinations[[#This Row],[Customer ID]],Medical_Examinations[#All],7,FALSE)</f>
        <v>No</v>
      </c>
      <c r="R1142" t="str">
        <f>VLOOKUP(Medical_Examinations[[#This Row],[Customer ID]],Medical_Examinations[#All],8,FALSE)</f>
        <v>Yes</v>
      </c>
      <c r="S1142">
        <f>VLOOKUP(Medical_Examinations[[#This Row],[Customer ID]],Medical_Examinations[#All],9,FALSE)</f>
        <v>1</v>
      </c>
      <c r="T1142" t="str">
        <f>VLOOKUP(Medical_Examinations[[#This Row],[Customer ID]],'Medical Examinations'!A1141:J3476,10,FALSE)</f>
        <v>No</v>
      </c>
    </row>
    <row r="1143" spans="1:20" x14ac:dyDescent="0.3">
      <c r="A1143" t="s">
        <v>4897</v>
      </c>
      <c r="B1143" t="s">
        <v>7243</v>
      </c>
      <c r="C1143" t="s">
        <v>3</v>
      </c>
      <c r="D1143" t="s">
        <v>365</v>
      </c>
      <c r="E1143" t="s">
        <v>1956</v>
      </c>
      <c r="F1143" s="3" t="str">
        <f>VLOOKUP(Hospitalisation_Details[[#This Row],[Customer ID]],Hospitalisation_Details[#All],6,FALSE)</f>
        <v>17-10-76</v>
      </c>
      <c r="G1143">
        <f>VLOOKUP(Hospitalisation_Details[[#This Row],[Customer ID]],Hospitalisation_Details[#All],8,FALSE)</f>
        <v>46</v>
      </c>
      <c r="H1143" t="str">
        <f>VLOOKUP(Hospitalisation_Details[[#This Row],[Customer ID]],Hospitalisation_Details[#All],12,FALSE)</f>
        <v>R1024</v>
      </c>
      <c r="I1143" t="str">
        <f>VLOOKUP(Hospitalisation_Details[[#This Row],[Customer ID]],Hospitalisation_Details[#All],12,FALSE)</f>
        <v>R1024</v>
      </c>
      <c r="J1143" t="str">
        <f>VLOOKUP(Hospitalisation_Details[[#This Row],[Customer ID]],Hospitalisation_Details[#All],11,FALSE)</f>
        <v>Tier - 3</v>
      </c>
      <c r="K1143">
        <f>VLOOKUP(Hospitalisation_Details[[#This Row],[Customer ID]],Hospitalisation_Details[#All],9,FALSE)</f>
        <v>9411.01</v>
      </c>
      <c r="L1143">
        <f>VLOOKUP(Medical_Examinations[[#This Row],[Customer ID]],Medical_Examinations[#All],2,FALSE)</f>
        <v>33.914999999999999</v>
      </c>
      <c r="M1143" t="str">
        <f>VLOOKUP(Medical_Examinations[[#This Row],[Customer ID]],Medical_Examinations[#All],3,FALSE)</f>
        <v>Obesity</v>
      </c>
      <c r="N1143">
        <f>VLOOKUP(Medical_Examinations[[#This Row],[Customer ID]],Medical_Examinations[#All],4,FALSE)</f>
        <v>11.52</v>
      </c>
      <c r="O1143" t="str">
        <f>VLOOKUP(Medical_Examinations[[#This Row],[Customer ID]],Medical_Examinations[#All],5,FALSE)</f>
        <v>Diabetes</v>
      </c>
      <c r="P1143" t="str">
        <f>VLOOKUP(Medical_Examinations[[#This Row],[Customer ID]],Medical_Examinations[#All],6,FALSE)</f>
        <v>No</v>
      </c>
      <c r="Q1143" t="str">
        <f>VLOOKUP(Medical_Examinations[[#This Row],[Customer ID]],Medical_Examinations[#All],7,FALSE)</f>
        <v>No</v>
      </c>
      <c r="R1143" t="str">
        <f>VLOOKUP(Medical_Examinations[[#This Row],[Customer ID]],Medical_Examinations[#All],8,FALSE)</f>
        <v>No</v>
      </c>
      <c r="S1143">
        <f>VLOOKUP(Medical_Examinations[[#This Row],[Customer ID]],Medical_Examinations[#All],9,FALSE)</f>
        <v>0</v>
      </c>
      <c r="T1143" t="str">
        <f>VLOOKUP(Medical_Examinations[[#This Row],[Customer ID]],'Medical Examinations'!A1142:J3477,10,FALSE)</f>
        <v>No</v>
      </c>
    </row>
    <row r="1144" spans="1:20" x14ac:dyDescent="0.3">
      <c r="A1144" t="s">
        <v>4898</v>
      </c>
      <c r="B1144" t="s">
        <v>7244</v>
      </c>
      <c r="C1144" t="s">
        <v>6</v>
      </c>
      <c r="D1144" t="s">
        <v>1460</v>
      </c>
      <c r="E1144" t="s">
        <v>1957</v>
      </c>
      <c r="F1144" s="3" t="str">
        <f>VLOOKUP(Hospitalisation_Details[[#This Row],[Customer ID]],Hospitalisation_Details[#All],6,FALSE)</f>
        <v>30-10-76</v>
      </c>
      <c r="G1144">
        <f>VLOOKUP(Hospitalisation_Details[[#This Row],[Customer ID]],Hospitalisation_Details[#All],8,FALSE)</f>
        <v>46</v>
      </c>
      <c r="H1144" t="str">
        <f>VLOOKUP(Hospitalisation_Details[[#This Row],[Customer ID]],Hospitalisation_Details[#All],12,FALSE)</f>
        <v>R1011</v>
      </c>
      <c r="I1144" t="str">
        <f>VLOOKUP(Hospitalisation_Details[[#This Row],[Customer ID]],Hospitalisation_Details[#All],12,FALSE)</f>
        <v>R1011</v>
      </c>
      <c r="J1144" t="str">
        <f>VLOOKUP(Hospitalisation_Details[[#This Row],[Customer ID]],Hospitalisation_Details[#All],11,FALSE)</f>
        <v>Tier - 2</v>
      </c>
      <c r="K1144">
        <f>VLOOKUP(Hospitalisation_Details[[#This Row],[Customer ID]],Hospitalisation_Details[#All],9,FALSE)</f>
        <v>9414.92</v>
      </c>
      <c r="L1144">
        <f>VLOOKUP(Medical_Examinations[[#This Row],[Customer ID]],Medical_Examinations[#All],2,FALSE)</f>
        <v>24.32</v>
      </c>
      <c r="M1144" t="str">
        <f>VLOOKUP(Medical_Examinations[[#This Row],[Customer ID]],Medical_Examinations[#All],3,FALSE)</f>
        <v>Normal Weight</v>
      </c>
      <c r="N1144">
        <f>VLOOKUP(Medical_Examinations[[#This Row],[Customer ID]],Medical_Examinations[#All],4,FALSE)</f>
        <v>6.15</v>
      </c>
      <c r="O1144" t="str">
        <f>VLOOKUP(Medical_Examinations[[#This Row],[Customer ID]],Medical_Examinations[#All],5,FALSE)</f>
        <v>Prediabetes</v>
      </c>
      <c r="P1144" t="str">
        <f>VLOOKUP(Medical_Examinations[[#This Row],[Customer ID]],Medical_Examinations[#All],6,FALSE)</f>
        <v>Yes</v>
      </c>
      <c r="Q1144" t="str">
        <f>VLOOKUP(Medical_Examinations[[#This Row],[Customer ID]],Medical_Examinations[#All],7,FALSE)</f>
        <v>No</v>
      </c>
      <c r="R1144" t="str">
        <f>VLOOKUP(Medical_Examinations[[#This Row],[Customer ID]],Medical_Examinations[#All],8,FALSE)</f>
        <v>Yes</v>
      </c>
      <c r="S1144">
        <f>VLOOKUP(Medical_Examinations[[#This Row],[Customer ID]],Medical_Examinations[#All],9,FALSE)</f>
        <v>1</v>
      </c>
      <c r="T1144" t="str">
        <f>VLOOKUP(Medical_Examinations[[#This Row],[Customer ID]],'Medical Examinations'!A1143:J3478,10,FALSE)</f>
        <v>No</v>
      </c>
    </row>
    <row r="1145" spans="1:20" x14ac:dyDescent="0.3">
      <c r="A1145" t="s">
        <v>4899</v>
      </c>
      <c r="B1145" t="s">
        <v>7245</v>
      </c>
      <c r="C1145" t="s">
        <v>3</v>
      </c>
      <c r="D1145" t="s">
        <v>1958</v>
      </c>
      <c r="E1145" t="s">
        <v>1959</v>
      </c>
      <c r="F1145" s="3" t="str">
        <f>VLOOKUP(Hospitalisation_Details[[#This Row],[Customer ID]],Hospitalisation_Details[#All],6,FALSE)</f>
        <v>03-11-76</v>
      </c>
      <c r="G1145">
        <f>VLOOKUP(Hospitalisation_Details[[#This Row],[Customer ID]],Hospitalisation_Details[#All],8,FALSE)</f>
        <v>46</v>
      </c>
      <c r="H1145" t="str">
        <f>VLOOKUP(Hospitalisation_Details[[#This Row],[Customer ID]],Hospitalisation_Details[#All],12,FALSE)</f>
        <v>R1024</v>
      </c>
      <c r="I1145" t="str">
        <f>VLOOKUP(Hospitalisation_Details[[#This Row],[Customer ID]],Hospitalisation_Details[#All],12,FALSE)</f>
        <v>R1024</v>
      </c>
      <c r="J1145" t="str">
        <f>VLOOKUP(Hospitalisation_Details[[#This Row],[Customer ID]],Hospitalisation_Details[#All],11,FALSE)</f>
        <v>Tier - 1</v>
      </c>
      <c r="K1145">
        <f>VLOOKUP(Hospitalisation_Details[[#This Row],[Customer ID]],Hospitalisation_Details[#All],9,FALSE)</f>
        <v>9432.93</v>
      </c>
      <c r="L1145">
        <f>VLOOKUP(Medical_Examinations[[#This Row],[Customer ID]],Medical_Examinations[#All],2,FALSE)</f>
        <v>25.8</v>
      </c>
      <c r="M1145" t="str">
        <f>VLOOKUP(Medical_Examinations[[#This Row],[Customer ID]],Medical_Examinations[#All],3,FALSE)</f>
        <v>Overweight</v>
      </c>
      <c r="N1145">
        <f>VLOOKUP(Medical_Examinations[[#This Row],[Customer ID]],Medical_Examinations[#All],4,FALSE)</f>
        <v>9.94</v>
      </c>
      <c r="O1145" t="str">
        <f>VLOOKUP(Medical_Examinations[[#This Row],[Customer ID]],Medical_Examinations[#All],5,FALSE)</f>
        <v>Diabetes</v>
      </c>
      <c r="P1145" t="str">
        <f>VLOOKUP(Medical_Examinations[[#This Row],[Customer ID]],Medical_Examinations[#All],6,FALSE)</f>
        <v>No</v>
      </c>
      <c r="Q1145" t="str">
        <f>VLOOKUP(Medical_Examinations[[#This Row],[Customer ID]],Medical_Examinations[#All],7,FALSE)</f>
        <v>No</v>
      </c>
      <c r="R1145" t="str">
        <f>VLOOKUP(Medical_Examinations[[#This Row],[Customer ID]],Medical_Examinations[#All],8,FALSE)</f>
        <v>No</v>
      </c>
      <c r="S1145">
        <f>VLOOKUP(Medical_Examinations[[#This Row],[Customer ID]],Medical_Examinations[#All],9,FALSE)</f>
        <v>0</v>
      </c>
      <c r="T1145" t="str">
        <f>VLOOKUP(Medical_Examinations[[#This Row],[Customer ID]],'Medical Examinations'!A1144:J3479,10,FALSE)</f>
        <v>No</v>
      </c>
    </row>
    <row r="1146" spans="1:20" x14ac:dyDescent="0.3">
      <c r="A1146" t="s">
        <v>4900</v>
      </c>
      <c r="B1146" t="s">
        <v>7246</v>
      </c>
      <c r="C1146" t="s">
        <v>3</v>
      </c>
      <c r="D1146" t="s">
        <v>49</v>
      </c>
      <c r="E1146" t="s">
        <v>1960</v>
      </c>
      <c r="F1146" s="3" t="str">
        <f>VLOOKUP(Hospitalisation_Details[[#This Row],[Customer ID]],Hospitalisation_Details[#All],6,FALSE)</f>
        <v>27-11-74</v>
      </c>
      <c r="G1146">
        <f>VLOOKUP(Hospitalisation_Details[[#This Row],[Customer ID]],Hospitalisation_Details[#All],8,FALSE)</f>
        <v>48</v>
      </c>
      <c r="H1146" t="str">
        <f>VLOOKUP(Hospitalisation_Details[[#This Row],[Customer ID]],Hospitalisation_Details[#All],12,FALSE)</f>
        <v>R1024</v>
      </c>
      <c r="I1146" t="str">
        <f>VLOOKUP(Hospitalisation_Details[[#This Row],[Customer ID]],Hospitalisation_Details[#All],12,FALSE)</f>
        <v>R1024</v>
      </c>
      <c r="J1146" t="str">
        <f>VLOOKUP(Hospitalisation_Details[[#This Row],[Customer ID]],Hospitalisation_Details[#All],11,FALSE)</f>
        <v>Tier - 1</v>
      </c>
      <c r="K1146">
        <f>VLOOKUP(Hospitalisation_Details[[#This Row],[Customer ID]],Hospitalisation_Details[#All],9,FALSE)</f>
        <v>9447.25</v>
      </c>
      <c r="L1146">
        <f>VLOOKUP(Medical_Examinations[[#This Row],[Customer ID]],Medical_Examinations[#All],2,FALSE)</f>
        <v>21.56</v>
      </c>
      <c r="M1146" t="str">
        <f>VLOOKUP(Medical_Examinations[[#This Row],[Customer ID]],Medical_Examinations[#All],3,FALSE)</f>
        <v>Normal Weight</v>
      </c>
      <c r="N1146">
        <f>VLOOKUP(Medical_Examinations[[#This Row],[Customer ID]],Medical_Examinations[#All],4,FALSE)</f>
        <v>10.56</v>
      </c>
      <c r="O1146" t="str">
        <f>VLOOKUP(Medical_Examinations[[#This Row],[Customer ID]],Medical_Examinations[#All],5,FALSE)</f>
        <v>Diabetes</v>
      </c>
      <c r="P1146" t="str">
        <f>VLOOKUP(Medical_Examinations[[#This Row],[Customer ID]],Medical_Examinations[#All],6,FALSE)</f>
        <v>No</v>
      </c>
      <c r="Q1146" t="str">
        <f>VLOOKUP(Medical_Examinations[[#This Row],[Customer ID]],Medical_Examinations[#All],7,FALSE)</f>
        <v>No</v>
      </c>
      <c r="R1146" t="str">
        <f>VLOOKUP(Medical_Examinations[[#This Row],[Customer ID]],Medical_Examinations[#All],8,FALSE)</f>
        <v>No</v>
      </c>
      <c r="S1146">
        <f>VLOOKUP(Medical_Examinations[[#This Row],[Customer ID]],Medical_Examinations[#All],9,FALSE)</f>
        <v>0</v>
      </c>
      <c r="T1146" t="str">
        <f>VLOOKUP(Medical_Examinations[[#This Row],[Customer ID]],'Medical Examinations'!A1145:J3480,10,FALSE)</f>
        <v>No</v>
      </c>
    </row>
    <row r="1147" spans="1:20" x14ac:dyDescent="0.3">
      <c r="A1147" t="s">
        <v>4901</v>
      </c>
      <c r="B1147" t="s">
        <v>7247</v>
      </c>
      <c r="C1147" t="s">
        <v>6</v>
      </c>
      <c r="D1147" t="s">
        <v>1961</v>
      </c>
      <c r="E1147" t="s">
        <v>1962</v>
      </c>
      <c r="F1147" s="3" t="str">
        <f>VLOOKUP(Hospitalisation_Details[[#This Row],[Customer ID]],Hospitalisation_Details[#All],6,FALSE)</f>
        <v>08-06-74</v>
      </c>
      <c r="G1147">
        <f>VLOOKUP(Hospitalisation_Details[[#This Row],[Customer ID]],Hospitalisation_Details[#All],8,FALSE)</f>
        <v>49</v>
      </c>
      <c r="H1147" t="str">
        <f>VLOOKUP(Hospitalisation_Details[[#This Row],[Customer ID]],Hospitalisation_Details[#All],12,FALSE)</f>
        <v>R1024</v>
      </c>
      <c r="I1147" t="str">
        <f>VLOOKUP(Hospitalisation_Details[[#This Row],[Customer ID]],Hospitalisation_Details[#All],12,FALSE)</f>
        <v>R1024</v>
      </c>
      <c r="J1147" t="str">
        <f>VLOOKUP(Hospitalisation_Details[[#This Row],[Customer ID]],Hospitalisation_Details[#All],11,FALSE)</f>
        <v>Tier - 3</v>
      </c>
      <c r="K1147">
        <f>VLOOKUP(Hospitalisation_Details[[#This Row],[Customer ID]],Hospitalisation_Details[#All],9,FALSE)</f>
        <v>9447.3799999999992</v>
      </c>
      <c r="L1147">
        <f>VLOOKUP(Medical_Examinations[[#This Row],[Customer ID]],Medical_Examinations[#All],2,FALSE)</f>
        <v>31.6</v>
      </c>
      <c r="M1147" t="str">
        <f>VLOOKUP(Medical_Examinations[[#This Row],[Customer ID]],Medical_Examinations[#All],3,FALSE)</f>
        <v>Obesity</v>
      </c>
      <c r="N1147">
        <f>VLOOKUP(Medical_Examinations[[#This Row],[Customer ID]],Medical_Examinations[#All],4,FALSE)</f>
        <v>6.79</v>
      </c>
      <c r="O1147" t="str">
        <f>VLOOKUP(Medical_Examinations[[#This Row],[Customer ID]],Medical_Examinations[#All],5,FALSE)</f>
        <v>Diabetes</v>
      </c>
      <c r="P1147" t="str">
        <f>VLOOKUP(Medical_Examinations[[#This Row],[Customer ID]],Medical_Examinations[#All],6,FALSE)</f>
        <v>No</v>
      </c>
      <c r="Q1147" t="str">
        <f>VLOOKUP(Medical_Examinations[[#This Row],[Customer ID]],Medical_Examinations[#All],7,FALSE)</f>
        <v>No</v>
      </c>
      <c r="R1147" t="str">
        <f>VLOOKUP(Medical_Examinations[[#This Row],[Customer ID]],Medical_Examinations[#All],8,FALSE)</f>
        <v>No</v>
      </c>
      <c r="S1147">
        <f>VLOOKUP(Medical_Examinations[[#This Row],[Customer ID]],Medical_Examinations[#All],9,FALSE)</f>
        <v>0</v>
      </c>
      <c r="T1147" t="str">
        <f>VLOOKUP(Medical_Examinations[[#This Row],[Customer ID]],'Medical Examinations'!A1146:J3481,10,FALSE)</f>
        <v>No</v>
      </c>
    </row>
    <row r="1148" spans="1:20" x14ac:dyDescent="0.3">
      <c r="A1148" t="s">
        <v>4902</v>
      </c>
      <c r="B1148" t="s">
        <v>7248</v>
      </c>
      <c r="C1148" t="s">
        <v>6</v>
      </c>
      <c r="D1148" t="s">
        <v>1963</v>
      </c>
      <c r="E1148" t="s">
        <v>1964</v>
      </c>
      <c r="F1148" s="3" t="str">
        <f>VLOOKUP(Hospitalisation_Details[[#This Row],[Customer ID]],Hospitalisation_Details[#All],6,FALSE)</f>
        <v>14-11-87</v>
      </c>
      <c r="G1148">
        <f>VLOOKUP(Hospitalisation_Details[[#This Row],[Customer ID]],Hospitalisation_Details[#All],8,FALSE)</f>
        <v>35</v>
      </c>
      <c r="H1148" t="str">
        <f>VLOOKUP(Hospitalisation_Details[[#This Row],[Customer ID]],Hospitalisation_Details[#All],12,FALSE)</f>
        <v>R1021</v>
      </c>
      <c r="I1148" t="str">
        <f>VLOOKUP(Hospitalisation_Details[[#This Row],[Customer ID]],Hospitalisation_Details[#All],12,FALSE)</f>
        <v>R1021</v>
      </c>
      <c r="J1148" t="str">
        <f>VLOOKUP(Hospitalisation_Details[[#This Row],[Customer ID]],Hospitalisation_Details[#All],11,FALSE)</f>
        <v>Tier - 3</v>
      </c>
      <c r="K1148">
        <f>VLOOKUP(Hospitalisation_Details[[#This Row],[Customer ID]],Hospitalisation_Details[#All],9,FALSE)</f>
        <v>9448.42</v>
      </c>
      <c r="L1148">
        <f>VLOOKUP(Medical_Examinations[[#This Row],[Customer ID]],Medical_Examinations[#All],2,FALSE)</f>
        <v>42.93</v>
      </c>
      <c r="M1148" t="str">
        <f>VLOOKUP(Medical_Examinations[[#This Row],[Customer ID]],Medical_Examinations[#All],3,FALSE)</f>
        <v>Obesity</v>
      </c>
      <c r="N1148">
        <f>VLOOKUP(Medical_Examinations[[#This Row],[Customer ID]],Medical_Examinations[#All],4,FALSE)</f>
        <v>4.8</v>
      </c>
      <c r="O1148" t="str">
        <f>VLOOKUP(Medical_Examinations[[#This Row],[Customer ID]],Medical_Examinations[#All],5,FALSE)</f>
        <v>Normal</v>
      </c>
      <c r="P1148" t="str">
        <f>VLOOKUP(Medical_Examinations[[#This Row],[Customer ID]],Medical_Examinations[#All],6,FALSE)</f>
        <v>No</v>
      </c>
      <c r="Q1148" t="str">
        <f>VLOOKUP(Medical_Examinations[[#This Row],[Customer ID]],Medical_Examinations[#All],7,FALSE)</f>
        <v>No</v>
      </c>
      <c r="R1148" t="str">
        <f>VLOOKUP(Medical_Examinations[[#This Row],[Customer ID]],Medical_Examinations[#All],8,FALSE)</f>
        <v>No</v>
      </c>
      <c r="S1148">
        <f>VLOOKUP(Medical_Examinations[[#This Row],[Customer ID]],Medical_Examinations[#All],9,FALSE)</f>
        <v>1</v>
      </c>
      <c r="T1148" t="str">
        <f>VLOOKUP(Medical_Examinations[[#This Row],[Customer ID]],'Medical Examinations'!A1147:J3482,10,FALSE)</f>
        <v>No</v>
      </c>
    </row>
    <row r="1149" spans="1:20" x14ac:dyDescent="0.3">
      <c r="A1149" t="s">
        <v>4903</v>
      </c>
      <c r="B1149" t="s">
        <v>7249</v>
      </c>
      <c r="C1149" t="s">
        <v>6</v>
      </c>
      <c r="D1149" t="s">
        <v>197</v>
      </c>
      <c r="E1149" t="s">
        <v>1965</v>
      </c>
      <c r="F1149" s="3" t="str">
        <f>VLOOKUP(Hospitalisation_Details[[#This Row],[Customer ID]],Hospitalisation_Details[#All],6,FALSE)</f>
        <v>17-07-79</v>
      </c>
      <c r="G1149">
        <f>VLOOKUP(Hospitalisation_Details[[#This Row],[Customer ID]],Hospitalisation_Details[#All],8,FALSE)</f>
        <v>43</v>
      </c>
      <c r="H1149" t="str">
        <f>VLOOKUP(Hospitalisation_Details[[#This Row],[Customer ID]],Hospitalisation_Details[#All],12,FALSE)</f>
        <v>R1021</v>
      </c>
      <c r="I1149" t="str">
        <f>VLOOKUP(Hospitalisation_Details[[#This Row],[Customer ID]],Hospitalisation_Details[#All],12,FALSE)</f>
        <v>R1021</v>
      </c>
      <c r="J1149" t="str">
        <f>VLOOKUP(Hospitalisation_Details[[#This Row],[Customer ID]],Hospitalisation_Details[#All],11,FALSE)</f>
        <v>Tier - 2</v>
      </c>
      <c r="K1149">
        <f>VLOOKUP(Hospitalisation_Details[[#This Row],[Customer ID]],Hospitalisation_Details[#All],9,FALSE)</f>
        <v>9453.92</v>
      </c>
      <c r="L1149">
        <f>VLOOKUP(Medical_Examinations[[#This Row],[Customer ID]],Medical_Examinations[#All],2,FALSE)</f>
        <v>26.72</v>
      </c>
      <c r="M1149" t="str">
        <f>VLOOKUP(Medical_Examinations[[#This Row],[Customer ID]],Medical_Examinations[#All],3,FALSE)</f>
        <v>Overweight</v>
      </c>
      <c r="N1149">
        <f>VLOOKUP(Medical_Examinations[[#This Row],[Customer ID]],Medical_Examinations[#All],4,FALSE)</f>
        <v>5.75</v>
      </c>
      <c r="O1149" t="str">
        <f>VLOOKUP(Medical_Examinations[[#This Row],[Customer ID]],Medical_Examinations[#All],5,FALSE)</f>
        <v>Prediabetes</v>
      </c>
      <c r="P1149" t="str">
        <f>VLOOKUP(Medical_Examinations[[#This Row],[Customer ID]],Medical_Examinations[#All],6,FALSE)</f>
        <v>No</v>
      </c>
      <c r="Q1149" t="str">
        <f>VLOOKUP(Medical_Examinations[[#This Row],[Customer ID]],Medical_Examinations[#All],7,FALSE)</f>
        <v>No</v>
      </c>
      <c r="R1149" t="str">
        <f>VLOOKUP(Medical_Examinations[[#This Row],[Customer ID]],Medical_Examinations[#All],8,FALSE)</f>
        <v>No</v>
      </c>
      <c r="S1149">
        <f>VLOOKUP(Medical_Examinations[[#This Row],[Customer ID]],Medical_Examinations[#All],9,FALSE)</f>
        <v>2</v>
      </c>
      <c r="T1149" t="str">
        <f>VLOOKUP(Medical_Examinations[[#This Row],[Customer ID]],'Medical Examinations'!A1148:J3483,10,FALSE)</f>
        <v>No</v>
      </c>
    </row>
    <row r="1150" spans="1:20" x14ac:dyDescent="0.3">
      <c r="A1150" t="s">
        <v>4904</v>
      </c>
      <c r="B1150" t="s">
        <v>7250</v>
      </c>
      <c r="C1150" t="s">
        <v>6</v>
      </c>
      <c r="D1150" t="s">
        <v>303</v>
      </c>
      <c r="E1150" t="s">
        <v>1966</v>
      </c>
      <c r="F1150" s="3" t="str">
        <f>VLOOKUP(Hospitalisation_Details[[#This Row],[Customer ID]],Hospitalisation_Details[#All],6,FALSE)</f>
        <v>04-06-69</v>
      </c>
      <c r="G1150">
        <f>VLOOKUP(Hospitalisation_Details[[#This Row],[Customer ID]],Hospitalisation_Details[#All],8,FALSE)</f>
        <v>54</v>
      </c>
      <c r="H1150" t="str">
        <f>VLOOKUP(Hospitalisation_Details[[#This Row],[Customer ID]],Hospitalisation_Details[#All],12,FALSE)</f>
        <v>R1013</v>
      </c>
      <c r="I1150" t="str">
        <f>VLOOKUP(Hospitalisation_Details[[#This Row],[Customer ID]],Hospitalisation_Details[#All],12,FALSE)</f>
        <v>R1013</v>
      </c>
      <c r="J1150" t="str">
        <f>VLOOKUP(Hospitalisation_Details[[#This Row],[Customer ID]],Hospitalisation_Details[#All],11,FALSE)</f>
        <v>Tier - 2</v>
      </c>
      <c r="K1150">
        <f>VLOOKUP(Hospitalisation_Details[[#This Row],[Customer ID]],Hospitalisation_Details[#All],9,FALSE)</f>
        <v>9487.64</v>
      </c>
      <c r="L1150">
        <f>VLOOKUP(Medical_Examinations[[#This Row],[Customer ID]],Medical_Examinations[#All],2,FALSE)</f>
        <v>26.67</v>
      </c>
      <c r="M1150" t="str">
        <f>VLOOKUP(Medical_Examinations[[#This Row],[Customer ID]],Medical_Examinations[#All],3,FALSE)</f>
        <v>Overweight</v>
      </c>
      <c r="N1150">
        <f>VLOOKUP(Medical_Examinations[[#This Row],[Customer ID]],Medical_Examinations[#All],4,FALSE)</f>
        <v>5.81</v>
      </c>
      <c r="O1150" t="str">
        <f>VLOOKUP(Medical_Examinations[[#This Row],[Customer ID]],Medical_Examinations[#All],5,FALSE)</f>
        <v>Prediabetes</v>
      </c>
      <c r="P1150" t="str">
        <f>VLOOKUP(Medical_Examinations[[#This Row],[Customer ID]],Medical_Examinations[#All],6,FALSE)</f>
        <v>No</v>
      </c>
      <c r="Q1150" t="str">
        <f>VLOOKUP(Medical_Examinations[[#This Row],[Customer ID]],Medical_Examinations[#All],7,FALSE)</f>
        <v>No</v>
      </c>
      <c r="R1150" t="str">
        <f>VLOOKUP(Medical_Examinations[[#This Row],[Customer ID]],Medical_Examinations[#All],8,FALSE)</f>
        <v>No</v>
      </c>
      <c r="S1150">
        <f>VLOOKUP(Medical_Examinations[[#This Row],[Customer ID]],Medical_Examinations[#All],9,FALSE)</f>
        <v>2</v>
      </c>
      <c r="T1150" t="str">
        <f>VLOOKUP(Medical_Examinations[[#This Row],[Customer ID]],'Medical Examinations'!A1149:J3484,10,FALSE)</f>
        <v>No</v>
      </c>
    </row>
    <row r="1151" spans="1:20" x14ac:dyDescent="0.3">
      <c r="A1151" t="s">
        <v>4905</v>
      </c>
      <c r="B1151" t="s">
        <v>7251</v>
      </c>
      <c r="C1151" t="s">
        <v>3</v>
      </c>
      <c r="D1151" t="s">
        <v>1967</v>
      </c>
      <c r="E1151" t="s">
        <v>1968</v>
      </c>
      <c r="F1151" s="3" t="str">
        <f>VLOOKUP(Hospitalisation_Details[[#This Row],[Customer ID]],Hospitalisation_Details[#All],6,FALSE)</f>
        <v>28-11-76</v>
      </c>
      <c r="G1151">
        <f>VLOOKUP(Hospitalisation_Details[[#This Row],[Customer ID]],Hospitalisation_Details[#All],8,FALSE)</f>
        <v>46</v>
      </c>
      <c r="H1151" t="str">
        <f>VLOOKUP(Hospitalisation_Details[[#This Row],[Customer ID]],Hospitalisation_Details[#All],12,FALSE)</f>
        <v>R1017</v>
      </c>
      <c r="I1151" t="str">
        <f>VLOOKUP(Hospitalisation_Details[[#This Row],[Customer ID]],Hospitalisation_Details[#All],12,FALSE)</f>
        <v>R1017</v>
      </c>
      <c r="J1151" t="str">
        <f>VLOOKUP(Hospitalisation_Details[[#This Row],[Customer ID]],Hospitalisation_Details[#All],11,FALSE)</f>
        <v>Tier - 3</v>
      </c>
      <c r="K1151">
        <f>VLOOKUP(Hospitalisation_Details[[#This Row],[Customer ID]],Hospitalisation_Details[#All],9,FALSE)</f>
        <v>9500.57</v>
      </c>
      <c r="L1151">
        <f>VLOOKUP(Medical_Examinations[[#This Row],[Customer ID]],Medical_Examinations[#All],2,FALSE)</f>
        <v>42.68</v>
      </c>
      <c r="M1151" t="str">
        <f>VLOOKUP(Medical_Examinations[[#This Row],[Customer ID]],Medical_Examinations[#All],3,FALSE)</f>
        <v>Obesity</v>
      </c>
      <c r="N1151">
        <f>VLOOKUP(Medical_Examinations[[#This Row],[Customer ID]],Medical_Examinations[#All],4,FALSE)</f>
        <v>9.2799999999999994</v>
      </c>
      <c r="O1151" t="str">
        <f>VLOOKUP(Medical_Examinations[[#This Row],[Customer ID]],Medical_Examinations[#All],5,FALSE)</f>
        <v>Diabetes</v>
      </c>
      <c r="P1151" t="str">
        <f>VLOOKUP(Medical_Examinations[[#This Row],[Customer ID]],Medical_Examinations[#All],6,FALSE)</f>
        <v>No</v>
      </c>
      <c r="Q1151" t="str">
        <f>VLOOKUP(Medical_Examinations[[#This Row],[Customer ID]],Medical_Examinations[#All],7,FALSE)</f>
        <v>No</v>
      </c>
      <c r="R1151" t="str">
        <f>VLOOKUP(Medical_Examinations[[#This Row],[Customer ID]],Medical_Examinations[#All],8,FALSE)</f>
        <v>No</v>
      </c>
      <c r="S1151">
        <f>VLOOKUP(Medical_Examinations[[#This Row],[Customer ID]],Medical_Examinations[#All],9,FALSE)</f>
        <v>2</v>
      </c>
      <c r="T1151" t="str">
        <f>VLOOKUP(Medical_Examinations[[#This Row],[Customer ID]],'Medical Examinations'!A1150:J3485,10,FALSE)</f>
        <v>No</v>
      </c>
    </row>
    <row r="1152" spans="1:20" x14ac:dyDescent="0.3">
      <c r="A1152" t="s">
        <v>4906</v>
      </c>
      <c r="B1152" t="s">
        <v>7252</v>
      </c>
      <c r="C1152" t="s">
        <v>6</v>
      </c>
      <c r="D1152" t="s">
        <v>1969</v>
      </c>
      <c r="E1152" t="s">
        <v>941</v>
      </c>
      <c r="F1152" s="3" t="str">
        <f>VLOOKUP(Hospitalisation_Details[[#This Row],[Customer ID]],Hospitalisation_Details[#All],6,FALSE)</f>
        <v>24-08-69</v>
      </c>
      <c r="G1152">
        <f>VLOOKUP(Hospitalisation_Details[[#This Row],[Customer ID]],Hospitalisation_Details[#All],8,FALSE)</f>
        <v>53</v>
      </c>
      <c r="H1152" t="str">
        <f>VLOOKUP(Hospitalisation_Details[[#This Row],[Customer ID]],Hospitalisation_Details[#All],12,FALSE)</f>
        <v>R1013</v>
      </c>
      <c r="I1152" t="str">
        <f>VLOOKUP(Hospitalisation_Details[[#This Row],[Customer ID]],Hospitalisation_Details[#All],12,FALSE)</f>
        <v>R1013</v>
      </c>
      <c r="J1152" t="str">
        <f>VLOOKUP(Hospitalisation_Details[[#This Row],[Customer ID]],Hospitalisation_Details[#All],11,FALSE)</f>
        <v>Tier - 2</v>
      </c>
      <c r="K1152">
        <f>VLOOKUP(Hospitalisation_Details[[#This Row],[Customer ID]],Hospitalisation_Details[#All],9,FALSE)</f>
        <v>9504.31</v>
      </c>
      <c r="L1152">
        <f>VLOOKUP(Medical_Examinations[[#This Row],[Customer ID]],Medical_Examinations[#All],2,FALSE)</f>
        <v>24.31</v>
      </c>
      <c r="M1152" t="str">
        <f>VLOOKUP(Medical_Examinations[[#This Row],[Customer ID]],Medical_Examinations[#All],3,FALSE)</f>
        <v>Normal Weight</v>
      </c>
      <c r="N1152">
        <f>VLOOKUP(Medical_Examinations[[#This Row],[Customer ID]],Medical_Examinations[#All],4,FALSE)</f>
        <v>6.37</v>
      </c>
      <c r="O1152" t="str">
        <f>VLOOKUP(Medical_Examinations[[#This Row],[Customer ID]],Medical_Examinations[#All],5,FALSE)</f>
        <v>Prediabetes</v>
      </c>
      <c r="P1152" t="str">
        <f>VLOOKUP(Medical_Examinations[[#This Row],[Customer ID]],Medical_Examinations[#All],6,FALSE)</f>
        <v>No</v>
      </c>
      <c r="Q1152" t="str">
        <f>VLOOKUP(Medical_Examinations[[#This Row],[Customer ID]],Medical_Examinations[#All],7,FALSE)</f>
        <v>No</v>
      </c>
      <c r="R1152" t="str">
        <f>VLOOKUP(Medical_Examinations[[#This Row],[Customer ID]],Medical_Examinations[#All],8,FALSE)</f>
        <v>No</v>
      </c>
      <c r="S1152">
        <f>VLOOKUP(Medical_Examinations[[#This Row],[Customer ID]],Medical_Examinations[#All],9,FALSE)</f>
        <v>0</v>
      </c>
      <c r="T1152" t="str">
        <f>VLOOKUP(Medical_Examinations[[#This Row],[Customer ID]],'Medical Examinations'!A1151:J3486,10,FALSE)</f>
        <v>No</v>
      </c>
    </row>
    <row r="1153" spans="1:20" x14ac:dyDescent="0.3">
      <c r="A1153" t="s">
        <v>4907</v>
      </c>
      <c r="B1153" t="s">
        <v>7253</v>
      </c>
      <c r="C1153" t="s">
        <v>6</v>
      </c>
      <c r="D1153" t="s">
        <v>1970</v>
      </c>
      <c r="E1153" t="s">
        <v>1971</v>
      </c>
      <c r="F1153" s="3" t="str">
        <f>VLOOKUP(Hospitalisation_Details[[#This Row],[Customer ID]],Hospitalisation_Details[#All],6,FALSE)</f>
        <v>22-08-92</v>
      </c>
      <c r="G1153">
        <f>VLOOKUP(Hospitalisation_Details[[#This Row],[Customer ID]],Hospitalisation_Details[#All],8,FALSE)</f>
        <v>30</v>
      </c>
      <c r="H1153" t="str">
        <f>VLOOKUP(Hospitalisation_Details[[#This Row],[Customer ID]],Hospitalisation_Details[#All],12,FALSE)</f>
        <v>R1012</v>
      </c>
      <c r="I1153" t="str">
        <f>VLOOKUP(Hospitalisation_Details[[#This Row],[Customer ID]],Hospitalisation_Details[#All],12,FALSE)</f>
        <v>R1012</v>
      </c>
      <c r="J1153" t="str">
        <f>VLOOKUP(Hospitalisation_Details[[#This Row],[Customer ID]],Hospitalisation_Details[#All],11,FALSE)</f>
        <v>Tier - 1</v>
      </c>
      <c r="K1153">
        <f>VLOOKUP(Hospitalisation_Details[[#This Row],[Customer ID]],Hospitalisation_Details[#All],9,FALSE)</f>
        <v>9507.68</v>
      </c>
      <c r="L1153">
        <f>VLOOKUP(Medical_Examinations[[#This Row],[Customer ID]],Medical_Examinations[#All],2,FALSE)</f>
        <v>44.75</v>
      </c>
      <c r="M1153" t="str">
        <f>VLOOKUP(Medical_Examinations[[#This Row],[Customer ID]],Medical_Examinations[#All],3,FALSE)</f>
        <v>Obesity</v>
      </c>
      <c r="N1153">
        <f>VLOOKUP(Medical_Examinations[[#This Row],[Customer ID]],Medical_Examinations[#All],4,FALSE)</f>
        <v>5.09</v>
      </c>
      <c r="O1153" t="str">
        <f>VLOOKUP(Medical_Examinations[[#This Row],[Customer ID]],Medical_Examinations[#All],5,FALSE)</f>
        <v>Normal</v>
      </c>
      <c r="P1153" t="str">
        <f>VLOOKUP(Medical_Examinations[[#This Row],[Customer ID]],Medical_Examinations[#All],6,FALSE)</f>
        <v>Yes</v>
      </c>
      <c r="Q1153" t="str">
        <f>VLOOKUP(Medical_Examinations[[#This Row],[Customer ID]],Medical_Examinations[#All],7,FALSE)</f>
        <v>No</v>
      </c>
      <c r="R1153" t="str">
        <f>VLOOKUP(Medical_Examinations[[#This Row],[Customer ID]],Medical_Examinations[#All],8,FALSE)</f>
        <v>No</v>
      </c>
      <c r="S1153">
        <f>VLOOKUP(Medical_Examinations[[#This Row],[Customer ID]],Medical_Examinations[#All],9,FALSE)</f>
        <v>0</v>
      </c>
      <c r="T1153" t="str">
        <f>VLOOKUP(Medical_Examinations[[#This Row],[Customer ID]],'Medical Examinations'!A1152:J3487,10,FALSE)</f>
        <v>No</v>
      </c>
    </row>
    <row r="1154" spans="1:20" x14ac:dyDescent="0.3">
      <c r="A1154" t="s">
        <v>4908</v>
      </c>
      <c r="B1154" t="s">
        <v>7254</v>
      </c>
      <c r="C1154" t="s">
        <v>3</v>
      </c>
      <c r="D1154" t="s">
        <v>911</v>
      </c>
      <c r="E1154" t="s">
        <v>1972</v>
      </c>
      <c r="F1154" s="3" t="str">
        <f>VLOOKUP(Hospitalisation_Details[[#This Row],[Customer ID]],Hospitalisation_Details[#All],6,FALSE)</f>
        <v>29-11-71</v>
      </c>
      <c r="G1154">
        <f>VLOOKUP(Hospitalisation_Details[[#This Row],[Customer ID]],Hospitalisation_Details[#All],8,FALSE)</f>
        <v>51</v>
      </c>
      <c r="H1154" t="str">
        <f>VLOOKUP(Hospitalisation_Details[[#This Row],[Customer ID]],Hospitalisation_Details[#All],12,FALSE)</f>
        <v>R1011</v>
      </c>
      <c r="I1154" t="str">
        <f>VLOOKUP(Hospitalisation_Details[[#This Row],[Customer ID]],Hospitalisation_Details[#All],12,FALSE)</f>
        <v>R1011</v>
      </c>
      <c r="J1154" t="str">
        <f>VLOOKUP(Hospitalisation_Details[[#This Row],[Customer ID]],Hospitalisation_Details[#All],11,FALSE)</f>
        <v>Tier - 2</v>
      </c>
      <c r="K1154">
        <f>VLOOKUP(Hospitalisation_Details[[#This Row],[Customer ID]],Hospitalisation_Details[#All],9,FALSE)</f>
        <v>9528.9</v>
      </c>
      <c r="L1154">
        <f>VLOOKUP(Medical_Examinations[[#This Row],[Customer ID]],Medical_Examinations[#All],2,FALSE)</f>
        <v>30.78</v>
      </c>
      <c r="M1154" t="str">
        <f>VLOOKUP(Medical_Examinations[[#This Row],[Customer ID]],Medical_Examinations[#All],3,FALSE)</f>
        <v>Obesity</v>
      </c>
      <c r="N1154">
        <f>VLOOKUP(Medical_Examinations[[#This Row],[Customer ID]],Medical_Examinations[#All],4,FALSE)</f>
        <v>7.94</v>
      </c>
      <c r="O1154" t="str">
        <f>VLOOKUP(Medical_Examinations[[#This Row],[Customer ID]],Medical_Examinations[#All],5,FALSE)</f>
        <v>Diabetes</v>
      </c>
      <c r="P1154" t="str">
        <f>VLOOKUP(Medical_Examinations[[#This Row],[Customer ID]],Medical_Examinations[#All],6,FALSE)</f>
        <v>No</v>
      </c>
      <c r="Q1154" t="str">
        <f>VLOOKUP(Medical_Examinations[[#This Row],[Customer ID]],Medical_Examinations[#All],7,FALSE)</f>
        <v>No</v>
      </c>
      <c r="R1154" t="str">
        <f>VLOOKUP(Medical_Examinations[[#This Row],[Customer ID]],Medical_Examinations[#All],8,FALSE)</f>
        <v>No</v>
      </c>
      <c r="S1154">
        <f>VLOOKUP(Medical_Examinations[[#This Row],[Customer ID]],Medical_Examinations[#All],9,FALSE)</f>
        <v>2</v>
      </c>
      <c r="T1154" t="str">
        <f>VLOOKUP(Medical_Examinations[[#This Row],[Customer ID]],'Medical Examinations'!A1153:J3488,10,FALSE)</f>
        <v>No</v>
      </c>
    </row>
    <row r="1155" spans="1:20" x14ac:dyDescent="0.3">
      <c r="A1155" t="s">
        <v>4909</v>
      </c>
      <c r="B1155" t="s">
        <v>7255</v>
      </c>
      <c r="C1155" t="s">
        <v>3</v>
      </c>
      <c r="D1155" t="s">
        <v>1973</v>
      </c>
      <c r="E1155" t="s">
        <v>1974</v>
      </c>
      <c r="F1155" s="3" t="str">
        <f>VLOOKUP(Hospitalisation_Details[[#This Row],[Customer ID]],Hospitalisation_Details[#All],6,FALSE)</f>
        <v>21-12-73</v>
      </c>
      <c r="G1155">
        <f>VLOOKUP(Hospitalisation_Details[[#This Row],[Customer ID]],Hospitalisation_Details[#All],8,FALSE)</f>
        <v>49</v>
      </c>
      <c r="H1155" t="str">
        <f>VLOOKUP(Hospitalisation_Details[[#This Row],[Customer ID]],Hospitalisation_Details[#All],12,FALSE)</f>
        <v>R1021</v>
      </c>
      <c r="I1155" t="str">
        <f>VLOOKUP(Hospitalisation_Details[[#This Row],[Customer ID]],Hospitalisation_Details[#All],12,FALSE)</f>
        <v>R1021</v>
      </c>
      <c r="J1155" t="str">
        <f>VLOOKUP(Hospitalisation_Details[[#This Row],[Customer ID]],Hospitalisation_Details[#All],11,FALSE)</f>
        <v>Tier - 3</v>
      </c>
      <c r="K1155">
        <f>VLOOKUP(Hospitalisation_Details[[#This Row],[Customer ID]],Hospitalisation_Details[#All],9,FALSE)</f>
        <v>9538.65</v>
      </c>
      <c r="L1155">
        <f>VLOOKUP(Medical_Examinations[[#This Row],[Customer ID]],Medical_Examinations[#All],2,FALSE)</f>
        <v>21.86</v>
      </c>
      <c r="M1155" t="str">
        <f>VLOOKUP(Medical_Examinations[[#This Row],[Customer ID]],Medical_Examinations[#All],3,FALSE)</f>
        <v>Normal Weight</v>
      </c>
      <c r="N1155">
        <f>VLOOKUP(Medical_Examinations[[#This Row],[Customer ID]],Medical_Examinations[#All],4,FALSE)</f>
        <v>10.95</v>
      </c>
      <c r="O1155" t="str">
        <f>VLOOKUP(Medical_Examinations[[#This Row],[Customer ID]],Medical_Examinations[#All],5,FALSE)</f>
        <v>Diabetes</v>
      </c>
      <c r="P1155" t="str">
        <f>VLOOKUP(Medical_Examinations[[#This Row],[Customer ID]],Medical_Examinations[#All],6,FALSE)</f>
        <v>No</v>
      </c>
      <c r="Q1155" t="str">
        <f>VLOOKUP(Medical_Examinations[[#This Row],[Customer ID]],Medical_Examinations[#All],7,FALSE)</f>
        <v>No</v>
      </c>
      <c r="R1155" t="str">
        <f>VLOOKUP(Medical_Examinations[[#This Row],[Customer ID]],Medical_Examinations[#All],8,FALSE)</f>
        <v>No</v>
      </c>
      <c r="S1155">
        <f>VLOOKUP(Medical_Examinations[[#This Row],[Customer ID]],Medical_Examinations[#All],9,FALSE)</f>
        <v>0</v>
      </c>
      <c r="T1155" t="str">
        <f>VLOOKUP(Medical_Examinations[[#This Row],[Customer ID]],'Medical Examinations'!A1154:J3489,10,FALSE)</f>
        <v>No</v>
      </c>
    </row>
    <row r="1156" spans="1:20" x14ac:dyDescent="0.3">
      <c r="A1156" t="s">
        <v>4910</v>
      </c>
      <c r="B1156" t="s">
        <v>7256</v>
      </c>
      <c r="C1156" t="s">
        <v>3</v>
      </c>
      <c r="D1156" t="s">
        <v>1975</v>
      </c>
      <c r="E1156" t="s">
        <v>1976</v>
      </c>
      <c r="F1156" s="3" t="str">
        <f>VLOOKUP(Hospitalisation_Details[[#This Row],[Customer ID]],Hospitalisation_Details[#All],6,FALSE)</f>
        <v>28-07-75</v>
      </c>
      <c r="G1156">
        <f>VLOOKUP(Hospitalisation_Details[[#This Row],[Customer ID]],Hospitalisation_Details[#All],8,FALSE)</f>
        <v>47</v>
      </c>
      <c r="H1156" t="str">
        <f>VLOOKUP(Hospitalisation_Details[[#This Row],[Customer ID]],Hospitalisation_Details[#All],12,FALSE)</f>
        <v>R1024</v>
      </c>
      <c r="I1156" t="str">
        <f>VLOOKUP(Hospitalisation_Details[[#This Row],[Customer ID]],Hospitalisation_Details[#All],12,FALSE)</f>
        <v>R1024</v>
      </c>
      <c r="J1156" t="str">
        <f>VLOOKUP(Hospitalisation_Details[[#This Row],[Customer ID]],Hospitalisation_Details[#All],11,FALSE)</f>
        <v>Tier - 2</v>
      </c>
      <c r="K1156">
        <f>VLOOKUP(Hospitalisation_Details[[#This Row],[Customer ID]],Hospitalisation_Details[#All],9,FALSE)</f>
        <v>9540.17</v>
      </c>
      <c r="L1156">
        <f>VLOOKUP(Medical_Examinations[[#This Row],[Customer ID]],Medical_Examinations[#All],2,FALSE)</f>
        <v>49.09</v>
      </c>
      <c r="M1156" t="str">
        <f>VLOOKUP(Medical_Examinations[[#This Row],[Customer ID]],Medical_Examinations[#All],3,FALSE)</f>
        <v>Obesity</v>
      </c>
      <c r="N1156">
        <f>VLOOKUP(Medical_Examinations[[#This Row],[Customer ID]],Medical_Examinations[#All],4,FALSE)</f>
        <v>6.3</v>
      </c>
      <c r="O1156" t="str">
        <f>VLOOKUP(Medical_Examinations[[#This Row],[Customer ID]],Medical_Examinations[#All],5,FALSE)</f>
        <v>Prediabetes</v>
      </c>
      <c r="P1156" t="str">
        <f>VLOOKUP(Medical_Examinations[[#This Row],[Customer ID]],Medical_Examinations[#All],6,FALSE)</f>
        <v>Yes</v>
      </c>
      <c r="Q1156" t="str">
        <f>VLOOKUP(Medical_Examinations[[#This Row],[Customer ID]],Medical_Examinations[#All],7,FALSE)</f>
        <v>No</v>
      </c>
      <c r="R1156" t="str">
        <f>VLOOKUP(Medical_Examinations[[#This Row],[Customer ID]],Medical_Examinations[#All],8,FALSE)</f>
        <v>No</v>
      </c>
      <c r="S1156">
        <f>VLOOKUP(Medical_Examinations[[#This Row],[Customer ID]],Medical_Examinations[#All],9,FALSE)</f>
        <v>0</v>
      </c>
      <c r="T1156" t="str">
        <f>VLOOKUP(Medical_Examinations[[#This Row],[Customer ID]],'Medical Examinations'!A1155:J3490,10,FALSE)</f>
        <v>No</v>
      </c>
    </row>
    <row r="1157" spans="1:20" x14ac:dyDescent="0.3">
      <c r="A1157" t="s">
        <v>4911</v>
      </c>
      <c r="B1157" t="s">
        <v>7257</v>
      </c>
      <c r="C1157" t="s">
        <v>6</v>
      </c>
      <c r="D1157" t="s">
        <v>1977</v>
      </c>
      <c r="E1157" t="s">
        <v>1978</v>
      </c>
      <c r="F1157" s="3" t="str">
        <f>VLOOKUP(Hospitalisation_Details[[#This Row],[Customer ID]],Hospitalisation_Details[#All],6,FALSE)</f>
        <v>22-09-72</v>
      </c>
      <c r="G1157">
        <f>VLOOKUP(Hospitalisation_Details[[#This Row],[Customer ID]],Hospitalisation_Details[#All],8,FALSE)</f>
        <v>50</v>
      </c>
      <c r="H1157" t="str">
        <f>VLOOKUP(Hospitalisation_Details[[#This Row],[Customer ID]],Hospitalisation_Details[#All],12,FALSE)</f>
        <v>R1024</v>
      </c>
      <c r="I1157" t="str">
        <f>VLOOKUP(Hospitalisation_Details[[#This Row],[Customer ID]],Hospitalisation_Details[#All],12,FALSE)</f>
        <v>R1024</v>
      </c>
      <c r="J1157" t="str">
        <f>VLOOKUP(Hospitalisation_Details[[#This Row],[Customer ID]],Hospitalisation_Details[#All],11,FALSE)</f>
        <v>Tier - 1</v>
      </c>
      <c r="K1157">
        <f>VLOOKUP(Hospitalisation_Details[[#This Row],[Customer ID]],Hospitalisation_Details[#All],9,FALSE)</f>
        <v>9541.7000000000007</v>
      </c>
      <c r="L1157">
        <f>VLOOKUP(Medical_Examinations[[#This Row],[Customer ID]],Medical_Examinations[#All],2,FALSE)</f>
        <v>47.74</v>
      </c>
      <c r="M1157" t="str">
        <f>VLOOKUP(Medical_Examinations[[#This Row],[Customer ID]],Medical_Examinations[#All],3,FALSE)</f>
        <v>Obesity</v>
      </c>
      <c r="N1157">
        <f>VLOOKUP(Medical_Examinations[[#This Row],[Customer ID]],Medical_Examinations[#All],4,FALSE)</f>
        <v>8.0500000000000007</v>
      </c>
      <c r="O1157" t="str">
        <f>VLOOKUP(Medical_Examinations[[#This Row],[Customer ID]],Medical_Examinations[#All],5,FALSE)</f>
        <v>Diabetes</v>
      </c>
      <c r="P1157" t="str">
        <f>VLOOKUP(Medical_Examinations[[#This Row],[Customer ID]],Medical_Examinations[#All],6,FALSE)</f>
        <v>Yes</v>
      </c>
      <c r="Q1157" t="str">
        <f>VLOOKUP(Medical_Examinations[[#This Row],[Customer ID]],Medical_Examinations[#All],7,FALSE)</f>
        <v>No</v>
      </c>
      <c r="R1157" t="str">
        <f>VLOOKUP(Medical_Examinations[[#This Row],[Customer ID]],Medical_Examinations[#All],8,FALSE)</f>
        <v>No</v>
      </c>
      <c r="S1157">
        <f>VLOOKUP(Medical_Examinations[[#This Row],[Customer ID]],Medical_Examinations[#All],9,FALSE)</f>
        <v>2</v>
      </c>
      <c r="T1157" t="str">
        <f>VLOOKUP(Medical_Examinations[[#This Row],[Customer ID]],'Medical Examinations'!A1156:J3491,10,FALSE)</f>
        <v>No</v>
      </c>
    </row>
    <row r="1158" spans="1:20" x14ac:dyDescent="0.3">
      <c r="A1158" t="s">
        <v>4912</v>
      </c>
      <c r="B1158" t="s">
        <v>7258</v>
      </c>
      <c r="C1158" t="s">
        <v>6</v>
      </c>
      <c r="D1158" t="s">
        <v>1979</v>
      </c>
      <c r="E1158" t="s">
        <v>1980</v>
      </c>
      <c r="F1158" s="3" t="str">
        <f>VLOOKUP(Hospitalisation_Details[[#This Row],[Customer ID]],Hospitalisation_Details[#All],6,FALSE)</f>
        <v>22-09-72</v>
      </c>
      <c r="G1158">
        <f>VLOOKUP(Hospitalisation_Details[[#This Row],[Customer ID]],Hospitalisation_Details[#All],8,FALSE)</f>
        <v>50</v>
      </c>
      <c r="H1158" t="str">
        <f>VLOOKUP(Hospitalisation_Details[[#This Row],[Customer ID]],Hospitalisation_Details[#All],12,FALSE)</f>
        <v>R1013</v>
      </c>
      <c r="I1158" t="str">
        <f>VLOOKUP(Hospitalisation_Details[[#This Row],[Customer ID]],Hospitalisation_Details[#All],12,FALSE)</f>
        <v>R1013</v>
      </c>
      <c r="J1158" t="str">
        <f>VLOOKUP(Hospitalisation_Details[[#This Row],[Customer ID]],Hospitalisation_Details[#All],11,FALSE)</f>
        <v>Tier - 1</v>
      </c>
      <c r="K1158">
        <f>VLOOKUP(Hospitalisation_Details[[#This Row],[Customer ID]],Hospitalisation_Details[#All],9,FALSE)</f>
        <v>9549.57</v>
      </c>
      <c r="L1158">
        <f>VLOOKUP(Medical_Examinations[[#This Row],[Customer ID]],Medical_Examinations[#All],2,FALSE)</f>
        <v>30.2</v>
      </c>
      <c r="M1158" t="str">
        <f>VLOOKUP(Medical_Examinations[[#This Row],[Customer ID]],Medical_Examinations[#All],3,FALSE)</f>
        <v>Obesity</v>
      </c>
      <c r="N1158">
        <f>VLOOKUP(Medical_Examinations[[#This Row],[Customer ID]],Medical_Examinations[#All],4,FALSE)</f>
        <v>9.8800000000000008</v>
      </c>
      <c r="O1158" t="str">
        <f>VLOOKUP(Medical_Examinations[[#This Row],[Customer ID]],Medical_Examinations[#All],5,FALSE)</f>
        <v>Diabetes</v>
      </c>
      <c r="P1158" t="str">
        <f>VLOOKUP(Medical_Examinations[[#This Row],[Customer ID]],Medical_Examinations[#All],6,FALSE)</f>
        <v>Yes</v>
      </c>
      <c r="Q1158" t="str">
        <f>VLOOKUP(Medical_Examinations[[#This Row],[Customer ID]],Medical_Examinations[#All],7,FALSE)</f>
        <v>No</v>
      </c>
      <c r="R1158" t="str">
        <f>VLOOKUP(Medical_Examinations[[#This Row],[Customer ID]],Medical_Examinations[#All],8,FALSE)</f>
        <v>No</v>
      </c>
      <c r="S1158">
        <f>VLOOKUP(Medical_Examinations[[#This Row],[Customer ID]],Medical_Examinations[#All],9,FALSE)</f>
        <v>2</v>
      </c>
      <c r="T1158" t="str">
        <f>VLOOKUP(Medical_Examinations[[#This Row],[Customer ID]],'Medical Examinations'!A1157:J3492,10,FALSE)</f>
        <v>No</v>
      </c>
    </row>
    <row r="1159" spans="1:20" x14ac:dyDescent="0.3">
      <c r="A1159" t="s">
        <v>4913</v>
      </c>
      <c r="B1159" t="s">
        <v>7259</v>
      </c>
      <c r="C1159" t="s">
        <v>6</v>
      </c>
      <c r="D1159" t="s">
        <v>1981</v>
      </c>
      <c r="E1159" t="s">
        <v>1982</v>
      </c>
      <c r="F1159" s="3" t="str">
        <f>VLOOKUP(Hospitalisation_Details[[#This Row],[Customer ID]],Hospitalisation_Details[#All],6,FALSE)</f>
        <v>14-08-74</v>
      </c>
      <c r="G1159">
        <f>VLOOKUP(Hospitalisation_Details[[#This Row],[Customer ID]],Hospitalisation_Details[#All],8,FALSE)</f>
        <v>48</v>
      </c>
      <c r="H1159" t="str">
        <f>VLOOKUP(Hospitalisation_Details[[#This Row],[Customer ID]],Hospitalisation_Details[#All],12,FALSE)</f>
        <v>R1011</v>
      </c>
      <c r="I1159" t="str">
        <f>VLOOKUP(Hospitalisation_Details[[#This Row],[Customer ID]],Hospitalisation_Details[#All],12,FALSE)</f>
        <v>R1011</v>
      </c>
      <c r="J1159" t="str">
        <f>VLOOKUP(Hospitalisation_Details[[#This Row],[Customer ID]],Hospitalisation_Details[#All],11,FALSE)</f>
        <v>Tier - 1</v>
      </c>
      <c r="K1159">
        <f>VLOOKUP(Hospitalisation_Details[[#This Row],[Customer ID]],Hospitalisation_Details[#All],9,FALSE)</f>
        <v>9563.0300000000007</v>
      </c>
      <c r="L1159">
        <f>VLOOKUP(Medical_Examinations[[#This Row],[Customer ID]],Medical_Examinations[#All],2,FALSE)</f>
        <v>33.25</v>
      </c>
      <c r="M1159" t="str">
        <f>VLOOKUP(Medical_Examinations[[#This Row],[Customer ID]],Medical_Examinations[#All],3,FALSE)</f>
        <v>Obesity</v>
      </c>
      <c r="N1159">
        <f>VLOOKUP(Medical_Examinations[[#This Row],[Customer ID]],Medical_Examinations[#All],4,FALSE)</f>
        <v>7.42</v>
      </c>
      <c r="O1159" t="str">
        <f>VLOOKUP(Medical_Examinations[[#This Row],[Customer ID]],Medical_Examinations[#All],5,FALSE)</f>
        <v>Diabetes</v>
      </c>
      <c r="P1159" t="str">
        <f>VLOOKUP(Medical_Examinations[[#This Row],[Customer ID]],Medical_Examinations[#All],6,FALSE)</f>
        <v>Yes</v>
      </c>
      <c r="Q1159" t="str">
        <f>VLOOKUP(Medical_Examinations[[#This Row],[Customer ID]],Medical_Examinations[#All],7,FALSE)</f>
        <v>No</v>
      </c>
      <c r="R1159" t="str">
        <f>VLOOKUP(Medical_Examinations[[#This Row],[Customer ID]],Medical_Examinations[#All],8,FALSE)</f>
        <v>No</v>
      </c>
      <c r="S1159">
        <f>VLOOKUP(Medical_Examinations[[#This Row],[Customer ID]],Medical_Examinations[#All],9,FALSE)</f>
        <v>2</v>
      </c>
      <c r="T1159" t="str">
        <f>VLOOKUP(Medical_Examinations[[#This Row],[Customer ID]],'Medical Examinations'!A1158:J3493,10,FALSE)</f>
        <v>No</v>
      </c>
    </row>
    <row r="1160" spans="1:20" x14ac:dyDescent="0.3">
      <c r="A1160" t="s">
        <v>4914</v>
      </c>
      <c r="B1160" t="s">
        <v>7260</v>
      </c>
      <c r="C1160" t="s">
        <v>3</v>
      </c>
      <c r="D1160" t="s">
        <v>1983</v>
      </c>
      <c r="E1160" t="s">
        <v>1984</v>
      </c>
      <c r="F1160" s="3" t="str">
        <f>VLOOKUP(Hospitalisation_Details[[#This Row],[Customer ID]],Hospitalisation_Details[#All],6,FALSE)</f>
        <v>01-12-73</v>
      </c>
      <c r="G1160">
        <f>VLOOKUP(Hospitalisation_Details[[#This Row],[Customer ID]],Hospitalisation_Details[#All],8,FALSE)</f>
        <v>49</v>
      </c>
      <c r="H1160" t="str">
        <f>VLOOKUP(Hospitalisation_Details[[#This Row],[Customer ID]],Hospitalisation_Details[#All],12,FALSE)</f>
        <v>R1012</v>
      </c>
      <c r="I1160" t="str">
        <f>VLOOKUP(Hospitalisation_Details[[#This Row],[Customer ID]],Hospitalisation_Details[#All],12,FALSE)</f>
        <v>R1012</v>
      </c>
      <c r="J1160" t="str">
        <f>VLOOKUP(Hospitalisation_Details[[#This Row],[Customer ID]],Hospitalisation_Details[#All],11,FALSE)</f>
        <v>Tier - 1</v>
      </c>
      <c r="K1160">
        <f>VLOOKUP(Hospitalisation_Details[[#This Row],[Customer ID]],Hospitalisation_Details[#All],9,FALSE)</f>
        <v>9566.99</v>
      </c>
      <c r="L1160">
        <f>VLOOKUP(Medical_Examinations[[#This Row],[Customer ID]],Medical_Examinations[#All],2,FALSE)</f>
        <v>26.6</v>
      </c>
      <c r="M1160" t="str">
        <f>VLOOKUP(Medical_Examinations[[#This Row],[Customer ID]],Medical_Examinations[#All],3,FALSE)</f>
        <v>Overweight</v>
      </c>
      <c r="N1160">
        <f>VLOOKUP(Medical_Examinations[[#This Row],[Customer ID]],Medical_Examinations[#All],4,FALSE)</f>
        <v>8.4499999999999993</v>
      </c>
      <c r="O1160" t="str">
        <f>VLOOKUP(Medical_Examinations[[#This Row],[Customer ID]],Medical_Examinations[#All],5,FALSE)</f>
        <v>Diabetes</v>
      </c>
      <c r="P1160" t="str">
        <f>VLOOKUP(Medical_Examinations[[#This Row],[Customer ID]],Medical_Examinations[#All],6,FALSE)</f>
        <v>Yes</v>
      </c>
      <c r="Q1160" t="str">
        <f>VLOOKUP(Medical_Examinations[[#This Row],[Customer ID]],Medical_Examinations[#All],7,FALSE)</f>
        <v>No</v>
      </c>
      <c r="R1160" t="str">
        <f>VLOOKUP(Medical_Examinations[[#This Row],[Customer ID]],Medical_Examinations[#All],8,FALSE)</f>
        <v>No</v>
      </c>
      <c r="S1160">
        <f>VLOOKUP(Medical_Examinations[[#This Row],[Customer ID]],Medical_Examinations[#All],9,FALSE)</f>
        <v>1</v>
      </c>
      <c r="T1160" t="str">
        <f>VLOOKUP(Medical_Examinations[[#This Row],[Customer ID]],'Medical Examinations'!A1159:J3494,10,FALSE)</f>
        <v>No</v>
      </c>
    </row>
    <row r="1161" spans="1:20" x14ac:dyDescent="0.3">
      <c r="A1161" t="s">
        <v>4915</v>
      </c>
      <c r="B1161" t="s">
        <v>7261</v>
      </c>
      <c r="C1161" t="s">
        <v>6</v>
      </c>
      <c r="D1161" t="s">
        <v>1985</v>
      </c>
      <c r="E1161" t="s">
        <v>1986</v>
      </c>
      <c r="F1161" s="3" t="str">
        <f>VLOOKUP(Hospitalisation_Details[[#This Row],[Customer ID]],Hospitalisation_Details[#All],6,FALSE)</f>
        <v>04-12-66</v>
      </c>
      <c r="G1161">
        <f>VLOOKUP(Hospitalisation_Details[[#This Row],[Customer ID]],Hospitalisation_Details[#All],8,FALSE)</f>
        <v>56</v>
      </c>
      <c r="H1161" t="str">
        <f>VLOOKUP(Hospitalisation_Details[[#This Row],[Customer ID]],Hospitalisation_Details[#All],12,FALSE)</f>
        <v>R1013</v>
      </c>
      <c r="I1161" t="str">
        <f>VLOOKUP(Hospitalisation_Details[[#This Row],[Customer ID]],Hospitalisation_Details[#All],12,FALSE)</f>
        <v>R1013</v>
      </c>
      <c r="J1161" t="str">
        <f>VLOOKUP(Hospitalisation_Details[[#This Row],[Customer ID]],Hospitalisation_Details[#All],11,FALSE)</f>
        <v>Tier - 2</v>
      </c>
      <c r="K1161">
        <f>VLOOKUP(Hospitalisation_Details[[#This Row],[Customer ID]],Hospitalisation_Details[#All],9,FALSE)</f>
        <v>9582.5400000000009</v>
      </c>
      <c r="L1161">
        <f>VLOOKUP(Medical_Examinations[[#This Row],[Customer ID]],Medical_Examinations[#All],2,FALSE)</f>
        <v>26.35</v>
      </c>
      <c r="M1161" t="str">
        <f>VLOOKUP(Medical_Examinations[[#This Row],[Customer ID]],Medical_Examinations[#All],3,FALSE)</f>
        <v>Overweight</v>
      </c>
      <c r="N1161">
        <f>VLOOKUP(Medical_Examinations[[#This Row],[Customer ID]],Medical_Examinations[#All],4,FALSE)</f>
        <v>6.21</v>
      </c>
      <c r="O1161" t="str">
        <f>VLOOKUP(Medical_Examinations[[#This Row],[Customer ID]],Medical_Examinations[#All],5,FALSE)</f>
        <v>Prediabetes</v>
      </c>
      <c r="P1161" t="str">
        <f>VLOOKUP(Medical_Examinations[[#This Row],[Customer ID]],Medical_Examinations[#All],6,FALSE)</f>
        <v>No</v>
      </c>
      <c r="Q1161" t="str">
        <f>VLOOKUP(Medical_Examinations[[#This Row],[Customer ID]],Medical_Examinations[#All],7,FALSE)</f>
        <v>No</v>
      </c>
      <c r="R1161" t="str">
        <f>VLOOKUP(Medical_Examinations[[#This Row],[Customer ID]],Medical_Examinations[#All],8,FALSE)</f>
        <v>No</v>
      </c>
      <c r="S1161">
        <f>VLOOKUP(Medical_Examinations[[#This Row],[Customer ID]],Medical_Examinations[#All],9,FALSE)</f>
        <v>2</v>
      </c>
      <c r="T1161" t="str">
        <f>VLOOKUP(Medical_Examinations[[#This Row],[Customer ID]],'Medical Examinations'!A1160:J3495,10,FALSE)</f>
        <v>No</v>
      </c>
    </row>
    <row r="1162" spans="1:20" x14ac:dyDescent="0.3">
      <c r="A1162" t="s">
        <v>4916</v>
      </c>
      <c r="B1162" t="s">
        <v>7262</v>
      </c>
      <c r="C1162" t="s">
        <v>3</v>
      </c>
      <c r="D1162" t="s">
        <v>1987</v>
      </c>
      <c r="E1162" t="s">
        <v>1988</v>
      </c>
      <c r="F1162" s="3" t="str">
        <f>VLOOKUP(Hospitalisation_Details[[#This Row],[Customer ID]],Hospitalisation_Details[#All],6,FALSE)</f>
        <v>28-11-73</v>
      </c>
      <c r="G1162">
        <f>VLOOKUP(Hospitalisation_Details[[#This Row],[Customer ID]],Hospitalisation_Details[#All],8,FALSE)</f>
        <v>49</v>
      </c>
      <c r="H1162" t="str">
        <f>VLOOKUP(Hospitalisation_Details[[#This Row],[Customer ID]],Hospitalisation_Details[#All],12,FALSE)</f>
        <v>R1012</v>
      </c>
      <c r="I1162" t="str">
        <f>VLOOKUP(Hospitalisation_Details[[#This Row],[Customer ID]],Hospitalisation_Details[#All],12,FALSE)</f>
        <v>R1012</v>
      </c>
      <c r="J1162" t="str">
        <f>VLOOKUP(Hospitalisation_Details[[#This Row],[Customer ID]],Hospitalisation_Details[#All],11,FALSE)</f>
        <v>Tier - 3</v>
      </c>
      <c r="K1162">
        <f>VLOOKUP(Hospitalisation_Details[[#This Row],[Customer ID]],Hospitalisation_Details[#All],9,FALSE)</f>
        <v>9583.89</v>
      </c>
      <c r="L1162">
        <f>VLOOKUP(Medical_Examinations[[#This Row],[Customer ID]],Medical_Examinations[#All],2,FALSE)</f>
        <v>39.994999999999997</v>
      </c>
      <c r="M1162" t="str">
        <f>VLOOKUP(Medical_Examinations[[#This Row],[Customer ID]],Medical_Examinations[#All],3,FALSE)</f>
        <v>Obesity</v>
      </c>
      <c r="N1162">
        <f>VLOOKUP(Medical_Examinations[[#This Row],[Customer ID]],Medical_Examinations[#All],4,FALSE)</f>
        <v>4.6500000000000004</v>
      </c>
      <c r="O1162" t="str">
        <f>VLOOKUP(Medical_Examinations[[#This Row],[Customer ID]],Medical_Examinations[#All],5,FALSE)</f>
        <v>Normal</v>
      </c>
      <c r="P1162" t="str">
        <f>VLOOKUP(Medical_Examinations[[#This Row],[Customer ID]],Medical_Examinations[#All],6,FALSE)</f>
        <v>No</v>
      </c>
      <c r="Q1162" t="str">
        <f>VLOOKUP(Medical_Examinations[[#This Row],[Customer ID]],Medical_Examinations[#All],7,FALSE)</f>
        <v>No</v>
      </c>
      <c r="R1162" t="str">
        <f>VLOOKUP(Medical_Examinations[[#This Row],[Customer ID]],Medical_Examinations[#All],8,FALSE)</f>
        <v>No</v>
      </c>
      <c r="S1162">
        <f>VLOOKUP(Medical_Examinations[[#This Row],[Customer ID]],Medical_Examinations[#All],9,FALSE)</f>
        <v>0</v>
      </c>
      <c r="T1162" t="str">
        <f>VLOOKUP(Medical_Examinations[[#This Row],[Customer ID]],'Medical Examinations'!A1161:J3496,10,FALSE)</f>
        <v>No</v>
      </c>
    </row>
    <row r="1163" spans="1:20" x14ac:dyDescent="0.3">
      <c r="A1163" t="s">
        <v>4917</v>
      </c>
      <c r="B1163" t="s">
        <v>7263</v>
      </c>
      <c r="C1163" t="s">
        <v>3</v>
      </c>
      <c r="D1163" t="s">
        <v>1989</v>
      </c>
      <c r="E1163" t="s">
        <v>1990</v>
      </c>
      <c r="F1163" s="3" t="str">
        <f>VLOOKUP(Hospitalisation_Details[[#This Row],[Customer ID]],Hospitalisation_Details[#All],6,FALSE)</f>
        <v>18-10-81</v>
      </c>
      <c r="G1163">
        <f>VLOOKUP(Hospitalisation_Details[[#This Row],[Customer ID]],Hospitalisation_Details[#All],8,FALSE)</f>
        <v>41</v>
      </c>
      <c r="H1163" t="str">
        <f>VLOOKUP(Hospitalisation_Details[[#This Row],[Customer ID]],Hospitalisation_Details[#All],12,FALSE)</f>
        <v>R1021</v>
      </c>
      <c r="I1163" t="str">
        <f>VLOOKUP(Hospitalisation_Details[[#This Row],[Customer ID]],Hospitalisation_Details[#All],12,FALSE)</f>
        <v>R1021</v>
      </c>
      <c r="J1163" t="str">
        <f>VLOOKUP(Hospitalisation_Details[[#This Row],[Customer ID]],Hospitalisation_Details[#All],11,FALSE)</f>
        <v>Tier - 1</v>
      </c>
      <c r="K1163">
        <f>VLOOKUP(Hospitalisation_Details[[#This Row],[Customer ID]],Hospitalisation_Details[#All],9,FALSE)</f>
        <v>9584.0400000000009</v>
      </c>
      <c r="L1163">
        <f>VLOOKUP(Medical_Examinations[[#This Row],[Customer ID]],Medical_Examinations[#All],2,FALSE)</f>
        <v>22.92</v>
      </c>
      <c r="M1163" t="str">
        <f>VLOOKUP(Medical_Examinations[[#This Row],[Customer ID]],Medical_Examinations[#All],3,FALSE)</f>
        <v>Normal Weight</v>
      </c>
      <c r="N1163">
        <f>VLOOKUP(Medical_Examinations[[#This Row],[Customer ID]],Medical_Examinations[#All],4,FALSE)</f>
        <v>5.87</v>
      </c>
      <c r="O1163" t="str">
        <f>VLOOKUP(Medical_Examinations[[#This Row],[Customer ID]],Medical_Examinations[#All],5,FALSE)</f>
        <v>Prediabetes</v>
      </c>
      <c r="P1163" t="str">
        <f>VLOOKUP(Medical_Examinations[[#This Row],[Customer ID]],Medical_Examinations[#All],6,FALSE)</f>
        <v>Yes</v>
      </c>
      <c r="Q1163" t="str">
        <f>VLOOKUP(Medical_Examinations[[#This Row],[Customer ID]],Medical_Examinations[#All],7,FALSE)</f>
        <v>No</v>
      </c>
      <c r="R1163" t="str">
        <f>VLOOKUP(Medical_Examinations[[#This Row],[Customer ID]],Medical_Examinations[#All],8,FALSE)</f>
        <v>No</v>
      </c>
      <c r="S1163">
        <f>VLOOKUP(Medical_Examinations[[#This Row],[Customer ID]],Medical_Examinations[#All],9,FALSE)</f>
        <v>1</v>
      </c>
      <c r="T1163" t="str">
        <f>VLOOKUP(Medical_Examinations[[#This Row],[Customer ID]],'Medical Examinations'!A1162:J3497,10,FALSE)</f>
        <v>No</v>
      </c>
    </row>
    <row r="1164" spans="1:20" x14ac:dyDescent="0.3">
      <c r="A1164" t="s">
        <v>4918</v>
      </c>
      <c r="B1164" t="s">
        <v>7264</v>
      </c>
      <c r="C1164" t="s">
        <v>6</v>
      </c>
      <c r="D1164" t="s">
        <v>1991</v>
      </c>
      <c r="E1164" t="s">
        <v>1992</v>
      </c>
      <c r="F1164" s="3" t="str">
        <f>VLOOKUP(Hospitalisation_Details[[#This Row],[Customer ID]],Hospitalisation_Details[#All],6,FALSE)</f>
        <v>15-12-64</v>
      </c>
      <c r="G1164">
        <f>VLOOKUP(Hospitalisation_Details[[#This Row],[Customer ID]],Hospitalisation_Details[#All],8,FALSE)</f>
        <v>58</v>
      </c>
      <c r="H1164" t="str">
        <f>VLOOKUP(Hospitalisation_Details[[#This Row],[Customer ID]],Hospitalisation_Details[#All],12,FALSE)</f>
        <v>R1013</v>
      </c>
      <c r="I1164" t="str">
        <f>VLOOKUP(Hospitalisation_Details[[#This Row],[Customer ID]],Hospitalisation_Details[#All],12,FALSE)</f>
        <v>R1013</v>
      </c>
      <c r="J1164" t="str">
        <f>VLOOKUP(Hospitalisation_Details[[#This Row],[Customer ID]],Hospitalisation_Details[#All],11,FALSE)</f>
        <v>Tier - 3</v>
      </c>
      <c r="K1164">
        <f>VLOOKUP(Hospitalisation_Details[[#This Row],[Customer ID]],Hospitalisation_Details[#All],9,FALSE)</f>
        <v>9597.6299999999992</v>
      </c>
      <c r="L1164">
        <f>VLOOKUP(Medical_Examinations[[#This Row],[Customer ID]],Medical_Examinations[#All],2,FALSE)</f>
        <v>24.78</v>
      </c>
      <c r="M1164" t="str">
        <f>VLOOKUP(Medical_Examinations[[#This Row],[Customer ID]],Medical_Examinations[#All],3,FALSE)</f>
        <v>Normal Weight</v>
      </c>
      <c r="N1164">
        <f>VLOOKUP(Medical_Examinations[[#This Row],[Customer ID]],Medical_Examinations[#All],4,FALSE)</f>
        <v>4.24</v>
      </c>
      <c r="O1164" t="str">
        <f>VLOOKUP(Medical_Examinations[[#This Row],[Customer ID]],Medical_Examinations[#All],5,FALSE)</f>
        <v>Normal</v>
      </c>
      <c r="P1164" t="str">
        <f>VLOOKUP(Medical_Examinations[[#This Row],[Customer ID]],Medical_Examinations[#All],6,FALSE)</f>
        <v>Yes</v>
      </c>
      <c r="Q1164" t="str">
        <f>VLOOKUP(Medical_Examinations[[#This Row],[Customer ID]],Medical_Examinations[#All],7,FALSE)</f>
        <v>No</v>
      </c>
      <c r="R1164" t="str">
        <f>VLOOKUP(Medical_Examinations[[#This Row],[Customer ID]],Medical_Examinations[#All],8,FALSE)</f>
        <v>No</v>
      </c>
      <c r="S1164">
        <f>VLOOKUP(Medical_Examinations[[#This Row],[Customer ID]],Medical_Examinations[#All],9,FALSE)</f>
        <v>2</v>
      </c>
      <c r="T1164" t="str">
        <f>VLOOKUP(Medical_Examinations[[#This Row],[Customer ID]],'Medical Examinations'!A1163:J3498,10,FALSE)</f>
        <v>No</v>
      </c>
    </row>
    <row r="1165" spans="1:20" x14ac:dyDescent="0.3">
      <c r="A1165" t="s">
        <v>4919</v>
      </c>
      <c r="B1165" t="s">
        <v>7265</v>
      </c>
      <c r="C1165" t="s">
        <v>3</v>
      </c>
      <c r="D1165" t="s">
        <v>1993</v>
      </c>
      <c r="E1165" t="s">
        <v>1994</v>
      </c>
      <c r="F1165" s="3" t="str">
        <f>VLOOKUP(Hospitalisation_Details[[#This Row],[Customer ID]],Hospitalisation_Details[#All],6,FALSE)</f>
        <v>27-12-72</v>
      </c>
      <c r="G1165">
        <f>VLOOKUP(Hospitalisation_Details[[#This Row],[Customer ID]],Hospitalisation_Details[#All],8,FALSE)</f>
        <v>50</v>
      </c>
      <c r="H1165" t="str">
        <f>VLOOKUP(Hospitalisation_Details[[#This Row],[Customer ID]],Hospitalisation_Details[#All],12,FALSE)</f>
        <v>R1016</v>
      </c>
      <c r="I1165" t="str">
        <f>VLOOKUP(Hospitalisation_Details[[#This Row],[Customer ID]],Hospitalisation_Details[#All],12,FALSE)</f>
        <v>R1016</v>
      </c>
      <c r="J1165" t="str">
        <f>VLOOKUP(Hospitalisation_Details[[#This Row],[Customer ID]],Hospitalisation_Details[#All],11,FALSE)</f>
        <v>Tier - 3</v>
      </c>
      <c r="K1165">
        <f>VLOOKUP(Hospitalisation_Details[[#This Row],[Customer ID]],Hospitalisation_Details[#All],9,FALSE)</f>
        <v>9617.66</v>
      </c>
      <c r="L1165">
        <f>VLOOKUP(Medical_Examinations[[#This Row],[Customer ID]],Medical_Examinations[#All],2,FALSE)</f>
        <v>34.07</v>
      </c>
      <c r="M1165" t="str">
        <f>VLOOKUP(Medical_Examinations[[#This Row],[Customer ID]],Medical_Examinations[#All],3,FALSE)</f>
        <v>Obesity</v>
      </c>
      <c r="N1165">
        <f>VLOOKUP(Medical_Examinations[[#This Row],[Customer ID]],Medical_Examinations[#All],4,FALSE)</f>
        <v>7.81</v>
      </c>
      <c r="O1165" t="str">
        <f>VLOOKUP(Medical_Examinations[[#This Row],[Customer ID]],Medical_Examinations[#All],5,FALSE)</f>
        <v>Diabetes</v>
      </c>
      <c r="P1165" t="str">
        <f>VLOOKUP(Medical_Examinations[[#This Row],[Customer ID]],Medical_Examinations[#All],6,FALSE)</f>
        <v>Yes</v>
      </c>
      <c r="Q1165" t="str">
        <f>VLOOKUP(Medical_Examinations[[#This Row],[Customer ID]],Medical_Examinations[#All],7,FALSE)</f>
        <v>No</v>
      </c>
      <c r="R1165" t="str">
        <f>VLOOKUP(Medical_Examinations[[#This Row],[Customer ID]],Medical_Examinations[#All],8,FALSE)</f>
        <v>No</v>
      </c>
      <c r="S1165">
        <f>VLOOKUP(Medical_Examinations[[#This Row],[Customer ID]],Medical_Examinations[#All],9,FALSE)</f>
        <v>0</v>
      </c>
      <c r="T1165" t="str">
        <f>VLOOKUP(Medical_Examinations[[#This Row],[Customer ID]],'Medical Examinations'!A1164:J3499,10,FALSE)</f>
        <v>No</v>
      </c>
    </row>
    <row r="1166" spans="1:20" x14ac:dyDescent="0.3">
      <c r="A1166" t="s">
        <v>4920</v>
      </c>
      <c r="B1166" t="s">
        <v>7266</v>
      </c>
      <c r="C1166" t="s">
        <v>3</v>
      </c>
      <c r="D1166" t="s">
        <v>1995</v>
      </c>
      <c r="E1166" t="s">
        <v>1996</v>
      </c>
      <c r="F1166" s="3" t="str">
        <f>VLOOKUP(Hospitalisation_Details[[#This Row],[Customer ID]],Hospitalisation_Details[#All],6,FALSE)</f>
        <v>29-08-82</v>
      </c>
      <c r="G1166">
        <f>VLOOKUP(Hospitalisation_Details[[#This Row],[Customer ID]],Hospitalisation_Details[#All],8,FALSE)</f>
        <v>40</v>
      </c>
      <c r="H1166" t="str">
        <f>VLOOKUP(Hospitalisation_Details[[#This Row],[Customer ID]],Hospitalisation_Details[#All],12,FALSE)</f>
        <v>R1025</v>
      </c>
      <c r="I1166" t="str">
        <f>VLOOKUP(Hospitalisation_Details[[#This Row],[Customer ID]],Hospitalisation_Details[#All],12,FALSE)</f>
        <v>R1025</v>
      </c>
      <c r="J1166" t="str">
        <f>VLOOKUP(Hospitalisation_Details[[#This Row],[Customer ID]],Hospitalisation_Details[#All],11,FALSE)</f>
        <v>Tier - 1</v>
      </c>
      <c r="K1166">
        <f>VLOOKUP(Hospitalisation_Details[[#This Row],[Customer ID]],Hospitalisation_Details[#All],9,FALSE)</f>
        <v>9619.18</v>
      </c>
      <c r="L1166">
        <f>VLOOKUP(Medical_Examinations[[#This Row],[Customer ID]],Medical_Examinations[#All],2,FALSE)</f>
        <v>30.14</v>
      </c>
      <c r="M1166" t="str">
        <f>VLOOKUP(Medical_Examinations[[#This Row],[Customer ID]],Medical_Examinations[#All],3,FALSE)</f>
        <v>Obesity</v>
      </c>
      <c r="N1166">
        <f>VLOOKUP(Medical_Examinations[[#This Row],[Customer ID]],Medical_Examinations[#All],4,FALSE)</f>
        <v>9.85</v>
      </c>
      <c r="O1166" t="str">
        <f>VLOOKUP(Medical_Examinations[[#This Row],[Customer ID]],Medical_Examinations[#All],5,FALSE)</f>
        <v>Diabetes</v>
      </c>
      <c r="P1166" t="str">
        <f>VLOOKUP(Medical_Examinations[[#This Row],[Customer ID]],Medical_Examinations[#All],6,FALSE)</f>
        <v>No</v>
      </c>
      <c r="Q1166" t="str">
        <f>VLOOKUP(Medical_Examinations[[#This Row],[Customer ID]],Medical_Examinations[#All],7,FALSE)</f>
        <v>No</v>
      </c>
      <c r="R1166" t="str">
        <f>VLOOKUP(Medical_Examinations[[#This Row],[Customer ID]],Medical_Examinations[#All],8,FALSE)</f>
        <v>No</v>
      </c>
      <c r="S1166">
        <f>VLOOKUP(Medical_Examinations[[#This Row],[Customer ID]],Medical_Examinations[#All],9,FALSE)</f>
        <v>0</v>
      </c>
      <c r="T1166" t="str">
        <f>VLOOKUP(Medical_Examinations[[#This Row],[Customer ID]],'Medical Examinations'!A1165:J3500,10,FALSE)</f>
        <v>No</v>
      </c>
    </row>
    <row r="1167" spans="1:20" x14ac:dyDescent="0.3">
      <c r="A1167" t="s">
        <v>4921</v>
      </c>
      <c r="B1167" t="s">
        <v>7267</v>
      </c>
      <c r="C1167" t="s">
        <v>3</v>
      </c>
      <c r="D1167" t="s">
        <v>398</v>
      </c>
      <c r="E1167" t="s">
        <v>1997</v>
      </c>
      <c r="F1167" s="3" t="str">
        <f>VLOOKUP(Hospitalisation_Details[[#This Row],[Customer ID]],Hospitalisation_Details[#All],6,FALSE)</f>
        <v>29-10-75</v>
      </c>
      <c r="G1167">
        <f>VLOOKUP(Hospitalisation_Details[[#This Row],[Customer ID]],Hospitalisation_Details[#All],8,FALSE)</f>
        <v>47</v>
      </c>
      <c r="H1167" t="str">
        <f>VLOOKUP(Hospitalisation_Details[[#This Row],[Customer ID]],Hospitalisation_Details[#All],12,FALSE)</f>
        <v>R1012</v>
      </c>
      <c r="I1167" t="str">
        <f>VLOOKUP(Hospitalisation_Details[[#This Row],[Customer ID]],Hospitalisation_Details[#All],12,FALSE)</f>
        <v>R1012</v>
      </c>
      <c r="J1167" t="str">
        <f>VLOOKUP(Hospitalisation_Details[[#This Row],[Customer ID]],Hospitalisation_Details[#All],11,FALSE)</f>
        <v>Tier - 3</v>
      </c>
      <c r="K1167">
        <f>VLOOKUP(Hospitalisation_Details[[#This Row],[Customer ID]],Hospitalisation_Details[#All],9,FALSE)</f>
        <v>9620.33</v>
      </c>
      <c r="L1167">
        <f>VLOOKUP(Medical_Examinations[[#This Row],[Customer ID]],Medical_Examinations[#All],2,FALSE)</f>
        <v>18.05</v>
      </c>
      <c r="M1167" t="str">
        <f>VLOOKUP(Medical_Examinations[[#This Row],[Customer ID]],Medical_Examinations[#All],3,FALSE)</f>
        <v>Underweight</v>
      </c>
      <c r="N1167">
        <f>VLOOKUP(Medical_Examinations[[#This Row],[Customer ID]],Medical_Examinations[#All],4,FALSE)</f>
        <v>6.94</v>
      </c>
      <c r="O1167" t="str">
        <f>VLOOKUP(Medical_Examinations[[#This Row],[Customer ID]],Medical_Examinations[#All],5,FALSE)</f>
        <v>Diabetes</v>
      </c>
      <c r="P1167" t="str">
        <f>VLOOKUP(Medical_Examinations[[#This Row],[Customer ID]],Medical_Examinations[#All],6,FALSE)</f>
        <v>No</v>
      </c>
      <c r="Q1167" t="str">
        <f>VLOOKUP(Medical_Examinations[[#This Row],[Customer ID]],Medical_Examinations[#All],7,FALSE)</f>
        <v>No</v>
      </c>
      <c r="R1167" t="str">
        <f>VLOOKUP(Medical_Examinations[[#This Row],[Customer ID]],Medical_Examinations[#All],8,FALSE)</f>
        <v>No</v>
      </c>
      <c r="S1167">
        <f>VLOOKUP(Medical_Examinations[[#This Row],[Customer ID]],Medical_Examinations[#All],9,FALSE)</f>
        <v>0</v>
      </c>
      <c r="T1167" t="str">
        <f>VLOOKUP(Medical_Examinations[[#This Row],[Customer ID]],'Medical Examinations'!A1166:J3501,10,FALSE)</f>
        <v>No</v>
      </c>
    </row>
    <row r="1168" spans="1:20" x14ac:dyDescent="0.3">
      <c r="A1168" t="s">
        <v>4922</v>
      </c>
      <c r="B1168" t="s">
        <v>7268</v>
      </c>
      <c r="C1168" t="s">
        <v>3</v>
      </c>
      <c r="D1168" t="s">
        <v>80</v>
      </c>
      <c r="E1168" t="s">
        <v>1998</v>
      </c>
      <c r="F1168" s="3" t="str">
        <f>VLOOKUP(Hospitalisation_Details[[#This Row],[Customer ID]],Hospitalisation_Details[#All],6,FALSE)</f>
        <v>16-12-70</v>
      </c>
      <c r="G1168">
        <f>VLOOKUP(Hospitalisation_Details[[#This Row],[Customer ID]],Hospitalisation_Details[#All],8,FALSE)</f>
        <v>52</v>
      </c>
      <c r="H1168" t="str">
        <f>VLOOKUP(Hospitalisation_Details[[#This Row],[Customer ID]],Hospitalisation_Details[#All],12,FALSE)</f>
        <v>R1011</v>
      </c>
      <c r="I1168" t="str">
        <f>VLOOKUP(Hospitalisation_Details[[#This Row],[Customer ID]],Hospitalisation_Details[#All],12,FALSE)</f>
        <v>R1011</v>
      </c>
      <c r="J1168" t="str">
        <f>VLOOKUP(Hospitalisation_Details[[#This Row],[Customer ID]],Hospitalisation_Details[#All],11,FALSE)</f>
        <v>Tier - 3</v>
      </c>
      <c r="K1168">
        <f>VLOOKUP(Hospitalisation_Details[[#This Row],[Customer ID]],Hospitalisation_Details[#All],9,FALSE)</f>
        <v>9625.92</v>
      </c>
      <c r="L1168">
        <f>VLOOKUP(Medical_Examinations[[#This Row],[Customer ID]],Medical_Examinations[#All],2,FALSE)</f>
        <v>37.4</v>
      </c>
      <c r="M1168" t="str">
        <f>VLOOKUP(Medical_Examinations[[#This Row],[Customer ID]],Medical_Examinations[#All],3,FALSE)</f>
        <v>Obesity</v>
      </c>
      <c r="N1168">
        <f>VLOOKUP(Medical_Examinations[[#This Row],[Customer ID]],Medical_Examinations[#All],4,FALSE)</f>
        <v>11.3</v>
      </c>
      <c r="O1168" t="str">
        <f>VLOOKUP(Medical_Examinations[[#This Row],[Customer ID]],Medical_Examinations[#All],5,FALSE)</f>
        <v>Diabetes</v>
      </c>
      <c r="P1168" t="str">
        <f>VLOOKUP(Medical_Examinations[[#This Row],[Customer ID]],Medical_Examinations[#All],6,FALSE)</f>
        <v>Yes</v>
      </c>
      <c r="Q1168" t="str">
        <f>VLOOKUP(Medical_Examinations[[#This Row],[Customer ID]],Medical_Examinations[#All],7,FALSE)</f>
        <v>No</v>
      </c>
      <c r="R1168" t="str">
        <f>VLOOKUP(Medical_Examinations[[#This Row],[Customer ID]],Medical_Examinations[#All],8,FALSE)</f>
        <v>No</v>
      </c>
      <c r="S1168">
        <f>VLOOKUP(Medical_Examinations[[#This Row],[Customer ID]],Medical_Examinations[#All],9,FALSE)</f>
        <v>2</v>
      </c>
      <c r="T1168" t="str">
        <f>VLOOKUP(Medical_Examinations[[#This Row],[Customer ID]],'Medical Examinations'!A1167:J3502,10,FALSE)</f>
        <v>No</v>
      </c>
    </row>
    <row r="1169" spans="1:20" x14ac:dyDescent="0.3">
      <c r="A1169" t="s">
        <v>4923</v>
      </c>
      <c r="B1169" t="s">
        <v>7269</v>
      </c>
      <c r="C1169" t="s">
        <v>880</v>
      </c>
      <c r="D1169" t="s">
        <v>1999</v>
      </c>
      <c r="E1169" t="s">
        <v>2000</v>
      </c>
      <c r="F1169" s="3" t="str">
        <f>VLOOKUP(Hospitalisation_Details[[#This Row],[Customer ID]],Hospitalisation_Details[#All],6,FALSE)</f>
        <v>23-06-98</v>
      </c>
      <c r="G1169">
        <f>VLOOKUP(Hospitalisation_Details[[#This Row],[Customer ID]],Hospitalisation_Details[#All],8,FALSE)</f>
        <v>24</v>
      </c>
      <c r="H1169" t="str">
        <f>VLOOKUP(Hospitalisation_Details[[#This Row],[Customer ID]],Hospitalisation_Details[#All],12,FALSE)</f>
        <v>R1026</v>
      </c>
      <c r="I1169" t="str">
        <f>VLOOKUP(Hospitalisation_Details[[#This Row],[Customer ID]],Hospitalisation_Details[#All],12,FALSE)</f>
        <v>R1026</v>
      </c>
      <c r="J1169" t="str">
        <f>VLOOKUP(Hospitalisation_Details[[#This Row],[Customer ID]],Hospitalisation_Details[#All],11,FALSE)</f>
        <v>Tier - 2</v>
      </c>
      <c r="K1169">
        <f>VLOOKUP(Hospitalisation_Details[[#This Row],[Customer ID]],Hospitalisation_Details[#All],9,FALSE)</f>
        <v>9628.7900000000009</v>
      </c>
      <c r="L1169">
        <f>VLOOKUP(Medical_Examinations[[#This Row],[Customer ID]],Medical_Examinations[#All],2,FALSE)</f>
        <v>25.75</v>
      </c>
      <c r="M1169" t="str">
        <f>VLOOKUP(Medical_Examinations[[#This Row],[Customer ID]],Medical_Examinations[#All],3,FALSE)</f>
        <v>Overweight</v>
      </c>
      <c r="N1169">
        <f>VLOOKUP(Medical_Examinations[[#This Row],[Customer ID]],Medical_Examinations[#All],4,FALSE)</f>
        <v>9.23</v>
      </c>
      <c r="O1169" t="str">
        <f>VLOOKUP(Medical_Examinations[[#This Row],[Customer ID]],Medical_Examinations[#All],5,FALSE)</f>
        <v>Diabetes</v>
      </c>
      <c r="P1169" t="str">
        <f>VLOOKUP(Medical_Examinations[[#This Row],[Customer ID]],Medical_Examinations[#All],6,FALSE)</f>
        <v>No</v>
      </c>
      <c r="Q1169" t="str">
        <f>VLOOKUP(Medical_Examinations[[#This Row],[Customer ID]],Medical_Examinations[#All],7,FALSE)</f>
        <v>No</v>
      </c>
      <c r="R1169" t="str">
        <f>VLOOKUP(Medical_Examinations[[#This Row],[Customer ID]],Medical_Examinations[#All],8,FALSE)</f>
        <v>No</v>
      </c>
      <c r="S1169">
        <f>VLOOKUP(Medical_Examinations[[#This Row],[Customer ID]],Medical_Examinations[#All],9,FALSE)</f>
        <v>0</v>
      </c>
      <c r="T1169" t="str">
        <f>VLOOKUP(Medical_Examinations[[#This Row],[Customer ID]],'Medical Examinations'!A1168:J3503,10,FALSE)</f>
        <v>No</v>
      </c>
    </row>
    <row r="1170" spans="1:20" x14ac:dyDescent="0.3">
      <c r="A1170" t="s">
        <v>4924</v>
      </c>
      <c r="B1170" t="s">
        <v>7270</v>
      </c>
      <c r="C1170" t="s">
        <v>6</v>
      </c>
      <c r="D1170" t="s">
        <v>2001</v>
      </c>
      <c r="E1170" t="s">
        <v>87</v>
      </c>
      <c r="F1170" s="3" t="str">
        <f>VLOOKUP(Hospitalisation_Details[[#This Row],[Customer ID]],Hospitalisation_Details[#All],6,FALSE)</f>
        <v>19-12-79</v>
      </c>
      <c r="G1170">
        <f>VLOOKUP(Hospitalisation_Details[[#This Row],[Customer ID]],Hospitalisation_Details[#All],8,FALSE)</f>
        <v>43</v>
      </c>
      <c r="H1170" t="str">
        <f>VLOOKUP(Hospitalisation_Details[[#This Row],[Customer ID]],Hospitalisation_Details[#All],12,FALSE)</f>
        <v>R1021</v>
      </c>
      <c r="I1170" t="str">
        <f>VLOOKUP(Hospitalisation_Details[[#This Row],[Customer ID]],Hospitalisation_Details[#All],12,FALSE)</f>
        <v>R1021</v>
      </c>
      <c r="J1170" t="str">
        <f>VLOOKUP(Hospitalisation_Details[[#This Row],[Customer ID]],Hospitalisation_Details[#All],11,FALSE)</f>
        <v>Tier - 2</v>
      </c>
      <c r="K1170">
        <f>VLOOKUP(Hospitalisation_Details[[#This Row],[Customer ID]],Hospitalisation_Details[#All],9,FALSE)</f>
        <v>9630.2999999999993</v>
      </c>
      <c r="L1170">
        <f>VLOOKUP(Medical_Examinations[[#This Row],[Customer ID]],Medical_Examinations[#All],2,FALSE)</f>
        <v>32.299999999999997</v>
      </c>
      <c r="M1170" t="str">
        <f>VLOOKUP(Medical_Examinations[[#This Row],[Customer ID]],Medical_Examinations[#All],3,FALSE)</f>
        <v>Obesity</v>
      </c>
      <c r="N1170">
        <f>VLOOKUP(Medical_Examinations[[#This Row],[Customer ID]],Medical_Examinations[#All],4,FALSE)</f>
        <v>4.37</v>
      </c>
      <c r="O1170" t="str">
        <f>VLOOKUP(Medical_Examinations[[#This Row],[Customer ID]],Medical_Examinations[#All],5,FALSE)</f>
        <v>Normal</v>
      </c>
      <c r="P1170" t="str">
        <f>VLOOKUP(Medical_Examinations[[#This Row],[Customer ID]],Medical_Examinations[#All],6,FALSE)</f>
        <v>No</v>
      </c>
      <c r="Q1170" t="str">
        <f>VLOOKUP(Medical_Examinations[[#This Row],[Customer ID]],Medical_Examinations[#All],7,FALSE)</f>
        <v>No</v>
      </c>
      <c r="R1170" t="str">
        <f>VLOOKUP(Medical_Examinations[[#This Row],[Customer ID]],Medical_Examinations[#All],8,FALSE)</f>
        <v>No</v>
      </c>
      <c r="S1170">
        <f>VLOOKUP(Medical_Examinations[[#This Row],[Customer ID]],Medical_Examinations[#All],9,FALSE)</f>
        <v>2</v>
      </c>
      <c r="T1170" t="str">
        <f>VLOOKUP(Medical_Examinations[[#This Row],[Customer ID]],'Medical Examinations'!A1169:J3504,10,FALSE)</f>
        <v>No</v>
      </c>
    </row>
    <row r="1171" spans="1:20" x14ac:dyDescent="0.3">
      <c r="A1171" t="s">
        <v>4925</v>
      </c>
      <c r="B1171" t="s">
        <v>7271</v>
      </c>
      <c r="C1171" t="s">
        <v>6</v>
      </c>
      <c r="D1171" t="s">
        <v>2002</v>
      </c>
      <c r="E1171" t="s">
        <v>2003</v>
      </c>
      <c r="F1171" s="3" t="str">
        <f>VLOOKUP(Hospitalisation_Details[[#This Row],[Customer ID]],Hospitalisation_Details[#All],6,FALSE)</f>
        <v>23-10-72</v>
      </c>
      <c r="G1171">
        <f>VLOOKUP(Hospitalisation_Details[[#This Row],[Customer ID]],Hospitalisation_Details[#All],8,FALSE)</f>
        <v>50</v>
      </c>
      <c r="H1171" t="str">
        <f>VLOOKUP(Hospitalisation_Details[[#This Row],[Customer ID]],Hospitalisation_Details[#All],12,FALSE)</f>
        <v>R1011</v>
      </c>
      <c r="I1171" t="str">
        <f>VLOOKUP(Hospitalisation_Details[[#This Row],[Customer ID]],Hospitalisation_Details[#All],12,FALSE)</f>
        <v>R1011</v>
      </c>
      <c r="J1171" t="str">
        <f>VLOOKUP(Hospitalisation_Details[[#This Row],[Customer ID]],Hospitalisation_Details[#All],11,FALSE)</f>
        <v>Tier - 2</v>
      </c>
      <c r="K1171">
        <f>VLOOKUP(Hospitalisation_Details[[#This Row],[Customer ID]],Hospitalisation_Details[#All],9,FALSE)</f>
        <v>9630.4</v>
      </c>
      <c r="L1171">
        <f>VLOOKUP(Medical_Examinations[[#This Row],[Customer ID]],Medical_Examinations[#All],2,FALSE)</f>
        <v>28.61</v>
      </c>
      <c r="M1171" t="str">
        <f>VLOOKUP(Medical_Examinations[[#This Row],[Customer ID]],Medical_Examinations[#All],3,FALSE)</f>
        <v>Overweight</v>
      </c>
      <c r="N1171">
        <f>VLOOKUP(Medical_Examinations[[#This Row],[Customer ID]],Medical_Examinations[#All],4,FALSE)</f>
        <v>5.76</v>
      </c>
      <c r="O1171" t="str">
        <f>VLOOKUP(Medical_Examinations[[#This Row],[Customer ID]],Medical_Examinations[#All],5,FALSE)</f>
        <v>Prediabetes</v>
      </c>
      <c r="P1171" t="str">
        <f>VLOOKUP(Medical_Examinations[[#This Row],[Customer ID]],Medical_Examinations[#All],6,FALSE)</f>
        <v>No</v>
      </c>
      <c r="Q1171" t="str">
        <f>VLOOKUP(Medical_Examinations[[#This Row],[Customer ID]],Medical_Examinations[#All],7,FALSE)</f>
        <v>No</v>
      </c>
      <c r="R1171" t="str">
        <f>VLOOKUP(Medical_Examinations[[#This Row],[Customer ID]],Medical_Examinations[#All],8,FALSE)</f>
        <v>Yes</v>
      </c>
      <c r="S1171">
        <f>VLOOKUP(Medical_Examinations[[#This Row],[Customer ID]],Medical_Examinations[#All],9,FALSE)</f>
        <v>1</v>
      </c>
      <c r="T1171" t="str">
        <f>VLOOKUP(Medical_Examinations[[#This Row],[Customer ID]],'Medical Examinations'!A1170:J3505,10,FALSE)</f>
        <v>No</v>
      </c>
    </row>
    <row r="1172" spans="1:20" x14ac:dyDescent="0.3">
      <c r="A1172" t="s">
        <v>4926</v>
      </c>
      <c r="B1172" t="s">
        <v>7272</v>
      </c>
      <c r="C1172" t="s">
        <v>880</v>
      </c>
      <c r="D1172" t="s">
        <v>2004</v>
      </c>
      <c r="E1172" t="s">
        <v>1718</v>
      </c>
      <c r="F1172" s="3" t="str">
        <f>VLOOKUP(Hospitalisation_Details[[#This Row],[Customer ID]],Hospitalisation_Details[#All],6,FALSE)</f>
        <v>22-06-68</v>
      </c>
      <c r="G1172">
        <f>VLOOKUP(Hospitalisation_Details[[#This Row],[Customer ID]],Hospitalisation_Details[#All],8,FALSE)</f>
        <v>54</v>
      </c>
      <c r="H1172" t="str">
        <f>VLOOKUP(Hospitalisation_Details[[#This Row],[Customer ID]],Hospitalisation_Details[#All],12,FALSE)</f>
        <v>R1013</v>
      </c>
      <c r="I1172" t="str">
        <f>VLOOKUP(Hospitalisation_Details[[#This Row],[Customer ID]],Hospitalisation_Details[#All],12,FALSE)</f>
        <v>R1013</v>
      </c>
      <c r="J1172" t="str">
        <f>VLOOKUP(Hospitalisation_Details[[#This Row],[Customer ID]],Hospitalisation_Details[#All],11,FALSE)</f>
        <v>Tier - 2</v>
      </c>
      <c r="K1172">
        <f>VLOOKUP(Hospitalisation_Details[[#This Row],[Customer ID]],Hospitalisation_Details[#All],9,FALSE)</f>
        <v>9630.91</v>
      </c>
      <c r="L1172">
        <f>VLOOKUP(Medical_Examinations[[#This Row],[Customer ID]],Medical_Examinations[#All],2,FALSE)</f>
        <v>45.41</v>
      </c>
      <c r="M1172" t="str">
        <f>VLOOKUP(Medical_Examinations[[#This Row],[Customer ID]],Medical_Examinations[#All],3,FALSE)</f>
        <v>Obesity</v>
      </c>
      <c r="N1172">
        <f>VLOOKUP(Medical_Examinations[[#This Row],[Customer ID]],Medical_Examinations[#All],4,FALSE)</f>
        <v>4.96</v>
      </c>
      <c r="O1172" t="str">
        <f>VLOOKUP(Medical_Examinations[[#This Row],[Customer ID]],Medical_Examinations[#All],5,FALSE)</f>
        <v>Normal</v>
      </c>
      <c r="P1172" t="str">
        <f>VLOOKUP(Medical_Examinations[[#This Row],[Customer ID]],Medical_Examinations[#All],6,FALSE)</f>
        <v>No</v>
      </c>
      <c r="Q1172" t="str">
        <f>VLOOKUP(Medical_Examinations[[#This Row],[Customer ID]],Medical_Examinations[#All],7,FALSE)</f>
        <v>No</v>
      </c>
      <c r="R1172" t="str">
        <f>VLOOKUP(Medical_Examinations[[#This Row],[Customer ID]],Medical_Examinations[#All],8,FALSE)</f>
        <v>No</v>
      </c>
      <c r="S1172">
        <f>VLOOKUP(Medical_Examinations[[#This Row],[Customer ID]],Medical_Examinations[#All],9,FALSE)</f>
        <v>1</v>
      </c>
      <c r="T1172" t="str">
        <f>VLOOKUP(Medical_Examinations[[#This Row],[Customer ID]],'Medical Examinations'!A1171:J3506,10,FALSE)</f>
        <v>No</v>
      </c>
    </row>
    <row r="1173" spans="1:20" x14ac:dyDescent="0.3">
      <c r="A1173" t="s">
        <v>4927</v>
      </c>
      <c r="B1173" t="s">
        <v>7273</v>
      </c>
      <c r="C1173" t="s">
        <v>3</v>
      </c>
      <c r="D1173" t="s">
        <v>2005</v>
      </c>
      <c r="E1173" t="s">
        <v>2006</v>
      </c>
      <c r="F1173" s="3" t="str">
        <f>VLOOKUP(Hospitalisation_Details[[#This Row],[Customer ID]],Hospitalisation_Details[#All],6,FALSE)</f>
        <v>30-09-70</v>
      </c>
      <c r="G1173">
        <f>VLOOKUP(Hospitalisation_Details[[#This Row],[Customer ID]],Hospitalisation_Details[#All],8,FALSE)</f>
        <v>52</v>
      </c>
      <c r="H1173" t="str">
        <f>VLOOKUP(Hospitalisation_Details[[#This Row],[Customer ID]],Hospitalisation_Details[#All],12,FALSE)</f>
        <v>R1011</v>
      </c>
      <c r="I1173" t="str">
        <f>VLOOKUP(Hospitalisation_Details[[#This Row],[Customer ID]],Hospitalisation_Details[#All],12,FALSE)</f>
        <v>R1011</v>
      </c>
      <c r="J1173" t="str">
        <f>VLOOKUP(Hospitalisation_Details[[#This Row],[Customer ID]],Hospitalisation_Details[#All],11,FALSE)</f>
        <v>Tier - 2</v>
      </c>
      <c r="K1173">
        <f>VLOOKUP(Hospitalisation_Details[[#This Row],[Customer ID]],Hospitalisation_Details[#All],9,FALSE)</f>
        <v>9634.5400000000009</v>
      </c>
      <c r="L1173">
        <f>VLOOKUP(Medical_Examinations[[#This Row],[Customer ID]],Medical_Examinations[#All],2,FALSE)</f>
        <v>31.2</v>
      </c>
      <c r="M1173" t="str">
        <f>VLOOKUP(Medical_Examinations[[#This Row],[Customer ID]],Medical_Examinations[#All],3,FALSE)</f>
        <v>Obesity</v>
      </c>
      <c r="N1173">
        <f>VLOOKUP(Medical_Examinations[[#This Row],[Customer ID]],Medical_Examinations[#All],4,FALSE)</f>
        <v>11.04</v>
      </c>
      <c r="O1173" t="str">
        <f>VLOOKUP(Medical_Examinations[[#This Row],[Customer ID]],Medical_Examinations[#All],5,FALSE)</f>
        <v>Diabetes</v>
      </c>
      <c r="P1173" t="str">
        <f>VLOOKUP(Medical_Examinations[[#This Row],[Customer ID]],Medical_Examinations[#All],6,FALSE)</f>
        <v>Yes</v>
      </c>
      <c r="Q1173" t="str">
        <f>VLOOKUP(Medical_Examinations[[#This Row],[Customer ID]],Medical_Examinations[#All],7,FALSE)</f>
        <v>No</v>
      </c>
      <c r="R1173" t="str">
        <f>VLOOKUP(Medical_Examinations[[#This Row],[Customer ID]],Medical_Examinations[#All],8,FALSE)</f>
        <v>No</v>
      </c>
      <c r="S1173">
        <f>VLOOKUP(Medical_Examinations[[#This Row],[Customer ID]],Medical_Examinations[#All],9,FALSE)</f>
        <v>2</v>
      </c>
      <c r="T1173" t="str">
        <f>VLOOKUP(Medical_Examinations[[#This Row],[Customer ID]],'Medical Examinations'!A1172:J3507,10,FALSE)</f>
        <v>No</v>
      </c>
    </row>
    <row r="1174" spans="1:20" x14ac:dyDescent="0.3">
      <c r="A1174" t="s">
        <v>4928</v>
      </c>
      <c r="B1174" t="s">
        <v>7274</v>
      </c>
      <c r="C1174" t="s">
        <v>6</v>
      </c>
      <c r="D1174" t="s">
        <v>2007</v>
      </c>
      <c r="E1174" t="s">
        <v>2008</v>
      </c>
      <c r="F1174" s="3" t="str">
        <f>VLOOKUP(Hospitalisation_Details[[#This Row],[Customer ID]],Hospitalisation_Details[#All],6,FALSE)</f>
        <v>19-07-71</v>
      </c>
      <c r="G1174">
        <f>VLOOKUP(Hospitalisation_Details[[#This Row],[Customer ID]],Hospitalisation_Details[#All],8,FALSE)</f>
        <v>51</v>
      </c>
      <c r="H1174" t="str">
        <f>VLOOKUP(Hospitalisation_Details[[#This Row],[Customer ID]],Hospitalisation_Details[#All],12,FALSE)</f>
        <v>R1012</v>
      </c>
      <c r="I1174" t="str">
        <f>VLOOKUP(Hospitalisation_Details[[#This Row],[Customer ID]],Hospitalisation_Details[#All],12,FALSE)</f>
        <v>R1012</v>
      </c>
      <c r="J1174" t="str">
        <f>VLOOKUP(Hospitalisation_Details[[#This Row],[Customer ID]],Hospitalisation_Details[#All],11,FALSE)</f>
        <v>Tier - 1</v>
      </c>
      <c r="K1174">
        <f>VLOOKUP(Hospitalisation_Details[[#This Row],[Customer ID]],Hospitalisation_Details[#All],9,FALSE)</f>
        <v>9644.25</v>
      </c>
      <c r="L1174">
        <f>VLOOKUP(Medical_Examinations[[#This Row],[Customer ID]],Medical_Examinations[#All],2,FALSE)</f>
        <v>29.83</v>
      </c>
      <c r="M1174" t="str">
        <f>VLOOKUP(Medical_Examinations[[#This Row],[Customer ID]],Medical_Examinations[#All],3,FALSE)</f>
        <v>Overweight</v>
      </c>
      <c r="N1174">
        <f>VLOOKUP(Medical_Examinations[[#This Row],[Customer ID]],Medical_Examinations[#All],4,FALSE)</f>
        <v>7.81</v>
      </c>
      <c r="O1174" t="str">
        <f>VLOOKUP(Medical_Examinations[[#This Row],[Customer ID]],Medical_Examinations[#All],5,FALSE)</f>
        <v>Diabetes</v>
      </c>
      <c r="P1174" t="str">
        <f>VLOOKUP(Medical_Examinations[[#This Row],[Customer ID]],Medical_Examinations[#All],6,FALSE)</f>
        <v>Yes</v>
      </c>
      <c r="Q1174" t="str">
        <f>VLOOKUP(Medical_Examinations[[#This Row],[Customer ID]],Medical_Examinations[#All],7,FALSE)</f>
        <v>No</v>
      </c>
      <c r="R1174" t="str">
        <f>VLOOKUP(Medical_Examinations[[#This Row],[Customer ID]],Medical_Examinations[#All],8,FALSE)</f>
        <v>No</v>
      </c>
      <c r="S1174">
        <f>VLOOKUP(Medical_Examinations[[#This Row],[Customer ID]],Medical_Examinations[#All],9,FALSE)</f>
        <v>1</v>
      </c>
      <c r="T1174" t="str">
        <f>VLOOKUP(Medical_Examinations[[#This Row],[Customer ID]],'Medical Examinations'!A1173:J3508,10,FALSE)</f>
        <v>No</v>
      </c>
    </row>
    <row r="1175" spans="1:20" x14ac:dyDescent="0.3">
      <c r="A1175" t="s">
        <v>4929</v>
      </c>
      <c r="B1175" t="s">
        <v>7275</v>
      </c>
      <c r="C1175" t="s">
        <v>880</v>
      </c>
      <c r="D1175" t="s">
        <v>2009</v>
      </c>
      <c r="E1175" t="s">
        <v>2010</v>
      </c>
      <c r="F1175" s="3" t="str">
        <f>VLOOKUP(Hospitalisation_Details[[#This Row],[Customer ID]],Hospitalisation_Details[#All],6,FALSE)</f>
        <v>08-07-74</v>
      </c>
      <c r="G1175">
        <f>VLOOKUP(Hospitalisation_Details[[#This Row],[Customer ID]],Hospitalisation_Details[#All],8,FALSE)</f>
        <v>48</v>
      </c>
      <c r="H1175" t="str">
        <f>VLOOKUP(Hospitalisation_Details[[#This Row],[Customer ID]],Hospitalisation_Details[#All],12,FALSE)</f>
        <v>R1011</v>
      </c>
      <c r="I1175" t="str">
        <f>VLOOKUP(Hospitalisation_Details[[#This Row],[Customer ID]],Hospitalisation_Details[#All],12,FALSE)</f>
        <v>R1011</v>
      </c>
      <c r="J1175" t="str">
        <f>VLOOKUP(Hospitalisation_Details[[#This Row],[Customer ID]],Hospitalisation_Details[#All],11,FALSE)</f>
        <v>Tier - 2</v>
      </c>
      <c r="K1175">
        <f>VLOOKUP(Hospitalisation_Details[[#This Row],[Customer ID]],Hospitalisation_Details[#All],9,FALSE)</f>
        <v>9653.81</v>
      </c>
      <c r="L1175">
        <f>VLOOKUP(Medical_Examinations[[#This Row],[Customer ID]],Medical_Examinations[#All],2,FALSE)</f>
        <v>29.06</v>
      </c>
      <c r="M1175" t="str">
        <f>VLOOKUP(Medical_Examinations[[#This Row],[Customer ID]],Medical_Examinations[#All],3,FALSE)</f>
        <v>Overweight</v>
      </c>
      <c r="N1175">
        <f>VLOOKUP(Medical_Examinations[[#This Row],[Customer ID]],Medical_Examinations[#All],4,FALSE)</f>
        <v>4.55</v>
      </c>
      <c r="O1175" t="str">
        <f>VLOOKUP(Medical_Examinations[[#This Row],[Customer ID]],Medical_Examinations[#All],5,FALSE)</f>
        <v>Normal</v>
      </c>
      <c r="P1175" t="str">
        <f>VLOOKUP(Medical_Examinations[[#This Row],[Customer ID]],Medical_Examinations[#All],6,FALSE)</f>
        <v>No</v>
      </c>
      <c r="Q1175" t="str">
        <f>VLOOKUP(Medical_Examinations[[#This Row],[Customer ID]],Medical_Examinations[#All],7,FALSE)</f>
        <v>No</v>
      </c>
      <c r="R1175" t="str">
        <f>VLOOKUP(Medical_Examinations[[#This Row],[Customer ID]],Medical_Examinations[#All],8,FALSE)</f>
        <v>No</v>
      </c>
      <c r="S1175">
        <f>VLOOKUP(Medical_Examinations[[#This Row],[Customer ID]],Medical_Examinations[#All],9,FALSE)</f>
        <v>0</v>
      </c>
      <c r="T1175" t="str">
        <f>VLOOKUP(Medical_Examinations[[#This Row],[Customer ID]],'Medical Examinations'!A1174:J3509,10,FALSE)</f>
        <v>No</v>
      </c>
    </row>
    <row r="1176" spans="1:20" x14ac:dyDescent="0.3">
      <c r="A1176" t="s">
        <v>4930</v>
      </c>
      <c r="B1176" t="s">
        <v>7276</v>
      </c>
      <c r="C1176" t="s">
        <v>6</v>
      </c>
      <c r="D1176" t="s">
        <v>2011</v>
      </c>
      <c r="E1176" t="s">
        <v>2012</v>
      </c>
      <c r="F1176" s="3" t="str">
        <f>VLOOKUP(Hospitalisation_Details[[#This Row],[Customer ID]],Hospitalisation_Details[#All],6,FALSE)</f>
        <v>08-08-81</v>
      </c>
      <c r="G1176">
        <f>VLOOKUP(Hospitalisation_Details[[#This Row],[Customer ID]],Hospitalisation_Details[#All],8,FALSE)</f>
        <v>41</v>
      </c>
      <c r="H1176" t="str">
        <f>VLOOKUP(Hospitalisation_Details[[#This Row],[Customer ID]],Hospitalisation_Details[#All],12,FALSE)</f>
        <v>R1011</v>
      </c>
      <c r="I1176" t="str">
        <f>VLOOKUP(Hospitalisation_Details[[#This Row],[Customer ID]],Hospitalisation_Details[#All],12,FALSE)</f>
        <v>R1011</v>
      </c>
      <c r="J1176" t="str">
        <f>VLOOKUP(Hospitalisation_Details[[#This Row],[Customer ID]],Hospitalisation_Details[#All],11,FALSE)</f>
        <v>Tier - 3</v>
      </c>
      <c r="K1176">
        <f>VLOOKUP(Hospitalisation_Details[[#This Row],[Customer ID]],Hospitalisation_Details[#All],9,FALSE)</f>
        <v>9664.34</v>
      </c>
      <c r="L1176">
        <f>VLOOKUP(Medical_Examinations[[#This Row],[Customer ID]],Medical_Examinations[#All],2,FALSE)</f>
        <v>27.454999999999998</v>
      </c>
      <c r="M1176" t="str">
        <f>VLOOKUP(Medical_Examinations[[#This Row],[Customer ID]],Medical_Examinations[#All],3,FALSE)</f>
        <v>Overweight</v>
      </c>
      <c r="N1176">
        <f>VLOOKUP(Medical_Examinations[[#This Row],[Customer ID]],Medical_Examinations[#All],4,FALSE)</f>
        <v>6.13</v>
      </c>
      <c r="O1176" t="str">
        <f>VLOOKUP(Medical_Examinations[[#This Row],[Customer ID]],Medical_Examinations[#All],5,FALSE)</f>
        <v>Prediabetes</v>
      </c>
      <c r="P1176" t="str">
        <f>VLOOKUP(Medical_Examinations[[#This Row],[Customer ID]],Medical_Examinations[#All],6,FALSE)</f>
        <v>No</v>
      </c>
      <c r="Q1176" t="str">
        <f>VLOOKUP(Medical_Examinations[[#This Row],[Customer ID]],Medical_Examinations[#All],7,FALSE)</f>
        <v>No</v>
      </c>
      <c r="R1176" t="str">
        <f>VLOOKUP(Medical_Examinations[[#This Row],[Customer ID]],Medical_Examinations[#All],8,FALSE)</f>
        <v>No</v>
      </c>
      <c r="S1176">
        <f>VLOOKUP(Medical_Examinations[[#This Row],[Customer ID]],Medical_Examinations[#All],9,FALSE)</f>
        <v>2</v>
      </c>
      <c r="T1176" t="str">
        <f>VLOOKUP(Medical_Examinations[[#This Row],[Customer ID]],'Medical Examinations'!A1175:J3510,10,FALSE)</f>
        <v>No</v>
      </c>
    </row>
    <row r="1177" spans="1:20" x14ac:dyDescent="0.3">
      <c r="A1177" t="s">
        <v>4931</v>
      </c>
      <c r="B1177" t="s">
        <v>7277</v>
      </c>
      <c r="C1177" t="s">
        <v>6</v>
      </c>
      <c r="D1177" t="s">
        <v>2013</v>
      </c>
      <c r="E1177" t="s">
        <v>2014</v>
      </c>
      <c r="F1177" s="3" t="str">
        <f>VLOOKUP(Hospitalisation_Details[[#This Row],[Customer ID]],Hospitalisation_Details[#All],6,FALSE)</f>
        <v>16-09-66</v>
      </c>
      <c r="G1177">
        <f>VLOOKUP(Hospitalisation_Details[[#This Row],[Customer ID]],Hospitalisation_Details[#All],8,FALSE)</f>
        <v>56</v>
      </c>
      <c r="H1177" t="str">
        <f>VLOOKUP(Hospitalisation_Details[[#This Row],[Customer ID]],Hospitalisation_Details[#All],12,FALSE)</f>
        <v>R1013</v>
      </c>
      <c r="I1177" t="str">
        <f>VLOOKUP(Hospitalisation_Details[[#This Row],[Customer ID]],Hospitalisation_Details[#All],12,FALSE)</f>
        <v>R1013</v>
      </c>
      <c r="J1177" t="str">
        <f>VLOOKUP(Hospitalisation_Details[[#This Row],[Customer ID]],Hospitalisation_Details[#All],11,FALSE)</f>
        <v>Tier - 2</v>
      </c>
      <c r="K1177">
        <f>VLOOKUP(Hospitalisation_Details[[#This Row],[Customer ID]],Hospitalisation_Details[#All],9,FALSE)</f>
        <v>9684.2900000000009</v>
      </c>
      <c r="L1177">
        <f>VLOOKUP(Medical_Examinations[[#This Row],[Customer ID]],Medical_Examinations[#All],2,FALSE)</f>
        <v>23.01</v>
      </c>
      <c r="M1177" t="str">
        <f>VLOOKUP(Medical_Examinations[[#This Row],[Customer ID]],Medical_Examinations[#All],3,FALSE)</f>
        <v>Normal Weight</v>
      </c>
      <c r="N1177">
        <f>VLOOKUP(Medical_Examinations[[#This Row],[Customer ID]],Medical_Examinations[#All],4,FALSE)</f>
        <v>6.04</v>
      </c>
      <c r="O1177" t="str">
        <f>VLOOKUP(Medical_Examinations[[#This Row],[Customer ID]],Medical_Examinations[#All],5,FALSE)</f>
        <v>Prediabetes</v>
      </c>
      <c r="P1177" t="str">
        <f>VLOOKUP(Medical_Examinations[[#This Row],[Customer ID]],Medical_Examinations[#All],6,FALSE)</f>
        <v>Yes</v>
      </c>
      <c r="Q1177" t="str">
        <f>VLOOKUP(Medical_Examinations[[#This Row],[Customer ID]],Medical_Examinations[#All],7,FALSE)</f>
        <v>No</v>
      </c>
      <c r="R1177" t="str">
        <f>VLOOKUP(Medical_Examinations[[#This Row],[Customer ID]],Medical_Examinations[#All],8,FALSE)</f>
        <v>No</v>
      </c>
      <c r="S1177">
        <f>VLOOKUP(Medical_Examinations[[#This Row],[Customer ID]],Medical_Examinations[#All],9,FALSE)</f>
        <v>1</v>
      </c>
      <c r="T1177" t="str">
        <f>VLOOKUP(Medical_Examinations[[#This Row],[Customer ID]],'Medical Examinations'!A1176:J3511,10,FALSE)</f>
        <v>No</v>
      </c>
    </row>
    <row r="1178" spans="1:20" x14ac:dyDescent="0.3">
      <c r="A1178" t="s">
        <v>4932</v>
      </c>
      <c r="B1178" t="s">
        <v>7278</v>
      </c>
      <c r="C1178" t="s">
        <v>6</v>
      </c>
      <c r="D1178" t="s">
        <v>2015</v>
      </c>
      <c r="E1178" t="s">
        <v>2016</v>
      </c>
      <c r="F1178" s="3" t="str">
        <f>VLOOKUP(Hospitalisation_Details[[#This Row],[Customer ID]],Hospitalisation_Details[#All],6,FALSE)</f>
        <v>07-11-64</v>
      </c>
      <c r="G1178">
        <f>VLOOKUP(Hospitalisation_Details[[#This Row],[Customer ID]],Hospitalisation_Details[#All],8,FALSE)</f>
        <v>58</v>
      </c>
      <c r="H1178" t="str">
        <f>VLOOKUP(Hospitalisation_Details[[#This Row],[Customer ID]],Hospitalisation_Details[#All],12,FALSE)</f>
        <v>R1013</v>
      </c>
      <c r="I1178" t="str">
        <f>VLOOKUP(Hospitalisation_Details[[#This Row],[Customer ID]],Hospitalisation_Details[#All],12,FALSE)</f>
        <v>R1013</v>
      </c>
      <c r="J1178" t="str">
        <f>VLOOKUP(Hospitalisation_Details[[#This Row],[Customer ID]],Hospitalisation_Details[#All],11,FALSE)</f>
        <v>Tier - 3</v>
      </c>
      <c r="K1178">
        <f>VLOOKUP(Hospitalisation_Details[[#This Row],[Customer ID]],Hospitalisation_Details[#All],9,FALSE)</f>
        <v>9698.42</v>
      </c>
      <c r="L1178">
        <f>VLOOKUP(Medical_Examinations[[#This Row],[Customer ID]],Medical_Examinations[#All],2,FALSE)</f>
        <v>31.39</v>
      </c>
      <c r="M1178" t="str">
        <f>VLOOKUP(Medical_Examinations[[#This Row],[Customer ID]],Medical_Examinations[#All],3,FALSE)</f>
        <v>Obesity</v>
      </c>
      <c r="N1178">
        <f>VLOOKUP(Medical_Examinations[[#This Row],[Customer ID]],Medical_Examinations[#All],4,FALSE)</f>
        <v>8.85</v>
      </c>
      <c r="O1178" t="str">
        <f>VLOOKUP(Medical_Examinations[[#This Row],[Customer ID]],Medical_Examinations[#All],5,FALSE)</f>
        <v>Diabetes</v>
      </c>
      <c r="P1178" t="str">
        <f>VLOOKUP(Medical_Examinations[[#This Row],[Customer ID]],Medical_Examinations[#All],6,FALSE)</f>
        <v>Yes</v>
      </c>
      <c r="Q1178" t="str">
        <f>VLOOKUP(Medical_Examinations[[#This Row],[Customer ID]],Medical_Examinations[#All],7,FALSE)</f>
        <v>No</v>
      </c>
      <c r="R1178" t="str">
        <f>VLOOKUP(Medical_Examinations[[#This Row],[Customer ID]],Medical_Examinations[#All],8,FALSE)</f>
        <v>No</v>
      </c>
      <c r="S1178">
        <f>VLOOKUP(Medical_Examinations[[#This Row],[Customer ID]],Medical_Examinations[#All],9,FALSE)</f>
        <v>0</v>
      </c>
      <c r="T1178" t="str">
        <f>VLOOKUP(Medical_Examinations[[#This Row],[Customer ID]],'Medical Examinations'!A1177:J3512,10,FALSE)</f>
        <v>No</v>
      </c>
    </row>
    <row r="1179" spans="1:20" x14ac:dyDescent="0.3">
      <c r="A1179" t="s">
        <v>4933</v>
      </c>
      <c r="B1179" t="s">
        <v>7279</v>
      </c>
      <c r="C1179" t="s">
        <v>3</v>
      </c>
      <c r="D1179" t="s">
        <v>2017</v>
      </c>
      <c r="E1179" t="s">
        <v>2018</v>
      </c>
      <c r="F1179" s="3" t="str">
        <f>VLOOKUP(Hospitalisation_Details[[#This Row],[Customer ID]],Hospitalisation_Details[#All],6,FALSE)</f>
        <v>19-09-77</v>
      </c>
      <c r="G1179">
        <f>VLOOKUP(Hospitalisation_Details[[#This Row],[Customer ID]],Hospitalisation_Details[#All],8,FALSE)</f>
        <v>45</v>
      </c>
      <c r="H1179" t="str">
        <f>VLOOKUP(Hospitalisation_Details[[#This Row],[Customer ID]],Hospitalisation_Details[#All],12,FALSE)</f>
        <v>R1024</v>
      </c>
      <c r="I1179" t="str">
        <f>VLOOKUP(Hospitalisation_Details[[#This Row],[Customer ID]],Hospitalisation_Details[#All],12,FALSE)</f>
        <v>R1024</v>
      </c>
      <c r="J1179" t="str">
        <f>VLOOKUP(Hospitalisation_Details[[#This Row],[Customer ID]],Hospitalisation_Details[#All],11,FALSE)</f>
        <v>Tier - 3</v>
      </c>
      <c r="K1179">
        <f>VLOOKUP(Hospitalisation_Details[[#This Row],[Customer ID]],Hospitalisation_Details[#All],9,FALSE)</f>
        <v>9704.67</v>
      </c>
      <c r="L1179">
        <f>VLOOKUP(Medical_Examinations[[#This Row],[Customer ID]],Medical_Examinations[#All],2,FALSE)</f>
        <v>34.770000000000003</v>
      </c>
      <c r="M1179" t="str">
        <f>VLOOKUP(Medical_Examinations[[#This Row],[Customer ID]],Medical_Examinations[#All],3,FALSE)</f>
        <v>Obesity</v>
      </c>
      <c r="N1179">
        <f>VLOOKUP(Medical_Examinations[[#This Row],[Customer ID]],Medical_Examinations[#All],4,FALSE)</f>
        <v>10.54</v>
      </c>
      <c r="O1179" t="str">
        <f>VLOOKUP(Medical_Examinations[[#This Row],[Customer ID]],Medical_Examinations[#All],5,FALSE)</f>
        <v>Diabetes</v>
      </c>
      <c r="P1179" t="str">
        <f>VLOOKUP(Medical_Examinations[[#This Row],[Customer ID]],Medical_Examinations[#All],6,FALSE)</f>
        <v>No</v>
      </c>
      <c r="Q1179" t="str">
        <f>VLOOKUP(Medical_Examinations[[#This Row],[Customer ID]],Medical_Examinations[#All],7,FALSE)</f>
        <v>No</v>
      </c>
      <c r="R1179" t="str">
        <f>VLOOKUP(Medical_Examinations[[#This Row],[Customer ID]],Medical_Examinations[#All],8,FALSE)</f>
        <v>No</v>
      </c>
      <c r="S1179">
        <f>VLOOKUP(Medical_Examinations[[#This Row],[Customer ID]],Medical_Examinations[#All],9,FALSE)</f>
        <v>2</v>
      </c>
      <c r="T1179" t="str">
        <f>VLOOKUP(Medical_Examinations[[#This Row],[Customer ID]],'Medical Examinations'!A1178:J3513,10,FALSE)</f>
        <v>No</v>
      </c>
    </row>
    <row r="1180" spans="1:20" x14ac:dyDescent="0.3">
      <c r="A1180" t="s">
        <v>4934</v>
      </c>
      <c r="B1180" t="s">
        <v>7280</v>
      </c>
      <c r="C1180" t="s">
        <v>6</v>
      </c>
      <c r="D1180" t="s">
        <v>140</v>
      </c>
      <c r="E1180" t="s">
        <v>2019</v>
      </c>
      <c r="F1180" s="3" t="str">
        <f>VLOOKUP(Hospitalisation_Details[[#This Row],[Customer ID]],Hospitalisation_Details[#All],6,FALSE)</f>
        <v>10-07-72</v>
      </c>
      <c r="G1180">
        <f>VLOOKUP(Hospitalisation_Details[[#This Row],[Customer ID]],Hospitalisation_Details[#All],8,FALSE)</f>
        <v>50</v>
      </c>
      <c r="H1180" t="str">
        <f>VLOOKUP(Hospitalisation_Details[[#This Row],[Customer ID]],Hospitalisation_Details[#All],12,FALSE)</f>
        <v>R1021</v>
      </c>
      <c r="I1180" t="str">
        <f>VLOOKUP(Hospitalisation_Details[[#This Row],[Customer ID]],Hospitalisation_Details[#All],12,FALSE)</f>
        <v>R1021</v>
      </c>
      <c r="J1180" t="str">
        <f>VLOOKUP(Hospitalisation_Details[[#This Row],[Customer ID]],Hospitalisation_Details[#All],11,FALSE)</f>
        <v>Tier - 1</v>
      </c>
      <c r="K1180">
        <f>VLOOKUP(Hospitalisation_Details[[#This Row],[Customer ID]],Hospitalisation_Details[#All],9,FALSE)</f>
        <v>9710.7099999999991</v>
      </c>
      <c r="L1180">
        <f>VLOOKUP(Medical_Examinations[[#This Row],[Customer ID]],Medical_Examinations[#All],2,FALSE)</f>
        <v>24.48</v>
      </c>
      <c r="M1180" t="str">
        <f>VLOOKUP(Medical_Examinations[[#This Row],[Customer ID]],Medical_Examinations[#All],3,FALSE)</f>
        <v>Normal Weight</v>
      </c>
      <c r="N1180">
        <f>VLOOKUP(Medical_Examinations[[#This Row],[Customer ID]],Medical_Examinations[#All],4,FALSE)</f>
        <v>4.37</v>
      </c>
      <c r="O1180" t="str">
        <f>VLOOKUP(Medical_Examinations[[#This Row],[Customer ID]],Medical_Examinations[#All],5,FALSE)</f>
        <v>Normal</v>
      </c>
      <c r="P1180" t="str">
        <f>VLOOKUP(Medical_Examinations[[#This Row],[Customer ID]],Medical_Examinations[#All],6,FALSE)</f>
        <v>Yes</v>
      </c>
      <c r="Q1180" t="str">
        <f>VLOOKUP(Medical_Examinations[[#This Row],[Customer ID]],Medical_Examinations[#All],7,FALSE)</f>
        <v>No</v>
      </c>
      <c r="R1180" t="str">
        <f>VLOOKUP(Medical_Examinations[[#This Row],[Customer ID]],Medical_Examinations[#All],8,FALSE)</f>
        <v>No</v>
      </c>
      <c r="S1180">
        <f>VLOOKUP(Medical_Examinations[[#This Row],[Customer ID]],Medical_Examinations[#All],9,FALSE)</f>
        <v>2</v>
      </c>
      <c r="T1180" t="str">
        <f>VLOOKUP(Medical_Examinations[[#This Row],[Customer ID]],'Medical Examinations'!A1179:J3514,10,FALSE)</f>
        <v>No</v>
      </c>
    </row>
    <row r="1181" spans="1:20" x14ac:dyDescent="0.3">
      <c r="A1181" t="s">
        <v>4935</v>
      </c>
      <c r="B1181" t="s">
        <v>7281</v>
      </c>
      <c r="C1181" t="s">
        <v>3</v>
      </c>
      <c r="D1181" t="s">
        <v>359</v>
      </c>
      <c r="E1181" t="s">
        <v>2020</v>
      </c>
      <c r="F1181" s="3" t="str">
        <f>VLOOKUP(Hospitalisation_Details[[#This Row],[Customer ID]],Hospitalisation_Details[#All],6,FALSE)</f>
        <v>27-06-75</v>
      </c>
      <c r="G1181">
        <f>VLOOKUP(Hospitalisation_Details[[#This Row],[Customer ID]],Hospitalisation_Details[#All],8,FALSE)</f>
        <v>47</v>
      </c>
      <c r="H1181" t="str">
        <f>VLOOKUP(Hospitalisation_Details[[#This Row],[Customer ID]],Hospitalisation_Details[#All],12,FALSE)</f>
        <v>R1024</v>
      </c>
      <c r="I1181" t="str">
        <f>VLOOKUP(Hospitalisation_Details[[#This Row],[Customer ID]],Hospitalisation_Details[#All],12,FALSE)</f>
        <v>R1024</v>
      </c>
      <c r="J1181" t="str">
        <f>VLOOKUP(Hospitalisation_Details[[#This Row],[Customer ID]],Hospitalisation_Details[#All],11,FALSE)</f>
        <v>Tier - 1</v>
      </c>
      <c r="K1181">
        <f>VLOOKUP(Hospitalisation_Details[[#This Row],[Customer ID]],Hospitalisation_Details[#All],9,FALSE)</f>
        <v>9715.84</v>
      </c>
      <c r="L1181">
        <f>VLOOKUP(Medical_Examinations[[#This Row],[Customer ID]],Medical_Examinations[#All],2,FALSE)</f>
        <v>22.61</v>
      </c>
      <c r="M1181" t="str">
        <f>VLOOKUP(Medical_Examinations[[#This Row],[Customer ID]],Medical_Examinations[#All],3,FALSE)</f>
        <v>Normal Weight</v>
      </c>
      <c r="N1181">
        <f>VLOOKUP(Medical_Examinations[[#This Row],[Customer ID]],Medical_Examinations[#All],4,FALSE)</f>
        <v>9.6300000000000008</v>
      </c>
      <c r="O1181" t="str">
        <f>VLOOKUP(Medical_Examinations[[#This Row],[Customer ID]],Medical_Examinations[#All],5,FALSE)</f>
        <v>Diabetes</v>
      </c>
      <c r="P1181" t="str">
        <f>VLOOKUP(Medical_Examinations[[#This Row],[Customer ID]],Medical_Examinations[#All],6,FALSE)</f>
        <v>No</v>
      </c>
      <c r="Q1181" t="str">
        <f>VLOOKUP(Medical_Examinations[[#This Row],[Customer ID]],Medical_Examinations[#All],7,FALSE)</f>
        <v>No</v>
      </c>
      <c r="R1181" t="str">
        <f>VLOOKUP(Medical_Examinations[[#This Row],[Customer ID]],Medical_Examinations[#All],8,FALSE)</f>
        <v>No</v>
      </c>
      <c r="S1181">
        <f>VLOOKUP(Medical_Examinations[[#This Row],[Customer ID]],Medical_Examinations[#All],9,FALSE)</f>
        <v>2</v>
      </c>
      <c r="T1181" t="str">
        <f>VLOOKUP(Medical_Examinations[[#This Row],[Customer ID]],'Medical Examinations'!A1180:J3515,10,FALSE)</f>
        <v>No</v>
      </c>
    </row>
    <row r="1182" spans="1:20" x14ac:dyDescent="0.3">
      <c r="A1182" t="s">
        <v>4936</v>
      </c>
      <c r="B1182" t="s">
        <v>7282</v>
      </c>
      <c r="C1182" t="s">
        <v>6</v>
      </c>
      <c r="D1182" t="s">
        <v>55</v>
      </c>
      <c r="E1182" t="s">
        <v>2021</v>
      </c>
      <c r="F1182" s="3" t="str">
        <f>VLOOKUP(Hospitalisation_Details[[#This Row],[Customer ID]],Hospitalisation_Details[#All],6,FALSE)</f>
        <v>12-09-70</v>
      </c>
      <c r="G1182">
        <f>VLOOKUP(Hospitalisation_Details[[#This Row],[Customer ID]],Hospitalisation_Details[#All],8,FALSE)</f>
        <v>52</v>
      </c>
      <c r="H1182" t="str">
        <f>VLOOKUP(Hospitalisation_Details[[#This Row],[Customer ID]],Hospitalisation_Details[#All],12,FALSE)</f>
        <v>R1016</v>
      </c>
      <c r="I1182" t="str">
        <f>VLOOKUP(Hospitalisation_Details[[#This Row],[Customer ID]],Hospitalisation_Details[#All],12,FALSE)</f>
        <v>R1016</v>
      </c>
      <c r="J1182" t="str">
        <f>VLOOKUP(Hospitalisation_Details[[#This Row],[Customer ID]],Hospitalisation_Details[#All],11,FALSE)</f>
        <v>Tier - 1</v>
      </c>
      <c r="K1182">
        <f>VLOOKUP(Hospitalisation_Details[[#This Row],[Customer ID]],Hospitalisation_Details[#All],9,FALSE)</f>
        <v>9722.77</v>
      </c>
      <c r="L1182">
        <f>VLOOKUP(Medical_Examinations[[#This Row],[Customer ID]],Medical_Examinations[#All],2,FALSE)</f>
        <v>34.299999999999997</v>
      </c>
      <c r="M1182" t="str">
        <f>VLOOKUP(Medical_Examinations[[#This Row],[Customer ID]],Medical_Examinations[#All],3,FALSE)</f>
        <v>Obesity</v>
      </c>
      <c r="N1182">
        <f>VLOOKUP(Medical_Examinations[[#This Row],[Customer ID]],Medical_Examinations[#All],4,FALSE)</f>
        <v>10.37</v>
      </c>
      <c r="O1182" t="str">
        <f>VLOOKUP(Medical_Examinations[[#This Row],[Customer ID]],Medical_Examinations[#All],5,FALSE)</f>
        <v>Diabetes</v>
      </c>
      <c r="P1182" t="str">
        <f>VLOOKUP(Medical_Examinations[[#This Row],[Customer ID]],Medical_Examinations[#All],6,FALSE)</f>
        <v>No</v>
      </c>
      <c r="Q1182" t="str">
        <f>VLOOKUP(Medical_Examinations[[#This Row],[Customer ID]],Medical_Examinations[#All],7,FALSE)</f>
        <v>No</v>
      </c>
      <c r="R1182" t="str">
        <f>VLOOKUP(Medical_Examinations[[#This Row],[Customer ID]],Medical_Examinations[#All],8,FALSE)</f>
        <v>No</v>
      </c>
      <c r="S1182">
        <f>VLOOKUP(Medical_Examinations[[#This Row],[Customer ID]],Medical_Examinations[#All],9,FALSE)</f>
        <v>0</v>
      </c>
      <c r="T1182" t="str">
        <f>VLOOKUP(Medical_Examinations[[#This Row],[Customer ID]],'Medical Examinations'!A1181:J3516,10,FALSE)</f>
        <v>No</v>
      </c>
    </row>
    <row r="1183" spans="1:20" x14ac:dyDescent="0.3">
      <c r="A1183" t="s">
        <v>4937</v>
      </c>
      <c r="B1183" t="s">
        <v>7283</v>
      </c>
      <c r="C1183" t="s">
        <v>3</v>
      </c>
      <c r="D1183" t="s">
        <v>2022</v>
      </c>
      <c r="E1183" t="s">
        <v>85</v>
      </c>
      <c r="F1183" s="3" t="str">
        <f>VLOOKUP(Hospitalisation_Details[[#This Row],[Customer ID]],Hospitalisation_Details[#All],6,FALSE)</f>
        <v>18-08-70</v>
      </c>
      <c r="G1183">
        <f>VLOOKUP(Hospitalisation_Details[[#This Row],[Customer ID]],Hospitalisation_Details[#All],8,FALSE)</f>
        <v>52</v>
      </c>
      <c r="H1183" t="str">
        <f>VLOOKUP(Hospitalisation_Details[[#This Row],[Customer ID]],Hospitalisation_Details[#All],12,FALSE)</f>
        <v>R1011</v>
      </c>
      <c r="I1183" t="str">
        <f>VLOOKUP(Hospitalisation_Details[[#This Row],[Customer ID]],Hospitalisation_Details[#All],12,FALSE)</f>
        <v>R1011</v>
      </c>
      <c r="J1183" t="str">
        <f>VLOOKUP(Hospitalisation_Details[[#This Row],[Customer ID]],Hospitalisation_Details[#All],11,FALSE)</f>
        <v>Tier - 1</v>
      </c>
      <c r="K1183">
        <f>VLOOKUP(Hospitalisation_Details[[#This Row],[Customer ID]],Hospitalisation_Details[#All],9,FALSE)</f>
        <v>9724.5300000000007</v>
      </c>
      <c r="L1183">
        <f>VLOOKUP(Medical_Examinations[[#This Row],[Customer ID]],Medical_Examinations[#All],2,FALSE)</f>
        <v>46.09</v>
      </c>
      <c r="M1183" t="str">
        <f>VLOOKUP(Medical_Examinations[[#This Row],[Customer ID]],Medical_Examinations[#All],3,FALSE)</f>
        <v>Obesity</v>
      </c>
      <c r="N1183">
        <f>VLOOKUP(Medical_Examinations[[#This Row],[Customer ID]],Medical_Examinations[#All],4,FALSE)</f>
        <v>5.44</v>
      </c>
      <c r="O1183" t="str">
        <f>VLOOKUP(Medical_Examinations[[#This Row],[Customer ID]],Medical_Examinations[#All],5,FALSE)</f>
        <v>Normal</v>
      </c>
      <c r="P1183" t="str">
        <f>VLOOKUP(Medical_Examinations[[#This Row],[Customer ID]],Medical_Examinations[#All],6,FALSE)</f>
        <v>No</v>
      </c>
      <c r="Q1183" t="str">
        <f>VLOOKUP(Medical_Examinations[[#This Row],[Customer ID]],Medical_Examinations[#All],7,FALSE)</f>
        <v>No</v>
      </c>
      <c r="R1183" t="str">
        <f>VLOOKUP(Medical_Examinations[[#This Row],[Customer ID]],Medical_Examinations[#All],8,FALSE)</f>
        <v>No</v>
      </c>
      <c r="S1183">
        <f>VLOOKUP(Medical_Examinations[[#This Row],[Customer ID]],Medical_Examinations[#All],9,FALSE)</f>
        <v>2</v>
      </c>
      <c r="T1183" t="str">
        <f>VLOOKUP(Medical_Examinations[[#This Row],[Customer ID]],'Medical Examinations'!A1182:J3517,10,FALSE)</f>
        <v>No</v>
      </c>
    </row>
    <row r="1184" spans="1:20" x14ac:dyDescent="0.3">
      <c r="A1184" t="s">
        <v>4938</v>
      </c>
      <c r="B1184" t="s">
        <v>7284</v>
      </c>
      <c r="C1184" t="s">
        <v>3</v>
      </c>
      <c r="D1184" t="s">
        <v>2023</v>
      </c>
      <c r="E1184" t="s">
        <v>2024</v>
      </c>
      <c r="F1184" s="3" t="str">
        <f>VLOOKUP(Hospitalisation_Details[[#This Row],[Customer ID]],Hospitalisation_Details[#All],6,FALSE)</f>
        <v>04-07-70</v>
      </c>
      <c r="G1184">
        <f>VLOOKUP(Hospitalisation_Details[[#This Row],[Customer ID]],Hospitalisation_Details[#All],8,FALSE)</f>
        <v>52</v>
      </c>
      <c r="H1184" t="str">
        <f>VLOOKUP(Hospitalisation_Details[[#This Row],[Customer ID]],Hospitalisation_Details[#All],12,FALSE)</f>
        <v>R1013</v>
      </c>
      <c r="I1184" t="str">
        <f>VLOOKUP(Hospitalisation_Details[[#This Row],[Customer ID]],Hospitalisation_Details[#All],12,FALSE)</f>
        <v>R1013</v>
      </c>
      <c r="J1184" t="str">
        <f>VLOOKUP(Hospitalisation_Details[[#This Row],[Customer ID]],Hospitalisation_Details[#All],11,FALSE)</f>
        <v>Tier - 1</v>
      </c>
      <c r="K1184">
        <f>VLOOKUP(Hospitalisation_Details[[#This Row],[Customer ID]],Hospitalisation_Details[#All],9,FALSE)</f>
        <v>9748.91</v>
      </c>
      <c r="L1184">
        <f>VLOOKUP(Medical_Examinations[[#This Row],[Customer ID]],Medical_Examinations[#All],2,FALSE)</f>
        <v>44.744999999999997</v>
      </c>
      <c r="M1184" t="str">
        <f>VLOOKUP(Medical_Examinations[[#This Row],[Customer ID]],Medical_Examinations[#All],3,FALSE)</f>
        <v>Obesity</v>
      </c>
      <c r="N1184">
        <f>VLOOKUP(Medical_Examinations[[#This Row],[Customer ID]],Medical_Examinations[#All],4,FALSE)</f>
        <v>5.19</v>
      </c>
      <c r="O1184" t="str">
        <f>VLOOKUP(Medical_Examinations[[#This Row],[Customer ID]],Medical_Examinations[#All],5,FALSE)</f>
        <v>Normal</v>
      </c>
      <c r="P1184" t="str">
        <f>VLOOKUP(Medical_Examinations[[#This Row],[Customer ID]],Medical_Examinations[#All],6,FALSE)</f>
        <v>No</v>
      </c>
      <c r="Q1184" t="str">
        <f>VLOOKUP(Medical_Examinations[[#This Row],[Customer ID]],Medical_Examinations[#All],7,FALSE)</f>
        <v>No</v>
      </c>
      <c r="R1184" t="str">
        <f>VLOOKUP(Medical_Examinations[[#This Row],[Customer ID]],Medical_Examinations[#All],8,FALSE)</f>
        <v>No</v>
      </c>
      <c r="S1184">
        <f>VLOOKUP(Medical_Examinations[[#This Row],[Customer ID]],Medical_Examinations[#All],9,FALSE)</f>
        <v>2</v>
      </c>
      <c r="T1184" t="str">
        <f>VLOOKUP(Medical_Examinations[[#This Row],[Customer ID]],'Medical Examinations'!A1183:J3518,10,FALSE)</f>
        <v>No</v>
      </c>
    </row>
    <row r="1185" spans="1:20" x14ac:dyDescent="0.3">
      <c r="A1185" t="s">
        <v>4939</v>
      </c>
      <c r="B1185" t="s">
        <v>7285</v>
      </c>
      <c r="C1185" t="s">
        <v>880</v>
      </c>
      <c r="D1185" t="s">
        <v>2025</v>
      </c>
      <c r="E1185" t="s">
        <v>2026</v>
      </c>
      <c r="F1185" s="3" t="str">
        <f>VLOOKUP(Hospitalisation_Details[[#This Row],[Customer ID]],Hospitalisation_Details[#All],6,FALSE)</f>
        <v>14-07-01</v>
      </c>
      <c r="G1185">
        <f>VLOOKUP(Hospitalisation_Details[[#This Row],[Customer ID]],Hospitalisation_Details[#All],8,FALSE)</f>
        <v>21</v>
      </c>
      <c r="H1185" t="str">
        <f>VLOOKUP(Hospitalisation_Details[[#This Row],[Customer ID]],Hospitalisation_Details[#All],12,FALSE)</f>
        <v>R1012</v>
      </c>
      <c r="I1185" t="str">
        <f>VLOOKUP(Hospitalisation_Details[[#This Row],[Customer ID]],Hospitalisation_Details[#All],12,FALSE)</f>
        <v>R1012</v>
      </c>
      <c r="J1185" t="str">
        <f>VLOOKUP(Hospitalisation_Details[[#This Row],[Customer ID]],Hospitalisation_Details[#All],11,FALSE)</f>
        <v>Tier - 2</v>
      </c>
      <c r="K1185">
        <f>VLOOKUP(Hospitalisation_Details[[#This Row],[Customer ID]],Hospitalisation_Details[#All],9,FALSE)</f>
        <v>9753.49</v>
      </c>
      <c r="L1185">
        <f>VLOOKUP(Medical_Examinations[[#This Row],[Customer ID]],Medical_Examinations[#All],2,FALSE)</f>
        <v>26.33</v>
      </c>
      <c r="M1185" t="str">
        <f>VLOOKUP(Medical_Examinations[[#This Row],[Customer ID]],Medical_Examinations[#All],3,FALSE)</f>
        <v>Overweight</v>
      </c>
      <c r="N1185">
        <f>VLOOKUP(Medical_Examinations[[#This Row],[Customer ID]],Medical_Examinations[#All],4,FALSE)</f>
        <v>11.8</v>
      </c>
      <c r="O1185" t="str">
        <f>VLOOKUP(Medical_Examinations[[#This Row],[Customer ID]],Medical_Examinations[#All],5,FALSE)</f>
        <v>Diabetes</v>
      </c>
      <c r="P1185" t="str">
        <f>VLOOKUP(Medical_Examinations[[#This Row],[Customer ID]],Medical_Examinations[#All],6,FALSE)</f>
        <v>Yes</v>
      </c>
      <c r="Q1185" t="str">
        <f>VLOOKUP(Medical_Examinations[[#This Row],[Customer ID]],Medical_Examinations[#All],7,FALSE)</f>
        <v>No</v>
      </c>
      <c r="R1185" t="str">
        <f>VLOOKUP(Medical_Examinations[[#This Row],[Customer ID]],Medical_Examinations[#All],8,FALSE)</f>
        <v>No</v>
      </c>
      <c r="S1185">
        <f>VLOOKUP(Medical_Examinations[[#This Row],[Customer ID]],Medical_Examinations[#All],9,FALSE)</f>
        <v>1</v>
      </c>
      <c r="T1185" t="str">
        <f>VLOOKUP(Medical_Examinations[[#This Row],[Customer ID]],'Medical Examinations'!A1184:J3519,10,FALSE)</f>
        <v>No</v>
      </c>
    </row>
    <row r="1186" spans="1:20" x14ac:dyDescent="0.3">
      <c r="A1186" t="s">
        <v>4940</v>
      </c>
      <c r="B1186" t="s">
        <v>7286</v>
      </c>
      <c r="C1186" t="s">
        <v>6</v>
      </c>
      <c r="D1186" t="s">
        <v>2027</v>
      </c>
      <c r="E1186" t="s">
        <v>2028</v>
      </c>
      <c r="F1186" s="3" t="str">
        <f>VLOOKUP(Hospitalisation_Details[[#This Row],[Customer ID]],Hospitalisation_Details[#All],6,FALSE)</f>
        <v>05-09-65</v>
      </c>
      <c r="G1186">
        <f>VLOOKUP(Hospitalisation_Details[[#This Row],[Customer ID]],Hospitalisation_Details[#All],8,FALSE)</f>
        <v>57</v>
      </c>
      <c r="H1186" t="str">
        <f>VLOOKUP(Hospitalisation_Details[[#This Row],[Customer ID]],Hospitalisation_Details[#All],12,FALSE)</f>
        <v>R1012</v>
      </c>
      <c r="I1186" t="str">
        <f>VLOOKUP(Hospitalisation_Details[[#This Row],[Customer ID]],Hospitalisation_Details[#All],12,FALSE)</f>
        <v>R1012</v>
      </c>
      <c r="J1186" t="str">
        <f>VLOOKUP(Hospitalisation_Details[[#This Row],[Customer ID]],Hospitalisation_Details[#All],11,FALSE)</f>
        <v>Tier - 1</v>
      </c>
      <c r="K1186">
        <f>VLOOKUP(Hospitalisation_Details[[#This Row],[Customer ID]],Hospitalisation_Details[#All],9,FALSE)</f>
        <v>9764.08</v>
      </c>
      <c r="L1186">
        <f>VLOOKUP(Medical_Examinations[[#This Row],[Customer ID]],Medical_Examinations[#All],2,FALSE)</f>
        <v>26.6</v>
      </c>
      <c r="M1186" t="str">
        <f>VLOOKUP(Medical_Examinations[[#This Row],[Customer ID]],Medical_Examinations[#All],3,FALSE)</f>
        <v>Overweight</v>
      </c>
      <c r="N1186">
        <f>VLOOKUP(Medical_Examinations[[#This Row],[Customer ID]],Medical_Examinations[#All],4,FALSE)</f>
        <v>8.3800000000000008</v>
      </c>
      <c r="O1186" t="str">
        <f>VLOOKUP(Medical_Examinations[[#This Row],[Customer ID]],Medical_Examinations[#All],5,FALSE)</f>
        <v>Diabetes</v>
      </c>
      <c r="P1186" t="str">
        <f>VLOOKUP(Medical_Examinations[[#This Row],[Customer ID]],Medical_Examinations[#All],6,FALSE)</f>
        <v>No</v>
      </c>
      <c r="Q1186" t="str">
        <f>VLOOKUP(Medical_Examinations[[#This Row],[Customer ID]],Medical_Examinations[#All],7,FALSE)</f>
        <v>No</v>
      </c>
      <c r="R1186" t="str">
        <f>VLOOKUP(Medical_Examinations[[#This Row],[Customer ID]],Medical_Examinations[#All],8,FALSE)</f>
        <v>No</v>
      </c>
      <c r="S1186">
        <f>VLOOKUP(Medical_Examinations[[#This Row],[Customer ID]],Medical_Examinations[#All],9,FALSE)</f>
        <v>2</v>
      </c>
      <c r="T1186" t="str">
        <f>VLOOKUP(Medical_Examinations[[#This Row],[Customer ID]],'Medical Examinations'!A1185:J3520,10,FALSE)</f>
        <v>No</v>
      </c>
    </row>
    <row r="1187" spans="1:20" x14ac:dyDescent="0.3">
      <c r="A1187" t="s">
        <v>4941</v>
      </c>
      <c r="B1187" t="s">
        <v>7287</v>
      </c>
      <c r="C1187" t="s">
        <v>3</v>
      </c>
      <c r="D1187" t="s">
        <v>49</v>
      </c>
      <c r="E1187" t="s">
        <v>2029</v>
      </c>
      <c r="F1187" s="3" t="str">
        <f>VLOOKUP(Hospitalisation_Details[[#This Row],[Customer ID]],Hospitalisation_Details[#All],6,FALSE)</f>
        <v>07-07-73</v>
      </c>
      <c r="G1187">
        <f>VLOOKUP(Hospitalisation_Details[[#This Row],[Customer ID]],Hospitalisation_Details[#All],8,FALSE)</f>
        <v>49</v>
      </c>
      <c r="H1187" t="str">
        <f>VLOOKUP(Hospitalisation_Details[[#This Row],[Customer ID]],Hospitalisation_Details[#All],12,FALSE)</f>
        <v>R1024</v>
      </c>
      <c r="I1187" t="str">
        <f>VLOOKUP(Hospitalisation_Details[[#This Row],[Customer ID]],Hospitalisation_Details[#All],12,FALSE)</f>
        <v>R1024</v>
      </c>
      <c r="J1187" t="str">
        <f>VLOOKUP(Hospitalisation_Details[[#This Row],[Customer ID]],Hospitalisation_Details[#All],11,FALSE)</f>
        <v>Tier - 2</v>
      </c>
      <c r="K1187">
        <f>VLOOKUP(Hospitalisation_Details[[#This Row],[Customer ID]],Hospitalisation_Details[#All],9,FALSE)</f>
        <v>9778.35</v>
      </c>
      <c r="L1187">
        <f>VLOOKUP(Medical_Examinations[[#This Row],[Customer ID]],Medical_Examinations[#All],2,FALSE)</f>
        <v>27.5</v>
      </c>
      <c r="M1187" t="str">
        <f>VLOOKUP(Medical_Examinations[[#This Row],[Customer ID]],Medical_Examinations[#All],3,FALSE)</f>
        <v>Overweight</v>
      </c>
      <c r="N1187">
        <f>VLOOKUP(Medical_Examinations[[#This Row],[Customer ID]],Medical_Examinations[#All],4,FALSE)</f>
        <v>7.58</v>
      </c>
      <c r="O1187" t="str">
        <f>VLOOKUP(Medical_Examinations[[#This Row],[Customer ID]],Medical_Examinations[#All],5,FALSE)</f>
        <v>Diabetes</v>
      </c>
      <c r="P1187" t="str">
        <f>VLOOKUP(Medical_Examinations[[#This Row],[Customer ID]],Medical_Examinations[#All],6,FALSE)</f>
        <v>No</v>
      </c>
      <c r="Q1187" t="str">
        <f>VLOOKUP(Medical_Examinations[[#This Row],[Customer ID]],Medical_Examinations[#All],7,FALSE)</f>
        <v>No</v>
      </c>
      <c r="R1187" t="str">
        <f>VLOOKUP(Medical_Examinations[[#This Row],[Customer ID]],Medical_Examinations[#All],8,FALSE)</f>
        <v>No</v>
      </c>
      <c r="S1187">
        <f>VLOOKUP(Medical_Examinations[[#This Row],[Customer ID]],Medical_Examinations[#All],9,FALSE)</f>
        <v>0</v>
      </c>
      <c r="T1187" t="str">
        <f>VLOOKUP(Medical_Examinations[[#This Row],[Customer ID]],'Medical Examinations'!A1186:J3521,10,FALSE)</f>
        <v>No</v>
      </c>
    </row>
    <row r="1188" spans="1:20" x14ac:dyDescent="0.3">
      <c r="A1188" t="s">
        <v>4942</v>
      </c>
      <c r="B1188" t="s">
        <v>7288</v>
      </c>
      <c r="C1188" t="s">
        <v>3</v>
      </c>
      <c r="D1188" t="s">
        <v>2030</v>
      </c>
      <c r="E1188" t="s">
        <v>2031</v>
      </c>
      <c r="F1188" s="3" t="str">
        <f>VLOOKUP(Hospitalisation_Details[[#This Row],[Customer ID]],Hospitalisation_Details[#All],6,FALSE)</f>
        <v>08-08-96</v>
      </c>
      <c r="G1188">
        <f>VLOOKUP(Hospitalisation_Details[[#This Row],[Customer ID]],Hospitalisation_Details[#All],8,FALSE)</f>
        <v>26</v>
      </c>
      <c r="H1188" t="str">
        <f>VLOOKUP(Hospitalisation_Details[[#This Row],[Customer ID]],Hospitalisation_Details[#All],12,FALSE)</f>
        <v>R1023</v>
      </c>
      <c r="I1188" t="str">
        <f>VLOOKUP(Hospitalisation_Details[[#This Row],[Customer ID]],Hospitalisation_Details[#All],12,FALSE)</f>
        <v>R1023</v>
      </c>
      <c r="J1188" t="str">
        <f>VLOOKUP(Hospitalisation_Details[[#This Row],[Customer ID]],Hospitalisation_Details[#All],11,FALSE)</f>
        <v>Tier - 3</v>
      </c>
      <c r="K1188">
        <f>VLOOKUP(Hospitalisation_Details[[#This Row],[Customer ID]],Hospitalisation_Details[#All],9,FALSE)</f>
        <v>9787.32</v>
      </c>
      <c r="L1188">
        <f>VLOOKUP(Medical_Examinations[[#This Row],[Customer ID]],Medical_Examinations[#All],2,FALSE)</f>
        <v>41.55</v>
      </c>
      <c r="M1188" t="str">
        <f>VLOOKUP(Medical_Examinations[[#This Row],[Customer ID]],Medical_Examinations[#All],3,FALSE)</f>
        <v>Obesity</v>
      </c>
      <c r="N1188">
        <f>VLOOKUP(Medical_Examinations[[#This Row],[Customer ID]],Medical_Examinations[#All],4,FALSE)</f>
        <v>4.6100000000000003</v>
      </c>
      <c r="O1188" t="str">
        <f>VLOOKUP(Medical_Examinations[[#This Row],[Customer ID]],Medical_Examinations[#All],5,FALSE)</f>
        <v>Normal</v>
      </c>
      <c r="P1188" t="str">
        <f>VLOOKUP(Medical_Examinations[[#This Row],[Customer ID]],Medical_Examinations[#All],6,FALSE)</f>
        <v>No</v>
      </c>
      <c r="Q1188" t="str">
        <f>VLOOKUP(Medical_Examinations[[#This Row],[Customer ID]],Medical_Examinations[#All],7,FALSE)</f>
        <v>No</v>
      </c>
      <c r="R1188" t="str">
        <f>VLOOKUP(Medical_Examinations[[#This Row],[Customer ID]],Medical_Examinations[#All],8,FALSE)</f>
        <v>No</v>
      </c>
      <c r="S1188">
        <f>VLOOKUP(Medical_Examinations[[#This Row],[Customer ID]],Medical_Examinations[#All],9,FALSE)</f>
        <v>1</v>
      </c>
      <c r="T1188" t="str">
        <f>VLOOKUP(Medical_Examinations[[#This Row],[Customer ID]],'Medical Examinations'!A1187:J3522,10,FALSE)</f>
        <v>No</v>
      </c>
    </row>
    <row r="1189" spans="1:20" x14ac:dyDescent="0.3">
      <c r="A1189" t="s">
        <v>4943</v>
      </c>
      <c r="B1189" t="s">
        <v>7289</v>
      </c>
      <c r="C1189" t="s">
        <v>6</v>
      </c>
      <c r="D1189" t="s">
        <v>2032</v>
      </c>
      <c r="E1189" t="s">
        <v>520</v>
      </c>
      <c r="F1189" s="3" t="str">
        <f>VLOOKUP(Hospitalisation_Details[[#This Row],[Customer ID]],Hospitalisation_Details[#All],6,FALSE)</f>
        <v>07-06-77</v>
      </c>
      <c r="G1189">
        <f>VLOOKUP(Hospitalisation_Details[[#This Row],[Customer ID]],Hospitalisation_Details[#All],8,FALSE)</f>
        <v>46</v>
      </c>
      <c r="H1189" t="str">
        <f>VLOOKUP(Hospitalisation_Details[[#This Row],[Customer ID]],Hospitalisation_Details[#All],12,FALSE)</f>
        <v>R1013</v>
      </c>
      <c r="I1189" t="str">
        <f>VLOOKUP(Hospitalisation_Details[[#This Row],[Customer ID]],Hospitalisation_Details[#All],12,FALSE)</f>
        <v>R1013</v>
      </c>
      <c r="J1189" t="str">
        <f>VLOOKUP(Hospitalisation_Details[[#This Row],[Customer ID]],Hospitalisation_Details[#All],11,FALSE)</f>
        <v>Tier - 2</v>
      </c>
      <c r="K1189">
        <f>VLOOKUP(Hospitalisation_Details[[#This Row],[Customer ID]],Hospitalisation_Details[#All],9,FALSE)</f>
        <v>9788.8700000000008</v>
      </c>
      <c r="L1189">
        <f>VLOOKUP(Medical_Examinations[[#This Row],[Customer ID]],Medical_Examinations[#All],2,FALSE)</f>
        <v>41.47</v>
      </c>
      <c r="M1189" t="str">
        <f>VLOOKUP(Medical_Examinations[[#This Row],[Customer ID]],Medical_Examinations[#All],3,FALSE)</f>
        <v>Obesity</v>
      </c>
      <c r="N1189">
        <f>VLOOKUP(Medical_Examinations[[#This Row],[Customer ID]],Medical_Examinations[#All],4,FALSE)</f>
        <v>4.7</v>
      </c>
      <c r="O1189" t="str">
        <f>VLOOKUP(Medical_Examinations[[#This Row],[Customer ID]],Medical_Examinations[#All],5,FALSE)</f>
        <v>Normal</v>
      </c>
      <c r="P1189" t="str">
        <f>VLOOKUP(Medical_Examinations[[#This Row],[Customer ID]],Medical_Examinations[#All],6,FALSE)</f>
        <v>Yes</v>
      </c>
      <c r="Q1189" t="str">
        <f>VLOOKUP(Medical_Examinations[[#This Row],[Customer ID]],Medical_Examinations[#All],7,FALSE)</f>
        <v>No</v>
      </c>
      <c r="R1189" t="str">
        <f>VLOOKUP(Medical_Examinations[[#This Row],[Customer ID]],Medical_Examinations[#All],8,FALSE)</f>
        <v>Yes</v>
      </c>
      <c r="S1189">
        <f>VLOOKUP(Medical_Examinations[[#This Row],[Customer ID]],Medical_Examinations[#All],9,FALSE)</f>
        <v>1</v>
      </c>
      <c r="T1189" t="str">
        <f>VLOOKUP(Medical_Examinations[[#This Row],[Customer ID]],'Medical Examinations'!A1188:J3523,10,FALSE)</f>
        <v>No</v>
      </c>
    </row>
    <row r="1190" spans="1:20" x14ac:dyDescent="0.3">
      <c r="A1190" t="s">
        <v>4944</v>
      </c>
      <c r="B1190" t="s">
        <v>7290</v>
      </c>
      <c r="C1190" t="s">
        <v>6</v>
      </c>
      <c r="D1190" t="s">
        <v>2033</v>
      </c>
      <c r="E1190" t="s">
        <v>2034</v>
      </c>
      <c r="F1190" s="3" t="str">
        <f>VLOOKUP(Hospitalisation_Details[[#This Row],[Customer ID]],Hospitalisation_Details[#All],6,FALSE)</f>
        <v>17-09-73</v>
      </c>
      <c r="G1190">
        <f>VLOOKUP(Hospitalisation_Details[[#This Row],[Customer ID]],Hospitalisation_Details[#All],8,FALSE)</f>
        <v>49</v>
      </c>
      <c r="H1190" t="str">
        <f>VLOOKUP(Hospitalisation_Details[[#This Row],[Customer ID]],Hospitalisation_Details[#All],12,FALSE)</f>
        <v>R1013</v>
      </c>
      <c r="I1190" t="str">
        <f>VLOOKUP(Hospitalisation_Details[[#This Row],[Customer ID]],Hospitalisation_Details[#All],12,FALSE)</f>
        <v>R1013</v>
      </c>
      <c r="J1190" t="str">
        <f>VLOOKUP(Hospitalisation_Details[[#This Row],[Customer ID]],Hospitalisation_Details[#All],11,FALSE)</f>
        <v>Tier - 1</v>
      </c>
      <c r="K1190">
        <f>VLOOKUP(Hospitalisation_Details[[#This Row],[Customer ID]],Hospitalisation_Details[#All],9,FALSE)</f>
        <v>9800.89</v>
      </c>
      <c r="L1190">
        <f>VLOOKUP(Medical_Examinations[[#This Row],[Customer ID]],Medical_Examinations[#All],2,FALSE)</f>
        <v>24.795000000000002</v>
      </c>
      <c r="M1190" t="str">
        <f>VLOOKUP(Medical_Examinations[[#This Row],[Customer ID]],Medical_Examinations[#All],3,FALSE)</f>
        <v>Normal Weight</v>
      </c>
      <c r="N1190">
        <f>VLOOKUP(Medical_Examinations[[#This Row],[Customer ID]],Medical_Examinations[#All],4,FALSE)</f>
        <v>6.05</v>
      </c>
      <c r="O1190" t="str">
        <f>VLOOKUP(Medical_Examinations[[#This Row],[Customer ID]],Medical_Examinations[#All],5,FALSE)</f>
        <v>Prediabetes</v>
      </c>
      <c r="P1190" t="str">
        <f>VLOOKUP(Medical_Examinations[[#This Row],[Customer ID]],Medical_Examinations[#All],6,FALSE)</f>
        <v>Yes</v>
      </c>
      <c r="Q1190" t="str">
        <f>VLOOKUP(Medical_Examinations[[#This Row],[Customer ID]],Medical_Examinations[#All],7,FALSE)</f>
        <v>No</v>
      </c>
      <c r="R1190" t="str">
        <f>VLOOKUP(Medical_Examinations[[#This Row],[Customer ID]],Medical_Examinations[#All],8,FALSE)</f>
        <v>No</v>
      </c>
      <c r="S1190">
        <f>VLOOKUP(Medical_Examinations[[#This Row],[Customer ID]],Medical_Examinations[#All],9,FALSE)</f>
        <v>0</v>
      </c>
      <c r="T1190" t="str">
        <f>VLOOKUP(Medical_Examinations[[#This Row],[Customer ID]],'Medical Examinations'!A1189:J3524,10,FALSE)</f>
        <v>No</v>
      </c>
    </row>
    <row r="1191" spans="1:20" x14ac:dyDescent="0.3">
      <c r="A1191" t="s">
        <v>4945</v>
      </c>
      <c r="B1191" t="s">
        <v>7291</v>
      </c>
      <c r="C1191" t="s">
        <v>6</v>
      </c>
      <c r="D1191" t="s">
        <v>2035</v>
      </c>
      <c r="E1191" t="s">
        <v>2036</v>
      </c>
      <c r="F1191" s="3" t="str">
        <f>VLOOKUP(Hospitalisation_Details[[#This Row],[Customer ID]],Hospitalisation_Details[#All],6,FALSE)</f>
        <v>28-06-72</v>
      </c>
      <c r="G1191">
        <f>VLOOKUP(Hospitalisation_Details[[#This Row],[Customer ID]],Hospitalisation_Details[#All],8,FALSE)</f>
        <v>50</v>
      </c>
      <c r="H1191" t="str">
        <f>VLOOKUP(Hospitalisation_Details[[#This Row],[Customer ID]],Hospitalisation_Details[#All],12,FALSE)</f>
        <v>R1021</v>
      </c>
      <c r="I1191" t="str">
        <f>VLOOKUP(Hospitalisation_Details[[#This Row],[Customer ID]],Hospitalisation_Details[#All],12,FALSE)</f>
        <v>R1021</v>
      </c>
      <c r="J1191" t="str">
        <f>VLOOKUP(Hospitalisation_Details[[#This Row],[Customer ID]],Hospitalisation_Details[#All],11,FALSE)</f>
        <v>Tier - 2</v>
      </c>
      <c r="K1191">
        <f>VLOOKUP(Hospitalisation_Details[[#This Row],[Customer ID]],Hospitalisation_Details[#All],9,FALSE)</f>
        <v>9819.25</v>
      </c>
      <c r="L1191">
        <f>VLOOKUP(Medical_Examinations[[#This Row],[Customer ID]],Medical_Examinations[#All],2,FALSE)</f>
        <v>29.48</v>
      </c>
      <c r="M1191" t="str">
        <f>VLOOKUP(Medical_Examinations[[#This Row],[Customer ID]],Medical_Examinations[#All],3,FALSE)</f>
        <v>Overweight</v>
      </c>
      <c r="N1191">
        <f>VLOOKUP(Medical_Examinations[[#This Row],[Customer ID]],Medical_Examinations[#All],4,FALSE)</f>
        <v>5.63</v>
      </c>
      <c r="O1191" t="str">
        <f>VLOOKUP(Medical_Examinations[[#This Row],[Customer ID]],Medical_Examinations[#All],5,FALSE)</f>
        <v>Normal</v>
      </c>
      <c r="P1191" t="str">
        <f>VLOOKUP(Medical_Examinations[[#This Row],[Customer ID]],Medical_Examinations[#All],6,FALSE)</f>
        <v>Yes</v>
      </c>
      <c r="Q1191" t="str">
        <f>VLOOKUP(Medical_Examinations[[#This Row],[Customer ID]],Medical_Examinations[#All],7,FALSE)</f>
        <v>No</v>
      </c>
      <c r="R1191" t="str">
        <f>VLOOKUP(Medical_Examinations[[#This Row],[Customer ID]],Medical_Examinations[#All],8,FALSE)</f>
        <v>Yes</v>
      </c>
      <c r="S1191">
        <f>VLOOKUP(Medical_Examinations[[#This Row],[Customer ID]],Medical_Examinations[#All],9,FALSE)</f>
        <v>1</v>
      </c>
      <c r="T1191" t="str">
        <f>VLOOKUP(Medical_Examinations[[#This Row],[Customer ID]],'Medical Examinations'!A1190:J3525,10,FALSE)</f>
        <v>No</v>
      </c>
    </row>
    <row r="1192" spans="1:20" x14ac:dyDescent="0.3">
      <c r="A1192" t="s">
        <v>4946</v>
      </c>
      <c r="B1192" t="s">
        <v>7292</v>
      </c>
      <c r="C1192" t="s">
        <v>6</v>
      </c>
      <c r="D1192" t="s">
        <v>2037</v>
      </c>
      <c r="E1192" t="s">
        <v>2038</v>
      </c>
      <c r="F1192" s="3" t="str">
        <f>VLOOKUP(Hospitalisation_Details[[#This Row],[Customer ID]],Hospitalisation_Details[#All],6,FALSE)</f>
        <v>26-09-72</v>
      </c>
      <c r="G1192">
        <f>VLOOKUP(Hospitalisation_Details[[#This Row],[Customer ID]],Hospitalisation_Details[#All],8,FALSE)</f>
        <v>50</v>
      </c>
      <c r="H1192" t="str">
        <f>VLOOKUP(Hospitalisation_Details[[#This Row],[Customer ID]],Hospitalisation_Details[#All],12,FALSE)</f>
        <v>R1021</v>
      </c>
      <c r="I1192" t="str">
        <f>VLOOKUP(Hospitalisation_Details[[#This Row],[Customer ID]],Hospitalisation_Details[#All],12,FALSE)</f>
        <v>R1021</v>
      </c>
      <c r="J1192" t="str">
        <f>VLOOKUP(Hospitalisation_Details[[#This Row],[Customer ID]],Hospitalisation_Details[#All],11,FALSE)</f>
        <v>Tier - 3</v>
      </c>
      <c r="K1192">
        <f>VLOOKUP(Hospitalisation_Details[[#This Row],[Customer ID]],Hospitalisation_Details[#All],9,FALSE)</f>
        <v>9836.2099999999991</v>
      </c>
      <c r="L1192">
        <f>VLOOKUP(Medical_Examinations[[#This Row],[Customer ID]],Medical_Examinations[#All],2,FALSE)</f>
        <v>28.09</v>
      </c>
      <c r="M1192" t="str">
        <f>VLOOKUP(Medical_Examinations[[#This Row],[Customer ID]],Medical_Examinations[#All],3,FALSE)</f>
        <v>Overweight</v>
      </c>
      <c r="N1192">
        <f>VLOOKUP(Medical_Examinations[[#This Row],[Customer ID]],Medical_Examinations[#All],4,FALSE)</f>
        <v>6.06</v>
      </c>
      <c r="O1192" t="str">
        <f>VLOOKUP(Medical_Examinations[[#This Row],[Customer ID]],Medical_Examinations[#All],5,FALSE)</f>
        <v>Prediabetes</v>
      </c>
      <c r="P1192" t="str">
        <f>VLOOKUP(Medical_Examinations[[#This Row],[Customer ID]],Medical_Examinations[#All],6,FALSE)</f>
        <v>No</v>
      </c>
      <c r="Q1192" t="str">
        <f>VLOOKUP(Medical_Examinations[[#This Row],[Customer ID]],Medical_Examinations[#All],7,FALSE)</f>
        <v>No</v>
      </c>
      <c r="R1192" t="str">
        <f>VLOOKUP(Medical_Examinations[[#This Row],[Customer ID]],Medical_Examinations[#All],8,FALSE)</f>
        <v>Yes</v>
      </c>
      <c r="S1192">
        <f>VLOOKUP(Medical_Examinations[[#This Row],[Customer ID]],Medical_Examinations[#All],9,FALSE)</f>
        <v>1</v>
      </c>
      <c r="T1192" t="str">
        <f>VLOOKUP(Medical_Examinations[[#This Row],[Customer ID]],'Medical Examinations'!A1191:J3526,10,FALSE)</f>
        <v>No</v>
      </c>
    </row>
    <row r="1193" spans="1:20" x14ac:dyDescent="0.3">
      <c r="A1193" t="s">
        <v>4947</v>
      </c>
      <c r="B1193" t="s">
        <v>7293</v>
      </c>
      <c r="C1193" t="s">
        <v>6</v>
      </c>
      <c r="D1193" t="s">
        <v>461</v>
      </c>
      <c r="E1193" t="s">
        <v>2039</v>
      </c>
      <c r="F1193" s="3" t="str">
        <f>VLOOKUP(Hospitalisation_Details[[#This Row],[Customer ID]],Hospitalisation_Details[#All],6,FALSE)</f>
        <v>13-08-92</v>
      </c>
      <c r="G1193">
        <f>VLOOKUP(Hospitalisation_Details[[#This Row],[Customer ID]],Hospitalisation_Details[#All],8,FALSE)</f>
        <v>30</v>
      </c>
      <c r="H1193" t="str">
        <f>VLOOKUP(Hospitalisation_Details[[#This Row],[Customer ID]],Hospitalisation_Details[#All],12,FALSE)</f>
        <v>R1012</v>
      </c>
      <c r="I1193" t="str">
        <f>VLOOKUP(Hospitalisation_Details[[#This Row],[Customer ID]],Hospitalisation_Details[#All],12,FALSE)</f>
        <v>R1012</v>
      </c>
      <c r="J1193" t="str">
        <f>VLOOKUP(Hospitalisation_Details[[#This Row],[Customer ID]],Hospitalisation_Details[#All],11,FALSE)</f>
        <v>Tier - 1</v>
      </c>
      <c r="K1193">
        <f>VLOOKUP(Hospitalisation_Details[[#This Row],[Customer ID]],Hospitalisation_Details[#All],9,FALSE)</f>
        <v>9844.4500000000007</v>
      </c>
      <c r="L1193">
        <f>VLOOKUP(Medical_Examinations[[#This Row],[Customer ID]],Medical_Examinations[#All],2,FALSE)</f>
        <v>32.729999999999997</v>
      </c>
      <c r="M1193" t="str">
        <f>VLOOKUP(Medical_Examinations[[#This Row],[Customer ID]],Medical_Examinations[#All],3,FALSE)</f>
        <v>Obesity</v>
      </c>
      <c r="N1193">
        <f>VLOOKUP(Medical_Examinations[[#This Row],[Customer ID]],Medical_Examinations[#All],4,FALSE)</f>
        <v>5.19</v>
      </c>
      <c r="O1193" t="str">
        <f>VLOOKUP(Medical_Examinations[[#This Row],[Customer ID]],Medical_Examinations[#All],5,FALSE)</f>
        <v>Normal</v>
      </c>
      <c r="P1193" t="str">
        <f>VLOOKUP(Medical_Examinations[[#This Row],[Customer ID]],Medical_Examinations[#All],6,FALSE)</f>
        <v>No</v>
      </c>
      <c r="Q1193" t="str">
        <f>VLOOKUP(Medical_Examinations[[#This Row],[Customer ID]],Medical_Examinations[#All],7,FALSE)</f>
        <v>No</v>
      </c>
      <c r="R1193" t="str">
        <f>VLOOKUP(Medical_Examinations[[#This Row],[Customer ID]],Medical_Examinations[#All],8,FALSE)</f>
        <v>No</v>
      </c>
      <c r="S1193">
        <f>VLOOKUP(Medical_Examinations[[#This Row],[Customer ID]],Medical_Examinations[#All],9,FALSE)</f>
        <v>1</v>
      </c>
      <c r="T1193" t="str">
        <f>VLOOKUP(Medical_Examinations[[#This Row],[Customer ID]],'Medical Examinations'!A1192:J3527,10,FALSE)</f>
        <v>No</v>
      </c>
    </row>
    <row r="1194" spans="1:20" x14ac:dyDescent="0.3">
      <c r="A1194" t="s">
        <v>4948</v>
      </c>
      <c r="B1194" t="s">
        <v>7294</v>
      </c>
      <c r="C1194" t="s">
        <v>3</v>
      </c>
      <c r="D1194" t="s">
        <v>643</v>
      </c>
      <c r="E1194" t="s">
        <v>2040</v>
      </c>
      <c r="F1194" s="3" t="str">
        <f>VLOOKUP(Hospitalisation_Details[[#This Row],[Customer ID]],Hospitalisation_Details[#All],6,FALSE)</f>
        <v>04-11-68</v>
      </c>
      <c r="G1194">
        <f>VLOOKUP(Hospitalisation_Details[[#This Row],[Customer ID]],Hospitalisation_Details[#All],8,FALSE)</f>
        <v>54</v>
      </c>
      <c r="H1194" t="str">
        <f>VLOOKUP(Hospitalisation_Details[[#This Row],[Customer ID]],Hospitalisation_Details[#All],12,FALSE)</f>
        <v>R1011</v>
      </c>
      <c r="I1194" t="str">
        <f>VLOOKUP(Hospitalisation_Details[[#This Row],[Customer ID]],Hospitalisation_Details[#All],12,FALSE)</f>
        <v>R1011</v>
      </c>
      <c r="J1194" t="str">
        <f>VLOOKUP(Hospitalisation_Details[[#This Row],[Customer ID]],Hospitalisation_Details[#All],11,FALSE)</f>
        <v>Tier - 3</v>
      </c>
      <c r="K1194">
        <f>VLOOKUP(Hospitalisation_Details[[#This Row],[Customer ID]],Hospitalisation_Details[#All],9,FALSE)</f>
        <v>9850.43</v>
      </c>
      <c r="L1194">
        <f>VLOOKUP(Medical_Examinations[[#This Row],[Customer ID]],Medical_Examinations[#All],2,FALSE)</f>
        <v>27.36</v>
      </c>
      <c r="M1194" t="str">
        <f>VLOOKUP(Medical_Examinations[[#This Row],[Customer ID]],Medical_Examinations[#All],3,FALSE)</f>
        <v>Overweight</v>
      </c>
      <c r="N1194">
        <f>VLOOKUP(Medical_Examinations[[#This Row],[Customer ID]],Medical_Examinations[#All],4,FALSE)</f>
        <v>8.9600000000000009</v>
      </c>
      <c r="O1194" t="str">
        <f>VLOOKUP(Medical_Examinations[[#This Row],[Customer ID]],Medical_Examinations[#All],5,FALSE)</f>
        <v>Diabetes</v>
      </c>
      <c r="P1194" t="str">
        <f>VLOOKUP(Medical_Examinations[[#This Row],[Customer ID]],Medical_Examinations[#All],6,FALSE)</f>
        <v>No</v>
      </c>
      <c r="Q1194" t="str">
        <f>VLOOKUP(Medical_Examinations[[#This Row],[Customer ID]],Medical_Examinations[#All],7,FALSE)</f>
        <v>No</v>
      </c>
      <c r="R1194" t="str">
        <f>VLOOKUP(Medical_Examinations[[#This Row],[Customer ID]],Medical_Examinations[#All],8,FALSE)</f>
        <v>No</v>
      </c>
      <c r="S1194">
        <f>VLOOKUP(Medical_Examinations[[#This Row],[Customer ID]],Medical_Examinations[#All],9,FALSE)</f>
        <v>0</v>
      </c>
      <c r="T1194" t="str">
        <f>VLOOKUP(Medical_Examinations[[#This Row],[Customer ID]],'Medical Examinations'!A1193:J3528,10,FALSE)</f>
        <v>No</v>
      </c>
    </row>
    <row r="1195" spans="1:20" x14ac:dyDescent="0.3">
      <c r="A1195" t="s">
        <v>4949</v>
      </c>
      <c r="B1195" t="s">
        <v>7295</v>
      </c>
      <c r="C1195" t="s">
        <v>3</v>
      </c>
      <c r="D1195" t="s">
        <v>213</v>
      </c>
      <c r="E1195" t="s">
        <v>2041</v>
      </c>
      <c r="F1195" s="3" t="str">
        <f>VLOOKUP(Hospitalisation_Details[[#This Row],[Customer ID]],Hospitalisation_Details[#All],6,FALSE)</f>
        <v>23-10-71</v>
      </c>
      <c r="G1195">
        <f>VLOOKUP(Hospitalisation_Details[[#This Row],[Customer ID]],Hospitalisation_Details[#All],8,FALSE)</f>
        <v>51</v>
      </c>
      <c r="H1195" t="str">
        <f>VLOOKUP(Hospitalisation_Details[[#This Row],[Customer ID]],Hospitalisation_Details[#All],12,FALSE)</f>
        <v>R1013</v>
      </c>
      <c r="I1195" t="str">
        <f>VLOOKUP(Hospitalisation_Details[[#This Row],[Customer ID]],Hospitalisation_Details[#All],12,FALSE)</f>
        <v>R1013</v>
      </c>
      <c r="J1195" t="str">
        <f>VLOOKUP(Hospitalisation_Details[[#This Row],[Customer ID]],Hospitalisation_Details[#All],11,FALSE)</f>
        <v>Tier - 3</v>
      </c>
      <c r="K1195">
        <f>VLOOKUP(Hospitalisation_Details[[#This Row],[Customer ID]],Hospitalisation_Details[#All],9,FALSE)</f>
        <v>9855.1299999999992</v>
      </c>
      <c r="L1195">
        <f>VLOOKUP(Medical_Examinations[[#This Row],[Customer ID]],Medical_Examinations[#All],2,FALSE)</f>
        <v>27.265000000000001</v>
      </c>
      <c r="M1195" t="str">
        <f>VLOOKUP(Medical_Examinations[[#This Row],[Customer ID]],Medical_Examinations[#All],3,FALSE)</f>
        <v>Overweight</v>
      </c>
      <c r="N1195">
        <f>VLOOKUP(Medical_Examinations[[#This Row],[Customer ID]],Medical_Examinations[#All],4,FALSE)</f>
        <v>11.39</v>
      </c>
      <c r="O1195" t="str">
        <f>VLOOKUP(Medical_Examinations[[#This Row],[Customer ID]],Medical_Examinations[#All],5,FALSE)</f>
        <v>Diabetes</v>
      </c>
      <c r="P1195" t="str">
        <f>VLOOKUP(Medical_Examinations[[#This Row],[Customer ID]],Medical_Examinations[#All],6,FALSE)</f>
        <v>No</v>
      </c>
      <c r="Q1195" t="str">
        <f>VLOOKUP(Medical_Examinations[[#This Row],[Customer ID]],Medical_Examinations[#All],7,FALSE)</f>
        <v>No</v>
      </c>
      <c r="R1195" t="str">
        <f>VLOOKUP(Medical_Examinations[[#This Row],[Customer ID]],Medical_Examinations[#All],8,FALSE)</f>
        <v>No</v>
      </c>
      <c r="S1195">
        <f>VLOOKUP(Medical_Examinations[[#This Row],[Customer ID]],Medical_Examinations[#All],9,FALSE)</f>
        <v>0</v>
      </c>
      <c r="T1195" t="str">
        <f>VLOOKUP(Medical_Examinations[[#This Row],[Customer ID]],'Medical Examinations'!A1194:J3529,10,FALSE)</f>
        <v>No</v>
      </c>
    </row>
    <row r="1196" spans="1:20" x14ac:dyDescent="0.3">
      <c r="A1196" t="s">
        <v>4950</v>
      </c>
      <c r="B1196" t="s">
        <v>7296</v>
      </c>
      <c r="C1196" t="s">
        <v>3</v>
      </c>
      <c r="D1196" t="s">
        <v>2042</v>
      </c>
      <c r="E1196" t="s">
        <v>2043</v>
      </c>
      <c r="F1196" s="3" t="str">
        <f>VLOOKUP(Hospitalisation_Details[[#This Row],[Customer ID]],Hospitalisation_Details[#All],6,FALSE)</f>
        <v>17-07-71</v>
      </c>
      <c r="G1196">
        <f>VLOOKUP(Hospitalisation_Details[[#This Row],[Customer ID]],Hospitalisation_Details[#All],8,FALSE)</f>
        <v>51</v>
      </c>
      <c r="H1196" t="str">
        <f>VLOOKUP(Hospitalisation_Details[[#This Row],[Customer ID]],Hospitalisation_Details[#All],12,FALSE)</f>
        <v>R1011</v>
      </c>
      <c r="I1196" t="str">
        <f>VLOOKUP(Hospitalisation_Details[[#This Row],[Customer ID]],Hospitalisation_Details[#All],12,FALSE)</f>
        <v>R1011</v>
      </c>
      <c r="J1196" t="str">
        <f>VLOOKUP(Hospitalisation_Details[[#This Row],[Customer ID]],Hospitalisation_Details[#All],11,FALSE)</f>
        <v>Tier - 2</v>
      </c>
      <c r="K1196">
        <f>VLOOKUP(Hospitalisation_Details[[#This Row],[Customer ID]],Hospitalisation_Details[#All],9,FALSE)</f>
        <v>9861.0300000000007</v>
      </c>
      <c r="L1196">
        <f>VLOOKUP(Medical_Examinations[[#This Row],[Customer ID]],Medical_Examinations[#All],2,FALSE)</f>
        <v>48.07</v>
      </c>
      <c r="M1196" t="str">
        <f>VLOOKUP(Medical_Examinations[[#This Row],[Customer ID]],Medical_Examinations[#All],3,FALSE)</f>
        <v>Obesity</v>
      </c>
      <c r="N1196">
        <f>VLOOKUP(Medical_Examinations[[#This Row],[Customer ID]],Medical_Examinations[#All],4,FALSE)</f>
        <v>4.0599999999999996</v>
      </c>
      <c r="O1196" t="str">
        <f>VLOOKUP(Medical_Examinations[[#This Row],[Customer ID]],Medical_Examinations[#All],5,FALSE)</f>
        <v>Normal</v>
      </c>
      <c r="P1196" t="str">
        <f>VLOOKUP(Medical_Examinations[[#This Row],[Customer ID]],Medical_Examinations[#All],6,FALSE)</f>
        <v>Yes</v>
      </c>
      <c r="Q1196" t="str">
        <f>VLOOKUP(Medical_Examinations[[#This Row],[Customer ID]],Medical_Examinations[#All],7,FALSE)</f>
        <v>No</v>
      </c>
      <c r="R1196" t="str">
        <f>VLOOKUP(Medical_Examinations[[#This Row],[Customer ID]],Medical_Examinations[#All],8,FALSE)</f>
        <v>No</v>
      </c>
      <c r="S1196">
        <f>VLOOKUP(Medical_Examinations[[#This Row],[Customer ID]],Medical_Examinations[#All],9,FALSE)</f>
        <v>0</v>
      </c>
      <c r="T1196" t="str">
        <f>VLOOKUP(Medical_Examinations[[#This Row],[Customer ID]],'Medical Examinations'!A1195:J3530,10,FALSE)</f>
        <v>No</v>
      </c>
    </row>
    <row r="1197" spans="1:20" x14ac:dyDescent="0.3">
      <c r="A1197" t="s">
        <v>4951</v>
      </c>
      <c r="B1197" t="s">
        <v>7297</v>
      </c>
      <c r="C1197" t="s">
        <v>3</v>
      </c>
      <c r="D1197" t="s">
        <v>2044</v>
      </c>
      <c r="E1197" t="s">
        <v>2045</v>
      </c>
      <c r="F1197" s="3" t="str">
        <f>VLOOKUP(Hospitalisation_Details[[#This Row],[Customer ID]],Hospitalisation_Details[#All],6,FALSE)</f>
        <v>20-10-69</v>
      </c>
      <c r="G1197">
        <f>VLOOKUP(Hospitalisation_Details[[#This Row],[Customer ID]],Hospitalisation_Details[#All],8,FALSE)</f>
        <v>53</v>
      </c>
      <c r="H1197" t="str">
        <f>VLOOKUP(Hospitalisation_Details[[#This Row],[Customer ID]],Hospitalisation_Details[#All],12,FALSE)</f>
        <v>R1012</v>
      </c>
      <c r="I1197" t="str">
        <f>VLOOKUP(Hospitalisation_Details[[#This Row],[Customer ID]],Hospitalisation_Details[#All],12,FALSE)</f>
        <v>R1012</v>
      </c>
      <c r="J1197" t="str">
        <f>VLOOKUP(Hospitalisation_Details[[#This Row],[Customer ID]],Hospitalisation_Details[#All],11,FALSE)</f>
        <v>Tier - 3</v>
      </c>
      <c r="K1197">
        <f>VLOOKUP(Hospitalisation_Details[[#This Row],[Customer ID]],Hospitalisation_Details[#All],9,FALSE)</f>
        <v>9863.4699999999993</v>
      </c>
      <c r="L1197">
        <f>VLOOKUP(Medical_Examinations[[#This Row],[Customer ID]],Medical_Examinations[#All],2,FALSE)</f>
        <v>30.8</v>
      </c>
      <c r="M1197" t="str">
        <f>VLOOKUP(Medical_Examinations[[#This Row],[Customer ID]],Medical_Examinations[#All],3,FALSE)</f>
        <v>Obesity</v>
      </c>
      <c r="N1197">
        <f>VLOOKUP(Medical_Examinations[[#This Row],[Customer ID]],Medical_Examinations[#All],4,FALSE)</f>
        <v>5.23</v>
      </c>
      <c r="O1197" t="str">
        <f>VLOOKUP(Medical_Examinations[[#This Row],[Customer ID]],Medical_Examinations[#All],5,FALSE)</f>
        <v>Normal</v>
      </c>
      <c r="P1197" t="str">
        <f>VLOOKUP(Medical_Examinations[[#This Row],[Customer ID]],Medical_Examinations[#All],6,FALSE)</f>
        <v>Yes</v>
      </c>
      <c r="Q1197" t="str">
        <f>VLOOKUP(Medical_Examinations[[#This Row],[Customer ID]],Medical_Examinations[#All],7,FALSE)</f>
        <v>No</v>
      </c>
      <c r="R1197" t="str">
        <f>VLOOKUP(Medical_Examinations[[#This Row],[Customer ID]],Medical_Examinations[#All],8,FALSE)</f>
        <v>No</v>
      </c>
      <c r="S1197">
        <f>VLOOKUP(Medical_Examinations[[#This Row],[Customer ID]],Medical_Examinations[#All],9,FALSE)</f>
        <v>0</v>
      </c>
      <c r="T1197" t="str">
        <f>VLOOKUP(Medical_Examinations[[#This Row],[Customer ID]],'Medical Examinations'!A1196:J3531,10,FALSE)</f>
        <v>No</v>
      </c>
    </row>
    <row r="1198" spans="1:20" x14ac:dyDescent="0.3">
      <c r="A1198" t="s">
        <v>4952</v>
      </c>
      <c r="B1198" t="s">
        <v>7298</v>
      </c>
      <c r="C1198" t="s">
        <v>3</v>
      </c>
      <c r="D1198" t="s">
        <v>2046</v>
      </c>
      <c r="E1198" t="s">
        <v>2047</v>
      </c>
      <c r="F1198" s="3" t="str">
        <f>VLOOKUP(Hospitalisation_Details[[#This Row],[Customer ID]],Hospitalisation_Details[#All],6,FALSE)</f>
        <v>09-11-71</v>
      </c>
      <c r="G1198">
        <f>VLOOKUP(Hospitalisation_Details[[#This Row],[Customer ID]],Hospitalisation_Details[#All],8,FALSE)</f>
        <v>51</v>
      </c>
      <c r="H1198" t="str">
        <f>VLOOKUP(Hospitalisation_Details[[#This Row],[Customer ID]],Hospitalisation_Details[#All],12,FALSE)</f>
        <v>R1024</v>
      </c>
      <c r="I1198" t="str">
        <f>VLOOKUP(Hospitalisation_Details[[#This Row],[Customer ID]],Hospitalisation_Details[#All],12,FALSE)</f>
        <v>R1024</v>
      </c>
      <c r="J1198" t="str">
        <f>VLOOKUP(Hospitalisation_Details[[#This Row],[Customer ID]],Hospitalisation_Details[#All],11,FALSE)</f>
        <v>Tier - 3</v>
      </c>
      <c r="K1198">
        <f>VLOOKUP(Hospitalisation_Details[[#This Row],[Customer ID]],Hospitalisation_Details[#All],9,FALSE)</f>
        <v>9866.2999999999993</v>
      </c>
      <c r="L1198">
        <f>VLOOKUP(Medical_Examinations[[#This Row],[Customer ID]],Medical_Examinations[#All],2,FALSE)</f>
        <v>32.299999999999997</v>
      </c>
      <c r="M1198" t="str">
        <f>VLOOKUP(Medical_Examinations[[#This Row],[Customer ID]],Medical_Examinations[#All],3,FALSE)</f>
        <v>Obesity</v>
      </c>
      <c r="N1198">
        <f>VLOOKUP(Medical_Examinations[[#This Row],[Customer ID]],Medical_Examinations[#All],4,FALSE)</f>
        <v>5.05</v>
      </c>
      <c r="O1198" t="str">
        <f>VLOOKUP(Medical_Examinations[[#This Row],[Customer ID]],Medical_Examinations[#All],5,FALSE)</f>
        <v>Normal</v>
      </c>
      <c r="P1198" t="str">
        <f>VLOOKUP(Medical_Examinations[[#This Row],[Customer ID]],Medical_Examinations[#All],6,FALSE)</f>
        <v>Yes</v>
      </c>
      <c r="Q1198" t="str">
        <f>VLOOKUP(Medical_Examinations[[#This Row],[Customer ID]],Medical_Examinations[#All],7,FALSE)</f>
        <v>No</v>
      </c>
      <c r="R1198" t="str">
        <f>VLOOKUP(Medical_Examinations[[#This Row],[Customer ID]],Medical_Examinations[#All],8,FALSE)</f>
        <v>No</v>
      </c>
      <c r="S1198">
        <f>VLOOKUP(Medical_Examinations[[#This Row],[Customer ID]],Medical_Examinations[#All],9,FALSE)</f>
        <v>0</v>
      </c>
      <c r="T1198" t="str">
        <f>VLOOKUP(Medical_Examinations[[#This Row],[Customer ID]],'Medical Examinations'!A1197:J3532,10,FALSE)</f>
        <v>No</v>
      </c>
    </row>
    <row r="1199" spans="1:20" x14ac:dyDescent="0.3">
      <c r="A1199" t="s">
        <v>4953</v>
      </c>
      <c r="B1199" t="s">
        <v>7299</v>
      </c>
      <c r="C1199" t="s">
        <v>6</v>
      </c>
      <c r="D1199" t="s">
        <v>1771</v>
      </c>
      <c r="E1199" t="s">
        <v>2048</v>
      </c>
      <c r="F1199" s="3" t="str">
        <f>VLOOKUP(Hospitalisation_Details[[#This Row],[Customer ID]],Hospitalisation_Details[#All],6,FALSE)</f>
        <v>13-08-69</v>
      </c>
      <c r="G1199">
        <f>VLOOKUP(Hospitalisation_Details[[#This Row],[Customer ID]],Hospitalisation_Details[#All],8,FALSE)</f>
        <v>53</v>
      </c>
      <c r="H1199" t="str">
        <f>VLOOKUP(Hospitalisation_Details[[#This Row],[Customer ID]],Hospitalisation_Details[#All],12,FALSE)</f>
        <v>R1012</v>
      </c>
      <c r="I1199" t="str">
        <f>VLOOKUP(Hospitalisation_Details[[#This Row],[Customer ID]],Hospitalisation_Details[#All],12,FALSE)</f>
        <v>R1012</v>
      </c>
      <c r="J1199" t="str">
        <f>VLOOKUP(Hospitalisation_Details[[#This Row],[Customer ID]],Hospitalisation_Details[#All],11,FALSE)</f>
        <v>Tier - 3</v>
      </c>
      <c r="K1199">
        <f>VLOOKUP(Hospitalisation_Details[[#This Row],[Customer ID]],Hospitalisation_Details[#All],9,FALSE)</f>
        <v>9869.81</v>
      </c>
      <c r="L1199">
        <f>VLOOKUP(Medical_Examinations[[#This Row],[Customer ID]],Medical_Examinations[#All],2,FALSE)</f>
        <v>39.700000000000003</v>
      </c>
      <c r="M1199" t="str">
        <f>VLOOKUP(Medical_Examinations[[#This Row],[Customer ID]],Medical_Examinations[#All],3,FALSE)</f>
        <v>Obesity</v>
      </c>
      <c r="N1199">
        <f>VLOOKUP(Medical_Examinations[[#This Row],[Customer ID]],Medical_Examinations[#All],4,FALSE)</f>
        <v>7.34</v>
      </c>
      <c r="O1199" t="str">
        <f>VLOOKUP(Medical_Examinations[[#This Row],[Customer ID]],Medical_Examinations[#All],5,FALSE)</f>
        <v>Diabetes</v>
      </c>
      <c r="P1199" t="str">
        <f>VLOOKUP(Medical_Examinations[[#This Row],[Customer ID]],Medical_Examinations[#All],6,FALSE)</f>
        <v>No</v>
      </c>
      <c r="Q1199" t="str">
        <f>VLOOKUP(Medical_Examinations[[#This Row],[Customer ID]],Medical_Examinations[#All],7,FALSE)</f>
        <v>No</v>
      </c>
      <c r="R1199" t="str">
        <f>VLOOKUP(Medical_Examinations[[#This Row],[Customer ID]],Medical_Examinations[#All],8,FALSE)</f>
        <v>No</v>
      </c>
      <c r="S1199">
        <f>VLOOKUP(Medical_Examinations[[#This Row],[Customer ID]],Medical_Examinations[#All],9,FALSE)</f>
        <v>0</v>
      </c>
      <c r="T1199" t="str">
        <f>VLOOKUP(Medical_Examinations[[#This Row],[Customer ID]],'Medical Examinations'!A1198:J3533,10,FALSE)</f>
        <v>No</v>
      </c>
    </row>
    <row r="1200" spans="1:20" x14ac:dyDescent="0.3">
      <c r="A1200" t="s">
        <v>4954</v>
      </c>
      <c r="B1200" t="s">
        <v>7300</v>
      </c>
      <c r="C1200" t="s">
        <v>6</v>
      </c>
      <c r="D1200" t="s">
        <v>2049</v>
      </c>
      <c r="E1200" t="s">
        <v>2050</v>
      </c>
      <c r="F1200" s="3" t="str">
        <f>VLOOKUP(Hospitalisation_Details[[#This Row],[Customer ID]],Hospitalisation_Details[#All],6,FALSE)</f>
        <v>06-07-98</v>
      </c>
      <c r="G1200">
        <f>VLOOKUP(Hospitalisation_Details[[#This Row],[Customer ID]],Hospitalisation_Details[#All],8,FALSE)</f>
        <v>24</v>
      </c>
      <c r="H1200" t="str">
        <f>VLOOKUP(Hospitalisation_Details[[#This Row],[Customer ID]],Hospitalisation_Details[#All],12,FALSE)</f>
        <v>R1023</v>
      </c>
      <c r="I1200" t="str">
        <f>VLOOKUP(Hospitalisation_Details[[#This Row],[Customer ID]],Hospitalisation_Details[#All],12,FALSE)</f>
        <v>R1023</v>
      </c>
      <c r="J1200" t="str">
        <f>VLOOKUP(Hospitalisation_Details[[#This Row],[Customer ID]],Hospitalisation_Details[#All],11,FALSE)</f>
        <v>Tier - 2</v>
      </c>
      <c r="K1200">
        <f>VLOOKUP(Hospitalisation_Details[[#This Row],[Customer ID]],Hospitalisation_Details[#All],9,FALSE)</f>
        <v>9870.59</v>
      </c>
      <c r="L1200">
        <f>VLOOKUP(Medical_Examinations[[#This Row],[Customer ID]],Medical_Examinations[#All],2,FALSE)</f>
        <v>35.97</v>
      </c>
      <c r="M1200" t="str">
        <f>VLOOKUP(Medical_Examinations[[#This Row],[Customer ID]],Medical_Examinations[#All],3,FALSE)</f>
        <v>Obesity</v>
      </c>
      <c r="N1200">
        <f>VLOOKUP(Medical_Examinations[[#This Row],[Customer ID]],Medical_Examinations[#All],4,FALSE)</f>
        <v>8.1300000000000008</v>
      </c>
      <c r="O1200" t="str">
        <f>VLOOKUP(Medical_Examinations[[#This Row],[Customer ID]],Medical_Examinations[#All],5,FALSE)</f>
        <v>Diabetes</v>
      </c>
      <c r="P1200" t="str">
        <f>VLOOKUP(Medical_Examinations[[#This Row],[Customer ID]],Medical_Examinations[#All],6,FALSE)</f>
        <v>No</v>
      </c>
      <c r="Q1200" t="str">
        <f>VLOOKUP(Medical_Examinations[[#This Row],[Customer ID]],Medical_Examinations[#All],7,FALSE)</f>
        <v>No</v>
      </c>
      <c r="R1200" t="str">
        <f>VLOOKUP(Medical_Examinations[[#This Row],[Customer ID]],Medical_Examinations[#All],8,FALSE)</f>
        <v>No</v>
      </c>
      <c r="S1200">
        <f>VLOOKUP(Medical_Examinations[[#This Row],[Customer ID]],Medical_Examinations[#All],9,FALSE)</f>
        <v>0</v>
      </c>
      <c r="T1200" t="str">
        <f>VLOOKUP(Medical_Examinations[[#This Row],[Customer ID]],'Medical Examinations'!A1199:J3534,10,FALSE)</f>
        <v>No</v>
      </c>
    </row>
    <row r="1201" spans="1:20" x14ac:dyDescent="0.3">
      <c r="A1201" t="s">
        <v>4955</v>
      </c>
      <c r="B1201" t="s">
        <v>7301</v>
      </c>
      <c r="C1201" t="s">
        <v>880</v>
      </c>
      <c r="D1201" t="s">
        <v>1619</v>
      </c>
      <c r="E1201" t="s">
        <v>2051</v>
      </c>
      <c r="F1201" s="3" t="str">
        <f>VLOOKUP(Hospitalisation_Details[[#This Row],[Customer ID]],Hospitalisation_Details[#All],6,FALSE)</f>
        <v>22-12-71</v>
      </c>
      <c r="G1201">
        <f>VLOOKUP(Hospitalisation_Details[[#This Row],[Customer ID]],Hospitalisation_Details[#All],8,FALSE)</f>
        <v>51</v>
      </c>
      <c r="H1201" t="str">
        <f>VLOOKUP(Hospitalisation_Details[[#This Row],[Customer ID]],Hospitalisation_Details[#All],12,FALSE)</f>
        <v>R1011</v>
      </c>
      <c r="I1201" t="str">
        <f>VLOOKUP(Hospitalisation_Details[[#This Row],[Customer ID]],Hospitalisation_Details[#All],12,FALSE)</f>
        <v>R1011</v>
      </c>
      <c r="J1201" t="str">
        <f>VLOOKUP(Hospitalisation_Details[[#This Row],[Customer ID]],Hospitalisation_Details[#All],11,FALSE)</f>
        <v>Tier - 2</v>
      </c>
      <c r="K1201">
        <f>VLOOKUP(Hospitalisation_Details[[#This Row],[Customer ID]],Hospitalisation_Details[#All],9,FALSE)</f>
        <v>9872.7000000000007</v>
      </c>
      <c r="L1201">
        <f>VLOOKUP(Medical_Examinations[[#This Row],[Customer ID]],Medical_Examinations[#All],2,FALSE)</f>
        <v>25.86</v>
      </c>
      <c r="M1201" t="str">
        <f>VLOOKUP(Medical_Examinations[[#This Row],[Customer ID]],Medical_Examinations[#All],3,FALSE)</f>
        <v>Overweight</v>
      </c>
      <c r="N1201">
        <f>VLOOKUP(Medical_Examinations[[#This Row],[Customer ID]],Medical_Examinations[#All],4,FALSE)</f>
        <v>6.68</v>
      </c>
      <c r="O1201" t="str">
        <f>VLOOKUP(Medical_Examinations[[#This Row],[Customer ID]],Medical_Examinations[#All],5,FALSE)</f>
        <v>Diabetes</v>
      </c>
      <c r="P1201" t="str">
        <f>VLOOKUP(Medical_Examinations[[#This Row],[Customer ID]],Medical_Examinations[#All],6,FALSE)</f>
        <v>Yes</v>
      </c>
      <c r="Q1201" t="str">
        <f>VLOOKUP(Medical_Examinations[[#This Row],[Customer ID]],Medical_Examinations[#All],7,FALSE)</f>
        <v>No</v>
      </c>
      <c r="R1201" t="str">
        <f>VLOOKUP(Medical_Examinations[[#This Row],[Customer ID]],Medical_Examinations[#All],8,FALSE)</f>
        <v>No</v>
      </c>
      <c r="S1201">
        <f>VLOOKUP(Medical_Examinations[[#This Row],[Customer ID]],Medical_Examinations[#All],9,FALSE)</f>
        <v>1</v>
      </c>
      <c r="T1201" t="str">
        <f>VLOOKUP(Medical_Examinations[[#This Row],[Customer ID]],'Medical Examinations'!A1200:J3535,10,FALSE)</f>
        <v>No</v>
      </c>
    </row>
    <row r="1202" spans="1:20" x14ac:dyDescent="0.3">
      <c r="A1202" t="s">
        <v>4956</v>
      </c>
      <c r="B1202" t="s">
        <v>7302</v>
      </c>
      <c r="C1202" t="s">
        <v>6</v>
      </c>
      <c r="D1202" t="s">
        <v>100</v>
      </c>
      <c r="E1202" t="s">
        <v>1468</v>
      </c>
      <c r="F1202" s="3" t="str">
        <f>VLOOKUP(Hospitalisation_Details[[#This Row],[Customer ID]],Hospitalisation_Details[#All],6,FALSE)</f>
        <v>03-07-71</v>
      </c>
      <c r="G1202">
        <f>VLOOKUP(Hospitalisation_Details[[#This Row],[Customer ID]],Hospitalisation_Details[#All],8,FALSE)</f>
        <v>51</v>
      </c>
      <c r="H1202" t="str">
        <f>VLOOKUP(Hospitalisation_Details[[#This Row],[Customer ID]],Hospitalisation_Details[#All],12,FALSE)</f>
        <v>R1024</v>
      </c>
      <c r="I1202" t="str">
        <f>VLOOKUP(Hospitalisation_Details[[#This Row],[Customer ID]],Hospitalisation_Details[#All],12,FALSE)</f>
        <v>R1024</v>
      </c>
      <c r="J1202" t="str">
        <f>VLOOKUP(Hospitalisation_Details[[#This Row],[Customer ID]],Hospitalisation_Details[#All],11,FALSE)</f>
        <v>Tier - 3</v>
      </c>
      <c r="K1202">
        <f>VLOOKUP(Hospitalisation_Details[[#This Row],[Customer ID]],Hospitalisation_Details[#All],9,FALSE)</f>
        <v>9875.68</v>
      </c>
      <c r="L1202">
        <f>VLOOKUP(Medical_Examinations[[#This Row],[Customer ID]],Medical_Examinations[#All],2,FALSE)</f>
        <v>30.03</v>
      </c>
      <c r="M1202" t="str">
        <f>VLOOKUP(Medical_Examinations[[#This Row],[Customer ID]],Medical_Examinations[#All],3,FALSE)</f>
        <v>Obesity</v>
      </c>
      <c r="N1202">
        <f>VLOOKUP(Medical_Examinations[[#This Row],[Customer ID]],Medical_Examinations[#All],4,FALSE)</f>
        <v>11.51</v>
      </c>
      <c r="O1202" t="str">
        <f>VLOOKUP(Medical_Examinations[[#This Row],[Customer ID]],Medical_Examinations[#All],5,FALSE)</f>
        <v>Diabetes</v>
      </c>
      <c r="P1202" t="str">
        <f>VLOOKUP(Medical_Examinations[[#This Row],[Customer ID]],Medical_Examinations[#All],6,FALSE)</f>
        <v>No</v>
      </c>
      <c r="Q1202" t="str">
        <f>VLOOKUP(Medical_Examinations[[#This Row],[Customer ID]],Medical_Examinations[#All],7,FALSE)</f>
        <v>No</v>
      </c>
      <c r="R1202" t="str">
        <f>VLOOKUP(Medical_Examinations[[#This Row],[Customer ID]],Medical_Examinations[#All],8,FALSE)</f>
        <v>No</v>
      </c>
      <c r="S1202">
        <f>VLOOKUP(Medical_Examinations[[#This Row],[Customer ID]],Medical_Examinations[#All],9,FALSE)</f>
        <v>0</v>
      </c>
      <c r="T1202" t="str">
        <f>VLOOKUP(Medical_Examinations[[#This Row],[Customer ID]],'Medical Examinations'!A1201:J3536,10,FALSE)</f>
        <v>No</v>
      </c>
    </row>
    <row r="1203" spans="1:20" x14ac:dyDescent="0.3">
      <c r="A1203" t="s">
        <v>4957</v>
      </c>
      <c r="B1203" t="s">
        <v>7303</v>
      </c>
      <c r="C1203" t="s">
        <v>880</v>
      </c>
      <c r="D1203" t="s">
        <v>2052</v>
      </c>
      <c r="E1203" t="s">
        <v>2053</v>
      </c>
      <c r="F1203" s="3" t="str">
        <f>VLOOKUP(Hospitalisation_Details[[#This Row],[Customer ID]],Hospitalisation_Details[#All],6,FALSE)</f>
        <v>03-10-71</v>
      </c>
      <c r="G1203">
        <f>VLOOKUP(Hospitalisation_Details[[#This Row],[Customer ID]],Hospitalisation_Details[#All],8,FALSE)</f>
        <v>51</v>
      </c>
      <c r="H1203" t="str">
        <f>VLOOKUP(Hospitalisation_Details[[#This Row],[Customer ID]],Hospitalisation_Details[#All],12,FALSE)</f>
        <v>R1013</v>
      </c>
      <c r="I1203" t="str">
        <f>VLOOKUP(Hospitalisation_Details[[#This Row],[Customer ID]],Hospitalisation_Details[#All],12,FALSE)</f>
        <v>R1013</v>
      </c>
      <c r="J1203" t="str">
        <f>VLOOKUP(Hospitalisation_Details[[#This Row],[Customer ID]],Hospitalisation_Details[#All],11,FALSE)</f>
        <v>Tier - 1</v>
      </c>
      <c r="K1203">
        <f>VLOOKUP(Hospitalisation_Details[[#This Row],[Customer ID]],Hospitalisation_Details[#All],9,FALSE)</f>
        <v>9877.61</v>
      </c>
      <c r="L1203">
        <f>VLOOKUP(Medical_Examinations[[#This Row],[Customer ID]],Medical_Examinations[#All],2,FALSE)</f>
        <v>25.76</v>
      </c>
      <c r="M1203" t="str">
        <f>VLOOKUP(Medical_Examinations[[#This Row],[Customer ID]],Medical_Examinations[#All],3,FALSE)</f>
        <v>Overweight</v>
      </c>
      <c r="N1203">
        <f>VLOOKUP(Medical_Examinations[[#This Row],[Customer ID]],Medical_Examinations[#All],4,FALSE)</f>
        <v>6.02</v>
      </c>
      <c r="O1203" t="str">
        <f>VLOOKUP(Medical_Examinations[[#This Row],[Customer ID]],Medical_Examinations[#All],5,FALSE)</f>
        <v>Prediabetes</v>
      </c>
      <c r="P1203" t="str">
        <f>VLOOKUP(Medical_Examinations[[#This Row],[Customer ID]],Medical_Examinations[#All],6,FALSE)</f>
        <v>Yes</v>
      </c>
      <c r="Q1203" t="str">
        <f>VLOOKUP(Medical_Examinations[[#This Row],[Customer ID]],Medical_Examinations[#All],7,FALSE)</f>
        <v>No</v>
      </c>
      <c r="R1203" t="str">
        <f>VLOOKUP(Medical_Examinations[[#This Row],[Customer ID]],Medical_Examinations[#All],8,FALSE)</f>
        <v>Yes</v>
      </c>
      <c r="S1203">
        <f>VLOOKUP(Medical_Examinations[[#This Row],[Customer ID]],Medical_Examinations[#All],9,FALSE)</f>
        <v>1</v>
      </c>
      <c r="T1203" t="str">
        <f>VLOOKUP(Medical_Examinations[[#This Row],[Customer ID]],'Medical Examinations'!A1202:J3537,10,FALSE)</f>
        <v>No</v>
      </c>
    </row>
    <row r="1204" spans="1:20" x14ac:dyDescent="0.3">
      <c r="A1204" t="s">
        <v>4958</v>
      </c>
      <c r="B1204" t="s">
        <v>7304</v>
      </c>
      <c r="C1204" t="s">
        <v>6</v>
      </c>
      <c r="D1204" t="s">
        <v>2054</v>
      </c>
      <c r="E1204" t="s">
        <v>2055</v>
      </c>
      <c r="F1204" s="3" t="str">
        <f>VLOOKUP(Hospitalisation_Details[[#This Row],[Customer ID]],Hospitalisation_Details[#All],6,FALSE)</f>
        <v>08-11-71</v>
      </c>
      <c r="G1204">
        <f>VLOOKUP(Hospitalisation_Details[[#This Row],[Customer ID]],Hospitalisation_Details[#All],8,FALSE)</f>
        <v>51</v>
      </c>
      <c r="H1204" t="str">
        <f>VLOOKUP(Hospitalisation_Details[[#This Row],[Customer ID]],Hospitalisation_Details[#All],12,FALSE)</f>
        <v>R1011</v>
      </c>
      <c r="I1204" t="str">
        <f>VLOOKUP(Hospitalisation_Details[[#This Row],[Customer ID]],Hospitalisation_Details[#All],12,FALSE)</f>
        <v>R1011</v>
      </c>
      <c r="J1204" t="str">
        <f>VLOOKUP(Hospitalisation_Details[[#This Row],[Customer ID]],Hospitalisation_Details[#All],11,FALSE)</f>
        <v>Tier - 3</v>
      </c>
      <c r="K1204">
        <f>VLOOKUP(Hospitalisation_Details[[#This Row],[Customer ID]],Hospitalisation_Details[#All],9,FALSE)</f>
        <v>9880.07</v>
      </c>
      <c r="L1204">
        <f>VLOOKUP(Medical_Examinations[[#This Row],[Customer ID]],Medical_Examinations[#All],2,FALSE)</f>
        <v>22.42</v>
      </c>
      <c r="M1204" t="str">
        <f>VLOOKUP(Medical_Examinations[[#This Row],[Customer ID]],Medical_Examinations[#All],3,FALSE)</f>
        <v>Normal Weight</v>
      </c>
      <c r="N1204">
        <f>VLOOKUP(Medical_Examinations[[#This Row],[Customer ID]],Medical_Examinations[#All],4,FALSE)</f>
        <v>7.96</v>
      </c>
      <c r="O1204" t="str">
        <f>VLOOKUP(Medical_Examinations[[#This Row],[Customer ID]],Medical_Examinations[#All],5,FALSE)</f>
        <v>Diabetes</v>
      </c>
      <c r="P1204" t="str">
        <f>VLOOKUP(Medical_Examinations[[#This Row],[Customer ID]],Medical_Examinations[#All],6,FALSE)</f>
        <v>No</v>
      </c>
      <c r="Q1204" t="str">
        <f>VLOOKUP(Medical_Examinations[[#This Row],[Customer ID]],Medical_Examinations[#All],7,FALSE)</f>
        <v>No</v>
      </c>
      <c r="R1204" t="str">
        <f>VLOOKUP(Medical_Examinations[[#This Row],[Customer ID]],Medical_Examinations[#All],8,FALSE)</f>
        <v>No</v>
      </c>
      <c r="S1204">
        <f>VLOOKUP(Medical_Examinations[[#This Row],[Customer ID]],Medical_Examinations[#All],9,FALSE)</f>
        <v>0</v>
      </c>
      <c r="T1204" t="str">
        <f>VLOOKUP(Medical_Examinations[[#This Row],[Customer ID]],'Medical Examinations'!A1203:J3538,10,FALSE)</f>
        <v>No</v>
      </c>
    </row>
    <row r="1205" spans="1:20" x14ac:dyDescent="0.3">
      <c r="A1205" t="s">
        <v>4959</v>
      </c>
      <c r="B1205" t="s">
        <v>7305</v>
      </c>
      <c r="C1205" t="s">
        <v>6</v>
      </c>
      <c r="D1205" t="s">
        <v>638</v>
      </c>
      <c r="E1205" t="s">
        <v>2056</v>
      </c>
      <c r="F1205" s="3" t="str">
        <f>VLOOKUP(Hospitalisation_Details[[#This Row],[Customer ID]],Hospitalisation_Details[#All],6,FALSE)</f>
        <v>05-11-66</v>
      </c>
      <c r="G1205">
        <f>VLOOKUP(Hospitalisation_Details[[#This Row],[Customer ID]],Hospitalisation_Details[#All],8,FALSE)</f>
        <v>56</v>
      </c>
      <c r="H1205" t="str">
        <f>VLOOKUP(Hospitalisation_Details[[#This Row],[Customer ID]],Hospitalisation_Details[#All],12,FALSE)</f>
        <v>R1013</v>
      </c>
      <c r="I1205" t="str">
        <f>VLOOKUP(Hospitalisation_Details[[#This Row],[Customer ID]],Hospitalisation_Details[#All],12,FALSE)</f>
        <v>R1013</v>
      </c>
      <c r="J1205" t="str">
        <f>VLOOKUP(Hospitalisation_Details[[#This Row],[Customer ID]],Hospitalisation_Details[#All],11,FALSE)</f>
        <v>Tier - 3</v>
      </c>
      <c r="K1205">
        <f>VLOOKUP(Hospitalisation_Details[[#This Row],[Customer ID]],Hospitalisation_Details[#All],9,FALSE)</f>
        <v>9890.23</v>
      </c>
      <c r="L1205">
        <f>VLOOKUP(Medical_Examinations[[#This Row],[Customer ID]],Medical_Examinations[#All],2,FALSE)</f>
        <v>33.18</v>
      </c>
      <c r="M1205" t="str">
        <f>VLOOKUP(Medical_Examinations[[#This Row],[Customer ID]],Medical_Examinations[#All],3,FALSE)</f>
        <v>Obesity</v>
      </c>
      <c r="N1205">
        <f>VLOOKUP(Medical_Examinations[[#This Row],[Customer ID]],Medical_Examinations[#All],4,FALSE)</f>
        <v>6.01</v>
      </c>
      <c r="O1205" t="str">
        <f>VLOOKUP(Medical_Examinations[[#This Row],[Customer ID]],Medical_Examinations[#All],5,FALSE)</f>
        <v>Prediabetes</v>
      </c>
      <c r="P1205" t="str">
        <f>VLOOKUP(Medical_Examinations[[#This Row],[Customer ID]],Medical_Examinations[#All],6,FALSE)</f>
        <v>Yes</v>
      </c>
      <c r="Q1205" t="str">
        <f>VLOOKUP(Medical_Examinations[[#This Row],[Customer ID]],Medical_Examinations[#All],7,FALSE)</f>
        <v>No</v>
      </c>
      <c r="R1205" t="str">
        <f>VLOOKUP(Medical_Examinations[[#This Row],[Customer ID]],Medical_Examinations[#All],8,FALSE)</f>
        <v>No</v>
      </c>
      <c r="S1205">
        <f>VLOOKUP(Medical_Examinations[[#This Row],[Customer ID]],Medical_Examinations[#All],9,FALSE)</f>
        <v>1</v>
      </c>
      <c r="T1205" t="str">
        <f>VLOOKUP(Medical_Examinations[[#This Row],[Customer ID]],'Medical Examinations'!A1204:J3539,10,FALSE)</f>
        <v>No</v>
      </c>
    </row>
    <row r="1206" spans="1:20" x14ac:dyDescent="0.3">
      <c r="A1206" t="s">
        <v>4960</v>
      </c>
      <c r="B1206" t="s">
        <v>7306</v>
      </c>
      <c r="C1206" t="s">
        <v>880</v>
      </c>
      <c r="D1206" t="s">
        <v>2057</v>
      </c>
      <c r="E1206" t="s">
        <v>2058</v>
      </c>
      <c r="F1206" s="3" t="str">
        <f>VLOOKUP(Hospitalisation_Details[[#This Row],[Customer ID]],Hospitalisation_Details[#All],6,FALSE)</f>
        <v>08-07-96</v>
      </c>
      <c r="G1206">
        <f>VLOOKUP(Hospitalisation_Details[[#This Row],[Customer ID]],Hospitalisation_Details[#All],8,FALSE)</f>
        <v>26</v>
      </c>
      <c r="H1206" t="str">
        <f>VLOOKUP(Hospitalisation_Details[[#This Row],[Customer ID]],Hospitalisation_Details[#All],12,FALSE)</f>
        <v>R1012</v>
      </c>
      <c r="I1206" t="str">
        <f>VLOOKUP(Hospitalisation_Details[[#This Row],[Customer ID]],Hospitalisation_Details[#All],12,FALSE)</f>
        <v>R1012</v>
      </c>
      <c r="J1206" t="str">
        <f>VLOOKUP(Hospitalisation_Details[[#This Row],[Customer ID]],Hospitalisation_Details[#All],11,FALSE)</f>
        <v>Tier - 3</v>
      </c>
      <c r="K1206">
        <f>VLOOKUP(Hospitalisation_Details[[#This Row],[Customer ID]],Hospitalisation_Details[#All],9,FALSE)</f>
        <v>9894.69</v>
      </c>
      <c r="L1206">
        <f>VLOOKUP(Medical_Examinations[[#This Row],[Customer ID]],Medical_Examinations[#All],2,FALSE)</f>
        <v>43.04</v>
      </c>
      <c r="M1206" t="str">
        <f>VLOOKUP(Medical_Examinations[[#This Row],[Customer ID]],Medical_Examinations[#All],3,FALSE)</f>
        <v>Obesity</v>
      </c>
      <c r="N1206">
        <f>VLOOKUP(Medical_Examinations[[#This Row],[Customer ID]],Medical_Examinations[#All],4,FALSE)</f>
        <v>5.9</v>
      </c>
      <c r="O1206" t="str">
        <f>VLOOKUP(Medical_Examinations[[#This Row],[Customer ID]],Medical_Examinations[#All],5,FALSE)</f>
        <v>Prediabetes</v>
      </c>
      <c r="P1206" t="str">
        <f>VLOOKUP(Medical_Examinations[[#This Row],[Customer ID]],Medical_Examinations[#All],6,FALSE)</f>
        <v>Yes</v>
      </c>
      <c r="Q1206" t="str">
        <f>VLOOKUP(Medical_Examinations[[#This Row],[Customer ID]],Medical_Examinations[#All],7,FALSE)</f>
        <v>No</v>
      </c>
      <c r="R1206" t="str">
        <f>VLOOKUP(Medical_Examinations[[#This Row],[Customer ID]],Medical_Examinations[#All],8,FALSE)</f>
        <v>No</v>
      </c>
      <c r="S1206">
        <f>VLOOKUP(Medical_Examinations[[#This Row],[Customer ID]],Medical_Examinations[#All],9,FALSE)</f>
        <v>0</v>
      </c>
      <c r="T1206" t="str">
        <f>VLOOKUP(Medical_Examinations[[#This Row],[Customer ID]],'Medical Examinations'!A1205:J3540,10,FALSE)</f>
        <v>No</v>
      </c>
    </row>
    <row r="1207" spans="1:20" x14ac:dyDescent="0.3">
      <c r="A1207" t="s">
        <v>4961</v>
      </c>
      <c r="B1207" t="s">
        <v>7307</v>
      </c>
      <c r="C1207" t="s">
        <v>6</v>
      </c>
      <c r="D1207" t="s">
        <v>2059</v>
      </c>
      <c r="E1207" t="s">
        <v>2060</v>
      </c>
      <c r="F1207" s="3" t="str">
        <f>VLOOKUP(Hospitalisation_Details[[#This Row],[Customer ID]],Hospitalisation_Details[#All],6,FALSE)</f>
        <v>17-08-62</v>
      </c>
      <c r="G1207">
        <f>VLOOKUP(Hospitalisation_Details[[#This Row],[Customer ID]],Hospitalisation_Details[#All],8,FALSE)</f>
        <v>60</v>
      </c>
      <c r="H1207" t="str">
        <f>VLOOKUP(Hospitalisation_Details[[#This Row],[Customer ID]],Hospitalisation_Details[#All],12,FALSE)</f>
        <v>R1013</v>
      </c>
      <c r="I1207" t="str">
        <f>VLOOKUP(Hospitalisation_Details[[#This Row],[Customer ID]],Hospitalisation_Details[#All],12,FALSE)</f>
        <v>R1013</v>
      </c>
      <c r="J1207" t="str">
        <f>VLOOKUP(Hospitalisation_Details[[#This Row],[Customer ID]],Hospitalisation_Details[#All],11,FALSE)</f>
        <v>Tier - 2</v>
      </c>
      <c r="K1207">
        <f>VLOOKUP(Hospitalisation_Details[[#This Row],[Customer ID]],Hospitalisation_Details[#All],9,FALSE)</f>
        <v>9907.83</v>
      </c>
      <c r="L1207">
        <f>VLOOKUP(Medical_Examinations[[#This Row],[Customer ID]],Medical_Examinations[#All],2,FALSE)</f>
        <v>34.15</v>
      </c>
      <c r="M1207" t="str">
        <f>VLOOKUP(Medical_Examinations[[#This Row],[Customer ID]],Medical_Examinations[#All],3,FALSE)</f>
        <v>Obesity</v>
      </c>
      <c r="N1207">
        <f>VLOOKUP(Medical_Examinations[[#This Row],[Customer ID]],Medical_Examinations[#All],4,FALSE)</f>
        <v>4.49</v>
      </c>
      <c r="O1207" t="str">
        <f>VLOOKUP(Medical_Examinations[[#This Row],[Customer ID]],Medical_Examinations[#All],5,FALSE)</f>
        <v>Normal</v>
      </c>
      <c r="P1207" t="str">
        <f>VLOOKUP(Medical_Examinations[[#This Row],[Customer ID]],Medical_Examinations[#All],6,FALSE)</f>
        <v>Yes</v>
      </c>
      <c r="Q1207" t="str">
        <f>VLOOKUP(Medical_Examinations[[#This Row],[Customer ID]],Medical_Examinations[#All],7,FALSE)</f>
        <v>No</v>
      </c>
      <c r="R1207" t="str">
        <f>VLOOKUP(Medical_Examinations[[#This Row],[Customer ID]],Medical_Examinations[#All],8,FALSE)</f>
        <v>No</v>
      </c>
      <c r="S1207">
        <f>VLOOKUP(Medical_Examinations[[#This Row],[Customer ID]],Medical_Examinations[#All],9,FALSE)</f>
        <v>1</v>
      </c>
      <c r="T1207" t="str">
        <f>VLOOKUP(Medical_Examinations[[#This Row],[Customer ID]],'Medical Examinations'!A1206:J3541,10,FALSE)</f>
        <v>No</v>
      </c>
    </row>
    <row r="1208" spans="1:20" x14ac:dyDescent="0.3">
      <c r="A1208" t="s">
        <v>4962</v>
      </c>
      <c r="B1208" t="s">
        <v>7308</v>
      </c>
      <c r="C1208" t="s">
        <v>880</v>
      </c>
      <c r="D1208" t="s">
        <v>2061</v>
      </c>
      <c r="E1208" t="s">
        <v>2062</v>
      </c>
      <c r="F1208" s="3" t="str">
        <f>VLOOKUP(Hospitalisation_Details[[#This Row],[Customer ID]],Hospitalisation_Details[#All],6,FALSE)</f>
        <v>14-09-72</v>
      </c>
      <c r="G1208">
        <f>VLOOKUP(Hospitalisation_Details[[#This Row],[Customer ID]],Hospitalisation_Details[#All],8,FALSE)</f>
        <v>50</v>
      </c>
      <c r="H1208" t="str">
        <f>VLOOKUP(Hospitalisation_Details[[#This Row],[Customer ID]],Hospitalisation_Details[#All],12,FALSE)</f>
        <v>R1012</v>
      </c>
      <c r="I1208" t="str">
        <f>VLOOKUP(Hospitalisation_Details[[#This Row],[Customer ID]],Hospitalisation_Details[#All],12,FALSE)</f>
        <v>R1012</v>
      </c>
      <c r="J1208" t="str">
        <f>VLOOKUP(Hospitalisation_Details[[#This Row],[Customer ID]],Hospitalisation_Details[#All],11,FALSE)</f>
        <v>Tier - 3</v>
      </c>
      <c r="K1208">
        <f>VLOOKUP(Hospitalisation_Details[[#This Row],[Customer ID]],Hospitalisation_Details[#All],9,FALSE)</f>
        <v>9910.36</v>
      </c>
      <c r="L1208">
        <f>VLOOKUP(Medical_Examinations[[#This Row],[Customer ID]],Medical_Examinations[#All],2,FALSE)</f>
        <v>25.78</v>
      </c>
      <c r="M1208" t="str">
        <f>VLOOKUP(Medical_Examinations[[#This Row],[Customer ID]],Medical_Examinations[#All],3,FALSE)</f>
        <v>Overweight</v>
      </c>
      <c r="N1208">
        <f>VLOOKUP(Medical_Examinations[[#This Row],[Customer ID]],Medical_Examinations[#All],4,FALSE)</f>
        <v>6.25</v>
      </c>
      <c r="O1208" t="str">
        <f>VLOOKUP(Medical_Examinations[[#This Row],[Customer ID]],Medical_Examinations[#All],5,FALSE)</f>
        <v>Prediabetes</v>
      </c>
      <c r="P1208" t="str">
        <f>VLOOKUP(Medical_Examinations[[#This Row],[Customer ID]],Medical_Examinations[#All],6,FALSE)</f>
        <v>No</v>
      </c>
      <c r="Q1208" t="str">
        <f>VLOOKUP(Medical_Examinations[[#This Row],[Customer ID]],Medical_Examinations[#All],7,FALSE)</f>
        <v>No</v>
      </c>
      <c r="R1208" t="str">
        <f>VLOOKUP(Medical_Examinations[[#This Row],[Customer ID]],Medical_Examinations[#All],8,FALSE)</f>
        <v>No</v>
      </c>
      <c r="S1208">
        <f>VLOOKUP(Medical_Examinations[[#This Row],[Customer ID]],Medical_Examinations[#All],9,FALSE)</f>
        <v>0</v>
      </c>
      <c r="T1208" t="str">
        <f>VLOOKUP(Medical_Examinations[[#This Row],[Customer ID]],'Medical Examinations'!A1207:J3542,10,FALSE)</f>
        <v>No</v>
      </c>
    </row>
    <row r="1209" spans="1:20" x14ac:dyDescent="0.3">
      <c r="A1209" t="s">
        <v>4963</v>
      </c>
      <c r="B1209" t="s">
        <v>7309</v>
      </c>
      <c r="C1209" t="s">
        <v>3</v>
      </c>
      <c r="D1209" t="s">
        <v>2063</v>
      </c>
      <c r="E1209" t="s">
        <v>1011</v>
      </c>
      <c r="F1209" s="3" t="str">
        <f>VLOOKUP(Hospitalisation_Details[[#This Row],[Customer ID]],Hospitalisation_Details[#All],6,FALSE)</f>
        <v>19-08-85</v>
      </c>
      <c r="G1209">
        <f>VLOOKUP(Hospitalisation_Details[[#This Row],[Customer ID]],Hospitalisation_Details[#All],8,FALSE)</f>
        <v>37</v>
      </c>
      <c r="H1209" t="str">
        <f>VLOOKUP(Hospitalisation_Details[[#This Row],[Customer ID]],Hospitalisation_Details[#All],12,FALSE)</f>
        <v>R1025</v>
      </c>
      <c r="I1209" t="str">
        <f>VLOOKUP(Hospitalisation_Details[[#This Row],[Customer ID]],Hospitalisation_Details[#All],12,FALSE)</f>
        <v>R1025</v>
      </c>
      <c r="J1209" t="str">
        <f>VLOOKUP(Hospitalisation_Details[[#This Row],[Customer ID]],Hospitalisation_Details[#All],11,FALSE)</f>
        <v>Tier - 3</v>
      </c>
      <c r="K1209">
        <f>VLOOKUP(Hospitalisation_Details[[#This Row],[Customer ID]],Hospitalisation_Details[#All],9,FALSE)</f>
        <v>9930.64</v>
      </c>
      <c r="L1209">
        <f>VLOOKUP(Medical_Examinations[[#This Row],[Customer ID]],Medical_Examinations[#All],2,FALSE)</f>
        <v>21.02</v>
      </c>
      <c r="M1209" t="str">
        <f>VLOOKUP(Medical_Examinations[[#This Row],[Customer ID]],Medical_Examinations[#All],3,FALSE)</f>
        <v>Normal Weight</v>
      </c>
      <c r="N1209">
        <f>VLOOKUP(Medical_Examinations[[#This Row],[Customer ID]],Medical_Examinations[#All],4,FALSE)</f>
        <v>9.6199999999999992</v>
      </c>
      <c r="O1209" t="str">
        <f>VLOOKUP(Medical_Examinations[[#This Row],[Customer ID]],Medical_Examinations[#All],5,FALSE)</f>
        <v>Diabetes</v>
      </c>
      <c r="P1209" t="str">
        <f>VLOOKUP(Medical_Examinations[[#This Row],[Customer ID]],Medical_Examinations[#All],6,FALSE)</f>
        <v>Yes</v>
      </c>
      <c r="Q1209" t="str">
        <f>VLOOKUP(Medical_Examinations[[#This Row],[Customer ID]],Medical_Examinations[#All],7,FALSE)</f>
        <v>No</v>
      </c>
      <c r="R1209" t="str">
        <f>VLOOKUP(Medical_Examinations[[#This Row],[Customer ID]],Medical_Examinations[#All],8,FALSE)</f>
        <v>Yes</v>
      </c>
      <c r="S1209">
        <f>VLOOKUP(Medical_Examinations[[#This Row],[Customer ID]],Medical_Examinations[#All],9,FALSE)</f>
        <v>1</v>
      </c>
      <c r="T1209" t="str">
        <f>VLOOKUP(Medical_Examinations[[#This Row],[Customer ID]],'Medical Examinations'!A1208:J3543,10,FALSE)</f>
        <v>No</v>
      </c>
    </row>
    <row r="1210" spans="1:20" x14ac:dyDescent="0.3">
      <c r="A1210" t="s">
        <v>4964</v>
      </c>
      <c r="B1210" t="s">
        <v>7310</v>
      </c>
      <c r="C1210" t="s">
        <v>6</v>
      </c>
      <c r="D1210" t="s">
        <v>2064</v>
      </c>
      <c r="E1210" t="s">
        <v>2065</v>
      </c>
      <c r="F1210" s="3" t="str">
        <f>VLOOKUP(Hospitalisation_Details[[#This Row],[Customer ID]],Hospitalisation_Details[#All],6,FALSE)</f>
        <v>03-12-83</v>
      </c>
      <c r="G1210">
        <f>VLOOKUP(Hospitalisation_Details[[#This Row],[Customer ID]],Hospitalisation_Details[#All],8,FALSE)</f>
        <v>39</v>
      </c>
      <c r="H1210" t="str">
        <f>VLOOKUP(Hospitalisation_Details[[#This Row],[Customer ID]],Hospitalisation_Details[#All],12,FALSE)</f>
        <v>R1012</v>
      </c>
      <c r="I1210" t="str">
        <f>VLOOKUP(Hospitalisation_Details[[#This Row],[Customer ID]],Hospitalisation_Details[#All],12,FALSE)</f>
        <v>R1012</v>
      </c>
      <c r="J1210" t="str">
        <f>VLOOKUP(Hospitalisation_Details[[#This Row],[Customer ID]],Hospitalisation_Details[#All],11,FALSE)</f>
        <v>Tier - 2</v>
      </c>
      <c r="K1210">
        <f>VLOOKUP(Hospitalisation_Details[[#This Row],[Customer ID]],Hospitalisation_Details[#All],9,FALSE)</f>
        <v>9931.9599999999991</v>
      </c>
      <c r="L1210">
        <f>VLOOKUP(Medical_Examinations[[#This Row],[Customer ID]],Medical_Examinations[#All],2,FALSE)</f>
        <v>37.51</v>
      </c>
      <c r="M1210" t="str">
        <f>VLOOKUP(Medical_Examinations[[#This Row],[Customer ID]],Medical_Examinations[#All],3,FALSE)</f>
        <v>Obesity</v>
      </c>
      <c r="N1210">
        <f>VLOOKUP(Medical_Examinations[[#This Row],[Customer ID]],Medical_Examinations[#All],4,FALSE)</f>
        <v>11.06</v>
      </c>
      <c r="O1210" t="str">
        <f>VLOOKUP(Medical_Examinations[[#This Row],[Customer ID]],Medical_Examinations[#All],5,FALSE)</f>
        <v>Diabetes</v>
      </c>
      <c r="P1210" t="str">
        <f>VLOOKUP(Medical_Examinations[[#This Row],[Customer ID]],Medical_Examinations[#All],6,FALSE)</f>
        <v>No</v>
      </c>
      <c r="Q1210" t="str">
        <f>VLOOKUP(Medical_Examinations[[#This Row],[Customer ID]],Medical_Examinations[#All],7,FALSE)</f>
        <v>No</v>
      </c>
      <c r="R1210" t="str">
        <f>VLOOKUP(Medical_Examinations[[#This Row],[Customer ID]],Medical_Examinations[#All],8,FALSE)</f>
        <v>No</v>
      </c>
      <c r="S1210">
        <f>VLOOKUP(Medical_Examinations[[#This Row],[Customer ID]],Medical_Examinations[#All],9,FALSE)</f>
        <v>2</v>
      </c>
      <c r="T1210" t="str">
        <f>VLOOKUP(Medical_Examinations[[#This Row],[Customer ID]],'Medical Examinations'!A1209:J3544,10,FALSE)</f>
        <v>No</v>
      </c>
    </row>
    <row r="1211" spans="1:20" x14ac:dyDescent="0.3">
      <c r="A1211" t="s">
        <v>4965</v>
      </c>
      <c r="B1211" t="s">
        <v>7311</v>
      </c>
      <c r="C1211" t="s">
        <v>6</v>
      </c>
      <c r="D1211" t="s">
        <v>303</v>
      </c>
      <c r="E1211" t="s">
        <v>1121</v>
      </c>
      <c r="F1211" s="3" t="str">
        <f>VLOOKUP(Hospitalisation_Details[[#This Row],[Customer ID]],Hospitalisation_Details[#All],6,FALSE)</f>
        <v>11-09-64</v>
      </c>
      <c r="G1211">
        <f>VLOOKUP(Hospitalisation_Details[[#This Row],[Customer ID]],Hospitalisation_Details[#All],8,FALSE)</f>
        <v>58</v>
      </c>
      <c r="H1211" t="str">
        <f>VLOOKUP(Hospitalisation_Details[[#This Row],[Customer ID]],Hospitalisation_Details[#All],12,FALSE)</f>
        <v>R1013</v>
      </c>
      <c r="I1211" t="str">
        <f>VLOOKUP(Hospitalisation_Details[[#This Row],[Customer ID]],Hospitalisation_Details[#All],12,FALSE)</f>
        <v>R1013</v>
      </c>
      <c r="J1211" t="str">
        <f>VLOOKUP(Hospitalisation_Details[[#This Row],[Customer ID]],Hospitalisation_Details[#All],11,FALSE)</f>
        <v>Tier - 3</v>
      </c>
      <c r="K1211">
        <f>VLOOKUP(Hospitalisation_Details[[#This Row],[Customer ID]],Hospitalisation_Details[#All],9,FALSE)</f>
        <v>9933.44</v>
      </c>
      <c r="L1211">
        <f>VLOOKUP(Medical_Examinations[[#This Row],[Customer ID]],Medical_Examinations[#All],2,FALSE)</f>
        <v>25.745000000000001</v>
      </c>
      <c r="M1211" t="str">
        <f>VLOOKUP(Medical_Examinations[[#This Row],[Customer ID]],Medical_Examinations[#All],3,FALSE)</f>
        <v>Overweight</v>
      </c>
      <c r="N1211">
        <f>VLOOKUP(Medical_Examinations[[#This Row],[Customer ID]],Medical_Examinations[#All],4,FALSE)</f>
        <v>6.11</v>
      </c>
      <c r="O1211" t="str">
        <f>VLOOKUP(Medical_Examinations[[#This Row],[Customer ID]],Medical_Examinations[#All],5,FALSE)</f>
        <v>Prediabetes</v>
      </c>
      <c r="P1211" t="str">
        <f>VLOOKUP(Medical_Examinations[[#This Row],[Customer ID]],Medical_Examinations[#All],6,FALSE)</f>
        <v>Yes</v>
      </c>
      <c r="Q1211" t="str">
        <f>VLOOKUP(Medical_Examinations[[#This Row],[Customer ID]],Medical_Examinations[#All],7,FALSE)</f>
        <v>No</v>
      </c>
      <c r="R1211" t="str">
        <f>VLOOKUP(Medical_Examinations[[#This Row],[Customer ID]],Medical_Examinations[#All],8,FALSE)</f>
        <v>No</v>
      </c>
      <c r="S1211">
        <f>VLOOKUP(Medical_Examinations[[#This Row],[Customer ID]],Medical_Examinations[#All],9,FALSE)</f>
        <v>0</v>
      </c>
      <c r="T1211" t="str">
        <f>VLOOKUP(Medical_Examinations[[#This Row],[Customer ID]],'Medical Examinations'!A1210:J3545,10,FALSE)</f>
        <v>No</v>
      </c>
    </row>
    <row r="1212" spans="1:20" x14ac:dyDescent="0.3">
      <c r="A1212" t="s">
        <v>4966</v>
      </c>
      <c r="B1212" t="s">
        <v>7312</v>
      </c>
      <c r="C1212" t="s">
        <v>6</v>
      </c>
      <c r="D1212" t="s">
        <v>2066</v>
      </c>
      <c r="E1212" t="s">
        <v>2067</v>
      </c>
      <c r="F1212" s="3" t="str">
        <f>VLOOKUP(Hospitalisation_Details[[#This Row],[Customer ID]],Hospitalisation_Details[#All],6,FALSE)</f>
        <v>26-12-71</v>
      </c>
      <c r="G1212">
        <f>VLOOKUP(Hospitalisation_Details[[#This Row],[Customer ID]],Hospitalisation_Details[#All],8,FALSE)</f>
        <v>51</v>
      </c>
      <c r="H1212" t="str">
        <f>VLOOKUP(Hospitalisation_Details[[#This Row],[Customer ID]],Hospitalisation_Details[#All],12,FALSE)</f>
        <v>R1018</v>
      </c>
      <c r="I1212" t="str">
        <f>VLOOKUP(Hospitalisation_Details[[#This Row],[Customer ID]],Hospitalisation_Details[#All],12,FALSE)</f>
        <v>R1018</v>
      </c>
      <c r="J1212" t="str">
        <f>VLOOKUP(Hospitalisation_Details[[#This Row],[Customer ID]],Hospitalisation_Details[#All],11,FALSE)</f>
        <v>Tier - 3</v>
      </c>
      <c r="K1212">
        <f>VLOOKUP(Hospitalisation_Details[[#This Row],[Customer ID]],Hospitalisation_Details[#All],9,FALSE)</f>
        <v>9957.7199999999993</v>
      </c>
      <c r="L1212">
        <f>VLOOKUP(Medical_Examinations[[#This Row],[Customer ID]],Medical_Examinations[#All],2,FALSE)</f>
        <v>31.35</v>
      </c>
      <c r="M1212" t="str">
        <f>VLOOKUP(Medical_Examinations[[#This Row],[Customer ID]],Medical_Examinations[#All],3,FALSE)</f>
        <v>Obesity</v>
      </c>
      <c r="N1212">
        <f>VLOOKUP(Medical_Examinations[[#This Row],[Customer ID]],Medical_Examinations[#All],4,FALSE)</f>
        <v>11.49</v>
      </c>
      <c r="O1212" t="str">
        <f>VLOOKUP(Medical_Examinations[[#This Row],[Customer ID]],Medical_Examinations[#All],5,FALSE)</f>
        <v>Diabetes</v>
      </c>
      <c r="P1212" t="str">
        <f>VLOOKUP(Medical_Examinations[[#This Row],[Customer ID]],Medical_Examinations[#All],6,FALSE)</f>
        <v>No</v>
      </c>
      <c r="Q1212" t="str">
        <f>VLOOKUP(Medical_Examinations[[#This Row],[Customer ID]],Medical_Examinations[#All],7,FALSE)</f>
        <v>No</v>
      </c>
      <c r="R1212" t="str">
        <f>VLOOKUP(Medical_Examinations[[#This Row],[Customer ID]],Medical_Examinations[#All],8,FALSE)</f>
        <v>No</v>
      </c>
      <c r="S1212">
        <f>VLOOKUP(Medical_Examinations[[#This Row],[Customer ID]],Medical_Examinations[#All],9,FALSE)</f>
        <v>2</v>
      </c>
      <c r="T1212" t="str">
        <f>VLOOKUP(Medical_Examinations[[#This Row],[Customer ID]],'Medical Examinations'!A1211:J3546,10,FALSE)</f>
        <v>No</v>
      </c>
    </row>
    <row r="1213" spans="1:20" x14ac:dyDescent="0.3">
      <c r="A1213" t="s">
        <v>4967</v>
      </c>
      <c r="B1213" t="s">
        <v>7313</v>
      </c>
      <c r="C1213" t="s">
        <v>6</v>
      </c>
      <c r="D1213" t="s">
        <v>301</v>
      </c>
      <c r="E1213" t="s">
        <v>2068</v>
      </c>
      <c r="F1213" s="3" t="str">
        <f>VLOOKUP(Hospitalisation_Details[[#This Row],[Customer ID]],Hospitalisation_Details[#All],6,FALSE)</f>
        <v>06-10-71</v>
      </c>
      <c r="G1213">
        <f>VLOOKUP(Hospitalisation_Details[[#This Row],[Customer ID]],Hospitalisation_Details[#All],8,FALSE)</f>
        <v>51</v>
      </c>
      <c r="H1213" t="str">
        <f>VLOOKUP(Hospitalisation_Details[[#This Row],[Customer ID]],Hospitalisation_Details[#All],12,FALSE)</f>
        <v>R1019</v>
      </c>
      <c r="I1213" t="str">
        <f>VLOOKUP(Hospitalisation_Details[[#This Row],[Customer ID]],Hospitalisation_Details[#All],12,FALSE)</f>
        <v>R1019</v>
      </c>
      <c r="J1213" t="str">
        <f>VLOOKUP(Hospitalisation_Details[[#This Row],[Customer ID]],Hospitalisation_Details[#All],11,FALSE)</f>
        <v>Tier - 2</v>
      </c>
      <c r="K1213">
        <f>VLOOKUP(Hospitalisation_Details[[#This Row],[Customer ID]],Hospitalisation_Details[#All],9,FALSE)</f>
        <v>9964.06</v>
      </c>
      <c r="L1213">
        <f>VLOOKUP(Medical_Examinations[[#This Row],[Customer ID]],Medical_Examinations[#All],2,FALSE)</f>
        <v>29.83</v>
      </c>
      <c r="M1213" t="str">
        <f>VLOOKUP(Medical_Examinations[[#This Row],[Customer ID]],Medical_Examinations[#All],3,FALSE)</f>
        <v>Overweight</v>
      </c>
      <c r="N1213">
        <f>VLOOKUP(Medical_Examinations[[#This Row],[Customer ID]],Medical_Examinations[#All],4,FALSE)</f>
        <v>8.68</v>
      </c>
      <c r="O1213" t="str">
        <f>VLOOKUP(Medical_Examinations[[#This Row],[Customer ID]],Medical_Examinations[#All],5,FALSE)</f>
        <v>Diabetes</v>
      </c>
      <c r="P1213" t="str">
        <f>VLOOKUP(Medical_Examinations[[#This Row],[Customer ID]],Medical_Examinations[#All],6,FALSE)</f>
        <v>No</v>
      </c>
      <c r="Q1213" t="str">
        <f>VLOOKUP(Medical_Examinations[[#This Row],[Customer ID]],Medical_Examinations[#All],7,FALSE)</f>
        <v>No</v>
      </c>
      <c r="R1213" t="str">
        <f>VLOOKUP(Medical_Examinations[[#This Row],[Customer ID]],Medical_Examinations[#All],8,FALSE)</f>
        <v>No</v>
      </c>
      <c r="S1213">
        <f>VLOOKUP(Medical_Examinations[[#This Row],[Customer ID]],Medical_Examinations[#All],9,FALSE)</f>
        <v>2</v>
      </c>
      <c r="T1213" t="str">
        <f>VLOOKUP(Medical_Examinations[[#This Row],[Customer ID]],'Medical Examinations'!A1212:J3547,10,FALSE)</f>
        <v>No</v>
      </c>
    </row>
    <row r="1214" spans="1:20" x14ac:dyDescent="0.3">
      <c r="A1214" t="s">
        <v>4968</v>
      </c>
      <c r="B1214" t="s">
        <v>7314</v>
      </c>
      <c r="C1214" t="s">
        <v>880</v>
      </c>
      <c r="D1214" t="s">
        <v>1523</v>
      </c>
      <c r="E1214" t="s">
        <v>2069</v>
      </c>
      <c r="F1214" s="3" t="str">
        <f>VLOOKUP(Hospitalisation_Details[[#This Row],[Customer ID]],Hospitalisation_Details[#All],6,FALSE)</f>
        <v>11-08-70</v>
      </c>
      <c r="G1214">
        <f>VLOOKUP(Hospitalisation_Details[[#This Row],[Customer ID]],Hospitalisation_Details[#All],8,FALSE)</f>
        <v>52</v>
      </c>
      <c r="H1214" t="str">
        <f>VLOOKUP(Hospitalisation_Details[[#This Row],[Customer ID]],Hospitalisation_Details[#All],12,FALSE)</f>
        <v>R1012</v>
      </c>
      <c r="I1214" t="str">
        <f>VLOOKUP(Hospitalisation_Details[[#This Row],[Customer ID]],Hospitalisation_Details[#All],12,FALSE)</f>
        <v>R1012</v>
      </c>
      <c r="J1214" t="str">
        <f>VLOOKUP(Hospitalisation_Details[[#This Row],[Customer ID]],Hospitalisation_Details[#All],11,FALSE)</f>
        <v>Tier - 3</v>
      </c>
      <c r="K1214">
        <f>VLOOKUP(Hospitalisation_Details[[#This Row],[Customer ID]],Hospitalisation_Details[#All],9,FALSE)</f>
        <v>9991.0400000000009</v>
      </c>
      <c r="L1214">
        <f>VLOOKUP(Medical_Examinations[[#This Row],[Customer ID]],Medical_Examinations[#All],2,FALSE)</f>
        <v>25.49</v>
      </c>
      <c r="M1214" t="str">
        <f>VLOOKUP(Medical_Examinations[[#This Row],[Customer ID]],Medical_Examinations[#All],3,FALSE)</f>
        <v>Overweight</v>
      </c>
      <c r="N1214">
        <f>VLOOKUP(Medical_Examinations[[#This Row],[Customer ID]],Medical_Examinations[#All],4,FALSE)</f>
        <v>5.68</v>
      </c>
      <c r="O1214" t="str">
        <f>VLOOKUP(Medical_Examinations[[#This Row],[Customer ID]],Medical_Examinations[#All],5,FALSE)</f>
        <v>Normal</v>
      </c>
      <c r="P1214" t="str">
        <f>VLOOKUP(Medical_Examinations[[#This Row],[Customer ID]],Medical_Examinations[#All],6,FALSE)</f>
        <v>Yes</v>
      </c>
      <c r="Q1214" t="str">
        <f>VLOOKUP(Medical_Examinations[[#This Row],[Customer ID]],Medical_Examinations[#All],7,FALSE)</f>
        <v>No</v>
      </c>
      <c r="R1214" t="str">
        <f>VLOOKUP(Medical_Examinations[[#This Row],[Customer ID]],Medical_Examinations[#All],8,FALSE)</f>
        <v>Yes</v>
      </c>
      <c r="S1214">
        <f>VLOOKUP(Medical_Examinations[[#This Row],[Customer ID]],Medical_Examinations[#All],9,FALSE)</f>
        <v>1</v>
      </c>
      <c r="T1214" t="str">
        <f>VLOOKUP(Medical_Examinations[[#This Row],[Customer ID]],'Medical Examinations'!A1213:J3548,10,FALSE)</f>
        <v>No</v>
      </c>
    </row>
    <row r="1215" spans="1:20" x14ac:dyDescent="0.3">
      <c r="A1215" t="s">
        <v>4969</v>
      </c>
      <c r="B1215" t="s">
        <v>7315</v>
      </c>
      <c r="C1215" t="s">
        <v>3</v>
      </c>
      <c r="D1215" t="s">
        <v>1235</v>
      </c>
      <c r="E1215" t="s">
        <v>2070</v>
      </c>
      <c r="F1215" s="3" t="str">
        <f>VLOOKUP(Hospitalisation_Details[[#This Row],[Customer ID]],Hospitalisation_Details[#All],6,FALSE)</f>
        <v>03-07-88</v>
      </c>
      <c r="G1215">
        <f>VLOOKUP(Hospitalisation_Details[[#This Row],[Customer ID]],Hospitalisation_Details[#All],8,FALSE)</f>
        <v>34</v>
      </c>
      <c r="H1215" t="str">
        <f>VLOOKUP(Hospitalisation_Details[[#This Row],[Customer ID]],Hospitalisation_Details[#All],12,FALSE)</f>
        <v>R1026</v>
      </c>
      <c r="I1215" t="str">
        <f>VLOOKUP(Hospitalisation_Details[[#This Row],[Customer ID]],Hospitalisation_Details[#All],12,FALSE)</f>
        <v>R1026</v>
      </c>
      <c r="J1215" t="str">
        <f>VLOOKUP(Hospitalisation_Details[[#This Row],[Customer ID]],Hospitalisation_Details[#All],11,FALSE)</f>
        <v>Tier - 3</v>
      </c>
      <c r="K1215">
        <f>VLOOKUP(Hospitalisation_Details[[#This Row],[Customer ID]],Hospitalisation_Details[#All],9,FALSE)</f>
        <v>10011.44</v>
      </c>
      <c r="L1215">
        <f>VLOOKUP(Medical_Examinations[[#This Row],[Customer ID]],Medical_Examinations[#All],2,FALSE)</f>
        <v>34.1</v>
      </c>
      <c r="M1215" t="str">
        <f>VLOOKUP(Medical_Examinations[[#This Row],[Customer ID]],Medical_Examinations[#All],3,FALSE)</f>
        <v>Obesity</v>
      </c>
      <c r="N1215">
        <f>VLOOKUP(Medical_Examinations[[#This Row],[Customer ID]],Medical_Examinations[#All],4,FALSE)</f>
        <v>8.4499999999999993</v>
      </c>
      <c r="O1215" t="str">
        <f>VLOOKUP(Medical_Examinations[[#This Row],[Customer ID]],Medical_Examinations[#All],5,FALSE)</f>
        <v>Diabetes</v>
      </c>
      <c r="P1215" t="str">
        <f>VLOOKUP(Medical_Examinations[[#This Row],[Customer ID]],Medical_Examinations[#All],6,FALSE)</f>
        <v>No</v>
      </c>
      <c r="Q1215" t="str">
        <f>VLOOKUP(Medical_Examinations[[#This Row],[Customer ID]],Medical_Examinations[#All],7,FALSE)</f>
        <v>No</v>
      </c>
      <c r="R1215" t="str">
        <f>VLOOKUP(Medical_Examinations[[#This Row],[Customer ID]],Medical_Examinations[#All],8,FALSE)</f>
        <v>No</v>
      </c>
      <c r="S1215">
        <f>VLOOKUP(Medical_Examinations[[#This Row],[Customer ID]],Medical_Examinations[#All],9,FALSE)</f>
        <v>0</v>
      </c>
      <c r="T1215" t="str">
        <f>VLOOKUP(Medical_Examinations[[#This Row],[Customer ID]],'Medical Examinations'!A1214:J3549,10,FALSE)</f>
        <v>No</v>
      </c>
    </row>
    <row r="1216" spans="1:20" x14ac:dyDescent="0.3">
      <c r="A1216" t="s">
        <v>4970</v>
      </c>
      <c r="B1216" t="s">
        <v>7316</v>
      </c>
      <c r="C1216" t="s">
        <v>6</v>
      </c>
      <c r="D1216" t="s">
        <v>2071</v>
      </c>
      <c r="E1216" t="s">
        <v>2072</v>
      </c>
      <c r="F1216" s="3" t="str">
        <f>VLOOKUP(Hospitalisation_Details[[#This Row],[Customer ID]],Hospitalisation_Details[#All],6,FALSE)</f>
        <v>28-12-79</v>
      </c>
      <c r="G1216">
        <f>VLOOKUP(Hospitalisation_Details[[#This Row],[Customer ID]],Hospitalisation_Details[#All],8,FALSE)</f>
        <v>43</v>
      </c>
      <c r="H1216" t="str">
        <f>VLOOKUP(Hospitalisation_Details[[#This Row],[Customer ID]],Hospitalisation_Details[#All],12,FALSE)</f>
        <v>R1021</v>
      </c>
      <c r="I1216" t="str">
        <f>VLOOKUP(Hospitalisation_Details[[#This Row],[Customer ID]],Hospitalisation_Details[#All],12,FALSE)</f>
        <v>R1021</v>
      </c>
      <c r="J1216" t="str">
        <f>VLOOKUP(Hospitalisation_Details[[#This Row],[Customer ID]],Hospitalisation_Details[#All],11,FALSE)</f>
        <v>Tier - 1</v>
      </c>
      <c r="K1216">
        <f>VLOOKUP(Hospitalisation_Details[[#This Row],[Customer ID]],Hospitalisation_Details[#All],9,FALSE)</f>
        <v>10027.15</v>
      </c>
      <c r="L1216">
        <f>VLOOKUP(Medical_Examinations[[#This Row],[Customer ID]],Medical_Examinations[#All],2,FALSE)</f>
        <v>25.84</v>
      </c>
      <c r="M1216" t="str">
        <f>VLOOKUP(Medical_Examinations[[#This Row],[Customer ID]],Medical_Examinations[#All],3,FALSE)</f>
        <v>Overweight</v>
      </c>
      <c r="N1216">
        <f>VLOOKUP(Medical_Examinations[[#This Row],[Customer ID]],Medical_Examinations[#All],4,FALSE)</f>
        <v>8.51</v>
      </c>
      <c r="O1216" t="str">
        <f>VLOOKUP(Medical_Examinations[[#This Row],[Customer ID]],Medical_Examinations[#All],5,FALSE)</f>
        <v>Diabetes</v>
      </c>
      <c r="P1216" t="str">
        <f>VLOOKUP(Medical_Examinations[[#This Row],[Customer ID]],Medical_Examinations[#All],6,FALSE)</f>
        <v>No</v>
      </c>
      <c r="Q1216" t="str">
        <f>VLOOKUP(Medical_Examinations[[#This Row],[Customer ID]],Medical_Examinations[#All],7,FALSE)</f>
        <v>No</v>
      </c>
      <c r="R1216" t="str">
        <f>VLOOKUP(Medical_Examinations[[#This Row],[Customer ID]],Medical_Examinations[#All],8,FALSE)</f>
        <v>No</v>
      </c>
      <c r="S1216">
        <f>VLOOKUP(Medical_Examinations[[#This Row],[Customer ID]],Medical_Examinations[#All],9,FALSE)</f>
        <v>2</v>
      </c>
      <c r="T1216" t="str">
        <f>VLOOKUP(Medical_Examinations[[#This Row],[Customer ID]],'Medical Examinations'!A1215:J3550,10,FALSE)</f>
        <v>No</v>
      </c>
    </row>
    <row r="1217" spans="1:20" x14ac:dyDescent="0.3">
      <c r="A1217" t="s">
        <v>4971</v>
      </c>
      <c r="B1217" t="s">
        <v>7317</v>
      </c>
      <c r="C1217" t="s">
        <v>3</v>
      </c>
      <c r="D1217" t="s">
        <v>2073</v>
      </c>
      <c r="E1217" t="s">
        <v>2074</v>
      </c>
      <c r="F1217" s="3" t="str">
        <f>VLOOKUP(Hospitalisation_Details[[#This Row],[Customer ID]],Hospitalisation_Details[#All],6,FALSE)</f>
        <v>30-08-74</v>
      </c>
      <c r="G1217">
        <f>VLOOKUP(Hospitalisation_Details[[#This Row],[Customer ID]],Hospitalisation_Details[#All],8,FALSE)</f>
        <v>48</v>
      </c>
      <c r="H1217" t="str">
        <f>VLOOKUP(Hospitalisation_Details[[#This Row],[Customer ID]],Hospitalisation_Details[#All],12,FALSE)</f>
        <v>R1024</v>
      </c>
      <c r="I1217" t="str">
        <f>VLOOKUP(Hospitalisation_Details[[#This Row],[Customer ID]],Hospitalisation_Details[#All],12,FALSE)</f>
        <v>R1024</v>
      </c>
      <c r="J1217" t="str">
        <f>VLOOKUP(Hospitalisation_Details[[#This Row],[Customer ID]],Hospitalisation_Details[#All],11,FALSE)</f>
        <v>Tier - 2</v>
      </c>
      <c r="K1217">
        <f>VLOOKUP(Hospitalisation_Details[[#This Row],[Customer ID]],Hospitalisation_Details[#All],9,FALSE)</f>
        <v>10043.25</v>
      </c>
      <c r="L1217">
        <f>VLOOKUP(Medical_Examinations[[#This Row],[Customer ID]],Medical_Examinations[#All],2,FALSE)</f>
        <v>20.6</v>
      </c>
      <c r="M1217" t="str">
        <f>VLOOKUP(Medical_Examinations[[#This Row],[Customer ID]],Medical_Examinations[#All],3,FALSE)</f>
        <v>Normal Weight</v>
      </c>
      <c r="N1217">
        <f>VLOOKUP(Medical_Examinations[[#This Row],[Customer ID]],Medical_Examinations[#All],4,FALSE)</f>
        <v>7.62</v>
      </c>
      <c r="O1217" t="str">
        <f>VLOOKUP(Medical_Examinations[[#This Row],[Customer ID]],Medical_Examinations[#All],5,FALSE)</f>
        <v>Diabetes</v>
      </c>
      <c r="P1217" t="str">
        <f>VLOOKUP(Medical_Examinations[[#This Row],[Customer ID]],Medical_Examinations[#All],6,FALSE)</f>
        <v>No</v>
      </c>
      <c r="Q1217" t="str">
        <f>VLOOKUP(Medical_Examinations[[#This Row],[Customer ID]],Medical_Examinations[#All],7,FALSE)</f>
        <v>No</v>
      </c>
      <c r="R1217" t="str">
        <f>VLOOKUP(Medical_Examinations[[#This Row],[Customer ID]],Medical_Examinations[#All],8,FALSE)</f>
        <v>No</v>
      </c>
      <c r="S1217">
        <f>VLOOKUP(Medical_Examinations[[#This Row],[Customer ID]],Medical_Examinations[#All],9,FALSE)</f>
        <v>0</v>
      </c>
      <c r="T1217" t="str">
        <f>VLOOKUP(Medical_Examinations[[#This Row],[Customer ID]],'Medical Examinations'!A1216:J3551,10,FALSE)</f>
        <v>No</v>
      </c>
    </row>
    <row r="1218" spans="1:20" x14ac:dyDescent="0.3">
      <c r="A1218" t="s">
        <v>4972</v>
      </c>
      <c r="B1218" t="s">
        <v>7318</v>
      </c>
      <c r="C1218" t="s">
        <v>3</v>
      </c>
      <c r="D1218" t="s">
        <v>1225</v>
      </c>
      <c r="E1218" t="s">
        <v>1328</v>
      </c>
      <c r="F1218" s="3" t="str">
        <f>VLOOKUP(Hospitalisation_Details[[#This Row],[Customer ID]],Hospitalisation_Details[#All],6,FALSE)</f>
        <v>22-08-69</v>
      </c>
      <c r="G1218">
        <f>VLOOKUP(Hospitalisation_Details[[#This Row],[Customer ID]],Hospitalisation_Details[#All],8,FALSE)</f>
        <v>53</v>
      </c>
      <c r="H1218" t="str">
        <f>VLOOKUP(Hospitalisation_Details[[#This Row],[Customer ID]],Hospitalisation_Details[#All],12,FALSE)</f>
        <v>R1011</v>
      </c>
      <c r="I1218" t="str">
        <f>VLOOKUP(Hospitalisation_Details[[#This Row],[Customer ID]],Hospitalisation_Details[#All],12,FALSE)</f>
        <v>R1011</v>
      </c>
      <c r="J1218" t="str">
        <f>VLOOKUP(Hospitalisation_Details[[#This Row],[Customer ID]],Hospitalisation_Details[#All],11,FALSE)</f>
        <v>Tier - 2</v>
      </c>
      <c r="K1218">
        <f>VLOOKUP(Hospitalisation_Details[[#This Row],[Customer ID]],Hospitalisation_Details[#All],9,FALSE)</f>
        <v>10065.41</v>
      </c>
      <c r="L1218">
        <f>VLOOKUP(Medical_Examinations[[#This Row],[Customer ID]],Medical_Examinations[#All],2,FALSE)</f>
        <v>28.88</v>
      </c>
      <c r="M1218" t="str">
        <f>VLOOKUP(Medical_Examinations[[#This Row],[Customer ID]],Medical_Examinations[#All],3,FALSE)</f>
        <v>Overweight</v>
      </c>
      <c r="N1218">
        <f>VLOOKUP(Medical_Examinations[[#This Row],[Customer ID]],Medical_Examinations[#All],4,FALSE)</f>
        <v>10.18</v>
      </c>
      <c r="O1218" t="str">
        <f>VLOOKUP(Medical_Examinations[[#This Row],[Customer ID]],Medical_Examinations[#All],5,FALSE)</f>
        <v>Diabetes</v>
      </c>
      <c r="P1218" t="str">
        <f>VLOOKUP(Medical_Examinations[[#This Row],[Customer ID]],Medical_Examinations[#All],6,FALSE)</f>
        <v>No</v>
      </c>
      <c r="Q1218" t="str">
        <f>VLOOKUP(Medical_Examinations[[#This Row],[Customer ID]],Medical_Examinations[#All],7,FALSE)</f>
        <v>No</v>
      </c>
      <c r="R1218" t="str">
        <f>VLOOKUP(Medical_Examinations[[#This Row],[Customer ID]],Medical_Examinations[#All],8,FALSE)</f>
        <v>No</v>
      </c>
      <c r="S1218">
        <f>VLOOKUP(Medical_Examinations[[#This Row],[Customer ID]],Medical_Examinations[#All],9,FALSE)</f>
        <v>0</v>
      </c>
      <c r="T1218" t="str">
        <f>VLOOKUP(Medical_Examinations[[#This Row],[Customer ID]],'Medical Examinations'!A1217:J3552,10,FALSE)</f>
        <v>No</v>
      </c>
    </row>
    <row r="1219" spans="1:20" x14ac:dyDescent="0.3">
      <c r="A1219" t="s">
        <v>4973</v>
      </c>
      <c r="B1219" t="s">
        <v>7319</v>
      </c>
      <c r="C1219" t="s">
        <v>6</v>
      </c>
      <c r="D1219" t="s">
        <v>2075</v>
      </c>
      <c r="E1219" t="s">
        <v>2076</v>
      </c>
      <c r="F1219" s="3" t="str">
        <f>VLOOKUP(Hospitalisation_Details[[#This Row],[Customer ID]],Hospitalisation_Details[#All],6,FALSE)</f>
        <v>27-10-69</v>
      </c>
      <c r="G1219">
        <f>VLOOKUP(Hospitalisation_Details[[#This Row],[Customer ID]],Hospitalisation_Details[#All],8,FALSE)</f>
        <v>53</v>
      </c>
      <c r="H1219" t="str">
        <f>VLOOKUP(Hospitalisation_Details[[#This Row],[Customer ID]],Hospitalisation_Details[#All],12,FALSE)</f>
        <v>R1017</v>
      </c>
      <c r="I1219" t="str">
        <f>VLOOKUP(Hospitalisation_Details[[#This Row],[Customer ID]],Hospitalisation_Details[#All],12,FALSE)</f>
        <v>R1017</v>
      </c>
      <c r="J1219" t="str">
        <f>VLOOKUP(Hospitalisation_Details[[#This Row],[Customer ID]],Hospitalisation_Details[#All],11,FALSE)</f>
        <v>Tier - 1</v>
      </c>
      <c r="K1219">
        <f>VLOOKUP(Hospitalisation_Details[[#This Row],[Customer ID]],Hospitalisation_Details[#All],9,FALSE)</f>
        <v>10072.06</v>
      </c>
      <c r="L1219">
        <f>VLOOKUP(Medical_Examinations[[#This Row],[Customer ID]],Medical_Examinations[#All],2,FALSE)</f>
        <v>28.24</v>
      </c>
      <c r="M1219" t="str">
        <f>VLOOKUP(Medical_Examinations[[#This Row],[Customer ID]],Medical_Examinations[#All],3,FALSE)</f>
        <v>Overweight</v>
      </c>
      <c r="N1219">
        <f>VLOOKUP(Medical_Examinations[[#This Row],[Customer ID]],Medical_Examinations[#All],4,FALSE)</f>
        <v>5.36</v>
      </c>
      <c r="O1219" t="str">
        <f>VLOOKUP(Medical_Examinations[[#This Row],[Customer ID]],Medical_Examinations[#All],5,FALSE)</f>
        <v>Normal</v>
      </c>
      <c r="P1219" t="str">
        <f>VLOOKUP(Medical_Examinations[[#This Row],[Customer ID]],Medical_Examinations[#All],6,FALSE)</f>
        <v>No</v>
      </c>
      <c r="Q1219" t="str">
        <f>VLOOKUP(Medical_Examinations[[#This Row],[Customer ID]],Medical_Examinations[#All],7,FALSE)</f>
        <v>No</v>
      </c>
      <c r="R1219" t="str">
        <f>VLOOKUP(Medical_Examinations[[#This Row],[Customer ID]],Medical_Examinations[#All],8,FALSE)</f>
        <v>No</v>
      </c>
      <c r="S1219">
        <f>VLOOKUP(Medical_Examinations[[#This Row],[Customer ID]],Medical_Examinations[#All],9,FALSE)</f>
        <v>0</v>
      </c>
      <c r="T1219" t="str">
        <f>VLOOKUP(Medical_Examinations[[#This Row],[Customer ID]],'Medical Examinations'!A1218:J3553,10,FALSE)</f>
        <v>No</v>
      </c>
    </row>
    <row r="1220" spans="1:20" x14ac:dyDescent="0.3">
      <c r="A1220" t="s">
        <v>4974</v>
      </c>
      <c r="B1220" t="s">
        <v>7320</v>
      </c>
      <c r="C1220" t="s">
        <v>6</v>
      </c>
      <c r="D1220" t="s">
        <v>19</v>
      </c>
      <c r="E1220" t="s">
        <v>2077</v>
      </c>
      <c r="F1220" s="3" t="str">
        <f>VLOOKUP(Hospitalisation_Details[[#This Row],[Customer ID]],Hospitalisation_Details[#All],6,FALSE)</f>
        <v>03-07-69</v>
      </c>
      <c r="G1220">
        <f>VLOOKUP(Hospitalisation_Details[[#This Row],[Customer ID]],Hospitalisation_Details[#All],8,FALSE)</f>
        <v>53</v>
      </c>
      <c r="H1220" t="str">
        <f>VLOOKUP(Hospitalisation_Details[[#This Row],[Customer ID]],Hospitalisation_Details[#All],12,FALSE)</f>
        <v>R1011</v>
      </c>
      <c r="I1220" t="str">
        <f>VLOOKUP(Hospitalisation_Details[[#This Row],[Customer ID]],Hospitalisation_Details[#All],12,FALSE)</f>
        <v>R1011</v>
      </c>
      <c r="J1220" t="str">
        <f>VLOOKUP(Hospitalisation_Details[[#This Row],[Customer ID]],Hospitalisation_Details[#All],11,FALSE)</f>
        <v>Tier - 3</v>
      </c>
      <c r="K1220">
        <f>VLOOKUP(Hospitalisation_Details[[#This Row],[Customer ID]],Hospitalisation_Details[#All],9,FALSE)</f>
        <v>10085.85</v>
      </c>
      <c r="L1220">
        <f>VLOOKUP(Medical_Examinations[[#This Row],[Customer ID]],Medical_Examinations[#All],2,FALSE)</f>
        <v>25.46</v>
      </c>
      <c r="M1220" t="str">
        <f>VLOOKUP(Medical_Examinations[[#This Row],[Customer ID]],Medical_Examinations[#All],3,FALSE)</f>
        <v>Overweight</v>
      </c>
      <c r="N1220">
        <f>VLOOKUP(Medical_Examinations[[#This Row],[Customer ID]],Medical_Examinations[#All],4,FALSE)</f>
        <v>11.78</v>
      </c>
      <c r="O1220" t="str">
        <f>VLOOKUP(Medical_Examinations[[#This Row],[Customer ID]],Medical_Examinations[#All],5,FALSE)</f>
        <v>Diabetes</v>
      </c>
      <c r="P1220" t="str">
        <f>VLOOKUP(Medical_Examinations[[#This Row],[Customer ID]],Medical_Examinations[#All],6,FALSE)</f>
        <v>Yes</v>
      </c>
      <c r="Q1220" t="str">
        <f>VLOOKUP(Medical_Examinations[[#This Row],[Customer ID]],Medical_Examinations[#All],7,FALSE)</f>
        <v>No</v>
      </c>
      <c r="R1220" t="str">
        <f>VLOOKUP(Medical_Examinations[[#This Row],[Customer ID]],Medical_Examinations[#All],8,FALSE)</f>
        <v>No</v>
      </c>
      <c r="S1220">
        <f>VLOOKUP(Medical_Examinations[[#This Row],[Customer ID]],Medical_Examinations[#All],9,FALSE)</f>
        <v>1</v>
      </c>
      <c r="T1220" t="str">
        <f>VLOOKUP(Medical_Examinations[[#This Row],[Customer ID]],'Medical Examinations'!A1219:J3554,10,FALSE)</f>
        <v>No</v>
      </c>
    </row>
    <row r="1221" spans="1:20" x14ac:dyDescent="0.3">
      <c r="A1221" t="s">
        <v>4975</v>
      </c>
      <c r="B1221" t="s">
        <v>7321</v>
      </c>
      <c r="C1221" t="s">
        <v>6</v>
      </c>
      <c r="D1221" t="s">
        <v>2078</v>
      </c>
      <c r="E1221" t="s">
        <v>2079</v>
      </c>
      <c r="F1221" s="3" t="str">
        <f>VLOOKUP(Hospitalisation_Details[[#This Row],[Customer ID]],Hospitalisation_Details[#All],6,FALSE)</f>
        <v>19-12-76</v>
      </c>
      <c r="G1221">
        <f>VLOOKUP(Hospitalisation_Details[[#This Row],[Customer ID]],Hospitalisation_Details[#All],8,FALSE)</f>
        <v>46</v>
      </c>
      <c r="H1221" t="str">
        <f>VLOOKUP(Hospitalisation_Details[[#This Row],[Customer ID]],Hospitalisation_Details[#All],12,FALSE)</f>
        <v>R1011</v>
      </c>
      <c r="I1221" t="str">
        <f>VLOOKUP(Hospitalisation_Details[[#This Row],[Customer ID]],Hospitalisation_Details[#All],12,FALSE)</f>
        <v>R1011</v>
      </c>
      <c r="J1221" t="str">
        <f>VLOOKUP(Hospitalisation_Details[[#This Row],[Customer ID]],Hospitalisation_Details[#All],11,FALSE)</f>
        <v>Tier - 2</v>
      </c>
      <c r="K1221">
        <f>VLOOKUP(Hospitalisation_Details[[#This Row],[Customer ID]],Hospitalisation_Details[#All],9,FALSE)</f>
        <v>10096.969999999999</v>
      </c>
      <c r="L1221">
        <f>VLOOKUP(Medical_Examinations[[#This Row],[Customer ID]],Medical_Examinations[#All],2,FALSE)</f>
        <v>29.64</v>
      </c>
      <c r="M1221" t="str">
        <f>VLOOKUP(Medical_Examinations[[#This Row],[Customer ID]],Medical_Examinations[#All],3,FALSE)</f>
        <v>Overweight</v>
      </c>
      <c r="N1221">
        <f>VLOOKUP(Medical_Examinations[[#This Row],[Customer ID]],Medical_Examinations[#All],4,FALSE)</f>
        <v>10.82</v>
      </c>
      <c r="O1221" t="str">
        <f>VLOOKUP(Medical_Examinations[[#This Row],[Customer ID]],Medical_Examinations[#All],5,FALSE)</f>
        <v>Diabetes</v>
      </c>
      <c r="P1221" t="str">
        <f>VLOOKUP(Medical_Examinations[[#This Row],[Customer ID]],Medical_Examinations[#All],6,FALSE)</f>
        <v>Yes</v>
      </c>
      <c r="Q1221" t="str">
        <f>VLOOKUP(Medical_Examinations[[#This Row],[Customer ID]],Medical_Examinations[#All],7,FALSE)</f>
        <v>No</v>
      </c>
      <c r="R1221" t="str">
        <f>VLOOKUP(Medical_Examinations[[#This Row],[Customer ID]],Medical_Examinations[#All],8,FALSE)</f>
        <v>No</v>
      </c>
      <c r="S1221">
        <f>VLOOKUP(Medical_Examinations[[#This Row],[Customer ID]],Medical_Examinations[#All],9,FALSE)</f>
        <v>0</v>
      </c>
      <c r="T1221" t="str">
        <f>VLOOKUP(Medical_Examinations[[#This Row],[Customer ID]],'Medical Examinations'!A1220:J3555,10,FALSE)</f>
        <v>No</v>
      </c>
    </row>
    <row r="1222" spans="1:20" x14ac:dyDescent="0.3">
      <c r="A1222" t="s">
        <v>4976</v>
      </c>
      <c r="B1222" t="s">
        <v>7322</v>
      </c>
      <c r="C1222" t="s">
        <v>6</v>
      </c>
      <c r="D1222" t="s">
        <v>2080</v>
      </c>
      <c r="E1222" t="s">
        <v>2081</v>
      </c>
      <c r="F1222" s="3" t="str">
        <f>VLOOKUP(Hospitalisation_Details[[#This Row],[Customer ID]],Hospitalisation_Details[#All],6,FALSE)</f>
        <v>19-10-72</v>
      </c>
      <c r="G1222">
        <f>VLOOKUP(Hospitalisation_Details[[#This Row],[Customer ID]],Hospitalisation_Details[#All],8,FALSE)</f>
        <v>50</v>
      </c>
      <c r="H1222" t="str">
        <f>VLOOKUP(Hospitalisation_Details[[#This Row],[Customer ID]],Hospitalisation_Details[#All],12,FALSE)</f>
        <v>R1024</v>
      </c>
      <c r="I1222" t="str">
        <f>VLOOKUP(Hospitalisation_Details[[#This Row],[Customer ID]],Hospitalisation_Details[#All],12,FALSE)</f>
        <v>R1024</v>
      </c>
      <c r="J1222" t="str">
        <f>VLOOKUP(Hospitalisation_Details[[#This Row],[Customer ID]],Hospitalisation_Details[#All],11,FALSE)</f>
        <v>Tier - 1</v>
      </c>
      <c r="K1222">
        <f>VLOOKUP(Hospitalisation_Details[[#This Row],[Customer ID]],Hospitalisation_Details[#All],9,FALSE)</f>
        <v>10106.129999999999</v>
      </c>
      <c r="L1222">
        <f>VLOOKUP(Medical_Examinations[[#This Row],[Customer ID]],Medical_Examinations[#All],2,FALSE)</f>
        <v>31.27</v>
      </c>
      <c r="M1222" t="str">
        <f>VLOOKUP(Medical_Examinations[[#This Row],[Customer ID]],Medical_Examinations[#All],3,FALSE)</f>
        <v>Obesity</v>
      </c>
      <c r="N1222">
        <f>VLOOKUP(Medical_Examinations[[#This Row],[Customer ID]],Medical_Examinations[#All],4,FALSE)</f>
        <v>7.73</v>
      </c>
      <c r="O1222" t="str">
        <f>VLOOKUP(Medical_Examinations[[#This Row],[Customer ID]],Medical_Examinations[#All],5,FALSE)</f>
        <v>Diabetes</v>
      </c>
      <c r="P1222" t="str">
        <f>VLOOKUP(Medical_Examinations[[#This Row],[Customer ID]],Medical_Examinations[#All],6,FALSE)</f>
        <v>Yes</v>
      </c>
      <c r="Q1222" t="str">
        <f>VLOOKUP(Medical_Examinations[[#This Row],[Customer ID]],Medical_Examinations[#All],7,FALSE)</f>
        <v>No</v>
      </c>
      <c r="R1222" t="str">
        <f>VLOOKUP(Medical_Examinations[[#This Row],[Customer ID]],Medical_Examinations[#All],8,FALSE)</f>
        <v>No</v>
      </c>
      <c r="S1222">
        <f>VLOOKUP(Medical_Examinations[[#This Row],[Customer ID]],Medical_Examinations[#All],9,FALSE)</f>
        <v>1</v>
      </c>
      <c r="T1222" t="str">
        <f>VLOOKUP(Medical_Examinations[[#This Row],[Customer ID]],'Medical Examinations'!A1221:J3556,10,FALSE)</f>
        <v>No</v>
      </c>
    </row>
    <row r="1223" spans="1:20" x14ac:dyDescent="0.3">
      <c r="A1223" t="s">
        <v>4977</v>
      </c>
      <c r="B1223" t="s">
        <v>7323</v>
      </c>
      <c r="C1223" t="s">
        <v>3</v>
      </c>
      <c r="D1223" t="s">
        <v>2082</v>
      </c>
      <c r="E1223" t="s">
        <v>2083</v>
      </c>
      <c r="F1223" s="3" t="str">
        <f>VLOOKUP(Hospitalisation_Details[[#This Row],[Customer ID]],Hospitalisation_Details[#All],6,FALSE)</f>
        <v>08-08-72</v>
      </c>
      <c r="G1223">
        <f>VLOOKUP(Hospitalisation_Details[[#This Row],[Customer ID]],Hospitalisation_Details[#All],8,FALSE)</f>
        <v>50</v>
      </c>
      <c r="H1223" t="str">
        <f>VLOOKUP(Hospitalisation_Details[[#This Row],[Customer ID]],Hospitalisation_Details[#All],12,FALSE)</f>
        <v>R1013</v>
      </c>
      <c r="I1223" t="str">
        <f>VLOOKUP(Hospitalisation_Details[[#This Row],[Customer ID]],Hospitalisation_Details[#All],12,FALSE)</f>
        <v>R1013</v>
      </c>
      <c r="J1223" t="str">
        <f>VLOOKUP(Hospitalisation_Details[[#This Row],[Customer ID]],Hospitalisation_Details[#All],11,FALSE)</f>
        <v>Tier - 1</v>
      </c>
      <c r="K1223">
        <f>VLOOKUP(Hospitalisation_Details[[#This Row],[Customer ID]],Hospitalisation_Details[#All],9,FALSE)</f>
        <v>10107.219999999999</v>
      </c>
      <c r="L1223">
        <f>VLOOKUP(Medical_Examinations[[#This Row],[Customer ID]],Medical_Examinations[#All],2,FALSE)</f>
        <v>19.95</v>
      </c>
      <c r="M1223" t="str">
        <f>VLOOKUP(Medical_Examinations[[#This Row],[Customer ID]],Medical_Examinations[#All],3,FALSE)</f>
        <v>Normal Weight</v>
      </c>
      <c r="N1223">
        <f>VLOOKUP(Medical_Examinations[[#This Row],[Customer ID]],Medical_Examinations[#All],4,FALSE)</f>
        <v>6.24</v>
      </c>
      <c r="O1223" t="str">
        <f>VLOOKUP(Medical_Examinations[[#This Row],[Customer ID]],Medical_Examinations[#All],5,FALSE)</f>
        <v>Prediabetes</v>
      </c>
      <c r="P1223" t="str">
        <f>VLOOKUP(Medical_Examinations[[#This Row],[Customer ID]],Medical_Examinations[#All],6,FALSE)</f>
        <v>Yes</v>
      </c>
      <c r="Q1223" t="str">
        <f>VLOOKUP(Medical_Examinations[[#This Row],[Customer ID]],Medical_Examinations[#All],7,FALSE)</f>
        <v>No</v>
      </c>
      <c r="R1223" t="str">
        <f>VLOOKUP(Medical_Examinations[[#This Row],[Customer ID]],Medical_Examinations[#All],8,FALSE)</f>
        <v>No</v>
      </c>
      <c r="S1223">
        <f>VLOOKUP(Medical_Examinations[[#This Row],[Customer ID]],Medical_Examinations[#All],9,FALSE)</f>
        <v>0</v>
      </c>
      <c r="T1223" t="str">
        <f>VLOOKUP(Medical_Examinations[[#This Row],[Customer ID]],'Medical Examinations'!A1222:J3557,10,FALSE)</f>
        <v>No</v>
      </c>
    </row>
    <row r="1224" spans="1:20" x14ac:dyDescent="0.3">
      <c r="A1224" t="s">
        <v>4978</v>
      </c>
      <c r="B1224" t="s">
        <v>7324</v>
      </c>
      <c r="C1224" t="s">
        <v>3</v>
      </c>
      <c r="D1224" t="s">
        <v>2084</v>
      </c>
      <c r="E1224" t="s">
        <v>2085</v>
      </c>
      <c r="F1224" s="3" t="str">
        <f>VLOOKUP(Hospitalisation_Details[[#This Row],[Customer ID]],Hospitalisation_Details[#All],6,FALSE)</f>
        <v>02-07-75</v>
      </c>
      <c r="G1224">
        <f>VLOOKUP(Hospitalisation_Details[[#This Row],[Customer ID]],Hospitalisation_Details[#All],8,FALSE)</f>
        <v>47</v>
      </c>
      <c r="H1224" t="str">
        <f>VLOOKUP(Hospitalisation_Details[[#This Row],[Customer ID]],Hospitalisation_Details[#All],12,FALSE)</f>
        <v>R1012</v>
      </c>
      <c r="I1224" t="str">
        <f>VLOOKUP(Hospitalisation_Details[[#This Row],[Customer ID]],Hospitalisation_Details[#All],12,FALSE)</f>
        <v>R1012</v>
      </c>
      <c r="J1224" t="str">
        <f>VLOOKUP(Hospitalisation_Details[[#This Row],[Customer ID]],Hospitalisation_Details[#All],11,FALSE)</f>
        <v>Tier - 3</v>
      </c>
      <c r="K1224">
        <f>VLOOKUP(Hospitalisation_Details[[#This Row],[Customer ID]],Hospitalisation_Details[#All],9,FALSE)</f>
        <v>10115.01</v>
      </c>
      <c r="L1224">
        <f>VLOOKUP(Medical_Examinations[[#This Row],[Customer ID]],Medical_Examinations[#All],2,FALSE)</f>
        <v>21.3</v>
      </c>
      <c r="M1224" t="str">
        <f>VLOOKUP(Medical_Examinations[[#This Row],[Customer ID]],Medical_Examinations[#All],3,FALSE)</f>
        <v>Normal Weight</v>
      </c>
      <c r="N1224">
        <f>VLOOKUP(Medical_Examinations[[#This Row],[Customer ID]],Medical_Examinations[#All],4,FALSE)</f>
        <v>10.42</v>
      </c>
      <c r="O1224" t="str">
        <f>VLOOKUP(Medical_Examinations[[#This Row],[Customer ID]],Medical_Examinations[#All],5,FALSE)</f>
        <v>Diabetes</v>
      </c>
      <c r="P1224" t="str">
        <f>VLOOKUP(Medical_Examinations[[#This Row],[Customer ID]],Medical_Examinations[#All],6,FALSE)</f>
        <v>No</v>
      </c>
      <c r="Q1224" t="str">
        <f>VLOOKUP(Medical_Examinations[[#This Row],[Customer ID]],Medical_Examinations[#All],7,FALSE)</f>
        <v>No</v>
      </c>
      <c r="R1224" t="str">
        <f>VLOOKUP(Medical_Examinations[[#This Row],[Customer ID]],Medical_Examinations[#All],8,FALSE)</f>
        <v>No</v>
      </c>
      <c r="S1224">
        <f>VLOOKUP(Medical_Examinations[[#This Row],[Customer ID]],Medical_Examinations[#All],9,FALSE)</f>
        <v>2</v>
      </c>
      <c r="T1224" t="str">
        <f>VLOOKUP(Medical_Examinations[[#This Row],[Customer ID]],'Medical Examinations'!A1223:J3558,10,FALSE)</f>
        <v>No</v>
      </c>
    </row>
    <row r="1225" spans="1:20" x14ac:dyDescent="0.3">
      <c r="A1225" t="s">
        <v>4979</v>
      </c>
      <c r="B1225" t="s">
        <v>7325</v>
      </c>
      <c r="C1225" t="s">
        <v>6</v>
      </c>
      <c r="D1225" t="s">
        <v>2086</v>
      </c>
      <c r="E1225" t="s">
        <v>571</v>
      </c>
      <c r="F1225" s="3" t="str">
        <f>VLOOKUP(Hospitalisation_Details[[#This Row],[Customer ID]],Hospitalisation_Details[#All],6,FALSE)</f>
        <v>16-11-72</v>
      </c>
      <c r="G1225">
        <f>VLOOKUP(Hospitalisation_Details[[#This Row],[Customer ID]],Hospitalisation_Details[#All],8,FALSE)</f>
        <v>50</v>
      </c>
      <c r="H1225" t="str">
        <f>VLOOKUP(Hospitalisation_Details[[#This Row],[Customer ID]],Hospitalisation_Details[#All],12,FALSE)</f>
        <v>R1011</v>
      </c>
      <c r="I1225" t="str">
        <f>VLOOKUP(Hospitalisation_Details[[#This Row],[Customer ID]],Hospitalisation_Details[#All],12,FALSE)</f>
        <v>R1011</v>
      </c>
      <c r="J1225" t="str">
        <f>VLOOKUP(Hospitalisation_Details[[#This Row],[Customer ID]],Hospitalisation_Details[#All],11,FALSE)</f>
        <v>Tier - 3</v>
      </c>
      <c r="K1225">
        <f>VLOOKUP(Hospitalisation_Details[[#This Row],[Customer ID]],Hospitalisation_Details[#All],9,FALSE)</f>
        <v>10118.42</v>
      </c>
      <c r="L1225">
        <f>VLOOKUP(Medical_Examinations[[#This Row],[Customer ID]],Medical_Examinations[#All],2,FALSE)</f>
        <v>31.635000000000002</v>
      </c>
      <c r="M1225" t="str">
        <f>VLOOKUP(Medical_Examinations[[#This Row],[Customer ID]],Medical_Examinations[#All],3,FALSE)</f>
        <v>Obesity</v>
      </c>
      <c r="N1225">
        <f>VLOOKUP(Medical_Examinations[[#This Row],[Customer ID]],Medical_Examinations[#All],4,FALSE)</f>
        <v>11.11</v>
      </c>
      <c r="O1225" t="str">
        <f>VLOOKUP(Medical_Examinations[[#This Row],[Customer ID]],Medical_Examinations[#All],5,FALSE)</f>
        <v>Diabetes</v>
      </c>
      <c r="P1225" t="str">
        <f>VLOOKUP(Medical_Examinations[[#This Row],[Customer ID]],Medical_Examinations[#All],6,FALSE)</f>
        <v>No</v>
      </c>
      <c r="Q1225" t="str">
        <f>VLOOKUP(Medical_Examinations[[#This Row],[Customer ID]],Medical_Examinations[#All],7,FALSE)</f>
        <v>No</v>
      </c>
      <c r="R1225" t="str">
        <f>VLOOKUP(Medical_Examinations[[#This Row],[Customer ID]],Medical_Examinations[#All],8,FALSE)</f>
        <v>No</v>
      </c>
      <c r="S1225">
        <f>VLOOKUP(Medical_Examinations[[#This Row],[Customer ID]],Medical_Examinations[#All],9,FALSE)</f>
        <v>0</v>
      </c>
      <c r="T1225" t="str">
        <f>VLOOKUP(Medical_Examinations[[#This Row],[Customer ID]],'Medical Examinations'!A1224:J3559,10,FALSE)</f>
        <v>No</v>
      </c>
    </row>
    <row r="1226" spans="1:20" x14ac:dyDescent="0.3">
      <c r="A1226" t="s">
        <v>4980</v>
      </c>
      <c r="B1226" t="s">
        <v>7326</v>
      </c>
      <c r="C1226" t="s">
        <v>3</v>
      </c>
      <c r="D1226" t="s">
        <v>2087</v>
      </c>
      <c r="E1226" t="s">
        <v>105</v>
      </c>
      <c r="F1226" s="3" t="str">
        <f>VLOOKUP(Hospitalisation_Details[[#This Row],[Customer ID]],Hospitalisation_Details[#All],6,FALSE)</f>
        <v>05-09-97</v>
      </c>
      <c r="G1226">
        <f>VLOOKUP(Hospitalisation_Details[[#This Row],[Customer ID]],Hospitalisation_Details[#All],8,FALSE)</f>
        <v>25</v>
      </c>
      <c r="H1226" t="str">
        <f>VLOOKUP(Hospitalisation_Details[[#This Row],[Customer ID]],Hospitalisation_Details[#All],12,FALSE)</f>
        <v>R1012</v>
      </c>
      <c r="I1226" t="str">
        <f>VLOOKUP(Hospitalisation_Details[[#This Row],[Customer ID]],Hospitalisation_Details[#All],12,FALSE)</f>
        <v>R1012</v>
      </c>
      <c r="J1226" t="str">
        <f>VLOOKUP(Hospitalisation_Details[[#This Row],[Customer ID]],Hospitalisation_Details[#All],11,FALSE)</f>
        <v>Tier - 2</v>
      </c>
      <c r="K1226">
        <f>VLOOKUP(Hospitalisation_Details[[#This Row],[Customer ID]],Hospitalisation_Details[#All],9,FALSE)</f>
        <v>10139.84</v>
      </c>
      <c r="L1226">
        <f>VLOOKUP(Medical_Examinations[[#This Row],[Customer ID]],Medical_Examinations[#All],2,FALSE)</f>
        <v>23.9</v>
      </c>
      <c r="M1226" t="str">
        <f>VLOOKUP(Medical_Examinations[[#This Row],[Customer ID]],Medical_Examinations[#All],3,FALSE)</f>
        <v>Normal Weight</v>
      </c>
      <c r="N1226">
        <f>VLOOKUP(Medical_Examinations[[#This Row],[Customer ID]],Medical_Examinations[#All],4,FALSE)</f>
        <v>7.67</v>
      </c>
      <c r="O1226" t="str">
        <f>VLOOKUP(Medical_Examinations[[#This Row],[Customer ID]],Medical_Examinations[#All],5,FALSE)</f>
        <v>Diabetes</v>
      </c>
      <c r="P1226" t="str">
        <f>VLOOKUP(Medical_Examinations[[#This Row],[Customer ID]],Medical_Examinations[#All],6,FALSE)</f>
        <v>Yes</v>
      </c>
      <c r="Q1226" t="str">
        <f>VLOOKUP(Medical_Examinations[[#This Row],[Customer ID]],Medical_Examinations[#All],7,FALSE)</f>
        <v>No</v>
      </c>
      <c r="R1226" t="str">
        <f>VLOOKUP(Medical_Examinations[[#This Row],[Customer ID]],Medical_Examinations[#All],8,FALSE)</f>
        <v>No</v>
      </c>
      <c r="S1226">
        <f>VLOOKUP(Medical_Examinations[[#This Row],[Customer ID]],Medical_Examinations[#All],9,FALSE)</f>
        <v>2</v>
      </c>
      <c r="T1226" t="str">
        <f>VLOOKUP(Medical_Examinations[[#This Row],[Customer ID]],'Medical Examinations'!A1225:J3560,10,FALSE)</f>
        <v>No</v>
      </c>
    </row>
    <row r="1227" spans="1:20" x14ac:dyDescent="0.3">
      <c r="A1227" t="s">
        <v>4981</v>
      </c>
      <c r="B1227" t="s">
        <v>7327</v>
      </c>
      <c r="C1227" t="s">
        <v>6</v>
      </c>
      <c r="D1227" t="s">
        <v>2088</v>
      </c>
      <c r="E1227" t="s">
        <v>2089</v>
      </c>
      <c r="F1227" s="3" t="str">
        <f>VLOOKUP(Hospitalisation_Details[[#This Row],[Customer ID]],Hospitalisation_Details[#All],6,FALSE)</f>
        <v>30-12-74</v>
      </c>
      <c r="G1227">
        <f>VLOOKUP(Hospitalisation_Details[[#This Row],[Customer ID]],Hospitalisation_Details[#All],8,FALSE)</f>
        <v>48</v>
      </c>
      <c r="H1227" t="str">
        <f>VLOOKUP(Hospitalisation_Details[[#This Row],[Customer ID]],Hospitalisation_Details[#All],12,FALSE)</f>
        <v>R1016</v>
      </c>
      <c r="I1227" t="str">
        <f>VLOOKUP(Hospitalisation_Details[[#This Row],[Customer ID]],Hospitalisation_Details[#All],12,FALSE)</f>
        <v>R1016</v>
      </c>
      <c r="J1227" t="str">
        <f>VLOOKUP(Hospitalisation_Details[[#This Row],[Customer ID]],Hospitalisation_Details[#All],11,FALSE)</f>
        <v>Tier - 1</v>
      </c>
      <c r="K1227">
        <f>VLOOKUP(Hospitalisation_Details[[#This Row],[Customer ID]],Hospitalisation_Details[#All],9,FALSE)</f>
        <v>10141.14</v>
      </c>
      <c r="L1227">
        <f>VLOOKUP(Medical_Examinations[[#This Row],[Customer ID]],Medical_Examinations[#All],2,FALSE)</f>
        <v>34.15</v>
      </c>
      <c r="M1227" t="str">
        <f>VLOOKUP(Medical_Examinations[[#This Row],[Customer ID]],Medical_Examinations[#All],3,FALSE)</f>
        <v>Obesity</v>
      </c>
      <c r="N1227">
        <f>VLOOKUP(Medical_Examinations[[#This Row],[Customer ID]],Medical_Examinations[#All],4,FALSE)</f>
        <v>6.15</v>
      </c>
      <c r="O1227" t="str">
        <f>VLOOKUP(Medical_Examinations[[#This Row],[Customer ID]],Medical_Examinations[#All],5,FALSE)</f>
        <v>Prediabetes</v>
      </c>
      <c r="P1227" t="str">
        <f>VLOOKUP(Medical_Examinations[[#This Row],[Customer ID]],Medical_Examinations[#All],6,FALSE)</f>
        <v>No</v>
      </c>
      <c r="Q1227" t="str">
        <f>VLOOKUP(Medical_Examinations[[#This Row],[Customer ID]],Medical_Examinations[#All],7,FALSE)</f>
        <v>No</v>
      </c>
      <c r="R1227" t="str">
        <f>VLOOKUP(Medical_Examinations[[#This Row],[Customer ID]],Medical_Examinations[#All],8,FALSE)</f>
        <v>No</v>
      </c>
      <c r="S1227">
        <f>VLOOKUP(Medical_Examinations[[#This Row],[Customer ID]],Medical_Examinations[#All],9,FALSE)</f>
        <v>0</v>
      </c>
      <c r="T1227" t="str">
        <f>VLOOKUP(Medical_Examinations[[#This Row],[Customer ID]],'Medical Examinations'!A1226:J3561,10,FALSE)</f>
        <v>No</v>
      </c>
    </row>
    <row r="1228" spans="1:20" x14ac:dyDescent="0.3">
      <c r="A1228" t="s">
        <v>4982</v>
      </c>
      <c r="B1228" t="s">
        <v>7328</v>
      </c>
      <c r="C1228" t="s">
        <v>3</v>
      </c>
      <c r="D1228" t="s">
        <v>2090</v>
      </c>
      <c r="E1228" t="s">
        <v>2091</v>
      </c>
      <c r="F1228" s="3" t="str">
        <f>VLOOKUP(Hospitalisation_Details[[#This Row],[Customer ID]],Hospitalisation_Details[#All],6,FALSE)</f>
        <v>12-06-81</v>
      </c>
      <c r="G1228">
        <f>VLOOKUP(Hospitalisation_Details[[#This Row],[Customer ID]],Hospitalisation_Details[#All],8,FALSE)</f>
        <v>41</v>
      </c>
      <c r="H1228" t="str">
        <f>VLOOKUP(Hospitalisation_Details[[#This Row],[Customer ID]],Hospitalisation_Details[#All],12,FALSE)</f>
        <v>R1025</v>
      </c>
      <c r="I1228" t="str">
        <f>VLOOKUP(Hospitalisation_Details[[#This Row],[Customer ID]],Hospitalisation_Details[#All],12,FALSE)</f>
        <v>R1025</v>
      </c>
      <c r="J1228" t="str">
        <f>VLOOKUP(Hospitalisation_Details[[#This Row],[Customer ID]],Hospitalisation_Details[#All],11,FALSE)</f>
        <v>Tier - 1</v>
      </c>
      <c r="K1228">
        <f>VLOOKUP(Hospitalisation_Details[[#This Row],[Customer ID]],Hospitalisation_Details[#All],9,FALSE)</f>
        <v>10146.129999999999</v>
      </c>
      <c r="L1228">
        <f>VLOOKUP(Medical_Examinations[[#This Row],[Customer ID]],Medical_Examinations[#All],2,FALSE)</f>
        <v>28.71</v>
      </c>
      <c r="M1228" t="str">
        <f>VLOOKUP(Medical_Examinations[[#This Row],[Customer ID]],Medical_Examinations[#All],3,FALSE)</f>
        <v>Overweight</v>
      </c>
      <c r="N1228">
        <f>VLOOKUP(Medical_Examinations[[#This Row],[Customer ID]],Medical_Examinations[#All],4,FALSE)</f>
        <v>5.71</v>
      </c>
      <c r="O1228" t="str">
        <f>VLOOKUP(Medical_Examinations[[#This Row],[Customer ID]],Medical_Examinations[#All],5,FALSE)</f>
        <v>Prediabetes</v>
      </c>
      <c r="P1228" t="str">
        <f>VLOOKUP(Medical_Examinations[[#This Row],[Customer ID]],Medical_Examinations[#All],6,FALSE)</f>
        <v>No</v>
      </c>
      <c r="Q1228" t="str">
        <f>VLOOKUP(Medical_Examinations[[#This Row],[Customer ID]],Medical_Examinations[#All],7,FALSE)</f>
        <v>No</v>
      </c>
      <c r="R1228" t="str">
        <f>VLOOKUP(Medical_Examinations[[#This Row],[Customer ID]],Medical_Examinations[#All],8,FALSE)</f>
        <v>No</v>
      </c>
      <c r="S1228">
        <f>VLOOKUP(Medical_Examinations[[#This Row],[Customer ID]],Medical_Examinations[#All],9,FALSE)</f>
        <v>0</v>
      </c>
      <c r="T1228" t="str">
        <f>VLOOKUP(Medical_Examinations[[#This Row],[Customer ID]],'Medical Examinations'!A1227:J3562,10,FALSE)</f>
        <v>No</v>
      </c>
    </row>
    <row r="1229" spans="1:20" x14ac:dyDescent="0.3">
      <c r="A1229" t="s">
        <v>4983</v>
      </c>
      <c r="B1229" t="s">
        <v>7329</v>
      </c>
      <c r="C1229" t="s">
        <v>6</v>
      </c>
      <c r="D1229" t="s">
        <v>2092</v>
      </c>
      <c r="E1229" t="s">
        <v>2093</v>
      </c>
      <c r="F1229" s="3" t="str">
        <f>VLOOKUP(Hospitalisation_Details[[#This Row],[Customer ID]],Hospitalisation_Details[#All],6,FALSE)</f>
        <v>13-10-73</v>
      </c>
      <c r="G1229">
        <f>VLOOKUP(Hospitalisation_Details[[#This Row],[Customer ID]],Hospitalisation_Details[#All],8,FALSE)</f>
        <v>49</v>
      </c>
      <c r="H1229" t="str">
        <f>VLOOKUP(Hospitalisation_Details[[#This Row],[Customer ID]],Hospitalisation_Details[#All],12,FALSE)</f>
        <v>R1012</v>
      </c>
      <c r="I1229" t="str">
        <f>VLOOKUP(Hospitalisation_Details[[#This Row],[Customer ID]],Hospitalisation_Details[#All],12,FALSE)</f>
        <v>R1012</v>
      </c>
      <c r="J1229" t="str">
        <f>VLOOKUP(Hospitalisation_Details[[#This Row],[Customer ID]],Hospitalisation_Details[#All],11,FALSE)</f>
        <v>Tier - 2</v>
      </c>
      <c r="K1229">
        <f>VLOOKUP(Hospitalisation_Details[[#This Row],[Customer ID]],Hospitalisation_Details[#All],9,FALSE)</f>
        <v>10156.780000000001</v>
      </c>
      <c r="L1229">
        <f>VLOOKUP(Medical_Examinations[[#This Row],[Customer ID]],Medical_Examinations[#All],2,FALSE)</f>
        <v>36.700000000000003</v>
      </c>
      <c r="M1229" t="str">
        <f>VLOOKUP(Medical_Examinations[[#This Row],[Customer ID]],Medical_Examinations[#All],3,FALSE)</f>
        <v>Obesity</v>
      </c>
      <c r="N1229">
        <f>VLOOKUP(Medical_Examinations[[#This Row],[Customer ID]],Medical_Examinations[#All],4,FALSE)</f>
        <v>8.6999999999999993</v>
      </c>
      <c r="O1229" t="str">
        <f>VLOOKUP(Medical_Examinations[[#This Row],[Customer ID]],Medical_Examinations[#All],5,FALSE)</f>
        <v>Diabetes</v>
      </c>
      <c r="P1229" t="str">
        <f>VLOOKUP(Medical_Examinations[[#This Row],[Customer ID]],Medical_Examinations[#All],6,FALSE)</f>
        <v>Yes</v>
      </c>
      <c r="Q1229" t="str">
        <f>VLOOKUP(Medical_Examinations[[#This Row],[Customer ID]],Medical_Examinations[#All],7,FALSE)</f>
        <v>No</v>
      </c>
      <c r="R1229" t="str">
        <f>VLOOKUP(Medical_Examinations[[#This Row],[Customer ID]],Medical_Examinations[#All],8,FALSE)</f>
        <v>No</v>
      </c>
      <c r="S1229">
        <f>VLOOKUP(Medical_Examinations[[#This Row],[Customer ID]],Medical_Examinations[#All],9,FALSE)</f>
        <v>2</v>
      </c>
      <c r="T1229" t="str">
        <f>VLOOKUP(Medical_Examinations[[#This Row],[Customer ID]],'Medical Examinations'!A1228:J3563,10,FALSE)</f>
        <v>No</v>
      </c>
    </row>
    <row r="1230" spans="1:20" x14ac:dyDescent="0.3">
      <c r="A1230" t="s">
        <v>4984</v>
      </c>
      <c r="B1230" t="s">
        <v>7330</v>
      </c>
      <c r="C1230" t="s">
        <v>6</v>
      </c>
      <c r="D1230" t="s">
        <v>461</v>
      </c>
      <c r="E1230" t="s">
        <v>2094</v>
      </c>
      <c r="F1230" s="3" t="str">
        <f>VLOOKUP(Hospitalisation_Details[[#This Row],[Customer ID]],Hospitalisation_Details[#All],6,FALSE)</f>
        <v>10-07-72</v>
      </c>
      <c r="G1230">
        <f>VLOOKUP(Hospitalisation_Details[[#This Row],[Customer ID]],Hospitalisation_Details[#All],8,FALSE)</f>
        <v>50</v>
      </c>
      <c r="H1230" t="str">
        <f>VLOOKUP(Hospitalisation_Details[[#This Row],[Customer ID]],Hospitalisation_Details[#All],12,FALSE)</f>
        <v>R1025</v>
      </c>
      <c r="I1230" t="str">
        <f>VLOOKUP(Hospitalisation_Details[[#This Row],[Customer ID]],Hospitalisation_Details[#All],12,FALSE)</f>
        <v>R1025</v>
      </c>
      <c r="J1230" t="str">
        <f>VLOOKUP(Hospitalisation_Details[[#This Row],[Customer ID]],Hospitalisation_Details[#All],11,FALSE)</f>
        <v>Tier - 3</v>
      </c>
      <c r="K1230">
        <f>VLOOKUP(Hospitalisation_Details[[#This Row],[Customer ID]],Hospitalisation_Details[#All],9,FALSE)</f>
        <v>10160.870000000001</v>
      </c>
      <c r="L1230">
        <f>VLOOKUP(Medical_Examinations[[#This Row],[Customer ID]],Medical_Examinations[#All],2,FALSE)</f>
        <v>34.1</v>
      </c>
      <c r="M1230" t="str">
        <f>VLOOKUP(Medical_Examinations[[#This Row],[Customer ID]],Medical_Examinations[#All],3,FALSE)</f>
        <v>Obesity</v>
      </c>
      <c r="N1230">
        <f>VLOOKUP(Medical_Examinations[[#This Row],[Customer ID]],Medical_Examinations[#All],4,FALSE)</f>
        <v>9.0399999999999991</v>
      </c>
      <c r="O1230" t="str">
        <f>VLOOKUP(Medical_Examinations[[#This Row],[Customer ID]],Medical_Examinations[#All],5,FALSE)</f>
        <v>Diabetes</v>
      </c>
      <c r="P1230" t="str">
        <f>VLOOKUP(Medical_Examinations[[#This Row],[Customer ID]],Medical_Examinations[#All],6,FALSE)</f>
        <v>Yes</v>
      </c>
      <c r="Q1230" t="str">
        <f>VLOOKUP(Medical_Examinations[[#This Row],[Customer ID]],Medical_Examinations[#All],7,FALSE)</f>
        <v>No</v>
      </c>
      <c r="R1230" t="str">
        <f>VLOOKUP(Medical_Examinations[[#This Row],[Customer ID]],Medical_Examinations[#All],8,FALSE)</f>
        <v>No</v>
      </c>
      <c r="S1230">
        <f>VLOOKUP(Medical_Examinations[[#This Row],[Customer ID]],Medical_Examinations[#All],9,FALSE)</f>
        <v>2</v>
      </c>
      <c r="T1230" t="str">
        <f>VLOOKUP(Medical_Examinations[[#This Row],[Customer ID]],'Medical Examinations'!A1229:J3564,10,FALSE)</f>
        <v>No</v>
      </c>
    </row>
    <row r="1231" spans="1:20" x14ac:dyDescent="0.3">
      <c r="A1231" t="s">
        <v>4985</v>
      </c>
      <c r="B1231" t="s">
        <v>7331</v>
      </c>
      <c r="C1231" t="s">
        <v>3</v>
      </c>
      <c r="D1231" t="s">
        <v>2095</v>
      </c>
      <c r="E1231" t="s">
        <v>2096</v>
      </c>
      <c r="F1231" s="3" t="str">
        <f>VLOOKUP(Hospitalisation_Details[[#This Row],[Customer ID]],Hospitalisation_Details[#All],6,FALSE)</f>
        <v>16-10-85</v>
      </c>
      <c r="G1231">
        <f>VLOOKUP(Hospitalisation_Details[[#This Row],[Customer ID]],Hospitalisation_Details[#All],8,FALSE)</f>
        <v>37</v>
      </c>
      <c r="H1231" t="str">
        <f>VLOOKUP(Hospitalisation_Details[[#This Row],[Customer ID]],Hospitalisation_Details[#All],12,FALSE)</f>
        <v>R1026</v>
      </c>
      <c r="I1231" t="str">
        <f>VLOOKUP(Hospitalisation_Details[[#This Row],[Customer ID]],Hospitalisation_Details[#All],12,FALSE)</f>
        <v>R1026</v>
      </c>
      <c r="J1231" t="str">
        <f>VLOOKUP(Hospitalisation_Details[[#This Row],[Customer ID]],Hospitalisation_Details[#All],11,FALSE)</f>
        <v>Tier - 2</v>
      </c>
      <c r="K1231">
        <f>VLOOKUP(Hospitalisation_Details[[#This Row],[Customer ID]],Hospitalisation_Details[#All],9,FALSE)</f>
        <v>10191.82</v>
      </c>
      <c r="L1231">
        <f>VLOOKUP(Medical_Examinations[[#This Row],[Customer ID]],Medical_Examinations[#All],2,FALSE)</f>
        <v>25.7</v>
      </c>
      <c r="M1231" t="str">
        <f>VLOOKUP(Medical_Examinations[[#This Row],[Customer ID]],Medical_Examinations[#All],3,FALSE)</f>
        <v>Overweight</v>
      </c>
      <c r="N1231">
        <f>VLOOKUP(Medical_Examinations[[#This Row],[Customer ID]],Medical_Examinations[#All],4,FALSE)</f>
        <v>5.61</v>
      </c>
      <c r="O1231" t="str">
        <f>VLOOKUP(Medical_Examinations[[#This Row],[Customer ID]],Medical_Examinations[#All],5,FALSE)</f>
        <v>Normal</v>
      </c>
      <c r="P1231" t="str">
        <f>VLOOKUP(Medical_Examinations[[#This Row],[Customer ID]],Medical_Examinations[#All],6,FALSE)</f>
        <v>No</v>
      </c>
      <c r="Q1231" t="str">
        <f>VLOOKUP(Medical_Examinations[[#This Row],[Customer ID]],Medical_Examinations[#All],7,FALSE)</f>
        <v>No</v>
      </c>
      <c r="R1231" t="str">
        <f>VLOOKUP(Medical_Examinations[[#This Row],[Customer ID]],Medical_Examinations[#All],8,FALSE)</f>
        <v>No</v>
      </c>
      <c r="S1231">
        <f>VLOOKUP(Medical_Examinations[[#This Row],[Customer ID]],Medical_Examinations[#All],9,FALSE)</f>
        <v>0</v>
      </c>
      <c r="T1231" t="str">
        <f>VLOOKUP(Medical_Examinations[[#This Row],[Customer ID]],'Medical Examinations'!A1230:J3565,10,FALSE)</f>
        <v>No</v>
      </c>
    </row>
    <row r="1232" spans="1:20" x14ac:dyDescent="0.3">
      <c r="A1232" t="s">
        <v>4986</v>
      </c>
      <c r="B1232" t="s">
        <v>7332</v>
      </c>
      <c r="C1232" t="s">
        <v>3</v>
      </c>
      <c r="D1232" t="s">
        <v>2097</v>
      </c>
      <c r="E1232" t="s">
        <v>2098</v>
      </c>
      <c r="F1232" s="3" t="str">
        <f>VLOOKUP(Hospitalisation_Details[[#This Row],[Customer ID]],Hospitalisation_Details[#All],6,FALSE)</f>
        <v>24-12-70</v>
      </c>
      <c r="G1232">
        <f>VLOOKUP(Hospitalisation_Details[[#This Row],[Customer ID]],Hospitalisation_Details[#All],8,FALSE)</f>
        <v>52</v>
      </c>
      <c r="H1232" t="str">
        <f>VLOOKUP(Hospitalisation_Details[[#This Row],[Customer ID]],Hospitalisation_Details[#All],12,FALSE)</f>
        <v>R1024</v>
      </c>
      <c r="I1232" t="str">
        <f>VLOOKUP(Hospitalisation_Details[[#This Row],[Customer ID]],Hospitalisation_Details[#All],12,FALSE)</f>
        <v>R1024</v>
      </c>
      <c r="J1232" t="str">
        <f>VLOOKUP(Hospitalisation_Details[[#This Row],[Customer ID]],Hospitalisation_Details[#All],11,FALSE)</f>
        <v>Tier - 1</v>
      </c>
      <c r="K1232">
        <f>VLOOKUP(Hospitalisation_Details[[#This Row],[Customer ID]],Hospitalisation_Details[#All],9,FALSE)</f>
        <v>10197.77</v>
      </c>
      <c r="L1232">
        <f>VLOOKUP(Medical_Examinations[[#This Row],[Customer ID]],Medical_Examinations[#All],2,FALSE)</f>
        <v>21.68</v>
      </c>
      <c r="M1232" t="str">
        <f>VLOOKUP(Medical_Examinations[[#This Row],[Customer ID]],Medical_Examinations[#All],3,FALSE)</f>
        <v>Normal Weight</v>
      </c>
      <c r="N1232">
        <f>VLOOKUP(Medical_Examinations[[#This Row],[Customer ID]],Medical_Examinations[#All],4,FALSE)</f>
        <v>8.1199999999999992</v>
      </c>
      <c r="O1232" t="str">
        <f>VLOOKUP(Medical_Examinations[[#This Row],[Customer ID]],Medical_Examinations[#All],5,FALSE)</f>
        <v>Diabetes</v>
      </c>
      <c r="P1232" t="str">
        <f>VLOOKUP(Medical_Examinations[[#This Row],[Customer ID]],Medical_Examinations[#All],6,FALSE)</f>
        <v>No</v>
      </c>
      <c r="Q1232" t="str">
        <f>VLOOKUP(Medical_Examinations[[#This Row],[Customer ID]],Medical_Examinations[#All],7,FALSE)</f>
        <v>No</v>
      </c>
      <c r="R1232" t="str">
        <f>VLOOKUP(Medical_Examinations[[#This Row],[Customer ID]],Medical_Examinations[#All],8,FALSE)</f>
        <v>No</v>
      </c>
      <c r="S1232">
        <f>VLOOKUP(Medical_Examinations[[#This Row],[Customer ID]],Medical_Examinations[#All],9,FALSE)</f>
        <v>0</v>
      </c>
      <c r="T1232" t="str">
        <f>VLOOKUP(Medical_Examinations[[#This Row],[Customer ID]],'Medical Examinations'!A1231:J3566,10,FALSE)</f>
        <v>No</v>
      </c>
    </row>
    <row r="1233" spans="1:20" x14ac:dyDescent="0.3">
      <c r="A1233" t="s">
        <v>4987</v>
      </c>
      <c r="B1233" t="s">
        <v>7333</v>
      </c>
      <c r="C1233" t="s">
        <v>3</v>
      </c>
      <c r="D1233" t="s">
        <v>2099</v>
      </c>
      <c r="E1233" t="s">
        <v>2100</v>
      </c>
      <c r="F1233" s="3" t="str">
        <f>VLOOKUP(Hospitalisation_Details[[#This Row],[Customer ID]],Hospitalisation_Details[#All],6,FALSE)</f>
        <v>26-09-67</v>
      </c>
      <c r="G1233">
        <f>VLOOKUP(Hospitalisation_Details[[#This Row],[Customer ID]],Hospitalisation_Details[#All],8,FALSE)</f>
        <v>55</v>
      </c>
      <c r="H1233" t="str">
        <f>VLOOKUP(Hospitalisation_Details[[#This Row],[Customer ID]],Hospitalisation_Details[#All],12,FALSE)</f>
        <v>R1011</v>
      </c>
      <c r="I1233" t="str">
        <f>VLOOKUP(Hospitalisation_Details[[#This Row],[Customer ID]],Hospitalisation_Details[#All],12,FALSE)</f>
        <v>R1011</v>
      </c>
      <c r="J1233" t="str">
        <f>VLOOKUP(Hospitalisation_Details[[#This Row],[Customer ID]],Hospitalisation_Details[#All],11,FALSE)</f>
        <v>Tier - 2</v>
      </c>
      <c r="K1233">
        <f>VLOOKUP(Hospitalisation_Details[[#This Row],[Customer ID]],Hospitalisation_Details[#All],9,FALSE)</f>
        <v>10214.64</v>
      </c>
      <c r="L1233">
        <f>VLOOKUP(Medical_Examinations[[#This Row],[Customer ID]],Medical_Examinations[#All],2,FALSE)</f>
        <v>25.175000000000001</v>
      </c>
      <c r="M1233" t="str">
        <f>VLOOKUP(Medical_Examinations[[#This Row],[Customer ID]],Medical_Examinations[#All],3,FALSE)</f>
        <v>Overweight</v>
      </c>
      <c r="N1233">
        <f>VLOOKUP(Medical_Examinations[[#This Row],[Customer ID]],Medical_Examinations[#All],4,FALSE)</f>
        <v>4.74</v>
      </c>
      <c r="O1233" t="str">
        <f>VLOOKUP(Medical_Examinations[[#This Row],[Customer ID]],Medical_Examinations[#All],5,FALSE)</f>
        <v>Normal</v>
      </c>
      <c r="P1233" t="str">
        <f>VLOOKUP(Medical_Examinations[[#This Row],[Customer ID]],Medical_Examinations[#All],6,FALSE)</f>
        <v>No</v>
      </c>
      <c r="Q1233" t="str">
        <f>VLOOKUP(Medical_Examinations[[#This Row],[Customer ID]],Medical_Examinations[#All],7,FALSE)</f>
        <v>No</v>
      </c>
      <c r="R1233" t="str">
        <f>VLOOKUP(Medical_Examinations[[#This Row],[Customer ID]],Medical_Examinations[#All],8,FALSE)</f>
        <v>No</v>
      </c>
      <c r="S1233">
        <f>VLOOKUP(Medical_Examinations[[#This Row],[Customer ID]],Medical_Examinations[#All],9,FALSE)</f>
        <v>0</v>
      </c>
      <c r="T1233" t="str">
        <f>VLOOKUP(Medical_Examinations[[#This Row],[Customer ID]],'Medical Examinations'!A1232:J3567,10,FALSE)</f>
        <v>No</v>
      </c>
    </row>
    <row r="1234" spans="1:20" x14ac:dyDescent="0.3">
      <c r="A1234" t="s">
        <v>4988</v>
      </c>
      <c r="B1234" t="s">
        <v>7334</v>
      </c>
      <c r="C1234" t="s">
        <v>6</v>
      </c>
      <c r="D1234" t="s">
        <v>2101</v>
      </c>
      <c r="E1234" t="s">
        <v>2102</v>
      </c>
      <c r="F1234" s="3" t="str">
        <f>VLOOKUP(Hospitalisation_Details[[#This Row],[Customer ID]],Hospitalisation_Details[#All],6,FALSE)</f>
        <v>28-06-67</v>
      </c>
      <c r="G1234">
        <f>VLOOKUP(Hospitalisation_Details[[#This Row],[Customer ID]],Hospitalisation_Details[#All],8,FALSE)</f>
        <v>55</v>
      </c>
      <c r="H1234" t="str">
        <f>VLOOKUP(Hospitalisation_Details[[#This Row],[Customer ID]],Hospitalisation_Details[#All],12,FALSE)</f>
        <v>R1013</v>
      </c>
      <c r="I1234" t="str">
        <f>VLOOKUP(Hospitalisation_Details[[#This Row],[Customer ID]],Hospitalisation_Details[#All],12,FALSE)</f>
        <v>R1013</v>
      </c>
      <c r="J1234" t="str">
        <f>VLOOKUP(Hospitalisation_Details[[#This Row],[Customer ID]],Hospitalisation_Details[#All],11,FALSE)</f>
        <v>Tier - 3</v>
      </c>
      <c r="K1234">
        <f>VLOOKUP(Hospitalisation_Details[[#This Row],[Customer ID]],Hospitalisation_Details[#All],9,FALSE)</f>
        <v>10226.280000000001</v>
      </c>
      <c r="L1234">
        <f>VLOOKUP(Medical_Examinations[[#This Row],[Customer ID]],Medical_Examinations[#All],2,FALSE)</f>
        <v>44.77</v>
      </c>
      <c r="M1234" t="str">
        <f>VLOOKUP(Medical_Examinations[[#This Row],[Customer ID]],Medical_Examinations[#All],3,FALSE)</f>
        <v>Obesity</v>
      </c>
      <c r="N1234">
        <f>VLOOKUP(Medical_Examinations[[#This Row],[Customer ID]],Medical_Examinations[#All],4,FALSE)</f>
        <v>4.0599999999999996</v>
      </c>
      <c r="O1234" t="str">
        <f>VLOOKUP(Medical_Examinations[[#This Row],[Customer ID]],Medical_Examinations[#All],5,FALSE)</f>
        <v>Normal</v>
      </c>
      <c r="P1234" t="str">
        <f>VLOOKUP(Medical_Examinations[[#This Row],[Customer ID]],Medical_Examinations[#All],6,FALSE)</f>
        <v>No</v>
      </c>
      <c r="Q1234" t="str">
        <f>VLOOKUP(Medical_Examinations[[#This Row],[Customer ID]],Medical_Examinations[#All],7,FALSE)</f>
        <v>No</v>
      </c>
      <c r="R1234" t="str">
        <f>VLOOKUP(Medical_Examinations[[#This Row],[Customer ID]],Medical_Examinations[#All],8,FALSE)</f>
        <v>No</v>
      </c>
      <c r="S1234">
        <f>VLOOKUP(Medical_Examinations[[#This Row],[Customer ID]],Medical_Examinations[#All],9,FALSE)</f>
        <v>2</v>
      </c>
      <c r="T1234" t="str">
        <f>VLOOKUP(Medical_Examinations[[#This Row],[Customer ID]],'Medical Examinations'!A1233:J3568,10,FALSE)</f>
        <v>No</v>
      </c>
    </row>
    <row r="1235" spans="1:20" x14ac:dyDescent="0.3">
      <c r="A1235" t="s">
        <v>4989</v>
      </c>
      <c r="B1235" t="s">
        <v>7335</v>
      </c>
      <c r="C1235" t="s">
        <v>6</v>
      </c>
      <c r="D1235" t="s">
        <v>2103</v>
      </c>
      <c r="E1235" t="s">
        <v>1761</v>
      </c>
      <c r="F1235" s="3" t="str">
        <f>VLOOKUP(Hospitalisation_Details[[#This Row],[Customer ID]],Hospitalisation_Details[#All],6,FALSE)</f>
        <v>23-09-68</v>
      </c>
      <c r="G1235">
        <f>VLOOKUP(Hospitalisation_Details[[#This Row],[Customer ID]],Hospitalisation_Details[#All],8,FALSE)</f>
        <v>54</v>
      </c>
      <c r="H1235" t="str">
        <f>VLOOKUP(Hospitalisation_Details[[#This Row],[Customer ID]],Hospitalisation_Details[#All],12,FALSE)</f>
        <v>R1012</v>
      </c>
      <c r="I1235" t="str">
        <f>VLOOKUP(Hospitalisation_Details[[#This Row],[Customer ID]],Hospitalisation_Details[#All],12,FALSE)</f>
        <v>R1012</v>
      </c>
      <c r="J1235" t="str">
        <f>VLOOKUP(Hospitalisation_Details[[#This Row],[Customer ID]],Hospitalisation_Details[#All],11,FALSE)</f>
        <v>Tier - 1</v>
      </c>
      <c r="K1235">
        <f>VLOOKUP(Hospitalisation_Details[[#This Row],[Customer ID]],Hospitalisation_Details[#All],9,FALSE)</f>
        <v>10231.5</v>
      </c>
      <c r="L1235">
        <f>VLOOKUP(Medical_Examinations[[#This Row],[Customer ID]],Medical_Examinations[#All],2,FALSE)</f>
        <v>37.07</v>
      </c>
      <c r="M1235" t="str">
        <f>VLOOKUP(Medical_Examinations[[#This Row],[Customer ID]],Medical_Examinations[#All],3,FALSE)</f>
        <v>Obesity</v>
      </c>
      <c r="N1235">
        <f>VLOOKUP(Medical_Examinations[[#This Row],[Customer ID]],Medical_Examinations[#All],4,FALSE)</f>
        <v>5.69</v>
      </c>
      <c r="O1235" t="str">
        <f>VLOOKUP(Medical_Examinations[[#This Row],[Customer ID]],Medical_Examinations[#All],5,FALSE)</f>
        <v>Normal</v>
      </c>
      <c r="P1235" t="str">
        <f>VLOOKUP(Medical_Examinations[[#This Row],[Customer ID]],Medical_Examinations[#All],6,FALSE)</f>
        <v>No</v>
      </c>
      <c r="Q1235" t="str">
        <f>VLOOKUP(Medical_Examinations[[#This Row],[Customer ID]],Medical_Examinations[#All],7,FALSE)</f>
        <v>No</v>
      </c>
      <c r="R1235" t="str">
        <f>VLOOKUP(Medical_Examinations[[#This Row],[Customer ID]],Medical_Examinations[#All],8,FALSE)</f>
        <v>No</v>
      </c>
      <c r="S1235">
        <f>VLOOKUP(Medical_Examinations[[#This Row],[Customer ID]],Medical_Examinations[#All],9,FALSE)</f>
        <v>2</v>
      </c>
      <c r="T1235" t="str">
        <f>VLOOKUP(Medical_Examinations[[#This Row],[Customer ID]],'Medical Examinations'!A1234:J3569,10,FALSE)</f>
        <v>No</v>
      </c>
    </row>
    <row r="1236" spans="1:20" x14ac:dyDescent="0.3">
      <c r="A1236" t="s">
        <v>4990</v>
      </c>
      <c r="B1236" t="s">
        <v>7336</v>
      </c>
      <c r="C1236" t="s">
        <v>880</v>
      </c>
      <c r="D1236" t="s">
        <v>2104</v>
      </c>
      <c r="E1236" t="s">
        <v>2105</v>
      </c>
      <c r="F1236" s="3" t="str">
        <f>VLOOKUP(Hospitalisation_Details[[#This Row],[Customer ID]],Hospitalisation_Details[#All],6,FALSE)</f>
        <v>15-08-75</v>
      </c>
      <c r="G1236">
        <f>VLOOKUP(Hospitalisation_Details[[#This Row],[Customer ID]],Hospitalisation_Details[#All],8,FALSE)</f>
        <v>47</v>
      </c>
      <c r="H1236" t="str">
        <f>VLOOKUP(Hospitalisation_Details[[#This Row],[Customer ID]],Hospitalisation_Details[#All],12,FALSE)</f>
        <v>R1011</v>
      </c>
      <c r="I1236" t="str">
        <f>VLOOKUP(Hospitalisation_Details[[#This Row],[Customer ID]],Hospitalisation_Details[#All],12,FALSE)</f>
        <v>R1011</v>
      </c>
      <c r="J1236" t="str">
        <f>VLOOKUP(Hospitalisation_Details[[#This Row],[Customer ID]],Hospitalisation_Details[#All],11,FALSE)</f>
        <v>Tier - 2</v>
      </c>
      <c r="K1236">
        <f>VLOOKUP(Hospitalisation_Details[[#This Row],[Customer ID]],Hospitalisation_Details[#All],9,FALSE)</f>
        <v>10259.129999999999</v>
      </c>
      <c r="L1236">
        <f>VLOOKUP(Medical_Examinations[[#This Row],[Customer ID]],Medical_Examinations[#All],2,FALSE)</f>
        <v>39.799999999999997</v>
      </c>
      <c r="M1236" t="str">
        <f>VLOOKUP(Medical_Examinations[[#This Row],[Customer ID]],Medical_Examinations[#All],3,FALSE)</f>
        <v>Obesity</v>
      </c>
      <c r="N1236">
        <f>VLOOKUP(Medical_Examinations[[#This Row],[Customer ID]],Medical_Examinations[#All],4,FALSE)</f>
        <v>5.66</v>
      </c>
      <c r="O1236" t="str">
        <f>VLOOKUP(Medical_Examinations[[#This Row],[Customer ID]],Medical_Examinations[#All],5,FALSE)</f>
        <v>Normal</v>
      </c>
      <c r="P1236" t="str">
        <f>VLOOKUP(Medical_Examinations[[#This Row],[Customer ID]],Medical_Examinations[#All],6,FALSE)</f>
        <v>No</v>
      </c>
      <c r="Q1236" t="str">
        <f>VLOOKUP(Medical_Examinations[[#This Row],[Customer ID]],Medical_Examinations[#All],7,FALSE)</f>
        <v>No</v>
      </c>
      <c r="R1236" t="str">
        <f>VLOOKUP(Medical_Examinations[[#This Row],[Customer ID]],Medical_Examinations[#All],8,FALSE)</f>
        <v>Yes</v>
      </c>
      <c r="S1236">
        <f>VLOOKUP(Medical_Examinations[[#This Row],[Customer ID]],Medical_Examinations[#All],9,FALSE)</f>
        <v>1</v>
      </c>
      <c r="T1236" t="str">
        <f>VLOOKUP(Medical_Examinations[[#This Row],[Customer ID]],'Medical Examinations'!A1235:J3570,10,FALSE)</f>
        <v>No</v>
      </c>
    </row>
    <row r="1237" spans="1:20" x14ac:dyDescent="0.3">
      <c r="A1237" t="s">
        <v>4991</v>
      </c>
      <c r="B1237" t="s">
        <v>7337</v>
      </c>
      <c r="C1237" t="s">
        <v>880</v>
      </c>
      <c r="D1237" t="s">
        <v>2106</v>
      </c>
      <c r="E1237" t="s">
        <v>2107</v>
      </c>
      <c r="F1237" s="3" t="str">
        <f>VLOOKUP(Hospitalisation_Details[[#This Row],[Customer ID]],Hospitalisation_Details[#All],6,FALSE)</f>
        <v>05-09-73</v>
      </c>
      <c r="G1237">
        <f>VLOOKUP(Hospitalisation_Details[[#This Row],[Customer ID]],Hospitalisation_Details[#All],8,FALSE)</f>
        <v>49</v>
      </c>
      <c r="H1237" t="str">
        <f>VLOOKUP(Hospitalisation_Details[[#This Row],[Customer ID]],Hospitalisation_Details[#All],12,FALSE)</f>
        <v>R1012</v>
      </c>
      <c r="I1237" t="str">
        <f>VLOOKUP(Hospitalisation_Details[[#This Row],[Customer ID]],Hospitalisation_Details[#All],12,FALSE)</f>
        <v>R1012</v>
      </c>
      <c r="J1237" t="str">
        <f>VLOOKUP(Hospitalisation_Details[[#This Row],[Customer ID]],Hospitalisation_Details[#All],11,FALSE)</f>
        <v>Tier - 2</v>
      </c>
      <c r="K1237">
        <f>VLOOKUP(Hospitalisation_Details[[#This Row],[Customer ID]],Hospitalisation_Details[#All],9,FALSE)</f>
        <v>10264.44</v>
      </c>
      <c r="L1237">
        <f>VLOOKUP(Medical_Examinations[[#This Row],[Customer ID]],Medical_Examinations[#All],2,FALSE)</f>
        <v>26.36</v>
      </c>
      <c r="M1237" t="str">
        <f>VLOOKUP(Medical_Examinations[[#This Row],[Customer ID]],Medical_Examinations[#All],3,FALSE)</f>
        <v>Overweight</v>
      </c>
      <c r="N1237">
        <f>VLOOKUP(Medical_Examinations[[#This Row],[Customer ID]],Medical_Examinations[#All],4,FALSE)</f>
        <v>4.32</v>
      </c>
      <c r="O1237" t="str">
        <f>VLOOKUP(Medical_Examinations[[#This Row],[Customer ID]],Medical_Examinations[#All],5,FALSE)</f>
        <v>Normal</v>
      </c>
      <c r="P1237" t="str">
        <f>VLOOKUP(Medical_Examinations[[#This Row],[Customer ID]],Medical_Examinations[#All],6,FALSE)</f>
        <v>No</v>
      </c>
      <c r="Q1237" t="str">
        <f>VLOOKUP(Medical_Examinations[[#This Row],[Customer ID]],Medical_Examinations[#All],7,FALSE)</f>
        <v>No</v>
      </c>
      <c r="R1237" t="str">
        <f>VLOOKUP(Medical_Examinations[[#This Row],[Customer ID]],Medical_Examinations[#All],8,FALSE)</f>
        <v>Yes</v>
      </c>
      <c r="S1237">
        <f>VLOOKUP(Medical_Examinations[[#This Row],[Customer ID]],Medical_Examinations[#All],9,FALSE)</f>
        <v>1</v>
      </c>
      <c r="T1237" t="str">
        <f>VLOOKUP(Medical_Examinations[[#This Row],[Customer ID]],'Medical Examinations'!A1236:J3571,10,FALSE)</f>
        <v>No</v>
      </c>
    </row>
    <row r="1238" spans="1:20" x14ac:dyDescent="0.3">
      <c r="A1238" t="s">
        <v>4992</v>
      </c>
      <c r="B1238" t="s">
        <v>7338</v>
      </c>
      <c r="C1238" t="s">
        <v>3</v>
      </c>
      <c r="D1238" t="s">
        <v>2108</v>
      </c>
      <c r="E1238" t="s">
        <v>2109</v>
      </c>
      <c r="F1238" s="3" t="str">
        <f>VLOOKUP(Hospitalisation_Details[[#This Row],[Customer ID]],Hospitalisation_Details[#All],6,FALSE)</f>
        <v>27-11-73</v>
      </c>
      <c r="G1238">
        <f>VLOOKUP(Hospitalisation_Details[[#This Row],[Customer ID]],Hospitalisation_Details[#All],8,FALSE)</f>
        <v>49</v>
      </c>
      <c r="H1238" t="str">
        <f>VLOOKUP(Hospitalisation_Details[[#This Row],[Customer ID]],Hospitalisation_Details[#All],12,FALSE)</f>
        <v>R1012</v>
      </c>
      <c r="I1238" t="str">
        <f>VLOOKUP(Hospitalisation_Details[[#This Row],[Customer ID]],Hospitalisation_Details[#All],12,FALSE)</f>
        <v>R1012</v>
      </c>
      <c r="J1238" t="str">
        <f>VLOOKUP(Hospitalisation_Details[[#This Row],[Customer ID]],Hospitalisation_Details[#All],11,FALSE)</f>
        <v>Tier - 3</v>
      </c>
      <c r="K1238">
        <f>VLOOKUP(Hospitalisation_Details[[#This Row],[Customer ID]],Hospitalisation_Details[#All],9,FALSE)</f>
        <v>10269.459999999999</v>
      </c>
      <c r="L1238">
        <f>VLOOKUP(Medical_Examinations[[#This Row],[Customer ID]],Medical_Examinations[#All],2,FALSE)</f>
        <v>29.925000000000001</v>
      </c>
      <c r="M1238" t="str">
        <f>VLOOKUP(Medical_Examinations[[#This Row],[Customer ID]],Medical_Examinations[#All],3,FALSE)</f>
        <v>Overweight</v>
      </c>
      <c r="N1238">
        <f>VLOOKUP(Medical_Examinations[[#This Row],[Customer ID]],Medical_Examinations[#All],4,FALSE)</f>
        <v>8.2899999999999991</v>
      </c>
      <c r="O1238" t="str">
        <f>VLOOKUP(Medical_Examinations[[#This Row],[Customer ID]],Medical_Examinations[#All],5,FALSE)</f>
        <v>Diabetes</v>
      </c>
      <c r="P1238" t="str">
        <f>VLOOKUP(Medical_Examinations[[#This Row],[Customer ID]],Medical_Examinations[#All],6,FALSE)</f>
        <v>No</v>
      </c>
      <c r="Q1238" t="str">
        <f>VLOOKUP(Medical_Examinations[[#This Row],[Customer ID]],Medical_Examinations[#All],7,FALSE)</f>
        <v>No</v>
      </c>
      <c r="R1238" t="str">
        <f>VLOOKUP(Medical_Examinations[[#This Row],[Customer ID]],Medical_Examinations[#All],8,FALSE)</f>
        <v>No</v>
      </c>
      <c r="S1238">
        <f>VLOOKUP(Medical_Examinations[[#This Row],[Customer ID]],Medical_Examinations[#All],9,FALSE)</f>
        <v>2</v>
      </c>
      <c r="T1238" t="str">
        <f>VLOOKUP(Medical_Examinations[[#This Row],[Customer ID]],'Medical Examinations'!A1237:J3572,10,FALSE)</f>
        <v>No</v>
      </c>
    </row>
    <row r="1239" spans="1:20" x14ac:dyDescent="0.3">
      <c r="A1239" t="s">
        <v>4993</v>
      </c>
      <c r="B1239" t="s">
        <v>7339</v>
      </c>
      <c r="C1239" t="s">
        <v>6</v>
      </c>
      <c r="D1239" t="s">
        <v>301</v>
      </c>
      <c r="E1239" t="s">
        <v>2110</v>
      </c>
      <c r="F1239" s="3" t="str">
        <f>VLOOKUP(Hospitalisation_Details[[#This Row],[Customer ID]],Hospitalisation_Details[#All],6,FALSE)</f>
        <v>21-06-70</v>
      </c>
      <c r="G1239">
        <f>VLOOKUP(Hospitalisation_Details[[#This Row],[Customer ID]],Hospitalisation_Details[#All],8,FALSE)</f>
        <v>52</v>
      </c>
      <c r="H1239" t="str">
        <f>VLOOKUP(Hospitalisation_Details[[#This Row],[Customer ID]],Hospitalisation_Details[#All],12,FALSE)</f>
        <v>R1024</v>
      </c>
      <c r="I1239" t="str">
        <f>VLOOKUP(Hospitalisation_Details[[#This Row],[Customer ID]],Hospitalisation_Details[#All],12,FALSE)</f>
        <v>R1024</v>
      </c>
      <c r="J1239" t="str">
        <f>VLOOKUP(Hospitalisation_Details[[#This Row],[Customer ID]],Hospitalisation_Details[#All],11,FALSE)</f>
        <v>Tier - 1</v>
      </c>
      <c r="K1239">
        <f>VLOOKUP(Hospitalisation_Details[[#This Row],[Customer ID]],Hospitalisation_Details[#All],9,FALSE)</f>
        <v>10274.33</v>
      </c>
      <c r="L1239">
        <f>VLOOKUP(Medical_Examinations[[#This Row],[Customer ID]],Medical_Examinations[#All],2,FALSE)</f>
        <v>37.29</v>
      </c>
      <c r="M1239" t="str">
        <f>VLOOKUP(Medical_Examinations[[#This Row],[Customer ID]],Medical_Examinations[#All],3,FALSE)</f>
        <v>Obesity</v>
      </c>
      <c r="N1239">
        <f>VLOOKUP(Medical_Examinations[[#This Row],[Customer ID]],Medical_Examinations[#All],4,FALSE)</f>
        <v>10.46</v>
      </c>
      <c r="O1239" t="str">
        <f>VLOOKUP(Medical_Examinations[[#This Row],[Customer ID]],Medical_Examinations[#All],5,FALSE)</f>
        <v>Diabetes</v>
      </c>
      <c r="P1239" t="str">
        <f>VLOOKUP(Medical_Examinations[[#This Row],[Customer ID]],Medical_Examinations[#All],6,FALSE)</f>
        <v>No</v>
      </c>
      <c r="Q1239" t="str">
        <f>VLOOKUP(Medical_Examinations[[#This Row],[Customer ID]],Medical_Examinations[#All],7,FALSE)</f>
        <v>No</v>
      </c>
      <c r="R1239" t="str">
        <f>VLOOKUP(Medical_Examinations[[#This Row],[Customer ID]],Medical_Examinations[#All],8,FALSE)</f>
        <v>No</v>
      </c>
      <c r="S1239">
        <f>VLOOKUP(Medical_Examinations[[#This Row],[Customer ID]],Medical_Examinations[#All],9,FALSE)</f>
        <v>0</v>
      </c>
      <c r="T1239" t="str">
        <f>VLOOKUP(Medical_Examinations[[#This Row],[Customer ID]],'Medical Examinations'!A1238:J3573,10,FALSE)</f>
        <v>No</v>
      </c>
    </row>
    <row r="1240" spans="1:20" x14ac:dyDescent="0.3">
      <c r="A1240" t="s">
        <v>4994</v>
      </c>
      <c r="B1240" t="s">
        <v>7340</v>
      </c>
      <c r="C1240" t="s">
        <v>6</v>
      </c>
      <c r="D1240" t="s">
        <v>2111</v>
      </c>
      <c r="E1240" t="s">
        <v>2112</v>
      </c>
      <c r="F1240" s="3" t="str">
        <f>VLOOKUP(Hospitalisation_Details[[#This Row],[Customer ID]],Hospitalisation_Details[#All],6,FALSE)</f>
        <v>14-09-88</v>
      </c>
      <c r="G1240">
        <f>VLOOKUP(Hospitalisation_Details[[#This Row],[Customer ID]],Hospitalisation_Details[#All],8,FALSE)</f>
        <v>34</v>
      </c>
      <c r="H1240" t="str">
        <f>VLOOKUP(Hospitalisation_Details[[#This Row],[Customer ID]],Hospitalisation_Details[#All],12,FALSE)</f>
        <v>R1021</v>
      </c>
      <c r="I1240" t="str">
        <f>VLOOKUP(Hospitalisation_Details[[#This Row],[Customer ID]],Hospitalisation_Details[#All],12,FALSE)</f>
        <v>R1021</v>
      </c>
      <c r="J1240" t="str">
        <f>VLOOKUP(Hospitalisation_Details[[#This Row],[Customer ID]],Hospitalisation_Details[#All],11,FALSE)</f>
        <v>Tier - 1</v>
      </c>
      <c r="K1240">
        <f>VLOOKUP(Hospitalisation_Details[[#This Row],[Customer ID]],Hospitalisation_Details[#All],9,FALSE)</f>
        <v>10276.99</v>
      </c>
      <c r="L1240">
        <f>VLOOKUP(Medical_Examinations[[#This Row],[Customer ID]],Medical_Examinations[#All],2,FALSE)</f>
        <v>30.2</v>
      </c>
      <c r="M1240" t="str">
        <f>VLOOKUP(Medical_Examinations[[#This Row],[Customer ID]],Medical_Examinations[#All],3,FALSE)</f>
        <v>Obesity</v>
      </c>
      <c r="N1240">
        <f>VLOOKUP(Medical_Examinations[[#This Row],[Customer ID]],Medical_Examinations[#All],4,FALSE)</f>
        <v>11.96</v>
      </c>
      <c r="O1240" t="str">
        <f>VLOOKUP(Medical_Examinations[[#This Row],[Customer ID]],Medical_Examinations[#All],5,FALSE)</f>
        <v>Diabetes</v>
      </c>
      <c r="P1240" t="str">
        <f>VLOOKUP(Medical_Examinations[[#This Row],[Customer ID]],Medical_Examinations[#All],6,FALSE)</f>
        <v>No</v>
      </c>
      <c r="Q1240" t="str">
        <f>VLOOKUP(Medical_Examinations[[#This Row],[Customer ID]],Medical_Examinations[#All],7,FALSE)</f>
        <v>No</v>
      </c>
      <c r="R1240" t="str">
        <f>VLOOKUP(Medical_Examinations[[#This Row],[Customer ID]],Medical_Examinations[#All],8,FALSE)</f>
        <v>No</v>
      </c>
      <c r="S1240">
        <f>VLOOKUP(Medical_Examinations[[#This Row],[Customer ID]],Medical_Examinations[#All],9,FALSE)</f>
        <v>0</v>
      </c>
      <c r="T1240" t="str">
        <f>VLOOKUP(Medical_Examinations[[#This Row],[Customer ID]],'Medical Examinations'!A1239:J3574,10,FALSE)</f>
        <v>No</v>
      </c>
    </row>
    <row r="1241" spans="1:20" x14ac:dyDescent="0.3">
      <c r="A1241" t="s">
        <v>4995</v>
      </c>
      <c r="B1241" t="s">
        <v>7341</v>
      </c>
      <c r="C1241" t="s">
        <v>3</v>
      </c>
      <c r="D1241" t="s">
        <v>2113</v>
      </c>
      <c r="E1241" t="s">
        <v>2114</v>
      </c>
      <c r="F1241" s="3" t="str">
        <f>VLOOKUP(Hospitalisation_Details[[#This Row],[Customer ID]],Hospitalisation_Details[#All],6,FALSE)</f>
        <v>24-09-63</v>
      </c>
      <c r="G1241">
        <f>VLOOKUP(Hospitalisation_Details[[#This Row],[Customer ID]],Hospitalisation_Details[#All],8,FALSE)</f>
        <v>59</v>
      </c>
      <c r="H1241" t="str">
        <f>VLOOKUP(Hospitalisation_Details[[#This Row],[Customer ID]],Hospitalisation_Details[#All],12,FALSE)</f>
        <v>R1013</v>
      </c>
      <c r="I1241" t="str">
        <f>VLOOKUP(Hospitalisation_Details[[#This Row],[Customer ID]],Hospitalisation_Details[#All],12,FALSE)</f>
        <v>R1013</v>
      </c>
      <c r="J1241" t="str">
        <f>VLOOKUP(Hospitalisation_Details[[#This Row],[Customer ID]],Hospitalisation_Details[#All],11,FALSE)</f>
        <v>Tier - 1</v>
      </c>
      <c r="K1241">
        <f>VLOOKUP(Hospitalisation_Details[[#This Row],[Customer ID]],Hospitalisation_Details[#All],9,FALSE)</f>
        <v>10308.040000000001</v>
      </c>
      <c r="L1241">
        <f>VLOOKUP(Medical_Examinations[[#This Row],[Customer ID]],Medical_Examinations[#All],2,FALSE)</f>
        <v>24.225000000000001</v>
      </c>
      <c r="M1241" t="str">
        <f>VLOOKUP(Medical_Examinations[[#This Row],[Customer ID]],Medical_Examinations[#All],3,FALSE)</f>
        <v>Normal Weight</v>
      </c>
      <c r="N1241">
        <f>VLOOKUP(Medical_Examinations[[#This Row],[Customer ID]],Medical_Examinations[#All],4,FALSE)</f>
        <v>4.25</v>
      </c>
      <c r="O1241" t="str">
        <f>VLOOKUP(Medical_Examinations[[#This Row],[Customer ID]],Medical_Examinations[#All],5,FALSE)</f>
        <v>Normal</v>
      </c>
      <c r="P1241" t="str">
        <f>VLOOKUP(Medical_Examinations[[#This Row],[Customer ID]],Medical_Examinations[#All],6,FALSE)</f>
        <v>Yes</v>
      </c>
      <c r="Q1241" t="str">
        <f>VLOOKUP(Medical_Examinations[[#This Row],[Customer ID]],Medical_Examinations[#All],7,FALSE)</f>
        <v>No</v>
      </c>
      <c r="R1241" t="str">
        <f>VLOOKUP(Medical_Examinations[[#This Row],[Customer ID]],Medical_Examinations[#All],8,FALSE)</f>
        <v>Yes</v>
      </c>
      <c r="S1241">
        <f>VLOOKUP(Medical_Examinations[[#This Row],[Customer ID]],Medical_Examinations[#All],9,FALSE)</f>
        <v>1</v>
      </c>
      <c r="T1241" t="str">
        <f>VLOOKUP(Medical_Examinations[[#This Row],[Customer ID]],'Medical Examinations'!A1240:J3575,10,FALSE)</f>
        <v>No</v>
      </c>
    </row>
    <row r="1242" spans="1:20" x14ac:dyDescent="0.3">
      <c r="A1242" t="s">
        <v>4996</v>
      </c>
      <c r="B1242" t="s">
        <v>7342</v>
      </c>
      <c r="C1242" t="s">
        <v>6</v>
      </c>
      <c r="D1242" t="s">
        <v>2115</v>
      </c>
      <c r="E1242" t="s">
        <v>2116</v>
      </c>
      <c r="F1242" s="3" t="str">
        <f>VLOOKUP(Hospitalisation_Details[[#This Row],[Customer ID]],Hospitalisation_Details[#All],6,FALSE)</f>
        <v>12-07-62</v>
      </c>
      <c r="G1242">
        <f>VLOOKUP(Hospitalisation_Details[[#This Row],[Customer ID]],Hospitalisation_Details[#All],8,FALSE)</f>
        <v>60</v>
      </c>
      <c r="H1242" t="str">
        <f>VLOOKUP(Hospitalisation_Details[[#This Row],[Customer ID]],Hospitalisation_Details[#All],12,FALSE)</f>
        <v>R1012</v>
      </c>
      <c r="I1242" t="str">
        <f>VLOOKUP(Hospitalisation_Details[[#This Row],[Customer ID]],Hospitalisation_Details[#All],12,FALSE)</f>
        <v>R1012</v>
      </c>
      <c r="J1242" t="str">
        <f>VLOOKUP(Hospitalisation_Details[[#This Row],[Customer ID]],Hospitalisation_Details[#All],11,FALSE)</f>
        <v>Tier - 3</v>
      </c>
      <c r="K1242">
        <f>VLOOKUP(Hospitalisation_Details[[#This Row],[Customer ID]],Hospitalisation_Details[#All],9,FALSE)</f>
        <v>10310.780000000001</v>
      </c>
      <c r="L1242">
        <f>VLOOKUP(Medical_Examinations[[#This Row],[Customer ID]],Medical_Examinations[#All],2,FALSE)</f>
        <v>31.445</v>
      </c>
      <c r="M1242" t="str">
        <f>VLOOKUP(Medical_Examinations[[#This Row],[Customer ID]],Medical_Examinations[#All],3,FALSE)</f>
        <v>Obesity</v>
      </c>
      <c r="N1242">
        <f>VLOOKUP(Medical_Examinations[[#This Row],[Customer ID]],Medical_Examinations[#All],4,FALSE)</f>
        <v>8.33</v>
      </c>
      <c r="O1242" t="str">
        <f>VLOOKUP(Medical_Examinations[[#This Row],[Customer ID]],Medical_Examinations[#All],5,FALSE)</f>
        <v>Diabetes</v>
      </c>
      <c r="P1242" t="str">
        <f>VLOOKUP(Medical_Examinations[[#This Row],[Customer ID]],Medical_Examinations[#All],6,FALSE)</f>
        <v>No</v>
      </c>
      <c r="Q1242" t="str">
        <f>VLOOKUP(Medical_Examinations[[#This Row],[Customer ID]],Medical_Examinations[#All],7,FALSE)</f>
        <v>No</v>
      </c>
      <c r="R1242" t="str">
        <f>VLOOKUP(Medical_Examinations[[#This Row],[Customer ID]],Medical_Examinations[#All],8,FALSE)</f>
        <v>No</v>
      </c>
      <c r="S1242">
        <f>VLOOKUP(Medical_Examinations[[#This Row],[Customer ID]],Medical_Examinations[#All],9,FALSE)</f>
        <v>0</v>
      </c>
      <c r="T1242" t="str">
        <f>VLOOKUP(Medical_Examinations[[#This Row],[Customer ID]],'Medical Examinations'!A1241:J3576,10,FALSE)</f>
        <v>No</v>
      </c>
    </row>
    <row r="1243" spans="1:20" x14ac:dyDescent="0.3">
      <c r="A1243" t="s">
        <v>4997</v>
      </c>
      <c r="B1243" t="s">
        <v>7343</v>
      </c>
      <c r="C1243" t="s">
        <v>880</v>
      </c>
      <c r="D1243" t="s">
        <v>2117</v>
      </c>
      <c r="E1243" t="s">
        <v>1591</v>
      </c>
      <c r="F1243" s="3" t="str">
        <f>VLOOKUP(Hospitalisation_Details[[#This Row],[Customer ID]],Hospitalisation_Details[#All],6,FALSE)</f>
        <v>17-11-91</v>
      </c>
      <c r="G1243">
        <f>VLOOKUP(Hospitalisation_Details[[#This Row],[Customer ID]],Hospitalisation_Details[#All],8,FALSE)</f>
        <v>31</v>
      </c>
      <c r="H1243" t="str">
        <f>VLOOKUP(Hospitalisation_Details[[#This Row],[Customer ID]],Hospitalisation_Details[#All],12,FALSE)</f>
        <v>R1012</v>
      </c>
      <c r="I1243" t="str">
        <f>VLOOKUP(Hospitalisation_Details[[#This Row],[Customer ID]],Hospitalisation_Details[#All],12,FALSE)</f>
        <v>R1012</v>
      </c>
      <c r="J1243" t="str">
        <f>VLOOKUP(Hospitalisation_Details[[#This Row],[Customer ID]],Hospitalisation_Details[#All],11,FALSE)</f>
        <v>Tier - 2</v>
      </c>
      <c r="K1243">
        <f>VLOOKUP(Hospitalisation_Details[[#This Row],[Customer ID]],Hospitalisation_Details[#All],9,FALSE)</f>
        <v>10315.91</v>
      </c>
      <c r="L1243">
        <f>VLOOKUP(Medical_Examinations[[#This Row],[Customer ID]],Medical_Examinations[#All],2,FALSE)</f>
        <v>38.880000000000003</v>
      </c>
      <c r="M1243" t="str">
        <f>VLOOKUP(Medical_Examinations[[#This Row],[Customer ID]],Medical_Examinations[#All],3,FALSE)</f>
        <v>Obesity</v>
      </c>
      <c r="N1243">
        <f>VLOOKUP(Medical_Examinations[[#This Row],[Customer ID]],Medical_Examinations[#All],4,FALSE)</f>
        <v>4.29</v>
      </c>
      <c r="O1243" t="str">
        <f>VLOOKUP(Medical_Examinations[[#This Row],[Customer ID]],Medical_Examinations[#All],5,FALSE)</f>
        <v>Normal</v>
      </c>
      <c r="P1243" t="str">
        <f>VLOOKUP(Medical_Examinations[[#This Row],[Customer ID]],Medical_Examinations[#All],6,FALSE)</f>
        <v>No</v>
      </c>
      <c r="Q1243" t="str">
        <f>VLOOKUP(Medical_Examinations[[#This Row],[Customer ID]],Medical_Examinations[#All],7,FALSE)</f>
        <v>No</v>
      </c>
      <c r="R1243" t="str">
        <f>VLOOKUP(Medical_Examinations[[#This Row],[Customer ID]],Medical_Examinations[#All],8,FALSE)</f>
        <v>No</v>
      </c>
      <c r="S1243">
        <f>VLOOKUP(Medical_Examinations[[#This Row],[Customer ID]],Medical_Examinations[#All],9,FALSE)</f>
        <v>1</v>
      </c>
      <c r="T1243" t="str">
        <f>VLOOKUP(Medical_Examinations[[#This Row],[Customer ID]],'Medical Examinations'!A1242:J3577,10,FALSE)</f>
        <v>No</v>
      </c>
    </row>
    <row r="1244" spans="1:20" x14ac:dyDescent="0.3">
      <c r="A1244" t="s">
        <v>4998</v>
      </c>
      <c r="B1244" t="s">
        <v>7344</v>
      </c>
      <c r="C1244" t="s">
        <v>6</v>
      </c>
      <c r="D1244" t="s">
        <v>2118</v>
      </c>
      <c r="E1244" t="s">
        <v>2119</v>
      </c>
      <c r="F1244" s="3" t="str">
        <f>VLOOKUP(Hospitalisation_Details[[#This Row],[Customer ID]],Hospitalisation_Details[#All],6,FALSE)</f>
        <v>21-08-91</v>
      </c>
      <c r="G1244">
        <f>VLOOKUP(Hospitalisation_Details[[#This Row],[Customer ID]],Hospitalisation_Details[#All],8,FALSE)</f>
        <v>31</v>
      </c>
      <c r="H1244" t="str">
        <f>VLOOKUP(Hospitalisation_Details[[#This Row],[Customer ID]],Hospitalisation_Details[#All],12,FALSE)</f>
        <v>R1026</v>
      </c>
      <c r="I1244" t="str">
        <f>VLOOKUP(Hospitalisation_Details[[#This Row],[Customer ID]],Hospitalisation_Details[#All],12,FALSE)</f>
        <v>R1026</v>
      </c>
      <c r="J1244" t="str">
        <f>VLOOKUP(Hospitalisation_Details[[#This Row],[Customer ID]],Hospitalisation_Details[#All],11,FALSE)</f>
        <v>Tier - 1</v>
      </c>
      <c r="K1244">
        <f>VLOOKUP(Hospitalisation_Details[[#This Row],[Customer ID]],Hospitalisation_Details[#All],9,FALSE)</f>
        <v>10322.9</v>
      </c>
      <c r="L1244">
        <f>VLOOKUP(Medical_Examinations[[#This Row],[Customer ID]],Medical_Examinations[#All],2,FALSE)</f>
        <v>43.89</v>
      </c>
      <c r="M1244" t="str">
        <f>VLOOKUP(Medical_Examinations[[#This Row],[Customer ID]],Medical_Examinations[#All],3,FALSE)</f>
        <v>Obesity</v>
      </c>
      <c r="N1244">
        <f>VLOOKUP(Medical_Examinations[[#This Row],[Customer ID]],Medical_Examinations[#All],4,FALSE)</f>
        <v>6.32</v>
      </c>
      <c r="O1244" t="str">
        <f>VLOOKUP(Medical_Examinations[[#This Row],[Customer ID]],Medical_Examinations[#All],5,FALSE)</f>
        <v>Prediabetes</v>
      </c>
      <c r="P1244" t="str">
        <f>VLOOKUP(Medical_Examinations[[#This Row],[Customer ID]],Medical_Examinations[#All],6,FALSE)</f>
        <v>Yes</v>
      </c>
      <c r="Q1244" t="str">
        <f>VLOOKUP(Medical_Examinations[[#This Row],[Customer ID]],Medical_Examinations[#All],7,FALSE)</f>
        <v>No</v>
      </c>
      <c r="R1244" t="str">
        <f>VLOOKUP(Medical_Examinations[[#This Row],[Customer ID]],Medical_Examinations[#All],8,FALSE)</f>
        <v>No</v>
      </c>
      <c r="S1244">
        <f>VLOOKUP(Medical_Examinations[[#This Row],[Customer ID]],Medical_Examinations[#All],9,FALSE)</f>
        <v>0</v>
      </c>
      <c r="T1244" t="str">
        <f>VLOOKUP(Medical_Examinations[[#This Row],[Customer ID]],'Medical Examinations'!A1243:J3578,10,FALSE)</f>
        <v>No</v>
      </c>
    </row>
    <row r="1245" spans="1:20" x14ac:dyDescent="0.3">
      <c r="A1245" t="s">
        <v>4999</v>
      </c>
      <c r="B1245" t="s">
        <v>7345</v>
      </c>
      <c r="C1245" t="s">
        <v>3</v>
      </c>
      <c r="D1245" t="s">
        <v>1842</v>
      </c>
      <c r="E1245" t="s">
        <v>2120</v>
      </c>
      <c r="F1245" s="3" t="str">
        <f>VLOOKUP(Hospitalisation_Details[[#This Row],[Customer ID]],Hospitalisation_Details[#All],6,FALSE)</f>
        <v>01-12-70</v>
      </c>
      <c r="G1245">
        <f>VLOOKUP(Hospitalisation_Details[[#This Row],[Customer ID]],Hospitalisation_Details[#All],8,FALSE)</f>
        <v>52</v>
      </c>
      <c r="H1245" t="str">
        <f>VLOOKUP(Hospitalisation_Details[[#This Row],[Customer ID]],Hospitalisation_Details[#All],12,FALSE)</f>
        <v>R1011</v>
      </c>
      <c r="I1245" t="str">
        <f>VLOOKUP(Hospitalisation_Details[[#This Row],[Customer ID]],Hospitalisation_Details[#All],12,FALSE)</f>
        <v>R1011</v>
      </c>
      <c r="J1245" t="str">
        <f>VLOOKUP(Hospitalisation_Details[[#This Row],[Customer ID]],Hospitalisation_Details[#All],11,FALSE)</f>
        <v>Tier - 3</v>
      </c>
      <c r="K1245">
        <f>VLOOKUP(Hospitalisation_Details[[#This Row],[Customer ID]],Hospitalisation_Details[#All],9,FALSE)</f>
        <v>10325.209999999999</v>
      </c>
      <c r="L1245">
        <f>VLOOKUP(Medical_Examinations[[#This Row],[Customer ID]],Medical_Examinations[#All],2,FALSE)</f>
        <v>25.6</v>
      </c>
      <c r="M1245" t="str">
        <f>VLOOKUP(Medical_Examinations[[#This Row],[Customer ID]],Medical_Examinations[#All],3,FALSE)</f>
        <v>Overweight</v>
      </c>
      <c r="N1245">
        <f>VLOOKUP(Medical_Examinations[[#This Row],[Customer ID]],Medical_Examinations[#All],4,FALSE)</f>
        <v>5.65</v>
      </c>
      <c r="O1245" t="str">
        <f>VLOOKUP(Medical_Examinations[[#This Row],[Customer ID]],Medical_Examinations[#All],5,FALSE)</f>
        <v>Normal</v>
      </c>
      <c r="P1245" t="str">
        <f>VLOOKUP(Medical_Examinations[[#This Row],[Customer ID]],Medical_Examinations[#All],6,FALSE)</f>
        <v>No</v>
      </c>
      <c r="Q1245" t="str">
        <f>VLOOKUP(Medical_Examinations[[#This Row],[Customer ID]],Medical_Examinations[#All],7,FALSE)</f>
        <v>No</v>
      </c>
      <c r="R1245" t="str">
        <f>VLOOKUP(Medical_Examinations[[#This Row],[Customer ID]],Medical_Examinations[#All],8,FALSE)</f>
        <v>No</v>
      </c>
      <c r="S1245">
        <f>VLOOKUP(Medical_Examinations[[#This Row],[Customer ID]],Medical_Examinations[#All],9,FALSE)</f>
        <v>2</v>
      </c>
      <c r="T1245" t="str">
        <f>VLOOKUP(Medical_Examinations[[#This Row],[Customer ID]],'Medical Examinations'!A1244:J3579,10,FALSE)</f>
        <v>No</v>
      </c>
    </row>
    <row r="1246" spans="1:20" x14ac:dyDescent="0.3">
      <c r="A1246" t="s">
        <v>5000</v>
      </c>
      <c r="B1246" t="s">
        <v>7346</v>
      </c>
      <c r="C1246" t="s">
        <v>3</v>
      </c>
      <c r="D1246" t="s">
        <v>2121</v>
      </c>
      <c r="E1246" t="s">
        <v>2055</v>
      </c>
      <c r="F1246" s="3" t="str">
        <f>VLOOKUP(Hospitalisation_Details[[#This Row],[Customer ID]],Hospitalisation_Details[#All],6,FALSE)</f>
        <v>21-07-82</v>
      </c>
      <c r="G1246">
        <f>VLOOKUP(Hospitalisation_Details[[#This Row],[Customer ID]],Hospitalisation_Details[#All],8,FALSE)</f>
        <v>40</v>
      </c>
      <c r="H1246" t="str">
        <f>VLOOKUP(Hospitalisation_Details[[#This Row],[Customer ID]],Hospitalisation_Details[#All],12,FALSE)</f>
        <v>R1021</v>
      </c>
      <c r="I1246" t="str">
        <f>VLOOKUP(Hospitalisation_Details[[#This Row],[Customer ID]],Hospitalisation_Details[#All],12,FALSE)</f>
        <v>R1021</v>
      </c>
      <c r="J1246" t="str">
        <f>VLOOKUP(Hospitalisation_Details[[#This Row],[Customer ID]],Hospitalisation_Details[#All],11,FALSE)</f>
        <v>Tier - 1</v>
      </c>
      <c r="K1246">
        <f>VLOOKUP(Hospitalisation_Details[[#This Row],[Customer ID]],Hospitalisation_Details[#All],9,FALSE)</f>
        <v>10329.06</v>
      </c>
      <c r="L1246">
        <f>VLOOKUP(Medical_Examinations[[#This Row],[Customer ID]],Medical_Examinations[#All],2,FALSE)</f>
        <v>29.545000000000002</v>
      </c>
      <c r="M1246" t="str">
        <f>VLOOKUP(Medical_Examinations[[#This Row],[Customer ID]],Medical_Examinations[#All],3,FALSE)</f>
        <v>Overweight</v>
      </c>
      <c r="N1246">
        <f>VLOOKUP(Medical_Examinations[[#This Row],[Customer ID]],Medical_Examinations[#All],4,FALSE)</f>
        <v>8.41</v>
      </c>
      <c r="O1246" t="str">
        <f>VLOOKUP(Medical_Examinations[[#This Row],[Customer ID]],Medical_Examinations[#All],5,FALSE)</f>
        <v>Diabetes</v>
      </c>
      <c r="P1246" t="str">
        <f>VLOOKUP(Medical_Examinations[[#This Row],[Customer ID]],Medical_Examinations[#All],6,FALSE)</f>
        <v>Yes</v>
      </c>
      <c r="Q1246" t="str">
        <f>VLOOKUP(Medical_Examinations[[#This Row],[Customer ID]],Medical_Examinations[#All],7,FALSE)</f>
        <v>No</v>
      </c>
      <c r="R1246" t="str">
        <f>VLOOKUP(Medical_Examinations[[#This Row],[Customer ID]],Medical_Examinations[#All],8,FALSE)</f>
        <v>No</v>
      </c>
      <c r="S1246">
        <f>VLOOKUP(Medical_Examinations[[#This Row],[Customer ID]],Medical_Examinations[#All],9,FALSE)</f>
        <v>1</v>
      </c>
      <c r="T1246" t="str">
        <f>VLOOKUP(Medical_Examinations[[#This Row],[Customer ID]],'Medical Examinations'!A1245:J3580,10,FALSE)</f>
        <v>No</v>
      </c>
    </row>
    <row r="1247" spans="1:20" x14ac:dyDescent="0.3">
      <c r="A1247" t="s">
        <v>5001</v>
      </c>
      <c r="B1247" t="s">
        <v>7347</v>
      </c>
      <c r="C1247" t="s">
        <v>6</v>
      </c>
      <c r="D1247" t="s">
        <v>2122</v>
      </c>
      <c r="E1247" t="s">
        <v>2123</v>
      </c>
      <c r="F1247" s="3" t="str">
        <f>VLOOKUP(Hospitalisation_Details[[#This Row],[Customer ID]],Hospitalisation_Details[#All],6,FALSE)</f>
        <v>19-07-68</v>
      </c>
      <c r="G1247">
        <f>VLOOKUP(Hospitalisation_Details[[#This Row],[Customer ID]],Hospitalisation_Details[#All],8,FALSE)</f>
        <v>54</v>
      </c>
      <c r="H1247" t="str">
        <f>VLOOKUP(Hospitalisation_Details[[#This Row],[Customer ID]],Hospitalisation_Details[#All],12,FALSE)</f>
        <v>R1013</v>
      </c>
      <c r="I1247" t="str">
        <f>VLOOKUP(Hospitalisation_Details[[#This Row],[Customer ID]],Hospitalisation_Details[#All],12,FALSE)</f>
        <v>R1013</v>
      </c>
      <c r="J1247" t="str">
        <f>VLOOKUP(Hospitalisation_Details[[#This Row],[Customer ID]],Hospitalisation_Details[#All],11,FALSE)</f>
        <v>Tier - 1</v>
      </c>
      <c r="K1247">
        <f>VLOOKUP(Hospitalisation_Details[[#This Row],[Customer ID]],Hospitalisation_Details[#All],9,FALSE)</f>
        <v>10338.93</v>
      </c>
      <c r="L1247">
        <f>VLOOKUP(Medical_Examinations[[#This Row],[Customer ID]],Medical_Examinations[#All],2,FALSE)</f>
        <v>23.25</v>
      </c>
      <c r="M1247" t="str">
        <f>VLOOKUP(Medical_Examinations[[#This Row],[Customer ID]],Medical_Examinations[#All],3,FALSE)</f>
        <v>Normal Weight</v>
      </c>
      <c r="N1247">
        <f>VLOOKUP(Medical_Examinations[[#This Row],[Customer ID]],Medical_Examinations[#All],4,FALSE)</f>
        <v>11.96</v>
      </c>
      <c r="O1247" t="str">
        <f>VLOOKUP(Medical_Examinations[[#This Row],[Customer ID]],Medical_Examinations[#All],5,FALSE)</f>
        <v>Diabetes</v>
      </c>
      <c r="P1247" t="str">
        <f>VLOOKUP(Medical_Examinations[[#This Row],[Customer ID]],Medical_Examinations[#All],6,FALSE)</f>
        <v>Yes</v>
      </c>
      <c r="Q1247" t="str">
        <f>VLOOKUP(Medical_Examinations[[#This Row],[Customer ID]],Medical_Examinations[#All],7,FALSE)</f>
        <v>No</v>
      </c>
      <c r="R1247" t="str">
        <f>VLOOKUP(Medical_Examinations[[#This Row],[Customer ID]],Medical_Examinations[#All],8,FALSE)</f>
        <v>No</v>
      </c>
      <c r="S1247">
        <f>VLOOKUP(Medical_Examinations[[#This Row],[Customer ID]],Medical_Examinations[#All],9,FALSE)</f>
        <v>0</v>
      </c>
      <c r="T1247" t="str">
        <f>VLOOKUP(Medical_Examinations[[#This Row],[Customer ID]],'Medical Examinations'!A1246:J3581,10,FALSE)</f>
        <v>No</v>
      </c>
    </row>
    <row r="1248" spans="1:20" x14ac:dyDescent="0.3">
      <c r="A1248" t="s">
        <v>5002</v>
      </c>
      <c r="B1248" t="s">
        <v>7348</v>
      </c>
      <c r="C1248" t="s">
        <v>6</v>
      </c>
      <c r="D1248" t="s">
        <v>2124</v>
      </c>
      <c r="E1248" t="s">
        <v>2125</v>
      </c>
      <c r="F1248" s="3" t="str">
        <f>VLOOKUP(Hospitalisation_Details[[#This Row],[Customer ID]],Hospitalisation_Details[#All],6,FALSE)</f>
        <v>08-08-73</v>
      </c>
      <c r="G1248">
        <f>VLOOKUP(Hospitalisation_Details[[#This Row],[Customer ID]],Hospitalisation_Details[#All],8,FALSE)</f>
        <v>49</v>
      </c>
      <c r="H1248" t="str">
        <f>VLOOKUP(Hospitalisation_Details[[#This Row],[Customer ID]],Hospitalisation_Details[#All],12,FALSE)</f>
        <v>R1021</v>
      </c>
      <c r="I1248" t="str">
        <f>VLOOKUP(Hospitalisation_Details[[#This Row],[Customer ID]],Hospitalisation_Details[#All],12,FALSE)</f>
        <v>R1021</v>
      </c>
      <c r="J1248" t="str">
        <f>VLOOKUP(Hospitalisation_Details[[#This Row],[Customer ID]],Hospitalisation_Details[#All],11,FALSE)</f>
        <v>Tier - 2</v>
      </c>
      <c r="K1248">
        <f>VLOOKUP(Hospitalisation_Details[[#This Row],[Customer ID]],Hospitalisation_Details[#All],9,FALSE)</f>
        <v>10345.93</v>
      </c>
      <c r="L1248">
        <f>VLOOKUP(Medical_Examinations[[#This Row],[Customer ID]],Medical_Examinations[#All],2,FALSE)</f>
        <v>43.95</v>
      </c>
      <c r="M1248" t="str">
        <f>VLOOKUP(Medical_Examinations[[#This Row],[Customer ID]],Medical_Examinations[#All],3,FALSE)</f>
        <v>Obesity</v>
      </c>
      <c r="N1248">
        <f>VLOOKUP(Medical_Examinations[[#This Row],[Customer ID]],Medical_Examinations[#All],4,FALSE)</f>
        <v>5.17</v>
      </c>
      <c r="O1248" t="str">
        <f>VLOOKUP(Medical_Examinations[[#This Row],[Customer ID]],Medical_Examinations[#All],5,FALSE)</f>
        <v>Normal</v>
      </c>
      <c r="P1248" t="str">
        <f>VLOOKUP(Medical_Examinations[[#This Row],[Customer ID]],Medical_Examinations[#All],6,FALSE)</f>
        <v>Yes</v>
      </c>
      <c r="Q1248" t="str">
        <f>VLOOKUP(Medical_Examinations[[#This Row],[Customer ID]],Medical_Examinations[#All],7,FALSE)</f>
        <v>No</v>
      </c>
      <c r="R1248" t="str">
        <f>VLOOKUP(Medical_Examinations[[#This Row],[Customer ID]],Medical_Examinations[#All],8,FALSE)</f>
        <v>Yes</v>
      </c>
      <c r="S1248">
        <f>VLOOKUP(Medical_Examinations[[#This Row],[Customer ID]],Medical_Examinations[#All],9,FALSE)</f>
        <v>1</v>
      </c>
      <c r="T1248" t="str">
        <f>VLOOKUP(Medical_Examinations[[#This Row],[Customer ID]],'Medical Examinations'!A1247:J3582,10,FALSE)</f>
        <v>No</v>
      </c>
    </row>
    <row r="1249" spans="1:20" x14ac:dyDescent="0.3">
      <c r="A1249" t="s">
        <v>5003</v>
      </c>
      <c r="B1249" t="s">
        <v>7349</v>
      </c>
      <c r="C1249" t="s">
        <v>6</v>
      </c>
      <c r="D1249" t="s">
        <v>738</v>
      </c>
      <c r="E1249" t="s">
        <v>2126</v>
      </c>
      <c r="F1249" s="3" t="str">
        <f>VLOOKUP(Hospitalisation_Details[[#This Row],[Customer ID]],Hospitalisation_Details[#All],6,FALSE)</f>
        <v>29-09-74</v>
      </c>
      <c r="G1249">
        <f>VLOOKUP(Hospitalisation_Details[[#This Row],[Customer ID]],Hospitalisation_Details[#All],8,FALSE)</f>
        <v>48</v>
      </c>
      <c r="H1249" t="str">
        <f>VLOOKUP(Hospitalisation_Details[[#This Row],[Customer ID]],Hospitalisation_Details[#All],12,FALSE)</f>
        <v>R1012</v>
      </c>
      <c r="I1249" t="str">
        <f>VLOOKUP(Hospitalisation_Details[[#This Row],[Customer ID]],Hospitalisation_Details[#All],12,FALSE)</f>
        <v>R1012</v>
      </c>
      <c r="J1249" t="str">
        <f>VLOOKUP(Hospitalisation_Details[[#This Row],[Customer ID]],Hospitalisation_Details[#All],11,FALSE)</f>
        <v>Tier - 1</v>
      </c>
      <c r="K1249">
        <f>VLOOKUP(Hospitalisation_Details[[#This Row],[Customer ID]],Hospitalisation_Details[#All],9,FALSE)</f>
        <v>10352.48</v>
      </c>
      <c r="L1249">
        <f>VLOOKUP(Medical_Examinations[[#This Row],[Customer ID]],Medical_Examinations[#All],2,FALSE)</f>
        <v>21.85</v>
      </c>
      <c r="M1249" t="str">
        <f>VLOOKUP(Medical_Examinations[[#This Row],[Customer ID]],Medical_Examinations[#All],3,FALSE)</f>
        <v>Normal Weight</v>
      </c>
      <c r="N1249">
        <f>VLOOKUP(Medical_Examinations[[#This Row],[Customer ID]],Medical_Examinations[#All],4,FALSE)</f>
        <v>8.76</v>
      </c>
      <c r="O1249" t="str">
        <f>VLOOKUP(Medical_Examinations[[#This Row],[Customer ID]],Medical_Examinations[#All],5,FALSE)</f>
        <v>Diabetes</v>
      </c>
      <c r="P1249" t="str">
        <f>VLOOKUP(Medical_Examinations[[#This Row],[Customer ID]],Medical_Examinations[#All],6,FALSE)</f>
        <v>No</v>
      </c>
      <c r="Q1249" t="str">
        <f>VLOOKUP(Medical_Examinations[[#This Row],[Customer ID]],Medical_Examinations[#All],7,FALSE)</f>
        <v>No</v>
      </c>
      <c r="R1249" t="str">
        <f>VLOOKUP(Medical_Examinations[[#This Row],[Customer ID]],Medical_Examinations[#All],8,FALSE)</f>
        <v>No</v>
      </c>
      <c r="S1249">
        <f>VLOOKUP(Medical_Examinations[[#This Row],[Customer ID]],Medical_Examinations[#All],9,FALSE)</f>
        <v>0</v>
      </c>
      <c r="T1249" t="str">
        <f>VLOOKUP(Medical_Examinations[[#This Row],[Customer ID]],'Medical Examinations'!A1248:J3583,10,FALSE)</f>
        <v>No</v>
      </c>
    </row>
    <row r="1250" spans="1:20" x14ac:dyDescent="0.3">
      <c r="A1250" t="s">
        <v>5004</v>
      </c>
      <c r="B1250" t="s">
        <v>7350</v>
      </c>
      <c r="C1250" t="s">
        <v>6</v>
      </c>
      <c r="D1250" t="s">
        <v>283</v>
      </c>
      <c r="E1250" t="s">
        <v>2127</v>
      </c>
      <c r="F1250" s="3" t="str">
        <f>VLOOKUP(Hospitalisation_Details[[#This Row],[Customer ID]],Hospitalisation_Details[#All],6,FALSE)</f>
        <v>17-06-69</v>
      </c>
      <c r="G1250">
        <f>VLOOKUP(Hospitalisation_Details[[#This Row],[Customer ID]],Hospitalisation_Details[#All],8,FALSE)</f>
        <v>53</v>
      </c>
      <c r="H1250" t="str">
        <f>VLOOKUP(Hospitalisation_Details[[#This Row],[Customer ID]],Hospitalisation_Details[#All],12,FALSE)</f>
        <v>R1012</v>
      </c>
      <c r="I1250" t="str">
        <f>VLOOKUP(Hospitalisation_Details[[#This Row],[Customer ID]],Hospitalisation_Details[#All],12,FALSE)</f>
        <v>R1012</v>
      </c>
      <c r="J1250" t="str">
        <f>VLOOKUP(Hospitalisation_Details[[#This Row],[Customer ID]],Hospitalisation_Details[#All],11,FALSE)</f>
        <v>Tier - 1</v>
      </c>
      <c r="K1250">
        <f>VLOOKUP(Hospitalisation_Details[[#This Row],[Customer ID]],Hospitalisation_Details[#All],9,FALSE)</f>
        <v>10355.64</v>
      </c>
      <c r="L1250">
        <f>VLOOKUP(Medical_Examinations[[#This Row],[Customer ID]],Medical_Examinations[#All],2,FALSE)</f>
        <v>25.73</v>
      </c>
      <c r="M1250" t="str">
        <f>VLOOKUP(Medical_Examinations[[#This Row],[Customer ID]],Medical_Examinations[#All],3,FALSE)</f>
        <v>Overweight</v>
      </c>
      <c r="N1250">
        <f>VLOOKUP(Medical_Examinations[[#This Row],[Customer ID]],Medical_Examinations[#All],4,FALSE)</f>
        <v>7.99</v>
      </c>
      <c r="O1250" t="str">
        <f>VLOOKUP(Medical_Examinations[[#This Row],[Customer ID]],Medical_Examinations[#All],5,FALSE)</f>
        <v>Diabetes</v>
      </c>
      <c r="P1250" t="str">
        <f>VLOOKUP(Medical_Examinations[[#This Row],[Customer ID]],Medical_Examinations[#All],6,FALSE)</f>
        <v>No</v>
      </c>
      <c r="Q1250" t="str">
        <f>VLOOKUP(Medical_Examinations[[#This Row],[Customer ID]],Medical_Examinations[#All],7,FALSE)</f>
        <v>No</v>
      </c>
      <c r="R1250" t="str">
        <f>VLOOKUP(Medical_Examinations[[#This Row],[Customer ID]],Medical_Examinations[#All],8,FALSE)</f>
        <v>No</v>
      </c>
      <c r="S1250">
        <f>VLOOKUP(Medical_Examinations[[#This Row],[Customer ID]],Medical_Examinations[#All],9,FALSE)</f>
        <v>2</v>
      </c>
      <c r="T1250" t="str">
        <f>VLOOKUP(Medical_Examinations[[#This Row],[Customer ID]],'Medical Examinations'!A1249:J3584,10,FALSE)</f>
        <v>No</v>
      </c>
    </row>
    <row r="1251" spans="1:20" x14ac:dyDescent="0.3">
      <c r="A1251" t="s">
        <v>5005</v>
      </c>
      <c r="B1251" t="s">
        <v>7351</v>
      </c>
      <c r="C1251" t="s">
        <v>3</v>
      </c>
      <c r="D1251" t="s">
        <v>2128</v>
      </c>
      <c r="E1251" t="s">
        <v>2129</v>
      </c>
      <c r="F1251" s="3" t="str">
        <f>VLOOKUP(Hospitalisation_Details[[#This Row],[Customer ID]],Hospitalisation_Details[#All],6,FALSE)</f>
        <v>06-09-71</v>
      </c>
      <c r="G1251">
        <f>VLOOKUP(Hospitalisation_Details[[#This Row],[Customer ID]],Hospitalisation_Details[#All],8,FALSE)</f>
        <v>51</v>
      </c>
      <c r="H1251" t="str">
        <f>VLOOKUP(Hospitalisation_Details[[#This Row],[Customer ID]],Hospitalisation_Details[#All],12,FALSE)</f>
        <v>R1025</v>
      </c>
      <c r="I1251" t="str">
        <f>VLOOKUP(Hospitalisation_Details[[#This Row],[Customer ID]],Hospitalisation_Details[#All],12,FALSE)</f>
        <v>R1025</v>
      </c>
      <c r="J1251" t="str">
        <f>VLOOKUP(Hospitalisation_Details[[#This Row],[Customer ID]],Hospitalisation_Details[#All],11,FALSE)</f>
        <v>Tier - 1</v>
      </c>
      <c r="K1251">
        <f>VLOOKUP(Hospitalisation_Details[[#This Row],[Customer ID]],Hospitalisation_Details[#All],9,FALSE)</f>
        <v>10356.67</v>
      </c>
      <c r="L1251">
        <f>VLOOKUP(Medical_Examinations[[#This Row],[Customer ID]],Medical_Examinations[#All],2,FALSE)</f>
        <v>32.229999999999997</v>
      </c>
      <c r="M1251" t="str">
        <f>VLOOKUP(Medical_Examinations[[#This Row],[Customer ID]],Medical_Examinations[#All],3,FALSE)</f>
        <v>Obesity</v>
      </c>
      <c r="N1251">
        <f>VLOOKUP(Medical_Examinations[[#This Row],[Customer ID]],Medical_Examinations[#All],4,FALSE)</f>
        <v>8.59</v>
      </c>
      <c r="O1251" t="str">
        <f>VLOOKUP(Medical_Examinations[[#This Row],[Customer ID]],Medical_Examinations[#All],5,FALSE)</f>
        <v>Diabetes</v>
      </c>
      <c r="P1251" t="str">
        <f>VLOOKUP(Medical_Examinations[[#This Row],[Customer ID]],Medical_Examinations[#All],6,FALSE)</f>
        <v>No</v>
      </c>
      <c r="Q1251" t="str">
        <f>VLOOKUP(Medical_Examinations[[#This Row],[Customer ID]],Medical_Examinations[#All],7,FALSE)</f>
        <v>No</v>
      </c>
      <c r="R1251" t="str">
        <f>VLOOKUP(Medical_Examinations[[#This Row],[Customer ID]],Medical_Examinations[#All],8,FALSE)</f>
        <v>No</v>
      </c>
      <c r="S1251">
        <f>VLOOKUP(Medical_Examinations[[#This Row],[Customer ID]],Medical_Examinations[#All],9,FALSE)</f>
        <v>0</v>
      </c>
      <c r="T1251" t="str">
        <f>VLOOKUP(Medical_Examinations[[#This Row],[Customer ID]],'Medical Examinations'!A1250:J3585,10,FALSE)</f>
        <v>No</v>
      </c>
    </row>
    <row r="1252" spans="1:20" x14ac:dyDescent="0.3">
      <c r="A1252" t="s">
        <v>5006</v>
      </c>
      <c r="B1252" t="s">
        <v>7352</v>
      </c>
      <c r="C1252" t="s">
        <v>6</v>
      </c>
      <c r="D1252" t="s">
        <v>2130</v>
      </c>
      <c r="E1252" t="s">
        <v>2131</v>
      </c>
      <c r="F1252" s="3" t="str">
        <f>VLOOKUP(Hospitalisation_Details[[#This Row],[Customer ID]],Hospitalisation_Details[#All],6,FALSE)</f>
        <v>29-09-73</v>
      </c>
      <c r="G1252">
        <f>VLOOKUP(Hospitalisation_Details[[#This Row],[Customer ID]],Hospitalisation_Details[#All],8,FALSE)</f>
        <v>49</v>
      </c>
      <c r="H1252" t="str">
        <f>VLOOKUP(Hospitalisation_Details[[#This Row],[Customer ID]],Hospitalisation_Details[#All],12,FALSE)</f>
        <v>R1024</v>
      </c>
      <c r="I1252" t="str">
        <f>VLOOKUP(Hospitalisation_Details[[#This Row],[Customer ID]],Hospitalisation_Details[#All],12,FALSE)</f>
        <v>R1024</v>
      </c>
      <c r="J1252" t="str">
        <f>VLOOKUP(Hospitalisation_Details[[#This Row],[Customer ID]],Hospitalisation_Details[#All],11,FALSE)</f>
        <v>Tier - 3</v>
      </c>
      <c r="K1252">
        <f>VLOOKUP(Hospitalisation_Details[[#This Row],[Customer ID]],Hospitalisation_Details[#All],9,FALSE)</f>
        <v>10370.91</v>
      </c>
      <c r="L1252">
        <f>VLOOKUP(Medical_Examinations[[#This Row],[Customer ID]],Medical_Examinations[#All],2,FALSE)</f>
        <v>32.204999999999998</v>
      </c>
      <c r="M1252" t="str">
        <f>VLOOKUP(Medical_Examinations[[#This Row],[Customer ID]],Medical_Examinations[#All],3,FALSE)</f>
        <v>Obesity</v>
      </c>
      <c r="N1252">
        <f>VLOOKUP(Medical_Examinations[[#This Row],[Customer ID]],Medical_Examinations[#All],4,FALSE)</f>
        <v>6.14</v>
      </c>
      <c r="O1252" t="str">
        <f>VLOOKUP(Medical_Examinations[[#This Row],[Customer ID]],Medical_Examinations[#All],5,FALSE)</f>
        <v>Prediabetes</v>
      </c>
      <c r="P1252" t="str">
        <f>VLOOKUP(Medical_Examinations[[#This Row],[Customer ID]],Medical_Examinations[#All],6,FALSE)</f>
        <v>No</v>
      </c>
      <c r="Q1252" t="str">
        <f>VLOOKUP(Medical_Examinations[[#This Row],[Customer ID]],Medical_Examinations[#All],7,FALSE)</f>
        <v>No</v>
      </c>
      <c r="R1252" t="str">
        <f>VLOOKUP(Medical_Examinations[[#This Row],[Customer ID]],Medical_Examinations[#All],8,FALSE)</f>
        <v>No</v>
      </c>
      <c r="S1252">
        <f>VLOOKUP(Medical_Examinations[[#This Row],[Customer ID]],Medical_Examinations[#All],9,FALSE)</f>
        <v>2</v>
      </c>
      <c r="T1252" t="str">
        <f>VLOOKUP(Medical_Examinations[[#This Row],[Customer ID]],'Medical Examinations'!A1251:J3586,10,FALSE)</f>
        <v>No</v>
      </c>
    </row>
    <row r="1253" spans="1:20" x14ac:dyDescent="0.3">
      <c r="A1253" t="s">
        <v>5007</v>
      </c>
      <c r="B1253" t="s">
        <v>7353</v>
      </c>
      <c r="C1253" t="s">
        <v>6</v>
      </c>
      <c r="D1253" t="s">
        <v>1108</v>
      </c>
      <c r="E1253" t="s">
        <v>2132</v>
      </c>
      <c r="F1253" s="3" t="str">
        <f>VLOOKUP(Hospitalisation_Details[[#This Row],[Customer ID]],Hospitalisation_Details[#All],6,FALSE)</f>
        <v>19-09-73</v>
      </c>
      <c r="G1253">
        <f>VLOOKUP(Hospitalisation_Details[[#This Row],[Customer ID]],Hospitalisation_Details[#All],8,FALSE)</f>
        <v>49</v>
      </c>
      <c r="H1253" t="str">
        <f>VLOOKUP(Hospitalisation_Details[[#This Row],[Customer ID]],Hospitalisation_Details[#All],12,FALSE)</f>
        <v>R1013</v>
      </c>
      <c r="I1253" t="str">
        <f>VLOOKUP(Hospitalisation_Details[[#This Row],[Customer ID]],Hospitalisation_Details[#All],12,FALSE)</f>
        <v>R1013</v>
      </c>
      <c r="J1253" t="str">
        <f>VLOOKUP(Hospitalisation_Details[[#This Row],[Customer ID]],Hospitalisation_Details[#All],11,FALSE)</f>
        <v>Tier - 3</v>
      </c>
      <c r="K1253">
        <f>VLOOKUP(Hospitalisation_Details[[#This Row],[Customer ID]],Hospitalisation_Details[#All],9,FALSE)</f>
        <v>10381.48</v>
      </c>
      <c r="L1253">
        <f>VLOOKUP(Medical_Examinations[[#This Row],[Customer ID]],Medical_Examinations[#All],2,FALSE)</f>
        <v>26.41</v>
      </c>
      <c r="M1253" t="str">
        <f>VLOOKUP(Medical_Examinations[[#This Row],[Customer ID]],Medical_Examinations[#All],3,FALSE)</f>
        <v>Overweight</v>
      </c>
      <c r="N1253">
        <f>VLOOKUP(Medical_Examinations[[#This Row],[Customer ID]],Medical_Examinations[#All],4,FALSE)</f>
        <v>4.08</v>
      </c>
      <c r="O1253" t="str">
        <f>VLOOKUP(Medical_Examinations[[#This Row],[Customer ID]],Medical_Examinations[#All],5,FALSE)</f>
        <v>Normal</v>
      </c>
      <c r="P1253" t="str">
        <f>VLOOKUP(Medical_Examinations[[#This Row],[Customer ID]],Medical_Examinations[#All],6,FALSE)</f>
        <v>No</v>
      </c>
      <c r="Q1253" t="str">
        <f>VLOOKUP(Medical_Examinations[[#This Row],[Customer ID]],Medical_Examinations[#All],7,FALSE)</f>
        <v>No</v>
      </c>
      <c r="R1253" t="str">
        <f>VLOOKUP(Medical_Examinations[[#This Row],[Customer ID]],Medical_Examinations[#All],8,FALSE)</f>
        <v>No</v>
      </c>
      <c r="S1253">
        <f>VLOOKUP(Medical_Examinations[[#This Row],[Customer ID]],Medical_Examinations[#All],9,FALSE)</f>
        <v>2</v>
      </c>
      <c r="T1253" t="str">
        <f>VLOOKUP(Medical_Examinations[[#This Row],[Customer ID]],'Medical Examinations'!A1252:J3587,10,FALSE)</f>
        <v>No</v>
      </c>
    </row>
    <row r="1254" spans="1:20" x14ac:dyDescent="0.3">
      <c r="A1254" t="s">
        <v>5008</v>
      </c>
      <c r="B1254" t="s">
        <v>7354</v>
      </c>
      <c r="C1254" t="s">
        <v>3</v>
      </c>
      <c r="D1254" t="s">
        <v>2133</v>
      </c>
      <c r="E1254" t="s">
        <v>2134</v>
      </c>
      <c r="F1254" s="3" t="str">
        <f>VLOOKUP(Hospitalisation_Details[[#This Row],[Customer ID]],Hospitalisation_Details[#All],6,FALSE)</f>
        <v>07-07-69</v>
      </c>
      <c r="G1254">
        <f>VLOOKUP(Hospitalisation_Details[[#This Row],[Customer ID]],Hospitalisation_Details[#All],8,FALSE)</f>
        <v>53</v>
      </c>
      <c r="H1254" t="str">
        <f>VLOOKUP(Hospitalisation_Details[[#This Row],[Customer ID]],Hospitalisation_Details[#All],12,FALSE)</f>
        <v>R1020</v>
      </c>
      <c r="I1254" t="str">
        <f>VLOOKUP(Hospitalisation_Details[[#This Row],[Customer ID]],Hospitalisation_Details[#All],12,FALSE)</f>
        <v>R1020</v>
      </c>
      <c r="J1254" t="str">
        <f>VLOOKUP(Hospitalisation_Details[[#This Row],[Customer ID]],Hospitalisation_Details[#All],11,FALSE)</f>
        <v>Tier - 2</v>
      </c>
      <c r="K1254">
        <f>VLOOKUP(Hospitalisation_Details[[#This Row],[Customer ID]],Hospitalisation_Details[#All],9,FALSE)</f>
        <v>10403.27</v>
      </c>
      <c r="L1254">
        <f>VLOOKUP(Medical_Examinations[[#This Row],[Customer ID]],Medical_Examinations[#All],2,FALSE)</f>
        <v>30.2</v>
      </c>
      <c r="M1254" t="str">
        <f>VLOOKUP(Medical_Examinations[[#This Row],[Customer ID]],Medical_Examinations[#All],3,FALSE)</f>
        <v>Obesity</v>
      </c>
      <c r="N1254">
        <f>VLOOKUP(Medical_Examinations[[#This Row],[Customer ID]],Medical_Examinations[#All],4,FALSE)</f>
        <v>6.25</v>
      </c>
      <c r="O1254" t="str">
        <f>VLOOKUP(Medical_Examinations[[#This Row],[Customer ID]],Medical_Examinations[#All],5,FALSE)</f>
        <v>Prediabetes</v>
      </c>
      <c r="P1254" t="str">
        <f>VLOOKUP(Medical_Examinations[[#This Row],[Customer ID]],Medical_Examinations[#All],6,FALSE)</f>
        <v>Yes</v>
      </c>
      <c r="Q1254" t="str">
        <f>VLOOKUP(Medical_Examinations[[#This Row],[Customer ID]],Medical_Examinations[#All],7,FALSE)</f>
        <v>No</v>
      </c>
      <c r="R1254" t="str">
        <f>VLOOKUP(Medical_Examinations[[#This Row],[Customer ID]],Medical_Examinations[#All],8,FALSE)</f>
        <v>No</v>
      </c>
      <c r="S1254">
        <f>VLOOKUP(Medical_Examinations[[#This Row],[Customer ID]],Medical_Examinations[#All],9,FALSE)</f>
        <v>0</v>
      </c>
      <c r="T1254" t="str">
        <f>VLOOKUP(Medical_Examinations[[#This Row],[Customer ID]],'Medical Examinations'!A1253:J3588,10,FALSE)</f>
        <v>No</v>
      </c>
    </row>
    <row r="1255" spans="1:20" x14ac:dyDescent="0.3">
      <c r="A1255" t="s">
        <v>5009</v>
      </c>
      <c r="B1255" t="s">
        <v>7355</v>
      </c>
      <c r="C1255" t="s">
        <v>880</v>
      </c>
      <c r="D1255" t="s">
        <v>1190</v>
      </c>
      <c r="E1255" t="s">
        <v>2135</v>
      </c>
      <c r="F1255" s="3" t="str">
        <f>VLOOKUP(Hospitalisation_Details[[#This Row],[Customer ID]],Hospitalisation_Details[#All],6,FALSE)</f>
        <v>05-06-75</v>
      </c>
      <c r="G1255">
        <f>VLOOKUP(Hospitalisation_Details[[#This Row],[Customer ID]],Hospitalisation_Details[#All],8,FALSE)</f>
        <v>48</v>
      </c>
      <c r="H1255" t="str">
        <f>VLOOKUP(Hospitalisation_Details[[#This Row],[Customer ID]],Hospitalisation_Details[#All],12,FALSE)</f>
        <v>R1015</v>
      </c>
      <c r="I1255" t="str">
        <f>VLOOKUP(Hospitalisation_Details[[#This Row],[Customer ID]],Hospitalisation_Details[#All],12,FALSE)</f>
        <v>R1015</v>
      </c>
      <c r="J1255" t="str">
        <f>VLOOKUP(Hospitalisation_Details[[#This Row],[Customer ID]],Hospitalisation_Details[#All],11,FALSE)</f>
        <v>Tier - 1</v>
      </c>
      <c r="K1255">
        <f>VLOOKUP(Hospitalisation_Details[[#This Row],[Customer ID]],Hospitalisation_Details[#All],9,FALSE)</f>
        <v>10407.09</v>
      </c>
      <c r="L1255">
        <f>VLOOKUP(Medical_Examinations[[#This Row],[Customer ID]],Medical_Examinations[#All],2,FALSE)</f>
        <v>31.26</v>
      </c>
      <c r="M1255" t="str">
        <f>VLOOKUP(Medical_Examinations[[#This Row],[Customer ID]],Medical_Examinations[#All],3,FALSE)</f>
        <v>Obesity</v>
      </c>
      <c r="N1255">
        <f>VLOOKUP(Medical_Examinations[[#This Row],[Customer ID]],Medical_Examinations[#All],4,FALSE)</f>
        <v>5.94</v>
      </c>
      <c r="O1255" t="str">
        <f>VLOOKUP(Medical_Examinations[[#This Row],[Customer ID]],Medical_Examinations[#All],5,FALSE)</f>
        <v>Prediabetes</v>
      </c>
      <c r="P1255" t="str">
        <f>VLOOKUP(Medical_Examinations[[#This Row],[Customer ID]],Medical_Examinations[#All],6,FALSE)</f>
        <v>Yes</v>
      </c>
      <c r="Q1255" t="str">
        <f>VLOOKUP(Medical_Examinations[[#This Row],[Customer ID]],Medical_Examinations[#All],7,FALSE)</f>
        <v>No</v>
      </c>
      <c r="R1255" t="str">
        <f>VLOOKUP(Medical_Examinations[[#This Row],[Customer ID]],Medical_Examinations[#All],8,FALSE)</f>
        <v>No</v>
      </c>
      <c r="S1255">
        <f>VLOOKUP(Medical_Examinations[[#This Row],[Customer ID]],Medical_Examinations[#All],9,FALSE)</f>
        <v>1</v>
      </c>
      <c r="T1255" t="str">
        <f>VLOOKUP(Medical_Examinations[[#This Row],[Customer ID]],'Medical Examinations'!A1254:J3589,10,FALSE)</f>
        <v>No</v>
      </c>
    </row>
    <row r="1256" spans="1:20" x14ac:dyDescent="0.3">
      <c r="A1256" t="s">
        <v>5010</v>
      </c>
      <c r="B1256" t="s">
        <v>7356</v>
      </c>
      <c r="C1256" t="s">
        <v>3</v>
      </c>
      <c r="D1256" t="s">
        <v>2136</v>
      </c>
      <c r="E1256" t="s">
        <v>2137</v>
      </c>
      <c r="F1256" s="3" t="str">
        <f>VLOOKUP(Hospitalisation_Details[[#This Row],[Customer ID]],Hospitalisation_Details[#All],6,FALSE)</f>
        <v>24-10-80</v>
      </c>
      <c r="G1256">
        <f>VLOOKUP(Hospitalisation_Details[[#This Row],[Customer ID]],Hospitalisation_Details[#All],8,FALSE)</f>
        <v>42</v>
      </c>
      <c r="H1256" t="str">
        <f>VLOOKUP(Hospitalisation_Details[[#This Row],[Customer ID]],Hospitalisation_Details[#All],12,FALSE)</f>
        <v>R1021</v>
      </c>
      <c r="I1256" t="str">
        <f>VLOOKUP(Hospitalisation_Details[[#This Row],[Customer ID]],Hospitalisation_Details[#All],12,FALSE)</f>
        <v>R1021</v>
      </c>
      <c r="J1256" t="str">
        <f>VLOOKUP(Hospitalisation_Details[[#This Row],[Customer ID]],Hospitalisation_Details[#All],11,FALSE)</f>
        <v>Tier - 1</v>
      </c>
      <c r="K1256">
        <f>VLOOKUP(Hospitalisation_Details[[#This Row],[Customer ID]],Hospitalisation_Details[#All],9,FALSE)</f>
        <v>10407.98</v>
      </c>
      <c r="L1256">
        <f>VLOOKUP(Medical_Examinations[[#This Row],[Customer ID]],Medical_Examinations[#All],2,FALSE)</f>
        <v>33.725000000000001</v>
      </c>
      <c r="M1256" t="str">
        <f>VLOOKUP(Medical_Examinations[[#This Row],[Customer ID]],Medical_Examinations[#All],3,FALSE)</f>
        <v>Obesity</v>
      </c>
      <c r="N1256">
        <f>VLOOKUP(Medical_Examinations[[#This Row],[Customer ID]],Medical_Examinations[#All],4,FALSE)</f>
        <v>6.45</v>
      </c>
      <c r="O1256" t="str">
        <f>VLOOKUP(Medical_Examinations[[#This Row],[Customer ID]],Medical_Examinations[#All],5,FALSE)</f>
        <v>Prediabetes</v>
      </c>
      <c r="P1256" t="str">
        <f>VLOOKUP(Medical_Examinations[[#This Row],[Customer ID]],Medical_Examinations[#All],6,FALSE)</f>
        <v>Yes</v>
      </c>
      <c r="Q1256" t="str">
        <f>VLOOKUP(Medical_Examinations[[#This Row],[Customer ID]],Medical_Examinations[#All],7,FALSE)</f>
        <v>No</v>
      </c>
      <c r="R1256" t="str">
        <f>VLOOKUP(Medical_Examinations[[#This Row],[Customer ID]],Medical_Examinations[#All],8,FALSE)</f>
        <v>No</v>
      </c>
      <c r="S1256">
        <f>VLOOKUP(Medical_Examinations[[#This Row],[Customer ID]],Medical_Examinations[#All],9,FALSE)</f>
        <v>0</v>
      </c>
      <c r="T1256" t="str">
        <f>VLOOKUP(Medical_Examinations[[#This Row],[Customer ID]],'Medical Examinations'!A1255:J3590,10,FALSE)</f>
        <v>No</v>
      </c>
    </row>
    <row r="1257" spans="1:20" x14ac:dyDescent="0.3">
      <c r="A1257" t="s">
        <v>5011</v>
      </c>
      <c r="B1257" t="s">
        <v>7357</v>
      </c>
      <c r="C1257" t="s">
        <v>3</v>
      </c>
      <c r="D1257" t="s">
        <v>2138</v>
      </c>
      <c r="E1257" t="s">
        <v>2139</v>
      </c>
      <c r="F1257" s="3" t="str">
        <f>VLOOKUP(Hospitalisation_Details[[#This Row],[Customer ID]],Hospitalisation_Details[#All],6,FALSE)</f>
        <v>11-10-73</v>
      </c>
      <c r="G1257">
        <f>VLOOKUP(Hospitalisation_Details[[#This Row],[Customer ID]],Hospitalisation_Details[#All],8,FALSE)</f>
        <v>49</v>
      </c>
      <c r="H1257" t="str">
        <f>VLOOKUP(Hospitalisation_Details[[#This Row],[Customer ID]],Hospitalisation_Details[#All],12,FALSE)</f>
        <v>R1025</v>
      </c>
      <c r="I1257" t="str">
        <f>VLOOKUP(Hospitalisation_Details[[#This Row],[Customer ID]],Hospitalisation_Details[#All],12,FALSE)</f>
        <v>R1025</v>
      </c>
      <c r="J1257" t="str">
        <f>VLOOKUP(Hospitalisation_Details[[#This Row],[Customer ID]],Hospitalisation_Details[#All],11,FALSE)</f>
        <v>Tier - 2</v>
      </c>
      <c r="K1257">
        <f>VLOOKUP(Hospitalisation_Details[[#This Row],[Customer ID]],Hospitalisation_Details[#All],9,FALSE)</f>
        <v>10419.59</v>
      </c>
      <c r="L1257">
        <f>VLOOKUP(Medical_Examinations[[#This Row],[Customer ID]],Medical_Examinations[#All],2,FALSE)</f>
        <v>28.9</v>
      </c>
      <c r="M1257" t="str">
        <f>VLOOKUP(Medical_Examinations[[#This Row],[Customer ID]],Medical_Examinations[#All],3,FALSE)</f>
        <v>Overweight</v>
      </c>
      <c r="N1257">
        <f>VLOOKUP(Medical_Examinations[[#This Row],[Customer ID]],Medical_Examinations[#All],4,FALSE)</f>
        <v>5.74</v>
      </c>
      <c r="O1257" t="str">
        <f>VLOOKUP(Medical_Examinations[[#This Row],[Customer ID]],Medical_Examinations[#All],5,FALSE)</f>
        <v>Prediabetes</v>
      </c>
      <c r="P1257" t="str">
        <f>VLOOKUP(Medical_Examinations[[#This Row],[Customer ID]],Medical_Examinations[#All],6,FALSE)</f>
        <v>Yes</v>
      </c>
      <c r="Q1257" t="str">
        <f>VLOOKUP(Medical_Examinations[[#This Row],[Customer ID]],Medical_Examinations[#All],7,FALSE)</f>
        <v>No</v>
      </c>
      <c r="R1257" t="str">
        <f>VLOOKUP(Medical_Examinations[[#This Row],[Customer ID]],Medical_Examinations[#All],8,FALSE)</f>
        <v>No</v>
      </c>
      <c r="S1257">
        <f>VLOOKUP(Medical_Examinations[[#This Row],[Customer ID]],Medical_Examinations[#All],9,FALSE)</f>
        <v>0</v>
      </c>
      <c r="T1257" t="str">
        <f>VLOOKUP(Medical_Examinations[[#This Row],[Customer ID]],'Medical Examinations'!A1256:J3591,10,FALSE)</f>
        <v>No</v>
      </c>
    </row>
    <row r="1258" spans="1:20" x14ac:dyDescent="0.3">
      <c r="A1258" t="s">
        <v>5012</v>
      </c>
      <c r="B1258" t="s">
        <v>7358</v>
      </c>
      <c r="C1258" t="s">
        <v>6</v>
      </c>
      <c r="D1258" t="s">
        <v>299</v>
      </c>
      <c r="E1258" t="s">
        <v>2140</v>
      </c>
      <c r="F1258" s="3" t="str">
        <f>VLOOKUP(Hospitalisation_Details[[#This Row],[Customer ID]],Hospitalisation_Details[#All],6,FALSE)</f>
        <v>25-11-79</v>
      </c>
      <c r="G1258">
        <f>VLOOKUP(Hospitalisation_Details[[#This Row],[Customer ID]],Hospitalisation_Details[#All],8,FALSE)</f>
        <v>43</v>
      </c>
      <c r="H1258" t="str">
        <f>VLOOKUP(Hospitalisation_Details[[#This Row],[Customer ID]],Hospitalisation_Details[#All],12,FALSE)</f>
        <v>R1025</v>
      </c>
      <c r="I1258" t="str">
        <f>VLOOKUP(Hospitalisation_Details[[#This Row],[Customer ID]],Hospitalisation_Details[#All],12,FALSE)</f>
        <v>R1025</v>
      </c>
      <c r="J1258" t="str">
        <f>VLOOKUP(Hospitalisation_Details[[#This Row],[Customer ID]],Hospitalisation_Details[#All],11,FALSE)</f>
        <v>Tier - 2</v>
      </c>
      <c r="K1258">
        <f>VLOOKUP(Hospitalisation_Details[[#This Row],[Customer ID]],Hospitalisation_Details[#All],9,FALSE)</f>
        <v>10419.65</v>
      </c>
      <c r="L1258">
        <f>VLOOKUP(Medical_Examinations[[#This Row],[Customer ID]],Medical_Examinations[#All],2,FALSE)</f>
        <v>45.69</v>
      </c>
      <c r="M1258" t="str">
        <f>VLOOKUP(Medical_Examinations[[#This Row],[Customer ID]],Medical_Examinations[#All],3,FALSE)</f>
        <v>Obesity</v>
      </c>
      <c r="N1258">
        <f>VLOOKUP(Medical_Examinations[[#This Row],[Customer ID]],Medical_Examinations[#All],4,FALSE)</f>
        <v>4.43</v>
      </c>
      <c r="O1258" t="str">
        <f>VLOOKUP(Medical_Examinations[[#This Row],[Customer ID]],Medical_Examinations[#All],5,FALSE)</f>
        <v>Normal</v>
      </c>
      <c r="P1258" t="str">
        <f>VLOOKUP(Medical_Examinations[[#This Row],[Customer ID]],Medical_Examinations[#All],6,FALSE)</f>
        <v>Yes</v>
      </c>
      <c r="Q1258" t="str">
        <f>VLOOKUP(Medical_Examinations[[#This Row],[Customer ID]],Medical_Examinations[#All],7,FALSE)</f>
        <v>No</v>
      </c>
      <c r="R1258" t="str">
        <f>VLOOKUP(Medical_Examinations[[#This Row],[Customer ID]],Medical_Examinations[#All],8,FALSE)</f>
        <v>No</v>
      </c>
      <c r="S1258">
        <f>VLOOKUP(Medical_Examinations[[#This Row],[Customer ID]],Medical_Examinations[#All],9,FALSE)</f>
        <v>0</v>
      </c>
      <c r="T1258" t="str">
        <f>VLOOKUP(Medical_Examinations[[#This Row],[Customer ID]],'Medical Examinations'!A1257:J3592,10,FALSE)</f>
        <v>No</v>
      </c>
    </row>
    <row r="1259" spans="1:20" x14ac:dyDescent="0.3">
      <c r="A1259" t="s">
        <v>5013</v>
      </c>
      <c r="B1259" t="s">
        <v>7359</v>
      </c>
      <c r="C1259" t="s">
        <v>3</v>
      </c>
      <c r="D1259" t="s">
        <v>2141</v>
      </c>
      <c r="E1259" t="s">
        <v>2142</v>
      </c>
      <c r="F1259" s="3" t="str">
        <f>VLOOKUP(Hospitalisation_Details[[#This Row],[Customer ID]],Hospitalisation_Details[#All],6,FALSE)</f>
        <v>27-12-68</v>
      </c>
      <c r="G1259">
        <f>VLOOKUP(Hospitalisation_Details[[#This Row],[Customer ID]],Hospitalisation_Details[#All],8,FALSE)</f>
        <v>54</v>
      </c>
      <c r="H1259" t="str">
        <f>VLOOKUP(Hospitalisation_Details[[#This Row],[Customer ID]],Hospitalisation_Details[#All],12,FALSE)</f>
        <v>R1017</v>
      </c>
      <c r="I1259" t="str">
        <f>VLOOKUP(Hospitalisation_Details[[#This Row],[Customer ID]],Hospitalisation_Details[#All],12,FALSE)</f>
        <v>R1017</v>
      </c>
      <c r="J1259" t="str">
        <f>VLOOKUP(Hospitalisation_Details[[#This Row],[Customer ID]],Hospitalisation_Details[#All],11,FALSE)</f>
        <v>Tier - 1</v>
      </c>
      <c r="K1259">
        <f>VLOOKUP(Hospitalisation_Details[[#This Row],[Customer ID]],Hospitalisation_Details[#All],9,FALSE)</f>
        <v>10422.92</v>
      </c>
      <c r="L1259">
        <f>VLOOKUP(Medical_Examinations[[#This Row],[Customer ID]],Medical_Examinations[#All],2,FALSE)</f>
        <v>21.03</v>
      </c>
      <c r="M1259" t="str">
        <f>VLOOKUP(Medical_Examinations[[#This Row],[Customer ID]],Medical_Examinations[#All],3,FALSE)</f>
        <v>Normal Weight</v>
      </c>
      <c r="N1259">
        <f>VLOOKUP(Medical_Examinations[[#This Row],[Customer ID]],Medical_Examinations[#All],4,FALSE)</f>
        <v>6.5</v>
      </c>
      <c r="O1259" t="str">
        <f>VLOOKUP(Medical_Examinations[[#This Row],[Customer ID]],Medical_Examinations[#All],5,FALSE)</f>
        <v>Diabetes</v>
      </c>
      <c r="P1259" t="str">
        <f>VLOOKUP(Medical_Examinations[[#This Row],[Customer ID]],Medical_Examinations[#All],6,FALSE)</f>
        <v>No</v>
      </c>
      <c r="Q1259" t="str">
        <f>VLOOKUP(Medical_Examinations[[#This Row],[Customer ID]],Medical_Examinations[#All],7,FALSE)</f>
        <v>No</v>
      </c>
      <c r="R1259" t="str">
        <f>VLOOKUP(Medical_Examinations[[#This Row],[Customer ID]],Medical_Examinations[#All],8,FALSE)</f>
        <v>No</v>
      </c>
      <c r="S1259">
        <f>VLOOKUP(Medical_Examinations[[#This Row],[Customer ID]],Medical_Examinations[#All],9,FALSE)</f>
        <v>0</v>
      </c>
      <c r="T1259" t="str">
        <f>VLOOKUP(Medical_Examinations[[#This Row],[Customer ID]],'Medical Examinations'!A1258:J3593,10,FALSE)</f>
        <v>No</v>
      </c>
    </row>
    <row r="1260" spans="1:20" x14ac:dyDescent="0.3">
      <c r="A1260" t="s">
        <v>5014</v>
      </c>
      <c r="B1260" t="s">
        <v>7360</v>
      </c>
      <c r="C1260" t="s">
        <v>6</v>
      </c>
      <c r="D1260" t="s">
        <v>2143</v>
      </c>
      <c r="E1260" t="s">
        <v>2144</v>
      </c>
      <c r="F1260" s="3" t="str">
        <f>VLOOKUP(Hospitalisation_Details[[#This Row],[Customer ID]],Hospitalisation_Details[#All],6,FALSE)</f>
        <v>23-08-68</v>
      </c>
      <c r="G1260">
        <f>VLOOKUP(Hospitalisation_Details[[#This Row],[Customer ID]],Hospitalisation_Details[#All],8,FALSE)</f>
        <v>54</v>
      </c>
      <c r="H1260" t="str">
        <f>VLOOKUP(Hospitalisation_Details[[#This Row],[Customer ID]],Hospitalisation_Details[#All],12,FALSE)</f>
        <v>R1016</v>
      </c>
      <c r="I1260" t="str">
        <f>VLOOKUP(Hospitalisation_Details[[#This Row],[Customer ID]],Hospitalisation_Details[#All],12,FALSE)</f>
        <v>R1016</v>
      </c>
      <c r="J1260" t="str">
        <f>VLOOKUP(Hospitalisation_Details[[#This Row],[Customer ID]],Hospitalisation_Details[#All],11,FALSE)</f>
        <v>Tier - 1</v>
      </c>
      <c r="K1260">
        <f>VLOOKUP(Hospitalisation_Details[[#This Row],[Customer ID]],Hospitalisation_Details[#All],9,FALSE)</f>
        <v>10435.07</v>
      </c>
      <c r="L1260">
        <f>VLOOKUP(Medical_Examinations[[#This Row],[Customer ID]],Medical_Examinations[#All],2,FALSE)</f>
        <v>37</v>
      </c>
      <c r="M1260" t="str">
        <f>VLOOKUP(Medical_Examinations[[#This Row],[Customer ID]],Medical_Examinations[#All],3,FALSE)</f>
        <v>Obesity</v>
      </c>
      <c r="N1260">
        <f>VLOOKUP(Medical_Examinations[[#This Row],[Customer ID]],Medical_Examinations[#All],4,FALSE)</f>
        <v>8.75</v>
      </c>
      <c r="O1260" t="str">
        <f>VLOOKUP(Medical_Examinations[[#This Row],[Customer ID]],Medical_Examinations[#All],5,FALSE)</f>
        <v>Diabetes</v>
      </c>
      <c r="P1260" t="str">
        <f>VLOOKUP(Medical_Examinations[[#This Row],[Customer ID]],Medical_Examinations[#All],6,FALSE)</f>
        <v>No</v>
      </c>
      <c r="Q1260" t="str">
        <f>VLOOKUP(Medical_Examinations[[#This Row],[Customer ID]],Medical_Examinations[#All],7,FALSE)</f>
        <v>No</v>
      </c>
      <c r="R1260" t="str">
        <f>VLOOKUP(Medical_Examinations[[#This Row],[Customer ID]],Medical_Examinations[#All],8,FALSE)</f>
        <v>No</v>
      </c>
      <c r="S1260">
        <f>VLOOKUP(Medical_Examinations[[#This Row],[Customer ID]],Medical_Examinations[#All],9,FALSE)</f>
        <v>0</v>
      </c>
      <c r="T1260" t="str">
        <f>VLOOKUP(Medical_Examinations[[#This Row],[Customer ID]],'Medical Examinations'!A1259:J3594,10,FALSE)</f>
        <v>No</v>
      </c>
    </row>
    <row r="1261" spans="1:20" x14ac:dyDescent="0.3">
      <c r="A1261" t="s">
        <v>5015</v>
      </c>
      <c r="B1261" t="s">
        <v>7361</v>
      </c>
      <c r="C1261" t="s">
        <v>6</v>
      </c>
      <c r="D1261" t="s">
        <v>2145</v>
      </c>
      <c r="E1261" t="s">
        <v>1728</v>
      </c>
      <c r="F1261" s="3" t="str">
        <f>VLOOKUP(Hospitalisation_Details[[#This Row],[Customer ID]],Hospitalisation_Details[#All],6,FALSE)</f>
        <v>29-08-68</v>
      </c>
      <c r="G1261">
        <f>VLOOKUP(Hospitalisation_Details[[#This Row],[Customer ID]],Hospitalisation_Details[#All],8,FALSE)</f>
        <v>54</v>
      </c>
      <c r="H1261" t="str">
        <f>VLOOKUP(Hospitalisation_Details[[#This Row],[Customer ID]],Hospitalisation_Details[#All],12,FALSE)</f>
        <v>R1011</v>
      </c>
      <c r="I1261" t="str">
        <f>VLOOKUP(Hospitalisation_Details[[#This Row],[Customer ID]],Hospitalisation_Details[#All],12,FALSE)</f>
        <v>R1011</v>
      </c>
      <c r="J1261" t="str">
        <f>VLOOKUP(Hospitalisation_Details[[#This Row],[Customer ID]],Hospitalisation_Details[#All],11,FALSE)</f>
        <v>Tier - 3</v>
      </c>
      <c r="K1261">
        <f>VLOOKUP(Hospitalisation_Details[[#This Row],[Customer ID]],Hospitalisation_Details[#All],9,FALSE)</f>
        <v>10436.1</v>
      </c>
      <c r="L1261">
        <f>VLOOKUP(Medical_Examinations[[#This Row],[Customer ID]],Medical_Examinations[#All],2,FALSE)</f>
        <v>25.4</v>
      </c>
      <c r="M1261" t="str">
        <f>VLOOKUP(Medical_Examinations[[#This Row],[Customer ID]],Medical_Examinations[#All],3,FALSE)</f>
        <v>Overweight</v>
      </c>
      <c r="N1261">
        <f>VLOOKUP(Medical_Examinations[[#This Row],[Customer ID]],Medical_Examinations[#All],4,FALSE)</f>
        <v>11.96</v>
      </c>
      <c r="O1261" t="str">
        <f>VLOOKUP(Medical_Examinations[[#This Row],[Customer ID]],Medical_Examinations[#All],5,FALSE)</f>
        <v>Diabetes</v>
      </c>
      <c r="P1261" t="str">
        <f>VLOOKUP(Medical_Examinations[[#This Row],[Customer ID]],Medical_Examinations[#All],6,FALSE)</f>
        <v>No</v>
      </c>
      <c r="Q1261" t="str">
        <f>VLOOKUP(Medical_Examinations[[#This Row],[Customer ID]],Medical_Examinations[#All],7,FALSE)</f>
        <v>No</v>
      </c>
      <c r="R1261" t="str">
        <f>VLOOKUP(Medical_Examinations[[#This Row],[Customer ID]],Medical_Examinations[#All],8,FALSE)</f>
        <v>No</v>
      </c>
      <c r="S1261">
        <f>VLOOKUP(Medical_Examinations[[#This Row],[Customer ID]],Medical_Examinations[#All],9,FALSE)</f>
        <v>0</v>
      </c>
      <c r="T1261" t="str">
        <f>VLOOKUP(Medical_Examinations[[#This Row],[Customer ID]],'Medical Examinations'!A1260:J3595,10,FALSE)</f>
        <v>No</v>
      </c>
    </row>
    <row r="1262" spans="1:20" x14ac:dyDescent="0.3">
      <c r="A1262" t="s">
        <v>5016</v>
      </c>
      <c r="B1262" t="s">
        <v>7362</v>
      </c>
      <c r="C1262" t="s">
        <v>6</v>
      </c>
      <c r="D1262" t="s">
        <v>733</v>
      </c>
      <c r="E1262" t="s">
        <v>2146</v>
      </c>
      <c r="F1262" s="3" t="str">
        <f>VLOOKUP(Hospitalisation_Details[[#This Row],[Customer ID]],Hospitalisation_Details[#All],6,FALSE)</f>
        <v>08-11-68</v>
      </c>
      <c r="G1262">
        <f>VLOOKUP(Hospitalisation_Details[[#This Row],[Customer ID]],Hospitalisation_Details[#All],8,FALSE)</f>
        <v>54</v>
      </c>
      <c r="H1262" t="str">
        <f>VLOOKUP(Hospitalisation_Details[[#This Row],[Customer ID]],Hospitalisation_Details[#All],12,FALSE)</f>
        <v>R1011</v>
      </c>
      <c r="I1262" t="str">
        <f>VLOOKUP(Hospitalisation_Details[[#This Row],[Customer ID]],Hospitalisation_Details[#All],12,FALSE)</f>
        <v>R1011</v>
      </c>
      <c r="J1262" t="str">
        <f>VLOOKUP(Hospitalisation_Details[[#This Row],[Customer ID]],Hospitalisation_Details[#All],11,FALSE)</f>
        <v>Tier - 1</v>
      </c>
      <c r="K1262">
        <f>VLOOKUP(Hospitalisation_Details[[#This Row],[Customer ID]],Hospitalisation_Details[#All],9,FALSE)</f>
        <v>10450.549999999999</v>
      </c>
      <c r="L1262">
        <f>VLOOKUP(Medical_Examinations[[#This Row],[Customer ID]],Medical_Examinations[#All],2,FALSE)</f>
        <v>32.299999999999997</v>
      </c>
      <c r="M1262" t="str">
        <f>VLOOKUP(Medical_Examinations[[#This Row],[Customer ID]],Medical_Examinations[#All],3,FALSE)</f>
        <v>Obesity</v>
      </c>
      <c r="N1262">
        <f>VLOOKUP(Medical_Examinations[[#This Row],[Customer ID]],Medical_Examinations[#All],4,FALSE)</f>
        <v>10.54</v>
      </c>
      <c r="O1262" t="str">
        <f>VLOOKUP(Medical_Examinations[[#This Row],[Customer ID]],Medical_Examinations[#All],5,FALSE)</f>
        <v>Diabetes</v>
      </c>
      <c r="P1262" t="str">
        <f>VLOOKUP(Medical_Examinations[[#This Row],[Customer ID]],Medical_Examinations[#All],6,FALSE)</f>
        <v>No</v>
      </c>
      <c r="Q1262" t="str">
        <f>VLOOKUP(Medical_Examinations[[#This Row],[Customer ID]],Medical_Examinations[#All],7,FALSE)</f>
        <v>No</v>
      </c>
      <c r="R1262" t="str">
        <f>VLOOKUP(Medical_Examinations[[#This Row],[Customer ID]],Medical_Examinations[#All],8,FALSE)</f>
        <v>No</v>
      </c>
      <c r="S1262">
        <f>VLOOKUP(Medical_Examinations[[#This Row],[Customer ID]],Medical_Examinations[#All],9,FALSE)</f>
        <v>0</v>
      </c>
      <c r="T1262" t="str">
        <f>VLOOKUP(Medical_Examinations[[#This Row],[Customer ID]],'Medical Examinations'!A1261:J3596,10,FALSE)</f>
        <v>No</v>
      </c>
    </row>
    <row r="1263" spans="1:20" x14ac:dyDescent="0.3">
      <c r="A1263" t="s">
        <v>5017</v>
      </c>
      <c r="B1263" t="s">
        <v>7363</v>
      </c>
      <c r="C1263" t="s">
        <v>3</v>
      </c>
      <c r="D1263" t="s">
        <v>2147</v>
      </c>
      <c r="E1263" t="s">
        <v>2148</v>
      </c>
      <c r="F1263" s="3" t="str">
        <f>VLOOKUP(Hospitalisation_Details[[#This Row],[Customer ID]],Hospitalisation_Details[#All],6,FALSE)</f>
        <v>14-10-64</v>
      </c>
      <c r="G1263">
        <f>VLOOKUP(Hospitalisation_Details[[#This Row],[Customer ID]],Hospitalisation_Details[#All],8,FALSE)</f>
        <v>58</v>
      </c>
      <c r="H1263" t="str">
        <f>VLOOKUP(Hospitalisation_Details[[#This Row],[Customer ID]],Hospitalisation_Details[#All],12,FALSE)</f>
        <v>R1012</v>
      </c>
      <c r="I1263" t="str">
        <f>VLOOKUP(Hospitalisation_Details[[#This Row],[Customer ID]],Hospitalisation_Details[#All],12,FALSE)</f>
        <v>R1012</v>
      </c>
      <c r="J1263" t="str">
        <f>VLOOKUP(Hospitalisation_Details[[#This Row],[Customer ID]],Hospitalisation_Details[#All],11,FALSE)</f>
        <v>Tier - 1</v>
      </c>
      <c r="K1263">
        <f>VLOOKUP(Hospitalisation_Details[[#This Row],[Customer ID]],Hospitalisation_Details[#All],9,FALSE)</f>
        <v>10455.1</v>
      </c>
      <c r="L1263">
        <f>VLOOKUP(Medical_Examinations[[#This Row],[Customer ID]],Medical_Examinations[#All],2,FALSE)</f>
        <v>23.94</v>
      </c>
      <c r="M1263" t="str">
        <f>VLOOKUP(Medical_Examinations[[#This Row],[Customer ID]],Medical_Examinations[#All],3,FALSE)</f>
        <v>Normal Weight</v>
      </c>
      <c r="N1263">
        <f>VLOOKUP(Medical_Examinations[[#This Row],[Customer ID]],Medical_Examinations[#All],4,FALSE)</f>
        <v>4.54</v>
      </c>
      <c r="O1263" t="str">
        <f>VLOOKUP(Medical_Examinations[[#This Row],[Customer ID]],Medical_Examinations[#All],5,FALSE)</f>
        <v>Normal</v>
      </c>
      <c r="P1263" t="str">
        <f>VLOOKUP(Medical_Examinations[[#This Row],[Customer ID]],Medical_Examinations[#All],6,FALSE)</f>
        <v>Yes</v>
      </c>
      <c r="Q1263" t="str">
        <f>VLOOKUP(Medical_Examinations[[#This Row],[Customer ID]],Medical_Examinations[#All],7,FALSE)</f>
        <v>No</v>
      </c>
      <c r="R1263" t="str">
        <f>VLOOKUP(Medical_Examinations[[#This Row],[Customer ID]],Medical_Examinations[#All],8,FALSE)</f>
        <v>Yes</v>
      </c>
      <c r="S1263">
        <f>VLOOKUP(Medical_Examinations[[#This Row],[Customer ID]],Medical_Examinations[#All],9,FALSE)</f>
        <v>1</v>
      </c>
      <c r="T1263" t="str">
        <f>VLOOKUP(Medical_Examinations[[#This Row],[Customer ID]],'Medical Examinations'!A1262:J3597,10,FALSE)</f>
        <v>No</v>
      </c>
    </row>
    <row r="1264" spans="1:20" x14ac:dyDescent="0.3">
      <c r="A1264" t="s">
        <v>5018</v>
      </c>
      <c r="B1264" t="s">
        <v>7364</v>
      </c>
      <c r="C1264" t="s">
        <v>3</v>
      </c>
      <c r="D1264" t="s">
        <v>2149</v>
      </c>
      <c r="E1264" t="s">
        <v>2150</v>
      </c>
      <c r="F1264" s="3" t="str">
        <f>VLOOKUP(Hospitalisation_Details[[#This Row],[Customer ID]],Hospitalisation_Details[#All],6,FALSE)</f>
        <v>03-08-76</v>
      </c>
      <c r="G1264">
        <f>VLOOKUP(Hospitalisation_Details[[#This Row],[Customer ID]],Hospitalisation_Details[#All],8,FALSE)</f>
        <v>46</v>
      </c>
      <c r="H1264" t="str">
        <f>VLOOKUP(Hospitalisation_Details[[#This Row],[Customer ID]],Hospitalisation_Details[#All],12,FALSE)</f>
        <v>R1021</v>
      </c>
      <c r="I1264" t="str">
        <f>VLOOKUP(Hospitalisation_Details[[#This Row],[Customer ID]],Hospitalisation_Details[#All],12,FALSE)</f>
        <v>R1021</v>
      </c>
      <c r="J1264" t="str">
        <f>VLOOKUP(Hospitalisation_Details[[#This Row],[Customer ID]],Hospitalisation_Details[#All],11,FALSE)</f>
        <v>Tier - 2</v>
      </c>
      <c r="K1264">
        <f>VLOOKUP(Hospitalisation_Details[[#This Row],[Customer ID]],Hospitalisation_Details[#All],9,FALSE)</f>
        <v>10455.14</v>
      </c>
      <c r="L1264">
        <f>VLOOKUP(Medical_Examinations[[#This Row],[Customer ID]],Medical_Examinations[#All],2,FALSE)</f>
        <v>46.4</v>
      </c>
      <c r="M1264" t="str">
        <f>VLOOKUP(Medical_Examinations[[#This Row],[Customer ID]],Medical_Examinations[#All],3,FALSE)</f>
        <v>Obesity</v>
      </c>
      <c r="N1264">
        <f>VLOOKUP(Medical_Examinations[[#This Row],[Customer ID]],Medical_Examinations[#All],4,FALSE)</f>
        <v>5.71</v>
      </c>
      <c r="O1264" t="str">
        <f>VLOOKUP(Medical_Examinations[[#This Row],[Customer ID]],Medical_Examinations[#All],5,FALSE)</f>
        <v>Prediabetes</v>
      </c>
      <c r="P1264" t="str">
        <f>VLOOKUP(Medical_Examinations[[#This Row],[Customer ID]],Medical_Examinations[#All],6,FALSE)</f>
        <v>No</v>
      </c>
      <c r="Q1264" t="str">
        <f>VLOOKUP(Medical_Examinations[[#This Row],[Customer ID]],Medical_Examinations[#All],7,FALSE)</f>
        <v>No</v>
      </c>
      <c r="R1264" t="str">
        <f>VLOOKUP(Medical_Examinations[[#This Row],[Customer ID]],Medical_Examinations[#All],8,FALSE)</f>
        <v>No</v>
      </c>
      <c r="S1264">
        <f>VLOOKUP(Medical_Examinations[[#This Row],[Customer ID]],Medical_Examinations[#All],9,FALSE)</f>
        <v>0</v>
      </c>
      <c r="T1264" t="str">
        <f>VLOOKUP(Medical_Examinations[[#This Row],[Customer ID]],'Medical Examinations'!A1263:J3598,10,FALSE)</f>
        <v>No</v>
      </c>
    </row>
    <row r="1265" spans="1:20" x14ac:dyDescent="0.3">
      <c r="A1265" t="s">
        <v>5019</v>
      </c>
      <c r="B1265" t="s">
        <v>7365</v>
      </c>
      <c r="C1265" t="s">
        <v>6</v>
      </c>
      <c r="D1265" t="s">
        <v>2151</v>
      </c>
      <c r="E1265" t="s">
        <v>2152</v>
      </c>
      <c r="F1265" s="3" t="str">
        <f>VLOOKUP(Hospitalisation_Details[[#This Row],[Customer ID]],Hospitalisation_Details[#All],6,FALSE)</f>
        <v>27-07-64</v>
      </c>
      <c r="G1265">
        <f>VLOOKUP(Hospitalisation_Details[[#This Row],[Customer ID]],Hospitalisation_Details[#All],8,FALSE)</f>
        <v>58</v>
      </c>
      <c r="H1265" t="str">
        <f>VLOOKUP(Hospitalisation_Details[[#This Row],[Customer ID]],Hospitalisation_Details[#All],12,FALSE)</f>
        <v>R1013</v>
      </c>
      <c r="I1265" t="str">
        <f>VLOOKUP(Hospitalisation_Details[[#This Row],[Customer ID]],Hospitalisation_Details[#All],12,FALSE)</f>
        <v>R1013</v>
      </c>
      <c r="J1265" t="str">
        <f>VLOOKUP(Hospitalisation_Details[[#This Row],[Customer ID]],Hospitalisation_Details[#All],11,FALSE)</f>
        <v>Tier - 1</v>
      </c>
      <c r="K1265">
        <f>VLOOKUP(Hospitalisation_Details[[#This Row],[Customer ID]],Hospitalisation_Details[#All],9,FALSE)</f>
        <v>10459.19</v>
      </c>
      <c r="L1265">
        <f>VLOOKUP(Medical_Examinations[[#This Row],[Customer ID]],Medical_Examinations[#All],2,FALSE)</f>
        <v>40.375</v>
      </c>
      <c r="M1265" t="str">
        <f>VLOOKUP(Medical_Examinations[[#This Row],[Customer ID]],Medical_Examinations[#All],3,FALSE)</f>
        <v>Obesity</v>
      </c>
      <c r="N1265">
        <f>VLOOKUP(Medical_Examinations[[#This Row],[Customer ID]],Medical_Examinations[#All],4,FALSE)</f>
        <v>6.25</v>
      </c>
      <c r="O1265" t="str">
        <f>VLOOKUP(Medical_Examinations[[#This Row],[Customer ID]],Medical_Examinations[#All],5,FALSE)</f>
        <v>Prediabetes</v>
      </c>
      <c r="P1265" t="str">
        <f>VLOOKUP(Medical_Examinations[[#This Row],[Customer ID]],Medical_Examinations[#All],6,FALSE)</f>
        <v>Yes</v>
      </c>
      <c r="Q1265" t="str">
        <f>VLOOKUP(Medical_Examinations[[#This Row],[Customer ID]],Medical_Examinations[#All],7,FALSE)</f>
        <v>No</v>
      </c>
      <c r="R1265" t="str">
        <f>VLOOKUP(Medical_Examinations[[#This Row],[Customer ID]],Medical_Examinations[#All],8,FALSE)</f>
        <v>No</v>
      </c>
      <c r="S1265">
        <f>VLOOKUP(Medical_Examinations[[#This Row],[Customer ID]],Medical_Examinations[#All],9,FALSE)</f>
        <v>0</v>
      </c>
      <c r="T1265" t="str">
        <f>VLOOKUP(Medical_Examinations[[#This Row],[Customer ID]],'Medical Examinations'!A1264:J3599,10,FALSE)</f>
        <v>No</v>
      </c>
    </row>
    <row r="1266" spans="1:20" x14ac:dyDescent="0.3">
      <c r="A1266" t="s">
        <v>5020</v>
      </c>
      <c r="B1266" t="s">
        <v>7366</v>
      </c>
      <c r="C1266" t="s">
        <v>6</v>
      </c>
      <c r="D1266" t="s">
        <v>2153</v>
      </c>
      <c r="E1266" t="s">
        <v>2154</v>
      </c>
      <c r="F1266" s="3" t="str">
        <f>VLOOKUP(Hospitalisation_Details[[#This Row],[Customer ID]],Hospitalisation_Details[#All],6,FALSE)</f>
        <v>22-09-69</v>
      </c>
      <c r="G1266">
        <f>VLOOKUP(Hospitalisation_Details[[#This Row],[Customer ID]],Hospitalisation_Details[#All],8,FALSE)</f>
        <v>53</v>
      </c>
      <c r="H1266" t="str">
        <f>VLOOKUP(Hospitalisation_Details[[#This Row],[Customer ID]],Hospitalisation_Details[#All],12,FALSE)</f>
        <v>R1012</v>
      </c>
      <c r="I1266" t="str">
        <f>VLOOKUP(Hospitalisation_Details[[#This Row],[Customer ID]],Hospitalisation_Details[#All],12,FALSE)</f>
        <v>R1012</v>
      </c>
      <c r="J1266" t="str">
        <f>VLOOKUP(Hospitalisation_Details[[#This Row],[Customer ID]],Hospitalisation_Details[#All],11,FALSE)</f>
        <v>Tier - 1</v>
      </c>
      <c r="K1266">
        <f>VLOOKUP(Hospitalisation_Details[[#This Row],[Customer ID]],Hospitalisation_Details[#All],9,FALSE)</f>
        <v>10461.98</v>
      </c>
      <c r="L1266">
        <f>VLOOKUP(Medical_Examinations[[#This Row],[Customer ID]],Medical_Examinations[#All],2,FALSE)</f>
        <v>28.7</v>
      </c>
      <c r="M1266" t="str">
        <f>VLOOKUP(Medical_Examinations[[#This Row],[Customer ID]],Medical_Examinations[#All],3,FALSE)</f>
        <v>Overweight</v>
      </c>
      <c r="N1266">
        <f>VLOOKUP(Medical_Examinations[[#This Row],[Customer ID]],Medical_Examinations[#All],4,FALSE)</f>
        <v>9.4700000000000006</v>
      </c>
      <c r="O1266" t="str">
        <f>VLOOKUP(Medical_Examinations[[#This Row],[Customer ID]],Medical_Examinations[#All],5,FALSE)</f>
        <v>Diabetes</v>
      </c>
      <c r="P1266" t="str">
        <f>VLOOKUP(Medical_Examinations[[#This Row],[Customer ID]],Medical_Examinations[#All],6,FALSE)</f>
        <v>No</v>
      </c>
      <c r="Q1266" t="str">
        <f>VLOOKUP(Medical_Examinations[[#This Row],[Customer ID]],Medical_Examinations[#All],7,FALSE)</f>
        <v>No</v>
      </c>
      <c r="R1266" t="str">
        <f>VLOOKUP(Medical_Examinations[[#This Row],[Customer ID]],Medical_Examinations[#All],8,FALSE)</f>
        <v>No</v>
      </c>
      <c r="S1266">
        <f>VLOOKUP(Medical_Examinations[[#This Row],[Customer ID]],Medical_Examinations[#All],9,FALSE)</f>
        <v>2</v>
      </c>
      <c r="T1266" t="str">
        <f>VLOOKUP(Medical_Examinations[[#This Row],[Customer ID]],'Medical Examinations'!A1265:J3600,10,FALSE)</f>
        <v>No</v>
      </c>
    </row>
    <row r="1267" spans="1:20" x14ac:dyDescent="0.3">
      <c r="A1267" t="s">
        <v>5021</v>
      </c>
      <c r="B1267" t="s">
        <v>7367</v>
      </c>
      <c r="C1267" t="s">
        <v>6</v>
      </c>
      <c r="D1267" t="s">
        <v>394</v>
      </c>
      <c r="E1267" t="s">
        <v>2155</v>
      </c>
      <c r="F1267" s="3" t="str">
        <f>VLOOKUP(Hospitalisation_Details[[#This Row],[Customer ID]],Hospitalisation_Details[#All],6,FALSE)</f>
        <v>28-06-87</v>
      </c>
      <c r="G1267">
        <f>VLOOKUP(Hospitalisation_Details[[#This Row],[Customer ID]],Hospitalisation_Details[#All],8,FALSE)</f>
        <v>35</v>
      </c>
      <c r="H1267" t="str">
        <f>VLOOKUP(Hospitalisation_Details[[#This Row],[Customer ID]],Hospitalisation_Details[#All],12,FALSE)</f>
        <v>R1012</v>
      </c>
      <c r="I1267" t="str">
        <f>VLOOKUP(Hospitalisation_Details[[#This Row],[Customer ID]],Hospitalisation_Details[#All],12,FALSE)</f>
        <v>R1012</v>
      </c>
      <c r="J1267" t="str">
        <f>VLOOKUP(Hospitalisation_Details[[#This Row],[Customer ID]],Hospitalisation_Details[#All],11,FALSE)</f>
        <v>Tier - 1</v>
      </c>
      <c r="K1267">
        <f>VLOOKUP(Hospitalisation_Details[[#This Row],[Customer ID]],Hospitalisation_Details[#All],9,FALSE)</f>
        <v>10464.83</v>
      </c>
      <c r="L1267">
        <f>VLOOKUP(Medical_Examinations[[#This Row],[Customer ID]],Medical_Examinations[#All],2,FALSE)</f>
        <v>26.63</v>
      </c>
      <c r="M1267" t="str">
        <f>VLOOKUP(Medical_Examinations[[#This Row],[Customer ID]],Medical_Examinations[#All],3,FALSE)</f>
        <v>Overweight</v>
      </c>
      <c r="N1267">
        <f>VLOOKUP(Medical_Examinations[[#This Row],[Customer ID]],Medical_Examinations[#All],4,FALSE)</f>
        <v>5.7</v>
      </c>
      <c r="O1267" t="str">
        <f>VLOOKUP(Medical_Examinations[[#This Row],[Customer ID]],Medical_Examinations[#All],5,FALSE)</f>
        <v>Prediabetes</v>
      </c>
      <c r="P1267" t="str">
        <f>VLOOKUP(Medical_Examinations[[#This Row],[Customer ID]],Medical_Examinations[#All],6,FALSE)</f>
        <v>No</v>
      </c>
      <c r="Q1267" t="str">
        <f>VLOOKUP(Medical_Examinations[[#This Row],[Customer ID]],Medical_Examinations[#All],7,FALSE)</f>
        <v>No</v>
      </c>
      <c r="R1267" t="str">
        <f>VLOOKUP(Medical_Examinations[[#This Row],[Customer ID]],Medical_Examinations[#All],8,FALSE)</f>
        <v>No</v>
      </c>
      <c r="S1267">
        <f>VLOOKUP(Medical_Examinations[[#This Row],[Customer ID]],Medical_Examinations[#All],9,FALSE)</f>
        <v>0</v>
      </c>
      <c r="T1267" t="str">
        <f>VLOOKUP(Medical_Examinations[[#This Row],[Customer ID]],'Medical Examinations'!A1266:J3601,10,FALSE)</f>
        <v>No</v>
      </c>
    </row>
    <row r="1268" spans="1:20" x14ac:dyDescent="0.3">
      <c r="A1268" t="s">
        <v>5022</v>
      </c>
      <c r="B1268" t="s">
        <v>7368</v>
      </c>
      <c r="C1268" t="s">
        <v>6</v>
      </c>
      <c r="D1268" t="s">
        <v>2156</v>
      </c>
      <c r="E1268" t="s">
        <v>2157</v>
      </c>
      <c r="F1268" s="3" t="str">
        <f>VLOOKUP(Hospitalisation_Details[[#This Row],[Customer ID]],Hospitalisation_Details[#All],6,FALSE)</f>
        <v>21-08-78</v>
      </c>
      <c r="G1268">
        <f>VLOOKUP(Hospitalisation_Details[[#This Row],[Customer ID]],Hospitalisation_Details[#All],8,FALSE)</f>
        <v>44</v>
      </c>
      <c r="H1268" t="str">
        <f>VLOOKUP(Hospitalisation_Details[[#This Row],[Customer ID]],Hospitalisation_Details[#All],12,FALSE)</f>
        <v>R1025</v>
      </c>
      <c r="I1268" t="str">
        <f>VLOOKUP(Hospitalisation_Details[[#This Row],[Customer ID]],Hospitalisation_Details[#All],12,FALSE)</f>
        <v>R1025</v>
      </c>
      <c r="J1268" t="str">
        <f>VLOOKUP(Hospitalisation_Details[[#This Row],[Customer ID]],Hospitalisation_Details[#All],11,FALSE)</f>
        <v>Tier - 3</v>
      </c>
      <c r="K1268">
        <f>VLOOKUP(Hospitalisation_Details[[#This Row],[Customer ID]],Hospitalisation_Details[#All],9,FALSE)</f>
        <v>10486.55</v>
      </c>
      <c r="L1268">
        <f>VLOOKUP(Medical_Examinations[[#This Row],[Customer ID]],Medical_Examinations[#All],2,FALSE)</f>
        <v>22.515000000000001</v>
      </c>
      <c r="M1268" t="str">
        <f>VLOOKUP(Medical_Examinations[[#This Row],[Customer ID]],Medical_Examinations[#All],3,FALSE)</f>
        <v>Normal Weight</v>
      </c>
      <c r="N1268">
        <f>VLOOKUP(Medical_Examinations[[#This Row],[Customer ID]],Medical_Examinations[#All],4,FALSE)</f>
        <v>11.18</v>
      </c>
      <c r="O1268" t="str">
        <f>VLOOKUP(Medical_Examinations[[#This Row],[Customer ID]],Medical_Examinations[#All],5,FALSE)</f>
        <v>Diabetes</v>
      </c>
      <c r="P1268" t="str">
        <f>VLOOKUP(Medical_Examinations[[#This Row],[Customer ID]],Medical_Examinations[#All],6,FALSE)</f>
        <v>No</v>
      </c>
      <c r="Q1268" t="str">
        <f>VLOOKUP(Medical_Examinations[[#This Row],[Customer ID]],Medical_Examinations[#All],7,FALSE)</f>
        <v>No</v>
      </c>
      <c r="R1268" t="str">
        <f>VLOOKUP(Medical_Examinations[[#This Row],[Customer ID]],Medical_Examinations[#All],8,FALSE)</f>
        <v>No</v>
      </c>
      <c r="S1268">
        <f>VLOOKUP(Medical_Examinations[[#This Row],[Customer ID]],Medical_Examinations[#All],9,FALSE)</f>
        <v>2</v>
      </c>
      <c r="T1268" t="str">
        <f>VLOOKUP(Medical_Examinations[[#This Row],[Customer ID]],'Medical Examinations'!A1267:J3602,10,FALSE)</f>
        <v>No</v>
      </c>
    </row>
    <row r="1269" spans="1:20" x14ac:dyDescent="0.3">
      <c r="A1269" t="s">
        <v>5023</v>
      </c>
      <c r="B1269" t="s">
        <v>7369</v>
      </c>
      <c r="C1269" t="s">
        <v>3</v>
      </c>
      <c r="D1269" t="s">
        <v>2158</v>
      </c>
      <c r="E1269" t="s">
        <v>2159</v>
      </c>
      <c r="F1269" s="3" t="str">
        <f>VLOOKUP(Hospitalisation_Details[[#This Row],[Customer ID]],Hospitalisation_Details[#All],6,FALSE)</f>
        <v>19-10-72</v>
      </c>
      <c r="G1269">
        <f>VLOOKUP(Hospitalisation_Details[[#This Row],[Customer ID]],Hospitalisation_Details[#All],8,FALSE)</f>
        <v>50</v>
      </c>
      <c r="H1269" t="str">
        <f>VLOOKUP(Hospitalisation_Details[[#This Row],[Customer ID]],Hospitalisation_Details[#All],12,FALSE)</f>
        <v>R1012</v>
      </c>
      <c r="I1269" t="str">
        <f>VLOOKUP(Hospitalisation_Details[[#This Row],[Customer ID]],Hospitalisation_Details[#All],12,FALSE)</f>
        <v>R1012</v>
      </c>
      <c r="J1269" t="str">
        <f>VLOOKUP(Hospitalisation_Details[[#This Row],[Customer ID]],Hospitalisation_Details[#All],11,FALSE)</f>
        <v>Tier - 1</v>
      </c>
      <c r="K1269">
        <f>VLOOKUP(Hospitalisation_Details[[#This Row],[Customer ID]],Hospitalisation_Details[#All],9,FALSE)</f>
        <v>10493.95</v>
      </c>
      <c r="L1269">
        <f>VLOOKUP(Medical_Examinations[[#This Row],[Customer ID]],Medical_Examinations[#All],2,FALSE)</f>
        <v>36.575000000000003</v>
      </c>
      <c r="M1269" t="str">
        <f>VLOOKUP(Medical_Examinations[[#This Row],[Customer ID]],Medical_Examinations[#All],3,FALSE)</f>
        <v>Obesity</v>
      </c>
      <c r="N1269">
        <f>VLOOKUP(Medical_Examinations[[#This Row],[Customer ID]],Medical_Examinations[#All],4,FALSE)</f>
        <v>10.98</v>
      </c>
      <c r="O1269" t="str">
        <f>VLOOKUP(Medical_Examinations[[#This Row],[Customer ID]],Medical_Examinations[#All],5,FALSE)</f>
        <v>Diabetes</v>
      </c>
      <c r="P1269" t="str">
        <f>VLOOKUP(Medical_Examinations[[#This Row],[Customer ID]],Medical_Examinations[#All],6,FALSE)</f>
        <v>No</v>
      </c>
      <c r="Q1269" t="str">
        <f>VLOOKUP(Medical_Examinations[[#This Row],[Customer ID]],Medical_Examinations[#All],7,FALSE)</f>
        <v>No</v>
      </c>
      <c r="R1269" t="str">
        <f>VLOOKUP(Medical_Examinations[[#This Row],[Customer ID]],Medical_Examinations[#All],8,FALSE)</f>
        <v>No</v>
      </c>
      <c r="S1269">
        <f>VLOOKUP(Medical_Examinations[[#This Row],[Customer ID]],Medical_Examinations[#All],9,FALSE)</f>
        <v>0</v>
      </c>
      <c r="T1269" t="str">
        <f>VLOOKUP(Medical_Examinations[[#This Row],[Customer ID]],'Medical Examinations'!A1268:J3603,10,FALSE)</f>
        <v>No</v>
      </c>
    </row>
    <row r="1270" spans="1:20" x14ac:dyDescent="0.3">
      <c r="A1270" t="s">
        <v>5024</v>
      </c>
      <c r="B1270" t="s">
        <v>7370</v>
      </c>
      <c r="C1270" t="s">
        <v>3</v>
      </c>
      <c r="D1270" t="s">
        <v>2147</v>
      </c>
      <c r="E1270" t="s">
        <v>2160</v>
      </c>
      <c r="F1270" s="3" t="str">
        <f>VLOOKUP(Hospitalisation_Details[[#This Row],[Customer ID]],Hospitalisation_Details[#All],6,FALSE)</f>
        <v>25-10-77</v>
      </c>
      <c r="G1270">
        <f>VLOOKUP(Hospitalisation_Details[[#This Row],[Customer ID]],Hospitalisation_Details[#All],8,FALSE)</f>
        <v>45</v>
      </c>
      <c r="H1270" t="str">
        <f>VLOOKUP(Hospitalisation_Details[[#This Row],[Customer ID]],Hospitalisation_Details[#All],12,FALSE)</f>
        <v>R1012</v>
      </c>
      <c r="I1270" t="str">
        <f>VLOOKUP(Hospitalisation_Details[[#This Row],[Customer ID]],Hospitalisation_Details[#All],12,FALSE)</f>
        <v>R1012</v>
      </c>
      <c r="J1270" t="str">
        <f>VLOOKUP(Hospitalisation_Details[[#This Row],[Customer ID]],Hospitalisation_Details[#All],11,FALSE)</f>
        <v>Tier - 1</v>
      </c>
      <c r="K1270">
        <f>VLOOKUP(Hospitalisation_Details[[#This Row],[Customer ID]],Hospitalisation_Details[#All],9,FALSE)</f>
        <v>10495.6</v>
      </c>
      <c r="L1270">
        <f>VLOOKUP(Medical_Examinations[[#This Row],[Customer ID]],Medical_Examinations[#All],2,FALSE)</f>
        <v>23.66</v>
      </c>
      <c r="M1270" t="str">
        <f>VLOOKUP(Medical_Examinations[[#This Row],[Customer ID]],Medical_Examinations[#All],3,FALSE)</f>
        <v>Normal Weight</v>
      </c>
      <c r="N1270">
        <f>VLOOKUP(Medical_Examinations[[#This Row],[Customer ID]],Medical_Examinations[#All],4,FALSE)</f>
        <v>5.1100000000000003</v>
      </c>
      <c r="O1270" t="str">
        <f>VLOOKUP(Medical_Examinations[[#This Row],[Customer ID]],Medical_Examinations[#All],5,FALSE)</f>
        <v>Normal</v>
      </c>
      <c r="P1270" t="str">
        <f>VLOOKUP(Medical_Examinations[[#This Row],[Customer ID]],Medical_Examinations[#All],6,FALSE)</f>
        <v>Yes</v>
      </c>
      <c r="Q1270" t="str">
        <f>VLOOKUP(Medical_Examinations[[#This Row],[Customer ID]],Medical_Examinations[#All],7,FALSE)</f>
        <v>No</v>
      </c>
      <c r="R1270" t="str">
        <f>VLOOKUP(Medical_Examinations[[#This Row],[Customer ID]],Medical_Examinations[#All],8,FALSE)</f>
        <v>Yes</v>
      </c>
      <c r="S1270">
        <f>VLOOKUP(Medical_Examinations[[#This Row],[Customer ID]],Medical_Examinations[#All],9,FALSE)</f>
        <v>1</v>
      </c>
      <c r="T1270" t="str">
        <f>VLOOKUP(Medical_Examinations[[#This Row],[Customer ID]],'Medical Examinations'!A1269:J3604,10,FALSE)</f>
        <v>No</v>
      </c>
    </row>
    <row r="1271" spans="1:20" x14ac:dyDescent="0.3">
      <c r="A1271" t="s">
        <v>5025</v>
      </c>
      <c r="B1271" t="s">
        <v>7371</v>
      </c>
      <c r="C1271" t="s">
        <v>3</v>
      </c>
      <c r="D1271" t="s">
        <v>2161</v>
      </c>
      <c r="E1271" t="s">
        <v>366</v>
      </c>
      <c r="F1271" s="3" t="str">
        <f>VLOOKUP(Hospitalisation_Details[[#This Row],[Customer ID]],Hospitalisation_Details[#All],6,FALSE)</f>
        <v>26-09-71</v>
      </c>
      <c r="G1271">
        <f>VLOOKUP(Hospitalisation_Details[[#This Row],[Customer ID]],Hospitalisation_Details[#All],8,FALSE)</f>
        <v>51</v>
      </c>
      <c r="H1271" t="str">
        <f>VLOOKUP(Hospitalisation_Details[[#This Row],[Customer ID]],Hospitalisation_Details[#All],12,FALSE)</f>
        <v>R1011</v>
      </c>
      <c r="I1271" t="str">
        <f>VLOOKUP(Hospitalisation_Details[[#This Row],[Customer ID]],Hospitalisation_Details[#All],12,FALSE)</f>
        <v>R1011</v>
      </c>
      <c r="J1271" t="str">
        <f>VLOOKUP(Hospitalisation_Details[[#This Row],[Customer ID]],Hospitalisation_Details[#All],11,FALSE)</f>
        <v>Tier - 3</v>
      </c>
      <c r="K1271">
        <f>VLOOKUP(Hospitalisation_Details[[#This Row],[Customer ID]],Hospitalisation_Details[#All],9,FALSE)</f>
        <v>10546.48</v>
      </c>
      <c r="L1271">
        <f>VLOOKUP(Medical_Examinations[[#This Row],[Customer ID]],Medical_Examinations[#All],2,FALSE)</f>
        <v>18.62</v>
      </c>
      <c r="M1271" t="str">
        <f>VLOOKUP(Medical_Examinations[[#This Row],[Customer ID]],Medical_Examinations[#All],3,FALSE)</f>
        <v>Normal Weight</v>
      </c>
      <c r="N1271">
        <f>VLOOKUP(Medical_Examinations[[#This Row],[Customer ID]],Medical_Examinations[#All],4,FALSE)</f>
        <v>10.24</v>
      </c>
      <c r="O1271" t="str">
        <f>VLOOKUP(Medical_Examinations[[#This Row],[Customer ID]],Medical_Examinations[#All],5,FALSE)</f>
        <v>Diabetes</v>
      </c>
      <c r="P1271" t="str">
        <f>VLOOKUP(Medical_Examinations[[#This Row],[Customer ID]],Medical_Examinations[#All],6,FALSE)</f>
        <v>No</v>
      </c>
      <c r="Q1271" t="str">
        <f>VLOOKUP(Medical_Examinations[[#This Row],[Customer ID]],Medical_Examinations[#All],7,FALSE)</f>
        <v>No</v>
      </c>
      <c r="R1271" t="str">
        <f>VLOOKUP(Medical_Examinations[[#This Row],[Customer ID]],Medical_Examinations[#All],8,FALSE)</f>
        <v>No</v>
      </c>
      <c r="S1271">
        <f>VLOOKUP(Medical_Examinations[[#This Row],[Customer ID]],Medical_Examinations[#All],9,FALSE)</f>
        <v>0</v>
      </c>
      <c r="T1271" t="str">
        <f>VLOOKUP(Medical_Examinations[[#This Row],[Customer ID]],'Medical Examinations'!A1270:J3605,10,FALSE)</f>
        <v>No</v>
      </c>
    </row>
    <row r="1272" spans="1:20" x14ac:dyDescent="0.3">
      <c r="A1272" t="s">
        <v>5026</v>
      </c>
      <c r="B1272" t="s">
        <v>7372</v>
      </c>
      <c r="C1272" t="s">
        <v>6</v>
      </c>
      <c r="D1272" t="s">
        <v>2162</v>
      </c>
      <c r="E1272" t="s">
        <v>282</v>
      </c>
      <c r="F1272" s="3" t="str">
        <f>VLOOKUP(Hospitalisation_Details[[#This Row],[Customer ID]],Hospitalisation_Details[#All],6,FALSE)</f>
        <v>29-06-71</v>
      </c>
      <c r="G1272">
        <f>VLOOKUP(Hospitalisation_Details[[#This Row],[Customer ID]],Hospitalisation_Details[#All],8,FALSE)</f>
        <v>51</v>
      </c>
      <c r="H1272" t="str">
        <f>VLOOKUP(Hospitalisation_Details[[#This Row],[Customer ID]],Hospitalisation_Details[#All],12,FALSE)</f>
        <v>R1013</v>
      </c>
      <c r="I1272" t="str">
        <f>VLOOKUP(Hospitalisation_Details[[#This Row],[Customer ID]],Hospitalisation_Details[#All],12,FALSE)</f>
        <v>R1013</v>
      </c>
      <c r="J1272" t="str">
        <f>VLOOKUP(Hospitalisation_Details[[#This Row],[Customer ID]],Hospitalisation_Details[#All],11,FALSE)</f>
        <v>Tier - 2</v>
      </c>
      <c r="K1272">
        <f>VLOOKUP(Hospitalisation_Details[[#This Row],[Customer ID]],Hospitalisation_Details[#All],9,FALSE)</f>
        <v>10560.49</v>
      </c>
      <c r="L1272">
        <f>VLOOKUP(Medical_Examinations[[#This Row],[Customer ID]],Medical_Examinations[#All],2,FALSE)</f>
        <v>19.190000000000001</v>
      </c>
      <c r="M1272" t="str">
        <f>VLOOKUP(Medical_Examinations[[#This Row],[Customer ID]],Medical_Examinations[#All],3,FALSE)</f>
        <v>Normal Weight</v>
      </c>
      <c r="N1272">
        <f>VLOOKUP(Medical_Examinations[[#This Row],[Customer ID]],Medical_Examinations[#All],4,FALSE)</f>
        <v>7.71</v>
      </c>
      <c r="O1272" t="str">
        <f>VLOOKUP(Medical_Examinations[[#This Row],[Customer ID]],Medical_Examinations[#All],5,FALSE)</f>
        <v>Diabetes</v>
      </c>
      <c r="P1272" t="str">
        <f>VLOOKUP(Medical_Examinations[[#This Row],[Customer ID]],Medical_Examinations[#All],6,FALSE)</f>
        <v>Yes</v>
      </c>
      <c r="Q1272" t="str">
        <f>VLOOKUP(Medical_Examinations[[#This Row],[Customer ID]],Medical_Examinations[#All],7,FALSE)</f>
        <v>No</v>
      </c>
      <c r="R1272" t="str">
        <f>VLOOKUP(Medical_Examinations[[#This Row],[Customer ID]],Medical_Examinations[#All],8,FALSE)</f>
        <v>No</v>
      </c>
      <c r="S1272">
        <f>VLOOKUP(Medical_Examinations[[#This Row],[Customer ID]],Medical_Examinations[#All],9,FALSE)</f>
        <v>1</v>
      </c>
      <c r="T1272" t="str">
        <f>VLOOKUP(Medical_Examinations[[#This Row],[Customer ID]],'Medical Examinations'!A1271:J3606,10,FALSE)</f>
        <v>No</v>
      </c>
    </row>
    <row r="1273" spans="1:20" x14ac:dyDescent="0.3">
      <c r="A1273" t="s">
        <v>5027</v>
      </c>
      <c r="B1273" t="s">
        <v>7373</v>
      </c>
      <c r="C1273" t="s">
        <v>6</v>
      </c>
      <c r="D1273" t="s">
        <v>2163</v>
      </c>
      <c r="E1273" t="s">
        <v>2164</v>
      </c>
      <c r="F1273" s="3" t="str">
        <f>VLOOKUP(Hospitalisation_Details[[#This Row],[Customer ID]],Hospitalisation_Details[#All],6,FALSE)</f>
        <v>17-07-69</v>
      </c>
      <c r="G1273">
        <f>VLOOKUP(Hospitalisation_Details[[#This Row],[Customer ID]],Hospitalisation_Details[#All],8,FALSE)</f>
        <v>53</v>
      </c>
      <c r="H1273" t="str">
        <f>VLOOKUP(Hospitalisation_Details[[#This Row],[Customer ID]],Hospitalisation_Details[#All],12,FALSE)</f>
        <v>R1024</v>
      </c>
      <c r="I1273" t="str">
        <f>VLOOKUP(Hospitalisation_Details[[#This Row],[Customer ID]],Hospitalisation_Details[#All],12,FALSE)</f>
        <v>R1024</v>
      </c>
      <c r="J1273" t="str">
        <f>VLOOKUP(Hospitalisation_Details[[#This Row],[Customer ID]],Hospitalisation_Details[#All],11,FALSE)</f>
        <v>Tier - 1</v>
      </c>
      <c r="K1273">
        <f>VLOOKUP(Hospitalisation_Details[[#This Row],[Customer ID]],Hospitalisation_Details[#All],9,FALSE)</f>
        <v>10564.88</v>
      </c>
      <c r="L1273">
        <f>VLOOKUP(Medical_Examinations[[#This Row],[Customer ID]],Medical_Examinations[#All],2,FALSE)</f>
        <v>27.5</v>
      </c>
      <c r="M1273" t="str">
        <f>VLOOKUP(Medical_Examinations[[#This Row],[Customer ID]],Medical_Examinations[#All],3,FALSE)</f>
        <v>Overweight</v>
      </c>
      <c r="N1273">
        <f>VLOOKUP(Medical_Examinations[[#This Row],[Customer ID]],Medical_Examinations[#All],4,FALSE)</f>
        <v>6.03</v>
      </c>
      <c r="O1273" t="str">
        <f>VLOOKUP(Medical_Examinations[[#This Row],[Customer ID]],Medical_Examinations[#All],5,FALSE)</f>
        <v>Prediabetes</v>
      </c>
      <c r="P1273" t="str">
        <f>VLOOKUP(Medical_Examinations[[#This Row],[Customer ID]],Medical_Examinations[#All],6,FALSE)</f>
        <v>No</v>
      </c>
      <c r="Q1273" t="str">
        <f>VLOOKUP(Medical_Examinations[[#This Row],[Customer ID]],Medical_Examinations[#All],7,FALSE)</f>
        <v>No</v>
      </c>
      <c r="R1273" t="str">
        <f>VLOOKUP(Medical_Examinations[[#This Row],[Customer ID]],Medical_Examinations[#All],8,FALSE)</f>
        <v>No</v>
      </c>
      <c r="S1273">
        <f>VLOOKUP(Medical_Examinations[[#This Row],[Customer ID]],Medical_Examinations[#All],9,FALSE)</f>
        <v>0</v>
      </c>
      <c r="T1273" t="str">
        <f>VLOOKUP(Medical_Examinations[[#This Row],[Customer ID]],'Medical Examinations'!A1272:J3607,10,FALSE)</f>
        <v>No</v>
      </c>
    </row>
    <row r="1274" spans="1:20" x14ac:dyDescent="0.3">
      <c r="A1274" t="s">
        <v>5028</v>
      </c>
      <c r="B1274" t="s">
        <v>7374</v>
      </c>
      <c r="C1274" t="s">
        <v>6</v>
      </c>
      <c r="D1274" t="s">
        <v>2165</v>
      </c>
      <c r="E1274" t="s">
        <v>2166</v>
      </c>
      <c r="F1274" s="3" t="str">
        <f>VLOOKUP(Hospitalisation_Details[[#This Row],[Customer ID]],Hospitalisation_Details[#All],6,FALSE)</f>
        <v>11-12-66</v>
      </c>
      <c r="G1274">
        <f>VLOOKUP(Hospitalisation_Details[[#This Row],[Customer ID]],Hospitalisation_Details[#All],8,FALSE)</f>
        <v>56</v>
      </c>
      <c r="H1274" t="str">
        <f>VLOOKUP(Hospitalisation_Details[[#This Row],[Customer ID]],Hospitalisation_Details[#All],12,FALSE)</f>
        <v>R1011</v>
      </c>
      <c r="I1274" t="str">
        <f>VLOOKUP(Hospitalisation_Details[[#This Row],[Customer ID]],Hospitalisation_Details[#All],12,FALSE)</f>
        <v>R1011</v>
      </c>
      <c r="J1274" t="str">
        <f>VLOOKUP(Hospitalisation_Details[[#This Row],[Customer ID]],Hospitalisation_Details[#All],11,FALSE)</f>
        <v>Tier - 3</v>
      </c>
      <c r="K1274">
        <f>VLOOKUP(Hospitalisation_Details[[#This Row],[Customer ID]],Hospitalisation_Details[#All],9,FALSE)</f>
        <v>10577.09</v>
      </c>
      <c r="L1274">
        <f>VLOOKUP(Medical_Examinations[[#This Row],[Customer ID]],Medical_Examinations[#All],2,FALSE)</f>
        <v>27.36</v>
      </c>
      <c r="M1274" t="str">
        <f>VLOOKUP(Medical_Examinations[[#This Row],[Customer ID]],Medical_Examinations[#All],3,FALSE)</f>
        <v>Overweight</v>
      </c>
      <c r="N1274">
        <f>VLOOKUP(Medical_Examinations[[#This Row],[Customer ID]],Medical_Examinations[#All],4,FALSE)</f>
        <v>5.96</v>
      </c>
      <c r="O1274" t="str">
        <f>VLOOKUP(Medical_Examinations[[#This Row],[Customer ID]],Medical_Examinations[#All],5,FALSE)</f>
        <v>Prediabetes</v>
      </c>
      <c r="P1274" t="str">
        <f>VLOOKUP(Medical_Examinations[[#This Row],[Customer ID]],Medical_Examinations[#All],6,FALSE)</f>
        <v>No</v>
      </c>
      <c r="Q1274" t="str">
        <f>VLOOKUP(Medical_Examinations[[#This Row],[Customer ID]],Medical_Examinations[#All],7,FALSE)</f>
        <v>No</v>
      </c>
      <c r="R1274" t="str">
        <f>VLOOKUP(Medical_Examinations[[#This Row],[Customer ID]],Medical_Examinations[#All],8,FALSE)</f>
        <v>Yes</v>
      </c>
      <c r="S1274">
        <f>VLOOKUP(Medical_Examinations[[#This Row],[Customer ID]],Medical_Examinations[#All],9,FALSE)</f>
        <v>1</v>
      </c>
      <c r="T1274" t="str">
        <f>VLOOKUP(Medical_Examinations[[#This Row],[Customer ID]],'Medical Examinations'!A1273:J3608,10,FALSE)</f>
        <v>No</v>
      </c>
    </row>
    <row r="1275" spans="1:20" x14ac:dyDescent="0.3">
      <c r="A1275" t="s">
        <v>5029</v>
      </c>
      <c r="B1275" t="s">
        <v>7375</v>
      </c>
      <c r="C1275" t="s">
        <v>6</v>
      </c>
      <c r="D1275" t="s">
        <v>2167</v>
      </c>
      <c r="E1275" t="s">
        <v>2168</v>
      </c>
      <c r="F1275" s="3" t="str">
        <f>VLOOKUP(Hospitalisation_Details[[#This Row],[Customer ID]],Hospitalisation_Details[#All],6,FALSE)</f>
        <v>25-12-69</v>
      </c>
      <c r="G1275">
        <f>VLOOKUP(Hospitalisation_Details[[#This Row],[Customer ID]],Hospitalisation_Details[#All],8,FALSE)</f>
        <v>53</v>
      </c>
      <c r="H1275" t="str">
        <f>VLOOKUP(Hospitalisation_Details[[#This Row],[Customer ID]],Hospitalisation_Details[#All],12,FALSE)</f>
        <v>R1013</v>
      </c>
      <c r="I1275" t="str">
        <f>VLOOKUP(Hospitalisation_Details[[#This Row],[Customer ID]],Hospitalisation_Details[#All],12,FALSE)</f>
        <v>R1013</v>
      </c>
      <c r="J1275" t="str">
        <f>VLOOKUP(Hospitalisation_Details[[#This Row],[Customer ID]],Hospitalisation_Details[#All],11,FALSE)</f>
        <v>Tier - 3</v>
      </c>
      <c r="K1275">
        <f>VLOOKUP(Hospitalisation_Details[[#This Row],[Customer ID]],Hospitalisation_Details[#All],9,FALSE)</f>
        <v>10579.71</v>
      </c>
      <c r="L1275">
        <f>VLOOKUP(Medical_Examinations[[#This Row],[Customer ID]],Medical_Examinations[#All],2,FALSE)</f>
        <v>20.350000000000001</v>
      </c>
      <c r="M1275" t="str">
        <f>VLOOKUP(Medical_Examinations[[#This Row],[Customer ID]],Medical_Examinations[#All],3,FALSE)</f>
        <v>Normal Weight</v>
      </c>
      <c r="N1275">
        <f>VLOOKUP(Medical_Examinations[[#This Row],[Customer ID]],Medical_Examinations[#All],4,FALSE)</f>
        <v>4.16</v>
      </c>
      <c r="O1275" t="str">
        <f>VLOOKUP(Medical_Examinations[[#This Row],[Customer ID]],Medical_Examinations[#All],5,FALSE)</f>
        <v>Normal</v>
      </c>
      <c r="P1275" t="str">
        <f>VLOOKUP(Medical_Examinations[[#This Row],[Customer ID]],Medical_Examinations[#All],6,FALSE)</f>
        <v>No</v>
      </c>
      <c r="Q1275" t="str">
        <f>VLOOKUP(Medical_Examinations[[#This Row],[Customer ID]],Medical_Examinations[#All],7,FALSE)</f>
        <v>No</v>
      </c>
      <c r="R1275" t="str">
        <f>VLOOKUP(Medical_Examinations[[#This Row],[Customer ID]],Medical_Examinations[#All],8,FALSE)</f>
        <v>No</v>
      </c>
      <c r="S1275">
        <f>VLOOKUP(Medical_Examinations[[#This Row],[Customer ID]],Medical_Examinations[#All],9,FALSE)</f>
        <v>0</v>
      </c>
      <c r="T1275" t="str">
        <f>VLOOKUP(Medical_Examinations[[#This Row],[Customer ID]],'Medical Examinations'!A1274:J3609,10,FALSE)</f>
        <v>No</v>
      </c>
    </row>
    <row r="1276" spans="1:20" x14ac:dyDescent="0.3">
      <c r="A1276" t="s">
        <v>5030</v>
      </c>
      <c r="B1276" t="s">
        <v>7376</v>
      </c>
      <c r="C1276" t="s">
        <v>6</v>
      </c>
      <c r="D1276" t="s">
        <v>55</v>
      </c>
      <c r="E1276" t="s">
        <v>2169</v>
      </c>
      <c r="F1276" s="3" t="str">
        <f>VLOOKUP(Hospitalisation_Details[[#This Row],[Customer ID]],Hospitalisation_Details[#All],6,FALSE)</f>
        <v>03-11-66</v>
      </c>
      <c r="G1276">
        <f>VLOOKUP(Hospitalisation_Details[[#This Row],[Customer ID]],Hospitalisation_Details[#All],8,FALSE)</f>
        <v>56</v>
      </c>
      <c r="H1276" t="str">
        <f>VLOOKUP(Hospitalisation_Details[[#This Row],[Customer ID]],Hospitalisation_Details[#All],12,FALSE)</f>
        <v>R1013</v>
      </c>
      <c r="I1276" t="str">
        <f>VLOOKUP(Hospitalisation_Details[[#This Row],[Customer ID]],Hospitalisation_Details[#All],12,FALSE)</f>
        <v>R1013</v>
      </c>
      <c r="J1276" t="str">
        <f>VLOOKUP(Hospitalisation_Details[[#This Row],[Customer ID]],Hospitalisation_Details[#All],11,FALSE)</f>
        <v>Tier - 3</v>
      </c>
      <c r="K1276">
        <f>VLOOKUP(Hospitalisation_Details[[#This Row],[Customer ID]],Hospitalisation_Details[#All],9,FALSE)</f>
        <v>10594.23</v>
      </c>
      <c r="L1276">
        <f>VLOOKUP(Medical_Examinations[[#This Row],[Customer ID]],Medical_Examinations[#All],2,FALSE)</f>
        <v>24.035</v>
      </c>
      <c r="M1276" t="str">
        <f>VLOOKUP(Medical_Examinations[[#This Row],[Customer ID]],Medical_Examinations[#All],3,FALSE)</f>
        <v>Normal Weight</v>
      </c>
      <c r="N1276">
        <f>VLOOKUP(Medical_Examinations[[#This Row],[Customer ID]],Medical_Examinations[#All],4,FALSE)</f>
        <v>6.11</v>
      </c>
      <c r="O1276" t="str">
        <f>VLOOKUP(Medical_Examinations[[#This Row],[Customer ID]],Medical_Examinations[#All],5,FALSE)</f>
        <v>Prediabetes</v>
      </c>
      <c r="P1276" t="str">
        <f>VLOOKUP(Medical_Examinations[[#This Row],[Customer ID]],Medical_Examinations[#All],6,FALSE)</f>
        <v>No</v>
      </c>
      <c r="Q1276" t="str">
        <f>VLOOKUP(Medical_Examinations[[#This Row],[Customer ID]],Medical_Examinations[#All],7,FALSE)</f>
        <v>No</v>
      </c>
      <c r="R1276" t="str">
        <f>VLOOKUP(Medical_Examinations[[#This Row],[Customer ID]],Medical_Examinations[#All],8,FALSE)</f>
        <v>No</v>
      </c>
      <c r="S1276">
        <f>VLOOKUP(Medical_Examinations[[#This Row],[Customer ID]],Medical_Examinations[#All],9,FALSE)</f>
        <v>0</v>
      </c>
      <c r="T1276" t="str">
        <f>VLOOKUP(Medical_Examinations[[#This Row],[Customer ID]],'Medical Examinations'!A1275:J3610,10,FALSE)</f>
        <v>No</v>
      </c>
    </row>
    <row r="1277" spans="1:20" x14ac:dyDescent="0.3">
      <c r="A1277" t="s">
        <v>5031</v>
      </c>
      <c r="B1277" t="s">
        <v>7377</v>
      </c>
      <c r="C1277" t="s">
        <v>6</v>
      </c>
      <c r="D1277" t="s">
        <v>2170</v>
      </c>
      <c r="E1277" t="s">
        <v>1696</v>
      </c>
      <c r="F1277" s="3" t="str">
        <f>VLOOKUP(Hospitalisation_Details[[#This Row],[Customer ID]],Hospitalisation_Details[#All],6,FALSE)</f>
        <v>29-11-67</v>
      </c>
      <c r="G1277">
        <f>VLOOKUP(Hospitalisation_Details[[#This Row],[Customer ID]],Hospitalisation_Details[#All],8,FALSE)</f>
        <v>55</v>
      </c>
      <c r="H1277" t="str">
        <f>VLOOKUP(Hospitalisation_Details[[#This Row],[Customer ID]],Hospitalisation_Details[#All],12,FALSE)</f>
        <v>R1012</v>
      </c>
      <c r="I1277" t="str">
        <f>VLOOKUP(Hospitalisation_Details[[#This Row],[Customer ID]],Hospitalisation_Details[#All],12,FALSE)</f>
        <v>R1012</v>
      </c>
      <c r="J1277" t="str">
        <f>VLOOKUP(Hospitalisation_Details[[#This Row],[Customer ID]],Hospitalisation_Details[#All],11,FALSE)</f>
        <v>Tier - 1</v>
      </c>
      <c r="K1277">
        <f>VLOOKUP(Hospitalisation_Details[[#This Row],[Customer ID]],Hospitalisation_Details[#All],9,FALSE)</f>
        <v>10594.5</v>
      </c>
      <c r="L1277">
        <f>VLOOKUP(Medical_Examinations[[#This Row],[Customer ID]],Medical_Examinations[#All],2,FALSE)</f>
        <v>23.56</v>
      </c>
      <c r="M1277" t="str">
        <f>VLOOKUP(Medical_Examinations[[#This Row],[Customer ID]],Medical_Examinations[#All],3,FALSE)</f>
        <v>Normal Weight</v>
      </c>
      <c r="N1277">
        <f>VLOOKUP(Medical_Examinations[[#This Row],[Customer ID]],Medical_Examinations[#All],4,FALSE)</f>
        <v>5.97</v>
      </c>
      <c r="O1277" t="str">
        <f>VLOOKUP(Medical_Examinations[[#This Row],[Customer ID]],Medical_Examinations[#All],5,FALSE)</f>
        <v>Prediabetes</v>
      </c>
      <c r="P1277" t="str">
        <f>VLOOKUP(Medical_Examinations[[#This Row],[Customer ID]],Medical_Examinations[#All],6,FALSE)</f>
        <v>No</v>
      </c>
      <c r="Q1277" t="str">
        <f>VLOOKUP(Medical_Examinations[[#This Row],[Customer ID]],Medical_Examinations[#All],7,FALSE)</f>
        <v>No</v>
      </c>
      <c r="R1277" t="str">
        <f>VLOOKUP(Medical_Examinations[[#This Row],[Customer ID]],Medical_Examinations[#All],8,FALSE)</f>
        <v>No</v>
      </c>
      <c r="S1277">
        <f>VLOOKUP(Medical_Examinations[[#This Row],[Customer ID]],Medical_Examinations[#All],9,FALSE)</f>
        <v>0</v>
      </c>
      <c r="T1277" t="str">
        <f>VLOOKUP(Medical_Examinations[[#This Row],[Customer ID]],'Medical Examinations'!A1276:J3611,10,FALSE)</f>
        <v>No</v>
      </c>
    </row>
    <row r="1278" spans="1:20" x14ac:dyDescent="0.3">
      <c r="A1278" t="s">
        <v>5032</v>
      </c>
      <c r="B1278" t="s">
        <v>7378</v>
      </c>
      <c r="C1278" t="s">
        <v>3</v>
      </c>
      <c r="D1278" t="s">
        <v>2171</v>
      </c>
      <c r="E1278" t="s">
        <v>2172</v>
      </c>
      <c r="F1278" s="3" t="str">
        <f>VLOOKUP(Hospitalisation_Details[[#This Row],[Customer ID]],Hospitalisation_Details[#All],6,FALSE)</f>
        <v>14-12-72</v>
      </c>
      <c r="G1278">
        <f>VLOOKUP(Hospitalisation_Details[[#This Row],[Customer ID]],Hospitalisation_Details[#All],8,FALSE)</f>
        <v>50</v>
      </c>
      <c r="H1278" t="str">
        <f>VLOOKUP(Hospitalisation_Details[[#This Row],[Customer ID]],Hospitalisation_Details[#All],12,FALSE)</f>
        <v>R1012</v>
      </c>
      <c r="I1278" t="str">
        <f>VLOOKUP(Hospitalisation_Details[[#This Row],[Customer ID]],Hospitalisation_Details[#All],12,FALSE)</f>
        <v>R1012</v>
      </c>
      <c r="J1278" t="str">
        <f>VLOOKUP(Hospitalisation_Details[[#This Row],[Customer ID]],Hospitalisation_Details[#All],11,FALSE)</f>
        <v>Tier - 1</v>
      </c>
      <c r="K1278">
        <f>VLOOKUP(Hospitalisation_Details[[#This Row],[Customer ID]],Hospitalisation_Details[#All],9,FALSE)</f>
        <v>10600.55</v>
      </c>
      <c r="L1278">
        <f>VLOOKUP(Medical_Examinations[[#This Row],[Customer ID]],Medical_Examinations[#All],2,FALSE)</f>
        <v>27.17</v>
      </c>
      <c r="M1278" t="str">
        <f>VLOOKUP(Medical_Examinations[[#This Row],[Customer ID]],Medical_Examinations[#All],3,FALSE)</f>
        <v>Overweight</v>
      </c>
      <c r="N1278">
        <f>VLOOKUP(Medical_Examinations[[#This Row],[Customer ID]],Medical_Examinations[#All],4,FALSE)</f>
        <v>10.81</v>
      </c>
      <c r="O1278" t="str">
        <f>VLOOKUP(Medical_Examinations[[#This Row],[Customer ID]],Medical_Examinations[#All],5,FALSE)</f>
        <v>Diabetes</v>
      </c>
      <c r="P1278" t="str">
        <f>VLOOKUP(Medical_Examinations[[#This Row],[Customer ID]],Medical_Examinations[#All],6,FALSE)</f>
        <v>No</v>
      </c>
      <c r="Q1278" t="str">
        <f>VLOOKUP(Medical_Examinations[[#This Row],[Customer ID]],Medical_Examinations[#All],7,FALSE)</f>
        <v>No</v>
      </c>
      <c r="R1278" t="str">
        <f>VLOOKUP(Medical_Examinations[[#This Row],[Customer ID]],Medical_Examinations[#All],8,FALSE)</f>
        <v>No</v>
      </c>
      <c r="S1278">
        <f>VLOOKUP(Medical_Examinations[[#This Row],[Customer ID]],Medical_Examinations[#All],9,FALSE)</f>
        <v>2</v>
      </c>
      <c r="T1278" t="str">
        <f>VLOOKUP(Medical_Examinations[[#This Row],[Customer ID]],'Medical Examinations'!A1277:J3612,10,FALSE)</f>
        <v>No</v>
      </c>
    </row>
    <row r="1279" spans="1:20" x14ac:dyDescent="0.3">
      <c r="A1279" t="s">
        <v>5033</v>
      </c>
      <c r="B1279" t="s">
        <v>7379</v>
      </c>
      <c r="C1279" t="s">
        <v>3</v>
      </c>
      <c r="D1279" t="s">
        <v>2173</v>
      </c>
      <c r="E1279" t="s">
        <v>2174</v>
      </c>
      <c r="F1279" s="3" t="str">
        <f>VLOOKUP(Hospitalisation_Details[[#This Row],[Customer ID]],Hospitalisation_Details[#All],6,FALSE)</f>
        <v>20-07-66</v>
      </c>
      <c r="G1279">
        <f>VLOOKUP(Hospitalisation_Details[[#This Row],[Customer ID]],Hospitalisation_Details[#All],8,FALSE)</f>
        <v>56</v>
      </c>
      <c r="H1279" t="str">
        <f>VLOOKUP(Hospitalisation_Details[[#This Row],[Customer ID]],Hospitalisation_Details[#All],12,FALSE)</f>
        <v>R1011</v>
      </c>
      <c r="I1279" t="str">
        <f>VLOOKUP(Hospitalisation_Details[[#This Row],[Customer ID]],Hospitalisation_Details[#All],12,FALSE)</f>
        <v>R1011</v>
      </c>
      <c r="J1279" t="str">
        <f>VLOOKUP(Hospitalisation_Details[[#This Row],[Customer ID]],Hospitalisation_Details[#All],11,FALSE)</f>
        <v>Tier - 2</v>
      </c>
      <c r="K1279">
        <f>VLOOKUP(Hospitalisation_Details[[#This Row],[Customer ID]],Hospitalisation_Details[#All],9,FALSE)</f>
        <v>10601.41</v>
      </c>
      <c r="L1279">
        <f>VLOOKUP(Medical_Examinations[[#This Row],[Customer ID]],Medical_Examinations[#All],2,FALSE)</f>
        <v>34.32</v>
      </c>
      <c r="M1279" t="str">
        <f>VLOOKUP(Medical_Examinations[[#This Row],[Customer ID]],Medical_Examinations[#All],3,FALSE)</f>
        <v>Obesity</v>
      </c>
      <c r="N1279">
        <f>VLOOKUP(Medical_Examinations[[#This Row],[Customer ID]],Medical_Examinations[#All],4,FALSE)</f>
        <v>5.7</v>
      </c>
      <c r="O1279" t="str">
        <f>VLOOKUP(Medical_Examinations[[#This Row],[Customer ID]],Medical_Examinations[#All],5,FALSE)</f>
        <v>Prediabetes</v>
      </c>
      <c r="P1279" t="str">
        <f>VLOOKUP(Medical_Examinations[[#This Row],[Customer ID]],Medical_Examinations[#All],6,FALSE)</f>
        <v>Yes</v>
      </c>
      <c r="Q1279" t="str">
        <f>VLOOKUP(Medical_Examinations[[#This Row],[Customer ID]],Medical_Examinations[#All],7,FALSE)</f>
        <v>No</v>
      </c>
      <c r="R1279" t="str">
        <f>VLOOKUP(Medical_Examinations[[#This Row],[Customer ID]],Medical_Examinations[#All],8,FALSE)</f>
        <v>Yes</v>
      </c>
      <c r="S1279">
        <f>VLOOKUP(Medical_Examinations[[#This Row],[Customer ID]],Medical_Examinations[#All],9,FALSE)</f>
        <v>1</v>
      </c>
      <c r="T1279" t="str">
        <f>VLOOKUP(Medical_Examinations[[#This Row],[Customer ID]],'Medical Examinations'!A1278:J3613,10,FALSE)</f>
        <v>No</v>
      </c>
    </row>
    <row r="1280" spans="1:20" x14ac:dyDescent="0.3">
      <c r="A1280" t="s">
        <v>5034</v>
      </c>
      <c r="B1280" t="s">
        <v>7380</v>
      </c>
      <c r="C1280" t="s">
        <v>3</v>
      </c>
      <c r="D1280" t="s">
        <v>1876</v>
      </c>
      <c r="E1280" t="s">
        <v>2175</v>
      </c>
      <c r="F1280" s="3" t="str">
        <f>VLOOKUP(Hospitalisation_Details[[#This Row],[Customer ID]],Hospitalisation_Details[#All],6,FALSE)</f>
        <v>23-06-67</v>
      </c>
      <c r="G1280">
        <f>VLOOKUP(Hospitalisation_Details[[#This Row],[Customer ID]],Hospitalisation_Details[#All],8,FALSE)</f>
        <v>55</v>
      </c>
      <c r="H1280" t="str">
        <f>VLOOKUP(Hospitalisation_Details[[#This Row],[Customer ID]],Hospitalisation_Details[#All],12,FALSE)</f>
        <v>R1012</v>
      </c>
      <c r="I1280" t="str">
        <f>VLOOKUP(Hospitalisation_Details[[#This Row],[Customer ID]],Hospitalisation_Details[#All],12,FALSE)</f>
        <v>R1012</v>
      </c>
      <c r="J1280" t="str">
        <f>VLOOKUP(Hospitalisation_Details[[#This Row],[Customer ID]],Hospitalisation_Details[#All],11,FALSE)</f>
        <v>Tier - 2</v>
      </c>
      <c r="K1280">
        <f>VLOOKUP(Hospitalisation_Details[[#This Row],[Customer ID]],Hospitalisation_Details[#All],9,FALSE)</f>
        <v>10601.63</v>
      </c>
      <c r="L1280">
        <f>VLOOKUP(Medical_Examinations[[#This Row],[Customer ID]],Medical_Examinations[#All],2,FALSE)</f>
        <v>23.87</v>
      </c>
      <c r="M1280" t="str">
        <f>VLOOKUP(Medical_Examinations[[#This Row],[Customer ID]],Medical_Examinations[#All],3,FALSE)</f>
        <v>Normal Weight</v>
      </c>
      <c r="N1280">
        <f>VLOOKUP(Medical_Examinations[[#This Row],[Customer ID]],Medical_Examinations[#All],4,FALSE)</f>
        <v>4.7699999999999996</v>
      </c>
      <c r="O1280" t="str">
        <f>VLOOKUP(Medical_Examinations[[#This Row],[Customer ID]],Medical_Examinations[#All],5,FALSE)</f>
        <v>Normal</v>
      </c>
      <c r="P1280" t="str">
        <f>VLOOKUP(Medical_Examinations[[#This Row],[Customer ID]],Medical_Examinations[#All],6,FALSE)</f>
        <v>Yes</v>
      </c>
      <c r="Q1280" t="str">
        <f>VLOOKUP(Medical_Examinations[[#This Row],[Customer ID]],Medical_Examinations[#All],7,FALSE)</f>
        <v>No</v>
      </c>
      <c r="R1280" t="str">
        <f>VLOOKUP(Medical_Examinations[[#This Row],[Customer ID]],Medical_Examinations[#All],8,FALSE)</f>
        <v>Yes</v>
      </c>
      <c r="S1280">
        <f>VLOOKUP(Medical_Examinations[[#This Row],[Customer ID]],Medical_Examinations[#All],9,FALSE)</f>
        <v>1</v>
      </c>
      <c r="T1280" t="str">
        <f>VLOOKUP(Medical_Examinations[[#This Row],[Customer ID]],'Medical Examinations'!A1279:J3614,10,FALSE)</f>
        <v>No</v>
      </c>
    </row>
    <row r="1281" spans="1:20" x14ac:dyDescent="0.3">
      <c r="A1281" t="s">
        <v>5035</v>
      </c>
      <c r="B1281" t="s">
        <v>7381</v>
      </c>
      <c r="C1281" t="s">
        <v>6</v>
      </c>
      <c r="D1281" t="s">
        <v>2176</v>
      </c>
      <c r="E1281" t="s">
        <v>2177</v>
      </c>
      <c r="F1281" s="3" t="str">
        <f>VLOOKUP(Hospitalisation_Details[[#This Row],[Customer ID]],Hospitalisation_Details[#All],6,FALSE)</f>
        <v>02-07-66</v>
      </c>
      <c r="G1281">
        <f>VLOOKUP(Hospitalisation_Details[[#This Row],[Customer ID]],Hospitalisation_Details[#All],8,FALSE)</f>
        <v>56</v>
      </c>
      <c r="H1281" t="str">
        <f>VLOOKUP(Hospitalisation_Details[[#This Row],[Customer ID]],Hospitalisation_Details[#All],12,FALSE)</f>
        <v>R1011</v>
      </c>
      <c r="I1281" t="str">
        <f>VLOOKUP(Hospitalisation_Details[[#This Row],[Customer ID]],Hospitalisation_Details[#All],12,FALSE)</f>
        <v>R1011</v>
      </c>
      <c r="J1281" t="str">
        <f>VLOOKUP(Hospitalisation_Details[[#This Row],[Customer ID]],Hospitalisation_Details[#All],11,FALSE)</f>
        <v>Tier - 3</v>
      </c>
      <c r="K1281">
        <f>VLOOKUP(Hospitalisation_Details[[#This Row],[Customer ID]],Hospitalisation_Details[#All],9,FALSE)</f>
        <v>10602.39</v>
      </c>
      <c r="L1281">
        <f>VLOOKUP(Medical_Examinations[[#This Row],[Customer ID]],Medical_Examinations[#All],2,FALSE)</f>
        <v>30.15</v>
      </c>
      <c r="M1281" t="str">
        <f>VLOOKUP(Medical_Examinations[[#This Row],[Customer ID]],Medical_Examinations[#All],3,FALSE)</f>
        <v>Obesity</v>
      </c>
      <c r="N1281">
        <f>VLOOKUP(Medical_Examinations[[#This Row],[Customer ID]],Medical_Examinations[#All],4,FALSE)</f>
        <v>4.25</v>
      </c>
      <c r="O1281" t="str">
        <f>VLOOKUP(Medical_Examinations[[#This Row],[Customer ID]],Medical_Examinations[#All],5,FALSE)</f>
        <v>Normal</v>
      </c>
      <c r="P1281" t="str">
        <f>VLOOKUP(Medical_Examinations[[#This Row],[Customer ID]],Medical_Examinations[#All],6,FALSE)</f>
        <v>No</v>
      </c>
      <c r="Q1281" t="str">
        <f>VLOOKUP(Medical_Examinations[[#This Row],[Customer ID]],Medical_Examinations[#All],7,FALSE)</f>
        <v>No</v>
      </c>
      <c r="R1281" t="str">
        <f>VLOOKUP(Medical_Examinations[[#This Row],[Customer ID]],Medical_Examinations[#All],8,FALSE)</f>
        <v>No</v>
      </c>
      <c r="S1281">
        <f>VLOOKUP(Medical_Examinations[[#This Row],[Customer ID]],Medical_Examinations[#All],9,FALSE)</f>
        <v>1</v>
      </c>
      <c r="T1281" t="str">
        <f>VLOOKUP(Medical_Examinations[[#This Row],[Customer ID]],'Medical Examinations'!A1280:J3615,10,FALSE)</f>
        <v>No</v>
      </c>
    </row>
    <row r="1282" spans="1:20" x14ac:dyDescent="0.3">
      <c r="A1282" t="s">
        <v>5036</v>
      </c>
      <c r="B1282" t="s">
        <v>7382</v>
      </c>
      <c r="C1282" t="s">
        <v>6</v>
      </c>
      <c r="D1282" t="s">
        <v>297</v>
      </c>
      <c r="E1282" t="s">
        <v>2178</v>
      </c>
      <c r="F1282" s="3" t="str">
        <f>VLOOKUP(Hospitalisation_Details[[#This Row],[Customer ID]],Hospitalisation_Details[#All],6,FALSE)</f>
        <v>27-06-65</v>
      </c>
      <c r="G1282">
        <f>VLOOKUP(Hospitalisation_Details[[#This Row],[Customer ID]],Hospitalisation_Details[#All],8,FALSE)</f>
        <v>57</v>
      </c>
      <c r="H1282" t="str">
        <f>VLOOKUP(Hospitalisation_Details[[#This Row],[Customer ID]],Hospitalisation_Details[#All],12,FALSE)</f>
        <v>R1012</v>
      </c>
      <c r="I1282" t="str">
        <f>VLOOKUP(Hospitalisation_Details[[#This Row],[Customer ID]],Hospitalisation_Details[#All],12,FALSE)</f>
        <v>R1012</v>
      </c>
      <c r="J1282" t="str">
        <f>VLOOKUP(Hospitalisation_Details[[#This Row],[Customer ID]],Hospitalisation_Details[#All],11,FALSE)</f>
        <v>Tier - 3</v>
      </c>
      <c r="K1282">
        <f>VLOOKUP(Hospitalisation_Details[[#This Row],[Customer ID]],Hospitalisation_Details[#All],9,FALSE)</f>
        <v>10608.67</v>
      </c>
      <c r="L1282">
        <f>VLOOKUP(Medical_Examinations[[#This Row],[Customer ID]],Medical_Examinations[#All],2,FALSE)</f>
        <v>26.36</v>
      </c>
      <c r="M1282" t="str">
        <f>VLOOKUP(Medical_Examinations[[#This Row],[Customer ID]],Medical_Examinations[#All],3,FALSE)</f>
        <v>Overweight</v>
      </c>
      <c r="N1282">
        <f>VLOOKUP(Medical_Examinations[[#This Row],[Customer ID]],Medical_Examinations[#All],4,FALSE)</f>
        <v>5.52</v>
      </c>
      <c r="O1282" t="str">
        <f>VLOOKUP(Medical_Examinations[[#This Row],[Customer ID]],Medical_Examinations[#All],5,FALSE)</f>
        <v>Normal</v>
      </c>
      <c r="P1282" t="str">
        <f>VLOOKUP(Medical_Examinations[[#This Row],[Customer ID]],Medical_Examinations[#All],6,FALSE)</f>
        <v>No</v>
      </c>
      <c r="Q1282" t="str">
        <f>VLOOKUP(Medical_Examinations[[#This Row],[Customer ID]],Medical_Examinations[#All],7,FALSE)</f>
        <v>No</v>
      </c>
      <c r="R1282" t="str">
        <f>VLOOKUP(Medical_Examinations[[#This Row],[Customer ID]],Medical_Examinations[#All],8,FALSE)</f>
        <v>No</v>
      </c>
      <c r="S1282">
        <f>VLOOKUP(Medical_Examinations[[#This Row],[Customer ID]],Medical_Examinations[#All],9,FALSE)</f>
        <v>0</v>
      </c>
      <c r="T1282" t="str">
        <f>VLOOKUP(Medical_Examinations[[#This Row],[Customer ID]],'Medical Examinations'!A1281:J3616,10,FALSE)</f>
        <v>No</v>
      </c>
    </row>
    <row r="1283" spans="1:20" x14ac:dyDescent="0.3">
      <c r="A1283" t="s">
        <v>5037</v>
      </c>
      <c r="B1283" t="s">
        <v>7383</v>
      </c>
      <c r="C1283" t="s">
        <v>3</v>
      </c>
      <c r="D1283" t="s">
        <v>2179</v>
      </c>
      <c r="E1283" t="s">
        <v>2180</v>
      </c>
      <c r="F1283" s="3" t="str">
        <f>VLOOKUP(Hospitalisation_Details[[#This Row],[Customer ID]],Hospitalisation_Details[#All],6,FALSE)</f>
        <v>23-07-92</v>
      </c>
      <c r="G1283">
        <f>VLOOKUP(Hospitalisation_Details[[#This Row],[Customer ID]],Hospitalisation_Details[#All],8,FALSE)</f>
        <v>30</v>
      </c>
      <c r="H1283" t="str">
        <f>VLOOKUP(Hospitalisation_Details[[#This Row],[Customer ID]],Hospitalisation_Details[#All],12,FALSE)</f>
        <v>R1026</v>
      </c>
      <c r="I1283" t="str">
        <f>VLOOKUP(Hospitalisation_Details[[#This Row],[Customer ID]],Hospitalisation_Details[#All],12,FALSE)</f>
        <v>R1026</v>
      </c>
      <c r="J1283" t="str">
        <f>VLOOKUP(Hospitalisation_Details[[#This Row],[Customer ID]],Hospitalisation_Details[#All],11,FALSE)</f>
        <v>Tier - 3</v>
      </c>
      <c r="K1283">
        <f>VLOOKUP(Hospitalisation_Details[[#This Row],[Customer ID]],Hospitalisation_Details[#All],9,FALSE)</f>
        <v>10617.04</v>
      </c>
      <c r="L1283">
        <f>VLOOKUP(Medical_Examinations[[#This Row],[Customer ID]],Medical_Examinations[#All],2,FALSE)</f>
        <v>45.32</v>
      </c>
      <c r="M1283" t="str">
        <f>VLOOKUP(Medical_Examinations[[#This Row],[Customer ID]],Medical_Examinations[#All],3,FALSE)</f>
        <v>Obesity</v>
      </c>
      <c r="N1283">
        <f>VLOOKUP(Medical_Examinations[[#This Row],[Customer ID]],Medical_Examinations[#All],4,FALSE)</f>
        <v>6.53</v>
      </c>
      <c r="O1283" t="str">
        <f>VLOOKUP(Medical_Examinations[[#This Row],[Customer ID]],Medical_Examinations[#All],5,FALSE)</f>
        <v>Diabetes</v>
      </c>
      <c r="P1283" t="str">
        <f>VLOOKUP(Medical_Examinations[[#This Row],[Customer ID]],Medical_Examinations[#All],6,FALSE)</f>
        <v>Yes</v>
      </c>
      <c r="Q1283" t="str">
        <f>VLOOKUP(Medical_Examinations[[#This Row],[Customer ID]],Medical_Examinations[#All],7,FALSE)</f>
        <v>No</v>
      </c>
      <c r="R1283" t="str">
        <f>VLOOKUP(Medical_Examinations[[#This Row],[Customer ID]],Medical_Examinations[#All],8,FALSE)</f>
        <v>No</v>
      </c>
      <c r="S1283">
        <f>VLOOKUP(Medical_Examinations[[#This Row],[Customer ID]],Medical_Examinations[#All],9,FALSE)</f>
        <v>1</v>
      </c>
      <c r="T1283" t="str">
        <f>VLOOKUP(Medical_Examinations[[#This Row],[Customer ID]],'Medical Examinations'!A1282:J3617,10,FALSE)</f>
        <v>No</v>
      </c>
    </row>
    <row r="1284" spans="1:20" x14ac:dyDescent="0.3">
      <c r="A1284" t="s">
        <v>5038</v>
      </c>
      <c r="B1284" t="s">
        <v>7384</v>
      </c>
      <c r="C1284" t="s">
        <v>6</v>
      </c>
      <c r="D1284" t="s">
        <v>425</v>
      </c>
      <c r="E1284" t="s">
        <v>464</v>
      </c>
      <c r="F1284" s="3" t="str">
        <f>VLOOKUP(Hospitalisation_Details[[#This Row],[Customer ID]],Hospitalisation_Details[#All],6,FALSE)</f>
        <v>06-07-90</v>
      </c>
      <c r="G1284">
        <f>VLOOKUP(Hospitalisation_Details[[#This Row],[Customer ID]],Hospitalisation_Details[#All],8,FALSE)</f>
        <v>32</v>
      </c>
      <c r="H1284" t="str">
        <f>VLOOKUP(Hospitalisation_Details[[#This Row],[Customer ID]],Hospitalisation_Details[#All],12,FALSE)</f>
        <v>R1012</v>
      </c>
      <c r="I1284" t="str">
        <f>VLOOKUP(Hospitalisation_Details[[#This Row],[Customer ID]],Hospitalisation_Details[#All],12,FALSE)</f>
        <v>R1012</v>
      </c>
      <c r="J1284" t="str">
        <f>VLOOKUP(Hospitalisation_Details[[#This Row],[Customer ID]],Hospitalisation_Details[#All],11,FALSE)</f>
        <v>Tier - 3</v>
      </c>
      <c r="K1284">
        <f>VLOOKUP(Hospitalisation_Details[[#This Row],[Customer ID]],Hospitalisation_Details[#All],9,FALSE)</f>
        <v>10620.26</v>
      </c>
      <c r="L1284">
        <f>VLOOKUP(Medical_Examinations[[#This Row],[Customer ID]],Medical_Examinations[#All],2,FALSE)</f>
        <v>31.93</v>
      </c>
      <c r="M1284" t="str">
        <f>VLOOKUP(Medical_Examinations[[#This Row],[Customer ID]],Medical_Examinations[#All],3,FALSE)</f>
        <v>Obesity</v>
      </c>
      <c r="N1284">
        <f>VLOOKUP(Medical_Examinations[[#This Row],[Customer ID]],Medical_Examinations[#All],4,FALSE)</f>
        <v>4.82</v>
      </c>
      <c r="O1284" t="str">
        <f>VLOOKUP(Medical_Examinations[[#This Row],[Customer ID]],Medical_Examinations[#All],5,FALSE)</f>
        <v>Normal</v>
      </c>
      <c r="P1284" t="str">
        <f>VLOOKUP(Medical_Examinations[[#This Row],[Customer ID]],Medical_Examinations[#All],6,FALSE)</f>
        <v>Yes</v>
      </c>
      <c r="Q1284" t="str">
        <f>VLOOKUP(Medical_Examinations[[#This Row],[Customer ID]],Medical_Examinations[#All],7,FALSE)</f>
        <v>No</v>
      </c>
      <c r="R1284" t="str">
        <f>VLOOKUP(Medical_Examinations[[#This Row],[Customer ID]],Medical_Examinations[#All],8,FALSE)</f>
        <v>No</v>
      </c>
      <c r="S1284">
        <f>VLOOKUP(Medical_Examinations[[#This Row],[Customer ID]],Medical_Examinations[#All],9,FALSE)</f>
        <v>1</v>
      </c>
      <c r="T1284" t="str">
        <f>VLOOKUP(Medical_Examinations[[#This Row],[Customer ID]],'Medical Examinations'!A1283:J3618,10,FALSE)</f>
        <v>No</v>
      </c>
    </row>
    <row r="1285" spans="1:20" x14ac:dyDescent="0.3">
      <c r="A1285" t="s">
        <v>5039</v>
      </c>
      <c r="B1285" t="s">
        <v>7385</v>
      </c>
      <c r="C1285" t="s">
        <v>3</v>
      </c>
      <c r="D1285" t="s">
        <v>2181</v>
      </c>
      <c r="E1285" t="s">
        <v>2182</v>
      </c>
      <c r="F1285" s="3" t="str">
        <f>VLOOKUP(Hospitalisation_Details[[#This Row],[Customer ID]],Hospitalisation_Details[#All],6,FALSE)</f>
        <v>08-08-64</v>
      </c>
      <c r="G1285">
        <f>VLOOKUP(Hospitalisation_Details[[#This Row],[Customer ID]],Hospitalisation_Details[#All],8,FALSE)</f>
        <v>58</v>
      </c>
      <c r="H1285" t="str">
        <f>VLOOKUP(Hospitalisation_Details[[#This Row],[Customer ID]],Hospitalisation_Details[#All],12,FALSE)</f>
        <v>R1013</v>
      </c>
      <c r="I1285" t="str">
        <f>VLOOKUP(Hospitalisation_Details[[#This Row],[Customer ID]],Hospitalisation_Details[#All],12,FALSE)</f>
        <v>R1013</v>
      </c>
      <c r="J1285" t="str">
        <f>VLOOKUP(Hospitalisation_Details[[#This Row],[Customer ID]],Hospitalisation_Details[#All],11,FALSE)</f>
        <v>Tier - 3</v>
      </c>
      <c r="K1285">
        <f>VLOOKUP(Hospitalisation_Details[[#This Row],[Customer ID]],Hospitalisation_Details[#All],9,FALSE)</f>
        <v>10627.81</v>
      </c>
      <c r="L1285">
        <f>VLOOKUP(Medical_Examinations[[#This Row],[Customer ID]],Medical_Examinations[#All],2,FALSE)</f>
        <v>36</v>
      </c>
      <c r="M1285" t="str">
        <f>VLOOKUP(Medical_Examinations[[#This Row],[Customer ID]],Medical_Examinations[#All],3,FALSE)</f>
        <v>Obesity</v>
      </c>
      <c r="N1285">
        <f>VLOOKUP(Medical_Examinations[[#This Row],[Customer ID]],Medical_Examinations[#All],4,FALSE)</f>
        <v>11.94</v>
      </c>
      <c r="O1285" t="str">
        <f>VLOOKUP(Medical_Examinations[[#This Row],[Customer ID]],Medical_Examinations[#All],5,FALSE)</f>
        <v>Diabetes</v>
      </c>
      <c r="P1285" t="str">
        <f>VLOOKUP(Medical_Examinations[[#This Row],[Customer ID]],Medical_Examinations[#All],6,FALSE)</f>
        <v>Yes</v>
      </c>
      <c r="Q1285" t="str">
        <f>VLOOKUP(Medical_Examinations[[#This Row],[Customer ID]],Medical_Examinations[#All],7,FALSE)</f>
        <v>No</v>
      </c>
      <c r="R1285" t="str">
        <f>VLOOKUP(Medical_Examinations[[#This Row],[Customer ID]],Medical_Examinations[#All],8,FALSE)</f>
        <v>No</v>
      </c>
      <c r="S1285">
        <f>VLOOKUP(Medical_Examinations[[#This Row],[Customer ID]],Medical_Examinations[#All],9,FALSE)</f>
        <v>1</v>
      </c>
      <c r="T1285" t="str">
        <f>VLOOKUP(Medical_Examinations[[#This Row],[Customer ID]],'Medical Examinations'!A1284:J3619,10,FALSE)</f>
        <v>No</v>
      </c>
    </row>
    <row r="1286" spans="1:20" x14ac:dyDescent="0.3">
      <c r="A1286" t="s">
        <v>5040</v>
      </c>
      <c r="B1286" t="s">
        <v>7386</v>
      </c>
      <c r="C1286" t="s">
        <v>3</v>
      </c>
      <c r="D1286" t="s">
        <v>2183</v>
      </c>
      <c r="E1286" t="s">
        <v>2184</v>
      </c>
      <c r="F1286" s="3" t="str">
        <f>VLOOKUP(Hospitalisation_Details[[#This Row],[Customer ID]],Hospitalisation_Details[#All],6,FALSE)</f>
        <v>22-11-76</v>
      </c>
      <c r="G1286">
        <f>VLOOKUP(Hospitalisation_Details[[#This Row],[Customer ID]],Hospitalisation_Details[#All],8,FALSE)</f>
        <v>46</v>
      </c>
      <c r="H1286" t="str">
        <f>VLOOKUP(Hospitalisation_Details[[#This Row],[Customer ID]],Hospitalisation_Details[#All],12,FALSE)</f>
        <v>R1021</v>
      </c>
      <c r="I1286" t="str">
        <f>VLOOKUP(Hospitalisation_Details[[#This Row],[Customer ID]],Hospitalisation_Details[#All],12,FALSE)</f>
        <v>R1021</v>
      </c>
      <c r="J1286" t="str">
        <f>VLOOKUP(Hospitalisation_Details[[#This Row],[Customer ID]],Hospitalisation_Details[#All],11,FALSE)</f>
        <v>Tier - 2</v>
      </c>
      <c r="K1286">
        <f>VLOOKUP(Hospitalisation_Details[[#This Row],[Customer ID]],Hospitalisation_Details[#All],9,FALSE)</f>
        <v>10665.44</v>
      </c>
      <c r="L1286">
        <f>VLOOKUP(Medical_Examinations[[#This Row],[Customer ID]],Medical_Examinations[#All],2,FALSE)</f>
        <v>32</v>
      </c>
      <c r="M1286" t="str">
        <f>VLOOKUP(Medical_Examinations[[#This Row],[Customer ID]],Medical_Examinations[#All],3,FALSE)</f>
        <v>Obesity</v>
      </c>
      <c r="N1286">
        <f>VLOOKUP(Medical_Examinations[[#This Row],[Customer ID]],Medical_Examinations[#All],4,FALSE)</f>
        <v>7.85</v>
      </c>
      <c r="O1286" t="str">
        <f>VLOOKUP(Medical_Examinations[[#This Row],[Customer ID]],Medical_Examinations[#All],5,FALSE)</f>
        <v>Diabetes</v>
      </c>
      <c r="P1286" t="str">
        <f>VLOOKUP(Medical_Examinations[[#This Row],[Customer ID]],Medical_Examinations[#All],6,FALSE)</f>
        <v>Yes</v>
      </c>
      <c r="Q1286" t="str">
        <f>VLOOKUP(Medical_Examinations[[#This Row],[Customer ID]],Medical_Examinations[#All],7,FALSE)</f>
        <v>No</v>
      </c>
      <c r="R1286" t="str">
        <f>VLOOKUP(Medical_Examinations[[#This Row],[Customer ID]],Medical_Examinations[#All],8,FALSE)</f>
        <v>No</v>
      </c>
      <c r="S1286">
        <f>VLOOKUP(Medical_Examinations[[#This Row],[Customer ID]],Medical_Examinations[#All],9,FALSE)</f>
        <v>1</v>
      </c>
      <c r="T1286" t="str">
        <f>VLOOKUP(Medical_Examinations[[#This Row],[Customer ID]],'Medical Examinations'!A1285:J3620,10,FALSE)</f>
        <v>No</v>
      </c>
    </row>
    <row r="1287" spans="1:20" x14ac:dyDescent="0.3">
      <c r="A1287" t="s">
        <v>5041</v>
      </c>
      <c r="B1287" t="s">
        <v>7387</v>
      </c>
      <c r="C1287" t="s">
        <v>3</v>
      </c>
      <c r="D1287" t="s">
        <v>2185</v>
      </c>
      <c r="E1287" t="s">
        <v>2186</v>
      </c>
      <c r="F1287" s="3" t="str">
        <f>VLOOKUP(Hospitalisation_Details[[#This Row],[Customer ID]],Hospitalisation_Details[#All],6,FALSE)</f>
        <v>07-09-62</v>
      </c>
      <c r="G1287">
        <f>VLOOKUP(Hospitalisation_Details[[#This Row],[Customer ID]],Hospitalisation_Details[#All],8,FALSE)</f>
        <v>60</v>
      </c>
      <c r="H1287" t="str">
        <f>VLOOKUP(Hospitalisation_Details[[#This Row],[Customer ID]],Hospitalisation_Details[#All],12,FALSE)</f>
        <v>R1013</v>
      </c>
      <c r="I1287" t="str">
        <f>VLOOKUP(Hospitalisation_Details[[#This Row],[Customer ID]],Hospitalisation_Details[#All],12,FALSE)</f>
        <v>R1013</v>
      </c>
      <c r="J1287" t="str">
        <f>VLOOKUP(Hospitalisation_Details[[#This Row],[Customer ID]],Hospitalisation_Details[#All],11,FALSE)</f>
        <v>Tier - 3</v>
      </c>
      <c r="K1287">
        <f>VLOOKUP(Hospitalisation_Details[[#This Row],[Customer ID]],Hospitalisation_Details[#All],9,FALSE)</f>
        <v>10676.83</v>
      </c>
      <c r="L1287">
        <f>VLOOKUP(Medical_Examinations[[#This Row],[Customer ID]],Medical_Examinations[#All],2,FALSE)</f>
        <v>29.37</v>
      </c>
      <c r="M1287" t="str">
        <f>VLOOKUP(Medical_Examinations[[#This Row],[Customer ID]],Medical_Examinations[#All],3,FALSE)</f>
        <v>Overweight</v>
      </c>
      <c r="N1287">
        <f>VLOOKUP(Medical_Examinations[[#This Row],[Customer ID]],Medical_Examinations[#All],4,FALSE)</f>
        <v>8.01</v>
      </c>
      <c r="O1287" t="str">
        <f>VLOOKUP(Medical_Examinations[[#This Row],[Customer ID]],Medical_Examinations[#All],5,FALSE)</f>
        <v>Diabetes</v>
      </c>
      <c r="P1287" t="str">
        <f>VLOOKUP(Medical_Examinations[[#This Row],[Customer ID]],Medical_Examinations[#All],6,FALSE)</f>
        <v>Yes</v>
      </c>
      <c r="Q1287" t="str">
        <f>VLOOKUP(Medical_Examinations[[#This Row],[Customer ID]],Medical_Examinations[#All],7,FALSE)</f>
        <v>No</v>
      </c>
      <c r="R1287" t="str">
        <f>VLOOKUP(Medical_Examinations[[#This Row],[Customer ID]],Medical_Examinations[#All],8,FALSE)</f>
        <v>No</v>
      </c>
      <c r="S1287">
        <f>VLOOKUP(Medical_Examinations[[#This Row],[Customer ID]],Medical_Examinations[#All],9,FALSE)</f>
        <v>1</v>
      </c>
      <c r="T1287" t="str">
        <f>VLOOKUP(Medical_Examinations[[#This Row],[Customer ID]],'Medical Examinations'!A1286:J3621,10,FALSE)</f>
        <v>No</v>
      </c>
    </row>
    <row r="1288" spans="1:20" x14ac:dyDescent="0.3">
      <c r="A1288" t="s">
        <v>5042</v>
      </c>
      <c r="B1288" t="s">
        <v>7388</v>
      </c>
      <c r="C1288" t="s">
        <v>3</v>
      </c>
      <c r="D1288" t="s">
        <v>2187</v>
      </c>
      <c r="E1288" t="s">
        <v>30</v>
      </c>
      <c r="F1288" s="3" t="str">
        <f>VLOOKUP(Hospitalisation_Details[[#This Row],[Customer ID]],Hospitalisation_Details[#All],6,FALSE)</f>
        <v>02-08-77</v>
      </c>
      <c r="G1288">
        <f>VLOOKUP(Hospitalisation_Details[[#This Row],[Customer ID]],Hospitalisation_Details[#All],8,FALSE)</f>
        <v>45</v>
      </c>
      <c r="H1288" t="str">
        <f>VLOOKUP(Hospitalisation_Details[[#This Row],[Customer ID]],Hospitalisation_Details[#All],12,FALSE)</f>
        <v>R1021</v>
      </c>
      <c r="I1288" t="str">
        <f>VLOOKUP(Hospitalisation_Details[[#This Row],[Customer ID]],Hospitalisation_Details[#All],12,FALSE)</f>
        <v>R1021</v>
      </c>
      <c r="J1288" t="str">
        <f>VLOOKUP(Hospitalisation_Details[[#This Row],[Customer ID]],Hospitalisation_Details[#All],11,FALSE)</f>
        <v>Tier - 2</v>
      </c>
      <c r="K1288">
        <f>VLOOKUP(Hospitalisation_Details[[#This Row],[Customer ID]],Hospitalisation_Details[#All],9,FALSE)</f>
        <v>10690.11</v>
      </c>
      <c r="L1288">
        <f>VLOOKUP(Medical_Examinations[[#This Row],[Customer ID]],Medical_Examinations[#All],2,FALSE)</f>
        <v>23.6</v>
      </c>
      <c r="M1288" t="str">
        <f>VLOOKUP(Medical_Examinations[[#This Row],[Customer ID]],Medical_Examinations[#All],3,FALSE)</f>
        <v>Normal Weight</v>
      </c>
      <c r="N1288">
        <f>VLOOKUP(Medical_Examinations[[#This Row],[Customer ID]],Medical_Examinations[#All],4,FALSE)</f>
        <v>7.4</v>
      </c>
      <c r="O1288" t="str">
        <f>VLOOKUP(Medical_Examinations[[#This Row],[Customer ID]],Medical_Examinations[#All],5,FALSE)</f>
        <v>Diabetes</v>
      </c>
      <c r="P1288" t="str">
        <f>VLOOKUP(Medical_Examinations[[#This Row],[Customer ID]],Medical_Examinations[#All],6,FALSE)</f>
        <v>Yes</v>
      </c>
      <c r="Q1288" t="str">
        <f>VLOOKUP(Medical_Examinations[[#This Row],[Customer ID]],Medical_Examinations[#All],7,FALSE)</f>
        <v>No</v>
      </c>
      <c r="R1288" t="str">
        <f>VLOOKUP(Medical_Examinations[[#This Row],[Customer ID]],Medical_Examinations[#All],8,FALSE)</f>
        <v>No</v>
      </c>
      <c r="S1288">
        <f>VLOOKUP(Medical_Examinations[[#This Row],[Customer ID]],Medical_Examinations[#All],9,FALSE)</f>
        <v>1</v>
      </c>
      <c r="T1288" t="str">
        <f>VLOOKUP(Medical_Examinations[[#This Row],[Customer ID]],'Medical Examinations'!A1287:J3622,10,FALSE)</f>
        <v>No</v>
      </c>
    </row>
    <row r="1289" spans="1:20" x14ac:dyDescent="0.3">
      <c r="A1289" t="s">
        <v>5043</v>
      </c>
      <c r="B1289" t="s">
        <v>7389</v>
      </c>
      <c r="C1289" t="s">
        <v>3</v>
      </c>
      <c r="D1289" t="s">
        <v>365</v>
      </c>
      <c r="E1289" t="s">
        <v>2188</v>
      </c>
      <c r="F1289" s="3" t="str">
        <f>VLOOKUP(Hospitalisation_Details[[#This Row],[Customer ID]],Hospitalisation_Details[#All],6,FALSE)</f>
        <v>30-09-76</v>
      </c>
      <c r="G1289">
        <f>VLOOKUP(Hospitalisation_Details[[#This Row],[Customer ID]],Hospitalisation_Details[#All],8,FALSE)</f>
        <v>46</v>
      </c>
      <c r="H1289" t="str">
        <f>VLOOKUP(Hospitalisation_Details[[#This Row],[Customer ID]],Hospitalisation_Details[#All],12,FALSE)</f>
        <v>R1025</v>
      </c>
      <c r="I1289" t="str">
        <f>VLOOKUP(Hospitalisation_Details[[#This Row],[Customer ID]],Hospitalisation_Details[#All],12,FALSE)</f>
        <v>R1025</v>
      </c>
      <c r="J1289" t="str">
        <f>VLOOKUP(Hospitalisation_Details[[#This Row],[Customer ID]],Hospitalisation_Details[#All],11,FALSE)</f>
        <v>Tier - 1</v>
      </c>
      <c r="K1289">
        <f>VLOOKUP(Hospitalisation_Details[[#This Row],[Customer ID]],Hospitalisation_Details[#All],9,FALSE)</f>
        <v>10698.38</v>
      </c>
      <c r="L1289">
        <f>VLOOKUP(Medical_Examinations[[#This Row],[Customer ID]],Medical_Examinations[#All],2,FALSE)</f>
        <v>33.155000000000001</v>
      </c>
      <c r="M1289" t="str">
        <f>VLOOKUP(Medical_Examinations[[#This Row],[Customer ID]],Medical_Examinations[#All],3,FALSE)</f>
        <v>Obesity</v>
      </c>
      <c r="N1289">
        <f>VLOOKUP(Medical_Examinations[[#This Row],[Customer ID]],Medical_Examinations[#All],4,FALSE)</f>
        <v>8.3800000000000008</v>
      </c>
      <c r="O1289" t="str">
        <f>VLOOKUP(Medical_Examinations[[#This Row],[Customer ID]],Medical_Examinations[#All],5,FALSE)</f>
        <v>Diabetes</v>
      </c>
      <c r="P1289" t="str">
        <f>VLOOKUP(Medical_Examinations[[#This Row],[Customer ID]],Medical_Examinations[#All],6,FALSE)</f>
        <v>Yes</v>
      </c>
      <c r="Q1289" t="str">
        <f>VLOOKUP(Medical_Examinations[[#This Row],[Customer ID]],Medical_Examinations[#All],7,FALSE)</f>
        <v>No</v>
      </c>
      <c r="R1289" t="str">
        <f>VLOOKUP(Medical_Examinations[[#This Row],[Customer ID]],Medical_Examinations[#All],8,FALSE)</f>
        <v>No</v>
      </c>
      <c r="S1289">
        <f>VLOOKUP(Medical_Examinations[[#This Row],[Customer ID]],Medical_Examinations[#All],9,FALSE)</f>
        <v>0</v>
      </c>
      <c r="T1289" t="str">
        <f>VLOOKUP(Medical_Examinations[[#This Row],[Customer ID]],'Medical Examinations'!A1288:J3623,10,FALSE)</f>
        <v>No</v>
      </c>
    </row>
    <row r="1290" spans="1:20" x14ac:dyDescent="0.3">
      <c r="A1290" t="s">
        <v>5044</v>
      </c>
      <c r="B1290" t="s">
        <v>7390</v>
      </c>
      <c r="C1290" t="s">
        <v>3</v>
      </c>
      <c r="D1290" t="s">
        <v>2189</v>
      </c>
      <c r="E1290" t="s">
        <v>2190</v>
      </c>
      <c r="F1290" s="3" t="str">
        <f>VLOOKUP(Hospitalisation_Details[[#This Row],[Customer ID]],Hospitalisation_Details[#All],6,FALSE)</f>
        <v>24-10-72</v>
      </c>
      <c r="G1290">
        <f>VLOOKUP(Hospitalisation_Details[[#This Row],[Customer ID]],Hospitalisation_Details[#All],8,FALSE)</f>
        <v>50</v>
      </c>
      <c r="H1290" t="str">
        <f>VLOOKUP(Hospitalisation_Details[[#This Row],[Customer ID]],Hospitalisation_Details[#All],12,FALSE)</f>
        <v>R1013</v>
      </c>
      <c r="I1290" t="str">
        <f>VLOOKUP(Hospitalisation_Details[[#This Row],[Customer ID]],Hospitalisation_Details[#All],12,FALSE)</f>
        <v>R1013</v>
      </c>
      <c r="J1290" t="str">
        <f>VLOOKUP(Hospitalisation_Details[[#This Row],[Customer ID]],Hospitalisation_Details[#All],11,FALSE)</f>
        <v>Tier - 3</v>
      </c>
      <c r="K1290">
        <f>VLOOKUP(Hospitalisation_Details[[#This Row],[Customer ID]],Hospitalisation_Details[#All],9,FALSE)</f>
        <v>10702.64</v>
      </c>
      <c r="L1290">
        <f>VLOOKUP(Medical_Examinations[[#This Row],[Customer ID]],Medical_Examinations[#All],2,FALSE)</f>
        <v>24.32</v>
      </c>
      <c r="M1290" t="str">
        <f>VLOOKUP(Medical_Examinations[[#This Row],[Customer ID]],Medical_Examinations[#All],3,FALSE)</f>
        <v>Normal Weight</v>
      </c>
      <c r="N1290">
        <f>VLOOKUP(Medical_Examinations[[#This Row],[Customer ID]],Medical_Examinations[#All],4,FALSE)</f>
        <v>11.56</v>
      </c>
      <c r="O1290" t="str">
        <f>VLOOKUP(Medical_Examinations[[#This Row],[Customer ID]],Medical_Examinations[#All],5,FALSE)</f>
        <v>Diabetes</v>
      </c>
      <c r="P1290" t="str">
        <f>VLOOKUP(Medical_Examinations[[#This Row],[Customer ID]],Medical_Examinations[#All],6,FALSE)</f>
        <v>Yes</v>
      </c>
      <c r="Q1290" t="str">
        <f>VLOOKUP(Medical_Examinations[[#This Row],[Customer ID]],Medical_Examinations[#All],7,FALSE)</f>
        <v>No</v>
      </c>
      <c r="R1290" t="str">
        <f>VLOOKUP(Medical_Examinations[[#This Row],[Customer ID]],Medical_Examinations[#All],8,FALSE)</f>
        <v>No</v>
      </c>
      <c r="S1290">
        <f>VLOOKUP(Medical_Examinations[[#This Row],[Customer ID]],Medical_Examinations[#All],9,FALSE)</f>
        <v>1</v>
      </c>
      <c r="T1290" t="str">
        <f>VLOOKUP(Medical_Examinations[[#This Row],[Customer ID]],'Medical Examinations'!A1289:J3624,10,FALSE)</f>
        <v>No</v>
      </c>
    </row>
    <row r="1291" spans="1:20" x14ac:dyDescent="0.3">
      <c r="A1291" t="s">
        <v>5045</v>
      </c>
      <c r="B1291" t="s">
        <v>7391</v>
      </c>
      <c r="C1291" t="s">
        <v>3</v>
      </c>
      <c r="D1291" t="s">
        <v>2191</v>
      </c>
      <c r="E1291" t="s">
        <v>2192</v>
      </c>
      <c r="F1291" s="3" t="str">
        <f>VLOOKUP(Hospitalisation_Details[[#This Row],[Customer ID]],Hospitalisation_Details[#All],6,FALSE)</f>
        <v>30-07-67</v>
      </c>
      <c r="G1291">
        <f>VLOOKUP(Hospitalisation_Details[[#This Row],[Customer ID]],Hospitalisation_Details[#All],8,FALSE)</f>
        <v>55</v>
      </c>
      <c r="H1291" t="str">
        <f>VLOOKUP(Hospitalisation_Details[[#This Row],[Customer ID]],Hospitalisation_Details[#All],12,FALSE)</f>
        <v>R1011</v>
      </c>
      <c r="I1291" t="str">
        <f>VLOOKUP(Hospitalisation_Details[[#This Row],[Customer ID]],Hospitalisation_Details[#All],12,FALSE)</f>
        <v>R1011</v>
      </c>
      <c r="J1291" t="str">
        <f>VLOOKUP(Hospitalisation_Details[[#This Row],[Customer ID]],Hospitalisation_Details[#All],11,FALSE)</f>
        <v>Tier - 2</v>
      </c>
      <c r="K1291">
        <f>VLOOKUP(Hospitalisation_Details[[#This Row],[Customer ID]],Hospitalisation_Details[#All],9,FALSE)</f>
        <v>10704.47</v>
      </c>
      <c r="L1291">
        <f>VLOOKUP(Medical_Examinations[[#This Row],[Customer ID]],Medical_Examinations[#All],2,FALSE)</f>
        <v>36.299999999999997</v>
      </c>
      <c r="M1291" t="str">
        <f>VLOOKUP(Medical_Examinations[[#This Row],[Customer ID]],Medical_Examinations[#All],3,FALSE)</f>
        <v>Obesity</v>
      </c>
      <c r="N1291">
        <f>VLOOKUP(Medical_Examinations[[#This Row],[Customer ID]],Medical_Examinations[#All],4,FALSE)</f>
        <v>4.6100000000000003</v>
      </c>
      <c r="O1291" t="str">
        <f>VLOOKUP(Medical_Examinations[[#This Row],[Customer ID]],Medical_Examinations[#All],5,FALSE)</f>
        <v>Normal</v>
      </c>
      <c r="P1291" t="str">
        <f>VLOOKUP(Medical_Examinations[[#This Row],[Customer ID]],Medical_Examinations[#All],6,FALSE)</f>
        <v>No</v>
      </c>
      <c r="Q1291" t="str">
        <f>VLOOKUP(Medical_Examinations[[#This Row],[Customer ID]],Medical_Examinations[#All],7,FALSE)</f>
        <v>No</v>
      </c>
      <c r="R1291" t="str">
        <f>VLOOKUP(Medical_Examinations[[#This Row],[Customer ID]],Medical_Examinations[#All],8,FALSE)</f>
        <v>No</v>
      </c>
      <c r="S1291">
        <f>VLOOKUP(Medical_Examinations[[#This Row],[Customer ID]],Medical_Examinations[#All],9,FALSE)</f>
        <v>0</v>
      </c>
      <c r="T1291" t="str">
        <f>VLOOKUP(Medical_Examinations[[#This Row],[Customer ID]],'Medical Examinations'!A1290:J3625,10,FALSE)</f>
        <v>No</v>
      </c>
    </row>
    <row r="1292" spans="1:20" x14ac:dyDescent="0.3">
      <c r="A1292" t="s">
        <v>5046</v>
      </c>
      <c r="B1292" t="s">
        <v>7392</v>
      </c>
      <c r="C1292" t="s">
        <v>3</v>
      </c>
      <c r="D1292" t="s">
        <v>115</v>
      </c>
      <c r="E1292" t="s">
        <v>2193</v>
      </c>
      <c r="F1292" s="3" t="str">
        <f>VLOOKUP(Hospitalisation_Details[[#This Row],[Customer ID]],Hospitalisation_Details[#All],6,FALSE)</f>
        <v>05-10-67</v>
      </c>
      <c r="G1292">
        <f>VLOOKUP(Hospitalisation_Details[[#This Row],[Customer ID]],Hospitalisation_Details[#All],8,FALSE)</f>
        <v>55</v>
      </c>
      <c r="H1292" t="str">
        <f>VLOOKUP(Hospitalisation_Details[[#This Row],[Customer ID]],Hospitalisation_Details[#All],12,FALSE)</f>
        <v>R1011</v>
      </c>
      <c r="I1292" t="str">
        <f>VLOOKUP(Hospitalisation_Details[[#This Row],[Customer ID]],Hospitalisation_Details[#All],12,FALSE)</f>
        <v>R1011</v>
      </c>
      <c r="J1292" t="str">
        <f>VLOOKUP(Hospitalisation_Details[[#This Row],[Customer ID]],Hospitalisation_Details[#All],11,FALSE)</f>
        <v>Tier - 3</v>
      </c>
      <c r="K1292">
        <f>VLOOKUP(Hospitalisation_Details[[#This Row],[Customer ID]],Hospitalisation_Details[#All],9,FALSE)</f>
        <v>10713.64</v>
      </c>
      <c r="L1292">
        <f>VLOOKUP(Medical_Examinations[[#This Row],[Customer ID]],Medical_Examinations[#All],2,FALSE)</f>
        <v>34.4</v>
      </c>
      <c r="M1292" t="str">
        <f>VLOOKUP(Medical_Examinations[[#This Row],[Customer ID]],Medical_Examinations[#All],3,FALSE)</f>
        <v>Obesity</v>
      </c>
      <c r="N1292">
        <f>VLOOKUP(Medical_Examinations[[#This Row],[Customer ID]],Medical_Examinations[#All],4,FALSE)</f>
        <v>4.95</v>
      </c>
      <c r="O1292" t="str">
        <f>VLOOKUP(Medical_Examinations[[#This Row],[Customer ID]],Medical_Examinations[#All],5,FALSE)</f>
        <v>Normal</v>
      </c>
      <c r="P1292" t="str">
        <f>VLOOKUP(Medical_Examinations[[#This Row],[Customer ID]],Medical_Examinations[#All],6,FALSE)</f>
        <v>No</v>
      </c>
      <c r="Q1292" t="str">
        <f>VLOOKUP(Medical_Examinations[[#This Row],[Customer ID]],Medical_Examinations[#All],7,FALSE)</f>
        <v>No</v>
      </c>
      <c r="R1292" t="str">
        <f>VLOOKUP(Medical_Examinations[[#This Row],[Customer ID]],Medical_Examinations[#All],8,FALSE)</f>
        <v>Yes</v>
      </c>
      <c r="S1292">
        <f>VLOOKUP(Medical_Examinations[[#This Row],[Customer ID]],Medical_Examinations[#All],9,FALSE)</f>
        <v>1</v>
      </c>
      <c r="T1292" t="str">
        <f>VLOOKUP(Medical_Examinations[[#This Row],[Customer ID]],'Medical Examinations'!A1291:J3626,10,FALSE)</f>
        <v>No</v>
      </c>
    </row>
    <row r="1293" spans="1:20" x14ac:dyDescent="0.3">
      <c r="A1293" t="s">
        <v>5047</v>
      </c>
      <c r="B1293" t="s">
        <v>7393</v>
      </c>
      <c r="C1293" t="s">
        <v>3</v>
      </c>
      <c r="D1293" t="s">
        <v>1876</v>
      </c>
      <c r="E1293" t="s">
        <v>2194</v>
      </c>
      <c r="F1293" s="3" t="str">
        <f>VLOOKUP(Hospitalisation_Details[[#This Row],[Customer ID]],Hospitalisation_Details[#All],6,FALSE)</f>
        <v>25-06-92</v>
      </c>
      <c r="G1293">
        <f>VLOOKUP(Hospitalisation_Details[[#This Row],[Customer ID]],Hospitalisation_Details[#All],8,FALSE)</f>
        <v>30</v>
      </c>
      <c r="H1293" t="str">
        <f>VLOOKUP(Hospitalisation_Details[[#This Row],[Customer ID]],Hospitalisation_Details[#All],12,FALSE)</f>
        <v>R1012</v>
      </c>
      <c r="I1293" t="str">
        <f>VLOOKUP(Hospitalisation_Details[[#This Row],[Customer ID]],Hospitalisation_Details[#All],12,FALSE)</f>
        <v>R1012</v>
      </c>
      <c r="J1293" t="str">
        <f>VLOOKUP(Hospitalisation_Details[[#This Row],[Customer ID]],Hospitalisation_Details[#All],11,FALSE)</f>
        <v>Tier - 1</v>
      </c>
      <c r="K1293">
        <f>VLOOKUP(Hospitalisation_Details[[#This Row],[Customer ID]],Hospitalisation_Details[#All],9,FALSE)</f>
        <v>10719.57</v>
      </c>
      <c r="L1293">
        <f>VLOOKUP(Medical_Examinations[[#This Row],[Customer ID]],Medical_Examinations[#All],2,FALSE)</f>
        <v>30.9</v>
      </c>
      <c r="M1293" t="str">
        <f>VLOOKUP(Medical_Examinations[[#This Row],[Customer ID]],Medical_Examinations[#All],3,FALSE)</f>
        <v>Obesity</v>
      </c>
      <c r="N1293">
        <f>VLOOKUP(Medical_Examinations[[#This Row],[Customer ID]],Medical_Examinations[#All],4,FALSE)</f>
        <v>5.04</v>
      </c>
      <c r="O1293" t="str">
        <f>VLOOKUP(Medical_Examinations[[#This Row],[Customer ID]],Medical_Examinations[#All],5,FALSE)</f>
        <v>Normal</v>
      </c>
      <c r="P1293" t="str">
        <f>VLOOKUP(Medical_Examinations[[#This Row],[Customer ID]],Medical_Examinations[#All],6,FALSE)</f>
        <v>No</v>
      </c>
      <c r="Q1293" t="str">
        <f>VLOOKUP(Medical_Examinations[[#This Row],[Customer ID]],Medical_Examinations[#All],7,FALSE)</f>
        <v>No</v>
      </c>
      <c r="R1293" t="str">
        <f>VLOOKUP(Medical_Examinations[[#This Row],[Customer ID]],Medical_Examinations[#All],8,FALSE)</f>
        <v>No</v>
      </c>
      <c r="S1293">
        <f>VLOOKUP(Medical_Examinations[[#This Row],[Customer ID]],Medical_Examinations[#All],9,FALSE)</f>
        <v>0</v>
      </c>
      <c r="T1293" t="str">
        <f>VLOOKUP(Medical_Examinations[[#This Row],[Customer ID]],'Medical Examinations'!A1292:J3627,10,FALSE)</f>
        <v>No</v>
      </c>
    </row>
    <row r="1294" spans="1:20" x14ac:dyDescent="0.3">
      <c r="A1294" t="s">
        <v>5048</v>
      </c>
      <c r="B1294" t="s">
        <v>7394</v>
      </c>
      <c r="C1294" t="s">
        <v>3</v>
      </c>
      <c r="D1294" t="s">
        <v>2195</v>
      </c>
      <c r="E1294" t="s">
        <v>2196</v>
      </c>
      <c r="F1294" s="3" t="str">
        <f>VLOOKUP(Hospitalisation_Details[[#This Row],[Customer ID]],Hospitalisation_Details[#All],6,FALSE)</f>
        <v>09-12-74</v>
      </c>
      <c r="G1294">
        <f>VLOOKUP(Hospitalisation_Details[[#This Row],[Customer ID]],Hospitalisation_Details[#All],8,FALSE)</f>
        <v>48</v>
      </c>
      <c r="H1294" t="str">
        <f>VLOOKUP(Hospitalisation_Details[[#This Row],[Customer ID]],Hospitalisation_Details[#All],12,FALSE)</f>
        <v>R1016</v>
      </c>
      <c r="I1294" t="str">
        <f>VLOOKUP(Hospitalisation_Details[[#This Row],[Customer ID]],Hospitalisation_Details[#All],12,FALSE)</f>
        <v>R1016</v>
      </c>
      <c r="J1294" t="str">
        <f>VLOOKUP(Hospitalisation_Details[[#This Row],[Customer ID]],Hospitalisation_Details[#All],11,FALSE)</f>
        <v>Tier - 1</v>
      </c>
      <c r="K1294">
        <f>VLOOKUP(Hospitalisation_Details[[#This Row],[Customer ID]],Hospitalisation_Details[#All],9,FALSE)</f>
        <v>10736.87</v>
      </c>
      <c r="L1294">
        <f>VLOOKUP(Medical_Examinations[[#This Row],[Customer ID]],Medical_Examinations[#All],2,FALSE)</f>
        <v>28.6</v>
      </c>
      <c r="M1294" t="str">
        <f>VLOOKUP(Medical_Examinations[[#This Row],[Customer ID]],Medical_Examinations[#All],3,FALSE)</f>
        <v>Overweight</v>
      </c>
      <c r="N1294">
        <f>VLOOKUP(Medical_Examinations[[#This Row],[Customer ID]],Medical_Examinations[#All],4,FALSE)</f>
        <v>5.42</v>
      </c>
      <c r="O1294" t="str">
        <f>VLOOKUP(Medical_Examinations[[#This Row],[Customer ID]],Medical_Examinations[#All],5,FALSE)</f>
        <v>Normal</v>
      </c>
      <c r="P1294" t="str">
        <f>VLOOKUP(Medical_Examinations[[#This Row],[Customer ID]],Medical_Examinations[#All],6,FALSE)</f>
        <v>No</v>
      </c>
      <c r="Q1294" t="str">
        <f>VLOOKUP(Medical_Examinations[[#This Row],[Customer ID]],Medical_Examinations[#All],7,FALSE)</f>
        <v>No</v>
      </c>
      <c r="R1294" t="str">
        <f>VLOOKUP(Medical_Examinations[[#This Row],[Customer ID]],Medical_Examinations[#All],8,FALSE)</f>
        <v>No</v>
      </c>
      <c r="S1294">
        <f>VLOOKUP(Medical_Examinations[[#This Row],[Customer ID]],Medical_Examinations[#All],9,FALSE)</f>
        <v>0</v>
      </c>
      <c r="T1294" t="str">
        <f>VLOOKUP(Medical_Examinations[[#This Row],[Customer ID]],'Medical Examinations'!A1293:J3628,10,FALSE)</f>
        <v>No</v>
      </c>
    </row>
    <row r="1295" spans="1:20" x14ac:dyDescent="0.3">
      <c r="A1295" t="s">
        <v>5049</v>
      </c>
      <c r="B1295" t="s">
        <v>7395</v>
      </c>
      <c r="C1295" t="s">
        <v>3</v>
      </c>
      <c r="D1295" t="s">
        <v>2197</v>
      </c>
      <c r="E1295" t="s">
        <v>2198</v>
      </c>
      <c r="F1295" s="3" t="str">
        <f>VLOOKUP(Hospitalisation_Details[[#This Row],[Customer ID]],Hospitalisation_Details[#All],6,FALSE)</f>
        <v>29-08-86</v>
      </c>
      <c r="G1295">
        <f>VLOOKUP(Hospitalisation_Details[[#This Row],[Customer ID]],Hospitalisation_Details[#All],8,FALSE)</f>
        <v>36</v>
      </c>
      <c r="H1295" t="str">
        <f>VLOOKUP(Hospitalisation_Details[[#This Row],[Customer ID]],Hospitalisation_Details[#All],12,FALSE)</f>
        <v>R1026</v>
      </c>
      <c r="I1295" t="str">
        <f>VLOOKUP(Hospitalisation_Details[[#This Row],[Customer ID]],Hospitalisation_Details[#All],12,FALSE)</f>
        <v>R1026</v>
      </c>
      <c r="J1295" t="str">
        <f>VLOOKUP(Hospitalisation_Details[[#This Row],[Customer ID]],Hospitalisation_Details[#All],11,FALSE)</f>
        <v>Tier - 1</v>
      </c>
      <c r="K1295">
        <f>VLOOKUP(Hospitalisation_Details[[#This Row],[Customer ID]],Hospitalisation_Details[#All],9,FALSE)</f>
        <v>10749.02</v>
      </c>
      <c r="L1295">
        <f>VLOOKUP(Medical_Examinations[[#This Row],[Customer ID]],Medical_Examinations[#All],2,FALSE)</f>
        <v>27.83</v>
      </c>
      <c r="M1295" t="str">
        <f>VLOOKUP(Medical_Examinations[[#This Row],[Customer ID]],Medical_Examinations[#All],3,FALSE)</f>
        <v>Overweight</v>
      </c>
      <c r="N1295">
        <f>VLOOKUP(Medical_Examinations[[#This Row],[Customer ID]],Medical_Examinations[#All],4,FALSE)</f>
        <v>5.39</v>
      </c>
      <c r="O1295" t="str">
        <f>VLOOKUP(Medical_Examinations[[#This Row],[Customer ID]],Medical_Examinations[#All],5,FALSE)</f>
        <v>Normal</v>
      </c>
      <c r="P1295" t="str">
        <f>VLOOKUP(Medical_Examinations[[#This Row],[Customer ID]],Medical_Examinations[#All],6,FALSE)</f>
        <v>No</v>
      </c>
      <c r="Q1295" t="str">
        <f>VLOOKUP(Medical_Examinations[[#This Row],[Customer ID]],Medical_Examinations[#All],7,FALSE)</f>
        <v>No</v>
      </c>
      <c r="R1295" t="str">
        <f>VLOOKUP(Medical_Examinations[[#This Row],[Customer ID]],Medical_Examinations[#All],8,FALSE)</f>
        <v>No</v>
      </c>
      <c r="S1295">
        <f>VLOOKUP(Medical_Examinations[[#This Row],[Customer ID]],Medical_Examinations[#All],9,FALSE)</f>
        <v>0</v>
      </c>
      <c r="T1295" t="str">
        <f>VLOOKUP(Medical_Examinations[[#This Row],[Customer ID]],'Medical Examinations'!A1294:J3629,10,FALSE)</f>
        <v>No</v>
      </c>
    </row>
    <row r="1296" spans="1:20" x14ac:dyDescent="0.3">
      <c r="A1296" t="s">
        <v>5050</v>
      </c>
      <c r="B1296" t="s">
        <v>7396</v>
      </c>
      <c r="C1296" t="s">
        <v>6</v>
      </c>
      <c r="D1296" t="s">
        <v>2199</v>
      </c>
      <c r="E1296" t="s">
        <v>2200</v>
      </c>
      <c r="F1296" s="3" t="str">
        <f>VLOOKUP(Hospitalisation_Details[[#This Row],[Customer ID]],Hospitalisation_Details[#All],6,FALSE)</f>
        <v>25-11-89</v>
      </c>
      <c r="G1296">
        <f>VLOOKUP(Hospitalisation_Details[[#This Row],[Customer ID]],Hospitalisation_Details[#All],8,FALSE)</f>
        <v>33</v>
      </c>
      <c r="H1296" t="str">
        <f>VLOOKUP(Hospitalisation_Details[[#This Row],[Customer ID]],Hospitalisation_Details[#All],12,FALSE)</f>
        <v>R1022</v>
      </c>
      <c r="I1296" t="str">
        <f>VLOOKUP(Hospitalisation_Details[[#This Row],[Customer ID]],Hospitalisation_Details[#All],12,FALSE)</f>
        <v>R1022</v>
      </c>
      <c r="J1296" t="str">
        <f>VLOOKUP(Hospitalisation_Details[[#This Row],[Customer ID]],Hospitalisation_Details[#All],11,FALSE)</f>
        <v>Tier - 2</v>
      </c>
      <c r="K1296">
        <f>VLOOKUP(Hospitalisation_Details[[#This Row],[Customer ID]],Hospitalisation_Details[#All],9,FALSE)</f>
        <v>10769.75</v>
      </c>
      <c r="L1296">
        <f>VLOOKUP(Medical_Examinations[[#This Row],[Customer ID]],Medical_Examinations[#All],2,FALSE)</f>
        <v>39.64</v>
      </c>
      <c r="M1296" t="str">
        <f>VLOOKUP(Medical_Examinations[[#This Row],[Customer ID]],Medical_Examinations[#All],3,FALSE)</f>
        <v>Obesity</v>
      </c>
      <c r="N1296">
        <f>VLOOKUP(Medical_Examinations[[#This Row],[Customer ID]],Medical_Examinations[#All],4,FALSE)</f>
        <v>6</v>
      </c>
      <c r="O1296" t="str">
        <f>VLOOKUP(Medical_Examinations[[#This Row],[Customer ID]],Medical_Examinations[#All],5,FALSE)</f>
        <v>Prediabetes</v>
      </c>
      <c r="P1296" t="str">
        <f>VLOOKUP(Medical_Examinations[[#This Row],[Customer ID]],Medical_Examinations[#All],6,FALSE)</f>
        <v>No</v>
      </c>
      <c r="Q1296" t="str">
        <f>VLOOKUP(Medical_Examinations[[#This Row],[Customer ID]],Medical_Examinations[#All],7,FALSE)</f>
        <v>No</v>
      </c>
      <c r="R1296" t="str">
        <f>VLOOKUP(Medical_Examinations[[#This Row],[Customer ID]],Medical_Examinations[#All],8,FALSE)</f>
        <v>Yes</v>
      </c>
      <c r="S1296">
        <f>VLOOKUP(Medical_Examinations[[#This Row],[Customer ID]],Medical_Examinations[#All],9,FALSE)</f>
        <v>1</v>
      </c>
      <c r="T1296" t="str">
        <f>VLOOKUP(Medical_Examinations[[#This Row],[Customer ID]],'Medical Examinations'!A1295:J3630,10,FALSE)</f>
        <v>No</v>
      </c>
    </row>
    <row r="1297" spans="1:20" x14ac:dyDescent="0.3">
      <c r="A1297" t="s">
        <v>5051</v>
      </c>
      <c r="B1297" t="s">
        <v>7397</v>
      </c>
      <c r="C1297" t="s">
        <v>3</v>
      </c>
      <c r="D1297" t="s">
        <v>2201</v>
      </c>
      <c r="E1297" t="s">
        <v>2202</v>
      </c>
      <c r="F1297" s="3" t="str">
        <f>VLOOKUP(Hospitalisation_Details[[#This Row],[Customer ID]],Hospitalisation_Details[#All],6,FALSE)</f>
        <v>11-11-67</v>
      </c>
      <c r="G1297">
        <f>VLOOKUP(Hospitalisation_Details[[#This Row],[Customer ID]],Hospitalisation_Details[#All],8,FALSE)</f>
        <v>55</v>
      </c>
      <c r="H1297" t="str">
        <f>VLOOKUP(Hospitalisation_Details[[#This Row],[Customer ID]],Hospitalisation_Details[#All],12,FALSE)</f>
        <v>R1011</v>
      </c>
      <c r="I1297" t="str">
        <f>VLOOKUP(Hospitalisation_Details[[#This Row],[Customer ID]],Hospitalisation_Details[#All],12,FALSE)</f>
        <v>R1011</v>
      </c>
      <c r="J1297" t="str">
        <f>VLOOKUP(Hospitalisation_Details[[#This Row],[Customer ID]],Hospitalisation_Details[#All],11,FALSE)</f>
        <v>Tier - 2</v>
      </c>
      <c r="K1297">
        <f>VLOOKUP(Hospitalisation_Details[[#This Row],[Customer ID]],Hospitalisation_Details[#All],9,FALSE)</f>
        <v>10791.96</v>
      </c>
      <c r="L1297">
        <f>VLOOKUP(Medical_Examinations[[#This Row],[Customer ID]],Medical_Examinations[#All],2,FALSE)</f>
        <v>38.479999999999997</v>
      </c>
      <c r="M1297" t="str">
        <f>VLOOKUP(Medical_Examinations[[#This Row],[Customer ID]],Medical_Examinations[#All],3,FALSE)</f>
        <v>Obesity</v>
      </c>
      <c r="N1297">
        <f>VLOOKUP(Medical_Examinations[[#This Row],[Customer ID]],Medical_Examinations[#All],4,FALSE)</f>
        <v>6.02</v>
      </c>
      <c r="O1297" t="str">
        <f>VLOOKUP(Medical_Examinations[[#This Row],[Customer ID]],Medical_Examinations[#All],5,FALSE)</f>
        <v>Prediabetes</v>
      </c>
      <c r="P1297" t="str">
        <f>VLOOKUP(Medical_Examinations[[#This Row],[Customer ID]],Medical_Examinations[#All],6,FALSE)</f>
        <v>No</v>
      </c>
      <c r="Q1297" t="str">
        <f>VLOOKUP(Medical_Examinations[[#This Row],[Customer ID]],Medical_Examinations[#All],7,FALSE)</f>
        <v>No</v>
      </c>
      <c r="R1297" t="str">
        <f>VLOOKUP(Medical_Examinations[[#This Row],[Customer ID]],Medical_Examinations[#All],8,FALSE)</f>
        <v>No</v>
      </c>
      <c r="S1297">
        <f>VLOOKUP(Medical_Examinations[[#This Row],[Customer ID]],Medical_Examinations[#All],9,FALSE)</f>
        <v>1</v>
      </c>
      <c r="T1297" t="str">
        <f>VLOOKUP(Medical_Examinations[[#This Row],[Customer ID]],'Medical Examinations'!A1296:J3631,10,FALSE)</f>
        <v>No</v>
      </c>
    </row>
    <row r="1298" spans="1:20" x14ac:dyDescent="0.3">
      <c r="A1298" t="s">
        <v>5052</v>
      </c>
      <c r="B1298" t="s">
        <v>7398</v>
      </c>
      <c r="C1298" t="s">
        <v>6</v>
      </c>
      <c r="D1298" t="s">
        <v>2203</v>
      </c>
      <c r="E1298" t="s">
        <v>2204</v>
      </c>
      <c r="F1298" s="3" t="str">
        <f>VLOOKUP(Hospitalisation_Details[[#This Row],[Customer ID]],Hospitalisation_Details[#All],6,FALSE)</f>
        <v>24-12-99</v>
      </c>
      <c r="G1298">
        <f>VLOOKUP(Hospitalisation_Details[[#This Row],[Customer ID]],Hospitalisation_Details[#All],8,FALSE)</f>
        <v>23</v>
      </c>
      <c r="H1298" t="str">
        <f>VLOOKUP(Hospitalisation_Details[[#This Row],[Customer ID]],Hospitalisation_Details[#All],12,FALSE)</f>
        <v>R1011</v>
      </c>
      <c r="I1298" t="str">
        <f>VLOOKUP(Hospitalisation_Details[[#This Row],[Customer ID]],Hospitalisation_Details[#All],12,FALSE)</f>
        <v>R1011</v>
      </c>
      <c r="J1298" t="str">
        <f>VLOOKUP(Hospitalisation_Details[[#This Row],[Customer ID]],Hospitalisation_Details[#All],11,FALSE)</f>
        <v>Tier - 1</v>
      </c>
      <c r="K1298">
        <f>VLOOKUP(Hospitalisation_Details[[#This Row],[Customer ID]],Hospitalisation_Details[#All],9,FALSE)</f>
        <v>10795.94</v>
      </c>
      <c r="L1298">
        <f>VLOOKUP(Medical_Examinations[[#This Row],[Customer ID]],Medical_Examinations[#All],2,FALSE)</f>
        <v>36.200000000000003</v>
      </c>
      <c r="M1298" t="str">
        <f>VLOOKUP(Medical_Examinations[[#This Row],[Customer ID]],Medical_Examinations[#All],3,FALSE)</f>
        <v>Obesity</v>
      </c>
      <c r="N1298">
        <f>VLOOKUP(Medical_Examinations[[#This Row],[Customer ID]],Medical_Examinations[#All],4,FALSE)</f>
        <v>4.62</v>
      </c>
      <c r="O1298" t="str">
        <f>VLOOKUP(Medical_Examinations[[#This Row],[Customer ID]],Medical_Examinations[#All],5,FALSE)</f>
        <v>Normal</v>
      </c>
      <c r="P1298" t="str">
        <f>VLOOKUP(Medical_Examinations[[#This Row],[Customer ID]],Medical_Examinations[#All],6,FALSE)</f>
        <v>No</v>
      </c>
      <c r="Q1298" t="str">
        <f>VLOOKUP(Medical_Examinations[[#This Row],[Customer ID]],Medical_Examinations[#All],7,FALSE)</f>
        <v>No</v>
      </c>
      <c r="R1298" t="str">
        <f>VLOOKUP(Medical_Examinations[[#This Row],[Customer ID]],Medical_Examinations[#All],8,FALSE)</f>
        <v>No</v>
      </c>
      <c r="S1298">
        <f>VLOOKUP(Medical_Examinations[[#This Row],[Customer ID]],Medical_Examinations[#All],9,FALSE)</f>
        <v>2</v>
      </c>
      <c r="T1298" t="str">
        <f>VLOOKUP(Medical_Examinations[[#This Row],[Customer ID]],'Medical Examinations'!A1297:J3632,10,FALSE)</f>
        <v>No</v>
      </c>
    </row>
    <row r="1299" spans="1:20" x14ac:dyDescent="0.3">
      <c r="A1299" t="s">
        <v>5053</v>
      </c>
      <c r="B1299" t="s">
        <v>7399</v>
      </c>
      <c r="C1299" t="s">
        <v>880</v>
      </c>
      <c r="D1299" t="s">
        <v>2205</v>
      </c>
      <c r="E1299" t="s">
        <v>1142</v>
      </c>
      <c r="F1299" s="3" t="str">
        <f>VLOOKUP(Hospitalisation_Details[[#This Row],[Customer ID]],Hospitalisation_Details[#All],6,FALSE)</f>
        <v>23-10-67</v>
      </c>
      <c r="G1299">
        <f>VLOOKUP(Hospitalisation_Details[[#This Row],[Customer ID]],Hospitalisation_Details[#All],8,FALSE)</f>
        <v>55</v>
      </c>
      <c r="H1299" t="str">
        <f>VLOOKUP(Hospitalisation_Details[[#This Row],[Customer ID]],Hospitalisation_Details[#All],12,FALSE)</f>
        <v>R1019</v>
      </c>
      <c r="I1299" t="str">
        <f>VLOOKUP(Hospitalisation_Details[[#This Row],[Customer ID]],Hospitalisation_Details[#All],12,FALSE)</f>
        <v>R1019</v>
      </c>
      <c r="J1299" t="str">
        <f>VLOOKUP(Hospitalisation_Details[[#This Row],[Customer ID]],Hospitalisation_Details[#All],11,FALSE)</f>
        <v>Tier - 1</v>
      </c>
      <c r="K1299">
        <f>VLOOKUP(Hospitalisation_Details[[#This Row],[Customer ID]],Hospitalisation_Details[#All],9,FALSE)</f>
        <v>10796.35</v>
      </c>
      <c r="L1299">
        <f>VLOOKUP(Medical_Examinations[[#This Row],[Customer ID]],Medical_Examinations[#All],2,FALSE)</f>
        <v>27.13</v>
      </c>
      <c r="M1299" t="str">
        <f>VLOOKUP(Medical_Examinations[[#This Row],[Customer ID]],Medical_Examinations[#All],3,FALSE)</f>
        <v>Overweight</v>
      </c>
      <c r="N1299">
        <f>VLOOKUP(Medical_Examinations[[#This Row],[Customer ID]],Medical_Examinations[#All],4,FALSE)</f>
        <v>5.59</v>
      </c>
      <c r="O1299" t="str">
        <f>VLOOKUP(Medical_Examinations[[#This Row],[Customer ID]],Medical_Examinations[#All],5,FALSE)</f>
        <v>Normal</v>
      </c>
      <c r="P1299" t="str">
        <f>VLOOKUP(Medical_Examinations[[#This Row],[Customer ID]],Medical_Examinations[#All],6,FALSE)</f>
        <v>No</v>
      </c>
      <c r="Q1299" t="str">
        <f>VLOOKUP(Medical_Examinations[[#This Row],[Customer ID]],Medical_Examinations[#All],7,FALSE)</f>
        <v>No</v>
      </c>
      <c r="R1299" t="str">
        <f>VLOOKUP(Medical_Examinations[[#This Row],[Customer ID]],Medical_Examinations[#All],8,FALSE)</f>
        <v>No</v>
      </c>
      <c r="S1299">
        <f>VLOOKUP(Medical_Examinations[[#This Row],[Customer ID]],Medical_Examinations[#All],9,FALSE)</f>
        <v>1</v>
      </c>
      <c r="T1299" t="str">
        <f>VLOOKUP(Medical_Examinations[[#This Row],[Customer ID]],'Medical Examinations'!A1298:J3633,10,FALSE)</f>
        <v>No</v>
      </c>
    </row>
    <row r="1300" spans="1:20" x14ac:dyDescent="0.3">
      <c r="A1300" t="s">
        <v>5054</v>
      </c>
      <c r="B1300" t="s">
        <v>7400</v>
      </c>
      <c r="C1300" t="s">
        <v>3</v>
      </c>
      <c r="D1300" t="s">
        <v>2206</v>
      </c>
      <c r="E1300" t="s">
        <v>1877</v>
      </c>
      <c r="F1300" s="3" t="str">
        <f>VLOOKUP(Hospitalisation_Details[[#This Row],[Customer ID]],Hospitalisation_Details[#All],6,FALSE)</f>
        <v>28-10-70</v>
      </c>
      <c r="G1300">
        <f>VLOOKUP(Hospitalisation_Details[[#This Row],[Customer ID]],Hospitalisation_Details[#All],8,FALSE)</f>
        <v>52</v>
      </c>
      <c r="H1300" t="str">
        <f>VLOOKUP(Hospitalisation_Details[[#This Row],[Customer ID]],Hospitalisation_Details[#All],12,FALSE)</f>
        <v>R1023</v>
      </c>
      <c r="I1300" t="str">
        <f>VLOOKUP(Hospitalisation_Details[[#This Row],[Customer ID]],Hospitalisation_Details[#All],12,FALSE)</f>
        <v>R1023</v>
      </c>
      <c r="J1300" t="str">
        <f>VLOOKUP(Hospitalisation_Details[[#This Row],[Customer ID]],Hospitalisation_Details[#All],11,FALSE)</f>
        <v>Tier - 2</v>
      </c>
      <c r="K1300">
        <f>VLOOKUP(Hospitalisation_Details[[#This Row],[Customer ID]],Hospitalisation_Details[#All],9,FALSE)</f>
        <v>10797.34</v>
      </c>
      <c r="L1300">
        <f>VLOOKUP(Medical_Examinations[[#This Row],[Customer ID]],Medical_Examinations[#All],2,FALSE)</f>
        <v>20.75</v>
      </c>
      <c r="M1300" t="str">
        <f>VLOOKUP(Medical_Examinations[[#This Row],[Customer ID]],Medical_Examinations[#All],3,FALSE)</f>
        <v>Normal Weight</v>
      </c>
      <c r="N1300">
        <f>VLOOKUP(Medical_Examinations[[#This Row],[Customer ID]],Medical_Examinations[#All],4,FALSE)</f>
        <v>5.18</v>
      </c>
      <c r="O1300" t="str">
        <f>VLOOKUP(Medical_Examinations[[#This Row],[Customer ID]],Medical_Examinations[#All],5,FALSE)</f>
        <v>Normal</v>
      </c>
      <c r="P1300" t="str">
        <f>VLOOKUP(Medical_Examinations[[#This Row],[Customer ID]],Medical_Examinations[#All],6,FALSE)</f>
        <v>Yes</v>
      </c>
      <c r="Q1300" t="str">
        <f>VLOOKUP(Medical_Examinations[[#This Row],[Customer ID]],Medical_Examinations[#All],7,FALSE)</f>
        <v>No</v>
      </c>
      <c r="R1300" t="str">
        <f>VLOOKUP(Medical_Examinations[[#This Row],[Customer ID]],Medical_Examinations[#All],8,FALSE)</f>
        <v>No</v>
      </c>
      <c r="S1300">
        <f>VLOOKUP(Medical_Examinations[[#This Row],[Customer ID]],Medical_Examinations[#All],9,FALSE)</f>
        <v>2</v>
      </c>
      <c r="T1300" t="str">
        <f>VLOOKUP(Medical_Examinations[[#This Row],[Customer ID]],'Medical Examinations'!A1299:J3634,10,FALSE)</f>
        <v>No</v>
      </c>
    </row>
    <row r="1301" spans="1:20" x14ac:dyDescent="0.3">
      <c r="A1301" t="s">
        <v>5055</v>
      </c>
      <c r="B1301" t="s">
        <v>7401</v>
      </c>
      <c r="C1301" t="s">
        <v>6</v>
      </c>
      <c r="D1301" t="s">
        <v>82</v>
      </c>
      <c r="E1301" t="s">
        <v>2207</v>
      </c>
      <c r="F1301" s="3" t="str">
        <f>VLOOKUP(Hospitalisation_Details[[#This Row],[Customer ID]],Hospitalisation_Details[#All],6,FALSE)</f>
        <v>18-12-70</v>
      </c>
      <c r="G1301">
        <f>VLOOKUP(Hospitalisation_Details[[#This Row],[Customer ID]],Hospitalisation_Details[#All],8,FALSE)</f>
        <v>52</v>
      </c>
      <c r="H1301" t="str">
        <f>VLOOKUP(Hospitalisation_Details[[#This Row],[Customer ID]],Hospitalisation_Details[#All],12,FALSE)</f>
        <v>R1011</v>
      </c>
      <c r="I1301" t="str">
        <f>VLOOKUP(Hospitalisation_Details[[#This Row],[Customer ID]],Hospitalisation_Details[#All],12,FALSE)</f>
        <v>R1011</v>
      </c>
      <c r="J1301" t="str">
        <f>VLOOKUP(Hospitalisation_Details[[#This Row],[Customer ID]],Hospitalisation_Details[#All],11,FALSE)</f>
        <v>Tier - 2</v>
      </c>
      <c r="K1301">
        <f>VLOOKUP(Hospitalisation_Details[[#This Row],[Customer ID]],Hospitalisation_Details[#All],9,FALSE)</f>
        <v>10806.84</v>
      </c>
      <c r="L1301">
        <f>VLOOKUP(Medical_Examinations[[#This Row],[Customer ID]],Medical_Examinations[#All],2,FALSE)</f>
        <v>26.6</v>
      </c>
      <c r="M1301" t="str">
        <f>VLOOKUP(Medical_Examinations[[#This Row],[Customer ID]],Medical_Examinations[#All],3,FALSE)</f>
        <v>Overweight</v>
      </c>
      <c r="N1301">
        <f>VLOOKUP(Medical_Examinations[[#This Row],[Customer ID]],Medical_Examinations[#All],4,FALSE)</f>
        <v>6.29</v>
      </c>
      <c r="O1301" t="str">
        <f>VLOOKUP(Medical_Examinations[[#This Row],[Customer ID]],Medical_Examinations[#All],5,FALSE)</f>
        <v>Prediabetes</v>
      </c>
      <c r="P1301" t="str">
        <f>VLOOKUP(Medical_Examinations[[#This Row],[Customer ID]],Medical_Examinations[#All],6,FALSE)</f>
        <v>No</v>
      </c>
      <c r="Q1301" t="str">
        <f>VLOOKUP(Medical_Examinations[[#This Row],[Customer ID]],Medical_Examinations[#All],7,FALSE)</f>
        <v>No</v>
      </c>
      <c r="R1301" t="str">
        <f>VLOOKUP(Medical_Examinations[[#This Row],[Customer ID]],Medical_Examinations[#All],8,FALSE)</f>
        <v>No</v>
      </c>
      <c r="S1301">
        <f>VLOOKUP(Medical_Examinations[[#This Row],[Customer ID]],Medical_Examinations[#All],9,FALSE)</f>
        <v>2</v>
      </c>
      <c r="T1301" t="str">
        <f>VLOOKUP(Medical_Examinations[[#This Row],[Customer ID]],'Medical Examinations'!A1300:J3635,10,FALSE)</f>
        <v>No</v>
      </c>
    </row>
    <row r="1302" spans="1:20" x14ac:dyDescent="0.3">
      <c r="A1302" t="s">
        <v>5056</v>
      </c>
      <c r="B1302" t="s">
        <v>7402</v>
      </c>
      <c r="C1302" t="s">
        <v>6</v>
      </c>
      <c r="D1302" t="s">
        <v>2208</v>
      </c>
      <c r="E1302" t="s">
        <v>2209</v>
      </c>
      <c r="F1302" s="3" t="str">
        <f>VLOOKUP(Hospitalisation_Details[[#This Row],[Customer ID]],Hospitalisation_Details[#All],6,FALSE)</f>
        <v>02-10-67</v>
      </c>
      <c r="G1302">
        <f>VLOOKUP(Hospitalisation_Details[[#This Row],[Customer ID]],Hospitalisation_Details[#All],8,FALSE)</f>
        <v>55</v>
      </c>
      <c r="H1302" t="str">
        <f>VLOOKUP(Hospitalisation_Details[[#This Row],[Customer ID]],Hospitalisation_Details[#All],12,FALSE)</f>
        <v>R1013</v>
      </c>
      <c r="I1302" t="str">
        <f>VLOOKUP(Hospitalisation_Details[[#This Row],[Customer ID]],Hospitalisation_Details[#All],12,FALSE)</f>
        <v>R1013</v>
      </c>
      <c r="J1302" t="str">
        <f>VLOOKUP(Hospitalisation_Details[[#This Row],[Customer ID]],Hospitalisation_Details[#All],11,FALSE)</f>
        <v>Tier - 2</v>
      </c>
      <c r="K1302">
        <f>VLOOKUP(Hospitalisation_Details[[#This Row],[Customer ID]],Hospitalisation_Details[#All],9,FALSE)</f>
        <v>10807.49</v>
      </c>
      <c r="L1302">
        <f>VLOOKUP(Medical_Examinations[[#This Row],[Customer ID]],Medical_Examinations[#All],2,FALSE)</f>
        <v>25.3</v>
      </c>
      <c r="M1302" t="str">
        <f>VLOOKUP(Medical_Examinations[[#This Row],[Customer ID]],Medical_Examinations[#All],3,FALSE)</f>
        <v>Overweight</v>
      </c>
      <c r="N1302">
        <f>VLOOKUP(Medical_Examinations[[#This Row],[Customer ID]],Medical_Examinations[#All],4,FALSE)</f>
        <v>4.49</v>
      </c>
      <c r="O1302" t="str">
        <f>VLOOKUP(Medical_Examinations[[#This Row],[Customer ID]],Medical_Examinations[#All],5,FALSE)</f>
        <v>Normal</v>
      </c>
      <c r="P1302" t="str">
        <f>VLOOKUP(Medical_Examinations[[#This Row],[Customer ID]],Medical_Examinations[#All],6,FALSE)</f>
        <v>No</v>
      </c>
      <c r="Q1302" t="str">
        <f>VLOOKUP(Medical_Examinations[[#This Row],[Customer ID]],Medical_Examinations[#All],7,FALSE)</f>
        <v>No</v>
      </c>
      <c r="R1302" t="str">
        <f>VLOOKUP(Medical_Examinations[[#This Row],[Customer ID]],Medical_Examinations[#All],8,FALSE)</f>
        <v>No</v>
      </c>
      <c r="S1302">
        <f>VLOOKUP(Medical_Examinations[[#This Row],[Customer ID]],Medical_Examinations[#All],9,FALSE)</f>
        <v>2</v>
      </c>
      <c r="T1302" t="str">
        <f>VLOOKUP(Medical_Examinations[[#This Row],[Customer ID]],'Medical Examinations'!A1301:J3636,10,FALSE)</f>
        <v>No</v>
      </c>
    </row>
    <row r="1303" spans="1:20" x14ac:dyDescent="0.3">
      <c r="A1303" t="s">
        <v>5057</v>
      </c>
      <c r="B1303" t="s">
        <v>7403</v>
      </c>
      <c r="C1303" t="s">
        <v>6</v>
      </c>
      <c r="D1303" t="s">
        <v>2210</v>
      </c>
      <c r="E1303" t="s">
        <v>2211</v>
      </c>
      <c r="F1303" s="3" t="str">
        <f>VLOOKUP(Hospitalisation_Details[[#This Row],[Customer ID]],Hospitalisation_Details[#All],6,FALSE)</f>
        <v>28-07-68</v>
      </c>
      <c r="G1303">
        <f>VLOOKUP(Hospitalisation_Details[[#This Row],[Customer ID]],Hospitalisation_Details[#All],8,FALSE)</f>
        <v>54</v>
      </c>
      <c r="H1303" t="str">
        <f>VLOOKUP(Hospitalisation_Details[[#This Row],[Customer ID]],Hospitalisation_Details[#All],12,FALSE)</f>
        <v>R1012</v>
      </c>
      <c r="I1303" t="str">
        <f>VLOOKUP(Hospitalisation_Details[[#This Row],[Customer ID]],Hospitalisation_Details[#All],12,FALSE)</f>
        <v>R1012</v>
      </c>
      <c r="J1303" t="str">
        <f>VLOOKUP(Hospitalisation_Details[[#This Row],[Customer ID]],Hospitalisation_Details[#All],11,FALSE)</f>
        <v>Tier - 3</v>
      </c>
      <c r="K1303">
        <f>VLOOKUP(Hospitalisation_Details[[#This Row],[Customer ID]],Hospitalisation_Details[#All],9,FALSE)</f>
        <v>10825.25</v>
      </c>
      <c r="L1303">
        <f>VLOOKUP(Medical_Examinations[[#This Row],[Customer ID]],Medical_Examinations[#All],2,FALSE)</f>
        <v>18.84</v>
      </c>
      <c r="M1303" t="str">
        <f>VLOOKUP(Medical_Examinations[[#This Row],[Customer ID]],Medical_Examinations[#All],3,FALSE)</f>
        <v>Normal Weight</v>
      </c>
      <c r="N1303">
        <f>VLOOKUP(Medical_Examinations[[#This Row],[Customer ID]],Medical_Examinations[#All],4,FALSE)</f>
        <v>11.82</v>
      </c>
      <c r="O1303" t="str">
        <f>VLOOKUP(Medical_Examinations[[#This Row],[Customer ID]],Medical_Examinations[#All],5,FALSE)</f>
        <v>Diabetes</v>
      </c>
      <c r="P1303" t="str">
        <f>VLOOKUP(Medical_Examinations[[#This Row],[Customer ID]],Medical_Examinations[#All],6,FALSE)</f>
        <v>Yes</v>
      </c>
      <c r="Q1303" t="str">
        <f>VLOOKUP(Medical_Examinations[[#This Row],[Customer ID]],Medical_Examinations[#All],7,FALSE)</f>
        <v>No</v>
      </c>
      <c r="R1303" t="str">
        <f>VLOOKUP(Medical_Examinations[[#This Row],[Customer ID]],Medical_Examinations[#All],8,FALSE)</f>
        <v>Yes</v>
      </c>
      <c r="S1303">
        <f>VLOOKUP(Medical_Examinations[[#This Row],[Customer ID]],Medical_Examinations[#All],9,FALSE)</f>
        <v>1</v>
      </c>
      <c r="T1303" t="str">
        <f>VLOOKUP(Medical_Examinations[[#This Row],[Customer ID]],'Medical Examinations'!A1302:J3637,10,FALSE)</f>
        <v>No</v>
      </c>
    </row>
    <row r="1304" spans="1:20" x14ac:dyDescent="0.3">
      <c r="A1304" t="s">
        <v>5058</v>
      </c>
      <c r="B1304" t="s">
        <v>7404</v>
      </c>
      <c r="C1304" t="s">
        <v>6</v>
      </c>
      <c r="D1304" t="s">
        <v>2212</v>
      </c>
      <c r="E1304" t="s">
        <v>2213</v>
      </c>
      <c r="F1304" s="3" t="str">
        <f>VLOOKUP(Hospitalisation_Details[[#This Row],[Customer ID]],Hospitalisation_Details[#All],6,FALSE)</f>
        <v>20-12-71</v>
      </c>
      <c r="G1304">
        <f>VLOOKUP(Hospitalisation_Details[[#This Row],[Customer ID]],Hospitalisation_Details[#All],8,FALSE)</f>
        <v>51</v>
      </c>
      <c r="H1304" t="str">
        <f>VLOOKUP(Hospitalisation_Details[[#This Row],[Customer ID]],Hospitalisation_Details[#All],12,FALSE)</f>
        <v>R1012</v>
      </c>
      <c r="I1304" t="str">
        <f>VLOOKUP(Hospitalisation_Details[[#This Row],[Customer ID]],Hospitalisation_Details[#All],12,FALSE)</f>
        <v>R1012</v>
      </c>
      <c r="J1304" t="str">
        <f>VLOOKUP(Hospitalisation_Details[[#This Row],[Customer ID]],Hospitalisation_Details[#All],11,FALSE)</f>
        <v>Tier - 3</v>
      </c>
      <c r="K1304">
        <f>VLOOKUP(Hospitalisation_Details[[#This Row],[Customer ID]],Hospitalisation_Details[#All],9,FALSE)</f>
        <v>10848.13</v>
      </c>
      <c r="L1304">
        <f>VLOOKUP(Medical_Examinations[[#This Row],[Customer ID]],Medical_Examinations[#All],2,FALSE)</f>
        <v>19.57</v>
      </c>
      <c r="M1304" t="str">
        <f>VLOOKUP(Medical_Examinations[[#This Row],[Customer ID]],Medical_Examinations[#All],3,FALSE)</f>
        <v>Normal Weight</v>
      </c>
      <c r="N1304">
        <f>VLOOKUP(Medical_Examinations[[#This Row],[Customer ID]],Medical_Examinations[#All],4,FALSE)</f>
        <v>7.41</v>
      </c>
      <c r="O1304" t="str">
        <f>VLOOKUP(Medical_Examinations[[#This Row],[Customer ID]],Medical_Examinations[#All],5,FALSE)</f>
        <v>Diabetes</v>
      </c>
      <c r="P1304" t="str">
        <f>VLOOKUP(Medical_Examinations[[#This Row],[Customer ID]],Medical_Examinations[#All],6,FALSE)</f>
        <v>Yes</v>
      </c>
      <c r="Q1304" t="str">
        <f>VLOOKUP(Medical_Examinations[[#This Row],[Customer ID]],Medical_Examinations[#All],7,FALSE)</f>
        <v>No</v>
      </c>
      <c r="R1304" t="str">
        <f>VLOOKUP(Medical_Examinations[[#This Row],[Customer ID]],Medical_Examinations[#All],8,FALSE)</f>
        <v>No</v>
      </c>
      <c r="S1304">
        <f>VLOOKUP(Medical_Examinations[[#This Row],[Customer ID]],Medical_Examinations[#All],9,FALSE)</f>
        <v>1</v>
      </c>
      <c r="T1304" t="str">
        <f>VLOOKUP(Medical_Examinations[[#This Row],[Customer ID]],'Medical Examinations'!A1303:J3638,10,FALSE)</f>
        <v>No</v>
      </c>
    </row>
    <row r="1305" spans="1:20" x14ac:dyDescent="0.3">
      <c r="A1305" t="s">
        <v>5059</v>
      </c>
      <c r="B1305" t="s">
        <v>7405</v>
      </c>
      <c r="C1305" t="s">
        <v>6</v>
      </c>
      <c r="D1305" t="s">
        <v>425</v>
      </c>
      <c r="E1305" t="s">
        <v>2214</v>
      </c>
      <c r="F1305" s="3" t="str">
        <f>VLOOKUP(Hospitalisation_Details[[#This Row],[Customer ID]],Hospitalisation_Details[#All],6,FALSE)</f>
        <v>06-09-94</v>
      </c>
      <c r="G1305">
        <f>VLOOKUP(Hospitalisation_Details[[#This Row],[Customer ID]],Hospitalisation_Details[#All],8,FALSE)</f>
        <v>28</v>
      </c>
      <c r="H1305" t="str">
        <f>VLOOKUP(Hospitalisation_Details[[#This Row],[Customer ID]],Hospitalisation_Details[#All],12,FALSE)</f>
        <v>R1012</v>
      </c>
      <c r="I1305" t="str">
        <f>VLOOKUP(Hospitalisation_Details[[#This Row],[Customer ID]],Hospitalisation_Details[#All],12,FALSE)</f>
        <v>R1012</v>
      </c>
      <c r="J1305" t="str">
        <f>VLOOKUP(Hospitalisation_Details[[#This Row],[Customer ID]],Hospitalisation_Details[#All],11,FALSE)</f>
        <v>Tier - 3</v>
      </c>
      <c r="K1305">
        <f>VLOOKUP(Hospitalisation_Details[[#This Row],[Customer ID]],Hospitalisation_Details[#All],9,FALSE)</f>
        <v>10886.66</v>
      </c>
      <c r="L1305">
        <f>VLOOKUP(Medical_Examinations[[#This Row],[Customer ID]],Medical_Examinations[#All],2,FALSE)</f>
        <v>30.495000000000001</v>
      </c>
      <c r="M1305" t="str">
        <f>VLOOKUP(Medical_Examinations[[#This Row],[Customer ID]],Medical_Examinations[#All],3,FALSE)</f>
        <v>Obesity</v>
      </c>
      <c r="N1305">
        <f>VLOOKUP(Medical_Examinations[[#This Row],[Customer ID]],Medical_Examinations[#All],4,FALSE)</f>
        <v>5.97</v>
      </c>
      <c r="O1305" t="str">
        <f>VLOOKUP(Medical_Examinations[[#This Row],[Customer ID]],Medical_Examinations[#All],5,FALSE)</f>
        <v>Prediabetes</v>
      </c>
      <c r="P1305" t="str">
        <f>VLOOKUP(Medical_Examinations[[#This Row],[Customer ID]],Medical_Examinations[#All],6,FALSE)</f>
        <v>No</v>
      </c>
      <c r="Q1305" t="str">
        <f>VLOOKUP(Medical_Examinations[[#This Row],[Customer ID]],Medical_Examinations[#All],7,FALSE)</f>
        <v>No</v>
      </c>
      <c r="R1305" t="str">
        <f>VLOOKUP(Medical_Examinations[[#This Row],[Customer ID]],Medical_Examinations[#All],8,FALSE)</f>
        <v>No</v>
      </c>
      <c r="S1305">
        <f>VLOOKUP(Medical_Examinations[[#This Row],[Customer ID]],Medical_Examinations[#All],9,FALSE)</f>
        <v>0</v>
      </c>
      <c r="T1305" t="str">
        <f>VLOOKUP(Medical_Examinations[[#This Row],[Customer ID]],'Medical Examinations'!A1304:J3639,10,FALSE)</f>
        <v>No</v>
      </c>
    </row>
    <row r="1306" spans="1:20" x14ac:dyDescent="0.3">
      <c r="A1306" t="s">
        <v>5060</v>
      </c>
      <c r="B1306" t="s">
        <v>7406</v>
      </c>
      <c r="C1306" t="s">
        <v>6</v>
      </c>
      <c r="D1306" t="s">
        <v>760</v>
      </c>
      <c r="E1306" t="s">
        <v>2215</v>
      </c>
      <c r="F1306" s="3" t="str">
        <f>VLOOKUP(Hospitalisation_Details[[#This Row],[Customer ID]],Hospitalisation_Details[#All],6,FALSE)</f>
        <v>13-11-68</v>
      </c>
      <c r="G1306">
        <f>VLOOKUP(Hospitalisation_Details[[#This Row],[Customer ID]],Hospitalisation_Details[#All],8,FALSE)</f>
        <v>54</v>
      </c>
      <c r="H1306" t="str">
        <f>VLOOKUP(Hospitalisation_Details[[#This Row],[Customer ID]],Hospitalisation_Details[#All],12,FALSE)</f>
        <v>R1024</v>
      </c>
      <c r="I1306" t="str">
        <f>VLOOKUP(Hospitalisation_Details[[#This Row],[Customer ID]],Hospitalisation_Details[#All],12,FALSE)</f>
        <v>R1024</v>
      </c>
      <c r="J1306" t="str">
        <f>VLOOKUP(Hospitalisation_Details[[#This Row],[Customer ID]],Hospitalisation_Details[#All],11,FALSE)</f>
        <v>Tier - 1</v>
      </c>
      <c r="K1306">
        <f>VLOOKUP(Hospitalisation_Details[[#This Row],[Customer ID]],Hospitalisation_Details[#All],9,FALSE)</f>
        <v>10923.93</v>
      </c>
      <c r="L1306">
        <f>VLOOKUP(Medical_Examinations[[#This Row],[Customer ID]],Medical_Examinations[#All],2,FALSE)</f>
        <v>30.114999999999998</v>
      </c>
      <c r="M1306" t="str">
        <f>VLOOKUP(Medical_Examinations[[#This Row],[Customer ID]],Medical_Examinations[#All],3,FALSE)</f>
        <v>Obesity</v>
      </c>
      <c r="N1306">
        <f>VLOOKUP(Medical_Examinations[[#This Row],[Customer ID]],Medical_Examinations[#All],4,FALSE)</f>
        <v>5.74</v>
      </c>
      <c r="O1306" t="str">
        <f>VLOOKUP(Medical_Examinations[[#This Row],[Customer ID]],Medical_Examinations[#All],5,FALSE)</f>
        <v>Prediabetes</v>
      </c>
      <c r="P1306" t="str">
        <f>VLOOKUP(Medical_Examinations[[#This Row],[Customer ID]],Medical_Examinations[#All],6,FALSE)</f>
        <v>No</v>
      </c>
      <c r="Q1306" t="str">
        <f>VLOOKUP(Medical_Examinations[[#This Row],[Customer ID]],Medical_Examinations[#All],7,FALSE)</f>
        <v>No</v>
      </c>
      <c r="R1306" t="str">
        <f>VLOOKUP(Medical_Examinations[[#This Row],[Customer ID]],Medical_Examinations[#All],8,FALSE)</f>
        <v>Yes</v>
      </c>
      <c r="S1306">
        <f>VLOOKUP(Medical_Examinations[[#This Row],[Customer ID]],Medical_Examinations[#All],9,FALSE)</f>
        <v>1</v>
      </c>
      <c r="T1306" t="str">
        <f>VLOOKUP(Medical_Examinations[[#This Row],[Customer ID]],'Medical Examinations'!A1305:J3640,10,FALSE)</f>
        <v>No</v>
      </c>
    </row>
    <row r="1307" spans="1:20" x14ac:dyDescent="0.3">
      <c r="A1307" t="s">
        <v>5061</v>
      </c>
      <c r="B1307" t="s">
        <v>7407</v>
      </c>
      <c r="C1307" t="s">
        <v>6</v>
      </c>
      <c r="D1307" t="s">
        <v>2216</v>
      </c>
      <c r="E1307" t="s">
        <v>2217</v>
      </c>
      <c r="F1307" s="3" t="str">
        <f>VLOOKUP(Hospitalisation_Details[[#This Row],[Customer ID]],Hospitalisation_Details[#All],6,FALSE)</f>
        <v>12-11-68</v>
      </c>
      <c r="G1307">
        <f>VLOOKUP(Hospitalisation_Details[[#This Row],[Customer ID]],Hospitalisation_Details[#All],8,FALSE)</f>
        <v>54</v>
      </c>
      <c r="H1307" t="str">
        <f>VLOOKUP(Hospitalisation_Details[[#This Row],[Customer ID]],Hospitalisation_Details[#All],12,FALSE)</f>
        <v>R1013</v>
      </c>
      <c r="I1307" t="str">
        <f>VLOOKUP(Hospitalisation_Details[[#This Row],[Customer ID]],Hospitalisation_Details[#All],12,FALSE)</f>
        <v>R1013</v>
      </c>
      <c r="J1307" t="str">
        <f>VLOOKUP(Hospitalisation_Details[[#This Row],[Customer ID]],Hospitalisation_Details[#All],11,FALSE)</f>
        <v>Tier - 3</v>
      </c>
      <c r="K1307">
        <f>VLOOKUP(Hospitalisation_Details[[#This Row],[Customer ID]],Hospitalisation_Details[#All],9,FALSE)</f>
        <v>10928.85</v>
      </c>
      <c r="L1307">
        <f>VLOOKUP(Medical_Examinations[[#This Row],[Customer ID]],Medical_Examinations[#All],2,FALSE)</f>
        <v>24.78</v>
      </c>
      <c r="M1307" t="str">
        <f>VLOOKUP(Medical_Examinations[[#This Row],[Customer ID]],Medical_Examinations[#All],3,FALSE)</f>
        <v>Normal Weight</v>
      </c>
      <c r="N1307">
        <f>VLOOKUP(Medical_Examinations[[#This Row],[Customer ID]],Medical_Examinations[#All],4,FALSE)</f>
        <v>9.85</v>
      </c>
      <c r="O1307" t="str">
        <f>VLOOKUP(Medical_Examinations[[#This Row],[Customer ID]],Medical_Examinations[#All],5,FALSE)</f>
        <v>Diabetes</v>
      </c>
      <c r="P1307" t="str">
        <f>VLOOKUP(Medical_Examinations[[#This Row],[Customer ID]],Medical_Examinations[#All],6,FALSE)</f>
        <v>No</v>
      </c>
      <c r="Q1307" t="str">
        <f>VLOOKUP(Medical_Examinations[[#This Row],[Customer ID]],Medical_Examinations[#All],7,FALSE)</f>
        <v>No</v>
      </c>
      <c r="R1307" t="str">
        <f>VLOOKUP(Medical_Examinations[[#This Row],[Customer ID]],Medical_Examinations[#All],8,FALSE)</f>
        <v>No</v>
      </c>
      <c r="S1307">
        <f>VLOOKUP(Medical_Examinations[[#This Row],[Customer ID]],Medical_Examinations[#All],9,FALSE)</f>
        <v>0</v>
      </c>
      <c r="T1307" t="str">
        <f>VLOOKUP(Medical_Examinations[[#This Row],[Customer ID]],'Medical Examinations'!A1306:J3641,10,FALSE)</f>
        <v>No</v>
      </c>
    </row>
    <row r="1308" spans="1:20" x14ac:dyDescent="0.3">
      <c r="A1308" t="s">
        <v>5062</v>
      </c>
      <c r="B1308" t="s">
        <v>7408</v>
      </c>
      <c r="C1308" t="s">
        <v>6</v>
      </c>
      <c r="D1308" t="s">
        <v>2218</v>
      </c>
      <c r="E1308" t="s">
        <v>2219</v>
      </c>
      <c r="F1308" s="3" t="str">
        <f>VLOOKUP(Hospitalisation_Details[[#This Row],[Customer ID]],Hospitalisation_Details[#All],6,FALSE)</f>
        <v>10-11-69</v>
      </c>
      <c r="G1308">
        <f>VLOOKUP(Hospitalisation_Details[[#This Row],[Customer ID]],Hospitalisation_Details[#All],8,FALSE)</f>
        <v>53</v>
      </c>
      <c r="H1308" t="str">
        <f>VLOOKUP(Hospitalisation_Details[[#This Row],[Customer ID]],Hospitalisation_Details[#All],12,FALSE)</f>
        <v>R1012</v>
      </c>
      <c r="I1308" t="str">
        <f>VLOOKUP(Hospitalisation_Details[[#This Row],[Customer ID]],Hospitalisation_Details[#All],12,FALSE)</f>
        <v>R1012</v>
      </c>
      <c r="J1308" t="str">
        <f>VLOOKUP(Hospitalisation_Details[[#This Row],[Customer ID]],Hospitalisation_Details[#All],11,FALSE)</f>
        <v>Tier - 3</v>
      </c>
      <c r="K1308">
        <f>VLOOKUP(Hospitalisation_Details[[#This Row],[Customer ID]],Hospitalisation_Details[#All],9,FALSE)</f>
        <v>10942.13</v>
      </c>
      <c r="L1308">
        <f>VLOOKUP(Medical_Examinations[[#This Row],[Customer ID]],Medical_Examinations[#All],2,FALSE)</f>
        <v>24.77</v>
      </c>
      <c r="M1308" t="str">
        <f>VLOOKUP(Medical_Examinations[[#This Row],[Customer ID]],Medical_Examinations[#All],3,FALSE)</f>
        <v>Normal Weight</v>
      </c>
      <c r="N1308">
        <f>VLOOKUP(Medical_Examinations[[#This Row],[Customer ID]],Medical_Examinations[#All],4,FALSE)</f>
        <v>7.59</v>
      </c>
      <c r="O1308" t="str">
        <f>VLOOKUP(Medical_Examinations[[#This Row],[Customer ID]],Medical_Examinations[#All],5,FALSE)</f>
        <v>Diabetes</v>
      </c>
      <c r="P1308" t="str">
        <f>VLOOKUP(Medical_Examinations[[#This Row],[Customer ID]],Medical_Examinations[#All],6,FALSE)</f>
        <v>No</v>
      </c>
      <c r="Q1308" t="str">
        <f>VLOOKUP(Medical_Examinations[[#This Row],[Customer ID]],Medical_Examinations[#All],7,FALSE)</f>
        <v>No</v>
      </c>
      <c r="R1308" t="str">
        <f>VLOOKUP(Medical_Examinations[[#This Row],[Customer ID]],Medical_Examinations[#All],8,FALSE)</f>
        <v>No</v>
      </c>
      <c r="S1308">
        <f>VLOOKUP(Medical_Examinations[[#This Row],[Customer ID]],Medical_Examinations[#All],9,FALSE)</f>
        <v>0</v>
      </c>
      <c r="T1308" t="str">
        <f>VLOOKUP(Medical_Examinations[[#This Row],[Customer ID]],'Medical Examinations'!A1307:J3642,10,FALSE)</f>
        <v>No</v>
      </c>
    </row>
    <row r="1309" spans="1:20" x14ac:dyDescent="0.3">
      <c r="A1309" t="s">
        <v>5063</v>
      </c>
      <c r="B1309" t="s">
        <v>7409</v>
      </c>
      <c r="C1309" t="s">
        <v>6</v>
      </c>
      <c r="D1309" t="s">
        <v>1517</v>
      </c>
      <c r="E1309" t="s">
        <v>2220</v>
      </c>
      <c r="F1309" s="3" t="str">
        <f>VLOOKUP(Hospitalisation_Details[[#This Row],[Customer ID]],Hospitalisation_Details[#All],6,FALSE)</f>
        <v>04-12-65</v>
      </c>
      <c r="G1309">
        <f>VLOOKUP(Hospitalisation_Details[[#This Row],[Customer ID]],Hospitalisation_Details[#All],8,FALSE)</f>
        <v>57</v>
      </c>
      <c r="H1309" t="str">
        <f>VLOOKUP(Hospitalisation_Details[[#This Row],[Customer ID]],Hospitalisation_Details[#All],12,FALSE)</f>
        <v>R1011</v>
      </c>
      <c r="I1309" t="str">
        <f>VLOOKUP(Hospitalisation_Details[[#This Row],[Customer ID]],Hospitalisation_Details[#All],12,FALSE)</f>
        <v>R1011</v>
      </c>
      <c r="J1309" t="str">
        <f>VLOOKUP(Hospitalisation_Details[[#This Row],[Customer ID]],Hospitalisation_Details[#All],11,FALSE)</f>
        <v>Tier - 3</v>
      </c>
      <c r="K1309">
        <f>VLOOKUP(Hospitalisation_Details[[#This Row],[Customer ID]],Hospitalisation_Details[#All],9,FALSE)</f>
        <v>10959.33</v>
      </c>
      <c r="L1309">
        <f>VLOOKUP(Medical_Examinations[[#This Row],[Customer ID]],Medical_Examinations[#All],2,FALSE)</f>
        <v>16.579999999999998</v>
      </c>
      <c r="M1309" t="str">
        <f>VLOOKUP(Medical_Examinations[[#This Row],[Customer ID]],Medical_Examinations[#All],3,FALSE)</f>
        <v>Underweight</v>
      </c>
      <c r="N1309">
        <f>VLOOKUP(Medical_Examinations[[#This Row],[Customer ID]],Medical_Examinations[#All],4,FALSE)</f>
        <v>6.98</v>
      </c>
      <c r="O1309" t="str">
        <f>VLOOKUP(Medical_Examinations[[#This Row],[Customer ID]],Medical_Examinations[#All],5,FALSE)</f>
        <v>Diabetes</v>
      </c>
      <c r="P1309" t="str">
        <f>VLOOKUP(Medical_Examinations[[#This Row],[Customer ID]],Medical_Examinations[#All],6,FALSE)</f>
        <v>Yes</v>
      </c>
      <c r="Q1309" t="str">
        <f>VLOOKUP(Medical_Examinations[[#This Row],[Customer ID]],Medical_Examinations[#All],7,FALSE)</f>
        <v>No</v>
      </c>
      <c r="R1309" t="str">
        <f>VLOOKUP(Medical_Examinations[[#This Row],[Customer ID]],Medical_Examinations[#All],8,FALSE)</f>
        <v>Yes</v>
      </c>
      <c r="S1309">
        <f>VLOOKUP(Medical_Examinations[[#This Row],[Customer ID]],Medical_Examinations[#All],9,FALSE)</f>
        <v>1</v>
      </c>
      <c r="T1309" t="str">
        <f>VLOOKUP(Medical_Examinations[[#This Row],[Customer ID]],'Medical Examinations'!A1308:J3643,10,FALSE)</f>
        <v>No</v>
      </c>
    </row>
    <row r="1310" spans="1:20" x14ac:dyDescent="0.3">
      <c r="A1310" t="s">
        <v>5064</v>
      </c>
      <c r="B1310" t="s">
        <v>7410</v>
      </c>
      <c r="C1310" t="s">
        <v>6</v>
      </c>
      <c r="D1310" t="s">
        <v>2221</v>
      </c>
      <c r="E1310" t="s">
        <v>606</v>
      </c>
      <c r="F1310" s="3" t="str">
        <f>VLOOKUP(Hospitalisation_Details[[#This Row],[Customer ID]],Hospitalisation_Details[#All],6,FALSE)</f>
        <v>14-08-69</v>
      </c>
      <c r="G1310">
        <f>VLOOKUP(Hospitalisation_Details[[#This Row],[Customer ID]],Hospitalisation_Details[#All],8,FALSE)</f>
        <v>53</v>
      </c>
      <c r="H1310" t="str">
        <f>VLOOKUP(Hospitalisation_Details[[#This Row],[Customer ID]],Hospitalisation_Details[#All],12,FALSE)</f>
        <v>R1012</v>
      </c>
      <c r="I1310" t="str">
        <f>VLOOKUP(Hospitalisation_Details[[#This Row],[Customer ID]],Hospitalisation_Details[#All],12,FALSE)</f>
        <v>R1012</v>
      </c>
      <c r="J1310" t="str">
        <f>VLOOKUP(Hospitalisation_Details[[#This Row],[Customer ID]],Hospitalisation_Details[#All],11,FALSE)</f>
        <v>Tier - 3</v>
      </c>
      <c r="K1310">
        <f>VLOOKUP(Hospitalisation_Details[[#This Row],[Customer ID]],Hospitalisation_Details[#All],9,FALSE)</f>
        <v>10959.69</v>
      </c>
      <c r="L1310">
        <f>VLOOKUP(Medical_Examinations[[#This Row],[Customer ID]],Medical_Examinations[#All],2,FALSE)</f>
        <v>38.17</v>
      </c>
      <c r="M1310" t="str">
        <f>VLOOKUP(Medical_Examinations[[#This Row],[Customer ID]],Medical_Examinations[#All],3,FALSE)</f>
        <v>Obesity</v>
      </c>
      <c r="N1310">
        <f>VLOOKUP(Medical_Examinations[[#This Row],[Customer ID]],Medical_Examinations[#All],4,FALSE)</f>
        <v>4.7300000000000004</v>
      </c>
      <c r="O1310" t="str">
        <f>VLOOKUP(Medical_Examinations[[#This Row],[Customer ID]],Medical_Examinations[#All],5,FALSE)</f>
        <v>Normal</v>
      </c>
      <c r="P1310" t="str">
        <f>VLOOKUP(Medical_Examinations[[#This Row],[Customer ID]],Medical_Examinations[#All],6,FALSE)</f>
        <v>Yes</v>
      </c>
      <c r="Q1310" t="str">
        <f>VLOOKUP(Medical_Examinations[[#This Row],[Customer ID]],Medical_Examinations[#All],7,FALSE)</f>
        <v>No</v>
      </c>
      <c r="R1310" t="str">
        <f>VLOOKUP(Medical_Examinations[[#This Row],[Customer ID]],Medical_Examinations[#All],8,FALSE)</f>
        <v>No</v>
      </c>
      <c r="S1310">
        <f>VLOOKUP(Medical_Examinations[[#This Row],[Customer ID]],Medical_Examinations[#All],9,FALSE)</f>
        <v>0</v>
      </c>
      <c r="T1310" t="str">
        <f>VLOOKUP(Medical_Examinations[[#This Row],[Customer ID]],'Medical Examinations'!A1309:J3644,10,FALSE)</f>
        <v>No</v>
      </c>
    </row>
    <row r="1311" spans="1:20" x14ac:dyDescent="0.3">
      <c r="A1311" t="s">
        <v>5065</v>
      </c>
      <c r="B1311" t="s">
        <v>7411</v>
      </c>
      <c r="C1311" t="s">
        <v>6</v>
      </c>
      <c r="D1311" t="s">
        <v>2222</v>
      </c>
      <c r="E1311" t="s">
        <v>2223</v>
      </c>
      <c r="F1311" s="3" t="str">
        <f>VLOOKUP(Hospitalisation_Details[[#This Row],[Customer ID]],Hospitalisation_Details[#All],6,FALSE)</f>
        <v>19-06-65</v>
      </c>
      <c r="G1311">
        <f>VLOOKUP(Hospitalisation_Details[[#This Row],[Customer ID]],Hospitalisation_Details[#All],8,FALSE)</f>
        <v>57</v>
      </c>
      <c r="H1311" t="str">
        <f>VLOOKUP(Hospitalisation_Details[[#This Row],[Customer ID]],Hospitalisation_Details[#All],12,FALSE)</f>
        <v>R1011</v>
      </c>
      <c r="I1311" t="str">
        <f>VLOOKUP(Hospitalisation_Details[[#This Row],[Customer ID]],Hospitalisation_Details[#All],12,FALSE)</f>
        <v>R1011</v>
      </c>
      <c r="J1311" t="str">
        <f>VLOOKUP(Hospitalisation_Details[[#This Row],[Customer ID]],Hospitalisation_Details[#All],11,FALSE)</f>
        <v>Tier - 2</v>
      </c>
      <c r="K1311">
        <f>VLOOKUP(Hospitalisation_Details[[#This Row],[Customer ID]],Hospitalisation_Details[#All],9,FALSE)</f>
        <v>10965.45</v>
      </c>
      <c r="L1311">
        <f>VLOOKUP(Medical_Examinations[[#This Row],[Customer ID]],Medical_Examinations[#All],2,FALSE)</f>
        <v>39.424999999999997</v>
      </c>
      <c r="M1311" t="str">
        <f>VLOOKUP(Medical_Examinations[[#This Row],[Customer ID]],Medical_Examinations[#All],3,FALSE)</f>
        <v>Obesity</v>
      </c>
      <c r="N1311">
        <f>VLOOKUP(Medical_Examinations[[#This Row],[Customer ID]],Medical_Examinations[#All],4,FALSE)</f>
        <v>4.76</v>
      </c>
      <c r="O1311" t="str">
        <f>VLOOKUP(Medical_Examinations[[#This Row],[Customer ID]],Medical_Examinations[#All],5,FALSE)</f>
        <v>Normal</v>
      </c>
      <c r="P1311" t="str">
        <f>VLOOKUP(Medical_Examinations[[#This Row],[Customer ID]],Medical_Examinations[#All],6,FALSE)</f>
        <v>Yes</v>
      </c>
      <c r="Q1311" t="str">
        <f>VLOOKUP(Medical_Examinations[[#This Row],[Customer ID]],Medical_Examinations[#All],7,FALSE)</f>
        <v>No</v>
      </c>
      <c r="R1311" t="str">
        <f>VLOOKUP(Medical_Examinations[[#This Row],[Customer ID]],Medical_Examinations[#All],8,FALSE)</f>
        <v>No</v>
      </c>
      <c r="S1311">
        <f>VLOOKUP(Medical_Examinations[[#This Row],[Customer ID]],Medical_Examinations[#All],9,FALSE)</f>
        <v>0</v>
      </c>
      <c r="T1311" t="str">
        <f>VLOOKUP(Medical_Examinations[[#This Row],[Customer ID]],'Medical Examinations'!A1310:J3645,10,FALSE)</f>
        <v>No</v>
      </c>
    </row>
    <row r="1312" spans="1:20" x14ac:dyDescent="0.3">
      <c r="A1312" t="s">
        <v>5066</v>
      </c>
      <c r="B1312" t="s">
        <v>7412</v>
      </c>
      <c r="C1312" t="s">
        <v>6</v>
      </c>
      <c r="D1312" t="s">
        <v>2224</v>
      </c>
      <c r="E1312" t="s">
        <v>2225</v>
      </c>
      <c r="F1312" s="3" t="str">
        <f>VLOOKUP(Hospitalisation_Details[[#This Row],[Customer ID]],Hospitalisation_Details[#All],6,FALSE)</f>
        <v>09-07-66</v>
      </c>
      <c r="G1312">
        <f>VLOOKUP(Hospitalisation_Details[[#This Row],[Customer ID]],Hospitalisation_Details[#All],8,FALSE)</f>
        <v>56</v>
      </c>
      <c r="H1312" t="str">
        <f>VLOOKUP(Hospitalisation_Details[[#This Row],[Customer ID]],Hospitalisation_Details[#All],12,FALSE)</f>
        <v>R1012</v>
      </c>
      <c r="I1312" t="str">
        <f>VLOOKUP(Hospitalisation_Details[[#This Row],[Customer ID]],Hospitalisation_Details[#All],12,FALSE)</f>
        <v>R1012</v>
      </c>
      <c r="J1312" t="str">
        <f>VLOOKUP(Hospitalisation_Details[[#This Row],[Customer ID]],Hospitalisation_Details[#All],11,FALSE)</f>
        <v>Tier - 2</v>
      </c>
      <c r="K1312">
        <f>VLOOKUP(Hospitalisation_Details[[#This Row],[Customer ID]],Hospitalisation_Details[#All],9,FALSE)</f>
        <v>10976.25</v>
      </c>
      <c r="L1312">
        <f>VLOOKUP(Medical_Examinations[[#This Row],[Customer ID]],Medical_Examinations[#All],2,FALSE)</f>
        <v>33.44</v>
      </c>
      <c r="M1312" t="str">
        <f>VLOOKUP(Medical_Examinations[[#This Row],[Customer ID]],Medical_Examinations[#All],3,FALSE)</f>
        <v>Obesity</v>
      </c>
      <c r="N1312">
        <f>VLOOKUP(Medical_Examinations[[#This Row],[Customer ID]],Medical_Examinations[#All],4,FALSE)</f>
        <v>6.24</v>
      </c>
      <c r="O1312" t="str">
        <f>VLOOKUP(Medical_Examinations[[#This Row],[Customer ID]],Medical_Examinations[#All],5,FALSE)</f>
        <v>Prediabetes</v>
      </c>
      <c r="P1312" t="str">
        <f>VLOOKUP(Medical_Examinations[[#This Row],[Customer ID]],Medical_Examinations[#All],6,FALSE)</f>
        <v>Yes</v>
      </c>
      <c r="Q1312" t="str">
        <f>VLOOKUP(Medical_Examinations[[#This Row],[Customer ID]],Medical_Examinations[#All],7,FALSE)</f>
        <v>No</v>
      </c>
      <c r="R1312" t="str">
        <f>VLOOKUP(Medical_Examinations[[#This Row],[Customer ID]],Medical_Examinations[#All],8,FALSE)</f>
        <v>No</v>
      </c>
      <c r="S1312">
        <f>VLOOKUP(Medical_Examinations[[#This Row],[Customer ID]],Medical_Examinations[#All],9,FALSE)</f>
        <v>0</v>
      </c>
      <c r="T1312" t="str">
        <f>VLOOKUP(Medical_Examinations[[#This Row],[Customer ID]],'Medical Examinations'!A1311:J3646,10,FALSE)</f>
        <v>No</v>
      </c>
    </row>
    <row r="1313" spans="1:20" x14ac:dyDescent="0.3">
      <c r="A1313" t="s">
        <v>5067</v>
      </c>
      <c r="B1313" t="s">
        <v>7413</v>
      </c>
      <c r="C1313" t="s">
        <v>6</v>
      </c>
      <c r="D1313" t="s">
        <v>733</v>
      </c>
      <c r="E1313" t="s">
        <v>2226</v>
      </c>
      <c r="F1313" s="3" t="str">
        <f>VLOOKUP(Hospitalisation_Details[[#This Row],[Customer ID]],Hospitalisation_Details[#All],6,FALSE)</f>
        <v>21-10-73</v>
      </c>
      <c r="G1313">
        <f>VLOOKUP(Hospitalisation_Details[[#This Row],[Customer ID]],Hospitalisation_Details[#All],8,FALSE)</f>
        <v>49</v>
      </c>
      <c r="H1313" t="str">
        <f>VLOOKUP(Hospitalisation_Details[[#This Row],[Customer ID]],Hospitalisation_Details[#All],12,FALSE)</f>
        <v>R1013</v>
      </c>
      <c r="I1313" t="str">
        <f>VLOOKUP(Hospitalisation_Details[[#This Row],[Customer ID]],Hospitalisation_Details[#All],12,FALSE)</f>
        <v>R1013</v>
      </c>
      <c r="J1313" t="str">
        <f>VLOOKUP(Hospitalisation_Details[[#This Row],[Customer ID]],Hospitalisation_Details[#All],11,FALSE)</f>
        <v>Tier - 1</v>
      </c>
      <c r="K1313">
        <f>VLOOKUP(Hospitalisation_Details[[#This Row],[Customer ID]],Hospitalisation_Details[#All],9,FALSE)</f>
        <v>10977.21</v>
      </c>
      <c r="L1313">
        <f>VLOOKUP(Medical_Examinations[[#This Row],[Customer ID]],Medical_Examinations[#All],2,FALSE)</f>
        <v>33.344999999999999</v>
      </c>
      <c r="M1313" t="str">
        <f>VLOOKUP(Medical_Examinations[[#This Row],[Customer ID]],Medical_Examinations[#All],3,FALSE)</f>
        <v>Obesity</v>
      </c>
      <c r="N1313">
        <f>VLOOKUP(Medical_Examinations[[#This Row],[Customer ID]],Medical_Examinations[#All],4,FALSE)</f>
        <v>5.44</v>
      </c>
      <c r="O1313" t="str">
        <f>VLOOKUP(Medical_Examinations[[#This Row],[Customer ID]],Medical_Examinations[#All],5,FALSE)</f>
        <v>Normal</v>
      </c>
      <c r="P1313" t="str">
        <f>VLOOKUP(Medical_Examinations[[#This Row],[Customer ID]],Medical_Examinations[#All],6,FALSE)</f>
        <v>Yes</v>
      </c>
      <c r="Q1313" t="str">
        <f>VLOOKUP(Medical_Examinations[[#This Row],[Customer ID]],Medical_Examinations[#All],7,FALSE)</f>
        <v>No</v>
      </c>
      <c r="R1313" t="str">
        <f>VLOOKUP(Medical_Examinations[[#This Row],[Customer ID]],Medical_Examinations[#All],8,FALSE)</f>
        <v>No</v>
      </c>
      <c r="S1313">
        <f>VLOOKUP(Medical_Examinations[[#This Row],[Customer ID]],Medical_Examinations[#All],9,FALSE)</f>
        <v>0</v>
      </c>
      <c r="T1313" t="str">
        <f>VLOOKUP(Medical_Examinations[[#This Row],[Customer ID]],'Medical Examinations'!A1312:J3647,10,FALSE)</f>
        <v>No</v>
      </c>
    </row>
    <row r="1314" spans="1:20" x14ac:dyDescent="0.3">
      <c r="A1314" t="s">
        <v>5068</v>
      </c>
      <c r="B1314" t="s">
        <v>7414</v>
      </c>
      <c r="C1314" t="s">
        <v>3</v>
      </c>
      <c r="D1314" t="s">
        <v>2227</v>
      </c>
      <c r="E1314" t="s">
        <v>2228</v>
      </c>
      <c r="F1314" s="3" t="str">
        <f>VLOOKUP(Hospitalisation_Details[[#This Row],[Customer ID]],Hospitalisation_Details[#All],6,FALSE)</f>
        <v>18-12-65</v>
      </c>
      <c r="G1314">
        <f>VLOOKUP(Hospitalisation_Details[[#This Row],[Customer ID]],Hospitalisation_Details[#All],8,FALSE)</f>
        <v>57</v>
      </c>
      <c r="H1314" t="str">
        <f>VLOOKUP(Hospitalisation_Details[[#This Row],[Customer ID]],Hospitalisation_Details[#All],12,FALSE)</f>
        <v>R1013</v>
      </c>
      <c r="I1314" t="str">
        <f>VLOOKUP(Hospitalisation_Details[[#This Row],[Customer ID]],Hospitalisation_Details[#All],12,FALSE)</f>
        <v>R1013</v>
      </c>
      <c r="J1314" t="str">
        <f>VLOOKUP(Hospitalisation_Details[[#This Row],[Customer ID]],Hospitalisation_Details[#All],11,FALSE)</f>
        <v>Tier - 3</v>
      </c>
      <c r="K1314">
        <f>VLOOKUP(Hospitalisation_Details[[#This Row],[Customer ID]],Hospitalisation_Details[#All],9,FALSE)</f>
        <v>10982.5</v>
      </c>
      <c r="L1314">
        <f>VLOOKUP(Medical_Examinations[[#This Row],[Customer ID]],Medical_Examinations[#All],2,FALSE)</f>
        <v>38.79</v>
      </c>
      <c r="M1314" t="str">
        <f>VLOOKUP(Medical_Examinations[[#This Row],[Customer ID]],Medical_Examinations[#All],3,FALSE)</f>
        <v>Obesity</v>
      </c>
      <c r="N1314">
        <f>VLOOKUP(Medical_Examinations[[#This Row],[Customer ID]],Medical_Examinations[#All],4,FALSE)</f>
        <v>5.08</v>
      </c>
      <c r="O1314" t="str">
        <f>VLOOKUP(Medical_Examinations[[#This Row],[Customer ID]],Medical_Examinations[#All],5,FALSE)</f>
        <v>Normal</v>
      </c>
      <c r="P1314" t="str">
        <f>VLOOKUP(Medical_Examinations[[#This Row],[Customer ID]],Medical_Examinations[#All],6,FALSE)</f>
        <v>No</v>
      </c>
      <c r="Q1314" t="str">
        <f>VLOOKUP(Medical_Examinations[[#This Row],[Customer ID]],Medical_Examinations[#All],7,FALSE)</f>
        <v>No</v>
      </c>
      <c r="R1314" t="str">
        <f>VLOOKUP(Medical_Examinations[[#This Row],[Customer ID]],Medical_Examinations[#All],8,FALSE)</f>
        <v>Yes</v>
      </c>
      <c r="S1314">
        <f>VLOOKUP(Medical_Examinations[[#This Row],[Customer ID]],Medical_Examinations[#All],9,FALSE)</f>
        <v>1</v>
      </c>
      <c r="T1314" t="str">
        <f>VLOOKUP(Medical_Examinations[[#This Row],[Customer ID]],'Medical Examinations'!A1313:J3648,10,FALSE)</f>
        <v>No</v>
      </c>
    </row>
    <row r="1315" spans="1:20" x14ac:dyDescent="0.3">
      <c r="A1315" t="s">
        <v>5069</v>
      </c>
      <c r="B1315" t="s">
        <v>7415</v>
      </c>
      <c r="C1315" t="s">
        <v>3</v>
      </c>
      <c r="D1315" t="s">
        <v>506</v>
      </c>
      <c r="E1315" t="s">
        <v>2229</v>
      </c>
      <c r="F1315" s="3" t="str">
        <f>VLOOKUP(Hospitalisation_Details[[#This Row],[Customer ID]],Hospitalisation_Details[#All],6,FALSE)</f>
        <v>17-09-00</v>
      </c>
      <c r="G1315">
        <f>VLOOKUP(Hospitalisation_Details[[#This Row],[Customer ID]],Hospitalisation_Details[#All],8,FALSE)</f>
        <v>22</v>
      </c>
      <c r="H1315" t="str">
        <f>VLOOKUP(Hospitalisation_Details[[#This Row],[Customer ID]],Hospitalisation_Details[#All],12,FALSE)</f>
        <v>R1012</v>
      </c>
      <c r="I1315" t="str">
        <f>VLOOKUP(Hospitalisation_Details[[#This Row],[Customer ID]],Hospitalisation_Details[#All],12,FALSE)</f>
        <v>R1012</v>
      </c>
      <c r="J1315" t="str">
        <f>VLOOKUP(Hospitalisation_Details[[#This Row],[Customer ID]],Hospitalisation_Details[#All],11,FALSE)</f>
        <v>Tier - 3</v>
      </c>
      <c r="K1315">
        <f>VLOOKUP(Hospitalisation_Details[[#This Row],[Customer ID]],Hospitalisation_Details[#All],9,FALSE)</f>
        <v>10991.58</v>
      </c>
      <c r="L1315">
        <f>VLOOKUP(Medical_Examinations[[#This Row],[Customer ID]],Medical_Examinations[#All],2,FALSE)</f>
        <v>30.684999999999999</v>
      </c>
      <c r="M1315" t="str">
        <f>VLOOKUP(Medical_Examinations[[#This Row],[Customer ID]],Medical_Examinations[#All],3,FALSE)</f>
        <v>Obesity</v>
      </c>
      <c r="N1315">
        <f>VLOOKUP(Medical_Examinations[[#This Row],[Customer ID]],Medical_Examinations[#All],4,FALSE)</f>
        <v>4.87</v>
      </c>
      <c r="O1315" t="str">
        <f>VLOOKUP(Medical_Examinations[[#This Row],[Customer ID]],Medical_Examinations[#All],5,FALSE)</f>
        <v>Normal</v>
      </c>
      <c r="P1315" t="str">
        <f>VLOOKUP(Medical_Examinations[[#This Row],[Customer ID]],Medical_Examinations[#All],6,FALSE)</f>
        <v>No</v>
      </c>
      <c r="Q1315" t="str">
        <f>VLOOKUP(Medical_Examinations[[#This Row],[Customer ID]],Medical_Examinations[#All],7,FALSE)</f>
        <v>No</v>
      </c>
      <c r="R1315" t="str">
        <f>VLOOKUP(Medical_Examinations[[#This Row],[Customer ID]],Medical_Examinations[#All],8,FALSE)</f>
        <v>Yes</v>
      </c>
      <c r="S1315">
        <f>VLOOKUP(Medical_Examinations[[#This Row],[Customer ID]],Medical_Examinations[#All],9,FALSE)</f>
        <v>1</v>
      </c>
      <c r="T1315" t="str">
        <f>VLOOKUP(Medical_Examinations[[#This Row],[Customer ID]],'Medical Examinations'!A1314:J3649,10,FALSE)</f>
        <v>No</v>
      </c>
    </row>
    <row r="1316" spans="1:20" x14ac:dyDescent="0.3">
      <c r="A1316" t="s">
        <v>5070</v>
      </c>
      <c r="B1316" t="s">
        <v>7416</v>
      </c>
      <c r="C1316" t="s">
        <v>6</v>
      </c>
      <c r="D1316" t="s">
        <v>2230</v>
      </c>
      <c r="E1316" t="s">
        <v>2231</v>
      </c>
      <c r="F1316" s="3" t="str">
        <f>VLOOKUP(Hospitalisation_Details[[#This Row],[Customer ID]],Hospitalisation_Details[#All],6,FALSE)</f>
        <v>24-10-68</v>
      </c>
      <c r="G1316">
        <f>VLOOKUP(Hospitalisation_Details[[#This Row],[Customer ID]],Hospitalisation_Details[#All],8,FALSE)</f>
        <v>54</v>
      </c>
      <c r="H1316" t="str">
        <f>VLOOKUP(Hospitalisation_Details[[#This Row],[Customer ID]],Hospitalisation_Details[#All],12,FALSE)</f>
        <v>R1013</v>
      </c>
      <c r="I1316" t="str">
        <f>VLOOKUP(Hospitalisation_Details[[#This Row],[Customer ID]],Hospitalisation_Details[#All],12,FALSE)</f>
        <v>R1013</v>
      </c>
      <c r="J1316" t="str">
        <f>VLOOKUP(Hospitalisation_Details[[#This Row],[Customer ID]],Hospitalisation_Details[#All],11,FALSE)</f>
        <v>Tier - 1</v>
      </c>
      <c r="K1316">
        <f>VLOOKUP(Hospitalisation_Details[[#This Row],[Customer ID]],Hospitalisation_Details[#All],9,FALSE)</f>
        <v>11013.71</v>
      </c>
      <c r="L1316">
        <f>VLOOKUP(Medical_Examinations[[#This Row],[Customer ID]],Medical_Examinations[#All],2,FALSE)</f>
        <v>22.135000000000002</v>
      </c>
      <c r="M1316" t="str">
        <f>VLOOKUP(Medical_Examinations[[#This Row],[Customer ID]],Medical_Examinations[#All],3,FALSE)</f>
        <v>Normal Weight</v>
      </c>
      <c r="N1316">
        <f>VLOOKUP(Medical_Examinations[[#This Row],[Customer ID]],Medical_Examinations[#All],4,FALSE)</f>
        <v>8.17</v>
      </c>
      <c r="O1316" t="str">
        <f>VLOOKUP(Medical_Examinations[[#This Row],[Customer ID]],Medical_Examinations[#All],5,FALSE)</f>
        <v>Diabetes</v>
      </c>
      <c r="P1316" t="str">
        <f>VLOOKUP(Medical_Examinations[[#This Row],[Customer ID]],Medical_Examinations[#All],6,FALSE)</f>
        <v>No</v>
      </c>
      <c r="Q1316" t="str">
        <f>VLOOKUP(Medical_Examinations[[#This Row],[Customer ID]],Medical_Examinations[#All],7,FALSE)</f>
        <v>No</v>
      </c>
      <c r="R1316" t="str">
        <f>VLOOKUP(Medical_Examinations[[#This Row],[Customer ID]],Medical_Examinations[#All],8,FALSE)</f>
        <v>No</v>
      </c>
      <c r="S1316">
        <f>VLOOKUP(Medical_Examinations[[#This Row],[Customer ID]],Medical_Examinations[#All],9,FALSE)</f>
        <v>0</v>
      </c>
      <c r="T1316" t="str">
        <f>VLOOKUP(Medical_Examinations[[#This Row],[Customer ID]],'Medical Examinations'!A1315:J3650,10,FALSE)</f>
        <v>No</v>
      </c>
    </row>
    <row r="1317" spans="1:20" x14ac:dyDescent="0.3">
      <c r="A1317" t="s">
        <v>5071</v>
      </c>
      <c r="B1317" t="s">
        <v>7417</v>
      </c>
      <c r="C1317" t="s">
        <v>3</v>
      </c>
      <c r="D1317" t="s">
        <v>889</v>
      </c>
      <c r="E1317" t="s">
        <v>2232</v>
      </c>
      <c r="F1317" s="3" t="str">
        <f>VLOOKUP(Hospitalisation_Details[[#This Row],[Customer ID]],Hospitalisation_Details[#All],6,FALSE)</f>
        <v>15-12-74</v>
      </c>
      <c r="G1317">
        <f>VLOOKUP(Hospitalisation_Details[[#This Row],[Customer ID]],Hospitalisation_Details[#All],8,FALSE)</f>
        <v>48</v>
      </c>
      <c r="H1317" t="str">
        <f>VLOOKUP(Hospitalisation_Details[[#This Row],[Customer ID]],Hospitalisation_Details[#All],12,FALSE)</f>
        <v>R1012</v>
      </c>
      <c r="I1317" t="str">
        <f>VLOOKUP(Hospitalisation_Details[[#This Row],[Customer ID]],Hospitalisation_Details[#All],12,FALSE)</f>
        <v>R1012</v>
      </c>
      <c r="J1317" t="str">
        <f>VLOOKUP(Hospitalisation_Details[[#This Row],[Customer ID]],Hospitalisation_Details[#All],11,FALSE)</f>
        <v>Tier - 1</v>
      </c>
      <c r="K1317">
        <f>VLOOKUP(Hospitalisation_Details[[#This Row],[Customer ID]],Hospitalisation_Details[#All],9,FALSE)</f>
        <v>11015.17</v>
      </c>
      <c r="L1317">
        <f>VLOOKUP(Medical_Examinations[[#This Row],[Customer ID]],Medical_Examinations[#All],2,FALSE)</f>
        <v>33.33</v>
      </c>
      <c r="M1317" t="str">
        <f>VLOOKUP(Medical_Examinations[[#This Row],[Customer ID]],Medical_Examinations[#All],3,FALSE)</f>
        <v>Obesity</v>
      </c>
      <c r="N1317">
        <f>VLOOKUP(Medical_Examinations[[#This Row],[Customer ID]],Medical_Examinations[#All],4,FALSE)</f>
        <v>7.61</v>
      </c>
      <c r="O1317" t="str">
        <f>VLOOKUP(Medical_Examinations[[#This Row],[Customer ID]],Medical_Examinations[#All],5,FALSE)</f>
        <v>Diabetes</v>
      </c>
      <c r="P1317" t="str">
        <f>VLOOKUP(Medical_Examinations[[#This Row],[Customer ID]],Medical_Examinations[#All],6,FALSE)</f>
        <v>No</v>
      </c>
      <c r="Q1317" t="str">
        <f>VLOOKUP(Medical_Examinations[[#This Row],[Customer ID]],Medical_Examinations[#All],7,FALSE)</f>
        <v>No</v>
      </c>
      <c r="R1317" t="str">
        <f>VLOOKUP(Medical_Examinations[[#This Row],[Customer ID]],Medical_Examinations[#All],8,FALSE)</f>
        <v>No</v>
      </c>
      <c r="S1317">
        <f>VLOOKUP(Medical_Examinations[[#This Row],[Customer ID]],Medical_Examinations[#All],9,FALSE)</f>
        <v>0</v>
      </c>
      <c r="T1317" t="str">
        <f>VLOOKUP(Medical_Examinations[[#This Row],[Customer ID]],'Medical Examinations'!A1316:J3651,10,FALSE)</f>
        <v>No</v>
      </c>
    </row>
    <row r="1318" spans="1:20" x14ac:dyDescent="0.3">
      <c r="A1318" t="s">
        <v>5072</v>
      </c>
      <c r="B1318" t="s">
        <v>7418</v>
      </c>
      <c r="C1318" t="s">
        <v>3</v>
      </c>
      <c r="D1318" t="s">
        <v>2233</v>
      </c>
      <c r="E1318" t="s">
        <v>2234</v>
      </c>
      <c r="F1318" s="3" t="str">
        <f>VLOOKUP(Hospitalisation_Details[[#This Row],[Customer ID]],Hospitalisation_Details[#All],6,FALSE)</f>
        <v>26-06-91</v>
      </c>
      <c r="G1318">
        <f>VLOOKUP(Hospitalisation_Details[[#This Row],[Customer ID]],Hospitalisation_Details[#All],8,FALSE)</f>
        <v>31</v>
      </c>
      <c r="H1318" t="str">
        <f>VLOOKUP(Hospitalisation_Details[[#This Row],[Customer ID]],Hospitalisation_Details[#All],12,FALSE)</f>
        <v>R1012</v>
      </c>
      <c r="I1318" t="str">
        <f>VLOOKUP(Hospitalisation_Details[[#This Row],[Customer ID]],Hospitalisation_Details[#All],12,FALSE)</f>
        <v>R1012</v>
      </c>
      <c r="J1318" t="str">
        <f>VLOOKUP(Hospitalisation_Details[[#This Row],[Customer ID]],Hospitalisation_Details[#All],11,FALSE)</f>
        <v>Tier - 2</v>
      </c>
      <c r="K1318">
        <f>VLOOKUP(Hospitalisation_Details[[#This Row],[Customer ID]],Hospitalisation_Details[#All],9,FALSE)</f>
        <v>11018.05</v>
      </c>
      <c r="L1318">
        <f>VLOOKUP(Medical_Examinations[[#This Row],[Customer ID]],Medical_Examinations[#All],2,FALSE)</f>
        <v>31.13</v>
      </c>
      <c r="M1318" t="str">
        <f>VLOOKUP(Medical_Examinations[[#This Row],[Customer ID]],Medical_Examinations[#All],3,FALSE)</f>
        <v>Obesity</v>
      </c>
      <c r="N1318">
        <f>VLOOKUP(Medical_Examinations[[#This Row],[Customer ID]],Medical_Examinations[#All],4,FALSE)</f>
        <v>10.1</v>
      </c>
      <c r="O1318" t="str">
        <f>VLOOKUP(Medical_Examinations[[#This Row],[Customer ID]],Medical_Examinations[#All],5,FALSE)</f>
        <v>Diabetes</v>
      </c>
      <c r="P1318" t="str">
        <f>VLOOKUP(Medical_Examinations[[#This Row],[Customer ID]],Medical_Examinations[#All],6,FALSE)</f>
        <v>No</v>
      </c>
      <c r="Q1318" t="str">
        <f>VLOOKUP(Medical_Examinations[[#This Row],[Customer ID]],Medical_Examinations[#All],7,FALSE)</f>
        <v>No</v>
      </c>
      <c r="R1318" t="str">
        <f>VLOOKUP(Medical_Examinations[[#This Row],[Customer ID]],Medical_Examinations[#All],8,FALSE)</f>
        <v>No</v>
      </c>
      <c r="S1318">
        <f>VLOOKUP(Medical_Examinations[[#This Row],[Customer ID]],Medical_Examinations[#All],9,FALSE)</f>
        <v>0</v>
      </c>
      <c r="T1318" t="str">
        <f>VLOOKUP(Medical_Examinations[[#This Row],[Customer ID]],'Medical Examinations'!A1317:J3652,10,FALSE)</f>
        <v>No</v>
      </c>
    </row>
    <row r="1319" spans="1:20" x14ac:dyDescent="0.3">
      <c r="A1319" t="s">
        <v>5073</v>
      </c>
      <c r="B1319" t="s">
        <v>7419</v>
      </c>
      <c r="C1319" t="s">
        <v>3</v>
      </c>
      <c r="D1319" t="s">
        <v>2235</v>
      </c>
      <c r="E1319" t="s">
        <v>2236</v>
      </c>
      <c r="F1319" s="3" t="str">
        <f>VLOOKUP(Hospitalisation_Details[[#This Row],[Customer ID]],Hospitalisation_Details[#All],6,FALSE)</f>
        <v>21-07-96</v>
      </c>
      <c r="G1319">
        <f>VLOOKUP(Hospitalisation_Details[[#This Row],[Customer ID]],Hospitalisation_Details[#All],8,FALSE)</f>
        <v>26</v>
      </c>
      <c r="H1319" t="str">
        <f>VLOOKUP(Hospitalisation_Details[[#This Row],[Customer ID]],Hospitalisation_Details[#All],12,FALSE)</f>
        <v>R1012</v>
      </c>
      <c r="I1319" t="str">
        <f>VLOOKUP(Hospitalisation_Details[[#This Row],[Customer ID]],Hospitalisation_Details[#All],12,FALSE)</f>
        <v>R1012</v>
      </c>
      <c r="J1319" t="str">
        <f>VLOOKUP(Hospitalisation_Details[[#This Row],[Customer ID]],Hospitalisation_Details[#All],11,FALSE)</f>
        <v>Tier - 3</v>
      </c>
      <c r="K1319">
        <f>VLOOKUP(Hospitalisation_Details[[#This Row],[Customer ID]],Hospitalisation_Details[#All],9,FALSE)</f>
        <v>11028.56</v>
      </c>
      <c r="L1319">
        <f>VLOOKUP(Medical_Examinations[[#This Row],[Customer ID]],Medical_Examinations[#All],2,FALSE)</f>
        <v>28.9</v>
      </c>
      <c r="M1319" t="str">
        <f>VLOOKUP(Medical_Examinations[[#This Row],[Customer ID]],Medical_Examinations[#All],3,FALSE)</f>
        <v>Overweight</v>
      </c>
      <c r="N1319">
        <f>VLOOKUP(Medical_Examinations[[#This Row],[Customer ID]],Medical_Examinations[#All],4,FALSE)</f>
        <v>11.24</v>
      </c>
      <c r="O1319" t="str">
        <f>VLOOKUP(Medical_Examinations[[#This Row],[Customer ID]],Medical_Examinations[#All],5,FALSE)</f>
        <v>Diabetes</v>
      </c>
      <c r="P1319" t="str">
        <f>VLOOKUP(Medical_Examinations[[#This Row],[Customer ID]],Medical_Examinations[#All],6,FALSE)</f>
        <v>No</v>
      </c>
      <c r="Q1319" t="str">
        <f>VLOOKUP(Medical_Examinations[[#This Row],[Customer ID]],Medical_Examinations[#All],7,FALSE)</f>
        <v>No</v>
      </c>
      <c r="R1319" t="str">
        <f>VLOOKUP(Medical_Examinations[[#This Row],[Customer ID]],Medical_Examinations[#All],8,FALSE)</f>
        <v>No</v>
      </c>
      <c r="S1319">
        <f>VLOOKUP(Medical_Examinations[[#This Row],[Customer ID]],Medical_Examinations[#All],9,FALSE)</f>
        <v>0</v>
      </c>
      <c r="T1319" t="str">
        <f>VLOOKUP(Medical_Examinations[[#This Row],[Customer ID]],'Medical Examinations'!A1318:J3653,10,FALSE)</f>
        <v>No</v>
      </c>
    </row>
    <row r="1320" spans="1:20" x14ac:dyDescent="0.3">
      <c r="A1320" t="s">
        <v>5074</v>
      </c>
      <c r="B1320" t="s">
        <v>7420</v>
      </c>
      <c r="C1320" t="s">
        <v>6</v>
      </c>
      <c r="D1320" t="s">
        <v>2237</v>
      </c>
      <c r="E1320" t="s">
        <v>2238</v>
      </c>
      <c r="F1320" s="3" t="str">
        <f>VLOOKUP(Hospitalisation_Details[[#This Row],[Customer ID]],Hospitalisation_Details[#All],6,FALSE)</f>
        <v>10-12-74</v>
      </c>
      <c r="G1320">
        <f>VLOOKUP(Hospitalisation_Details[[#This Row],[Customer ID]],Hospitalisation_Details[#All],8,FALSE)</f>
        <v>48</v>
      </c>
      <c r="H1320" t="str">
        <f>VLOOKUP(Hospitalisation_Details[[#This Row],[Customer ID]],Hospitalisation_Details[#All],12,FALSE)</f>
        <v>R1012</v>
      </c>
      <c r="I1320" t="str">
        <f>VLOOKUP(Hospitalisation_Details[[#This Row],[Customer ID]],Hospitalisation_Details[#All],12,FALSE)</f>
        <v>R1012</v>
      </c>
      <c r="J1320" t="str">
        <f>VLOOKUP(Hospitalisation_Details[[#This Row],[Customer ID]],Hospitalisation_Details[#All],11,FALSE)</f>
        <v>Tier - 3</v>
      </c>
      <c r="K1320">
        <f>VLOOKUP(Hospitalisation_Details[[#This Row],[Customer ID]],Hospitalisation_Details[#All],9,FALSE)</f>
        <v>11033.66</v>
      </c>
      <c r="L1320">
        <f>VLOOKUP(Medical_Examinations[[#This Row],[Customer ID]],Medical_Examinations[#All],2,FALSE)</f>
        <v>43.31</v>
      </c>
      <c r="M1320" t="str">
        <f>VLOOKUP(Medical_Examinations[[#This Row],[Customer ID]],Medical_Examinations[#All],3,FALSE)</f>
        <v>Obesity</v>
      </c>
      <c r="N1320">
        <f>VLOOKUP(Medical_Examinations[[#This Row],[Customer ID]],Medical_Examinations[#All],4,FALSE)</f>
        <v>6.1</v>
      </c>
      <c r="O1320" t="str">
        <f>VLOOKUP(Medical_Examinations[[#This Row],[Customer ID]],Medical_Examinations[#All],5,FALSE)</f>
        <v>Prediabetes</v>
      </c>
      <c r="P1320" t="str">
        <f>VLOOKUP(Medical_Examinations[[#This Row],[Customer ID]],Medical_Examinations[#All],6,FALSE)</f>
        <v>Yes</v>
      </c>
      <c r="Q1320" t="str">
        <f>VLOOKUP(Medical_Examinations[[#This Row],[Customer ID]],Medical_Examinations[#All],7,FALSE)</f>
        <v>yes</v>
      </c>
      <c r="R1320" t="str">
        <f>VLOOKUP(Medical_Examinations[[#This Row],[Customer ID]],Medical_Examinations[#All],8,FALSE)</f>
        <v>No</v>
      </c>
      <c r="S1320">
        <f>VLOOKUP(Medical_Examinations[[#This Row],[Customer ID]],Medical_Examinations[#All],9,FALSE)</f>
        <v>1</v>
      </c>
      <c r="T1320" t="str">
        <f>VLOOKUP(Medical_Examinations[[#This Row],[Customer ID]],'Medical Examinations'!A1319:J3654,10,FALSE)</f>
        <v>No</v>
      </c>
    </row>
    <row r="1321" spans="1:20" x14ac:dyDescent="0.3">
      <c r="A1321" t="s">
        <v>5075</v>
      </c>
      <c r="B1321" t="s">
        <v>7421</v>
      </c>
      <c r="C1321" t="s">
        <v>3</v>
      </c>
      <c r="D1321" t="s">
        <v>11</v>
      </c>
      <c r="E1321" t="s">
        <v>2239</v>
      </c>
      <c r="F1321" s="3" t="str">
        <f>VLOOKUP(Hospitalisation_Details[[#This Row],[Customer ID]],Hospitalisation_Details[#All],6,FALSE)</f>
        <v>25-10-89</v>
      </c>
      <c r="G1321">
        <f>VLOOKUP(Hospitalisation_Details[[#This Row],[Customer ID]],Hospitalisation_Details[#All],8,FALSE)</f>
        <v>33</v>
      </c>
      <c r="H1321" t="str">
        <f>VLOOKUP(Hospitalisation_Details[[#This Row],[Customer ID]],Hospitalisation_Details[#All],12,FALSE)</f>
        <v>R1012</v>
      </c>
      <c r="I1321" t="str">
        <f>VLOOKUP(Hospitalisation_Details[[#This Row],[Customer ID]],Hospitalisation_Details[#All],12,FALSE)</f>
        <v>R1012</v>
      </c>
      <c r="J1321" t="str">
        <f>VLOOKUP(Hospitalisation_Details[[#This Row],[Customer ID]],Hospitalisation_Details[#All],11,FALSE)</f>
        <v>Tier - 1</v>
      </c>
      <c r="K1321">
        <f>VLOOKUP(Hospitalisation_Details[[#This Row],[Customer ID]],Hospitalisation_Details[#All],9,FALSE)</f>
        <v>11037.51</v>
      </c>
      <c r="L1321">
        <f>VLOOKUP(Medical_Examinations[[#This Row],[Customer ID]],Medical_Examinations[#All],2,FALSE)</f>
        <v>22.8</v>
      </c>
      <c r="M1321" t="str">
        <f>VLOOKUP(Medical_Examinations[[#This Row],[Customer ID]],Medical_Examinations[#All],3,FALSE)</f>
        <v>Normal Weight</v>
      </c>
      <c r="N1321">
        <f>VLOOKUP(Medical_Examinations[[#This Row],[Customer ID]],Medical_Examinations[#All],4,FALSE)</f>
        <v>6.98</v>
      </c>
      <c r="O1321" t="str">
        <f>VLOOKUP(Medical_Examinations[[#This Row],[Customer ID]],Medical_Examinations[#All],5,FALSE)</f>
        <v>Diabetes</v>
      </c>
      <c r="P1321" t="str">
        <f>VLOOKUP(Medical_Examinations[[#This Row],[Customer ID]],Medical_Examinations[#All],6,FALSE)</f>
        <v>No</v>
      </c>
      <c r="Q1321" t="str">
        <f>VLOOKUP(Medical_Examinations[[#This Row],[Customer ID]],Medical_Examinations[#All],7,FALSE)</f>
        <v>No</v>
      </c>
      <c r="R1321" t="str">
        <f>VLOOKUP(Medical_Examinations[[#This Row],[Customer ID]],Medical_Examinations[#All],8,FALSE)</f>
        <v>No</v>
      </c>
      <c r="S1321">
        <f>VLOOKUP(Medical_Examinations[[#This Row],[Customer ID]],Medical_Examinations[#All],9,FALSE)</f>
        <v>0</v>
      </c>
      <c r="T1321" t="str">
        <f>VLOOKUP(Medical_Examinations[[#This Row],[Customer ID]],'Medical Examinations'!A1320:J3655,10,FALSE)</f>
        <v>No</v>
      </c>
    </row>
    <row r="1322" spans="1:20" x14ac:dyDescent="0.3">
      <c r="A1322" t="s">
        <v>5076</v>
      </c>
      <c r="B1322" t="s">
        <v>7422</v>
      </c>
      <c r="C1322" t="s">
        <v>6</v>
      </c>
      <c r="D1322" t="s">
        <v>2240</v>
      </c>
      <c r="E1322" t="s">
        <v>2241</v>
      </c>
      <c r="F1322" s="3" t="str">
        <f>VLOOKUP(Hospitalisation_Details[[#This Row],[Customer ID]],Hospitalisation_Details[#All],6,FALSE)</f>
        <v>30-08-74</v>
      </c>
      <c r="G1322">
        <f>VLOOKUP(Hospitalisation_Details[[#This Row],[Customer ID]],Hospitalisation_Details[#All],8,FALSE)</f>
        <v>48</v>
      </c>
      <c r="H1322" t="str">
        <f>VLOOKUP(Hospitalisation_Details[[#This Row],[Customer ID]],Hospitalisation_Details[#All],12,FALSE)</f>
        <v>R1025</v>
      </c>
      <c r="I1322" t="str">
        <f>VLOOKUP(Hospitalisation_Details[[#This Row],[Customer ID]],Hospitalisation_Details[#All],12,FALSE)</f>
        <v>R1025</v>
      </c>
      <c r="J1322" t="str">
        <f>VLOOKUP(Hospitalisation_Details[[#This Row],[Customer ID]],Hospitalisation_Details[#All],11,FALSE)</f>
        <v>Tier - 2</v>
      </c>
      <c r="K1322">
        <f>VLOOKUP(Hospitalisation_Details[[#This Row],[Customer ID]],Hospitalisation_Details[#All],9,FALSE)</f>
        <v>11037.85</v>
      </c>
      <c r="L1322">
        <f>VLOOKUP(Medical_Examinations[[#This Row],[Customer ID]],Medical_Examinations[#All],2,FALSE)</f>
        <v>19.09</v>
      </c>
      <c r="M1322" t="str">
        <f>VLOOKUP(Medical_Examinations[[#This Row],[Customer ID]],Medical_Examinations[#All],3,FALSE)</f>
        <v>Normal Weight</v>
      </c>
      <c r="N1322">
        <f>VLOOKUP(Medical_Examinations[[#This Row],[Customer ID]],Medical_Examinations[#All],4,FALSE)</f>
        <v>4</v>
      </c>
      <c r="O1322" t="str">
        <f>VLOOKUP(Medical_Examinations[[#This Row],[Customer ID]],Medical_Examinations[#All],5,FALSE)</f>
        <v>Normal</v>
      </c>
      <c r="P1322" t="str">
        <f>VLOOKUP(Medical_Examinations[[#This Row],[Customer ID]],Medical_Examinations[#All],6,FALSE)</f>
        <v>Yes</v>
      </c>
      <c r="Q1322" t="str">
        <f>VLOOKUP(Medical_Examinations[[#This Row],[Customer ID]],Medical_Examinations[#All],7,FALSE)</f>
        <v>No</v>
      </c>
      <c r="R1322" t="str">
        <f>VLOOKUP(Medical_Examinations[[#This Row],[Customer ID]],Medical_Examinations[#All],8,FALSE)</f>
        <v>No</v>
      </c>
      <c r="S1322">
        <f>VLOOKUP(Medical_Examinations[[#This Row],[Customer ID]],Medical_Examinations[#All],9,FALSE)</f>
        <v>1</v>
      </c>
      <c r="T1322" t="str">
        <f>VLOOKUP(Medical_Examinations[[#This Row],[Customer ID]],'Medical Examinations'!A1321:J3656,10,FALSE)</f>
        <v>No</v>
      </c>
    </row>
    <row r="1323" spans="1:20" x14ac:dyDescent="0.3">
      <c r="A1323" t="s">
        <v>5077</v>
      </c>
      <c r="B1323" t="s">
        <v>7423</v>
      </c>
      <c r="C1323" t="s">
        <v>3</v>
      </c>
      <c r="D1323" t="s">
        <v>2242</v>
      </c>
      <c r="E1323" t="s">
        <v>2243</v>
      </c>
      <c r="F1323" s="3" t="str">
        <f>VLOOKUP(Hospitalisation_Details[[#This Row],[Customer ID]],Hospitalisation_Details[#All],6,FALSE)</f>
        <v>17-12-01</v>
      </c>
      <c r="G1323">
        <f>VLOOKUP(Hospitalisation_Details[[#This Row],[Customer ID]],Hospitalisation_Details[#All],8,FALSE)</f>
        <v>21</v>
      </c>
      <c r="H1323" t="str">
        <f>VLOOKUP(Hospitalisation_Details[[#This Row],[Customer ID]],Hospitalisation_Details[#All],12,FALSE)</f>
        <v>R1026</v>
      </c>
      <c r="I1323" t="str">
        <f>VLOOKUP(Hospitalisation_Details[[#This Row],[Customer ID]],Hospitalisation_Details[#All],12,FALSE)</f>
        <v>R1026</v>
      </c>
      <c r="J1323" t="str">
        <f>VLOOKUP(Hospitalisation_Details[[#This Row],[Customer ID]],Hospitalisation_Details[#All],11,FALSE)</f>
        <v>Tier - 1</v>
      </c>
      <c r="K1323">
        <f>VLOOKUP(Hospitalisation_Details[[#This Row],[Customer ID]],Hospitalisation_Details[#All],9,FALSE)</f>
        <v>11046.02</v>
      </c>
      <c r="L1323">
        <f>VLOOKUP(Medical_Examinations[[#This Row],[Customer ID]],Medical_Examinations[#All],2,FALSE)</f>
        <v>23.37</v>
      </c>
      <c r="M1323" t="str">
        <f>VLOOKUP(Medical_Examinations[[#This Row],[Customer ID]],Medical_Examinations[#All],3,FALSE)</f>
        <v>Normal Weight</v>
      </c>
      <c r="N1323">
        <f>VLOOKUP(Medical_Examinations[[#This Row],[Customer ID]],Medical_Examinations[#All],4,FALSE)</f>
        <v>4.2300000000000004</v>
      </c>
      <c r="O1323" t="str">
        <f>VLOOKUP(Medical_Examinations[[#This Row],[Customer ID]],Medical_Examinations[#All],5,FALSE)</f>
        <v>Normal</v>
      </c>
      <c r="P1323" t="str">
        <f>VLOOKUP(Medical_Examinations[[#This Row],[Customer ID]],Medical_Examinations[#All],6,FALSE)</f>
        <v>No</v>
      </c>
      <c r="Q1323" t="str">
        <f>VLOOKUP(Medical_Examinations[[#This Row],[Customer ID]],Medical_Examinations[#All],7,FALSE)</f>
        <v>No</v>
      </c>
      <c r="R1323" t="str">
        <f>VLOOKUP(Medical_Examinations[[#This Row],[Customer ID]],Medical_Examinations[#All],8,FALSE)</f>
        <v>No</v>
      </c>
      <c r="S1323">
        <f>VLOOKUP(Medical_Examinations[[#This Row],[Customer ID]],Medical_Examinations[#All],9,FALSE)</f>
        <v>0</v>
      </c>
      <c r="T1323" t="str">
        <f>VLOOKUP(Medical_Examinations[[#This Row],[Customer ID]],'Medical Examinations'!A1322:J3657,10,FALSE)</f>
        <v>No</v>
      </c>
    </row>
    <row r="1324" spans="1:20" x14ac:dyDescent="0.3">
      <c r="A1324" t="s">
        <v>5078</v>
      </c>
      <c r="B1324" t="s">
        <v>7424</v>
      </c>
      <c r="C1324" t="s">
        <v>3</v>
      </c>
      <c r="D1324" t="s">
        <v>2244</v>
      </c>
      <c r="E1324" t="s">
        <v>2245</v>
      </c>
      <c r="F1324" s="3" t="str">
        <f>VLOOKUP(Hospitalisation_Details[[#This Row],[Customer ID]],Hospitalisation_Details[#All],6,FALSE)</f>
        <v>18-09-00</v>
      </c>
      <c r="G1324">
        <f>VLOOKUP(Hospitalisation_Details[[#This Row],[Customer ID]],Hospitalisation_Details[#All],8,FALSE)</f>
        <v>22</v>
      </c>
      <c r="H1324" t="str">
        <f>VLOOKUP(Hospitalisation_Details[[#This Row],[Customer ID]],Hospitalisation_Details[#All],12,FALSE)</f>
        <v>R1011</v>
      </c>
      <c r="I1324" t="str">
        <f>VLOOKUP(Hospitalisation_Details[[#This Row],[Customer ID]],Hospitalisation_Details[#All],12,FALSE)</f>
        <v>R1011</v>
      </c>
      <c r="J1324" t="str">
        <f>VLOOKUP(Hospitalisation_Details[[#This Row],[Customer ID]],Hospitalisation_Details[#All],11,FALSE)</f>
        <v>Tier - 1</v>
      </c>
      <c r="K1324">
        <f>VLOOKUP(Hospitalisation_Details[[#This Row],[Customer ID]],Hospitalisation_Details[#All],9,FALSE)</f>
        <v>11068.7</v>
      </c>
      <c r="L1324">
        <f>VLOOKUP(Medical_Examinations[[#This Row],[Customer ID]],Medical_Examinations[#All],2,FALSE)</f>
        <v>33.44</v>
      </c>
      <c r="M1324" t="str">
        <f>VLOOKUP(Medical_Examinations[[#This Row],[Customer ID]],Medical_Examinations[#All],3,FALSE)</f>
        <v>Obesity</v>
      </c>
      <c r="N1324">
        <f>VLOOKUP(Medical_Examinations[[#This Row],[Customer ID]],Medical_Examinations[#All],4,FALSE)</f>
        <v>4.72</v>
      </c>
      <c r="O1324" t="str">
        <f>VLOOKUP(Medical_Examinations[[#This Row],[Customer ID]],Medical_Examinations[#All],5,FALSE)</f>
        <v>Normal</v>
      </c>
      <c r="P1324" t="str">
        <f>VLOOKUP(Medical_Examinations[[#This Row],[Customer ID]],Medical_Examinations[#All],6,FALSE)</f>
        <v>Yes</v>
      </c>
      <c r="Q1324" t="str">
        <f>VLOOKUP(Medical_Examinations[[#This Row],[Customer ID]],Medical_Examinations[#All],7,FALSE)</f>
        <v>No</v>
      </c>
      <c r="R1324" t="str">
        <f>VLOOKUP(Medical_Examinations[[#This Row],[Customer ID]],Medical_Examinations[#All],8,FALSE)</f>
        <v>No</v>
      </c>
      <c r="S1324">
        <f>VLOOKUP(Medical_Examinations[[#This Row],[Customer ID]],Medical_Examinations[#All],9,FALSE)</f>
        <v>0</v>
      </c>
      <c r="T1324" t="str">
        <f>VLOOKUP(Medical_Examinations[[#This Row],[Customer ID]],'Medical Examinations'!A1323:J3658,10,FALSE)</f>
        <v>No</v>
      </c>
    </row>
    <row r="1325" spans="1:20" x14ac:dyDescent="0.3">
      <c r="A1325" t="s">
        <v>5079</v>
      </c>
      <c r="B1325" t="s">
        <v>7425</v>
      </c>
      <c r="C1325" t="s">
        <v>3</v>
      </c>
      <c r="D1325" t="s">
        <v>2246</v>
      </c>
      <c r="E1325" t="s">
        <v>2247</v>
      </c>
      <c r="F1325" s="3" t="str">
        <f>VLOOKUP(Hospitalisation_Details[[#This Row],[Customer ID]],Hospitalisation_Details[#All],6,FALSE)</f>
        <v>09-11-71</v>
      </c>
      <c r="G1325">
        <f>VLOOKUP(Hospitalisation_Details[[#This Row],[Customer ID]],Hospitalisation_Details[#All],8,FALSE)</f>
        <v>51</v>
      </c>
      <c r="H1325" t="str">
        <f>VLOOKUP(Hospitalisation_Details[[#This Row],[Customer ID]],Hospitalisation_Details[#All],12,FALSE)</f>
        <v>R1012</v>
      </c>
      <c r="I1325" t="str">
        <f>VLOOKUP(Hospitalisation_Details[[#This Row],[Customer ID]],Hospitalisation_Details[#All],12,FALSE)</f>
        <v>R1012</v>
      </c>
      <c r="J1325" t="str">
        <f>VLOOKUP(Hospitalisation_Details[[#This Row],[Customer ID]],Hospitalisation_Details[#All],11,FALSE)</f>
        <v>Tier - 2</v>
      </c>
      <c r="K1325">
        <f>VLOOKUP(Hospitalisation_Details[[#This Row],[Customer ID]],Hospitalisation_Details[#All],9,FALSE)</f>
        <v>11068.77</v>
      </c>
      <c r="L1325">
        <f>VLOOKUP(Medical_Examinations[[#This Row],[Customer ID]],Medical_Examinations[#All],2,FALSE)</f>
        <v>28.05</v>
      </c>
      <c r="M1325" t="str">
        <f>VLOOKUP(Medical_Examinations[[#This Row],[Customer ID]],Medical_Examinations[#All],3,FALSE)</f>
        <v>Overweight</v>
      </c>
      <c r="N1325">
        <f>VLOOKUP(Medical_Examinations[[#This Row],[Customer ID]],Medical_Examinations[#All],4,FALSE)</f>
        <v>5.63</v>
      </c>
      <c r="O1325" t="str">
        <f>VLOOKUP(Medical_Examinations[[#This Row],[Customer ID]],Medical_Examinations[#All],5,FALSE)</f>
        <v>Normal</v>
      </c>
      <c r="P1325" t="str">
        <f>VLOOKUP(Medical_Examinations[[#This Row],[Customer ID]],Medical_Examinations[#All],6,FALSE)</f>
        <v>Yes</v>
      </c>
      <c r="Q1325" t="str">
        <f>VLOOKUP(Medical_Examinations[[#This Row],[Customer ID]],Medical_Examinations[#All],7,FALSE)</f>
        <v>No</v>
      </c>
      <c r="R1325" t="str">
        <f>VLOOKUP(Medical_Examinations[[#This Row],[Customer ID]],Medical_Examinations[#All],8,FALSE)</f>
        <v>No</v>
      </c>
      <c r="S1325">
        <f>VLOOKUP(Medical_Examinations[[#This Row],[Customer ID]],Medical_Examinations[#All],9,FALSE)</f>
        <v>0</v>
      </c>
      <c r="T1325" t="str">
        <f>VLOOKUP(Medical_Examinations[[#This Row],[Customer ID]],'Medical Examinations'!A1324:J3659,10,FALSE)</f>
        <v>No</v>
      </c>
    </row>
    <row r="1326" spans="1:20" x14ac:dyDescent="0.3">
      <c r="A1326" t="s">
        <v>5080</v>
      </c>
      <c r="B1326" t="s">
        <v>7426</v>
      </c>
      <c r="C1326" t="s">
        <v>3</v>
      </c>
      <c r="D1326" t="s">
        <v>130</v>
      </c>
      <c r="E1326" t="s">
        <v>2248</v>
      </c>
      <c r="F1326" s="3" t="str">
        <f>VLOOKUP(Hospitalisation_Details[[#This Row],[Customer ID]],Hospitalisation_Details[#All],6,FALSE)</f>
        <v>07-11-66</v>
      </c>
      <c r="G1326">
        <f>VLOOKUP(Hospitalisation_Details[[#This Row],[Customer ID]],Hospitalisation_Details[#All],8,FALSE)</f>
        <v>56</v>
      </c>
      <c r="H1326" t="str">
        <f>VLOOKUP(Hospitalisation_Details[[#This Row],[Customer ID]],Hospitalisation_Details[#All],12,FALSE)</f>
        <v>R1011</v>
      </c>
      <c r="I1326" t="str">
        <f>VLOOKUP(Hospitalisation_Details[[#This Row],[Customer ID]],Hospitalisation_Details[#All],12,FALSE)</f>
        <v>R1011</v>
      </c>
      <c r="J1326" t="str">
        <f>VLOOKUP(Hospitalisation_Details[[#This Row],[Customer ID]],Hospitalisation_Details[#All],11,FALSE)</f>
        <v>Tier - 3</v>
      </c>
      <c r="K1326">
        <f>VLOOKUP(Hospitalisation_Details[[#This Row],[Customer ID]],Hospitalisation_Details[#All],9,FALSE)</f>
        <v>11070.54</v>
      </c>
      <c r="L1326">
        <f>VLOOKUP(Medical_Examinations[[#This Row],[Customer ID]],Medical_Examinations[#All],2,FALSE)</f>
        <v>27.72</v>
      </c>
      <c r="M1326" t="str">
        <f>VLOOKUP(Medical_Examinations[[#This Row],[Customer ID]],Medical_Examinations[#All],3,FALSE)</f>
        <v>Overweight</v>
      </c>
      <c r="N1326">
        <f>VLOOKUP(Medical_Examinations[[#This Row],[Customer ID]],Medical_Examinations[#All],4,FALSE)</f>
        <v>5.83</v>
      </c>
      <c r="O1326" t="str">
        <f>VLOOKUP(Medical_Examinations[[#This Row],[Customer ID]],Medical_Examinations[#All],5,FALSE)</f>
        <v>Prediabetes</v>
      </c>
      <c r="P1326" t="str">
        <f>VLOOKUP(Medical_Examinations[[#This Row],[Customer ID]],Medical_Examinations[#All],6,FALSE)</f>
        <v>Yes</v>
      </c>
      <c r="Q1326" t="str">
        <f>VLOOKUP(Medical_Examinations[[#This Row],[Customer ID]],Medical_Examinations[#All],7,FALSE)</f>
        <v>No</v>
      </c>
      <c r="R1326" t="str">
        <f>VLOOKUP(Medical_Examinations[[#This Row],[Customer ID]],Medical_Examinations[#All],8,FALSE)</f>
        <v>No</v>
      </c>
      <c r="S1326">
        <f>VLOOKUP(Medical_Examinations[[#This Row],[Customer ID]],Medical_Examinations[#All],9,FALSE)</f>
        <v>0</v>
      </c>
      <c r="T1326" t="str">
        <f>VLOOKUP(Medical_Examinations[[#This Row],[Customer ID]],'Medical Examinations'!A1325:J3660,10,FALSE)</f>
        <v>No</v>
      </c>
    </row>
    <row r="1327" spans="1:20" x14ac:dyDescent="0.3">
      <c r="A1327" t="s">
        <v>5081</v>
      </c>
      <c r="B1327" t="s">
        <v>7427</v>
      </c>
      <c r="C1327" t="s">
        <v>3</v>
      </c>
      <c r="D1327" t="s">
        <v>2249</v>
      </c>
      <c r="E1327" t="s">
        <v>2250</v>
      </c>
      <c r="F1327" s="3" t="str">
        <f>VLOOKUP(Hospitalisation_Details[[#This Row],[Customer ID]],Hospitalisation_Details[#All],6,FALSE)</f>
        <v>20-11-66</v>
      </c>
      <c r="G1327">
        <f>VLOOKUP(Hospitalisation_Details[[#This Row],[Customer ID]],Hospitalisation_Details[#All],8,FALSE)</f>
        <v>56</v>
      </c>
      <c r="H1327" t="str">
        <f>VLOOKUP(Hospitalisation_Details[[#This Row],[Customer ID]],Hospitalisation_Details[#All],12,FALSE)</f>
        <v>R1011</v>
      </c>
      <c r="I1327" t="str">
        <f>VLOOKUP(Hospitalisation_Details[[#This Row],[Customer ID]],Hospitalisation_Details[#All],12,FALSE)</f>
        <v>R1011</v>
      </c>
      <c r="J1327" t="str">
        <f>VLOOKUP(Hospitalisation_Details[[#This Row],[Customer ID]],Hospitalisation_Details[#All],11,FALSE)</f>
        <v>Tier - 3</v>
      </c>
      <c r="K1327">
        <f>VLOOKUP(Hospitalisation_Details[[#This Row],[Customer ID]],Hospitalisation_Details[#All],9,FALSE)</f>
        <v>11073.18</v>
      </c>
      <c r="L1327">
        <f>VLOOKUP(Medical_Examinations[[#This Row],[Customer ID]],Medical_Examinations[#All],2,FALSE)</f>
        <v>29.81</v>
      </c>
      <c r="M1327" t="str">
        <f>VLOOKUP(Medical_Examinations[[#This Row],[Customer ID]],Medical_Examinations[#All],3,FALSE)</f>
        <v>Overweight</v>
      </c>
      <c r="N1327">
        <f>VLOOKUP(Medical_Examinations[[#This Row],[Customer ID]],Medical_Examinations[#All],4,FALSE)</f>
        <v>9.23</v>
      </c>
      <c r="O1327" t="str">
        <f>VLOOKUP(Medical_Examinations[[#This Row],[Customer ID]],Medical_Examinations[#All],5,FALSE)</f>
        <v>Diabetes</v>
      </c>
      <c r="P1327" t="str">
        <f>VLOOKUP(Medical_Examinations[[#This Row],[Customer ID]],Medical_Examinations[#All],6,FALSE)</f>
        <v>No</v>
      </c>
      <c r="Q1327" t="str">
        <f>VLOOKUP(Medical_Examinations[[#This Row],[Customer ID]],Medical_Examinations[#All],7,FALSE)</f>
        <v>No</v>
      </c>
      <c r="R1327" t="str">
        <f>VLOOKUP(Medical_Examinations[[#This Row],[Customer ID]],Medical_Examinations[#All],8,FALSE)</f>
        <v>No</v>
      </c>
      <c r="S1327">
        <f>VLOOKUP(Medical_Examinations[[#This Row],[Customer ID]],Medical_Examinations[#All],9,FALSE)</f>
        <v>0</v>
      </c>
      <c r="T1327" t="str">
        <f>VLOOKUP(Medical_Examinations[[#This Row],[Customer ID]],'Medical Examinations'!A1326:J3661,10,FALSE)</f>
        <v>No</v>
      </c>
    </row>
    <row r="1328" spans="1:20" x14ac:dyDescent="0.3">
      <c r="A1328" t="s">
        <v>5082</v>
      </c>
      <c r="B1328" t="s">
        <v>7428</v>
      </c>
      <c r="C1328" t="s">
        <v>3</v>
      </c>
      <c r="D1328" t="s">
        <v>883</v>
      </c>
      <c r="E1328" t="s">
        <v>2251</v>
      </c>
      <c r="F1328" s="3" t="str">
        <f>VLOOKUP(Hospitalisation_Details[[#This Row],[Customer ID]],Hospitalisation_Details[#All],6,FALSE)</f>
        <v>04-09-67</v>
      </c>
      <c r="G1328">
        <f>VLOOKUP(Hospitalisation_Details[[#This Row],[Customer ID]],Hospitalisation_Details[#All],8,FALSE)</f>
        <v>55</v>
      </c>
      <c r="H1328" t="str">
        <f>VLOOKUP(Hospitalisation_Details[[#This Row],[Customer ID]],Hospitalisation_Details[#All],12,FALSE)</f>
        <v>R1012</v>
      </c>
      <c r="I1328" t="str">
        <f>VLOOKUP(Hospitalisation_Details[[#This Row],[Customer ID]],Hospitalisation_Details[#All],12,FALSE)</f>
        <v>R1012</v>
      </c>
      <c r="J1328" t="str">
        <f>VLOOKUP(Hospitalisation_Details[[#This Row],[Customer ID]],Hospitalisation_Details[#All],11,FALSE)</f>
        <v>Tier - 2</v>
      </c>
      <c r="K1328">
        <f>VLOOKUP(Hospitalisation_Details[[#This Row],[Customer ID]],Hospitalisation_Details[#All],9,FALSE)</f>
        <v>11082.58</v>
      </c>
      <c r="L1328">
        <f>VLOOKUP(Medical_Examinations[[#This Row],[Customer ID]],Medical_Examinations[#All],2,FALSE)</f>
        <v>23.98</v>
      </c>
      <c r="M1328" t="str">
        <f>VLOOKUP(Medical_Examinations[[#This Row],[Customer ID]],Medical_Examinations[#All],3,FALSE)</f>
        <v>Normal Weight</v>
      </c>
      <c r="N1328">
        <f>VLOOKUP(Medical_Examinations[[#This Row],[Customer ID]],Medical_Examinations[#All],4,FALSE)</f>
        <v>9.89</v>
      </c>
      <c r="O1328" t="str">
        <f>VLOOKUP(Medical_Examinations[[#This Row],[Customer ID]],Medical_Examinations[#All],5,FALSE)</f>
        <v>Diabetes</v>
      </c>
      <c r="P1328" t="str">
        <f>VLOOKUP(Medical_Examinations[[#This Row],[Customer ID]],Medical_Examinations[#All],6,FALSE)</f>
        <v>No</v>
      </c>
      <c r="Q1328" t="str">
        <f>VLOOKUP(Medical_Examinations[[#This Row],[Customer ID]],Medical_Examinations[#All],7,FALSE)</f>
        <v>No</v>
      </c>
      <c r="R1328" t="str">
        <f>VLOOKUP(Medical_Examinations[[#This Row],[Customer ID]],Medical_Examinations[#All],8,FALSE)</f>
        <v>No</v>
      </c>
      <c r="S1328">
        <f>VLOOKUP(Medical_Examinations[[#This Row],[Customer ID]],Medical_Examinations[#All],9,FALSE)</f>
        <v>0</v>
      </c>
      <c r="T1328" t="str">
        <f>VLOOKUP(Medical_Examinations[[#This Row],[Customer ID]],'Medical Examinations'!A1327:J3662,10,FALSE)</f>
        <v>No</v>
      </c>
    </row>
    <row r="1329" spans="1:20" x14ac:dyDescent="0.3">
      <c r="A1329" t="s">
        <v>5083</v>
      </c>
      <c r="B1329" t="s">
        <v>7429</v>
      </c>
      <c r="C1329" t="s">
        <v>6</v>
      </c>
      <c r="D1329" t="s">
        <v>2252</v>
      </c>
      <c r="E1329" t="s">
        <v>2253</v>
      </c>
      <c r="F1329" s="3" t="str">
        <f>VLOOKUP(Hospitalisation_Details[[#This Row],[Customer ID]],Hospitalisation_Details[#All],6,FALSE)</f>
        <v>07-10-72</v>
      </c>
      <c r="G1329">
        <f>VLOOKUP(Hospitalisation_Details[[#This Row],[Customer ID]],Hospitalisation_Details[#All],8,FALSE)</f>
        <v>50</v>
      </c>
      <c r="H1329" t="str">
        <f>VLOOKUP(Hospitalisation_Details[[#This Row],[Customer ID]],Hospitalisation_Details[#All],12,FALSE)</f>
        <v>R1012</v>
      </c>
      <c r="I1329" t="str">
        <f>VLOOKUP(Hospitalisation_Details[[#This Row],[Customer ID]],Hospitalisation_Details[#All],12,FALSE)</f>
        <v>R1012</v>
      </c>
      <c r="J1329" t="str">
        <f>VLOOKUP(Hospitalisation_Details[[#This Row],[Customer ID]],Hospitalisation_Details[#All],11,FALSE)</f>
        <v>Tier - 2</v>
      </c>
      <c r="K1329">
        <f>VLOOKUP(Hospitalisation_Details[[#This Row],[Customer ID]],Hospitalisation_Details[#All],9,FALSE)</f>
        <v>11085.59</v>
      </c>
      <c r="L1329">
        <f>VLOOKUP(Medical_Examinations[[#This Row],[Customer ID]],Medical_Examinations[#All],2,FALSE)</f>
        <v>17.34</v>
      </c>
      <c r="M1329" t="str">
        <f>VLOOKUP(Medical_Examinations[[#This Row],[Customer ID]],Medical_Examinations[#All],3,FALSE)</f>
        <v>Underweight</v>
      </c>
      <c r="N1329">
        <f>VLOOKUP(Medical_Examinations[[#This Row],[Customer ID]],Medical_Examinations[#All],4,FALSE)</f>
        <v>12</v>
      </c>
      <c r="O1329" t="str">
        <f>VLOOKUP(Medical_Examinations[[#This Row],[Customer ID]],Medical_Examinations[#All],5,FALSE)</f>
        <v>Diabetes</v>
      </c>
      <c r="P1329" t="str">
        <f>VLOOKUP(Medical_Examinations[[#This Row],[Customer ID]],Medical_Examinations[#All],6,FALSE)</f>
        <v>No</v>
      </c>
      <c r="Q1329" t="str">
        <f>VLOOKUP(Medical_Examinations[[#This Row],[Customer ID]],Medical_Examinations[#All],7,FALSE)</f>
        <v>No</v>
      </c>
      <c r="R1329" t="str">
        <f>VLOOKUP(Medical_Examinations[[#This Row],[Customer ID]],Medical_Examinations[#All],8,FALSE)</f>
        <v>No</v>
      </c>
      <c r="S1329">
        <f>VLOOKUP(Medical_Examinations[[#This Row],[Customer ID]],Medical_Examinations[#All],9,FALSE)</f>
        <v>0</v>
      </c>
      <c r="T1329" t="str">
        <f>VLOOKUP(Medical_Examinations[[#This Row],[Customer ID]],'Medical Examinations'!A1328:J3663,10,FALSE)</f>
        <v>No</v>
      </c>
    </row>
    <row r="1330" spans="1:20" x14ac:dyDescent="0.3">
      <c r="A1330" t="s">
        <v>5084</v>
      </c>
      <c r="B1330" t="s">
        <v>7430</v>
      </c>
      <c r="C1330" t="s">
        <v>880</v>
      </c>
      <c r="D1330" t="s">
        <v>2254</v>
      </c>
      <c r="E1330" t="s">
        <v>2255</v>
      </c>
      <c r="F1330" s="3" t="str">
        <f>VLOOKUP(Hospitalisation_Details[[#This Row],[Customer ID]],Hospitalisation_Details[#All],6,FALSE)</f>
        <v>09-09-66</v>
      </c>
      <c r="G1330">
        <f>VLOOKUP(Hospitalisation_Details[[#This Row],[Customer ID]],Hospitalisation_Details[#All],8,FALSE)</f>
        <v>56</v>
      </c>
      <c r="H1330" t="str">
        <f>VLOOKUP(Hospitalisation_Details[[#This Row],[Customer ID]],Hospitalisation_Details[#All],12,FALSE)</f>
        <v>R1013</v>
      </c>
      <c r="I1330" t="str">
        <f>VLOOKUP(Hospitalisation_Details[[#This Row],[Customer ID]],Hospitalisation_Details[#All],12,FALSE)</f>
        <v>R1013</v>
      </c>
      <c r="J1330" t="str">
        <f>VLOOKUP(Hospitalisation_Details[[#This Row],[Customer ID]],Hospitalisation_Details[#All],11,FALSE)</f>
        <v>Tier - 1</v>
      </c>
      <c r="K1330">
        <f>VLOOKUP(Hospitalisation_Details[[#This Row],[Customer ID]],Hospitalisation_Details[#All],9,FALSE)</f>
        <v>11090.72</v>
      </c>
      <c r="L1330">
        <f>VLOOKUP(Medical_Examinations[[#This Row],[Customer ID]],Medical_Examinations[#All],2,FALSE)</f>
        <v>40.39</v>
      </c>
      <c r="M1330" t="str">
        <f>VLOOKUP(Medical_Examinations[[#This Row],[Customer ID]],Medical_Examinations[#All],3,FALSE)</f>
        <v>Obesity</v>
      </c>
      <c r="N1330">
        <f>VLOOKUP(Medical_Examinations[[#This Row],[Customer ID]],Medical_Examinations[#All],4,FALSE)</f>
        <v>4.24</v>
      </c>
      <c r="O1330" t="str">
        <f>VLOOKUP(Medical_Examinations[[#This Row],[Customer ID]],Medical_Examinations[#All],5,FALSE)</f>
        <v>Normal</v>
      </c>
      <c r="P1330" t="str">
        <f>VLOOKUP(Medical_Examinations[[#This Row],[Customer ID]],Medical_Examinations[#All],6,FALSE)</f>
        <v>Yes</v>
      </c>
      <c r="Q1330" t="str">
        <f>VLOOKUP(Medical_Examinations[[#This Row],[Customer ID]],Medical_Examinations[#All],7,FALSE)</f>
        <v>No</v>
      </c>
      <c r="R1330" t="str">
        <f>VLOOKUP(Medical_Examinations[[#This Row],[Customer ID]],Medical_Examinations[#All],8,FALSE)</f>
        <v>Yes</v>
      </c>
      <c r="S1330">
        <f>VLOOKUP(Medical_Examinations[[#This Row],[Customer ID]],Medical_Examinations[#All],9,FALSE)</f>
        <v>1</v>
      </c>
      <c r="T1330" t="str">
        <f>VLOOKUP(Medical_Examinations[[#This Row],[Customer ID]],'Medical Examinations'!A1329:J3664,10,FALSE)</f>
        <v>No</v>
      </c>
    </row>
    <row r="1331" spans="1:20" x14ac:dyDescent="0.3">
      <c r="A1331" t="s">
        <v>5085</v>
      </c>
      <c r="B1331" t="s">
        <v>7431</v>
      </c>
      <c r="C1331" t="s">
        <v>6</v>
      </c>
      <c r="D1331" t="s">
        <v>439</v>
      </c>
      <c r="E1331" t="s">
        <v>2256</v>
      </c>
      <c r="F1331" s="3" t="str">
        <f>VLOOKUP(Hospitalisation_Details[[#This Row],[Customer ID]],Hospitalisation_Details[#All],6,FALSE)</f>
        <v>05-07-66</v>
      </c>
      <c r="G1331">
        <f>VLOOKUP(Hospitalisation_Details[[#This Row],[Customer ID]],Hospitalisation_Details[#All],8,FALSE)</f>
        <v>56</v>
      </c>
      <c r="H1331" t="str">
        <f>VLOOKUP(Hospitalisation_Details[[#This Row],[Customer ID]],Hospitalisation_Details[#All],12,FALSE)</f>
        <v>R1013</v>
      </c>
      <c r="I1331" t="str">
        <f>VLOOKUP(Hospitalisation_Details[[#This Row],[Customer ID]],Hospitalisation_Details[#All],12,FALSE)</f>
        <v>R1013</v>
      </c>
      <c r="J1331" t="str">
        <f>VLOOKUP(Hospitalisation_Details[[#This Row],[Customer ID]],Hospitalisation_Details[#All],11,FALSE)</f>
        <v>Tier - 1</v>
      </c>
      <c r="K1331">
        <f>VLOOKUP(Hospitalisation_Details[[#This Row],[Customer ID]],Hospitalisation_Details[#All],9,FALSE)</f>
        <v>11093.62</v>
      </c>
      <c r="L1331">
        <f>VLOOKUP(Medical_Examinations[[#This Row],[Customer ID]],Medical_Examinations[#All],2,FALSE)</f>
        <v>25.96</v>
      </c>
      <c r="M1331" t="str">
        <f>VLOOKUP(Medical_Examinations[[#This Row],[Customer ID]],Medical_Examinations[#All],3,FALSE)</f>
        <v>Overweight</v>
      </c>
      <c r="N1331">
        <f>VLOOKUP(Medical_Examinations[[#This Row],[Customer ID]],Medical_Examinations[#All],4,FALSE)</f>
        <v>4.68</v>
      </c>
      <c r="O1331" t="str">
        <f>VLOOKUP(Medical_Examinations[[#This Row],[Customer ID]],Medical_Examinations[#All],5,FALSE)</f>
        <v>Normal</v>
      </c>
      <c r="P1331" t="str">
        <f>VLOOKUP(Medical_Examinations[[#This Row],[Customer ID]],Medical_Examinations[#All],6,FALSE)</f>
        <v>Yes</v>
      </c>
      <c r="Q1331" t="str">
        <f>VLOOKUP(Medical_Examinations[[#This Row],[Customer ID]],Medical_Examinations[#All],7,FALSE)</f>
        <v>No</v>
      </c>
      <c r="R1331" t="str">
        <f>VLOOKUP(Medical_Examinations[[#This Row],[Customer ID]],Medical_Examinations[#All],8,FALSE)</f>
        <v>Yes</v>
      </c>
      <c r="S1331">
        <f>VLOOKUP(Medical_Examinations[[#This Row],[Customer ID]],Medical_Examinations[#All],9,FALSE)</f>
        <v>1</v>
      </c>
      <c r="T1331" t="str">
        <f>VLOOKUP(Medical_Examinations[[#This Row],[Customer ID]],'Medical Examinations'!A1330:J3665,10,FALSE)</f>
        <v>No</v>
      </c>
    </row>
    <row r="1332" spans="1:20" x14ac:dyDescent="0.3">
      <c r="A1332" t="s">
        <v>5086</v>
      </c>
      <c r="B1332" t="s">
        <v>7432</v>
      </c>
      <c r="C1332" t="s">
        <v>3</v>
      </c>
      <c r="D1332" t="s">
        <v>897</v>
      </c>
      <c r="E1332" t="s">
        <v>2257</v>
      </c>
      <c r="F1332" s="3" t="str">
        <f>VLOOKUP(Hospitalisation_Details[[#This Row],[Customer ID]],Hospitalisation_Details[#All],6,FALSE)</f>
        <v>20-08-80</v>
      </c>
      <c r="G1332">
        <f>VLOOKUP(Hospitalisation_Details[[#This Row],[Customer ID]],Hospitalisation_Details[#All],8,FALSE)</f>
        <v>42</v>
      </c>
      <c r="H1332" t="str">
        <f>VLOOKUP(Hospitalisation_Details[[#This Row],[Customer ID]],Hospitalisation_Details[#All],12,FALSE)</f>
        <v>R1021</v>
      </c>
      <c r="I1332" t="str">
        <f>VLOOKUP(Hospitalisation_Details[[#This Row],[Customer ID]],Hospitalisation_Details[#All],12,FALSE)</f>
        <v>R1021</v>
      </c>
      <c r="J1332" t="str">
        <f>VLOOKUP(Hospitalisation_Details[[#This Row],[Customer ID]],Hospitalisation_Details[#All],11,FALSE)</f>
        <v>Tier - 1</v>
      </c>
      <c r="K1332">
        <f>VLOOKUP(Hospitalisation_Details[[#This Row],[Customer ID]],Hospitalisation_Details[#All],9,FALSE)</f>
        <v>11103.33</v>
      </c>
      <c r="L1332">
        <f>VLOOKUP(Medical_Examinations[[#This Row],[Customer ID]],Medical_Examinations[#All],2,FALSE)</f>
        <v>17.68</v>
      </c>
      <c r="M1332" t="str">
        <f>VLOOKUP(Medical_Examinations[[#This Row],[Customer ID]],Medical_Examinations[#All],3,FALSE)</f>
        <v>Underweight</v>
      </c>
      <c r="N1332">
        <f>VLOOKUP(Medical_Examinations[[#This Row],[Customer ID]],Medical_Examinations[#All],4,FALSE)</f>
        <v>8.57</v>
      </c>
      <c r="O1332" t="str">
        <f>VLOOKUP(Medical_Examinations[[#This Row],[Customer ID]],Medical_Examinations[#All],5,FALSE)</f>
        <v>Diabetes</v>
      </c>
      <c r="P1332" t="str">
        <f>VLOOKUP(Medical_Examinations[[#This Row],[Customer ID]],Medical_Examinations[#All],6,FALSE)</f>
        <v>Yes</v>
      </c>
      <c r="Q1332" t="str">
        <f>VLOOKUP(Medical_Examinations[[#This Row],[Customer ID]],Medical_Examinations[#All],7,FALSE)</f>
        <v>No</v>
      </c>
      <c r="R1332" t="str">
        <f>VLOOKUP(Medical_Examinations[[#This Row],[Customer ID]],Medical_Examinations[#All],8,FALSE)</f>
        <v>Yes</v>
      </c>
      <c r="S1332">
        <f>VLOOKUP(Medical_Examinations[[#This Row],[Customer ID]],Medical_Examinations[#All],9,FALSE)</f>
        <v>1</v>
      </c>
      <c r="T1332" t="str">
        <f>VLOOKUP(Medical_Examinations[[#This Row],[Customer ID]],'Medical Examinations'!A1331:J3666,10,FALSE)</f>
        <v>No</v>
      </c>
    </row>
    <row r="1333" spans="1:20" x14ac:dyDescent="0.3">
      <c r="A1333" t="s">
        <v>5087</v>
      </c>
      <c r="B1333" t="s">
        <v>7433</v>
      </c>
      <c r="C1333" t="s">
        <v>6</v>
      </c>
      <c r="D1333" t="s">
        <v>2258</v>
      </c>
      <c r="E1333" t="s">
        <v>2259</v>
      </c>
      <c r="F1333" s="3" t="str">
        <f>VLOOKUP(Hospitalisation_Details[[#This Row],[Customer ID]],Hospitalisation_Details[#All],6,FALSE)</f>
        <v>30-11-69</v>
      </c>
      <c r="G1333">
        <f>VLOOKUP(Hospitalisation_Details[[#This Row],[Customer ID]],Hospitalisation_Details[#All],8,FALSE)</f>
        <v>53</v>
      </c>
      <c r="H1333" t="str">
        <f>VLOOKUP(Hospitalisation_Details[[#This Row],[Customer ID]],Hospitalisation_Details[#All],12,FALSE)</f>
        <v>R1011</v>
      </c>
      <c r="I1333" t="str">
        <f>VLOOKUP(Hospitalisation_Details[[#This Row],[Customer ID]],Hospitalisation_Details[#All],12,FALSE)</f>
        <v>R1011</v>
      </c>
      <c r="J1333" t="str">
        <f>VLOOKUP(Hospitalisation_Details[[#This Row],[Customer ID]],Hospitalisation_Details[#All],11,FALSE)</f>
        <v>Tier - 2</v>
      </c>
      <c r="K1333">
        <f>VLOOKUP(Hospitalisation_Details[[#This Row],[Customer ID]],Hospitalisation_Details[#All],9,FALSE)</f>
        <v>11150.78</v>
      </c>
      <c r="L1333">
        <f>VLOOKUP(Medical_Examinations[[#This Row],[Customer ID]],Medical_Examinations[#All],2,FALSE)</f>
        <v>30.875</v>
      </c>
      <c r="M1333" t="str">
        <f>VLOOKUP(Medical_Examinations[[#This Row],[Customer ID]],Medical_Examinations[#All],3,FALSE)</f>
        <v>Obesity</v>
      </c>
      <c r="N1333">
        <f>VLOOKUP(Medical_Examinations[[#This Row],[Customer ID]],Medical_Examinations[#All],4,FALSE)</f>
        <v>4.0999999999999996</v>
      </c>
      <c r="O1333" t="str">
        <f>VLOOKUP(Medical_Examinations[[#This Row],[Customer ID]],Medical_Examinations[#All],5,FALSE)</f>
        <v>Normal</v>
      </c>
      <c r="P1333" t="str">
        <f>VLOOKUP(Medical_Examinations[[#This Row],[Customer ID]],Medical_Examinations[#All],6,FALSE)</f>
        <v>No</v>
      </c>
      <c r="Q1333" t="str">
        <f>VLOOKUP(Medical_Examinations[[#This Row],[Customer ID]],Medical_Examinations[#All],7,FALSE)</f>
        <v>No</v>
      </c>
      <c r="R1333" t="str">
        <f>VLOOKUP(Medical_Examinations[[#This Row],[Customer ID]],Medical_Examinations[#All],8,FALSE)</f>
        <v>No</v>
      </c>
      <c r="S1333">
        <f>VLOOKUP(Medical_Examinations[[#This Row],[Customer ID]],Medical_Examinations[#All],9,FALSE)</f>
        <v>0</v>
      </c>
      <c r="T1333" t="str">
        <f>VLOOKUP(Medical_Examinations[[#This Row],[Customer ID]],'Medical Examinations'!A1332:J3667,10,FALSE)</f>
        <v>No</v>
      </c>
    </row>
    <row r="1334" spans="1:20" x14ac:dyDescent="0.3">
      <c r="A1334" t="s">
        <v>5088</v>
      </c>
      <c r="B1334" t="s">
        <v>7434</v>
      </c>
      <c r="C1334" t="s">
        <v>880</v>
      </c>
      <c r="D1334" t="s">
        <v>2260</v>
      </c>
      <c r="E1334" t="s">
        <v>2261</v>
      </c>
      <c r="F1334" s="3" t="str">
        <f>VLOOKUP(Hospitalisation_Details[[#This Row],[Customer ID]],Hospitalisation_Details[#All],6,FALSE)</f>
        <v>25-06-69</v>
      </c>
      <c r="G1334">
        <f>VLOOKUP(Hospitalisation_Details[[#This Row],[Customer ID]],Hospitalisation_Details[#All],8,FALSE)</f>
        <v>53</v>
      </c>
      <c r="H1334" t="str">
        <f>VLOOKUP(Hospitalisation_Details[[#This Row],[Customer ID]],Hospitalisation_Details[#All],12,FALSE)</f>
        <v>R1011</v>
      </c>
      <c r="I1334" t="str">
        <f>VLOOKUP(Hospitalisation_Details[[#This Row],[Customer ID]],Hospitalisation_Details[#All],12,FALSE)</f>
        <v>R1011</v>
      </c>
      <c r="J1334" t="str">
        <f>VLOOKUP(Hospitalisation_Details[[#This Row],[Customer ID]],Hospitalisation_Details[#All],11,FALSE)</f>
        <v>Tier - 2</v>
      </c>
      <c r="K1334">
        <f>VLOOKUP(Hospitalisation_Details[[#This Row],[Customer ID]],Hospitalisation_Details[#All],9,FALSE)</f>
        <v>11163.57</v>
      </c>
      <c r="L1334">
        <f>VLOOKUP(Medical_Examinations[[#This Row],[Customer ID]],Medical_Examinations[#All],2,FALSE)</f>
        <v>30.81</v>
      </c>
      <c r="M1334" t="str">
        <f>VLOOKUP(Medical_Examinations[[#This Row],[Customer ID]],Medical_Examinations[#All],3,FALSE)</f>
        <v>Obesity</v>
      </c>
      <c r="N1334">
        <f>VLOOKUP(Medical_Examinations[[#This Row],[Customer ID]],Medical_Examinations[#All],4,FALSE)</f>
        <v>4.49</v>
      </c>
      <c r="O1334" t="str">
        <f>VLOOKUP(Medical_Examinations[[#This Row],[Customer ID]],Medical_Examinations[#All],5,FALSE)</f>
        <v>Normal</v>
      </c>
      <c r="P1334" t="str">
        <f>VLOOKUP(Medical_Examinations[[#This Row],[Customer ID]],Medical_Examinations[#All],6,FALSE)</f>
        <v>No</v>
      </c>
      <c r="Q1334" t="str">
        <f>VLOOKUP(Medical_Examinations[[#This Row],[Customer ID]],Medical_Examinations[#All],7,FALSE)</f>
        <v>No</v>
      </c>
      <c r="R1334" t="str">
        <f>VLOOKUP(Medical_Examinations[[#This Row],[Customer ID]],Medical_Examinations[#All],8,FALSE)</f>
        <v>No</v>
      </c>
      <c r="S1334">
        <f>VLOOKUP(Medical_Examinations[[#This Row],[Customer ID]],Medical_Examinations[#All],9,FALSE)</f>
        <v>0</v>
      </c>
      <c r="T1334" t="str">
        <f>VLOOKUP(Medical_Examinations[[#This Row],[Customer ID]],'Medical Examinations'!A1333:J3668,10,FALSE)</f>
        <v>No</v>
      </c>
    </row>
    <row r="1335" spans="1:20" x14ac:dyDescent="0.3">
      <c r="A1335" t="s">
        <v>5089</v>
      </c>
      <c r="B1335" t="s">
        <v>7435</v>
      </c>
      <c r="C1335" t="s">
        <v>6</v>
      </c>
      <c r="D1335" t="s">
        <v>2262</v>
      </c>
      <c r="E1335" t="s">
        <v>2263</v>
      </c>
      <c r="F1335" s="3" t="str">
        <f>VLOOKUP(Hospitalisation_Details[[#This Row],[Customer ID]],Hospitalisation_Details[#All],6,FALSE)</f>
        <v>06-08-66</v>
      </c>
      <c r="G1335">
        <f>VLOOKUP(Hospitalisation_Details[[#This Row],[Customer ID]],Hospitalisation_Details[#All],8,FALSE)</f>
        <v>56</v>
      </c>
      <c r="H1335" t="str">
        <f>VLOOKUP(Hospitalisation_Details[[#This Row],[Customer ID]],Hospitalisation_Details[#All],12,FALSE)</f>
        <v>R1016</v>
      </c>
      <c r="I1335" t="str">
        <f>VLOOKUP(Hospitalisation_Details[[#This Row],[Customer ID]],Hospitalisation_Details[#All],12,FALSE)</f>
        <v>R1016</v>
      </c>
      <c r="J1335" t="str">
        <f>VLOOKUP(Hospitalisation_Details[[#This Row],[Customer ID]],Hospitalisation_Details[#All],11,FALSE)</f>
        <v>Tier - 1</v>
      </c>
      <c r="K1335">
        <f>VLOOKUP(Hospitalisation_Details[[#This Row],[Customer ID]],Hospitalisation_Details[#All],9,FALSE)</f>
        <v>11165.42</v>
      </c>
      <c r="L1335">
        <f>VLOOKUP(Medical_Examinations[[#This Row],[Customer ID]],Medical_Examinations[#All],2,FALSE)</f>
        <v>36.85</v>
      </c>
      <c r="M1335" t="str">
        <f>VLOOKUP(Medical_Examinations[[#This Row],[Customer ID]],Medical_Examinations[#All],3,FALSE)</f>
        <v>Obesity</v>
      </c>
      <c r="N1335">
        <f>VLOOKUP(Medical_Examinations[[#This Row],[Customer ID]],Medical_Examinations[#All],4,FALSE)</f>
        <v>8.8000000000000007</v>
      </c>
      <c r="O1335" t="str">
        <f>VLOOKUP(Medical_Examinations[[#This Row],[Customer ID]],Medical_Examinations[#All],5,FALSE)</f>
        <v>Diabetes</v>
      </c>
      <c r="P1335" t="str">
        <f>VLOOKUP(Medical_Examinations[[#This Row],[Customer ID]],Medical_Examinations[#All],6,FALSE)</f>
        <v>No</v>
      </c>
      <c r="Q1335" t="str">
        <f>VLOOKUP(Medical_Examinations[[#This Row],[Customer ID]],Medical_Examinations[#All],7,FALSE)</f>
        <v>No</v>
      </c>
      <c r="R1335" t="str">
        <f>VLOOKUP(Medical_Examinations[[#This Row],[Customer ID]],Medical_Examinations[#All],8,FALSE)</f>
        <v>No</v>
      </c>
      <c r="S1335">
        <f>VLOOKUP(Medical_Examinations[[#This Row],[Customer ID]],Medical_Examinations[#All],9,FALSE)</f>
        <v>2</v>
      </c>
      <c r="T1335" t="str">
        <f>VLOOKUP(Medical_Examinations[[#This Row],[Customer ID]],'Medical Examinations'!A1334:J3669,10,FALSE)</f>
        <v>No</v>
      </c>
    </row>
    <row r="1336" spans="1:20" x14ac:dyDescent="0.3">
      <c r="A1336" t="s">
        <v>5090</v>
      </c>
      <c r="B1336" t="s">
        <v>7436</v>
      </c>
      <c r="C1336" t="s">
        <v>6</v>
      </c>
      <c r="D1336" t="s">
        <v>2264</v>
      </c>
      <c r="E1336" t="s">
        <v>2265</v>
      </c>
      <c r="F1336" s="3" t="str">
        <f>VLOOKUP(Hospitalisation_Details[[#This Row],[Customer ID]],Hospitalisation_Details[#All],6,FALSE)</f>
        <v>03-09-72</v>
      </c>
      <c r="G1336">
        <f>VLOOKUP(Hospitalisation_Details[[#This Row],[Customer ID]],Hospitalisation_Details[#All],8,FALSE)</f>
        <v>50</v>
      </c>
      <c r="H1336" t="str">
        <f>VLOOKUP(Hospitalisation_Details[[#This Row],[Customer ID]],Hospitalisation_Details[#All],12,FALSE)</f>
        <v>R1021</v>
      </c>
      <c r="I1336" t="str">
        <f>VLOOKUP(Hospitalisation_Details[[#This Row],[Customer ID]],Hospitalisation_Details[#All],12,FALSE)</f>
        <v>R1021</v>
      </c>
      <c r="J1336" t="str">
        <f>VLOOKUP(Hospitalisation_Details[[#This Row],[Customer ID]],Hospitalisation_Details[#All],11,FALSE)</f>
        <v>Tier - 2</v>
      </c>
      <c r="K1336">
        <f>VLOOKUP(Hospitalisation_Details[[#This Row],[Customer ID]],Hospitalisation_Details[#All],9,FALSE)</f>
        <v>11186.2</v>
      </c>
      <c r="L1336">
        <f>VLOOKUP(Medical_Examinations[[#This Row],[Customer ID]],Medical_Examinations[#All],2,FALSE)</f>
        <v>35.86</v>
      </c>
      <c r="M1336" t="str">
        <f>VLOOKUP(Medical_Examinations[[#This Row],[Customer ID]],Medical_Examinations[#All],3,FALSE)</f>
        <v>Obesity</v>
      </c>
      <c r="N1336">
        <f>VLOOKUP(Medical_Examinations[[#This Row],[Customer ID]],Medical_Examinations[#All],4,FALSE)</f>
        <v>7.93</v>
      </c>
      <c r="O1336" t="str">
        <f>VLOOKUP(Medical_Examinations[[#This Row],[Customer ID]],Medical_Examinations[#All],5,FALSE)</f>
        <v>Diabetes</v>
      </c>
      <c r="P1336" t="str">
        <f>VLOOKUP(Medical_Examinations[[#This Row],[Customer ID]],Medical_Examinations[#All],6,FALSE)</f>
        <v>No</v>
      </c>
      <c r="Q1336" t="str">
        <f>VLOOKUP(Medical_Examinations[[#This Row],[Customer ID]],Medical_Examinations[#All],7,FALSE)</f>
        <v>No</v>
      </c>
      <c r="R1336" t="str">
        <f>VLOOKUP(Medical_Examinations[[#This Row],[Customer ID]],Medical_Examinations[#All],8,FALSE)</f>
        <v>No</v>
      </c>
      <c r="S1336">
        <f>VLOOKUP(Medical_Examinations[[#This Row],[Customer ID]],Medical_Examinations[#All],9,FALSE)</f>
        <v>2</v>
      </c>
      <c r="T1336" t="str">
        <f>VLOOKUP(Medical_Examinations[[#This Row],[Customer ID]],'Medical Examinations'!A1335:J3670,10,FALSE)</f>
        <v>No</v>
      </c>
    </row>
    <row r="1337" spans="1:20" x14ac:dyDescent="0.3">
      <c r="A1337" t="s">
        <v>5091</v>
      </c>
      <c r="B1337" t="s">
        <v>7437</v>
      </c>
      <c r="C1337" t="s">
        <v>6</v>
      </c>
      <c r="D1337" t="s">
        <v>2266</v>
      </c>
      <c r="E1337" t="s">
        <v>16</v>
      </c>
      <c r="F1337" s="3" t="str">
        <f>VLOOKUP(Hospitalisation_Details[[#This Row],[Customer ID]],Hospitalisation_Details[#All],6,FALSE)</f>
        <v>14-06-70</v>
      </c>
      <c r="G1337">
        <f>VLOOKUP(Hospitalisation_Details[[#This Row],[Customer ID]],Hospitalisation_Details[#All],8,FALSE)</f>
        <v>52</v>
      </c>
      <c r="H1337" t="str">
        <f>VLOOKUP(Hospitalisation_Details[[#This Row],[Customer ID]],Hospitalisation_Details[#All],12,FALSE)</f>
        <v>R1012</v>
      </c>
      <c r="I1337" t="str">
        <f>VLOOKUP(Hospitalisation_Details[[#This Row],[Customer ID]],Hospitalisation_Details[#All],12,FALSE)</f>
        <v>R1012</v>
      </c>
      <c r="J1337" t="str">
        <f>VLOOKUP(Hospitalisation_Details[[#This Row],[Customer ID]],Hospitalisation_Details[#All],11,FALSE)</f>
        <v>Tier - 2</v>
      </c>
      <c r="K1337">
        <f>VLOOKUP(Hospitalisation_Details[[#This Row],[Customer ID]],Hospitalisation_Details[#All],9,FALSE)</f>
        <v>11187.66</v>
      </c>
      <c r="L1337">
        <f>VLOOKUP(Medical_Examinations[[#This Row],[Customer ID]],Medical_Examinations[#All],2,FALSE)</f>
        <v>30.3</v>
      </c>
      <c r="M1337" t="str">
        <f>VLOOKUP(Medical_Examinations[[#This Row],[Customer ID]],Medical_Examinations[#All],3,FALSE)</f>
        <v>Obesity</v>
      </c>
      <c r="N1337">
        <f>VLOOKUP(Medical_Examinations[[#This Row],[Customer ID]],Medical_Examinations[#All],4,FALSE)</f>
        <v>9.4499999999999993</v>
      </c>
      <c r="O1337" t="str">
        <f>VLOOKUP(Medical_Examinations[[#This Row],[Customer ID]],Medical_Examinations[#All],5,FALSE)</f>
        <v>Diabetes</v>
      </c>
      <c r="P1337" t="str">
        <f>VLOOKUP(Medical_Examinations[[#This Row],[Customer ID]],Medical_Examinations[#All],6,FALSE)</f>
        <v>No</v>
      </c>
      <c r="Q1337" t="str">
        <f>VLOOKUP(Medical_Examinations[[#This Row],[Customer ID]],Medical_Examinations[#All],7,FALSE)</f>
        <v>No</v>
      </c>
      <c r="R1337" t="str">
        <f>VLOOKUP(Medical_Examinations[[#This Row],[Customer ID]],Medical_Examinations[#All],8,FALSE)</f>
        <v>No</v>
      </c>
      <c r="S1337">
        <f>VLOOKUP(Medical_Examinations[[#This Row],[Customer ID]],Medical_Examinations[#All],9,FALSE)</f>
        <v>2</v>
      </c>
      <c r="T1337" t="str">
        <f>VLOOKUP(Medical_Examinations[[#This Row],[Customer ID]],'Medical Examinations'!A1336:J3671,10,FALSE)</f>
        <v>No</v>
      </c>
    </row>
    <row r="1338" spans="1:20" x14ac:dyDescent="0.3">
      <c r="A1338" t="s">
        <v>5092</v>
      </c>
      <c r="B1338" t="s">
        <v>7438</v>
      </c>
      <c r="C1338" t="s">
        <v>6</v>
      </c>
      <c r="D1338" t="s">
        <v>2267</v>
      </c>
      <c r="E1338" t="s">
        <v>2268</v>
      </c>
      <c r="F1338" s="3" t="str">
        <f>VLOOKUP(Hospitalisation_Details[[#This Row],[Customer ID]],Hospitalisation_Details[#All],6,FALSE)</f>
        <v>28-06-76</v>
      </c>
      <c r="G1338">
        <f>VLOOKUP(Hospitalisation_Details[[#This Row],[Customer ID]],Hospitalisation_Details[#All],8,FALSE)</f>
        <v>46</v>
      </c>
      <c r="H1338" t="str">
        <f>VLOOKUP(Hospitalisation_Details[[#This Row],[Customer ID]],Hospitalisation_Details[#All],12,FALSE)</f>
        <v>R1025</v>
      </c>
      <c r="I1338" t="str">
        <f>VLOOKUP(Hospitalisation_Details[[#This Row],[Customer ID]],Hospitalisation_Details[#All],12,FALSE)</f>
        <v>R1025</v>
      </c>
      <c r="J1338" t="str">
        <f>VLOOKUP(Hospitalisation_Details[[#This Row],[Customer ID]],Hospitalisation_Details[#All],11,FALSE)</f>
        <v>Tier - 2</v>
      </c>
      <c r="K1338">
        <f>VLOOKUP(Hospitalisation_Details[[#This Row],[Customer ID]],Hospitalisation_Details[#All],9,FALSE)</f>
        <v>11217.35</v>
      </c>
      <c r="L1338">
        <f>VLOOKUP(Medical_Examinations[[#This Row],[Customer ID]],Medical_Examinations[#All],2,FALSE)</f>
        <v>32.015000000000001</v>
      </c>
      <c r="M1338" t="str">
        <f>VLOOKUP(Medical_Examinations[[#This Row],[Customer ID]],Medical_Examinations[#All],3,FALSE)</f>
        <v>Obesity</v>
      </c>
      <c r="N1338">
        <f>VLOOKUP(Medical_Examinations[[#This Row],[Customer ID]],Medical_Examinations[#All],4,FALSE)</f>
        <v>7.67</v>
      </c>
      <c r="O1338" t="str">
        <f>VLOOKUP(Medical_Examinations[[#This Row],[Customer ID]],Medical_Examinations[#All],5,FALSE)</f>
        <v>Diabetes</v>
      </c>
      <c r="P1338" t="str">
        <f>VLOOKUP(Medical_Examinations[[#This Row],[Customer ID]],Medical_Examinations[#All],6,FALSE)</f>
        <v>No</v>
      </c>
      <c r="Q1338" t="str">
        <f>VLOOKUP(Medical_Examinations[[#This Row],[Customer ID]],Medical_Examinations[#All],7,FALSE)</f>
        <v>No</v>
      </c>
      <c r="R1338" t="str">
        <f>VLOOKUP(Medical_Examinations[[#This Row],[Customer ID]],Medical_Examinations[#All],8,FALSE)</f>
        <v>No</v>
      </c>
      <c r="S1338">
        <f>VLOOKUP(Medical_Examinations[[#This Row],[Customer ID]],Medical_Examinations[#All],9,FALSE)</f>
        <v>0</v>
      </c>
      <c r="T1338" t="str">
        <f>VLOOKUP(Medical_Examinations[[#This Row],[Customer ID]],'Medical Examinations'!A1337:J3672,10,FALSE)</f>
        <v>No</v>
      </c>
    </row>
    <row r="1339" spans="1:20" x14ac:dyDescent="0.3">
      <c r="A1339" t="s">
        <v>5093</v>
      </c>
      <c r="B1339" t="s">
        <v>7439</v>
      </c>
      <c r="C1339" t="s">
        <v>880</v>
      </c>
      <c r="D1339" t="s">
        <v>2269</v>
      </c>
      <c r="E1339" t="s">
        <v>135</v>
      </c>
      <c r="F1339" s="3" t="str">
        <f>VLOOKUP(Hospitalisation_Details[[#This Row],[Customer ID]],Hospitalisation_Details[#All],6,FALSE)</f>
        <v>30-12-69</v>
      </c>
      <c r="G1339">
        <f>VLOOKUP(Hospitalisation_Details[[#This Row],[Customer ID]],Hospitalisation_Details[#All],8,FALSE)</f>
        <v>53</v>
      </c>
      <c r="H1339" t="str">
        <f>VLOOKUP(Hospitalisation_Details[[#This Row],[Customer ID]],Hospitalisation_Details[#All],12,FALSE)</f>
        <v>R1016</v>
      </c>
      <c r="I1339" t="str">
        <f>VLOOKUP(Hospitalisation_Details[[#This Row],[Customer ID]],Hospitalisation_Details[#All],12,FALSE)</f>
        <v>R1016</v>
      </c>
      <c r="J1339" t="str">
        <f>VLOOKUP(Hospitalisation_Details[[#This Row],[Customer ID]],Hospitalisation_Details[#All],11,FALSE)</f>
        <v>Tier - 1</v>
      </c>
      <c r="K1339">
        <f>VLOOKUP(Hospitalisation_Details[[#This Row],[Customer ID]],Hospitalisation_Details[#All],9,FALSE)</f>
        <v>11244.38</v>
      </c>
      <c r="L1339">
        <f>VLOOKUP(Medical_Examinations[[#This Row],[Customer ID]],Medical_Examinations[#All],2,FALSE)</f>
        <v>25.06</v>
      </c>
      <c r="M1339" t="str">
        <f>VLOOKUP(Medical_Examinations[[#This Row],[Customer ID]],Medical_Examinations[#All],3,FALSE)</f>
        <v>Overweight</v>
      </c>
      <c r="N1339">
        <f>VLOOKUP(Medical_Examinations[[#This Row],[Customer ID]],Medical_Examinations[#All],4,FALSE)</f>
        <v>10.53</v>
      </c>
      <c r="O1339" t="str">
        <f>VLOOKUP(Medical_Examinations[[#This Row],[Customer ID]],Medical_Examinations[#All],5,FALSE)</f>
        <v>Diabetes</v>
      </c>
      <c r="P1339" t="str">
        <f>VLOOKUP(Medical_Examinations[[#This Row],[Customer ID]],Medical_Examinations[#All],6,FALSE)</f>
        <v>No</v>
      </c>
      <c r="Q1339" t="str">
        <f>VLOOKUP(Medical_Examinations[[#This Row],[Customer ID]],Medical_Examinations[#All],7,FALSE)</f>
        <v>No</v>
      </c>
      <c r="R1339" t="str">
        <f>VLOOKUP(Medical_Examinations[[#This Row],[Customer ID]],Medical_Examinations[#All],8,FALSE)</f>
        <v>No</v>
      </c>
      <c r="S1339">
        <f>VLOOKUP(Medical_Examinations[[#This Row],[Customer ID]],Medical_Examinations[#All],9,FALSE)</f>
        <v>2</v>
      </c>
      <c r="T1339" t="str">
        <f>VLOOKUP(Medical_Examinations[[#This Row],[Customer ID]],'Medical Examinations'!A1338:J3673,10,FALSE)</f>
        <v>No</v>
      </c>
    </row>
    <row r="1340" spans="1:20" x14ac:dyDescent="0.3">
      <c r="A1340" t="s">
        <v>5094</v>
      </c>
      <c r="B1340" t="s">
        <v>7440</v>
      </c>
      <c r="C1340" t="s">
        <v>6</v>
      </c>
      <c r="D1340" t="s">
        <v>301</v>
      </c>
      <c r="E1340" t="s">
        <v>2270</v>
      </c>
      <c r="F1340" s="3" t="str">
        <f>VLOOKUP(Hospitalisation_Details[[#This Row],[Customer ID]],Hospitalisation_Details[#All],6,FALSE)</f>
        <v>17-12-89</v>
      </c>
      <c r="G1340">
        <f>VLOOKUP(Hospitalisation_Details[[#This Row],[Customer ID]],Hospitalisation_Details[#All],8,FALSE)</f>
        <v>33</v>
      </c>
      <c r="H1340" t="str">
        <f>VLOOKUP(Hospitalisation_Details[[#This Row],[Customer ID]],Hospitalisation_Details[#All],12,FALSE)</f>
        <v>R1026</v>
      </c>
      <c r="I1340" t="str">
        <f>VLOOKUP(Hospitalisation_Details[[#This Row],[Customer ID]],Hospitalisation_Details[#All],12,FALSE)</f>
        <v>R1026</v>
      </c>
      <c r="J1340" t="str">
        <f>VLOOKUP(Hospitalisation_Details[[#This Row],[Customer ID]],Hospitalisation_Details[#All],11,FALSE)</f>
        <v>Tier - 2</v>
      </c>
      <c r="K1340">
        <f>VLOOKUP(Hospitalisation_Details[[#This Row],[Customer ID]],Hospitalisation_Details[#All],9,FALSE)</f>
        <v>11250.43</v>
      </c>
      <c r="L1340">
        <f>VLOOKUP(Medical_Examinations[[#This Row],[Customer ID]],Medical_Examinations[#All],2,FALSE)</f>
        <v>18.829999999999998</v>
      </c>
      <c r="M1340" t="str">
        <f>VLOOKUP(Medical_Examinations[[#This Row],[Customer ID]],Medical_Examinations[#All],3,FALSE)</f>
        <v>Normal Weight</v>
      </c>
      <c r="N1340">
        <f>VLOOKUP(Medical_Examinations[[#This Row],[Customer ID]],Medical_Examinations[#All],4,FALSE)</f>
        <v>10.08</v>
      </c>
      <c r="O1340" t="str">
        <f>VLOOKUP(Medical_Examinations[[#This Row],[Customer ID]],Medical_Examinations[#All],5,FALSE)</f>
        <v>Diabetes</v>
      </c>
      <c r="P1340" t="str">
        <f>VLOOKUP(Medical_Examinations[[#This Row],[Customer ID]],Medical_Examinations[#All],6,FALSE)</f>
        <v>Yes</v>
      </c>
      <c r="Q1340" t="str">
        <f>VLOOKUP(Medical_Examinations[[#This Row],[Customer ID]],Medical_Examinations[#All],7,FALSE)</f>
        <v>No</v>
      </c>
      <c r="R1340" t="str">
        <f>VLOOKUP(Medical_Examinations[[#This Row],[Customer ID]],Medical_Examinations[#All],8,FALSE)</f>
        <v>No</v>
      </c>
      <c r="S1340">
        <f>VLOOKUP(Medical_Examinations[[#This Row],[Customer ID]],Medical_Examinations[#All],9,FALSE)</f>
        <v>0</v>
      </c>
      <c r="T1340" t="str">
        <f>VLOOKUP(Medical_Examinations[[#This Row],[Customer ID]],'Medical Examinations'!A1339:J3674,10,FALSE)</f>
        <v>No</v>
      </c>
    </row>
    <row r="1341" spans="1:20" x14ac:dyDescent="0.3">
      <c r="A1341" t="s">
        <v>5095</v>
      </c>
      <c r="B1341" t="s">
        <v>7441</v>
      </c>
      <c r="C1341" t="s">
        <v>6</v>
      </c>
      <c r="D1341" t="s">
        <v>2271</v>
      </c>
      <c r="E1341" t="s">
        <v>2272</v>
      </c>
      <c r="F1341" s="3" t="str">
        <f>VLOOKUP(Hospitalisation_Details[[#This Row],[Customer ID]],Hospitalisation_Details[#All],6,FALSE)</f>
        <v>20-08-69</v>
      </c>
      <c r="G1341">
        <f>VLOOKUP(Hospitalisation_Details[[#This Row],[Customer ID]],Hospitalisation_Details[#All],8,FALSE)</f>
        <v>53</v>
      </c>
      <c r="H1341" t="str">
        <f>VLOOKUP(Hospitalisation_Details[[#This Row],[Customer ID]],Hospitalisation_Details[#All],12,FALSE)</f>
        <v>R1011</v>
      </c>
      <c r="I1341" t="str">
        <f>VLOOKUP(Hospitalisation_Details[[#This Row],[Customer ID]],Hospitalisation_Details[#All],12,FALSE)</f>
        <v>R1011</v>
      </c>
      <c r="J1341" t="str">
        <f>VLOOKUP(Hospitalisation_Details[[#This Row],[Customer ID]],Hospitalisation_Details[#All],11,FALSE)</f>
        <v>Tier - 1</v>
      </c>
      <c r="K1341">
        <f>VLOOKUP(Hospitalisation_Details[[#This Row],[Customer ID]],Hospitalisation_Details[#All],9,FALSE)</f>
        <v>11253.42</v>
      </c>
      <c r="L1341">
        <f>VLOOKUP(Medical_Examinations[[#This Row],[Customer ID]],Medical_Examinations[#All],2,FALSE)</f>
        <v>47.52</v>
      </c>
      <c r="M1341" t="str">
        <f>VLOOKUP(Medical_Examinations[[#This Row],[Customer ID]],Medical_Examinations[#All],3,FALSE)</f>
        <v>Obesity</v>
      </c>
      <c r="N1341">
        <f>VLOOKUP(Medical_Examinations[[#This Row],[Customer ID]],Medical_Examinations[#All],4,FALSE)</f>
        <v>11.39</v>
      </c>
      <c r="O1341" t="str">
        <f>VLOOKUP(Medical_Examinations[[#This Row],[Customer ID]],Medical_Examinations[#All],5,FALSE)</f>
        <v>Diabetes</v>
      </c>
      <c r="P1341" t="str">
        <f>VLOOKUP(Medical_Examinations[[#This Row],[Customer ID]],Medical_Examinations[#All],6,FALSE)</f>
        <v>Yes</v>
      </c>
      <c r="Q1341" t="str">
        <f>VLOOKUP(Medical_Examinations[[#This Row],[Customer ID]],Medical_Examinations[#All],7,FALSE)</f>
        <v>No</v>
      </c>
      <c r="R1341" t="str">
        <f>VLOOKUP(Medical_Examinations[[#This Row],[Customer ID]],Medical_Examinations[#All],8,FALSE)</f>
        <v>No</v>
      </c>
      <c r="S1341">
        <f>VLOOKUP(Medical_Examinations[[#This Row],[Customer ID]],Medical_Examinations[#All],9,FALSE)</f>
        <v>1</v>
      </c>
      <c r="T1341" t="str">
        <f>VLOOKUP(Medical_Examinations[[#This Row],[Customer ID]],'Medical Examinations'!A1340:J3675,10,FALSE)</f>
        <v>No</v>
      </c>
    </row>
    <row r="1342" spans="1:20" x14ac:dyDescent="0.3">
      <c r="A1342" t="s">
        <v>5096</v>
      </c>
      <c r="B1342" t="s">
        <v>7442</v>
      </c>
      <c r="C1342" t="s">
        <v>880</v>
      </c>
      <c r="D1342" t="s">
        <v>2273</v>
      </c>
      <c r="E1342" t="s">
        <v>2274</v>
      </c>
      <c r="F1342" s="3" t="str">
        <f>VLOOKUP(Hospitalisation_Details[[#This Row],[Customer ID]],Hospitalisation_Details[#All],6,FALSE)</f>
        <v>02-10-81</v>
      </c>
      <c r="G1342">
        <f>VLOOKUP(Hospitalisation_Details[[#This Row],[Customer ID]],Hospitalisation_Details[#All],8,FALSE)</f>
        <v>41</v>
      </c>
      <c r="H1342" t="str">
        <f>VLOOKUP(Hospitalisation_Details[[#This Row],[Customer ID]],Hospitalisation_Details[#All],12,FALSE)</f>
        <v>R1026</v>
      </c>
      <c r="I1342" t="str">
        <f>VLOOKUP(Hospitalisation_Details[[#This Row],[Customer ID]],Hospitalisation_Details[#All],12,FALSE)</f>
        <v>R1026</v>
      </c>
      <c r="J1342" t="str">
        <f>VLOOKUP(Hospitalisation_Details[[#This Row],[Customer ID]],Hospitalisation_Details[#All],11,FALSE)</f>
        <v>Tier - 1</v>
      </c>
      <c r="K1342">
        <f>VLOOKUP(Hospitalisation_Details[[#This Row],[Customer ID]],Hospitalisation_Details[#All],9,FALSE)</f>
        <v>11255.29</v>
      </c>
      <c r="L1342">
        <f>VLOOKUP(Medical_Examinations[[#This Row],[Customer ID]],Medical_Examinations[#All],2,FALSE)</f>
        <v>37.82</v>
      </c>
      <c r="M1342" t="str">
        <f>VLOOKUP(Medical_Examinations[[#This Row],[Customer ID]],Medical_Examinations[#All],3,FALSE)</f>
        <v>Obesity</v>
      </c>
      <c r="N1342">
        <f>VLOOKUP(Medical_Examinations[[#This Row],[Customer ID]],Medical_Examinations[#All],4,FALSE)</f>
        <v>6.36</v>
      </c>
      <c r="O1342" t="str">
        <f>VLOOKUP(Medical_Examinations[[#This Row],[Customer ID]],Medical_Examinations[#All],5,FALSE)</f>
        <v>Prediabetes</v>
      </c>
      <c r="P1342" t="str">
        <f>VLOOKUP(Medical_Examinations[[#This Row],[Customer ID]],Medical_Examinations[#All],6,FALSE)</f>
        <v>No</v>
      </c>
      <c r="Q1342" t="str">
        <f>VLOOKUP(Medical_Examinations[[#This Row],[Customer ID]],Medical_Examinations[#All],7,FALSE)</f>
        <v>No</v>
      </c>
      <c r="R1342" t="str">
        <f>VLOOKUP(Medical_Examinations[[#This Row],[Customer ID]],Medical_Examinations[#All],8,FALSE)</f>
        <v>No</v>
      </c>
      <c r="S1342">
        <f>VLOOKUP(Medical_Examinations[[#This Row],[Customer ID]],Medical_Examinations[#All],9,FALSE)</f>
        <v>0</v>
      </c>
      <c r="T1342" t="str">
        <f>VLOOKUP(Medical_Examinations[[#This Row],[Customer ID]],'Medical Examinations'!A1341:J3676,10,FALSE)</f>
        <v>No</v>
      </c>
    </row>
    <row r="1343" spans="1:20" x14ac:dyDescent="0.3">
      <c r="A1343" t="s">
        <v>5097</v>
      </c>
      <c r="B1343" t="s">
        <v>7443</v>
      </c>
      <c r="C1343" t="s">
        <v>3</v>
      </c>
      <c r="D1343" t="s">
        <v>2275</v>
      </c>
      <c r="E1343" t="s">
        <v>2276</v>
      </c>
      <c r="F1343" s="3" t="str">
        <f>VLOOKUP(Hospitalisation_Details[[#This Row],[Customer ID]],Hospitalisation_Details[#All],6,FALSE)</f>
        <v>11-10-69</v>
      </c>
      <c r="G1343">
        <f>VLOOKUP(Hospitalisation_Details[[#This Row],[Customer ID]],Hospitalisation_Details[#All],8,FALSE)</f>
        <v>53</v>
      </c>
      <c r="H1343" t="str">
        <f>VLOOKUP(Hospitalisation_Details[[#This Row],[Customer ID]],Hospitalisation_Details[#All],12,FALSE)</f>
        <v>R1011</v>
      </c>
      <c r="I1343" t="str">
        <f>VLOOKUP(Hospitalisation_Details[[#This Row],[Customer ID]],Hospitalisation_Details[#All],12,FALSE)</f>
        <v>R1011</v>
      </c>
      <c r="J1343" t="str">
        <f>VLOOKUP(Hospitalisation_Details[[#This Row],[Customer ID]],Hospitalisation_Details[#All],11,FALSE)</f>
        <v>Tier - 2</v>
      </c>
      <c r="K1343">
        <f>VLOOKUP(Hospitalisation_Details[[#This Row],[Customer ID]],Hospitalisation_Details[#All],9,FALSE)</f>
        <v>11264.54</v>
      </c>
      <c r="L1343">
        <f>VLOOKUP(Medical_Examinations[[#This Row],[Customer ID]],Medical_Examinations[#All],2,FALSE)</f>
        <v>44.16</v>
      </c>
      <c r="M1343" t="str">
        <f>VLOOKUP(Medical_Examinations[[#This Row],[Customer ID]],Medical_Examinations[#All],3,FALSE)</f>
        <v>Obesity</v>
      </c>
      <c r="N1343">
        <f>VLOOKUP(Medical_Examinations[[#This Row],[Customer ID]],Medical_Examinations[#All],4,FALSE)</f>
        <v>5.31</v>
      </c>
      <c r="O1343" t="str">
        <f>VLOOKUP(Medical_Examinations[[#This Row],[Customer ID]],Medical_Examinations[#All],5,FALSE)</f>
        <v>Normal</v>
      </c>
      <c r="P1343" t="str">
        <f>VLOOKUP(Medical_Examinations[[#This Row],[Customer ID]],Medical_Examinations[#All],6,FALSE)</f>
        <v>Yes</v>
      </c>
      <c r="Q1343" t="str">
        <f>VLOOKUP(Medical_Examinations[[#This Row],[Customer ID]],Medical_Examinations[#All],7,FALSE)</f>
        <v>No</v>
      </c>
      <c r="R1343" t="str">
        <f>VLOOKUP(Medical_Examinations[[#This Row],[Customer ID]],Medical_Examinations[#All],8,FALSE)</f>
        <v>No</v>
      </c>
      <c r="S1343">
        <f>VLOOKUP(Medical_Examinations[[#This Row],[Customer ID]],Medical_Examinations[#All],9,FALSE)</f>
        <v>0</v>
      </c>
      <c r="T1343" t="str">
        <f>VLOOKUP(Medical_Examinations[[#This Row],[Customer ID]],'Medical Examinations'!A1342:J3677,10,FALSE)</f>
        <v>No</v>
      </c>
    </row>
    <row r="1344" spans="1:20" x14ac:dyDescent="0.3">
      <c r="A1344" t="s">
        <v>5098</v>
      </c>
      <c r="B1344" t="s">
        <v>7444</v>
      </c>
      <c r="C1344" t="s">
        <v>880</v>
      </c>
      <c r="D1344" t="s">
        <v>2277</v>
      </c>
      <c r="E1344" t="s">
        <v>2278</v>
      </c>
      <c r="F1344" s="3" t="str">
        <f>VLOOKUP(Hospitalisation_Details[[#This Row],[Customer ID]],Hospitalisation_Details[#All],6,FALSE)</f>
        <v>26-12-71</v>
      </c>
      <c r="G1344">
        <f>VLOOKUP(Hospitalisation_Details[[#This Row],[Customer ID]],Hospitalisation_Details[#All],8,FALSE)</f>
        <v>51</v>
      </c>
      <c r="H1344" t="str">
        <f>VLOOKUP(Hospitalisation_Details[[#This Row],[Customer ID]],Hospitalisation_Details[#All],12,FALSE)</f>
        <v>R1025</v>
      </c>
      <c r="I1344" t="str">
        <f>VLOOKUP(Hospitalisation_Details[[#This Row],[Customer ID]],Hospitalisation_Details[#All],12,FALSE)</f>
        <v>R1025</v>
      </c>
      <c r="J1344" t="str">
        <f>VLOOKUP(Hospitalisation_Details[[#This Row],[Customer ID]],Hospitalisation_Details[#All],11,FALSE)</f>
        <v>Tier - 1</v>
      </c>
      <c r="K1344">
        <f>VLOOKUP(Hospitalisation_Details[[#This Row],[Customer ID]],Hospitalisation_Details[#All],9,FALSE)</f>
        <v>11265.71</v>
      </c>
      <c r="L1344">
        <f>VLOOKUP(Medical_Examinations[[#This Row],[Customer ID]],Medical_Examinations[#All],2,FALSE)</f>
        <v>37.049999999999997</v>
      </c>
      <c r="M1344" t="str">
        <f>VLOOKUP(Medical_Examinations[[#This Row],[Customer ID]],Medical_Examinations[#All],3,FALSE)</f>
        <v>Obesity</v>
      </c>
      <c r="N1344">
        <f>VLOOKUP(Medical_Examinations[[#This Row],[Customer ID]],Medical_Examinations[#All],4,FALSE)</f>
        <v>4.74</v>
      </c>
      <c r="O1344" t="str">
        <f>VLOOKUP(Medical_Examinations[[#This Row],[Customer ID]],Medical_Examinations[#All],5,FALSE)</f>
        <v>Normal</v>
      </c>
      <c r="P1344" t="str">
        <f>VLOOKUP(Medical_Examinations[[#This Row],[Customer ID]],Medical_Examinations[#All],6,FALSE)</f>
        <v>No</v>
      </c>
      <c r="Q1344" t="str">
        <f>VLOOKUP(Medical_Examinations[[#This Row],[Customer ID]],Medical_Examinations[#All],7,FALSE)</f>
        <v>No</v>
      </c>
      <c r="R1344" t="str">
        <f>VLOOKUP(Medical_Examinations[[#This Row],[Customer ID]],Medical_Examinations[#All],8,FALSE)</f>
        <v>Yes</v>
      </c>
      <c r="S1344">
        <f>VLOOKUP(Medical_Examinations[[#This Row],[Customer ID]],Medical_Examinations[#All],9,FALSE)</f>
        <v>1</v>
      </c>
      <c r="T1344" t="str">
        <f>VLOOKUP(Medical_Examinations[[#This Row],[Customer ID]],'Medical Examinations'!A1343:J3678,10,FALSE)</f>
        <v>No</v>
      </c>
    </row>
    <row r="1345" spans="1:20" x14ac:dyDescent="0.3">
      <c r="A1345" t="s">
        <v>5099</v>
      </c>
      <c r="B1345" t="s">
        <v>7445</v>
      </c>
      <c r="C1345" t="s">
        <v>3</v>
      </c>
      <c r="D1345" t="s">
        <v>778</v>
      </c>
      <c r="E1345" t="s">
        <v>2279</v>
      </c>
      <c r="F1345" s="3" t="str">
        <f>VLOOKUP(Hospitalisation_Details[[#This Row],[Customer ID]],Hospitalisation_Details[#All],6,FALSE)</f>
        <v>04-10-04</v>
      </c>
      <c r="G1345">
        <f>VLOOKUP(Hospitalisation_Details[[#This Row],[Customer ID]],Hospitalisation_Details[#All],8,FALSE)</f>
        <v>18</v>
      </c>
      <c r="H1345" t="str">
        <f>VLOOKUP(Hospitalisation_Details[[#This Row],[Customer ID]],Hospitalisation_Details[#All],12,FALSE)</f>
        <v>R1019</v>
      </c>
      <c r="I1345" t="str">
        <f>VLOOKUP(Hospitalisation_Details[[#This Row],[Customer ID]],Hospitalisation_Details[#All],12,FALSE)</f>
        <v>R1019</v>
      </c>
      <c r="J1345" t="str">
        <f>VLOOKUP(Hospitalisation_Details[[#This Row],[Customer ID]],Hospitalisation_Details[#All],11,FALSE)</f>
        <v>Tier - 2</v>
      </c>
      <c r="K1345">
        <f>VLOOKUP(Hospitalisation_Details[[#This Row],[Customer ID]],Hospitalisation_Details[#All],9,FALSE)</f>
        <v>11272.33</v>
      </c>
      <c r="L1345">
        <f>VLOOKUP(Medical_Examinations[[#This Row],[Customer ID]],Medical_Examinations[#All],2,FALSE)</f>
        <v>18.66</v>
      </c>
      <c r="M1345" t="str">
        <f>VLOOKUP(Medical_Examinations[[#This Row],[Customer ID]],Medical_Examinations[#All],3,FALSE)</f>
        <v>Normal Weight</v>
      </c>
      <c r="N1345">
        <f>VLOOKUP(Medical_Examinations[[#This Row],[Customer ID]],Medical_Examinations[#All],4,FALSE)</f>
        <v>11.35</v>
      </c>
      <c r="O1345" t="str">
        <f>VLOOKUP(Medical_Examinations[[#This Row],[Customer ID]],Medical_Examinations[#All],5,FALSE)</f>
        <v>Diabetes</v>
      </c>
      <c r="P1345" t="str">
        <f>VLOOKUP(Medical_Examinations[[#This Row],[Customer ID]],Medical_Examinations[#All],6,FALSE)</f>
        <v>No</v>
      </c>
      <c r="Q1345" t="str">
        <f>VLOOKUP(Medical_Examinations[[#This Row],[Customer ID]],Medical_Examinations[#All],7,FALSE)</f>
        <v>No</v>
      </c>
      <c r="R1345" t="str">
        <f>VLOOKUP(Medical_Examinations[[#This Row],[Customer ID]],Medical_Examinations[#All],8,FALSE)</f>
        <v>No</v>
      </c>
      <c r="S1345">
        <f>VLOOKUP(Medical_Examinations[[#This Row],[Customer ID]],Medical_Examinations[#All],9,FALSE)</f>
        <v>0</v>
      </c>
      <c r="T1345" t="str">
        <f>VLOOKUP(Medical_Examinations[[#This Row],[Customer ID]],'Medical Examinations'!A1344:J3679,10,FALSE)</f>
        <v>No</v>
      </c>
    </row>
    <row r="1346" spans="1:20" x14ac:dyDescent="0.3">
      <c r="A1346" t="s">
        <v>5100</v>
      </c>
      <c r="B1346" t="s">
        <v>7446</v>
      </c>
      <c r="C1346" t="s">
        <v>6</v>
      </c>
      <c r="D1346" t="s">
        <v>197</v>
      </c>
      <c r="E1346" t="s">
        <v>2280</v>
      </c>
      <c r="F1346" s="3" t="str">
        <f>VLOOKUP(Hospitalisation_Details[[#This Row],[Customer ID]],Hospitalisation_Details[#All],6,FALSE)</f>
        <v>14-06-67</v>
      </c>
      <c r="G1346">
        <f>VLOOKUP(Hospitalisation_Details[[#This Row],[Customer ID]],Hospitalisation_Details[#All],8,FALSE)</f>
        <v>55</v>
      </c>
      <c r="H1346" t="str">
        <f>VLOOKUP(Hospitalisation_Details[[#This Row],[Customer ID]],Hospitalisation_Details[#All],12,FALSE)</f>
        <v>R1024</v>
      </c>
      <c r="I1346" t="str">
        <f>VLOOKUP(Hospitalisation_Details[[#This Row],[Customer ID]],Hospitalisation_Details[#All],12,FALSE)</f>
        <v>R1024</v>
      </c>
      <c r="J1346" t="str">
        <f>VLOOKUP(Hospitalisation_Details[[#This Row],[Customer ID]],Hospitalisation_Details[#All],11,FALSE)</f>
        <v>Tier - 3</v>
      </c>
      <c r="K1346">
        <f>VLOOKUP(Hospitalisation_Details[[#This Row],[Customer ID]],Hospitalisation_Details[#All],9,FALSE)</f>
        <v>11286.54</v>
      </c>
      <c r="L1346">
        <f>VLOOKUP(Medical_Examinations[[#This Row],[Customer ID]],Medical_Examinations[#All],2,FALSE)</f>
        <v>36.200000000000003</v>
      </c>
      <c r="M1346" t="str">
        <f>VLOOKUP(Medical_Examinations[[#This Row],[Customer ID]],Medical_Examinations[#All],3,FALSE)</f>
        <v>Obesity</v>
      </c>
      <c r="N1346">
        <f>VLOOKUP(Medical_Examinations[[#This Row],[Customer ID]],Medical_Examinations[#All],4,FALSE)</f>
        <v>6.81</v>
      </c>
      <c r="O1346" t="str">
        <f>VLOOKUP(Medical_Examinations[[#This Row],[Customer ID]],Medical_Examinations[#All],5,FALSE)</f>
        <v>Diabetes</v>
      </c>
      <c r="P1346" t="str">
        <f>VLOOKUP(Medical_Examinations[[#This Row],[Customer ID]],Medical_Examinations[#All],6,FALSE)</f>
        <v>Yes</v>
      </c>
      <c r="Q1346" t="str">
        <f>VLOOKUP(Medical_Examinations[[#This Row],[Customer ID]],Medical_Examinations[#All],7,FALSE)</f>
        <v>No</v>
      </c>
      <c r="R1346" t="str">
        <f>VLOOKUP(Medical_Examinations[[#This Row],[Customer ID]],Medical_Examinations[#All],8,FALSE)</f>
        <v>No</v>
      </c>
      <c r="S1346">
        <f>VLOOKUP(Medical_Examinations[[#This Row],[Customer ID]],Medical_Examinations[#All],9,FALSE)</f>
        <v>1</v>
      </c>
      <c r="T1346" t="str">
        <f>VLOOKUP(Medical_Examinations[[#This Row],[Customer ID]],'Medical Examinations'!A1345:J3680,10,FALSE)</f>
        <v>No</v>
      </c>
    </row>
    <row r="1347" spans="1:20" x14ac:dyDescent="0.3">
      <c r="A1347" t="s">
        <v>5101</v>
      </c>
      <c r="B1347" t="s">
        <v>7447</v>
      </c>
      <c r="C1347" t="s">
        <v>3</v>
      </c>
      <c r="D1347" t="s">
        <v>2281</v>
      </c>
      <c r="E1347" t="s">
        <v>2282</v>
      </c>
      <c r="F1347" s="3" t="str">
        <f>VLOOKUP(Hospitalisation_Details[[#This Row],[Customer ID]],Hospitalisation_Details[#All],6,FALSE)</f>
        <v>22-06-70</v>
      </c>
      <c r="G1347">
        <f>VLOOKUP(Hospitalisation_Details[[#This Row],[Customer ID]],Hospitalisation_Details[#All],8,FALSE)</f>
        <v>52</v>
      </c>
      <c r="H1347" t="str">
        <f>VLOOKUP(Hospitalisation_Details[[#This Row],[Customer ID]],Hospitalisation_Details[#All],12,FALSE)</f>
        <v>R1012</v>
      </c>
      <c r="I1347" t="str">
        <f>VLOOKUP(Hospitalisation_Details[[#This Row],[Customer ID]],Hospitalisation_Details[#All],12,FALSE)</f>
        <v>R1012</v>
      </c>
      <c r="J1347" t="str">
        <f>VLOOKUP(Hospitalisation_Details[[#This Row],[Customer ID]],Hospitalisation_Details[#All],11,FALSE)</f>
        <v>Tier - 1</v>
      </c>
      <c r="K1347">
        <f>VLOOKUP(Hospitalisation_Details[[#This Row],[Customer ID]],Hospitalisation_Details[#All],9,FALSE)</f>
        <v>11289.11</v>
      </c>
      <c r="L1347">
        <f>VLOOKUP(Medical_Examinations[[#This Row],[Customer ID]],Medical_Examinations[#All],2,FALSE)</f>
        <v>18.87</v>
      </c>
      <c r="M1347" t="str">
        <f>VLOOKUP(Medical_Examinations[[#This Row],[Customer ID]],Medical_Examinations[#All],3,FALSE)</f>
        <v>Normal Weight</v>
      </c>
      <c r="N1347">
        <f>VLOOKUP(Medical_Examinations[[#This Row],[Customer ID]],Medical_Examinations[#All],4,FALSE)</f>
        <v>8.06</v>
      </c>
      <c r="O1347" t="str">
        <f>VLOOKUP(Medical_Examinations[[#This Row],[Customer ID]],Medical_Examinations[#All],5,FALSE)</f>
        <v>Diabetes</v>
      </c>
      <c r="P1347" t="str">
        <f>VLOOKUP(Medical_Examinations[[#This Row],[Customer ID]],Medical_Examinations[#All],6,FALSE)</f>
        <v>No</v>
      </c>
      <c r="Q1347" t="str">
        <f>VLOOKUP(Medical_Examinations[[#This Row],[Customer ID]],Medical_Examinations[#All],7,FALSE)</f>
        <v>No</v>
      </c>
      <c r="R1347" t="str">
        <f>VLOOKUP(Medical_Examinations[[#This Row],[Customer ID]],Medical_Examinations[#All],8,FALSE)</f>
        <v>No</v>
      </c>
      <c r="S1347">
        <f>VLOOKUP(Medical_Examinations[[#This Row],[Customer ID]],Medical_Examinations[#All],9,FALSE)</f>
        <v>0</v>
      </c>
      <c r="T1347" t="str">
        <f>VLOOKUP(Medical_Examinations[[#This Row],[Customer ID]],'Medical Examinations'!A1346:J3681,10,FALSE)</f>
        <v>No</v>
      </c>
    </row>
    <row r="1348" spans="1:20" x14ac:dyDescent="0.3">
      <c r="A1348" t="s">
        <v>5102</v>
      </c>
      <c r="B1348" t="s">
        <v>7448</v>
      </c>
      <c r="C1348" t="s">
        <v>6</v>
      </c>
      <c r="D1348" t="s">
        <v>351</v>
      </c>
      <c r="E1348" t="s">
        <v>2283</v>
      </c>
      <c r="F1348" s="3" t="str">
        <f>VLOOKUP(Hospitalisation_Details[[#This Row],[Customer ID]],Hospitalisation_Details[#All],6,FALSE)</f>
        <v>14-11-88</v>
      </c>
      <c r="G1348">
        <f>VLOOKUP(Hospitalisation_Details[[#This Row],[Customer ID]],Hospitalisation_Details[#All],8,FALSE)</f>
        <v>34</v>
      </c>
      <c r="H1348" t="str">
        <f>VLOOKUP(Hospitalisation_Details[[#This Row],[Customer ID]],Hospitalisation_Details[#All],12,FALSE)</f>
        <v>R1022</v>
      </c>
      <c r="I1348" t="str">
        <f>VLOOKUP(Hospitalisation_Details[[#This Row],[Customer ID]],Hospitalisation_Details[#All],12,FALSE)</f>
        <v>R1022</v>
      </c>
      <c r="J1348" t="str">
        <f>VLOOKUP(Hospitalisation_Details[[#This Row],[Customer ID]],Hospitalisation_Details[#All],11,FALSE)</f>
        <v>Tier - 1</v>
      </c>
      <c r="K1348">
        <f>VLOOKUP(Hospitalisation_Details[[#This Row],[Customer ID]],Hospitalisation_Details[#All],9,FALSE)</f>
        <v>11294.57</v>
      </c>
      <c r="L1348">
        <f>VLOOKUP(Medical_Examinations[[#This Row],[Customer ID]],Medical_Examinations[#All],2,FALSE)</f>
        <v>32.299999999999997</v>
      </c>
      <c r="M1348" t="str">
        <f>VLOOKUP(Medical_Examinations[[#This Row],[Customer ID]],Medical_Examinations[#All],3,FALSE)</f>
        <v>Obesity</v>
      </c>
      <c r="N1348">
        <f>VLOOKUP(Medical_Examinations[[#This Row],[Customer ID]],Medical_Examinations[#All],4,FALSE)</f>
        <v>6.74</v>
      </c>
      <c r="O1348" t="str">
        <f>VLOOKUP(Medical_Examinations[[#This Row],[Customer ID]],Medical_Examinations[#All],5,FALSE)</f>
        <v>Diabetes</v>
      </c>
      <c r="P1348" t="str">
        <f>VLOOKUP(Medical_Examinations[[#This Row],[Customer ID]],Medical_Examinations[#All],6,FALSE)</f>
        <v>Yes</v>
      </c>
      <c r="Q1348" t="str">
        <f>VLOOKUP(Medical_Examinations[[#This Row],[Customer ID]],Medical_Examinations[#All],7,FALSE)</f>
        <v>No</v>
      </c>
      <c r="R1348" t="str">
        <f>VLOOKUP(Medical_Examinations[[#This Row],[Customer ID]],Medical_Examinations[#All],8,FALSE)</f>
        <v>No</v>
      </c>
      <c r="S1348">
        <f>VLOOKUP(Medical_Examinations[[#This Row],[Customer ID]],Medical_Examinations[#All],9,FALSE)</f>
        <v>1</v>
      </c>
      <c r="T1348" t="str">
        <f>VLOOKUP(Medical_Examinations[[#This Row],[Customer ID]],'Medical Examinations'!A1347:J3682,10,FALSE)</f>
        <v>No</v>
      </c>
    </row>
    <row r="1349" spans="1:20" x14ac:dyDescent="0.3">
      <c r="A1349" t="s">
        <v>5103</v>
      </c>
      <c r="B1349" t="s">
        <v>7449</v>
      </c>
      <c r="C1349" t="s">
        <v>3</v>
      </c>
      <c r="D1349" t="s">
        <v>2284</v>
      </c>
      <c r="E1349" t="s">
        <v>2285</v>
      </c>
      <c r="F1349" s="3" t="str">
        <f>VLOOKUP(Hospitalisation_Details[[#This Row],[Customer ID]],Hospitalisation_Details[#All],6,FALSE)</f>
        <v>25-09-72</v>
      </c>
      <c r="G1349">
        <f>VLOOKUP(Hospitalisation_Details[[#This Row],[Customer ID]],Hospitalisation_Details[#All],8,FALSE)</f>
        <v>50</v>
      </c>
      <c r="H1349" t="str">
        <f>VLOOKUP(Hospitalisation_Details[[#This Row],[Customer ID]],Hospitalisation_Details[#All],12,FALSE)</f>
        <v>R1011</v>
      </c>
      <c r="I1349" t="str">
        <f>VLOOKUP(Hospitalisation_Details[[#This Row],[Customer ID]],Hospitalisation_Details[#All],12,FALSE)</f>
        <v>R1011</v>
      </c>
      <c r="J1349" t="str">
        <f>VLOOKUP(Hospitalisation_Details[[#This Row],[Customer ID]],Hospitalisation_Details[#All],11,FALSE)</f>
        <v>Tier - 2</v>
      </c>
      <c r="K1349">
        <f>VLOOKUP(Hospitalisation_Details[[#This Row],[Customer ID]],Hospitalisation_Details[#All],9,FALSE)</f>
        <v>11299.34</v>
      </c>
      <c r="L1349">
        <f>VLOOKUP(Medical_Examinations[[#This Row],[Customer ID]],Medical_Examinations[#All],2,FALSE)</f>
        <v>22.64</v>
      </c>
      <c r="M1349" t="str">
        <f>VLOOKUP(Medical_Examinations[[#This Row],[Customer ID]],Medical_Examinations[#All],3,FALSE)</f>
        <v>Normal Weight</v>
      </c>
      <c r="N1349">
        <f>VLOOKUP(Medical_Examinations[[#This Row],[Customer ID]],Medical_Examinations[#All],4,FALSE)</f>
        <v>6.54</v>
      </c>
      <c r="O1349" t="str">
        <f>VLOOKUP(Medical_Examinations[[#This Row],[Customer ID]],Medical_Examinations[#All],5,FALSE)</f>
        <v>Diabetes</v>
      </c>
      <c r="P1349" t="str">
        <f>VLOOKUP(Medical_Examinations[[#This Row],[Customer ID]],Medical_Examinations[#All],6,FALSE)</f>
        <v>Yes</v>
      </c>
      <c r="Q1349" t="str">
        <f>VLOOKUP(Medical_Examinations[[#This Row],[Customer ID]],Medical_Examinations[#All],7,FALSE)</f>
        <v>No</v>
      </c>
      <c r="R1349" t="str">
        <f>VLOOKUP(Medical_Examinations[[#This Row],[Customer ID]],Medical_Examinations[#All],8,FALSE)</f>
        <v>No</v>
      </c>
      <c r="S1349">
        <f>VLOOKUP(Medical_Examinations[[#This Row],[Customer ID]],Medical_Examinations[#All],9,FALSE)</f>
        <v>2</v>
      </c>
      <c r="T1349" t="str">
        <f>VLOOKUP(Medical_Examinations[[#This Row],[Customer ID]],'Medical Examinations'!A1348:J3683,10,FALSE)</f>
        <v>No</v>
      </c>
    </row>
    <row r="1350" spans="1:20" x14ac:dyDescent="0.3">
      <c r="A1350" t="s">
        <v>5104</v>
      </c>
      <c r="B1350" t="s">
        <v>7450</v>
      </c>
      <c r="C1350" t="s">
        <v>880</v>
      </c>
      <c r="D1350" t="s">
        <v>1523</v>
      </c>
      <c r="E1350" t="s">
        <v>2286</v>
      </c>
      <c r="F1350" s="3" t="str">
        <f>VLOOKUP(Hospitalisation_Details[[#This Row],[Customer ID]],Hospitalisation_Details[#All],6,FALSE)</f>
        <v>06-10-68</v>
      </c>
      <c r="G1350">
        <f>VLOOKUP(Hospitalisation_Details[[#This Row],[Customer ID]],Hospitalisation_Details[#All],8,FALSE)</f>
        <v>54</v>
      </c>
      <c r="H1350" t="str">
        <f>VLOOKUP(Hospitalisation_Details[[#This Row],[Customer ID]],Hospitalisation_Details[#All],12,FALSE)</f>
        <v>R1012</v>
      </c>
      <c r="I1350" t="str">
        <f>VLOOKUP(Hospitalisation_Details[[#This Row],[Customer ID]],Hospitalisation_Details[#All],12,FALSE)</f>
        <v>R1012</v>
      </c>
      <c r="J1350" t="str">
        <f>VLOOKUP(Hospitalisation_Details[[#This Row],[Customer ID]],Hospitalisation_Details[#All],11,FALSE)</f>
        <v>Tier - 1</v>
      </c>
      <c r="K1350">
        <f>VLOOKUP(Hospitalisation_Details[[#This Row],[Customer ID]],Hospitalisation_Details[#All],9,FALSE)</f>
        <v>11305.93</v>
      </c>
      <c r="L1350">
        <f>VLOOKUP(Medical_Examinations[[#This Row],[Customer ID]],Medical_Examinations[#All],2,FALSE)</f>
        <v>28.69</v>
      </c>
      <c r="M1350" t="str">
        <f>VLOOKUP(Medical_Examinations[[#This Row],[Customer ID]],Medical_Examinations[#All],3,FALSE)</f>
        <v>Overweight</v>
      </c>
      <c r="N1350">
        <f>VLOOKUP(Medical_Examinations[[#This Row],[Customer ID]],Medical_Examinations[#All],4,FALSE)</f>
        <v>5.4</v>
      </c>
      <c r="O1350" t="str">
        <f>VLOOKUP(Medical_Examinations[[#This Row],[Customer ID]],Medical_Examinations[#All],5,FALSE)</f>
        <v>Normal</v>
      </c>
      <c r="P1350" t="str">
        <f>VLOOKUP(Medical_Examinations[[#This Row],[Customer ID]],Medical_Examinations[#All],6,FALSE)</f>
        <v>No</v>
      </c>
      <c r="Q1350" t="str">
        <f>VLOOKUP(Medical_Examinations[[#This Row],[Customer ID]],Medical_Examinations[#All],7,FALSE)</f>
        <v>No</v>
      </c>
      <c r="R1350" t="str">
        <f>VLOOKUP(Medical_Examinations[[#This Row],[Customer ID]],Medical_Examinations[#All],8,FALSE)</f>
        <v>No</v>
      </c>
      <c r="S1350">
        <f>VLOOKUP(Medical_Examinations[[#This Row],[Customer ID]],Medical_Examinations[#All],9,FALSE)</f>
        <v>0</v>
      </c>
      <c r="T1350" t="str">
        <f>VLOOKUP(Medical_Examinations[[#This Row],[Customer ID]],'Medical Examinations'!A1349:J3684,10,FALSE)</f>
        <v>No</v>
      </c>
    </row>
    <row r="1351" spans="1:20" x14ac:dyDescent="0.3">
      <c r="A1351" t="s">
        <v>5105</v>
      </c>
      <c r="B1351" t="s">
        <v>7451</v>
      </c>
      <c r="C1351" t="s">
        <v>6</v>
      </c>
      <c r="D1351" t="s">
        <v>2287</v>
      </c>
      <c r="E1351" t="s">
        <v>2288</v>
      </c>
      <c r="F1351" s="3" t="str">
        <f>VLOOKUP(Hospitalisation_Details[[#This Row],[Customer ID]],Hospitalisation_Details[#All],6,FALSE)</f>
        <v>22-11-63</v>
      </c>
      <c r="G1351">
        <f>VLOOKUP(Hospitalisation_Details[[#This Row],[Customer ID]],Hospitalisation_Details[#All],8,FALSE)</f>
        <v>59</v>
      </c>
      <c r="H1351" t="str">
        <f>VLOOKUP(Hospitalisation_Details[[#This Row],[Customer ID]],Hospitalisation_Details[#All],12,FALSE)</f>
        <v>R1012</v>
      </c>
      <c r="I1351" t="str">
        <f>VLOOKUP(Hospitalisation_Details[[#This Row],[Customer ID]],Hospitalisation_Details[#All],12,FALSE)</f>
        <v>R1012</v>
      </c>
      <c r="J1351" t="str">
        <f>VLOOKUP(Hospitalisation_Details[[#This Row],[Customer ID]],Hospitalisation_Details[#All],11,FALSE)</f>
        <v>Tier - 3</v>
      </c>
      <c r="K1351">
        <f>VLOOKUP(Hospitalisation_Details[[#This Row],[Customer ID]],Hospitalisation_Details[#All],9,FALSE)</f>
        <v>11312.33</v>
      </c>
      <c r="L1351">
        <f>VLOOKUP(Medical_Examinations[[#This Row],[Customer ID]],Medical_Examinations[#All],2,FALSE)</f>
        <v>28.16</v>
      </c>
      <c r="M1351" t="str">
        <f>VLOOKUP(Medical_Examinations[[#This Row],[Customer ID]],Medical_Examinations[#All],3,FALSE)</f>
        <v>Overweight</v>
      </c>
      <c r="N1351">
        <f>VLOOKUP(Medical_Examinations[[#This Row],[Customer ID]],Medical_Examinations[#All],4,FALSE)</f>
        <v>5.58</v>
      </c>
      <c r="O1351" t="str">
        <f>VLOOKUP(Medical_Examinations[[#This Row],[Customer ID]],Medical_Examinations[#All],5,FALSE)</f>
        <v>Normal</v>
      </c>
      <c r="P1351" t="str">
        <f>VLOOKUP(Medical_Examinations[[#This Row],[Customer ID]],Medical_Examinations[#All],6,FALSE)</f>
        <v>Yes</v>
      </c>
      <c r="Q1351" t="str">
        <f>VLOOKUP(Medical_Examinations[[#This Row],[Customer ID]],Medical_Examinations[#All],7,FALSE)</f>
        <v>No</v>
      </c>
      <c r="R1351" t="str">
        <f>VLOOKUP(Medical_Examinations[[#This Row],[Customer ID]],Medical_Examinations[#All],8,FALSE)</f>
        <v>No</v>
      </c>
      <c r="S1351">
        <f>VLOOKUP(Medical_Examinations[[#This Row],[Customer ID]],Medical_Examinations[#All],9,FALSE)</f>
        <v>0</v>
      </c>
      <c r="T1351" t="str">
        <f>VLOOKUP(Medical_Examinations[[#This Row],[Customer ID]],'Medical Examinations'!A1350:J3685,10,FALSE)</f>
        <v>No</v>
      </c>
    </row>
    <row r="1352" spans="1:20" x14ac:dyDescent="0.3">
      <c r="A1352" t="s">
        <v>5106</v>
      </c>
      <c r="B1352" t="s">
        <v>7452</v>
      </c>
      <c r="C1352" t="s">
        <v>3</v>
      </c>
      <c r="D1352" t="s">
        <v>2289</v>
      </c>
      <c r="E1352" t="s">
        <v>571</v>
      </c>
      <c r="F1352" s="3" t="str">
        <f>VLOOKUP(Hospitalisation_Details[[#This Row],[Customer ID]],Hospitalisation_Details[#All],6,FALSE)</f>
        <v>10-12-95</v>
      </c>
      <c r="G1352">
        <f>VLOOKUP(Hospitalisation_Details[[#This Row],[Customer ID]],Hospitalisation_Details[#All],8,FALSE)</f>
        <v>27</v>
      </c>
      <c r="H1352" t="str">
        <f>VLOOKUP(Hospitalisation_Details[[#This Row],[Customer ID]],Hospitalisation_Details[#All],12,FALSE)</f>
        <v>R1026</v>
      </c>
      <c r="I1352" t="str">
        <f>VLOOKUP(Hospitalisation_Details[[#This Row],[Customer ID]],Hospitalisation_Details[#All],12,FALSE)</f>
        <v>R1026</v>
      </c>
      <c r="J1352" t="str">
        <f>VLOOKUP(Hospitalisation_Details[[#This Row],[Customer ID]],Hospitalisation_Details[#All],11,FALSE)</f>
        <v>Tier - 2</v>
      </c>
      <c r="K1352">
        <f>VLOOKUP(Hospitalisation_Details[[#This Row],[Customer ID]],Hospitalisation_Details[#All],9,FALSE)</f>
        <v>11318.57</v>
      </c>
      <c r="L1352">
        <f>VLOOKUP(Medical_Examinations[[#This Row],[Customer ID]],Medical_Examinations[#All],2,FALSE)</f>
        <v>45.54</v>
      </c>
      <c r="M1352" t="str">
        <f>VLOOKUP(Medical_Examinations[[#This Row],[Customer ID]],Medical_Examinations[#All],3,FALSE)</f>
        <v>Obesity</v>
      </c>
      <c r="N1352">
        <f>VLOOKUP(Medical_Examinations[[#This Row],[Customer ID]],Medical_Examinations[#All],4,FALSE)</f>
        <v>5.84</v>
      </c>
      <c r="O1352" t="str">
        <f>VLOOKUP(Medical_Examinations[[#This Row],[Customer ID]],Medical_Examinations[#All],5,FALSE)</f>
        <v>Prediabetes</v>
      </c>
      <c r="P1352" t="str">
        <f>VLOOKUP(Medical_Examinations[[#This Row],[Customer ID]],Medical_Examinations[#All],6,FALSE)</f>
        <v>No</v>
      </c>
      <c r="Q1352" t="str">
        <f>VLOOKUP(Medical_Examinations[[#This Row],[Customer ID]],Medical_Examinations[#All],7,FALSE)</f>
        <v>No</v>
      </c>
      <c r="R1352" t="str">
        <f>VLOOKUP(Medical_Examinations[[#This Row],[Customer ID]],Medical_Examinations[#All],8,FALSE)</f>
        <v>Yes</v>
      </c>
      <c r="S1352">
        <f>VLOOKUP(Medical_Examinations[[#This Row],[Customer ID]],Medical_Examinations[#All],9,FALSE)</f>
        <v>1</v>
      </c>
      <c r="T1352" t="str">
        <f>VLOOKUP(Medical_Examinations[[#This Row],[Customer ID]],'Medical Examinations'!A1351:J3686,10,FALSE)</f>
        <v>No</v>
      </c>
    </row>
    <row r="1353" spans="1:20" x14ac:dyDescent="0.3">
      <c r="A1353" t="s">
        <v>5107</v>
      </c>
      <c r="B1353" t="s">
        <v>7453</v>
      </c>
      <c r="C1353" t="s">
        <v>6</v>
      </c>
      <c r="D1353" t="s">
        <v>716</v>
      </c>
      <c r="E1353" t="s">
        <v>2290</v>
      </c>
      <c r="F1353" s="3" t="str">
        <f>VLOOKUP(Hospitalisation_Details[[#This Row],[Customer ID]],Hospitalisation_Details[#All],6,FALSE)</f>
        <v>11-07-63</v>
      </c>
      <c r="G1353">
        <f>VLOOKUP(Hospitalisation_Details[[#This Row],[Customer ID]],Hospitalisation_Details[#All],8,FALSE)</f>
        <v>59</v>
      </c>
      <c r="H1353" t="str">
        <f>VLOOKUP(Hospitalisation_Details[[#This Row],[Customer ID]],Hospitalisation_Details[#All],12,FALSE)</f>
        <v>R1012</v>
      </c>
      <c r="I1353" t="str">
        <f>VLOOKUP(Hospitalisation_Details[[#This Row],[Customer ID]],Hospitalisation_Details[#All],12,FALSE)</f>
        <v>R1012</v>
      </c>
      <c r="J1353" t="str">
        <f>VLOOKUP(Hospitalisation_Details[[#This Row],[Customer ID]],Hospitalisation_Details[#All],11,FALSE)</f>
        <v>Tier - 1</v>
      </c>
      <c r="K1353">
        <f>VLOOKUP(Hospitalisation_Details[[#This Row],[Customer ID]],Hospitalisation_Details[#All],9,FALSE)</f>
        <v>11319.12</v>
      </c>
      <c r="L1353">
        <f>VLOOKUP(Medical_Examinations[[#This Row],[Customer ID]],Medical_Examinations[#All],2,FALSE)</f>
        <v>28.7</v>
      </c>
      <c r="M1353" t="str">
        <f>VLOOKUP(Medical_Examinations[[#This Row],[Customer ID]],Medical_Examinations[#All],3,FALSE)</f>
        <v>Overweight</v>
      </c>
      <c r="N1353">
        <f>VLOOKUP(Medical_Examinations[[#This Row],[Customer ID]],Medical_Examinations[#All],4,FALSE)</f>
        <v>4.2</v>
      </c>
      <c r="O1353" t="str">
        <f>VLOOKUP(Medical_Examinations[[#This Row],[Customer ID]],Medical_Examinations[#All],5,FALSE)</f>
        <v>Normal</v>
      </c>
      <c r="P1353" t="str">
        <f>VLOOKUP(Medical_Examinations[[#This Row],[Customer ID]],Medical_Examinations[#All],6,FALSE)</f>
        <v>No</v>
      </c>
      <c r="Q1353" t="str">
        <f>VLOOKUP(Medical_Examinations[[#This Row],[Customer ID]],Medical_Examinations[#All],7,FALSE)</f>
        <v>No</v>
      </c>
      <c r="R1353" t="str">
        <f>VLOOKUP(Medical_Examinations[[#This Row],[Customer ID]],Medical_Examinations[#All],8,FALSE)</f>
        <v>No</v>
      </c>
      <c r="S1353">
        <f>VLOOKUP(Medical_Examinations[[#This Row],[Customer ID]],Medical_Examinations[#All],9,FALSE)</f>
        <v>0</v>
      </c>
      <c r="T1353" t="str">
        <f>VLOOKUP(Medical_Examinations[[#This Row],[Customer ID]],'Medical Examinations'!A1352:J3687,10,FALSE)</f>
        <v>No</v>
      </c>
    </row>
    <row r="1354" spans="1:20" x14ac:dyDescent="0.3">
      <c r="A1354" t="s">
        <v>5108</v>
      </c>
      <c r="B1354" t="s">
        <v>7454</v>
      </c>
      <c r="C1354" t="s">
        <v>3</v>
      </c>
      <c r="D1354" t="s">
        <v>2291</v>
      </c>
      <c r="E1354" t="s">
        <v>2292</v>
      </c>
      <c r="F1354" s="3" t="str">
        <f>VLOOKUP(Hospitalisation_Details[[#This Row],[Customer ID]],Hospitalisation_Details[#All],6,FALSE)</f>
        <v>20-09-02</v>
      </c>
      <c r="G1354">
        <f>VLOOKUP(Hospitalisation_Details[[#This Row],[Customer ID]],Hospitalisation_Details[#All],8,FALSE)</f>
        <v>20</v>
      </c>
      <c r="H1354" t="str">
        <f>VLOOKUP(Hospitalisation_Details[[#This Row],[Customer ID]],Hospitalisation_Details[#All],12,FALSE)</f>
        <v>R1012</v>
      </c>
      <c r="I1354" t="str">
        <f>VLOOKUP(Hospitalisation_Details[[#This Row],[Customer ID]],Hospitalisation_Details[#All],12,FALSE)</f>
        <v>R1012</v>
      </c>
      <c r="J1354" t="str">
        <f>VLOOKUP(Hospitalisation_Details[[#This Row],[Customer ID]],Hospitalisation_Details[#All],11,FALSE)</f>
        <v>Tier - 3</v>
      </c>
      <c r="K1354">
        <f>VLOOKUP(Hospitalisation_Details[[#This Row],[Customer ID]],Hospitalisation_Details[#All],9,FALSE)</f>
        <v>11321.49</v>
      </c>
      <c r="L1354">
        <f>VLOOKUP(Medical_Examinations[[#This Row],[Customer ID]],Medical_Examinations[#All],2,FALSE)</f>
        <v>27.74</v>
      </c>
      <c r="M1354" t="str">
        <f>VLOOKUP(Medical_Examinations[[#This Row],[Customer ID]],Medical_Examinations[#All],3,FALSE)</f>
        <v>Overweight</v>
      </c>
      <c r="N1354">
        <f>VLOOKUP(Medical_Examinations[[#This Row],[Customer ID]],Medical_Examinations[#All],4,FALSE)</f>
        <v>6.06</v>
      </c>
      <c r="O1354" t="str">
        <f>VLOOKUP(Medical_Examinations[[#This Row],[Customer ID]],Medical_Examinations[#All],5,FALSE)</f>
        <v>Prediabetes</v>
      </c>
      <c r="P1354" t="str">
        <f>VLOOKUP(Medical_Examinations[[#This Row],[Customer ID]],Medical_Examinations[#All],6,FALSE)</f>
        <v>Yes</v>
      </c>
      <c r="Q1354" t="str">
        <f>VLOOKUP(Medical_Examinations[[#This Row],[Customer ID]],Medical_Examinations[#All],7,FALSE)</f>
        <v>No</v>
      </c>
      <c r="R1354" t="str">
        <f>VLOOKUP(Medical_Examinations[[#This Row],[Customer ID]],Medical_Examinations[#All],8,FALSE)</f>
        <v>No</v>
      </c>
      <c r="S1354">
        <f>VLOOKUP(Medical_Examinations[[#This Row],[Customer ID]],Medical_Examinations[#All],9,FALSE)</f>
        <v>0</v>
      </c>
      <c r="T1354" t="str">
        <f>VLOOKUP(Medical_Examinations[[#This Row],[Customer ID]],'Medical Examinations'!A1353:J3688,10,FALSE)</f>
        <v>No</v>
      </c>
    </row>
    <row r="1355" spans="1:20" x14ac:dyDescent="0.3">
      <c r="A1355" t="s">
        <v>5109</v>
      </c>
      <c r="B1355" t="s">
        <v>7455</v>
      </c>
      <c r="C1355" t="s">
        <v>3</v>
      </c>
      <c r="D1355" t="s">
        <v>2293</v>
      </c>
      <c r="E1355" t="s">
        <v>652</v>
      </c>
      <c r="F1355" s="3" t="str">
        <f>VLOOKUP(Hospitalisation_Details[[#This Row],[Customer ID]],Hospitalisation_Details[#All],6,FALSE)</f>
        <v>19-08-89</v>
      </c>
      <c r="G1355">
        <f>VLOOKUP(Hospitalisation_Details[[#This Row],[Customer ID]],Hospitalisation_Details[#All],8,FALSE)</f>
        <v>33</v>
      </c>
      <c r="H1355" t="str">
        <f>VLOOKUP(Hospitalisation_Details[[#This Row],[Customer ID]],Hospitalisation_Details[#All],12,FALSE)</f>
        <v>R1013</v>
      </c>
      <c r="I1355" t="str">
        <f>VLOOKUP(Hospitalisation_Details[[#This Row],[Customer ID]],Hospitalisation_Details[#All],12,FALSE)</f>
        <v>R1013</v>
      </c>
      <c r="J1355" t="str">
        <f>VLOOKUP(Hospitalisation_Details[[#This Row],[Customer ID]],Hospitalisation_Details[#All],11,FALSE)</f>
        <v>Tier - 3</v>
      </c>
      <c r="K1355">
        <f>VLOOKUP(Hospitalisation_Details[[#This Row],[Customer ID]],Hospitalisation_Details[#All],9,FALSE)</f>
        <v>11326.71</v>
      </c>
      <c r="L1355">
        <f>VLOOKUP(Medical_Examinations[[#This Row],[Customer ID]],Medical_Examinations[#All],2,FALSE)</f>
        <v>36.954999999999998</v>
      </c>
      <c r="M1355" t="str">
        <f>VLOOKUP(Medical_Examinations[[#This Row],[Customer ID]],Medical_Examinations[#All],3,FALSE)</f>
        <v>Obesity</v>
      </c>
      <c r="N1355">
        <f>VLOOKUP(Medical_Examinations[[#This Row],[Customer ID]],Medical_Examinations[#All],4,FALSE)</f>
        <v>7.57</v>
      </c>
      <c r="O1355" t="str">
        <f>VLOOKUP(Medical_Examinations[[#This Row],[Customer ID]],Medical_Examinations[#All],5,FALSE)</f>
        <v>Diabetes</v>
      </c>
      <c r="P1355" t="str">
        <f>VLOOKUP(Medical_Examinations[[#This Row],[Customer ID]],Medical_Examinations[#All],6,FALSE)</f>
        <v>No</v>
      </c>
      <c r="Q1355" t="str">
        <f>VLOOKUP(Medical_Examinations[[#This Row],[Customer ID]],Medical_Examinations[#All],7,FALSE)</f>
        <v>No</v>
      </c>
      <c r="R1355" t="str">
        <f>VLOOKUP(Medical_Examinations[[#This Row],[Customer ID]],Medical_Examinations[#All],8,FALSE)</f>
        <v>No</v>
      </c>
      <c r="S1355">
        <f>VLOOKUP(Medical_Examinations[[#This Row],[Customer ID]],Medical_Examinations[#All],9,FALSE)</f>
        <v>0</v>
      </c>
      <c r="T1355" t="str">
        <f>VLOOKUP(Medical_Examinations[[#This Row],[Customer ID]],'Medical Examinations'!A1354:J3689,10,FALSE)</f>
        <v>No</v>
      </c>
    </row>
    <row r="1356" spans="1:20" x14ac:dyDescent="0.3">
      <c r="A1356" t="s">
        <v>5110</v>
      </c>
      <c r="B1356" t="s">
        <v>7456</v>
      </c>
      <c r="C1356" t="s">
        <v>3</v>
      </c>
      <c r="D1356" t="s">
        <v>2294</v>
      </c>
      <c r="E1356" t="s">
        <v>2016</v>
      </c>
      <c r="F1356" s="3" t="str">
        <f>VLOOKUP(Hospitalisation_Details[[#This Row],[Customer ID]],Hospitalisation_Details[#All],6,FALSE)</f>
        <v>02-11-68</v>
      </c>
      <c r="G1356">
        <f>VLOOKUP(Hospitalisation_Details[[#This Row],[Customer ID]],Hospitalisation_Details[#All],8,FALSE)</f>
        <v>54</v>
      </c>
      <c r="H1356" t="str">
        <f>VLOOKUP(Hospitalisation_Details[[#This Row],[Customer ID]],Hospitalisation_Details[#All],12,FALSE)</f>
        <v>R1025</v>
      </c>
      <c r="I1356" t="str">
        <f>VLOOKUP(Hospitalisation_Details[[#This Row],[Customer ID]],Hospitalisation_Details[#All],12,FALSE)</f>
        <v>R1025</v>
      </c>
      <c r="J1356" t="str">
        <f>VLOOKUP(Hospitalisation_Details[[#This Row],[Customer ID]],Hospitalisation_Details[#All],11,FALSE)</f>
        <v>Tier - 2</v>
      </c>
      <c r="K1356">
        <f>VLOOKUP(Hospitalisation_Details[[#This Row],[Customer ID]],Hospitalisation_Details[#All],9,FALSE)</f>
        <v>11344.32</v>
      </c>
      <c r="L1356">
        <f>VLOOKUP(Medical_Examinations[[#This Row],[Customer ID]],Medical_Examinations[#All],2,FALSE)</f>
        <v>30.69</v>
      </c>
      <c r="M1356" t="str">
        <f>VLOOKUP(Medical_Examinations[[#This Row],[Customer ID]],Medical_Examinations[#All],3,FALSE)</f>
        <v>Obesity</v>
      </c>
      <c r="N1356">
        <f>VLOOKUP(Medical_Examinations[[#This Row],[Customer ID]],Medical_Examinations[#All],4,FALSE)</f>
        <v>6.15</v>
      </c>
      <c r="O1356" t="str">
        <f>VLOOKUP(Medical_Examinations[[#This Row],[Customer ID]],Medical_Examinations[#All],5,FALSE)</f>
        <v>Prediabetes</v>
      </c>
      <c r="P1356" t="str">
        <f>VLOOKUP(Medical_Examinations[[#This Row],[Customer ID]],Medical_Examinations[#All],6,FALSE)</f>
        <v>No</v>
      </c>
      <c r="Q1356" t="str">
        <f>VLOOKUP(Medical_Examinations[[#This Row],[Customer ID]],Medical_Examinations[#All],7,FALSE)</f>
        <v>No</v>
      </c>
      <c r="R1356" t="str">
        <f>VLOOKUP(Medical_Examinations[[#This Row],[Customer ID]],Medical_Examinations[#All],8,FALSE)</f>
        <v>No</v>
      </c>
      <c r="S1356">
        <f>VLOOKUP(Medical_Examinations[[#This Row],[Customer ID]],Medical_Examinations[#All],9,FALSE)</f>
        <v>0</v>
      </c>
      <c r="T1356" t="str">
        <f>VLOOKUP(Medical_Examinations[[#This Row],[Customer ID]],'Medical Examinations'!A1355:J3690,10,FALSE)</f>
        <v>No</v>
      </c>
    </row>
    <row r="1357" spans="1:20" x14ac:dyDescent="0.3">
      <c r="A1357" t="s">
        <v>5111</v>
      </c>
      <c r="B1357" t="s">
        <v>7457</v>
      </c>
      <c r="C1357" t="s">
        <v>3</v>
      </c>
      <c r="D1357" t="s">
        <v>2295</v>
      </c>
      <c r="E1357" t="s">
        <v>2296</v>
      </c>
      <c r="F1357" s="3" t="str">
        <f>VLOOKUP(Hospitalisation_Details[[#This Row],[Customer ID]],Hospitalisation_Details[#All],6,FALSE)</f>
        <v>12-07-64</v>
      </c>
      <c r="G1357">
        <f>VLOOKUP(Hospitalisation_Details[[#This Row],[Customer ID]],Hospitalisation_Details[#All],8,FALSE)</f>
        <v>58</v>
      </c>
      <c r="H1357" t="str">
        <f>VLOOKUP(Hospitalisation_Details[[#This Row],[Customer ID]],Hospitalisation_Details[#All],12,FALSE)</f>
        <v>R1011</v>
      </c>
      <c r="I1357" t="str">
        <f>VLOOKUP(Hospitalisation_Details[[#This Row],[Customer ID]],Hospitalisation_Details[#All],12,FALSE)</f>
        <v>R1011</v>
      </c>
      <c r="J1357" t="str">
        <f>VLOOKUP(Hospitalisation_Details[[#This Row],[Customer ID]],Hospitalisation_Details[#All],11,FALSE)</f>
        <v>Tier - 3</v>
      </c>
      <c r="K1357">
        <f>VLOOKUP(Hospitalisation_Details[[#This Row],[Customer ID]],Hospitalisation_Details[#All],9,FALSE)</f>
        <v>11345.52</v>
      </c>
      <c r="L1357">
        <f>VLOOKUP(Medical_Examinations[[#This Row],[Customer ID]],Medical_Examinations[#All],2,FALSE)</f>
        <v>24.984999999999999</v>
      </c>
      <c r="M1357" t="str">
        <f>VLOOKUP(Medical_Examinations[[#This Row],[Customer ID]],Medical_Examinations[#All],3,FALSE)</f>
        <v>Normal Weight</v>
      </c>
      <c r="N1357">
        <f>VLOOKUP(Medical_Examinations[[#This Row],[Customer ID]],Medical_Examinations[#All],4,FALSE)</f>
        <v>4.5599999999999996</v>
      </c>
      <c r="O1357" t="str">
        <f>VLOOKUP(Medical_Examinations[[#This Row],[Customer ID]],Medical_Examinations[#All],5,FALSE)</f>
        <v>Normal</v>
      </c>
      <c r="P1357" t="str">
        <f>VLOOKUP(Medical_Examinations[[#This Row],[Customer ID]],Medical_Examinations[#All],6,FALSE)</f>
        <v>No</v>
      </c>
      <c r="Q1357" t="str">
        <f>VLOOKUP(Medical_Examinations[[#This Row],[Customer ID]],Medical_Examinations[#All],7,FALSE)</f>
        <v>No</v>
      </c>
      <c r="R1357" t="str">
        <f>VLOOKUP(Medical_Examinations[[#This Row],[Customer ID]],Medical_Examinations[#All],8,FALSE)</f>
        <v>No</v>
      </c>
      <c r="S1357">
        <f>VLOOKUP(Medical_Examinations[[#This Row],[Customer ID]],Medical_Examinations[#All],9,FALSE)</f>
        <v>0</v>
      </c>
      <c r="T1357" t="str">
        <f>VLOOKUP(Medical_Examinations[[#This Row],[Customer ID]],'Medical Examinations'!A1356:J3691,10,FALSE)</f>
        <v>No</v>
      </c>
    </row>
    <row r="1358" spans="1:20" x14ac:dyDescent="0.3">
      <c r="A1358" t="s">
        <v>5112</v>
      </c>
      <c r="B1358" t="s">
        <v>7458</v>
      </c>
      <c r="C1358" t="s">
        <v>3</v>
      </c>
      <c r="D1358" t="s">
        <v>2297</v>
      </c>
      <c r="E1358" t="s">
        <v>2298</v>
      </c>
      <c r="F1358" s="3" t="str">
        <f>VLOOKUP(Hospitalisation_Details[[#This Row],[Customer ID]],Hospitalisation_Details[#All],6,FALSE)</f>
        <v>29-11-65</v>
      </c>
      <c r="G1358">
        <f>VLOOKUP(Hospitalisation_Details[[#This Row],[Customer ID]],Hospitalisation_Details[#All],8,FALSE)</f>
        <v>57</v>
      </c>
      <c r="H1358" t="str">
        <f>VLOOKUP(Hospitalisation_Details[[#This Row],[Customer ID]],Hospitalisation_Details[#All],12,FALSE)</f>
        <v>R1012</v>
      </c>
      <c r="I1358" t="str">
        <f>VLOOKUP(Hospitalisation_Details[[#This Row],[Customer ID]],Hospitalisation_Details[#All],12,FALSE)</f>
        <v>R1012</v>
      </c>
      <c r="J1358" t="str">
        <f>VLOOKUP(Hospitalisation_Details[[#This Row],[Customer ID]],Hospitalisation_Details[#All],11,FALSE)</f>
        <v>Tier - 1</v>
      </c>
      <c r="K1358">
        <f>VLOOKUP(Hospitalisation_Details[[#This Row],[Customer ID]],Hospitalisation_Details[#All],9,FALSE)</f>
        <v>11353.23</v>
      </c>
      <c r="L1358">
        <f>VLOOKUP(Medical_Examinations[[#This Row],[Customer ID]],Medical_Examinations[#All],2,FALSE)</f>
        <v>39.42</v>
      </c>
      <c r="M1358" t="str">
        <f>VLOOKUP(Medical_Examinations[[#This Row],[Customer ID]],Medical_Examinations[#All],3,FALSE)</f>
        <v>Obesity</v>
      </c>
      <c r="N1358">
        <f>VLOOKUP(Medical_Examinations[[#This Row],[Customer ID]],Medical_Examinations[#All],4,FALSE)</f>
        <v>4.72</v>
      </c>
      <c r="O1358" t="str">
        <f>VLOOKUP(Medical_Examinations[[#This Row],[Customer ID]],Medical_Examinations[#All],5,FALSE)</f>
        <v>Normal</v>
      </c>
      <c r="P1358" t="str">
        <f>VLOOKUP(Medical_Examinations[[#This Row],[Customer ID]],Medical_Examinations[#All],6,FALSE)</f>
        <v>Yes</v>
      </c>
      <c r="Q1358" t="str">
        <f>VLOOKUP(Medical_Examinations[[#This Row],[Customer ID]],Medical_Examinations[#All],7,FALSE)</f>
        <v>No</v>
      </c>
      <c r="R1358" t="str">
        <f>VLOOKUP(Medical_Examinations[[#This Row],[Customer ID]],Medical_Examinations[#All],8,FALSE)</f>
        <v>No</v>
      </c>
      <c r="S1358">
        <f>VLOOKUP(Medical_Examinations[[#This Row],[Customer ID]],Medical_Examinations[#All],9,FALSE)</f>
        <v>1</v>
      </c>
      <c r="T1358" t="str">
        <f>VLOOKUP(Medical_Examinations[[#This Row],[Customer ID]],'Medical Examinations'!A1357:J3692,10,FALSE)</f>
        <v>No</v>
      </c>
    </row>
    <row r="1359" spans="1:20" x14ac:dyDescent="0.3">
      <c r="A1359" t="s">
        <v>5113</v>
      </c>
      <c r="B1359" t="s">
        <v>7459</v>
      </c>
      <c r="C1359" t="s">
        <v>6</v>
      </c>
      <c r="D1359" t="s">
        <v>1091</v>
      </c>
      <c r="E1359" t="s">
        <v>2299</v>
      </c>
      <c r="F1359" s="3" t="str">
        <f>VLOOKUP(Hospitalisation_Details[[#This Row],[Customer ID]],Hospitalisation_Details[#All],6,FALSE)</f>
        <v>26-09-65</v>
      </c>
      <c r="G1359">
        <f>VLOOKUP(Hospitalisation_Details[[#This Row],[Customer ID]],Hospitalisation_Details[#All],8,FALSE)</f>
        <v>57</v>
      </c>
      <c r="H1359" t="str">
        <f>VLOOKUP(Hospitalisation_Details[[#This Row],[Customer ID]],Hospitalisation_Details[#All],12,FALSE)</f>
        <v>R1012</v>
      </c>
      <c r="I1359" t="str">
        <f>VLOOKUP(Hospitalisation_Details[[#This Row],[Customer ID]],Hospitalisation_Details[#All],12,FALSE)</f>
        <v>R1012</v>
      </c>
      <c r="J1359" t="str">
        <f>VLOOKUP(Hospitalisation_Details[[#This Row],[Customer ID]],Hospitalisation_Details[#All],11,FALSE)</f>
        <v>Tier - 3</v>
      </c>
      <c r="K1359">
        <f>VLOOKUP(Hospitalisation_Details[[#This Row],[Customer ID]],Hospitalisation_Details[#All],9,FALSE)</f>
        <v>11356.66</v>
      </c>
      <c r="L1359">
        <f>VLOOKUP(Medical_Examinations[[#This Row],[Customer ID]],Medical_Examinations[#All],2,FALSE)</f>
        <v>16.8</v>
      </c>
      <c r="M1359" t="str">
        <f>VLOOKUP(Medical_Examinations[[#This Row],[Customer ID]],Medical_Examinations[#All],3,FALSE)</f>
        <v>Underweight</v>
      </c>
      <c r="N1359">
        <f>VLOOKUP(Medical_Examinations[[#This Row],[Customer ID]],Medical_Examinations[#All],4,FALSE)</f>
        <v>7.98</v>
      </c>
      <c r="O1359" t="str">
        <f>VLOOKUP(Medical_Examinations[[#This Row],[Customer ID]],Medical_Examinations[#All],5,FALSE)</f>
        <v>Diabetes</v>
      </c>
      <c r="P1359" t="str">
        <f>VLOOKUP(Medical_Examinations[[#This Row],[Customer ID]],Medical_Examinations[#All],6,FALSE)</f>
        <v>No</v>
      </c>
      <c r="Q1359" t="str">
        <f>VLOOKUP(Medical_Examinations[[#This Row],[Customer ID]],Medical_Examinations[#All],7,FALSE)</f>
        <v>No</v>
      </c>
      <c r="R1359" t="str">
        <f>VLOOKUP(Medical_Examinations[[#This Row],[Customer ID]],Medical_Examinations[#All],8,FALSE)</f>
        <v>No</v>
      </c>
      <c r="S1359">
        <f>VLOOKUP(Medical_Examinations[[#This Row],[Customer ID]],Medical_Examinations[#All],9,FALSE)</f>
        <v>0</v>
      </c>
      <c r="T1359" t="str">
        <f>VLOOKUP(Medical_Examinations[[#This Row],[Customer ID]],'Medical Examinations'!A1358:J3693,10,FALSE)</f>
        <v>No</v>
      </c>
    </row>
    <row r="1360" spans="1:20" x14ac:dyDescent="0.3">
      <c r="A1360" t="s">
        <v>5114</v>
      </c>
      <c r="B1360" t="s">
        <v>7460</v>
      </c>
      <c r="C1360" t="s">
        <v>3</v>
      </c>
      <c r="D1360" t="s">
        <v>2300</v>
      </c>
      <c r="E1360" t="s">
        <v>2301</v>
      </c>
      <c r="F1360" s="3" t="str">
        <f>VLOOKUP(Hospitalisation_Details[[#This Row],[Customer ID]],Hospitalisation_Details[#All],6,FALSE)</f>
        <v>04-07-64</v>
      </c>
      <c r="G1360">
        <f>VLOOKUP(Hospitalisation_Details[[#This Row],[Customer ID]],Hospitalisation_Details[#All],8,FALSE)</f>
        <v>58</v>
      </c>
      <c r="H1360" t="str">
        <f>VLOOKUP(Hospitalisation_Details[[#This Row],[Customer ID]],Hospitalisation_Details[#All],12,FALSE)</f>
        <v>R1011</v>
      </c>
      <c r="I1360" t="str">
        <f>VLOOKUP(Hospitalisation_Details[[#This Row],[Customer ID]],Hospitalisation_Details[#All],12,FALSE)</f>
        <v>R1011</v>
      </c>
      <c r="J1360" t="str">
        <f>VLOOKUP(Hospitalisation_Details[[#This Row],[Customer ID]],Hospitalisation_Details[#All],11,FALSE)</f>
        <v>Tier - 1</v>
      </c>
      <c r="K1360">
        <f>VLOOKUP(Hospitalisation_Details[[#This Row],[Customer ID]],Hospitalisation_Details[#All],9,FALSE)</f>
        <v>11362.76</v>
      </c>
      <c r="L1360">
        <f>VLOOKUP(Medical_Examinations[[#This Row],[Customer ID]],Medical_Examinations[#All],2,FALSE)</f>
        <v>23.274999999999999</v>
      </c>
      <c r="M1360" t="str">
        <f>VLOOKUP(Medical_Examinations[[#This Row],[Customer ID]],Medical_Examinations[#All],3,FALSE)</f>
        <v>Normal Weight</v>
      </c>
      <c r="N1360">
        <f>VLOOKUP(Medical_Examinations[[#This Row],[Customer ID]],Medical_Examinations[#All],4,FALSE)</f>
        <v>6.26</v>
      </c>
      <c r="O1360" t="str">
        <f>VLOOKUP(Medical_Examinations[[#This Row],[Customer ID]],Medical_Examinations[#All],5,FALSE)</f>
        <v>Prediabetes</v>
      </c>
      <c r="P1360" t="str">
        <f>VLOOKUP(Medical_Examinations[[#This Row],[Customer ID]],Medical_Examinations[#All],6,FALSE)</f>
        <v>Yes</v>
      </c>
      <c r="Q1360" t="str">
        <f>VLOOKUP(Medical_Examinations[[#This Row],[Customer ID]],Medical_Examinations[#All],7,FALSE)</f>
        <v>No</v>
      </c>
      <c r="R1360" t="str">
        <f>VLOOKUP(Medical_Examinations[[#This Row],[Customer ID]],Medical_Examinations[#All],8,FALSE)</f>
        <v>Yes</v>
      </c>
      <c r="S1360">
        <f>VLOOKUP(Medical_Examinations[[#This Row],[Customer ID]],Medical_Examinations[#All],9,FALSE)</f>
        <v>1</v>
      </c>
      <c r="T1360" t="str">
        <f>VLOOKUP(Medical_Examinations[[#This Row],[Customer ID]],'Medical Examinations'!A1359:J3694,10,FALSE)</f>
        <v>No</v>
      </c>
    </row>
    <row r="1361" spans="1:20" x14ac:dyDescent="0.3">
      <c r="A1361" t="s">
        <v>5115</v>
      </c>
      <c r="B1361" t="s">
        <v>7461</v>
      </c>
      <c r="C1361" t="s">
        <v>3</v>
      </c>
      <c r="D1361" t="s">
        <v>2302</v>
      </c>
      <c r="E1361" t="s">
        <v>262</v>
      </c>
      <c r="F1361" s="3" t="str">
        <f>VLOOKUP(Hospitalisation_Details[[#This Row],[Customer ID]],Hospitalisation_Details[#All],6,FALSE)</f>
        <v>03-07-64</v>
      </c>
      <c r="G1361">
        <f>VLOOKUP(Hospitalisation_Details[[#This Row],[Customer ID]],Hospitalisation_Details[#All],8,FALSE)</f>
        <v>58</v>
      </c>
      <c r="H1361" t="str">
        <f>VLOOKUP(Hospitalisation_Details[[#This Row],[Customer ID]],Hospitalisation_Details[#All],12,FALSE)</f>
        <v>R1013</v>
      </c>
      <c r="I1361" t="str">
        <f>VLOOKUP(Hospitalisation_Details[[#This Row],[Customer ID]],Hospitalisation_Details[#All],12,FALSE)</f>
        <v>R1013</v>
      </c>
      <c r="J1361" t="str">
        <f>VLOOKUP(Hospitalisation_Details[[#This Row],[Customer ID]],Hospitalisation_Details[#All],11,FALSE)</f>
        <v>Tier - 1</v>
      </c>
      <c r="K1361">
        <f>VLOOKUP(Hospitalisation_Details[[#This Row],[Customer ID]],Hospitalisation_Details[#All],9,FALSE)</f>
        <v>11363.28</v>
      </c>
      <c r="L1361">
        <f>VLOOKUP(Medical_Examinations[[#This Row],[Customer ID]],Medical_Examinations[#All],2,FALSE)</f>
        <v>22.8</v>
      </c>
      <c r="M1361" t="str">
        <f>VLOOKUP(Medical_Examinations[[#This Row],[Customer ID]],Medical_Examinations[#All],3,FALSE)</f>
        <v>Normal Weight</v>
      </c>
      <c r="N1361">
        <f>VLOOKUP(Medical_Examinations[[#This Row],[Customer ID]],Medical_Examinations[#All],4,FALSE)</f>
        <v>4.29</v>
      </c>
      <c r="O1361" t="str">
        <f>VLOOKUP(Medical_Examinations[[#This Row],[Customer ID]],Medical_Examinations[#All],5,FALSE)</f>
        <v>Normal</v>
      </c>
      <c r="P1361" t="str">
        <f>VLOOKUP(Medical_Examinations[[#This Row],[Customer ID]],Medical_Examinations[#All],6,FALSE)</f>
        <v>Yes</v>
      </c>
      <c r="Q1361" t="str">
        <f>VLOOKUP(Medical_Examinations[[#This Row],[Customer ID]],Medical_Examinations[#All],7,FALSE)</f>
        <v>No</v>
      </c>
      <c r="R1361" t="str">
        <f>VLOOKUP(Medical_Examinations[[#This Row],[Customer ID]],Medical_Examinations[#All],8,FALSE)</f>
        <v>Yes</v>
      </c>
      <c r="S1361">
        <f>VLOOKUP(Medical_Examinations[[#This Row],[Customer ID]],Medical_Examinations[#All],9,FALSE)</f>
        <v>1</v>
      </c>
      <c r="T1361" t="str">
        <f>VLOOKUP(Medical_Examinations[[#This Row],[Customer ID]],'Medical Examinations'!A1360:J3695,10,FALSE)</f>
        <v>No</v>
      </c>
    </row>
    <row r="1362" spans="1:20" x14ac:dyDescent="0.3">
      <c r="A1362" t="s">
        <v>5116</v>
      </c>
      <c r="B1362" t="s">
        <v>7462</v>
      </c>
      <c r="C1362" t="s">
        <v>6</v>
      </c>
      <c r="D1362" t="s">
        <v>2303</v>
      </c>
      <c r="E1362" t="s">
        <v>2304</v>
      </c>
      <c r="F1362" s="3" t="str">
        <f>VLOOKUP(Hospitalisation_Details[[#This Row],[Customer ID]],Hospitalisation_Details[#All],6,FALSE)</f>
        <v>13-12-64</v>
      </c>
      <c r="G1362">
        <f>VLOOKUP(Hospitalisation_Details[[#This Row],[Customer ID]],Hospitalisation_Details[#All],8,FALSE)</f>
        <v>58</v>
      </c>
      <c r="H1362" t="str">
        <f>VLOOKUP(Hospitalisation_Details[[#This Row],[Customer ID]],Hospitalisation_Details[#All],12,FALSE)</f>
        <v>R1011</v>
      </c>
      <c r="I1362" t="str">
        <f>VLOOKUP(Hospitalisation_Details[[#This Row],[Customer ID]],Hospitalisation_Details[#All],12,FALSE)</f>
        <v>R1011</v>
      </c>
      <c r="J1362" t="str">
        <f>VLOOKUP(Hospitalisation_Details[[#This Row],[Customer ID]],Hospitalisation_Details[#All],11,FALSE)</f>
        <v>Tier - 2</v>
      </c>
      <c r="K1362">
        <f>VLOOKUP(Hospitalisation_Details[[#This Row],[Customer ID]],Hospitalisation_Details[#All],9,FALSE)</f>
        <v>11365.95</v>
      </c>
      <c r="L1362">
        <f>VLOOKUP(Medical_Examinations[[#This Row],[Customer ID]],Medical_Examinations[#All],2,FALSE)</f>
        <v>24.3</v>
      </c>
      <c r="M1362" t="str">
        <f>VLOOKUP(Medical_Examinations[[#This Row],[Customer ID]],Medical_Examinations[#All],3,FALSE)</f>
        <v>Normal Weight</v>
      </c>
      <c r="N1362">
        <f>VLOOKUP(Medical_Examinations[[#This Row],[Customer ID]],Medical_Examinations[#All],4,FALSE)</f>
        <v>5.43</v>
      </c>
      <c r="O1362" t="str">
        <f>VLOOKUP(Medical_Examinations[[#This Row],[Customer ID]],Medical_Examinations[#All],5,FALSE)</f>
        <v>Normal</v>
      </c>
      <c r="P1362" t="str">
        <f>VLOOKUP(Medical_Examinations[[#This Row],[Customer ID]],Medical_Examinations[#All],6,FALSE)</f>
        <v>No</v>
      </c>
      <c r="Q1362" t="str">
        <f>VLOOKUP(Medical_Examinations[[#This Row],[Customer ID]],Medical_Examinations[#All],7,FALSE)</f>
        <v>No</v>
      </c>
      <c r="R1362" t="str">
        <f>VLOOKUP(Medical_Examinations[[#This Row],[Customer ID]],Medical_Examinations[#All],8,FALSE)</f>
        <v>No</v>
      </c>
      <c r="S1362">
        <f>VLOOKUP(Medical_Examinations[[#This Row],[Customer ID]],Medical_Examinations[#All],9,FALSE)</f>
        <v>2</v>
      </c>
      <c r="T1362" t="str">
        <f>VLOOKUP(Medical_Examinations[[#This Row],[Customer ID]],'Medical Examinations'!A1361:J3696,10,FALSE)</f>
        <v>No</v>
      </c>
    </row>
    <row r="1363" spans="1:20" x14ac:dyDescent="0.3">
      <c r="A1363" t="s">
        <v>5117</v>
      </c>
      <c r="B1363" t="s">
        <v>7463</v>
      </c>
      <c r="C1363" t="s">
        <v>6</v>
      </c>
      <c r="D1363" t="s">
        <v>2305</v>
      </c>
      <c r="E1363" t="s">
        <v>2306</v>
      </c>
      <c r="F1363" s="3" t="str">
        <f>VLOOKUP(Hospitalisation_Details[[#This Row],[Customer ID]],Hospitalisation_Details[#All],6,FALSE)</f>
        <v>07-06-79</v>
      </c>
      <c r="G1363">
        <f>VLOOKUP(Hospitalisation_Details[[#This Row],[Customer ID]],Hospitalisation_Details[#All],8,FALSE)</f>
        <v>44</v>
      </c>
      <c r="H1363" t="str">
        <f>VLOOKUP(Hospitalisation_Details[[#This Row],[Customer ID]],Hospitalisation_Details[#All],12,FALSE)</f>
        <v>R1026</v>
      </c>
      <c r="I1363" t="str">
        <f>VLOOKUP(Hospitalisation_Details[[#This Row],[Customer ID]],Hospitalisation_Details[#All],12,FALSE)</f>
        <v>R1026</v>
      </c>
      <c r="J1363" t="str">
        <f>VLOOKUP(Hospitalisation_Details[[#This Row],[Customer ID]],Hospitalisation_Details[#All],11,FALSE)</f>
        <v>Tier - 1</v>
      </c>
      <c r="K1363">
        <f>VLOOKUP(Hospitalisation_Details[[#This Row],[Customer ID]],Hospitalisation_Details[#All],9,FALSE)</f>
        <v>11369.39</v>
      </c>
      <c r="L1363">
        <f>VLOOKUP(Medical_Examinations[[#This Row],[Customer ID]],Medical_Examinations[#All],2,FALSE)</f>
        <v>25.13</v>
      </c>
      <c r="M1363" t="str">
        <f>VLOOKUP(Medical_Examinations[[#This Row],[Customer ID]],Medical_Examinations[#All],3,FALSE)</f>
        <v>Overweight</v>
      </c>
      <c r="N1363">
        <f>VLOOKUP(Medical_Examinations[[#This Row],[Customer ID]],Medical_Examinations[#All],4,FALSE)</f>
        <v>8</v>
      </c>
      <c r="O1363" t="str">
        <f>VLOOKUP(Medical_Examinations[[#This Row],[Customer ID]],Medical_Examinations[#All],5,FALSE)</f>
        <v>Diabetes</v>
      </c>
      <c r="P1363" t="str">
        <f>VLOOKUP(Medical_Examinations[[#This Row],[Customer ID]],Medical_Examinations[#All],6,FALSE)</f>
        <v>Yes</v>
      </c>
      <c r="Q1363" t="str">
        <f>VLOOKUP(Medical_Examinations[[#This Row],[Customer ID]],Medical_Examinations[#All],7,FALSE)</f>
        <v>No</v>
      </c>
      <c r="R1363" t="str">
        <f>VLOOKUP(Medical_Examinations[[#This Row],[Customer ID]],Medical_Examinations[#All],8,FALSE)</f>
        <v>No</v>
      </c>
      <c r="S1363">
        <f>VLOOKUP(Medical_Examinations[[#This Row],[Customer ID]],Medical_Examinations[#All],9,FALSE)</f>
        <v>1</v>
      </c>
      <c r="T1363" t="str">
        <f>VLOOKUP(Medical_Examinations[[#This Row],[Customer ID]],'Medical Examinations'!A1362:J3697,10,FALSE)</f>
        <v>No</v>
      </c>
    </row>
    <row r="1364" spans="1:20" x14ac:dyDescent="0.3">
      <c r="A1364" t="s">
        <v>5118</v>
      </c>
      <c r="B1364" t="s">
        <v>7464</v>
      </c>
      <c r="C1364" t="s">
        <v>6</v>
      </c>
      <c r="D1364" t="s">
        <v>2307</v>
      </c>
      <c r="E1364" t="s">
        <v>1435</v>
      </c>
      <c r="F1364" s="3" t="str">
        <f>VLOOKUP(Hospitalisation_Details[[#This Row],[Customer ID]],Hospitalisation_Details[#All],6,FALSE)</f>
        <v>06-12-72</v>
      </c>
      <c r="G1364">
        <f>VLOOKUP(Hospitalisation_Details[[#This Row],[Customer ID]],Hospitalisation_Details[#All],8,FALSE)</f>
        <v>50</v>
      </c>
      <c r="H1364" t="str">
        <f>VLOOKUP(Hospitalisation_Details[[#This Row],[Customer ID]],Hospitalisation_Details[#All],12,FALSE)</f>
        <v>R1025</v>
      </c>
      <c r="I1364" t="str">
        <f>VLOOKUP(Hospitalisation_Details[[#This Row],[Customer ID]],Hospitalisation_Details[#All],12,FALSE)</f>
        <v>R1025</v>
      </c>
      <c r="J1364" t="str">
        <f>VLOOKUP(Hospitalisation_Details[[#This Row],[Customer ID]],Hospitalisation_Details[#All],11,FALSE)</f>
        <v>Tier - 2</v>
      </c>
      <c r="K1364">
        <f>VLOOKUP(Hospitalisation_Details[[#This Row],[Customer ID]],Hospitalisation_Details[#All],9,FALSE)</f>
        <v>11378.57</v>
      </c>
      <c r="L1364">
        <f>VLOOKUP(Medical_Examinations[[#This Row],[Customer ID]],Medical_Examinations[#All],2,FALSE)</f>
        <v>22.72</v>
      </c>
      <c r="M1364" t="str">
        <f>VLOOKUP(Medical_Examinations[[#This Row],[Customer ID]],Medical_Examinations[#All],3,FALSE)</f>
        <v>Normal Weight</v>
      </c>
      <c r="N1364">
        <f>VLOOKUP(Medical_Examinations[[#This Row],[Customer ID]],Medical_Examinations[#All],4,FALSE)</f>
        <v>9.9600000000000009</v>
      </c>
      <c r="O1364" t="str">
        <f>VLOOKUP(Medical_Examinations[[#This Row],[Customer ID]],Medical_Examinations[#All],5,FALSE)</f>
        <v>Diabetes</v>
      </c>
      <c r="P1364" t="str">
        <f>VLOOKUP(Medical_Examinations[[#This Row],[Customer ID]],Medical_Examinations[#All],6,FALSE)</f>
        <v>Yes</v>
      </c>
      <c r="Q1364" t="str">
        <f>VLOOKUP(Medical_Examinations[[#This Row],[Customer ID]],Medical_Examinations[#All],7,FALSE)</f>
        <v>No</v>
      </c>
      <c r="R1364" t="str">
        <f>VLOOKUP(Medical_Examinations[[#This Row],[Customer ID]],Medical_Examinations[#All],8,FALSE)</f>
        <v>No</v>
      </c>
      <c r="S1364">
        <f>VLOOKUP(Medical_Examinations[[#This Row],[Customer ID]],Medical_Examinations[#All],9,FALSE)</f>
        <v>2</v>
      </c>
      <c r="T1364" t="str">
        <f>VLOOKUP(Medical_Examinations[[#This Row],[Customer ID]],'Medical Examinations'!A1363:J3698,10,FALSE)</f>
        <v>No</v>
      </c>
    </row>
    <row r="1365" spans="1:20" x14ac:dyDescent="0.3">
      <c r="A1365" t="s">
        <v>5119</v>
      </c>
      <c r="B1365" t="s">
        <v>7465</v>
      </c>
      <c r="C1365" t="s">
        <v>3</v>
      </c>
      <c r="D1365" t="s">
        <v>2308</v>
      </c>
      <c r="E1365" t="s">
        <v>2309</v>
      </c>
      <c r="F1365" s="3" t="str">
        <f>VLOOKUP(Hospitalisation_Details[[#This Row],[Customer ID]],Hospitalisation_Details[#All],6,FALSE)</f>
        <v>13-06-64</v>
      </c>
      <c r="G1365">
        <f>VLOOKUP(Hospitalisation_Details[[#This Row],[Customer ID]],Hospitalisation_Details[#All],8,FALSE)</f>
        <v>58</v>
      </c>
      <c r="H1365" t="str">
        <f>VLOOKUP(Hospitalisation_Details[[#This Row],[Customer ID]],Hospitalisation_Details[#All],12,FALSE)</f>
        <v>R1013</v>
      </c>
      <c r="I1365" t="str">
        <f>VLOOKUP(Hospitalisation_Details[[#This Row],[Customer ID]],Hospitalisation_Details[#All],12,FALSE)</f>
        <v>R1013</v>
      </c>
      <c r="J1365" t="str">
        <f>VLOOKUP(Hospitalisation_Details[[#This Row],[Customer ID]],Hospitalisation_Details[#All],11,FALSE)</f>
        <v>Tier - 2</v>
      </c>
      <c r="K1365">
        <f>VLOOKUP(Hospitalisation_Details[[#This Row],[Customer ID]],Hospitalisation_Details[#All],9,FALSE)</f>
        <v>11381.33</v>
      </c>
      <c r="L1365">
        <f>VLOOKUP(Medical_Examinations[[#This Row],[Customer ID]],Medical_Examinations[#All],2,FALSE)</f>
        <v>32.6</v>
      </c>
      <c r="M1365" t="str">
        <f>VLOOKUP(Medical_Examinations[[#This Row],[Customer ID]],Medical_Examinations[#All],3,FALSE)</f>
        <v>Obesity</v>
      </c>
      <c r="N1365">
        <f>VLOOKUP(Medical_Examinations[[#This Row],[Customer ID]],Medical_Examinations[#All],4,FALSE)</f>
        <v>6.8</v>
      </c>
      <c r="O1365" t="str">
        <f>VLOOKUP(Medical_Examinations[[#This Row],[Customer ID]],Medical_Examinations[#All],5,FALSE)</f>
        <v>Diabetes</v>
      </c>
      <c r="P1365" t="str">
        <f>VLOOKUP(Medical_Examinations[[#This Row],[Customer ID]],Medical_Examinations[#All],6,FALSE)</f>
        <v>Yes</v>
      </c>
      <c r="Q1365" t="str">
        <f>VLOOKUP(Medical_Examinations[[#This Row],[Customer ID]],Medical_Examinations[#All],7,FALSE)</f>
        <v>No</v>
      </c>
      <c r="R1365" t="str">
        <f>VLOOKUP(Medical_Examinations[[#This Row],[Customer ID]],Medical_Examinations[#All],8,FALSE)</f>
        <v>No</v>
      </c>
      <c r="S1365">
        <f>VLOOKUP(Medical_Examinations[[#This Row],[Customer ID]],Medical_Examinations[#All],9,FALSE)</f>
        <v>0</v>
      </c>
      <c r="T1365" t="str">
        <f>VLOOKUP(Medical_Examinations[[#This Row],[Customer ID]],'Medical Examinations'!A1364:J3699,10,FALSE)</f>
        <v>No</v>
      </c>
    </row>
    <row r="1366" spans="1:20" x14ac:dyDescent="0.3">
      <c r="A1366" t="s">
        <v>5120</v>
      </c>
      <c r="B1366" t="s">
        <v>7466</v>
      </c>
      <c r="C1366" t="s">
        <v>3</v>
      </c>
      <c r="D1366" t="s">
        <v>49</v>
      </c>
      <c r="E1366" t="s">
        <v>2310</v>
      </c>
      <c r="F1366" s="3" t="str">
        <f>VLOOKUP(Hospitalisation_Details[[#This Row],[Customer ID]],Hospitalisation_Details[#All],6,FALSE)</f>
        <v>28-07-97</v>
      </c>
      <c r="G1366">
        <f>VLOOKUP(Hospitalisation_Details[[#This Row],[Customer ID]],Hospitalisation_Details[#All],8,FALSE)</f>
        <v>25</v>
      </c>
      <c r="H1366" t="str">
        <f>VLOOKUP(Hospitalisation_Details[[#This Row],[Customer ID]],Hospitalisation_Details[#All],12,FALSE)</f>
        <v>R1026</v>
      </c>
      <c r="I1366" t="str">
        <f>VLOOKUP(Hospitalisation_Details[[#This Row],[Customer ID]],Hospitalisation_Details[#All],12,FALSE)</f>
        <v>R1026</v>
      </c>
      <c r="J1366" t="str">
        <f>VLOOKUP(Hospitalisation_Details[[#This Row],[Customer ID]],Hospitalisation_Details[#All],11,FALSE)</f>
        <v>Tier - 2</v>
      </c>
      <c r="K1366">
        <f>VLOOKUP(Hospitalisation_Details[[#This Row],[Customer ID]],Hospitalisation_Details[#All],9,FALSE)</f>
        <v>11388.27</v>
      </c>
      <c r="L1366">
        <f>VLOOKUP(Medical_Examinations[[#This Row],[Customer ID]],Medical_Examinations[#All],2,FALSE)</f>
        <v>17.28</v>
      </c>
      <c r="M1366" t="str">
        <f>VLOOKUP(Medical_Examinations[[#This Row],[Customer ID]],Medical_Examinations[#All],3,FALSE)</f>
        <v>Underweight</v>
      </c>
      <c r="N1366">
        <f>VLOOKUP(Medical_Examinations[[#This Row],[Customer ID]],Medical_Examinations[#All],4,FALSE)</f>
        <v>6.22</v>
      </c>
      <c r="O1366" t="str">
        <f>VLOOKUP(Medical_Examinations[[#This Row],[Customer ID]],Medical_Examinations[#All],5,FALSE)</f>
        <v>Prediabetes</v>
      </c>
      <c r="P1366" t="str">
        <f>VLOOKUP(Medical_Examinations[[#This Row],[Customer ID]],Medical_Examinations[#All],6,FALSE)</f>
        <v>Yes</v>
      </c>
      <c r="Q1366" t="str">
        <f>VLOOKUP(Medical_Examinations[[#This Row],[Customer ID]],Medical_Examinations[#All],7,FALSE)</f>
        <v>No</v>
      </c>
      <c r="R1366" t="str">
        <f>VLOOKUP(Medical_Examinations[[#This Row],[Customer ID]],Medical_Examinations[#All],8,FALSE)</f>
        <v>No</v>
      </c>
      <c r="S1366">
        <f>VLOOKUP(Medical_Examinations[[#This Row],[Customer ID]],Medical_Examinations[#All],9,FALSE)</f>
        <v>2</v>
      </c>
      <c r="T1366" t="str">
        <f>VLOOKUP(Medical_Examinations[[#This Row],[Customer ID]],'Medical Examinations'!A1365:J3700,10,FALSE)</f>
        <v>No</v>
      </c>
    </row>
    <row r="1367" spans="1:20" x14ac:dyDescent="0.3">
      <c r="A1367" t="s">
        <v>5121</v>
      </c>
      <c r="B1367" t="s">
        <v>7467</v>
      </c>
      <c r="C1367" t="s">
        <v>880</v>
      </c>
      <c r="D1367" t="s">
        <v>2311</v>
      </c>
      <c r="E1367" t="s">
        <v>2312</v>
      </c>
      <c r="F1367" s="3" t="str">
        <f>VLOOKUP(Hospitalisation_Details[[#This Row],[Customer ID]],Hospitalisation_Details[#All],6,FALSE)</f>
        <v>19-12-67</v>
      </c>
      <c r="G1367">
        <f>VLOOKUP(Hospitalisation_Details[[#This Row],[Customer ID]],Hospitalisation_Details[#All],8,FALSE)</f>
        <v>55</v>
      </c>
      <c r="H1367" t="str">
        <f>VLOOKUP(Hospitalisation_Details[[#This Row],[Customer ID]],Hospitalisation_Details[#All],12,FALSE)</f>
        <v>R1018</v>
      </c>
      <c r="I1367" t="str">
        <f>VLOOKUP(Hospitalisation_Details[[#This Row],[Customer ID]],Hospitalisation_Details[#All],12,FALSE)</f>
        <v>R1018</v>
      </c>
      <c r="J1367" t="str">
        <f>VLOOKUP(Hospitalisation_Details[[#This Row],[Customer ID]],Hospitalisation_Details[#All],11,FALSE)</f>
        <v>Tier - 1</v>
      </c>
      <c r="K1367">
        <f>VLOOKUP(Hospitalisation_Details[[#This Row],[Customer ID]],Hospitalisation_Details[#All],9,FALSE)</f>
        <v>11394.07</v>
      </c>
      <c r="L1367">
        <f>VLOOKUP(Medical_Examinations[[#This Row],[Customer ID]],Medical_Examinations[#All],2,FALSE)</f>
        <v>27.92</v>
      </c>
      <c r="M1367" t="str">
        <f>VLOOKUP(Medical_Examinations[[#This Row],[Customer ID]],Medical_Examinations[#All],3,FALSE)</f>
        <v>Overweight</v>
      </c>
      <c r="N1367">
        <f>VLOOKUP(Medical_Examinations[[#This Row],[Customer ID]],Medical_Examinations[#All],4,FALSE)</f>
        <v>5.79</v>
      </c>
      <c r="O1367" t="str">
        <f>VLOOKUP(Medical_Examinations[[#This Row],[Customer ID]],Medical_Examinations[#All],5,FALSE)</f>
        <v>Prediabetes</v>
      </c>
      <c r="P1367" t="str">
        <f>VLOOKUP(Medical_Examinations[[#This Row],[Customer ID]],Medical_Examinations[#All],6,FALSE)</f>
        <v>No</v>
      </c>
      <c r="Q1367" t="str">
        <f>VLOOKUP(Medical_Examinations[[#This Row],[Customer ID]],Medical_Examinations[#All],7,FALSE)</f>
        <v>No</v>
      </c>
      <c r="R1367" t="str">
        <f>VLOOKUP(Medical_Examinations[[#This Row],[Customer ID]],Medical_Examinations[#All],8,FALSE)</f>
        <v>No</v>
      </c>
      <c r="S1367">
        <f>VLOOKUP(Medical_Examinations[[#This Row],[Customer ID]],Medical_Examinations[#All],9,FALSE)</f>
        <v>1</v>
      </c>
      <c r="T1367" t="str">
        <f>VLOOKUP(Medical_Examinations[[#This Row],[Customer ID]],'Medical Examinations'!A1366:J3701,10,FALSE)</f>
        <v>No</v>
      </c>
    </row>
    <row r="1368" spans="1:20" x14ac:dyDescent="0.3">
      <c r="A1368" t="s">
        <v>5122</v>
      </c>
      <c r="B1368" t="s">
        <v>7468</v>
      </c>
      <c r="C1368" t="s">
        <v>3</v>
      </c>
      <c r="D1368" t="s">
        <v>2313</v>
      </c>
      <c r="E1368" t="s">
        <v>2314</v>
      </c>
      <c r="F1368" s="3" t="str">
        <f>VLOOKUP(Hospitalisation_Details[[#This Row],[Customer ID]],Hospitalisation_Details[#All],6,FALSE)</f>
        <v>02-10-70</v>
      </c>
      <c r="G1368">
        <f>VLOOKUP(Hospitalisation_Details[[#This Row],[Customer ID]],Hospitalisation_Details[#All],8,FALSE)</f>
        <v>52</v>
      </c>
      <c r="H1368" t="str">
        <f>VLOOKUP(Hospitalisation_Details[[#This Row],[Customer ID]],Hospitalisation_Details[#All],12,FALSE)</f>
        <v>R1024</v>
      </c>
      <c r="I1368" t="str">
        <f>VLOOKUP(Hospitalisation_Details[[#This Row],[Customer ID]],Hospitalisation_Details[#All],12,FALSE)</f>
        <v>R1024</v>
      </c>
      <c r="J1368" t="str">
        <f>VLOOKUP(Hospitalisation_Details[[#This Row],[Customer ID]],Hospitalisation_Details[#All],11,FALSE)</f>
        <v>Tier - 3</v>
      </c>
      <c r="K1368">
        <f>VLOOKUP(Hospitalisation_Details[[#This Row],[Customer ID]],Hospitalisation_Details[#All],9,FALSE)</f>
        <v>11396.9</v>
      </c>
      <c r="L1368">
        <f>VLOOKUP(Medical_Examinations[[#This Row],[Customer ID]],Medical_Examinations[#All],2,FALSE)</f>
        <v>38.284999999999997</v>
      </c>
      <c r="M1368" t="str">
        <f>VLOOKUP(Medical_Examinations[[#This Row],[Customer ID]],Medical_Examinations[#All],3,FALSE)</f>
        <v>Obesity</v>
      </c>
      <c r="N1368">
        <f>VLOOKUP(Medical_Examinations[[#This Row],[Customer ID]],Medical_Examinations[#All],4,FALSE)</f>
        <v>5.41</v>
      </c>
      <c r="O1368" t="str">
        <f>VLOOKUP(Medical_Examinations[[#This Row],[Customer ID]],Medical_Examinations[#All],5,FALSE)</f>
        <v>Normal</v>
      </c>
      <c r="P1368" t="str">
        <f>VLOOKUP(Medical_Examinations[[#This Row],[Customer ID]],Medical_Examinations[#All],6,FALSE)</f>
        <v>No</v>
      </c>
      <c r="Q1368" t="str">
        <f>VLOOKUP(Medical_Examinations[[#This Row],[Customer ID]],Medical_Examinations[#All],7,FALSE)</f>
        <v>No</v>
      </c>
      <c r="R1368" t="str">
        <f>VLOOKUP(Medical_Examinations[[#This Row],[Customer ID]],Medical_Examinations[#All],8,FALSE)</f>
        <v>No</v>
      </c>
      <c r="S1368">
        <f>VLOOKUP(Medical_Examinations[[#This Row],[Customer ID]],Medical_Examinations[#All],9,FALSE)</f>
        <v>0</v>
      </c>
      <c r="T1368" t="str">
        <f>VLOOKUP(Medical_Examinations[[#This Row],[Customer ID]],'Medical Examinations'!A1367:J3702,10,FALSE)</f>
        <v>No</v>
      </c>
    </row>
    <row r="1369" spans="1:20" x14ac:dyDescent="0.3">
      <c r="A1369" t="s">
        <v>5123</v>
      </c>
      <c r="B1369" t="s">
        <v>7469</v>
      </c>
      <c r="C1369" t="s">
        <v>6</v>
      </c>
      <c r="D1369" t="s">
        <v>197</v>
      </c>
      <c r="E1369" t="s">
        <v>2315</v>
      </c>
      <c r="F1369" s="3" t="str">
        <f>VLOOKUP(Hospitalisation_Details[[#This Row],[Customer ID]],Hospitalisation_Details[#All],6,FALSE)</f>
        <v>07-10-70</v>
      </c>
      <c r="G1369">
        <f>VLOOKUP(Hospitalisation_Details[[#This Row],[Customer ID]],Hospitalisation_Details[#All],8,FALSE)</f>
        <v>52</v>
      </c>
      <c r="H1369" t="str">
        <f>VLOOKUP(Hospitalisation_Details[[#This Row],[Customer ID]],Hospitalisation_Details[#All],12,FALSE)</f>
        <v>R1011</v>
      </c>
      <c r="I1369" t="str">
        <f>VLOOKUP(Hospitalisation_Details[[#This Row],[Customer ID]],Hospitalisation_Details[#All],12,FALSE)</f>
        <v>R1011</v>
      </c>
      <c r="J1369" t="str">
        <f>VLOOKUP(Hospitalisation_Details[[#This Row],[Customer ID]],Hospitalisation_Details[#All],11,FALSE)</f>
        <v>Tier - 2</v>
      </c>
      <c r="K1369">
        <f>VLOOKUP(Hospitalisation_Details[[#This Row],[Customer ID]],Hospitalisation_Details[#All],9,FALSE)</f>
        <v>11411.69</v>
      </c>
      <c r="L1369">
        <f>VLOOKUP(Medical_Examinations[[#This Row],[Customer ID]],Medical_Examinations[#All],2,FALSE)</f>
        <v>16.48</v>
      </c>
      <c r="M1369" t="str">
        <f>VLOOKUP(Medical_Examinations[[#This Row],[Customer ID]],Medical_Examinations[#All],3,FALSE)</f>
        <v>Underweight</v>
      </c>
      <c r="N1369">
        <f>VLOOKUP(Medical_Examinations[[#This Row],[Customer ID]],Medical_Examinations[#All],4,FALSE)</f>
        <v>11.05</v>
      </c>
      <c r="O1369" t="str">
        <f>VLOOKUP(Medical_Examinations[[#This Row],[Customer ID]],Medical_Examinations[#All],5,FALSE)</f>
        <v>Diabetes</v>
      </c>
      <c r="P1369" t="str">
        <f>VLOOKUP(Medical_Examinations[[#This Row],[Customer ID]],Medical_Examinations[#All],6,FALSE)</f>
        <v>No</v>
      </c>
      <c r="Q1369" t="str">
        <f>VLOOKUP(Medical_Examinations[[#This Row],[Customer ID]],Medical_Examinations[#All],7,FALSE)</f>
        <v>No</v>
      </c>
      <c r="R1369" t="str">
        <f>VLOOKUP(Medical_Examinations[[#This Row],[Customer ID]],Medical_Examinations[#All],8,FALSE)</f>
        <v>No</v>
      </c>
      <c r="S1369">
        <f>VLOOKUP(Medical_Examinations[[#This Row],[Customer ID]],Medical_Examinations[#All],9,FALSE)</f>
        <v>0</v>
      </c>
      <c r="T1369" t="str">
        <f>VLOOKUP(Medical_Examinations[[#This Row],[Customer ID]],'Medical Examinations'!A1368:J3703,10,FALSE)</f>
        <v>No</v>
      </c>
    </row>
    <row r="1370" spans="1:20" x14ac:dyDescent="0.3">
      <c r="A1370" t="s">
        <v>5124</v>
      </c>
      <c r="B1370" t="s">
        <v>7470</v>
      </c>
      <c r="C1370" t="s">
        <v>6</v>
      </c>
      <c r="D1370" t="s">
        <v>2316</v>
      </c>
      <c r="E1370" t="s">
        <v>2317</v>
      </c>
      <c r="F1370" s="3" t="str">
        <f>VLOOKUP(Hospitalisation_Details[[#This Row],[Customer ID]],Hospitalisation_Details[#All],6,FALSE)</f>
        <v>23-10-83</v>
      </c>
      <c r="G1370">
        <f>VLOOKUP(Hospitalisation_Details[[#This Row],[Customer ID]],Hospitalisation_Details[#All],8,FALSE)</f>
        <v>39</v>
      </c>
      <c r="H1370" t="str">
        <f>VLOOKUP(Hospitalisation_Details[[#This Row],[Customer ID]],Hospitalisation_Details[#All],12,FALSE)</f>
        <v>R1021</v>
      </c>
      <c r="I1370" t="str">
        <f>VLOOKUP(Hospitalisation_Details[[#This Row],[Customer ID]],Hospitalisation_Details[#All],12,FALSE)</f>
        <v>R1021</v>
      </c>
      <c r="J1370" t="str">
        <f>VLOOKUP(Hospitalisation_Details[[#This Row],[Customer ID]],Hospitalisation_Details[#All],11,FALSE)</f>
        <v>Tier - 1</v>
      </c>
      <c r="K1370">
        <f>VLOOKUP(Hospitalisation_Details[[#This Row],[Customer ID]],Hospitalisation_Details[#All],9,FALSE)</f>
        <v>11412.02</v>
      </c>
      <c r="L1370">
        <f>VLOOKUP(Medical_Examinations[[#This Row],[Customer ID]],Medical_Examinations[#All],2,FALSE)</f>
        <v>38.57</v>
      </c>
      <c r="M1370" t="str">
        <f>VLOOKUP(Medical_Examinations[[#This Row],[Customer ID]],Medical_Examinations[#All],3,FALSE)</f>
        <v>Obesity</v>
      </c>
      <c r="N1370">
        <f>VLOOKUP(Medical_Examinations[[#This Row],[Customer ID]],Medical_Examinations[#All],4,FALSE)</f>
        <v>6.27</v>
      </c>
      <c r="O1370" t="str">
        <f>VLOOKUP(Medical_Examinations[[#This Row],[Customer ID]],Medical_Examinations[#All],5,FALSE)</f>
        <v>Prediabetes</v>
      </c>
      <c r="P1370" t="str">
        <f>VLOOKUP(Medical_Examinations[[#This Row],[Customer ID]],Medical_Examinations[#All],6,FALSE)</f>
        <v>No</v>
      </c>
      <c r="Q1370" t="str">
        <f>VLOOKUP(Medical_Examinations[[#This Row],[Customer ID]],Medical_Examinations[#All],7,FALSE)</f>
        <v>No</v>
      </c>
      <c r="R1370" t="str">
        <f>VLOOKUP(Medical_Examinations[[#This Row],[Customer ID]],Medical_Examinations[#All],8,FALSE)</f>
        <v>No</v>
      </c>
      <c r="S1370">
        <f>VLOOKUP(Medical_Examinations[[#This Row],[Customer ID]],Medical_Examinations[#All],9,FALSE)</f>
        <v>0</v>
      </c>
      <c r="T1370" t="str">
        <f>VLOOKUP(Medical_Examinations[[#This Row],[Customer ID]],'Medical Examinations'!A1369:J3704,10,FALSE)</f>
        <v>No</v>
      </c>
    </row>
    <row r="1371" spans="1:20" x14ac:dyDescent="0.3">
      <c r="A1371" t="s">
        <v>5125</v>
      </c>
      <c r="B1371" t="s">
        <v>7471</v>
      </c>
      <c r="C1371" t="s">
        <v>6</v>
      </c>
      <c r="D1371" t="s">
        <v>2318</v>
      </c>
      <c r="E1371" t="s">
        <v>2319</v>
      </c>
      <c r="F1371" s="3" t="str">
        <f>VLOOKUP(Hospitalisation_Details[[#This Row],[Customer ID]],Hospitalisation_Details[#All],6,FALSE)</f>
        <v>09-06-85</v>
      </c>
      <c r="G1371">
        <f>VLOOKUP(Hospitalisation_Details[[#This Row],[Customer ID]],Hospitalisation_Details[#All],8,FALSE)</f>
        <v>37</v>
      </c>
      <c r="H1371" t="str">
        <f>VLOOKUP(Hospitalisation_Details[[#This Row],[Customer ID]],Hospitalisation_Details[#All],12,FALSE)</f>
        <v>R1012</v>
      </c>
      <c r="I1371" t="str">
        <f>VLOOKUP(Hospitalisation_Details[[#This Row],[Customer ID]],Hospitalisation_Details[#All],12,FALSE)</f>
        <v>R1012</v>
      </c>
      <c r="J1371" t="str">
        <f>VLOOKUP(Hospitalisation_Details[[#This Row],[Customer ID]],Hospitalisation_Details[#All],11,FALSE)</f>
        <v>Tier - 1</v>
      </c>
      <c r="K1371">
        <f>VLOOKUP(Hospitalisation_Details[[#This Row],[Customer ID]],Hospitalisation_Details[#All],9,FALSE)</f>
        <v>11419.49</v>
      </c>
      <c r="L1371">
        <f>VLOOKUP(Medical_Examinations[[#This Row],[Customer ID]],Medical_Examinations[#All],2,FALSE)</f>
        <v>43.85</v>
      </c>
      <c r="M1371" t="str">
        <f>VLOOKUP(Medical_Examinations[[#This Row],[Customer ID]],Medical_Examinations[#All],3,FALSE)</f>
        <v>Obesity</v>
      </c>
      <c r="N1371">
        <f>VLOOKUP(Medical_Examinations[[#This Row],[Customer ID]],Medical_Examinations[#All],4,FALSE)</f>
        <v>4.7699999999999996</v>
      </c>
      <c r="O1371" t="str">
        <f>VLOOKUP(Medical_Examinations[[#This Row],[Customer ID]],Medical_Examinations[#All],5,FALSE)</f>
        <v>Normal</v>
      </c>
      <c r="P1371" t="str">
        <f>VLOOKUP(Medical_Examinations[[#This Row],[Customer ID]],Medical_Examinations[#All],6,FALSE)</f>
        <v>Yes</v>
      </c>
      <c r="Q1371" t="str">
        <f>VLOOKUP(Medical_Examinations[[#This Row],[Customer ID]],Medical_Examinations[#All],7,FALSE)</f>
        <v>No</v>
      </c>
      <c r="R1371" t="str">
        <f>VLOOKUP(Medical_Examinations[[#This Row],[Customer ID]],Medical_Examinations[#All],8,FALSE)</f>
        <v>No</v>
      </c>
      <c r="S1371">
        <f>VLOOKUP(Medical_Examinations[[#This Row],[Customer ID]],Medical_Examinations[#All],9,FALSE)</f>
        <v>0</v>
      </c>
      <c r="T1371" t="str">
        <f>VLOOKUP(Medical_Examinations[[#This Row],[Customer ID]],'Medical Examinations'!A1370:J3705,10,FALSE)</f>
        <v>No</v>
      </c>
    </row>
    <row r="1372" spans="1:20" x14ac:dyDescent="0.3">
      <c r="A1372" t="s">
        <v>5126</v>
      </c>
      <c r="B1372" t="s">
        <v>7472</v>
      </c>
      <c r="C1372" t="s">
        <v>3</v>
      </c>
      <c r="D1372" t="s">
        <v>2320</v>
      </c>
      <c r="E1372" t="s">
        <v>2321</v>
      </c>
      <c r="F1372" s="3" t="str">
        <f>VLOOKUP(Hospitalisation_Details[[#This Row],[Customer ID]],Hospitalisation_Details[#All],6,FALSE)</f>
        <v>17-07-80</v>
      </c>
      <c r="G1372">
        <f>VLOOKUP(Hospitalisation_Details[[#This Row],[Customer ID]],Hospitalisation_Details[#All],8,FALSE)</f>
        <v>42</v>
      </c>
      <c r="H1372" t="str">
        <f>VLOOKUP(Hospitalisation_Details[[#This Row],[Customer ID]],Hospitalisation_Details[#All],12,FALSE)</f>
        <v>R1021</v>
      </c>
      <c r="I1372" t="str">
        <f>VLOOKUP(Hospitalisation_Details[[#This Row],[Customer ID]],Hospitalisation_Details[#All],12,FALSE)</f>
        <v>R1021</v>
      </c>
      <c r="J1372" t="str">
        <f>VLOOKUP(Hospitalisation_Details[[#This Row],[Customer ID]],Hospitalisation_Details[#All],11,FALSE)</f>
        <v>Tier - 3</v>
      </c>
      <c r="K1372">
        <f>VLOOKUP(Hospitalisation_Details[[#This Row],[Customer ID]],Hospitalisation_Details[#All],9,FALSE)</f>
        <v>11435.74</v>
      </c>
      <c r="L1372">
        <f>VLOOKUP(Medical_Examinations[[#This Row],[Customer ID]],Medical_Examinations[#All],2,FALSE)</f>
        <v>30.11</v>
      </c>
      <c r="M1372" t="str">
        <f>VLOOKUP(Medical_Examinations[[#This Row],[Customer ID]],Medical_Examinations[#All],3,FALSE)</f>
        <v>Obesity</v>
      </c>
      <c r="N1372">
        <f>VLOOKUP(Medical_Examinations[[#This Row],[Customer ID]],Medical_Examinations[#All],4,FALSE)</f>
        <v>4.08</v>
      </c>
      <c r="O1372" t="str">
        <f>VLOOKUP(Medical_Examinations[[#This Row],[Customer ID]],Medical_Examinations[#All],5,FALSE)</f>
        <v>Normal</v>
      </c>
      <c r="P1372" t="str">
        <f>VLOOKUP(Medical_Examinations[[#This Row],[Customer ID]],Medical_Examinations[#All],6,FALSE)</f>
        <v>No</v>
      </c>
      <c r="Q1372" t="str">
        <f>VLOOKUP(Medical_Examinations[[#This Row],[Customer ID]],Medical_Examinations[#All],7,FALSE)</f>
        <v>No</v>
      </c>
      <c r="R1372" t="str">
        <f>VLOOKUP(Medical_Examinations[[#This Row],[Customer ID]],Medical_Examinations[#All],8,FALSE)</f>
        <v>No</v>
      </c>
      <c r="S1372">
        <f>VLOOKUP(Medical_Examinations[[#This Row],[Customer ID]],Medical_Examinations[#All],9,FALSE)</f>
        <v>0</v>
      </c>
      <c r="T1372" t="str">
        <f>VLOOKUP(Medical_Examinations[[#This Row],[Customer ID]],'Medical Examinations'!A1371:J3706,10,FALSE)</f>
        <v>No</v>
      </c>
    </row>
    <row r="1373" spans="1:20" x14ac:dyDescent="0.3">
      <c r="A1373" t="s">
        <v>5127</v>
      </c>
      <c r="B1373" t="s">
        <v>7473</v>
      </c>
      <c r="C1373" t="s">
        <v>3</v>
      </c>
      <c r="D1373" t="s">
        <v>2322</v>
      </c>
      <c r="E1373" t="s">
        <v>2323</v>
      </c>
      <c r="F1373" s="3" t="str">
        <f>VLOOKUP(Hospitalisation_Details[[#This Row],[Customer ID]],Hospitalisation_Details[#All],6,FALSE)</f>
        <v>12-09-71</v>
      </c>
      <c r="G1373">
        <f>VLOOKUP(Hospitalisation_Details[[#This Row],[Customer ID]],Hospitalisation_Details[#All],8,FALSE)</f>
        <v>51</v>
      </c>
      <c r="H1373" t="str">
        <f>VLOOKUP(Hospitalisation_Details[[#This Row],[Customer ID]],Hospitalisation_Details[#All],12,FALSE)</f>
        <v>R1012</v>
      </c>
      <c r="I1373" t="str">
        <f>VLOOKUP(Hospitalisation_Details[[#This Row],[Customer ID]],Hospitalisation_Details[#All],12,FALSE)</f>
        <v>R1012</v>
      </c>
      <c r="J1373" t="str">
        <f>VLOOKUP(Hospitalisation_Details[[#This Row],[Customer ID]],Hospitalisation_Details[#All],11,FALSE)</f>
        <v>Tier - 3</v>
      </c>
      <c r="K1373">
        <f>VLOOKUP(Hospitalisation_Details[[#This Row],[Customer ID]],Hospitalisation_Details[#All],9,FALSE)</f>
        <v>11436.74</v>
      </c>
      <c r="L1373">
        <f>VLOOKUP(Medical_Examinations[[#This Row],[Customer ID]],Medical_Examinations[#All],2,FALSE)</f>
        <v>31.59</v>
      </c>
      <c r="M1373" t="str">
        <f>VLOOKUP(Medical_Examinations[[#This Row],[Customer ID]],Medical_Examinations[#All],3,FALSE)</f>
        <v>Obesity</v>
      </c>
      <c r="N1373">
        <f>VLOOKUP(Medical_Examinations[[#This Row],[Customer ID]],Medical_Examinations[#All],4,FALSE)</f>
        <v>6.01</v>
      </c>
      <c r="O1373" t="str">
        <f>VLOOKUP(Medical_Examinations[[#This Row],[Customer ID]],Medical_Examinations[#All],5,FALSE)</f>
        <v>Prediabetes</v>
      </c>
      <c r="P1373" t="str">
        <f>VLOOKUP(Medical_Examinations[[#This Row],[Customer ID]],Medical_Examinations[#All],6,FALSE)</f>
        <v>No</v>
      </c>
      <c r="Q1373" t="str">
        <f>VLOOKUP(Medical_Examinations[[#This Row],[Customer ID]],Medical_Examinations[#All],7,FALSE)</f>
        <v>No</v>
      </c>
      <c r="R1373" t="str">
        <f>VLOOKUP(Medical_Examinations[[#This Row],[Customer ID]],Medical_Examinations[#All],8,FALSE)</f>
        <v>No</v>
      </c>
      <c r="S1373">
        <f>VLOOKUP(Medical_Examinations[[#This Row],[Customer ID]],Medical_Examinations[#All],9,FALSE)</f>
        <v>0</v>
      </c>
      <c r="T1373" t="str">
        <f>VLOOKUP(Medical_Examinations[[#This Row],[Customer ID]],'Medical Examinations'!A1372:J3707,10,FALSE)</f>
        <v>No</v>
      </c>
    </row>
    <row r="1374" spans="1:20" x14ac:dyDescent="0.3">
      <c r="A1374" t="s">
        <v>5128</v>
      </c>
      <c r="B1374" t="s">
        <v>7474</v>
      </c>
      <c r="C1374" t="s">
        <v>6</v>
      </c>
      <c r="D1374" t="s">
        <v>2324</v>
      </c>
      <c r="E1374" t="s">
        <v>348</v>
      </c>
      <c r="F1374" s="3" t="str">
        <f>VLOOKUP(Hospitalisation_Details[[#This Row],[Customer ID]],Hospitalisation_Details[#All],6,FALSE)</f>
        <v>14-06-66</v>
      </c>
      <c r="G1374">
        <f>VLOOKUP(Hospitalisation_Details[[#This Row],[Customer ID]],Hospitalisation_Details[#All],8,FALSE)</f>
        <v>56</v>
      </c>
      <c r="H1374" t="str">
        <f>VLOOKUP(Hospitalisation_Details[[#This Row],[Customer ID]],Hospitalisation_Details[#All],12,FALSE)</f>
        <v>R1012</v>
      </c>
      <c r="I1374" t="str">
        <f>VLOOKUP(Hospitalisation_Details[[#This Row],[Customer ID]],Hospitalisation_Details[#All],12,FALSE)</f>
        <v>R1012</v>
      </c>
      <c r="J1374" t="str">
        <f>VLOOKUP(Hospitalisation_Details[[#This Row],[Customer ID]],Hospitalisation_Details[#All],11,FALSE)</f>
        <v>Tier - 1</v>
      </c>
      <c r="K1374">
        <f>VLOOKUP(Hospitalisation_Details[[#This Row],[Customer ID]],Hospitalisation_Details[#All],9,FALSE)</f>
        <v>11454.02</v>
      </c>
      <c r="L1374">
        <f>VLOOKUP(Medical_Examinations[[#This Row],[Customer ID]],Medical_Examinations[#All],2,FALSE)</f>
        <v>40.15</v>
      </c>
      <c r="M1374" t="str">
        <f>VLOOKUP(Medical_Examinations[[#This Row],[Customer ID]],Medical_Examinations[#All],3,FALSE)</f>
        <v>Obesity</v>
      </c>
      <c r="N1374">
        <f>VLOOKUP(Medical_Examinations[[#This Row],[Customer ID]],Medical_Examinations[#All],4,FALSE)</f>
        <v>11.84</v>
      </c>
      <c r="O1374" t="str">
        <f>VLOOKUP(Medical_Examinations[[#This Row],[Customer ID]],Medical_Examinations[#All],5,FALSE)</f>
        <v>Diabetes</v>
      </c>
      <c r="P1374" t="str">
        <f>VLOOKUP(Medical_Examinations[[#This Row],[Customer ID]],Medical_Examinations[#All],6,FALSE)</f>
        <v>No</v>
      </c>
      <c r="Q1374" t="str">
        <f>VLOOKUP(Medical_Examinations[[#This Row],[Customer ID]],Medical_Examinations[#All],7,FALSE)</f>
        <v>No</v>
      </c>
      <c r="R1374" t="str">
        <f>VLOOKUP(Medical_Examinations[[#This Row],[Customer ID]],Medical_Examinations[#All],8,FALSE)</f>
        <v>No</v>
      </c>
      <c r="S1374">
        <f>VLOOKUP(Medical_Examinations[[#This Row],[Customer ID]],Medical_Examinations[#All],9,FALSE)</f>
        <v>0</v>
      </c>
      <c r="T1374" t="str">
        <f>VLOOKUP(Medical_Examinations[[#This Row],[Customer ID]],'Medical Examinations'!A1373:J3708,10,FALSE)</f>
        <v>No</v>
      </c>
    </row>
    <row r="1375" spans="1:20" x14ac:dyDescent="0.3">
      <c r="A1375" t="s">
        <v>5129</v>
      </c>
      <c r="B1375" t="s">
        <v>7475</v>
      </c>
      <c r="C1375" t="s">
        <v>6</v>
      </c>
      <c r="D1375" t="s">
        <v>2325</v>
      </c>
      <c r="E1375" t="s">
        <v>2326</v>
      </c>
      <c r="F1375" s="3" t="str">
        <f>VLOOKUP(Hospitalisation_Details[[#This Row],[Customer ID]],Hospitalisation_Details[#All],6,FALSE)</f>
        <v>23-06-65</v>
      </c>
      <c r="G1375">
        <f>VLOOKUP(Hospitalisation_Details[[#This Row],[Customer ID]],Hospitalisation_Details[#All],8,FALSE)</f>
        <v>57</v>
      </c>
      <c r="H1375" t="str">
        <f>VLOOKUP(Hospitalisation_Details[[#This Row],[Customer ID]],Hospitalisation_Details[#All],12,FALSE)</f>
        <v>R1011</v>
      </c>
      <c r="I1375" t="str">
        <f>VLOOKUP(Hospitalisation_Details[[#This Row],[Customer ID]],Hospitalisation_Details[#All],12,FALSE)</f>
        <v>R1011</v>
      </c>
      <c r="J1375" t="str">
        <f>VLOOKUP(Hospitalisation_Details[[#This Row],[Customer ID]],Hospitalisation_Details[#All],11,FALSE)</f>
        <v>Tier - 2</v>
      </c>
      <c r="K1375">
        <f>VLOOKUP(Hospitalisation_Details[[#This Row],[Customer ID]],Hospitalisation_Details[#All],9,FALSE)</f>
        <v>11455.28</v>
      </c>
      <c r="L1375">
        <f>VLOOKUP(Medical_Examinations[[#This Row],[Customer ID]],Medical_Examinations[#All],2,FALSE)</f>
        <v>40.700000000000003</v>
      </c>
      <c r="M1375" t="str">
        <f>VLOOKUP(Medical_Examinations[[#This Row],[Customer ID]],Medical_Examinations[#All],3,FALSE)</f>
        <v>Obesity</v>
      </c>
      <c r="N1375">
        <f>VLOOKUP(Medical_Examinations[[#This Row],[Customer ID]],Medical_Examinations[#All],4,FALSE)</f>
        <v>6.27</v>
      </c>
      <c r="O1375" t="str">
        <f>VLOOKUP(Medical_Examinations[[#This Row],[Customer ID]],Medical_Examinations[#All],5,FALSE)</f>
        <v>Prediabetes</v>
      </c>
      <c r="P1375" t="str">
        <f>VLOOKUP(Medical_Examinations[[#This Row],[Customer ID]],Medical_Examinations[#All],6,FALSE)</f>
        <v>Yes</v>
      </c>
      <c r="Q1375" t="str">
        <f>VLOOKUP(Medical_Examinations[[#This Row],[Customer ID]],Medical_Examinations[#All],7,FALSE)</f>
        <v>No</v>
      </c>
      <c r="R1375" t="str">
        <f>VLOOKUP(Medical_Examinations[[#This Row],[Customer ID]],Medical_Examinations[#All],8,FALSE)</f>
        <v>Yes</v>
      </c>
      <c r="S1375">
        <f>VLOOKUP(Medical_Examinations[[#This Row],[Customer ID]],Medical_Examinations[#All],9,FALSE)</f>
        <v>1</v>
      </c>
      <c r="T1375" t="str">
        <f>VLOOKUP(Medical_Examinations[[#This Row],[Customer ID]],'Medical Examinations'!A1374:J3709,10,FALSE)</f>
        <v>No</v>
      </c>
    </row>
    <row r="1376" spans="1:20" x14ac:dyDescent="0.3">
      <c r="A1376" t="s">
        <v>5130</v>
      </c>
      <c r="B1376" t="s">
        <v>7476</v>
      </c>
      <c r="C1376" t="s">
        <v>880</v>
      </c>
      <c r="D1376" t="s">
        <v>2327</v>
      </c>
      <c r="E1376" t="s">
        <v>989</v>
      </c>
      <c r="F1376" s="3" t="str">
        <f>VLOOKUP(Hospitalisation_Details[[#This Row],[Customer ID]],Hospitalisation_Details[#All],6,FALSE)</f>
        <v>07-09-66</v>
      </c>
      <c r="G1376">
        <f>VLOOKUP(Hospitalisation_Details[[#This Row],[Customer ID]],Hospitalisation_Details[#All],8,FALSE)</f>
        <v>56</v>
      </c>
      <c r="H1376" t="str">
        <f>VLOOKUP(Hospitalisation_Details[[#This Row],[Customer ID]],Hospitalisation_Details[#All],12,FALSE)</f>
        <v>R1025</v>
      </c>
      <c r="I1376" t="str">
        <f>VLOOKUP(Hospitalisation_Details[[#This Row],[Customer ID]],Hospitalisation_Details[#All],12,FALSE)</f>
        <v>R1025</v>
      </c>
      <c r="J1376" t="str">
        <f>VLOOKUP(Hospitalisation_Details[[#This Row],[Customer ID]],Hospitalisation_Details[#All],11,FALSE)</f>
        <v>Tier - 2</v>
      </c>
      <c r="K1376">
        <f>VLOOKUP(Hospitalisation_Details[[#This Row],[Customer ID]],Hospitalisation_Details[#All],9,FALSE)</f>
        <v>11478.14</v>
      </c>
      <c r="L1376">
        <f>VLOOKUP(Medical_Examinations[[#This Row],[Customer ID]],Medical_Examinations[#All],2,FALSE)</f>
        <v>40.76</v>
      </c>
      <c r="M1376" t="str">
        <f>VLOOKUP(Medical_Examinations[[#This Row],[Customer ID]],Medical_Examinations[#All],3,FALSE)</f>
        <v>Obesity</v>
      </c>
      <c r="N1376">
        <f>VLOOKUP(Medical_Examinations[[#This Row],[Customer ID]],Medical_Examinations[#All],4,FALSE)</f>
        <v>5.28</v>
      </c>
      <c r="O1376" t="str">
        <f>VLOOKUP(Medical_Examinations[[#This Row],[Customer ID]],Medical_Examinations[#All],5,FALSE)</f>
        <v>Normal</v>
      </c>
      <c r="P1376" t="str">
        <f>VLOOKUP(Medical_Examinations[[#This Row],[Customer ID]],Medical_Examinations[#All],6,FALSE)</f>
        <v>No</v>
      </c>
      <c r="Q1376" t="str">
        <f>VLOOKUP(Medical_Examinations[[#This Row],[Customer ID]],Medical_Examinations[#All],7,FALSE)</f>
        <v>No</v>
      </c>
      <c r="R1376" t="str">
        <f>VLOOKUP(Medical_Examinations[[#This Row],[Customer ID]],Medical_Examinations[#All],8,FALSE)</f>
        <v>No</v>
      </c>
      <c r="S1376">
        <f>VLOOKUP(Medical_Examinations[[#This Row],[Customer ID]],Medical_Examinations[#All],9,FALSE)</f>
        <v>0</v>
      </c>
      <c r="T1376" t="str">
        <f>VLOOKUP(Medical_Examinations[[#This Row],[Customer ID]],'Medical Examinations'!A1375:J3710,10,FALSE)</f>
        <v>No</v>
      </c>
    </row>
    <row r="1377" spans="1:20" x14ac:dyDescent="0.3">
      <c r="A1377" t="s">
        <v>5131</v>
      </c>
      <c r="B1377" t="s">
        <v>7477</v>
      </c>
      <c r="C1377" t="s">
        <v>6</v>
      </c>
      <c r="D1377" t="s">
        <v>2328</v>
      </c>
      <c r="E1377" t="s">
        <v>2329</v>
      </c>
      <c r="F1377" s="3" t="str">
        <f>VLOOKUP(Hospitalisation_Details[[#This Row],[Customer ID]],Hospitalisation_Details[#All],6,FALSE)</f>
        <v>10-09-04</v>
      </c>
      <c r="G1377">
        <f>VLOOKUP(Hospitalisation_Details[[#This Row],[Customer ID]],Hospitalisation_Details[#All],8,FALSE)</f>
        <v>18</v>
      </c>
      <c r="H1377" t="str">
        <f>VLOOKUP(Hospitalisation_Details[[#This Row],[Customer ID]],Hospitalisation_Details[#All],12,FALSE)</f>
        <v>R1013</v>
      </c>
      <c r="I1377" t="str">
        <f>VLOOKUP(Hospitalisation_Details[[#This Row],[Customer ID]],Hospitalisation_Details[#All],12,FALSE)</f>
        <v>R1013</v>
      </c>
      <c r="J1377" t="str">
        <f>VLOOKUP(Hospitalisation_Details[[#This Row],[Customer ID]],Hospitalisation_Details[#All],11,FALSE)</f>
        <v>Tier - 2</v>
      </c>
      <c r="K1377">
        <f>VLOOKUP(Hospitalisation_Details[[#This Row],[Customer ID]],Hospitalisation_Details[#All],9,FALSE)</f>
        <v>11482.63</v>
      </c>
      <c r="L1377">
        <f>VLOOKUP(Medical_Examinations[[#This Row],[Customer ID]],Medical_Examinations[#All],2,FALSE)</f>
        <v>29.7</v>
      </c>
      <c r="M1377" t="str">
        <f>VLOOKUP(Medical_Examinations[[#This Row],[Customer ID]],Medical_Examinations[#All],3,FALSE)</f>
        <v>Overweight</v>
      </c>
      <c r="N1377">
        <f>VLOOKUP(Medical_Examinations[[#This Row],[Customer ID]],Medical_Examinations[#All],4,FALSE)</f>
        <v>7.03</v>
      </c>
      <c r="O1377" t="str">
        <f>VLOOKUP(Medical_Examinations[[#This Row],[Customer ID]],Medical_Examinations[#All],5,FALSE)</f>
        <v>Diabetes</v>
      </c>
      <c r="P1377" t="str">
        <f>VLOOKUP(Medical_Examinations[[#This Row],[Customer ID]],Medical_Examinations[#All],6,FALSE)</f>
        <v>No</v>
      </c>
      <c r="Q1377" t="str">
        <f>VLOOKUP(Medical_Examinations[[#This Row],[Customer ID]],Medical_Examinations[#All],7,FALSE)</f>
        <v>No</v>
      </c>
      <c r="R1377" t="str">
        <f>VLOOKUP(Medical_Examinations[[#This Row],[Customer ID]],Medical_Examinations[#All],8,FALSE)</f>
        <v>No</v>
      </c>
      <c r="S1377">
        <f>VLOOKUP(Medical_Examinations[[#This Row],[Customer ID]],Medical_Examinations[#All],9,FALSE)</f>
        <v>0</v>
      </c>
      <c r="T1377" t="str">
        <f>VLOOKUP(Medical_Examinations[[#This Row],[Customer ID]],'Medical Examinations'!A1376:J3711,10,FALSE)</f>
        <v>No</v>
      </c>
    </row>
    <row r="1378" spans="1:20" x14ac:dyDescent="0.3">
      <c r="A1378" t="s">
        <v>5132</v>
      </c>
      <c r="B1378" t="s">
        <v>7478</v>
      </c>
      <c r="C1378" t="s">
        <v>6</v>
      </c>
      <c r="D1378" t="s">
        <v>668</v>
      </c>
      <c r="E1378" t="s">
        <v>2330</v>
      </c>
      <c r="F1378" s="3" t="str">
        <f>VLOOKUP(Hospitalisation_Details[[#This Row],[Customer ID]],Hospitalisation_Details[#All],6,FALSE)</f>
        <v>13-10-70</v>
      </c>
      <c r="G1378">
        <f>VLOOKUP(Hospitalisation_Details[[#This Row],[Customer ID]],Hospitalisation_Details[#All],8,FALSE)</f>
        <v>52</v>
      </c>
      <c r="H1378" t="str">
        <f>VLOOKUP(Hospitalisation_Details[[#This Row],[Customer ID]],Hospitalisation_Details[#All],12,FALSE)</f>
        <v>R1014</v>
      </c>
      <c r="I1378" t="str">
        <f>VLOOKUP(Hospitalisation_Details[[#This Row],[Customer ID]],Hospitalisation_Details[#All],12,FALSE)</f>
        <v>R1014</v>
      </c>
      <c r="J1378" t="str">
        <f>VLOOKUP(Hospitalisation_Details[[#This Row],[Customer ID]],Hospitalisation_Details[#All],11,FALSE)</f>
        <v>Tier - 1</v>
      </c>
      <c r="K1378">
        <f>VLOOKUP(Hospitalisation_Details[[#This Row],[Customer ID]],Hospitalisation_Details[#All],9,FALSE)</f>
        <v>11488.32</v>
      </c>
      <c r="L1378">
        <f>VLOOKUP(Medical_Examinations[[#This Row],[Customer ID]],Medical_Examinations[#All],2,FALSE)</f>
        <v>40.58</v>
      </c>
      <c r="M1378" t="str">
        <f>VLOOKUP(Medical_Examinations[[#This Row],[Customer ID]],Medical_Examinations[#All],3,FALSE)</f>
        <v>Obesity</v>
      </c>
      <c r="N1378">
        <f>VLOOKUP(Medical_Examinations[[#This Row],[Customer ID]],Medical_Examinations[#All],4,FALSE)</f>
        <v>5.32</v>
      </c>
      <c r="O1378" t="str">
        <f>VLOOKUP(Medical_Examinations[[#This Row],[Customer ID]],Medical_Examinations[#All],5,FALSE)</f>
        <v>Normal</v>
      </c>
      <c r="P1378" t="str">
        <f>VLOOKUP(Medical_Examinations[[#This Row],[Customer ID]],Medical_Examinations[#All],6,FALSE)</f>
        <v>Yes</v>
      </c>
      <c r="Q1378" t="str">
        <f>VLOOKUP(Medical_Examinations[[#This Row],[Customer ID]],Medical_Examinations[#All],7,FALSE)</f>
        <v>No</v>
      </c>
      <c r="R1378" t="str">
        <f>VLOOKUP(Medical_Examinations[[#This Row],[Customer ID]],Medical_Examinations[#All],8,FALSE)</f>
        <v>Yes</v>
      </c>
      <c r="S1378">
        <f>VLOOKUP(Medical_Examinations[[#This Row],[Customer ID]],Medical_Examinations[#All],9,FALSE)</f>
        <v>1</v>
      </c>
      <c r="T1378" t="str">
        <f>VLOOKUP(Medical_Examinations[[#This Row],[Customer ID]],'Medical Examinations'!A1377:J3712,10,FALSE)</f>
        <v>No</v>
      </c>
    </row>
    <row r="1379" spans="1:20" x14ac:dyDescent="0.3">
      <c r="A1379" t="s">
        <v>5133</v>
      </c>
      <c r="B1379" t="s">
        <v>7479</v>
      </c>
      <c r="C1379" t="s">
        <v>3</v>
      </c>
      <c r="D1379" t="s">
        <v>2331</v>
      </c>
      <c r="E1379" t="s">
        <v>2332</v>
      </c>
      <c r="F1379" s="3" t="str">
        <f>VLOOKUP(Hospitalisation_Details[[#This Row],[Customer ID]],Hospitalisation_Details[#All],6,FALSE)</f>
        <v>07-06-83</v>
      </c>
      <c r="G1379">
        <f>VLOOKUP(Hospitalisation_Details[[#This Row],[Customer ID]],Hospitalisation_Details[#All],8,FALSE)</f>
        <v>40</v>
      </c>
      <c r="H1379" t="str">
        <f>VLOOKUP(Hospitalisation_Details[[#This Row],[Customer ID]],Hospitalisation_Details[#All],12,FALSE)</f>
        <v>R1026</v>
      </c>
      <c r="I1379" t="str">
        <f>VLOOKUP(Hospitalisation_Details[[#This Row],[Customer ID]],Hospitalisation_Details[#All],12,FALSE)</f>
        <v>R1026</v>
      </c>
      <c r="J1379" t="str">
        <f>VLOOKUP(Hospitalisation_Details[[#This Row],[Customer ID]],Hospitalisation_Details[#All],11,FALSE)</f>
        <v>Tier - 3</v>
      </c>
      <c r="K1379">
        <f>VLOOKUP(Hospitalisation_Details[[#This Row],[Customer ID]],Hospitalisation_Details[#All],9,FALSE)</f>
        <v>11492.46</v>
      </c>
      <c r="L1379">
        <f>VLOOKUP(Medical_Examinations[[#This Row],[Customer ID]],Medical_Examinations[#All],2,FALSE)</f>
        <v>33.06</v>
      </c>
      <c r="M1379" t="str">
        <f>VLOOKUP(Medical_Examinations[[#This Row],[Customer ID]],Medical_Examinations[#All],3,FALSE)</f>
        <v>Obesity</v>
      </c>
      <c r="N1379">
        <f>VLOOKUP(Medical_Examinations[[#This Row],[Customer ID]],Medical_Examinations[#All],4,FALSE)</f>
        <v>9.59</v>
      </c>
      <c r="O1379" t="str">
        <f>VLOOKUP(Medical_Examinations[[#This Row],[Customer ID]],Medical_Examinations[#All],5,FALSE)</f>
        <v>Diabetes</v>
      </c>
      <c r="P1379" t="str">
        <f>VLOOKUP(Medical_Examinations[[#This Row],[Customer ID]],Medical_Examinations[#All],6,FALSE)</f>
        <v>Yes</v>
      </c>
      <c r="Q1379" t="str">
        <f>VLOOKUP(Medical_Examinations[[#This Row],[Customer ID]],Medical_Examinations[#All],7,FALSE)</f>
        <v>No</v>
      </c>
      <c r="R1379" t="str">
        <f>VLOOKUP(Medical_Examinations[[#This Row],[Customer ID]],Medical_Examinations[#All],8,FALSE)</f>
        <v>No</v>
      </c>
      <c r="S1379">
        <f>VLOOKUP(Medical_Examinations[[#This Row],[Customer ID]],Medical_Examinations[#All],9,FALSE)</f>
        <v>0</v>
      </c>
      <c r="T1379" t="str">
        <f>VLOOKUP(Medical_Examinations[[#This Row],[Customer ID]],'Medical Examinations'!A1378:J3713,10,FALSE)</f>
        <v>No</v>
      </c>
    </row>
    <row r="1380" spans="1:20" x14ac:dyDescent="0.3">
      <c r="A1380" t="s">
        <v>5134</v>
      </c>
      <c r="B1380" t="s">
        <v>7480</v>
      </c>
      <c r="C1380" t="s">
        <v>6</v>
      </c>
      <c r="D1380" t="s">
        <v>132</v>
      </c>
      <c r="E1380" t="s">
        <v>2333</v>
      </c>
      <c r="F1380" s="3" t="str">
        <f>VLOOKUP(Hospitalisation_Details[[#This Row],[Customer ID]],Hospitalisation_Details[#All],6,FALSE)</f>
        <v>11-08-69</v>
      </c>
      <c r="G1380">
        <f>VLOOKUP(Hospitalisation_Details[[#This Row],[Customer ID]],Hospitalisation_Details[#All],8,FALSE)</f>
        <v>53</v>
      </c>
      <c r="H1380" t="str">
        <f>VLOOKUP(Hospitalisation_Details[[#This Row],[Customer ID]],Hospitalisation_Details[#All],12,FALSE)</f>
        <v>R1012</v>
      </c>
      <c r="I1380" t="str">
        <f>VLOOKUP(Hospitalisation_Details[[#This Row],[Customer ID]],Hospitalisation_Details[#All],12,FALSE)</f>
        <v>R1012</v>
      </c>
      <c r="J1380" t="str">
        <f>VLOOKUP(Hospitalisation_Details[[#This Row],[Customer ID]],Hospitalisation_Details[#All],11,FALSE)</f>
        <v>Tier - 1</v>
      </c>
      <c r="K1380">
        <f>VLOOKUP(Hospitalisation_Details[[#This Row],[Customer ID]],Hospitalisation_Details[#All],9,FALSE)</f>
        <v>11497.69</v>
      </c>
      <c r="L1380">
        <f>VLOOKUP(Medical_Examinations[[#This Row],[Customer ID]],Medical_Examinations[#All],2,FALSE)</f>
        <v>26.62</v>
      </c>
      <c r="M1380" t="str">
        <f>VLOOKUP(Medical_Examinations[[#This Row],[Customer ID]],Medical_Examinations[#All],3,FALSE)</f>
        <v>Overweight</v>
      </c>
      <c r="N1380">
        <f>VLOOKUP(Medical_Examinations[[#This Row],[Customer ID]],Medical_Examinations[#All],4,FALSE)</f>
        <v>6.15</v>
      </c>
      <c r="O1380" t="str">
        <f>VLOOKUP(Medical_Examinations[[#This Row],[Customer ID]],Medical_Examinations[#All],5,FALSE)</f>
        <v>Prediabetes</v>
      </c>
      <c r="P1380" t="str">
        <f>VLOOKUP(Medical_Examinations[[#This Row],[Customer ID]],Medical_Examinations[#All],6,FALSE)</f>
        <v>Yes</v>
      </c>
      <c r="Q1380" t="str">
        <f>VLOOKUP(Medical_Examinations[[#This Row],[Customer ID]],Medical_Examinations[#All],7,FALSE)</f>
        <v>No</v>
      </c>
      <c r="R1380" t="str">
        <f>VLOOKUP(Medical_Examinations[[#This Row],[Customer ID]],Medical_Examinations[#All],8,FALSE)</f>
        <v>No</v>
      </c>
      <c r="S1380">
        <f>VLOOKUP(Medical_Examinations[[#This Row],[Customer ID]],Medical_Examinations[#All],9,FALSE)</f>
        <v>0</v>
      </c>
      <c r="T1380" t="str">
        <f>VLOOKUP(Medical_Examinations[[#This Row],[Customer ID]],'Medical Examinations'!A1379:J3714,10,FALSE)</f>
        <v>No</v>
      </c>
    </row>
    <row r="1381" spans="1:20" x14ac:dyDescent="0.3">
      <c r="A1381" t="s">
        <v>5135</v>
      </c>
      <c r="B1381" t="s">
        <v>7481</v>
      </c>
      <c r="C1381" t="s">
        <v>6</v>
      </c>
      <c r="D1381" t="s">
        <v>400</v>
      </c>
      <c r="E1381" t="s">
        <v>2334</v>
      </c>
      <c r="F1381" s="3" t="str">
        <f>VLOOKUP(Hospitalisation_Details[[#This Row],[Customer ID]],Hospitalisation_Details[#All],6,FALSE)</f>
        <v>06-10-89</v>
      </c>
      <c r="G1381">
        <f>VLOOKUP(Hospitalisation_Details[[#This Row],[Customer ID]],Hospitalisation_Details[#All],8,FALSE)</f>
        <v>33</v>
      </c>
      <c r="H1381" t="str">
        <f>VLOOKUP(Hospitalisation_Details[[#This Row],[Customer ID]],Hospitalisation_Details[#All],12,FALSE)</f>
        <v>R1026</v>
      </c>
      <c r="I1381" t="str">
        <f>VLOOKUP(Hospitalisation_Details[[#This Row],[Customer ID]],Hospitalisation_Details[#All],12,FALSE)</f>
        <v>R1026</v>
      </c>
      <c r="J1381" t="str">
        <f>VLOOKUP(Hospitalisation_Details[[#This Row],[Customer ID]],Hospitalisation_Details[#All],11,FALSE)</f>
        <v>Tier - 3</v>
      </c>
      <c r="K1381">
        <f>VLOOKUP(Hospitalisation_Details[[#This Row],[Customer ID]],Hospitalisation_Details[#All],9,FALSE)</f>
        <v>11511.61</v>
      </c>
      <c r="L1381">
        <f>VLOOKUP(Medical_Examinations[[#This Row],[Customer ID]],Medical_Examinations[#All],2,FALSE)</f>
        <v>37.1</v>
      </c>
      <c r="M1381" t="str">
        <f>VLOOKUP(Medical_Examinations[[#This Row],[Customer ID]],Medical_Examinations[#All],3,FALSE)</f>
        <v>Obesity</v>
      </c>
      <c r="N1381">
        <f>VLOOKUP(Medical_Examinations[[#This Row],[Customer ID]],Medical_Examinations[#All],4,FALSE)</f>
        <v>11.08</v>
      </c>
      <c r="O1381" t="str">
        <f>VLOOKUP(Medical_Examinations[[#This Row],[Customer ID]],Medical_Examinations[#All],5,FALSE)</f>
        <v>Diabetes</v>
      </c>
      <c r="P1381" t="str">
        <f>VLOOKUP(Medical_Examinations[[#This Row],[Customer ID]],Medical_Examinations[#All],6,FALSE)</f>
        <v>No</v>
      </c>
      <c r="Q1381" t="str">
        <f>VLOOKUP(Medical_Examinations[[#This Row],[Customer ID]],Medical_Examinations[#All],7,FALSE)</f>
        <v>No</v>
      </c>
      <c r="R1381" t="str">
        <f>VLOOKUP(Medical_Examinations[[#This Row],[Customer ID]],Medical_Examinations[#All],8,FALSE)</f>
        <v>No</v>
      </c>
      <c r="S1381">
        <f>VLOOKUP(Medical_Examinations[[#This Row],[Customer ID]],Medical_Examinations[#All],9,FALSE)</f>
        <v>0</v>
      </c>
      <c r="T1381" t="str">
        <f>VLOOKUP(Medical_Examinations[[#This Row],[Customer ID]],'Medical Examinations'!A1380:J3715,10,FALSE)</f>
        <v>No</v>
      </c>
    </row>
    <row r="1382" spans="1:20" x14ac:dyDescent="0.3">
      <c r="A1382" t="s">
        <v>5136</v>
      </c>
      <c r="B1382" t="s">
        <v>7482</v>
      </c>
      <c r="C1382" t="s">
        <v>6</v>
      </c>
      <c r="D1382" t="s">
        <v>2335</v>
      </c>
      <c r="E1382" t="s">
        <v>2336</v>
      </c>
      <c r="F1382" s="3" t="str">
        <f>VLOOKUP(Hospitalisation_Details[[#This Row],[Customer ID]],Hospitalisation_Details[#All],6,FALSE)</f>
        <v>24-06-68</v>
      </c>
      <c r="G1382">
        <f>VLOOKUP(Hospitalisation_Details[[#This Row],[Customer ID]],Hospitalisation_Details[#All],8,FALSE)</f>
        <v>54</v>
      </c>
      <c r="H1382" t="str">
        <f>VLOOKUP(Hospitalisation_Details[[#This Row],[Customer ID]],Hospitalisation_Details[#All],12,FALSE)</f>
        <v>R1024</v>
      </c>
      <c r="I1382" t="str">
        <f>VLOOKUP(Hospitalisation_Details[[#This Row],[Customer ID]],Hospitalisation_Details[#All],12,FALSE)</f>
        <v>R1024</v>
      </c>
      <c r="J1382" t="str">
        <f>VLOOKUP(Hospitalisation_Details[[#This Row],[Customer ID]],Hospitalisation_Details[#All],11,FALSE)</f>
        <v>Tier - 1</v>
      </c>
      <c r="K1382">
        <f>VLOOKUP(Hospitalisation_Details[[#This Row],[Customer ID]],Hospitalisation_Details[#All],9,FALSE)</f>
        <v>11512.41</v>
      </c>
      <c r="L1382">
        <f>VLOOKUP(Medical_Examinations[[#This Row],[Customer ID]],Medical_Examinations[#All],2,FALSE)</f>
        <v>18.28</v>
      </c>
      <c r="M1382" t="str">
        <f>VLOOKUP(Medical_Examinations[[#This Row],[Customer ID]],Medical_Examinations[#All],3,FALSE)</f>
        <v>Underweight</v>
      </c>
      <c r="N1382">
        <f>VLOOKUP(Medical_Examinations[[#This Row],[Customer ID]],Medical_Examinations[#All],4,FALSE)</f>
        <v>7.95</v>
      </c>
      <c r="O1382" t="str">
        <f>VLOOKUP(Medical_Examinations[[#This Row],[Customer ID]],Medical_Examinations[#All],5,FALSE)</f>
        <v>Diabetes</v>
      </c>
      <c r="P1382" t="str">
        <f>VLOOKUP(Medical_Examinations[[#This Row],[Customer ID]],Medical_Examinations[#All],6,FALSE)</f>
        <v>No</v>
      </c>
      <c r="Q1382" t="str">
        <f>VLOOKUP(Medical_Examinations[[#This Row],[Customer ID]],Medical_Examinations[#All],7,FALSE)</f>
        <v>No</v>
      </c>
      <c r="R1382" t="str">
        <f>VLOOKUP(Medical_Examinations[[#This Row],[Customer ID]],Medical_Examinations[#All],8,FALSE)</f>
        <v>No</v>
      </c>
      <c r="S1382">
        <f>VLOOKUP(Medical_Examinations[[#This Row],[Customer ID]],Medical_Examinations[#All],9,FALSE)</f>
        <v>0</v>
      </c>
      <c r="T1382" t="str">
        <f>VLOOKUP(Medical_Examinations[[#This Row],[Customer ID]],'Medical Examinations'!A1381:J3716,10,FALSE)</f>
        <v>No</v>
      </c>
    </row>
    <row r="1383" spans="1:20" x14ac:dyDescent="0.3">
      <c r="A1383" t="s">
        <v>5137</v>
      </c>
      <c r="B1383" t="s">
        <v>7483</v>
      </c>
      <c r="C1383" t="s">
        <v>3</v>
      </c>
      <c r="D1383" t="s">
        <v>951</v>
      </c>
      <c r="E1383" t="s">
        <v>2337</v>
      </c>
      <c r="F1383" s="3" t="str">
        <f>VLOOKUP(Hospitalisation_Details[[#This Row],[Customer ID]],Hospitalisation_Details[#All],6,FALSE)</f>
        <v>19-12-71</v>
      </c>
      <c r="G1383">
        <f>VLOOKUP(Hospitalisation_Details[[#This Row],[Customer ID]],Hospitalisation_Details[#All],8,FALSE)</f>
        <v>51</v>
      </c>
      <c r="H1383" t="str">
        <f>VLOOKUP(Hospitalisation_Details[[#This Row],[Customer ID]],Hospitalisation_Details[#All],12,FALSE)</f>
        <v>R1012</v>
      </c>
      <c r="I1383" t="str">
        <f>VLOOKUP(Hospitalisation_Details[[#This Row],[Customer ID]],Hospitalisation_Details[#All],12,FALSE)</f>
        <v>R1012</v>
      </c>
      <c r="J1383" t="str">
        <f>VLOOKUP(Hospitalisation_Details[[#This Row],[Customer ID]],Hospitalisation_Details[#All],11,FALSE)</f>
        <v>Tier - 1</v>
      </c>
      <c r="K1383">
        <f>VLOOKUP(Hospitalisation_Details[[#This Row],[Customer ID]],Hospitalisation_Details[#All],9,FALSE)</f>
        <v>11520.1</v>
      </c>
      <c r="L1383">
        <f>VLOOKUP(Medical_Examinations[[#This Row],[Customer ID]],Medical_Examinations[#All],2,FALSE)</f>
        <v>35.814999999999998</v>
      </c>
      <c r="M1383" t="str">
        <f>VLOOKUP(Medical_Examinations[[#This Row],[Customer ID]],Medical_Examinations[#All],3,FALSE)</f>
        <v>Obesity</v>
      </c>
      <c r="N1383">
        <f>VLOOKUP(Medical_Examinations[[#This Row],[Customer ID]],Medical_Examinations[#All],4,FALSE)</f>
        <v>6.23</v>
      </c>
      <c r="O1383" t="str">
        <f>VLOOKUP(Medical_Examinations[[#This Row],[Customer ID]],Medical_Examinations[#All],5,FALSE)</f>
        <v>Prediabetes</v>
      </c>
      <c r="P1383" t="str">
        <f>VLOOKUP(Medical_Examinations[[#This Row],[Customer ID]],Medical_Examinations[#All],6,FALSE)</f>
        <v>No</v>
      </c>
      <c r="Q1383" t="str">
        <f>VLOOKUP(Medical_Examinations[[#This Row],[Customer ID]],Medical_Examinations[#All],7,FALSE)</f>
        <v>No</v>
      </c>
      <c r="R1383" t="str">
        <f>VLOOKUP(Medical_Examinations[[#This Row],[Customer ID]],Medical_Examinations[#All],8,FALSE)</f>
        <v>No</v>
      </c>
      <c r="S1383">
        <f>VLOOKUP(Medical_Examinations[[#This Row],[Customer ID]],Medical_Examinations[#All],9,FALSE)</f>
        <v>0</v>
      </c>
      <c r="T1383" t="str">
        <f>VLOOKUP(Medical_Examinations[[#This Row],[Customer ID]],'Medical Examinations'!A1382:J3717,10,FALSE)</f>
        <v>No</v>
      </c>
    </row>
    <row r="1384" spans="1:20" x14ac:dyDescent="0.3">
      <c r="A1384" t="s">
        <v>5138</v>
      </c>
      <c r="B1384" t="s">
        <v>7484</v>
      </c>
      <c r="C1384" t="s">
        <v>6</v>
      </c>
      <c r="D1384" t="s">
        <v>2338</v>
      </c>
      <c r="E1384" t="s">
        <v>1147</v>
      </c>
      <c r="F1384" s="3" t="str">
        <f>VLOOKUP(Hospitalisation_Details[[#This Row],[Customer ID]],Hospitalisation_Details[#All],6,FALSE)</f>
        <v>12-06-88</v>
      </c>
      <c r="G1384">
        <f>VLOOKUP(Hospitalisation_Details[[#This Row],[Customer ID]],Hospitalisation_Details[#All],8,FALSE)</f>
        <v>34</v>
      </c>
      <c r="H1384" t="str">
        <f>VLOOKUP(Hospitalisation_Details[[#This Row],[Customer ID]],Hospitalisation_Details[#All],12,FALSE)</f>
        <v>R1026</v>
      </c>
      <c r="I1384" t="str">
        <f>VLOOKUP(Hospitalisation_Details[[#This Row],[Customer ID]],Hospitalisation_Details[#All],12,FALSE)</f>
        <v>R1026</v>
      </c>
      <c r="J1384" t="str">
        <f>VLOOKUP(Hospitalisation_Details[[#This Row],[Customer ID]],Hospitalisation_Details[#All],11,FALSE)</f>
        <v>Tier - 1</v>
      </c>
      <c r="K1384">
        <f>VLOOKUP(Hospitalisation_Details[[#This Row],[Customer ID]],Hospitalisation_Details[#All],9,FALSE)</f>
        <v>11524.25</v>
      </c>
      <c r="L1384">
        <f>VLOOKUP(Medical_Examinations[[#This Row],[Customer ID]],Medical_Examinations[#All],2,FALSE)</f>
        <v>30.69</v>
      </c>
      <c r="M1384" t="str">
        <f>VLOOKUP(Medical_Examinations[[#This Row],[Customer ID]],Medical_Examinations[#All],3,FALSE)</f>
        <v>Obesity</v>
      </c>
      <c r="N1384">
        <f>VLOOKUP(Medical_Examinations[[#This Row],[Customer ID]],Medical_Examinations[#All],4,FALSE)</f>
        <v>6.5</v>
      </c>
      <c r="O1384" t="str">
        <f>VLOOKUP(Medical_Examinations[[#This Row],[Customer ID]],Medical_Examinations[#All],5,FALSE)</f>
        <v>Diabetes</v>
      </c>
      <c r="P1384" t="str">
        <f>VLOOKUP(Medical_Examinations[[#This Row],[Customer ID]],Medical_Examinations[#All],6,FALSE)</f>
        <v>No</v>
      </c>
      <c r="Q1384" t="str">
        <f>VLOOKUP(Medical_Examinations[[#This Row],[Customer ID]],Medical_Examinations[#All],7,FALSE)</f>
        <v>No</v>
      </c>
      <c r="R1384" t="str">
        <f>VLOOKUP(Medical_Examinations[[#This Row],[Customer ID]],Medical_Examinations[#All],8,FALSE)</f>
        <v>No</v>
      </c>
      <c r="S1384">
        <f>VLOOKUP(Medical_Examinations[[#This Row],[Customer ID]],Medical_Examinations[#All],9,FALSE)</f>
        <v>0</v>
      </c>
      <c r="T1384" t="str">
        <f>VLOOKUP(Medical_Examinations[[#This Row],[Customer ID]],'Medical Examinations'!A1383:J3718,10,FALSE)</f>
        <v>No</v>
      </c>
    </row>
    <row r="1385" spans="1:20" x14ac:dyDescent="0.3">
      <c r="A1385" t="s">
        <v>5139</v>
      </c>
      <c r="B1385" t="s">
        <v>7485</v>
      </c>
      <c r="C1385" t="s">
        <v>6</v>
      </c>
      <c r="D1385" t="s">
        <v>2339</v>
      </c>
      <c r="E1385" t="s">
        <v>2340</v>
      </c>
      <c r="F1385" s="3" t="str">
        <f>VLOOKUP(Hospitalisation_Details[[#This Row],[Customer ID]],Hospitalisation_Details[#All],6,FALSE)</f>
        <v>23-07-70</v>
      </c>
      <c r="G1385">
        <f>VLOOKUP(Hospitalisation_Details[[#This Row],[Customer ID]],Hospitalisation_Details[#All],8,FALSE)</f>
        <v>52</v>
      </c>
      <c r="H1385" t="str">
        <f>VLOOKUP(Hospitalisation_Details[[#This Row],[Customer ID]],Hospitalisation_Details[#All],12,FALSE)</f>
        <v>R1012</v>
      </c>
      <c r="I1385" t="str">
        <f>VLOOKUP(Hospitalisation_Details[[#This Row],[Customer ID]],Hospitalisation_Details[#All],12,FALSE)</f>
        <v>R1012</v>
      </c>
      <c r="J1385" t="str">
        <f>VLOOKUP(Hospitalisation_Details[[#This Row],[Customer ID]],Hospitalisation_Details[#All],11,FALSE)</f>
        <v>Tier - 1</v>
      </c>
      <c r="K1385">
        <f>VLOOKUP(Hospitalisation_Details[[#This Row],[Customer ID]],Hospitalisation_Details[#All],9,FALSE)</f>
        <v>11530.12</v>
      </c>
      <c r="L1385">
        <f>VLOOKUP(Medical_Examinations[[#This Row],[Customer ID]],Medical_Examinations[#All],2,FALSE)</f>
        <v>26.125</v>
      </c>
      <c r="M1385" t="str">
        <f>VLOOKUP(Medical_Examinations[[#This Row],[Customer ID]],Medical_Examinations[#All],3,FALSE)</f>
        <v>Overweight</v>
      </c>
      <c r="N1385">
        <f>VLOOKUP(Medical_Examinations[[#This Row],[Customer ID]],Medical_Examinations[#All],4,FALSE)</f>
        <v>5.22</v>
      </c>
      <c r="O1385" t="str">
        <f>VLOOKUP(Medical_Examinations[[#This Row],[Customer ID]],Medical_Examinations[#All],5,FALSE)</f>
        <v>Normal</v>
      </c>
      <c r="P1385" t="str">
        <f>VLOOKUP(Medical_Examinations[[#This Row],[Customer ID]],Medical_Examinations[#All],6,FALSE)</f>
        <v>No</v>
      </c>
      <c r="Q1385" t="str">
        <f>VLOOKUP(Medical_Examinations[[#This Row],[Customer ID]],Medical_Examinations[#All],7,FALSE)</f>
        <v>No</v>
      </c>
      <c r="R1385" t="str">
        <f>VLOOKUP(Medical_Examinations[[#This Row],[Customer ID]],Medical_Examinations[#All],8,FALSE)</f>
        <v>No</v>
      </c>
      <c r="S1385">
        <f>VLOOKUP(Medical_Examinations[[#This Row],[Customer ID]],Medical_Examinations[#All],9,FALSE)</f>
        <v>0</v>
      </c>
      <c r="T1385" t="str">
        <f>VLOOKUP(Medical_Examinations[[#This Row],[Customer ID]],'Medical Examinations'!A1384:J3719,10,FALSE)</f>
        <v>No</v>
      </c>
    </row>
    <row r="1386" spans="1:20" x14ac:dyDescent="0.3">
      <c r="A1386" t="s">
        <v>5140</v>
      </c>
      <c r="B1386" t="s">
        <v>7486</v>
      </c>
      <c r="C1386" t="s">
        <v>3</v>
      </c>
      <c r="D1386" t="s">
        <v>2341</v>
      </c>
      <c r="E1386" t="s">
        <v>533</v>
      </c>
      <c r="F1386" s="3" t="str">
        <f>VLOOKUP(Hospitalisation_Details[[#This Row],[Customer ID]],Hospitalisation_Details[#All],6,FALSE)</f>
        <v>03-10-65</v>
      </c>
      <c r="G1386">
        <f>VLOOKUP(Hospitalisation_Details[[#This Row],[Customer ID]],Hospitalisation_Details[#All],8,FALSE)</f>
        <v>57</v>
      </c>
      <c r="H1386" t="str">
        <f>VLOOKUP(Hospitalisation_Details[[#This Row],[Customer ID]],Hospitalisation_Details[#All],12,FALSE)</f>
        <v>R1017</v>
      </c>
      <c r="I1386" t="str">
        <f>VLOOKUP(Hospitalisation_Details[[#This Row],[Customer ID]],Hospitalisation_Details[#All],12,FALSE)</f>
        <v>R1017</v>
      </c>
      <c r="J1386" t="str">
        <f>VLOOKUP(Hospitalisation_Details[[#This Row],[Customer ID]],Hospitalisation_Details[#All],11,FALSE)</f>
        <v>Tier - 1</v>
      </c>
      <c r="K1386">
        <f>VLOOKUP(Hospitalisation_Details[[#This Row],[Customer ID]],Hospitalisation_Details[#All],9,FALSE)</f>
        <v>11534.87</v>
      </c>
      <c r="L1386">
        <f>VLOOKUP(Medical_Examinations[[#This Row],[Customer ID]],Medical_Examinations[#All],2,FALSE)</f>
        <v>34.58</v>
      </c>
      <c r="M1386" t="str">
        <f>VLOOKUP(Medical_Examinations[[#This Row],[Customer ID]],Medical_Examinations[#All],3,FALSE)</f>
        <v>Obesity</v>
      </c>
      <c r="N1386">
        <f>VLOOKUP(Medical_Examinations[[#This Row],[Customer ID]],Medical_Examinations[#All],4,FALSE)</f>
        <v>6.3</v>
      </c>
      <c r="O1386" t="str">
        <f>VLOOKUP(Medical_Examinations[[#This Row],[Customer ID]],Medical_Examinations[#All],5,FALSE)</f>
        <v>Prediabetes</v>
      </c>
      <c r="P1386" t="str">
        <f>VLOOKUP(Medical_Examinations[[#This Row],[Customer ID]],Medical_Examinations[#All],6,FALSE)</f>
        <v>No</v>
      </c>
      <c r="Q1386" t="str">
        <f>VLOOKUP(Medical_Examinations[[#This Row],[Customer ID]],Medical_Examinations[#All],7,FALSE)</f>
        <v>No</v>
      </c>
      <c r="R1386" t="str">
        <f>VLOOKUP(Medical_Examinations[[#This Row],[Customer ID]],Medical_Examinations[#All],8,FALSE)</f>
        <v>Yes</v>
      </c>
      <c r="S1386">
        <f>VLOOKUP(Medical_Examinations[[#This Row],[Customer ID]],Medical_Examinations[#All],9,FALSE)</f>
        <v>1</v>
      </c>
      <c r="T1386" t="str">
        <f>VLOOKUP(Medical_Examinations[[#This Row],[Customer ID]],'Medical Examinations'!A1385:J3720,10,FALSE)</f>
        <v>No</v>
      </c>
    </row>
    <row r="1387" spans="1:20" x14ac:dyDescent="0.3">
      <c r="A1387" t="s">
        <v>5141</v>
      </c>
      <c r="B1387" t="s">
        <v>7487</v>
      </c>
      <c r="C1387" t="s">
        <v>6</v>
      </c>
      <c r="D1387" t="s">
        <v>2342</v>
      </c>
      <c r="E1387" t="s">
        <v>2343</v>
      </c>
      <c r="F1387" s="3" t="str">
        <f>VLOOKUP(Hospitalisation_Details[[#This Row],[Customer ID]],Hospitalisation_Details[#All],6,FALSE)</f>
        <v>14-11-68</v>
      </c>
      <c r="G1387">
        <f>VLOOKUP(Hospitalisation_Details[[#This Row],[Customer ID]],Hospitalisation_Details[#All],8,FALSE)</f>
        <v>54</v>
      </c>
      <c r="H1387" t="str">
        <f>VLOOKUP(Hospitalisation_Details[[#This Row],[Customer ID]],Hospitalisation_Details[#All],12,FALSE)</f>
        <v>R1011</v>
      </c>
      <c r="I1387" t="str">
        <f>VLOOKUP(Hospitalisation_Details[[#This Row],[Customer ID]],Hospitalisation_Details[#All],12,FALSE)</f>
        <v>R1011</v>
      </c>
      <c r="J1387" t="str">
        <f>VLOOKUP(Hospitalisation_Details[[#This Row],[Customer ID]],Hospitalisation_Details[#All],11,FALSE)</f>
        <v>Tier - 1</v>
      </c>
      <c r="K1387">
        <f>VLOOKUP(Hospitalisation_Details[[#This Row],[Customer ID]],Hospitalisation_Details[#All],9,FALSE)</f>
        <v>11538.42</v>
      </c>
      <c r="L1387">
        <f>VLOOKUP(Medical_Examinations[[#This Row],[Customer ID]],Medical_Examinations[#All],2,FALSE)</f>
        <v>27.4</v>
      </c>
      <c r="M1387" t="str">
        <f>VLOOKUP(Medical_Examinations[[#This Row],[Customer ID]],Medical_Examinations[#All],3,FALSE)</f>
        <v>Overweight</v>
      </c>
      <c r="N1387">
        <f>VLOOKUP(Medical_Examinations[[#This Row],[Customer ID]],Medical_Examinations[#All],4,FALSE)</f>
        <v>8.84</v>
      </c>
      <c r="O1387" t="str">
        <f>VLOOKUP(Medical_Examinations[[#This Row],[Customer ID]],Medical_Examinations[#All],5,FALSE)</f>
        <v>Diabetes</v>
      </c>
      <c r="P1387" t="str">
        <f>VLOOKUP(Medical_Examinations[[#This Row],[Customer ID]],Medical_Examinations[#All],6,FALSE)</f>
        <v>No</v>
      </c>
      <c r="Q1387" t="str">
        <f>VLOOKUP(Medical_Examinations[[#This Row],[Customer ID]],Medical_Examinations[#All],7,FALSE)</f>
        <v>No</v>
      </c>
      <c r="R1387" t="str">
        <f>VLOOKUP(Medical_Examinations[[#This Row],[Customer ID]],Medical_Examinations[#All],8,FALSE)</f>
        <v>No</v>
      </c>
      <c r="S1387">
        <f>VLOOKUP(Medical_Examinations[[#This Row],[Customer ID]],Medical_Examinations[#All],9,FALSE)</f>
        <v>0</v>
      </c>
      <c r="T1387" t="str">
        <f>VLOOKUP(Medical_Examinations[[#This Row],[Customer ID]],'Medical Examinations'!A1386:J3721,10,FALSE)</f>
        <v>No</v>
      </c>
    </row>
    <row r="1388" spans="1:20" x14ac:dyDescent="0.3">
      <c r="A1388" t="s">
        <v>5142</v>
      </c>
      <c r="B1388" t="s">
        <v>7488</v>
      </c>
      <c r="C1388" t="s">
        <v>6</v>
      </c>
      <c r="D1388" t="s">
        <v>2344</v>
      </c>
      <c r="E1388" t="s">
        <v>1733</v>
      </c>
      <c r="F1388" s="3" t="str">
        <f>VLOOKUP(Hospitalisation_Details[[#This Row],[Customer ID]],Hospitalisation_Details[#All],6,FALSE)</f>
        <v>01-12-71</v>
      </c>
      <c r="G1388">
        <f>VLOOKUP(Hospitalisation_Details[[#This Row],[Customer ID]],Hospitalisation_Details[#All],8,FALSE)</f>
        <v>51</v>
      </c>
      <c r="H1388" t="str">
        <f>VLOOKUP(Hospitalisation_Details[[#This Row],[Customer ID]],Hospitalisation_Details[#All],12,FALSE)</f>
        <v>R1012</v>
      </c>
      <c r="I1388" t="str">
        <f>VLOOKUP(Hospitalisation_Details[[#This Row],[Customer ID]],Hospitalisation_Details[#All],12,FALSE)</f>
        <v>R1012</v>
      </c>
      <c r="J1388" t="str">
        <f>VLOOKUP(Hospitalisation_Details[[#This Row],[Customer ID]],Hospitalisation_Details[#All],11,FALSE)</f>
        <v>Tier - 1</v>
      </c>
      <c r="K1388">
        <f>VLOOKUP(Hospitalisation_Details[[#This Row],[Customer ID]],Hospitalisation_Details[#All],9,FALSE)</f>
        <v>11540.25</v>
      </c>
      <c r="L1388">
        <f>VLOOKUP(Medical_Examinations[[#This Row],[Customer ID]],Medical_Examinations[#All],2,FALSE)</f>
        <v>27.53</v>
      </c>
      <c r="M1388" t="str">
        <f>VLOOKUP(Medical_Examinations[[#This Row],[Customer ID]],Medical_Examinations[#All],3,FALSE)</f>
        <v>Overweight</v>
      </c>
      <c r="N1388">
        <f>VLOOKUP(Medical_Examinations[[#This Row],[Customer ID]],Medical_Examinations[#All],4,FALSE)</f>
        <v>4.1100000000000003</v>
      </c>
      <c r="O1388" t="str">
        <f>VLOOKUP(Medical_Examinations[[#This Row],[Customer ID]],Medical_Examinations[#All],5,FALSE)</f>
        <v>Normal</v>
      </c>
      <c r="P1388" t="str">
        <f>VLOOKUP(Medical_Examinations[[#This Row],[Customer ID]],Medical_Examinations[#All],6,FALSE)</f>
        <v>No</v>
      </c>
      <c r="Q1388" t="str">
        <f>VLOOKUP(Medical_Examinations[[#This Row],[Customer ID]],Medical_Examinations[#All],7,FALSE)</f>
        <v>No</v>
      </c>
      <c r="R1388" t="str">
        <f>VLOOKUP(Medical_Examinations[[#This Row],[Customer ID]],Medical_Examinations[#All],8,FALSE)</f>
        <v>No</v>
      </c>
      <c r="S1388">
        <f>VLOOKUP(Medical_Examinations[[#This Row],[Customer ID]],Medical_Examinations[#All],9,FALSE)</f>
        <v>1</v>
      </c>
      <c r="T1388" t="str">
        <f>VLOOKUP(Medical_Examinations[[#This Row],[Customer ID]],'Medical Examinations'!A1387:J3722,10,FALSE)</f>
        <v>No</v>
      </c>
    </row>
    <row r="1389" spans="1:20" x14ac:dyDescent="0.3">
      <c r="A1389" t="s">
        <v>5143</v>
      </c>
      <c r="B1389" t="s">
        <v>7489</v>
      </c>
      <c r="C1389" t="s">
        <v>3</v>
      </c>
      <c r="D1389" t="s">
        <v>2345</v>
      </c>
      <c r="E1389" t="s">
        <v>2346</v>
      </c>
      <c r="F1389" s="3" t="str">
        <f>VLOOKUP(Hospitalisation_Details[[#This Row],[Customer ID]],Hospitalisation_Details[#All],6,FALSE)</f>
        <v>23-07-73</v>
      </c>
      <c r="G1389">
        <f>VLOOKUP(Hospitalisation_Details[[#This Row],[Customer ID]],Hospitalisation_Details[#All],8,FALSE)</f>
        <v>49</v>
      </c>
      <c r="H1389" t="str">
        <f>VLOOKUP(Hospitalisation_Details[[#This Row],[Customer ID]],Hospitalisation_Details[#All],12,FALSE)</f>
        <v>R1011</v>
      </c>
      <c r="I1389" t="str">
        <f>VLOOKUP(Hospitalisation_Details[[#This Row],[Customer ID]],Hospitalisation_Details[#All],12,FALSE)</f>
        <v>R1011</v>
      </c>
      <c r="J1389" t="str">
        <f>VLOOKUP(Hospitalisation_Details[[#This Row],[Customer ID]],Hospitalisation_Details[#All],11,FALSE)</f>
        <v>Tier - 2</v>
      </c>
      <c r="K1389">
        <f>VLOOKUP(Hospitalisation_Details[[#This Row],[Customer ID]],Hospitalisation_Details[#All],9,FALSE)</f>
        <v>11552.9</v>
      </c>
      <c r="L1389">
        <f>VLOOKUP(Medical_Examinations[[#This Row],[Customer ID]],Medical_Examinations[#All],2,FALSE)</f>
        <v>33</v>
      </c>
      <c r="M1389" t="str">
        <f>VLOOKUP(Medical_Examinations[[#This Row],[Customer ID]],Medical_Examinations[#All],3,FALSE)</f>
        <v>Obesity</v>
      </c>
      <c r="N1389">
        <f>VLOOKUP(Medical_Examinations[[#This Row],[Customer ID]],Medical_Examinations[#All],4,FALSE)</f>
        <v>4.57</v>
      </c>
      <c r="O1389" t="str">
        <f>VLOOKUP(Medical_Examinations[[#This Row],[Customer ID]],Medical_Examinations[#All],5,FALSE)</f>
        <v>Normal</v>
      </c>
      <c r="P1389" t="str">
        <f>VLOOKUP(Medical_Examinations[[#This Row],[Customer ID]],Medical_Examinations[#All],6,FALSE)</f>
        <v>No</v>
      </c>
      <c r="Q1389" t="str">
        <f>VLOOKUP(Medical_Examinations[[#This Row],[Customer ID]],Medical_Examinations[#All],7,FALSE)</f>
        <v>No</v>
      </c>
      <c r="R1389" t="str">
        <f>VLOOKUP(Medical_Examinations[[#This Row],[Customer ID]],Medical_Examinations[#All],8,FALSE)</f>
        <v>No</v>
      </c>
      <c r="S1389">
        <f>VLOOKUP(Medical_Examinations[[#This Row],[Customer ID]],Medical_Examinations[#All],9,FALSE)</f>
        <v>0</v>
      </c>
      <c r="T1389" t="str">
        <f>VLOOKUP(Medical_Examinations[[#This Row],[Customer ID]],'Medical Examinations'!A1388:J3723,10,FALSE)</f>
        <v>No</v>
      </c>
    </row>
    <row r="1390" spans="1:20" x14ac:dyDescent="0.3">
      <c r="A1390" t="s">
        <v>5144</v>
      </c>
      <c r="B1390" t="s">
        <v>7490</v>
      </c>
      <c r="C1390" t="s">
        <v>6</v>
      </c>
      <c r="D1390" t="s">
        <v>27</v>
      </c>
      <c r="E1390" t="s">
        <v>2347</v>
      </c>
      <c r="F1390" s="3" t="str">
        <f>VLOOKUP(Hospitalisation_Details[[#This Row],[Customer ID]],Hospitalisation_Details[#All],6,FALSE)</f>
        <v>27-10-65</v>
      </c>
      <c r="G1390">
        <f>VLOOKUP(Hospitalisation_Details[[#This Row],[Customer ID]],Hospitalisation_Details[#All],8,FALSE)</f>
        <v>57</v>
      </c>
      <c r="H1390" t="str">
        <f>VLOOKUP(Hospitalisation_Details[[#This Row],[Customer ID]],Hospitalisation_Details[#All],12,FALSE)</f>
        <v>R1013</v>
      </c>
      <c r="I1390" t="str">
        <f>VLOOKUP(Hospitalisation_Details[[#This Row],[Customer ID]],Hospitalisation_Details[#All],12,FALSE)</f>
        <v>R1013</v>
      </c>
      <c r="J1390" t="str">
        <f>VLOOKUP(Hospitalisation_Details[[#This Row],[Customer ID]],Hospitalisation_Details[#All],11,FALSE)</f>
        <v>Tier - 1</v>
      </c>
      <c r="K1390">
        <f>VLOOKUP(Hospitalisation_Details[[#This Row],[Customer ID]],Hospitalisation_Details[#All],9,FALSE)</f>
        <v>11554.22</v>
      </c>
      <c r="L1390">
        <f>VLOOKUP(Medical_Examinations[[#This Row],[Customer ID]],Medical_Examinations[#All],2,FALSE)</f>
        <v>25.78</v>
      </c>
      <c r="M1390" t="str">
        <f>VLOOKUP(Medical_Examinations[[#This Row],[Customer ID]],Medical_Examinations[#All],3,FALSE)</f>
        <v>Overweight</v>
      </c>
      <c r="N1390">
        <f>VLOOKUP(Medical_Examinations[[#This Row],[Customer ID]],Medical_Examinations[#All],4,FALSE)</f>
        <v>11.06</v>
      </c>
      <c r="O1390" t="str">
        <f>VLOOKUP(Medical_Examinations[[#This Row],[Customer ID]],Medical_Examinations[#All],5,FALSE)</f>
        <v>Diabetes</v>
      </c>
      <c r="P1390" t="str">
        <f>VLOOKUP(Medical_Examinations[[#This Row],[Customer ID]],Medical_Examinations[#All],6,FALSE)</f>
        <v>Yes</v>
      </c>
      <c r="Q1390" t="str">
        <f>VLOOKUP(Medical_Examinations[[#This Row],[Customer ID]],Medical_Examinations[#All],7,FALSE)</f>
        <v>No</v>
      </c>
      <c r="R1390" t="str">
        <f>VLOOKUP(Medical_Examinations[[#This Row],[Customer ID]],Medical_Examinations[#All],8,FALSE)</f>
        <v>No</v>
      </c>
      <c r="S1390">
        <f>VLOOKUP(Medical_Examinations[[#This Row],[Customer ID]],Medical_Examinations[#All],9,FALSE)</f>
        <v>0</v>
      </c>
      <c r="T1390" t="str">
        <f>VLOOKUP(Medical_Examinations[[#This Row],[Customer ID]],'Medical Examinations'!A1389:J3724,10,FALSE)</f>
        <v>No</v>
      </c>
    </row>
    <row r="1391" spans="1:20" x14ac:dyDescent="0.3">
      <c r="A1391" t="s">
        <v>5145</v>
      </c>
      <c r="B1391" t="s">
        <v>7491</v>
      </c>
      <c r="C1391" t="s">
        <v>6</v>
      </c>
      <c r="D1391" t="s">
        <v>847</v>
      </c>
      <c r="E1391" t="s">
        <v>2348</v>
      </c>
      <c r="F1391" s="3" t="str">
        <f>VLOOKUP(Hospitalisation_Details[[#This Row],[Customer ID]],Hospitalisation_Details[#All],6,FALSE)</f>
        <v>25-12-65</v>
      </c>
      <c r="G1391">
        <f>VLOOKUP(Hospitalisation_Details[[#This Row],[Customer ID]],Hospitalisation_Details[#All],8,FALSE)</f>
        <v>57</v>
      </c>
      <c r="H1391" t="str">
        <f>VLOOKUP(Hospitalisation_Details[[#This Row],[Customer ID]],Hospitalisation_Details[#All],12,FALSE)</f>
        <v>R1016</v>
      </c>
      <c r="I1391" t="str">
        <f>VLOOKUP(Hospitalisation_Details[[#This Row],[Customer ID]],Hospitalisation_Details[#All],12,FALSE)</f>
        <v>R1016</v>
      </c>
      <c r="J1391" t="str">
        <f>VLOOKUP(Hospitalisation_Details[[#This Row],[Customer ID]],Hospitalisation_Details[#All],11,FALSE)</f>
        <v>Tier - 3</v>
      </c>
      <c r="K1391">
        <f>VLOOKUP(Hospitalisation_Details[[#This Row],[Customer ID]],Hospitalisation_Details[#All],9,FALSE)</f>
        <v>11566.3</v>
      </c>
      <c r="L1391">
        <f>VLOOKUP(Medical_Examinations[[#This Row],[Customer ID]],Medical_Examinations[#All],2,FALSE)</f>
        <v>22.66</v>
      </c>
      <c r="M1391" t="str">
        <f>VLOOKUP(Medical_Examinations[[#This Row],[Customer ID]],Medical_Examinations[#All],3,FALSE)</f>
        <v>Normal Weight</v>
      </c>
      <c r="N1391">
        <f>VLOOKUP(Medical_Examinations[[#This Row],[Customer ID]],Medical_Examinations[#All],4,FALSE)</f>
        <v>10.68</v>
      </c>
      <c r="O1391" t="str">
        <f>VLOOKUP(Medical_Examinations[[#This Row],[Customer ID]],Medical_Examinations[#All],5,FALSE)</f>
        <v>Diabetes</v>
      </c>
      <c r="P1391" t="str">
        <f>VLOOKUP(Medical_Examinations[[#This Row],[Customer ID]],Medical_Examinations[#All],6,FALSE)</f>
        <v>No</v>
      </c>
      <c r="Q1391" t="str">
        <f>VLOOKUP(Medical_Examinations[[#This Row],[Customer ID]],Medical_Examinations[#All],7,FALSE)</f>
        <v>No</v>
      </c>
      <c r="R1391" t="str">
        <f>VLOOKUP(Medical_Examinations[[#This Row],[Customer ID]],Medical_Examinations[#All],8,FALSE)</f>
        <v>No</v>
      </c>
      <c r="S1391">
        <f>VLOOKUP(Medical_Examinations[[#This Row],[Customer ID]],Medical_Examinations[#All],9,FALSE)</f>
        <v>0</v>
      </c>
      <c r="T1391" t="str">
        <f>VLOOKUP(Medical_Examinations[[#This Row],[Customer ID]],'Medical Examinations'!A1390:J3725,10,FALSE)</f>
        <v>No</v>
      </c>
    </row>
    <row r="1392" spans="1:20" x14ac:dyDescent="0.3">
      <c r="A1392" t="s">
        <v>5146</v>
      </c>
      <c r="B1392" t="s">
        <v>7492</v>
      </c>
      <c r="C1392" t="s">
        <v>6</v>
      </c>
      <c r="D1392" t="s">
        <v>2349</v>
      </c>
      <c r="E1392" t="s">
        <v>824</v>
      </c>
      <c r="F1392" s="3" t="str">
        <f>VLOOKUP(Hospitalisation_Details[[#This Row],[Customer ID]],Hospitalisation_Details[#All],6,FALSE)</f>
        <v>06-11-65</v>
      </c>
      <c r="G1392">
        <f>VLOOKUP(Hospitalisation_Details[[#This Row],[Customer ID]],Hospitalisation_Details[#All],8,FALSE)</f>
        <v>57</v>
      </c>
      <c r="H1392" t="str">
        <f>VLOOKUP(Hospitalisation_Details[[#This Row],[Customer ID]],Hospitalisation_Details[#All],12,FALSE)</f>
        <v>R1011</v>
      </c>
      <c r="I1392" t="str">
        <f>VLOOKUP(Hospitalisation_Details[[#This Row],[Customer ID]],Hospitalisation_Details[#All],12,FALSE)</f>
        <v>R1011</v>
      </c>
      <c r="J1392" t="str">
        <f>VLOOKUP(Hospitalisation_Details[[#This Row],[Customer ID]],Hospitalisation_Details[#All],11,FALSE)</f>
        <v>Tier - 3</v>
      </c>
      <c r="K1392">
        <f>VLOOKUP(Hospitalisation_Details[[#This Row],[Customer ID]],Hospitalisation_Details[#All],9,FALSE)</f>
        <v>11576.13</v>
      </c>
      <c r="L1392">
        <f>VLOOKUP(Medical_Examinations[[#This Row],[Customer ID]],Medical_Examinations[#All],2,FALSE)</f>
        <v>38.81</v>
      </c>
      <c r="M1392" t="str">
        <f>VLOOKUP(Medical_Examinations[[#This Row],[Customer ID]],Medical_Examinations[#All],3,FALSE)</f>
        <v>Obesity</v>
      </c>
      <c r="N1392">
        <f>VLOOKUP(Medical_Examinations[[#This Row],[Customer ID]],Medical_Examinations[#All],4,FALSE)</f>
        <v>6.14</v>
      </c>
      <c r="O1392" t="str">
        <f>VLOOKUP(Medical_Examinations[[#This Row],[Customer ID]],Medical_Examinations[#All],5,FALSE)</f>
        <v>Prediabetes</v>
      </c>
      <c r="P1392" t="str">
        <f>VLOOKUP(Medical_Examinations[[#This Row],[Customer ID]],Medical_Examinations[#All],6,FALSE)</f>
        <v>Yes</v>
      </c>
      <c r="Q1392" t="str">
        <f>VLOOKUP(Medical_Examinations[[#This Row],[Customer ID]],Medical_Examinations[#All],7,FALSE)</f>
        <v>No</v>
      </c>
      <c r="R1392" t="str">
        <f>VLOOKUP(Medical_Examinations[[#This Row],[Customer ID]],Medical_Examinations[#All],8,FALSE)</f>
        <v>No</v>
      </c>
      <c r="S1392">
        <f>VLOOKUP(Medical_Examinations[[#This Row],[Customer ID]],Medical_Examinations[#All],9,FALSE)</f>
        <v>1</v>
      </c>
      <c r="T1392" t="str">
        <f>VLOOKUP(Medical_Examinations[[#This Row],[Customer ID]],'Medical Examinations'!A1391:J3726,10,FALSE)</f>
        <v>No</v>
      </c>
    </row>
    <row r="1393" spans="1:20" x14ac:dyDescent="0.3">
      <c r="A1393" t="s">
        <v>5147</v>
      </c>
      <c r="B1393" t="s">
        <v>7493</v>
      </c>
      <c r="C1393" t="s">
        <v>6</v>
      </c>
      <c r="D1393" t="s">
        <v>299</v>
      </c>
      <c r="E1393" t="s">
        <v>2350</v>
      </c>
      <c r="F1393" s="3" t="str">
        <f>VLOOKUP(Hospitalisation_Details[[#This Row],[Customer ID]],Hospitalisation_Details[#All],6,FALSE)</f>
        <v>20-06-64</v>
      </c>
      <c r="G1393">
        <f>VLOOKUP(Hospitalisation_Details[[#This Row],[Customer ID]],Hospitalisation_Details[#All],8,FALSE)</f>
        <v>58</v>
      </c>
      <c r="H1393" t="str">
        <f>VLOOKUP(Hospitalisation_Details[[#This Row],[Customer ID]],Hospitalisation_Details[#All],12,FALSE)</f>
        <v>R1020</v>
      </c>
      <c r="I1393" t="str">
        <f>VLOOKUP(Hospitalisation_Details[[#This Row],[Customer ID]],Hospitalisation_Details[#All],12,FALSE)</f>
        <v>R1020</v>
      </c>
      <c r="J1393" t="str">
        <f>VLOOKUP(Hospitalisation_Details[[#This Row],[Customer ID]],Hospitalisation_Details[#All],11,FALSE)</f>
        <v>Tier - 1</v>
      </c>
      <c r="K1393">
        <f>VLOOKUP(Hospitalisation_Details[[#This Row],[Customer ID]],Hospitalisation_Details[#All],9,FALSE)</f>
        <v>11602.75</v>
      </c>
      <c r="L1393">
        <f>VLOOKUP(Medical_Examinations[[#This Row],[Customer ID]],Medical_Examinations[#All],2,FALSE)</f>
        <v>38.51</v>
      </c>
      <c r="M1393" t="str">
        <f>VLOOKUP(Medical_Examinations[[#This Row],[Customer ID]],Medical_Examinations[#All],3,FALSE)</f>
        <v>Obesity</v>
      </c>
      <c r="N1393">
        <f>VLOOKUP(Medical_Examinations[[#This Row],[Customer ID]],Medical_Examinations[#All],4,FALSE)</f>
        <v>5.45</v>
      </c>
      <c r="O1393" t="str">
        <f>VLOOKUP(Medical_Examinations[[#This Row],[Customer ID]],Medical_Examinations[#All],5,FALSE)</f>
        <v>Normal</v>
      </c>
      <c r="P1393" t="str">
        <f>VLOOKUP(Medical_Examinations[[#This Row],[Customer ID]],Medical_Examinations[#All],6,FALSE)</f>
        <v>Yes</v>
      </c>
      <c r="Q1393" t="str">
        <f>VLOOKUP(Medical_Examinations[[#This Row],[Customer ID]],Medical_Examinations[#All],7,FALSE)</f>
        <v>No</v>
      </c>
      <c r="R1393" t="str">
        <f>VLOOKUP(Medical_Examinations[[#This Row],[Customer ID]],Medical_Examinations[#All],8,FALSE)</f>
        <v>No</v>
      </c>
      <c r="S1393">
        <f>VLOOKUP(Medical_Examinations[[#This Row],[Customer ID]],Medical_Examinations[#All],9,FALSE)</f>
        <v>0</v>
      </c>
      <c r="T1393" t="str">
        <f>VLOOKUP(Medical_Examinations[[#This Row],[Customer ID]],'Medical Examinations'!A1392:J3727,10,FALSE)</f>
        <v>No</v>
      </c>
    </row>
    <row r="1394" spans="1:20" x14ac:dyDescent="0.3">
      <c r="A1394" t="s">
        <v>5148</v>
      </c>
      <c r="B1394" t="s">
        <v>7494</v>
      </c>
      <c r="C1394" t="s">
        <v>3</v>
      </c>
      <c r="D1394" t="s">
        <v>2351</v>
      </c>
      <c r="E1394" t="s">
        <v>2352</v>
      </c>
      <c r="F1394" s="3" t="str">
        <f>VLOOKUP(Hospitalisation_Details[[#This Row],[Customer ID]],Hospitalisation_Details[#All],6,FALSE)</f>
        <v>17-07-86</v>
      </c>
      <c r="G1394">
        <f>VLOOKUP(Hospitalisation_Details[[#This Row],[Customer ID]],Hospitalisation_Details[#All],8,FALSE)</f>
        <v>36</v>
      </c>
      <c r="H1394" t="str">
        <f>VLOOKUP(Hospitalisation_Details[[#This Row],[Customer ID]],Hospitalisation_Details[#All],12,FALSE)</f>
        <v>R1022</v>
      </c>
      <c r="I1394" t="str">
        <f>VLOOKUP(Hospitalisation_Details[[#This Row],[Customer ID]],Hospitalisation_Details[#All],12,FALSE)</f>
        <v>R1022</v>
      </c>
      <c r="J1394" t="str">
        <f>VLOOKUP(Hospitalisation_Details[[#This Row],[Customer ID]],Hospitalisation_Details[#All],11,FALSE)</f>
        <v>Tier - 3</v>
      </c>
      <c r="K1394">
        <f>VLOOKUP(Hospitalisation_Details[[#This Row],[Customer ID]],Hospitalisation_Details[#All],9,FALSE)</f>
        <v>11625.11</v>
      </c>
      <c r="L1394">
        <f>VLOOKUP(Medical_Examinations[[#This Row],[Customer ID]],Medical_Examinations[#All],2,FALSE)</f>
        <v>22.98</v>
      </c>
      <c r="M1394" t="str">
        <f>VLOOKUP(Medical_Examinations[[#This Row],[Customer ID]],Medical_Examinations[#All],3,FALSE)</f>
        <v>Normal Weight</v>
      </c>
      <c r="N1394">
        <f>VLOOKUP(Medical_Examinations[[#This Row],[Customer ID]],Medical_Examinations[#All],4,FALSE)</f>
        <v>6.14</v>
      </c>
      <c r="O1394" t="str">
        <f>VLOOKUP(Medical_Examinations[[#This Row],[Customer ID]],Medical_Examinations[#All],5,FALSE)</f>
        <v>Prediabetes</v>
      </c>
      <c r="P1394" t="str">
        <f>VLOOKUP(Medical_Examinations[[#This Row],[Customer ID]],Medical_Examinations[#All],6,FALSE)</f>
        <v>Yes</v>
      </c>
      <c r="Q1394" t="str">
        <f>VLOOKUP(Medical_Examinations[[#This Row],[Customer ID]],Medical_Examinations[#All],7,FALSE)</f>
        <v>No</v>
      </c>
      <c r="R1394" t="str">
        <f>VLOOKUP(Medical_Examinations[[#This Row],[Customer ID]],Medical_Examinations[#All],8,FALSE)</f>
        <v>No</v>
      </c>
      <c r="S1394">
        <f>VLOOKUP(Medical_Examinations[[#This Row],[Customer ID]],Medical_Examinations[#All],9,FALSE)</f>
        <v>0</v>
      </c>
      <c r="T1394" t="str">
        <f>VLOOKUP(Medical_Examinations[[#This Row],[Customer ID]],'Medical Examinations'!A1393:J3728,10,FALSE)</f>
        <v>No</v>
      </c>
    </row>
    <row r="1395" spans="1:20" x14ac:dyDescent="0.3">
      <c r="A1395" t="s">
        <v>5149</v>
      </c>
      <c r="B1395" t="s">
        <v>7495</v>
      </c>
      <c r="C1395" t="s">
        <v>3</v>
      </c>
      <c r="D1395" t="s">
        <v>2353</v>
      </c>
      <c r="E1395" t="s">
        <v>2354</v>
      </c>
      <c r="F1395" s="3" t="str">
        <f>VLOOKUP(Hospitalisation_Details[[#This Row],[Customer ID]],Hospitalisation_Details[#All],6,FALSE)</f>
        <v>04-10-66</v>
      </c>
      <c r="G1395">
        <f>VLOOKUP(Hospitalisation_Details[[#This Row],[Customer ID]],Hospitalisation_Details[#All],8,FALSE)</f>
        <v>56</v>
      </c>
      <c r="H1395" t="str">
        <f>VLOOKUP(Hospitalisation_Details[[#This Row],[Customer ID]],Hospitalisation_Details[#All],12,FALSE)</f>
        <v>R1024</v>
      </c>
      <c r="I1395" t="str">
        <f>VLOOKUP(Hospitalisation_Details[[#This Row],[Customer ID]],Hospitalisation_Details[#All],12,FALSE)</f>
        <v>R1024</v>
      </c>
      <c r="J1395" t="str">
        <f>VLOOKUP(Hospitalisation_Details[[#This Row],[Customer ID]],Hospitalisation_Details[#All],11,FALSE)</f>
        <v>Tier - 2</v>
      </c>
      <c r="K1395">
        <f>VLOOKUP(Hospitalisation_Details[[#This Row],[Customer ID]],Hospitalisation_Details[#All],9,FALSE)</f>
        <v>11657.72</v>
      </c>
      <c r="L1395">
        <f>VLOOKUP(Medical_Examinations[[#This Row],[Customer ID]],Medical_Examinations[#All],2,FALSE)</f>
        <v>15.65</v>
      </c>
      <c r="M1395" t="str">
        <f>VLOOKUP(Medical_Examinations[[#This Row],[Customer ID]],Medical_Examinations[#All],3,FALSE)</f>
        <v>Underweight</v>
      </c>
      <c r="N1395">
        <f>VLOOKUP(Medical_Examinations[[#This Row],[Customer ID]],Medical_Examinations[#All],4,FALSE)</f>
        <v>7.85</v>
      </c>
      <c r="O1395" t="str">
        <f>VLOOKUP(Medical_Examinations[[#This Row],[Customer ID]],Medical_Examinations[#All],5,FALSE)</f>
        <v>Diabetes</v>
      </c>
      <c r="P1395" t="str">
        <f>VLOOKUP(Medical_Examinations[[#This Row],[Customer ID]],Medical_Examinations[#All],6,FALSE)</f>
        <v>No</v>
      </c>
      <c r="Q1395" t="str">
        <f>VLOOKUP(Medical_Examinations[[#This Row],[Customer ID]],Medical_Examinations[#All],7,FALSE)</f>
        <v>No</v>
      </c>
      <c r="R1395" t="str">
        <f>VLOOKUP(Medical_Examinations[[#This Row],[Customer ID]],Medical_Examinations[#All],8,FALSE)</f>
        <v>No</v>
      </c>
      <c r="S1395">
        <f>VLOOKUP(Medical_Examinations[[#This Row],[Customer ID]],Medical_Examinations[#All],9,FALSE)</f>
        <v>0</v>
      </c>
      <c r="T1395" t="str">
        <f>VLOOKUP(Medical_Examinations[[#This Row],[Customer ID]],'Medical Examinations'!A1394:J3729,10,FALSE)</f>
        <v>No</v>
      </c>
    </row>
    <row r="1396" spans="1:20" x14ac:dyDescent="0.3">
      <c r="A1396" t="s">
        <v>5150</v>
      </c>
      <c r="B1396" t="s">
        <v>7496</v>
      </c>
      <c r="C1396" t="s">
        <v>6</v>
      </c>
      <c r="D1396" t="s">
        <v>197</v>
      </c>
      <c r="E1396" t="s">
        <v>2355</v>
      </c>
      <c r="F1396" s="3" t="str">
        <f>VLOOKUP(Hospitalisation_Details[[#This Row],[Customer ID]],Hospitalisation_Details[#All],6,FALSE)</f>
        <v>20-07-94</v>
      </c>
      <c r="G1396">
        <f>VLOOKUP(Hospitalisation_Details[[#This Row],[Customer ID]],Hospitalisation_Details[#All],8,FALSE)</f>
        <v>28</v>
      </c>
      <c r="H1396" t="str">
        <f>VLOOKUP(Hospitalisation_Details[[#This Row],[Customer ID]],Hospitalisation_Details[#All],12,FALSE)</f>
        <v>R1023</v>
      </c>
      <c r="I1396" t="str">
        <f>VLOOKUP(Hospitalisation_Details[[#This Row],[Customer ID]],Hospitalisation_Details[#All],12,FALSE)</f>
        <v>R1023</v>
      </c>
      <c r="J1396" t="str">
        <f>VLOOKUP(Hospitalisation_Details[[#This Row],[Customer ID]],Hospitalisation_Details[#All],11,FALSE)</f>
        <v>Tier - 2</v>
      </c>
      <c r="K1396">
        <f>VLOOKUP(Hospitalisation_Details[[#This Row],[Customer ID]],Hospitalisation_Details[#All],9,FALSE)</f>
        <v>11657.81</v>
      </c>
      <c r="L1396">
        <f>VLOOKUP(Medical_Examinations[[#This Row],[Customer ID]],Medical_Examinations[#All],2,FALSE)</f>
        <v>39.97</v>
      </c>
      <c r="M1396" t="str">
        <f>VLOOKUP(Medical_Examinations[[#This Row],[Customer ID]],Medical_Examinations[#All],3,FALSE)</f>
        <v>Obesity</v>
      </c>
      <c r="N1396">
        <f>VLOOKUP(Medical_Examinations[[#This Row],[Customer ID]],Medical_Examinations[#All],4,FALSE)</f>
        <v>4.09</v>
      </c>
      <c r="O1396" t="str">
        <f>VLOOKUP(Medical_Examinations[[#This Row],[Customer ID]],Medical_Examinations[#All],5,FALSE)</f>
        <v>Normal</v>
      </c>
      <c r="P1396" t="str">
        <f>VLOOKUP(Medical_Examinations[[#This Row],[Customer ID]],Medical_Examinations[#All],6,FALSE)</f>
        <v>No</v>
      </c>
      <c r="Q1396" t="str">
        <f>VLOOKUP(Medical_Examinations[[#This Row],[Customer ID]],Medical_Examinations[#All],7,FALSE)</f>
        <v>No</v>
      </c>
      <c r="R1396" t="str">
        <f>VLOOKUP(Medical_Examinations[[#This Row],[Customer ID]],Medical_Examinations[#All],8,FALSE)</f>
        <v>No</v>
      </c>
      <c r="S1396">
        <f>VLOOKUP(Medical_Examinations[[#This Row],[Customer ID]],Medical_Examinations[#All],9,FALSE)</f>
        <v>1</v>
      </c>
      <c r="T1396" t="str">
        <f>VLOOKUP(Medical_Examinations[[#This Row],[Customer ID]],'Medical Examinations'!A1395:J3730,10,FALSE)</f>
        <v>No</v>
      </c>
    </row>
    <row r="1397" spans="1:20" x14ac:dyDescent="0.3">
      <c r="A1397" t="s">
        <v>5151</v>
      </c>
      <c r="B1397" t="s">
        <v>7497</v>
      </c>
      <c r="C1397" t="s">
        <v>6</v>
      </c>
      <c r="D1397" t="s">
        <v>197</v>
      </c>
      <c r="E1397" t="s">
        <v>2356</v>
      </c>
      <c r="F1397" s="3" t="str">
        <f>VLOOKUP(Hospitalisation_Details[[#This Row],[Customer ID]],Hospitalisation_Details[#All],6,FALSE)</f>
        <v>06-07-66</v>
      </c>
      <c r="G1397">
        <f>VLOOKUP(Hospitalisation_Details[[#This Row],[Customer ID]],Hospitalisation_Details[#All],8,FALSE)</f>
        <v>56</v>
      </c>
      <c r="H1397" t="str">
        <f>VLOOKUP(Hospitalisation_Details[[#This Row],[Customer ID]],Hospitalisation_Details[#All],12,FALSE)</f>
        <v>R1024</v>
      </c>
      <c r="I1397" t="str">
        <f>VLOOKUP(Hospitalisation_Details[[#This Row],[Customer ID]],Hospitalisation_Details[#All],12,FALSE)</f>
        <v>R1024</v>
      </c>
      <c r="J1397" t="str">
        <f>VLOOKUP(Hospitalisation_Details[[#This Row],[Customer ID]],Hospitalisation_Details[#All],11,FALSE)</f>
        <v>Tier - 1</v>
      </c>
      <c r="K1397">
        <f>VLOOKUP(Hospitalisation_Details[[#This Row],[Customer ID]],Hospitalisation_Details[#All],9,FALSE)</f>
        <v>11658.12</v>
      </c>
      <c r="L1397">
        <f>VLOOKUP(Medical_Examinations[[#This Row],[Customer ID]],Medical_Examinations[#All],2,FALSE)</f>
        <v>37.22</v>
      </c>
      <c r="M1397" t="str">
        <f>VLOOKUP(Medical_Examinations[[#This Row],[Customer ID]],Medical_Examinations[#All],3,FALSE)</f>
        <v>Obesity</v>
      </c>
      <c r="N1397">
        <f>VLOOKUP(Medical_Examinations[[#This Row],[Customer ID]],Medical_Examinations[#All],4,FALSE)</f>
        <v>4.62</v>
      </c>
      <c r="O1397" t="str">
        <f>VLOOKUP(Medical_Examinations[[#This Row],[Customer ID]],Medical_Examinations[#All],5,FALSE)</f>
        <v>Normal</v>
      </c>
      <c r="P1397" t="str">
        <f>VLOOKUP(Medical_Examinations[[#This Row],[Customer ID]],Medical_Examinations[#All],6,FALSE)</f>
        <v>No</v>
      </c>
      <c r="Q1397" t="str">
        <f>VLOOKUP(Medical_Examinations[[#This Row],[Customer ID]],Medical_Examinations[#All],7,FALSE)</f>
        <v>No</v>
      </c>
      <c r="R1397" t="str">
        <f>VLOOKUP(Medical_Examinations[[#This Row],[Customer ID]],Medical_Examinations[#All],8,FALSE)</f>
        <v>Yes</v>
      </c>
      <c r="S1397">
        <f>VLOOKUP(Medical_Examinations[[#This Row],[Customer ID]],Medical_Examinations[#All],9,FALSE)</f>
        <v>1</v>
      </c>
      <c r="T1397" t="str">
        <f>VLOOKUP(Medical_Examinations[[#This Row],[Customer ID]],'Medical Examinations'!A1396:J3731,10,FALSE)</f>
        <v>No</v>
      </c>
    </row>
    <row r="1398" spans="1:20" x14ac:dyDescent="0.3">
      <c r="A1398" t="s">
        <v>5152</v>
      </c>
      <c r="B1398" t="s">
        <v>7498</v>
      </c>
      <c r="C1398" t="s">
        <v>3</v>
      </c>
      <c r="D1398" t="s">
        <v>2357</v>
      </c>
      <c r="E1398" t="s">
        <v>2358</v>
      </c>
      <c r="F1398" s="3" t="str">
        <f>VLOOKUP(Hospitalisation_Details[[#This Row],[Customer ID]],Hospitalisation_Details[#All],6,FALSE)</f>
        <v>23-08-66</v>
      </c>
      <c r="G1398">
        <f>VLOOKUP(Hospitalisation_Details[[#This Row],[Customer ID]],Hospitalisation_Details[#All],8,FALSE)</f>
        <v>56</v>
      </c>
      <c r="H1398" t="str">
        <f>VLOOKUP(Hospitalisation_Details[[#This Row],[Customer ID]],Hospitalisation_Details[#All],12,FALSE)</f>
        <v>R1024</v>
      </c>
      <c r="I1398" t="str">
        <f>VLOOKUP(Hospitalisation_Details[[#This Row],[Customer ID]],Hospitalisation_Details[#All],12,FALSE)</f>
        <v>R1024</v>
      </c>
      <c r="J1398" t="str">
        <f>VLOOKUP(Hospitalisation_Details[[#This Row],[Customer ID]],Hospitalisation_Details[#All],11,FALSE)</f>
        <v>Tier - 3</v>
      </c>
      <c r="K1398">
        <f>VLOOKUP(Hospitalisation_Details[[#This Row],[Customer ID]],Hospitalisation_Details[#All],9,FALSE)</f>
        <v>11658.38</v>
      </c>
      <c r="L1398">
        <f>VLOOKUP(Medical_Examinations[[#This Row],[Customer ID]],Medical_Examinations[#All],2,FALSE)</f>
        <v>41.325000000000003</v>
      </c>
      <c r="M1398" t="str">
        <f>VLOOKUP(Medical_Examinations[[#This Row],[Customer ID]],Medical_Examinations[#All],3,FALSE)</f>
        <v>Obesity</v>
      </c>
      <c r="N1398">
        <f>VLOOKUP(Medical_Examinations[[#This Row],[Customer ID]],Medical_Examinations[#All],4,FALSE)</f>
        <v>5.77</v>
      </c>
      <c r="O1398" t="str">
        <f>VLOOKUP(Medical_Examinations[[#This Row],[Customer ID]],Medical_Examinations[#All],5,FALSE)</f>
        <v>Prediabetes</v>
      </c>
      <c r="P1398" t="str">
        <f>VLOOKUP(Medical_Examinations[[#This Row],[Customer ID]],Medical_Examinations[#All],6,FALSE)</f>
        <v>No</v>
      </c>
      <c r="Q1398" t="str">
        <f>VLOOKUP(Medical_Examinations[[#This Row],[Customer ID]],Medical_Examinations[#All],7,FALSE)</f>
        <v>No</v>
      </c>
      <c r="R1398" t="str">
        <f>VLOOKUP(Medical_Examinations[[#This Row],[Customer ID]],Medical_Examinations[#All],8,FALSE)</f>
        <v>No</v>
      </c>
      <c r="S1398">
        <f>VLOOKUP(Medical_Examinations[[#This Row],[Customer ID]],Medical_Examinations[#All],9,FALSE)</f>
        <v>0</v>
      </c>
      <c r="T1398" t="str">
        <f>VLOOKUP(Medical_Examinations[[#This Row],[Customer ID]],'Medical Examinations'!A1397:J3732,10,FALSE)</f>
        <v>No</v>
      </c>
    </row>
    <row r="1399" spans="1:20" x14ac:dyDescent="0.3">
      <c r="A1399" t="s">
        <v>5153</v>
      </c>
      <c r="B1399" t="s">
        <v>7499</v>
      </c>
      <c r="C1399" t="s">
        <v>880</v>
      </c>
      <c r="D1399" t="s">
        <v>2359</v>
      </c>
      <c r="E1399" t="s">
        <v>2360</v>
      </c>
      <c r="F1399" s="3" t="str">
        <f>VLOOKUP(Hospitalisation_Details[[#This Row],[Customer ID]],Hospitalisation_Details[#All],6,FALSE)</f>
        <v>09-11-66</v>
      </c>
      <c r="G1399">
        <f>VLOOKUP(Hospitalisation_Details[[#This Row],[Customer ID]],Hospitalisation_Details[#All],8,FALSE)</f>
        <v>56</v>
      </c>
      <c r="H1399" t="str">
        <f>VLOOKUP(Hospitalisation_Details[[#This Row],[Customer ID]],Hospitalisation_Details[#All],12,FALSE)</f>
        <v>R1011</v>
      </c>
      <c r="I1399" t="str">
        <f>VLOOKUP(Hospitalisation_Details[[#This Row],[Customer ID]],Hospitalisation_Details[#All],12,FALSE)</f>
        <v>R1011</v>
      </c>
      <c r="J1399" t="str">
        <f>VLOOKUP(Hospitalisation_Details[[#This Row],[Customer ID]],Hospitalisation_Details[#All],11,FALSE)</f>
        <v>Tier - 1</v>
      </c>
      <c r="K1399">
        <f>VLOOKUP(Hospitalisation_Details[[#This Row],[Customer ID]],Hospitalisation_Details[#All],9,FALSE)</f>
        <v>11674.13</v>
      </c>
      <c r="L1399">
        <f>VLOOKUP(Medical_Examinations[[#This Row],[Customer ID]],Medical_Examinations[#All],2,FALSE)</f>
        <v>40.31</v>
      </c>
      <c r="M1399" t="str">
        <f>VLOOKUP(Medical_Examinations[[#This Row],[Customer ID]],Medical_Examinations[#All],3,FALSE)</f>
        <v>Obesity</v>
      </c>
      <c r="N1399">
        <f>VLOOKUP(Medical_Examinations[[#This Row],[Customer ID]],Medical_Examinations[#All],4,FALSE)</f>
        <v>5.84</v>
      </c>
      <c r="O1399" t="str">
        <f>VLOOKUP(Medical_Examinations[[#This Row],[Customer ID]],Medical_Examinations[#All],5,FALSE)</f>
        <v>Prediabetes</v>
      </c>
      <c r="P1399" t="str">
        <f>VLOOKUP(Medical_Examinations[[#This Row],[Customer ID]],Medical_Examinations[#All],6,FALSE)</f>
        <v>No</v>
      </c>
      <c r="Q1399" t="str">
        <f>VLOOKUP(Medical_Examinations[[#This Row],[Customer ID]],Medical_Examinations[#All],7,FALSE)</f>
        <v>No</v>
      </c>
      <c r="R1399" t="str">
        <f>VLOOKUP(Medical_Examinations[[#This Row],[Customer ID]],Medical_Examinations[#All],8,FALSE)</f>
        <v>No</v>
      </c>
      <c r="S1399">
        <f>VLOOKUP(Medical_Examinations[[#This Row],[Customer ID]],Medical_Examinations[#All],9,FALSE)</f>
        <v>0</v>
      </c>
      <c r="T1399" t="str">
        <f>VLOOKUP(Medical_Examinations[[#This Row],[Customer ID]],'Medical Examinations'!A1398:J3733,10,FALSE)</f>
        <v>No</v>
      </c>
    </row>
    <row r="1400" spans="1:20" x14ac:dyDescent="0.3">
      <c r="A1400" t="s">
        <v>5154</v>
      </c>
      <c r="B1400" t="s">
        <v>7500</v>
      </c>
      <c r="C1400" t="s">
        <v>3</v>
      </c>
      <c r="D1400" t="s">
        <v>473</v>
      </c>
      <c r="E1400" t="s">
        <v>2361</v>
      </c>
      <c r="F1400" s="3" t="str">
        <f>VLOOKUP(Hospitalisation_Details[[#This Row],[Customer ID]],Hospitalisation_Details[#All],6,FALSE)</f>
        <v>01-12-70</v>
      </c>
      <c r="G1400">
        <f>VLOOKUP(Hospitalisation_Details[[#This Row],[Customer ID]],Hospitalisation_Details[#All],8,FALSE)</f>
        <v>52</v>
      </c>
      <c r="H1400" t="str">
        <f>VLOOKUP(Hospitalisation_Details[[#This Row],[Customer ID]],Hospitalisation_Details[#All],12,FALSE)</f>
        <v>R1021</v>
      </c>
      <c r="I1400" t="str">
        <f>VLOOKUP(Hospitalisation_Details[[#This Row],[Customer ID]],Hospitalisation_Details[#All],12,FALSE)</f>
        <v>R1021</v>
      </c>
      <c r="J1400" t="str">
        <f>VLOOKUP(Hospitalisation_Details[[#This Row],[Customer ID]],Hospitalisation_Details[#All],11,FALSE)</f>
        <v>Tier - 1</v>
      </c>
      <c r="K1400">
        <f>VLOOKUP(Hospitalisation_Details[[#This Row],[Customer ID]],Hospitalisation_Details[#All],9,FALSE)</f>
        <v>11696.52</v>
      </c>
      <c r="L1400">
        <f>VLOOKUP(Medical_Examinations[[#This Row],[Customer ID]],Medical_Examinations[#All],2,FALSE)</f>
        <v>29.48</v>
      </c>
      <c r="M1400" t="str">
        <f>VLOOKUP(Medical_Examinations[[#This Row],[Customer ID]],Medical_Examinations[#All],3,FALSE)</f>
        <v>Overweight</v>
      </c>
      <c r="N1400">
        <f>VLOOKUP(Medical_Examinations[[#This Row],[Customer ID]],Medical_Examinations[#All],4,FALSE)</f>
        <v>4.91</v>
      </c>
      <c r="O1400" t="str">
        <f>VLOOKUP(Medical_Examinations[[#This Row],[Customer ID]],Medical_Examinations[#All],5,FALSE)</f>
        <v>Normal</v>
      </c>
      <c r="P1400" t="str">
        <f>VLOOKUP(Medical_Examinations[[#This Row],[Customer ID]],Medical_Examinations[#All],6,FALSE)</f>
        <v>No</v>
      </c>
      <c r="Q1400" t="str">
        <f>VLOOKUP(Medical_Examinations[[#This Row],[Customer ID]],Medical_Examinations[#All],7,FALSE)</f>
        <v>No</v>
      </c>
      <c r="R1400" t="str">
        <f>VLOOKUP(Medical_Examinations[[#This Row],[Customer ID]],Medical_Examinations[#All],8,FALSE)</f>
        <v>No</v>
      </c>
      <c r="S1400">
        <f>VLOOKUP(Medical_Examinations[[#This Row],[Customer ID]],Medical_Examinations[#All],9,FALSE)</f>
        <v>0</v>
      </c>
      <c r="T1400" t="str">
        <f>VLOOKUP(Medical_Examinations[[#This Row],[Customer ID]],'Medical Examinations'!A1399:J3734,10,FALSE)</f>
        <v>No</v>
      </c>
    </row>
    <row r="1401" spans="1:20" x14ac:dyDescent="0.3">
      <c r="A1401" t="s">
        <v>5155</v>
      </c>
      <c r="B1401" t="s">
        <v>7501</v>
      </c>
      <c r="C1401" t="s">
        <v>3</v>
      </c>
      <c r="D1401" t="s">
        <v>1295</v>
      </c>
      <c r="E1401" t="s">
        <v>2362</v>
      </c>
      <c r="F1401" s="3" t="str">
        <f>VLOOKUP(Hospitalisation_Details[[#This Row],[Customer ID]],Hospitalisation_Details[#All],6,FALSE)</f>
        <v>21-10-82</v>
      </c>
      <c r="G1401">
        <f>VLOOKUP(Hospitalisation_Details[[#This Row],[Customer ID]],Hospitalisation_Details[#All],8,FALSE)</f>
        <v>40</v>
      </c>
      <c r="H1401" t="str">
        <f>VLOOKUP(Hospitalisation_Details[[#This Row],[Customer ID]],Hospitalisation_Details[#All],12,FALSE)</f>
        <v>R1021</v>
      </c>
      <c r="I1401" t="str">
        <f>VLOOKUP(Hospitalisation_Details[[#This Row],[Customer ID]],Hospitalisation_Details[#All],12,FALSE)</f>
        <v>R1021</v>
      </c>
      <c r="J1401" t="str">
        <f>VLOOKUP(Hospitalisation_Details[[#This Row],[Customer ID]],Hospitalisation_Details[#All],11,FALSE)</f>
        <v>Tier - 2</v>
      </c>
      <c r="K1401">
        <f>VLOOKUP(Hospitalisation_Details[[#This Row],[Customer ID]],Hospitalisation_Details[#All],9,FALSE)</f>
        <v>11712.97</v>
      </c>
      <c r="L1401">
        <f>VLOOKUP(Medical_Examinations[[#This Row],[Customer ID]],Medical_Examinations[#All],2,FALSE)</f>
        <v>33.155000000000001</v>
      </c>
      <c r="M1401" t="str">
        <f>VLOOKUP(Medical_Examinations[[#This Row],[Customer ID]],Medical_Examinations[#All],3,FALSE)</f>
        <v>Obesity</v>
      </c>
      <c r="N1401">
        <f>VLOOKUP(Medical_Examinations[[#This Row],[Customer ID]],Medical_Examinations[#All],4,FALSE)</f>
        <v>5.07</v>
      </c>
      <c r="O1401" t="str">
        <f>VLOOKUP(Medical_Examinations[[#This Row],[Customer ID]],Medical_Examinations[#All],5,FALSE)</f>
        <v>Normal</v>
      </c>
      <c r="P1401" t="str">
        <f>VLOOKUP(Medical_Examinations[[#This Row],[Customer ID]],Medical_Examinations[#All],6,FALSE)</f>
        <v>No</v>
      </c>
      <c r="Q1401" t="str">
        <f>VLOOKUP(Medical_Examinations[[#This Row],[Customer ID]],Medical_Examinations[#All],7,FALSE)</f>
        <v>No</v>
      </c>
      <c r="R1401" t="str">
        <f>VLOOKUP(Medical_Examinations[[#This Row],[Customer ID]],Medical_Examinations[#All],8,FALSE)</f>
        <v>No</v>
      </c>
      <c r="S1401">
        <f>VLOOKUP(Medical_Examinations[[#This Row],[Customer ID]],Medical_Examinations[#All],9,FALSE)</f>
        <v>0</v>
      </c>
      <c r="T1401" t="str">
        <f>VLOOKUP(Medical_Examinations[[#This Row],[Customer ID]],'Medical Examinations'!A1400:J3735,10,FALSE)</f>
        <v>No</v>
      </c>
    </row>
    <row r="1402" spans="1:20" x14ac:dyDescent="0.3">
      <c r="A1402" t="s">
        <v>5156</v>
      </c>
      <c r="B1402" t="s">
        <v>7502</v>
      </c>
      <c r="C1402" t="s">
        <v>3</v>
      </c>
      <c r="D1402" t="s">
        <v>2363</v>
      </c>
      <c r="E1402" t="s">
        <v>2047</v>
      </c>
      <c r="F1402" s="3" t="str">
        <f>VLOOKUP(Hospitalisation_Details[[#This Row],[Customer ID]],Hospitalisation_Details[#All],6,FALSE)</f>
        <v>12-10-69</v>
      </c>
      <c r="G1402">
        <f>VLOOKUP(Hospitalisation_Details[[#This Row],[Customer ID]],Hospitalisation_Details[#All],8,FALSE)</f>
        <v>53</v>
      </c>
      <c r="H1402" t="str">
        <f>VLOOKUP(Hospitalisation_Details[[#This Row],[Customer ID]],Hospitalisation_Details[#All],12,FALSE)</f>
        <v>R1024</v>
      </c>
      <c r="I1402" t="str">
        <f>VLOOKUP(Hospitalisation_Details[[#This Row],[Customer ID]],Hospitalisation_Details[#All],12,FALSE)</f>
        <v>R1024</v>
      </c>
      <c r="J1402" t="str">
        <f>VLOOKUP(Hospitalisation_Details[[#This Row],[Customer ID]],Hospitalisation_Details[#All],11,FALSE)</f>
        <v>Tier - 1</v>
      </c>
      <c r="K1402">
        <f>VLOOKUP(Hospitalisation_Details[[#This Row],[Customer ID]],Hospitalisation_Details[#All],9,FALSE)</f>
        <v>11729.68</v>
      </c>
      <c r="L1402">
        <f>VLOOKUP(Medical_Examinations[[#This Row],[Customer ID]],Medical_Examinations[#All],2,FALSE)</f>
        <v>42.85</v>
      </c>
      <c r="M1402" t="str">
        <f>VLOOKUP(Medical_Examinations[[#This Row],[Customer ID]],Medical_Examinations[#All],3,FALSE)</f>
        <v>Obesity</v>
      </c>
      <c r="N1402">
        <f>VLOOKUP(Medical_Examinations[[#This Row],[Customer ID]],Medical_Examinations[#All],4,FALSE)</f>
        <v>5.81</v>
      </c>
      <c r="O1402" t="str">
        <f>VLOOKUP(Medical_Examinations[[#This Row],[Customer ID]],Medical_Examinations[#All],5,FALSE)</f>
        <v>Prediabetes</v>
      </c>
      <c r="P1402" t="str">
        <f>VLOOKUP(Medical_Examinations[[#This Row],[Customer ID]],Medical_Examinations[#All],6,FALSE)</f>
        <v>Yes</v>
      </c>
      <c r="Q1402" t="str">
        <f>VLOOKUP(Medical_Examinations[[#This Row],[Customer ID]],Medical_Examinations[#All],7,FALSE)</f>
        <v>No</v>
      </c>
      <c r="R1402" t="str">
        <f>VLOOKUP(Medical_Examinations[[#This Row],[Customer ID]],Medical_Examinations[#All],8,FALSE)</f>
        <v>No</v>
      </c>
      <c r="S1402">
        <f>VLOOKUP(Medical_Examinations[[#This Row],[Customer ID]],Medical_Examinations[#All],9,FALSE)</f>
        <v>0</v>
      </c>
      <c r="T1402" t="str">
        <f>VLOOKUP(Medical_Examinations[[#This Row],[Customer ID]],'Medical Examinations'!A1401:J3736,10,FALSE)</f>
        <v>No</v>
      </c>
    </row>
    <row r="1403" spans="1:20" x14ac:dyDescent="0.3">
      <c r="A1403" t="s">
        <v>5157</v>
      </c>
      <c r="B1403" t="s">
        <v>7503</v>
      </c>
      <c r="C1403" t="s">
        <v>3</v>
      </c>
      <c r="D1403" t="s">
        <v>115</v>
      </c>
      <c r="E1403" t="s">
        <v>2364</v>
      </c>
      <c r="F1403" s="3" t="str">
        <f>VLOOKUP(Hospitalisation_Details[[#This Row],[Customer ID]],Hospitalisation_Details[#All],6,FALSE)</f>
        <v>26-11-84</v>
      </c>
      <c r="G1403">
        <f>VLOOKUP(Hospitalisation_Details[[#This Row],[Customer ID]],Hospitalisation_Details[#All],8,FALSE)</f>
        <v>38</v>
      </c>
      <c r="H1403" t="str">
        <f>VLOOKUP(Hospitalisation_Details[[#This Row],[Customer ID]],Hospitalisation_Details[#All],12,FALSE)</f>
        <v>R1026</v>
      </c>
      <c r="I1403" t="str">
        <f>VLOOKUP(Hospitalisation_Details[[#This Row],[Customer ID]],Hospitalisation_Details[#All],12,FALSE)</f>
        <v>R1026</v>
      </c>
      <c r="J1403" t="str">
        <f>VLOOKUP(Hospitalisation_Details[[#This Row],[Customer ID]],Hospitalisation_Details[#All],11,FALSE)</f>
        <v>Tier - 3</v>
      </c>
      <c r="K1403">
        <f>VLOOKUP(Hospitalisation_Details[[#This Row],[Customer ID]],Hospitalisation_Details[#All],9,FALSE)</f>
        <v>11730.82</v>
      </c>
      <c r="L1403">
        <f>VLOOKUP(Medical_Examinations[[#This Row],[Customer ID]],Medical_Examinations[#All],2,FALSE)</f>
        <v>32.340000000000003</v>
      </c>
      <c r="M1403" t="str">
        <f>VLOOKUP(Medical_Examinations[[#This Row],[Customer ID]],Medical_Examinations[#All],3,FALSE)</f>
        <v>Obesity</v>
      </c>
      <c r="N1403">
        <f>VLOOKUP(Medical_Examinations[[#This Row],[Customer ID]],Medical_Examinations[#All],4,FALSE)</f>
        <v>11.2</v>
      </c>
      <c r="O1403" t="str">
        <f>VLOOKUP(Medical_Examinations[[#This Row],[Customer ID]],Medical_Examinations[#All],5,FALSE)</f>
        <v>Diabetes</v>
      </c>
      <c r="P1403" t="str">
        <f>VLOOKUP(Medical_Examinations[[#This Row],[Customer ID]],Medical_Examinations[#All],6,FALSE)</f>
        <v>No</v>
      </c>
      <c r="Q1403" t="str">
        <f>VLOOKUP(Medical_Examinations[[#This Row],[Customer ID]],Medical_Examinations[#All],7,FALSE)</f>
        <v>No</v>
      </c>
      <c r="R1403" t="str">
        <f>VLOOKUP(Medical_Examinations[[#This Row],[Customer ID]],Medical_Examinations[#All],8,FALSE)</f>
        <v>No</v>
      </c>
      <c r="S1403">
        <f>VLOOKUP(Medical_Examinations[[#This Row],[Customer ID]],Medical_Examinations[#All],9,FALSE)</f>
        <v>0</v>
      </c>
      <c r="T1403" t="str">
        <f>VLOOKUP(Medical_Examinations[[#This Row],[Customer ID]],'Medical Examinations'!A1402:J3737,10,FALSE)</f>
        <v>No</v>
      </c>
    </row>
    <row r="1404" spans="1:20" x14ac:dyDescent="0.3">
      <c r="A1404" t="s">
        <v>5158</v>
      </c>
      <c r="B1404" t="s">
        <v>7504</v>
      </c>
      <c r="C1404" t="s">
        <v>3</v>
      </c>
      <c r="D1404" t="s">
        <v>2365</v>
      </c>
      <c r="E1404" t="s">
        <v>2366</v>
      </c>
      <c r="F1404" s="3" t="str">
        <f>VLOOKUP(Hospitalisation_Details[[#This Row],[Customer ID]],Hospitalisation_Details[#All],6,FALSE)</f>
        <v>09-11-64</v>
      </c>
      <c r="G1404">
        <f>VLOOKUP(Hospitalisation_Details[[#This Row],[Customer ID]],Hospitalisation_Details[#All],8,FALSE)</f>
        <v>58</v>
      </c>
      <c r="H1404" t="str">
        <f>VLOOKUP(Hospitalisation_Details[[#This Row],[Customer ID]],Hospitalisation_Details[#All],12,FALSE)</f>
        <v>R1012</v>
      </c>
      <c r="I1404" t="str">
        <f>VLOOKUP(Hospitalisation_Details[[#This Row],[Customer ID]],Hospitalisation_Details[#All],12,FALSE)</f>
        <v>R1012</v>
      </c>
      <c r="J1404" t="str">
        <f>VLOOKUP(Hospitalisation_Details[[#This Row],[Customer ID]],Hospitalisation_Details[#All],11,FALSE)</f>
        <v>Tier - 1</v>
      </c>
      <c r="K1404">
        <f>VLOOKUP(Hospitalisation_Details[[#This Row],[Customer ID]],Hospitalisation_Details[#All],9,FALSE)</f>
        <v>11735.88</v>
      </c>
      <c r="L1404">
        <f>VLOOKUP(Medical_Examinations[[#This Row],[Customer ID]],Medical_Examinations[#All],2,FALSE)</f>
        <v>27.5</v>
      </c>
      <c r="M1404" t="str">
        <f>VLOOKUP(Medical_Examinations[[#This Row],[Customer ID]],Medical_Examinations[#All],3,FALSE)</f>
        <v>Overweight</v>
      </c>
      <c r="N1404">
        <f>VLOOKUP(Medical_Examinations[[#This Row],[Customer ID]],Medical_Examinations[#All],4,FALSE)</f>
        <v>10.75</v>
      </c>
      <c r="O1404" t="str">
        <f>VLOOKUP(Medical_Examinations[[#This Row],[Customer ID]],Medical_Examinations[#All],5,FALSE)</f>
        <v>Diabetes</v>
      </c>
      <c r="P1404" t="str">
        <f>VLOOKUP(Medical_Examinations[[#This Row],[Customer ID]],Medical_Examinations[#All],6,FALSE)</f>
        <v>No</v>
      </c>
      <c r="Q1404" t="str">
        <f>VLOOKUP(Medical_Examinations[[#This Row],[Customer ID]],Medical_Examinations[#All],7,FALSE)</f>
        <v>No</v>
      </c>
      <c r="R1404" t="str">
        <f>VLOOKUP(Medical_Examinations[[#This Row],[Customer ID]],Medical_Examinations[#All],8,FALSE)</f>
        <v>No</v>
      </c>
      <c r="S1404">
        <f>VLOOKUP(Medical_Examinations[[#This Row],[Customer ID]],Medical_Examinations[#All],9,FALSE)</f>
        <v>0</v>
      </c>
      <c r="T1404" t="str">
        <f>VLOOKUP(Medical_Examinations[[#This Row],[Customer ID]],'Medical Examinations'!A1403:J3738,10,FALSE)</f>
        <v>No</v>
      </c>
    </row>
    <row r="1405" spans="1:20" x14ac:dyDescent="0.3">
      <c r="A1405" t="s">
        <v>5159</v>
      </c>
      <c r="B1405" t="s">
        <v>7505</v>
      </c>
      <c r="C1405" t="s">
        <v>3</v>
      </c>
      <c r="D1405" t="s">
        <v>2367</v>
      </c>
      <c r="E1405" t="s">
        <v>2368</v>
      </c>
      <c r="F1405" s="3" t="str">
        <f>VLOOKUP(Hospitalisation_Details[[#This Row],[Customer ID]],Hospitalisation_Details[#All],6,FALSE)</f>
        <v>05-09-88</v>
      </c>
      <c r="G1405">
        <f>VLOOKUP(Hospitalisation_Details[[#This Row],[Customer ID]],Hospitalisation_Details[#All],8,FALSE)</f>
        <v>34</v>
      </c>
      <c r="H1405" t="str">
        <f>VLOOKUP(Hospitalisation_Details[[#This Row],[Customer ID]],Hospitalisation_Details[#All],12,FALSE)</f>
        <v>R1011</v>
      </c>
      <c r="I1405" t="str">
        <f>VLOOKUP(Hospitalisation_Details[[#This Row],[Customer ID]],Hospitalisation_Details[#All],12,FALSE)</f>
        <v>R1011</v>
      </c>
      <c r="J1405" t="str">
        <f>VLOOKUP(Hospitalisation_Details[[#This Row],[Customer ID]],Hospitalisation_Details[#All],11,FALSE)</f>
        <v>Tier - 1</v>
      </c>
      <c r="K1405">
        <f>VLOOKUP(Hospitalisation_Details[[#This Row],[Customer ID]],Hospitalisation_Details[#All],9,FALSE)</f>
        <v>11737.85</v>
      </c>
      <c r="L1405">
        <f>VLOOKUP(Medical_Examinations[[#This Row],[Customer ID]],Medical_Examinations[#All],2,FALSE)</f>
        <v>25.8</v>
      </c>
      <c r="M1405" t="str">
        <f>VLOOKUP(Medical_Examinations[[#This Row],[Customer ID]],Medical_Examinations[#All],3,FALSE)</f>
        <v>Overweight</v>
      </c>
      <c r="N1405">
        <f>VLOOKUP(Medical_Examinations[[#This Row],[Customer ID]],Medical_Examinations[#All],4,FALSE)</f>
        <v>7.8</v>
      </c>
      <c r="O1405" t="str">
        <f>VLOOKUP(Medical_Examinations[[#This Row],[Customer ID]],Medical_Examinations[#All],5,FALSE)</f>
        <v>Diabetes</v>
      </c>
      <c r="P1405" t="str">
        <f>VLOOKUP(Medical_Examinations[[#This Row],[Customer ID]],Medical_Examinations[#All],6,FALSE)</f>
        <v>No</v>
      </c>
      <c r="Q1405" t="str">
        <f>VLOOKUP(Medical_Examinations[[#This Row],[Customer ID]],Medical_Examinations[#All],7,FALSE)</f>
        <v>No</v>
      </c>
      <c r="R1405" t="str">
        <f>VLOOKUP(Medical_Examinations[[#This Row],[Customer ID]],Medical_Examinations[#All],8,FALSE)</f>
        <v>No</v>
      </c>
      <c r="S1405">
        <f>VLOOKUP(Medical_Examinations[[#This Row],[Customer ID]],Medical_Examinations[#All],9,FALSE)</f>
        <v>0</v>
      </c>
      <c r="T1405" t="str">
        <f>VLOOKUP(Medical_Examinations[[#This Row],[Customer ID]],'Medical Examinations'!A1404:J3739,10,FALSE)</f>
        <v>No</v>
      </c>
    </row>
    <row r="1406" spans="1:20" x14ac:dyDescent="0.3">
      <c r="A1406" t="s">
        <v>5160</v>
      </c>
      <c r="B1406" t="s">
        <v>7506</v>
      </c>
      <c r="C1406" t="s">
        <v>3</v>
      </c>
      <c r="D1406" t="s">
        <v>2369</v>
      </c>
      <c r="E1406" t="s">
        <v>2370</v>
      </c>
      <c r="F1406" s="3" t="str">
        <f>VLOOKUP(Hospitalisation_Details[[#This Row],[Customer ID]],Hospitalisation_Details[#All],6,FALSE)</f>
        <v>12-11-69</v>
      </c>
      <c r="G1406">
        <f>VLOOKUP(Hospitalisation_Details[[#This Row],[Customer ID]],Hospitalisation_Details[#All],8,FALSE)</f>
        <v>53</v>
      </c>
      <c r="H1406" t="str">
        <f>VLOOKUP(Hospitalisation_Details[[#This Row],[Customer ID]],Hospitalisation_Details[#All],12,FALSE)</f>
        <v>R1011</v>
      </c>
      <c r="I1406" t="str">
        <f>VLOOKUP(Hospitalisation_Details[[#This Row],[Customer ID]],Hospitalisation_Details[#All],12,FALSE)</f>
        <v>R1011</v>
      </c>
      <c r="J1406" t="str">
        <f>VLOOKUP(Hospitalisation_Details[[#This Row],[Customer ID]],Hospitalisation_Details[#All],11,FALSE)</f>
        <v>Tier - 1</v>
      </c>
      <c r="K1406">
        <f>VLOOKUP(Hospitalisation_Details[[#This Row],[Customer ID]],Hospitalisation_Details[#All],9,FALSE)</f>
        <v>11741.73</v>
      </c>
      <c r="L1406">
        <f>VLOOKUP(Medical_Examinations[[#This Row],[Customer ID]],Medical_Examinations[#All],2,FALSE)</f>
        <v>25</v>
      </c>
      <c r="M1406" t="str">
        <f>VLOOKUP(Medical_Examinations[[#This Row],[Customer ID]],Medical_Examinations[#All],3,FALSE)</f>
        <v>Overweight</v>
      </c>
      <c r="N1406">
        <f>VLOOKUP(Medical_Examinations[[#This Row],[Customer ID]],Medical_Examinations[#All],4,FALSE)</f>
        <v>7.04</v>
      </c>
      <c r="O1406" t="str">
        <f>VLOOKUP(Medical_Examinations[[#This Row],[Customer ID]],Medical_Examinations[#All],5,FALSE)</f>
        <v>Diabetes</v>
      </c>
      <c r="P1406" t="str">
        <f>VLOOKUP(Medical_Examinations[[#This Row],[Customer ID]],Medical_Examinations[#All],6,FALSE)</f>
        <v>No</v>
      </c>
      <c r="Q1406" t="str">
        <f>VLOOKUP(Medical_Examinations[[#This Row],[Customer ID]],Medical_Examinations[#All],7,FALSE)</f>
        <v>No</v>
      </c>
      <c r="R1406" t="str">
        <f>VLOOKUP(Medical_Examinations[[#This Row],[Customer ID]],Medical_Examinations[#All],8,FALSE)</f>
        <v>No</v>
      </c>
      <c r="S1406">
        <f>VLOOKUP(Medical_Examinations[[#This Row],[Customer ID]],Medical_Examinations[#All],9,FALSE)</f>
        <v>0</v>
      </c>
      <c r="T1406" t="str">
        <f>VLOOKUP(Medical_Examinations[[#This Row],[Customer ID]],'Medical Examinations'!A1405:J3740,10,FALSE)</f>
        <v>No</v>
      </c>
    </row>
    <row r="1407" spans="1:20" x14ac:dyDescent="0.3">
      <c r="A1407" t="s">
        <v>5161</v>
      </c>
      <c r="B1407" t="s">
        <v>7507</v>
      </c>
      <c r="C1407" t="s">
        <v>6</v>
      </c>
      <c r="D1407" t="s">
        <v>55</v>
      </c>
      <c r="E1407" t="s">
        <v>2371</v>
      </c>
      <c r="F1407" s="3" t="str">
        <f>VLOOKUP(Hospitalisation_Details[[#This Row],[Customer ID]],Hospitalisation_Details[#All],6,FALSE)</f>
        <v>09-06-63</v>
      </c>
      <c r="G1407">
        <f>VLOOKUP(Hospitalisation_Details[[#This Row],[Customer ID]],Hospitalisation_Details[#All],8,FALSE)</f>
        <v>59</v>
      </c>
      <c r="H1407" t="str">
        <f>VLOOKUP(Hospitalisation_Details[[#This Row],[Customer ID]],Hospitalisation_Details[#All],12,FALSE)</f>
        <v>R1013</v>
      </c>
      <c r="I1407" t="str">
        <f>VLOOKUP(Hospitalisation_Details[[#This Row],[Customer ID]],Hospitalisation_Details[#All],12,FALSE)</f>
        <v>R1013</v>
      </c>
      <c r="J1407" t="str">
        <f>VLOOKUP(Hospitalisation_Details[[#This Row],[Customer ID]],Hospitalisation_Details[#All],11,FALSE)</f>
        <v>Tier - 3</v>
      </c>
      <c r="K1407">
        <f>VLOOKUP(Hospitalisation_Details[[#This Row],[Customer ID]],Hospitalisation_Details[#All],9,FALSE)</f>
        <v>11743.3</v>
      </c>
      <c r="L1407">
        <f>VLOOKUP(Medical_Examinations[[#This Row],[Customer ID]],Medical_Examinations[#All],2,FALSE)</f>
        <v>41.2</v>
      </c>
      <c r="M1407" t="str">
        <f>VLOOKUP(Medical_Examinations[[#This Row],[Customer ID]],Medical_Examinations[#All],3,FALSE)</f>
        <v>Obesity</v>
      </c>
      <c r="N1407">
        <f>VLOOKUP(Medical_Examinations[[#This Row],[Customer ID]],Medical_Examinations[#All],4,FALSE)</f>
        <v>4.18</v>
      </c>
      <c r="O1407" t="str">
        <f>VLOOKUP(Medical_Examinations[[#This Row],[Customer ID]],Medical_Examinations[#All],5,FALSE)</f>
        <v>Normal</v>
      </c>
      <c r="P1407" t="str">
        <f>VLOOKUP(Medical_Examinations[[#This Row],[Customer ID]],Medical_Examinations[#All],6,FALSE)</f>
        <v>Yes</v>
      </c>
      <c r="Q1407" t="str">
        <f>VLOOKUP(Medical_Examinations[[#This Row],[Customer ID]],Medical_Examinations[#All],7,FALSE)</f>
        <v>No</v>
      </c>
      <c r="R1407" t="str">
        <f>VLOOKUP(Medical_Examinations[[#This Row],[Customer ID]],Medical_Examinations[#All],8,FALSE)</f>
        <v>No</v>
      </c>
      <c r="S1407">
        <f>VLOOKUP(Medical_Examinations[[#This Row],[Customer ID]],Medical_Examinations[#All],9,FALSE)</f>
        <v>0</v>
      </c>
      <c r="T1407" t="str">
        <f>VLOOKUP(Medical_Examinations[[#This Row],[Customer ID]],'Medical Examinations'!A1406:J3741,10,FALSE)</f>
        <v>No</v>
      </c>
    </row>
    <row r="1408" spans="1:20" x14ac:dyDescent="0.3">
      <c r="A1408" t="s">
        <v>5162</v>
      </c>
      <c r="B1408" t="s">
        <v>7508</v>
      </c>
      <c r="C1408" t="s">
        <v>3</v>
      </c>
      <c r="D1408" t="s">
        <v>1295</v>
      </c>
      <c r="E1408" t="s">
        <v>2372</v>
      </c>
      <c r="F1408" s="3" t="str">
        <f>VLOOKUP(Hospitalisation_Details[[#This Row],[Customer ID]],Hospitalisation_Details[#All],6,FALSE)</f>
        <v>02-12-64</v>
      </c>
      <c r="G1408">
        <f>VLOOKUP(Hospitalisation_Details[[#This Row],[Customer ID]],Hospitalisation_Details[#All],8,FALSE)</f>
        <v>58</v>
      </c>
      <c r="H1408" t="str">
        <f>VLOOKUP(Hospitalisation_Details[[#This Row],[Customer ID]],Hospitalisation_Details[#All],12,FALSE)</f>
        <v>R1012</v>
      </c>
      <c r="I1408" t="str">
        <f>VLOOKUP(Hospitalisation_Details[[#This Row],[Customer ID]],Hospitalisation_Details[#All],12,FALSE)</f>
        <v>R1012</v>
      </c>
      <c r="J1408" t="str">
        <f>VLOOKUP(Hospitalisation_Details[[#This Row],[Customer ID]],Hospitalisation_Details[#All],11,FALSE)</f>
        <v>Tier - 1</v>
      </c>
      <c r="K1408">
        <f>VLOOKUP(Hospitalisation_Details[[#This Row],[Customer ID]],Hospitalisation_Details[#All],9,FALSE)</f>
        <v>11743.93</v>
      </c>
      <c r="L1408">
        <f>VLOOKUP(Medical_Examinations[[#This Row],[Customer ID]],Medical_Examinations[#All],2,FALSE)</f>
        <v>17.78</v>
      </c>
      <c r="M1408" t="str">
        <f>VLOOKUP(Medical_Examinations[[#This Row],[Customer ID]],Medical_Examinations[#All],3,FALSE)</f>
        <v>Underweight</v>
      </c>
      <c r="N1408">
        <f>VLOOKUP(Medical_Examinations[[#This Row],[Customer ID]],Medical_Examinations[#All],4,FALSE)</f>
        <v>8.19</v>
      </c>
      <c r="O1408" t="str">
        <f>VLOOKUP(Medical_Examinations[[#This Row],[Customer ID]],Medical_Examinations[#All],5,FALSE)</f>
        <v>Diabetes</v>
      </c>
      <c r="P1408" t="str">
        <f>VLOOKUP(Medical_Examinations[[#This Row],[Customer ID]],Medical_Examinations[#All],6,FALSE)</f>
        <v>No</v>
      </c>
      <c r="Q1408" t="str">
        <f>VLOOKUP(Medical_Examinations[[#This Row],[Customer ID]],Medical_Examinations[#All],7,FALSE)</f>
        <v>No</v>
      </c>
      <c r="R1408" t="str">
        <f>VLOOKUP(Medical_Examinations[[#This Row],[Customer ID]],Medical_Examinations[#All],8,FALSE)</f>
        <v>No</v>
      </c>
      <c r="S1408">
        <f>VLOOKUP(Medical_Examinations[[#This Row],[Customer ID]],Medical_Examinations[#All],9,FALSE)</f>
        <v>0</v>
      </c>
      <c r="T1408" t="str">
        <f>VLOOKUP(Medical_Examinations[[#This Row],[Customer ID]],'Medical Examinations'!A1407:J3742,10,FALSE)</f>
        <v>No</v>
      </c>
    </row>
    <row r="1409" spans="1:20" x14ac:dyDescent="0.3">
      <c r="A1409" t="s">
        <v>5163</v>
      </c>
      <c r="B1409" t="s">
        <v>7509</v>
      </c>
      <c r="C1409" t="s">
        <v>6</v>
      </c>
      <c r="D1409" t="s">
        <v>91</v>
      </c>
      <c r="E1409" t="s">
        <v>2373</v>
      </c>
      <c r="F1409" s="3" t="str">
        <f>VLOOKUP(Hospitalisation_Details[[#This Row],[Customer ID]],Hospitalisation_Details[#All],6,FALSE)</f>
        <v>06-11-79</v>
      </c>
      <c r="G1409">
        <f>VLOOKUP(Hospitalisation_Details[[#This Row],[Customer ID]],Hospitalisation_Details[#All],8,FALSE)</f>
        <v>43</v>
      </c>
      <c r="H1409" t="str">
        <f>VLOOKUP(Hospitalisation_Details[[#This Row],[Customer ID]],Hospitalisation_Details[#All],12,FALSE)</f>
        <v>R1026</v>
      </c>
      <c r="I1409" t="str">
        <f>VLOOKUP(Hospitalisation_Details[[#This Row],[Customer ID]],Hospitalisation_Details[#All],12,FALSE)</f>
        <v>R1026</v>
      </c>
      <c r="J1409" t="str">
        <f>VLOOKUP(Hospitalisation_Details[[#This Row],[Customer ID]],Hospitalisation_Details[#All],11,FALSE)</f>
        <v>Tier - 1</v>
      </c>
      <c r="K1409">
        <f>VLOOKUP(Hospitalisation_Details[[#This Row],[Customer ID]],Hospitalisation_Details[#All],9,FALSE)</f>
        <v>11752.68</v>
      </c>
      <c r="L1409">
        <f>VLOOKUP(Medical_Examinations[[#This Row],[Customer ID]],Medical_Examinations[#All],2,FALSE)</f>
        <v>40.119999999999997</v>
      </c>
      <c r="M1409" t="str">
        <f>VLOOKUP(Medical_Examinations[[#This Row],[Customer ID]],Medical_Examinations[#All],3,FALSE)</f>
        <v>Obesity</v>
      </c>
      <c r="N1409">
        <f>VLOOKUP(Medical_Examinations[[#This Row],[Customer ID]],Medical_Examinations[#All],4,FALSE)</f>
        <v>6.22</v>
      </c>
      <c r="O1409" t="str">
        <f>VLOOKUP(Medical_Examinations[[#This Row],[Customer ID]],Medical_Examinations[#All],5,FALSE)</f>
        <v>Prediabetes</v>
      </c>
      <c r="P1409" t="str">
        <f>VLOOKUP(Medical_Examinations[[#This Row],[Customer ID]],Medical_Examinations[#All],6,FALSE)</f>
        <v>Yes</v>
      </c>
      <c r="Q1409" t="str">
        <f>VLOOKUP(Medical_Examinations[[#This Row],[Customer ID]],Medical_Examinations[#All],7,FALSE)</f>
        <v>No</v>
      </c>
      <c r="R1409" t="str">
        <f>VLOOKUP(Medical_Examinations[[#This Row],[Customer ID]],Medical_Examinations[#All],8,FALSE)</f>
        <v>Yes</v>
      </c>
      <c r="S1409">
        <f>VLOOKUP(Medical_Examinations[[#This Row],[Customer ID]],Medical_Examinations[#All],9,FALSE)</f>
        <v>1</v>
      </c>
      <c r="T1409" t="str">
        <f>VLOOKUP(Medical_Examinations[[#This Row],[Customer ID]],'Medical Examinations'!A1408:J3743,10,FALSE)</f>
        <v>No</v>
      </c>
    </row>
    <row r="1410" spans="1:20" x14ac:dyDescent="0.3">
      <c r="A1410" t="s">
        <v>5164</v>
      </c>
      <c r="B1410" t="s">
        <v>7510</v>
      </c>
      <c r="C1410" t="s">
        <v>6</v>
      </c>
      <c r="D1410" t="s">
        <v>7</v>
      </c>
      <c r="E1410" t="s">
        <v>2374</v>
      </c>
      <c r="F1410" s="3" t="str">
        <f>VLOOKUP(Hospitalisation_Details[[#This Row],[Customer ID]],Hospitalisation_Details[#All],6,FALSE)</f>
        <v>25-07-66</v>
      </c>
      <c r="G1410">
        <f>VLOOKUP(Hospitalisation_Details[[#This Row],[Customer ID]],Hospitalisation_Details[#All],8,FALSE)</f>
        <v>56</v>
      </c>
      <c r="H1410" t="str">
        <f>VLOOKUP(Hospitalisation_Details[[#This Row],[Customer ID]],Hospitalisation_Details[#All],12,FALSE)</f>
        <v>R1016</v>
      </c>
      <c r="I1410" t="str">
        <f>VLOOKUP(Hospitalisation_Details[[#This Row],[Customer ID]],Hospitalisation_Details[#All],12,FALSE)</f>
        <v>R1016</v>
      </c>
      <c r="J1410" t="str">
        <f>VLOOKUP(Hospitalisation_Details[[#This Row],[Customer ID]],Hospitalisation_Details[#All],11,FALSE)</f>
        <v>Tier - 3</v>
      </c>
      <c r="K1410">
        <f>VLOOKUP(Hospitalisation_Details[[#This Row],[Customer ID]],Hospitalisation_Details[#All],9,FALSE)</f>
        <v>11763</v>
      </c>
      <c r="L1410">
        <f>VLOOKUP(Medical_Examinations[[#This Row],[Customer ID]],Medical_Examinations[#All],2,FALSE)</f>
        <v>19.350000000000001</v>
      </c>
      <c r="M1410" t="str">
        <f>VLOOKUP(Medical_Examinations[[#This Row],[Customer ID]],Medical_Examinations[#All],3,FALSE)</f>
        <v>Normal Weight</v>
      </c>
      <c r="N1410">
        <f>VLOOKUP(Medical_Examinations[[#This Row],[Customer ID]],Medical_Examinations[#All],4,FALSE)</f>
        <v>8.2200000000000006</v>
      </c>
      <c r="O1410" t="str">
        <f>VLOOKUP(Medical_Examinations[[#This Row],[Customer ID]],Medical_Examinations[#All],5,FALSE)</f>
        <v>Diabetes</v>
      </c>
      <c r="P1410" t="str">
        <f>VLOOKUP(Medical_Examinations[[#This Row],[Customer ID]],Medical_Examinations[#All],6,FALSE)</f>
        <v>Yes</v>
      </c>
      <c r="Q1410" t="str">
        <f>VLOOKUP(Medical_Examinations[[#This Row],[Customer ID]],Medical_Examinations[#All],7,FALSE)</f>
        <v>No</v>
      </c>
      <c r="R1410" t="str">
        <f>VLOOKUP(Medical_Examinations[[#This Row],[Customer ID]],Medical_Examinations[#All],8,FALSE)</f>
        <v>No</v>
      </c>
      <c r="S1410">
        <f>VLOOKUP(Medical_Examinations[[#This Row],[Customer ID]],Medical_Examinations[#All],9,FALSE)</f>
        <v>0</v>
      </c>
      <c r="T1410" t="str">
        <f>VLOOKUP(Medical_Examinations[[#This Row],[Customer ID]],'Medical Examinations'!A1409:J3744,10,FALSE)</f>
        <v>No</v>
      </c>
    </row>
    <row r="1411" spans="1:20" x14ac:dyDescent="0.3">
      <c r="A1411" t="s">
        <v>5165</v>
      </c>
      <c r="B1411" t="s">
        <v>7511</v>
      </c>
      <c r="C1411" t="s">
        <v>6</v>
      </c>
      <c r="D1411" t="s">
        <v>2375</v>
      </c>
      <c r="E1411" t="s">
        <v>2376</v>
      </c>
      <c r="F1411" s="3" t="str">
        <f>VLOOKUP(Hospitalisation_Details[[#This Row],[Customer ID]],Hospitalisation_Details[#All],6,FALSE)</f>
        <v>20-11-82</v>
      </c>
      <c r="G1411">
        <f>VLOOKUP(Hospitalisation_Details[[#This Row],[Customer ID]],Hospitalisation_Details[#All],8,FALSE)</f>
        <v>40</v>
      </c>
      <c r="H1411" t="str">
        <f>VLOOKUP(Hospitalisation_Details[[#This Row],[Customer ID]],Hospitalisation_Details[#All],12,FALSE)</f>
        <v>R1026</v>
      </c>
      <c r="I1411" t="str">
        <f>VLOOKUP(Hospitalisation_Details[[#This Row],[Customer ID]],Hospitalisation_Details[#All],12,FALSE)</f>
        <v>R1026</v>
      </c>
      <c r="J1411" t="str">
        <f>VLOOKUP(Hospitalisation_Details[[#This Row],[Customer ID]],Hospitalisation_Details[#All],11,FALSE)</f>
        <v>Tier - 3</v>
      </c>
      <c r="K1411">
        <f>VLOOKUP(Hospitalisation_Details[[#This Row],[Customer ID]],Hospitalisation_Details[#All],9,FALSE)</f>
        <v>11773.06</v>
      </c>
      <c r="L1411">
        <f>VLOOKUP(Medical_Examinations[[#This Row],[Customer ID]],Medical_Examinations[#All],2,FALSE)</f>
        <v>36.69</v>
      </c>
      <c r="M1411" t="str">
        <f>VLOOKUP(Medical_Examinations[[#This Row],[Customer ID]],Medical_Examinations[#All],3,FALSE)</f>
        <v>Obesity</v>
      </c>
      <c r="N1411">
        <f>VLOOKUP(Medical_Examinations[[#This Row],[Customer ID]],Medical_Examinations[#All],4,FALSE)</f>
        <v>6.15</v>
      </c>
      <c r="O1411" t="str">
        <f>VLOOKUP(Medical_Examinations[[#This Row],[Customer ID]],Medical_Examinations[#All],5,FALSE)</f>
        <v>Prediabetes</v>
      </c>
      <c r="P1411" t="str">
        <f>VLOOKUP(Medical_Examinations[[#This Row],[Customer ID]],Medical_Examinations[#All],6,FALSE)</f>
        <v>No</v>
      </c>
      <c r="Q1411" t="str">
        <f>VLOOKUP(Medical_Examinations[[#This Row],[Customer ID]],Medical_Examinations[#All],7,FALSE)</f>
        <v>No</v>
      </c>
      <c r="R1411" t="str">
        <f>VLOOKUP(Medical_Examinations[[#This Row],[Customer ID]],Medical_Examinations[#All],8,FALSE)</f>
        <v>No</v>
      </c>
      <c r="S1411">
        <f>VLOOKUP(Medical_Examinations[[#This Row],[Customer ID]],Medical_Examinations[#All],9,FALSE)</f>
        <v>0</v>
      </c>
      <c r="T1411" t="str">
        <f>VLOOKUP(Medical_Examinations[[#This Row],[Customer ID]],'Medical Examinations'!A1410:J3745,10,FALSE)</f>
        <v>No</v>
      </c>
    </row>
    <row r="1412" spans="1:20" x14ac:dyDescent="0.3">
      <c r="A1412" t="s">
        <v>5166</v>
      </c>
      <c r="B1412" t="s">
        <v>7512</v>
      </c>
      <c r="C1412" t="s">
        <v>3</v>
      </c>
      <c r="D1412" t="s">
        <v>2377</v>
      </c>
      <c r="E1412" t="s">
        <v>1908</v>
      </c>
      <c r="F1412" s="3" t="str">
        <f>VLOOKUP(Hospitalisation_Details[[#This Row],[Customer ID]],Hospitalisation_Details[#All],6,FALSE)</f>
        <v>03-10-65</v>
      </c>
      <c r="G1412">
        <f>VLOOKUP(Hospitalisation_Details[[#This Row],[Customer ID]],Hospitalisation_Details[#All],8,FALSE)</f>
        <v>57</v>
      </c>
      <c r="H1412" t="str">
        <f>VLOOKUP(Hospitalisation_Details[[#This Row],[Customer ID]],Hospitalisation_Details[#All],12,FALSE)</f>
        <v>R1012</v>
      </c>
      <c r="I1412" t="str">
        <f>VLOOKUP(Hospitalisation_Details[[#This Row],[Customer ID]],Hospitalisation_Details[#All],12,FALSE)</f>
        <v>R1012</v>
      </c>
      <c r="J1412" t="str">
        <f>VLOOKUP(Hospitalisation_Details[[#This Row],[Customer ID]],Hospitalisation_Details[#All],11,FALSE)</f>
        <v>Tier - 1</v>
      </c>
      <c r="K1412">
        <f>VLOOKUP(Hospitalisation_Details[[#This Row],[Customer ID]],Hospitalisation_Details[#All],9,FALSE)</f>
        <v>11830.61</v>
      </c>
      <c r="L1412">
        <f>VLOOKUP(Medical_Examinations[[#This Row],[Customer ID]],Medical_Examinations[#All],2,FALSE)</f>
        <v>28.51</v>
      </c>
      <c r="M1412" t="str">
        <f>VLOOKUP(Medical_Examinations[[#This Row],[Customer ID]],Medical_Examinations[#All],3,FALSE)</f>
        <v>Overweight</v>
      </c>
      <c r="N1412">
        <f>VLOOKUP(Medical_Examinations[[#This Row],[Customer ID]],Medical_Examinations[#All],4,FALSE)</f>
        <v>5.65</v>
      </c>
      <c r="O1412" t="str">
        <f>VLOOKUP(Medical_Examinations[[#This Row],[Customer ID]],Medical_Examinations[#All],5,FALSE)</f>
        <v>Normal</v>
      </c>
      <c r="P1412" t="str">
        <f>VLOOKUP(Medical_Examinations[[#This Row],[Customer ID]],Medical_Examinations[#All],6,FALSE)</f>
        <v>Yes</v>
      </c>
      <c r="Q1412" t="str">
        <f>VLOOKUP(Medical_Examinations[[#This Row],[Customer ID]],Medical_Examinations[#All],7,FALSE)</f>
        <v>No</v>
      </c>
      <c r="R1412" t="str">
        <f>VLOOKUP(Medical_Examinations[[#This Row],[Customer ID]],Medical_Examinations[#All],8,FALSE)</f>
        <v>No</v>
      </c>
      <c r="S1412">
        <f>VLOOKUP(Medical_Examinations[[#This Row],[Customer ID]],Medical_Examinations[#All],9,FALSE)</f>
        <v>1</v>
      </c>
      <c r="T1412" t="str">
        <f>VLOOKUP(Medical_Examinations[[#This Row],[Customer ID]],'Medical Examinations'!A1411:J3746,10,FALSE)</f>
        <v>No</v>
      </c>
    </row>
    <row r="1413" spans="1:20" x14ac:dyDescent="0.3">
      <c r="A1413" t="s">
        <v>5167</v>
      </c>
      <c r="B1413" t="s">
        <v>7513</v>
      </c>
      <c r="C1413" t="s">
        <v>3</v>
      </c>
      <c r="D1413" t="s">
        <v>2378</v>
      </c>
      <c r="E1413" t="s">
        <v>2379</v>
      </c>
      <c r="F1413" s="3" t="str">
        <f>VLOOKUP(Hospitalisation_Details[[#This Row],[Customer ID]],Hospitalisation_Details[#All],6,FALSE)</f>
        <v>27-06-64</v>
      </c>
      <c r="G1413">
        <f>VLOOKUP(Hospitalisation_Details[[#This Row],[Customer ID]],Hospitalisation_Details[#All],8,FALSE)</f>
        <v>58</v>
      </c>
      <c r="H1413" t="str">
        <f>VLOOKUP(Hospitalisation_Details[[#This Row],[Customer ID]],Hospitalisation_Details[#All],12,FALSE)</f>
        <v>R1013</v>
      </c>
      <c r="I1413" t="str">
        <f>VLOOKUP(Hospitalisation_Details[[#This Row],[Customer ID]],Hospitalisation_Details[#All],12,FALSE)</f>
        <v>R1013</v>
      </c>
      <c r="J1413" t="str">
        <f>VLOOKUP(Hospitalisation_Details[[#This Row],[Customer ID]],Hospitalisation_Details[#All],11,FALSE)</f>
        <v>Tier - 3</v>
      </c>
      <c r="K1413">
        <f>VLOOKUP(Hospitalisation_Details[[#This Row],[Customer ID]],Hospitalisation_Details[#All],9,FALSE)</f>
        <v>11833.78</v>
      </c>
      <c r="L1413">
        <f>VLOOKUP(Medical_Examinations[[#This Row],[Customer ID]],Medical_Examinations[#All],2,FALSE)</f>
        <v>30.21</v>
      </c>
      <c r="M1413" t="str">
        <f>VLOOKUP(Medical_Examinations[[#This Row],[Customer ID]],Medical_Examinations[#All],3,FALSE)</f>
        <v>Obesity</v>
      </c>
      <c r="N1413">
        <f>VLOOKUP(Medical_Examinations[[#This Row],[Customer ID]],Medical_Examinations[#All],4,FALSE)</f>
        <v>5.5</v>
      </c>
      <c r="O1413" t="str">
        <f>VLOOKUP(Medical_Examinations[[#This Row],[Customer ID]],Medical_Examinations[#All],5,FALSE)</f>
        <v>Normal</v>
      </c>
      <c r="P1413" t="str">
        <f>VLOOKUP(Medical_Examinations[[#This Row],[Customer ID]],Medical_Examinations[#All],6,FALSE)</f>
        <v>No</v>
      </c>
      <c r="Q1413" t="str">
        <f>VLOOKUP(Medical_Examinations[[#This Row],[Customer ID]],Medical_Examinations[#All],7,FALSE)</f>
        <v>No</v>
      </c>
      <c r="R1413" t="str">
        <f>VLOOKUP(Medical_Examinations[[#This Row],[Customer ID]],Medical_Examinations[#All],8,FALSE)</f>
        <v>No</v>
      </c>
      <c r="S1413">
        <f>VLOOKUP(Medical_Examinations[[#This Row],[Customer ID]],Medical_Examinations[#All],9,FALSE)</f>
        <v>1</v>
      </c>
      <c r="T1413" t="str">
        <f>VLOOKUP(Medical_Examinations[[#This Row],[Customer ID]],'Medical Examinations'!A1412:J3747,10,FALSE)</f>
        <v>No</v>
      </c>
    </row>
    <row r="1414" spans="1:20" x14ac:dyDescent="0.3">
      <c r="A1414" t="s">
        <v>5168</v>
      </c>
      <c r="B1414" t="s">
        <v>7514</v>
      </c>
      <c r="C1414" t="s">
        <v>3</v>
      </c>
      <c r="D1414" t="s">
        <v>2380</v>
      </c>
      <c r="E1414" t="s">
        <v>2093</v>
      </c>
      <c r="F1414" s="3" t="str">
        <f>VLOOKUP(Hospitalisation_Details[[#This Row],[Customer ID]],Hospitalisation_Details[#All],6,FALSE)</f>
        <v>11-09-64</v>
      </c>
      <c r="G1414">
        <f>VLOOKUP(Hospitalisation_Details[[#This Row],[Customer ID]],Hospitalisation_Details[#All],8,FALSE)</f>
        <v>58</v>
      </c>
      <c r="H1414" t="str">
        <f>VLOOKUP(Hospitalisation_Details[[#This Row],[Customer ID]],Hospitalisation_Details[#All],12,FALSE)</f>
        <v>R1011</v>
      </c>
      <c r="I1414" t="str">
        <f>VLOOKUP(Hospitalisation_Details[[#This Row],[Customer ID]],Hospitalisation_Details[#All],12,FALSE)</f>
        <v>R1011</v>
      </c>
      <c r="J1414" t="str">
        <f>VLOOKUP(Hospitalisation_Details[[#This Row],[Customer ID]],Hospitalisation_Details[#All],11,FALSE)</f>
        <v>Tier - 3</v>
      </c>
      <c r="K1414">
        <f>VLOOKUP(Hospitalisation_Details[[#This Row],[Customer ID]],Hospitalisation_Details[#All],9,FALSE)</f>
        <v>11837.16</v>
      </c>
      <c r="L1414">
        <f>VLOOKUP(Medical_Examinations[[#This Row],[Customer ID]],Medical_Examinations[#All],2,FALSE)</f>
        <v>24.33</v>
      </c>
      <c r="M1414" t="str">
        <f>VLOOKUP(Medical_Examinations[[#This Row],[Customer ID]],Medical_Examinations[#All],3,FALSE)</f>
        <v>Normal Weight</v>
      </c>
      <c r="N1414">
        <f>VLOOKUP(Medical_Examinations[[#This Row],[Customer ID]],Medical_Examinations[#All],4,FALSE)</f>
        <v>8</v>
      </c>
      <c r="O1414" t="str">
        <f>VLOOKUP(Medical_Examinations[[#This Row],[Customer ID]],Medical_Examinations[#All],5,FALSE)</f>
        <v>Diabetes</v>
      </c>
      <c r="P1414" t="str">
        <f>VLOOKUP(Medical_Examinations[[#This Row],[Customer ID]],Medical_Examinations[#All],6,FALSE)</f>
        <v>No</v>
      </c>
      <c r="Q1414" t="str">
        <f>VLOOKUP(Medical_Examinations[[#This Row],[Customer ID]],Medical_Examinations[#All],7,FALSE)</f>
        <v>No</v>
      </c>
      <c r="R1414" t="str">
        <f>VLOOKUP(Medical_Examinations[[#This Row],[Customer ID]],Medical_Examinations[#All],8,FALSE)</f>
        <v>No</v>
      </c>
      <c r="S1414">
        <f>VLOOKUP(Medical_Examinations[[#This Row],[Customer ID]],Medical_Examinations[#All],9,FALSE)</f>
        <v>0</v>
      </c>
      <c r="T1414" t="str">
        <f>VLOOKUP(Medical_Examinations[[#This Row],[Customer ID]],'Medical Examinations'!A1413:J3748,10,FALSE)</f>
        <v>No</v>
      </c>
    </row>
    <row r="1415" spans="1:20" x14ac:dyDescent="0.3">
      <c r="A1415" t="s">
        <v>5169</v>
      </c>
      <c r="B1415" t="s">
        <v>7515</v>
      </c>
      <c r="C1415" t="s">
        <v>6</v>
      </c>
      <c r="D1415" t="s">
        <v>303</v>
      </c>
      <c r="E1415" t="s">
        <v>2381</v>
      </c>
      <c r="F1415" s="3" t="str">
        <f>VLOOKUP(Hospitalisation_Details[[#This Row],[Customer ID]],Hospitalisation_Details[#All],6,FALSE)</f>
        <v>25-09-65</v>
      </c>
      <c r="G1415">
        <f>VLOOKUP(Hospitalisation_Details[[#This Row],[Customer ID]],Hospitalisation_Details[#All],8,FALSE)</f>
        <v>57</v>
      </c>
      <c r="H1415" t="str">
        <f>VLOOKUP(Hospitalisation_Details[[#This Row],[Customer ID]],Hospitalisation_Details[#All],12,FALSE)</f>
        <v>R1012</v>
      </c>
      <c r="I1415" t="str">
        <f>VLOOKUP(Hospitalisation_Details[[#This Row],[Customer ID]],Hospitalisation_Details[#All],12,FALSE)</f>
        <v>R1012</v>
      </c>
      <c r="J1415" t="str">
        <f>VLOOKUP(Hospitalisation_Details[[#This Row],[Customer ID]],Hospitalisation_Details[#All],11,FALSE)</f>
        <v>Tier - 2</v>
      </c>
      <c r="K1415">
        <f>VLOOKUP(Hospitalisation_Details[[#This Row],[Customer ID]],Hospitalisation_Details[#All],9,FALSE)</f>
        <v>11840.78</v>
      </c>
      <c r="L1415">
        <f>VLOOKUP(Medical_Examinations[[#This Row],[Customer ID]],Medical_Examinations[#All],2,FALSE)</f>
        <v>19.855</v>
      </c>
      <c r="M1415" t="str">
        <f>VLOOKUP(Medical_Examinations[[#This Row],[Customer ID]],Medical_Examinations[#All],3,FALSE)</f>
        <v>Normal Weight</v>
      </c>
      <c r="N1415">
        <f>VLOOKUP(Medical_Examinations[[#This Row],[Customer ID]],Medical_Examinations[#All],4,FALSE)</f>
        <v>5.71</v>
      </c>
      <c r="O1415" t="str">
        <f>VLOOKUP(Medical_Examinations[[#This Row],[Customer ID]],Medical_Examinations[#All],5,FALSE)</f>
        <v>Prediabetes</v>
      </c>
      <c r="P1415" t="str">
        <f>VLOOKUP(Medical_Examinations[[#This Row],[Customer ID]],Medical_Examinations[#All],6,FALSE)</f>
        <v>Yes</v>
      </c>
      <c r="Q1415" t="str">
        <f>VLOOKUP(Medical_Examinations[[#This Row],[Customer ID]],Medical_Examinations[#All],7,FALSE)</f>
        <v>No</v>
      </c>
      <c r="R1415" t="str">
        <f>VLOOKUP(Medical_Examinations[[#This Row],[Customer ID]],Medical_Examinations[#All],8,FALSE)</f>
        <v>No</v>
      </c>
      <c r="S1415">
        <f>VLOOKUP(Medical_Examinations[[#This Row],[Customer ID]],Medical_Examinations[#All],9,FALSE)</f>
        <v>0</v>
      </c>
      <c r="T1415" t="str">
        <f>VLOOKUP(Medical_Examinations[[#This Row],[Customer ID]],'Medical Examinations'!A1414:J3749,10,FALSE)</f>
        <v>No</v>
      </c>
    </row>
    <row r="1416" spans="1:20" x14ac:dyDescent="0.3">
      <c r="A1416" t="s">
        <v>5170</v>
      </c>
      <c r="B1416" t="s">
        <v>7516</v>
      </c>
      <c r="C1416" t="s">
        <v>6</v>
      </c>
      <c r="D1416" t="s">
        <v>2382</v>
      </c>
      <c r="E1416" t="s">
        <v>2383</v>
      </c>
      <c r="F1416" s="3" t="str">
        <f>VLOOKUP(Hospitalisation_Details[[#This Row],[Customer ID]],Hospitalisation_Details[#All],6,FALSE)</f>
        <v>11-07-64</v>
      </c>
      <c r="G1416">
        <f>VLOOKUP(Hospitalisation_Details[[#This Row],[Customer ID]],Hospitalisation_Details[#All],8,FALSE)</f>
        <v>58</v>
      </c>
      <c r="H1416" t="str">
        <f>VLOOKUP(Hospitalisation_Details[[#This Row],[Customer ID]],Hospitalisation_Details[#All],12,FALSE)</f>
        <v>R1011</v>
      </c>
      <c r="I1416" t="str">
        <f>VLOOKUP(Hospitalisation_Details[[#This Row],[Customer ID]],Hospitalisation_Details[#All],12,FALSE)</f>
        <v>R1011</v>
      </c>
      <c r="J1416" t="str">
        <f>VLOOKUP(Hospitalisation_Details[[#This Row],[Customer ID]],Hospitalisation_Details[#All],11,FALSE)</f>
        <v>Tier - 2</v>
      </c>
      <c r="K1416">
        <f>VLOOKUP(Hospitalisation_Details[[#This Row],[Customer ID]],Hospitalisation_Details[#All],9,FALSE)</f>
        <v>11842.44</v>
      </c>
      <c r="L1416">
        <f>VLOOKUP(Medical_Examinations[[#This Row],[Customer ID]],Medical_Examinations[#All],2,FALSE)</f>
        <v>25.364999999999998</v>
      </c>
      <c r="M1416" t="str">
        <f>VLOOKUP(Medical_Examinations[[#This Row],[Customer ID]],Medical_Examinations[#All],3,FALSE)</f>
        <v>Overweight</v>
      </c>
      <c r="N1416">
        <f>VLOOKUP(Medical_Examinations[[#This Row],[Customer ID]],Medical_Examinations[#All],4,FALSE)</f>
        <v>11.71</v>
      </c>
      <c r="O1416" t="str">
        <f>VLOOKUP(Medical_Examinations[[#This Row],[Customer ID]],Medical_Examinations[#All],5,FALSE)</f>
        <v>Diabetes</v>
      </c>
      <c r="P1416" t="str">
        <f>VLOOKUP(Medical_Examinations[[#This Row],[Customer ID]],Medical_Examinations[#All],6,FALSE)</f>
        <v>No</v>
      </c>
      <c r="Q1416" t="str">
        <f>VLOOKUP(Medical_Examinations[[#This Row],[Customer ID]],Medical_Examinations[#All],7,FALSE)</f>
        <v>No</v>
      </c>
      <c r="R1416" t="str">
        <f>VLOOKUP(Medical_Examinations[[#This Row],[Customer ID]],Medical_Examinations[#All],8,FALSE)</f>
        <v>No</v>
      </c>
      <c r="S1416">
        <f>VLOOKUP(Medical_Examinations[[#This Row],[Customer ID]],Medical_Examinations[#All],9,FALSE)</f>
        <v>0</v>
      </c>
      <c r="T1416" t="str">
        <f>VLOOKUP(Medical_Examinations[[#This Row],[Customer ID]],'Medical Examinations'!A1415:J3750,10,FALSE)</f>
        <v>No</v>
      </c>
    </row>
    <row r="1417" spans="1:20" x14ac:dyDescent="0.3">
      <c r="A1417" t="s">
        <v>5171</v>
      </c>
      <c r="B1417" t="s">
        <v>7517</v>
      </c>
      <c r="C1417" t="s">
        <v>6</v>
      </c>
      <c r="D1417" t="s">
        <v>166</v>
      </c>
      <c r="E1417" t="s">
        <v>2384</v>
      </c>
      <c r="F1417" s="3" t="str">
        <f>VLOOKUP(Hospitalisation_Details[[#This Row],[Customer ID]],Hospitalisation_Details[#All],6,FALSE)</f>
        <v>10-11-65</v>
      </c>
      <c r="G1417">
        <f>VLOOKUP(Hospitalisation_Details[[#This Row],[Customer ID]],Hospitalisation_Details[#All],8,FALSE)</f>
        <v>57</v>
      </c>
      <c r="H1417" t="str">
        <f>VLOOKUP(Hospitalisation_Details[[#This Row],[Customer ID]],Hospitalisation_Details[#All],12,FALSE)</f>
        <v>R1012</v>
      </c>
      <c r="I1417" t="str">
        <f>VLOOKUP(Hospitalisation_Details[[#This Row],[Customer ID]],Hospitalisation_Details[#All],12,FALSE)</f>
        <v>R1012</v>
      </c>
      <c r="J1417" t="str">
        <f>VLOOKUP(Hospitalisation_Details[[#This Row],[Customer ID]],Hospitalisation_Details[#All],11,FALSE)</f>
        <v>Tier - 3</v>
      </c>
      <c r="K1417">
        <f>VLOOKUP(Hospitalisation_Details[[#This Row],[Customer ID]],Hospitalisation_Details[#All],9,FALSE)</f>
        <v>11842.62</v>
      </c>
      <c r="L1417">
        <f>VLOOKUP(Medical_Examinations[[#This Row],[Customer ID]],Medical_Examinations[#All],2,FALSE)</f>
        <v>29.6</v>
      </c>
      <c r="M1417" t="str">
        <f>VLOOKUP(Medical_Examinations[[#This Row],[Customer ID]],Medical_Examinations[#All],3,FALSE)</f>
        <v>Overweight</v>
      </c>
      <c r="N1417">
        <f>VLOOKUP(Medical_Examinations[[#This Row],[Customer ID]],Medical_Examinations[#All],4,FALSE)</f>
        <v>6.17</v>
      </c>
      <c r="O1417" t="str">
        <f>VLOOKUP(Medical_Examinations[[#This Row],[Customer ID]],Medical_Examinations[#All],5,FALSE)</f>
        <v>Prediabetes</v>
      </c>
      <c r="P1417" t="str">
        <f>VLOOKUP(Medical_Examinations[[#This Row],[Customer ID]],Medical_Examinations[#All],6,FALSE)</f>
        <v>Yes</v>
      </c>
      <c r="Q1417" t="str">
        <f>VLOOKUP(Medical_Examinations[[#This Row],[Customer ID]],Medical_Examinations[#All],7,FALSE)</f>
        <v>No</v>
      </c>
      <c r="R1417" t="str">
        <f>VLOOKUP(Medical_Examinations[[#This Row],[Customer ID]],Medical_Examinations[#All],8,FALSE)</f>
        <v>Yes</v>
      </c>
      <c r="S1417">
        <f>VLOOKUP(Medical_Examinations[[#This Row],[Customer ID]],Medical_Examinations[#All],9,FALSE)</f>
        <v>1</v>
      </c>
      <c r="T1417" t="str">
        <f>VLOOKUP(Medical_Examinations[[#This Row],[Customer ID]],'Medical Examinations'!A1416:J3751,10,FALSE)</f>
        <v>No</v>
      </c>
    </row>
    <row r="1418" spans="1:20" x14ac:dyDescent="0.3">
      <c r="A1418" t="s">
        <v>5172</v>
      </c>
      <c r="B1418" t="s">
        <v>7518</v>
      </c>
      <c r="C1418" t="s">
        <v>3</v>
      </c>
      <c r="D1418" t="s">
        <v>2385</v>
      </c>
      <c r="E1418" t="s">
        <v>2386</v>
      </c>
      <c r="F1418" s="3" t="str">
        <f>VLOOKUP(Hospitalisation_Details[[#This Row],[Customer ID]],Hospitalisation_Details[#All],6,FALSE)</f>
        <v>27-06-64</v>
      </c>
      <c r="G1418">
        <f>VLOOKUP(Hospitalisation_Details[[#This Row],[Customer ID]],Hospitalisation_Details[#All],8,FALSE)</f>
        <v>58</v>
      </c>
      <c r="H1418" t="str">
        <f>VLOOKUP(Hospitalisation_Details[[#This Row],[Customer ID]],Hospitalisation_Details[#All],12,FALSE)</f>
        <v>R1011</v>
      </c>
      <c r="I1418" t="str">
        <f>VLOOKUP(Hospitalisation_Details[[#This Row],[Customer ID]],Hospitalisation_Details[#All],12,FALSE)</f>
        <v>R1011</v>
      </c>
      <c r="J1418" t="str">
        <f>VLOOKUP(Hospitalisation_Details[[#This Row],[Customer ID]],Hospitalisation_Details[#All],11,FALSE)</f>
        <v>Tier - 2</v>
      </c>
      <c r="K1418">
        <f>VLOOKUP(Hospitalisation_Details[[#This Row],[Customer ID]],Hospitalisation_Details[#All],9,FALSE)</f>
        <v>11848.14</v>
      </c>
      <c r="L1418">
        <f>VLOOKUP(Medical_Examinations[[#This Row],[Customer ID]],Medical_Examinations[#All],2,FALSE)</f>
        <v>39.43</v>
      </c>
      <c r="M1418" t="str">
        <f>VLOOKUP(Medical_Examinations[[#This Row],[Customer ID]],Medical_Examinations[#All],3,FALSE)</f>
        <v>Obesity</v>
      </c>
      <c r="N1418">
        <f>VLOOKUP(Medical_Examinations[[#This Row],[Customer ID]],Medical_Examinations[#All],4,FALSE)</f>
        <v>6.1</v>
      </c>
      <c r="O1418" t="str">
        <f>VLOOKUP(Medical_Examinations[[#This Row],[Customer ID]],Medical_Examinations[#All],5,FALSE)</f>
        <v>Prediabetes</v>
      </c>
      <c r="P1418" t="str">
        <f>VLOOKUP(Medical_Examinations[[#This Row],[Customer ID]],Medical_Examinations[#All],6,FALSE)</f>
        <v>Yes</v>
      </c>
      <c r="Q1418" t="str">
        <f>VLOOKUP(Medical_Examinations[[#This Row],[Customer ID]],Medical_Examinations[#All],7,FALSE)</f>
        <v>No</v>
      </c>
      <c r="R1418" t="str">
        <f>VLOOKUP(Medical_Examinations[[#This Row],[Customer ID]],Medical_Examinations[#All],8,FALSE)</f>
        <v>Yes</v>
      </c>
      <c r="S1418">
        <f>VLOOKUP(Medical_Examinations[[#This Row],[Customer ID]],Medical_Examinations[#All],9,FALSE)</f>
        <v>1</v>
      </c>
      <c r="T1418" t="str">
        <f>VLOOKUP(Medical_Examinations[[#This Row],[Customer ID]],'Medical Examinations'!A1417:J3752,10,FALSE)</f>
        <v>No</v>
      </c>
    </row>
    <row r="1419" spans="1:20" x14ac:dyDescent="0.3">
      <c r="A1419" t="s">
        <v>5173</v>
      </c>
      <c r="B1419" t="s">
        <v>7519</v>
      </c>
      <c r="C1419" t="s">
        <v>880</v>
      </c>
      <c r="D1419" t="s">
        <v>2387</v>
      </c>
      <c r="E1419" t="s">
        <v>2388</v>
      </c>
      <c r="F1419" s="3" t="str">
        <f>VLOOKUP(Hospitalisation_Details[[#This Row],[Customer ID]],Hospitalisation_Details[#All],6,FALSE)</f>
        <v>29-09-64</v>
      </c>
      <c r="G1419">
        <f>VLOOKUP(Hospitalisation_Details[[#This Row],[Customer ID]],Hospitalisation_Details[#All],8,FALSE)</f>
        <v>58</v>
      </c>
      <c r="H1419" t="str">
        <f>VLOOKUP(Hospitalisation_Details[[#This Row],[Customer ID]],Hospitalisation_Details[#All],12,FALSE)</f>
        <v>R1013</v>
      </c>
      <c r="I1419" t="str">
        <f>VLOOKUP(Hospitalisation_Details[[#This Row],[Customer ID]],Hospitalisation_Details[#All],12,FALSE)</f>
        <v>R1013</v>
      </c>
      <c r="J1419" t="str">
        <f>VLOOKUP(Hospitalisation_Details[[#This Row],[Customer ID]],Hospitalisation_Details[#All],11,FALSE)</f>
        <v>Tier - 2</v>
      </c>
      <c r="K1419">
        <f>VLOOKUP(Hospitalisation_Details[[#This Row],[Customer ID]],Hospitalisation_Details[#All],9,FALSE)</f>
        <v>11856.41</v>
      </c>
      <c r="L1419">
        <f>VLOOKUP(Medical_Examinations[[#This Row],[Customer ID]],Medical_Examinations[#All],2,FALSE)</f>
        <v>27.34</v>
      </c>
      <c r="M1419" t="str">
        <f>VLOOKUP(Medical_Examinations[[#This Row],[Customer ID]],Medical_Examinations[#All],3,FALSE)</f>
        <v>Overweight</v>
      </c>
      <c r="N1419">
        <f>VLOOKUP(Medical_Examinations[[#This Row],[Customer ID]],Medical_Examinations[#All],4,FALSE)</f>
        <v>5.19</v>
      </c>
      <c r="O1419" t="str">
        <f>VLOOKUP(Medical_Examinations[[#This Row],[Customer ID]],Medical_Examinations[#All],5,FALSE)</f>
        <v>Normal</v>
      </c>
      <c r="P1419" t="str">
        <f>VLOOKUP(Medical_Examinations[[#This Row],[Customer ID]],Medical_Examinations[#All],6,FALSE)</f>
        <v>Yes</v>
      </c>
      <c r="Q1419" t="str">
        <f>VLOOKUP(Medical_Examinations[[#This Row],[Customer ID]],Medical_Examinations[#All],7,FALSE)</f>
        <v>No</v>
      </c>
      <c r="R1419" t="str">
        <f>VLOOKUP(Medical_Examinations[[#This Row],[Customer ID]],Medical_Examinations[#All],8,FALSE)</f>
        <v>No</v>
      </c>
      <c r="S1419">
        <f>VLOOKUP(Medical_Examinations[[#This Row],[Customer ID]],Medical_Examinations[#All],9,FALSE)</f>
        <v>1</v>
      </c>
      <c r="T1419" t="str">
        <f>VLOOKUP(Medical_Examinations[[#This Row],[Customer ID]],'Medical Examinations'!A1418:J3753,10,FALSE)</f>
        <v>No</v>
      </c>
    </row>
    <row r="1420" spans="1:20" x14ac:dyDescent="0.3">
      <c r="A1420" t="s">
        <v>5174</v>
      </c>
      <c r="B1420" t="s">
        <v>7520</v>
      </c>
      <c r="C1420" t="s">
        <v>6</v>
      </c>
      <c r="D1420" t="s">
        <v>517</v>
      </c>
      <c r="E1420" t="s">
        <v>2389</v>
      </c>
      <c r="F1420" s="3" t="str">
        <f>VLOOKUP(Hospitalisation_Details[[#This Row],[Customer ID]],Hospitalisation_Details[#All],6,FALSE)</f>
        <v>07-07-74</v>
      </c>
      <c r="G1420">
        <f>VLOOKUP(Hospitalisation_Details[[#This Row],[Customer ID]],Hospitalisation_Details[#All],8,FALSE)</f>
        <v>48</v>
      </c>
      <c r="H1420" t="str">
        <f>VLOOKUP(Hospitalisation_Details[[#This Row],[Customer ID]],Hospitalisation_Details[#All],12,FALSE)</f>
        <v>R1011</v>
      </c>
      <c r="I1420" t="str">
        <f>VLOOKUP(Hospitalisation_Details[[#This Row],[Customer ID]],Hospitalisation_Details[#All],12,FALSE)</f>
        <v>R1011</v>
      </c>
      <c r="J1420" t="str">
        <f>VLOOKUP(Hospitalisation_Details[[#This Row],[Customer ID]],Hospitalisation_Details[#All],11,FALSE)</f>
        <v>Tier - 3</v>
      </c>
      <c r="K1420">
        <f>VLOOKUP(Hospitalisation_Details[[#This Row],[Customer ID]],Hospitalisation_Details[#All],9,FALSE)</f>
        <v>11858.56</v>
      </c>
      <c r="L1420">
        <f>VLOOKUP(Medical_Examinations[[#This Row],[Customer ID]],Medical_Examinations[#All],2,FALSE)</f>
        <v>39.01</v>
      </c>
      <c r="M1420" t="str">
        <f>VLOOKUP(Medical_Examinations[[#This Row],[Customer ID]],Medical_Examinations[#All],3,FALSE)</f>
        <v>Obesity</v>
      </c>
      <c r="N1420">
        <f>VLOOKUP(Medical_Examinations[[#This Row],[Customer ID]],Medical_Examinations[#All],4,FALSE)</f>
        <v>5.37</v>
      </c>
      <c r="O1420" t="str">
        <f>VLOOKUP(Medical_Examinations[[#This Row],[Customer ID]],Medical_Examinations[#All],5,FALSE)</f>
        <v>Normal</v>
      </c>
      <c r="P1420" t="str">
        <f>VLOOKUP(Medical_Examinations[[#This Row],[Customer ID]],Medical_Examinations[#All],6,FALSE)</f>
        <v>Yes</v>
      </c>
      <c r="Q1420" t="str">
        <f>VLOOKUP(Medical_Examinations[[#This Row],[Customer ID]],Medical_Examinations[#All],7,FALSE)</f>
        <v>No</v>
      </c>
      <c r="R1420" t="str">
        <f>VLOOKUP(Medical_Examinations[[#This Row],[Customer ID]],Medical_Examinations[#All],8,FALSE)</f>
        <v>No</v>
      </c>
      <c r="S1420">
        <f>VLOOKUP(Medical_Examinations[[#This Row],[Customer ID]],Medical_Examinations[#All],9,FALSE)</f>
        <v>0</v>
      </c>
      <c r="T1420" t="str">
        <f>VLOOKUP(Medical_Examinations[[#This Row],[Customer ID]],'Medical Examinations'!A1419:J3754,10,FALSE)</f>
        <v>No</v>
      </c>
    </row>
    <row r="1421" spans="1:20" x14ac:dyDescent="0.3">
      <c r="A1421" t="s">
        <v>5175</v>
      </c>
      <c r="B1421" t="s">
        <v>7521</v>
      </c>
      <c r="C1421" t="s">
        <v>6</v>
      </c>
      <c r="D1421" t="s">
        <v>2390</v>
      </c>
      <c r="E1421" t="s">
        <v>2391</v>
      </c>
      <c r="F1421" s="3" t="str">
        <f>VLOOKUP(Hospitalisation_Details[[#This Row],[Customer ID]],Hospitalisation_Details[#All],6,FALSE)</f>
        <v>24-08-67</v>
      </c>
      <c r="G1421">
        <f>VLOOKUP(Hospitalisation_Details[[#This Row],[Customer ID]],Hospitalisation_Details[#All],8,FALSE)</f>
        <v>55</v>
      </c>
      <c r="H1421" t="str">
        <f>VLOOKUP(Hospitalisation_Details[[#This Row],[Customer ID]],Hospitalisation_Details[#All],12,FALSE)</f>
        <v>R1024</v>
      </c>
      <c r="I1421" t="str">
        <f>VLOOKUP(Hospitalisation_Details[[#This Row],[Customer ID]],Hospitalisation_Details[#All],12,FALSE)</f>
        <v>R1024</v>
      </c>
      <c r="J1421" t="str">
        <f>VLOOKUP(Hospitalisation_Details[[#This Row],[Customer ID]],Hospitalisation_Details[#All],11,FALSE)</f>
        <v>Tier - 3</v>
      </c>
      <c r="K1421">
        <f>VLOOKUP(Hospitalisation_Details[[#This Row],[Customer ID]],Hospitalisation_Details[#All],9,FALSE)</f>
        <v>11879.1</v>
      </c>
      <c r="L1421">
        <f>VLOOKUP(Medical_Examinations[[#This Row],[Customer ID]],Medical_Examinations[#All],2,FALSE)</f>
        <v>18.989999999999998</v>
      </c>
      <c r="M1421" t="str">
        <f>VLOOKUP(Medical_Examinations[[#This Row],[Customer ID]],Medical_Examinations[#All],3,FALSE)</f>
        <v>Normal Weight</v>
      </c>
      <c r="N1421">
        <f>VLOOKUP(Medical_Examinations[[#This Row],[Customer ID]],Medical_Examinations[#All],4,FALSE)</f>
        <v>10.82</v>
      </c>
      <c r="O1421" t="str">
        <f>VLOOKUP(Medical_Examinations[[#This Row],[Customer ID]],Medical_Examinations[#All],5,FALSE)</f>
        <v>Diabetes</v>
      </c>
      <c r="P1421" t="str">
        <f>VLOOKUP(Medical_Examinations[[#This Row],[Customer ID]],Medical_Examinations[#All],6,FALSE)</f>
        <v>Yes</v>
      </c>
      <c r="Q1421" t="str">
        <f>VLOOKUP(Medical_Examinations[[#This Row],[Customer ID]],Medical_Examinations[#All],7,FALSE)</f>
        <v>No</v>
      </c>
      <c r="R1421" t="str">
        <f>VLOOKUP(Medical_Examinations[[#This Row],[Customer ID]],Medical_Examinations[#All],8,FALSE)</f>
        <v>No</v>
      </c>
      <c r="S1421">
        <f>VLOOKUP(Medical_Examinations[[#This Row],[Customer ID]],Medical_Examinations[#All],9,FALSE)</f>
        <v>0</v>
      </c>
      <c r="T1421" t="str">
        <f>VLOOKUP(Medical_Examinations[[#This Row],[Customer ID]],'Medical Examinations'!A1420:J3755,10,FALSE)</f>
        <v>No</v>
      </c>
    </row>
    <row r="1422" spans="1:20" x14ac:dyDescent="0.3">
      <c r="A1422" t="s">
        <v>5176</v>
      </c>
      <c r="B1422" t="s">
        <v>7522</v>
      </c>
      <c r="C1422" t="s">
        <v>3</v>
      </c>
      <c r="D1422" t="s">
        <v>2392</v>
      </c>
      <c r="E1422" t="s">
        <v>2393</v>
      </c>
      <c r="F1422" s="3" t="str">
        <f>VLOOKUP(Hospitalisation_Details[[#This Row],[Customer ID]],Hospitalisation_Details[#All],6,FALSE)</f>
        <v>14-07-67</v>
      </c>
      <c r="G1422">
        <f>VLOOKUP(Hospitalisation_Details[[#This Row],[Customer ID]],Hospitalisation_Details[#All],8,FALSE)</f>
        <v>55</v>
      </c>
      <c r="H1422" t="str">
        <f>VLOOKUP(Hospitalisation_Details[[#This Row],[Customer ID]],Hospitalisation_Details[#All],12,FALSE)</f>
        <v>R1011</v>
      </c>
      <c r="I1422" t="str">
        <f>VLOOKUP(Hospitalisation_Details[[#This Row],[Customer ID]],Hospitalisation_Details[#All],12,FALSE)</f>
        <v>R1011</v>
      </c>
      <c r="J1422" t="str">
        <f>VLOOKUP(Hospitalisation_Details[[#This Row],[Customer ID]],Hospitalisation_Details[#All],11,FALSE)</f>
        <v>Tier - 2</v>
      </c>
      <c r="K1422">
        <f>VLOOKUP(Hospitalisation_Details[[#This Row],[Customer ID]],Hospitalisation_Details[#All],9,FALSE)</f>
        <v>11881.36</v>
      </c>
      <c r="L1422">
        <f>VLOOKUP(Medical_Examinations[[#This Row],[Customer ID]],Medical_Examinations[#All],2,FALSE)</f>
        <v>42.3</v>
      </c>
      <c r="M1422" t="str">
        <f>VLOOKUP(Medical_Examinations[[#This Row],[Customer ID]],Medical_Examinations[#All],3,FALSE)</f>
        <v>Obesity</v>
      </c>
      <c r="N1422">
        <f>VLOOKUP(Medical_Examinations[[#This Row],[Customer ID]],Medical_Examinations[#All],4,FALSE)</f>
        <v>6.06</v>
      </c>
      <c r="O1422" t="str">
        <f>VLOOKUP(Medical_Examinations[[#This Row],[Customer ID]],Medical_Examinations[#All],5,FALSE)</f>
        <v>Prediabetes</v>
      </c>
      <c r="P1422" t="str">
        <f>VLOOKUP(Medical_Examinations[[#This Row],[Customer ID]],Medical_Examinations[#All],6,FALSE)</f>
        <v>Yes</v>
      </c>
      <c r="Q1422" t="str">
        <f>VLOOKUP(Medical_Examinations[[#This Row],[Customer ID]],Medical_Examinations[#All],7,FALSE)</f>
        <v>No</v>
      </c>
      <c r="R1422" t="str">
        <f>VLOOKUP(Medical_Examinations[[#This Row],[Customer ID]],Medical_Examinations[#All],8,FALSE)</f>
        <v>No</v>
      </c>
      <c r="S1422">
        <f>VLOOKUP(Medical_Examinations[[#This Row],[Customer ID]],Medical_Examinations[#All],9,FALSE)</f>
        <v>0</v>
      </c>
      <c r="T1422" t="str">
        <f>VLOOKUP(Medical_Examinations[[#This Row],[Customer ID]],'Medical Examinations'!A1421:J3756,10,FALSE)</f>
        <v>No</v>
      </c>
    </row>
    <row r="1423" spans="1:20" x14ac:dyDescent="0.3">
      <c r="A1423" t="s">
        <v>5177</v>
      </c>
      <c r="B1423" t="s">
        <v>7523</v>
      </c>
      <c r="C1423" t="s">
        <v>6</v>
      </c>
      <c r="D1423" t="s">
        <v>2394</v>
      </c>
      <c r="E1423" t="s">
        <v>2395</v>
      </c>
      <c r="F1423" s="3" t="str">
        <f>VLOOKUP(Hospitalisation_Details[[#This Row],[Customer ID]],Hospitalisation_Details[#All],6,FALSE)</f>
        <v>29-10-67</v>
      </c>
      <c r="G1423">
        <f>VLOOKUP(Hospitalisation_Details[[#This Row],[Customer ID]],Hospitalisation_Details[#All],8,FALSE)</f>
        <v>55</v>
      </c>
      <c r="H1423" t="str">
        <f>VLOOKUP(Hospitalisation_Details[[#This Row],[Customer ID]],Hospitalisation_Details[#All],12,FALSE)</f>
        <v>R1013</v>
      </c>
      <c r="I1423" t="str">
        <f>VLOOKUP(Hospitalisation_Details[[#This Row],[Customer ID]],Hospitalisation_Details[#All],12,FALSE)</f>
        <v>R1013</v>
      </c>
      <c r="J1423" t="str">
        <f>VLOOKUP(Hospitalisation_Details[[#This Row],[Customer ID]],Hospitalisation_Details[#All],11,FALSE)</f>
        <v>Tier - 1</v>
      </c>
      <c r="K1423">
        <f>VLOOKUP(Hospitalisation_Details[[#This Row],[Customer ID]],Hospitalisation_Details[#All],9,FALSE)</f>
        <v>11881.97</v>
      </c>
      <c r="L1423">
        <f>VLOOKUP(Medical_Examinations[[#This Row],[Customer ID]],Medical_Examinations[#All],2,FALSE)</f>
        <v>39.805</v>
      </c>
      <c r="M1423" t="str">
        <f>VLOOKUP(Medical_Examinations[[#This Row],[Customer ID]],Medical_Examinations[#All],3,FALSE)</f>
        <v>Obesity</v>
      </c>
      <c r="N1423">
        <f>VLOOKUP(Medical_Examinations[[#This Row],[Customer ID]],Medical_Examinations[#All],4,FALSE)</f>
        <v>5.91</v>
      </c>
      <c r="O1423" t="str">
        <f>VLOOKUP(Medical_Examinations[[#This Row],[Customer ID]],Medical_Examinations[#All],5,FALSE)</f>
        <v>Prediabetes</v>
      </c>
      <c r="P1423" t="str">
        <f>VLOOKUP(Medical_Examinations[[#This Row],[Customer ID]],Medical_Examinations[#All],6,FALSE)</f>
        <v>No</v>
      </c>
      <c r="Q1423" t="str">
        <f>VLOOKUP(Medical_Examinations[[#This Row],[Customer ID]],Medical_Examinations[#All],7,FALSE)</f>
        <v>No</v>
      </c>
      <c r="R1423" t="str">
        <f>VLOOKUP(Medical_Examinations[[#This Row],[Customer ID]],Medical_Examinations[#All],8,FALSE)</f>
        <v>No</v>
      </c>
      <c r="S1423">
        <f>VLOOKUP(Medical_Examinations[[#This Row],[Customer ID]],Medical_Examinations[#All],9,FALSE)</f>
        <v>0</v>
      </c>
      <c r="T1423" t="str">
        <f>VLOOKUP(Medical_Examinations[[#This Row],[Customer ID]],'Medical Examinations'!A1422:J3757,10,FALSE)</f>
        <v>No</v>
      </c>
    </row>
    <row r="1424" spans="1:20" x14ac:dyDescent="0.3">
      <c r="A1424" t="s">
        <v>5178</v>
      </c>
      <c r="B1424" t="s">
        <v>7524</v>
      </c>
      <c r="C1424" t="s">
        <v>6</v>
      </c>
      <c r="D1424" t="s">
        <v>2396</v>
      </c>
      <c r="E1424" t="s">
        <v>2397</v>
      </c>
      <c r="F1424" s="3" t="str">
        <f>VLOOKUP(Hospitalisation_Details[[#This Row],[Customer ID]],Hospitalisation_Details[#All],6,FALSE)</f>
        <v>02-06-04</v>
      </c>
      <c r="G1424">
        <f>VLOOKUP(Hospitalisation_Details[[#This Row],[Customer ID]],Hospitalisation_Details[#All],8,FALSE)</f>
        <v>19</v>
      </c>
      <c r="H1424" t="str">
        <f>VLOOKUP(Hospitalisation_Details[[#This Row],[Customer ID]],Hospitalisation_Details[#All],12,FALSE)</f>
        <v>R1013</v>
      </c>
      <c r="I1424" t="str">
        <f>VLOOKUP(Hospitalisation_Details[[#This Row],[Customer ID]],Hospitalisation_Details[#All],12,FALSE)</f>
        <v>R1013</v>
      </c>
      <c r="J1424" t="str">
        <f>VLOOKUP(Hospitalisation_Details[[#This Row],[Customer ID]],Hospitalisation_Details[#All],11,FALSE)</f>
        <v>Tier - 3</v>
      </c>
      <c r="K1424">
        <f>VLOOKUP(Hospitalisation_Details[[#This Row],[Customer ID]],Hospitalisation_Details[#All],9,FALSE)</f>
        <v>11884.05</v>
      </c>
      <c r="L1424">
        <f>VLOOKUP(Medical_Examinations[[#This Row],[Customer ID]],Medical_Examinations[#All],2,FALSE)</f>
        <v>33.700000000000003</v>
      </c>
      <c r="M1424" t="str">
        <f>VLOOKUP(Medical_Examinations[[#This Row],[Customer ID]],Medical_Examinations[#All],3,FALSE)</f>
        <v>Obesity</v>
      </c>
      <c r="N1424">
        <f>VLOOKUP(Medical_Examinations[[#This Row],[Customer ID]],Medical_Examinations[#All],4,FALSE)</f>
        <v>5.87</v>
      </c>
      <c r="O1424" t="str">
        <f>VLOOKUP(Medical_Examinations[[#This Row],[Customer ID]],Medical_Examinations[#All],5,FALSE)</f>
        <v>Prediabetes</v>
      </c>
      <c r="P1424" t="str">
        <f>VLOOKUP(Medical_Examinations[[#This Row],[Customer ID]],Medical_Examinations[#All],6,FALSE)</f>
        <v>No</v>
      </c>
      <c r="Q1424" t="str">
        <f>VLOOKUP(Medical_Examinations[[#This Row],[Customer ID]],Medical_Examinations[#All],7,FALSE)</f>
        <v>No</v>
      </c>
      <c r="R1424" t="str">
        <f>VLOOKUP(Medical_Examinations[[#This Row],[Customer ID]],Medical_Examinations[#All],8,FALSE)</f>
        <v>No</v>
      </c>
      <c r="S1424">
        <f>VLOOKUP(Medical_Examinations[[#This Row],[Customer ID]],Medical_Examinations[#All],9,FALSE)</f>
        <v>0</v>
      </c>
      <c r="T1424" t="str">
        <f>VLOOKUP(Medical_Examinations[[#This Row],[Customer ID]],'Medical Examinations'!A1423:J3758,10,FALSE)</f>
        <v>No</v>
      </c>
    </row>
    <row r="1425" spans="1:20" x14ac:dyDescent="0.3">
      <c r="A1425" t="s">
        <v>5179</v>
      </c>
      <c r="B1425" t="s">
        <v>7525</v>
      </c>
      <c r="C1425" t="s">
        <v>3</v>
      </c>
      <c r="D1425" t="s">
        <v>2398</v>
      </c>
      <c r="E1425" t="s">
        <v>2399</v>
      </c>
      <c r="F1425" s="3" t="str">
        <f>VLOOKUP(Hospitalisation_Details[[#This Row],[Customer ID]],Hospitalisation_Details[#All],6,FALSE)</f>
        <v>19-11-64</v>
      </c>
      <c r="G1425">
        <f>VLOOKUP(Hospitalisation_Details[[#This Row],[Customer ID]],Hospitalisation_Details[#All],8,FALSE)</f>
        <v>58</v>
      </c>
      <c r="H1425" t="str">
        <f>VLOOKUP(Hospitalisation_Details[[#This Row],[Customer ID]],Hospitalisation_Details[#All],12,FALSE)</f>
        <v>R1021</v>
      </c>
      <c r="I1425" t="str">
        <f>VLOOKUP(Hospitalisation_Details[[#This Row],[Customer ID]],Hospitalisation_Details[#All],12,FALSE)</f>
        <v>R1021</v>
      </c>
      <c r="J1425" t="str">
        <f>VLOOKUP(Hospitalisation_Details[[#This Row],[Customer ID]],Hospitalisation_Details[#All],11,FALSE)</f>
        <v>Tier - 1</v>
      </c>
      <c r="K1425">
        <f>VLOOKUP(Hospitalisation_Details[[#This Row],[Customer ID]],Hospitalisation_Details[#All],9,FALSE)</f>
        <v>11918.2</v>
      </c>
      <c r="L1425">
        <f>VLOOKUP(Medical_Examinations[[#This Row],[Customer ID]],Medical_Examinations[#All],2,FALSE)</f>
        <v>36.195</v>
      </c>
      <c r="M1425" t="str">
        <f>VLOOKUP(Medical_Examinations[[#This Row],[Customer ID]],Medical_Examinations[#All],3,FALSE)</f>
        <v>Obesity</v>
      </c>
      <c r="N1425">
        <f>VLOOKUP(Medical_Examinations[[#This Row],[Customer ID]],Medical_Examinations[#All],4,FALSE)</f>
        <v>6.22</v>
      </c>
      <c r="O1425" t="str">
        <f>VLOOKUP(Medical_Examinations[[#This Row],[Customer ID]],Medical_Examinations[#All],5,FALSE)</f>
        <v>Prediabetes</v>
      </c>
      <c r="P1425" t="str">
        <f>VLOOKUP(Medical_Examinations[[#This Row],[Customer ID]],Medical_Examinations[#All],6,FALSE)</f>
        <v>No</v>
      </c>
      <c r="Q1425" t="str">
        <f>VLOOKUP(Medical_Examinations[[#This Row],[Customer ID]],Medical_Examinations[#All],7,FALSE)</f>
        <v>No</v>
      </c>
      <c r="R1425" t="str">
        <f>VLOOKUP(Medical_Examinations[[#This Row],[Customer ID]],Medical_Examinations[#All],8,FALSE)</f>
        <v>No</v>
      </c>
      <c r="S1425">
        <f>VLOOKUP(Medical_Examinations[[#This Row],[Customer ID]],Medical_Examinations[#All],9,FALSE)</f>
        <v>0</v>
      </c>
      <c r="T1425" t="str">
        <f>VLOOKUP(Medical_Examinations[[#This Row],[Customer ID]],'Medical Examinations'!A1424:J3759,10,FALSE)</f>
        <v>No</v>
      </c>
    </row>
    <row r="1426" spans="1:20" x14ac:dyDescent="0.3">
      <c r="A1426" t="s">
        <v>5180</v>
      </c>
      <c r="B1426" t="s">
        <v>7526</v>
      </c>
      <c r="C1426" t="s">
        <v>6</v>
      </c>
      <c r="D1426" t="s">
        <v>2400</v>
      </c>
      <c r="E1426" t="s">
        <v>2401</v>
      </c>
      <c r="F1426" s="3" t="str">
        <f>VLOOKUP(Hospitalisation_Details[[#This Row],[Customer ID]],Hospitalisation_Details[#All],6,FALSE)</f>
        <v>20-12-64</v>
      </c>
      <c r="G1426">
        <f>VLOOKUP(Hospitalisation_Details[[#This Row],[Customer ID]],Hospitalisation_Details[#All],8,FALSE)</f>
        <v>58</v>
      </c>
      <c r="H1426" t="str">
        <f>VLOOKUP(Hospitalisation_Details[[#This Row],[Customer ID]],Hospitalisation_Details[#All],12,FALSE)</f>
        <v>R1019</v>
      </c>
      <c r="I1426" t="str">
        <f>VLOOKUP(Hospitalisation_Details[[#This Row],[Customer ID]],Hospitalisation_Details[#All],12,FALSE)</f>
        <v>R1019</v>
      </c>
      <c r="J1426" t="str">
        <f>VLOOKUP(Hospitalisation_Details[[#This Row],[Customer ID]],Hospitalisation_Details[#All],11,FALSE)</f>
        <v>Tier - 1</v>
      </c>
      <c r="K1426">
        <f>VLOOKUP(Hospitalisation_Details[[#This Row],[Customer ID]],Hospitalisation_Details[#All],9,FALSE)</f>
        <v>11931.13</v>
      </c>
      <c r="L1426">
        <f>VLOOKUP(Medical_Examinations[[#This Row],[Customer ID]],Medical_Examinations[#All],2,FALSE)</f>
        <v>32.6</v>
      </c>
      <c r="M1426" t="str">
        <f>VLOOKUP(Medical_Examinations[[#This Row],[Customer ID]],Medical_Examinations[#All],3,FALSE)</f>
        <v>Obesity</v>
      </c>
      <c r="N1426">
        <f>VLOOKUP(Medical_Examinations[[#This Row],[Customer ID]],Medical_Examinations[#All],4,FALSE)</f>
        <v>5.73</v>
      </c>
      <c r="O1426" t="str">
        <f>VLOOKUP(Medical_Examinations[[#This Row],[Customer ID]],Medical_Examinations[#All],5,FALSE)</f>
        <v>Prediabetes</v>
      </c>
      <c r="P1426" t="str">
        <f>VLOOKUP(Medical_Examinations[[#This Row],[Customer ID]],Medical_Examinations[#All],6,FALSE)</f>
        <v>No</v>
      </c>
      <c r="Q1426" t="str">
        <f>VLOOKUP(Medical_Examinations[[#This Row],[Customer ID]],Medical_Examinations[#All],7,FALSE)</f>
        <v>No</v>
      </c>
      <c r="R1426" t="str">
        <f>VLOOKUP(Medical_Examinations[[#This Row],[Customer ID]],Medical_Examinations[#All],8,FALSE)</f>
        <v>Yes</v>
      </c>
      <c r="S1426">
        <f>VLOOKUP(Medical_Examinations[[#This Row],[Customer ID]],Medical_Examinations[#All],9,FALSE)</f>
        <v>1</v>
      </c>
      <c r="T1426" t="str">
        <f>VLOOKUP(Medical_Examinations[[#This Row],[Customer ID]],'Medical Examinations'!A1425:J3760,10,FALSE)</f>
        <v>No</v>
      </c>
    </row>
    <row r="1427" spans="1:20" x14ac:dyDescent="0.3">
      <c r="A1427" t="s">
        <v>5181</v>
      </c>
      <c r="B1427" t="s">
        <v>7527</v>
      </c>
      <c r="C1427" t="s">
        <v>6</v>
      </c>
      <c r="D1427" t="s">
        <v>17</v>
      </c>
      <c r="E1427" t="s">
        <v>2402</v>
      </c>
      <c r="F1427" s="3" t="str">
        <f>VLOOKUP(Hospitalisation_Details[[#This Row],[Customer ID]],Hospitalisation_Details[#All],6,FALSE)</f>
        <v>02-08-64</v>
      </c>
      <c r="G1427">
        <f>VLOOKUP(Hospitalisation_Details[[#This Row],[Customer ID]],Hospitalisation_Details[#All],8,FALSE)</f>
        <v>58</v>
      </c>
      <c r="H1427" t="str">
        <f>VLOOKUP(Hospitalisation_Details[[#This Row],[Customer ID]],Hospitalisation_Details[#All],12,FALSE)</f>
        <v>R1019</v>
      </c>
      <c r="I1427" t="str">
        <f>VLOOKUP(Hospitalisation_Details[[#This Row],[Customer ID]],Hospitalisation_Details[#All],12,FALSE)</f>
        <v>R1019</v>
      </c>
      <c r="J1427" t="str">
        <f>VLOOKUP(Hospitalisation_Details[[#This Row],[Customer ID]],Hospitalisation_Details[#All],11,FALSE)</f>
        <v>Tier - 3</v>
      </c>
      <c r="K1427">
        <f>VLOOKUP(Hospitalisation_Details[[#This Row],[Customer ID]],Hospitalisation_Details[#All],9,FALSE)</f>
        <v>11938.26</v>
      </c>
      <c r="L1427">
        <f>VLOOKUP(Medical_Examinations[[#This Row],[Customer ID]],Medical_Examinations[#All],2,FALSE)</f>
        <v>30.2</v>
      </c>
      <c r="M1427" t="str">
        <f>VLOOKUP(Medical_Examinations[[#This Row],[Customer ID]],Medical_Examinations[#All],3,FALSE)</f>
        <v>Obesity</v>
      </c>
      <c r="N1427">
        <f>VLOOKUP(Medical_Examinations[[#This Row],[Customer ID]],Medical_Examinations[#All],4,FALSE)</f>
        <v>5.7</v>
      </c>
      <c r="O1427" t="str">
        <f>VLOOKUP(Medical_Examinations[[#This Row],[Customer ID]],Medical_Examinations[#All],5,FALSE)</f>
        <v>Prediabetes</v>
      </c>
      <c r="P1427" t="str">
        <f>VLOOKUP(Medical_Examinations[[#This Row],[Customer ID]],Medical_Examinations[#All],6,FALSE)</f>
        <v>No</v>
      </c>
      <c r="Q1427" t="str">
        <f>VLOOKUP(Medical_Examinations[[#This Row],[Customer ID]],Medical_Examinations[#All],7,FALSE)</f>
        <v>No</v>
      </c>
      <c r="R1427" t="str">
        <f>VLOOKUP(Medical_Examinations[[#This Row],[Customer ID]],Medical_Examinations[#All],8,FALSE)</f>
        <v>No</v>
      </c>
      <c r="S1427">
        <f>VLOOKUP(Medical_Examinations[[#This Row],[Customer ID]],Medical_Examinations[#All],9,FALSE)</f>
        <v>0</v>
      </c>
      <c r="T1427" t="str">
        <f>VLOOKUP(Medical_Examinations[[#This Row],[Customer ID]],'Medical Examinations'!A1426:J3761,10,FALSE)</f>
        <v>No</v>
      </c>
    </row>
    <row r="1428" spans="1:20" x14ac:dyDescent="0.3">
      <c r="A1428" t="s">
        <v>5182</v>
      </c>
      <c r="B1428" t="s">
        <v>7528</v>
      </c>
      <c r="C1428" t="s">
        <v>3</v>
      </c>
      <c r="D1428" t="s">
        <v>2403</v>
      </c>
      <c r="E1428" t="s">
        <v>555</v>
      </c>
      <c r="F1428" s="3" t="str">
        <f>VLOOKUP(Hospitalisation_Details[[#This Row],[Customer ID]],Hospitalisation_Details[#All],6,FALSE)</f>
        <v>19-10-91</v>
      </c>
      <c r="G1428">
        <f>VLOOKUP(Hospitalisation_Details[[#This Row],[Customer ID]],Hospitalisation_Details[#All],8,FALSE)</f>
        <v>31</v>
      </c>
      <c r="H1428" t="str">
        <f>VLOOKUP(Hospitalisation_Details[[#This Row],[Customer ID]],Hospitalisation_Details[#All],12,FALSE)</f>
        <v>R1023</v>
      </c>
      <c r="I1428" t="str">
        <f>VLOOKUP(Hospitalisation_Details[[#This Row],[Customer ID]],Hospitalisation_Details[#All],12,FALSE)</f>
        <v>R1023</v>
      </c>
      <c r="J1428" t="str">
        <f>VLOOKUP(Hospitalisation_Details[[#This Row],[Customer ID]],Hospitalisation_Details[#All],11,FALSE)</f>
        <v>Tier - 1</v>
      </c>
      <c r="K1428">
        <f>VLOOKUP(Hospitalisation_Details[[#This Row],[Customer ID]],Hospitalisation_Details[#All],9,FALSE)</f>
        <v>11941.83</v>
      </c>
      <c r="L1428">
        <f>VLOOKUP(Medical_Examinations[[#This Row],[Customer ID]],Medical_Examinations[#All],2,FALSE)</f>
        <v>27.645</v>
      </c>
      <c r="M1428" t="str">
        <f>VLOOKUP(Medical_Examinations[[#This Row],[Customer ID]],Medical_Examinations[#All],3,FALSE)</f>
        <v>Overweight</v>
      </c>
      <c r="N1428">
        <f>VLOOKUP(Medical_Examinations[[#This Row],[Customer ID]],Medical_Examinations[#All],4,FALSE)</f>
        <v>9.91</v>
      </c>
      <c r="O1428" t="str">
        <f>VLOOKUP(Medical_Examinations[[#This Row],[Customer ID]],Medical_Examinations[#All],5,FALSE)</f>
        <v>Diabetes</v>
      </c>
      <c r="P1428" t="str">
        <f>VLOOKUP(Medical_Examinations[[#This Row],[Customer ID]],Medical_Examinations[#All],6,FALSE)</f>
        <v>No</v>
      </c>
      <c r="Q1428" t="str">
        <f>VLOOKUP(Medical_Examinations[[#This Row],[Customer ID]],Medical_Examinations[#All],7,FALSE)</f>
        <v>No</v>
      </c>
      <c r="R1428" t="str">
        <f>VLOOKUP(Medical_Examinations[[#This Row],[Customer ID]],Medical_Examinations[#All],8,FALSE)</f>
        <v>No</v>
      </c>
      <c r="S1428">
        <f>VLOOKUP(Medical_Examinations[[#This Row],[Customer ID]],Medical_Examinations[#All],9,FALSE)</f>
        <v>0</v>
      </c>
      <c r="T1428" t="str">
        <f>VLOOKUP(Medical_Examinations[[#This Row],[Customer ID]],'Medical Examinations'!A1427:J3762,10,FALSE)</f>
        <v>No</v>
      </c>
    </row>
    <row r="1429" spans="1:20" x14ac:dyDescent="0.3">
      <c r="A1429" t="s">
        <v>5183</v>
      </c>
      <c r="B1429" t="s">
        <v>7529</v>
      </c>
      <c r="C1429" t="s">
        <v>3</v>
      </c>
      <c r="D1429" t="s">
        <v>2404</v>
      </c>
      <c r="E1429" t="s">
        <v>2405</v>
      </c>
      <c r="F1429" s="3" t="str">
        <f>VLOOKUP(Hospitalisation_Details[[#This Row],[Customer ID]],Hospitalisation_Details[#All],6,FALSE)</f>
        <v>25-12-64</v>
      </c>
      <c r="G1429">
        <f>VLOOKUP(Hospitalisation_Details[[#This Row],[Customer ID]],Hospitalisation_Details[#All],8,FALSE)</f>
        <v>58</v>
      </c>
      <c r="H1429" t="str">
        <f>VLOOKUP(Hospitalisation_Details[[#This Row],[Customer ID]],Hospitalisation_Details[#All],12,FALSE)</f>
        <v>R1016</v>
      </c>
      <c r="I1429" t="str">
        <f>VLOOKUP(Hospitalisation_Details[[#This Row],[Customer ID]],Hospitalisation_Details[#All],12,FALSE)</f>
        <v>R1016</v>
      </c>
      <c r="J1429" t="str">
        <f>VLOOKUP(Hospitalisation_Details[[#This Row],[Customer ID]],Hospitalisation_Details[#All],11,FALSE)</f>
        <v>Tier - 2</v>
      </c>
      <c r="K1429">
        <f>VLOOKUP(Hospitalisation_Details[[#This Row],[Customer ID]],Hospitalisation_Details[#All],9,FALSE)</f>
        <v>11944.59</v>
      </c>
      <c r="L1429">
        <f>VLOOKUP(Medical_Examinations[[#This Row],[Customer ID]],Medical_Examinations[#All],2,FALSE)</f>
        <v>26.41</v>
      </c>
      <c r="M1429" t="str">
        <f>VLOOKUP(Medical_Examinations[[#This Row],[Customer ID]],Medical_Examinations[#All],3,FALSE)</f>
        <v>Overweight</v>
      </c>
      <c r="N1429">
        <f>VLOOKUP(Medical_Examinations[[#This Row],[Customer ID]],Medical_Examinations[#All],4,FALSE)</f>
        <v>11.4</v>
      </c>
      <c r="O1429" t="str">
        <f>VLOOKUP(Medical_Examinations[[#This Row],[Customer ID]],Medical_Examinations[#All],5,FALSE)</f>
        <v>Diabetes</v>
      </c>
      <c r="P1429" t="str">
        <f>VLOOKUP(Medical_Examinations[[#This Row],[Customer ID]],Medical_Examinations[#All],6,FALSE)</f>
        <v>No</v>
      </c>
      <c r="Q1429" t="str">
        <f>VLOOKUP(Medical_Examinations[[#This Row],[Customer ID]],Medical_Examinations[#All],7,FALSE)</f>
        <v>No</v>
      </c>
      <c r="R1429" t="str">
        <f>VLOOKUP(Medical_Examinations[[#This Row],[Customer ID]],Medical_Examinations[#All],8,FALSE)</f>
        <v>No</v>
      </c>
      <c r="S1429">
        <f>VLOOKUP(Medical_Examinations[[#This Row],[Customer ID]],Medical_Examinations[#All],9,FALSE)</f>
        <v>0</v>
      </c>
      <c r="T1429" t="str">
        <f>VLOOKUP(Medical_Examinations[[#This Row],[Customer ID]],'Medical Examinations'!A1428:J3763,10,FALSE)</f>
        <v>No</v>
      </c>
    </row>
    <row r="1430" spans="1:20" x14ac:dyDescent="0.3">
      <c r="A1430" t="s">
        <v>5184</v>
      </c>
      <c r="B1430" t="s">
        <v>7530</v>
      </c>
      <c r="C1430" t="s">
        <v>3</v>
      </c>
      <c r="D1430" t="s">
        <v>841</v>
      </c>
      <c r="E1430" t="s">
        <v>129</v>
      </c>
      <c r="F1430" s="3" t="str">
        <f>VLOOKUP(Hospitalisation_Details[[#This Row],[Customer ID]],Hospitalisation_Details[#All],6,FALSE)</f>
        <v>01-11-65</v>
      </c>
      <c r="G1430">
        <f>VLOOKUP(Hospitalisation_Details[[#This Row],[Customer ID]],Hospitalisation_Details[#All],8,FALSE)</f>
        <v>57</v>
      </c>
      <c r="H1430" t="str">
        <f>VLOOKUP(Hospitalisation_Details[[#This Row],[Customer ID]],Hospitalisation_Details[#All],12,FALSE)</f>
        <v>R1012</v>
      </c>
      <c r="I1430" t="str">
        <f>VLOOKUP(Hospitalisation_Details[[#This Row],[Customer ID]],Hospitalisation_Details[#All],12,FALSE)</f>
        <v>R1012</v>
      </c>
      <c r="J1430" t="str">
        <f>VLOOKUP(Hospitalisation_Details[[#This Row],[Customer ID]],Hospitalisation_Details[#All],11,FALSE)</f>
        <v>Tier - 2</v>
      </c>
      <c r="K1430">
        <f>VLOOKUP(Hospitalisation_Details[[#This Row],[Customer ID]],Hospitalisation_Details[#All],9,FALSE)</f>
        <v>11945.13</v>
      </c>
      <c r="L1430">
        <f>VLOOKUP(Medical_Examinations[[#This Row],[Customer ID]],Medical_Examinations[#All],2,FALSE)</f>
        <v>34.1</v>
      </c>
      <c r="M1430" t="str">
        <f>VLOOKUP(Medical_Examinations[[#This Row],[Customer ID]],Medical_Examinations[#All],3,FALSE)</f>
        <v>Obesity</v>
      </c>
      <c r="N1430">
        <f>VLOOKUP(Medical_Examinations[[#This Row],[Customer ID]],Medical_Examinations[#All],4,FALSE)</f>
        <v>6.29</v>
      </c>
      <c r="O1430" t="str">
        <f>VLOOKUP(Medical_Examinations[[#This Row],[Customer ID]],Medical_Examinations[#All],5,FALSE)</f>
        <v>Prediabetes</v>
      </c>
      <c r="P1430" t="str">
        <f>VLOOKUP(Medical_Examinations[[#This Row],[Customer ID]],Medical_Examinations[#All],6,FALSE)</f>
        <v>Yes</v>
      </c>
      <c r="Q1430" t="str">
        <f>VLOOKUP(Medical_Examinations[[#This Row],[Customer ID]],Medical_Examinations[#All],7,FALSE)</f>
        <v>No</v>
      </c>
      <c r="R1430" t="str">
        <f>VLOOKUP(Medical_Examinations[[#This Row],[Customer ID]],Medical_Examinations[#All],8,FALSE)</f>
        <v>Yes</v>
      </c>
      <c r="S1430">
        <f>VLOOKUP(Medical_Examinations[[#This Row],[Customer ID]],Medical_Examinations[#All],9,FALSE)</f>
        <v>1</v>
      </c>
      <c r="T1430" t="str">
        <f>VLOOKUP(Medical_Examinations[[#This Row],[Customer ID]],'Medical Examinations'!A1429:J3764,10,FALSE)</f>
        <v>No</v>
      </c>
    </row>
    <row r="1431" spans="1:20" x14ac:dyDescent="0.3">
      <c r="A1431" t="s">
        <v>5185</v>
      </c>
      <c r="B1431" t="s">
        <v>7531</v>
      </c>
      <c r="C1431" t="s">
        <v>6</v>
      </c>
      <c r="D1431" t="s">
        <v>2406</v>
      </c>
      <c r="E1431" t="s">
        <v>2407</v>
      </c>
      <c r="F1431" s="3" t="str">
        <f>VLOOKUP(Hospitalisation_Details[[#This Row],[Customer ID]],Hospitalisation_Details[#All],6,FALSE)</f>
        <v>29-09-64</v>
      </c>
      <c r="G1431">
        <f>VLOOKUP(Hospitalisation_Details[[#This Row],[Customer ID]],Hospitalisation_Details[#All],8,FALSE)</f>
        <v>58</v>
      </c>
      <c r="H1431" t="str">
        <f>VLOOKUP(Hospitalisation_Details[[#This Row],[Customer ID]],Hospitalisation_Details[#All],12,FALSE)</f>
        <v>R1013</v>
      </c>
      <c r="I1431" t="str">
        <f>VLOOKUP(Hospitalisation_Details[[#This Row],[Customer ID]],Hospitalisation_Details[#All],12,FALSE)</f>
        <v>R1013</v>
      </c>
      <c r="J1431" t="str">
        <f>VLOOKUP(Hospitalisation_Details[[#This Row],[Customer ID]],Hospitalisation_Details[#All],11,FALSE)</f>
        <v>Tier - 2</v>
      </c>
      <c r="K1431">
        <f>VLOOKUP(Hospitalisation_Details[[#This Row],[Customer ID]],Hospitalisation_Details[#All],9,FALSE)</f>
        <v>11946.63</v>
      </c>
      <c r="L1431">
        <f>VLOOKUP(Medical_Examinations[[#This Row],[Customer ID]],Medical_Examinations[#All],2,FALSE)</f>
        <v>17.3</v>
      </c>
      <c r="M1431" t="str">
        <f>VLOOKUP(Medical_Examinations[[#This Row],[Customer ID]],Medical_Examinations[#All],3,FALSE)</f>
        <v>Underweight</v>
      </c>
      <c r="N1431">
        <f>VLOOKUP(Medical_Examinations[[#This Row],[Customer ID]],Medical_Examinations[#All],4,FALSE)</f>
        <v>9.2799999999999994</v>
      </c>
      <c r="O1431" t="str">
        <f>VLOOKUP(Medical_Examinations[[#This Row],[Customer ID]],Medical_Examinations[#All],5,FALSE)</f>
        <v>Diabetes</v>
      </c>
      <c r="P1431" t="str">
        <f>VLOOKUP(Medical_Examinations[[#This Row],[Customer ID]],Medical_Examinations[#All],6,FALSE)</f>
        <v>No</v>
      </c>
      <c r="Q1431" t="str">
        <f>VLOOKUP(Medical_Examinations[[#This Row],[Customer ID]],Medical_Examinations[#All],7,FALSE)</f>
        <v>No</v>
      </c>
      <c r="R1431" t="str">
        <f>VLOOKUP(Medical_Examinations[[#This Row],[Customer ID]],Medical_Examinations[#All],8,FALSE)</f>
        <v>No</v>
      </c>
      <c r="S1431">
        <f>VLOOKUP(Medical_Examinations[[#This Row],[Customer ID]],Medical_Examinations[#All],9,FALSE)</f>
        <v>0</v>
      </c>
      <c r="T1431" t="str">
        <f>VLOOKUP(Medical_Examinations[[#This Row],[Customer ID]],'Medical Examinations'!A1430:J3765,10,FALSE)</f>
        <v>No</v>
      </c>
    </row>
    <row r="1432" spans="1:20" x14ac:dyDescent="0.3">
      <c r="A1432" t="s">
        <v>5186</v>
      </c>
      <c r="B1432" t="s">
        <v>7532</v>
      </c>
      <c r="C1432" t="s">
        <v>880</v>
      </c>
      <c r="D1432" t="s">
        <v>2408</v>
      </c>
      <c r="E1432" t="s">
        <v>2409</v>
      </c>
      <c r="F1432" s="3" t="str">
        <f>VLOOKUP(Hospitalisation_Details[[#This Row],[Customer ID]],Hospitalisation_Details[#All],6,FALSE)</f>
        <v>22-12-67</v>
      </c>
      <c r="G1432">
        <f>VLOOKUP(Hospitalisation_Details[[#This Row],[Customer ID]],Hospitalisation_Details[#All],8,FALSE)</f>
        <v>55</v>
      </c>
      <c r="H1432" t="str">
        <f>VLOOKUP(Hospitalisation_Details[[#This Row],[Customer ID]],Hospitalisation_Details[#All],12,FALSE)</f>
        <v>R1013</v>
      </c>
      <c r="I1432" t="str">
        <f>VLOOKUP(Hospitalisation_Details[[#This Row],[Customer ID]],Hospitalisation_Details[#All],12,FALSE)</f>
        <v>R1013</v>
      </c>
      <c r="J1432" t="str">
        <f>VLOOKUP(Hospitalisation_Details[[#This Row],[Customer ID]],Hospitalisation_Details[#All],11,FALSE)</f>
        <v>Tier - 3</v>
      </c>
      <c r="K1432">
        <f>VLOOKUP(Hospitalisation_Details[[#This Row],[Customer ID]],Hospitalisation_Details[#All],9,FALSE)</f>
        <v>11987.17</v>
      </c>
      <c r="L1432">
        <f>VLOOKUP(Medical_Examinations[[#This Row],[Customer ID]],Medical_Examinations[#All],2,FALSE)</f>
        <v>35.020000000000003</v>
      </c>
      <c r="M1432" t="str">
        <f>VLOOKUP(Medical_Examinations[[#This Row],[Customer ID]],Medical_Examinations[#All],3,FALSE)</f>
        <v>Obesity</v>
      </c>
      <c r="N1432">
        <f>VLOOKUP(Medical_Examinations[[#This Row],[Customer ID]],Medical_Examinations[#All],4,FALSE)</f>
        <v>4.78</v>
      </c>
      <c r="O1432" t="str">
        <f>VLOOKUP(Medical_Examinations[[#This Row],[Customer ID]],Medical_Examinations[#All],5,FALSE)</f>
        <v>Normal</v>
      </c>
      <c r="P1432" t="str">
        <f>VLOOKUP(Medical_Examinations[[#This Row],[Customer ID]],Medical_Examinations[#All],6,FALSE)</f>
        <v>No</v>
      </c>
      <c r="Q1432" t="str">
        <f>VLOOKUP(Medical_Examinations[[#This Row],[Customer ID]],Medical_Examinations[#All],7,FALSE)</f>
        <v>No</v>
      </c>
      <c r="R1432" t="str">
        <f>VLOOKUP(Medical_Examinations[[#This Row],[Customer ID]],Medical_Examinations[#All],8,FALSE)</f>
        <v>Yes</v>
      </c>
      <c r="S1432">
        <f>VLOOKUP(Medical_Examinations[[#This Row],[Customer ID]],Medical_Examinations[#All],9,FALSE)</f>
        <v>1</v>
      </c>
      <c r="T1432" t="str">
        <f>VLOOKUP(Medical_Examinations[[#This Row],[Customer ID]],'Medical Examinations'!A1431:J3766,10,FALSE)</f>
        <v>No</v>
      </c>
    </row>
    <row r="1433" spans="1:20" x14ac:dyDescent="0.3">
      <c r="A1433" t="s">
        <v>5187</v>
      </c>
      <c r="B1433" t="s">
        <v>7533</v>
      </c>
      <c r="C1433" t="s">
        <v>3</v>
      </c>
      <c r="D1433" t="s">
        <v>49</v>
      </c>
      <c r="E1433" t="s">
        <v>2410</v>
      </c>
      <c r="F1433" s="3" t="str">
        <f>VLOOKUP(Hospitalisation_Details[[#This Row],[Customer ID]],Hospitalisation_Details[#All],6,FALSE)</f>
        <v>04-07-83</v>
      </c>
      <c r="G1433">
        <f>VLOOKUP(Hospitalisation_Details[[#This Row],[Customer ID]],Hospitalisation_Details[#All],8,FALSE)</f>
        <v>39</v>
      </c>
      <c r="H1433" t="str">
        <f>VLOOKUP(Hospitalisation_Details[[#This Row],[Customer ID]],Hospitalisation_Details[#All],12,FALSE)</f>
        <v>R1026</v>
      </c>
      <c r="I1433" t="str">
        <f>VLOOKUP(Hospitalisation_Details[[#This Row],[Customer ID]],Hospitalisation_Details[#All],12,FALSE)</f>
        <v>R1026</v>
      </c>
      <c r="J1433" t="str">
        <f>VLOOKUP(Hospitalisation_Details[[#This Row],[Customer ID]],Hospitalisation_Details[#All],11,FALSE)</f>
        <v>Tier - 2</v>
      </c>
      <c r="K1433">
        <f>VLOOKUP(Hospitalisation_Details[[#This Row],[Customer ID]],Hospitalisation_Details[#All],9,FALSE)</f>
        <v>11987.68</v>
      </c>
      <c r="L1433">
        <f>VLOOKUP(Medical_Examinations[[#This Row],[Customer ID]],Medical_Examinations[#All],2,FALSE)</f>
        <v>37.1</v>
      </c>
      <c r="M1433" t="str">
        <f>VLOOKUP(Medical_Examinations[[#This Row],[Customer ID]],Medical_Examinations[#All],3,FALSE)</f>
        <v>Obesity</v>
      </c>
      <c r="N1433">
        <f>VLOOKUP(Medical_Examinations[[#This Row],[Customer ID]],Medical_Examinations[#All],4,FALSE)</f>
        <v>8.8699999999999992</v>
      </c>
      <c r="O1433" t="str">
        <f>VLOOKUP(Medical_Examinations[[#This Row],[Customer ID]],Medical_Examinations[#All],5,FALSE)</f>
        <v>Diabetes</v>
      </c>
      <c r="P1433" t="str">
        <f>VLOOKUP(Medical_Examinations[[#This Row],[Customer ID]],Medical_Examinations[#All],6,FALSE)</f>
        <v>Yes</v>
      </c>
      <c r="Q1433" t="str">
        <f>VLOOKUP(Medical_Examinations[[#This Row],[Customer ID]],Medical_Examinations[#All],7,FALSE)</f>
        <v>No</v>
      </c>
      <c r="R1433" t="str">
        <f>VLOOKUP(Medical_Examinations[[#This Row],[Customer ID]],Medical_Examinations[#All],8,FALSE)</f>
        <v>No</v>
      </c>
      <c r="S1433">
        <f>VLOOKUP(Medical_Examinations[[#This Row],[Customer ID]],Medical_Examinations[#All],9,FALSE)</f>
        <v>0</v>
      </c>
      <c r="T1433" t="str">
        <f>VLOOKUP(Medical_Examinations[[#This Row],[Customer ID]],'Medical Examinations'!A1432:J3767,10,FALSE)</f>
        <v>No</v>
      </c>
    </row>
    <row r="1434" spans="1:20" x14ac:dyDescent="0.3">
      <c r="A1434" t="s">
        <v>5188</v>
      </c>
      <c r="B1434" t="s">
        <v>7534</v>
      </c>
      <c r="C1434" t="s">
        <v>3</v>
      </c>
      <c r="D1434" t="s">
        <v>2411</v>
      </c>
      <c r="E1434" t="s">
        <v>2412</v>
      </c>
      <c r="F1434" s="3" t="str">
        <f>VLOOKUP(Hospitalisation_Details[[#This Row],[Customer ID]],Hospitalisation_Details[#All],6,FALSE)</f>
        <v>12-12-93</v>
      </c>
      <c r="G1434">
        <f>VLOOKUP(Hospitalisation_Details[[#This Row],[Customer ID]],Hospitalisation_Details[#All],8,FALSE)</f>
        <v>29</v>
      </c>
      <c r="H1434" t="str">
        <f>VLOOKUP(Hospitalisation_Details[[#This Row],[Customer ID]],Hospitalisation_Details[#All],12,FALSE)</f>
        <v>R1012</v>
      </c>
      <c r="I1434" t="str">
        <f>VLOOKUP(Hospitalisation_Details[[#This Row],[Customer ID]],Hospitalisation_Details[#All],12,FALSE)</f>
        <v>R1012</v>
      </c>
      <c r="J1434" t="str">
        <f>VLOOKUP(Hospitalisation_Details[[#This Row],[Customer ID]],Hospitalisation_Details[#All],11,FALSE)</f>
        <v>Tier - 2</v>
      </c>
      <c r="K1434">
        <f>VLOOKUP(Hospitalisation_Details[[#This Row],[Customer ID]],Hospitalisation_Details[#All],9,FALSE)</f>
        <v>11994.89</v>
      </c>
      <c r="L1434">
        <f>VLOOKUP(Medical_Examinations[[#This Row],[Customer ID]],Medical_Examinations[#All],2,FALSE)</f>
        <v>16.79</v>
      </c>
      <c r="M1434" t="str">
        <f>VLOOKUP(Medical_Examinations[[#This Row],[Customer ID]],Medical_Examinations[#All],3,FALSE)</f>
        <v>Underweight</v>
      </c>
      <c r="N1434">
        <f>VLOOKUP(Medical_Examinations[[#This Row],[Customer ID]],Medical_Examinations[#All],4,FALSE)</f>
        <v>11.4</v>
      </c>
      <c r="O1434" t="str">
        <f>VLOOKUP(Medical_Examinations[[#This Row],[Customer ID]],Medical_Examinations[#All],5,FALSE)</f>
        <v>Diabetes</v>
      </c>
      <c r="P1434" t="str">
        <f>VLOOKUP(Medical_Examinations[[#This Row],[Customer ID]],Medical_Examinations[#All],6,FALSE)</f>
        <v>No</v>
      </c>
      <c r="Q1434" t="str">
        <f>VLOOKUP(Medical_Examinations[[#This Row],[Customer ID]],Medical_Examinations[#All],7,FALSE)</f>
        <v>No</v>
      </c>
      <c r="R1434" t="str">
        <f>VLOOKUP(Medical_Examinations[[#This Row],[Customer ID]],Medical_Examinations[#All],8,FALSE)</f>
        <v>No</v>
      </c>
      <c r="S1434">
        <f>VLOOKUP(Medical_Examinations[[#This Row],[Customer ID]],Medical_Examinations[#All],9,FALSE)</f>
        <v>0</v>
      </c>
      <c r="T1434" t="str">
        <f>VLOOKUP(Medical_Examinations[[#This Row],[Customer ID]],'Medical Examinations'!A1433:J3768,10,FALSE)</f>
        <v>No</v>
      </c>
    </row>
    <row r="1435" spans="1:20" x14ac:dyDescent="0.3">
      <c r="A1435" t="s">
        <v>5189</v>
      </c>
      <c r="B1435" t="s">
        <v>7535</v>
      </c>
      <c r="C1435" t="s">
        <v>3</v>
      </c>
      <c r="D1435" t="s">
        <v>640</v>
      </c>
      <c r="E1435" t="s">
        <v>2413</v>
      </c>
      <c r="F1435" s="3" t="str">
        <f>VLOOKUP(Hospitalisation_Details[[#This Row],[Customer ID]],Hospitalisation_Details[#All],6,FALSE)</f>
        <v>17-10-82</v>
      </c>
      <c r="G1435">
        <f>VLOOKUP(Hospitalisation_Details[[#This Row],[Customer ID]],Hospitalisation_Details[#All],8,FALSE)</f>
        <v>40</v>
      </c>
      <c r="H1435" t="str">
        <f>VLOOKUP(Hospitalisation_Details[[#This Row],[Customer ID]],Hospitalisation_Details[#All],12,FALSE)</f>
        <v>R1021</v>
      </c>
      <c r="I1435" t="str">
        <f>VLOOKUP(Hospitalisation_Details[[#This Row],[Customer ID]],Hospitalisation_Details[#All],12,FALSE)</f>
        <v>R1021</v>
      </c>
      <c r="J1435" t="str">
        <f>VLOOKUP(Hospitalisation_Details[[#This Row],[Customer ID]],Hospitalisation_Details[#All],11,FALSE)</f>
        <v>Tier - 3</v>
      </c>
      <c r="K1435">
        <f>VLOOKUP(Hospitalisation_Details[[#This Row],[Customer ID]],Hospitalisation_Details[#All],9,FALSE)</f>
        <v>12001.29</v>
      </c>
      <c r="L1435">
        <f>VLOOKUP(Medical_Examinations[[#This Row],[Customer ID]],Medical_Examinations[#All],2,FALSE)</f>
        <v>31.635000000000002</v>
      </c>
      <c r="M1435" t="str">
        <f>VLOOKUP(Medical_Examinations[[#This Row],[Customer ID]],Medical_Examinations[#All],3,FALSE)</f>
        <v>Obesity</v>
      </c>
      <c r="N1435">
        <f>VLOOKUP(Medical_Examinations[[#This Row],[Customer ID]],Medical_Examinations[#All],4,FALSE)</f>
        <v>9.1300000000000008</v>
      </c>
      <c r="O1435" t="str">
        <f>VLOOKUP(Medical_Examinations[[#This Row],[Customer ID]],Medical_Examinations[#All],5,FALSE)</f>
        <v>Diabetes</v>
      </c>
      <c r="P1435" t="str">
        <f>VLOOKUP(Medical_Examinations[[#This Row],[Customer ID]],Medical_Examinations[#All],6,FALSE)</f>
        <v>Yes</v>
      </c>
      <c r="Q1435" t="str">
        <f>VLOOKUP(Medical_Examinations[[#This Row],[Customer ID]],Medical_Examinations[#All],7,FALSE)</f>
        <v>No</v>
      </c>
      <c r="R1435" t="str">
        <f>VLOOKUP(Medical_Examinations[[#This Row],[Customer ID]],Medical_Examinations[#All],8,FALSE)</f>
        <v>No</v>
      </c>
      <c r="S1435">
        <f>VLOOKUP(Medical_Examinations[[#This Row],[Customer ID]],Medical_Examinations[#All],9,FALSE)</f>
        <v>0</v>
      </c>
      <c r="T1435" t="str">
        <f>VLOOKUP(Medical_Examinations[[#This Row],[Customer ID]],'Medical Examinations'!A1434:J3769,10,FALSE)</f>
        <v>No</v>
      </c>
    </row>
    <row r="1436" spans="1:20" x14ac:dyDescent="0.3">
      <c r="A1436" t="s">
        <v>5190</v>
      </c>
      <c r="B1436" t="s">
        <v>7536</v>
      </c>
      <c r="C1436" t="s">
        <v>3</v>
      </c>
      <c r="D1436" t="s">
        <v>2414</v>
      </c>
      <c r="E1436" t="s">
        <v>579</v>
      </c>
      <c r="F1436" s="3" t="str">
        <f>VLOOKUP(Hospitalisation_Details[[#This Row],[Customer ID]],Hospitalisation_Details[#All],6,FALSE)</f>
        <v>09-06-65</v>
      </c>
      <c r="G1436">
        <f>VLOOKUP(Hospitalisation_Details[[#This Row],[Customer ID]],Hospitalisation_Details[#All],8,FALSE)</f>
        <v>57</v>
      </c>
      <c r="H1436" t="str">
        <f>VLOOKUP(Hospitalisation_Details[[#This Row],[Customer ID]],Hospitalisation_Details[#All],12,FALSE)</f>
        <v>R1024</v>
      </c>
      <c r="I1436" t="str">
        <f>VLOOKUP(Hospitalisation_Details[[#This Row],[Customer ID]],Hospitalisation_Details[#All],12,FALSE)</f>
        <v>R1024</v>
      </c>
      <c r="J1436" t="str">
        <f>VLOOKUP(Hospitalisation_Details[[#This Row],[Customer ID]],Hospitalisation_Details[#All],11,FALSE)</f>
        <v>Tier - 2</v>
      </c>
      <c r="K1436">
        <f>VLOOKUP(Hospitalisation_Details[[#This Row],[Customer ID]],Hospitalisation_Details[#All],9,FALSE)</f>
        <v>12029.29</v>
      </c>
      <c r="L1436">
        <f>VLOOKUP(Medical_Examinations[[#This Row],[Customer ID]],Medical_Examinations[#All],2,FALSE)</f>
        <v>24.19</v>
      </c>
      <c r="M1436" t="str">
        <f>VLOOKUP(Medical_Examinations[[#This Row],[Customer ID]],Medical_Examinations[#All],3,FALSE)</f>
        <v>Normal Weight</v>
      </c>
      <c r="N1436">
        <f>VLOOKUP(Medical_Examinations[[#This Row],[Customer ID]],Medical_Examinations[#All],4,FALSE)</f>
        <v>6.22</v>
      </c>
      <c r="O1436" t="str">
        <f>VLOOKUP(Medical_Examinations[[#This Row],[Customer ID]],Medical_Examinations[#All],5,FALSE)</f>
        <v>Prediabetes</v>
      </c>
      <c r="P1436" t="str">
        <f>VLOOKUP(Medical_Examinations[[#This Row],[Customer ID]],Medical_Examinations[#All],6,FALSE)</f>
        <v>Yes</v>
      </c>
      <c r="Q1436" t="str">
        <f>VLOOKUP(Medical_Examinations[[#This Row],[Customer ID]],Medical_Examinations[#All],7,FALSE)</f>
        <v>No</v>
      </c>
      <c r="R1436" t="str">
        <f>VLOOKUP(Medical_Examinations[[#This Row],[Customer ID]],Medical_Examinations[#All],8,FALSE)</f>
        <v>Yes</v>
      </c>
      <c r="S1436">
        <f>VLOOKUP(Medical_Examinations[[#This Row],[Customer ID]],Medical_Examinations[#All],9,FALSE)</f>
        <v>1</v>
      </c>
      <c r="T1436" t="str">
        <f>VLOOKUP(Medical_Examinations[[#This Row],[Customer ID]],'Medical Examinations'!A1435:J3770,10,FALSE)</f>
        <v>No</v>
      </c>
    </row>
    <row r="1437" spans="1:20" x14ac:dyDescent="0.3">
      <c r="A1437" t="s">
        <v>5191</v>
      </c>
      <c r="B1437" t="s">
        <v>7537</v>
      </c>
      <c r="C1437" t="s">
        <v>6</v>
      </c>
      <c r="D1437" t="s">
        <v>2415</v>
      </c>
      <c r="E1437" t="s">
        <v>2416</v>
      </c>
      <c r="F1437" s="3" t="str">
        <f>VLOOKUP(Hospitalisation_Details[[#This Row],[Customer ID]],Hospitalisation_Details[#All],6,FALSE)</f>
        <v>29-10-65</v>
      </c>
      <c r="G1437">
        <f>VLOOKUP(Hospitalisation_Details[[#This Row],[Customer ID]],Hospitalisation_Details[#All],8,FALSE)</f>
        <v>57</v>
      </c>
      <c r="H1437" t="str">
        <f>VLOOKUP(Hospitalisation_Details[[#This Row],[Customer ID]],Hospitalisation_Details[#All],12,FALSE)</f>
        <v>R1011</v>
      </c>
      <c r="I1437" t="str">
        <f>VLOOKUP(Hospitalisation_Details[[#This Row],[Customer ID]],Hospitalisation_Details[#All],12,FALSE)</f>
        <v>R1011</v>
      </c>
      <c r="J1437" t="str">
        <f>VLOOKUP(Hospitalisation_Details[[#This Row],[Customer ID]],Hospitalisation_Details[#All],11,FALSE)</f>
        <v>Tier - 1</v>
      </c>
      <c r="K1437">
        <f>VLOOKUP(Hospitalisation_Details[[#This Row],[Customer ID]],Hospitalisation_Details[#All],9,FALSE)</f>
        <v>12032.33</v>
      </c>
      <c r="L1437">
        <f>VLOOKUP(Medical_Examinations[[#This Row],[Customer ID]],Medical_Examinations[#All],2,FALSE)</f>
        <v>35.29</v>
      </c>
      <c r="M1437" t="str">
        <f>VLOOKUP(Medical_Examinations[[#This Row],[Customer ID]],Medical_Examinations[#All],3,FALSE)</f>
        <v>Obesity</v>
      </c>
      <c r="N1437">
        <f>VLOOKUP(Medical_Examinations[[#This Row],[Customer ID]],Medical_Examinations[#All],4,FALSE)</f>
        <v>5.9</v>
      </c>
      <c r="O1437" t="str">
        <f>VLOOKUP(Medical_Examinations[[#This Row],[Customer ID]],Medical_Examinations[#All],5,FALSE)</f>
        <v>Prediabetes</v>
      </c>
      <c r="P1437" t="str">
        <f>VLOOKUP(Medical_Examinations[[#This Row],[Customer ID]],Medical_Examinations[#All],6,FALSE)</f>
        <v>No</v>
      </c>
      <c r="Q1437" t="str">
        <f>VLOOKUP(Medical_Examinations[[#This Row],[Customer ID]],Medical_Examinations[#All],7,FALSE)</f>
        <v>No</v>
      </c>
      <c r="R1437" t="str">
        <f>VLOOKUP(Medical_Examinations[[#This Row],[Customer ID]],Medical_Examinations[#All],8,FALSE)</f>
        <v>Yes</v>
      </c>
      <c r="S1437">
        <f>VLOOKUP(Medical_Examinations[[#This Row],[Customer ID]],Medical_Examinations[#All],9,FALSE)</f>
        <v>1</v>
      </c>
      <c r="T1437" t="str">
        <f>VLOOKUP(Medical_Examinations[[#This Row],[Customer ID]],'Medical Examinations'!A1436:J3771,10,FALSE)</f>
        <v>No</v>
      </c>
    </row>
    <row r="1438" spans="1:20" x14ac:dyDescent="0.3">
      <c r="A1438" t="s">
        <v>5192</v>
      </c>
      <c r="B1438" t="s">
        <v>7538</v>
      </c>
      <c r="C1438" t="s">
        <v>3</v>
      </c>
      <c r="D1438" t="s">
        <v>1569</v>
      </c>
      <c r="E1438" t="s">
        <v>2417</v>
      </c>
      <c r="F1438" s="3" t="str">
        <f>VLOOKUP(Hospitalisation_Details[[#This Row],[Customer ID]],Hospitalisation_Details[#All],6,FALSE)</f>
        <v>16-10-79</v>
      </c>
      <c r="G1438">
        <f>VLOOKUP(Hospitalisation_Details[[#This Row],[Customer ID]],Hospitalisation_Details[#All],8,FALSE)</f>
        <v>43</v>
      </c>
      <c r="H1438" t="str">
        <f>VLOOKUP(Hospitalisation_Details[[#This Row],[Customer ID]],Hospitalisation_Details[#All],12,FALSE)</f>
        <v>R1021</v>
      </c>
      <c r="I1438" t="str">
        <f>VLOOKUP(Hospitalisation_Details[[#This Row],[Customer ID]],Hospitalisation_Details[#All],12,FALSE)</f>
        <v>R1021</v>
      </c>
      <c r="J1438" t="str">
        <f>VLOOKUP(Hospitalisation_Details[[#This Row],[Customer ID]],Hospitalisation_Details[#All],11,FALSE)</f>
        <v>Tier - 3</v>
      </c>
      <c r="K1438">
        <f>VLOOKUP(Hospitalisation_Details[[#This Row],[Customer ID]],Hospitalisation_Details[#All],9,FALSE)</f>
        <v>12035.18</v>
      </c>
      <c r="L1438">
        <f>VLOOKUP(Medical_Examinations[[#This Row],[Customer ID]],Medical_Examinations[#All],2,FALSE)</f>
        <v>35.299999999999997</v>
      </c>
      <c r="M1438" t="str">
        <f>VLOOKUP(Medical_Examinations[[#This Row],[Customer ID]],Medical_Examinations[#All],3,FALSE)</f>
        <v>Obesity</v>
      </c>
      <c r="N1438">
        <f>VLOOKUP(Medical_Examinations[[#This Row],[Customer ID]],Medical_Examinations[#All],4,FALSE)</f>
        <v>4.45</v>
      </c>
      <c r="O1438" t="str">
        <f>VLOOKUP(Medical_Examinations[[#This Row],[Customer ID]],Medical_Examinations[#All],5,FALSE)</f>
        <v>Normal</v>
      </c>
      <c r="P1438" t="str">
        <f>VLOOKUP(Medical_Examinations[[#This Row],[Customer ID]],Medical_Examinations[#All],6,FALSE)</f>
        <v>No</v>
      </c>
      <c r="Q1438" t="str">
        <f>VLOOKUP(Medical_Examinations[[#This Row],[Customer ID]],Medical_Examinations[#All],7,FALSE)</f>
        <v>No</v>
      </c>
      <c r="R1438" t="str">
        <f>VLOOKUP(Medical_Examinations[[#This Row],[Customer ID]],Medical_Examinations[#All],8,FALSE)</f>
        <v>No</v>
      </c>
      <c r="S1438">
        <f>VLOOKUP(Medical_Examinations[[#This Row],[Customer ID]],Medical_Examinations[#All],9,FALSE)</f>
        <v>0</v>
      </c>
      <c r="T1438" t="str">
        <f>VLOOKUP(Medical_Examinations[[#This Row],[Customer ID]],'Medical Examinations'!A1437:J3772,10,FALSE)</f>
        <v>No</v>
      </c>
    </row>
    <row r="1439" spans="1:20" x14ac:dyDescent="0.3">
      <c r="A1439" t="s">
        <v>5193</v>
      </c>
      <c r="B1439" t="s">
        <v>7539</v>
      </c>
      <c r="C1439" t="s">
        <v>3</v>
      </c>
      <c r="D1439" t="s">
        <v>2418</v>
      </c>
      <c r="E1439" t="s">
        <v>2419</v>
      </c>
      <c r="F1439" s="3" t="str">
        <f>VLOOKUP(Hospitalisation_Details[[#This Row],[Customer ID]],Hospitalisation_Details[#All],6,FALSE)</f>
        <v>24-11-66</v>
      </c>
      <c r="G1439">
        <f>VLOOKUP(Hospitalisation_Details[[#This Row],[Customer ID]],Hospitalisation_Details[#All],8,FALSE)</f>
        <v>56</v>
      </c>
      <c r="H1439" t="str">
        <f>VLOOKUP(Hospitalisation_Details[[#This Row],[Customer ID]],Hospitalisation_Details[#All],12,FALSE)</f>
        <v>R1012</v>
      </c>
      <c r="I1439" t="str">
        <f>VLOOKUP(Hospitalisation_Details[[#This Row],[Customer ID]],Hospitalisation_Details[#All],12,FALSE)</f>
        <v>R1012</v>
      </c>
      <c r="J1439" t="str">
        <f>VLOOKUP(Hospitalisation_Details[[#This Row],[Customer ID]],Hospitalisation_Details[#All],11,FALSE)</f>
        <v>Tier - 1</v>
      </c>
      <c r="K1439">
        <f>VLOOKUP(Hospitalisation_Details[[#This Row],[Customer ID]],Hospitalisation_Details[#All],9,FALSE)</f>
        <v>12044.34</v>
      </c>
      <c r="L1439">
        <f>VLOOKUP(Medical_Examinations[[#This Row],[Customer ID]],Medical_Examinations[#All],2,FALSE)</f>
        <v>35.64</v>
      </c>
      <c r="M1439" t="str">
        <f>VLOOKUP(Medical_Examinations[[#This Row],[Customer ID]],Medical_Examinations[#All],3,FALSE)</f>
        <v>Obesity</v>
      </c>
      <c r="N1439">
        <f>VLOOKUP(Medical_Examinations[[#This Row],[Customer ID]],Medical_Examinations[#All],4,FALSE)</f>
        <v>6.17</v>
      </c>
      <c r="O1439" t="str">
        <f>VLOOKUP(Medical_Examinations[[#This Row],[Customer ID]],Medical_Examinations[#All],5,FALSE)</f>
        <v>Prediabetes</v>
      </c>
      <c r="P1439" t="str">
        <f>VLOOKUP(Medical_Examinations[[#This Row],[Customer ID]],Medical_Examinations[#All],6,FALSE)</f>
        <v>No</v>
      </c>
      <c r="Q1439" t="str">
        <f>VLOOKUP(Medical_Examinations[[#This Row],[Customer ID]],Medical_Examinations[#All],7,FALSE)</f>
        <v>No</v>
      </c>
      <c r="R1439" t="str">
        <f>VLOOKUP(Medical_Examinations[[#This Row],[Customer ID]],Medical_Examinations[#All],8,FALSE)</f>
        <v>Yes</v>
      </c>
      <c r="S1439">
        <f>VLOOKUP(Medical_Examinations[[#This Row],[Customer ID]],Medical_Examinations[#All],9,FALSE)</f>
        <v>1</v>
      </c>
      <c r="T1439" t="str">
        <f>VLOOKUP(Medical_Examinations[[#This Row],[Customer ID]],'Medical Examinations'!A1438:J3773,10,FALSE)</f>
        <v>No</v>
      </c>
    </row>
    <row r="1440" spans="1:20" x14ac:dyDescent="0.3">
      <c r="A1440" t="s">
        <v>5194</v>
      </c>
      <c r="B1440" t="s">
        <v>7540</v>
      </c>
      <c r="C1440" t="s">
        <v>3</v>
      </c>
      <c r="D1440" t="s">
        <v>1358</v>
      </c>
      <c r="E1440" t="s">
        <v>2420</v>
      </c>
      <c r="F1440" s="3" t="str">
        <f>VLOOKUP(Hospitalisation_Details[[#This Row],[Customer ID]],Hospitalisation_Details[#All],6,FALSE)</f>
        <v>07-09-86</v>
      </c>
      <c r="G1440">
        <f>VLOOKUP(Hospitalisation_Details[[#This Row],[Customer ID]],Hospitalisation_Details[#All],8,FALSE)</f>
        <v>36</v>
      </c>
      <c r="H1440" t="str">
        <f>VLOOKUP(Hospitalisation_Details[[#This Row],[Customer ID]],Hospitalisation_Details[#All],12,FALSE)</f>
        <v>R1026</v>
      </c>
      <c r="I1440" t="str">
        <f>VLOOKUP(Hospitalisation_Details[[#This Row],[Customer ID]],Hospitalisation_Details[#All],12,FALSE)</f>
        <v>R1026</v>
      </c>
      <c r="J1440" t="str">
        <f>VLOOKUP(Hospitalisation_Details[[#This Row],[Customer ID]],Hospitalisation_Details[#All],11,FALSE)</f>
        <v>Tier - 2</v>
      </c>
      <c r="K1440">
        <f>VLOOKUP(Hospitalisation_Details[[#This Row],[Customer ID]],Hospitalisation_Details[#All],9,FALSE)</f>
        <v>12048.13</v>
      </c>
      <c r="L1440">
        <f>VLOOKUP(Medical_Examinations[[#This Row],[Customer ID]],Medical_Examinations[#All],2,FALSE)</f>
        <v>33.1</v>
      </c>
      <c r="M1440" t="str">
        <f>VLOOKUP(Medical_Examinations[[#This Row],[Customer ID]],Medical_Examinations[#All],3,FALSE)</f>
        <v>Obesity</v>
      </c>
      <c r="N1440">
        <f>VLOOKUP(Medical_Examinations[[#This Row],[Customer ID]],Medical_Examinations[#All],4,FALSE)</f>
        <v>4.93</v>
      </c>
      <c r="O1440" t="str">
        <f>VLOOKUP(Medical_Examinations[[#This Row],[Customer ID]],Medical_Examinations[#All],5,FALSE)</f>
        <v>Normal</v>
      </c>
      <c r="P1440" t="str">
        <f>VLOOKUP(Medical_Examinations[[#This Row],[Customer ID]],Medical_Examinations[#All],6,FALSE)</f>
        <v>No</v>
      </c>
      <c r="Q1440" t="str">
        <f>VLOOKUP(Medical_Examinations[[#This Row],[Customer ID]],Medical_Examinations[#All],7,FALSE)</f>
        <v>No</v>
      </c>
      <c r="R1440" t="str">
        <f>VLOOKUP(Medical_Examinations[[#This Row],[Customer ID]],Medical_Examinations[#All],8,FALSE)</f>
        <v>No</v>
      </c>
      <c r="S1440">
        <f>VLOOKUP(Medical_Examinations[[#This Row],[Customer ID]],Medical_Examinations[#All],9,FALSE)</f>
        <v>0</v>
      </c>
      <c r="T1440" t="str">
        <f>VLOOKUP(Medical_Examinations[[#This Row],[Customer ID]],'Medical Examinations'!A1439:J3774,10,FALSE)</f>
        <v>No</v>
      </c>
    </row>
    <row r="1441" spans="1:20" x14ac:dyDescent="0.3">
      <c r="A1441" t="s">
        <v>5195</v>
      </c>
      <c r="B1441" t="s">
        <v>7541</v>
      </c>
      <c r="C1441" t="s">
        <v>3</v>
      </c>
      <c r="D1441" t="s">
        <v>2421</v>
      </c>
      <c r="E1441" t="s">
        <v>2422</v>
      </c>
      <c r="F1441" s="3" t="str">
        <f>VLOOKUP(Hospitalisation_Details[[#This Row],[Customer ID]],Hospitalisation_Details[#All],6,FALSE)</f>
        <v>02-09-84</v>
      </c>
      <c r="G1441">
        <f>VLOOKUP(Hospitalisation_Details[[#This Row],[Customer ID]],Hospitalisation_Details[#All],8,FALSE)</f>
        <v>38</v>
      </c>
      <c r="H1441" t="str">
        <f>VLOOKUP(Hospitalisation_Details[[#This Row],[Customer ID]],Hospitalisation_Details[#All],12,FALSE)</f>
        <v>R1022</v>
      </c>
      <c r="I1441" t="str">
        <f>VLOOKUP(Hospitalisation_Details[[#This Row],[Customer ID]],Hospitalisation_Details[#All],12,FALSE)</f>
        <v>R1022</v>
      </c>
      <c r="J1441" t="str">
        <f>VLOOKUP(Hospitalisation_Details[[#This Row],[Customer ID]],Hospitalisation_Details[#All],11,FALSE)</f>
        <v>Tier - 2</v>
      </c>
      <c r="K1441">
        <f>VLOOKUP(Hospitalisation_Details[[#This Row],[Customer ID]],Hospitalisation_Details[#All],9,FALSE)</f>
        <v>12091.34</v>
      </c>
      <c r="L1441">
        <f>VLOOKUP(Medical_Examinations[[#This Row],[Customer ID]],Medical_Examinations[#All],2,FALSE)</f>
        <v>26.41</v>
      </c>
      <c r="M1441" t="str">
        <f>VLOOKUP(Medical_Examinations[[#This Row],[Customer ID]],Medical_Examinations[#All],3,FALSE)</f>
        <v>Overweight</v>
      </c>
      <c r="N1441">
        <f>VLOOKUP(Medical_Examinations[[#This Row],[Customer ID]],Medical_Examinations[#All],4,FALSE)</f>
        <v>7.32</v>
      </c>
      <c r="O1441" t="str">
        <f>VLOOKUP(Medical_Examinations[[#This Row],[Customer ID]],Medical_Examinations[#All],5,FALSE)</f>
        <v>Diabetes</v>
      </c>
      <c r="P1441" t="str">
        <f>VLOOKUP(Medical_Examinations[[#This Row],[Customer ID]],Medical_Examinations[#All],6,FALSE)</f>
        <v>Yes</v>
      </c>
      <c r="Q1441" t="str">
        <f>VLOOKUP(Medical_Examinations[[#This Row],[Customer ID]],Medical_Examinations[#All],7,FALSE)</f>
        <v>No</v>
      </c>
      <c r="R1441" t="str">
        <f>VLOOKUP(Medical_Examinations[[#This Row],[Customer ID]],Medical_Examinations[#All],8,FALSE)</f>
        <v>No</v>
      </c>
      <c r="S1441">
        <f>VLOOKUP(Medical_Examinations[[#This Row],[Customer ID]],Medical_Examinations[#All],9,FALSE)</f>
        <v>1</v>
      </c>
      <c r="T1441" t="str">
        <f>VLOOKUP(Medical_Examinations[[#This Row],[Customer ID]],'Medical Examinations'!A1440:J3775,10,FALSE)</f>
        <v>No</v>
      </c>
    </row>
    <row r="1442" spans="1:20" x14ac:dyDescent="0.3">
      <c r="A1442" t="s">
        <v>5196</v>
      </c>
      <c r="B1442" t="s">
        <v>7542</v>
      </c>
      <c r="C1442" t="s">
        <v>3</v>
      </c>
      <c r="D1442" t="s">
        <v>2423</v>
      </c>
      <c r="E1442" t="s">
        <v>282</v>
      </c>
      <c r="F1442" s="3" t="str">
        <f>VLOOKUP(Hospitalisation_Details[[#This Row],[Customer ID]],Hospitalisation_Details[#All],6,FALSE)</f>
        <v>21-06-68</v>
      </c>
      <c r="G1442">
        <f>VLOOKUP(Hospitalisation_Details[[#This Row],[Customer ID]],Hospitalisation_Details[#All],8,FALSE)</f>
        <v>54</v>
      </c>
      <c r="H1442" t="str">
        <f>VLOOKUP(Hospitalisation_Details[[#This Row],[Customer ID]],Hospitalisation_Details[#All],12,FALSE)</f>
        <v>R1011</v>
      </c>
      <c r="I1442" t="str">
        <f>VLOOKUP(Hospitalisation_Details[[#This Row],[Customer ID]],Hospitalisation_Details[#All],12,FALSE)</f>
        <v>R1011</v>
      </c>
      <c r="J1442" t="str">
        <f>VLOOKUP(Hospitalisation_Details[[#This Row],[Customer ID]],Hospitalisation_Details[#All],11,FALSE)</f>
        <v>Tier - 3</v>
      </c>
      <c r="K1442">
        <f>VLOOKUP(Hospitalisation_Details[[#This Row],[Customer ID]],Hospitalisation_Details[#All],9,FALSE)</f>
        <v>12094.48</v>
      </c>
      <c r="L1442">
        <f>VLOOKUP(Medical_Examinations[[#This Row],[Customer ID]],Medical_Examinations[#All],2,FALSE)</f>
        <v>29.9</v>
      </c>
      <c r="M1442" t="str">
        <f>VLOOKUP(Medical_Examinations[[#This Row],[Customer ID]],Medical_Examinations[#All],3,FALSE)</f>
        <v>Overweight</v>
      </c>
      <c r="N1442">
        <f>VLOOKUP(Medical_Examinations[[#This Row],[Customer ID]],Medical_Examinations[#All],4,FALSE)</f>
        <v>5.27</v>
      </c>
      <c r="O1442" t="str">
        <f>VLOOKUP(Medical_Examinations[[#This Row],[Customer ID]],Medical_Examinations[#All],5,FALSE)</f>
        <v>Normal</v>
      </c>
      <c r="P1442" t="str">
        <f>VLOOKUP(Medical_Examinations[[#This Row],[Customer ID]],Medical_Examinations[#All],6,FALSE)</f>
        <v>No</v>
      </c>
      <c r="Q1442" t="str">
        <f>VLOOKUP(Medical_Examinations[[#This Row],[Customer ID]],Medical_Examinations[#All],7,FALSE)</f>
        <v>No</v>
      </c>
      <c r="R1442" t="str">
        <f>VLOOKUP(Medical_Examinations[[#This Row],[Customer ID]],Medical_Examinations[#All],8,FALSE)</f>
        <v>Yes</v>
      </c>
      <c r="S1442">
        <f>VLOOKUP(Medical_Examinations[[#This Row],[Customer ID]],Medical_Examinations[#All],9,FALSE)</f>
        <v>1</v>
      </c>
      <c r="T1442" t="str">
        <f>VLOOKUP(Medical_Examinations[[#This Row],[Customer ID]],'Medical Examinations'!A1441:J3776,10,FALSE)</f>
        <v>No</v>
      </c>
    </row>
    <row r="1443" spans="1:20" x14ac:dyDescent="0.3">
      <c r="A1443" t="s">
        <v>5197</v>
      </c>
      <c r="B1443" t="s">
        <v>7543</v>
      </c>
      <c r="C1443" t="s">
        <v>6</v>
      </c>
      <c r="D1443" t="s">
        <v>166</v>
      </c>
      <c r="E1443" t="s">
        <v>2424</v>
      </c>
      <c r="F1443" s="3" t="str">
        <f>VLOOKUP(Hospitalisation_Details[[#This Row],[Customer ID]],Hospitalisation_Details[#All],6,FALSE)</f>
        <v>09-12-68</v>
      </c>
      <c r="G1443">
        <f>VLOOKUP(Hospitalisation_Details[[#This Row],[Customer ID]],Hospitalisation_Details[#All],8,FALSE)</f>
        <v>54</v>
      </c>
      <c r="H1443" t="str">
        <f>VLOOKUP(Hospitalisation_Details[[#This Row],[Customer ID]],Hospitalisation_Details[#All],12,FALSE)</f>
        <v>R1024</v>
      </c>
      <c r="I1443" t="str">
        <f>VLOOKUP(Hospitalisation_Details[[#This Row],[Customer ID]],Hospitalisation_Details[#All],12,FALSE)</f>
        <v>R1024</v>
      </c>
      <c r="J1443" t="str">
        <f>VLOOKUP(Hospitalisation_Details[[#This Row],[Customer ID]],Hospitalisation_Details[#All],11,FALSE)</f>
        <v>Tier - 1</v>
      </c>
      <c r="K1443">
        <f>VLOOKUP(Hospitalisation_Details[[#This Row],[Customer ID]],Hospitalisation_Details[#All],9,FALSE)</f>
        <v>12096.65</v>
      </c>
      <c r="L1443">
        <f>VLOOKUP(Medical_Examinations[[#This Row],[Customer ID]],Medical_Examinations[#All],2,FALSE)</f>
        <v>25.24</v>
      </c>
      <c r="M1443" t="str">
        <f>VLOOKUP(Medical_Examinations[[#This Row],[Customer ID]],Medical_Examinations[#All],3,FALSE)</f>
        <v>Overweight</v>
      </c>
      <c r="N1443">
        <f>VLOOKUP(Medical_Examinations[[#This Row],[Customer ID]],Medical_Examinations[#All],4,FALSE)</f>
        <v>5.82</v>
      </c>
      <c r="O1443" t="str">
        <f>VLOOKUP(Medical_Examinations[[#This Row],[Customer ID]],Medical_Examinations[#All],5,FALSE)</f>
        <v>Prediabetes</v>
      </c>
      <c r="P1443" t="str">
        <f>VLOOKUP(Medical_Examinations[[#This Row],[Customer ID]],Medical_Examinations[#All],6,FALSE)</f>
        <v>No</v>
      </c>
      <c r="Q1443" t="str">
        <f>VLOOKUP(Medical_Examinations[[#This Row],[Customer ID]],Medical_Examinations[#All],7,FALSE)</f>
        <v>No</v>
      </c>
      <c r="R1443" t="str">
        <f>VLOOKUP(Medical_Examinations[[#This Row],[Customer ID]],Medical_Examinations[#All],8,FALSE)</f>
        <v>No</v>
      </c>
      <c r="S1443">
        <f>VLOOKUP(Medical_Examinations[[#This Row],[Customer ID]],Medical_Examinations[#All],9,FALSE)</f>
        <v>1</v>
      </c>
      <c r="T1443" t="str">
        <f>VLOOKUP(Medical_Examinations[[#This Row],[Customer ID]],'Medical Examinations'!A1442:J3777,10,FALSE)</f>
        <v>No</v>
      </c>
    </row>
    <row r="1444" spans="1:20" x14ac:dyDescent="0.3">
      <c r="A1444" t="s">
        <v>5198</v>
      </c>
      <c r="B1444" t="s">
        <v>7544</v>
      </c>
      <c r="C1444" t="s">
        <v>3</v>
      </c>
      <c r="D1444" t="s">
        <v>889</v>
      </c>
      <c r="E1444" t="s">
        <v>2425</v>
      </c>
      <c r="F1444" s="3" t="str">
        <f>VLOOKUP(Hospitalisation_Details[[#This Row],[Customer ID]],Hospitalisation_Details[#All],6,FALSE)</f>
        <v>25-10-68</v>
      </c>
      <c r="G1444">
        <f>VLOOKUP(Hospitalisation_Details[[#This Row],[Customer ID]],Hospitalisation_Details[#All],8,FALSE)</f>
        <v>54</v>
      </c>
      <c r="H1444" t="str">
        <f>VLOOKUP(Hospitalisation_Details[[#This Row],[Customer ID]],Hospitalisation_Details[#All],12,FALSE)</f>
        <v>R1011</v>
      </c>
      <c r="I1444" t="str">
        <f>VLOOKUP(Hospitalisation_Details[[#This Row],[Customer ID]],Hospitalisation_Details[#All],12,FALSE)</f>
        <v>R1011</v>
      </c>
      <c r="J1444" t="str">
        <f>VLOOKUP(Hospitalisation_Details[[#This Row],[Customer ID]],Hospitalisation_Details[#All],11,FALSE)</f>
        <v>Tier - 3</v>
      </c>
      <c r="K1444">
        <f>VLOOKUP(Hospitalisation_Details[[#This Row],[Customer ID]],Hospitalisation_Details[#All],9,FALSE)</f>
        <v>12105.32</v>
      </c>
      <c r="L1444">
        <f>VLOOKUP(Medical_Examinations[[#This Row],[Customer ID]],Medical_Examinations[#All],2,FALSE)</f>
        <v>25.08</v>
      </c>
      <c r="M1444" t="str">
        <f>VLOOKUP(Medical_Examinations[[#This Row],[Customer ID]],Medical_Examinations[#All],3,FALSE)</f>
        <v>Overweight</v>
      </c>
      <c r="N1444">
        <f>VLOOKUP(Medical_Examinations[[#This Row],[Customer ID]],Medical_Examinations[#All],4,FALSE)</f>
        <v>5.8</v>
      </c>
      <c r="O1444" t="str">
        <f>VLOOKUP(Medical_Examinations[[#This Row],[Customer ID]],Medical_Examinations[#All],5,FALSE)</f>
        <v>Prediabetes</v>
      </c>
      <c r="P1444" t="str">
        <f>VLOOKUP(Medical_Examinations[[#This Row],[Customer ID]],Medical_Examinations[#All],6,FALSE)</f>
        <v>No</v>
      </c>
      <c r="Q1444" t="str">
        <f>VLOOKUP(Medical_Examinations[[#This Row],[Customer ID]],Medical_Examinations[#All],7,FALSE)</f>
        <v>No</v>
      </c>
      <c r="R1444" t="str">
        <f>VLOOKUP(Medical_Examinations[[#This Row],[Customer ID]],Medical_Examinations[#All],8,FALSE)</f>
        <v>Yes</v>
      </c>
      <c r="S1444">
        <f>VLOOKUP(Medical_Examinations[[#This Row],[Customer ID]],Medical_Examinations[#All],9,FALSE)</f>
        <v>1</v>
      </c>
      <c r="T1444" t="str">
        <f>VLOOKUP(Medical_Examinations[[#This Row],[Customer ID]],'Medical Examinations'!A1443:J3778,10,FALSE)</f>
        <v>No</v>
      </c>
    </row>
    <row r="1445" spans="1:20" x14ac:dyDescent="0.3">
      <c r="A1445" t="s">
        <v>5199</v>
      </c>
      <c r="B1445" t="s">
        <v>7545</v>
      </c>
      <c r="C1445" t="s">
        <v>3</v>
      </c>
      <c r="D1445" t="s">
        <v>2426</v>
      </c>
      <c r="E1445" t="s">
        <v>16</v>
      </c>
      <c r="F1445" s="3" t="str">
        <f>VLOOKUP(Hospitalisation_Details[[#This Row],[Customer ID]],Hospitalisation_Details[#All],6,FALSE)</f>
        <v>20-07-63</v>
      </c>
      <c r="G1445">
        <f>VLOOKUP(Hospitalisation_Details[[#This Row],[Customer ID]],Hospitalisation_Details[#All],8,FALSE)</f>
        <v>59</v>
      </c>
      <c r="H1445" t="str">
        <f>VLOOKUP(Hospitalisation_Details[[#This Row],[Customer ID]],Hospitalisation_Details[#All],12,FALSE)</f>
        <v>R1012</v>
      </c>
      <c r="I1445" t="str">
        <f>VLOOKUP(Hospitalisation_Details[[#This Row],[Customer ID]],Hospitalisation_Details[#All],12,FALSE)</f>
        <v>R1012</v>
      </c>
      <c r="J1445" t="str">
        <f>VLOOKUP(Hospitalisation_Details[[#This Row],[Customer ID]],Hospitalisation_Details[#All],11,FALSE)</f>
        <v>Tier - 1</v>
      </c>
      <c r="K1445">
        <f>VLOOKUP(Hospitalisation_Details[[#This Row],[Customer ID]],Hospitalisation_Details[#All],9,FALSE)</f>
        <v>12124.99</v>
      </c>
      <c r="L1445">
        <f>VLOOKUP(Medical_Examinations[[#This Row],[Customer ID]],Medical_Examinations[#All],2,FALSE)</f>
        <v>29.164999999999999</v>
      </c>
      <c r="M1445" t="str">
        <f>VLOOKUP(Medical_Examinations[[#This Row],[Customer ID]],Medical_Examinations[#All],3,FALSE)</f>
        <v>Overweight</v>
      </c>
      <c r="N1445">
        <f>VLOOKUP(Medical_Examinations[[#This Row],[Customer ID]],Medical_Examinations[#All],4,FALSE)</f>
        <v>4.87</v>
      </c>
      <c r="O1445" t="str">
        <f>VLOOKUP(Medical_Examinations[[#This Row],[Customer ID]],Medical_Examinations[#All],5,FALSE)</f>
        <v>Normal</v>
      </c>
      <c r="P1445" t="str">
        <f>VLOOKUP(Medical_Examinations[[#This Row],[Customer ID]],Medical_Examinations[#All],6,FALSE)</f>
        <v>No</v>
      </c>
      <c r="Q1445" t="str">
        <f>VLOOKUP(Medical_Examinations[[#This Row],[Customer ID]],Medical_Examinations[#All],7,FALSE)</f>
        <v>yes</v>
      </c>
      <c r="R1445" t="str">
        <f>VLOOKUP(Medical_Examinations[[#This Row],[Customer ID]],Medical_Examinations[#All],8,FALSE)</f>
        <v>No</v>
      </c>
      <c r="S1445">
        <f>VLOOKUP(Medical_Examinations[[#This Row],[Customer ID]],Medical_Examinations[#All],9,FALSE)</f>
        <v>1</v>
      </c>
      <c r="T1445" t="str">
        <f>VLOOKUP(Medical_Examinations[[#This Row],[Customer ID]],'Medical Examinations'!A1444:J3779,10,FALSE)</f>
        <v>No</v>
      </c>
    </row>
    <row r="1446" spans="1:20" x14ac:dyDescent="0.3">
      <c r="A1446" t="s">
        <v>5200</v>
      </c>
      <c r="B1446" t="s">
        <v>7546</v>
      </c>
      <c r="C1446" t="s">
        <v>6</v>
      </c>
      <c r="D1446" t="s">
        <v>2427</v>
      </c>
      <c r="E1446" t="s">
        <v>2428</v>
      </c>
      <c r="F1446" s="3" t="str">
        <f>VLOOKUP(Hospitalisation_Details[[#This Row],[Customer ID]],Hospitalisation_Details[#All],6,FALSE)</f>
        <v>04-06-63</v>
      </c>
      <c r="G1446">
        <f>VLOOKUP(Hospitalisation_Details[[#This Row],[Customer ID]],Hospitalisation_Details[#All],8,FALSE)</f>
        <v>60</v>
      </c>
      <c r="H1446" t="str">
        <f>VLOOKUP(Hospitalisation_Details[[#This Row],[Customer ID]],Hospitalisation_Details[#All],12,FALSE)</f>
        <v>R1012</v>
      </c>
      <c r="I1446" t="str">
        <f>VLOOKUP(Hospitalisation_Details[[#This Row],[Customer ID]],Hospitalisation_Details[#All],12,FALSE)</f>
        <v>R1012</v>
      </c>
      <c r="J1446" t="str">
        <f>VLOOKUP(Hospitalisation_Details[[#This Row],[Customer ID]],Hospitalisation_Details[#All],11,FALSE)</f>
        <v>Tier - 1</v>
      </c>
      <c r="K1446">
        <f>VLOOKUP(Hospitalisation_Details[[#This Row],[Customer ID]],Hospitalisation_Details[#All],9,FALSE)</f>
        <v>12129.61</v>
      </c>
      <c r="L1446">
        <f>VLOOKUP(Medical_Examinations[[#This Row],[Customer ID]],Medical_Examinations[#All],2,FALSE)</f>
        <v>15.05</v>
      </c>
      <c r="M1446" t="str">
        <f>VLOOKUP(Medical_Examinations[[#This Row],[Customer ID]],Medical_Examinations[#All],3,FALSE)</f>
        <v>Underweight</v>
      </c>
      <c r="N1446">
        <f>VLOOKUP(Medical_Examinations[[#This Row],[Customer ID]],Medical_Examinations[#All],4,FALSE)</f>
        <v>8.1199999999999992</v>
      </c>
      <c r="O1446" t="str">
        <f>VLOOKUP(Medical_Examinations[[#This Row],[Customer ID]],Medical_Examinations[#All],5,FALSE)</f>
        <v>Diabetes</v>
      </c>
      <c r="P1446" t="str">
        <f>VLOOKUP(Medical_Examinations[[#This Row],[Customer ID]],Medical_Examinations[#All],6,FALSE)</f>
        <v>No</v>
      </c>
      <c r="Q1446" t="str">
        <f>VLOOKUP(Medical_Examinations[[#This Row],[Customer ID]],Medical_Examinations[#All],7,FALSE)</f>
        <v>No</v>
      </c>
      <c r="R1446" t="str">
        <f>VLOOKUP(Medical_Examinations[[#This Row],[Customer ID]],Medical_Examinations[#All],8,FALSE)</f>
        <v>No</v>
      </c>
      <c r="S1446">
        <f>VLOOKUP(Medical_Examinations[[#This Row],[Customer ID]],Medical_Examinations[#All],9,FALSE)</f>
        <v>0</v>
      </c>
      <c r="T1446" t="str">
        <f>VLOOKUP(Medical_Examinations[[#This Row],[Customer ID]],'Medical Examinations'!A1445:J3780,10,FALSE)</f>
        <v>No</v>
      </c>
    </row>
    <row r="1447" spans="1:20" x14ac:dyDescent="0.3">
      <c r="A1447" t="s">
        <v>5201</v>
      </c>
      <c r="B1447" t="s">
        <v>7547</v>
      </c>
      <c r="C1447" t="s">
        <v>3</v>
      </c>
      <c r="D1447" t="s">
        <v>2429</v>
      </c>
      <c r="E1447" t="s">
        <v>135</v>
      </c>
      <c r="F1447" s="3" t="str">
        <f>VLOOKUP(Hospitalisation_Details[[#This Row],[Customer ID]],Hospitalisation_Details[#All],6,FALSE)</f>
        <v>06-11-91</v>
      </c>
      <c r="G1447">
        <f>VLOOKUP(Hospitalisation_Details[[#This Row],[Customer ID]],Hospitalisation_Details[#All],8,FALSE)</f>
        <v>31</v>
      </c>
      <c r="H1447" t="str">
        <f>VLOOKUP(Hospitalisation_Details[[#This Row],[Customer ID]],Hospitalisation_Details[#All],12,FALSE)</f>
        <v>R1026</v>
      </c>
      <c r="I1447" t="str">
        <f>VLOOKUP(Hospitalisation_Details[[#This Row],[Customer ID]],Hospitalisation_Details[#All],12,FALSE)</f>
        <v>R1026</v>
      </c>
      <c r="J1447" t="str">
        <f>VLOOKUP(Hospitalisation_Details[[#This Row],[Customer ID]],Hospitalisation_Details[#All],11,FALSE)</f>
        <v>Tier - 3</v>
      </c>
      <c r="K1447">
        <f>VLOOKUP(Hospitalisation_Details[[#This Row],[Customer ID]],Hospitalisation_Details[#All],9,FALSE)</f>
        <v>12130.8</v>
      </c>
      <c r="L1447">
        <f>VLOOKUP(Medical_Examinations[[#This Row],[Customer ID]],Medical_Examinations[#All],2,FALSE)</f>
        <v>19.95</v>
      </c>
      <c r="M1447" t="str">
        <f>VLOOKUP(Medical_Examinations[[#This Row],[Customer ID]],Medical_Examinations[#All],3,FALSE)</f>
        <v>Normal Weight</v>
      </c>
      <c r="N1447">
        <f>VLOOKUP(Medical_Examinations[[#This Row],[Customer ID]],Medical_Examinations[#All],4,FALSE)</f>
        <v>4.3600000000000003</v>
      </c>
      <c r="O1447" t="str">
        <f>VLOOKUP(Medical_Examinations[[#This Row],[Customer ID]],Medical_Examinations[#All],5,FALSE)</f>
        <v>Normal</v>
      </c>
      <c r="P1447" t="str">
        <f>VLOOKUP(Medical_Examinations[[#This Row],[Customer ID]],Medical_Examinations[#All],6,FALSE)</f>
        <v>No</v>
      </c>
      <c r="Q1447" t="str">
        <f>VLOOKUP(Medical_Examinations[[#This Row],[Customer ID]],Medical_Examinations[#All],7,FALSE)</f>
        <v>No</v>
      </c>
      <c r="R1447" t="str">
        <f>VLOOKUP(Medical_Examinations[[#This Row],[Customer ID]],Medical_Examinations[#All],8,FALSE)</f>
        <v>No</v>
      </c>
      <c r="S1447">
        <f>VLOOKUP(Medical_Examinations[[#This Row],[Customer ID]],Medical_Examinations[#All],9,FALSE)</f>
        <v>2</v>
      </c>
      <c r="T1447" t="str">
        <f>VLOOKUP(Medical_Examinations[[#This Row],[Customer ID]],'Medical Examinations'!A1446:J3781,10,FALSE)</f>
        <v>No</v>
      </c>
    </row>
    <row r="1448" spans="1:20" x14ac:dyDescent="0.3">
      <c r="A1448" t="s">
        <v>5202</v>
      </c>
      <c r="B1448" t="s">
        <v>7548</v>
      </c>
      <c r="C1448" t="s">
        <v>3</v>
      </c>
      <c r="D1448" t="s">
        <v>1484</v>
      </c>
      <c r="E1448" t="s">
        <v>2430</v>
      </c>
      <c r="F1448" s="3" t="str">
        <f>VLOOKUP(Hospitalisation_Details[[#This Row],[Customer ID]],Hospitalisation_Details[#All],6,FALSE)</f>
        <v>16-09-74</v>
      </c>
      <c r="G1448">
        <f>VLOOKUP(Hospitalisation_Details[[#This Row],[Customer ID]],Hospitalisation_Details[#All],8,FALSE)</f>
        <v>48</v>
      </c>
      <c r="H1448" t="str">
        <f>VLOOKUP(Hospitalisation_Details[[#This Row],[Customer ID]],Hospitalisation_Details[#All],12,FALSE)</f>
        <v>R1012</v>
      </c>
      <c r="I1448" t="str">
        <f>VLOOKUP(Hospitalisation_Details[[#This Row],[Customer ID]],Hospitalisation_Details[#All],12,FALSE)</f>
        <v>R1012</v>
      </c>
      <c r="J1448" t="str">
        <f>VLOOKUP(Hospitalisation_Details[[#This Row],[Customer ID]],Hospitalisation_Details[#All],11,FALSE)</f>
        <v>Tier - 3</v>
      </c>
      <c r="K1448">
        <f>VLOOKUP(Hospitalisation_Details[[#This Row],[Customer ID]],Hospitalisation_Details[#All],9,FALSE)</f>
        <v>12137.6</v>
      </c>
      <c r="L1448">
        <f>VLOOKUP(Medical_Examinations[[#This Row],[Customer ID]],Medical_Examinations[#All],2,FALSE)</f>
        <v>16.66</v>
      </c>
      <c r="M1448" t="str">
        <f>VLOOKUP(Medical_Examinations[[#This Row],[Customer ID]],Medical_Examinations[#All],3,FALSE)</f>
        <v>Underweight</v>
      </c>
      <c r="N1448">
        <f>VLOOKUP(Medical_Examinations[[#This Row],[Customer ID]],Medical_Examinations[#All],4,FALSE)</f>
        <v>9.16</v>
      </c>
      <c r="O1448" t="str">
        <f>VLOOKUP(Medical_Examinations[[#This Row],[Customer ID]],Medical_Examinations[#All],5,FALSE)</f>
        <v>Diabetes</v>
      </c>
      <c r="P1448" t="str">
        <f>VLOOKUP(Medical_Examinations[[#This Row],[Customer ID]],Medical_Examinations[#All],6,FALSE)</f>
        <v>No</v>
      </c>
      <c r="Q1448" t="str">
        <f>VLOOKUP(Medical_Examinations[[#This Row],[Customer ID]],Medical_Examinations[#All],7,FALSE)</f>
        <v>No</v>
      </c>
      <c r="R1448" t="str">
        <f>VLOOKUP(Medical_Examinations[[#This Row],[Customer ID]],Medical_Examinations[#All],8,FALSE)</f>
        <v>No</v>
      </c>
      <c r="S1448">
        <f>VLOOKUP(Medical_Examinations[[#This Row],[Customer ID]],Medical_Examinations[#All],9,FALSE)</f>
        <v>0</v>
      </c>
      <c r="T1448" t="str">
        <f>VLOOKUP(Medical_Examinations[[#This Row],[Customer ID]],'Medical Examinations'!A1447:J3782,10,FALSE)</f>
        <v>No</v>
      </c>
    </row>
    <row r="1449" spans="1:20" x14ac:dyDescent="0.3">
      <c r="A1449" t="s">
        <v>5203</v>
      </c>
      <c r="B1449" t="s">
        <v>7549</v>
      </c>
      <c r="C1449" t="s">
        <v>3</v>
      </c>
      <c r="D1449" t="s">
        <v>2431</v>
      </c>
      <c r="E1449" t="s">
        <v>2432</v>
      </c>
      <c r="F1449" s="3" t="str">
        <f>VLOOKUP(Hospitalisation_Details[[#This Row],[Customer ID]],Hospitalisation_Details[#All],6,FALSE)</f>
        <v>04-11-62</v>
      </c>
      <c r="G1449">
        <f>VLOOKUP(Hospitalisation_Details[[#This Row],[Customer ID]],Hospitalisation_Details[#All],8,FALSE)</f>
        <v>60</v>
      </c>
      <c r="H1449" t="str">
        <f>VLOOKUP(Hospitalisation_Details[[#This Row],[Customer ID]],Hospitalisation_Details[#All],12,FALSE)</f>
        <v>R1013</v>
      </c>
      <c r="I1449" t="str">
        <f>VLOOKUP(Hospitalisation_Details[[#This Row],[Customer ID]],Hospitalisation_Details[#All],12,FALSE)</f>
        <v>R1013</v>
      </c>
      <c r="J1449" t="str">
        <f>VLOOKUP(Hospitalisation_Details[[#This Row],[Customer ID]],Hospitalisation_Details[#All],11,FALSE)</f>
        <v>Tier - 2</v>
      </c>
      <c r="K1449">
        <f>VLOOKUP(Hospitalisation_Details[[#This Row],[Customer ID]],Hospitalisation_Details[#All],9,FALSE)</f>
        <v>12142.58</v>
      </c>
      <c r="L1449">
        <f>VLOOKUP(Medical_Examinations[[#This Row],[Customer ID]],Medical_Examinations[#All],2,FALSE)</f>
        <v>16.62</v>
      </c>
      <c r="M1449" t="str">
        <f>VLOOKUP(Medical_Examinations[[#This Row],[Customer ID]],Medical_Examinations[#All],3,FALSE)</f>
        <v>Underweight</v>
      </c>
      <c r="N1449">
        <f>VLOOKUP(Medical_Examinations[[#This Row],[Customer ID]],Medical_Examinations[#All],4,FALSE)</f>
        <v>9.14</v>
      </c>
      <c r="O1449" t="str">
        <f>VLOOKUP(Medical_Examinations[[#This Row],[Customer ID]],Medical_Examinations[#All],5,FALSE)</f>
        <v>Diabetes</v>
      </c>
      <c r="P1449" t="str">
        <f>VLOOKUP(Medical_Examinations[[#This Row],[Customer ID]],Medical_Examinations[#All],6,FALSE)</f>
        <v>No</v>
      </c>
      <c r="Q1449" t="str">
        <f>VLOOKUP(Medical_Examinations[[#This Row],[Customer ID]],Medical_Examinations[#All],7,FALSE)</f>
        <v>No</v>
      </c>
      <c r="R1449" t="str">
        <f>VLOOKUP(Medical_Examinations[[#This Row],[Customer ID]],Medical_Examinations[#All],8,FALSE)</f>
        <v>No</v>
      </c>
      <c r="S1449">
        <f>VLOOKUP(Medical_Examinations[[#This Row],[Customer ID]],Medical_Examinations[#All],9,FALSE)</f>
        <v>0</v>
      </c>
      <c r="T1449" t="str">
        <f>VLOOKUP(Medical_Examinations[[#This Row],[Customer ID]],'Medical Examinations'!A1448:J3783,10,FALSE)</f>
        <v>No</v>
      </c>
    </row>
    <row r="1450" spans="1:20" x14ac:dyDescent="0.3">
      <c r="A1450" t="s">
        <v>5204</v>
      </c>
      <c r="B1450" t="s">
        <v>7550</v>
      </c>
      <c r="C1450" t="s">
        <v>3</v>
      </c>
      <c r="D1450" t="s">
        <v>2433</v>
      </c>
      <c r="E1450" t="s">
        <v>2434</v>
      </c>
      <c r="F1450" s="3" t="str">
        <f>VLOOKUP(Hospitalisation_Details[[#This Row],[Customer ID]],Hospitalisation_Details[#All],6,FALSE)</f>
        <v>15-09-62</v>
      </c>
      <c r="G1450">
        <f>VLOOKUP(Hospitalisation_Details[[#This Row],[Customer ID]],Hospitalisation_Details[#All],8,FALSE)</f>
        <v>60</v>
      </c>
      <c r="H1450" t="str">
        <f>VLOOKUP(Hospitalisation_Details[[#This Row],[Customer ID]],Hospitalisation_Details[#All],12,FALSE)</f>
        <v>R1011</v>
      </c>
      <c r="I1450" t="str">
        <f>VLOOKUP(Hospitalisation_Details[[#This Row],[Customer ID]],Hospitalisation_Details[#All],12,FALSE)</f>
        <v>R1011</v>
      </c>
      <c r="J1450" t="str">
        <f>VLOOKUP(Hospitalisation_Details[[#This Row],[Customer ID]],Hospitalisation_Details[#All],11,FALSE)</f>
        <v>Tier - 3</v>
      </c>
      <c r="K1450">
        <f>VLOOKUP(Hospitalisation_Details[[#This Row],[Customer ID]],Hospitalisation_Details[#All],9,FALSE)</f>
        <v>12146.97</v>
      </c>
      <c r="L1450">
        <f>VLOOKUP(Medical_Examinations[[#This Row],[Customer ID]],Medical_Examinations[#All],2,FALSE)</f>
        <v>15.36</v>
      </c>
      <c r="M1450" t="str">
        <f>VLOOKUP(Medical_Examinations[[#This Row],[Customer ID]],Medical_Examinations[#All],3,FALSE)</f>
        <v>Underweight</v>
      </c>
      <c r="N1450">
        <f>VLOOKUP(Medical_Examinations[[#This Row],[Customer ID]],Medical_Examinations[#All],4,FALSE)</f>
        <v>5.49</v>
      </c>
      <c r="O1450" t="str">
        <f>VLOOKUP(Medical_Examinations[[#This Row],[Customer ID]],Medical_Examinations[#All],5,FALSE)</f>
        <v>Normal</v>
      </c>
      <c r="P1450" t="str">
        <f>VLOOKUP(Medical_Examinations[[#This Row],[Customer ID]],Medical_Examinations[#All],6,FALSE)</f>
        <v>Yes</v>
      </c>
      <c r="Q1450" t="str">
        <f>VLOOKUP(Medical_Examinations[[#This Row],[Customer ID]],Medical_Examinations[#All],7,FALSE)</f>
        <v>No</v>
      </c>
      <c r="R1450" t="str">
        <f>VLOOKUP(Medical_Examinations[[#This Row],[Customer ID]],Medical_Examinations[#All],8,FALSE)</f>
        <v>No</v>
      </c>
      <c r="S1450">
        <f>VLOOKUP(Medical_Examinations[[#This Row],[Customer ID]],Medical_Examinations[#All],9,FALSE)</f>
        <v>2</v>
      </c>
      <c r="T1450" t="str">
        <f>VLOOKUP(Medical_Examinations[[#This Row],[Customer ID]],'Medical Examinations'!A1449:J3784,10,FALSE)</f>
        <v>No</v>
      </c>
    </row>
    <row r="1451" spans="1:20" x14ac:dyDescent="0.3">
      <c r="A1451" t="s">
        <v>5205</v>
      </c>
      <c r="B1451" t="s">
        <v>7551</v>
      </c>
      <c r="C1451" t="s">
        <v>3</v>
      </c>
      <c r="D1451" t="s">
        <v>2435</v>
      </c>
      <c r="E1451" t="s">
        <v>2436</v>
      </c>
      <c r="F1451" s="3" t="str">
        <f>VLOOKUP(Hospitalisation_Details[[#This Row],[Customer ID]],Hospitalisation_Details[#All],6,FALSE)</f>
        <v>05-10-87</v>
      </c>
      <c r="G1451">
        <f>VLOOKUP(Hospitalisation_Details[[#This Row],[Customer ID]],Hospitalisation_Details[#All],8,FALSE)</f>
        <v>35</v>
      </c>
      <c r="H1451" t="str">
        <f>VLOOKUP(Hospitalisation_Details[[#This Row],[Customer ID]],Hospitalisation_Details[#All],12,FALSE)</f>
        <v>R1012</v>
      </c>
      <c r="I1451" t="str">
        <f>VLOOKUP(Hospitalisation_Details[[#This Row],[Customer ID]],Hospitalisation_Details[#All],12,FALSE)</f>
        <v>R1012</v>
      </c>
      <c r="J1451" t="str">
        <f>VLOOKUP(Hospitalisation_Details[[#This Row],[Customer ID]],Hospitalisation_Details[#All],11,FALSE)</f>
        <v>Tier - 3</v>
      </c>
      <c r="K1451">
        <f>VLOOKUP(Hospitalisation_Details[[#This Row],[Customer ID]],Hospitalisation_Details[#All],9,FALSE)</f>
        <v>12148.2</v>
      </c>
      <c r="L1451">
        <f>VLOOKUP(Medical_Examinations[[#This Row],[Customer ID]],Medical_Examinations[#All],2,FALSE)</f>
        <v>27.74</v>
      </c>
      <c r="M1451" t="str">
        <f>VLOOKUP(Medical_Examinations[[#This Row],[Customer ID]],Medical_Examinations[#All],3,FALSE)</f>
        <v>Overweight</v>
      </c>
      <c r="N1451">
        <f>VLOOKUP(Medical_Examinations[[#This Row],[Customer ID]],Medical_Examinations[#All],4,FALSE)</f>
        <v>5.96</v>
      </c>
      <c r="O1451" t="str">
        <f>VLOOKUP(Medical_Examinations[[#This Row],[Customer ID]],Medical_Examinations[#All],5,FALSE)</f>
        <v>Prediabetes</v>
      </c>
      <c r="P1451" t="str">
        <f>VLOOKUP(Medical_Examinations[[#This Row],[Customer ID]],Medical_Examinations[#All],6,FALSE)</f>
        <v>Yes</v>
      </c>
      <c r="Q1451" t="str">
        <f>VLOOKUP(Medical_Examinations[[#This Row],[Customer ID]],Medical_Examinations[#All],7,FALSE)</f>
        <v>No</v>
      </c>
      <c r="R1451" t="str">
        <f>VLOOKUP(Medical_Examinations[[#This Row],[Customer ID]],Medical_Examinations[#All],8,FALSE)</f>
        <v>No</v>
      </c>
      <c r="S1451">
        <f>VLOOKUP(Medical_Examinations[[#This Row],[Customer ID]],Medical_Examinations[#All],9,FALSE)</f>
        <v>0</v>
      </c>
      <c r="T1451" t="str">
        <f>VLOOKUP(Medical_Examinations[[#This Row],[Customer ID]],'Medical Examinations'!A1450:J3785,10,FALSE)</f>
        <v>No</v>
      </c>
    </row>
    <row r="1452" spans="1:20" x14ac:dyDescent="0.3">
      <c r="A1452" t="s">
        <v>5206</v>
      </c>
      <c r="B1452" t="s">
        <v>7552</v>
      </c>
      <c r="C1452" t="s">
        <v>6</v>
      </c>
      <c r="D1452" t="s">
        <v>2437</v>
      </c>
      <c r="E1452" t="s">
        <v>2438</v>
      </c>
      <c r="F1452" s="3" t="str">
        <f>VLOOKUP(Hospitalisation_Details[[#This Row],[Customer ID]],Hospitalisation_Details[#All],6,FALSE)</f>
        <v>29-08-91</v>
      </c>
      <c r="G1452">
        <f>VLOOKUP(Hospitalisation_Details[[#This Row],[Customer ID]],Hospitalisation_Details[#All],8,FALSE)</f>
        <v>31</v>
      </c>
      <c r="H1452" t="str">
        <f>VLOOKUP(Hospitalisation_Details[[#This Row],[Customer ID]],Hospitalisation_Details[#All],12,FALSE)</f>
        <v>R1026</v>
      </c>
      <c r="I1452" t="str">
        <f>VLOOKUP(Hospitalisation_Details[[#This Row],[Customer ID]],Hospitalisation_Details[#All],12,FALSE)</f>
        <v>R1026</v>
      </c>
      <c r="J1452" t="str">
        <f>VLOOKUP(Hospitalisation_Details[[#This Row],[Customer ID]],Hospitalisation_Details[#All],11,FALSE)</f>
        <v>Tier - 3</v>
      </c>
      <c r="K1452">
        <f>VLOOKUP(Hospitalisation_Details[[#This Row],[Customer ID]],Hospitalisation_Details[#All],9,FALSE)</f>
        <v>12198.64</v>
      </c>
      <c r="L1452">
        <f>VLOOKUP(Medical_Examinations[[#This Row],[Customer ID]],Medical_Examinations[#All],2,FALSE)</f>
        <v>22.44</v>
      </c>
      <c r="M1452" t="str">
        <f>VLOOKUP(Medical_Examinations[[#This Row],[Customer ID]],Medical_Examinations[#All],3,FALSE)</f>
        <v>Normal Weight</v>
      </c>
      <c r="N1452">
        <f>VLOOKUP(Medical_Examinations[[#This Row],[Customer ID]],Medical_Examinations[#All],4,FALSE)</f>
        <v>4.62</v>
      </c>
      <c r="O1452" t="str">
        <f>VLOOKUP(Medical_Examinations[[#This Row],[Customer ID]],Medical_Examinations[#All],5,FALSE)</f>
        <v>Normal</v>
      </c>
      <c r="P1452" t="str">
        <f>VLOOKUP(Medical_Examinations[[#This Row],[Customer ID]],Medical_Examinations[#All],6,FALSE)</f>
        <v>Yes</v>
      </c>
      <c r="Q1452" t="str">
        <f>VLOOKUP(Medical_Examinations[[#This Row],[Customer ID]],Medical_Examinations[#All],7,FALSE)</f>
        <v>No</v>
      </c>
      <c r="R1452" t="str">
        <f>VLOOKUP(Medical_Examinations[[#This Row],[Customer ID]],Medical_Examinations[#All],8,FALSE)</f>
        <v>No</v>
      </c>
      <c r="S1452">
        <f>VLOOKUP(Medical_Examinations[[#This Row],[Customer ID]],Medical_Examinations[#All],9,FALSE)</f>
        <v>0</v>
      </c>
      <c r="T1452" t="str">
        <f>VLOOKUP(Medical_Examinations[[#This Row],[Customer ID]],'Medical Examinations'!A1451:J3786,10,FALSE)</f>
        <v>No</v>
      </c>
    </row>
    <row r="1453" spans="1:20" x14ac:dyDescent="0.3">
      <c r="A1453" t="s">
        <v>5207</v>
      </c>
      <c r="B1453" t="s">
        <v>7553</v>
      </c>
      <c r="C1453" t="s">
        <v>6</v>
      </c>
      <c r="D1453" t="s">
        <v>55</v>
      </c>
      <c r="E1453" t="s">
        <v>2439</v>
      </c>
      <c r="F1453" s="3" t="str">
        <f>VLOOKUP(Hospitalisation_Details[[#This Row],[Customer ID]],Hospitalisation_Details[#All],6,FALSE)</f>
        <v>14-08-77</v>
      </c>
      <c r="G1453">
        <f>VLOOKUP(Hospitalisation_Details[[#This Row],[Customer ID]],Hospitalisation_Details[#All],8,FALSE)</f>
        <v>45</v>
      </c>
      <c r="H1453" t="str">
        <f>VLOOKUP(Hospitalisation_Details[[#This Row],[Customer ID]],Hospitalisation_Details[#All],12,FALSE)</f>
        <v>R1012</v>
      </c>
      <c r="I1453" t="str">
        <f>VLOOKUP(Hospitalisation_Details[[#This Row],[Customer ID]],Hospitalisation_Details[#All],12,FALSE)</f>
        <v>R1012</v>
      </c>
      <c r="J1453" t="str">
        <f>VLOOKUP(Hospitalisation_Details[[#This Row],[Customer ID]],Hospitalisation_Details[#All],11,FALSE)</f>
        <v>Tier - 1</v>
      </c>
      <c r="K1453">
        <f>VLOOKUP(Hospitalisation_Details[[#This Row],[Customer ID]],Hospitalisation_Details[#All],9,FALSE)</f>
        <v>12218.7</v>
      </c>
      <c r="L1453">
        <f>VLOOKUP(Medical_Examinations[[#This Row],[Customer ID]],Medical_Examinations[#All],2,FALSE)</f>
        <v>37.049999999999997</v>
      </c>
      <c r="M1453" t="str">
        <f>VLOOKUP(Medical_Examinations[[#This Row],[Customer ID]],Medical_Examinations[#All],3,FALSE)</f>
        <v>Obesity</v>
      </c>
      <c r="N1453">
        <f>VLOOKUP(Medical_Examinations[[#This Row],[Customer ID]],Medical_Examinations[#All],4,FALSE)</f>
        <v>9.9600000000000009</v>
      </c>
      <c r="O1453" t="str">
        <f>VLOOKUP(Medical_Examinations[[#This Row],[Customer ID]],Medical_Examinations[#All],5,FALSE)</f>
        <v>Diabetes</v>
      </c>
      <c r="P1453" t="str">
        <f>VLOOKUP(Medical_Examinations[[#This Row],[Customer ID]],Medical_Examinations[#All],6,FALSE)</f>
        <v>Yes</v>
      </c>
      <c r="Q1453" t="str">
        <f>VLOOKUP(Medical_Examinations[[#This Row],[Customer ID]],Medical_Examinations[#All],7,FALSE)</f>
        <v>No</v>
      </c>
      <c r="R1453" t="str">
        <f>VLOOKUP(Medical_Examinations[[#This Row],[Customer ID]],Medical_Examinations[#All],8,FALSE)</f>
        <v>No</v>
      </c>
      <c r="S1453">
        <f>VLOOKUP(Medical_Examinations[[#This Row],[Customer ID]],Medical_Examinations[#All],9,FALSE)</f>
        <v>0</v>
      </c>
      <c r="T1453" t="str">
        <f>VLOOKUP(Medical_Examinations[[#This Row],[Customer ID]],'Medical Examinations'!A1452:J3787,10,FALSE)</f>
        <v>No</v>
      </c>
    </row>
    <row r="1454" spans="1:20" x14ac:dyDescent="0.3">
      <c r="A1454" t="s">
        <v>5208</v>
      </c>
      <c r="B1454" t="s">
        <v>7554</v>
      </c>
      <c r="C1454" t="s">
        <v>6</v>
      </c>
      <c r="D1454" t="s">
        <v>1367</v>
      </c>
      <c r="E1454" t="s">
        <v>2440</v>
      </c>
      <c r="F1454" s="3" t="str">
        <f>VLOOKUP(Hospitalisation_Details[[#This Row],[Customer ID]],Hospitalisation_Details[#All],6,FALSE)</f>
        <v>20-07-64</v>
      </c>
      <c r="G1454">
        <f>VLOOKUP(Hospitalisation_Details[[#This Row],[Customer ID]],Hospitalisation_Details[#All],8,FALSE)</f>
        <v>58</v>
      </c>
      <c r="H1454" t="str">
        <f>VLOOKUP(Hospitalisation_Details[[#This Row],[Customer ID]],Hospitalisation_Details[#All],12,FALSE)</f>
        <v>R1012</v>
      </c>
      <c r="I1454" t="str">
        <f>VLOOKUP(Hospitalisation_Details[[#This Row],[Customer ID]],Hospitalisation_Details[#All],12,FALSE)</f>
        <v>R1012</v>
      </c>
      <c r="J1454" t="str">
        <f>VLOOKUP(Hospitalisation_Details[[#This Row],[Customer ID]],Hospitalisation_Details[#All],11,FALSE)</f>
        <v>Tier - 2</v>
      </c>
      <c r="K1454">
        <f>VLOOKUP(Hospitalisation_Details[[#This Row],[Customer ID]],Hospitalisation_Details[#All],9,FALSE)</f>
        <v>12222.9</v>
      </c>
      <c r="L1454">
        <f>VLOOKUP(Medical_Examinations[[#This Row],[Customer ID]],Medical_Examinations[#All],2,FALSE)</f>
        <v>22.95</v>
      </c>
      <c r="M1454" t="str">
        <f>VLOOKUP(Medical_Examinations[[#This Row],[Customer ID]],Medical_Examinations[#All],3,FALSE)</f>
        <v>Normal Weight</v>
      </c>
      <c r="N1454">
        <f>VLOOKUP(Medical_Examinations[[#This Row],[Customer ID]],Medical_Examinations[#All],4,FALSE)</f>
        <v>10.53</v>
      </c>
      <c r="O1454" t="str">
        <f>VLOOKUP(Medical_Examinations[[#This Row],[Customer ID]],Medical_Examinations[#All],5,FALSE)</f>
        <v>Diabetes</v>
      </c>
      <c r="P1454" t="str">
        <f>VLOOKUP(Medical_Examinations[[#This Row],[Customer ID]],Medical_Examinations[#All],6,FALSE)</f>
        <v>No</v>
      </c>
      <c r="Q1454" t="str">
        <f>VLOOKUP(Medical_Examinations[[#This Row],[Customer ID]],Medical_Examinations[#All],7,FALSE)</f>
        <v>No</v>
      </c>
      <c r="R1454" t="str">
        <f>VLOOKUP(Medical_Examinations[[#This Row],[Customer ID]],Medical_Examinations[#All],8,FALSE)</f>
        <v>No</v>
      </c>
      <c r="S1454">
        <f>VLOOKUP(Medical_Examinations[[#This Row],[Customer ID]],Medical_Examinations[#All],9,FALSE)</f>
        <v>2</v>
      </c>
      <c r="T1454" t="str">
        <f>VLOOKUP(Medical_Examinations[[#This Row],[Customer ID]],'Medical Examinations'!A1453:J3788,10,FALSE)</f>
        <v>No</v>
      </c>
    </row>
    <row r="1455" spans="1:20" x14ac:dyDescent="0.3">
      <c r="A1455" t="s">
        <v>5209</v>
      </c>
      <c r="B1455" t="s">
        <v>7555</v>
      </c>
      <c r="C1455" t="s">
        <v>6</v>
      </c>
      <c r="D1455" t="s">
        <v>2441</v>
      </c>
      <c r="E1455" t="s">
        <v>2442</v>
      </c>
      <c r="F1455" s="3" t="str">
        <f>VLOOKUP(Hospitalisation_Details[[#This Row],[Customer ID]],Hospitalisation_Details[#All],6,FALSE)</f>
        <v>02-07-64</v>
      </c>
      <c r="G1455">
        <f>VLOOKUP(Hospitalisation_Details[[#This Row],[Customer ID]],Hospitalisation_Details[#All],8,FALSE)</f>
        <v>58</v>
      </c>
      <c r="H1455" t="str">
        <f>VLOOKUP(Hospitalisation_Details[[#This Row],[Customer ID]],Hospitalisation_Details[#All],12,FALSE)</f>
        <v>R1012</v>
      </c>
      <c r="I1455" t="str">
        <f>VLOOKUP(Hospitalisation_Details[[#This Row],[Customer ID]],Hospitalisation_Details[#All],12,FALSE)</f>
        <v>R1012</v>
      </c>
      <c r="J1455" t="str">
        <f>VLOOKUP(Hospitalisation_Details[[#This Row],[Customer ID]],Hospitalisation_Details[#All],11,FALSE)</f>
        <v>Tier - 1</v>
      </c>
      <c r="K1455">
        <f>VLOOKUP(Hospitalisation_Details[[#This Row],[Customer ID]],Hospitalisation_Details[#All],9,FALSE)</f>
        <v>12224.35</v>
      </c>
      <c r="L1455">
        <f>VLOOKUP(Medical_Examinations[[#This Row],[Customer ID]],Medical_Examinations[#All],2,FALSE)</f>
        <v>34.200000000000003</v>
      </c>
      <c r="M1455" t="str">
        <f>VLOOKUP(Medical_Examinations[[#This Row],[Customer ID]],Medical_Examinations[#All],3,FALSE)</f>
        <v>Obesity</v>
      </c>
      <c r="N1455">
        <f>VLOOKUP(Medical_Examinations[[#This Row],[Customer ID]],Medical_Examinations[#All],4,FALSE)</f>
        <v>6.69</v>
      </c>
      <c r="O1455" t="str">
        <f>VLOOKUP(Medical_Examinations[[#This Row],[Customer ID]],Medical_Examinations[#All],5,FALSE)</f>
        <v>Diabetes</v>
      </c>
      <c r="P1455" t="str">
        <f>VLOOKUP(Medical_Examinations[[#This Row],[Customer ID]],Medical_Examinations[#All],6,FALSE)</f>
        <v>Yes</v>
      </c>
      <c r="Q1455" t="str">
        <f>VLOOKUP(Medical_Examinations[[#This Row],[Customer ID]],Medical_Examinations[#All],7,FALSE)</f>
        <v>No</v>
      </c>
      <c r="R1455" t="str">
        <f>VLOOKUP(Medical_Examinations[[#This Row],[Customer ID]],Medical_Examinations[#All],8,FALSE)</f>
        <v>No</v>
      </c>
      <c r="S1455">
        <f>VLOOKUP(Medical_Examinations[[#This Row],[Customer ID]],Medical_Examinations[#All],9,FALSE)</f>
        <v>0</v>
      </c>
      <c r="T1455" t="str">
        <f>VLOOKUP(Medical_Examinations[[#This Row],[Customer ID]],'Medical Examinations'!A1454:J3789,10,FALSE)</f>
        <v>No</v>
      </c>
    </row>
    <row r="1456" spans="1:20" x14ac:dyDescent="0.3">
      <c r="A1456" t="s">
        <v>5210</v>
      </c>
      <c r="B1456" t="s">
        <v>7556</v>
      </c>
      <c r="C1456" t="s">
        <v>6</v>
      </c>
      <c r="D1456" t="s">
        <v>2443</v>
      </c>
      <c r="E1456" t="s">
        <v>2444</v>
      </c>
      <c r="F1456" s="3" t="str">
        <f>VLOOKUP(Hospitalisation_Details[[#This Row],[Customer ID]],Hospitalisation_Details[#All],6,FALSE)</f>
        <v>24-06-64</v>
      </c>
      <c r="G1456">
        <f>VLOOKUP(Hospitalisation_Details[[#This Row],[Customer ID]],Hospitalisation_Details[#All],8,FALSE)</f>
        <v>58</v>
      </c>
      <c r="H1456" t="str">
        <f>VLOOKUP(Hospitalisation_Details[[#This Row],[Customer ID]],Hospitalisation_Details[#All],12,FALSE)</f>
        <v>R1012</v>
      </c>
      <c r="I1456" t="str">
        <f>VLOOKUP(Hospitalisation_Details[[#This Row],[Customer ID]],Hospitalisation_Details[#All],12,FALSE)</f>
        <v>R1012</v>
      </c>
      <c r="J1456" t="str">
        <f>VLOOKUP(Hospitalisation_Details[[#This Row],[Customer ID]],Hospitalisation_Details[#All],11,FALSE)</f>
        <v>Tier - 3</v>
      </c>
      <c r="K1456">
        <f>VLOOKUP(Hospitalisation_Details[[#This Row],[Customer ID]],Hospitalisation_Details[#All],9,FALSE)</f>
        <v>12231.61</v>
      </c>
      <c r="L1456">
        <f>VLOOKUP(Medical_Examinations[[#This Row],[Customer ID]],Medical_Examinations[#All],2,FALSE)</f>
        <v>30.59</v>
      </c>
      <c r="M1456" t="str">
        <f>VLOOKUP(Medical_Examinations[[#This Row],[Customer ID]],Medical_Examinations[#All],3,FALSE)</f>
        <v>Obesity</v>
      </c>
      <c r="N1456">
        <f>VLOOKUP(Medical_Examinations[[#This Row],[Customer ID]],Medical_Examinations[#All],4,FALSE)</f>
        <v>9.5500000000000007</v>
      </c>
      <c r="O1456" t="str">
        <f>VLOOKUP(Medical_Examinations[[#This Row],[Customer ID]],Medical_Examinations[#All],5,FALSE)</f>
        <v>Diabetes</v>
      </c>
      <c r="P1456" t="str">
        <f>VLOOKUP(Medical_Examinations[[#This Row],[Customer ID]],Medical_Examinations[#All],6,FALSE)</f>
        <v>Yes</v>
      </c>
      <c r="Q1456" t="str">
        <f>VLOOKUP(Medical_Examinations[[#This Row],[Customer ID]],Medical_Examinations[#All],7,FALSE)</f>
        <v>No</v>
      </c>
      <c r="R1456" t="str">
        <f>VLOOKUP(Medical_Examinations[[#This Row],[Customer ID]],Medical_Examinations[#All],8,FALSE)</f>
        <v>No</v>
      </c>
      <c r="S1456">
        <f>VLOOKUP(Medical_Examinations[[#This Row],[Customer ID]],Medical_Examinations[#All],9,FALSE)</f>
        <v>0</v>
      </c>
      <c r="T1456" t="str">
        <f>VLOOKUP(Medical_Examinations[[#This Row],[Customer ID]],'Medical Examinations'!A1455:J3790,10,FALSE)</f>
        <v>No</v>
      </c>
    </row>
    <row r="1457" spans="1:20" x14ac:dyDescent="0.3">
      <c r="A1457" t="s">
        <v>5211</v>
      </c>
      <c r="B1457" t="s">
        <v>7557</v>
      </c>
      <c r="C1457" t="s">
        <v>6</v>
      </c>
      <c r="D1457" t="s">
        <v>2445</v>
      </c>
      <c r="E1457" t="s">
        <v>661</v>
      </c>
      <c r="F1457" s="3" t="str">
        <f>VLOOKUP(Hospitalisation_Details[[#This Row],[Customer ID]],Hospitalisation_Details[#All],6,FALSE)</f>
        <v>19-07-63</v>
      </c>
      <c r="G1457">
        <f>VLOOKUP(Hospitalisation_Details[[#This Row],[Customer ID]],Hospitalisation_Details[#All],8,FALSE)</f>
        <v>59</v>
      </c>
      <c r="H1457" t="str">
        <f>VLOOKUP(Hospitalisation_Details[[#This Row],[Customer ID]],Hospitalisation_Details[#All],12,FALSE)</f>
        <v>R1011</v>
      </c>
      <c r="I1457" t="str">
        <f>VLOOKUP(Hospitalisation_Details[[#This Row],[Customer ID]],Hospitalisation_Details[#All],12,FALSE)</f>
        <v>R1011</v>
      </c>
      <c r="J1457" t="str">
        <f>VLOOKUP(Hospitalisation_Details[[#This Row],[Customer ID]],Hospitalisation_Details[#All],11,FALSE)</f>
        <v>Tier - 1</v>
      </c>
      <c r="K1457">
        <f>VLOOKUP(Hospitalisation_Details[[#This Row],[Customer ID]],Hospitalisation_Details[#All],9,FALSE)</f>
        <v>12233.83</v>
      </c>
      <c r="L1457">
        <f>VLOOKUP(Medical_Examinations[[#This Row],[Customer ID]],Medical_Examinations[#All],2,FALSE)</f>
        <v>25.51</v>
      </c>
      <c r="M1457" t="str">
        <f>VLOOKUP(Medical_Examinations[[#This Row],[Customer ID]],Medical_Examinations[#All],3,FALSE)</f>
        <v>Overweight</v>
      </c>
      <c r="N1457">
        <f>VLOOKUP(Medical_Examinations[[#This Row],[Customer ID]],Medical_Examinations[#All],4,FALSE)</f>
        <v>6.05</v>
      </c>
      <c r="O1457" t="str">
        <f>VLOOKUP(Medical_Examinations[[#This Row],[Customer ID]],Medical_Examinations[#All],5,FALSE)</f>
        <v>Prediabetes</v>
      </c>
      <c r="P1457" t="str">
        <f>VLOOKUP(Medical_Examinations[[#This Row],[Customer ID]],Medical_Examinations[#All],6,FALSE)</f>
        <v>No</v>
      </c>
      <c r="Q1457" t="str">
        <f>VLOOKUP(Medical_Examinations[[#This Row],[Customer ID]],Medical_Examinations[#All],7,FALSE)</f>
        <v>No</v>
      </c>
      <c r="R1457" t="str">
        <f>VLOOKUP(Medical_Examinations[[#This Row],[Customer ID]],Medical_Examinations[#All],8,FALSE)</f>
        <v>No</v>
      </c>
      <c r="S1457">
        <f>VLOOKUP(Medical_Examinations[[#This Row],[Customer ID]],Medical_Examinations[#All],9,FALSE)</f>
        <v>0</v>
      </c>
      <c r="T1457" t="str">
        <f>VLOOKUP(Medical_Examinations[[#This Row],[Customer ID]],'Medical Examinations'!A1456:J3791,10,FALSE)</f>
        <v>No</v>
      </c>
    </row>
    <row r="1458" spans="1:20" x14ac:dyDescent="0.3">
      <c r="A1458" t="s">
        <v>5212</v>
      </c>
      <c r="B1458" t="s">
        <v>7558</v>
      </c>
      <c r="C1458" t="s">
        <v>3</v>
      </c>
      <c r="D1458" t="s">
        <v>2446</v>
      </c>
      <c r="E1458" t="s">
        <v>2447</v>
      </c>
      <c r="F1458" s="3" t="str">
        <f>VLOOKUP(Hospitalisation_Details[[#This Row],[Customer ID]],Hospitalisation_Details[#All],6,FALSE)</f>
        <v>15-10-64</v>
      </c>
      <c r="G1458">
        <f>VLOOKUP(Hospitalisation_Details[[#This Row],[Customer ID]],Hospitalisation_Details[#All],8,FALSE)</f>
        <v>58</v>
      </c>
      <c r="H1458" t="str">
        <f>VLOOKUP(Hospitalisation_Details[[#This Row],[Customer ID]],Hospitalisation_Details[#All],12,FALSE)</f>
        <v>R1012</v>
      </c>
      <c r="I1458" t="str">
        <f>VLOOKUP(Hospitalisation_Details[[#This Row],[Customer ID]],Hospitalisation_Details[#All],12,FALSE)</f>
        <v>R1012</v>
      </c>
      <c r="J1458" t="str">
        <f>VLOOKUP(Hospitalisation_Details[[#This Row],[Customer ID]],Hospitalisation_Details[#All],11,FALSE)</f>
        <v>Tier - 3</v>
      </c>
      <c r="K1458">
        <f>VLOOKUP(Hospitalisation_Details[[#This Row],[Customer ID]],Hospitalisation_Details[#All],9,FALSE)</f>
        <v>12235.84</v>
      </c>
      <c r="L1458">
        <f>VLOOKUP(Medical_Examinations[[#This Row],[Customer ID]],Medical_Examinations[#All],2,FALSE)</f>
        <v>29.04</v>
      </c>
      <c r="M1458" t="str">
        <f>VLOOKUP(Medical_Examinations[[#This Row],[Customer ID]],Medical_Examinations[#All],3,FALSE)</f>
        <v>Overweight</v>
      </c>
      <c r="N1458">
        <f>VLOOKUP(Medical_Examinations[[#This Row],[Customer ID]],Medical_Examinations[#All],4,FALSE)</f>
        <v>10.56</v>
      </c>
      <c r="O1458" t="str">
        <f>VLOOKUP(Medical_Examinations[[#This Row],[Customer ID]],Medical_Examinations[#All],5,FALSE)</f>
        <v>Diabetes</v>
      </c>
      <c r="P1458" t="str">
        <f>VLOOKUP(Medical_Examinations[[#This Row],[Customer ID]],Medical_Examinations[#All],6,FALSE)</f>
        <v>Yes</v>
      </c>
      <c r="Q1458" t="str">
        <f>VLOOKUP(Medical_Examinations[[#This Row],[Customer ID]],Medical_Examinations[#All],7,FALSE)</f>
        <v>No</v>
      </c>
      <c r="R1458" t="str">
        <f>VLOOKUP(Medical_Examinations[[#This Row],[Customer ID]],Medical_Examinations[#All],8,FALSE)</f>
        <v>No</v>
      </c>
      <c r="S1458">
        <f>VLOOKUP(Medical_Examinations[[#This Row],[Customer ID]],Medical_Examinations[#All],9,FALSE)</f>
        <v>1</v>
      </c>
      <c r="T1458" t="str">
        <f>VLOOKUP(Medical_Examinations[[#This Row],[Customer ID]],'Medical Examinations'!A1457:J3792,10,FALSE)</f>
        <v>No</v>
      </c>
    </row>
    <row r="1459" spans="1:20" x14ac:dyDescent="0.3">
      <c r="A1459" t="s">
        <v>5213</v>
      </c>
      <c r="B1459" t="s">
        <v>7559</v>
      </c>
      <c r="C1459" t="s">
        <v>3</v>
      </c>
      <c r="D1459" t="s">
        <v>473</v>
      </c>
      <c r="E1459" t="s">
        <v>2448</v>
      </c>
      <c r="F1459" s="3" t="str">
        <f>VLOOKUP(Hospitalisation_Details[[#This Row],[Customer ID]],Hospitalisation_Details[#All],6,FALSE)</f>
        <v>29-07-66</v>
      </c>
      <c r="G1459">
        <f>VLOOKUP(Hospitalisation_Details[[#This Row],[Customer ID]],Hospitalisation_Details[#All],8,FALSE)</f>
        <v>56</v>
      </c>
      <c r="H1459" t="str">
        <f>VLOOKUP(Hospitalisation_Details[[#This Row],[Customer ID]],Hospitalisation_Details[#All],12,FALSE)</f>
        <v>R1012</v>
      </c>
      <c r="I1459" t="str">
        <f>VLOOKUP(Hospitalisation_Details[[#This Row],[Customer ID]],Hospitalisation_Details[#All],12,FALSE)</f>
        <v>R1012</v>
      </c>
      <c r="J1459" t="str">
        <f>VLOOKUP(Hospitalisation_Details[[#This Row],[Customer ID]],Hospitalisation_Details[#All],11,FALSE)</f>
        <v>Tier - 3</v>
      </c>
      <c r="K1459">
        <f>VLOOKUP(Hospitalisation_Details[[#This Row],[Customer ID]],Hospitalisation_Details[#All],9,FALSE)</f>
        <v>12237.73</v>
      </c>
      <c r="L1459">
        <f>VLOOKUP(Medical_Examinations[[#This Row],[Customer ID]],Medical_Examinations[#All],2,FALSE)</f>
        <v>22.135000000000002</v>
      </c>
      <c r="M1459" t="str">
        <f>VLOOKUP(Medical_Examinations[[#This Row],[Customer ID]],Medical_Examinations[#All],3,FALSE)</f>
        <v>Normal Weight</v>
      </c>
      <c r="N1459">
        <f>VLOOKUP(Medical_Examinations[[#This Row],[Customer ID]],Medical_Examinations[#All],4,FALSE)</f>
        <v>10.81</v>
      </c>
      <c r="O1459" t="str">
        <f>VLOOKUP(Medical_Examinations[[#This Row],[Customer ID]],Medical_Examinations[#All],5,FALSE)</f>
        <v>Diabetes</v>
      </c>
      <c r="P1459" t="str">
        <f>VLOOKUP(Medical_Examinations[[#This Row],[Customer ID]],Medical_Examinations[#All],6,FALSE)</f>
        <v>Yes</v>
      </c>
      <c r="Q1459" t="str">
        <f>VLOOKUP(Medical_Examinations[[#This Row],[Customer ID]],Medical_Examinations[#All],7,FALSE)</f>
        <v>No</v>
      </c>
      <c r="R1459" t="str">
        <f>VLOOKUP(Medical_Examinations[[#This Row],[Customer ID]],Medical_Examinations[#All],8,FALSE)</f>
        <v>No</v>
      </c>
      <c r="S1459">
        <f>VLOOKUP(Medical_Examinations[[#This Row],[Customer ID]],Medical_Examinations[#All],9,FALSE)</f>
        <v>1</v>
      </c>
      <c r="T1459" t="str">
        <f>VLOOKUP(Medical_Examinations[[#This Row],[Customer ID]],'Medical Examinations'!A1458:J3793,10,FALSE)</f>
        <v>No</v>
      </c>
    </row>
    <row r="1460" spans="1:20" x14ac:dyDescent="0.3">
      <c r="A1460" t="s">
        <v>5214</v>
      </c>
      <c r="B1460" t="s">
        <v>7560</v>
      </c>
      <c r="C1460" t="s">
        <v>6</v>
      </c>
      <c r="D1460" t="s">
        <v>2449</v>
      </c>
      <c r="E1460" t="s">
        <v>2450</v>
      </c>
      <c r="F1460" s="3" t="str">
        <f>VLOOKUP(Hospitalisation_Details[[#This Row],[Customer ID]],Hospitalisation_Details[#All],6,FALSE)</f>
        <v>17-07-63</v>
      </c>
      <c r="G1460">
        <f>VLOOKUP(Hospitalisation_Details[[#This Row],[Customer ID]],Hospitalisation_Details[#All],8,FALSE)</f>
        <v>59</v>
      </c>
      <c r="H1460" t="str">
        <f>VLOOKUP(Hospitalisation_Details[[#This Row],[Customer ID]],Hospitalisation_Details[#All],12,FALSE)</f>
        <v>R1013</v>
      </c>
      <c r="I1460" t="str">
        <f>VLOOKUP(Hospitalisation_Details[[#This Row],[Customer ID]],Hospitalisation_Details[#All],12,FALSE)</f>
        <v>R1013</v>
      </c>
      <c r="J1460" t="str">
        <f>VLOOKUP(Hospitalisation_Details[[#This Row],[Customer ID]],Hospitalisation_Details[#All],11,FALSE)</f>
        <v>Tier - 1</v>
      </c>
      <c r="K1460">
        <f>VLOOKUP(Hospitalisation_Details[[#This Row],[Customer ID]],Hospitalisation_Details[#All],9,FALSE)</f>
        <v>12244.53</v>
      </c>
      <c r="L1460">
        <f>VLOOKUP(Medical_Examinations[[#This Row],[Customer ID]],Medical_Examinations[#All],2,FALSE)</f>
        <v>21.375</v>
      </c>
      <c r="M1460" t="str">
        <f>VLOOKUP(Medical_Examinations[[#This Row],[Customer ID]],Medical_Examinations[#All],3,FALSE)</f>
        <v>Normal Weight</v>
      </c>
      <c r="N1460">
        <f>VLOOKUP(Medical_Examinations[[#This Row],[Customer ID]],Medical_Examinations[#All],4,FALSE)</f>
        <v>4.32</v>
      </c>
      <c r="O1460" t="str">
        <f>VLOOKUP(Medical_Examinations[[#This Row],[Customer ID]],Medical_Examinations[#All],5,FALSE)</f>
        <v>Normal</v>
      </c>
      <c r="P1460" t="str">
        <f>VLOOKUP(Medical_Examinations[[#This Row],[Customer ID]],Medical_Examinations[#All],6,FALSE)</f>
        <v>No</v>
      </c>
      <c r="Q1460" t="str">
        <f>VLOOKUP(Medical_Examinations[[#This Row],[Customer ID]],Medical_Examinations[#All],7,FALSE)</f>
        <v>No</v>
      </c>
      <c r="R1460" t="str">
        <f>VLOOKUP(Medical_Examinations[[#This Row],[Customer ID]],Medical_Examinations[#All],8,FALSE)</f>
        <v>No</v>
      </c>
      <c r="S1460">
        <f>VLOOKUP(Medical_Examinations[[#This Row],[Customer ID]],Medical_Examinations[#All],9,FALSE)</f>
        <v>0</v>
      </c>
      <c r="T1460" t="str">
        <f>VLOOKUP(Medical_Examinations[[#This Row],[Customer ID]],'Medical Examinations'!A1459:J3794,10,FALSE)</f>
        <v>No</v>
      </c>
    </row>
    <row r="1461" spans="1:20" x14ac:dyDescent="0.3">
      <c r="A1461" t="s">
        <v>5215</v>
      </c>
      <c r="B1461" t="s">
        <v>7561</v>
      </c>
      <c r="C1461" t="s">
        <v>6</v>
      </c>
      <c r="D1461" t="s">
        <v>2451</v>
      </c>
      <c r="E1461" t="s">
        <v>1410</v>
      </c>
      <c r="F1461" s="3" t="str">
        <f>VLOOKUP(Hospitalisation_Details[[#This Row],[Customer ID]],Hospitalisation_Details[#All],6,FALSE)</f>
        <v>23-06-74</v>
      </c>
      <c r="G1461">
        <f>VLOOKUP(Hospitalisation_Details[[#This Row],[Customer ID]],Hospitalisation_Details[#All],8,FALSE)</f>
        <v>48</v>
      </c>
      <c r="H1461" t="str">
        <f>VLOOKUP(Hospitalisation_Details[[#This Row],[Customer ID]],Hospitalisation_Details[#All],12,FALSE)</f>
        <v>R1012</v>
      </c>
      <c r="I1461" t="str">
        <f>VLOOKUP(Hospitalisation_Details[[#This Row],[Customer ID]],Hospitalisation_Details[#All],12,FALSE)</f>
        <v>R1012</v>
      </c>
      <c r="J1461" t="str">
        <f>VLOOKUP(Hospitalisation_Details[[#This Row],[Customer ID]],Hospitalisation_Details[#All],11,FALSE)</f>
        <v>Tier - 1</v>
      </c>
      <c r="K1461">
        <f>VLOOKUP(Hospitalisation_Details[[#This Row],[Customer ID]],Hospitalisation_Details[#All],9,FALSE)</f>
        <v>12245.17</v>
      </c>
      <c r="L1461">
        <f>VLOOKUP(Medical_Examinations[[#This Row],[Customer ID]],Medical_Examinations[#All],2,FALSE)</f>
        <v>29.19</v>
      </c>
      <c r="M1461" t="str">
        <f>VLOOKUP(Medical_Examinations[[#This Row],[Customer ID]],Medical_Examinations[#All],3,FALSE)</f>
        <v>Overweight</v>
      </c>
      <c r="N1461">
        <f>VLOOKUP(Medical_Examinations[[#This Row],[Customer ID]],Medical_Examinations[#All],4,FALSE)</f>
        <v>4.37</v>
      </c>
      <c r="O1461" t="str">
        <f>VLOOKUP(Medical_Examinations[[#This Row],[Customer ID]],Medical_Examinations[#All],5,FALSE)</f>
        <v>Normal</v>
      </c>
      <c r="P1461" t="str">
        <f>VLOOKUP(Medical_Examinations[[#This Row],[Customer ID]],Medical_Examinations[#All],6,FALSE)</f>
        <v>No</v>
      </c>
      <c r="Q1461" t="str">
        <f>VLOOKUP(Medical_Examinations[[#This Row],[Customer ID]],Medical_Examinations[#All],7,FALSE)</f>
        <v>No</v>
      </c>
      <c r="R1461" t="str">
        <f>VLOOKUP(Medical_Examinations[[#This Row],[Customer ID]],Medical_Examinations[#All],8,FALSE)</f>
        <v>No</v>
      </c>
      <c r="S1461">
        <f>VLOOKUP(Medical_Examinations[[#This Row],[Customer ID]],Medical_Examinations[#All],9,FALSE)</f>
        <v>0</v>
      </c>
      <c r="T1461" t="str">
        <f>VLOOKUP(Medical_Examinations[[#This Row],[Customer ID]],'Medical Examinations'!A1460:J3795,10,FALSE)</f>
        <v>No</v>
      </c>
    </row>
    <row r="1462" spans="1:20" x14ac:dyDescent="0.3">
      <c r="A1462" t="s">
        <v>5216</v>
      </c>
      <c r="B1462" t="s">
        <v>7562</v>
      </c>
      <c r="C1462" t="s">
        <v>3</v>
      </c>
      <c r="D1462" t="s">
        <v>951</v>
      </c>
      <c r="E1462" t="s">
        <v>549</v>
      </c>
      <c r="F1462" s="3" t="str">
        <f>VLOOKUP(Hospitalisation_Details[[#This Row],[Customer ID]],Hospitalisation_Details[#All],6,FALSE)</f>
        <v>23-11-89</v>
      </c>
      <c r="G1462">
        <f>VLOOKUP(Hospitalisation_Details[[#This Row],[Customer ID]],Hospitalisation_Details[#All],8,FALSE)</f>
        <v>33</v>
      </c>
      <c r="H1462" t="str">
        <f>VLOOKUP(Hospitalisation_Details[[#This Row],[Customer ID]],Hospitalisation_Details[#All],12,FALSE)</f>
        <v>R1026</v>
      </c>
      <c r="I1462" t="str">
        <f>VLOOKUP(Hospitalisation_Details[[#This Row],[Customer ID]],Hospitalisation_Details[#All],12,FALSE)</f>
        <v>R1026</v>
      </c>
      <c r="J1462" t="str">
        <f>VLOOKUP(Hospitalisation_Details[[#This Row],[Customer ID]],Hospitalisation_Details[#All],11,FALSE)</f>
        <v>Tier - 3</v>
      </c>
      <c r="K1462">
        <f>VLOOKUP(Hospitalisation_Details[[#This Row],[Customer ID]],Hospitalisation_Details[#All],9,FALSE)</f>
        <v>12254.44</v>
      </c>
      <c r="L1462">
        <f>VLOOKUP(Medical_Examinations[[#This Row],[Customer ID]],Medical_Examinations[#All],2,FALSE)</f>
        <v>31.92</v>
      </c>
      <c r="M1462" t="str">
        <f>VLOOKUP(Medical_Examinations[[#This Row],[Customer ID]],Medical_Examinations[#All],3,FALSE)</f>
        <v>Obesity</v>
      </c>
      <c r="N1462">
        <f>VLOOKUP(Medical_Examinations[[#This Row],[Customer ID]],Medical_Examinations[#All],4,FALSE)</f>
        <v>4.8099999999999996</v>
      </c>
      <c r="O1462" t="str">
        <f>VLOOKUP(Medical_Examinations[[#This Row],[Customer ID]],Medical_Examinations[#All],5,FALSE)</f>
        <v>Normal</v>
      </c>
      <c r="P1462" t="str">
        <f>VLOOKUP(Medical_Examinations[[#This Row],[Customer ID]],Medical_Examinations[#All],6,FALSE)</f>
        <v>Yes</v>
      </c>
      <c r="Q1462" t="str">
        <f>VLOOKUP(Medical_Examinations[[#This Row],[Customer ID]],Medical_Examinations[#All],7,FALSE)</f>
        <v>No</v>
      </c>
      <c r="R1462" t="str">
        <f>VLOOKUP(Medical_Examinations[[#This Row],[Customer ID]],Medical_Examinations[#All],8,FALSE)</f>
        <v>Yes</v>
      </c>
      <c r="S1462">
        <f>VLOOKUP(Medical_Examinations[[#This Row],[Customer ID]],Medical_Examinations[#All],9,FALSE)</f>
        <v>1</v>
      </c>
      <c r="T1462" t="str">
        <f>VLOOKUP(Medical_Examinations[[#This Row],[Customer ID]],'Medical Examinations'!A1461:J3796,10,FALSE)</f>
        <v>No</v>
      </c>
    </row>
    <row r="1463" spans="1:20" x14ac:dyDescent="0.3">
      <c r="A1463" t="s">
        <v>5217</v>
      </c>
      <c r="B1463" t="s">
        <v>7563</v>
      </c>
      <c r="C1463" t="s">
        <v>3</v>
      </c>
      <c r="D1463" t="s">
        <v>2452</v>
      </c>
      <c r="E1463" t="s">
        <v>432</v>
      </c>
      <c r="F1463" s="3" t="str">
        <f>VLOOKUP(Hospitalisation_Details[[#This Row],[Customer ID]],Hospitalisation_Details[#All],6,FALSE)</f>
        <v>13-08-86</v>
      </c>
      <c r="G1463">
        <f>VLOOKUP(Hospitalisation_Details[[#This Row],[Customer ID]],Hospitalisation_Details[#All],8,FALSE)</f>
        <v>36</v>
      </c>
      <c r="H1463" t="str">
        <f>VLOOKUP(Hospitalisation_Details[[#This Row],[Customer ID]],Hospitalisation_Details[#All],12,FALSE)</f>
        <v>R1026</v>
      </c>
      <c r="I1463" t="str">
        <f>VLOOKUP(Hospitalisation_Details[[#This Row],[Customer ID]],Hospitalisation_Details[#All],12,FALSE)</f>
        <v>R1026</v>
      </c>
      <c r="J1463" t="str">
        <f>VLOOKUP(Hospitalisation_Details[[#This Row],[Customer ID]],Hospitalisation_Details[#All],11,FALSE)</f>
        <v>Tier - 2</v>
      </c>
      <c r="K1463">
        <f>VLOOKUP(Hospitalisation_Details[[#This Row],[Customer ID]],Hospitalisation_Details[#All],9,FALSE)</f>
        <v>12255.04</v>
      </c>
      <c r="L1463">
        <f>VLOOKUP(Medical_Examinations[[#This Row],[Customer ID]],Medical_Examinations[#All],2,FALSE)</f>
        <v>26.315000000000001</v>
      </c>
      <c r="M1463" t="str">
        <f>VLOOKUP(Medical_Examinations[[#This Row],[Customer ID]],Medical_Examinations[#All],3,FALSE)</f>
        <v>Overweight</v>
      </c>
      <c r="N1463">
        <f>VLOOKUP(Medical_Examinations[[#This Row],[Customer ID]],Medical_Examinations[#All],4,FALSE)</f>
        <v>4.5599999999999996</v>
      </c>
      <c r="O1463" t="str">
        <f>VLOOKUP(Medical_Examinations[[#This Row],[Customer ID]],Medical_Examinations[#All],5,FALSE)</f>
        <v>Normal</v>
      </c>
      <c r="P1463" t="str">
        <f>VLOOKUP(Medical_Examinations[[#This Row],[Customer ID]],Medical_Examinations[#All],6,FALSE)</f>
        <v>Yes</v>
      </c>
      <c r="Q1463" t="str">
        <f>VLOOKUP(Medical_Examinations[[#This Row],[Customer ID]],Medical_Examinations[#All],7,FALSE)</f>
        <v>No</v>
      </c>
      <c r="R1463" t="str">
        <f>VLOOKUP(Medical_Examinations[[#This Row],[Customer ID]],Medical_Examinations[#All],8,FALSE)</f>
        <v>Yes</v>
      </c>
      <c r="S1463">
        <f>VLOOKUP(Medical_Examinations[[#This Row],[Customer ID]],Medical_Examinations[#All],9,FALSE)</f>
        <v>1</v>
      </c>
      <c r="T1463" t="str">
        <f>VLOOKUP(Medical_Examinations[[#This Row],[Customer ID]],'Medical Examinations'!A1462:J3797,10,FALSE)</f>
        <v>No</v>
      </c>
    </row>
    <row r="1464" spans="1:20" x14ac:dyDescent="0.3">
      <c r="A1464" t="s">
        <v>5218</v>
      </c>
      <c r="B1464" t="s">
        <v>7564</v>
      </c>
      <c r="C1464" t="s">
        <v>6</v>
      </c>
      <c r="D1464" t="s">
        <v>485</v>
      </c>
      <c r="E1464" t="s">
        <v>2453</v>
      </c>
      <c r="F1464" s="3" t="str">
        <f>VLOOKUP(Hospitalisation_Details[[#This Row],[Customer ID]],Hospitalisation_Details[#All],6,FALSE)</f>
        <v>06-12-66</v>
      </c>
      <c r="G1464">
        <f>VLOOKUP(Hospitalisation_Details[[#This Row],[Customer ID]],Hospitalisation_Details[#All],8,FALSE)</f>
        <v>56</v>
      </c>
      <c r="H1464" t="str">
        <f>VLOOKUP(Hospitalisation_Details[[#This Row],[Customer ID]],Hospitalisation_Details[#All],12,FALSE)</f>
        <v>R1013</v>
      </c>
      <c r="I1464" t="str">
        <f>VLOOKUP(Hospitalisation_Details[[#This Row],[Customer ID]],Hospitalisation_Details[#All],12,FALSE)</f>
        <v>R1013</v>
      </c>
      <c r="J1464" t="str">
        <f>VLOOKUP(Hospitalisation_Details[[#This Row],[Customer ID]],Hospitalisation_Details[#All],11,FALSE)</f>
        <v>Tier - 3</v>
      </c>
      <c r="K1464">
        <f>VLOOKUP(Hospitalisation_Details[[#This Row],[Customer ID]],Hospitalisation_Details[#All],9,FALSE)</f>
        <v>12265.51</v>
      </c>
      <c r="L1464">
        <f>VLOOKUP(Medical_Examinations[[#This Row],[Customer ID]],Medical_Examinations[#All],2,FALSE)</f>
        <v>35.299999999999997</v>
      </c>
      <c r="M1464" t="str">
        <f>VLOOKUP(Medical_Examinations[[#This Row],[Customer ID]],Medical_Examinations[#All],3,FALSE)</f>
        <v>Obesity</v>
      </c>
      <c r="N1464">
        <f>VLOOKUP(Medical_Examinations[[#This Row],[Customer ID]],Medical_Examinations[#All],4,FALSE)</f>
        <v>4.3899999999999997</v>
      </c>
      <c r="O1464" t="str">
        <f>VLOOKUP(Medical_Examinations[[#This Row],[Customer ID]],Medical_Examinations[#All],5,FALSE)</f>
        <v>Normal</v>
      </c>
      <c r="P1464" t="str">
        <f>VLOOKUP(Medical_Examinations[[#This Row],[Customer ID]],Medical_Examinations[#All],6,FALSE)</f>
        <v>No</v>
      </c>
      <c r="Q1464" t="str">
        <f>VLOOKUP(Medical_Examinations[[#This Row],[Customer ID]],Medical_Examinations[#All],7,FALSE)</f>
        <v>No</v>
      </c>
      <c r="R1464" t="str">
        <f>VLOOKUP(Medical_Examinations[[#This Row],[Customer ID]],Medical_Examinations[#All],8,FALSE)</f>
        <v>No</v>
      </c>
      <c r="S1464">
        <f>VLOOKUP(Medical_Examinations[[#This Row],[Customer ID]],Medical_Examinations[#All],9,FALSE)</f>
        <v>0</v>
      </c>
      <c r="T1464" t="str">
        <f>VLOOKUP(Medical_Examinations[[#This Row],[Customer ID]],'Medical Examinations'!A1463:J3798,10,FALSE)</f>
        <v>No</v>
      </c>
    </row>
    <row r="1465" spans="1:20" x14ac:dyDescent="0.3">
      <c r="A1465" t="s">
        <v>5219</v>
      </c>
      <c r="B1465" t="s">
        <v>7565</v>
      </c>
      <c r="C1465" t="s">
        <v>6</v>
      </c>
      <c r="D1465" t="s">
        <v>2454</v>
      </c>
      <c r="E1465" t="s">
        <v>2455</v>
      </c>
      <c r="F1465" s="3" t="str">
        <f>VLOOKUP(Hospitalisation_Details[[#This Row],[Customer ID]],Hospitalisation_Details[#All],6,FALSE)</f>
        <v>30-12-67</v>
      </c>
      <c r="G1465">
        <f>VLOOKUP(Hospitalisation_Details[[#This Row],[Customer ID]],Hospitalisation_Details[#All],8,FALSE)</f>
        <v>55</v>
      </c>
      <c r="H1465" t="str">
        <f>VLOOKUP(Hospitalisation_Details[[#This Row],[Customer ID]],Hospitalisation_Details[#All],12,FALSE)</f>
        <v>R1012</v>
      </c>
      <c r="I1465" t="str">
        <f>VLOOKUP(Hospitalisation_Details[[#This Row],[Customer ID]],Hospitalisation_Details[#All],12,FALSE)</f>
        <v>R1012</v>
      </c>
      <c r="J1465" t="str">
        <f>VLOOKUP(Hospitalisation_Details[[#This Row],[Customer ID]],Hospitalisation_Details[#All],11,FALSE)</f>
        <v>Tier - 1</v>
      </c>
      <c r="K1465">
        <f>VLOOKUP(Hospitalisation_Details[[#This Row],[Customer ID]],Hospitalisation_Details[#All],9,FALSE)</f>
        <v>12268.63</v>
      </c>
      <c r="L1465">
        <f>VLOOKUP(Medical_Examinations[[#This Row],[Customer ID]],Medical_Examinations[#All],2,FALSE)</f>
        <v>18.91</v>
      </c>
      <c r="M1465" t="str">
        <f>VLOOKUP(Medical_Examinations[[#This Row],[Customer ID]],Medical_Examinations[#All],3,FALSE)</f>
        <v>Normal Weight</v>
      </c>
      <c r="N1465">
        <f>VLOOKUP(Medical_Examinations[[#This Row],[Customer ID]],Medical_Examinations[#All],4,FALSE)</f>
        <v>11.44</v>
      </c>
      <c r="O1465" t="str">
        <f>VLOOKUP(Medical_Examinations[[#This Row],[Customer ID]],Medical_Examinations[#All],5,FALSE)</f>
        <v>Diabetes</v>
      </c>
      <c r="P1465" t="str">
        <f>VLOOKUP(Medical_Examinations[[#This Row],[Customer ID]],Medical_Examinations[#All],6,FALSE)</f>
        <v>No</v>
      </c>
      <c r="Q1465" t="str">
        <f>VLOOKUP(Medical_Examinations[[#This Row],[Customer ID]],Medical_Examinations[#All],7,FALSE)</f>
        <v>No</v>
      </c>
      <c r="R1465" t="str">
        <f>VLOOKUP(Medical_Examinations[[#This Row],[Customer ID]],Medical_Examinations[#All],8,FALSE)</f>
        <v>No</v>
      </c>
      <c r="S1465">
        <f>VLOOKUP(Medical_Examinations[[#This Row],[Customer ID]],Medical_Examinations[#All],9,FALSE)</f>
        <v>0</v>
      </c>
      <c r="T1465" t="str">
        <f>VLOOKUP(Medical_Examinations[[#This Row],[Customer ID]],'Medical Examinations'!A1464:J3799,10,FALSE)</f>
        <v>No</v>
      </c>
    </row>
    <row r="1466" spans="1:20" x14ac:dyDescent="0.3">
      <c r="A1466" t="s">
        <v>5220</v>
      </c>
      <c r="B1466" t="s">
        <v>7566</v>
      </c>
      <c r="C1466" t="s">
        <v>3</v>
      </c>
      <c r="D1466" t="s">
        <v>2456</v>
      </c>
      <c r="E1466" t="s">
        <v>513</v>
      </c>
      <c r="F1466" s="3" t="str">
        <f>VLOOKUP(Hospitalisation_Details[[#This Row],[Customer ID]],Hospitalisation_Details[#All],6,FALSE)</f>
        <v>28-08-67</v>
      </c>
      <c r="G1466">
        <f>VLOOKUP(Hospitalisation_Details[[#This Row],[Customer ID]],Hospitalisation_Details[#All],8,FALSE)</f>
        <v>55</v>
      </c>
      <c r="H1466" t="str">
        <f>VLOOKUP(Hospitalisation_Details[[#This Row],[Customer ID]],Hospitalisation_Details[#All],12,FALSE)</f>
        <v>R1012</v>
      </c>
      <c r="I1466" t="str">
        <f>VLOOKUP(Hospitalisation_Details[[#This Row],[Customer ID]],Hospitalisation_Details[#All],12,FALSE)</f>
        <v>R1012</v>
      </c>
      <c r="J1466" t="str">
        <f>VLOOKUP(Hospitalisation_Details[[#This Row],[Customer ID]],Hospitalisation_Details[#All],11,FALSE)</f>
        <v>Tier - 2</v>
      </c>
      <c r="K1466">
        <f>VLOOKUP(Hospitalisation_Details[[#This Row],[Customer ID]],Hospitalisation_Details[#All],9,FALSE)</f>
        <v>12269.69</v>
      </c>
      <c r="L1466">
        <f>VLOOKUP(Medical_Examinations[[#This Row],[Customer ID]],Medical_Examinations[#All],2,FALSE)</f>
        <v>22.41</v>
      </c>
      <c r="M1466" t="str">
        <f>VLOOKUP(Medical_Examinations[[#This Row],[Customer ID]],Medical_Examinations[#All],3,FALSE)</f>
        <v>Normal Weight</v>
      </c>
      <c r="N1466">
        <f>VLOOKUP(Medical_Examinations[[#This Row],[Customer ID]],Medical_Examinations[#All],4,FALSE)</f>
        <v>11.37</v>
      </c>
      <c r="O1466" t="str">
        <f>VLOOKUP(Medical_Examinations[[#This Row],[Customer ID]],Medical_Examinations[#All],5,FALSE)</f>
        <v>Diabetes</v>
      </c>
      <c r="P1466" t="str">
        <f>VLOOKUP(Medical_Examinations[[#This Row],[Customer ID]],Medical_Examinations[#All],6,FALSE)</f>
        <v>Yes</v>
      </c>
      <c r="Q1466" t="str">
        <f>VLOOKUP(Medical_Examinations[[#This Row],[Customer ID]],Medical_Examinations[#All],7,FALSE)</f>
        <v>No</v>
      </c>
      <c r="R1466" t="str">
        <f>VLOOKUP(Medical_Examinations[[#This Row],[Customer ID]],Medical_Examinations[#All],8,FALSE)</f>
        <v>No</v>
      </c>
      <c r="S1466">
        <f>VLOOKUP(Medical_Examinations[[#This Row],[Customer ID]],Medical_Examinations[#All],9,FALSE)</f>
        <v>1</v>
      </c>
      <c r="T1466" t="str">
        <f>VLOOKUP(Medical_Examinations[[#This Row],[Customer ID]],'Medical Examinations'!A1465:J3800,10,FALSE)</f>
        <v>No</v>
      </c>
    </row>
    <row r="1467" spans="1:20" x14ac:dyDescent="0.3">
      <c r="A1467" t="s">
        <v>5221</v>
      </c>
      <c r="B1467" t="s">
        <v>7567</v>
      </c>
      <c r="C1467" t="s">
        <v>6</v>
      </c>
      <c r="D1467" t="s">
        <v>2457</v>
      </c>
      <c r="E1467" t="s">
        <v>824</v>
      </c>
      <c r="F1467" s="3" t="str">
        <f>VLOOKUP(Hospitalisation_Details[[#This Row],[Customer ID]],Hospitalisation_Details[#All],6,FALSE)</f>
        <v>16-11-66</v>
      </c>
      <c r="G1467">
        <f>VLOOKUP(Hospitalisation_Details[[#This Row],[Customer ID]],Hospitalisation_Details[#All],8,FALSE)</f>
        <v>56</v>
      </c>
      <c r="H1467" t="str">
        <f>VLOOKUP(Hospitalisation_Details[[#This Row],[Customer ID]],Hospitalisation_Details[#All],12,FALSE)</f>
        <v>R1025</v>
      </c>
      <c r="I1467" t="str">
        <f>VLOOKUP(Hospitalisation_Details[[#This Row],[Customer ID]],Hospitalisation_Details[#All],12,FALSE)</f>
        <v>R1025</v>
      </c>
      <c r="J1467" t="str">
        <f>VLOOKUP(Hospitalisation_Details[[#This Row],[Customer ID]],Hospitalisation_Details[#All],11,FALSE)</f>
        <v>Tier - 1</v>
      </c>
      <c r="K1467">
        <f>VLOOKUP(Hospitalisation_Details[[#This Row],[Customer ID]],Hospitalisation_Details[#All],9,FALSE)</f>
        <v>12282.03</v>
      </c>
      <c r="L1467">
        <f>VLOOKUP(Medical_Examinations[[#This Row],[Customer ID]],Medical_Examinations[#All],2,FALSE)</f>
        <v>22.704999999999998</v>
      </c>
      <c r="M1467" t="str">
        <f>VLOOKUP(Medical_Examinations[[#This Row],[Customer ID]],Medical_Examinations[#All],3,FALSE)</f>
        <v>Normal Weight</v>
      </c>
      <c r="N1467">
        <f>VLOOKUP(Medical_Examinations[[#This Row],[Customer ID]],Medical_Examinations[#All],4,FALSE)</f>
        <v>6.14</v>
      </c>
      <c r="O1467" t="str">
        <f>VLOOKUP(Medical_Examinations[[#This Row],[Customer ID]],Medical_Examinations[#All],5,FALSE)</f>
        <v>Prediabetes</v>
      </c>
      <c r="P1467" t="str">
        <f>VLOOKUP(Medical_Examinations[[#This Row],[Customer ID]],Medical_Examinations[#All],6,FALSE)</f>
        <v>No</v>
      </c>
      <c r="Q1467" t="str">
        <f>VLOOKUP(Medical_Examinations[[#This Row],[Customer ID]],Medical_Examinations[#All],7,FALSE)</f>
        <v>No</v>
      </c>
      <c r="R1467" t="str">
        <f>VLOOKUP(Medical_Examinations[[#This Row],[Customer ID]],Medical_Examinations[#All],8,FALSE)</f>
        <v>No</v>
      </c>
      <c r="S1467">
        <f>VLOOKUP(Medical_Examinations[[#This Row],[Customer ID]],Medical_Examinations[#All],9,FALSE)</f>
        <v>0</v>
      </c>
      <c r="T1467" t="str">
        <f>VLOOKUP(Medical_Examinations[[#This Row],[Customer ID]],'Medical Examinations'!A1466:J3801,10,FALSE)</f>
        <v>No</v>
      </c>
    </row>
    <row r="1468" spans="1:20" x14ac:dyDescent="0.3">
      <c r="A1468" t="s">
        <v>5222</v>
      </c>
      <c r="B1468" t="s">
        <v>7568</v>
      </c>
      <c r="C1468" t="s">
        <v>6</v>
      </c>
      <c r="D1468" t="s">
        <v>2458</v>
      </c>
      <c r="E1468" t="s">
        <v>2459</v>
      </c>
      <c r="F1468" s="3" t="str">
        <f>VLOOKUP(Hospitalisation_Details[[#This Row],[Customer ID]],Hospitalisation_Details[#All],6,FALSE)</f>
        <v>29-10-90</v>
      </c>
      <c r="G1468">
        <f>VLOOKUP(Hospitalisation_Details[[#This Row],[Customer ID]],Hospitalisation_Details[#All],8,FALSE)</f>
        <v>32</v>
      </c>
      <c r="H1468" t="str">
        <f>VLOOKUP(Hospitalisation_Details[[#This Row],[Customer ID]],Hospitalisation_Details[#All],12,FALSE)</f>
        <v>R1011</v>
      </c>
      <c r="I1468" t="str">
        <f>VLOOKUP(Hospitalisation_Details[[#This Row],[Customer ID]],Hospitalisation_Details[#All],12,FALSE)</f>
        <v>R1011</v>
      </c>
      <c r="J1468" t="str">
        <f>VLOOKUP(Hospitalisation_Details[[#This Row],[Customer ID]],Hospitalisation_Details[#All],11,FALSE)</f>
        <v>Tier - 1</v>
      </c>
      <c r="K1468">
        <f>VLOOKUP(Hospitalisation_Details[[#This Row],[Customer ID]],Hospitalisation_Details[#All],9,FALSE)</f>
        <v>12282.38</v>
      </c>
      <c r="L1468">
        <f>VLOOKUP(Medical_Examinations[[#This Row],[Customer ID]],Medical_Examinations[#All],2,FALSE)</f>
        <v>37.18</v>
      </c>
      <c r="M1468" t="str">
        <f>VLOOKUP(Medical_Examinations[[#This Row],[Customer ID]],Medical_Examinations[#All],3,FALSE)</f>
        <v>Obesity</v>
      </c>
      <c r="N1468">
        <f>VLOOKUP(Medical_Examinations[[#This Row],[Customer ID]],Medical_Examinations[#All],4,FALSE)</f>
        <v>4.8899999999999997</v>
      </c>
      <c r="O1468" t="str">
        <f>VLOOKUP(Medical_Examinations[[#This Row],[Customer ID]],Medical_Examinations[#All],5,FALSE)</f>
        <v>Normal</v>
      </c>
      <c r="P1468" t="str">
        <f>VLOOKUP(Medical_Examinations[[#This Row],[Customer ID]],Medical_Examinations[#All],6,FALSE)</f>
        <v>No</v>
      </c>
      <c r="Q1468" t="str">
        <f>VLOOKUP(Medical_Examinations[[#This Row],[Customer ID]],Medical_Examinations[#All],7,FALSE)</f>
        <v>No</v>
      </c>
      <c r="R1468" t="str">
        <f>VLOOKUP(Medical_Examinations[[#This Row],[Customer ID]],Medical_Examinations[#All],8,FALSE)</f>
        <v>No</v>
      </c>
      <c r="S1468">
        <f>VLOOKUP(Medical_Examinations[[#This Row],[Customer ID]],Medical_Examinations[#All],9,FALSE)</f>
        <v>0</v>
      </c>
      <c r="T1468" t="str">
        <f>VLOOKUP(Medical_Examinations[[#This Row],[Customer ID]],'Medical Examinations'!A1467:J3802,10,FALSE)</f>
        <v>No</v>
      </c>
    </row>
    <row r="1469" spans="1:20" x14ac:dyDescent="0.3">
      <c r="A1469" t="s">
        <v>5223</v>
      </c>
      <c r="B1469" t="s">
        <v>7569</v>
      </c>
      <c r="C1469" t="s">
        <v>6</v>
      </c>
      <c r="D1469" t="s">
        <v>2460</v>
      </c>
      <c r="E1469" t="s">
        <v>2461</v>
      </c>
      <c r="F1469" s="3" t="str">
        <f>VLOOKUP(Hospitalisation_Details[[#This Row],[Customer ID]],Hospitalisation_Details[#All],6,FALSE)</f>
        <v>28-10-63</v>
      </c>
      <c r="G1469">
        <f>VLOOKUP(Hospitalisation_Details[[#This Row],[Customer ID]],Hospitalisation_Details[#All],8,FALSE)</f>
        <v>59</v>
      </c>
      <c r="H1469" t="str">
        <f>VLOOKUP(Hospitalisation_Details[[#This Row],[Customer ID]],Hospitalisation_Details[#All],12,FALSE)</f>
        <v>R1025</v>
      </c>
      <c r="I1469" t="str">
        <f>VLOOKUP(Hospitalisation_Details[[#This Row],[Customer ID]],Hospitalisation_Details[#All],12,FALSE)</f>
        <v>R1025</v>
      </c>
      <c r="J1469" t="str">
        <f>VLOOKUP(Hospitalisation_Details[[#This Row],[Customer ID]],Hospitalisation_Details[#All],11,FALSE)</f>
        <v>Tier - 1</v>
      </c>
      <c r="K1469">
        <f>VLOOKUP(Hospitalisation_Details[[#This Row],[Customer ID]],Hospitalisation_Details[#All],9,FALSE)</f>
        <v>12299.59</v>
      </c>
      <c r="L1469">
        <f>VLOOKUP(Medical_Examinations[[#This Row],[Customer ID]],Medical_Examinations[#All],2,FALSE)</f>
        <v>35.97</v>
      </c>
      <c r="M1469" t="str">
        <f>VLOOKUP(Medical_Examinations[[#This Row],[Customer ID]],Medical_Examinations[#All],3,FALSE)</f>
        <v>Obesity</v>
      </c>
      <c r="N1469">
        <f>VLOOKUP(Medical_Examinations[[#This Row],[Customer ID]],Medical_Examinations[#All],4,FALSE)</f>
        <v>4.5999999999999996</v>
      </c>
      <c r="O1469" t="str">
        <f>VLOOKUP(Medical_Examinations[[#This Row],[Customer ID]],Medical_Examinations[#All],5,FALSE)</f>
        <v>Normal</v>
      </c>
      <c r="P1469" t="str">
        <f>VLOOKUP(Medical_Examinations[[#This Row],[Customer ID]],Medical_Examinations[#All],6,FALSE)</f>
        <v>No</v>
      </c>
      <c r="Q1469" t="str">
        <f>VLOOKUP(Medical_Examinations[[#This Row],[Customer ID]],Medical_Examinations[#All],7,FALSE)</f>
        <v>No</v>
      </c>
      <c r="R1469" t="str">
        <f>VLOOKUP(Medical_Examinations[[#This Row],[Customer ID]],Medical_Examinations[#All],8,FALSE)</f>
        <v>No</v>
      </c>
      <c r="S1469">
        <f>VLOOKUP(Medical_Examinations[[#This Row],[Customer ID]],Medical_Examinations[#All],9,FALSE)</f>
        <v>0</v>
      </c>
      <c r="T1469" t="str">
        <f>VLOOKUP(Medical_Examinations[[#This Row],[Customer ID]],'Medical Examinations'!A1468:J3803,10,FALSE)</f>
        <v>No</v>
      </c>
    </row>
    <row r="1470" spans="1:20" x14ac:dyDescent="0.3">
      <c r="A1470" t="s">
        <v>5224</v>
      </c>
      <c r="B1470" t="s">
        <v>7570</v>
      </c>
      <c r="C1470" t="s">
        <v>6</v>
      </c>
      <c r="D1470" t="s">
        <v>439</v>
      </c>
      <c r="E1470" t="s">
        <v>2462</v>
      </c>
      <c r="F1470" s="3" t="str">
        <f>VLOOKUP(Hospitalisation_Details[[#This Row],[Customer ID]],Hospitalisation_Details[#All],6,FALSE)</f>
        <v>29-08-63</v>
      </c>
      <c r="G1470">
        <f>VLOOKUP(Hospitalisation_Details[[#This Row],[Customer ID]],Hospitalisation_Details[#All],8,FALSE)</f>
        <v>59</v>
      </c>
      <c r="H1470" t="str">
        <f>VLOOKUP(Hospitalisation_Details[[#This Row],[Customer ID]],Hospitalisation_Details[#All],12,FALSE)</f>
        <v>R1017</v>
      </c>
      <c r="I1470" t="str">
        <f>VLOOKUP(Hospitalisation_Details[[#This Row],[Customer ID]],Hospitalisation_Details[#All],12,FALSE)</f>
        <v>R1017</v>
      </c>
      <c r="J1470" t="str">
        <f>VLOOKUP(Hospitalisation_Details[[#This Row],[Customer ID]],Hospitalisation_Details[#All],11,FALSE)</f>
        <v>Tier - 3</v>
      </c>
      <c r="K1470">
        <f>VLOOKUP(Hospitalisation_Details[[#This Row],[Customer ID]],Hospitalisation_Details[#All],9,FALSE)</f>
        <v>12323.94</v>
      </c>
      <c r="L1470">
        <f>VLOOKUP(Medical_Examinations[[#This Row],[Customer ID]],Medical_Examinations[#All],2,FALSE)</f>
        <v>35.799999999999997</v>
      </c>
      <c r="M1470" t="str">
        <f>VLOOKUP(Medical_Examinations[[#This Row],[Customer ID]],Medical_Examinations[#All],3,FALSE)</f>
        <v>Obesity</v>
      </c>
      <c r="N1470">
        <f>VLOOKUP(Medical_Examinations[[#This Row],[Customer ID]],Medical_Examinations[#All],4,FALSE)</f>
        <v>4.42</v>
      </c>
      <c r="O1470" t="str">
        <f>VLOOKUP(Medical_Examinations[[#This Row],[Customer ID]],Medical_Examinations[#All],5,FALSE)</f>
        <v>Normal</v>
      </c>
      <c r="P1470" t="str">
        <f>VLOOKUP(Medical_Examinations[[#This Row],[Customer ID]],Medical_Examinations[#All],6,FALSE)</f>
        <v>No</v>
      </c>
      <c r="Q1470" t="str">
        <f>VLOOKUP(Medical_Examinations[[#This Row],[Customer ID]],Medical_Examinations[#All],7,FALSE)</f>
        <v>No</v>
      </c>
      <c r="R1470" t="str">
        <f>VLOOKUP(Medical_Examinations[[#This Row],[Customer ID]],Medical_Examinations[#All],8,FALSE)</f>
        <v>No</v>
      </c>
      <c r="S1470">
        <f>VLOOKUP(Medical_Examinations[[#This Row],[Customer ID]],Medical_Examinations[#All],9,FALSE)</f>
        <v>0</v>
      </c>
      <c r="T1470" t="str">
        <f>VLOOKUP(Medical_Examinations[[#This Row],[Customer ID]],'Medical Examinations'!A1469:J3804,10,FALSE)</f>
        <v>No</v>
      </c>
    </row>
    <row r="1471" spans="1:20" x14ac:dyDescent="0.3">
      <c r="A1471" t="s">
        <v>5225</v>
      </c>
      <c r="B1471" t="s">
        <v>7571</v>
      </c>
      <c r="C1471" t="s">
        <v>3</v>
      </c>
      <c r="D1471" t="s">
        <v>2463</v>
      </c>
      <c r="E1471" t="s">
        <v>2464</v>
      </c>
      <c r="F1471" s="3" t="str">
        <f>VLOOKUP(Hospitalisation_Details[[#This Row],[Customer ID]],Hospitalisation_Details[#All],6,FALSE)</f>
        <v>02-08-63</v>
      </c>
      <c r="G1471">
        <f>VLOOKUP(Hospitalisation_Details[[#This Row],[Customer ID]],Hospitalisation_Details[#All],8,FALSE)</f>
        <v>59</v>
      </c>
      <c r="H1471" t="str">
        <f>VLOOKUP(Hospitalisation_Details[[#This Row],[Customer ID]],Hospitalisation_Details[#All],12,FALSE)</f>
        <v>R1011</v>
      </c>
      <c r="I1471" t="str">
        <f>VLOOKUP(Hospitalisation_Details[[#This Row],[Customer ID]],Hospitalisation_Details[#All],12,FALSE)</f>
        <v>R1011</v>
      </c>
      <c r="J1471" t="str">
        <f>VLOOKUP(Hospitalisation_Details[[#This Row],[Customer ID]],Hospitalisation_Details[#All],11,FALSE)</f>
        <v>Tier - 2</v>
      </c>
      <c r="K1471">
        <f>VLOOKUP(Hospitalisation_Details[[#This Row],[Customer ID]],Hospitalisation_Details[#All],9,FALSE)</f>
        <v>12333.83</v>
      </c>
      <c r="L1471">
        <f>VLOOKUP(Medical_Examinations[[#This Row],[Customer ID]],Medical_Examinations[#All],2,FALSE)</f>
        <v>28.31</v>
      </c>
      <c r="M1471" t="str">
        <f>VLOOKUP(Medical_Examinations[[#This Row],[Customer ID]],Medical_Examinations[#All],3,FALSE)</f>
        <v>Overweight</v>
      </c>
      <c r="N1471">
        <f>VLOOKUP(Medical_Examinations[[#This Row],[Customer ID]],Medical_Examinations[#All],4,FALSE)</f>
        <v>7.48</v>
      </c>
      <c r="O1471" t="str">
        <f>VLOOKUP(Medical_Examinations[[#This Row],[Customer ID]],Medical_Examinations[#All],5,FALSE)</f>
        <v>Diabetes</v>
      </c>
      <c r="P1471" t="str">
        <f>VLOOKUP(Medical_Examinations[[#This Row],[Customer ID]],Medical_Examinations[#All],6,FALSE)</f>
        <v>Yes</v>
      </c>
      <c r="Q1471" t="str">
        <f>VLOOKUP(Medical_Examinations[[#This Row],[Customer ID]],Medical_Examinations[#All],7,FALSE)</f>
        <v>No</v>
      </c>
      <c r="R1471" t="str">
        <f>VLOOKUP(Medical_Examinations[[#This Row],[Customer ID]],Medical_Examinations[#All],8,FALSE)</f>
        <v>No</v>
      </c>
      <c r="S1471">
        <f>VLOOKUP(Medical_Examinations[[#This Row],[Customer ID]],Medical_Examinations[#All],9,FALSE)</f>
        <v>0</v>
      </c>
      <c r="T1471" t="str">
        <f>VLOOKUP(Medical_Examinations[[#This Row],[Customer ID]],'Medical Examinations'!A1470:J3805,10,FALSE)</f>
        <v>No</v>
      </c>
    </row>
    <row r="1472" spans="1:20" x14ac:dyDescent="0.3">
      <c r="A1472" t="s">
        <v>5226</v>
      </c>
      <c r="B1472" t="s">
        <v>7572</v>
      </c>
      <c r="C1472" t="s">
        <v>6</v>
      </c>
      <c r="D1472" t="s">
        <v>2465</v>
      </c>
      <c r="E1472" t="s">
        <v>2466</v>
      </c>
      <c r="F1472" s="3" t="str">
        <f>VLOOKUP(Hospitalisation_Details[[#This Row],[Customer ID]],Hospitalisation_Details[#All],6,FALSE)</f>
        <v>22-09-63</v>
      </c>
      <c r="G1472">
        <f>VLOOKUP(Hospitalisation_Details[[#This Row],[Customer ID]],Hospitalisation_Details[#All],8,FALSE)</f>
        <v>59</v>
      </c>
      <c r="H1472" t="str">
        <f>VLOOKUP(Hospitalisation_Details[[#This Row],[Customer ID]],Hospitalisation_Details[#All],12,FALSE)</f>
        <v>R1011</v>
      </c>
      <c r="I1472" t="str">
        <f>VLOOKUP(Hospitalisation_Details[[#This Row],[Customer ID]],Hospitalisation_Details[#All],12,FALSE)</f>
        <v>R1011</v>
      </c>
      <c r="J1472" t="str">
        <f>VLOOKUP(Hospitalisation_Details[[#This Row],[Customer ID]],Hospitalisation_Details[#All],11,FALSE)</f>
        <v>Tier - 3</v>
      </c>
      <c r="K1472">
        <f>VLOOKUP(Hospitalisation_Details[[#This Row],[Customer ID]],Hospitalisation_Details[#All],9,FALSE)</f>
        <v>12347.17</v>
      </c>
      <c r="L1472">
        <f>VLOOKUP(Medical_Examinations[[#This Row],[Customer ID]],Medical_Examinations[#All],2,FALSE)</f>
        <v>38.06</v>
      </c>
      <c r="M1472" t="str">
        <f>VLOOKUP(Medical_Examinations[[#This Row],[Customer ID]],Medical_Examinations[#All],3,FALSE)</f>
        <v>Obesity</v>
      </c>
      <c r="N1472">
        <f>VLOOKUP(Medical_Examinations[[#This Row],[Customer ID]],Medical_Examinations[#All],4,FALSE)</f>
        <v>10.74</v>
      </c>
      <c r="O1472" t="str">
        <f>VLOOKUP(Medical_Examinations[[#This Row],[Customer ID]],Medical_Examinations[#All],5,FALSE)</f>
        <v>Diabetes</v>
      </c>
      <c r="P1472" t="str">
        <f>VLOOKUP(Medical_Examinations[[#This Row],[Customer ID]],Medical_Examinations[#All],6,FALSE)</f>
        <v>No</v>
      </c>
      <c r="Q1472" t="str">
        <f>VLOOKUP(Medical_Examinations[[#This Row],[Customer ID]],Medical_Examinations[#All],7,FALSE)</f>
        <v>No</v>
      </c>
      <c r="R1472" t="str">
        <f>VLOOKUP(Medical_Examinations[[#This Row],[Customer ID]],Medical_Examinations[#All],8,FALSE)</f>
        <v>No</v>
      </c>
      <c r="S1472">
        <f>VLOOKUP(Medical_Examinations[[#This Row],[Customer ID]],Medical_Examinations[#All],9,FALSE)</f>
        <v>0</v>
      </c>
      <c r="T1472" t="str">
        <f>VLOOKUP(Medical_Examinations[[#This Row],[Customer ID]],'Medical Examinations'!A1471:J3806,10,FALSE)</f>
        <v>No</v>
      </c>
    </row>
    <row r="1473" spans="1:20" x14ac:dyDescent="0.3">
      <c r="A1473" t="s">
        <v>5227</v>
      </c>
      <c r="B1473" t="s">
        <v>7573</v>
      </c>
      <c r="C1473" t="s">
        <v>3</v>
      </c>
      <c r="D1473" t="s">
        <v>1409</v>
      </c>
      <c r="E1473" t="s">
        <v>2467</v>
      </c>
      <c r="F1473" s="3" t="str">
        <f>VLOOKUP(Hospitalisation_Details[[#This Row],[Customer ID]],Hospitalisation_Details[#All],6,FALSE)</f>
        <v>29-12-66</v>
      </c>
      <c r="G1473">
        <f>VLOOKUP(Hospitalisation_Details[[#This Row],[Customer ID]],Hospitalisation_Details[#All],8,FALSE)</f>
        <v>56</v>
      </c>
      <c r="H1473" t="str">
        <f>VLOOKUP(Hospitalisation_Details[[#This Row],[Customer ID]],Hospitalisation_Details[#All],12,FALSE)</f>
        <v>R1011</v>
      </c>
      <c r="I1473" t="str">
        <f>VLOOKUP(Hospitalisation_Details[[#This Row],[Customer ID]],Hospitalisation_Details[#All],12,FALSE)</f>
        <v>R1011</v>
      </c>
      <c r="J1473" t="str">
        <f>VLOOKUP(Hospitalisation_Details[[#This Row],[Customer ID]],Hospitalisation_Details[#All],11,FALSE)</f>
        <v>Tier - 3</v>
      </c>
      <c r="K1473">
        <f>VLOOKUP(Hospitalisation_Details[[#This Row],[Customer ID]],Hospitalisation_Details[#All],9,FALSE)</f>
        <v>12363.55</v>
      </c>
      <c r="L1473">
        <f>VLOOKUP(Medical_Examinations[[#This Row],[Customer ID]],Medical_Examinations[#All],2,FALSE)</f>
        <v>28</v>
      </c>
      <c r="M1473" t="str">
        <f>VLOOKUP(Medical_Examinations[[#This Row],[Customer ID]],Medical_Examinations[#All],3,FALSE)</f>
        <v>Overweight</v>
      </c>
      <c r="N1473">
        <f>VLOOKUP(Medical_Examinations[[#This Row],[Customer ID]],Medical_Examinations[#All],4,FALSE)</f>
        <v>5.19</v>
      </c>
      <c r="O1473" t="str">
        <f>VLOOKUP(Medical_Examinations[[#This Row],[Customer ID]],Medical_Examinations[#All],5,FALSE)</f>
        <v>Normal</v>
      </c>
      <c r="P1473" t="str">
        <f>VLOOKUP(Medical_Examinations[[#This Row],[Customer ID]],Medical_Examinations[#All],6,FALSE)</f>
        <v>No</v>
      </c>
      <c r="Q1473" t="str">
        <f>VLOOKUP(Medical_Examinations[[#This Row],[Customer ID]],Medical_Examinations[#All],7,FALSE)</f>
        <v>No</v>
      </c>
      <c r="R1473" t="str">
        <f>VLOOKUP(Medical_Examinations[[#This Row],[Customer ID]],Medical_Examinations[#All],8,FALSE)</f>
        <v>No</v>
      </c>
      <c r="S1473">
        <f>VLOOKUP(Medical_Examinations[[#This Row],[Customer ID]],Medical_Examinations[#All],9,FALSE)</f>
        <v>1</v>
      </c>
      <c r="T1473" t="str">
        <f>VLOOKUP(Medical_Examinations[[#This Row],[Customer ID]],'Medical Examinations'!A1472:J3807,10,FALSE)</f>
        <v>No</v>
      </c>
    </row>
    <row r="1474" spans="1:20" x14ac:dyDescent="0.3">
      <c r="A1474" t="s">
        <v>5228</v>
      </c>
      <c r="B1474" t="s">
        <v>7574</v>
      </c>
      <c r="C1474" t="s">
        <v>6</v>
      </c>
      <c r="D1474" t="s">
        <v>1279</v>
      </c>
      <c r="E1474" t="s">
        <v>2468</v>
      </c>
      <c r="F1474" s="3" t="str">
        <f>VLOOKUP(Hospitalisation_Details[[#This Row],[Customer ID]],Hospitalisation_Details[#All],6,FALSE)</f>
        <v>26-09-62</v>
      </c>
      <c r="G1474">
        <f>VLOOKUP(Hospitalisation_Details[[#This Row],[Customer ID]],Hospitalisation_Details[#All],8,FALSE)</f>
        <v>60</v>
      </c>
      <c r="H1474" t="str">
        <f>VLOOKUP(Hospitalisation_Details[[#This Row],[Customer ID]],Hospitalisation_Details[#All],12,FALSE)</f>
        <v>R1024</v>
      </c>
      <c r="I1474" t="str">
        <f>VLOOKUP(Hospitalisation_Details[[#This Row],[Customer ID]],Hospitalisation_Details[#All],12,FALSE)</f>
        <v>R1024</v>
      </c>
      <c r="J1474" t="str">
        <f>VLOOKUP(Hospitalisation_Details[[#This Row],[Customer ID]],Hospitalisation_Details[#All],11,FALSE)</f>
        <v>Tier - 2</v>
      </c>
      <c r="K1474">
        <f>VLOOKUP(Hospitalisation_Details[[#This Row],[Customer ID]],Hospitalisation_Details[#All],9,FALSE)</f>
        <v>12369.89</v>
      </c>
      <c r="L1474">
        <f>VLOOKUP(Medical_Examinations[[#This Row],[Customer ID]],Medical_Examinations[#All],2,FALSE)</f>
        <v>34.32</v>
      </c>
      <c r="M1474" t="str">
        <f>VLOOKUP(Medical_Examinations[[#This Row],[Customer ID]],Medical_Examinations[#All],3,FALSE)</f>
        <v>Obesity</v>
      </c>
      <c r="N1474">
        <f>VLOOKUP(Medical_Examinations[[#This Row],[Customer ID]],Medical_Examinations[#All],4,FALSE)</f>
        <v>9.17</v>
      </c>
      <c r="O1474" t="str">
        <f>VLOOKUP(Medical_Examinations[[#This Row],[Customer ID]],Medical_Examinations[#All],5,FALSE)</f>
        <v>Diabetes</v>
      </c>
      <c r="P1474" t="str">
        <f>VLOOKUP(Medical_Examinations[[#This Row],[Customer ID]],Medical_Examinations[#All],6,FALSE)</f>
        <v>No</v>
      </c>
      <c r="Q1474" t="str">
        <f>VLOOKUP(Medical_Examinations[[#This Row],[Customer ID]],Medical_Examinations[#All],7,FALSE)</f>
        <v>No</v>
      </c>
      <c r="R1474" t="str">
        <f>VLOOKUP(Medical_Examinations[[#This Row],[Customer ID]],Medical_Examinations[#All],8,FALSE)</f>
        <v>No</v>
      </c>
      <c r="S1474">
        <f>VLOOKUP(Medical_Examinations[[#This Row],[Customer ID]],Medical_Examinations[#All],9,FALSE)</f>
        <v>0</v>
      </c>
      <c r="T1474" t="str">
        <f>VLOOKUP(Medical_Examinations[[#This Row],[Customer ID]],'Medical Examinations'!A1473:J3808,10,FALSE)</f>
        <v>No</v>
      </c>
    </row>
    <row r="1475" spans="1:20" x14ac:dyDescent="0.3">
      <c r="A1475" t="s">
        <v>5229</v>
      </c>
      <c r="B1475" t="s">
        <v>7575</v>
      </c>
      <c r="C1475" t="s">
        <v>6</v>
      </c>
      <c r="D1475" t="s">
        <v>2469</v>
      </c>
      <c r="E1475" t="s">
        <v>2470</v>
      </c>
      <c r="F1475" s="3" t="str">
        <f>VLOOKUP(Hospitalisation_Details[[#This Row],[Customer ID]],Hospitalisation_Details[#All],6,FALSE)</f>
        <v>29-12-89</v>
      </c>
      <c r="G1475">
        <f>VLOOKUP(Hospitalisation_Details[[#This Row],[Customer ID]],Hospitalisation_Details[#All],8,FALSE)</f>
        <v>33</v>
      </c>
      <c r="H1475" t="str">
        <f>VLOOKUP(Hospitalisation_Details[[#This Row],[Customer ID]],Hospitalisation_Details[#All],12,FALSE)</f>
        <v>R1016</v>
      </c>
      <c r="I1475" t="str">
        <f>VLOOKUP(Hospitalisation_Details[[#This Row],[Customer ID]],Hospitalisation_Details[#All],12,FALSE)</f>
        <v>R1016</v>
      </c>
      <c r="J1475" t="str">
        <f>VLOOKUP(Hospitalisation_Details[[#This Row],[Customer ID]],Hospitalisation_Details[#All],11,FALSE)</f>
        <v>Tier - 3</v>
      </c>
      <c r="K1475">
        <f>VLOOKUP(Hospitalisation_Details[[#This Row],[Customer ID]],Hospitalisation_Details[#All],9,FALSE)</f>
        <v>12404.88</v>
      </c>
      <c r="L1475">
        <f>VLOOKUP(Medical_Examinations[[#This Row],[Customer ID]],Medical_Examinations[#All],2,FALSE)</f>
        <v>22.3</v>
      </c>
      <c r="M1475" t="str">
        <f>VLOOKUP(Medical_Examinations[[#This Row],[Customer ID]],Medical_Examinations[#All],3,FALSE)</f>
        <v>Normal Weight</v>
      </c>
      <c r="N1475">
        <f>VLOOKUP(Medical_Examinations[[#This Row],[Customer ID]],Medical_Examinations[#All],4,FALSE)</f>
        <v>4.95</v>
      </c>
      <c r="O1475" t="str">
        <f>VLOOKUP(Medical_Examinations[[#This Row],[Customer ID]],Medical_Examinations[#All],5,FALSE)</f>
        <v>Normal</v>
      </c>
      <c r="P1475" t="str">
        <f>VLOOKUP(Medical_Examinations[[#This Row],[Customer ID]],Medical_Examinations[#All],6,FALSE)</f>
        <v>Yes</v>
      </c>
      <c r="Q1475" t="str">
        <f>VLOOKUP(Medical_Examinations[[#This Row],[Customer ID]],Medical_Examinations[#All],7,FALSE)</f>
        <v>No</v>
      </c>
      <c r="R1475" t="str">
        <f>VLOOKUP(Medical_Examinations[[#This Row],[Customer ID]],Medical_Examinations[#All],8,FALSE)</f>
        <v>No</v>
      </c>
      <c r="S1475">
        <f>VLOOKUP(Medical_Examinations[[#This Row],[Customer ID]],Medical_Examinations[#All],9,FALSE)</f>
        <v>0</v>
      </c>
      <c r="T1475" t="str">
        <f>VLOOKUP(Medical_Examinations[[#This Row],[Customer ID]],'Medical Examinations'!A1474:J3809,10,FALSE)</f>
        <v>No</v>
      </c>
    </row>
    <row r="1476" spans="1:20" x14ac:dyDescent="0.3">
      <c r="A1476" t="s">
        <v>5230</v>
      </c>
      <c r="B1476" t="s">
        <v>7576</v>
      </c>
      <c r="C1476" t="s">
        <v>3</v>
      </c>
      <c r="D1476" t="s">
        <v>2471</v>
      </c>
      <c r="E1476" t="s">
        <v>2472</v>
      </c>
      <c r="F1476" s="3" t="str">
        <f>VLOOKUP(Hospitalisation_Details[[#This Row],[Customer ID]],Hospitalisation_Details[#All],6,FALSE)</f>
        <v>21-08-72</v>
      </c>
      <c r="G1476">
        <f>VLOOKUP(Hospitalisation_Details[[#This Row],[Customer ID]],Hospitalisation_Details[#All],8,FALSE)</f>
        <v>50</v>
      </c>
      <c r="H1476" t="str">
        <f>VLOOKUP(Hospitalisation_Details[[#This Row],[Customer ID]],Hospitalisation_Details[#All],12,FALSE)</f>
        <v>R1021</v>
      </c>
      <c r="I1476" t="str">
        <f>VLOOKUP(Hospitalisation_Details[[#This Row],[Customer ID]],Hospitalisation_Details[#All],12,FALSE)</f>
        <v>R1021</v>
      </c>
      <c r="J1476" t="str">
        <f>VLOOKUP(Hospitalisation_Details[[#This Row],[Customer ID]],Hospitalisation_Details[#All],11,FALSE)</f>
        <v>Tier - 2</v>
      </c>
      <c r="K1476">
        <f>VLOOKUP(Hospitalisation_Details[[#This Row],[Customer ID]],Hospitalisation_Details[#All],9,FALSE)</f>
        <v>12407.3</v>
      </c>
      <c r="L1476">
        <f>VLOOKUP(Medical_Examinations[[#This Row],[Customer ID]],Medical_Examinations[#All],2,FALSE)</f>
        <v>27.835000000000001</v>
      </c>
      <c r="M1476" t="str">
        <f>VLOOKUP(Medical_Examinations[[#This Row],[Customer ID]],Medical_Examinations[#All],3,FALSE)</f>
        <v>Overweight</v>
      </c>
      <c r="N1476">
        <f>VLOOKUP(Medical_Examinations[[#This Row],[Customer ID]],Medical_Examinations[#All],4,FALSE)</f>
        <v>6.03</v>
      </c>
      <c r="O1476" t="str">
        <f>VLOOKUP(Medical_Examinations[[#This Row],[Customer ID]],Medical_Examinations[#All],5,FALSE)</f>
        <v>Prediabetes</v>
      </c>
      <c r="P1476" t="str">
        <f>VLOOKUP(Medical_Examinations[[#This Row],[Customer ID]],Medical_Examinations[#All],6,FALSE)</f>
        <v>No</v>
      </c>
      <c r="Q1476" t="str">
        <f>VLOOKUP(Medical_Examinations[[#This Row],[Customer ID]],Medical_Examinations[#All],7,FALSE)</f>
        <v>No</v>
      </c>
      <c r="R1476" t="str">
        <f>VLOOKUP(Medical_Examinations[[#This Row],[Customer ID]],Medical_Examinations[#All],8,FALSE)</f>
        <v>No</v>
      </c>
      <c r="S1476">
        <f>VLOOKUP(Medical_Examinations[[#This Row],[Customer ID]],Medical_Examinations[#All],9,FALSE)</f>
        <v>1</v>
      </c>
      <c r="T1476" t="str">
        <f>VLOOKUP(Medical_Examinations[[#This Row],[Customer ID]],'Medical Examinations'!A1475:J3810,10,FALSE)</f>
        <v>No</v>
      </c>
    </row>
    <row r="1477" spans="1:20" x14ac:dyDescent="0.3">
      <c r="A1477" t="s">
        <v>5231</v>
      </c>
      <c r="B1477" t="s">
        <v>7577</v>
      </c>
      <c r="C1477" t="s">
        <v>6</v>
      </c>
      <c r="D1477" t="s">
        <v>2473</v>
      </c>
      <c r="E1477" t="s">
        <v>2474</v>
      </c>
      <c r="F1477" s="3" t="str">
        <f>VLOOKUP(Hospitalisation_Details[[#This Row],[Customer ID]],Hospitalisation_Details[#All],6,FALSE)</f>
        <v>14-07-79</v>
      </c>
      <c r="G1477">
        <f>VLOOKUP(Hospitalisation_Details[[#This Row],[Customer ID]],Hospitalisation_Details[#All],8,FALSE)</f>
        <v>43</v>
      </c>
      <c r="H1477" t="str">
        <f>VLOOKUP(Hospitalisation_Details[[#This Row],[Customer ID]],Hospitalisation_Details[#All],12,FALSE)</f>
        <v>R1022</v>
      </c>
      <c r="I1477" t="str">
        <f>VLOOKUP(Hospitalisation_Details[[#This Row],[Customer ID]],Hospitalisation_Details[#All],12,FALSE)</f>
        <v>R1022</v>
      </c>
      <c r="J1477" t="str">
        <f>VLOOKUP(Hospitalisation_Details[[#This Row],[Customer ID]],Hospitalisation_Details[#All],11,FALSE)</f>
        <v>Tier - 1</v>
      </c>
      <c r="K1477">
        <f>VLOOKUP(Hospitalisation_Details[[#This Row],[Customer ID]],Hospitalisation_Details[#All],9,FALSE)</f>
        <v>12408.29</v>
      </c>
      <c r="L1477">
        <f>VLOOKUP(Medical_Examinations[[#This Row],[Customer ID]],Medical_Examinations[#All],2,FALSE)</f>
        <v>39.229999999999997</v>
      </c>
      <c r="M1477" t="str">
        <f>VLOOKUP(Medical_Examinations[[#This Row],[Customer ID]],Medical_Examinations[#All],3,FALSE)</f>
        <v>Obesity</v>
      </c>
      <c r="N1477">
        <f>VLOOKUP(Medical_Examinations[[#This Row],[Customer ID]],Medical_Examinations[#All],4,FALSE)</f>
        <v>5.36</v>
      </c>
      <c r="O1477" t="str">
        <f>VLOOKUP(Medical_Examinations[[#This Row],[Customer ID]],Medical_Examinations[#All],5,FALSE)</f>
        <v>Normal</v>
      </c>
      <c r="P1477" t="str">
        <f>VLOOKUP(Medical_Examinations[[#This Row],[Customer ID]],Medical_Examinations[#All],6,FALSE)</f>
        <v>No</v>
      </c>
      <c r="Q1477" t="str">
        <f>VLOOKUP(Medical_Examinations[[#This Row],[Customer ID]],Medical_Examinations[#All],7,FALSE)</f>
        <v>No</v>
      </c>
      <c r="R1477" t="str">
        <f>VLOOKUP(Medical_Examinations[[#This Row],[Customer ID]],Medical_Examinations[#All],8,FALSE)</f>
        <v>No</v>
      </c>
      <c r="S1477">
        <f>VLOOKUP(Medical_Examinations[[#This Row],[Customer ID]],Medical_Examinations[#All],9,FALSE)</f>
        <v>0</v>
      </c>
      <c r="T1477" t="str">
        <f>VLOOKUP(Medical_Examinations[[#This Row],[Customer ID]],'Medical Examinations'!A1476:J3811,10,FALSE)</f>
        <v>No</v>
      </c>
    </row>
    <row r="1478" spans="1:20" x14ac:dyDescent="0.3">
      <c r="A1478" t="s">
        <v>5232</v>
      </c>
      <c r="B1478" t="s">
        <v>7578</v>
      </c>
      <c r="C1478" t="s">
        <v>3</v>
      </c>
      <c r="D1478" t="s">
        <v>2201</v>
      </c>
      <c r="E1478" t="s">
        <v>2475</v>
      </c>
      <c r="F1478" s="3" t="str">
        <f>VLOOKUP(Hospitalisation_Details[[#This Row],[Customer ID]],Hospitalisation_Details[#All],6,FALSE)</f>
        <v>04-08-64</v>
      </c>
      <c r="G1478">
        <f>VLOOKUP(Hospitalisation_Details[[#This Row],[Customer ID]],Hospitalisation_Details[#All],8,FALSE)</f>
        <v>58</v>
      </c>
      <c r="H1478" t="str">
        <f>VLOOKUP(Hospitalisation_Details[[#This Row],[Customer ID]],Hospitalisation_Details[#All],12,FALSE)</f>
        <v>R1024</v>
      </c>
      <c r="I1478" t="str">
        <f>VLOOKUP(Hospitalisation_Details[[#This Row],[Customer ID]],Hospitalisation_Details[#All],12,FALSE)</f>
        <v>R1024</v>
      </c>
      <c r="J1478" t="str">
        <f>VLOOKUP(Hospitalisation_Details[[#This Row],[Customer ID]],Hospitalisation_Details[#All],11,FALSE)</f>
        <v>Tier - 3</v>
      </c>
      <c r="K1478">
        <f>VLOOKUP(Hospitalisation_Details[[#This Row],[Customer ID]],Hospitalisation_Details[#All],9,FALSE)</f>
        <v>12430.95</v>
      </c>
      <c r="L1478">
        <f>VLOOKUP(Medical_Examinations[[#This Row],[Customer ID]],Medical_Examinations[#All],2,FALSE)</f>
        <v>19.95</v>
      </c>
      <c r="M1478" t="str">
        <f>VLOOKUP(Medical_Examinations[[#This Row],[Customer ID]],Medical_Examinations[#All],3,FALSE)</f>
        <v>Normal Weight</v>
      </c>
      <c r="N1478">
        <f>VLOOKUP(Medical_Examinations[[#This Row],[Customer ID]],Medical_Examinations[#All],4,FALSE)</f>
        <v>6.11</v>
      </c>
      <c r="O1478" t="str">
        <f>VLOOKUP(Medical_Examinations[[#This Row],[Customer ID]],Medical_Examinations[#All],5,FALSE)</f>
        <v>Prediabetes</v>
      </c>
      <c r="P1478" t="str">
        <f>VLOOKUP(Medical_Examinations[[#This Row],[Customer ID]],Medical_Examinations[#All],6,FALSE)</f>
        <v>No</v>
      </c>
      <c r="Q1478" t="str">
        <f>VLOOKUP(Medical_Examinations[[#This Row],[Customer ID]],Medical_Examinations[#All],7,FALSE)</f>
        <v>No</v>
      </c>
      <c r="R1478" t="str">
        <f>VLOOKUP(Medical_Examinations[[#This Row],[Customer ID]],Medical_Examinations[#All],8,FALSE)</f>
        <v>No</v>
      </c>
      <c r="S1478">
        <f>VLOOKUP(Medical_Examinations[[#This Row],[Customer ID]],Medical_Examinations[#All],9,FALSE)</f>
        <v>1</v>
      </c>
      <c r="T1478" t="str">
        <f>VLOOKUP(Medical_Examinations[[#This Row],[Customer ID]],'Medical Examinations'!A1477:J3812,10,FALSE)</f>
        <v>No</v>
      </c>
    </row>
    <row r="1479" spans="1:20" x14ac:dyDescent="0.3">
      <c r="A1479" t="s">
        <v>5233</v>
      </c>
      <c r="B1479" t="s">
        <v>7579</v>
      </c>
      <c r="C1479" t="s">
        <v>6</v>
      </c>
      <c r="D1479" t="s">
        <v>2476</v>
      </c>
      <c r="E1479" t="s">
        <v>2477</v>
      </c>
      <c r="F1479" s="3" t="str">
        <f>VLOOKUP(Hospitalisation_Details[[#This Row],[Customer ID]],Hospitalisation_Details[#All],6,FALSE)</f>
        <v>09-08-95</v>
      </c>
      <c r="G1479">
        <f>VLOOKUP(Hospitalisation_Details[[#This Row],[Customer ID]],Hospitalisation_Details[#All],8,FALSE)</f>
        <v>27</v>
      </c>
      <c r="H1479" t="str">
        <f>VLOOKUP(Hospitalisation_Details[[#This Row],[Customer ID]],Hospitalisation_Details[#All],12,FALSE)</f>
        <v>R1012</v>
      </c>
      <c r="I1479" t="str">
        <f>VLOOKUP(Hospitalisation_Details[[#This Row],[Customer ID]],Hospitalisation_Details[#All],12,FALSE)</f>
        <v>R1012</v>
      </c>
      <c r="J1479" t="str">
        <f>VLOOKUP(Hospitalisation_Details[[#This Row],[Customer ID]],Hospitalisation_Details[#All],11,FALSE)</f>
        <v>Tier - 3</v>
      </c>
      <c r="K1479">
        <f>VLOOKUP(Hospitalisation_Details[[#This Row],[Customer ID]],Hospitalisation_Details[#All],9,FALSE)</f>
        <v>12452.25</v>
      </c>
      <c r="L1479">
        <f>VLOOKUP(Medical_Examinations[[#This Row],[Customer ID]],Medical_Examinations[#All],2,FALSE)</f>
        <v>34.64</v>
      </c>
      <c r="M1479" t="str">
        <f>VLOOKUP(Medical_Examinations[[#This Row],[Customer ID]],Medical_Examinations[#All],3,FALSE)</f>
        <v>Obesity</v>
      </c>
      <c r="N1479">
        <f>VLOOKUP(Medical_Examinations[[#This Row],[Customer ID]],Medical_Examinations[#All],4,FALSE)</f>
        <v>4.88</v>
      </c>
      <c r="O1479" t="str">
        <f>VLOOKUP(Medical_Examinations[[#This Row],[Customer ID]],Medical_Examinations[#All],5,FALSE)</f>
        <v>Normal</v>
      </c>
      <c r="P1479" t="str">
        <f>VLOOKUP(Medical_Examinations[[#This Row],[Customer ID]],Medical_Examinations[#All],6,FALSE)</f>
        <v>No</v>
      </c>
      <c r="Q1479" t="str">
        <f>VLOOKUP(Medical_Examinations[[#This Row],[Customer ID]],Medical_Examinations[#All],7,FALSE)</f>
        <v>No</v>
      </c>
      <c r="R1479" t="str">
        <f>VLOOKUP(Medical_Examinations[[#This Row],[Customer ID]],Medical_Examinations[#All],8,FALSE)</f>
        <v>Yes</v>
      </c>
      <c r="S1479">
        <f>VLOOKUP(Medical_Examinations[[#This Row],[Customer ID]],Medical_Examinations[#All],9,FALSE)</f>
        <v>1</v>
      </c>
      <c r="T1479" t="str">
        <f>VLOOKUP(Medical_Examinations[[#This Row],[Customer ID]],'Medical Examinations'!A1478:J3813,10,FALSE)</f>
        <v>No</v>
      </c>
    </row>
    <row r="1480" spans="1:20" x14ac:dyDescent="0.3">
      <c r="A1480" t="s">
        <v>5234</v>
      </c>
      <c r="B1480" t="s">
        <v>7580</v>
      </c>
      <c r="C1480" t="s">
        <v>6</v>
      </c>
      <c r="D1480" t="s">
        <v>2478</v>
      </c>
      <c r="E1480" t="s">
        <v>2479</v>
      </c>
      <c r="F1480" s="3" t="str">
        <f>VLOOKUP(Hospitalisation_Details[[#This Row],[Customer ID]],Hospitalisation_Details[#All],6,FALSE)</f>
        <v>26-11-68</v>
      </c>
      <c r="G1480">
        <f>VLOOKUP(Hospitalisation_Details[[#This Row],[Customer ID]],Hospitalisation_Details[#All],8,FALSE)</f>
        <v>54</v>
      </c>
      <c r="H1480" t="str">
        <f>VLOOKUP(Hospitalisation_Details[[#This Row],[Customer ID]],Hospitalisation_Details[#All],12,FALSE)</f>
        <v>R1012</v>
      </c>
      <c r="I1480" t="str">
        <f>VLOOKUP(Hospitalisation_Details[[#This Row],[Customer ID]],Hospitalisation_Details[#All],12,FALSE)</f>
        <v>R1012</v>
      </c>
      <c r="J1480" t="str">
        <f>VLOOKUP(Hospitalisation_Details[[#This Row],[Customer ID]],Hospitalisation_Details[#All],11,FALSE)</f>
        <v>Tier - 1</v>
      </c>
      <c r="K1480">
        <f>VLOOKUP(Hospitalisation_Details[[#This Row],[Customer ID]],Hospitalisation_Details[#All],9,FALSE)</f>
        <v>12475.35</v>
      </c>
      <c r="L1480">
        <f>VLOOKUP(Medical_Examinations[[#This Row],[Customer ID]],Medical_Examinations[#All],2,FALSE)</f>
        <v>18.75</v>
      </c>
      <c r="M1480" t="str">
        <f>VLOOKUP(Medical_Examinations[[#This Row],[Customer ID]],Medical_Examinations[#All],3,FALSE)</f>
        <v>Normal Weight</v>
      </c>
      <c r="N1480">
        <f>VLOOKUP(Medical_Examinations[[#This Row],[Customer ID]],Medical_Examinations[#All],4,FALSE)</f>
        <v>6.72</v>
      </c>
      <c r="O1480" t="str">
        <f>VLOOKUP(Medical_Examinations[[#This Row],[Customer ID]],Medical_Examinations[#All],5,FALSE)</f>
        <v>Diabetes</v>
      </c>
      <c r="P1480" t="str">
        <f>VLOOKUP(Medical_Examinations[[#This Row],[Customer ID]],Medical_Examinations[#All],6,FALSE)</f>
        <v>No</v>
      </c>
      <c r="Q1480" t="str">
        <f>VLOOKUP(Medical_Examinations[[#This Row],[Customer ID]],Medical_Examinations[#All],7,FALSE)</f>
        <v>No</v>
      </c>
      <c r="R1480" t="str">
        <f>VLOOKUP(Medical_Examinations[[#This Row],[Customer ID]],Medical_Examinations[#All],8,FALSE)</f>
        <v>No</v>
      </c>
      <c r="S1480">
        <f>VLOOKUP(Medical_Examinations[[#This Row],[Customer ID]],Medical_Examinations[#All],9,FALSE)</f>
        <v>0</v>
      </c>
      <c r="T1480" t="str">
        <f>VLOOKUP(Medical_Examinations[[#This Row],[Customer ID]],'Medical Examinations'!A1479:J3814,10,FALSE)</f>
        <v>No</v>
      </c>
    </row>
    <row r="1481" spans="1:20" x14ac:dyDescent="0.3">
      <c r="A1481" t="s">
        <v>5235</v>
      </c>
      <c r="B1481" t="s">
        <v>7581</v>
      </c>
      <c r="C1481" t="s">
        <v>3</v>
      </c>
      <c r="D1481" t="s">
        <v>2480</v>
      </c>
      <c r="E1481" t="s">
        <v>2481</v>
      </c>
      <c r="F1481" s="3" t="str">
        <f>VLOOKUP(Hospitalisation_Details[[#This Row],[Customer ID]],Hospitalisation_Details[#All],6,FALSE)</f>
        <v>12-11-68</v>
      </c>
      <c r="G1481">
        <f>VLOOKUP(Hospitalisation_Details[[#This Row],[Customer ID]],Hospitalisation_Details[#All],8,FALSE)</f>
        <v>54</v>
      </c>
      <c r="H1481" t="str">
        <f>VLOOKUP(Hospitalisation_Details[[#This Row],[Customer ID]],Hospitalisation_Details[#All],12,FALSE)</f>
        <v>R1012</v>
      </c>
      <c r="I1481" t="str">
        <f>VLOOKUP(Hospitalisation_Details[[#This Row],[Customer ID]],Hospitalisation_Details[#All],12,FALSE)</f>
        <v>R1012</v>
      </c>
      <c r="J1481" t="str">
        <f>VLOOKUP(Hospitalisation_Details[[#This Row],[Customer ID]],Hospitalisation_Details[#All],11,FALSE)</f>
        <v>Tier - 3</v>
      </c>
      <c r="K1481">
        <f>VLOOKUP(Hospitalisation_Details[[#This Row],[Customer ID]],Hospitalisation_Details[#All],9,FALSE)</f>
        <v>12479.71</v>
      </c>
      <c r="L1481">
        <f>VLOOKUP(Medical_Examinations[[#This Row],[Customer ID]],Medical_Examinations[#All],2,FALSE)</f>
        <v>26.48</v>
      </c>
      <c r="M1481" t="str">
        <f>VLOOKUP(Medical_Examinations[[#This Row],[Customer ID]],Medical_Examinations[#All],3,FALSE)</f>
        <v>Overweight</v>
      </c>
      <c r="N1481">
        <f>VLOOKUP(Medical_Examinations[[#This Row],[Customer ID]],Medical_Examinations[#All],4,FALSE)</f>
        <v>4.2</v>
      </c>
      <c r="O1481" t="str">
        <f>VLOOKUP(Medical_Examinations[[#This Row],[Customer ID]],Medical_Examinations[#All],5,FALSE)</f>
        <v>Normal</v>
      </c>
      <c r="P1481" t="str">
        <f>VLOOKUP(Medical_Examinations[[#This Row],[Customer ID]],Medical_Examinations[#All],6,FALSE)</f>
        <v>No</v>
      </c>
      <c r="Q1481" t="str">
        <f>VLOOKUP(Medical_Examinations[[#This Row],[Customer ID]],Medical_Examinations[#All],7,FALSE)</f>
        <v>No</v>
      </c>
      <c r="R1481" t="str">
        <f>VLOOKUP(Medical_Examinations[[#This Row],[Customer ID]],Medical_Examinations[#All],8,FALSE)</f>
        <v>No</v>
      </c>
      <c r="S1481">
        <f>VLOOKUP(Medical_Examinations[[#This Row],[Customer ID]],Medical_Examinations[#All],9,FALSE)</f>
        <v>1</v>
      </c>
      <c r="T1481" t="str">
        <f>VLOOKUP(Medical_Examinations[[#This Row],[Customer ID]],'Medical Examinations'!A1480:J3815,10,FALSE)</f>
        <v>No</v>
      </c>
    </row>
    <row r="1482" spans="1:20" x14ac:dyDescent="0.3">
      <c r="A1482" t="s">
        <v>5236</v>
      </c>
      <c r="B1482" t="s">
        <v>7582</v>
      </c>
      <c r="C1482" t="s">
        <v>6</v>
      </c>
      <c r="D1482" t="s">
        <v>522</v>
      </c>
      <c r="E1482" t="s">
        <v>2482</v>
      </c>
      <c r="F1482" s="3" t="str">
        <f>VLOOKUP(Hospitalisation_Details[[#This Row],[Customer ID]],Hospitalisation_Details[#All],6,FALSE)</f>
        <v>01-09-67</v>
      </c>
      <c r="G1482">
        <f>VLOOKUP(Hospitalisation_Details[[#This Row],[Customer ID]],Hospitalisation_Details[#All],8,FALSE)</f>
        <v>55</v>
      </c>
      <c r="H1482" t="str">
        <f>VLOOKUP(Hospitalisation_Details[[#This Row],[Customer ID]],Hospitalisation_Details[#All],12,FALSE)</f>
        <v>R1013</v>
      </c>
      <c r="I1482" t="str">
        <f>VLOOKUP(Hospitalisation_Details[[#This Row],[Customer ID]],Hospitalisation_Details[#All],12,FALSE)</f>
        <v>R1013</v>
      </c>
      <c r="J1482" t="str">
        <f>VLOOKUP(Hospitalisation_Details[[#This Row],[Customer ID]],Hospitalisation_Details[#All],11,FALSE)</f>
        <v>Tier - 3</v>
      </c>
      <c r="K1482">
        <f>VLOOKUP(Hospitalisation_Details[[#This Row],[Customer ID]],Hospitalisation_Details[#All],9,FALSE)</f>
        <v>12485.8</v>
      </c>
      <c r="L1482">
        <f>VLOOKUP(Medical_Examinations[[#This Row],[Customer ID]],Medical_Examinations[#All],2,FALSE)</f>
        <v>34.83</v>
      </c>
      <c r="M1482" t="str">
        <f>VLOOKUP(Medical_Examinations[[#This Row],[Customer ID]],Medical_Examinations[#All],3,FALSE)</f>
        <v>Obesity</v>
      </c>
      <c r="N1482">
        <f>VLOOKUP(Medical_Examinations[[#This Row],[Customer ID]],Medical_Examinations[#All],4,FALSE)</f>
        <v>5.79</v>
      </c>
      <c r="O1482" t="str">
        <f>VLOOKUP(Medical_Examinations[[#This Row],[Customer ID]],Medical_Examinations[#All],5,FALSE)</f>
        <v>Prediabetes</v>
      </c>
      <c r="P1482" t="str">
        <f>VLOOKUP(Medical_Examinations[[#This Row],[Customer ID]],Medical_Examinations[#All],6,FALSE)</f>
        <v>No</v>
      </c>
      <c r="Q1482" t="str">
        <f>VLOOKUP(Medical_Examinations[[#This Row],[Customer ID]],Medical_Examinations[#All],7,FALSE)</f>
        <v>No</v>
      </c>
      <c r="R1482" t="str">
        <f>VLOOKUP(Medical_Examinations[[#This Row],[Customer ID]],Medical_Examinations[#All],8,FALSE)</f>
        <v>No</v>
      </c>
      <c r="S1482">
        <f>VLOOKUP(Medical_Examinations[[#This Row],[Customer ID]],Medical_Examinations[#All],9,FALSE)</f>
        <v>1</v>
      </c>
      <c r="T1482" t="str">
        <f>VLOOKUP(Medical_Examinations[[#This Row],[Customer ID]],'Medical Examinations'!A1481:J3816,10,FALSE)</f>
        <v>No</v>
      </c>
    </row>
    <row r="1483" spans="1:20" x14ac:dyDescent="0.3">
      <c r="A1483" t="s">
        <v>5237</v>
      </c>
      <c r="B1483" t="s">
        <v>7583</v>
      </c>
      <c r="C1483" t="s">
        <v>3</v>
      </c>
      <c r="D1483" t="s">
        <v>2483</v>
      </c>
      <c r="E1483" t="s">
        <v>2285</v>
      </c>
      <c r="F1483" s="3" t="str">
        <f>VLOOKUP(Hospitalisation_Details[[#This Row],[Customer ID]],Hospitalisation_Details[#All],6,FALSE)</f>
        <v>03-12-68</v>
      </c>
      <c r="G1483">
        <f>VLOOKUP(Hospitalisation_Details[[#This Row],[Customer ID]],Hospitalisation_Details[#All],8,FALSE)</f>
        <v>54</v>
      </c>
      <c r="H1483" t="str">
        <f>VLOOKUP(Hospitalisation_Details[[#This Row],[Customer ID]],Hospitalisation_Details[#All],12,FALSE)</f>
        <v>R1012</v>
      </c>
      <c r="I1483" t="str">
        <f>VLOOKUP(Hospitalisation_Details[[#This Row],[Customer ID]],Hospitalisation_Details[#All],12,FALSE)</f>
        <v>R1012</v>
      </c>
      <c r="J1483" t="str">
        <f>VLOOKUP(Hospitalisation_Details[[#This Row],[Customer ID]],Hospitalisation_Details[#All],11,FALSE)</f>
        <v>Tier - 3</v>
      </c>
      <c r="K1483">
        <f>VLOOKUP(Hospitalisation_Details[[#This Row],[Customer ID]],Hospitalisation_Details[#All],9,FALSE)</f>
        <v>12495.29</v>
      </c>
      <c r="L1483">
        <f>VLOOKUP(Medical_Examinations[[#This Row],[Customer ID]],Medical_Examinations[#All],2,FALSE)</f>
        <v>25.46</v>
      </c>
      <c r="M1483" t="str">
        <f>VLOOKUP(Medical_Examinations[[#This Row],[Customer ID]],Medical_Examinations[#All],3,FALSE)</f>
        <v>Overweight</v>
      </c>
      <c r="N1483">
        <f>VLOOKUP(Medical_Examinations[[#This Row],[Customer ID]],Medical_Examinations[#All],4,FALSE)</f>
        <v>4.29</v>
      </c>
      <c r="O1483" t="str">
        <f>VLOOKUP(Medical_Examinations[[#This Row],[Customer ID]],Medical_Examinations[#All],5,FALSE)</f>
        <v>Normal</v>
      </c>
      <c r="P1483" t="str">
        <f>VLOOKUP(Medical_Examinations[[#This Row],[Customer ID]],Medical_Examinations[#All],6,FALSE)</f>
        <v>No</v>
      </c>
      <c r="Q1483" t="str">
        <f>VLOOKUP(Medical_Examinations[[#This Row],[Customer ID]],Medical_Examinations[#All],7,FALSE)</f>
        <v>No</v>
      </c>
      <c r="R1483" t="str">
        <f>VLOOKUP(Medical_Examinations[[#This Row],[Customer ID]],Medical_Examinations[#All],8,FALSE)</f>
        <v>No</v>
      </c>
      <c r="S1483">
        <f>VLOOKUP(Medical_Examinations[[#This Row],[Customer ID]],Medical_Examinations[#All],9,FALSE)</f>
        <v>0</v>
      </c>
      <c r="T1483" t="str">
        <f>VLOOKUP(Medical_Examinations[[#This Row],[Customer ID]],'Medical Examinations'!A1482:J3817,10,FALSE)</f>
        <v>No</v>
      </c>
    </row>
    <row r="1484" spans="1:20" x14ac:dyDescent="0.3">
      <c r="A1484" t="s">
        <v>5238</v>
      </c>
      <c r="B1484" t="s">
        <v>7584</v>
      </c>
      <c r="C1484" t="s">
        <v>6</v>
      </c>
      <c r="D1484" t="s">
        <v>2484</v>
      </c>
      <c r="E1484" t="s">
        <v>2485</v>
      </c>
      <c r="F1484" s="3" t="str">
        <f>VLOOKUP(Hospitalisation_Details[[#This Row],[Customer ID]],Hospitalisation_Details[#All],6,FALSE)</f>
        <v>12-07-66</v>
      </c>
      <c r="G1484">
        <f>VLOOKUP(Hospitalisation_Details[[#This Row],[Customer ID]],Hospitalisation_Details[#All],8,FALSE)</f>
        <v>56</v>
      </c>
      <c r="H1484" t="str">
        <f>VLOOKUP(Hospitalisation_Details[[#This Row],[Customer ID]],Hospitalisation_Details[#All],12,FALSE)</f>
        <v>R1012</v>
      </c>
      <c r="I1484" t="str">
        <f>VLOOKUP(Hospitalisation_Details[[#This Row],[Customer ID]],Hospitalisation_Details[#All],12,FALSE)</f>
        <v>R1012</v>
      </c>
      <c r="J1484" t="str">
        <f>VLOOKUP(Hospitalisation_Details[[#This Row],[Customer ID]],Hospitalisation_Details[#All],11,FALSE)</f>
        <v>Tier - 2</v>
      </c>
      <c r="K1484">
        <f>VLOOKUP(Hospitalisation_Details[[#This Row],[Customer ID]],Hospitalisation_Details[#All],9,FALSE)</f>
        <v>12499.88</v>
      </c>
      <c r="L1484">
        <f>VLOOKUP(Medical_Examinations[[#This Row],[Customer ID]],Medical_Examinations[#All],2,FALSE)</f>
        <v>23.31</v>
      </c>
      <c r="M1484" t="str">
        <f>VLOOKUP(Medical_Examinations[[#This Row],[Customer ID]],Medical_Examinations[#All],3,FALSE)</f>
        <v>Normal Weight</v>
      </c>
      <c r="N1484">
        <f>VLOOKUP(Medical_Examinations[[#This Row],[Customer ID]],Medical_Examinations[#All],4,FALSE)</f>
        <v>8.27</v>
      </c>
      <c r="O1484" t="str">
        <f>VLOOKUP(Medical_Examinations[[#This Row],[Customer ID]],Medical_Examinations[#All],5,FALSE)</f>
        <v>Diabetes</v>
      </c>
      <c r="P1484" t="str">
        <f>VLOOKUP(Medical_Examinations[[#This Row],[Customer ID]],Medical_Examinations[#All],6,FALSE)</f>
        <v>No</v>
      </c>
      <c r="Q1484" t="str">
        <f>VLOOKUP(Medical_Examinations[[#This Row],[Customer ID]],Medical_Examinations[#All],7,FALSE)</f>
        <v>No</v>
      </c>
      <c r="R1484" t="str">
        <f>VLOOKUP(Medical_Examinations[[#This Row],[Customer ID]],Medical_Examinations[#All],8,FALSE)</f>
        <v>No</v>
      </c>
      <c r="S1484">
        <f>VLOOKUP(Medical_Examinations[[#This Row],[Customer ID]],Medical_Examinations[#All],9,FALSE)</f>
        <v>0</v>
      </c>
      <c r="T1484" t="str">
        <f>VLOOKUP(Medical_Examinations[[#This Row],[Customer ID]],'Medical Examinations'!A1483:J3818,10,FALSE)</f>
        <v>No</v>
      </c>
    </row>
    <row r="1485" spans="1:20" x14ac:dyDescent="0.3">
      <c r="A1485" t="s">
        <v>5239</v>
      </c>
      <c r="B1485" t="s">
        <v>7585</v>
      </c>
      <c r="C1485" t="s">
        <v>3</v>
      </c>
      <c r="D1485" t="s">
        <v>125</v>
      </c>
      <c r="E1485" t="s">
        <v>2486</v>
      </c>
      <c r="F1485" s="3" t="str">
        <f>VLOOKUP(Hospitalisation_Details[[#This Row],[Customer ID]],Hospitalisation_Details[#All],6,FALSE)</f>
        <v>16-10-62</v>
      </c>
      <c r="G1485">
        <f>VLOOKUP(Hospitalisation_Details[[#This Row],[Customer ID]],Hospitalisation_Details[#All],8,FALSE)</f>
        <v>60</v>
      </c>
      <c r="H1485" t="str">
        <f>VLOOKUP(Hospitalisation_Details[[#This Row],[Customer ID]],Hospitalisation_Details[#All],12,FALSE)</f>
        <v>R1012</v>
      </c>
      <c r="I1485" t="str">
        <f>VLOOKUP(Hospitalisation_Details[[#This Row],[Customer ID]],Hospitalisation_Details[#All],12,FALSE)</f>
        <v>R1012</v>
      </c>
      <c r="J1485" t="str">
        <f>VLOOKUP(Hospitalisation_Details[[#This Row],[Customer ID]],Hospitalisation_Details[#All],11,FALSE)</f>
        <v>Tier - 3</v>
      </c>
      <c r="K1485">
        <f>VLOOKUP(Hospitalisation_Details[[#This Row],[Customer ID]],Hospitalisation_Details[#All],9,FALSE)</f>
        <v>12523.6</v>
      </c>
      <c r="L1485">
        <f>VLOOKUP(Medical_Examinations[[#This Row],[Customer ID]],Medical_Examinations[#All],2,FALSE)</f>
        <v>29</v>
      </c>
      <c r="M1485" t="str">
        <f>VLOOKUP(Medical_Examinations[[#This Row],[Customer ID]],Medical_Examinations[#All],3,FALSE)</f>
        <v>Overweight</v>
      </c>
      <c r="N1485">
        <f>VLOOKUP(Medical_Examinations[[#This Row],[Customer ID]],Medical_Examinations[#All],4,FALSE)</f>
        <v>4.5599999999999996</v>
      </c>
      <c r="O1485" t="str">
        <f>VLOOKUP(Medical_Examinations[[#This Row],[Customer ID]],Medical_Examinations[#All],5,FALSE)</f>
        <v>Normal</v>
      </c>
      <c r="P1485" t="str">
        <f>VLOOKUP(Medical_Examinations[[#This Row],[Customer ID]],Medical_Examinations[#All],6,FALSE)</f>
        <v>No</v>
      </c>
      <c r="Q1485" t="str">
        <f>VLOOKUP(Medical_Examinations[[#This Row],[Customer ID]],Medical_Examinations[#All],7,FALSE)</f>
        <v>No</v>
      </c>
      <c r="R1485" t="str">
        <f>VLOOKUP(Medical_Examinations[[#This Row],[Customer ID]],Medical_Examinations[#All],8,FALSE)</f>
        <v>No</v>
      </c>
      <c r="S1485">
        <f>VLOOKUP(Medical_Examinations[[#This Row],[Customer ID]],Medical_Examinations[#All],9,FALSE)</f>
        <v>0</v>
      </c>
      <c r="T1485" t="str">
        <f>VLOOKUP(Medical_Examinations[[#This Row],[Customer ID]],'Medical Examinations'!A1484:J3819,10,FALSE)</f>
        <v>No</v>
      </c>
    </row>
    <row r="1486" spans="1:20" x14ac:dyDescent="0.3">
      <c r="A1486" t="s">
        <v>5240</v>
      </c>
      <c r="B1486" t="s">
        <v>7586</v>
      </c>
      <c r="C1486" t="s">
        <v>3</v>
      </c>
      <c r="D1486" t="s">
        <v>2487</v>
      </c>
      <c r="E1486" t="s">
        <v>2488</v>
      </c>
      <c r="F1486" s="3" t="str">
        <f>VLOOKUP(Hospitalisation_Details[[#This Row],[Customer ID]],Hospitalisation_Details[#All],6,FALSE)</f>
        <v>28-11-61</v>
      </c>
      <c r="G1486">
        <f>VLOOKUP(Hospitalisation_Details[[#This Row],[Customer ID]],Hospitalisation_Details[#All],8,FALSE)</f>
        <v>61</v>
      </c>
      <c r="H1486" t="str">
        <f>VLOOKUP(Hospitalisation_Details[[#This Row],[Customer ID]],Hospitalisation_Details[#All],12,FALSE)</f>
        <v>R1013</v>
      </c>
      <c r="I1486" t="str">
        <f>VLOOKUP(Hospitalisation_Details[[#This Row],[Customer ID]],Hospitalisation_Details[#All],12,FALSE)</f>
        <v>R1013</v>
      </c>
      <c r="J1486" t="str">
        <f>VLOOKUP(Hospitalisation_Details[[#This Row],[Customer ID]],Hospitalisation_Details[#All],11,FALSE)</f>
        <v>Tier - 3</v>
      </c>
      <c r="K1486">
        <f>VLOOKUP(Hospitalisation_Details[[#This Row],[Customer ID]],Hospitalisation_Details[#All],9,FALSE)</f>
        <v>12557.61</v>
      </c>
      <c r="L1486">
        <f>VLOOKUP(Medical_Examinations[[#This Row],[Customer ID]],Medical_Examinations[#All],2,FALSE)</f>
        <v>32.869999999999997</v>
      </c>
      <c r="M1486" t="str">
        <f>VLOOKUP(Medical_Examinations[[#This Row],[Customer ID]],Medical_Examinations[#All],3,FALSE)</f>
        <v>Obesity</v>
      </c>
      <c r="N1486">
        <f>VLOOKUP(Medical_Examinations[[#This Row],[Customer ID]],Medical_Examinations[#All],4,FALSE)</f>
        <v>5.33</v>
      </c>
      <c r="O1486" t="str">
        <f>VLOOKUP(Medical_Examinations[[#This Row],[Customer ID]],Medical_Examinations[#All],5,FALSE)</f>
        <v>Normal</v>
      </c>
      <c r="P1486" t="str">
        <f>VLOOKUP(Medical_Examinations[[#This Row],[Customer ID]],Medical_Examinations[#All],6,FALSE)</f>
        <v>No</v>
      </c>
      <c r="Q1486" t="str">
        <f>VLOOKUP(Medical_Examinations[[#This Row],[Customer ID]],Medical_Examinations[#All],7,FALSE)</f>
        <v>No</v>
      </c>
      <c r="R1486" t="str">
        <f>VLOOKUP(Medical_Examinations[[#This Row],[Customer ID]],Medical_Examinations[#All],8,FALSE)</f>
        <v>No</v>
      </c>
      <c r="S1486">
        <f>VLOOKUP(Medical_Examinations[[#This Row],[Customer ID]],Medical_Examinations[#All],9,FALSE)</f>
        <v>0</v>
      </c>
      <c r="T1486" t="str">
        <f>VLOOKUP(Medical_Examinations[[#This Row],[Customer ID]],'Medical Examinations'!A1485:J3820,10,FALSE)</f>
        <v>No</v>
      </c>
    </row>
    <row r="1487" spans="1:20" x14ac:dyDescent="0.3">
      <c r="A1487" t="s">
        <v>5241</v>
      </c>
      <c r="B1487" t="s">
        <v>7587</v>
      </c>
      <c r="C1487" t="s">
        <v>3</v>
      </c>
      <c r="D1487" t="s">
        <v>2489</v>
      </c>
      <c r="E1487" t="s">
        <v>2490</v>
      </c>
      <c r="F1487" s="3" t="str">
        <f>VLOOKUP(Hospitalisation_Details[[#This Row],[Customer ID]],Hospitalisation_Details[#All],6,FALSE)</f>
        <v>28-11-61</v>
      </c>
      <c r="G1487">
        <f>VLOOKUP(Hospitalisation_Details[[#This Row],[Customer ID]],Hospitalisation_Details[#All],8,FALSE)</f>
        <v>61</v>
      </c>
      <c r="H1487" t="str">
        <f>VLOOKUP(Hospitalisation_Details[[#This Row],[Customer ID]],Hospitalisation_Details[#All],12,FALSE)</f>
        <v>R1011</v>
      </c>
      <c r="I1487" t="str">
        <f>VLOOKUP(Hospitalisation_Details[[#This Row],[Customer ID]],Hospitalisation_Details[#All],12,FALSE)</f>
        <v>R1011</v>
      </c>
      <c r="J1487" t="str">
        <f>VLOOKUP(Hospitalisation_Details[[#This Row],[Customer ID]],Hospitalisation_Details[#All],11,FALSE)</f>
        <v>Tier - 1</v>
      </c>
      <c r="K1487">
        <f>VLOOKUP(Hospitalisation_Details[[#This Row],[Customer ID]],Hospitalisation_Details[#All],9,FALSE)</f>
        <v>12574.05</v>
      </c>
      <c r="L1487">
        <f>VLOOKUP(Medical_Examinations[[#This Row],[Customer ID]],Medical_Examinations[#All],2,FALSE)</f>
        <v>26.18</v>
      </c>
      <c r="M1487" t="str">
        <f>VLOOKUP(Medical_Examinations[[#This Row],[Customer ID]],Medical_Examinations[#All],3,FALSE)</f>
        <v>Overweight</v>
      </c>
      <c r="N1487">
        <f>VLOOKUP(Medical_Examinations[[#This Row],[Customer ID]],Medical_Examinations[#All],4,FALSE)</f>
        <v>5.63</v>
      </c>
      <c r="O1487" t="str">
        <f>VLOOKUP(Medical_Examinations[[#This Row],[Customer ID]],Medical_Examinations[#All],5,FALSE)</f>
        <v>Normal</v>
      </c>
      <c r="P1487" t="str">
        <f>VLOOKUP(Medical_Examinations[[#This Row],[Customer ID]],Medical_Examinations[#All],6,FALSE)</f>
        <v>No</v>
      </c>
      <c r="Q1487" t="str">
        <f>VLOOKUP(Medical_Examinations[[#This Row],[Customer ID]],Medical_Examinations[#All],7,FALSE)</f>
        <v>No</v>
      </c>
      <c r="R1487" t="str">
        <f>VLOOKUP(Medical_Examinations[[#This Row],[Customer ID]],Medical_Examinations[#All],8,FALSE)</f>
        <v>No</v>
      </c>
      <c r="S1487">
        <f>VLOOKUP(Medical_Examinations[[#This Row],[Customer ID]],Medical_Examinations[#All],9,FALSE)</f>
        <v>0</v>
      </c>
      <c r="T1487" t="str">
        <f>VLOOKUP(Medical_Examinations[[#This Row],[Customer ID]],'Medical Examinations'!A1486:J3821,10,FALSE)</f>
        <v>No</v>
      </c>
    </row>
    <row r="1488" spans="1:20" x14ac:dyDescent="0.3">
      <c r="A1488" t="s">
        <v>5242</v>
      </c>
      <c r="B1488" t="s">
        <v>7588</v>
      </c>
      <c r="C1488" t="s">
        <v>3</v>
      </c>
      <c r="D1488" t="s">
        <v>2491</v>
      </c>
      <c r="E1488" t="s">
        <v>2492</v>
      </c>
      <c r="F1488" s="3" t="str">
        <f>VLOOKUP(Hospitalisation_Details[[#This Row],[Customer ID]],Hospitalisation_Details[#All],6,FALSE)</f>
        <v>26-11-69</v>
      </c>
      <c r="G1488">
        <f>VLOOKUP(Hospitalisation_Details[[#This Row],[Customer ID]],Hospitalisation_Details[#All],8,FALSE)</f>
        <v>53</v>
      </c>
      <c r="H1488" t="str">
        <f>VLOOKUP(Hospitalisation_Details[[#This Row],[Customer ID]],Hospitalisation_Details[#All],12,FALSE)</f>
        <v>R1025</v>
      </c>
      <c r="I1488" t="str">
        <f>VLOOKUP(Hospitalisation_Details[[#This Row],[Customer ID]],Hospitalisation_Details[#All],12,FALSE)</f>
        <v>R1025</v>
      </c>
      <c r="J1488" t="str">
        <f>VLOOKUP(Hospitalisation_Details[[#This Row],[Customer ID]],Hospitalisation_Details[#All],11,FALSE)</f>
        <v>Tier - 1</v>
      </c>
      <c r="K1488">
        <f>VLOOKUP(Hospitalisation_Details[[#This Row],[Customer ID]],Hospitalisation_Details[#All],9,FALSE)</f>
        <v>12579.92</v>
      </c>
      <c r="L1488">
        <f>VLOOKUP(Medical_Examinations[[#This Row],[Customer ID]],Medical_Examinations[#All],2,FALSE)</f>
        <v>25.3</v>
      </c>
      <c r="M1488" t="str">
        <f>VLOOKUP(Medical_Examinations[[#This Row],[Customer ID]],Medical_Examinations[#All],3,FALSE)</f>
        <v>Overweight</v>
      </c>
      <c r="N1488">
        <f>VLOOKUP(Medical_Examinations[[#This Row],[Customer ID]],Medical_Examinations[#All],4,FALSE)</f>
        <v>5.12</v>
      </c>
      <c r="O1488" t="str">
        <f>VLOOKUP(Medical_Examinations[[#This Row],[Customer ID]],Medical_Examinations[#All],5,FALSE)</f>
        <v>Normal</v>
      </c>
      <c r="P1488" t="str">
        <f>VLOOKUP(Medical_Examinations[[#This Row],[Customer ID]],Medical_Examinations[#All],6,FALSE)</f>
        <v>No</v>
      </c>
      <c r="Q1488" t="str">
        <f>VLOOKUP(Medical_Examinations[[#This Row],[Customer ID]],Medical_Examinations[#All],7,FALSE)</f>
        <v>No</v>
      </c>
      <c r="R1488" t="str">
        <f>VLOOKUP(Medical_Examinations[[#This Row],[Customer ID]],Medical_Examinations[#All],8,FALSE)</f>
        <v>No</v>
      </c>
      <c r="S1488">
        <f>VLOOKUP(Medical_Examinations[[#This Row],[Customer ID]],Medical_Examinations[#All],9,FALSE)</f>
        <v>0</v>
      </c>
      <c r="T1488" t="str">
        <f>VLOOKUP(Medical_Examinations[[#This Row],[Customer ID]],'Medical Examinations'!A1487:J3822,10,FALSE)</f>
        <v>No</v>
      </c>
    </row>
    <row r="1489" spans="1:20" x14ac:dyDescent="0.3">
      <c r="A1489" t="s">
        <v>5243</v>
      </c>
      <c r="B1489" t="s">
        <v>7589</v>
      </c>
      <c r="C1489" t="s">
        <v>6</v>
      </c>
      <c r="D1489" t="s">
        <v>2493</v>
      </c>
      <c r="E1489" t="s">
        <v>1699</v>
      </c>
      <c r="F1489" s="3" t="str">
        <f>VLOOKUP(Hospitalisation_Details[[#This Row],[Customer ID]],Hospitalisation_Details[#All],6,FALSE)</f>
        <v>18-06-70</v>
      </c>
      <c r="G1489">
        <f>VLOOKUP(Hospitalisation_Details[[#This Row],[Customer ID]],Hospitalisation_Details[#All],8,FALSE)</f>
        <v>52</v>
      </c>
      <c r="H1489" t="str">
        <f>VLOOKUP(Hospitalisation_Details[[#This Row],[Customer ID]],Hospitalisation_Details[#All],12,FALSE)</f>
        <v>R1013</v>
      </c>
      <c r="I1489" t="str">
        <f>VLOOKUP(Hospitalisation_Details[[#This Row],[Customer ID]],Hospitalisation_Details[#All],12,FALSE)</f>
        <v>R1013</v>
      </c>
      <c r="J1489" t="str">
        <f>VLOOKUP(Hospitalisation_Details[[#This Row],[Customer ID]],Hospitalisation_Details[#All],11,FALSE)</f>
        <v>Tier - 2</v>
      </c>
      <c r="K1489">
        <f>VLOOKUP(Hospitalisation_Details[[#This Row],[Customer ID]],Hospitalisation_Details[#All],9,FALSE)</f>
        <v>12592.53</v>
      </c>
      <c r="L1489">
        <f>VLOOKUP(Medical_Examinations[[#This Row],[Customer ID]],Medical_Examinations[#All],2,FALSE)</f>
        <v>36.94</v>
      </c>
      <c r="M1489" t="str">
        <f>VLOOKUP(Medical_Examinations[[#This Row],[Customer ID]],Medical_Examinations[#All],3,FALSE)</f>
        <v>Obesity</v>
      </c>
      <c r="N1489">
        <f>VLOOKUP(Medical_Examinations[[#This Row],[Customer ID]],Medical_Examinations[#All],4,FALSE)</f>
        <v>5.15</v>
      </c>
      <c r="O1489" t="str">
        <f>VLOOKUP(Medical_Examinations[[#This Row],[Customer ID]],Medical_Examinations[#All],5,FALSE)</f>
        <v>Normal</v>
      </c>
      <c r="P1489" t="str">
        <f>VLOOKUP(Medical_Examinations[[#This Row],[Customer ID]],Medical_Examinations[#All],6,FALSE)</f>
        <v>Yes</v>
      </c>
      <c r="Q1489" t="str">
        <f>VLOOKUP(Medical_Examinations[[#This Row],[Customer ID]],Medical_Examinations[#All],7,FALSE)</f>
        <v>No</v>
      </c>
      <c r="R1489" t="str">
        <f>VLOOKUP(Medical_Examinations[[#This Row],[Customer ID]],Medical_Examinations[#All],8,FALSE)</f>
        <v>No</v>
      </c>
      <c r="S1489">
        <f>VLOOKUP(Medical_Examinations[[#This Row],[Customer ID]],Medical_Examinations[#All],9,FALSE)</f>
        <v>1</v>
      </c>
      <c r="T1489" t="str">
        <f>VLOOKUP(Medical_Examinations[[#This Row],[Customer ID]],'Medical Examinations'!A1488:J3823,10,FALSE)</f>
        <v>No</v>
      </c>
    </row>
    <row r="1490" spans="1:20" x14ac:dyDescent="0.3">
      <c r="A1490" t="s">
        <v>5244</v>
      </c>
      <c r="B1490" t="s">
        <v>7590</v>
      </c>
      <c r="C1490" t="s">
        <v>3</v>
      </c>
      <c r="D1490" t="s">
        <v>2494</v>
      </c>
      <c r="E1490" t="s">
        <v>2495</v>
      </c>
      <c r="F1490" s="3" t="str">
        <f>VLOOKUP(Hospitalisation_Details[[#This Row],[Customer ID]],Hospitalisation_Details[#All],6,FALSE)</f>
        <v>11-08-88</v>
      </c>
      <c r="G1490">
        <f>VLOOKUP(Hospitalisation_Details[[#This Row],[Customer ID]],Hospitalisation_Details[#All],8,FALSE)</f>
        <v>34</v>
      </c>
      <c r="H1490" t="str">
        <f>VLOOKUP(Hospitalisation_Details[[#This Row],[Customer ID]],Hospitalisation_Details[#All],12,FALSE)</f>
        <v>R1023</v>
      </c>
      <c r="I1490" t="str">
        <f>VLOOKUP(Hospitalisation_Details[[#This Row],[Customer ID]],Hospitalisation_Details[#All],12,FALSE)</f>
        <v>R1023</v>
      </c>
      <c r="J1490" t="str">
        <f>VLOOKUP(Hospitalisation_Details[[#This Row],[Customer ID]],Hospitalisation_Details[#All],11,FALSE)</f>
        <v>Tier - 1</v>
      </c>
      <c r="K1490">
        <f>VLOOKUP(Hospitalisation_Details[[#This Row],[Customer ID]],Hospitalisation_Details[#All],9,FALSE)</f>
        <v>12600.46</v>
      </c>
      <c r="L1490">
        <f>VLOOKUP(Medical_Examinations[[#This Row],[Customer ID]],Medical_Examinations[#All],2,FALSE)</f>
        <v>22.86</v>
      </c>
      <c r="M1490" t="str">
        <f>VLOOKUP(Medical_Examinations[[#This Row],[Customer ID]],Medical_Examinations[#All],3,FALSE)</f>
        <v>Normal Weight</v>
      </c>
      <c r="N1490">
        <f>VLOOKUP(Medical_Examinations[[#This Row],[Customer ID]],Medical_Examinations[#All],4,FALSE)</f>
        <v>7.5</v>
      </c>
      <c r="O1490" t="str">
        <f>VLOOKUP(Medical_Examinations[[#This Row],[Customer ID]],Medical_Examinations[#All],5,FALSE)</f>
        <v>Diabetes</v>
      </c>
      <c r="P1490" t="str">
        <f>VLOOKUP(Medical_Examinations[[#This Row],[Customer ID]],Medical_Examinations[#All],6,FALSE)</f>
        <v>No</v>
      </c>
      <c r="Q1490" t="str">
        <f>VLOOKUP(Medical_Examinations[[#This Row],[Customer ID]],Medical_Examinations[#All],7,FALSE)</f>
        <v>No</v>
      </c>
      <c r="R1490" t="str">
        <f>VLOOKUP(Medical_Examinations[[#This Row],[Customer ID]],Medical_Examinations[#All],8,FALSE)</f>
        <v>No</v>
      </c>
      <c r="S1490">
        <f>VLOOKUP(Medical_Examinations[[#This Row],[Customer ID]],Medical_Examinations[#All],9,FALSE)</f>
        <v>0</v>
      </c>
      <c r="T1490" t="str">
        <f>VLOOKUP(Medical_Examinations[[#This Row],[Customer ID]],'Medical Examinations'!A1489:J3824,10,FALSE)</f>
        <v>No</v>
      </c>
    </row>
    <row r="1491" spans="1:20" x14ac:dyDescent="0.3">
      <c r="A1491" t="s">
        <v>5245</v>
      </c>
      <c r="B1491" t="s">
        <v>7591</v>
      </c>
      <c r="C1491" t="s">
        <v>3</v>
      </c>
      <c r="D1491" t="s">
        <v>2496</v>
      </c>
      <c r="E1491" t="s">
        <v>2497</v>
      </c>
      <c r="F1491" s="3" t="str">
        <f>VLOOKUP(Hospitalisation_Details[[#This Row],[Customer ID]],Hospitalisation_Details[#All],6,FALSE)</f>
        <v>18-11-98</v>
      </c>
      <c r="G1491">
        <f>VLOOKUP(Hospitalisation_Details[[#This Row],[Customer ID]],Hospitalisation_Details[#All],8,FALSE)</f>
        <v>24</v>
      </c>
      <c r="H1491" t="str">
        <f>VLOOKUP(Hospitalisation_Details[[#This Row],[Customer ID]],Hospitalisation_Details[#All],12,FALSE)</f>
        <v>R1012</v>
      </c>
      <c r="I1491" t="str">
        <f>VLOOKUP(Hospitalisation_Details[[#This Row],[Customer ID]],Hospitalisation_Details[#All],12,FALSE)</f>
        <v>R1012</v>
      </c>
      <c r="J1491" t="str">
        <f>VLOOKUP(Hospitalisation_Details[[#This Row],[Customer ID]],Hospitalisation_Details[#All],11,FALSE)</f>
        <v>Tier - 3</v>
      </c>
      <c r="K1491">
        <f>VLOOKUP(Hospitalisation_Details[[#This Row],[Customer ID]],Hospitalisation_Details[#All],9,FALSE)</f>
        <v>12609.89</v>
      </c>
      <c r="L1491">
        <f>VLOOKUP(Medical_Examinations[[#This Row],[Customer ID]],Medical_Examinations[#All],2,FALSE)</f>
        <v>18.760000000000002</v>
      </c>
      <c r="M1491" t="str">
        <f>VLOOKUP(Medical_Examinations[[#This Row],[Customer ID]],Medical_Examinations[#All],3,FALSE)</f>
        <v>Normal Weight</v>
      </c>
      <c r="N1491">
        <f>VLOOKUP(Medical_Examinations[[#This Row],[Customer ID]],Medical_Examinations[#All],4,FALSE)</f>
        <v>4.88</v>
      </c>
      <c r="O1491" t="str">
        <f>VLOOKUP(Medical_Examinations[[#This Row],[Customer ID]],Medical_Examinations[#All],5,FALSE)</f>
        <v>Normal</v>
      </c>
      <c r="P1491" t="str">
        <f>VLOOKUP(Medical_Examinations[[#This Row],[Customer ID]],Medical_Examinations[#All],6,FALSE)</f>
        <v>Yes</v>
      </c>
      <c r="Q1491" t="str">
        <f>VLOOKUP(Medical_Examinations[[#This Row],[Customer ID]],Medical_Examinations[#All],7,FALSE)</f>
        <v>No</v>
      </c>
      <c r="R1491" t="str">
        <f>VLOOKUP(Medical_Examinations[[#This Row],[Customer ID]],Medical_Examinations[#All],8,FALSE)</f>
        <v>Yes</v>
      </c>
      <c r="S1491">
        <f>VLOOKUP(Medical_Examinations[[#This Row],[Customer ID]],Medical_Examinations[#All],9,FALSE)</f>
        <v>1</v>
      </c>
      <c r="T1491" t="str">
        <f>VLOOKUP(Medical_Examinations[[#This Row],[Customer ID]],'Medical Examinations'!A1490:J3825,10,FALSE)</f>
        <v>No</v>
      </c>
    </row>
    <row r="1492" spans="1:20" x14ac:dyDescent="0.3">
      <c r="A1492" t="s">
        <v>5246</v>
      </c>
      <c r="B1492" t="s">
        <v>7592</v>
      </c>
      <c r="C1492" t="s">
        <v>3</v>
      </c>
      <c r="D1492" t="s">
        <v>2498</v>
      </c>
      <c r="E1492" t="s">
        <v>2499</v>
      </c>
      <c r="F1492" s="3" t="str">
        <f>VLOOKUP(Hospitalisation_Details[[#This Row],[Customer ID]],Hospitalisation_Details[#All],6,FALSE)</f>
        <v>19-08-63</v>
      </c>
      <c r="G1492">
        <f>VLOOKUP(Hospitalisation_Details[[#This Row],[Customer ID]],Hospitalisation_Details[#All],8,FALSE)</f>
        <v>59</v>
      </c>
      <c r="H1492" t="str">
        <f>VLOOKUP(Hospitalisation_Details[[#This Row],[Customer ID]],Hospitalisation_Details[#All],12,FALSE)</f>
        <v>R1012</v>
      </c>
      <c r="I1492" t="str">
        <f>VLOOKUP(Hospitalisation_Details[[#This Row],[Customer ID]],Hospitalisation_Details[#All],12,FALSE)</f>
        <v>R1012</v>
      </c>
      <c r="J1492" t="str">
        <f>VLOOKUP(Hospitalisation_Details[[#This Row],[Customer ID]],Hospitalisation_Details[#All],11,FALSE)</f>
        <v>Tier - 1</v>
      </c>
      <c r="K1492">
        <f>VLOOKUP(Hospitalisation_Details[[#This Row],[Customer ID]],Hospitalisation_Details[#All],9,FALSE)</f>
        <v>12622.18</v>
      </c>
      <c r="L1492">
        <f>VLOOKUP(Medical_Examinations[[#This Row],[Customer ID]],Medical_Examinations[#All],2,FALSE)</f>
        <v>24.36</v>
      </c>
      <c r="M1492" t="str">
        <f>VLOOKUP(Medical_Examinations[[#This Row],[Customer ID]],Medical_Examinations[#All],3,FALSE)</f>
        <v>Normal Weight</v>
      </c>
      <c r="N1492">
        <f>VLOOKUP(Medical_Examinations[[#This Row],[Customer ID]],Medical_Examinations[#All],4,FALSE)</f>
        <v>5.57</v>
      </c>
      <c r="O1492" t="str">
        <f>VLOOKUP(Medical_Examinations[[#This Row],[Customer ID]],Medical_Examinations[#All],5,FALSE)</f>
        <v>Normal</v>
      </c>
      <c r="P1492" t="str">
        <f>VLOOKUP(Medical_Examinations[[#This Row],[Customer ID]],Medical_Examinations[#All],6,FALSE)</f>
        <v>No</v>
      </c>
      <c r="Q1492" t="str">
        <f>VLOOKUP(Medical_Examinations[[#This Row],[Customer ID]],Medical_Examinations[#All],7,FALSE)</f>
        <v>No</v>
      </c>
      <c r="R1492" t="str">
        <f>VLOOKUP(Medical_Examinations[[#This Row],[Customer ID]],Medical_Examinations[#All],8,FALSE)</f>
        <v>No</v>
      </c>
      <c r="S1492">
        <f>VLOOKUP(Medical_Examinations[[#This Row],[Customer ID]],Medical_Examinations[#All],9,FALSE)</f>
        <v>0</v>
      </c>
      <c r="T1492" t="str">
        <f>VLOOKUP(Medical_Examinations[[#This Row],[Customer ID]],'Medical Examinations'!A1491:J3826,10,FALSE)</f>
        <v>No</v>
      </c>
    </row>
    <row r="1493" spans="1:20" x14ac:dyDescent="0.3">
      <c r="A1493" t="s">
        <v>5247</v>
      </c>
      <c r="B1493" t="s">
        <v>7593</v>
      </c>
      <c r="C1493" t="s">
        <v>6</v>
      </c>
      <c r="D1493" t="s">
        <v>2500</v>
      </c>
      <c r="E1493" t="s">
        <v>2501</v>
      </c>
      <c r="F1493" s="3" t="str">
        <f>VLOOKUP(Hospitalisation_Details[[#This Row],[Customer ID]],Hospitalisation_Details[#All],6,FALSE)</f>
        <v>28-12-70</v>
      </c>
      <c r="G1493">
        <f>VLOOKUP(Hospitalisation_Details[[#This Row],[Customer ID]],Hospitalisation_Details[#All],8,FALSE)</f>
        <v>52</v>
      </c>
      <c r="H1493" t="str">
        <f>VLOOKUP(Hospitalisation_Details[[#This Row],[Customer ID]],Hospitalisation_Details[#All],12,FALSE)</f>
        <v>R1012</v>
      </c>
      <c r="I1493" t="str">
        <f>VLOOKUP(Hospitalisation_Details[[#This Row],[Customer ID]],Hospitalisation_Details[#All],12,FALSE)</f>
        <v>R1012</v>
      </c>
      <c r="J1493" t="str">
        <f>VLOOKUP(Hospitalisation_Details[[#This Row],[Customer ID]],Hospitalisation_Details[#All],11,FALSE)</f>
        <v>Tier - 1</v>
      </c>
      <c r="K1493">
        <f>VLOOKUP(Hospitalisation_Details[[#This Row],[Customer ID]],Hospitalisation_Details[#All],9,FALSE)</f>
        <v>12624.74</v>
      </c>
      <c r="L1493">
        <f>VLOOKUP(Medical_Examinations[[#This Row],[Customer ID]],Medical_Examinations[#All],2,FALSE)</f>
        <v>32.299999999999997</v>
      </c>
      <c r="M1493" t="str">
        <f>VLOOKUP(Medical_Examinations[[#This Row],[Customer ID]],Medical_Examinations[#All],3,FALSE)</f>
        <v>Obesity</v>
      </c>
      <c r="N1493">
        <f>VLOOKUP(Medical_Examinations[[#This Row],[Customer ID]],Medical_Examinations[#All],4,FALSE)</f>
        <v>5.31</v>
      </c>
      <c r="O1493" t="str">
        <f>VLOOKUP(Medical_Examinations[[#This Row],[Customer ID]],Medical_Examinations[#All],5,FALSE)</f>
        <v>Normal</v>
      </c>
      <c r="P1493" t="str">
        <f>VLOOKUP(Medical_Examinations[[#This Row],[Customer ID]],Medical_Examinations[#All],6,FALSE)</f>
        <v>No</v>
      </c>
      <c r="Q1493" t="str">
        <f>VLOOKUP(Medical_Examinations[[#This Row],[Customer ID]],Medical_Examinations[#All],7,FALSE)</f>
        <v>No</v>
      </c>
      <c r="R1493" t="str">
        <f>VLOOKUP(Medical_Examinations[[#This Row],[Customer ID]],Medical_Examinations[#All],8,FALSE)</f>
        <v>No</v>
      </c>
      <c r="S1493">
        <f>VLOOKUP(Medical_Examinations[[#This Row],[Customer ID]],Medical_Examinations[#All],9,FALSE)</f>
        <v>0</v>
      </c>
      <c r="T1493" t="str">
        <f>VLOOKUP(Medical_Examinations[[#This Row],[Customer ID]],'Medical Examinations'!A1492:J3827,10,FALSE)</f>
        <v>No</v>
      </c>
    </row>
    <row r="1494" spans="1:20" x14ac:dyDescent="0.3">
      <c r="A1494" t="s">
        <v>5248</v>
      </c>
      <c r="B1494" t="s">
        <v>7594</v>
      </c>
      <c r="C1494" t="s">
        <v>6</v>
      </c>
      <c r="D1494" t="s">
        <v>2502</v>
      </c>
      <c r="E1494" t="s">
        <v>2503</v>
      </c>
      <c r="F1494" s="3" t="str">
        <f>VLOOKUP(Hospitalisation_Details[[#This Row],[Customer ID]],Hospitalisation_Details[#All],6,FALSE)</f>
        <v>04-10-65</v>
      </c>
      <c r="G1494">
        <f>VLOOKUP(Hospitalisation_Details[[#This Row],[Customer ID]],Hospitalisation_Details[#All],8,FALSE)</f>
        <v>57</v>
      </c>
      <c r="H1494" t="str">
        <f>VLOOKUP(Hospitalisation_Details[[#This Row],[Customer ID]],Hospitalisation_Details[#All],12,FALSE)</f>
        <v>R1013</v>
      </c>
      <c r="I1494" t="str">
        <f>VLOOKUP(Hospitalisation_Details[[#This Row],[Customer ID]],Hospitalisation_Details[#All],12,FALSE)</f>
        <v>R1013</v>
      </c>
      <c r="J1494" t="str">
        <f>VLOOKUP(Hospitalisation_Details[[#This Row],[Customer ID]],Hospitalisation_Details[#All],11,FALSE)</f>
        <v>Tier - 1</v>
      </c>
      <c r="K1494">
        <f>VLOOKUP(Hospitalisation_Details[[#This Row],[Customer ID]],Hospitalisation_Details[#All],9,FALSE)</f>
        <v>12629.17</v>
      </c>
      <c r="L1494">
        <f>VLOOKUP(Medical_Examinations[[#This Row],[Customer ID]],Medical_Examinations[#All],2,FALSE)</f>
        <v>22.704999999999998</v>
      </c>
      <c r="M1494" t="str">
        <f>VLOOKUP(Medical_Examinations[[#This Row],[Customer ID]],Medical_Examinations[#All],3,FALSE)</f>
        <v>Normal Weight</v>
      </c>
      <c r="N1494">
        <f>VLOOKUP(Medical_Examinations[[#This Row],[Customer ID]],Medical_Examinations[#All],4,FALSE)</f>
        <v>4.57</v>
      </c>
      <c r="O1494" t="str">
        <f>VLOOKUP(Medical_Examinations[[#This Row],[Customer ID]],Medical_Examinations[#All],5,FALSE)</f>
        <v>Normal</v>
      </c>
      <c r="P1494" t="str">
        <f>VLOOKUP(Medical_Examinations[[#This Row],[Customer ID]],Medical_Examinations[#All],6,FALSE)</f>
        <v>Yes</v>
      </c>
      <c r="Q1494" t="str">
        <f>VLOOKUP(Medical_Examinations[[#This Row],[Customer ID]],Medical_Examinations[#All],7,FALSE)</f>
        <v>No</v>
      </c>
      <c r="R1494" t="str">
        <f>VLOOKUP(Medical_Examinations[[#This Row],[Customer ID]],Medical_Examinations[#All],8,FALSE)</f>
        <v>No</v>
      </c>
      <c r="S1494">
        <f>VLOOKUP(Medical_Examinations[[#This Row],[Customer ID]],Medical_Examinations[#All],9,FALSE)</f>
        <v>0</v>
      </c>
      <c r="T1494" t="str">
        <f>VLOOKUP(Medical_Examinations[[#This Row],[Customer ID]],'Medical Examinations'!A1493:J3828,10,FALSE)</f>
        <v>No</v>
      </c>
    </row>
    <row r="1495" spans="1:20" x14ac:dyDescent="0.3">
      <c r="A1495" t="s">
        <v>5249</v>
      </c>
      <c r="B1495" t="s">
        <v>7595</v>
      </c>
      <c r="C1495" t="s">
        <v>3</v>
      </c>
      <c r="D1495" t="s">
        <v>2504</v>
      </c>
      <c r="E1495" t="s">
        <v>2505</v>
      </c>
      <c r="F1495" s="3" t="str">
        <f>VLOOKUP(Hospitalisation_Details[[#This Row],[Customer ID]],Hospitalisation_Details[#All],6,FALSE)</f>
        <v>22-11-62</v>
      </c>
      <c r="G1495">
        <f>VLOOKUP(Hospitalisation_Details[[#This Row],[Customer ID]],Hospitalisation_Details[#All],8,FALSE)</f>
        <v>60</v>
      </c>
      <c r="H1495" t="str">
        <f>VLOOKUP(Hospitalisation_Details[[#This Row],[Customer ID]],Hospitalisation_Details[#All],12,FALSE)</f>
        <v>R1013</v>
      </c>
      <c r="I1495" t="str">
        <f>VLOOKUP(Hospitalisation_Details[[#This Row],[Customer ID]],Hospitalisation_Details[#All],12,FALSE)</f>
        <v>R1013</v>
      </c>
      <c r="J1495" t="str">
        <f>VLOOKUP(Hospitalisation_Details[[#This Row],[Customer ID]],Hospitalisation_Details[#All],11,FALSE)</f>
        <v>Tier - 3</v>
      </c>
      <c r="K1495">
        <f>VLOOKUP(Hospitalisation_Details[[#This Row],[Customer ID]],Hospitalisation_Details[#All],9,FALSE)</f>
        <v>12629.9</v>
      </c>
      <c r="L1495">
        <f>VLOOKUP(Medical_Examinations[[#This Row],[Customer ID]],Medical_Examinations[#All],2,FALSE)</f>
        <v>21.79</v>
      </c>
      <c r="M1495" t="str">
        <f>VLOOKUP(Medical_Examinations[[#This Row],[Customer ID]],Medical_Examinations[#All],3,FALSE)</f>
        <v>Normal Weight</v>
      </c>
      <c r="N1495">
        <f>VLOOKUP(Medical_Examinations[[#This Row],[Customer ID]],Medical_Examinations[#All],4,FALSE)</f>
        <v>8.6999999999999993</v>
      </c>
      <c r="O1495" t="str">
        <f>VLOOKUP(Medical_Examinations[[#This Row],[Customer ID]],Medical_Examinations[#All],5,FALSE)</f>
        <v>Diabetes</v>
      </c>
      <c r="P1495" t="str">
        <f>VLOOKUP(Medical_Examinations[[#This Row],[Customer ID]],Medical_Examinations[#All],6,FALSE)</f>
        <v>Yes</v>
      </c>
      <c r="Q1495" t="str">
        <f>VLOOKUP(Medical_Examinations[[#This Row],[Customer ID]],Medical_Examinations[#All],7,FALSE)</f>
        <v>No</v>
      </c>
      <c r="R1495" t="str">
        <f>VLOOKUP(Medical_Examinations[[#This Row],[Customer ID]],Medical_Examinations[#All],8,FALSE)</f>
        <v>No</v>
      </c>
      <c r="S1495">
        <f>VLOOKUP(Medical_Examinations[[#This Row],[Customer ID]],Medical_Examinations[#All],9,FALSE)</f>
        <v>1</v>
      </c>
      <c r="T1495" t="str">
        <f>VLOOKUP(Medical_Examinations[[#This Row],[Customer ID]],'Medical Examinations'!A1494:J3829,10,FALSE)</f>
        <v>No</v>
      </c>
    </row>
    <row r="1496" spans="1:20" x14ac:dyDescent="0.3">
      <c r="A1496" t="s">
        <v>5250</v>
      </c>
      <c r="B1496" t="s">
        <v>7596</v>
      </c>
      <c r="C1496" t="s">
        <v>6</v>
      </c>
      <c r="D1496" t="s">
        <v>2506</v>
      </c>
      <c r="E1496" t="s">
        <v>2507</v>
      </c>
      <c r="F1496" s="3" t="str">
        <f>VLOOKUP(Hospitalisation_Details[[#This Row],[Customer ID]],Hospitalisation_Details[#All],6,FALSE)</f>
        <v>22-07-62</v>
      </c>
      <c r="G1496">
        <f>VLOOKUP(Hospitalisation_Details[[#This Row],[Customer ID]],Hospitalisation_Details[#All],8,FALSE)</f>
        <v>60</v>
      </c>
      <c r="H1496" t="str">
        <f>VLOOKUP(Hospitalisation_Details[[#This Row],[Customer ID]],Hospitalisation_Details[#All],12,FALSE)</f>
        <v>R1011</v>
      </c>
      <c r="I1496" t="str">
        <f>VLOOKUP(Hospitalisation_Details[[#This Row],[Customer ID]],Hospitalisation_Details[#All],12,FALSE)</f>
        <v>R1011</v>
      </c>
      <c r="J1496" t="str">
        <f>VLOOKUP(Hospitalisation_Details[[#This Row],[Customer ID]],Hospitalisation_Details[#All],11,FALSE)</f>
        <v>Tier - 1</v>
      </c>
      <c r="K1496">
        <f>VLOOKUP(Hospitalisation_Details[[#This Row],[Customer ID]],Hospitalisation_Details[#All],9,FALSE)</f>
        <v>12638.2</v>
      </c>
      <c r="L1496">
        <f>VLOOKUP(Medical_Examinations[[#This Row],[Customer ID]],Medical_Examinations[#All],2,FALSE)</f>
        <v>24.52</v>
      </c>
      <c r="M1496" t="str">
        <f>VLOOKUP(Medical_Examinations[[#This Row],[Customer ID]],Medical_Examinations[#All],3,FALSE)</f>
        <v>Normal Weight</v>
      </c>
      <c r="N1496">
        <f>VLOOKUP(Medical_Examinations[[#This Row],[Customer ID]],Medical_Examinations[#All],4,FALSE)</f>
        <v>4.76</v>
      </c>
      <c r="O1496" t="str">
        <f>VLOOKUP(Medical_Examinations[[#This Row],[Customer ID]],Medical_Examinations[#All],5,FALSE)</f>
        <v>Normal</v>
      </c>
      <c r="P1496" t="str">
        <f>VLOOKUP(Medical_Examinations[[#This Row],[Customer ID]],Medical_Examinations[#All],6,FALSE)</f>
        <v>No</v>
      </c>
      <c r="Q1496" t="str">
        <f>VLOOKUP(Medical_Examinations[[#This Row],[Customer ID]],Medical_Examinations[#All],7,FALSE)</f>
        <v>No</v>
      </c>
      <c r="R1496" t="str">
        <f>VLOOKUP(Medical_Examinations[[#This Row],[Customer ID]],Medical_Examinations[#All],8,FALSE)</f>
        <v>No</v>
      </c>
      <c r="S1496">
        <f>VLOOKUP(Medical_Examinations[[#This Row],[Customer ID]],Medical_Examinations[#All],9,FALSE)</f>
        <v>0</v>
      </c>
      <c r="T1496" t="str">
        <f>VLOOKUP(Medical_Examinations[[#This Row],[Customer ID]],'Medical Examinations'!A1495:J3830,10,FALSE)</f>
        <v>No</v>
      </c>
    </row>
    <row r="1497" spans="1:20" x14ac:dyDescent="0.3">
      <c r="A1497" t="s">
        <v>5251</v>
      </c>
      <c r="B1497" t="s">
        <v>7597</v>
      </c>
      <c r="C1497" t="s">
        <v>6</v>
      </c>
      <c r="D1497" t="s">
        <v>2508</v>
      </c>
      <c r="E1497" t="s">
        <v>2509</v>
      </c>
      <c r="F1497" s="3" t="str">
        <f>VLOOKUP(Hospitalisation_Details[[#This Row],[Customer ID]],Hospitalisation_Details[#All],6,FALSE)</f>
        <v>05-09-72</v>
      </c>
      <c r="G1497">
        <f>VLOOKUP(Hospitalisation_Details[[#This Row],[Customer ID]],Hospitalisation_Details[#All],8,FALSE)</f>
        <v>50</v>
      </c>
      <c r="H1497" t="str">
        <f>VLOOKUP(Hospitalisation_Details[[#This Row],[Customer ID]],Hospitalisation_Details[#All],12,FALSE)</f>
        <v>R1011</v>
      </c>
      <c r="I1497" t="str">
        <f>VLOOKUP(Hospitalisation_Details[[#This Row],[Customer ID]],Hospitalisation_Details[#All],12,FALSE)</f>
        <v>R1011</v>
      </c>
      <c r="J1497" t="str">
        <f>VLOOKUP(Hospitalisation_Details[[#This Row],[Customer ID]],Hospitalisation_Details[#All],11,FALSE)</f>
        <v>Tier - 1</v>
      </c>
      <c r="K1497">
        <f>VLOOKUP(Hospitalisation_Details[[#This Row],[Customer ID]],Hospitalisation_Details[#All],9,FALSE)</f>
        <v>12640.24</v>
      </c>
      <c r="L1497">
        <f>VLOOKUP(Medical_Examinations[[#This Row],[Customer ID]],Medical_Examinations[#All],2,FALSE)</f>
        <v>39.520000000000003</v>
      </c>
      <c r="M1497" t="str">
        <f>VLOOKUP(Medical_Examinations[[#This Row],[Customer ID]],Medical_Examinations[#All],3,FALSE)</f>
        <v>Obesity</v>
      </c>
      <c r="N1497">
        <f>VLOOKUP(Medical_Examinations[[#This Row],[Customer ID]],Medical_Examinations[#All],4,FALSE)</f>
        <v>11.81</v>
      </c>
      <c r="O1497" t="str">
        <f>VLOOKUP(Medical_Examinations[[#This Row],[Customer ID]],Medical_Examinations[#All],5,FALSE)</f>
        <v>Diabetes</v>
      </c>
      <c r="P1497" t="str">
        <f>VLOOKUP(Medical_Examinations[[#This Row],[Customer ID]],Medical_Examinations[#All],6,FALSE)</f>
        <v>No</v>
      </c>
      <c r="Q1497" t="str">
        <f>VLOOKUP(Medical_Examinations[[#This Row],[Customer ID]],Medical_Examinations[#All],7,FALSE)</f>
        <v>No</v>
      </c>
      <c r="R1497" t="str">
        <f>VLOOKUP(Medical_Examinations[[#This Row],[Customer ID]],Medical_Examinations[#All],8,FALSE)</f>
        <v>No</v>
      </c>
      <c r="S1497">
        <f>VLOOKUP(Medical_Examinations[[#This Row],[Customer ID]],Medical_Examinations[#All],9,FALSE)</f>
        <v>0</v>
      </c>
      <c r="T1497" t="str">
        <f>VLOOKUP(Medical_Examinations[[#This Row],[Customer ID]],'Medical Examinations'!A1496:J3831,10,FALSE)</f>
        <v>No</v>
      </c>
    </row>
    <row r="1498" spans="1:20" x14ac:dyDescent="0.3">
      <c r="A1498" t="s">
        <v>5252</v>
      </c>
      <c r="B1498" t="s">
        <v>7598</v>
      </c>
      <c r="C1498" t="s">
        <v>6</v>
      </c>
      <c r="D1498" t="s">
        <v>2510</v>
      </c>
      <c r="E1498" t="s">
        <v>2511</v>
      </c>
      <c r="F1498" s="3" t="str">
        <f>VLOOKUP(Hospitalisation_Details[[#This Row],[Customer ID]],Hospitalisation_Details[#All],6,FALSE)</f>
        <v>17-12-66</v>
      </c>
      <c r="G1498">
        <f>VLOOKUP(Hospitalisation_Details[[#This Row],[Customer ID]],Hospitalisation_Details[#All],8,FALSE)</f>
        <v>56</v>
      </c>
      <c r="H1498" t="str">
        <f>VLOOKUP(Hospitalisation_Details[[#This Row],[Customer ID]],Hospitalisation_Details[#All],12,FALSE)</f>
        <v>R1012</v>
      </c>
      <c r="I1498" t="str">
        <f>VLOOKUP(Hospitalisation_Details[[#This Row],[Customer ID]],Hospitalisation_Details[#All],12,FALSE)</f>
        <v>R1012</v>
      </c>
      <c r="J1498" t="str">
        <f>VLOOKUP(Hospitalisation_Details[[#This Row],[Customer ID]],Hospitalisation_Details[#All],11,FALSE)</f>
        <v>Tier - 1</v>
      </c>
      <c r="K1498">
        <f>VLOOKUP(Hospitalisation_Details[[#This Row],[Customer ID]],Hospitalisation_Details[#All],9,FALSE)</f>
        <v>12643.38</v>
      </c>
      <c r="L1498">
        <f>VLOOKUP(Medical_Examinations[[#This Row],[Customer ID]],Medical_Examinations[#All],2,FALSE)</f>
        <v>24.49</v>
      </c>
      <c r="M1498" t="str">
        <f>VLOOKUP(Medical_Examinations[[#This Row],[Customer ID]],Medical_Examinations[#All],3,FALSE)</f>
        <v>Normal Weight</v>
      </c>
      <c r="N1498">
        <f>VLOOKUP(Medical_Examinations[[#This Row],[Customer ID]],Medical_Examinations[#All],4,FALSE)</f>
        <v>4.67</v>
      </c>
      <c r="O1498" t="str">
        <f>VLOOKUP(Medical_Examinations[[#This Row],[Customer ID]],Medical_Examinations[#All],5,FALSE)</f>
        <v>Normal</v>
      </c>
      <c r="P1498" t="str">
        <f>VLOOKUP(Medical_Examinations[[#This Row],[Customer ID]],Medical_Examinations[#All],6,FALSE)</f>
        <v>No</v>
      </c>
      <c r="Q1498" t="str">
        <f>VLOOKUP(Medical_Examinations[[#This Row],[Customer ID]],Medical_Examinations[#All],7,FALSE)</f>
        <v>No</v>
      </c>
      <c r="R1498" t="str">
        <f>VLOOKUP(Medical_Examinations[[#This Row],[Customer ID]],Medical_Examinations[#All],8,FALSE)</f>
        <v>No</v>
      </c>
      <c r="S1498">
        <f>VLOOKUP(Medical_Examinations[[#This Row],[Customer ID]],Medical_Examinations[#All],9,FALSE)</f>
        <v>0</v>
      </c>
      <c r="T1498" t="str">
        <f>VLOOKUP(Medical_Examinations[[#This Row],[Customer ID]],'Medical Examinations'!A1497:J3832,10,FALSE)</f>
        <v>No</v>
      </c>
    </row>
    <row r="1499" spans="1:20" x14ac:dyDescent="0.3">
      <c r="A1499" t="s">
        <v>5253</v>
      </c>
      <c r="B1499" t="s">
        <v>7599</v>
      </c>
      <c r="C1499" t="s">
        <v>6</v>
      </c>
      <c r="D1499" t="s">
        <v>197</v>
      </c>
      <c r="E1499" t="s">
        <v>2512</v>
      </c>
      <c r="F1499" s="3" t="str">
        <f>VLOOKUP(Hospitalisation_Details[[#This Row],[Customer ID]],Hospitalisation_Details[#All],6,FALSE)</f>
        <v>11-07-62</v>
      </c>
      <c r="G1499">
        <f>VLOOKUP(Hospitalisation_Details[[#This Row],[Customer ID]],Hospitalisation_Details[#All],8,FALSE)</f>
        <v>60</v>
      </c>
      <c r="H1499" t="str">
        <f>VLOOKUP(Hospitalisation_Details[[#This Row],[Customer ID]],Hospitalisation_Details[#All],12,FALSE)</f>
        <v>R1011</v>
      </c>
      <c r="I1499" t="str">
        <f>VLOOKUP(Hospitalisation_Details[[#This Row],[Customer ID]],Hospitalisation_Details[#All],12,FALSE)</f>
        <v>R1011</v>
      </c>
      <c r="J1499" t="str">
        <f>VLOOKUP(Hospitalisation_Details[[#This Row],[Customer ID]],Hospitalisation_Details[#All],11,FALSE)</f>
        <v>Tier - 2</v>
      </c>
      <c r="K1499">
        <f>VLOOKUP(Hospitalisation_Details[[#This Row],[Customer ID]],Hospitalisation_Details[#All],9,FALSE)</f>
        <v>12644.59</v>
      </c>
      <c r="L1499">
        <f>VLOOKUP(Medical_Examinations[[#This Row],[Customer ID]],Medical_Examinations[#All],2,FALSE)</f>
        <v>26.315000000000001</v>
      </c>
      <c r="M1499" t="str">
        <f>VLOOKUP(Medical_Examinations[[#This Row],[Customer ID]],Medical_Examinations[#All],3,FALSE)</f>
        <v>Overweight</v>
      </c>
      <c r="N1499">
        <f>VLOOKUP(Medical_Examinations[[#This Row],[Customer ID]],Medical_Examinations[#All],4,FALSE)</f>
        <v>6.02</v>
      </c>
      <c r="O1499" t="str">
        <f>VLOOKUP(Medical_Examinations[[#This Row],[Customer ID]],Medical_Examinations[#All],5,FALSE)</f>
        <v>Prediabetes</v>
      </c>
      <c r="P1499" t="str">
        <f>VLOOKUP(Medical_Examinations[[#This Row],[Customer ID]],Medical_Examinations[#All],6,FALSE)</f>
        <v>No</v>
      </c>
      <c r="Q1499" t="str">
        <f>VLOOKUP(Medical_Examinations[[#This Row],[Customer ID]],Medical_Examinations[#All],7,FALSE)</f>
        <v>No</v>
      </c>
      <c r="R1499" t="str">
        <f>VLOOKUP(Medical_Examinations[[#This Row],[Customer ID]],Medical_Examinations[#All],8,FALSE)</f>
        <v>No</v>
      </c>
      <c r="S1499">
        <f>VLOOKUP(Medical_Examinations[[#This Row],[Customer ID]],Medical_Examinations[#All],9,FALSE)</f>
        <v>0</v>
      </c>
      <c r="T1499" t="str">
        <f>VLOOKUP(Medical_Examinations[[#This Row],[Customer ID]],'Medical Examinations'!A1498:J3833,10,FALSE)</f>
        <v>No</v>
      </c>
    </row>
    <row r="1500" spans="1:20" x14ac:dyDescent="0.3">
      <c r="A1500" t="s">
        <v>5254</v>
      </c>
      <c r="B1500" t="s">
        <v>7600</v>
      </c>
      <c r="C1500" t="s">
        <v>3</v>
      </c>
      <c r="D1500" t="s">
        <v>2513</v>
      </c>
      <c r="E1500" t="s">
        <v>2514</v>
      </c>
      <c r="F1500" s="3" t="str">
        <f>VLOOKUP(Hospitalisation_Details[[#This Row],[Customer ID]],Hospitalisation_Details[#All],6,FALSE)</f>
        <v>14-09-65</v>
      </c>
      <c r="G1500">
        <f>VLOOKUP(Hospitalisation_Details[[#This Row],[Customer ID]],Hospitalisation_Details[#All],8,FALSE)</f>
        <v>57</v>
      </c>
      <c r="H1500" t="str">
        <f>VLOOKUP(Hospitalisation_Details[[#This Row],[Customer ID]],Hospitalisation_Details[#All],12,FALSE)</f>
        <v>R1011</v>
      </c>
      <c r="I1500" t="str">
        <f>VLOOKUP(Hospitalisation_Details[[#This Row],[Customer ID]],Hospitalisation_Details[#All],12,FALSE)</f>
        <v>R1011</v>
      </c>
      <c r="J1500" t="str">
        <f>VLOOKUP(Hospitalisation_Details[[#This Row],[Customer ID]],Hospitalisation_Details[#All],11,FALSE)</f>
        <v>Tier - 2</v>
      </c>
      <c r="K1500">
        <f>VLOOKUP(Hospitalisation_Details[[#This Row],[Customer ID]],Hospitalisation_Details[#All],9,FALSE)</f>
        <v>12646.21</v>
      </c>
      <c r="L1500">
        <f>VLOOKUP(Medical_Examinations[[#This Row],[Customer ID]],Medical_Examinations[#All],2,FALSE)</f>
        <v>22.58</v>
      </c>
      <c r="M1500" t="str">
        <f>VLOOKUP(Medical_Examinations[[#This Row],[Customer ID]],Medical_Examinations[#All],3,FALSE)</f>
        <v>Normal Weight</v>
      </c>
      <c r="N1500">
        <f>VLOOKUP(Medical_Examinations[[#This Row],[Customer ID]],Medical_Examinations[#All],4,FALSE)</f>
        <v>7.46</v>
      </c>
      <c r="O1500" t="str">
        <f>VLOOKUP(Medical_Examinations[[#This Row],[Customer ID]],Medical_Examinations[#All],5,FALSE)</f>
        <v>Diabetes</v>
      </c>
      <c r="P1500" t="str">
        <f>VLOOKUP(Medical_Examinations[[#This Row],[Customer ID]],Medical_Examinations[#All],6,FALSE)</f>
        <v>No</v>
      </c>
      <c r="Q1500" t="str">
        <f>VLOOKUP(Medical_Examinations[[#This Row],[Customer ID]],Medical_Examinations[#All],7,FALSE)</f>
        <v>No</v>
      </c>
      <c r="R1500" t="str">
        <f>VLOOKUP(Medical_Examinations[[#This Row],[Customer ID]],Medical_Examinations[#All],8,FALSE)</f>
        <v>No</v>
      </c>
      <c r="S1500">
        <f>VLOOKUP(Medical_Examinations[[#This Row],[Customer ID]],Medical_Examinations[#All],9,FALSE)</f>
        <v>0</v>
      </c>
      <c r="T1500" t="str">
        <f>VLOOKUP(Medical_Examinations[[#This Row],[Customer ID]],'Medical Examinations'!A1499:J3834,10,FALSE)</f>
        <v>No</v>
      </c>
    </row>
    <row r="1501" spans="1:20" x14ac:dyDescent="0.3">
      <c r="A1501" t="s">
        <v>5255</v>
      </c>
      <c r="B1501" t="s">
        <v>7601</v>
      </c>
      <c r="C1501" t="s">
        <v>3</v>
      </c>
      <c r="D1501" t="s">
        <v>1199</v>
      </c>
      <c r="E1501" t="s">
        <v>2515</v>
      </c>
      <c r="F1501" s="3" t="str">
        <f>VLOOKUP(Hospitalisation_Details[[#This Row],[Customer ID]],Hospitalisation_Details[#All],6,FALSE)</f>
        <v>27-08-62</v>
      </c>
      <c r="G1501">
        <f>VLOOKUP(Hospitalisation_Details[[#This Row],[Customer ID]],Hospitalisation_Details[#All],8,FALSE)</f>
        <v>60</v>
      </c>
      <c r="H1501" t="str">
        <f>VLOOKUP(Hospitalisation_Details[[#This Row],[Customer ID]],Hospitalisation_Details[#All],12,FALSE)</f>
        <v>R1013</v>
      </c>
      <c r="I1501" t="str">
        <f>VLOOKUP(Hospitalisation_Details[[#This Row],[Customer ID]],Hospitalisation_Details[#All],12,FALSE)</f>
        <v>R1013</v>
      </c>
      <c r="J1501" t="str">
        <f>VLOOKUP(Hospitalisation_Details[[#This Row],[Customer ID]],Hospitalisation_Details[#All],11,FALSE)</f>
        <v>Tier - 2</v>
      </c>
      <c r="K1501">
        <f>VLOOKUP(Hospitalisation_Details[[#This Row],[Customer ID]],Hospitalisation_Details[#All],9,FALSE)</f>
        <v>12648.7</v>
      </c>
      <c r="L1501">
        <f>VLOOKUP(Medical_Examinations[[#This Row],[Customer ID]],Medical_Examinations[#All],2,FALSE)</f>
        <v>19.475000000000001</v>
      </c>
      <c r="M1501" t="str">
        <f>VLOOKUP(Medical_Examinations[[#This Row],[Customer ID]],Medical_Examinations[#All],3,FALSE)</f>
        <v>Normal Weight</v>
      </c>
      <c r="N1501">
        <f>VLOOKUP(Medical_Examinations[[#This Row],[Customer ID]],Medical_Examinations[#All],4,FALSE)</f>
        <v>4.74</v>
      </c>
      <c r="O1501" t="str">
        <f>VLOOKUP(Medical_Examinations[[#This Row],[Customer ID]],Medical_Examinations[#All],5,FALSE)</f>
        <v>Normal</v>
      </c>
      <c r="P1501" t="str">
        <f>VLOOKUP(Medical_Examinations[[#This Row],[Customer ID]],Medical_Examinations[#All],6,FALSE)</f>
        <v>No</v>
      </c>
      <c r="Q1501" t="str">
        <f>VLOOKUP(Medical_Examinations[[#This Row],[Customer ID]],Medical_Examinations[#All],7,FALSE)</f>
        <v>No</v>
      </c>
      <c r="R1501" t="str">
        <f>VLOOKUP(Medical_Examinations[[#This Row],[Customer ID]],Medical_Examinations[#All],8,FALSE)</f>
        <v>No</v>
      </c>
      <c r="S1501">
        <f>VLOOKUP(Medical_Examinations[[#This Row],[Customer ID]],Medical_Examinations[#All],9,FALSE)</f>
        <v>1</v>
      </c>
      <c r="T1501" t="str">
        <f>VLOOKUP(Medical_Examinations[[#This Row],[Customer ID]],'Medical Examinations'!A1500:J3835,10,FALSE)</f>
        <v>No</v>
      </c>
    </row>
    <row r="1502" spans="1:20" x14ac:dyDescent="0.3">
      <c r="A1502" t="s">
        <v>5256</v>
      </c>
      <c r="B1502" t="s">
        <v>7602</v>
      </c>
      <c r="C1502" t="s">
        <v>880</v>
      </c>
      <c r="D1502" t="s">
        <v>2516</v>
      </c>
      <c r="E1502" t="s">
        <v>2517</v>
      </c>
      <c r="F1502" s="3" t="str">
        <f>VLOOKUP(Hospitalisation_Details[[#This Row],[Customer ID]],Hospitalisation_Details[#All],6,FALSE)</f>
        <v>24-09-74</v>
      </c>
      <c r="G1502">
        <f>VLOOKUP(Hospitalisation_Details[[#This Row],[Customer ID]],Hospitalisation_Details[#All],8,FALSE)</f>
        <v>48</v>
      </c>
      <c r="H1502" t="str">
        <f>VLOOKUP(Hospitalisation_Details[[#This Row],[Customer ID]],Hospitalisation_Details[#All],12,FALSE)</f>
        <v>R1021</v>
      </c>
      <c r="I1502" t="str">
        <f>VLOOKUP(Hospitalisation_Details[[#This Row],[Customer ID]],Hospitalisation_Details[#All],12,FALSE)</f>
        <v>R1021</v>
      </c>
      <c r="J1502" t="str">
        <f>VLOOKUP(Hospitalisation_Details[[#This Row],[Customer ID]],Hospitalisation_Details[#All],11,FALSE)</f>
        <v>Tier - 3</v>
      </c>
      <c r="K1502">
        <f>VLOOKUP(Hospitalisation_Details[[#This Row],[Customer ID]],Hospitalisation_Details[#All],9,FALSE)</f>
        <v>12697.48</v>
      </c>
      <c r="L1502">
        <f>VLOOKUP(Medical_Examinations[[#This Row],[Customer ID]],Medical_Examinations[#All],2,FALSE)</f>
        <v>26.33</v>
      </c>
      <c r="M1502" t="str">
        <f>VLOOKUP(Medical_Examinations[[#This Row],[Customer ID]],Medical_Examinations[#All],3,FALSE)</f>
        <v>Overweight</v>
      </c>
      <c r="N1502">
        <f>VLOOKUP(Medical_Examinations[[#This Row],[Customer ID]],Medical_Examinations[#All],4,FALSE)</f>
        <v>4.79</v>
      </c>
      <c r="O1502" t="str">
        <f>VLOOKUP(Medical_Examinations[[#This Row],[Customer ID]],Medical_Examinations[#All],5,FALSE)</f>
        <v>Normal</v>
      </c>
      <c r="P1502" t="str">
        <f>VLOOKUP(Medical_Examinations[[#This Row],[Customer ID]],Medical_Examinations[#All],6,FALSE)</f>
        <v>No</v>
      </c>
      <c r="Q1502" t="str">
        <f>VLOOKUP(Medical_Examinations[[#This Row],[Customer ID]],Medical_Examinations[#All],7,FALSE)</f>
        <v>No</v>
      </c>
      <c r="R1502" t="str">
        <f>VLOOKUP(Medical_Examinations[[#This Row],[Customer ID]],Medical_Examinations[#All],8,FALSE)</f>
        <v>No</v>
      </c>
      <c r="S1502">
        <f>VLOOKUP(Medical_Examinations[[#This Row],[Customer ID]],Medical_Examinations[#All],9,FALSE)</f>
        <v>0</v>
      </c>
      <c r="T1502" t="str">
        <f>VLOOKUP(Medical_Examinations[[#This Row],[Customer ID]],'Medical Examinations'!A1501:J3836,10,FALSE)</f>
        <v>No</v>
      </c>
    </row>
    <row r="1503" spans="1:20" x14ac:dyDescent="0.3">
      <c r="A1503" t="s">
        <v>5257</v>
      </c>
      <c r="B1503" t="s">
        <v>7603</v>
      </c>
      <c r="C1503" t="s">
        <v>3</v>
      </c>
      <c r="D1503" t="s">
        <v>1171</v>
      </c>
      <c r="E1503" t="s">
        <v>2518</v>
      </c>
      <c r="F1503" s="3" t="str">
        <f>VLOOKUP(Hospitalisation_Details[[#This Row],[Customer ID]],Hospitalisation_Details[#All],6,FALSE)</f>
        <v>07-07-92</v>
      </c>
      <c r="G1503">
        <f>VLOOKUP(Hospitalisation_Details[[#This Row],[Customer ID]],Hospitalisation_Details[#All],8,FALSE)</f>
        <v>30</v>
      </c>
      <c r="H1503" t="str">
        <f>VLOOKUP(Hospitalisation_Details[[#This Row],[Customer ID]],Hospitalisation_Details[#All],12,FALSE)</f>
        <v>R1011</v>
      </c>
      <c r="I1503" t="str">
        <f>VLOOKUP(Hospitalisation_Details[[#This Row],[Customer ID]],Hospitalisation_Details[#All],12,FALSE)</f>
        <v>R1011</v>
      </c>
      <c r="J1503" t="str">
        <f>VLOOKUP(Hospitalisation_Details[[#This Row],[Customer ID]],Hospitalisation_Details[#All],11,FALSE)</f>
        <v>Tier - 2</v>
      </c>
      <c r="K1503">
        <f>VLOOKUP(Hospitalisation_Details[[#This Row],[Customer ID]],Hospitalisation_Details[#All],9,FALSE)</f>
        <v>12699.56</v>
      </c>
      <c r="L1503">
        <f>VLOOKUP(Medical_Examinations[[#This Row],[Customer ID]],Medical_Examinations[#All],2,FALSE)</f>
        <v>17.29</v>
      </c>
      <c r="M1503" t="str">
        <f>VLOOKUP(Medical_Examinations[[#This Row],[Customer ID]],Medical_Examinations[#All],3,FALSE)</f>
        <v>Underweight</v>
      </c>
      <c r="N1503">
        <f>VLOOKUP(Medical_Examinations[[#This Row],[Customer ID]],Medical_Examinations[#All],4,FALSE)</f>
        <v>5.35</v>
      </c>
      <c r="O1503" t="str">
        <f>VLOOKUP(Medical_Examinations[[#This Row],[Customer ID]],Medical_Examinations[#All],5,FALSE)</f>
        <v>Normal</v>
      </c>
      <c r="P1503" t="str">
        <f>VLOOKUP(Medical_Examinations[[#This Row],[Customer ID]],Medical_Examinations[#All],6,FALSE)</f>
        <v>Yes</v>
      </c>
      <c r="Q1503" t="str">
        <f>VLOOKUP(Medical_Examinations[[#This Row],[Customer ID]],Medical_Examinations[#All],7,FALSE)</f>
        <v>No</v>
      </c>
      <c r="R1503" t="str">
        <f>VLOOKUP(Medical_Examinations[[#This Row],[Customer ID]],Medical_Examinations[#All],8,FALSE)</f>
        <v>No</v>
      </c>
      <c r="S1503">
        <f>VLOOKUP(Medical_Examinations[[#This Row],[Customer ID]],Medical_Examinations[#All],9,FALSE)</f>
        <v>0</v>
      </c>
      <c r="T1503" t="str">
        <f>VLOOKUP(Medical_Examinations[[#This Row],[Customer ID]],'Medical Examinations'!A1502:J3837,10,FALSE)</f>
        <v>No</v>
      </c>
    </row>
    <row r="1504" spans="1:20" x14ac:dyDescent="0.3">
      <c r="A1504" t="s">
        <v>5258</v>
      </c>
      <c r="B1504" t="s">
        <v>7604</v>
      </c>
      <c r="C1504" t="s">
        <v>3</v>
      </c>
      <c r="D1504" t="s">
        <v>2519</v>
      </c>
      <c r="E1504" t="s">
        <v>2520</v>
      </c>
      <c r="F1504" s="3" t="str">
        <f>VLOOKUP(Hospitalisation_Details[[#This Row],[Customer ID]],Hospitalisation_Details[#All],6,FALSE)</f>
        <v>28-11-64</v>
      </c>
      <c r="G1504">
        <f>VLOOKUP(Hospitalisation_Details[[#This Row],[Customer ID]],Hospitalisation_Details[#All],8,FALSE)</f>
        <v>58</v>
      </c>
      <c r="H1504" t="str">
        <f>VLOOKUP(Hospitalisation_Details[[#This Row],[Customer ID]],Hospitalisation_Details[#All],12,FALSE)</f>
        <v>R1011</v>
      </c>
      <c r="I1504" t="str">
        <f>VLOOKUP(Hospitalisation_Details[[#This Row],[Customer ID]],Hospitalisation_Details[#All],12,FALSE)</f>
        <v>R1011</v>
      </c>
      <c r="J1504" t="str">
        <f>VLOOKUP(Hospitalisation_Details[[#This Row],[Customer ID]],Hospitalisation_Details[#All],11,FALSE)</f>
        <v>Tier - 3</v>
      </c>
      <c r="K1504">
        <f>VLOOKUP(Hospitalisation_Details[[#This Row],[Customer ID]],Hospitalisation_Details[#All],9,FALSE)</f>
        <v>12700.63</v>
      </c>
      <c r="L1504">
        <f>VLOOKUP(Medical_Examinations[[#This Row],[Customer ID]],Medical_Examinations[#All],2,FALSE)</f>
        <v>42.88</v>
      </c>
      <c r="M1504" t="str">
        <f>VLOOKUP(Medical_Examinations[[#This Row],[Customer ID]],Medical_Examinations[#All],3,FALSE)</f>
        <v>Obesity</v>
      </c>
      <c r="N1504">
        <f>VLOOKUP(Medical_Examinations[[#This Row],[Customer ID]],Medical_Examinations[#All],4,FALSE)</f>
        <v>4.87</v>
      </c>
      <c r="O1504" t="str">
        <f>VLOOKUP(Medical_Examinations[[#This Row],[Customer ID]],Medical_Examinations[#All],5,FALSE)</f>
        <v>Normal</v>
      </c>
      <c r="P1504" t="str">
        <f>VLOOKUP(Medical_Examinations[[#This Row],[Customer ID]],Medical_Examinations[#All],6,FALSE)</f>
        <v>No</v>
      </c>
      <c r="Q1504" t="str">
        <f>VLOOKUP(Medical_Examinations[[#This Row],[Customer ID]],Medical_Examinations[#All],7,FALSE)</f>
        <v>yes</v>
      </c>
      <c r="R1504" t="str">
        <f>VLOOKUP(Medical_Examinations[[#This Row],[Customer ID]],Medical_Examinations[#All],8,FALSE)</f>
        <v>No</v>
      </c>
      <c r="S1504">
        <f>VLOOKUP(Medical_Examinations[[#This Row],[Customer ID]],Medical_Examinations[#All],9,FALSE)</f>
        <v>1</v>
      </c>
      <c r="T1504" t="str">
        <f>VLOOKUP(Medical_Examinations[[#This Row],[Customer ID]],'Medical Examinations'!A1503:J3838,10,FALSE)</f>
        <v>No</v>
      </c>
    </row>
    <row r="1505" spans="1:20" x14ac:dyDescent="0.3">
      <c r="A1505" t="s">
        <v>5259</v>
      </c>
      <c r="B1505" t="s">
        <v>7605</v>
      </c>
      <c r="C1505" t="s">
        <v>6</v>
      </c>
      <c r="D1505" t="s">
        <v>2521</v>
      </c>
      <c r="E1505" t="s">
        <v>1578</v>
      </c>
      <c r="F1505" s="3" t="str">
        <f>VLOOKUP(Hospitalisation_Details[[#This Row],[Customer ID]],Hospitalisation_Details[#All],6,FALSE)</f>
        <v>08-07-70</v>
      </c>
      <c r="G1505">
        <f>VLOOKUP(Hospitalisation_Details[[#This Row],[Customer ID]],Hospitalisation_Details[#All],8,FALSE)</f>
        <v>52</v>
      </c>
      <c r="H1505" t="str">
        <f>VLOOKUP(Hospitalisation_Details[[#This Row],[Customer ID]],Hospitalisation_Details[#All],12,FALSE)</f>
        <v>R1011</v>
      </c>
      <c r="I1505" t="str">
        <f>VLOOKUP(Hospitalisation_Details[[#This Row],[Customer ID]],Hospitalisation_Details[#All],12,FALSE)</f>
        <v>R1011</v>
      </c>
      <c r="J1505" t="str">
        <f>VLOOKUP(Hospitalisation_Details[[#This Row],[Customer ID]],Hospitalisation_Details[#All],11,FALSE)</f>
        <v>Tier - 1</v>
      </c>
      <c r="K1505">
        <f>VLOOKUP(Hospitalisation_Details[[#This Row],[Customer ID]],Hospitalisation_Details[#All],9,FALSE)</f>
        <v>12713</v>
      </c>
      <c r="L1505">
        <f>VLOOKUP(Medical_Examinations[[#This Row],[Customer ID]],Medical_Examinations[#All],2,FALSE)</f>
        <v>32.200000000000003</v>
      </c>
      <c r="M1505" t="str">
        <f>VLOOKUP(Medical_Examinations[[#This Row],[Customer ID]],Medical_Examinations[#All],3,FALSE)</f>
        <v>Obesity</v>
      </c>
      <c r="N1505">
        <f>VLOOKUP(Medical_Examinations[[#This Row],[Customer ID]],Medical_Examinations[#All],4,FALSE)</f>
        <v>10.09</v>
      </c>
      <c r="O1505" t="str">
        <f>VLOOKUP(Medical_Examinations[[#This Row],[Customer ID]],Medical_Examinations[#All],5,FALSE)</f>
        <v>Diabetes</v>
      </c>
      <c r="P1505" t="str">
        <f>VLOOKUP(Medical_Examinations[[#This Row],[Customer ID]],Medical_Examinations[#All],6,FALSE)</f>
        <v>Yes</v>
      </c>
      <c r="Q1505" t="str">
        <f>VLOOKUP(Medical_Examinations[[#This Row],[Customer ID]],Medical_Examinations[#All],7,FALSE)</f>
        <v>No</v>
      </c>
      <c r="R1505" t="str">
        <f>VLOOKUP(Medical_Examinations[[#This Row],[Customer ID]],Medical_Examinations[#All],8,FALSE)</f>
        <v>No</v>
      </c>
      <c r="S1505">
        <f>VLOOKUP(Medical_Examinations[[#This Row],[Customer ID]],Medical_Examinations[#All],9,FALSE)</f>
        <v>0</v>
      </c>
      <c r="T1505" t="str">
        <f>VLOOKUP(Medical_Examinations[[#This Row],[Customer ID]],'Medical Examinations'!A1504:J3839,10,FALSE)</f>
        <v>No</v>
      </c>
    </row>
    <row r="1506" spans="1:20" x14ac:dyDescent="0.3">
      <c r="A1506" t="s">
        <v>5260</v>
      </c>
      <c r="B1506" t="s">
        <v>7606</v>
      </c>
      <c r="C1506" t="s">
        <v>6</v>
      </c>
      <c r="D1506" t="s">
        <v>2522</v>
      </c>
      <c r="E1506" t="s">
        <v>2523</v>
      </c>
      <c r="F1506" s="3" t="str">
        <f>VLOOKUP(Hospitalisation_Details[[#This Row],[Customer ID]],Hospitalisation_Details[#All],6,FALSE)</f>
        <v>17-07-88</v>
      </c>
      <c r="G1506">
        <f>VLOOKUP(Hospitalisation_Details[[#This Row],[Customer ID]],Hospitalisation_Details[#All],8,FALSE)</f>
        <v>34</v>
      </c>
      <c r="H1506" t="str">
        <f>VLOOKUP(Hospitalisation_Details[[#This Row],[Customer ID]],Hospitalisation_Details[#All],12,FALSE)</f>
        <v>R1026</v>
      </c>
      <c r="I1506" t="str">
        <f>VLOOKUP(Hospitalisation_Details[[#This Row],[Customer ID]],Hospitalisation_Details[#All],12,FALSE)</f>
        <v>R1026</v>
      </c>
      <c r="J1506" t="str">
        <f>VLOOKUP(Hospitalisation_Details[[#This Row],[Customer ID]],Hospitalisation_Details[#All],11,FALSE)</f>
        <v>Tier - 1</v>
      </c>
      <c r="K1506">
        <f>VLOOKUP(Hospitalisation_Details[[#This Row],[Customer ID]],Hospitalisation_Details[#All],9,FALSE)</f>
        <v>12718.21</v>
      </c>
      <c r="L1506">
        <f>VLOOKUP(Medical_Examinations[[#This Row],[Customer ID]],Medical_Examinations[#All],2,FALSE)</f>
        <v>18.75</v>
      </c>
      <c r="M1506" t="str">
        <f>VLOOKUP(Medical_Examinations[[#This Row],[Customer ID]],Medical_Examinations[#All],3,FALSE)</f>
        <v>Normal Weight</v>
      </c>
      <c r="N1506">
        <f>VLOOKUP(Medical_Examinations[[#This Row],[Customer ID]],Medical_Examinations[#All],4,FALSE)</f>
        <v>5.47</v>
      </c>
      <c r="O1506" t="str">
        <f>VLOOKUP(Medical_Examinations[[#This Row],[Customer ID]],Medical_Examinations[#All],5,FALSE)</f>
        <v>Normal</v>
      </c>
      <c r="P1506" t="str">
        <f>VLOOKUP(Medical_Examinations[[#This Row],[Customer ID]],Medical_Examinations[#All],6,FALSE)</f>
        <v>Yes</v>
      </c>
      <c r="Q1506" t="str">
        <f>VLOOKUP(Medical_Examinations[[#This Row],[Customer ID]],Medical_Examinations[#All],7,FALSE)</f>
        <v>No</v>
      </c>
      <c r="R1506" t="str">
        <f>VLOOKUP(Medical_Examinations[[#This Row],[Customer ID]],Medical_Examinations[#All],8,FALSE)</f>
        <v>Yes</v>
      </c>
      <c r="S1506">
        <f>VLOOKUP(Medical_Examinations[[#This Row],[Customer ID]],Medical_Examinations[#All],9,FALSE)</f>
        <v>1</v>
      </c>
      <c r="T1506" t="str">
        <f>VLOOKUP(Medical_Examinations[[#This Row],[Customer ID]],'Medical Examinations'!A1505:J3840,10,FALSE)</f>
        <v>No</v>
      </c>
    </row>
    <row r="1507" spans="1:20" x14ac:dyDescent="0.3">
      <c r="A1507" t="s">
        <v>5261</v>
      </c>
      <c r="B1507" t="s">
        <v>7607</v>
      </c>
      <c r="C1507" t="s">
        <v>3</v>
      </c>
      <c r="D1507" t="s">
        <v>2524</v>
      </c>
      <c r="E1507" t="s">
        <v>2525</v>
      </c>
      <c r="F1507" s="3" t="str">
        <f>VLOOKUP(Hospitalisation_Details[[#This Row],[Customer ID]],Hospitalisation_Details[#All],6,FALSE)</f>
        <v>02-09-62</v>
      </c>
      <c r="G1507">
        <f>VLOOKUP(Hospitalisation_Details[[#This Row],[Customer ID]],Hospitalisation_Details[#All],8,FALSE)</f>
        <v>60</v>
      </c>
      <c r="H1507" t="str">
        <f>VLOOKUP(Hospitalisation_Details[[#This Row],[Customer ID]],Hospitalisation_Details[#All],12,FALSE)</f>
        <v>R1016</v>
      </c>
      <c r="I1507" t="str">
        <f>VLOOKUP(Hospitalisation_Details[[#This Row],[Customer ID]],Hospitalisation_Details[#All],12,FALSE)</f>
        <v>R1016</v>
      </c>
      <c r="J1507" t="str">
        <f>VLOOKUP(Hospitalisation_Details[[#This Row],[Customer ID]],Hospitalisation_Details[#All],11,FALSE)</f>
        <v>Tier - 3</v>
      </c>
      <c r="K1507">
        <f>VLOOKUP(Hospitalisation_Details[[#This Row],[Customer ID]],Hospitalisation_Details[#All],9,FALSE)</f>
        <v>12731</v>
      </c>
      <c r="L1507">
        <f>VLOOKUP(Medical_Examinations[[#This Row],[Customer ID]],Medical_Examinations[#All],2,FALSE)</f>
        <v>22.36</v>
      </c>
      <c r="M1507" t="str">
        <f>VLOOKUP(Medical_Examinations[[#This Row],[Customer ID]],Medical_Examinations[#All],3,FALSE)</f>
        <v>Normal Weight</v>
      </c>
      <c r="N1507">
        <f>VLOOKUP(Medical_Examinations[[#This Row],[Customer ID]],Medical_Examinations[#All],4,FALSE)</f>
        <v>8.6</v>
      </c>
      <c r="O1507" t="str">
        <f>VLOOKUP(Medical_Examinations[[#This Row],[Customer ID]],Medical_Examinations[#All],5,FALSE)</f>
        <v>Diabetes</v>
      </c>
      <c r="P1507" t="str">
        <f>VLOOKUP(Medical_Examinations[[#This Row],[Customer ID]],Medical_Examinations[#All],6,FALSE)</f>
        <v>No</v>
      </c>
      <c r="Q1507" t="str">
        <f>VLOOKUP(Medical_Examinations[[#This Row],[Customer ID]],Medical_Examinations[#All],7,FALSE)</f>
        <v>No</v>
      </c>
      <c r="R1507" t="str">
        <f>VLOOKUP(Medical_Examinations[[#This Row],[Customer ID]],Medical_Examinations[#All],8,FALSE)</f>
        <v>No</v>
      </c>
      <c r="S1507">
        <f>VLOOKUP(Medical_Examinations[[#This Row],[Customer ID]],Medical_Examinations[#All],9,FALSE)</f>
        <v>0</v>
      </c>
      <c r="T1507" t="str">
        <f>VLOOKUP(Medical_Examinations[[#This Row],[Customer ID]],'Medical Examinations'!A1506:J3841,10,FALSE)</f>
        <v>No</v>
      </c>
    </row>
    <row r="1508" spans="1:20" x14ac:dyDescent="0.3">
      <c r="A1508" t="s">
        <v>5262</v>
      </c>
      <c r="B1508" t="s">
        <v>7608</v>
      </c>
      <c r="C1508" t="s">
        <v>6</v>
      </c>
      <c r="D1508" t="s">
        <v>2344</v>
      </c>
      <c r="E1508" t="s">
        <v>2526</v>
      </c>
      <c r="F1508" s="3" t="str">
        <f>VLOOKUP(Hospitalisation_Details[[#This Row],[Customer ID]],Hospitalisation_Details[#All],6,FALSE)</f>
        <v>01-10-62</v>
      </c>
      <c r="G1508">
        <f>VLOOKUP(Hospitalisation_Details[[#This Row],[Customer ID]],Hospitalisation_Details[#All],8,FALSE)</f>
        <v>60</v>
      </c>
      <c r="H1508" t="str">
        <f>VLOOKUP(Hospitalisation_Details[[#This Row],[Customer ID]],Hospitalisation_Details[#All],12,FALSE)</f>
        <v>R1017</v>
      </c>
      <c r="I1508" t="str">
        <f>VLOOKUP(Hospitalisation_Details[[#This Row],[Customer ID]],Hospitalisation_Details[#All],12,FALSE)</f>
        <v>R1017</v>
      </c>
      <c r="J1508" t="str">
        <f>VLOOKUP(Hospitalisation_Details[[#This Row],[Customer ID]],Hospitalisation_Details[#All],11,FALSE)</f>
        <v>Tier - 1</v>
      </c>
      <c r="K1508">
        <f>VLOOKUP(Hospitalisation_Details[[#This Row],[Customer ID]],Hospitalisation_Details[#All],9,FALSE)</f>
        <v>12741.17</v>
      </c>
      <c r="L1508">
        <f>VLOOKUP(Medical_Examinations[[#This Row],[Customer ID]],Medical_Examinations[#All],2,FALSE)</f>
        <v>23.94</v>
      </c>
      <c r="M1508" t="str">
        <f>VLOOKUP(Medical_Examinations[[#This Row],[Customer ID]],Medical_Examinations[#All],3,FALSE)</f>
        <v>Normal Weight</v>
      </c>
      <c r="N1508">
        <f>VLOOKUP(Medical_Examinations[[#This Row],[Customer ID]],Medical_Examinations[#All],4,FALSE)</f>
        <v>10.74</v>
      </c>
      <c r="O1508" t="str">
        <f>VLOOKUP(Medical_Examinations[[#This Row],[Customer ID]],Medical_Examinations[#All],5,FALSE)</f>
        <v>Diabetes</v>
      </c>
      <c r="P1508" t="str">
        <f>VLOOKUP(Medical_Examinations[[#This Row],[Customer ID]],Medical_Examinations[#All],6,FALSE)</f>
        <v>Yes</v>
      </c>
      <c r="Q1508" t="str">
        <f>VLOOKUP(Medical_Examinations[[#This Row],[Customer ID]],Medical_Examinations[#All],7,FALSE)</f>
        <v>No</v>
      </c>
      <c r="R1508" t="str">
        <f>VLOOKUP(Medical_Examinations[[#This Row],[Customer ID]],Medical_Examinations[#All],8,FALSE)</f>
        <v>No</v>
      </c>
      <c r="S1508">
        <f>VLOOKUP(Medical_Examinations[[#This Row],[Customer ID]],Medical_Examinations[#All],9,FALSE)</f>
        <v>0</v>
      </c>
      <c r="T1508" t="str">
        <f>VLOOKUP(Medical_Examinations[[#This Row],[Customer ID]],'Medical Examinations'!A1507:J3842,10,FALSE)</f>
        <v>No</v>
      </c>
    </row>
    <row r="1509" spans="1:20" x14ac:dyDescent="0.3">
      <c r="A1509" t="s">
        <v>5263</v>
      </c>
      <c r="B1509" t="s">
        <v>7609</v>
      </c>
      <c r="C1509" t="s">
        <v>6</v>
      </c>
      <c r="D1509" t="s">
        <v>2527</v>
      </c>
      <c r="E1509" t="s">
        <v>1442</v>
      </c>
      <c r="F1509" s="3" t="str">
        <f>VLOOKUP(Hospitalisation_Details[[#This Row],[Customer ID]],Hospitalisation_Details[#All],6,FALSE)</f>
        <v>25-09-75</v>
      </c>
      <c r="G1509">
        <f>VLOOKUP(Hospitalisation_Details[[#This Row],[Customer ID]],Hospitalisation_Details[#All],8,FALSE)</f>
        <v>47</v>
      </c>
      <c r="H1509" t="str">
        <f>VLOOKUP(Hospitalisation_Details[[#This Row],[Customer ID]],Hospitalisation_Details[#All],12,FALSE)</f>
        <v>R1021</v>
      </c>
      <c r="I1509" t="str">
        <f>VLOOKUP(Hospitalisation_Details[[#This Row],[Customer ID]],Hospitalisation_Details[#All],12,FALSE)</f>
        <v>R1021</v>
      </c>
      <c r="J1509" t="str">
        <f>VLOOKUP(Hospitalisation_Details[[#This Row],[Customer ID]],Hospitalisation_Details[#All],11,FALSE)</f>
        <v>Tier - 3</v>
      </c>
      <c r="K1509">
        <f>VLOOKUP(Hospitalisation_Details[[#This Row],[Customer ID]],Hospitalisation_Details[#All],9,FALSE)</f>
        <v>12770.27</v>
      </c>
      <c r="L1509">
        <f>VLOOKUP(Medical_Examinations[[#This Row],[Customer ID]],Medical_Examinations[#All],2,FALSE)</f>
        <v>30.1</v>
      </c>
      <c r="M1509" t="str">
        <f>VLOOKUP(Medical_Examinations[[#This Row],[Customer ID]],Medical_Examinations[#All],3,FALSE)</f>
        <v>Obesity</v>
      </c>
      <c r="N1509">
        <f>VLOOKUP(Medical_Examinations[[#This Row],[Customer ID]],Medical_Examinations[#All],4,FALSE)</f>
        <v>4.3899999999999997</v>
      </c>
      <c r="O1509" t="str">
        <f>VLOOKUP(Medical_Examinations[[#This Row],[Customer ID]],Medical_Examinations[#All],5,FALSE)</f>
        <v>Normal</v>
      </c>
      <c r="P1509" t="str">
        <f>VLOOKUP(Medical_Examinations[[#This Row],[Customer ID]],Medical_Examinations[#All],6,FALSE)</f>
        <v>No</v>
      </c>
      <c r="Q1509" t="str">
        <f>VLOOKUP(Medical_Examinations[[#This Row],[Customer ID]],Medical_Examinations[#All],7,FALSE)</f>
        <v>No</v>
      </c>
      <c r="R1509" t="str">
        <f>VLOOKUP(Medical_Examinations[[#This Row],[Customer ID]],Medical_Examinations[#All],8,FALSE)</f>
        <v>Yes</v>
      </c>
      <c r="S1509">
        <f>VLOOKUP(Medical_Examinations[[#This Row],[Customer ID]],Medical_Examinations[#All],9,FALSE)</f>
        <v>1</v>
      </c>
      <c r="T1509" t="str">
        <f>VLOOKUP(Medical_Examinations[[#This Row],[Customer ID]],'Medical Examinations'!A1508:J3843,10,FALSE)</f>
        <v>No</v>
      </c>
    </row>
    <row r="1510" spans="1:20" x14ac:dyDescent="0.3">
      <c r="A1510" t="s">
        <v>5264</v>
      </c>
      <c r="B1510" t="s">
        <v>7610</v>
      </c>
      <c r="C1510" t="s">
        <v>6</v>
      </c>
      <c r="D1510" t="s">
        <v>369</v>
      </c>
      <c r="E1510" t="s">
        <v>325</v>
      </c>
      <c r="F1510" s="3" t="str">
        <f>VLOOKUP(Hospitalisation_Details[[#This Row],[Customer ID]],Hospitalisation_Details[#All],6,FALSE)</f>
        <v>07-10-72</v>
      </c>
      <c r="G1510">
        <f>VLOOKUP(Hospitalisation_Details[[#This Row],[Customer ID]],Hospitalisation_Details[#All],8,FALSE)</f>
        <v>50</v>
      </c>
      <c r="H1510" t="str">
        <f>VLOOKUP(Hospitalisation_Details[[#This Row],[Customer ID]],Hospitalisation_Details[#All],12,FALSE)</f>
        <v>R1026</v>
      </c>
      <c r="I1510" t="str">
        <f>VLOOKUP(Hospitalisation_Details[[#This Row],[Customer ID]],Hospitalisation_Details[#All],12,FALSE)</f>
        <v>R1026</v>
      </c>
      <c r="J1510" t="str">
        <f>VLOOKUP(Hospitalisation_Details[[#This Row],[Customer ID]],Hospitalisation_Details[#All],11,FALSE)</f>
        <v>Tier - 3</v>
      </c>
      <c r="K1510">
        <f>VLOOKUP(Hospitalisation_Details[[#This Row],[Customer ID]],Hospitalisation_Details[#All],9,FALSE)</f>
        <v>12776.05</v>
      </c>
      <c r="L1510">
        <f>VLOOKUP(Medical_Examinations[[#This Row],[Customer ID]],Medical_Examinations[#All],2,FALSE)</f>
        <v>21.93</v>
      </c>
      <c r="M1510" t="str">
        <f>VLOOKUP(Medical_Examinations[[#This Row],[Customer ID]],Medical_Examinations[#All],3,FALSE)</f>
        <v>Normal Weight</v>
      </c>
      <c r="N1510">
        <f>VLOOKUP(Medical_Examinations[[#This Row],[Customer ID]],Medical_Examinations[#All],4,FALSE)</f>
        <v>6.3</v>
      </c>
      <c r="O1510" t="str">
        <f>VLOOKUP(Medical_Examinations[[#This Row],[Customer ID]],Medical_Examinations[#All],5,FALSE)</f>
        <v>Prediabetes</v>
      </c>
      <c r="P1510" t="str">
        <f>VLOOKUP(Medical_Examinations[[#This Row],[Customer ID]],Medical_Examinations[#All],6,FALSE)</f>
        <v>No</v>
      </c>
      <c r="Q1510" t="str">
        <f>VLOOKUP(Medical_Examinations[[#This Row],[Customer ID]],Medical_Examinations[#All],7,FALSE)</f>
        <v>No</v>
      </c>
      <c r="R1510" t="str">
        <f>VLOOKUP(Medical_Examinations[[#This Row],[Customer ID]],Medical_Examinations[#All],8,FALSE)</f>
        <v>No</v>
      </c>
      <c r="S1510">
        <f>VLOOKUP(Medical_Examinations[[#This Row],[Customer ID]],Medical_Examinations[#All],9,FALSE)</f>
        <v>0</v>
      </c>
      <c r="T1510" t="str">
        <f>VLOOKUP(Medical_Examinations[[#This Row],[Customer ID]],'Medical Examinations'!A1509:J3844,10,FALSE)</f>
        <v>No</v>
      </c>
    </row>
    <row r="1511" spans="1:20" x14ac:dyDescent="0.3">
      <c r="A1511" t="s">
        <v>5265</v>
      </c>
      <c r="B1511" t="s">
        <v>7611</v>
      </c>
      <c r="C1511" t="s">
        <v>3</v>
      </c>
      <c r="D1511" t="s">
        <v>2528</v>
      </c>
      <c r="E1511" t="s">
        <v>2529</v>
      </c>
      <c r="F1511" s="3" t="str">
        <f>VLOOKUP(Hospitalisation_Details[[#This Row],[Customer ID]],Hospitalisation_Details[#All],6,FALSE)</f>
        <v>05-12-63</v>
      </c>
      <c r="G1511">
        <f>VLOOKUP(Hospitalisation_Details[[#This Row],[Customer ID]],Hospitalisation_Details[#All],8,FALSE)</f>
        <v>59</v>
      </c>
      <c r="H1511" t="str">
        <f>VLOOKUP(Hospitalisation_Details[[#This Row],[Customer ID]],Hospitalisation_Details[#All],12,FALSE)</f>
        <v>R1025</v>
      </c>
      <c r="I1511" t="str">
        <f>VLOOKUP(Hospitalisation_Details[[#This Row],[Customer ID]],Hospitalisation_Details[#All],12,FALSE)</f>
        <v>R1025</v>
      </c>
      <c r="J1511" t="str">
        <f>VLOOKUP(Hospitalisation_Details[[#This Row],[Customer ID]],Hospitalisation_Details[#All],11,FALSE)</f>
        <v>Tier - 3</v>
      </c>
      <c r="K1511">
        <f>VLOOKUP(Hospitalisation_Details[[#This Row],[Customer ID]],Hospitalisation_Details[#All],9,FALSE)</f>
        <v>12788.03</v>
      </c>
      <c r="L1511">
        <f>VLOOKUP(Medical_Examinations[[#This Row],[Customer ID]],Medical_Examinations[#All],2,FALSE)</f>
        <v>39.75</v>
      </c>
      <c r="M1511" t="str">
        <f>VLOOKUP(Medical_Examinations[[#This Row],[Customer ID]],Medical_Examinations[#All],3,FALSE)</f>
        <v>Obesity</v>
      </c>
      <c r="N1511">
        <f>VLOOKUP(Medical_Examinations[[#This Row],[Customer ID]],Medical_Examinations[#All],4,FALSE)</f>
        <v>5.41</v>
      </c>
      <c r="O1511" t="str">
        <f>VLOOKUP(Medical_Examinations[[#This Row],[Customer ID]],Medical_Examinations[#All],5,FALSE)</f>
        <v>Normal</v>
      </c>
      <c r="P1511" t="str">
        <f>VLOOKUP(Medical_Examinations[[#This Row],[Customer ID]],Medical_Examinations[#All],6,FALSE)</f>
        <v>No</v>
      </c>
      <c r="Q1511" t="str">
        <f>VLOOKUP(Medical_Examinations[[#This Row],[Customer ID]],Medical_Examinations[#All],7,FALSE)</f>
        <v>yes</v>
      </c>
      <c r="R1511" t="str">
        <f>VLOOKUP(Medical_Examinations[[#This Row],[Customer ID]],Medical_Examinations[#All],8,FALSE)</f>
        <v>No</v>
      </c>
      <c r="S1511">
        <f>VLOOKUP(Medical_Examinations[[#This Row],[Customer ID]],Medical_Examinations[#All],9,FALSE)</f>
        <v>1</v>
      </c>
      <c r="T1511" t="str">
        <f>VLOOKUP(Medical_Examinations[[#This Row],[Customer ID]],'Medical Examinations'!A1510:J3845,10,FALSE)</f>
        <v>No</v>
      </c>
    </row>
    <row r="1512" spans="1:20" x14ac:dyDescent="0.3">
      <c r="A1512" t="s">
        <v>5266</v>
      </c>
      <c r="B1512" t="s">
        <v>7612</v>
      </c>
      <c r="C1512" t="s">
        <v>6</v>
      </c>
      <c r="D1512" t="s">
        <v>303</v>
      </c>
      <c r="E1512" t="s">
        <v>2530</v>
      </c>
      <c r="F1512" s="3" t="str">
        <f>VLOOKUP(Hospitalisation_Details[[#This Row],[Customer ID]],Hospitalisation_Details[#All],6,FALSE)</f>
        <v>29-10-83</v>
      </c>
      <c r="G1512">
        <f>VLOOKUP(Hospitalisation_Details[[#This Row],[Customer ID]],Hospitalisation_Details[#All],8,FALSE)</f>
        <v>39</v>
      </c>
      <c r="H1512" t="str">
        <f>VLOOKUP(Hospitalisation_Details[[#This Row],[Customer ID]],Hospitalisation_Details[#All],12,FALSE)</f>
        <v>R1026</v>
      </c>
      <c r="I1512" t="str">
        <f>VLOOKUP(Hospitalisation_Details[[#This Row],[Customer ID]],Hospitalisation_Details[#All],12,FALSE)</f>
        <v>R1026</v>
      </c>
      <c r="J1512" t="str">
        <f>VLOOKUP(Hospitalisation_Details[[#This Row],[Customer ID]],Hospitalisation_Details[#All],11,FALSE)</f>
        <v>Tier - 1</v>
      </c>
      <c r="K1512">
        <f>VLOOKUP(Hospitalisation_Details[[#This Row],[Customer ID]],Hospitalisation_Details[#All],9,FALSE)</f>
        <v>12788.18</v>
      </c>
      <c r="L1512">
        <f>VLOOKUP(Medical_Examinations[[#This Row],[Customer ID]],Medical_Examinations[#All],2,FALSE)</f>
        <v>26.03</v>
      </c>
      <c r="M1512" t="str">
        <f>VLOOKUP(Medical_Examinations[[#This Row],[Customer ID]],Medical_Examinations[#All],3,FALSE)</f>
        <v>Overweight</v>
      </c>
      <c r="N1512">
        <f>VLOOKUP(Medical_Examinations[[#This Row],[Customer ID]],Medical_Examinations[#All],4,FALSE)</f>
        <v>4.47</v>
      </c>
      <c r="O1512" t="str">
        <f>VLOOKUP(Medical_Examinations[[#This Row],[Customer ID]],Medical_Examinations[#All],5,FALSE)</f>
        <v>Normal</v>
      </c>
      <c r="P1512" t="str">
        <f>VLOOKUP(Medical_Examinations[[#This Row],[Customer ID]],Medical_Examinations[#All],6,FALSE)</f>
        <v>No</v>
      </c>
      <c r="Q1512" t="str">
        <f>VLOOKUP(Medical_Examinations[[#This Row],[Customer ID]],Medical_Examinations[#All],7,FALSE)</f>
        <v>No</v>
      </c>
      <c r="R1512" t="str">
        <f>VLOOKUP(Medical_Examinations[[#This Row],[Customer ID]],Medical_Examinations[#All],8,FALSE)</f>
        <v>Yes</v>
      </c>
      <c r="S1512">
        <f>VLOOKUP(Medical_Examinations[[#This Row],[Customer ID]],Medical_Examinations[#All],9,FALSE)</f>
        <v>1</v>
      </c>
      <c r="T1512" t="str">
        <f>VLOOKUP(Medical_Examinations[[#This Row],[Customer ID]],'Medical Examinations'!A1511:J3846,10,FALSE)</f>
        <v>No</v>
      </c>
    </row>
    <row r="1513" spans="1:20" x14ac:dyDescent="0.3">
      <c r="A1513" t="s">
        <v>5267</v>
      </c>
      <c r="B1513" t="s">
        <v>7613</v>
      </c>
      <c r="C1513" t="s">
        <v>6</v>
      </c>
      <c r="D1513" t="s">
        <v>2531</v>
      </c>
      <c r="E1513" t="s">
        <v>2532</v>
      </c>
      <c r="F1513" s="3" t="str">
        <f>VLOOKUP(Hospitalisation_Details[[#This Row],[Customer ID]],Hospitalisation_Details[#All],6,FALSE)</f>
        <v>24-07-78</v>
      </c>
      <c r="G1513">
        <f>VLOOKUP(Hospitalisation_Details[[#This Row],[Customer ID]],Hospitalisation_Details[#All],8,FALSE)</f>
        <v>44</v>
      </c>
      <c r="H1513" t="str">
        <f>VLOOKUP(Hospitalisation_Details[[#This Row],[Customer ID]],Hospitalisation_Details[#All],12,FALSE)</f>
        <v>R1024</v>
      </c>
      <c r="I1513" t="str">
        <f>VLOOKUP(Hospitalisation_Details[[#This Row],[Customer ID]],Hospitalisation_Details[#All],12,FALSE)</f>
        <v>R1024</v>
      </c>
      <c r="J1513" t="str">
        <f>VLOOKUP(Hospitalisation_Details[[#This Row],[Customer ID]],Hospitalisation_Details[#All],11,FALSE)</f>
        <v>Tier - 1</v>
      </c>
      <c r="K1513">
        <f>VLOOKUP(Hospitalisation_Details[[#This Row],[Customer ID]],Hospitalisation_Details[#All],9,FALSE)</f>
        <v>12797.21</v>
      </c>
      <c r="L1513">
        <f>VLOOKUP(Medical_Examinations[[#This Row],[Customer ID]],Medical_Examinations[#All],2,FALSE)</f>
        <v>34.51</v>
      </c>
      <c r="M1513" t="str">
        <f>VLOOKUP(Medical_Examinations[[#This Row],[Customer ID]],Medical_Examinations[#All],3,FALSE)</f>
        <v>Obesity</v>
      </c>
      <c r="N1513">
        <f>VLOOKUP(Medical_Examinations[[#This Row],[Customer ID]],Medical_Examinations[#All],4,FALSE)</f>
        <v>6.26</v>
      </c>
      <c r="O1513" t="str">
        <f>VLOOKUP(Medical_Examinations[[#This Row],[Customer ID]],Medical_Examinations[#All],5,FALSE)</f>
        <v>Prediabetes</v>
      </c>
      <c r="P1513" t="str">
        <f>VLOOKUP(Medical_Examinations[[#This Row],[Customer ID]],Medical_Examinations[#All],6,FALSE)</f>
        <v>No</v>
      </c>
      <c r="Q1513" t="str">
        <f>VLOOKUP(Medical_Examinations[[#This Row],[Customer ID]],Medical_Examinations[#All],7,FALSE)</f>
        <v>No</v>
      </c>
      <c r="R1513" t="str">
        <f>VLOOKUP(Medical_Examinations[[#This Row],[Customer ID]],Medical_Examinations[#All],8,FALSE)</f>
        <v>No</v>
      </c>
      <c r="S1513">
        <f>VLOOKUP(Medical_Examinations[[#This Row],[Customer ID]],Medical_Examinations[#All],9,FALSE)</f>
        <v>0</v>
      </c>
      <c r="T1513" t="str">
        <f>VLOOKUP(Medical_Examinations[[#This Row],[Customer ID]],'Medical Examinations'!A1512:J3847,10,FALSE)</f>
        <v>No</v>
      </c>
    </row>
    <row r="1514" spans="1:20" x14ac:dyDescent="0.3">
      <c r="A1514" t="s">
        <v>5268</v>
      </c>
      <c r="B1514" t="s">
        <v>7614</v>
      </c>
      <c r="C1514" t="s">
        <v>3</v>
      </c>
      <c r="D1514" t="s">
        <v>2533</v>
      </c>
      <c r="E1514" t="s">
        <v>2534</v>
      </c>
      <c r="F1514" s="3" t="str">
        <f>VLOOKUP(Hospitalisation_Details[[#This Row],[Customer ID]],Hospitalisation_Details[#All],6,FALSE)</f>
        <v>20-07-63</v>
      </c>
      <c r="G1514">
        <f>VLOOKUP(Hospitalisation_Details[[#This Row],[Customer ID]],Hospitalisation_Details[#All],8,FALSE)</f>
        <v>59</v>
      </c>
      <c r="H1514" t="str">
        <f>VLOOKUP(Hospitalisation_Details[[#This Row],[Customer ID]],Hospitalisation_Details[#All],12,FALSE)</f>
        <v>R1024</v>
      </c>
      <c r="I1514" t="str">
        <f>VLOOKUP(Hospitalisation_Details[[#This Row],[Customer ID]],Hospitalisation_Details[#All],12,FALSE)</f>
        <v>R1024</v>
      </c>
      <c r="J1514" t="str">
        <f>VLOOKUP(Hospitalisation_Details[[#This Row],[Customer ID]],Hospitalisation_Details[#All],11,FALSE)</f>
        <v>Tier - 3</v>
      </c>
      <c r="K1514">
        <f>VLOOKUP(Hospitalisation_Details[[#This Row],[Customer ID]],Hospitalisation_Details[#All],9,FALSE)</f>
        <v>12815.44</v>
      </c>
      <c r="L1514">
        <f>VLOOKUP(Medical_Examinations[[#This Row],[Customer ID]],Medical_Examinations[#All],2,FALSE)</f>
        <v>19.32</v>
      </c>
      <c r="M1514" t="str">
        <f>VLOOKUP(Medical_Examinations[[#This Row],[Customer ID]],Medical_Examinations[#All],3,FALSE)</f>
        <v>Normal Weight</v>
      </c>
      <c r="N1514">
        <f>VLOOKUP(Medical_Examinations[[#This Row],[Customer ID]],Medical_Examinations[#All],4,FALSE)</f>
        <v>11.58</v>
      </c>
      <c r="O1514" t="str">
        <f>VLOOKUP(Medical_Examinations[[#This Row],[Customer ID]],Medical_Examinations[#All],5,FALSE)</f>
        <v>Diabetes</v>
      </c>
      <c r="P1514" t="str">
        <f>VLOOKUP(Medical_Examinations[[#This Row],[Customer ID]],Medical_Examinations[#All],6,FALSE)</f>
        <v>Yes</v>
      </c>
      <c r="Q1514" t="str">
        <f>VLOOKUP(Medical_Examinations[[#This Row],[Customer ID]],Medical_Examinations[#All],7,FALSE)</f>
        <v>No</v>
      </c>
      <c r="R1514" t="str">
        <f>VLOOKUP(Medical_Examinations[[#This Row],[Customer ID]],Medical_Examinations[#All],8,FALSE)</f>
        <v>No</v>
      </c>
      <c r="S1514">
        <f>VLOOKUP(Medical_Examinations[[#This Row],[Customer ID]],Medical_Examinations[#All],9,FALSE)</f>
        <v>1</v>
      </c>
      <c r="T1514" t="str">
        <f>VLOOKUP(Medical_Examinations[[#This Row],[Customer ID]],'Medical Examinations'!A1513:J3848,10,FALSE)</f>
        <v>No</v>
      </c>
    </row>
    <row r="1515" spans="1:20" x14ac:dyDescent="0.3">
      <c r="A1515" t="s">
        <v>5269</v>
      </c>
      <c r="B1515" t="s">
        <v>7615</v>
      </c>
      <c r="C1515" t="s">
        <v>6</v>
      </c>
      <c r="D1515" t="s">
        <v>2535</v>
      </c>
      <c r="E1515" t="s">
        <v>2536</v>
      </c>
      <c r="F1515" s="3" t="str">
        <f>VLOOKUP(Hospitalisation_Details[[#This Row],[Customer ID]],Hospitalisation_Details[#All],6,FALSE)</f>
        <v>25-09-67</v>
      </c>
      <c r="G1515">
        <f>VLOOKUP(Hospitalisation_Details[[#This Row],[Customer ID]],Hospitalisation_Details[#All],8,FALSE)</f>
        <v>55</v>
      </c>
      <c r="H1515" t="str">
        <f>VLOOKUP(Hospitalisation_Details[[#This Row],[Customer ID]],Hospitalisation_Details[#All],12,FALSE)</f>
        <v>R1021</v>
      </c>
      <c r="I1515" t="str">
        <f>VLOOKUP(Hospitalisation_Details[[#This Row],[Customer ID]],Hospitalisation_Details[#All],12,FALSE)</f>
        <v>R1021</v>
      </c>
      <c r="J1515" t="str">
        <f>VLOOKUP(Hospitalisation_Details[[#This Row],[Customer ID]],Hospitalisation_Details[#All],11,FALSE)</f>
        <v>Tier - 3</v>
      </c>
      <c r="K1515">
        <f>VLOOKUP(Hospitalisation_Details[[#This Row],[Customer ID]],Hospitalisation_Details[#All],9,FALSE)</f>
        <v>12823.25</v>
      </c>
      <c r="L1515">
        <f>VLOOKUP(Medical_Examinations[[#This Row],[Customer ID]],Medical_Examinations[#All],2,FALSE)</f>
        <v>28.5</v>
      </c>
      <c r="M1515" t="str">
        <f>VLOOKUP(Medical_Examinations[[#This Row],[Customer ID]],Medical_Examinations[#All],3,FALSE)</f>
        <v>Overweight</v>
      </c>
      <c r="N1515">
        <f>VLOOKUP(Medical_Examinations[[#This Row],[Customer ID]],Medical_Examinations[#All],4,FALSE)</f>
        <v>4.3600000000000003</v>
      </c>
      <c r="O1515" t="str">
        <f>VLOOKUP(Medical_Examinations[[#This Row],[Customer ID]],Medical_Examinations[#All],5,FALSE)</f>
        <v>Normal</v>
      </c>
      <c r="P1515" t="str">
        <f>VLOOKUP(Medical_Examinations[[#This Row],[Customer ID]],Medical_Examinations[#All],6,FALSE)</f>
        <v>No</v>
      </c>
      <c r="Q1515" t="str">
        <f>VLOOKUP(Medical_Examinations[[#This Row],[Customer ID]],Medical_Examinations[#All],7,FALSE)</f>
        <v>No</v>
      </c>
      <c r="R1515" t="str">
        <f>VLOOKUP(Medical_Examinations[[#This Row],[Customer ID]],Medical_Examinations[#All],8,FALSE)</f>
        <v>No</v>
      </c>
      <c r="S1515">
        <f>VLOOKUP(Medical_Examinations[[#This Row],[Customer ID]],Medical_Examinations[#All],9,FALSE)</f>
        <v>0</v>
      </c>
      <c r="T1515" t="str">
        <f>VLOOKUP(Medical_Examinations[[#This Row],[Customer ID]],'Medical Examinations'!A1514:J3849,10,FALSE)</f>
        <v>No</v>
      </c>
    </row>
    <row r="1516" spans="1:20" x14ac:dyDescent="0.3">
      <c r="A1516" t="s">
        <v>5270</v>
      </c>
      <c r="B1516" t="s">
        <v>7616</v>
      </c>
      <c r="C1516" t="s">
        <v>6</v>
      </c>
      <c r="D1516" t="s">
        <v>303</v>
      </c>
      <c r="E1516" t="s">
        <v>2537</v>
      </c>
      <c r="F1516" s="3" t="str">
        <f>VLOOKUP(Hospitalisation_Details[[#This Row],[Customer ID]],Hospitalisation_Details[#All],6,FALSE)</f>
        <v>09-11-04</v>
      </c>
      <c r="G1516">
        <f>VLOOKUP(Hospitalisation_Details[[#This Row],[Customer ID]],Hospitalisation_Details[#All],8,FALSE)</f>
        <v>18</v>
      </c>
      <c r="H1516" t="str">
        <f>VLOOKUP(Hospitalisation_Details[[#This Row],[Customer ID]],Hospitalisation_Details[#All],12,FALSE)</f>
        <v>R1016</v>
      </c>
      <c r="I1516" t="str">
        <f>VLOOKUP(Hospitalisation_Details[[#This Row],[Customer ID]],Hospitalisation_Details[#All],12,FALSE)</f>
        <v>R1016</v>
      </c>
      <c r="J1516" t="str">
        <f>VLOOKUP(Hospitalisation_Details[[#This Row],[Customer ID]],Hospitalisation_Details[#All],11,FALSE)</f>
        <v>Tier - 3</v>
      </c>
      <c r="K1516">
        <f>VLOOKUP(Hospitalisation_Details[[#This Row],[Customer ID]],Hospitalisation_Details[#All],9,FALSE)</f>
        <v>12829.46</v>
      </c>
      <c r="L1516">
        <f>VLOOKUP(Medical_Examinations[[#This Row],[Customer ID]],Medical_Examinations[#All],2,FALSE)</f>
        <v>30.875</v>
      </c>
      <c r="M1516" t="str">
        <f>VLOOKUP(Medical_Examinations[[#This Row],[Customer ID]],Medical_Examinations[#All],3,FALSE)</f>
        <v>Obesity</v>
      </c>
      <c r="N1516">
        <f>VLOOKUP(Medical_Examinations[[#This Row],[Customer ID]],Medical_Examinations[#All],4,FALSE)</f>
        <v>4.1399999999999997</v>
      </c>
      <c r="O1516" t="str">
        <f>VLOOKUP(Medical_Examinations[[#This Row],[Customer ID]],Medical_Examinations[#All],5,FALSE)</f>
        <v>Normal</v>
      </c>
      <c r="P1516" t="str">
        <f>VLOOKUP(Medical_Examinations[[#This Row],[Customer ID]],Medical_Examinations[#All],6,FALSE)</f>
        <v>Yes</v>
      </c>
      <c r="Q1516" t="str">
        <f>VLOOKUP(Medical_Examinations[[#This Row],[Customer ID]],Medical_Examinations[#All],7,FALSE)</f>
        <v>No</v>
      </c>
      <c r="R1516" t="str">
        <f>VLOOKUP(Medical_Examinations[[#This Row],[Customer ID]],Medical_Examinations[#All],8,FALSE)</f>
        <v>No</v>
      </c>
      <c r="S1516">
        <f>VLOOKUP(Medical_Examinations[[#This Row],[Customer ID]],Medical_Examinations[#All],9,FALSE)</f>
        <v>0</v>
      </c>
      <c r="T1516" t="str">
        <f>VLOOKUP(Medical_Examinations[[#This Row],[Customer ID]],'Medical Examinations'!A1515:J3850,10,FALSE)</f>
        <v>No</v>
      </c>
    </row>
    <row r="1517" spans="1:20" x14ac:dyDescent="0.3">
      <c r="A1517" t="s">
        <v>5271</v>
      </c>
      <c r="B1517" t="s">
        <v>7617</v>
      </c>
      <c r="C1517" t="s">
        <v>6</v>
      </c>
      <c r="D1517" t="s">
        <v>2032</v>
      </c>
      <c r="E1517" t="s">
        <v>2538</v>
      </c>
      <c r="F1517" s="3" t="str">
        <f>VLOOKUP(Hospitalisation_Details[[#This Row],[Customer ID]],Hospitalisation_Details[#All],6,FALSE)</f>
        <v>27-09-93</v>
      </c>
      <c r="G1517">
        <f>VLOOKUP(Hospitalisation_Details[[#This Row],[Customer ID]],Hospitalisation_Details[#All],8,FALSE)</f>
        <v>29</v>
      </c>
      <c r="H1517" t="str">
        <f>VLOOKUP(Hospitalisation_Details[[#This Row],[Customer ID]],Hospitalisation_Details[#All],12,FALSE)</f>
        <v>R1012</v>
      </c>
      <c r="I1517" t="str">
        <f>VLOOKUP(Hospitalisation_Details[[#This Row],[Customer ID]],Hospitalisation_Details[#All],12,FALSE)</f>
        <v>R1012</v>
      </c>
      <c r="J1517" t="str">
        <f>VLOOKUP(Hospitalisation_Details[[#This Row],[Customer ID]],Hospitalisation_Details[#All],11,FALSE)</f>
        <v>Tier - 2</v>
      </c>
      <c r="K1517">
        <f>VLOOKUP(Hospitalisation_Details[[#This Row],[Customer ID]],Hospitalisation_Details[#All],9,FALSE)</f>
        <v>12847.24</v>
      </c>
      <c r="L1517">
        <f>VLOOKUP(Medical_Examinations[[#This Row],[Customer ID]],Medical_Examinations[#All],2,FALSE)</f>
        <v>24.02</v>
      </c>
      <c r="M1517" t="str">
        <f>VLOOKUP(Medical_Examinations[[#This Row],[Customer ID]],Medical_Examinations[#All],3,FALSE)</f>
        <v>Normal Weight</v>
      </c>
      <c r="N1517">
        <f>VLOOKUP(Medical_Examinations[[#This Row],[Customer ID]],Medical_Examinations[#All],4,FALSE)</f>
        <v>4.38</v>
      </c>
      <c r="O1517" t="str">
        <f>VLOOKUP(Medical_Examinations[[#This Row],[Customer ID]],Medical_Examinations[#All],5,FALSE)</f>
        <v>Normal</v>
      </c>
      <c r="P1517" t="str">
        <f>VLOOKUP(Medical_Examinations[[#This Row],[Customer ID]],Medical_Examinations[#All],6,FALSE)</f>
        <v>No</v>
      </c>
      <c r="Q1517" t="str">
        <f>VLOOKUP(Medical_Examinations[[#This Row],[Customer ID]],Medical_Examinations[#All],7,FALSE)</f>
        <v>No</v>
      </c>
      <c r="R1517" t="str">
        <f>VLOOKUP(Medical_Examinations[[#This Row],[Customer ID]],Medical_Examinations[#All],8,FALSE)</f>
        <v>No</v>
      </c>
      <c r="S1517">
        <f>VLOOKUP(Medical_Examinations[[#This Row],[Customer ID]],Medical_Examinations[#All],9,FALSE)</f>
        <v>0</v>
      </c>
      <c r="T1517" t="str">
        <f>VLOOKUP(Medical_Examinations[[#This Row],[Customer ID]],'Medical Examinations'!A1516:J3851,10,FALSE)</f>
        <v>No</v>
      </c>
    </row>
    <row r="1518" spans="1:20" x14ac:dyDescent="0.3">
      <c r="A1518" t="s">
        <v>5272</v>
      </c>
      <c r="B1518" t="s">
        <v>7618</v>
      </c>
      <c r="C1518" t="s">
        <v>3</v>
      </c>
      <c r="D1518" t="s">
        <v>2539</v>
      </c>
      <c r="E1518" t="s">
        <v>2540</v>
      </c>
      <c r="F1518" s="3" t="str">
        <f>VLOOKUP(Hospitalisation_Details[[#This Row],[Customer ID]],Hospitalisation_Details[#All],6,FALSE)</f>
        <v>22-09-73</v>
      </c>
      <c r="G1518">
        <f>VLOOKUP(Hospitalisation_Details[[#This Row],[Customer ID]],Hospitalisation_Details[#All],8,FALSE)</f>
        <v>49</v>
      </c>
      <c r="H1518" t="str">
        <f>VLOOKUP(Hospitalisation_Details[[#This Row],[Customer ID]],Hospitalisation_Details[#All],12,FALSE)</f>
        <v>R1012</v>
      </c>
      <c r="I1518" t="str">
        <f>VLOOKUP(Hospitalisation_Details[[#This Row],[Customer ID]],Hospitalisation_Details[#All],12,FALSE)</f>
        <v>R1012</v>
      </c>
      <c r="J1518" t="str">
        <f>VLOOKUP(Hospitalisation_Details[[#This Row],[Customer ID]],Hospitalisation_Details[#All],11,FALSE)</f>
        <v>Tier - 1</v>
      </c>
      <c r="K1518">
        <f>VLOOKUP(Hospitalisation_Details[[#This Row],[Customer ID]],Hospitalisation_Details[#All],9,FALSE)</f>
        <v>12852.37</v>
      </c>
      <c r="L1518">
        <f>VLOOKUP(Medical_Examinations[[#This Row],[Customer ID]],Medical_Examinations[#All],2,FALSE)</f>
        <v>36.08</v>
      </c>
      <c r="M1518" t="str">
        <f>VLOOKUP(Medical_Examinations[[#This Row],[Customer ID]],Medical_Examinations[#All],3,FALSE)</f>
        <v>Obesity</v>
      </c>
      <c r="N1518">
        <f>VLOOKUP(Medical_Examinations[[#This Row],[Customer ID]],Medical_Examinations[#All],4,FALSE)</f>
        <v>11.61</v>
      </c>
      <c r="O1518" t="str">
        <f>VLOOKUP(Medical_Examinations[[#This Row],[Customer ID]],Medical_Examinations[#All],5,FALSE)</f>
        <v>Diabetes</v>
      </c>
      <c r="P1518" t="str">
        <f>VLOOKUP(Medical_Examinations[[#This Row],[Customer ID]],Medical_Examinations[#All],6,FALSE)</f>
        <v>Yes</v>
      </c>
      <c r="Q1518" t="str">
        <f>VLOOKUP(Medical_Examinations[[#This Row],[Customer ID]],Medical_Examinations[#All],7,FALSE)</f>
        <v>No</v>
      </c>
      <c r="R1518" t="str">
        <f>VLOOKUP(Medical_Examinations[[#This Row],[Customer ID]],Medical_Examinations[#All],8,FALSE)</f>
        <v>No</v>
      </c>
      <c r="S1518">
        <f>VLOOKUP(Medical_Examinations[[#This Row],[Customer ID]],Medical_Examinations[#All],9,FALSE)</f>
        <v>0</v>
      </c>
      <c r="T1518" t="str">
        <f>VLOOKUP(Medical_Examinations[[#This Row],[Customer ID]],'Medical Examinations'!A1517:J3852,10,FALSE)</f>
        <v>No</v>
      </c>
    </row>
    <row r="1519" spans="1:20" x14ac:dyDescent="0.3">
      <c r="A1519" t="s">
        <v>5273</v>
      </c>
      <c r="B1519" t="s">
        <v>7619</v>
      </c>
      <c r="C1519" t="s">
        <v>3</v>
      </c>
      <c r="D1519" t="s">
        <v>825</v>
      </c>
      <c r="E1519" t="s">
        <v>2541</v>
      </c>
      <c r="F1519" s="3" t="str">
        <f>VLOOKUP(Hospitalisation_Details[[#This Row],[Customer ID]],Hospitalisation_Details[#All],6,FALSE)</f>
        <v>27-09-63</v>
      </c>
      <c r="G1519">
        <f>VLOOKUP(Hospitalisation_Details[[#This Row],[Customer ID]],Hospitalisation_Details[#All],8,FALSE)</f>
        <v>59</v>
      </c>
      <c r="H1519" t="str">
        <f>VLOOKUP(Hospitalisation_Details[[#This Row],[Customer ID]],Hospitalisation_Details[#All],12,FALSE)</f>
        <v>R1021</v>
      </c>
      <c r="I1519" t="str">
        <f>VLOOKUP(Hospitalisation_Details[[#This Row],[Customer ID]],Hospitalisation_Details[#All],12,FALSE)</f>
        <v>R1021</v>
      </c>
      <c r="J1519" t="str">
        <f>VLOOKUP(Hospitalisation_Details[[#This Row],[Customer ID]],Hospitalisation_Details[#All],11,FALSE)</f>
        <v>Tier - 3</v>
      </c>
      <c r="K1519">
        <f>VLOOKUP(Hospitalisation_Details[[#This Row],[Customer ID]],Hospitalisation_Details[#All],9,FALSE)</f>
        <v>12856.84</v>
      </c>
      <c r="L1519">
        <f>VLOOKUP(Medical_Examinations[[#This Row],[Customer ID]],Medical_Examinations[#All],2,FALSE)</f>
        <v>32.200000000000003</v>
      </c>
      <c r="M1519" t="str">
        <f>VLOOKUP(Medical_Examinations[[#This Row],[Customer ID]],Medical_Examinations[#All],3,FALSE)</f>
        <v>Obesity</v>
      </c>
      <c r="N1519">
        <f>VLOOKUP(Medical_Examinations[[#This Row],[Customer ID]],Medical_Examinations[#All],4,FALSE)</f>
        <v>10.59</v>
      </c>
      <c r="O1519" t="str">
        <f>VLOOKUP(Medical_Examinations[[#This Row],[Customer ID]],Medical_Examinations[#All],5,FALSE)</f>
        <v>Diabetes</v>
      </c>
      <c r="P1519" t="str">
        <f>VLOOKUP(Medical_Examinations[[#This Row],[Customer ID]],Medical_Examinations[#All],6,FALSE)</f>
        <v>Yes</v>
      </c>
      <c r="Q1519" t="str">
        <f>VLOOKUP(Medical_Examinations[[#This Row],[Customer ID]],Medical_Examinations[#All],7,FALSE)</f>
        <v>No</v>
      </c>
      <c r="R1519" t="str">
        <f>VLOOKUP(Medical_Examinations[[#This Row],[Customer ID]],Medical_Examinations[#All],8,FALSE)</f>
        <v>No</v>
      </c>
      <c r="S1519">
        <f>VLOOKUP(Medical_Examinations[[#This Row],[Customer ID]],Medical_Examinations[#All],9,FALSE)</f>
        <v>0</v>
      </c>
      <c r="T1519" t="str">
        <f>VLOOKUP(Medical_Examinations[[#This Row],[Customer ID]],'Medical Examinations'!A1518:J3853,10,FALSE)</f>
        <v>No</v>
      </c>
    </row>
    <row r="1520" spans="1:20" x14ac:dyDescent="0.3">
      <c r="A1520" t="s">
        <v>5274</v>
      </c>
      <c r="B1520" t="s">
        <v>7620</v>
      </c>
      <c r="C1520" t="s">
        <v>3</v>
      </c>
      <c r="D1520" t="s">
        <v>2542</v>
      </c>
      <c r="E1520" t="s">
        <v>2543</v>
      </c>
      <c r="F1520" s="3" t="str">
        <f>VLOOKUP(Hospitalisation_Details[[#This Row],[Customer ID]],Hospitalisation_Details[#All],6,FALSE)</f>
        <v>06-08-84</v>
      </c>
      <c r="G1520">
        <f>VLOOKUP(Hospitalisation_Details[[#This Row],[Customer ID]],Hospitalisation_Details[#All],8,FALSE)</f>
        <v>38</v>
      </c>
      <c r="H1520" t="str">
        <f>VLOOKUP(Hospitalisation_Details[[#This Row],[Customer ID]],Hospitalisation_Details[#All],12,FALSE)</f>
        <v>R1012</v>
      </c>
      <c r="I1520" t="str">
        <f>VLOOKUP(Hospitalisation_Details[[#This Row],[Customer ID]],Hospitalisation_Details[#All],12,FALSE)</f>
        <v>R1012</v>
      </c>
      <c r="J1520" t="str">
        <f>VLOOKUP(Hospitalisation_Details[[#This Row],[Customer ID]],Hospitalisation_Details[#All],11,FALSE)</f>
        <v>Tier - 3</v>
      </c>
      <c r="K1520">
        <f>VLOOKUP(Hospitalisation_Details[[#This Row],[Customer ID]],Hospitalisation_Details[#All],9,FALSE)</f>
        <v>12870.31</v>
      </c>
      <c r="L1520">
        <f>VLOOKUP(Medical_Examinations[[#This Row],[Customer ID]],Medical_Examinations[#All],2,FALSE)</f>
        <v>28.05</v>
      </c>
      <c r="M1520" t="str">
        <f>VLOOKUP(Medical_Examinations[[#This Row],[Customer ID]],Medical_Examinations[#All],3,FALSE)</f>
        <v>Overweight</v>
      </c>
      <c r="N1520">
        <f>VLOOKUP(Medical_Examinations[[#This Row],[Customer ID]],Medical_Examinations[#All],4,FALSE)</f>
        <v>11.85</v>
      </c>
      <c r="O1520" t="str">
        <f>VLOOKUP(Medical_Examinations[[#This Row],[Customer ID]],Medical_Examinations[#All],5,FALSE)</f>
        <v>Diabetes</v>
      </c>
      <c r="P1520" t="str">
        <f>VLOOKUP(Medical_Examinations[[#This Row],[Customer ID]],Medical_Examinations[#All],6,FALSE)</f>
        <v>Yes</v>
      </c>
      <c r="Q1520" t="str">
        <f>VLOOKUP(Medical_Examinations[[#This Row],[Customer ID]],Medical_Examinations[#All],7,FALSE)</f>
        <v>No</v>
      </c>
      <c r="R1520" t="str">
        <f>VLOOKUP(Medical_Examinations[[#This Row],[Customer ID]],Medical_Examinations[#All],8,FALSE)</f>
        <v>No</v>
      </c>
      <c r="S1520">
        <f>VLOOKUP(Medical_Examinations[[#This Row],[Customer ID]],Medical_Examinations[#All],9,FALSE)</f>
        <v>0</v>
      </c>
      <c r="T1520" t="str">
        <f>VLOOKUP(Medical_Examinations[[#This Row],[Customer ID]],'Medical Examinations'!A1519:J3854,10,FALSE)</f>
        <v>No</v>
      </c>
    </row>
    <row r="1521" spans="1:20" x14ac:dyDescent="0.3">
      <c r="A1521" t="s">
        <v>5275</v>
      </c>
      <c r="B1521" t="s">
        <v>7621</v>
      </c>
      <c r="C1521" t="s">
        <v>3</v>
      </c>
      <c r="D1521" t="s">
        <v>2544</v>
      </c>
      <c r="E1521" t="s">
        <v>2545</v>
      </c>
      <c r="F1521" s="3" t="str">
        <f>VLOOKUP(Hospitalisation_Details[[#This Row],[Customer ID]],Hospitalisation_Details[#All],6,FALSE)</f>
        <v>09-07-04</v>
      </c>
      <c r="G1521">
        <f>VLOOKUP(Hospitalisation_Details[[#This Row],[Customer ID]],Hospitalisation_Details[#All],8,FALSE)</f>
        <v>18</v>
      </c>
      <c r="H1521" t="str">
        <f>VLOOKUP(Hospitalisation_Details[[#This Row],[Customer ID]],Hospitalisation_Details[#All],12,FALSE)</f>
        <v>R1019</v>
      </c>
      <c r="I1521" t="str">
        <f>VLOOKUP(Hospitalisation_Details[[#This Row],[Customer ID]],Hospitalisation_Details[#All],12,FALSE)</f>
        <v>R1019</v>
      </c>
      <c r="J1521" t="str">
        <f>VLOOKUP(Hospitalisation_Details[[#This Row],[Customer ID]],Hospitalisation_Details[#All],11,FALSE)</f>
        <v>Tier - 1</v>
      </c>
      <c r="K1521">
        <f>VLOOKUP(Hospitalisation_Details[[#This Row],[Customer ID]],Hospitalisation_Details[#All],9,FALSE)</f>
        <v>12890.06</v>
      </c>
      <c r="L1521">
        <f>VLOOKUP(Medical_Examinations[[#This Row],[Customer ID]],Medical_Examinations[#All],2,FALSE)</f>
        <v>19</v>
      </c>
      <c r="M1521" t="str">
        <f>VLOOKUP(Medical_Examinations[[#This Row],[Customer ID]],Medical_Examinations[#All],3,FALSE)</f>
        <v>Normal Weight</v>
      </c>
      <c r="N1521">
        <f>VLOOKUP(Medical_Examinations[[#This Row],[Customer ID]],Medical_Examinations[#All],4,FALSE)</f>
        <v>5.46</v>
      </c>
      <c r="O1521" t="str">
        <f>VLOOKUP(Medical_Examinations[[#This Row],[Customer ID]],Medical_Examinations[#All],5,FALSE)</f>
        <v>Normal</v>
      </c>
      <c r="P1521" t="str">
        <f>VLOOKUP(Medical_Examinations[[#This Row],[Customer ID]],Medical_Examinations[#All],6,FALSE)</f>
        <v>Yes</v>
      </c>
      <c r="Q1521" t="str">
        <f>VLOOKUP(Medical_Examinations[[#This Row],[Customer ID]],Medical_Examinations[#All],7,FALSE)</f>
        <v>No</v>
      </c>
      <c r="R1521" t="str">
        <f>VLOOKUP(Medical_Examinations[[#This Row],[Customer ID]],Medical_Examinations[#All],8,FALSE)</f>
        <v>No</v>
      </c>
      <c r="S1521">
        <f>VLOOKUP(Medical_Examinations[[#This Row],[Customer ID]],Medical_Examinations[#All],9,FALSE)</f>
        <v>1</v>
      </c>
      <c r="T1521" t="str">
        <f>VLOOKUP(Medical_Examinations[[#This Row],[Customer ID]],'Medical Examinations'!A1520:J3855,10,FALSE)</f>
        <v>No</v>
      </c>
    </row>
    <row r="1522" spans="1:20" x14ac:dyDescent="0.3">
      <c r="A1522" t="s">
        <v>5276</v>
      </c>
      <c r="B1522" t="s">
        <v>7622</v>
      </c>
      <c r="C1522" t="s">
        <v>6</v>
      </c>
      <c r="D1522" t="s">
        <v>2546</v>
      </c>
      <c r="E1522" t="s">
        <v>2547</v>
      </c>
      <c r="F1522" s="3" t="str">
        <f>VLOOKUP(Hospitalisation_Details[[#This Row],[Customer ID]],Hospitalisation_Details[#All],6,FALSE)</f>
        <v>16-08-63</v>
      </c>
      <c r="G1522">
        <f>VLOOKUP(Hospitalisation_Details[[#This Row],[Customer ID]],Hospitalisation_Details[#All],8,FALSE)</f>
        <v>59</v>
      </c>
      <c r="H1522" t="str">
        <f>VLOOKUP(Hospitalisation_Details[[#This Row],[Customer ID]],Hospitalisation_Details[#All],12,FALSE)</f>
        <v>R1016</v>
      </c>
      <c r="I1522" t="str">
        <f>VLOOKUP(Hospitalisation_Details[[#This Row],[Customer ID]],Hospitalisation_Details[#All],12,FALSE)</f>
        <v>R1016</v>
      </c>
      <c r="J1522" t="str">
        <f>VLOOKUP(Hospitalisation_Details[[#This Row],[Customer ID]],Hospitalisation_Details[#All],11,FALSE)</f>
        <v>Tier - 2</v>
      </c>
      <c r="K1522">
        <f>VLOOKUP(Hospitalisation_Details[[#This Row],[Customer ID]],Hospitalisation_Details[#All],9,FALSE)</f>
        <v>12913.99</v>
      </c>
      <c r="L1522">
        <f>VLOOKUP(Medical_Examinations[[#This Row],[Customer ID]],Medical_Examinations[#All],2,FALSE)</f>
        <v>16.13</v>
      </c>
      <c r="M1522" t="str">
        <f>VLOOKUP(Medical_Examinations[[#This Row],[Customer ID]],Medical_Examinations[#All],3,FALSE)</f>
        <v>Underweight</v>
      </c>
      <c r="N1522">
        <f>VLOOKUP(Medical_Examinations[[#This Row],[Customer ID]],Medical_Examinations[#All],4,FALSE)</f>
        <v>4.54</v>
      </c>
      <c r="O1522" t="str">
        <f>VLOOKUP(Medical_Examinations[[#This Row],[Customer ID]],Medical_Examinations[#All],5,FALSE)</f>
        <v>Normal</v>
      </c>
      <c r="P1522" t="str">
        <f>VLOOKUP(Medical_Examinations[[#This Row],[Customer ID]],Medical_Examinations[#All],6,FALSE)</f>
        <v>Yes</v>
      </c>
      <c r="Q1522" t="str">
        <f>VLOOKUP(Medical_Examinations[[#This Row],[Customer ID]],Medical_Examinations[#All],7,FALSE)</f>
        <v>No</v>
      </c>
      <c r="R1522" t="str">
        <f>VLOOKUP(Medical_Examinations[[#This Row],[Customer ID]],Medical_Examinations[#All],8,FALSE)</f>
        <v>No</v>
      </c>
      <c r="S1522">
        <f>VLOOKUP(Medical_Examinations[[#This Row],[Customer ID]],Medical_Examinations[#All],9,FALSE)</f>
        <v>2</v>
      </c>
      <c r="T1522" t="str">
        <f>VLOOKUP(Medical_Examinations[[#This Row],[Customer ID]],'Medical Examinations'!A1521:J3856,10,FALSE)</f>
        <v>No</v>
      </c>
    </row>
    <row r="1523" spans="1:20" x14ac:dyDescent="0.3">
      <c r="A1523" t="s">
        <v>5277</v>
      </c>
      <c r="B1523" t="s">
        <v>7623</v>
      </c>
      <c r="C1523" t="s">
        <v>3</v>
      </c>
      <c r="D1523" t="s">
        <v>1156</v>
      </c>
      <c r="E1523" t="s">
        <v>2548</v>
      </c>
      <c r="F1523" s="3" t="str">
        <f>VLOOKUP(Hospitalisation_Details[[#This Row],[Customer ID]],Hospitalisation_Details[#All],6,FALSE)</f>
        <v>01-09-63</v>
      </c>
      <c r="G1523">
        <f>VLOOKUP(Hospitalisation_Details[[#This Row],[Customer ID]],Hospitalisation_Details[#All],8,FALSE)</f>
        <v>59</v>
      </c>
      <c r="H1523" t="str">
        <f>VLOOKUP(Hospitalisation_Details[[#This Row],[Customer ID]],Hospitalisation_Details[#All],12,FALSE)</f>
        <v>R1013</v>
      </c>
      <c r="I1523" t="str">
        <f>VLOOKUP(Hospitalisation_Details[[#This Row],[Customer ID]],Hospitalisation_Details[#All],12,FALSE)</f>
        <v>R1013</v>
      </c>
      <c r="J1523" t="str">
        <f>VLOOKUP(Hospitalisation_Details[[#This Row],[Customer ID]],Hospitalisation_Details[#All],11,FALSE)</f>
        <v>Tier - 2</v>
      </c>
      <c r="K1523">
        <f>VLOOKUP(Hospitalisation_Details[[#This Row],[Customer ID]],Hospitalisation_Details[#All],9,FALSE)</f>
        <v>12925.89</v>
      </c>
      <c r="L1523">
        <f>VLOOKUP(Medical_Examinations[[#This Row],[Customer ID]],Medical_Examinations[#All],2,FALSE)</f>
        <v>18.77</v>
      </c>
      <c r="M1523" t="str">
        <f>VLOOKUP(Medical_Examinations[[#This Row],[Customer ID]],Medical_Examinations[#All],3,FALSE)</f>
        <v>Normal Weight</v>
      </c>
      <c r="N1523">
        <f>VLOOKUP(Medical_Examinations[[#This Row],[Customer ID]],Medical_Examinations[#All],4,FALSE)</f>
        <v>11.98</v>
      </c>
      <c r="O1523" t="str">
        <f>VLOOKUP(Medical_Examinations[[#This Row],[Customer ID]],Medical_Examinations[#All],5,FALSE)</f>
        <v>Diabetes</v>
      </c>
      <c r="P1523" t="str">
        <f>VLOOKUP(Medical_Examinations[[#This Row],[Customer ID]],Medical_Examinations[#All],6,FALSE)</f>
        <v>Yes</v>
      </c>
      <c r="Q1523" t="str">
        <f>VLOOKUP(Medical_Examinations[[#This Row],[Customer ID]],Medical_Examinations[#All],7,FALSE)</f>
        <v>No</v>
      </c>
      <c r="R1523" t="str">
        <f>VLOOKUP(Medical_Examinations[[#This Row],[Customer ID]],Medical_Examinations[#All],8,FALSE)</f>
        <v>No</v>
      </c>
      <c r="S1523">
        <f>VLOOKUP(Medical_Examinations[[#This Row],[Customer ID]],Medical_Examinations[#All],9,FALSE)</f>
        <v>2</v>
      </c>
      <c r="T1523" t="str">
        <f>VLOOKUP(Medical_Examinations[[#This Row],[Customer ID]],'Medical Examinations'!A1522:J3857,10,FALSE)</f>
        <v>No</v>
      </c>
    </row>
    <row r="1524" spans="1:20" x14ac:dyDescent="0.3">
      <c r="A1524" t="s">
        <v>5278</v>
      </c>
      <c r="B1524" t="s">
        <v>7624</v>
      </c>
      <c r="C1524" t="s">
        <v>6</v>
      </c>
      <c r="D1524" t="s">
        <v>2549</v>
      </c>
      <c r="E1524" t="s">
        <v>2550</v>
      </c>
      <c r="F1524" s="3" t="str">
        <f>VLOOKUP(Hospitalisation_Details[[#This Row],[Customer ID]],Hospitalisation_Details[#All],6,FALSE)</f>
        <v>14-08-63</v>
      </c>
      <c r="G1524">
        <f>VLOOKUP(Hospitalisation_Details[[#This Row],[Customer ID]],Hospitalisation_Details[#All],8,FALSE)</f>
        <v>59</v>
      </c>
      <c r="H1524" t="str">
        <f>VLOOKUP(Hospitalisation_Details[[#This Row],[Customer ID]],Hospitalisation_Details[#All],12,FALSE)</f>
        <v>R1013</v>
      </c>
      <c r="I1524" t="str">
        <f>VLOOKUP(Hospitalisation_Details[[#This Row],[Customer ID]],Hospitalisation_Details[#All],12,FALSE)</f>
        <v>R1013</v>
      </c>
      <c r="J1524" t="str">
        <f>VLOOKUP(Hospitalisation_Details[[#This Row],[Customer ID]],Hospitalisation_Details[#All],11,FALSE)</f>
        <v>Tier - 2</v>
      </c>
      <c r="K1524">
        <f>VLOOKUP(Hospitalisation_Details[[#This Row],[Customer ID]],Hospitalisation_Details[#All],9,FALSE)</f>
        <v>12928.79</v>
      </c>
      <c r="L1524">
        <f>VLOOKUP(Medical_Examinations[[#This Row],[Customer ID]],Medical_Examinations[#All],2,FALSE)</f>
        <v>28.88</v>
      </c>
      <c r="M1524" t="str">
        <f>VLOOKUP(Medical_Examinations[[#This Row],[Customer ID]],Medical_Examinations[#All],3,FALSE)</f>
        <v>Overweight</v>
      </c>
      <c r="N1524">
        <f>VLOOKUP(Medical_Examinations[[#This Row],[Customer ID]],Medical_Examinations[#All],4,FALSE)</f>
        <v>6.59</v>
      </c>
      <c r="O1524" t="str">
        <f>VLOOKUP(Medical_Examinations[[#This Row],[Customer ID]],Medical_Examinations[#All],5,FALSE)</f>
        <v>Diabetes</v>
      </c>
      <c r="P1524" t="str">
        <f>VLOOKUP(Medical_Examinations[[#This Row],[Customer ID]],Medical_Examinations[#All],6,FALSE)</f>
        <v>Yes</v>
      </c>
      <c r="Q1524" t="str">
        <f>VLOOKUP(Medical_Examinations[[#This Row],[Customer ID]],Medical_Examinations[#All],7,FALSE)</f>
        <v>No</v>
      </c>
      <c r="R1524" t="str">
        <f>VLOOKUP(Medical_Examinations[[#This Row],[Customer ID]],Medical_Examinations[#All],8,FALSE)</f>
        <v>No</v>
      </c>
      <c r="S1524">
        <f>VLOOKUP(Medical_Examinations[[#This Row],[Customer ID]],Medical_Examinations[#All],9,FALSE)</f>
        <v>1</v>
      </c>
      <c r="T1524" t="str">
        <f>VLOOKUP(Medical_Examinations[[#This Row],[Customer ID]],'Medical Examinations'!A1523:J3858,10,FALSE)</f>
        <v>No</v>
      </c>
    </row>
    <row r="1525" spans="1:20" x14ac:dyDescent="0.3">
      <c r="A1525" t="s">
        <v>5279</v>
      </c>
      <c r="B1525" t="s">
        <v>7625</v>
      </c>
      <c r="C1525" t="s">
        <v>6</v>
      </c>
      <c r="D1525" t="s">
        <v>439</v>
      </c>
      <c r="E1525" t="s">
        <v>2551</v>
      </c>
      <c r="F1525" s="3" t="str">
        <f>VLOOKUP(Hospitalisation_Details[[#This Row],[Customer ID]],Hospitalisation_Details[#All],6,FALSE)</f>
        <v>22-12-66</v>
      </c>
      <c r="G1525">
        <f>VLOOKUP(Hospitalisation_Details[[#This Row],[Customer ID]],Hospitalisation_Details[#All],8,FALSE)</f>
        <v>56</v>
      </c>
      <c r="H1525" t="str">
        <f>VLOOKUP(Hospitalisation_Details[[#This Row],[Customer ID]],Hospitalisation_Details[#All],12,FALSE)</f>
        <v>R1013</v>
      </c>
      <c r="I1525" t="str">
        <f>VLOOKUP(Hospitalisation_Details[[#This Row],[Customer ID]],Hospitalisation_Details[#All],12,FALSE)</f>
        <v>R1013</v>
      </c>
      <c r="J1525" t="str">
        <f>VLOOKUP(Hospitalisation_Details[[#This Row],[Customer ID]],Hospitalisation_Details[#All],11,FALSE)</f>
        <v>Tier - 3</v>
      </c>
      <c r="K1525">
        <f>VLOOKUP(Hospitalisation_Details[[#This Row],[Customer ID]],Hospitalisation_Details[#All],9,FALSE)</f>
        <v>12949.16</v>
      </c>
      <c r="L1525">
        <f>VLOOKUP(Medical_Examinations[[#This Row],[Customer ID]],Medical_Examinations[#All],2,FALSE)</f>
        <v>27.55</v>
      </c>
      <c r="M1525" t="str">
        <f>VLOOKUP(Medical_Examinations[[#This Row],[Customer ID]],Medical_Examinations[#All],3,FALSE)</f>
        <v>Overweight</v>
      </c>
      <c r="N1525">
        <f>VLOOKUP(Medical_Examinations[[#This Row],[Customer ID]],Medical_Examinations[#All],4,FALSE)</f>
        <v>10.83</v>
      </c>
      <c r="O1525" t="str">
        <f>VLOOKUP(Medical_Examinations[[#This Row],[Customer ID]],Medical_Examinations[#All],5,FALSE)</f>
        <v>Diabetes</v>
      </c>
      <c r="P1525" t="str">
        <f>VLOOKUP(Medical_Examinations[[#This Row],[Customer ID]],Medical_Examinations[#All],6,FALSE)</f>
        <v>Yes</v>
      </c>
      <c r="Q1525" t="str">
        <f>VLOOKUP(Medical_Examinations[[#This Row],[Customer ID]],Medical_Examinations[#All],7,FALSE)</f>
        <v>No</v>
      </c>
      <c r="R1525" t="str">
        <f>VLOOKUP(Medical_Examinations[[#This Row],[Customer ID]],Medical_Examinations[#All],8,FALSE)</f>
        <v>No</v>
      </c>
      <c r="S1525">
        <f>VLOOKUP(Medical_Examinations[[#This Row],[Customer ID]],Medical_Examinations[#All],9,FALSE)</f>
        <v>1</v>
      </c>
      <c r="T1525" t="str">
        <f>VLOOKUP(Medical_Examinations[[#This Row],[Customer ID]],'Medical Examinations'!A1524:J3859,10,FALSE)</f>
        <v>No</v>
      </c>
    </row>
    <row r="1526" spans="1:20" x14ac:dyDescent="0.3">
      <c r="A1526" t="s">
        <v>5280</v>
      </c>
      <c r="B1526" t="s">
        <v>7626</v>
      </c>
      <c r="C1526" t="s">
        <v>6</v>
      </c>
      <c r="D1526" t="s">
        <v>2552</v>
      </c>
      <c r="E1526" t="s">
        <v>1532</v>
      </c>
      <c r="F1526" s="3" t="str">
        <f>VLOOKUP(Hospitalisation_Details[[#This Row],[Customer ID]],Hospitalisation_Details[#All],6,FALSE)</f>
        <v>20-08-61</v>
      </c>
      <c r="G1526">
        <f>VLOOKUP(Hospitalisation_Details[[#This Row],[Customer ID]],Hospitalisation_Details[#All],8,FALSE)</f>
        <v>61</v>
      </c>
      <c r="H1526" t="str">
        <f>VLOOKUP(Hospitalisation_Details[[#This Row],[Customer ID]],Hospitalisation_Details[#All],12,FALSE)</f>
        <v>R1012</v>
      </c>
      <c r="I1526" t="str">
        <f>VLOOKUP(Hospitalisation_Details[[#This Row],[Customer ID]],Hospitalisation_Details[#All],12,FALSE)</f>
        <v>R1012</v>
      </c>
      <c r="J1526" t="str">
        <f>VLOOKUP(Hospitalisation_Details[[#This Row],[Customer ID]],Hospitalisation_Details[#All],11,FALSE)</f>
        <v>Tier - 1</v>
      </c>
      <c r="K1526">
        <f>VLOOKUP(Hospitalisation_Details[[#This Row],[Customer ID]],Hospitalisation_Details[#All],9,FALSE)</f>
        <v>12950.07</v>
      </c>
      <c r="L1526">
        <f>VLOOKUP(Medical_Examinations[[#This Row],[Customer ID]],Medical_Examinations[#All],2,FALSE)</f>
        <v>15.6</v>
      </c>
      <c r="M1526" t="str">
        <f>VLOOKUP(Medical_Examinations[[#This Row],[Customer ID]],Medical_Examinations[#All],3,FALSE)</f>
        <v>Underweight</v>
      </c>
      <c r="N1526">
        <f>VLOOKUP(Medical_Examinations[[#This Row],[Customer ID]],Medical_Examinations[#All],4,FALSE)</f>
        <v>8.6</v>
      </c>
      <c r="O1526" t="str">
        <f>VLOOKUP(Medical_Examinations[[#This Row],[Customer ID]],Medical_Examinations[#All],5,FALSE)</f>
        <v>Diabetes</v>
      </c>
      <c r="P1526" t="str">
        <f>VLOOKUP(Medical_Examinations[[#This Row],[Customer ID]],Medical_Examinations[#All],6,FALSE)</f>
        <v>No</v>
      </c>
      <c r="Q1526" t="str">
        <f>VLOOKUP(Medical_Examinations[[#This Row],[Customer ID]],Medical_Examinations[#All],7,FALSE)</f>
        <v>No</v>
      </c>
      <c r="R1526" t="str">
        <f>VLOOKUP(Medical_Examinations[[#This Row],[Customer ID]],Medical_Examinations[#All],8,FALSE)</f>
        <v>No</v>
      </c>
      <c r="S1526">
        <f>VLOOKUP(Medical_Examinations[[#This Row],[Customer ID]],Medical_Examinations[#All],9,FALSE)</f>
        <v>0</v>
      </c>
      <c r="T1526" t="str">
        <f>VLOOKUP(Medical_Examinations[[#This Row],[Customer ID]],'Medical Examinations'!A1525:J3860,10,FALSE)</f>
        <v>No</v>
      </c>
    </row>
    <row r="1527" spans="1:20" x14ac:dyDescent="0.3">
      <c r="A1527" t="s">
        <v>5281</v>
      </c>
      <c r="B1527" t="s">
        <v>7627</v>
      </c>
      <c r="C1527" t="s">
        <v>3</v>
      </c>
      <c r="D1527" t="s">
        <v>2553</v>
      </c>
      <c r="E1527" t="s">
        <v>2554</v>
      </c>
      <c r="F1527" s="3" t="str">
        <f>VLOOKUP(Hospitalisation_Details[[#This Row],[Customer ID]],Hospitalisation_Details[#All],6,FALSE)</f>
        <v>04-11-60</v>
      </c>
      <c r="G1527">
        <f>VLOOKUP(Hospitalisation_Details[[#This Row],[Customer ID]],Hospitalisation_Details[#All],8,FALSE)</f>
        <v>62</v>
      </c>
      <c r="H1527" t="str">
        <f>VLOOKUP(Hospitalisation_Details[[#This Row],[Customer ID]],Hospitalisation_Details[#All],12,FALSE)</f>
        <v>R1011</v>
      </c>
      <c r="I1527" t="str">
        <f>VLOOKUP(Hospitalisation_Details[[#This Row],[Customer ID]],Hospitalisation_Details[#All],12,FALSE)</f>
        <v>R1011</v>
      </c>
      <c r="J1527" t="str">
        <f>VLOOKUP(Hospitalisation_Details[[#This Row],[Customer ID]],Hospitalisation_Details[#All],11,FALSE)</f>
        <v>Tier - 1</v>
      </c>
      <c r="K1527">
        <f>VLOOKUP(Hospitalisation_Details[[#This Row],[Customer ID]],Hospitalisation_Details[#All],9,FALSE)</f>
        <v>12957.12</v>
      </c>
      <c r="L1527">
        <f>VLOOKUP(Medical_Examinations[[#This Row],[Customer ID]],Medical_Examinations[#All],2,FALSE)</f>
        <v>21.99</v>
      </c>
      <c r="M1527" t="str">
        <f>VLOOKUP(Medical_Examinations[[#This Row],[Customer ID]],Medical_Examinations[#All],3,FALSE)</f>
        <v>Normal Weight</v>
      </c>
      <c r="N1527">
        <f>VLOOKUP(Medical_Examinations[[#This Row],[Customer ID]],Medical_Examinations[#All],4,FALSE)</f>
        <v>11.17</v>
      </c>
      <c r="O1527" t="str">
        <f>VLOOKUP(Medical_Examinations[[#This Row],[Customer ID]],Medical_Examinations[#All],5,FALSE)</f>
        <v>Diabetes</v>
      </c>
      <c r="P1527" t="str">
        <f>VLOOKUP(Medical_Examinations[[#This Row],[Customer ID]],Medical_Examinations[#All],6,FALSE)</f>
        <v>No</v>
      </c>
      <c r="Q1527" t="str">
        <f>VLOOKUP(Medical_Examinations[[#This Row],[Customer ID]],Medical_Examinations[#All],7,FALSE)</f>
        <v>No</v>
      </c>
      <c r="R1527" t="str">
        <f>VLOOKUP(Medical_Examinations[[#This Row],[Customer ID]],Medical_Examinations[#All],8,FALSE)</f>
        <v>No</v>
      </c>
      <c r="S1527">
        <f>VLOOKUP(Medical_Examinations[[#This Row],[Customer ID]],Medical_Examinations[#All],9,FALSE)</f>
        <v>0</v>
      </c>
      <c r="T1527" t="str">
        <f>VLOOKUP(Medical_Examinations[[#This Row],[Customer ID]],'Medical Examinations'!A1526:J3861,10,FALSE)</f>
        <v>No</v>
      </c>
    </row>
    <row r="1528" spans="1:20" x14ac:dyDescent="0.3">
      <c r="A1528" t="s">
        <v>5282</v>
      </c>
      <c r="B1528" t="s">
        <v>7628</v>
      </c>
      <c r="C1528" t="s">
        <v>3</v>
      </c>
      <c r="D1528" t="s">
        <v>2555</v>
      </c>
      <c r="E1528" t="s">
        <v>2556</v>
      </c>
      <c r="F1528" s="3" t="str">
        <f>VLOOKUP(Hospitalisation_Details[[#This Row],[Customer ID]],Hospitalisation_Details[#All],6,FALSE)</f>
        <v>22-06-60</v>
      </c>
      <c r="G1528">
        <f>VLOOKUP(Hospitalisation_Details[[#This Row],[Customer ID]],Hospitalisation_Details[#All],8,FALSE)</f>
        <v>62</v>
      </c>
      <c r="H1528" t="str">
        <f>VLOOKUP(Hospitalisation_Details[[#This Row],[Customer ID]],Hospitalisation_Details[#All],12,FALSE)</f>
        <v>R1011</v>
      </c>
      <c r="I1528" t="str">
        <f>VLOOKUP(Hospitalisation_Details[[#This Row],[Customer ID]],Hospitalisation_Details[#All],12,FALSE)</f>
        <v>R1011</v>
      </c>
      <c r="J1528" t="str">
        <f>VLOOKUP(Hospitalisation_Details[[#This Row],[Customer ID]],Hospitalisation_Details[#All],11,FALSE)</f>
        <v>Tier - 1</v>
      </c>
      <c r="K1528">
        <f>VLOOKUP(Hospitalisation_Details[[#This Row],[Customer ID]],Hospitalisation_Details[#All],9,FALSE)</f>
        <v>12979.36</v>
      </c>
      <c r="L1528">
        <f>VLOOKUP(Medical_Examinations[[#This Row],[Customer ID]],Medical_Examinations[#All],2,FALSE)</f>
        <v>34.85</v>
      </c>
      <c r="M1528" t="str">
        <f>VLOOKUP(Medical_Examinations[[#This Row],[Customer ID]],Medical_Examinations[#All],3,FALSE)</f>
        <v>Obesity</v>
      </c>
      <c r="N1528">
        <f>VLOOKUP(Medical_Examinations[[#This Row],[Customer ID]],Medical_Examinations[#All],4,FALSE)</f>
        <v>5.75</v>
      </c>
      <c r="O1528" t="str">
        <f>VLOOKUP(Medical_Examinations[[#This Row],[Customer ID]],Medical_Examinations[#All],5,FALSE)</f>
        <v>Prediabetes</v>
      </c>
      <c r="P1528" t="str">
        <f>VLOOKUP(Medical_Examinations[[#This Row],[Customer ID]],Medical_Examinations[#All],6,FALSE)</f>
        <v>No</v>
      </c>
      <c r="Q1528" t="str">
        <f>VLOOKUP(Medical_Examinations[[#This Row],[Customer ID]],Medical_Examinations[#All],7,FALSE)</f>
        <v>No</v>
      </c>
      <c r="R1528" t="str">
        <f>VLOOKUP(Medical_Examinations[[#This Row],[Customer ID]],Medical_Examinations[#All],8,FALSE)</f>
        <v>No</v>
      </c>
      <c r="S1528">
        <f>VLOOKUP(Medical_Examinations[[#This Row],[Customer ID]],Medical_Examinations[#All],9,FALSE)</f>
        <v>0</v>
      </c>
      <c r="T1528" t="str">
        <f>VLOOKUP(Medical_Examinations[[#This Row],[Customer ID]],'Medical Examinations'!A1527:J3862,10,FALSE)</f>
        <v>No</v>
      </c>
    </row>
    <row r="1529" spans="1:20" x14ac:dyDescent="0.3">
      <c r="A1529" t="s">
        <v>5283</v>
      </c>
      <c r="B1529" t="s">
        <v>7629</v>
      </c>
      <c r="C1529" t="s">
        <v>6</v>
      </c>
      <c r="D1529" t="s">
        <v>2557</v>
      </c>
      <c r="E1529" t="s">
        <v>2558</v>
      </c>
      <c r="F1529" s="3" t="str">
        <f>VLOOKUP(Hospitalisation_Details[[#This Row],[Customer ID]],Hospitalisation_Details[#All],6,FALSE)</f>
        <v>23-09-60</v>
      </c>
      <c r="G1529">
        <f>VLOOKUP(Hospitalisation_Details[[#This Row],[Customer ID]],Hospitalisation_Details[#All],8,FALSE)</f>
        <v>62</v>
      </c>
      <c r="H1529" t="str">
        <f>VLOOKUP(Hospitalisation_Details[[#This Row],[Customer ID]],Hospitalisation_Details[#All],12,FALSE)</f>
        <v>R1013</v>
      </c>
      <c r="I1529" t="str">
        <f>VLOOKUP(Hospitalisation_Details[[#This Row],[Customer ID]],Hospitalisation_Details[#All],12,FALSE)</f>
        <v>R1013</v>
      </c>
      <c r="J1529" t="str">
        <f>VLOOKUP(Hospitalisation_Details[[#This Row],[Customer ID]],Hospitalisation_Details[#All],11,FALSE)</f>
        <v>Tier - 3</v>
      </c>
      <c r="K1529">
        <f>VLOOKUP(Hospitalisation_Details[[#This Row],[Customer ID]],Hospitalisation_Details[#All],9,FALSE)</f>
        <v>12981.35</v>
      </c>
      <c r="L1529">
        <f>VLOOKUP(Medical_Examinations[[#This Row],[Customer ID]],Medical_Examinations[#All],2,FALSE)</f>
        <v>24.51</v>
      </c>
      <c r="M1529" t="str">
        <f>VLOOKUP(Medical_Examinations[[#This Row],[Customer ID]],Medical_Examinations[#All],3,FALSE)</f>
        <v>Normal Weight</v>
      </c>
      <c r="N1529">
        <f>VLOOKUP(Medical_Examinations[[#This Row],[Customer ID]],Medical_Examinations[#All],4,FALSE)</f>
        <v>4.83</v>
      </c>
      <c r="O1529" t="str">
        <f>VLOOKUP(Medical_Examinations[[#This Row],[Customer ID]],Medical_Examinations[#All],5,FALSE)</f>
        <v>Normal</v>
      </c>
      <c r="P1529" t="str">
        <f>VLOOKUP(Medical_Examinations[[#This Row],[Customer ID]],Medical_Examinations[#All],6,FALSE)</f>
        <v>Yes</v>
      </c>
      <c r="Q1529" t="str">
        <f>VLOOKUP(Medical_Examinations[[#This Row],[Customer ID]],Medical_Examinations[#All],7,FALSE)</f>
        <v>No</v>
      </c>
      <c r="R1529" t="str">
        <f>VLOOKUP(Medical_Examinations[[#This Row],[Customer ID]],Medical_Examinations[#All],8,FALSE)</f>
        <v>Yes</v>
      </c>
      <c r="S1529">
        <f>VLOOKUP(Medical_Examinations[[#This Row],[Customer ID]],Medical_Examinations[#All],9,FALSE)</f>
        <v>1</v>
      </c>
      <c r="T1529" t="str">
        <f>VLOOKUP(Medical_Examinations[[#This Row],[Customer ID]],'Medical Examinations'!A1528:J3863,10,FALSE)</f>
        <v>No</v>
      </c>
    </row>
    <row r="1530" spans="1:20" x14ac:dyDescent="0.3">
      <c r="A1530" t="s">
        <v>5284</v>
      </c>
      <c r="B1530" t="s">
        <v>7630</v>
      </c>
      <c r="C1530" t="s">
        <v>3</v>
      </c>
      <c r="D1530" t="s">
        <v>2559</v>
      </c>
      <c r="E1530" t="s">
        <v>2560</v>
      </c>
      <c r="F1530" s="3" t="str">
        <f>VLOOKUP(Hospitalisation_Details[[#This Row],[Customer ID]],Hospitalisation_Details[#All],6,FALSE)</f>
        <v>28-11-60</v>
      </c>
      <c r="G1530">
        <f>VLOOKUP(Hospitalisation_Details[[#This Row],[Customer ID]],Hospitalisation_Details[#All],8,FALSE)</f>
        <v>62</v>
      </c>
      <c r="H1530" t="str">
        <f>VLOOKUP(Hospitalisation_Details[[#This Row],[Customer ID]],Hospitalisation_Details[#All],12,FALSE)</f>
        <v>R1013</v>
      </c>
      <c r="I1530" t="str">
        <f>VLOOKUP(Hospitalisation_Details[[#This Row],[Customer ID]],Hospitalisation_Details[#All],12,FALSE)</f>
        <v>R1013</v>
      </c>
      <c r="J1530" t="str">
        <f>VLOOKUP(Hospitalisation_Details[[#This Row],[Customer ID]],Hospitalisation_Details[#All],11,FALSE)</f>
        <v>Tier - 1</v>
      </c>
      <c r="K1530">
        <f>VLOOKUP(Hospitalisation_Details[[#This Row],[Customer ID]],Hospitalisation_Details[#All],9,FALSE)</f>
        <v>12982.87</v>
      </c>
      <c r="L1530">
        <f>VLOOKUP(Medical_Examinations[[#This Row],[Customer ID]],Medical_Examinations[#All],2,FALSE)</f>
        <v>19.399999999999999</v>
      </c>
      <c r="M1530" t="str">
        <f>VLOOKUP(Medical_Examinations[[#This Row],[Customer ID]],Medical_Examinations[#All],3,FALSE)</f>
        <v>Normal Weight</v>
      </c>
      <c r="N1530">
        <f>VLOOKUP(Medical_Examinations[[#This Row],[Customer ID]],Medical_Examinations[#All],4,FALSE)</f>
        <v>11.93</v>
      </c>
      <c r="O1530" t="str">
        <f>VLOOKUP(Medical_Examinations[[#This Row],[Customer ID]],Medical_Examinations[#All],5,FALSE)</f>
        <v>Diabetes</v>
      </c>
      <c r="P1530" t="str">
        <f>VLOOKUP(Medical_Examinations[[#This Row],[Customer ID]],Medical_Examinations[#All],6,FALSE)</f>
        <v>No</v>
      </c>
      <c r="Q1530" t="str">
        <f>VLOOKUP(Medical_Examinations[[#This Row],[Customer ID]],Medical_Examinations[#All],7,FALSE)</f>
        <v>No</v>
      </c>
      <c r="R1530" t="str">
        <f>VLOOKUP(Medical_Examinations[[#This Row],[Customer ID]],Medical_Examinations[#All],8,FALSE)</f>
        <v>No</v>
      </c>
      <c r="S1530">
        <f>VLOOKUP(Medical_Examinations[[#This Row],[Customer ID]],Medical_Examinations[#All],9,FALSE)</f>
        <v>0</v>
      </c>
      <c r="T1530" t="str">
        <f>VLOOKUP(Medical_Examinations[[#This Row],[Customer ID]],'Medical Examinations'!A1529:J3864,10,FALSE)</f>
        <v>No</v>
      </c>
    </row>
    <row r="1531" spans="1:20" x14ac:dyDescent="0.3">
      <c r="A1531" t="s">
        <v>5285</v>
      </c>
      <c r="B1531" t="s">
        <v>7631</v>
      </c>
      <c r="C1531" t="s">
        <v>3</v>
      </c>
      <c r="D1531" t="s">
        <v>164</v>
      </c>
      <c r="E1531" t="s">
        <v>555</v>
      </c>
      <c r="F1531" s="3" t="str">
        <f>VLOOKUP(Hospitalisation_Details[[#This Row],[Customer ID]],Hospitalisation_Details[#All],6,FALSE)</f>
        <v>27-11-79</v>
      </c>
      <c r="G1531">
        <f>VLOOKUP(Hospitalisation_Details[[#This Row],[Customer ID]],Hospitalisation_Details[#All],8,FALSE)</f>
        <v>43</v>
      </c>
      <c r="H1531" t="str">
        <f>VLOOKUP(Hospitalisation_Details[[#This Row],[Customer ID]],Hospitalisation_Details[#All],12,FALSE)</f>
        <v>R1026</v>
      </c>
      <c r="I1531" t="str">
        <f>VLOOKUP(Hospitalisation_Details[[#This Row],[Customer ID]],Hospitalisation_Details[#All],12,FALSE)</f>
        <v>R1026</v>
      </c>
      <c r="J1531" t="str">
        <f>VLOOKUP(Hospitalisation_Details[[#This Row],[Customer ID]],Hospitalisation_Details[#All],11,FALSE)</f>
        <v>Tier - 2</v>
      </c>
      <c r="K1531">
        <f>VLOOKUP(Hospitalisation_Details[[#This Row],[Customer ID]],Hospitalisation_Details[#All],9,FALSE)</f>
        <v>12994.12</v>
      </c>
      <c r="L1531">
        <f>VLOOKUP(Medical_Examinations[[#This Row],[Customer ID]],Medical_Examinations[#All],2,FALSE)</f>
        <v>15.1</v>
      </c>
      <c r="M1531" t="str">
        <f>VLOOKUP(Medical_Examinations[[#This Row],[Customer ID]],Medical_Examinations[#All],3,FALSE)</f>
        <v>Underweight</v>
      </c>
      <c r="N1531">
        <f>VLOOKUP(Medical_Examinations[[#This Row],[Customer ID]],Medical_Examinations[#All],4,FALSE)</f>
        <v>8.41</v>
      </c>
      <c r="O1531" t="str">
        <f>VLOOKUP(Medical_Examinations[[#This Row],[Customer ID]],Medical_Examinations[#All],5,FALSE)</f>
        <v>Diabetes</v>
      </c>
      <c r="P1531" t="str">
        <f>VLOOKUP(Medical_Examinations[[#This Row],[Customer ID]],Medical_Examinations[#All],6,FALSE)</f>
        <v>No</v>
      </c>
      <c r="Q1531" t="str">
        <f>VLOOKUP(Medical_Examinations[[#This Row],[Customer ID]],Medical_Examinations[#All],7,FALSE)</f>
        <v>No</v>
      </c>
      <c r="R1531" t="str">
        <f>VLOOKUP(Medical_Examinations[[#This Row],[Customer ID]],Medical_Examinations[#All],8,FALSE)</f>
        <v>No</v>
      </c>
      <c r="S1531">
        <f>VLOOKUP(Medical_Examinations[[#This Row],[Customer ID]],Medical_Examinations[#All],9,FALSE)</f>
        <v>0</v>
      </c>
      <c r="T1531" t="str">
        <f>VLOOKUP(Medical_Examinations[[#This Row],[Customer ID]],'Medical Examinations'!A1530:J3865,10,FALSE)</f>
        <v>No</v>
      </c>
    </row>
    <row r="1532" spans="1:20" x14ac:dyDescent="0.3">
      <c r="A1532" t="s">
        <v>5286</v>
      </c>
      <c r="B1532" t="s">
        <v>7632</v>
      </c>
      <c r="C1532" t="s">
        <v>3</v>
      </c>
      <c r="D1532" t="s">
        <v>2561</v>
      </c>
      <c r="E1532" t="s">
        <v>2562</v>
      </c>
      <c r="F1532" s="3" t="str">
        <f>VLOOKUP(Hospitalisation_Details[[#This Row],[Customer ID]],Hospitalisation_Details[#All],6,FALSE)</f>
        <v>30-10-81</v>
      </c>
      <c r="G1532">
        <f>VLOOKUP(Hospitalisation_Details[[#This Row],[Customer ID]],Hospitalisation_Details[#All],8,FALSE)</f>
        <v>41</v>
      </c>
      <c r="H1532" t="str">
        <f>VLOOKUP(Hospitalisation_Details[[#This Row],[Customer ID]],Hospitalisation_Details[#All],12,FALSE)</f>
        <v>R1012</v>
      </c>
      <c r="I1532" t="str">
        <f>VLOOKUP(Hospitalisation_Details[[#This Row],[Customer ID]],Hospitalisation_Details[#All],12,FALSE)</f>
        <v>R1012</v>
      </c>
      <c r="J1532" t="str">
        <f>VLOOKUP(Hospitalisation_Details[[#This Row],[Customer ID]],Hospitalisation_Details[#All],11,FALSE)</f>
        <v>Tier - 1</v>
      </c>
      <c r="K1532">
        <f>VLOOKUP(Hospitalisation_Details[[#This Row],[Customer ID]],Hospitalisation_Details[#All],9,FALSE)</f>
        <v>13002.91</v>
      </c>
      <c r="L1532">
        <f>VLOOKUP(Medical_Examinations[[#This Row],[Customer ID]],Medical_Examinations[#All],2,FALSE)</f>
        <v>23.37</v>
      </c>
      <c r="M1532" t="str">
        <f>VLOOKUP(Medical_Examinations[[#This Row],[Customer ID]],Medical_Examinations[#All],3,FALSE)</f>
        <v>Normal Weight</v>
      </c>
      <c r="N1532">
        <f>VLOOKUP(Medical_Examinations[[#This Row],[Customer ID]],Medical_Examinations[#All],4,FALSE)</f>
        <v>5.59</v>
      </c>
      <c r="O1532" t="str">
        <f>VLOOKUP(Medical_Examinations[[#This Row],[Customer ID]],Medical_Examinations[#All],5,FALSE)</f>
        <v>Normal</v>
      </c>
      <c r="P1532" t="str">
        <f>VLOOKUP(Medical_Examinations[[#This Row],[Customer ID]],Medical_Examinations[#All],6,FALSE)</f>
        <v>Yes</v>
      </c>
      <c r="Q1532" t="str">
        <f>VLOOKUP(Medical_Examinations[[#This Row],[Customer ID]],Medical_Examinations[#All],7,FALSE)</f>
        <v>No</v>
      </c>
      <c r="R1532" t="str">
        <f>VLOOKUP(Medical_Examinations[[#This Row],[Customer ID]],Medical_Examinations[#All],8,FALSE)</f>
        <v>No</v>
      </c>
      <c r="S1532">
        <f>VLOOKUP(Medical_Examinations[[#This Row],[Customer ID]],Medical_Examinations[#All],9,FALSE)</f>
        <v>0</v>
      </c>
      <c r="T1532" t="str">
        <f>VLOOKUP(Medical_Examinations[[#This Row],[Customer ID]],'Medical Examinations'!A1531:J3866,10,FALSE)</f>
        <v>No</v>
      </c>
    </row>
    <row r="1533" spans="1:20" x14ac:dyDescent="0.3">
      <c r="A1533" t="s">
        <v>5287</v>
      </c>
      <c r="B1533" t="s">
        <v>7633</v>
      </c>
      <c r="C1533" t="s">
        <v>6</v>
      </c>
      <c r="D1533" t="s">
        <v>2563</v>
      </c>
      <c r="E1533" t="s">
        <v>2564</v>
      </c>
      <c r="F1533" s="3" t="str">
        <f>VLOOKUP(Hospitalisation_Details[[#This Row],[Customer ID]],Hospitalisation_Details[#All],6,FALSE)</f>
        <v>24-06-62</v>
      </c>
      <c r="G1533">
        <f>VLOOKUP(Hospitalisation_Details[[#This Row],[Customer ID]],Hospitalisation_Details[#All],8,FALSE)</f>
        <v>60</v>
      </c>
      <c r="H1533" t="str">
        <f>VLOOKUP(Hospitalisation_Details[[#This Row],[Customer ID]],Hospitalisation_Details[#All],12,FALSE)</f>
        <v>R1012</v>
      </c>
      <c r="I1533" t="str">
        <f>VLOOKUP(Hospitalisation_Details[[#This Row],[Customer ID]],Hospitalisation_Details[#All],12,FALSE)</f>
        <v>R1012</v>
      </c>
      <c r="J1533" t="str">
        <f>VLOOKUP(Hospitalisation_Details[[#This Row],[Customer ID]],Hospitalisation_Details[#All],11,FALSE)</f>
        <v>Tier - 1</v>
      </c>
      <c r="K1533">
        <f>VLOOKUP(Hospitalisation_Details[[#This Row],[Customer ID]],Hospitalisation_Details[#All],9,FALSE)</f>
        <v>13004.95</v>
      </c>
      <c r="L1533">
        <f>VLOOKUP(Medical_Examinations[[#This Row],[Customer ID]],Medical_Examinations[#All],2,FALSE)</f>
        <v>42.4</v>
      </c>
      <c r="M1533" t="str">
        <f>VLOOKUP(Medical_Examinations[[#This Row],[Customer ID]],Medical_Examinations[#All],3,FALSE)</f>
        <v>Obesity</v>
      </c>
      <c r="N1533">
        <f>VLOOKUP(Medical_Examinations[[#This Row],[Customer ID]],Medical_Examinations[#All],4,FALSE)</f>
        <v>4.0599999999999996</v>
      </c>
      <c r="O1533" t="str">
        <f>VLOOKUP(Medical_Examinations[[#This Row],[Customer ID]],Medical_Examinations[#All],5,FALSE)</f>
        <v>Normal</v>
      </c>
      <c r="P1533" t="str">
        <f>VLOOKUP(Medical_Examinations[[#This Row],[Customer ID]],Medical_Examinations[#All],6,FALSE)</f>
        <v>No</v>
      </c>
      <c r="Q1533" t="str">
        <f>VLOOKUP(Medical_Examinations[[#This Row],[Customer ID]],Medical_Examinations[#All],7,FALSE)</f>
        <v>No</v>
      </c>
      <c r="R1533" t="str">
        <f>VLOOKUP(Medical_Examinations[[#This Row],[Customer ID]],Medical_Examinations[#All],8,FALSE)</f>
        <v>No</v>
      </c>
      <c r="S1533">
        <f>VLOOKUP(Medical_Examinations[[#This Row],[Customer ID]],Medical_Examinations[#All],9,FALSE)</f>
        <v>0</v>
      </c>
      <c r="T1533" t="str">
        <f>VLOOKUP(Medical_Examinations[[#This Row],[Customer ID]],'Medical Examinations'!A1532:J3867,10,FALSE)</f>
        <v>No</v>
      </c>
    </row>
    <row r="1534" spans="1:20" x14ac:dyDescent="0.3">
      <c r="A1534" t="s">
        <v>5288</v>
      </c>
      <c r="B1534" t="s">
        <v>7634</v>
      </c>
      <c r="C1534" t="s">
        <v>6</v>
      </c>
      <c r="D1534" t="s">
        <v>738</v>
      </c>
      <c r="E1534" t="s">
        <v>2565</v>
      </c>
      <c r="F1534" s="3" t="str">
        <f>VLOOKUP(Hospitalisation_Details[[#This Row],[Customer ID]],Hospitalisation_Details[#All],6,FALSE)</f>
        <v>13-12-69</v>
      </c>
      <c r="G1534">
        <f>VLOOKUP(Hospitalisation_Details[[#This Row],[Customer ID]],Hospitalisation_Details[#All],8,FALSE)</f>
        <v>53</v>
      </c>
      <c r="H1534" t="str">
        <f>VLOOKUP(Hospitalisation_Details[[#This Row],[Customer ID]],Hospitalisation_Details[#All],12,FALSE)</f>
        <v>R1012</v>
      </c>
      <c r="I1534" t="str">
        <f>VLOOKUP(Hospitalisation_Details[[#This Row],[Customer ID]],Hospitalisation_Details[#All],12,FALSE)</f>
        <v>R1012</v>
      </c>
      <c r="J1534" t="str">
        <f>VLOOKUP(Hospitalisation_Details[[#This Row],[Customer ID]],Hospitalisation_Details[#All],11,FALSE)</f>
        <v>Tier - 3</v>
      </c>
      <c r="K1534">
        <f>VLOOKUP(Hospitalisation_Details[[#This Row],[Customer ID]],Hospitalisation_Details[#All],9,FALSE)</f>
        <v>13008.07</v>
      </c>
      <c r="L1534">
        <f>VLOOKUP(Medical_Examinations[[#This Row],[Customer ID]],Medical_Examinations[#All],2,FALSE)</f>
        <v>28.405000000000001</v>
      </c>
      <c r="M1534" t="str">
        <f>VLOOKUP(Medical_Examinations[[#This Row],[Customer ID]],Medical_Examinations[#All],3,FALSE)</f>
        <v>Overweight</v>
      </c>
      <c r="N1534">
        <f>VLOOKUP(Medical_Examinations[[#This Row],[Customer ID]],Medical_Examinations[#All],4,FALSE)</f>
        <v>7.02</v>
      </c>
      <c r="O1534" t="str">
        <f>VLOOKUP(Medical_Examinations[[#This Row],[Customer ID]],Medical_Examinations[#All],5,FALSE)</f>
        <v>Diabetes</v>
      </c>
      <c r="P1534" t="str">
        <f>VLOOKUP(Medical_Examinations[[#This Row],[Customer ID]],Medical_Examinations[#All],6,FALSE)</f>
        <v>Yes</v>
      </c>
      <c r="Q1534" t="str">
        <f>VLOOKUP(Medical_Examinations[[#This Row],[Customer ID]],Medical_Examinations[#All],7,FALSE)</f>
        <v>No</v>
      </c>
      <c r="R1534" t="str">
        <f>VLOOKUP(Medical_Examinations[[#This Row],[Customer ID]],Medical_Examinations[#All],8,FALSE)</f>
        <v>No</v>
      </c>
      <c r="S1534">
        <f>VLOOKUP(Medical_Examinations[[#This Row],[Customer ID]],Medical_Examinations[#All],9,FALSE)</f>
        <v>0</v>
      </c>
      <c r="T1534" t="str">
        <f>VLOOKUP(Medical_Examinations[[#This Row],[Customer ID]],'Medical Examinations'!A1533:J3868,10,FALSE)</f>
        <v>No</v>
      </c>
    </row>
    <row r="1535" spans="1:20" x14ac:dyDescent="0.3">
      <c r="A1535" t="s">
        <v>5289</v>
      </c>
      <c r="B1535" t="s">
        <v>7635</v>
      </c>
      <c r="C1535" t="s">
        <v>3</v>
      </c>
      <c r="D1535" t="s">
        <v>174</v>
      </c>
      <c r="E1535" t="s">
        <v>2566</v>
      </c>
      <c r="F1535" s="3" t="str">
        <f>VLOOKUP(Hospitalisation_Details[[#This Row],[Customer ID]],Hospitalisation_Details[#All],6,FALSE)</f>
        <v>27-09-72</v>
      </c>
      <c r="G1535">
        <f>VLOOKUP(Hospitalisation_Details[[#This Row],[Customer ID]],Hospitalisation_Details[#All],8,FALSE)</f>
        <v>50</v>
      </c>
      <c r="H1535" t="str">
        <f>VLOOKUP(Hospitalisation_Details[[#This Row],[Customer ID]],Hospitalisation_Details[#All],12,FALSE)</f>
        <v>R1012</v>
      </c>
      <c r="I1535" t="str">
        <f>VLOOKUP(Hospitalisation_Details[[#This Row],[Customer ID]],Hospitalisation_Details[#All],12,FALSE)</f>
        <v>R1012</v>
      </c>
      <c r="J1535" t="str">
        <f>VLOOKUP(Hospitalisation_Details[[#This Row],[Customer ID]],Hospitalisation_Details[#All],11,FALSE)</f>
        <v>Tier - 2</v>
      </c>
      <c r="K1535">
        <f>VLOOKUP(Hospitalisation_Details[[#This Row],[Customer ID]],Hospitalisation_Details[#All],9,FALSE)</f>
        <v>13010.86</v>
      </c>
      <c r="L1535">
        <f>VLOOKUP(Medical_Examinations[[#This Row],[Customer ID]],Medical_Examinations[#All],2,FALSE)</f>
        <v>23.4</v>
      </c>
      <c r="M1535" t="str">
        <f>VLOOKUP(Medical_Examinations[[#This Row],[Customer ID]],Medical_Examinations[#All],3,FALSE)</f>
        <v>Normal Weight</v>
      </c>
      <c r="N1535">
        <f>VLOOKUP(Medical_Examinations[[#This Row],[Customer ID]],Medical_Examinations[#All],4,FALSE)</f>
        <v>4.47</v>
      </c>
      <c r="O1535" t="str">
        <f>VLOOKUP(Medical_Examinations[[#This Row],[Customer ID]],Medical_Examinations[#All],5,FALSE)</f>
        <v>Normal</v>
      </c>
      <c r="P1535" t="str">
        <f>VLOOKUP(Medical_Examinations[[#This Row],[Customer ID]],Medical_Examinations[#All],6,FALSE)</f>
        <v>No</v>
      </c>
      <c r="Q1535" t="str">
        <f>VLOOKUP(Medical_Examinations[[#This Row],[Customer ID]],Medical_Examinations[#All],7,FALSE)</f>
        <v>No</v>
      </c>
      <c r="R1535" t="str">
        <f>VLOOKUP(Medical_Examinations[[#This Row],[Customer ID]],Medical_Examinations[#All],8,FALSE)</f>
        <v>No</v>
      </c>
      <c r="S1535">
        <f>VLOOKUP(Medical_Examinations[[#This Row],[Customer ID]],Medical_Examinations[#All],9,FALSE)</f>
        <v>0</v>
      </c>
      <c r="T1535" t="str">
        <f>VLOOKUP(Medical_Examinations[[#This Row],[Customer ID]],'Medical Examinations'!A1534:J3869,10,FALSE)</f>
        <v>No</v>
      </c>
    </row>
    <row r="1536" spans="1:20" x14ac:dyDescent="0.3">
      <c r="A1536" t="s">
        <v>5290</v>
      </c>
      <c r="B1536" t="s">
        <v>7636</v>
      </c>
      <c r="C1536" t="s">
        <v>6</v>
      </c>
      <c r="D1536" t="s">
        <v>55</v>
      </c>
      <c r="E1536" t="s">
        <v>2567</v>
      </c>
      <c r="F1536" s="3" t="str">
        <f>VLOOKUP(Hospitalisation_Details[[#This Row],[Customer ID]],Hospitalisation_Details[#All],6,FALSE)</f>
        <v>20-07-62</v>
      </c>
      <c r="G1536">
        <f>VLOOKUP(Hospitalisation_Details[[#This Row],[Customer ID]],Hospitalisation_Details[#All],8,FALSE)</f>
        <v>60</v>
      </c>
      <c r="H1536" t="str">
        <f>VLOOKUP(Hospitalisation_Details[[#This Row],[Customer ID]],Hospitalisation_Details[#All],12,FALSE)</f>
        <v>R1012</v>
      </c>
      <c r="I1536" t="str">
        <f>VLOOKUP(Hospitalisation_Details[[#This Row],[Customer ID]],Hospitalisation_Details[#All],12,FALSE)</f>
        <v>R1012</v>
      </c>
      <c r="J1536" t="str">
        <f>VLOOKUP(Hospitalisation_Details[[#This Row],[Customer ID]],Hospitalisation_Details[#All],11,FALSE)</f>
        <v>Tier - 1</v>
      </c>
      <c r="K1536">
        <f>VLOOKUP(Hospitalisation_Details[[#This Row],[Customer ID]],Hospitalisation_Details[#All],9,FALSE)</f>
        <v>13012.21</v>
      </c>
      <c r="L1536">
        <f>VLOOKUP(Medical_Examinations[[#This Row],[Customer ID]],Medical_Examinations[#All],2,FALSE)</f>
        <v>33.44</v>
      </c>
      <c r="M1536" t="str">
        <f>VLOOKUP(Medical_Examinations[[#This Row],[Customer ID]],Medical_Examinations[#All],3,FALSE)</f>
        <v>Obesity</v>
      </c>
      <c r="N1536">
        <f>VLOOKUP(Medical_Examinations[[#This Row],[Customer ID]],Medical_Examinations[#All],4,FALSE)</f>
        <v>4.54</v>
      </c>
      <c r="O1536" t="str">
        <f>VLOOKUP(Medical_Examinations[[#This Row],[Customer ID]],Medical_Examinations[#All],5,FALSE)</f>
        <v>Normal</v>
      </c>
      <c r="P1536" t="str">
        <f>VLOOKUP(Medical_Examinations[[#This Row],[Customer ID]],Medical_Examinations[#All],6,FALSE)</f>
        <v>No</v>
      </c>
      <c r="Q1536" t="str">
        <f>VLOOKUP(Medical_Examinations[[#This Row],[Customer ID]],Medical_Examinations[#All],7,FALSE)</f>
        <v>No</v>
      </c>
      <c r="R1536" t="str">
        <f>VLOOKUP(Medical_Examinations[[#This Row],[Customer ID]],Medical_Examinations[#All],8,FALSE)</f>
        <v>No</v>
      </c>
      <c r="S1536">
        <f>VLOOKUP(Medical_Examinations[[#This Row],[Customer ID]],Medical_Examinations[#All],9,FALSE)</f>
        <v>0</v>
      </c>
      <c r="T1536" t="str">
        <f>VLOOKUP(Medical_Examinations[[#This Row],[Customer ID]],'Medical Examinations'!A1535:J3870,10,FALSE)</f>
        <v>No</v>
      </c>
    </row>
    <row r="1537" spans="1:20" x14ac:dyDescent="0.3">
      <c r="A1537" t="s">
        <v>5291</v>
      </c>
      <c r="B1537" t="s">
        <v>7637</v>
      </c>
      <c r="C1537" t="s">
        <v>6</v>
      </c>
      <c r="D1537" t="s">
        <v>100</v>
      </c>
      <c r="E1537" t="s">
        <v>2568</v>
      </c>
      <c r="F1537" s="3" t="str">
        <f>VLOOKUP(Hospitalisation_Details[[#This Row],[Customer ID]],Hospitalisation_Details[#All],6,FALSE)</f>
        <v>23-09-64</v>
      </c>
      <c r="G1537">
        <f>VLOOKUP(Hospitalisation_Details[[#This Row],[Customer ID]],Hospitalisation_Details[#All],8,FALSE)</f>
        <v>58</v>
      </c>
      <c r="H1537" t="str">
        <f>VLOOKUP(Hospitalisation_Details[[#This Row],[Customer ID]],Hospitalisation_Details[#All],12,FALSE)</f>
        <v>R1024</v>
      </c>
      <c r="I1537" t="str">
        <f>VLOOKUP(Hospitalisation_Details[[#This Row],[Customer ID]],Hospitalisation_Details[#All],12,FALSE)</f>
        <v>R1024</v>
      </c>
      <c r="J1537" t="str">
        <f>VLOOKUP(Hospitalisation_Details[[#This Row],[Customer ID]],Hospitalisation_Details[#All],11,FALSE)</f>
        <v>Tier - 1</v>
      </c>
      <c r="K1537">
        <f>VLOOKUP(Hospitalisation_Details[[#This Row],[Customer ID]],Hospitalisation_Details[#All],9,FALSE)</f>
        <v>13019.16</v>
      </c>
      <c r="L1537">
        <f>VLOOKUP(Medical_Examinations[[#This Row],[Customer ID]],Medical_Examinations[#All],2,FALSE)</f>
        <v>21.12</v>
      </c>
      <c r="M1537" t="str">
        <f>VLOOKUP(Medical_Examinations[[#This Row],[Customer ID]],Medical_Examinations[#All],3,FALSE)</f>
        <v>Normal Weight</v>
      </c>
      <c r="N1537">
        <f>VLOOKUP(Medical_Examinations[[#This Row],[Customer ID]],Medical_Examinations[#All],4,FALSE)</f>
        <v>4.99</v>
      </c>
      <c r="O1537" t="str">
        <f>VLOOKUP(Medical_Examinations[[#This Row],[Customer ID]],Medical_Examinations[#All],5,FALSE)</f>
        <v>Normal</v>
      </c>
      <c r="P1537" t="str">
        <f>VLOOKUP(Medical_Examinations[[#This Row],[Customer ID]],Medical_Examinations[#All],6,FALSE)</f>
        <v>No</v>
      </c>
      <c r="Q1537" t="str">
        <f>VLOOKUP(Medical_Examinations[[#This Row],[Customer ID]],Medical_Examinations[#All],7,FALSE)</f>
        <v>No</v>
      </c>
      <c r="R1537" t="str">
        <f>VLOOKUP(Medical_Examinations[[#This Row],[Customer ID]],Medical_Examinations[#All],8,FALSE)</f>
        <v>No</v>
      </c>
      <c r="S1537">
        <f>VLOOKUP(Medical_Examinations[[#This Row],[Customer ID]],Medical_Examinations[#All],9,FALSE)</f>
        <v>1</v>
      </c>
      <c r="T1537" t="str">
        <f>VLOOKUP(Medical_Examinations[[#This Row],[Customer ID]],'Medical Examinations'!A1536:J3871,10,FALSE)</f>
        <v>No</v>
      </c>
    </row>
    <row r="1538" spans="1:20" x14ac:dyDescent="0.3">
      <c r="A1538" t="s">
        <v>5292</v>
      </c>
      <c r="B1538" t="s">
        <v>7638</v>
      </c>
      <c r="C1538" t="s">
        <v>3</v>
      </c>
      <c r="D1538" t="s">
        <v>2569</v>
      </c>
      <c r="E1538" t="s">
        <v>2570</v>
      </c>
      <c r="F1538" s="3" t="str">
        <f>VLOOKUP(Hospitalisation_Details[[#This Row],[Customer ID]],Hospitalisation_Details[#All],6,FALSE)</f>
        <v>04-11-65</v>
      </c>
      <c r="G1538">
        <f>VLOOKUP(Hospitalisation_Details[[#This Row],[Customer ID]],Hospitalisation_Details[#All],8,FALSE)</f>
        <v>57</v>
      </c>
      <c r="H1538" t="str">
        <f>VLOOKUP(Hospitalisation_Details[[#This Row],[Customer ID]],Hospitalisation_Details[#All],12,FALSE)</f>
        <v>R1025</v>
      </c>
      <c r="I1538" t="str">
        <f>VLOOKUP(Hospitalisation_Details[[#This Row],[Customer ID]],Hospitalisation_Details[#All],12,FALSE)</f>
        <v>R1025</v>
      </c>
      <c r="J1538" t="str">
        <f>VLOOKUP(Hospitalisation_Details[[#This Row],[Customer ID]],Hospitalisation_Details[#All],11,FALSE)</f>
        <v>Tier - 2</v>
      </c>
      <c r="K1538">
        <f>VLOOKUP(Hospitalisation_Details[[#This Row],[Customer ID]],Hospitalisation_Details[#All],9,FALSE)</f>
        <v>13023.93</v>
      </c>
      <c r="L1538">
        <f>VLOOKUP(Medical_Examinations[[#This Row],[Customer ID]],Medical_Examinations[#All],2,FALSE)</f>
        <v>18.48</v>
      </c>
      <c r="M1538" t="str">
        <f>VLOOKUP(Medical_Examinations[[#This Row],[Customer ID]],Medical_Examinations[#All],3,FALSE)</f>
        <v>Underweight</v>
      </c>
      <c r="N1538">
        <f>VLOOKUP(Medical_Examinations[[#This Row],[Customer ID]],Medical_Examinations[#All],4,FALSE)</f>
        <v>10.84</v>
      </c>
      <c r="O1538" t="str">
        <f>VLOOKUP(Medical_Examinations[[#This Row],[Customer ID]],Medical_Examinations[#All],5,FALSE)</f>
        <v>Diabetes</v>
      </c>
      <c r="P1538" t="str">
        <f>VLOOKUP(Medical_Examinations[[#This Row],[Customer ID]],Medical_Examinations[#All],6,FALSE)</f>
        <v>Yes</v>
      </c>
      <c r="Q1538" t="str">
        <f>VLOOKUP(Medical_Examinations[[#This Row],[Customer ID]],Medical_Examinations[#All],7,FALSE)</f>
        <v>No</v>
      </c>
      <c r="R1538" t="str">
        <f>VLOOKUP(Medical_Examinations[[#This Row],[Customer ID]],Medical_Examinations[#All],8,FALSE)</f>
        <v>No</v>
      </c>
      <c r="S1538">
        <f>VLOOKUP(Medical_Examinations[[#This Row],[Customer ID]],Medical_Examinations[#All],9,FALSE)</f>
        <v>2</v>
      </c>
      <c r="T1538" t="str">
        <f>VLOOKUP(Medical_Examinations[[#This Row],[Customer ID]],'Medical Examinations'!A1537:J3872,10,FALSE)</f>
        <v>No</v>
      </c>
    </row>
    <row r="1539" spans="1:20" x14ac:dyDescent="0.3">
      <c r="A1539" t="s">
        <v>5293</v>
      </c>
      <c r="B1539" t="s">
        <v>7639</v>
      </c>
      <c r="C1539" t="s">
        <v>6</v>
      </c>
      <c r="D1539" t="s">
        <v>430</v>
      </c>
      <c r="E1539" t="s">
        <v>2571</v>
      </c>
      <c r="F1539" s="3" t="str">
        <f>VLOOKUP(Hospitalisation_Details[[#This Row],[Customer ID]],Hospitalisation_Details[#All],6,FALSE)</f>
        <v>09-11-61</v>
      </c>
      <c r="G1539">
        <f>VLOOKUP(Hospitalisation_Details[[#This Row],[Customer ID]],Hospitalisation_Details[#All],8,FALSE)</f>
        <v>61</v>
      </c>
      <c r="H1539" t="str">
        <f>VLOOKUP(Hospitalisation_Details[[#This Row],[Customer ID]],Hospitalisation_Details[#All],12,FALSE)</f>
        <v>R1011</v>
      </c>
      <c r="I1539" t="str">
        <f>VLOOKUP(Hospitalisation_Details[[#This Row],[Customer ID]],Hospitalisation_Details[#All],12,FALSE)</f>
        <v>R1011</v>
      </c>
      <c r="J1539" t="str">
        <f>VLOOKUP(Hospitalisation_Details[[#This Row],[Customer ID]],Hospitalisation_Details[#All],11,FALSE)</f>
        <v>Tier - 1</v>
      </c>
      <c r="K1539">
        <f>VLOOKUP(Hospitalisation_Details[[#This Row],[Customer ID]],Hospitalisation_Details[#All],9,FALSE)</f>
        <v>13041.92</v>
      </c>
      <c r="L1539">
        <f>VLOOKUP(Medical_Examinations[[#This Row],[Customer ID]],Medical_Examinations[#All],2,FALSE)</f>
        <v>16.815000000000001</v>
      </c>
      <c r="M1539" t="str">
        <f>VLOOKUP(Medical_Examinations[[#This Row],[Customer ID]],Medical_Examinations[#All],3,FALSE)</f>
        <v>Underweight</v>
      </c>
      <c r="N1539">
        <f>VLOOKUP(Medical_Examinations[[#This Row],[Customer ID]],Medical_Examinations[#All],4,FALSE)</f>
        <v>5.63</v>
      </c>
      <c r="O1539" t="str">
        <f>VLOOKUP(Medical_Examinations[[#This Row],[Customer ID]],Medical_Examinations[#All],5,FALSE)</f>
        <v>Normal</v>
      </c>
      <c r="P1539" t="str">
        <f>VLOOKUP(Medical_Examinations[[#This Row],[Customer ID]],Medical_Examinations[#All],6,FALSE)</f>
        <v>No</v>
      </c>
      <c r="Q1539" t="str">
        <f>VLOOKUP(Medical_Examinations[[#This Row],[Customer ID]],Medical_Examinations[#All],7,FALSE)</f>
        <v>No</v>
      </c>
      <c r="R1539" t="str">
        <f>VLOOKUP(Medical_Examinations[[#This Row],[Customer ID]],Medical_Examinations[#All],8,FALSE)</f>
        <v>No</v>
      </c>
      <c r="S1539">
        <f>VLOOKUP(Medical_Examinations[[#This Row],[Customer ID]],Medical_Examinations[#All],9,FALSE)</f>
        <v>1</v>
      </c>
      <c r="T1539" t="str">
        <f>VLOOKUP(Medical_Examinations[[#This Row],[Customer ID]],'Medical Examinations'!A1538:J3873,10,FALSE)</f>
        <v>No</v>
      </c>
    </row>
    <row r="1540" spans="1:20" x14ac:dyDescent="0.3">
      <c r="A1540" t="s">
        <v>5294</v>
      </c>
      <c r="B1540" t="s">
        <v>7640</v>
      </c>
      <c r="C1540" t="s">
        <v>6</v>
      </c>
      <c r="D1540" t="s">
        <v>2572</v>
      </c>
      <c r="E1540" t="s">
        <v>2573</v>
      </c>
      <c r="F1540" s="3" t="str">
        <f>VLOOKUP(Hospitalisation_Details[[#This Row],[Customer ID]],Hospitalisation_Details[#All],6,FALSE)</f>
        <v>23-09-69</v>
      </c>
      <c r="G1540">
        <f>VLOOKUP(Hospitalisation_Details[[#This Row],[Customer ID]],Hospitalisation_Details[#All],8,FALSE)</f>
        <v>53</v>
      </c>
      <c r="H1540" t="str">
        <f>VLOOKUP(Hospitalisation_Details[[#This Row],[Customer ID]],Hospitalisation_Details[#All],12,FALSE)</f>
        <v>R1012</v>
      </c>
      <c r="I1540" t="str">
        <f>VLOOKUP(Hospitalisation_Details[[#This Row],[Customer ID]],Hospitalisation_Details[#All],12,FALSE)</f>
        <v>R1012</v>
      </c>
      <c r="J1540" t="str">
        <f>VLOOKUP(Hospitalisation_Details[[#This Row],[Customer ID]],Hospitalisation_Details[#All],11,FALSE)</f>
        <v>Tier - 1</v>
      </c>
      <c r="K1540">
        <f>VLOOKUP(Hospitalisation_Details[[#This Row],[Customer ID]],Hospitalisation_Details[#All],9,FALSE)</f>
        <v>13044.41</v>
      </c>
      <c r="L1540">
        <f>VLOOKUP(Medical_Examinations[[#This Row],[Customer ID]],Medical_Examinations[#All],2,FALSE)</f>
        <v>26.72</v>
      </c>
      <c r="M1540" t="str">
        <f>VLOOKUP(Medical_Examinations[[#This Row],[Customer ID]],Medical_Examinations[#All],3,FALSE)</f>
        <v>Overweight</v>
      </c>
      <c r="N1540">
        <f>VLOOKUP(Medical_Examinations[[#This Row],[Customer ID]],Medical_Examinations[#All],4,FALSE)</f>
        <v>4.1399999999999997</v>
      </c>
      <c r="O1540" t="str">
        <f>VLOOKUP(Medical_Examinations[[#This Row],[Customer ID]],Medical_Examinations[#All],5,FALSE)</f>
        <v>Normal</v>
      </c>
      <c r="P1540" t="str">
        <f>VLOOKUP(Medical_Examinations[[#This Row],[Customer ID]],Medical_Examinations[#All],6,FALSE)</f>
        <v>No</v>
      </c>
      <c r="Q1540" t="str">
        <f>VLOOKUP(Medical_Examinations[[#This Row],[Customer ID]],Medical_Examinations[#All],7,FALSE)</f>
        <v>No</v>
      </c>
      <c r="R1540" t="str">
        <f>VLOOKUP(Medical_Examinations[[#This Row],[Customer ID]],Medical_Examinations[#All],8,FALSE)</f>
        <v>No</v>
      </c>
      <c r="S1540">
        <f>VLOOKUP(Medical_Examinations[[#This Row],[Customer ID]],Medical_Examinations[#All],9,FALSE)</f>
        <v>0</v>
      </c>
      <c r="T1540" t="str">
        <f>VLOOKUP(Medical_Examinations[[#This Row],[Customer ID]],'Medical Examinations'!A1539:J3874,10,FALSE)</f>
        <v>No</v>
      </c>
    </row>
    <row r="1541" spans="1:20" x14ac:dyDescent="0.3">
      <c r="A1541" t="s">
        <v>5295</v>
      </c>
      <c r="B1541" t="s">
        <v>7641</v>
      </c>
      <c r="C1541" t="s">
        <v>3</v>
      </c>
      <c r="D1541" t="s">
        <v>2574</v>
      </c>
      <c r="E1541" t="s">
        <v>2575</v>
      </c>
      <c r="F1541" s="3" t="str">
        <f>VLOOKUP(Hospitalisation_Details[[#This Row],[Customer ID]],Hospitalisation_Details[#All],6,FALSE)</f>
        <v>06-08-67</v>
      </c>
      <c r="G1541">
        <f>VLOOKUP(Hospitalisation_Details[[#This Row],[Customer ID]],Hospitalisation_Details[#All],8,FALSE)</f>
        <v>55</v>
      </c>
      <c r="H1541" t="str">
        <f>VLOOKUP(Hospitalisation_Details[[#This Row],[Customer ID]],Hospitalisation_Details[#All],12,FALSE)</f>
        <v>R1024</v>
      </c>
      <c r="I1541" t="str">
        <f>VLOOKUP(Hospitalisation_Details[[#This Row],[Customer ID]],Hospitalisation_Details[#All],12,FALSE)</f>
        <v>R1024</v>
      </c>
      <c r="J1541" t="str">
        <f>VLOOKUP(Hospitalisation_Details[[#This Row],[Customer ID]],Hospitalisation_Details[#All],11,FALSE)</f>
        <v>Tier - 3</v>
      </c>
      <c r="K1541">
        <f>VLOOKUP(Hospitalisation_Details[[#This Row],[Customer ID]],Hospitalisation_Details[#All],9,FALSE)</f>
        <v>13047.33</v>
      </c>
      <c r="L1541">
        <f>VLOOKUP(Medical_Examinations[[#This Row],[Customer ID]],Medical_Examinations[#All],2,FALSE)</f>
        <v>41.42</v>
      </c>
      <c r="M1541" t="str">
        <f>VLOOKUP(Medical_Examinations[[#This Row],[Customer ID]],Medical_Examinations[#All],3,FALSE)</f>
        <v>Obesity</v>
      </c>
      <c r="N1541">
        <f>VLOOKUP(Medical_Examinations[[#This Row],[Customer ID]],Medical_Examinations[#All],4,FALSE)</f>
        <v>5.17</v>
      </c>
      <c r="O1541" t="str">
        <f>VLOOKUP(Medical_Examinations[[#This Row],[Customer ID]],Medical_Examinations[#All],5,FALSE)</f>
        <v>Normal</v>
      </c>
      <c r="P1541" t="str">
        <f>VLOOKUP(Medical_Examinations[[#This Row],[Customer ID]],Medical_Examinations[#All],6,FALSE)</f>
        <v>No</v>
      </c>
      <c r="Q1541" t="str">
        <f>VLOOKUP(Medical_Examinations[[#This Row],[Customer ID]],Medical_Examinations[#All],7,FALSE)</f>
        <v>No</v>
      </c>
      <c r="R1541" t="str">
        <f>VLOOKUP(Medical_Examinations[[#This Row],[Customer ID]],Medical_Examinations[#All],8,FALSE)</f>
        <v>Yes</v>
      </c>
      <c r="S1541">
        <f>VLOOKUP(Medical_Examinations[[#This Row],[Customer ID]],Medical_Examinations[#All],9,FALSE)</f>
        <v>1</v>
      </c>
      <c r="T1541" t="str">
        <f>VLOOKUP(Medical_Examinations[[#This Row],[Customer ID]],'Medical Examinations'!A1540:J3875,10,FALSE)</f>
        <v>No</v>
      </c>
    </row>
    <row r="1542" spans="1:20" x14ac:dyDescent="0.3">
      <c r="A1542" t="s">
        <v>5296</v>
      </c>
      <c r="B1542" t="s">
        <v>7642</v>
      </c>
      <c r="C1542" t="s">
        <v>3</v>
      </c>
      <c r="D1542" t="s">
        <v>2576</v>
      </c>
      <c r="E1542" t="s">
        <v>2577</v>
      </c>
      <c r="F1542" s="3" t="str">
        <f>VLOOKUP(Hospitalisation_Details[[#This Row],[Customer ID]],Hospitalisation_Details[#All],6,FALSE)</f>
        <v>26-10-85</v>
      </c>
      <c r="G1542">
        <f>VLOOKUP(Hospitalisation_Details[[#This Row],[Customer ID]],Hospitalisation_Details[#All],8,FALSE)</f>
        <v>37</v>
      </c>
      <c r="H1542" t="str">
        <f>VLOOKUP(Hospitalisation_Details[[#This Row],[Customer ID]],Hospitalisation_Details[#All],12,FALSE)</f>
        <v>R1026</v>
      </c>
      <c r="I1542" t="str">
        <f>VLOOKUP(Hospitalisation_Details[[#This Row],[Customer ID]],Hospitalisation_Details[#All],12,FALSE)</f>
        <v>R1026</v>
      </c>
      <c r="J1542" t="str">
        <f>VLOOKUP(Hospitalisation_Details[[#This Row],[Customer ID]],Hospitalisation_Details[#All],11,FALSE)</f>
        <v>Tier - 1</v>
      </c>
      <c r="K1542">
        <f>VLOOKUP(Hospitalisation_Details[[#This Row],[Customer ID]],Hospitalisation_Details[#All],9,FALSE)</f>
        <v>13051.22</v>
      </c>
      <c r="L1542">
        <f>VLOOKUP(Medical_Examinations[[#This Row],[Customer ID]],Medical_Examinations[#All],2,FALSE)</f>
        <v>20.69</v>
      </c>
      <c r="M1542" t="str">
        <f>VLOOKUP(Medical_Examinations[[#This Row],[Customer ID]],Medical_Examinations[#All],3,FALSE)</f>
        <v>Normal Weight</v>
      </c>
      <c r="N1542">
        <f>VLOOKUP(Medical_Examinations[[#This Row],[Customer ID]],Medical_Examinations[#All],4,FALSE)</f>
        <v>6.93</v>
      </c>
      <c r="O1542" t="str">
        <f>VLOOKUP(Medical_Examinations[[#This Row],[Customer ID]],Medical_Examinations[#All],5,FALSE)</f>
        <v>Diabetes</v>
      </c>
      <c r="P1542" t="str">
        <f>VLOOKUP(Medical_Examinations[[#This Row],[Customer ID]],Medical_Examinations[#All],6,FALSE)</f>
        <v>No</v>
      </c>
      <c r="Q1542" t="str">
        <f>VLOOKUP(Medical_Examinations[[#This Row],[Customer ID]],Medical_Examinations[#All],7,FALSE)</f>
        <v>No</v>
      </c>
      <c r="R1542" t="str">
        <f>VLOOKUP(Medical_Examinations[[#This Row],[Customer ID]],Medical_Examinations[#All],8,FALSE)</f>
        <v>No</v>
      </c>
      <c r="S1542">
        <f>VLOOKUP(Medical_Examinations[[#This Row],[Customer ID]],Medical_Examinations[#All],9,FALSE)</f>
        <v>2</v>
      </c>
      <c r="T1542" t="str">
        <f>VLOOKUP(Medical_Examinations[[#This Row],[Customer ID]],'Medical Examinations'!A1541:J3876,10,FALSE)</f>
        <v>No</v>
      </c>
    </row>
    <row r="1543" spans="1:20" x14ac:dyDescent="0.3">
      <c r="A1543" t="s">
        <v>5297</v>
      </c>
      <c r="B1543" t="s">
        <v>7643</v>
      </c>
      <c r="C1543" t="s">
        <v>6</v>
      </c>
      <c r="D1543" t="s">
        <v>2578</v>
      </c>
      <c r="E1543" t="s">
        <v>2579</v>
      </c>
      <c r="F1543" s="3" t="str">
        <f>VLOOKUP(Hospitalisation_Details[[#This Row],[Customer ID]],Hospitalisation_Details[#All],6,FALSE)</f>
        <v>06-11-61</v>
      </c>
      <c r="G1543">
        <f>VLOOKUP(Hospitalisation_Details[[#This Row],[Customer ID]],Hospitalisation_Details[#All],8,FALSE)</f>
        <v>61</v>
      </c>
      <c r="H1543" t="str">
        <f>VLOOKUP(Hospitalisation_Details[[#This Row],[Customer ID]],Hospitalisation_Details[#All],12,FALSE)</f>
        <v>R1011</v>
      </c>
      <c r="I1543" t="str">
        <f>VLOOKUP(Hospitalisation_Details[[#This Row],[Customer ID]],Hospitalisation_Details[#All],12,FALSE)</f>
        <v>R1011</v>
      </c>
      <c r="J1543" t="str">
        <f>VLOOKUP(Hospitalisation_Details[[#This Row],[Customer ID]],Hospitalisation_Details[#All],11,FALSE)</f>
        <v>Tier - 2</v>
      </c>
      <c r="K1543">
        <f>VLOOKUP(Hospitalisation_Details[[#This Row],[Customer ID]],Hospitalisation_Details[#All],9,FALSE)</f>
        <v>13063.88</v>
      </c>
      <c r="L1543">
        <f>VLOOKUP(Medical_Examinations[[#This Row],[Customer ID]],Medical_Examinations[#All],2,FALSE)</f>
        <v>41.23</v>
      </c>
      <c r="M1543" t="str">
        <f>VLOOKUP(Medical_Examinations[[#This Row],[Customer ID]],Medical_Examinations[#All],3,FALSE)</f>
        <v>Obesity</v>
      </c>
      <c r="N1543">
        <f>VLOOKUP(Medical_Examinations[[#This Row],[Customer ID]],Medical_Examinations[#All],4,FALSE)</f>
        <v>4.24</v>
      </c>
      <c r="O1543" t="str">
        <f>VLOOKUP(Medical_Examinations[[#This Row],[Customer ID]],Medical_Examinations[#All],5,FALSE)</f>
        <v>Normal</v>
      </c>
      <c r="P1543" t="str">
        <f>VLOOKUP(Medical_Examinations[[#This Row],[Customer ID]],Medical_Examinations[#All],6,FALSE)</f>
        <v>No</v>
      </c>
      <c r="Q1543" t="str">
        <f>VLOOKUP(Medical_Examinations[[#This Row],[Customer ID]],Medical_Examinations[#All],7,FALSE)</f>
        <v>No</v>
      </c>
      <c r="R1543" t="str">
        <f>VLOOKUP(Medical_Examinations[[#This Row],[Customer ID]],Medical_Examinations[#All],8,FALSE)</f>
        <v>No</v>
      </c>
      <c r="S1543">
        <f>VLOOKUP(Medical_Examinations[[#This Row],[Customer ID]],Medical_Examinations[#All],9,FALSE)</f>
        <v>0</v>
      </c>
      <c r="T1543" t="str">
        <f>VLOOKUP(Medical_Examinations[[#This Row],[Customer ID]],'Medical Examinations'!A1542:J3877,10,FALSE)</f>
        <v>No</v>
      </c>
    </row>
    <row r="1544" spans="1:20" x14ac:dyDescent="0.3">
      <c r="A1544" t="s">
        <v>5298</v>
      </c>
      <c r="B1544" t="s">
        <v>7644</v>
      </c>
      <c r="C1544" t="s">
        <v>6</v>
      </c>
      <c r="D1544" t="s">
        <v>100</v>
      </c>
      <c r="E1544" t="s">
        <v>2580</v>
      </c>
      <c r="F1544" s="3" t="str">
        <f>VLOOKUP(Hospitalisation_Details[[#This Row],[Customer ID]],Hospitalisation_Details[#All],6,FALSE)</f>
        <v>17-07-78</v>
      </c>
      <c r="G1544">
        <f>VLOOKUP(Hospitalisation_Details[[#This Row],[Customer ID]],Hospitalisation_Details[#All],8,FALSE)</f>
        <v>44</v>
      </c>
      <c r="H1544" t="str">
        <f>VLOOKUP(Hospitalisation_Details[[#This Row],[Customer ID]],Hospitalisation_Details[#All],12,FALSE)</f>
        <v>R1026</v>
      </c>
      <c r="I1544" t="str">
        <f>VLOOKUP(Hospitalisation_Details[[#This Row],[Customer ID]],Hospitalisation_Details[#All],12,FALSE)</f>
        <v>R1026</v>
      </c>
      <c r="J1544" t="str">
        <f>VLOOKUP(Hospitalisation_Details[[#This Row],[Customer ID]],Hospitalisation_Details[#All],11,FALSE)</f>
        <v>Tier - 2</v>
      </c>
      <c r="K1544">
        <f>VLOOKUP(Hospitalisation_Details[[#This Row],[Customer ID]],Hospitalisation_Details[#All],9,FALSE)</f>
        <v>13101.74</v>
      </c>
      <c r="L1544">
        <f>VLOOKUP(Medical_Examinations[[#This Row],[Customer ID]],Medical_Examinations[#All],2,FALSE)</f>
        <v>29.9</v>
      </c>
      <c r="M1544" t="str">
        <f>VLOOKUP(Medical_Examinations[[#This Row],[Customer ID]],Medical_Examinations[#All],3,FALSE)</f>
        <v>Overweight</v>
      </c>
      <c r="N1544">
        <f>VLOOKUP(Medical_Examinations[[#This Row],[Customer ID]],Medical_Examinations[#All],4,FALSE)</f>
        <v>5.91</v>
      </c>
      <c r="O1544" t="str">
        <f>VLOOKUP(Medical_Examinations[[#This Row],[Customer ID]],Medical_Examinations[#All],5,FALSE)</f>
        <v>Prediabetes</v>
      </c>
      <c r="P1544" t="str">
        <f>VLOOKUP(Medical_Examinations[[#This Row],[Customer ID]],Medical_Examinations[#All],6,FALSE)</f>
        <v>No</v>
      </c>
      <c r="Q1544" t="str">
        <f>VLOOKUP(Medical_Examinations[[#This Row],[Customer ID]],Medical_Examinations[#All],7,FALSE)</f>
        <v>No</v>
      </c>
      <c r="R1544" t="str">
        <f>VLOOKUP(Medical_Examinations[[#This Row],[Customer ID]],Medical_Examinations[#All],8,FALSE)</f>
        <v>No</v>
      </c>
      <c r="S1544">
        <f>VLOOKUP(Medical_Examinations[[#This Row],[Customer ID]],Medical_Examinations[#All],9,FALSE)</f>
        <v>0</v>
      </c>
      <c r="T1544" t="str">
        <f>VLOOKUP(Medical_Examinations[[#This Row],[Customer ID]],'Medical Examinations'!A1543:J3878,10,FALSE)</f>
        <v>No</v>
      </c>
    </row>
    <row r="1545" spans="1:20" x14ac:dyDescent="0.3">
      <c r="A1545" t="s">
        <v>5299</v>
      </c>
      <c r="B1545" t="s">
        <v>7645</v>
      </c>
      <c r="C1545" t="s">
        <v>6</v>
      </c>
      <c r="D1545" t="s">
        <v>2581</v>
      </c>
      <c r="E1545" t="s">
        <v>2582</v>
      </c>
      <c r="F1545" s="3" t="str">
        <f>VLOOKUP(Hospitalisation_Details[[#This Row],[Customer ID]],Hospitalisation_Details[#All],6,FALSE)</f>
        <v>30-10-71</v>
      </c>
      <c r="G1545">
        <f>VLOOKUP(Hospitalisation_Details[[#This Row],[Customer ID]],Hospitalisation_Details[#All],8,FALSE)</f>
        <v>51</v>
      </c>
      <c r="H1545" t="str">
        <f>VLOOKUP(Hospitalisation_Details[[#This Row],[Customer ID]],Hospitalisation_Details[#All],12,FALSE)</f>
        <v>R1011</v>
      </c>
      <c r="I1545" t="str">
        <f>VLOOKUP(Hospitalisation_Details[[#This Row],[Customer ID]],Hospitalisation_Details[#All],12,FALSE)</f>
        <v>R1011</v>
      </c>
      <c r="J1545" t="str">
        <f>VLOOKUP(Hospitalisation_Details[[#This Row],[Customer ID]],Hospitalisation_Details[#All],11,FALSE)</f>
        <v>Tier - 2</v>
      </c>
      <c r="K1545">
        <f>VLOOKUP(Hospitalisation_Details[[#This Row],[Customer ID]],Hospitalisation_Details[#All],9,FALSE)</f>
        <v>13110.79</v>
      </c>
      <c r="L1545">
        <f>VLOOKUP(Medical_Examinations[[#This Row],[Customer ID]],Medical_Examinations[#All],2,FALSE)</f>
        <v>34.104999999999997</v>
      </c>
      <c r="M1545" t="str">
        <f>VLOOKUP(Medical_Examinations[[#This Row],[Customer ID]],Medical_Examinations[#All],3,FALSE)</f>
        <v>Obesity</v>
      </c>
      <c r="N1545">
        <f>VLOOKUP(Medical_Examinations[[#This Row],[Customer ID]],Medical_Examinations[#All],4,FALSE)</f>
        <v>5.93</v>
      </c>
      <c r="O1545" t="str">
        <f>VLOOKUP(Medical_Examinations[[#This Row],[Customer ID]],Medical_Examinations[#All],5,FALSE)</f>
        <v>Prediabetes</v>
      </c>
      <c r="P1545" t="str">
        <f>VLOOKUP(Medical_Examinations[[#This Row],[Customer ID]],Medical_Examinations[#All],6,FALSE)</f>
        <v>No</v>
      </c>
      <c r="Q1545" t="str">
        <f>VLOOKUP(Medical_Examinations[[#This Row],[Customer ID]],Medical_Examinations[#All],7,FALSE)</f>
        <v>No</v>
      </c>
      <c r="R1545" t="str">
        <f>VLOOKUP(Medical_Examinations[[#This Row],[Customer ID]],Medical_Examinations[#All],8,FALSE)</f>
        <v>No</v>
      </c>
      <c r="S1545">
        <f>VLOOKUP(Medical_Examinations[[#This Row],[Customer ID]],Medical_Examinations[#All],9,FALSE)</f>
        <v>0</v>
      </c>
      <c r="T1545" t="str">
        <f>VLOOKUP(Medical_Examinations[[#This Row],[Customer ID]],'Medical Examinations'!A1544:J3879,10,FALSE)</f>
        <v>No</v>
      </c>
    </row>
    <row r="1546" spans="1:20" x14ac:dyDescent="0.3">
      <c r="A1546" t="s">
        <v>5300</v>
      </c>
      <c r="B1546" t="s">
        <v>7646</v>
      </c>
      <c r="C1546" t="s">
        <v>6</v>
      </c>
      <c r="D1546" t="s">
        <v>2583</v>
      </c>
      <c r="E1546" t="s">
        <v>2584</v>
      </c>
      <c r="F1546" s="3" t="str">
        <f>VLOOKUP(Hospitalisation_Details[[#This Row],[Customer ID]],Hospitalisation_Details[#All],6,FALSE)</f>
        <v>02-08-62</v>
      </c>
      <c r="G1546">
        <f>VLOOKUP(Hospitalisation_Details[[#This Row],[Customer ID]],Hospitalisation_Details[#All],8,FALSE)</f>
        <v>60</v>
      </c>
      <c r="H1546" t="str">
        <f>VLOOKUP(Hospitalisation_Details[[#This Row],[Customer ID]],Hospitalisation_Details[#All],12,FALSE)</f>
        <v>R1012</v>
      </c>
      <c r="I1546" t="str">
        <f>VLOOKUP(Hospitalisation_Details[[#This Row],[Customer ID]],Hospitalisation_Details[#All],12,FALSE)</f>
        <v>R1012</v>
      </c>
      <c r="J1546" t="str">
        <f>VLOOKUP(Hospitalisation_Details[[#This Row],[Customer ID]],Hospitalisation_Details[#All],11,FALSE)</f>
        <v>Tier - 3</v>
      </c>
      <c r="K1546">
        <f>VLOOKUP(Hospitalisation_Details[[#This Row],[Customer ID]],Hospitalisation_Details[#All],9,FALSE)</f>
        <v>13112.6</v>
      </c>
      <c r="L1546">
        <f>VLOOKUP(Medical_Examinations[[#This Row],[Customer ID]],Medical_Examinations[#All],2,FALSE)</f>
        <v>24.97</v>
      </c>
      <c r="M1546" t="str">
        <f>VLOOKUP(Medical_Examinations[[#This Row],[Customer ID]],Medical_Examinations[#All],3,FALSE)</f>
        <v>Normal Weight</v>
      </c>
      <c r="N1546">
        <f>VLOOKUP(Medical_Examinations[[#This Row],[Customer ID]],Medical_Examinations[#All],4,FALSE)</f>
        <v>5.66</v>
      </c>
      <c r="O1546" t="str">
        <f>VLOOKUP(Medical_Examinations[[#This Row],[Customer ID]],Medical_Examinations[#All],5,FALSE)</f>
        <v>Normal</v>
      </c>
      <c r="P1546" t="str">
        <f>VLOOKUP(Medical_Examinations[[#This Row],[Customer ID]],Medical_Examinations[#All],6,FALSE)</f>
        <v>No</v>
      </c>
      <c r="Q1546" t="str">
        <f>VLOOKUP(Medical_Examinations[[#This Row],[Customer ID]],Medical_Examinations[#All],7,FALSE)</f>
        <v>No</v>
      </c>
      <c r="R1546" t="str">
        <f>VLOOKUP(Medical_Examinations[[#This Row],[Customer ID]],Medical_Examinations[#All],8,FALSE)</f>
        <v>No</v>
      </c>
      <c r="S1546">
        <f>VLOOKUP(Medical_Examinations[[#This Row],[Customer ID]],Medical_Examinations[#All],9,FALSE)</f>
        <v>0</v>
      </c>
      <c r="T1546" t="str">
        <f>VLOOKUP(Medical_Examinations[[#This Row],[Customer ID]],'Medical Examinations'!A1545:J3880,10,FALSE)</f>
        <v>No</v>
      </c>
    </row>
    <row r="1547" spans="1:20" x14ac:dyDescent="0.3">
      <c r="A1547" t="s">
        <v>5301</v>
      </c>
      <c r="B1547" t="s">
        <v>7647</v>
      </c>
      <c r="C1547" t="s">
        <v>3</v>
      </c>
      <c r="D1547" t="s">
        <v>1409</v>
      </c>
      <c r="E1547" t="s">
        <v>2585</v>
      </c>
      <c r="F1547" s="3" t="str">
        <f>VLOOKUP(Hospitalisation_Details[[#This Row],[Customer ID]],Hospitalisation_Details[#All],6,FALSE)</f>
        <v>12-08-92</v>
      </c>
      <c r="G1547">
        <f>VLOOKUP(Hospitalisation_Details[[#This Row],[Customer ID]],Hospitalisation_Details[#All],8,FALSE)</f>
        <v>30</v>
      </c>
      <c r="H1547" t="str">
        <f>VLOOKUP(Hospitalisation_Details[[#This Row],[Customer ID]],Hospitalisation_Details[#All],12,FALSE)</f>
        <v>R1026</v>
      </c>
      <c r="I1547" t="str">
        <f>VLOOKUP(Hospitalisation_Details[[#This Row],[Customer ID]],Hospitalisation_Details[#All],12,FALSE)</f>
        <v>R1026</v>
      </c>
      <c r="J1547" t="str">
        <f>VLOOKUP(Hospitalisation_Details[[#This Row],[Customer ID]],Hospitalisation_Details[#All],11,FALSE)</f>
        <v>Tier - 2</v>
      </c>
      <c r="K1547">
        <f>VLOOKUP(Hospitalisation_Details[[#This Row],[Customer ID]],Hospitalisation_Details[#All],9,FALSE)</f>
        <v>13113.51</v>
      </c>
      <c r="L1547">
        <f>VLOOKUP(Medical_Examinations[[#This Row],[Customer ID]],Medical_Examinations[#All],2,FALSE)</f>
        <v>34.799999999999997</v>
      </c>
      <c r="M1547" t="str">
        <f>VLOOKUP(Medical_Examinations[[#This Row],[Customer ID]],Medical_Examinations[#All],3,FALSE)</f>
        <v>Obesity</v>
      </c>
      <c r="N1547">
        <f>VLOOKUP(Medical_Examinations[[#This Row],[Customer ID]],Medical_Examinations[#All],4,FALSE)</f>
        <v>4.1900000000000004</v>
      </c>
      <c r="O1547" t="str">
        <f>VLOOKUP(Medical_Examinations[[#This Row],[Customer ID]],Medical_Examinations[#All],5,FALSE)</f>
        <v>Normal</v>
      </c>
      <c r="P1547" t="str">
        <f>VLOOKUP(Medical_Examinations[[#This Row],[Customer ID]],Medical_Examinations[#All],6,FALSE)</f>
        <v>No</v>
      </c>
      <c r="Q1547" t="str">
        <f>VLOOKUP(Medical_Examinations[[#This Row],[Customer ID]],Medical_Examinations[#All],7,FALSE)</f>
        <v>No</v>
      </c>
      <c r="R1547" t="str">
        <f>VLOOKUP(Medical_Examinations[[#This Row],[Customer ID]],Medical_Examinations[#All],8,FALSE)</f>
        <v>No</v>
      </c>
      <c r="S1547">
        <f>VLOOKUP(Medical_Examinations[[#This Row],[Customer ID]],Medical_Examinations[#All],9,FALSE)</f>
        <v>1</v>
      </c>
      <c r="T1547" t="str">
        <f>VLOOKUP(Medical_Examinations[[#This Row],[Customer ID]],'Medical Examinations'!A1546:J3881,10,FALSE)</f>
        <v>No</v>
      </c>
    </row>
    <row r="1548" spans="1:20" x14ac:dyDescent="0.3">
      <c r="A1548" t="s">
        <v>5302</v>
      </c>
      <c r="B1548" t="s">
        <v>7648</v>
      </c>
      <c r="C1548" t="s">
        <v>3</v>
      </c>
      <c r="D1548" t="s">
        <v>2586</v>
      </c>
      <c r="E1548" t="s">
        <v>2587</v>
      </c>
      <c r="F1548" s="3" t="str">
        <f>VLOOKUP(Hospitalisation_Details[[#This Row],[Customer ID]],Hospitalisation_Details[#All],6,FALSE)</f>
        <v>14-09-63</v>
      </c>
      <c r="G1548">
        <f>VLOOKUP(Hospitalisation_Details[[#This Row],[Customer ID]],Hospitalisation_Details[#All],8,FALSE)</f>
        <v>59</v>
      </c>
      <c r="H1548" t="str">
        <f>VLOOKUP(Hospitalisation_Details[[#This Row],[Customer ID]],Hospitalisation_Details[#All],12,FALSE)</f>
        <v>R1012</v>
      </c>
      <c r="I1548" t="str">
        <f>VLOOKUP(Hospitalisation_Details[[#This Row],[Customer ID]],Hospitalisation_Details[#All],12,FALSE)</f>
        <v>R1012</v>
      </c>
      <c r="J1548" t="str">
        <f>VLOOKUP(Hospitalisation_Details[[#This Row],[Customer ID]],Hospitalisation_Details[#All],11,FALSE)</f>
        <v>Tier - 1</v>
      </c>
      <c r="K1548">
        <f>VLOOKUP(Hospitalisation_Details[[#This Row],[Customer ID]],Hospitalisation_Details[#All],9,FALSE)</f>
        <v>13116.84</v>
      </c>
      <c r="L1548">
        <f>VLOOKUP(Medical_Examinations[[#This Row],[Customer ID]],Medical_Examinations[#All],2,FALSE)</f>
        <v>32.965000000000003</v>
      </c>
      <c r="M1548" t="str">
        <f>VLOOKUP(Medical_Examinations[[#This Row],[Customer ID]],Medical_Examinations[#All],3,FALSE)</f>
        <v>Obesity</v>
      </c>
      <c r="N1548">
        <f>VLOOKUP(Medical_Examinations[[#This Row],[Customer ID]],Medical_Examinations[#All],4,FALSE)</f>
        <v>9.2100000000000009</v>
      </c>
      <c r="O1548" t="str">
        <f>VLOOKUP(Medical_Examinations[[#This Row],[Customer ID]],Medical_Examinations[#All],5,FALSE)</f>
        <v>Diabetes</v>
      </c>
      <c r="P1548" t="str">
        <f>VLOOKUP(Medical_Examinations[[#This Row],[Customer ID]],Medical_Examinations[#All],6,FALSE)</f>
        <v>Yes</v>
      </c>
      <c r="Q1548" t="str">
        <f>VLOOKUP(Medical_Examinations[[#This Row],[Customer ID]],Medical_Examinations[#All],7,FALSE)</f>
        <v>No</v>
      </c>
      <c r="R1548" t="str">
        <f>VLOOKUP(Medical_Examinations[[#This Row],[Customer ID]],Medical_Examinations[#All],8,FALSE)</f>
        <v>No</v>
      </c>
      <c r="S1548">
        <f>VLOOKUP(Medical_Examinations[[#This Row],[Customer ID]],Medical_Examinations[#All],9,FALSE)</f>
        <v>0</v>
      </c>
      <c r="T1548" t="str">
        <f>VLOOKUP(Medical_Examinations[[#This Row],[Customer ID]],'Medical Examinations'!A1547:J3882,10,FALSE)</f>
        <v>No</v>
      </c>
    </row>
    <row r="1549" spans="1:20" x14ac:dyDescent="0.3">
      <c r="A1549" t="s">
        <v>5303</v>
      </c>
      <c r="B1549" t="s">
        <v>7649</v>
      </c>
      <c r="C1549" t="s">
        <v>3</v>
      </c>
      <c r="D1549" t="s">
        <v>2588</v>
      </c>
      <c r="E1549" t="s">
        <v>2589</v>
      </c>
      <c r="F1549" s="3" t="str">
        <f>VLOOKUP(Hospitalisation_Details[[#This Row],[Customer ID]],Hospitalisation_Details[#All],6,FALSE)</f>
        <v>16-08-99</v>
      </c>
      <c r="G1549">
        <f>VLOOKUP(Hospitalisation_Details[[#This Row],[Customer ID]],Hospitalisation_Details[#All],8,FALSE)</f>
        <v>23</v>
      </c>
      <c r="H1549" t="str">
        <f>VLOOKUP(Hospitalisation_Details[[#This Row],[Customer ID]],Hospitalisation_Details[#All],12,FALSE)</f>
        <v>R1011</v>
      </c>
      <c r="I1549" t="str">
        <f>VLOOKUP(Hospitalisation_Details[[#This Row],[Customer ID]],Hospitalisation_Details[#All],12,FALSE)</f>
        <v>R1011</v>
      </c>
      <c r="J1549" t="str">
        <f>VLOOKUP(Hospitalisation_Details[[#This Row],[Customer ID]],Hospitalisation_Details[#All],11,FALSE)</f>
        <v>Tier - 3</v>
      </c>
      <c r="K1549">
        <f>VLOOKUP(Hospitalisation_Details[[#This Row],[Customer ID]],Hospitalisation_Details[#All],9,FALSE)</f>
        <v>13126.68</v>
      </c>
      <c r="L1549">
        <f>VLOOKUP(Medical_Examinations[[#This Row],[Customer ID]],Medical_Examinations[#All],2,FALSE)</f>
        <v>27.265000000000001</v>
      </c>
      <c r="M1549" t="str">
        <f>VLOOKUP(Medical_Examinations[[#This Row],[Customer ID]],Medical_Examinations[#All],3,FALSE)</f>
        <v>Overweight</v>
      </c>
      <c r="N1549">
        <f>VLOOKUP(Medical_Examinations[[#This Row],[Customer ID]],Medical_Examinations[#All],4,FALSE)</f>
        <v>5.51</v>
      </c>
      <c r="O1549" t="str">
        <f>VLOOKUP(Medical_Examinations[[#This Row],[Customer ID]],Medical_Examinations[#All],5,FALSE)</f>
        <v>Normal</v>
      </c>
      <c r="P1549" t="str">
        <f>VLOOKUP(Medical_Examinations[[#This Row],[Customer ID]],Medical_Examinations[#All],6,FALSE)</f>
        <v>No</v>
      </c>
      <c r="Q1549" t="str">
        <f>VLOOKUP(Medical_Examinations[[#This Row],[Customer ID]],Medical_Examinations[#All],7,FALSE)</f>
        <v>No</v>
      </c>
      <c r="R1549" t="str">
        <f>VLOOKUP(Medical_Examinations[[#This Row],[Customer ID]],Medical_Examinations[#All],8,FALSE)</f>
        <v>No</v>
      </c>
      <c r="S1549">
        <f>VLOOKUP(Medical_Examinations[[#This Row],[Customer ID]],Medical_Examinations[#All],9,FALSE)</f>
        <v>1</v>
      </c>
      <c r="T1549" t="str">
        <f>VLOOKUP(Medical_Examinations[[#This Row],[Customer ID]],'Medical Examinations'!A1548:J3883,10,FALSE)</f>
        <v>No</v>
      </c>
    </row>
    <row r="1550" spans="1:20" x14ac:dyDescent="0.3">
      <c r="A1550" t="s">
        <v>5304</v>
      </c>
      <c r="B1550" t="s">
        <v>7650</v>
      </c>
      <c r="C1550" t="s">
        <v>6</v>
      </c>
      <c r="D1550" t="s">
        <v>2590</v>
      </c>
      <c r="E1550" t="s">
        <v>2591</v>
      </c>
      <c r="F1550" s="3" t="str">
        <f>VLOOKUP(Hospitalisation_Details[[#This Row],[Customer ID]],Hospitalisation_Details[#All],6,FALSE)</f>
        <v>07-09-61</v>
      </c>
      <c r="G1550">
        <f>VLOOKUP(Hospitalisation_Details[[#This Row],[Customer ID]],Hospitalisation_Details[#All],8,FALSE)</f>
        <v>61</v>
      </c>
      <c r="H1550" t="str">
        <f>VLOOKUP(Hospitalisation_Details[[#This Row],[Customer ID]],Hospitalisation_Details[#All],12,FALSE)</f>
        <v>R1017</v>
      </c>
      <c r="I1550" t="str">
        <f>VLOOKUP(Hospitalisation_Details[[#This Row],[Customer ID]],Hospitalisation_Details[#All],12,FALSE)</f>
        <v>R1017</v>
      </c>
      <c r="J1550" t="str">
        <f>VLOOKUP(Hospitalisation_Details[[#This Row],[Customer ID]],Hospitalisation_Details[#All],11,FALSE)</f>
        <v>Tier - 2</v>
      </c>
      <c r="K1550">
        <f>VLOOKUP(Hospitalisation_Details[[#This Row],[Customer ID]],Hospitalisation_Details[#All],9,FALSE)</f>
        <v>13129.6</v>
      </c>
      <c r="L1550">
        <f>VLOOKUP(Medical_Examinations[[#This Row],[Customer ID]],Medical_Examinations[#All],2,FALSE)</f>
        <v>17.059999999999999</v>
      </c>
      <c r="M1550" t="str">
        <f>VLOOKUP(Medical_Examinations[[#This Row],[Customer ID]],Medical_Examinations[#All],3,FALSE)</f>
        <v>Underweight</v>
      </c>
      <c r="N1550">
        <f>VLOOKUP(Medical_Examinations[[#This Row],[Customer ID]],Medical_Examinations[#All],4,FALSE)</f>
        <v>8.5</v>
      </c>
      <c r="O1550" t="str">
        <f>VLOOKUP(Medical_Examinations[[#This Row],[Customer ID]],Medical_Examinations[#All],5,FALSE)</f>
        <v>Diabetes</v>
      </c>
      <c r="P1550" t="str">
        <f>VLOOKUP(Medical_Examinations[[#This Row],[Customer ID]],Medical_Examinations[#All],6,FALSE)</f>
        <v>No</v>
      </c>
      <c r="Q1550" t="str">
        <f>VLOOKUP(Medical_Examinations[[#This Row],[Customer ID]],Medical_Examinations[#All],7,FALSE)</f>
        <v>No</v>
      </c>
      <c r="R1550" t="str">
        <f>VLOOKUP(Medical_Examinations[[#This Row],[Customer ID]],Medical_Examinations[#All],8,FALSE)</f>
        <v>No</v>
      </c>
      <c r="S1550">
        <f>VLOOKUP(Medical_Examinations[[#This Row],[Customer ID]],Medical_Examinations[#All],9,FALSE)</f>
        <v>0</v>
      </c>
      <c r="T1550" t="str">
        <f>VLOOKUP(Medical_Examinations[[#This Row],[Customer ID]],'Medical Examinations'!A1549:J3884,10,FALSE)</f>
        <v>No</v>
      </c>
    </row>
    <row r="1551" spans="1:20" x14ac:dyDescent="0.3">
      <c r="A1551" t="s">
        <v>5305</v>
      </c>
      <c r="B1551" t="s">
        <v>7651</v>
      </c>
      <c r="C1551" t="s">
        <v>3</v>
      </c>
      <c r="D1551" t="s">
        <v>59</v>
      </c>
      <c r="E1551" t="s">
        <v>2592</v>
      </c>
      <c r="F1551" s="3" t="str">
        <f>VLOOKUP(Hospitalisation_Details[[#This Row],[Customer ID]],Hospitalisation_Details[#All],6,FALSE)</f>
        <v>06-12-61</v>
      </c>
      <c r="G1551">
        <f>VLOOKUP(Hospitalisation_Details[[#This Row],[Customer ID]],Hospitalisation_Details[#All],8,FALSE)</f>
        <v>61</v>
      </c>
      <c r="H1551" t="str">
        <f>VLOOKUP(Hospitalisation_Details[[#This Row],[Customer ID]],Hospitalisation_Details[#All],12,FALSE)</f>
        <v>R1020</v>
      </c>
      <c r="I1551" t="str">
        <f>VLOOKUP(Hospitalisation_Details[[#This Row],[Customer ID]],Hospitalisation_Details[#All],12,FALSE)</f>
        <v>R1020</v>
      </c>
      <c r="J1551" t="str">
        <f>VLOOKUP(Hospitalisation_Details[[#This Row],[Customer ID]],Hospitalisation_Details[#All],11,FALSE)</f>
        <v>Tier - 2</v>
      </c>
      <c r="K1551">
        <f>VLOOKUP(Hospitalisation_Details[[#This Row],[Customer ID]],Hospitalisation_Details[#All],9,FALSE)</f>
        <v>13143.34</v>
      </c>
      <c r="L1551">
        <f>VLOOKUP(Medical_Examinations[[#This Row],[Customer ID]],Medical_Examinations[#All],2,FALSE)</f>
        <v>36.29</v>
      </c>
      <c r="M1551" t="str">
        <f>VLOOKUP(Medical_Examinations[[#This Row],[Customer ID]],Medical_Examinations[#All],3,FALSE)</f>
        <v>Obesity</v>
      </c>
      <c r="N1551">
        <f>VLOOKUP(Medical_Examinations[[#This Row],[Customer ID]],Medical_Examinations[#All],4,FALSE)</f>
        <v>6.23</v>
      </c>
      <c r="O1551" t="str">
        <f>VLOOKUP(Medical_Examinations[[#This Row],[Customer ID]],Medical_Examinations[#All],5,FALSE)</f>
        <v>Prediabetes</v>
      </c>
      <c r="P1551" t="str">
        <f>VLOOKUP(Medical_Examinations[[#This Row],[Customer ID]],Medical_Examinations[#All],6,FALSE)</f>
        <v>No</v>
      </c>
      <c r="Q1551" t="str">
        <f>VLOOKUP(Medical_Examinations[[#This Row],[Customer ID]],Medical_Examinations[#All],7,FALSE)</f>
        <v>No</v>
      </c>
      <c r="R1551" t="str">
        <f>VLOOKUP(Medical_Examinations[[#This Row],[Customer ID]],Medical_Examinations[#All],8,FALSE)</f>
        <v>No</v>
      </c>
      <c r="S1551">
        <f>VLOOKUP(Medical_Examinations[[#This Row],[Customer ID]],Medical_Examinations[#All],9,FALSE)</f>
        <v>0</v>
      </c>
      <c r="T1551" t="str">
        <f>VLOOKUP(Medical_Examinations[[#This Row],[Customer ID]],'Medical Examinations'!A1550:J3885,10,FALSE)</f>
        <v>No</v>
      </c>
    </row>
    <row r="1552" spans="1:20" x14ac:dyDescent="0.3">
      <c r="A1552" t="s">
        <v>5306</v>
      </c>
      <c r="B1552" t="s">
        <v>7652</v>
      </c>
      <c r="C1552" t="s">
        <v>6</v>
      </c>
      <c r="D1552" t="s">
        <v>2593</v>
      </c>
      <c r="E1552" t="s">
        <v>2594</v>
      </c>
      <c r="F1552" s="3" t="str">
        <f>VLOOKUP(Hospitalisation_Details[[#This Row],[Customer ID]],Hospitalisation_Details[#All],6,FALSE)</f>
        <v>06-12-61</v>
      </c>
      <c r="G1552">
        <f>VLOOKUP(Hospitalisation_Details[[#This Row],[Customer ID]],Hospitalisation_Details[#All],8,FALSE)</f>
        <v>61</v>
      </c>
      <c r="H1552" t="str">
        <f>VLOOKUP(Hospitalisation_Details[[#This Row],[Customer ID]],Hospitalisation_Details[#All],12,FALSE)</f>
        <v>R1016</v>
      </c>
      <c r="I1552" t="str">
        <f>VLOOKUP(Hospitalisation_Details[[#This Row],[Customer ID]],Hospitalisation_Details[#All],12,FALSE)</f>
        <v>R1016</v>
      </c>
      <c r="J1552" t="str">
        <f>VLOOKUP(Hospitalisation_Details[[#This Row],[Customer ID]],Hospitalisation_Details[#All],11,FALSE)</f>
        <v>Tier - 2</v>
      </c>
      <c r="K1552">
        <f>VLOOKUP(Hospitalisation_Details[[#This Row],[Customer ID]],Hospitalisation_Details[#All],9,FALSE)</f>
        <v>13143.86</v>
      </c>
      <c r="L1552">
        <f>VLOOKUP(Medical_Examinations[[#This Row],[Customer ID]],Medical_Examinations[#All],2,FALSE)</f>
        <v>28.594999999999999</v>
      </c>
      <c r="M1552" t="str">
        <f>VLOOKUP(Medical_Examinations[[#This Row],[Customer ID]],Medical_Examinations[#All],3,FALSE)</f>
        <v>Overweight</v>
      </c>
      <c r="N1552">
        <f>VLOOKUP(Medical_Examinations[[#This Row],[Customer ID]],Medical_Examinations[#All],4,FALSE)</f>
        <v>8.5299999999999994</v>
      </c>
      <c r="O1552" t="str">
        <f>VLOOKUP(Medical_Examinations[[#This Row],[Customer ID]],Medical_Examinations[#All],5,FALSE)</f>
        <v>Diabetes</v>
      </c>
      <c r="P1552" t="str">
        <f>VLOOKUP(Medical_Examinations[[#This Row],[Customer ID]],Medical_Examinations[#All],6,FALSE)</f>
        <v>Yes</v>
      </c>
      <c r="Q1552" t="str">
        <f>VLOOKUP(Medical_Examinations[[#This Row],[Customer ID]],Medical_Examinations[#All],7,FALSE)</f>
        <v>No</v>
      </c>
      <c r="R1552" t="str">
        <f>VLOOKUP(Medical_Examinations[[#This Row],[Customer ID]],Medical_Examinations[#All],8,FALSE)</f>
        <v>No</v>
      </c>
      <c r="S1552">
        <f>VLOOKUP(Medical_Examinations[[#This Row],[Customer ID]],Medical_Examinations[#All],9,FALSE)</f>
        <v>1</v>
      </c>
      <c r="T1552" t="str">
        <f>VLOOKUP(Medical_Examinations[[#This Row],[Customer ID]],'Medical Examinations'!A1551:J3886,10,FALSE)</f>
        <v>No</v>
      </c>
    </row>
    <row r="1553" spans="1:20" x14ac:dyDescent="0.3">
      <c r="A1553" t="s">
        <v>5307</v>
      </c>
      <c r="B1553" t="s">
        <v>7653</v>
      </c>
      <c r="C1553" t="s">
        <v>6</v>
      </c>
      <c r="D1553" t="s">
        <v>847</v>
      </c>
      <c r="E1553" t="s">
        <v>2139</v>
      </c>
      <c r="F1553" s="3" t="str">
        <f>VLOOKUP(Hospitalisation_Details[[#This Row],[Customer ID]],Hospitalisation_Details[#All],6,FALSE)</f>
        <v>05-08-62</v>
      </c>
      <c r="G1553">
        <f>VLOOKUP(Hospitalisation_Details[[#This Row],[Customer ID]],Hospitalisation_Details[#All],8,FALSE)</f>
        <v>60</v>
      </c>
      <c r="H1553" t="str">
        <f>VLOOKUP(Hospitalisation_Details[[#This Row],[Customer ID]],Hospitalisation_Details[#All],12,FALSE)</f>
        <v>R1024</v>
      </c>
      <c r="I1553" t="str">
        <f>VLOOKUP(Hospitalisation_Details[[#This Row],[Customer ID]],Hospitalisation_Details[#All],12,FALSE)</f>
        <v>R1024</v>
      </c>
      <c r="J1553" t="str">
        <f>VLOOKUP(Hospitalisation_Details[[#This Row],[Customer ID]],Hospitalisation_Details[#All],11,FALSE)</f>
        <v>Tier - 1</v>
      </c>
      <c r="K1553">
        <f>VLOOKUP(Hospitalisation_Details[[#This Row],[Customer ID]],Hospitalisation_Details[#All],9,FALSE)</f>
        <v>13204.29</v>
      </c>
      <c r="L1553">
        <f>VLOOKUP(Medical_Examinations[[#This Row],[Customer ID]],Medical_Examinations[#All],2,FALSE)</f>
        <v>17.8</v>
      </c>
      <c r="M1553" t="str">
        <f>VLOOKUP(Medical_Examinations[[#This Row],[Customer ID]],Medical_Examinations[#All],3,FALSE)</f>
        <v>Underweight</v>
      </c>
      <c r="N1553">
        <f>VLOOKUP(Medical_Examinations[[#This Row],[Customer ID]],Medical_Examinations[#All],4,FALSE)</f>
        <v>5.75</v>
      </c>
      <c r="O1553" t="str">
        <f>VLOOKUP(Medical_Examinations[[#This Row],[Customer ID]],Medical_Examinations[#All],5,FALSE)</f>
        <v>Prediabetes</v>
      </c>
      <c r="P1553" t="str">
        <f>VLOOKUP(Medical_Examinations[[#This Row],[Customer ID]],Medical_Examinations[#All],6,FALSE)</f>
        <v>Yes</v>
      </c>
      <c r="Q1553" t="str">
        <f>VLOOKUP(Medical_Examinations[[#This Row],[Customer ID]],Medical_Examinations[#All],7,FALSE)</f>
        <v>No</v>
      </c>
      <c r="R1553" t="str">
        <f>VLOOKUP(Medical_Examinations[[#This Row],[Customer ID]],Medical_Examinations[#All],8,FALSE)</f>
        <v>Yes</v>
      </c>
      <c r="S1553">
        <f>VLOOKUP(Medical_Examinations[[#This Row],[Customer ID]],Medical_Examinations[#All],9,FALSE)</f>
        <v>1</v>
      </c>
      <c r="T1553" t="str">
        <f>VLOOKUP(Medical_Examinations[[#This Row],[Customer ID]],'Medical Examinations'!A1552:J3887,10,FALSE)</f>
        <v>No</v>
      </c>
    </row>
    <row r="1554" spans="1:20" x14ac:dyDescent="0.3">
      <c r="A1554" t="s">
        <v>5308</v>
      </c>
      <c r="B1554" t="s">
        <v>7654</v>
      </c>
      <c r="C1554" t="s">
        <v>6</v>
      </c>
      <c r="D1554" t="s">
        <v>2595</v>
      </c>
      <c r="E1554" t="s">
        <v>2596</v>
      </c>
      <c r="F1554" s="3" t="str">
        <f>VLOOKUP(Hospitalisation_Details[[#This Row],[Customer ID]],Hospitalisation_Details[#All],6,FALSE)</f>
        <v>15-10-82</v>
      </c>
      <c r="G1554">
        <f>VLOOKUP(Hospitalisation_Details[[#This Row],[Customer ID]],Hospitalisation_Details[#All],8,FALSE)</f>
        <v>40</v>
      </c>
      <c r="H1554" t="str">
        <f>VLOOKUP(Hospitalisation_Details[[#This Row],[Customer ID]],Hospitalisation_Details[#All],12,FALSE)</f>
        <v>R1012</v>
      </c>
      <c r="I1554" t="str">
        <f>VLOOKUP(Hospitalisation_Details[[#This Row],[Customer ID]],Hospitalisation_Details[#All],12,FALSE)</f>
        <v>R1012</v>
      </c>
      <c r="J1554" t="str">
        <f>VLOOKUP(Hospitalisation_Details[[#This Row],[Customer ID]],Hospitalisation_Details[#All],11,FALSE)</f>
        <v>Tier - 2</v>
      </c>
      <c r="K1554">
        <f>VLOOKUP(Hospitalisation_Details[[#This Row],[Customer ID]],Hospitalisation_Details[#All],9,FALSE)</f>
        <v>13214.43</v>
      </c>
      <c r="L1554">
        <f>VLOOKUP(Medical_Examinations[[#This Row],[Customer ID]],Medical_Examinations[#All],2,FALSE)</f>
        <v>21.4</v>
      </c>
      <c r="M1554" t="str">
        <f>VLOOKUP(Medical_Examinations[[#This Row],[Customer ID]],Medical_Examinations[#All],3,FALSE)</f>
        <v>Normal Weight</v>
      </c>
      <c r="N1554">
        <f>VLOOKUP(Medical_Examinations[[#This Row],[Customer ID]],Medical_Examinations[#All],4,FALSE)</f>
        <v>5.6</v>
      </c>
      <c r="O1554" t="str">
        <f>VLOOKUP(Medical_Examinations[[#This Row],[Customer ID]],Medical_Examinations[#All],5,FALSE)</f>
        <v>Normal</v>
      </c>
      <c r="P1554" t="str">
        <f>VLOOKUP(Medical_Examinations[[#This Row],[Customer ID]],Medical_Examinations[#All],6,FALSE)</f>
        <v>No</v>
      </c>
      <c r="Q1554" t="str">
        <f>VLOOKUP(Medical_Examinations[[#This Row],[Customer ID]],Medical_Examinations[#All],7,FALSE)</f>
        <v>No</v>
      </c>
      <c r="R1554" t="str">
        <f>VLOOKUP(Medical_Examinations[[#This Row],[Customer ID]],Medical_Examinations[#All],8,FALSE)</f>
        <v>No</v>
      </c>
      <c r="S1554">
        <f>VLOOKUP(Medical_Examinations[[#This Row],[Customer ID]],Medical_Examinations[#All],9,FALSE)</f>
        <v>0</v>
      </c>
      <c r="T1554" t="str">
        <f>VLOOKUP(Medical_Examinations[[#This Row],[Customer ID]],'Medical Examinations'!A1553:J3888,10,FALSE)</f>
        <v>No</v>
      </c>
    </row>
    <row r="1555" spans="1:20" x14ac:dyDescent="0.3">
      <c r="A1555" t="s">
        <v>5309</v>
      </c>
      <c r="B1555" t="s">
        <v>7655</v>
      </c>
      <c r="C1555" t="s">
        <v>3</v>
      </c>
      <c r="D1555" t="s">
        <v>2597</v>
      </c>
      <c r="E1555" t="s">
        <v>2598</v>
      </c>
      <c r="F1555" s="3" t="str">
        <f>VLOOKUP(Hospitalisation_Details[[#This Row],[Customer ID]],Hospitalisation_Details[#All],6,FALSE)</f>
        <v>07-12-62</v>
      </c>
      <c r="G1555">
        <f>VLOOKUP(Hospitalisation_Details[[#This Row],[Customer ID]],Hospitalisation_Details[#All],8,FALSE)</f>
        <v>60</v>
      </c>
      <c r="H1555" t="str">
        <f>VLOOKUP(Hospitalisation_Details[[#This Row],[Customer ID]],Hospitalisation_Details[#All],12,FALSE)</f>
        <v>R1024</v>
      </c>
      <c r="I1555" t="str">
        <f>VLOOKUP(Hospitalisation_Details[[#This Row],[Customer ID]],Hospitalisation_Details[#All],12,FALSE)</f>
        <v>R1024</v>
      </c>
      <c r="J1555" t="str">
        <f>VLOOKUP(Hospitalisation_Details[[#This Row],[Customer ID]],Hospitalisation_Details[#All],11,FALSE)</f>
        <v>Tier - 1</v>
      </c>
      <c r="K1555">
        <f>VLOOKUP(Hospitalisation_Details[[#This Row],[Customer ID]],Hospitalisation_Details[#All],9,FALSE)</f>
        <v>13217.09</v>
      </c>
      <c r="L1555">
        <f>VLOOKUP(Medical_Examinations[[#This Row],[Customer ID]],Medical_Examinations[#All],2,FALSE)</f>
        <v>23.01</v>
      </c>
      <c r="M1555" t="str">
        <f>VLOOKUP(Medical_Examinations[[#This Row],[Customer ID]],Medical_Examinations[#All],3,FALSE)</f>
        <v>Normal Weight</v>
      </c>
      <c r="N1555">
        <f>VLOOKUP(Medical_Examinations[[#This Row],[Customer ID]],Medical_Examinations[#All],4,FALSE)</f>
        <v>4.68</v>
      </c>
      <c r="O1555" t="str">
        <f>VLOOKUP(Medical_Examinations[[#This Row],[Customer ID]],Medical_Examinations[#All],5,FALSE)</f>
        <v>Normal</v>
      </c>
      <c r="P1555" t="str">
        <f>VLOOKUP(Medical_Examinations[[#This Row],[Customer ID]],Medical_Examinations[#All],6,FALSE)</f>
        <v>No</v>
      </c>
      <c r="Q1555" t="str">
        <f>VLOOKUP(Medical_Examinations[[#This Row],[Customer ID]],Medical_Examinations[#All],7,FALSE)</f>
        <v>No</v>
      </c>
      <c r="R1555" t="str">
        <f>VLOOKUP(Medical_Examinations[[#This Row],[Customer ID]],Medical_Examinations[#All],8,FALSE)</f>
        <v>No</v>
      </c>
      <c r="S1555">
        <f>VLOOKUP(Medical_Examinations[[#This Row],[Customer ID]],Medical_Examinations[#All],9,FALSE)</f>
        <v>0</v>
      </c>
      <c r="T1555" t="str">
        <f>VLOOKUP(Medical_Examinations[[#This Row],[Customer ID]],'Medical Examinations'!A1554:J3889,10,FALSE)</f>
        <v>No</v>
      </c>
    </row>
    <row r="1556" spans="1:20" x14ac:dyDescent="0.3">
      <c r="A1556" t="s">
        <v>5310</v>
      </c>
      <c r="B1556" t="s">
        <v>7656</v>
      </c>
      <c r="C1556" t="s">
        <v>3</v>
      </c>
      <c r="D1556" t="s">
        <v>373</v>
      </c>
      <c r="E1556" t="s">
        <v>2599</v>
      </c>
      <c r="F1556" s="3" t="str">
        <f>VLOOKUP(Hospitalisation_Details[[#This Row],[Customer ID]],Hospitalisation_Details[#All],6,FALSE)</f>
        <v>13-11-65</v>
      </c>
      <c r="G1556">
        <f>VLOOKUP(Hospitalisation_Details[[#This Row],[Customer ID]],Hospitalisation_Details[#All],8,FALSE)</f>
        <v>57</v>
      </c>
      <c r="H1556" t="str">
        <f>VLOOKUP(Hospitalisation_Details[[#This Row],[Customer ID]],Hospitalisation_Details[#All],12,FALSE)</f>
        <v>R1024</v>
      </c>
      <c r="I1556" t="str">
        <f>VLOOKUP(Hospitalisation_Details[[#This Row],[Customer ID]],Hospitalisation_Details[#All],12,FALSE)</f>
        <v>R1024</v>
      </c>
      <c r="J1556" t="str">
        <f>VLOOKUP(Hospitalisation_Details[[#This Row],[Customer ID]],Hospitalisation_Details[#All],11,FALSE)</f>
        <v>Tier - 3</v>
      </c>
      <c r="K1556">
        <f>VLOOKUP(Hospitalisation_Details[[#This Row],[Customer ID]],Hospitalisation_Details[#All],9,FALSE)</f>
        <v>13224.06</v>
      </c>
      <c r="L1556">
        <f>VLOOKUP(Medical_Examinations[[#This Row],[Customer ID]],Medical_Examinations[#All],2,FALSE)</f>
        <v>19.86</v>
      </c>
      <c r="M1556" t="str">
        <f>VLOOKUP(Medical_Examinations[[#This Row],[Customer ID]],Medical_Examinations[#All],3,FALSE)</f>
        <v>Normal Weight</v>
      </c>
      <c r="N1556">
        <f>VLOOKUP(Medical_Examinations[[#This Row],[Customer ID]],Medical_Examinations[#All],4,FALSE)</f>
        <v>5.62</v>
      </c>
      <c r="O1556" t="str">
        <f>VLOOKUP(Medical_Examinations[[#This Row],[Customer ID]],Medical_Examinations[#All],5,FALSE)</f>
        <v>Normal</v>
      </c>
      <c r="P1556" t="str">
        <f>VLOOKUP(Medical_Examinations[[#This Row],[Customer ID]],Medical_Examinations[#All],6,FALSE)</f>
        <v>Yes</v>
      </c>
      <c r="Q1556" t="str">
        <f>VLOOKUP(Medical_Examinations[[#This Row],[Customer ID]],Medical_Examinations[#All],7,FALSE)</f>
        <v>No</v>
      </c>
      <c r="R1556" t="str">
        <f>VLOOKUP(Medical_Examinations[[#This Row],[Customer ID]],Medical_Examinations[#All],8,FALSE)</f>
        <v>No</v>
      </c>
      <c r="S1556">
        <f>VLOOKUP(Medical_Examinations[[#This Row],[Customer ID]],Medical_Examinations[#All],9,FALSE)</f>
        <v>0</v>
      </c>
      <c r="T1556" t="str">
        <f>VLOOKUP(Medical_Examinations[[#This Row],[Customer ID]],'Medical Examinations'!A1555:J3890,10,FALSE)</f>
        <v>No</v>
      </c>
    </row>
    <row r="1557" spans="1:20" x14ac:dyDescent="0.3">
      <c r="A1557" t="s">
        <v>5311</v>
      </c>
      <c r="B1557" t="s">
        <v>7657</v>
      </c>
      <c r="C1557" t="s">
        <v>6</v>
      </c>
      <c r="D1557" t="s">
        <v>2600</v>
      </c>
      <c r="E1557" t="s">
        <v>1873</v>
      </c>
      <c r="F1557" s="3" t="str">
        <f>VLOOKUP(Hospitalisation_Details[[#This Row],[Customer ID]],Hospitalisation_Details[#All],6,FALSE)</f>
        <v>24-11-62</v>
      </c>
      <c r="G1557">
        <f>VLOOKUP(Hospitalisation_Details[[#This Row],[Customer ID]],Hospitalisation_Details[#All],8,FALSE)</f>
        <v>60</v>
      </c>
      <c r="H1557" t="str">
        <f>VLOOKUP(Hospitalisation_Details[[#This Row],[Customer ID]],Hospitalisation_Details[#All],12,FALSE)</f>
        <v>R1011</v>
      </c>
      <c r="I1557" t="str">
        <f>VLOOKUP(Hospitalisation_Details[[#This Row],[Customer ID]],Hospitalisation_Details[#All],12,FALSE)</f>
        <v>R1011</v>
      </c>
      <c r="J1557" t="str">
        <f>VLOOKUP(Hospitalisation_Details[[#This Row],[Customer ID]],Hospitalisation_Details[#All],11,FALSE)</f>
        <v>Tier - 2</v>
      </c>
      <c r="K1557">
        <f>VLOOKUP(Hospitalisation_Details[[#This Row],[Customer ID]],Hospitalisation_Details[#All],9,FALSE)</f>
        <v>13224.69</v>
      </c>
      <c r="L1557">
        <f>VLOOKUP(Medical_Examinations[[#This Row],[Customer ID]],Medical_Examinations[#All],2,FALSE)</f>
        <v>33.58</v>
      </c>
      <c r="M1557" t="str">
        <f>VLOOKUP(Medical_Examinations[[#This Row],[Customer ID]],Medical_Examinations[#All],3,FALSE)</f>
        <v>Obesity</v>
      </c>
      <c r="N1557">
        <f>VLOOKUP(Medical_Examinations[[#This Row],[Customer ID]],Medical_Examinations[#All],4,FALSE)</f>
        <v>5.08</v>
      </c>
      <c r="O1557" t="str">
        <f>VLOOKUP(Medical_Examinations[[#This Row],[Customer ID]],Medical_Examinations[#All],5,FALSE)</f>
        <v>Normal</v>
      </c>
      <c r="P1557" t="str">
        <f>VLOOKUP(Medical_Examinations[[#This Row],[Customer ID]],Medical_Examinations[#All],6,FALSE)</f>
        <v>No</v>
      </c>
      <c r="Q1557" t="str">
        <f>VLOOKUP(Medical_Examinations[[#This Row],[Customer ID]],Medical_Examinations[#All],7,FALSE)</f>
        <v>No</v>
      </c>
      <c r="R1557" t="str">
        <f>VLOOKUP(Medical_Examinations[[#This Row],[Customer ID]],Medical_Examinations[#All],8,FALSE)</f>
        <v>No</v>
      </c>
      <c r="S1557">
        <f>VLOOKUP(Medical_Examinations[[#This Row],[Customer ID]],Medical_Examinations[#All],9,FALSE)</f>
        <v>0</v>
      </c>
      <c r="T1557" t="str">
        <f>VLOOKUP(Medical_Examinations[[#This Row],[Customer ID]],'Medical Examinations'!A1556:J3891,10,FALSE)</f>
        <v>No</v>
      </c>
    </row>
    <row r="1558" spans="1:20" x14ac:dyDescent="0.3">
      <c r="A1558" t="s">
        <v>5312</v>
      </c>
      <c r="B1558" t="s">
        <v>7658</v>
      </c>
      <c r="C1558" t="s">
        <v>3</v>
      </c>
      <c r="D1558" t="s">
        <v>2601</v>
      </c>
      <c r="E1558" t="s">
        <v>2602</v>
      </c>
      <c r="F1558" s="3" t="str">
        <f>VLOOKUP(Hospitalisation_Details[[#This Row],[Customer ID]],Hospitalisation_Details[#All],6,FALSE)</f>
        <v>11-10-62</v>
      </c>
      <c r="G1558">
        <f>VLOOKUP(Hospitalisation_Details[[#This Row],[Customer ID]],Hospitalisation_Details[#All],8,FALSE)</f>
        <v>60</v>
      </c>
      <c r="H1558" t="str">
        <f>VLOOKUP(Hospitalisation_Details[[#This Row],[Customer ID]],Hospitalisation_Details[#All],12,FALSE)</f>
        <v>R1023</v>
      </c>
      <c r="I1558" t="str">
        <f>VLOOKUP(Hospitalisation_Details[[#This Row],[Customer ID]],Hospitalisation_Details[#All],12,FALSE)</f>
        <v>R1023</v>
      </c>
      <c r="J1558" t="str">
        <f>VLOOKUP(Hospitalisation_Details[[#This Row],[Customer ID]],Hospitalisation_Details[#All],11,FALSE)</f>
        <v>Tier - 3</v>
      </c>
      <c r="K1558">
        <f>VLOOKUP(Hospitalisation_Details[[#This Row],[Customer ID]],Hospitalisation_Details[#All],9,FALSE)</f>
        <v>13228.85</v>
      </c>
      <c r="L1558">
        <f>VLOOKUP(Medical_Examinations[[#This Row],[Customer ID]],Medical_Examinations[#All],2,FALSE)</f>
        <v>29.81</v>
      </c>
      <c r="M1558" t="str">
        <f>VLOOKUP(Medical_Examinations[[#This Row],[Customer ID]],Medical_Examinations[#All],3,FALSE)</f>
        <v>Overweight</v>
      </c>
      <c r="N1558">
        <f>VLOOKUP(Medical_Examinations[[#This Row],[Customer ID]],Medical_Examinations[#All],4,FALSE)</f>
        <v>5.28</v>
      </c>
      <c r="O1558" t="str">
        <f>VLOOKUP(Medical_Examinations[[#This Row],[Customer ID]],Medical_Examinations[#All],5,FALSE)</f>
        <v>Normal</v>
      </c>
      <c r="P1558" t="str">
        <f>VLOOKUP(Medical_Examinations[[#This Row],[Customer ID]],Medical_Examinations[#All],6,FALSE)</f>
        <v>No</v>
      </c>
      <c r="Q1558" t="str">
        <f>VLOOKUP(Medical_Examinations[[#This Row],[Customer ID]],Medical_Examinations[#All],7,FALSE)</f>
        <v>No</v>
      </c>
      <c r="R1558" t="str">
        <f>VLOOKUP(Medical_Examinations[[#This Row],[Customer ID]],Medical_Examinations[#All],8,FALSE)</f>
        <v>No</v>
      </c>
      <c r="S1558">
        <f>VLOOKUP(Medical_Examinations[[#This Row],[Customer ID]],Medical_Examinations[#All],9,FALSE)</f>
        <v>0</v>
      </c>
      <c r="T1558" t="str">
        <f>VLOOKUP(Medical_Examinations[[#This Row],[Customer ID]],'Medical Examinations'!A1557:J3892,10,FALSE)</f>
        <v>No</v>
      </c>
    </row>
    <row r="1559" spans="1:20" x14ac:dyDescent="0.3">
      <c r="A1559" t="s">
        <v>5313</v>
      </c>
      <c r="B1559" t="s">
        <v>7659</v>
      </c>
      <c r="C1559" t="s">
        <v>3</v>
      </c>
      <c r="D1559" t="s">
        <v>2365</v>
      </c>
      <c r="E1559" t="s">
        <v>2603</v>
      </c>
      <c r="F1559" s="3" t="str">
        <f>VLOOKUP(Hospitalisation_Details[[#This Row],[Customer ID]],Hospitalisation_Details[#All],6,FALSE)</f>
        <v>01-07-94</v>
      </c>
      <c r="G1559">
        <f>VLOOKUP(Hospitalisation_Details[[#This Row],[Customer ID]],Hospitalisation_Details[#All],8,FALSE)</f>
        <v>28</v>
      </c>
      <c r="H1559" t="str">
        <f>VLOOKUP(Hospitalisation_Details[[#This Row],[Customer ID]],Hospitalisation_Details[#All],12,FALSE)</f>
        <v>R1012</v>
      </c>
      <c r="I1559" t="str">
        <f>VLOOKUP(Hospitalisation_Details[[#This Row],[Customer ID]],Hospitalisation_Details[#All],12,FALSE)</f>
        <v>R1012</v>
      </c>
      <c r="J1559" t="str">
        <f>VLOOKUP(Hospitalisation_Details[[#This Row],[Customer ID]],Hospitalisation_Details[#All],11,FALSE)</f>
        <v>Tier - 3</v>
      </c>
      <c r="K1559">
        <f>VLOOKUP(Hospitalisation_Details[[#This Row],[Customer ID]],Hospitalisation_Details[#All],9,FALSE)</f>
        <v>13292.52</v>
      </c>
      <c r="L1559">
        <f>VLOOKUP(Medical_Examinations[[#This Row],[Customer ID]],Medical_Examinations[#All],2,FALSE)</f>
        <v>27.4</v>
      </c>
      <c r="M1559" t="str">
        <f>VLOOKUP(Medical_Examinations[[#This Row],[Customer ID]],Medical_Examinations[#All],3,FALSE)</f>
        <v>Overweight</v>
      </c>
      <c r="N1559">
        <f>VLOOKUP(Medical_Examinations[[#This Row],[Customer ID]],Medical_Examinations[#All],4,FALSE)</f>
        <v>4.6100000000000003</v>
      </c>
      <c r="O1559" t="str">
        <f>VLOOKUP(Medical_Examinations[[#This Row],[Customer ID]],Medical_Examinations[#All],5,FALSE)</f>
        <v>Normal</v>
      </c>
      <c r="P1559" t="str">
        <f>VLOOKUP(Medical_Examinations[[#This Row],[Customer ID]],Medical_Examinations[#All],6,FALSE)</f>
        <v>No</v>
      </c>
      <c r="Q1559" t="str">
        <f>VLOOKUP(Medical_Examinations[[#This Row],[Customer ID]],Medical_Examinations[#All],7,FALSE)</f>
        <v>No</v>
      </c>
      <c r="R1559" t="str">
        <f>VLOOKUP(Medical_Examinations[[#This Row],[Customer ID]],Medical_Examinations[#All],8,FALSE)</f>
        <v>No</v>
      </c>
      <c r="S1559">
        <f>VLOOKUP(Medical_Examinations[[#This Row],[Customer ID]],Medical_Examinations[#All],9,FALSE)</f>
        <v>0</v>
      </c>
      <c r="T1559" t="str">
        <f>VLOOKUP(Medical_Examinations[[#This Row],[Customer ID]],'Medical Examinations'!A1558:J3893,10,FALSE)</f>
        <v>No</v>
      </c>
    </row>
    <row r="1560" spans="1:20" x14ac:dyDescent="0.3">
      <c r="A1560" t="s">
        <v>5314</v>
      </c>
      <c r="B1560" t="s">
        <v>7660</v>
      </c>
      <c r="C1560" t="s">
        <v>3</v>
      </c>
      <c r="D1560" t="s">
        <v>2604</v>
      </c>
      <c r="E1560" t="s">
        <v>2605</v>
      </c>
      <c r="F1560" s="3" t="str">
        <f>VLOOKUP(Hospitalisation_Details[[#This Row],[Customer ID]],Hospitalisation_Details[#All],6,FALSE)</f>
        <v>23-08-76</v>
      </c>
      <c r="G1560">
        <f>VLOOKUP(Hospitalisation_Details[[#This Row],[Customer ID]],Hospitalisation_Details[#All],8,FALSE)</f>
        <v>46</v>
      </c>
      <c r="H1560" t="str">
        <f>VLOOKUP(Hospitalisation_Details[[#This Row],[Customer ID]],Hospitalisation_Details[#All],12,FALSE)</f>
        <v>R1012</v>
      </c>
      <c r="I1560" t="str">
        <f>VLOOKUP(Hospitalisation_Details[[#This Row],[Customer ID]],Hospitalisation_Details[#All],12,FALSE)</f>
        <v>R1012</v>
      </c>
      <c r="J1560" t="str">
        <f>VLOOKUP(Hospitalisation_Details[[#This Row],[Customer ID]],Hospitalisation_Details[#All],11,FALSE)</f>
        <v>Tier - 2</v>
      </c>
      <c r="K1560">
        <f>VLOOKUP(Hospitalisation_Details[[#This Row],[Customer ID]],Hospitalisation_Details[#All],9,FALSE)</f>
        <v>13333.71</v>
      </c>
      <c r="L1560">
        <f>VLOOKUP(Medical_Examinations[[#This Row],[Customer ID]],Medical_Examinations[#All],2,FALSE)</f>
        <v>17.98</v>
      </c>
      <c r="M1560" t="str">
        <f>VLOOKUP(Medical_Examinations[[#This Row],[Customer ID]],Medical_Examinations[#All],3,FALSE)</f>
        <v>Underweight</v>
      </c>
      <c r="N1560">
        <f>VLOOKUP(Medical_Examinations[[#This Row],[Customer ID]],Medical_Examinations[#All],4,FALSE)</f>
        <v>6.57</v>
      </c>
      <c r="O1560" t="str">
        <f>VLOOKUP(Medical_Examinations[[#This Row],[Customer ID]],Medical_Examinations[#All],5,FALSE)</f>
        <v>Diabetes</v>
      </c>
      <c r="P1560" t="str">
        <f>VLOOKUP(Medical_Examinations[[#This Row],[Customer ID]],Medical_Examinations[#All],6,FALSE)</f>
        <v>Yes</v>
      </c>
      <c r="Q1560" t="str">
        <f>VLOOKUP(Medical_Examinations[[#This Row],[Customer ID]],Medical_Examinations[#All],7,FALSE)</f>
        <v>No</v>
      </c>
      <c r="R1560" t="str">
        <f>VLOOKUP(Medical_Examinations[[#This Row],[Customer ID]],Medical_Examinations[#All],8,FALSE)</f>
        <v>No</v>
      </c>
      <c r="S1560">
        <f>VLOOKUP(Medical_Examinations[[#This Row],[Customer ID]],Medical_Examinations[#All],9,FALSE)</f>
        <v>2</v>
      </c>
      <c r="T1560" t="str">
        <f>VLOOKUP(Medical_Examinations[[#This Row],[Customer ID]],'Medical Examinations'!A1559:J3894,10,FALSE)</f>
        <v>No</v>
      </c>
    </row>
    <row r="1561" spans="1:20" x14ac:dyDescent="0.3">
      <c r="A1561" t="s">
        <v>5315</v>
      </c>
      <c r="B1561" t="s">
        <v>7661</v>
      </c>
      <c r="C1561" t="s">
        <v>3</v>
      </c>
      <c r="D1561" t="s">
        <v>2606</v>
      </c>
      <c r="E1561" t="s">
        <v>2607</v>
      </c>
      <c r="F1561" s="3" t="str">
        <f>VLOOKUP(Hospitalisation_Details[[#This Row],[Customer ID]],Hospitalisation_Details[#All],6,FALSE)</f>
        <v>11-11-60</v>
      </c>
      <c r="G1561">
        <f>VLOOKUP(Hospitalisation_Details[[#This Row],[Customer ID]],Hospitalisation_Details[#All],8,FALSE)</f>
        <v>62</v>
      </c>
      <c r="H1561" t="str">
        <f>VLOOKUP(Hospitalisation_Details[[#This Row],[Customer ID]],Hospitalisation_Details[#All],12,FALSE)</f>
        <v>R1012</v>
      </c>
      <c r="I1561" t="str">
        <f>VLOOKUP(Hospitalisation_Details[[#This Row],[Customer ID]],Hospitalisation_Details[#All],12,FALSE)</f>
        <v>R1012</v>
      </c>
      <c r="J1561" t="str">
        <f>VLOOKUP(Hospitalisation_Details[[#This Row],[Customer ID]],Hospitalisation_Details[#All],11,FALSE)</f>
        <v>Tier - 1</v>
      </c>
      <c r="K1561">
        <f>VLOOKUP(Hospitalisation_Details[[#This Row],[Customer ID]],Hospitalisation_Details[#All],9,FALSE)</f>
        <v>13352.1</v>
      </c>
      <c r="L1561">
        <f>VLOOKUP(Medical_Examinations[[#This Row],[Customer ID]],Medical_Examinations[#All],2,FALSE)</f>
        <v>37.9</v>
      </c>
      <c r="M1561" t="str">
        <f>VLOOKUP(Medical_Examinations[[#This Row],[Customer ID]],Medical_Examinations[#All],3,FALSE)</f>
        <v>Obesity</v>
      </c>
      <c r="N1561">
        <f>VLOOKUP(Medical_Examinations[[#This Row],[Customer ID]],Medical_Examinations[#All],4,FALSE)</f>
        <v>5.83</v>
      </c>
      <c r="O1561" t="str">
        <f>VLOOKUP(Medical_Examinations[[#This Row],[Customer ID]],Medical_Examinations[#All],5,FALSE)</f>
        <v>Prediabetes</v>
      </c>
      <c r="P1561" t="str">
        <f>VLOOKUP(Medical_Examinations[[#This Row],[Customer ID]],Medical_Examinations[#All],6,FALSE)</f>
        <v>No</v>
      </c>
      <c r="Q1561" t="str">
        <f>VLOOKUP(Medical_Examinations[[#This Row],[Customer ID]],Medical_Examinations[#All],7,FALSE)</f>
        <v>No</v>
      </c>
      <c r="R1561" t="str">
        <f>VLOOKUP(Medical_Examinations[[#This Row],[Customer ID]],Medical_Examinations[#All],8,FALSE)</f>
        <v>No</v>
      </c>
      <c r="S1561">
        <f>VLOOKUP(Medical_Examinations[[#This Row],[Customer ID]],Medical_Examinations[#All],9,FALSE)</f>
        <v>0</v>
      </c>
      <c r="T1561" t="str">
        <f>VLOOKUP(Medical_Examinations[[#This Row],[Customer ID]],'Medical Examinations'!A1560:J3895,10,FALSE)</f>
        <v>No</v>
      </c>
    </row>
    <row r="1562" spans="1:20" x14ac:dyDescent="0.3">
      <c r="A1562" t="s">
        <v>5316</v>
      </c>
      <c r="B1562" t="s">
        <v>7662</v>
      </c>
      <c r="C1562" t="s">
        <v>6</v>
      </c>
      <c r="D1562" t="s">
        <v>2608</v>
      </c>
      <c r="E1562" t="s">
        <v>2609</v>
      </c>
      <c r="F1562" s="3" t="str">
        <f>VLOOKUP(Hospitalisation_Details[[#This Row],[Customer ID]],Hospitalisation_Details[#All],6,FALSE)</f>
        <v>02-10-90</v>
      </c>
      <c r="G1562">
        <f>VLOOKUP(Hospitalisation_Details[[#This Row],[Customer ID]],Hospitalisation_Details[#All],8,FALSE)</f>
        <v>32</v>
      </c>
      <c r="H1562" t="str">
        <f>VLOOKUP(Hospitalisation_Details[[#This Row],[Customer ID]],Hospitalisation_Details[#All],12,FALSE)</f>
        <v>R1012</v>
      </c>
      <c r="I1562" t="str">
        <f>VLOOKUP(Hospitalisation_Details[[#This Row],[Customer ID]],Hospitalisation_Details[#All],12,FALSE)</f>
        <v>R1012</v>
      </c>
      <c r="J1562" t="str">
        <f>VLOOKUP(Hospitalisation_Details[[#This Row],[Customer ID]],Hospitalisation_Details[#All],11,FALSE)</f>
        <v>Tier - 1</v>
      </c>
      <c r="K1562">
        <f>VLOOKUP(Hospitalisation_Details[[#This Row],[Customer ID]],Hospitalisation_Details[#All],9,FALSE)</f>
        <v>13360.94</v>
      </c>
      <c r="L1562">
        <f>VLOOKUP(Medical_Examinations[[#This Row],[Customer ID]],Medical_Examinations[#All],2,FALSE)</f>
        <v>25.27</v>
      </c>
      <c r="M1562" t="str">
        <f>VLOOKUP(Medical_Examinations[[#This Row],[Customer ID]],Medical_Examinations[#All],3,FALSE)</f>
        <v>Overweight</v>
      </c>
      <c r="N1562">
        <f>VLOOKUP(Medical_Examinations[[#This Row],[Customer ID]],Medical_Examinations[#All],4,FALSE)</f>
        <v>6.98</v>
      </c>
      <c r="O1562" t="str">
        <f>VLOOKUP(Medical_Examinations[[#This Row],[Customer ID]],Medical_Examinations[#All],5,FALSE)</f>
        <v>Diabetes</v>
      </c>
      <c r="P1562" t="str">
        <f>VLOOKUP(Medical_Examinations[[#This Row],[Customer ID]],Medical_Examinations[#All],6,FALSE)</f>
        <v>Yes</v>
      </c>
      <c r="Q1562" t="str">
        <f>VLOOKUP(Medical_Examinations[[#This Row],[Customer ID]],Medical_Examinations[#All],7,FALSE)</f>
        <v>No</v>
      </c>
      <c r="R1562" t="str">
        <f>VLOOKUP(Medical_Examinations[[#This Row],[Customer ID]],Medical_Examinations[#All],8,FALSE)</f>
        <v>No</v>
      </c>
      <c r="S1562">
        <f>VLOOKUP(Medical_Examinations[[#This Row],[Customer ID]],Medical_Examinations[#All],9,FALSE)</f>
        <v>0</v>
      </c>
      <c r="T1562" t="str">
        <f>VLOOKUP(Medical_Examinations[[#This Row],[Customer ID]],'Medical Examinations'!A1561:J3896,10,FALSE)</f>
        <v>No</v>
      </c>
    </row>
    <row r="1563" spans="1:20" x14ac:dyDescent="0.3">
      <c r="A1563" t="s">
        <v>5317</v>
      </c>
      <c r="B1563" t="s">
        <v>7663</v>
      </c>
      <c r="C1563" t="s">
        <v>6</v>
      </c>
      <c r="D1563" t="s">
        <v>2610</v>
      </c>
      <c r="E1563" t="s">
        <v>2611</v>
      </c>
      <c r="F1563" s="3" t="str">
        <f>VLOOKUP(Hospitalisation_Details[[#This Row],[Customer ID]],Hospitalisation_Details[#All],6,FALSE)</f>
        <v>24-09-64</v>
      </c>
      <c r="G1563">
        <f>VLOOKUP(Hospitalisation_Details[[#This Row],[Customer ID]],Hospitalisation_Details[#All],8,FALSE)</f>
        <v>58</v>
      </c>
      <c r="H1563" t="str">
        <f>VLOOKUP(Hospitalisation_Details[[#This Row],[Customer ID]],Hospitalisation_Details[#All],12,FALSE)</f>
        <v>R1025</v>
      </c>
      <c r="I1563" t="str">
        <f>VLOOKUP(Hospitalisation_Details[[#This Row],[Customer ID]],Hospitalisation_Details[#All],12,FALSE)</f>
        <v>R1025</v>
      </c>
      <c r="J1563" t="str">
        <f>VLOOKUP(Hospitalisation_Details[[#This Row],[Customer ID]],Hospitalisation_Details[#All],11,FALSE)</f>
        <v>Tier - 2</v>
      </c>
      <c r="K1563">
        <f>VLOOKUP(Hospitalisation_Details[[#This Row],[Customer ID]],Hospitalisation_Details[#All],9,FALSE)</f>
        <v>13375.76</v>
      </c>
      <c r="L1563">
        <f>VLOOKUP(Medical_Examinations[[#This Row],[Customer ID]],Medical_Examinations[#All],2,FALSE)</f>
        <v>29.26</v>
      </c>
      <c r="M1563" t="str">
        <f>VLOOKUP(Medical_Examinations[[#This Row],[Customer ID]],Medical_Examinations[#All],3,FALSE)</f>
        <v>Overweight</v>
      </c>
      <c r="N1563">
        <f>VLOOKUP(Medical_Examinations[[#This Row],[Customer ID]],Medical_Examinations[#All],4,FALSE)</f>
        <v>4.03</v>
      </c>
      <c r="O1563" t="str">
        <f>VLOOKUP(Medical_Examinations[[#This Row],[Customer ID]],Medical_Examinations[#All],5,FALSE)</f>
        <v>Normal</v>
      </c>
      <c r="P1563" t="str">
        <f>VLOOKUP(Medical_Examinations[[#This Row],[Customer ID]],Medical_Examinations[#All],6,FALSE)</f>
        <v>No</v>
      </c>
      <c r="Q1563" t="str">
        <f>VLOOKUP(Medical_Examinations[[#This Row],[Customer ID]],Medical_Examinations[#All],7,FALSE)</f>
        <v>No</v>
      </c>
      <c r="R1563" t="str">
        <f>VLOOKUP(Medical_Examinations[[#This Row],[Customer ID]],Medical_Examinations[#All],8,FALSE)</f>
        <v>No</v>
      </c>
      <c r="S1563">
        <f>VLOOKUP(Medical_Examinations[[#This Row],[Customer ID]],Medical_Examinations[#All],9,FALSE)</f>
        <v>1</v>
      </c>
      <c r="T1563" t="str">
        <f>VLOOKUP(Medical_Examinations[[#This Row],[Customer ID]],'Medical Examinations'!A1562:J3897,10,FALSE)</f>
        <v>No</v>
      </c>
    </row>
    <row r="1564" spans="1:20" x14ac:dyDescent="0.3">
      <c r="A1564" t="s">
        <v>5318</v>
      </c>
      <c r="B1564" t="s">
        <v>7664</v>
      </c>
      <c r="C1564" t="s">
        <v>6</v>
      </c>
      <c r="D1564" t="s">
        <v>2612</v>
      </c>
      <c r="E1564" t="s">
        <v>2613</v>
      </c>
      <c r="F1564" s="3" t="str">
        <f>VLOOKUP(Hospitalisation_Details[[#This Row],[Customer ID]],Hospitalisation_Details[#All],6,FALSE)</f>
        <v>30-09-79</v>
      </c>
      <c r="G1564">
        <f>VLOOKUP(Hospitalisation_Details[[#This Row],[Customer ID]],Hospitalisation_Details[#All],8,FALSE)</f>
        <v>43</v>
      </c>
      <c r="H1564" t="str">
        <f>VLOOKUP(Hospitalisation_Details[[#This Row],[Customer ID]],Hospitalisation_Details[#All],12,FALSE)</f>
        <v>R1026</v>
      </c>
      <c r="I1564" t="str">
        <f>VLOOKUP(Hospitalisation_Details[[#This Row],[Customer ID]],Hospitalisation_Details[#All],12,FALSE)</f>
        <v>R1026</v>
      </c>
      <c r="J1564" t="str">
        <f>VLOOKUP(Hospitalisation_Details[[#This Row],[Customer ID]],Hospitalisation_Details[#All],11,FALSE)</f>
        <v>Tier - 3</v>
      </c>
      <c r="K1564">
        <f>VLOOKUP(Hospitalisation_Details[[#This Row],[Customer ID]],Hospitalisation_Details[#All],9,FALSE)</f>
        <v>13377.41</v>
      </c>
      <c r="L1564">
        <f>VLOOKUP(Medical_Examinations[[#This Row],[Customer ID]],Medical_Examinations[#All],2,FALSE)</f>
        <v>27.835000000000001</v>
      </c>
      <c r="M1564" t="str">
        <f>VLOOKUP(Medical_Examinations[[#This Row],[Customer ID]],Medical_Examinations[#All],3,FALSE)</f>
        <v>Overweight</v>
      </c>
      <c r="N1564">
        <f>VLOOKUP(Medical_Examinations[[#This Row],[Customer ID]],Medical_Examinations[#All],4,FALSE)</f>
        <v>4.5599999999999996</v>
      </c>
      <c r="O1564" t="str">
        <f>VLOOKUP(Medical_Examinations[[#This Row],[Customer ID]],Medical_Examinations[#All],5,FALSE)</f>
        <v>Normal</v>
      </c>
      <c r="P1564" t="str">
        <f>VLOOKUP(Medical_Examinations[[#This Row],[Customer ID]],Medical_Examinations[#All],6,FALSE)</f>
        <v>No</v>
      </c>
      <c r="Q1564" t="str">
        <f>VLOOKUP(Medical_Examinations[[#This Row],[Customer ID]],Medical_Examinations[#All],7,FALSE)</f>
        <v>No</v>
      </c>
      <c r="R1564" t="str">
        <f>VLOOKUP(Medical_Examinations[[#This Row],[Customer ID]],Medical_Examinations[#All],8,FALSE)</f>
        <v>No</v>
      </c>
      <c r="S1564">
        <f>VLOOKUP(Medical_Examinations[[#This Row],[Customer ID]],Medical_Examinations[#All],9,FALSE)</f>
        <v>1</v>
      </c>
      <c r="T1564" t="str">
        <f>VLOOKUP(Medical_Examinations[[#This Row],[Customer ID]],'Medical Examinations'!A1563:J3898,10,FALSE)</f>
        <v>No</v>
      </c>
    </row>
    <row r="1565" spans="1:20" x14ac:dyDescent="0.3">
      <c r="A1565" t="s">
        <v>5319</v>
      </c>
      <c r="B1565" t="s">
        <v>7665</v>
      </c>
      <c r="C1565" t="s">
        <v>6</v>
      </c>
      <c r="D1565" t="s">
        <v>297</v>
      </c>
      <c r="E1565" t="s">
        <v>890</v>
      </c>
      <c r="F1565" s="3" t="str">
        <f>VLOOKUP(Hospitalisation_Details[[#This Row],[Customer ID]],Hospitalisation_Details[#All],6,FALSE)</f>
        <v>06-06-84</v>
      </c>
      <c r="G1565">
        <f>VLOOKUP(Hospitalisation_Details[[#This Row],[Customer ID]],Hospitalisation_Details[#All],8,FALSE)</f>
        <v>39</v>
      </c>
      <c r="H1565" t="str">
        <f>VLOOKUP(Hospitalisation_Details[[#This Row],[Customer ID]],Hospitalisation_Details[#All],12,FALSE)</f>
        <v>R1023</v>
      </c>
      <c r="I1565" t="str">
        <f>VLOOKUP(Hospitalisation_Details[[#This Row],[Customer ID]],Hospitalisation_Details[#All],12,FALSE)</f>
        <v>R1023</v>
      </c>
      <c r="J1565" t="str">
        <f>VLOOKUP(Hospitalisation_Details[[#This Row],[Customer ID]],Hospitalisation_Details[#All],11,FALSE)</f>
        <v>Tier - 2</v>
      </c>
      <c r="K1565">
        <f>VLOOKUP(Hospitalisation_Details[[#This Row],[Customer ID]],Hospitalisation_Details[#All],9,FALSE)</f>
        <v>13383.67</v>
      </c>
      <c r="L1565">
        <f>VLOOKUP(Medical_Examinations[[#This Row],[Customer ID]],Medical_Examinations[#All],2,FALSE)</f>
        <v>46.53</v>
      </c>
      <c r="M1565" t="str">
        <f>VLOOKUP(Medical_Examinations[[#This Row],[Customer ID]],Medical_Examinations[#All],3,FALSE)</f>
        <v>Obesity</v>
      </c>
      <c r="N1565">
        <f>VLOOKUP(Medical_Examinations[[#This Row],[Customer ID]],Medical_Examinations[#All],4,FALSE)</f>
        <v>5.38</v>
      </c>
      <c r="O1565" t="str">
        <f>VLOOKUP(Medical_Examinations[[#This Row],[Customer ID]],Medical_Examinations[#All],5,FALSE)</f>
        <v>Normal</v>
      </c>
      <c r="P1565" t="str">
        <f>VLOOKUP(Medical_Examinations[[#This Row],[Customer ID]],Medical_Examinations[#All],6,FALSE)</f>
        <v>Yes</v>
      </c>
      <c r="Q1565" t="str">
        <f>VLOOKUP(Medical_Examinations[[#This Row],[Customer ID]],Medical_Examinations[#All],7,FALSE)</f>
        <v>No</v>
      </c>
      <c r="R1565" t="str">
        <f>VLOOKUP(Medical_Examinations[[#This Row],[Customer ID]],Medical_Examinations[#All],8,FALSE)</f>
        <v>No</v>
      </c>
      <c r="S1565">
        <f>VLOOKUP(Medical_Examinations[[#This Row],[Customer ID]],Medical_Examinations[#All],9,FALSE)</f>
        <v>0</v>
      </c>
      <c r="T1565" t="str">
        <f>VLOOKUP(Medical_Examinations[[#This Row],[Customer ID]],'Medical Examinations'!A1564:J3899,10,FALSE)</f>
        <v>No</v>
      </c>
    </row>
    <row r="1566" spans="1:20" x14ac:dyDescent="0.3">
      <c r="A1566" t="s">
        <v>5320</v>
      </c>
      <c r="B1566" t="s">
        <v>7666</v>
      </c>
      <c r="C1566" t="s">
        <v>6</v>
      </c>
      <c r="D1566" t="s">
        <v>2614</v>
      </c>
      <c r="E1566" t="s">
        <v>1547</v>
      </c>
      <c r="F1566" s="3" t="str">
        <f>VLOOKUP(Hospitalisation_Details[[#This Row],[Customer ID]],Hospitalisation_Details[#All],6,FALSE)</f>
        <v>09-12-59</v>
      </c>
      <c r="G1566">
        <f>VLOOKUP(Hospitalisation_Details[[#This Row],[Customer ID]],Hospitalisation_Details[#All],8,FALSE)</f>
        <v>63</v>
      </c>
      <c r="H1566" t="str">
        <f>VLOOKUP(Hospitalisation_Details[[#This Row],[Customer ID]],Hospitalisation_Details[#All],12,FALSE)</f>
        <v>R1011</v>
      </c>
      <c r="I1566" t="str">
        <f>VLOOKUP(Hospitalisation_Details[[#This Row],[Customer ID]],Hospitalisation_Details[#All],12,FALSE)</f>
        <v>R1011</v>
      </c>
      <c r="J1566" t="str">
        <f>VLOOKUP(Hospitalisation_Details[[#This Row],[Customer ID]],Hospitalisation_Details[#All],11,FALSE)</f>
        <v>Tier - 3</v>
      </c>
      <c r="K1566">
        <f>VLOOKUP(Hospitalisation_Details[[#This Row],[Customer ID]],Hospitalisation_Details[#All],9,FALSE)</f>
        <v>13390.56</v>
      </c>
      <c r="L1566">
        <f>VLOOKUP(Medical_Examinations[[#This Row],[Customer ID]],Medical_Examinations[#All],2,FALSE)</f>
        <v>20.58</v>
      </c>
      <c r="M1566" t="str">
        <f>VLOOKUP(Medical_Examinations[[#This Row],[Customer ID]],Medical_Examinations[#All],3,FALSE)</f>
        <v>Normal Weight</v>
      </c>
      <c r="N1566">
        <f>VLOOKUP(Medical_Examinations[[#This Row],[Customer ID]],Medical_Examinations[#All],4,FALSE)</f>
        <v>11.04</v>
      </c>
      <c r="O1566" t="str">
        <f>VLOOKUP(Medical_Examinations[[#This Row],[Customer ID]],Medical_Examinations[#All],5,FALSE)</f>
        <v>Diabetes</v>
      </c>
      <c r="P1566" t="str">
        <f>VLOOKUP(Medical_Examinations[[#This Row],[Customer ID]],Medical_Examinations[#All],6,FALSE)</f>
        <v>Yes</v>
      </c>
      <c r="Q1566" t="str">
        <f>VLOOKUP(Medical_Examinations[[#This Row],[Customer ID]],Medical_Examinations[#All],7,FALSE)</f>
        <v>No</v>
      </c>
      <c r="R1566" t="str">
        <f>VLOOKUP(Medical_Examinations[[#This Row],[Customer ID]],Medical_Examinations[#All],8,FALSE)</f>
        <v>No</v>
      </c>
      <c r="S1566">
        <f>VLOOKUP(Medical_Examinations[[#This Row],[Customer ID]],Medical_Examinations[#All],9,FALSE)</f>
        <v>1</v>
      </c>
      <c r="T1566" t="str">
        <f>VLOOKUP(Medical_Examinations[[#This Row],[Customer ID]],'Medical Examinations'!A1565:J3900,10,FALSE)</f>
        <v>No</v>
      </c>
    </row>
    <row r="1567" spans="1:20" x14ac:dyDescent="0.3">
      <c r="A1567" t="s">
        <v>5321</v>
      </c>
      <c r="B1567" t="s">
        <v>7667</v>
      </c>
      <c r="C1567" t="s">
        <v>3</v>
      </c>
      <c r="D1567" t="s">
        <v>2615</v>
      </c>
      <c r="E1567" t="s">
        <v>2616</v>
      </c>
      <c r="F1567" s="3" t="str">
        <f>VLOOKUP(Hospitalisation_Details[[#This Row],[Customer ID]],Hospitalisation_Details[#All],6,FALSE)</f>
        <v>25-11-59</v>
      </c>
      <c r="G1567">
        <f>VLOOKUP(Hospitalisation_Details[[#This Row],[Customer ID]],Hospitalisation_Details[#All],8,FALSE)</f>
        <v>63</v>
      </c>
      <c r="H1567" t="str">
        <f>VLOOKUP(Hospitalisation_Details[[#This Row],[Customer ID]],Hospitalisation_Details[#All],12,FALSE)</f>
        <v>R1011</v>
      </c>
      <c r="I1567" t="str">
        <f>VLOOKUP(Hospitalisation_Details[[#This Row],[Customer ID]],Hospitalisation_Details[#All],12,FALSE)</f>
        <v>R1011</v>
      </c>
      <c r="J1567" t="str">
        <f>VLOOKUP(Hospitalisation_Details[[#This Row],[Customer ID]],Hospitalisation_Details[#All],11,FALSE)</f>
        <v>Tier - 1</v>
      </c>
      <c r="K1567">
        <f>VLOOKUP(Hospitalisation_Details[[#This Row],[Customer ID]],Hospitalisation_Details[#All],9,FALSE)</f>
        <v>13393.76</v>
      </c>
      <c r="L1567">
        <f>VLOOKUP(Medical_Examinations[[#This Row],[Customer ID]],Medical_Examinations[#All],2,FALSE)</f>
        <v>19.53</v>
      </c>
      <c r="M1567" t="str">
        <f>VLOOKUP(Medical_Examinations[[#This Row],[Customer ID]],Medical_Examinations[#All],3,FALSE)</f>
        <v>Normal Weight</v>
      </c>
      <c r="N1567">
        <f>VLOOKUP(Medical_Examinations[[#This Row],[Customer ID]],Medical_Examinations[#All],4,FALSE)</f>
        <v>6.09</v>
      </c>
      <c r="O1567" t="str">
        <f>VLOOKUP(Medical_Examinations[[#This Row],[Customer ID]],Medical_Examinations[#All],5,FALSE)</f>
        <v>Prediabetes</v>
      </c>
      <c r="P1567" t="str">
        <f>VLOOKUP(Medical_Examinations[[#This Row],[Customer ID]],Medical_Examinations[#All],6,FALSE)</f>
        <v>Yes</v>
      </c>
      <c r="Q1567" t="str">
        <f>VLOOKUP(Medical_Examinations[[#This Row],[Customer ID]],Medical_Examinations[#All],7,FALSE)</f>
        <v>No</v>
      </c>
      <c r="R1567" t="str">
        <f>VLOOKUP(Medical_Examinations[[#This Row],[Customer ID]],Medical_Examinations[#All],8,FALSE)</f>
        <v>No</v>
      </c>
      <c r="S1567">
        <f>VLOOKUP(Medical_Examinations[[#This Row],[Customer ID]],Medical_Examinations[#All],9,FALSE)</f>
        <v>0</v>
      </c>
      <c r="T1567" t="str">
        <f>VLOOKUP(Medical_Examinations[[#This Row],[Customer ID]],'Medical Examinations'!A1566:J3901,10,FALSE)</f>
        <v>No</v>
      </c>
    </row>
    <row r="1568" spans="1:20" x14ac:dyDescent="0.3">
      <c r="A1568" t="s">
        <v>5322</v>
      </c>
      <c r="B1568" t="s">
        <v>7668</v>
      </c>
      <c r="C1568" t="s">
        <v>3</v>
      </c>
      <c r="D1568" t="s">
        <v>676</v>
      </c>
      <c r="E1568" t="s">
        <v>2617</v>
      </c>
      <c r="F1568" s="3" t="str">
        <f>VLOOKUP(Hospitalisation_Details[[#This Row],[Customer ID]],Hospitalisation_Details[#All],6,FALSE)</f>
        <v>20-12-59</v>
      </c>
      <c r="G1568">
        <f>VLOOKUP(Hospitalisation_Details[[#This Row],[Customer ID]],Hospitalisation_Details[#All],8,FALSE)</f>
        <v>63</v>
      </c>
      <c r="H1568" t="str">
        <f>VLOOKUP(Hospitalisation_Details[[#This Row],[Customer ID]],Hospitalisation_Details[#All],12,FALSE)</f>
        <v>R1013</v>
      </c>
      <c r="I1568" t="str">
        <f>VLOOKUP(Hospitalisation_Details[[#This Row],[Customer ID]],Hospitalisation_Details[#All],12,FALSE)</f>
        <v>R1013</v>
      </c>
      <c r="J1568" t="str">
        <f>VLOOKUP(Hospitalisation_Details[[#This Row],[Customer ID]],Hospitalisation_Details[#All],11,FALSE)</f>
        <v>Tier - 3</v>
      </c>
      <c r="K1568">
        <f>VLOOKUP(Hospitalisation_Details[[#This Row],[Customer ID]],Hospitalisation_Details[#All],9,FALSE)</f>
        <v>13405.39</v>
      </c>
      <c r="L1568">
        <f>VLOOKUP(Medical_Examinations[[#This Row],[Customer ID]],Medical_Examinations[#All],2,FALSE)</f>
        <v>27.7</v>
      </c>
      <c r="M1568" t="str">
        <f>VLOOKUP(Medical_Examinations[[#This Row],[Customer ID]],Medical_Examinations[#All],3,FALSE)</f>
        <v>Overweight</v>
      </c>
      <c r="N1568">
        <f>VLOOKUP(Medical_Examinations[[#This Row],[Customer ID]],Medical_Examinations[#All],4,FALSE)</f>
        <v>4.71</v>
      </c>
      <c r="O1568" t="str">
        <f>VLOOKUP(Medical_Examinations[[#This Row],[Customer ID]],Medical_Examinations[#All],5,FALSE)</f>
        <v>Normal</v>
      </c>
      <c r="P1568" t="str">
        <f>VLOOKUP(Medical_Examinations[[#This Row],[Customer ID]],Medical_Examinations[#All],6,FALSE)</f>
        <v>No</v>
      </c>
      <c r="Q1568" t="str">
        <f>VLOOKUP(Medical_Examinations[[#This Row],[Customer ID]],Medical_Examinations[#All],7,FALSE)</f>
        <v>No</v>
      </c>
      <c r="R1568" t="str">
        <f>VLOOKUP(Medical_Examinations[[#This Row],[Customer ID]],Medical_Examinations[#All],8,FALSE)</f>
        <v>No</v>
      </c>
      <c r="S1568">
        <f>VLOOKUP(Medical_Examinations[[#This Row],[Customer ID]],Medical_Examinations[#All],9,FALSE)</f>
        <v>1</v>
      </c>
      <c r="T1568" t="str">
        <f>VLOOKUP(Medical_Examinations[[#This Row],[Customer ID]],'Medical Examinations'!A1567:J3902,10,FALSE)</f>
        <v>No</v>
      </c>
    </row>
    <row r="1569" spans="1:20" x14ac:dyDescent="0.3">
      <c r="A1569" t="s">
        <v>5323</v>
      </c>
      <c r="B1569" t="s">
        <v>7669</v>
      </c>
      <c r="C1569" t="s">
        <v>6</v>
      </c>
      <c r="D1569" t="s">
        <v>2618</v>
      </c>
      <c r="E1569" t="s">
        <v>963</v>
      </c>
      <c r="F1569" s="3" t="str">
        <f>VLOOKUP(Hospitalisation_Details[[#This Row],[Customer ID]],Hospitalisation_Details[#All],6,FALSE)</f>
        <v>19-12-92</v>
      </c>
      <c r="G1569">
        <f>VLOOKUP(Hospitalisation_Details[[#This Row],[Customer ID]],Hospitalisation_Details[#All],8,FALSE)</f>
        <v>30</v>
      </c>
      <c r="H1569" t="str">
        <f>VLOOKUP(Hospitalisation_Details[[#This Row],[Customer ID]],Hospitalisation_Details[#All],12,FALSE)</f>
        <v>R1023</v>
      </c>
      <c r="I1569" t="str">
        <f>VLOOKUP(Hospitalisation_Details[[#This Row],[Customer ID]],Hospitalisation_Details[#All],12,FALSE)</f>
        <v>R1023</v>
      </c>
      <c r="J1569" t="str">
        <f>VLOOKUP(Hospitalisation_Details[[#This Row],[Customer ID]],Hospitalisation_Details[#All],11,FALSE)</f>
        <v>Tier - 3</v>
      </c>
      <c r="K1569">
        <f>VLOOKUP(Hospitalisation_Details[[#This Row],[Customer ID]],Hospitalisation_Details[#All],9,FALSE)</f>
        <v>13412.97</v>
      </c>
      <c r="L1569">
        <f>VLOOKUP(Medical_Examinations[[#This Row],[Customer ID]],Medical_Examinations[#All],2,FALSE)</f>
        <v>18.920000000000002</v>
      </c>
      <c r="M1569" t="str">
        <f>VLOOKUP(Medical_Examinations[[#This Row],[Customer ID]],Medical_Examinations[#All],3,FALSE)</f>
        <v>Normal Weight</v>
      </c>
      <c r="N1569">
        <f>VLOOKUP(Medical_Examinations[[#This Row],[Customer ID]],Medical_Examinations[#All],4,FALSE)</f>
        <v>8.18</v>
      </c>
      <c r="O1569" t="str">
        <f>VLOOKUP(Medical_Examinations[[#This Row],[Customer ID]],Medical_Examinations[#All],5,FALSE)</f>
        <v>Diabetes</v>
      </c>
      <c r="P1569" t="str">
        <f>VLOOKUP(Medical_Examinations[[#This Row],[Customer ID]],Medical_Examinations[#All],6,FALSE)</f>
        <v>No</v>
      </c>
      <c r="Q1569" t="str">
        <f>VLOOKUP(Medical_Examinations[[#This Row],[Customer ID]],Medical_Examinations[#All],7,FALSE)</f>
        <v>No</v>
      </c>
      <c r="R1569" t="str">
        <f>VLOOKUP(Medical_Examinations[[#This Row],[Customer ID]],Medical_Examinations[#All],8,FALSE)</f>
        <v>No</v>
      </c>
      <c r="S1569">
        <f>VLOOKUP(Medical_Examinations[[#This Row],[Customer ID]],Medical_Examinations[#All],9,FALSE)</f>
        <v>0</v>
      </c>
      <c r="T1569" t="str">
        <f>VLOOKUP(Medical_Examinations[[#This Row],[Customer ID]],'Medical Examinations'!A1568:J3903,10,FALSE)</f>
        <v>No</v>
      </c>
    </row>
    <row r="1570" spans="1:20" x14ac:dyDescent="0.3">
      <c r="A1570" t="s">
        <v>5324</v>
      </c>
      <c r="B1570" t="s">
        <v>7670</v>
      </c>
      <c r="C1570" t="s">
        <v>3</v>
      </c>
      <c r="D1570" t="s">
        <v>2619</v>
      </c>
      <c r="E1570" t="s">
        <v>2620</v>
      </c>
      <c r="F1570" s="3" t="str">
        <f>VLOOKUP(Hospitalisation_Details[[#This Row],[Customer ID]],Hospitalisation_Details[#All],6,FALSE)</f>
        <v>22-07-61</v>
      </c>
      <c r="G1570">
        <f>VLOOKUP(Hospitalisation_Details[[#This Row],[Customer ID]],Hospitalisation_Details[#All],8,FALSE)</f>
        <v>61</v>
      </c>
      <c r="H1570" t="str">
        <f>VLOOKUP(Hospitalisation_Details[[#This Row],[Customer ID]],Hospitalisation_Details[#All],12,FALSE)</f>
        <v>R1012</v>
      </c>
      <c r="I1570" t="str">
        <f>VLOOKUP(Hospitalisation_Details[[#This Row],[Customer ID]],Hospitalisation_Details[#All],12,FALSE)</f>
        <v>R1012</v>
      </c>
      <c r="J1570" t="str">
        <f>VLOOKUP(Hospitalisation_Details[[#This Row],[Customer ID]],Hospitalisation_Details[#All],11,FALSE)</f>
        <v>Tier - 2</v>
      </c>
      <c r="K1570">
        <f>VLOOKUP(Hospitalisation_Details[[#This Row],[Customer ID]],Hospitalisation_Details[#All],9,FALSE)</f>
        <v>13415.04</v>
      </c>
      <c r="L1570">
        <f>VLOOKUP(Medical_Examinations[[#This Row],[Customer ID]],Medical_Examinations[#All],2,FALSE)</f>
        <v>17.760000000000002</v>
      </c>
      <c r="M1570" t="str">
        <f>VLOOKUP(Medical_Examinations[[#This Row],[Customer ID]],Medical_Examinations[#All],3,FALSE)</f>
        <v>Underweight</v>
      </c>
      <c r="N1570">
        <f>VLOOKUP(Medical_Examinations[[#This Row],[Customer ID]],Medical_Examinations[#All],4,FALSE)</f>
        <v>11.18</v>
      </c>
      <c r="O1570" t="str">
        <f>VLOOKUP(Medical_Examinations[[#This Row],[Customer ID]],Medical_Examinations[#All],5,FALSE)</f>
        <v>Diabetes</v>
      </c>
      <c r="P1570" t="str">
        <f>VLOOKUP(Medical_Examinations[[#This Row],[Customer ID]],Medical_Examinations[#All],6,FALSE)</f>
        <v>Yes</v>
      </c>
      <c r="Q1570" t="str">
        <f>VLOOKUP(Medical_Examinations[[#This Row],[Customer ID]],Medical_Examinations[#All],7,FALSE)</f>
        <v>No</v>
      </c>
      <c r="R1570" t="str">
        <f>VLOOKUP(Medical_Examinations[[#This Row],[Customer ID]],Medical_Examinations[#All],8,FALSE)</f>
        <v>No</v>
      </c>
      <c r="S1570">
        <f>VLOOKUP(Medical_Examinations[[#This Row],[Customer ID]],Medical_Examinations[#All],9,FALSE)</f>
        <v>2</v>
      </c>
      <c r="T1570" t="str">
        <f>VLOOKUP(Medical_Examinations[[#This Row],[Customer ID]],'Medical Examinations'!A1569:J3904,10,FALSE)</f>
        <v>No</v>
      </c>
    </row>
    <row r="1571" spans="1:20" x14ac:dyDescent="0.3">
      <c r="A1571" t="s">
        <v>5325</v>
      </c>
      <c r="B1571" t="s">
        <v>7671</v>
      </c>
      <c r="C1571" t="s">
        <v>6</v>
      </c>
      <c r="D1571" t="s">
        <v>1803</v>
      </c>
      <c r="E1571" t="s">
        <v>2621</v>
      </c>
      <c r="F1571" s="3" t="str">
        <f>VLOOKUP(Hospitalisation_Details[[#This Row],[Customer ID]],Hospitalisation_Details[#All],6,FALSE)</f>
        <v>17-06-94</v>
      </c>
      <c r="G1571">
        <f>VLOOKUP(Hospitalisation_Details[[#This Row],[Customer ID]],Hospitalisation_Details[#All],8,FALSE)</f>
        <v>28</v>
      </c>
      <c r="H1571" t="str">
        <f>VLOOKUP(Hospitalisation_Details[[#This Row],[Customer ID]],Hospitalisation_Details[#All],12,FALSE)</f>
        <v>R1012</v>
      </c>
      <c r="I1571" t="str">
        <f>VLOOKUP(Hospitalisation_Details[[#This Row],[Customer ID]],Hospitalisation_Details[#All],12,FALSE)</f>
        <v>R1012</v>
      </c>
      <c r="J1571" t="str">
        <f>VLOOKUP(Hospitalisation_Details[[#This Row],[Customer ID]],Hospitalisation_Details[#All],11,FALSE)</f>
        <v>Tier - 3</v>
      </c>
      <c r="K1571">
        <f>VLOOKUP(Hospitalisation_Details[[#This Row],[Customer ID]],Hospitalisation_Details[#All],9,FALSE)</f>
        <v>13417.05</v>
      </c>
      <c r="L1571">
        <f>VLOOKUP(Medical_Examinations[[#This Row],[Customer ID]],Medical_Examinations[#All],2,FALSE)</f>
        <v>29.83</v>
      </c>
      <c r="M1571" t="str">
        <f>VLOOKUP(Medical_Examinations[[#This Row],[Customer ID]],Medical_Examinations[#All],3,FALSE)</f>
        <v>Overweight</v>
      </c>
      <c r="N1571">
        <f>VLOOKUP(Medical_Examinations[[#This Row],[Customer ID]],Medical_Examinations[#All],4,FALSE)</f>
        <v>5.03</v>
      </c>
      <c r="O1571" t="str">
        <f>VLOOKUP(Medical_Examinations[[#This Row],[Customer ID]],Medical_Examinations[#All],5,FALSE)</f>
        <v>Normal</v>
      </c>
      <c r="P1571" t="str">
        <f>VLOOKUP(Medical_Examinations[[#This Row],[Customer ID]],Medical_Examinations[#All],6,FALSE)</f>
        <v>Yes</v>
      </c>
      <c r="Q1571" t="str">
        <f>VLOOKUP(Medical_Examinations[[#This Row],[Customer ID]],Medical_Examinations[#All],7,FALSE)</f>
        <v>No</v>
      </c>
      <c r="R1571" t="str">
        <f>VLOOKUP(Medical_Examinations[[#This Row],[Customer ID]],Medical_Examinations[#All],8,FALSE)</f>
        <v>No</v>
      </c>
      <c r="S1571">
        <f>VLOOKUP(Medical_Examinations[[#This Row],[Customer ID]],Medical_Examinations[#All],9,FALSE)</f>
        <v>0</v>
      </c>
      <c r="T1571" t="str">
        <f>VLOOKUP(Medical_Examinations[[#This Row],[Customer ID]],'Medical Examinations'!A1570:J3905,10,FALSE)</f>
        <v>No</v>
      </c>
    </row>
    <row r="1572" spans="1:20" x14ac:dyDescent="0.3">
      <c r="A1572" t="s">
        <v>5326</v>
      </c>
      <c r="B1572" t="s">
        <v>7672</v>
      </c>
      <c r="C1572" t="s">
        <v>3</v>
      </c>
      <c r="D1572" t="s">
        <v>2622</v>
      </c>
      <c r="E1572" t="s">
        <v>2623</v>
      </c>
      <c r="F1572" s="3" t="str">
        <f>VLOOKUP(Hospitalisation_Details[[#This Row],[Customer ID]],Hospitalisation_Details[#All],6,FALSE)</f>
        <v>03-11-61</v>
      </c>
      <c r="G1572">
        <f>VLOOKUP(Hospitalisation_Details[[#This Row],[Customer ID]],Hospitalisation_Details[#All],8,FALSE)</f>
        <v>61</v>
      </c>
      <c r="H1572" t="str">
        <f>VLOOKUP(Hospitalisation_Details[[#This Row],[Customer ID]],Hospitalisation_Details[#All],12,FALSE)</f>
        <v>R1012</v>
      </c>
      <c r="I1572" t="str">
        <f>VLOOKUP(Hospitalisation_Details[[#This Row],[Customer ID]],Hospitalisation_Details[#All],12,FALSE)</f>
        <v>R1012</v>
      </c>
      <c r="J1572" t="str">
        <f>VLOOKUP(Hospitalisation_Details[[#This Row],[Customer ID]],Hospitalisation_Details[#All],11,FALSE)</f>
        <v>Tier - 3</v>
      </c>
      <c r="K1572">
        <f>VLOOKUP(Hospitalisation_Details[[#This Row],[Customer ID]],Hospitalisation_Details[#All],9,FALSE)</f>
        <v>13429.04</v>
      </c>
      <c r="L1572">
        <f>VLOOKUP(Medical_Examinations[[#This Row],[Customer ID]],Medical_Examinations[#All],2,FALSE)</f>
        <v>23.465</v>
      </c>
      <c r="M1572" t="str">
        <f>VLOOKUP(Medical_Examinations[[#This Row],[Customer ID]],Medical_Examinations[#All],3,FALSE)</f>
        <v>Normal Weight</v>
      </c>
      <c r="N1572">
        <f>VLOOKUP(Medical_Examinations[[#This Row],[Customer ID]],Medical_Examinations[#All],4,FALSE)</f>
        <v>5.56</v>
      </c>
      <c r="O1572" t="str">
        <f>VLOOKUP(Medical_Examinations[[#This Row],[Customer ID]],Medical_Examinations[#All],5,FALSE)</f>
        <v>Normal</v>
      </c>
      <c r="P1572" t="str">
        <f>VLOOKUP(Medical_Examinations[[#This Row],[Customer ID]],Medical_Examinations[#All],6,FALSE)</f>
        <v>No</v>
      </c>
      <c r="Q1572" t="str">
        <f>VLOOKUP(Medical_Examinations[[#This Row],[Customer ID]],Medical_Examinations[#All],7,FALSE)</f>
        <v>No</v>
      </c>
      <c r="R1572" t="str">
        <f>VLOOKUP(Medical_Examinations[[#This Row],[Customer ID]],Medical_Examinations[#All],8,FALSE)</f>
        <v>No</v>
      </c>
      <c r="S1572">
        <f>VLOOKUP(Medical_Examinations[[#This Row],[Customer ID]],Medical_Examinations[#All],9,FALSE)</f>
        <v>1</v>
      </c>
      <c r="T1572" t="str">
        <f>VLOOKUP(Medical_Examinations[[#This Row],[Customer ID]],'Medical Examinations'!A1571:J3906,10,FALSE)</f>
        <v>No</v>
      </c>
    </row>
    <row r="1573" spans="1:20" x14ac:dyDescent="0.3">
      <c r="A1573" t="s">
        <v>5327</v>
      </c>
      <c r="B1573" t="s">
        <v>7673</v>
      </c>
      <c r="C1573" t="s">
        <v>6</v>
      </c>
      <c r="D1573" t="s">
        <v>2624</v>
      </c>
      <c r="E1573" t="s">
        <v>873</v>
      </c>
      <c r="F1573" s="3" t="str">
        <f>VLOOKUP(Hospitalisation_Details[[#This Row],[Customer ID]],Hospitalisation_Details[#All],6,FALSE)</f>
        <v>14-11-66</v>
      </c>
      <c r="G1573">
        <f>VLOOKUP(Hospitalisation_Details[[#This Row],[Customer ID]],Hospitalisation_Details[#All],8,FALSE)</f>
        <v>56</v>
      </c>
      <c r="H1573" t="str">
        <f>VLOOKUP(Hospitalisation_Details[[#This Row],[Customer ID]],Hospitalisation_Details[#All],12,FALSE)</f>
        <v>R1024</v>
      </c>
      <c r="I1573" t="str">
        <f>VLOOKUP(Hospitalisation_Details[[#This Row],[Customer ID]],Hospitalisation_Details[#All],12,FALSE)</f>
        <v>R1024</v>
      </c>
      <c r="J1573" t="str">
        <f>VLOOKUP(Hospitalisation_Details[[#This Row],[Customer ID]],Hospitalisation_Details[#All],11,FALSE)</f>
        <v>Tier - 3</v>
      </c>
      <c r="K1573">
        <f>VLOOKUP(Hospitalisation_Details[[#This Row],[Customer ID]],Hospitalisation_Details[#All],9,FALSE)</f>
        <v>13430.27</v>
      </c>
      <c r="L1573">
        <f>VLOOKUP(Medical_Examinations[[#This Row],[Customer ID]],Medical_Examinations[#All],2,FALSE)</f>
        <v>29.355</v>
      </c>
      <c r="M1573" t="str">
        <f>VLOOKUP(Medical_Examinations[[#This Row],[Customer ID]],Medical_Examinations[#All],3,FALSE)</f>
        <v>Overweight</v>
      </c>
      <c r="N1573">
        <f>VLOOKUP(Medical_Examinations[[#This Row],[Customer ID]],Medical_Examinations[#All],4,FALSE)</f>
        <v>4.33</v>
      </c>
      <c r="O1573" t="str">
        <f>VLOOKUP(Medical_Examinations[[#This Row],[Customer ID]],Medical_Examinations[#All],5,FALSE)</f>
        <v>Normal</v>
      </c>
      <c r="P1573" t="str">
        <f>VLOOKUP(Medical_Examinations[[#This Row],[Customer ID]],Medical_Examinations[#All],6,FALSE)</f>
        <v>No</v>
      </c>
      <c r="Q1573" t="str">
        <f>VLOOKUP(Medical_Examinations[[#This Row],[Customer ID]],Medical_Examinations[#All],7,FALSE)</f>
        <v>No</v>
      </c>
      <c r="R1573" t="str">
        <f>VLOOKUP(Medical_Examinations[[#This Row],[Customer ID]],Medical_Examinations[#All],8,FALSE)</f>
        <v>No</v>
      </c>
      <c r="S1573">
        <f>VLOOKUP(Medical_Examinations[[#This Row],[Customer ID]],Medical_Examinations[#All],9,FALSE)</f>
        <v>0</v>
      </c>
      <c r="T1573" t="str">
        <f>VLOOKUP(Medical_Examinations[[#This Row],[Customer ID]],'Medical Examinations'!A1572:J3907,10,FALSE)</f>
        <v>No</v>
      </c>
    </row>
    <row r="1574" spans="1:20" x14ac:dyDescent="0.3">
      <c r="A1574" t="s">
        <v>5328</v>
      </c>
      <c r="B1574" t="s">
        <v>7674</v>
      </c>
      <c r="C1574" t="s">
        <v>6</v>
      </c>
      <c r="D1574" t="s">
        <v>2625</v>
      </c>
      <c r="E1574" t="s">
        <v>2626</v>
      </c>
      <c r="F1574" s="3" t="str">
        <f>VLOOKUP(Hospitalisation_Details[[#This Row],[Customer ID]],Hospitalisation_Details[#All],6,FALSE)</f>
        <v>29-06-75</v>
      </c>
      <c r="G1574">
        <f>VLOOKUP(Hospitalisation_Details[[#This Row],[Customer ID]],Hospitalisation_Details[#All],8,FALSE)</f>
        <v>47</v>
      </c>
      <c r="H1574" t="str">
        <f>VLOOKUP(Hospitalisation_Details[[#This Row],[Customer ID]],Hospitalisation_Details[#All],12,FALSE)</f>
        <v>R1012</v>
      </c>
      <c r="I1574" t="str">
        <f>VLOOKUP(Hospitalisation_Details[[#This Row],[Customer ID]],Hospitalisation_Details[#All],12,FALSE)</f>
        <v>R1012</v>
      </c>
      <c r="J1574" t="str">
        <f>VLOOKUP(Hospitalisation_Details[[#This Row],[Customer ID]],Hospitalisation_Details[#All],11,FALSE)</f>
        <v>Tier - 2</v>
      </c>
      <c r="K1574">
        <f>VLOOKUP(Hospitalisation_Details[[#This Row],[Customer ID]],Hospitalisation_Details[#All],9,FALSE)</f>
        <v>13440.7</v>
      </c>
      <c r="L1574">
        <f>VLOOKUP(Medical_Examinations[[#This Row],[Customer ID]],Medical_Examinations[#All],2,FALSE)</f>
        <v>35.49</v>
      </c>
      <c r="M1574" t="str">
        <f>VLOOKUP(Medical_Examinations[[#This Row],[Customer ID]],Medical_Examinations[#All],3,FALSE)</f>
        <v>Obesity</v>
      </c>
      <c r="N1574">
        <f>VLOOKUP(Medical_Examinations[[#This Row],[Customer ID]],Medical_Examinations[#All],4,FALSE)</f>
        <v>5.21</v>
      </c>
      <c r="O1574" t="str">
        <f>VLOOKUP(Medical_Examinations[[#This Row],[Customer ID]],Medical_Examinations[#All],5,FALSE)</f>
        <v>Normal</v>
      </c>
      <c r="P1574" t="str">
        <f>VLOOKUP(Medical_Examinations[[#This Row],[Customer ID]],Medical_Examinations[#All],6,FALSE)</f>
        <v>Yes</v>
      </c>
      <c r="Q1574" t="str">
        <f>VLOOKUP(Medical_Examinations[[#This Row],[Customer ID]],Medical_Examinations[#All],7,FALSE)</f>
        <v>No</v>
      </c>
      <c r="R1574" t="str">
        <f>VLOOKUP(Medical_Examinations[[#This Row],[Customer ID]],Medical_Examinations[#All],8,FALSE)</f>
        <v>Yes</v>
      </c>
      <c r="S1574">
        <f>VLOOKUP(Medical_Examinations[[#This Row],[Customer ID]],Medical_Examinations[#All],9,FALSE)</f>
        <v>1</v>
      </c>
      <c r="T1574" t="str">
        <f>VLOOKUP(Medical_Examinations[[#This Row],[Customer ID]],'Medical Examinations'!A1573:J3908,10,FALSE)</f>
        <v>No</v>
      </c>
    </row>
    <row r="1575" spans="1:20" x14ac:dyDescent="0.3">
      <c r="A1575" t="s">
        <v>5329</v>
      </c>
      <c r="B1575" t="s">
        <v>7675</v>
      </c>
      <c r="C1575" t="s">
        <v>6</v>
      </c>
      <c r="D1575" t="s">
        <v>2627</v>
      </c>
      <c r="E1575" t="s">
        <v>2628</v>
      </c>
      <c r="F1575" s="3" t="str">
        <f>VLOOKUP(Hospitalisation_Details[[#This Row],[Customer ID]],Hospitalisation_Details[#All],6,FALSE)</f>
        <v>13-08-60</v>
      </c>
      <c r="G1575">
        <f>VLOOKUP(Hospitalisation_Details[[#This Row],[Customer ID]],Hospitalisation_Details[#All],8,FALSE)</f>
        <v>62</v>
      </c>
      <c r="H1575" t="str">
        <f>VLOOKUP(Hospitalisation_Details[[#This Row],[Customer ID]],Hospitalisation_Details[#All],12,FALSE)</f>
        <v>R1011</v>
      </c>
      <c r="I1575" t="str">
        <f>VLOOKUP(Hospitalisation_Details[[#This Row],[Customer ID]],Hospitalisation_Details[#All],12,FALSE)</f>
        <v>R1011</v>
      </c>
      <c r="J1575" t="str">
        <f>VLOOKUP(Hospitalisation_Details[[#This Row],[Customer ID]],Hospitalisation_Details[#All],11,FALSE)</f>
        <v>Tier - 1</v>
      </c>
      <c r="K1575">
        <f>VLOOKUP(Hospitalisation_Details[[#This Row],[Customer ID]],Hospitalisation_Details[#All],9,FALSE)</f>
        <v>13451.12</v>
      </c>
      <c r="L1575">
        <f>VLOOKUP(Medical_Examinations[[#This Row],[Customer ID]],Medical_Examinations[#All],2,FALSE)</f>
        <v>26.315000000000001</v>
      </c>
      <c r="M1575" t="str">
        <f>VLOOKUP(Medical_Examinations[[#This Row],[Customer ID]],Medical_Examinations[#All],3,FALSE)</f>
        <v>Overweight</v>
      </c>
      <c r="N1575">
        <f>VLOOKUP(Medical_Examinations[[#This Row],[Customer ID]],Medical_Examinations[#All],4,FALSE)</f>
        <v>5.89</v>
      </c>
      <c r="O1575" t="str">
        <f>VLOOKUP(Medical_Examinations[[#This Row],[Customer ID]],Medical_Examinations[#All],5,FALSE)</f>
        <v>Prediabetes</v>
      </c>
      <c r="P1575" t="str">
        <f>VLOOKUP(Medical_Examinations[[#This Row],[Customer ID]],Medical_Examinations[#All],6,FALSE)</f>
        <v>No</v>
      </c>
      <c r="Q1575" t="str">
        <f>VLOOKUP(Medical_Examinations[[#This Row],[Customer ID]],Medical_Examinations[#All],7,FALSE)</f>
        <v>No</v>
      </c>
      <c r="R1575" t="str">
        <f>VLOOKUP(Medical_Examinations[[#This Row],[Customer ID]],Medical_Examinations[#All],8,FALSE)</f>
        <v>No</v>
      </c>
      <c r="S1575">
        <f>VLOOKUP(Medical_Examinations[[#This Row],[Customer ID]],Medical_Examinations[#All],9,FALSE)</f>
        <v>0</v>
      </c>
      <c r="T1575" t="str">
        <f>VLOOKUP(Medical_Examinations[[#This Row],[Customer ID]],'Medical Examinations'!A1574:J3909,10,FALSE)</f>
        <v>No</v>
      </c>
    </row>
    <row r="1576" spans="1:20" x14ac:dyDescent="0.3">
      <c r="A1576" t="s">
        <v>5330</v>
      </c>
      <c r="B1576" t="s">
        <v>7676</v>
      </c>
      <c r="C1576" t="s">
        <v>6</v>
      </c>
      <c r="D1576" t="s">
        <v>51</v>
      </c>
      <c r="E1576" t="s">
        <v>2629</v>
      </c>
      <c r="F1576" s="3" t="str">
        <f>VLOOKUP(Hospitalisation_Details[[#This Row],[Customer ID]],Hospitalisation_Details[#All],6,FALSE)</f>
        <v>11-07-60</v>
      </c>
      <c r="G1576">
        <f>VLOOKUP(Hospitalisation_Details[[#This Row],[Customer ID]],Hospitalisation_Details[#All],8,FALSE)</f>
        <v>62</v>
      </c>
      <c r="H1576" t="str">
        <f>VLOOKUP(Hospitalisation_Details[[#This Row],[Customer ID]],Hospitalisation_Details[#All],12,FALSE)</f>
        <v>R1013</v>
      </c>
      <c r="I1576" t="str">
        <f>VLOOKUP(Hospitalisation_Details[[#This Row],[Customer ID]],Hospitalisation_Details[#All],12,FALSE)</f>
        <v>R1013</v>
      </c>
      <c r="J1576" t="str">
        <f>VLOOKUP(Hospitalisation_Details[[#This Row],[Customer ID]],Hospitalisation_Details[#All],11,FALSE)</f>
        <v>Tier - 1</v>
      </c>
      <c r="K1576">
        <f>VLOOKUP(Hospitalisation_Details[[#This Row],[Customer ID]],Hospitalisation_Details[#All],9,FALSE)</f>
        <v>13457.96</v>
      </c>
      <c r="L1576">
        <f>VLOOKUP(Medical_Examinations[[#This Row],[Customer ID]],Medical_Examinations[#All],2,FALSE)</f>
        <v>19.79</v>
      </c>
      <c r="M1576" t="str">
        <f>VLOOKUP(Medical_Examinations[[#This Row],[Customer ID]],Medical_Examinations[#All],3,FALSE)</f>
        <v>Normal Weight</v>
      </c>
      <c r="N1576">
        <f>VLOOKUP(Medical_Examinations[[#This Row],[Customer ID]],Medical_Examinations[#All],4,FALSE)</f>
        <v>4.8099999999999996</v>
      </c>
      <c r="O1576" t="str">
        <f>VLOOKUP(Medical_Examinations[[#This Row],[Customer ID]],Medical_Examinations[#All],5,FALSE)</f>
        <v>Normal</v>
      </c>
      <c r="P1576" t="str">
        <f>VLOOKUP(Medical_Examinations[[#This Row],[Customer ID]],Medical_Examinations[#All],6,FALSE)</f>
        <v>Yes</v>
      </c>
      <c r="Q1576" t="str">
        <f>VLOOKUP(Medical_Examinations[[#This Row],[Customer ID]],Medical_Examinations[#All],7,FALSE)</f>
        <v>No</v>
      </c>
      <c r="R1576" t="str">
        <f>VLOOKUP(Medical_Examinations[[#This Row],[Customer ID]],Medical_Examinations[#All],8,FALSE)</f>
        <v>No</v>
      </c>
      <c r="S1576">
        <f>VLOOKUP(Medical_Examinations[[#This Row],[Customer ID]],Medical_Examinations[#All],9,FALSE)</f>
        <v>0</v>
      </c>
      <c r="T1576" t="str">
        <f>VLOOKUP(Medical_Examinations[[#This Row],[Customer ID]],'Medical Examinations'!A1575:J3910,10,FALSE)</f>
        <v>No</v>
      </c>
    </row>
    <row r="1577" spans="1:20" x14ac:dyDescent="0.3">
      <c r="A1577" t="s">
        <v>5331</v>
      </c>
      <c r="B1577" t="s">
        <v>7677</v>
      </c>
      <c r="C1577" t="s">
        <v>3</v>
      </c>
      <c r="D1577" t="s">
        <v>2630</v>
      </c>
      <c r="E1577" t="s">
        <v>989</v>
      </c>
      <c r="F1577" s="3" t="str">
        <f>VLOOKUP(Hospitalisation_Details[[#This Row],[Customer ID]],Hospitalisation_Details[#All],6,FALSE)</f>
        <v>16-12-60</v>
      </c>
      <c r="G1577">
        <f>VLOOKUP(Hospitalisation_Details[[#This Row],[Customer ID]],Hospitalisation_Details[#All],8,FALSE)</f>
        <v>62</v>
      </c>
      <c r="H1577" t="str">
        <f>VLOOKUP(Hospitalisation_Details[[#This Row],[Customer ID]],Hospitalisation_Details[#All],12,FALSE)</f>
        <v>R1011</v>
      </c>
      <c r="I1577" t="str">
        <f>VLOOKUP(Hospitalisation_Details[[#This Row],[Customer ID]],Hospitalisation_Details[#All],12,FALSE)</f>
        <v>R1011</v>
      </c>
      <c r="J1577" t="str">
        <f>VLOOKUP(Hospitalisation_Details[[#This Row],[Customer ID]],Hospitalisation_Details[#All],11,FALSE)</f>
        <v>Tier - 2</v>
      </c>
      <c r="K1577">
        <f>VLOOKUP(Hospitalisation_Details[[#This Row],[Customer ID]],Hospitalisation_Details[#All],9,FALSE)</f>
        <v>13462.52</v>
      </c>
      <c r="L1577">
        <f>VLOOKUP(Medical_Examinations[[#This Row],[Customer ID]],Medical_Examinations[#All],2,FALSE)</f>
        <v>40.564999999999998</v>
      </c>
      <c r="M1577" t="str">
        <f>VLOOKUP(Medical_Examinations[[#This Row],[Customer ID]],Medical_Examinations[#All],3,FALSE)</f>
        <v>Obesity</v>
      </c>
      <c r="N1577">
        <f>VLOOKUP(Medical_Examinations[[#This Row],[Customer ID]],Medical_Examinations[#All],4,FALSE)</f>
        <v>5.66</v>
      </c>
      <c r="O1577" t="str">
        <f>VLOOKUP(Medical_Examinations[[#This Row],[Customer ID]],Medical_Examinations[#All],5,FALSE)</f>
        <v>Normal</v>
      </c>
      <c r="P1577" t="str">
        <f>VLOOKUP(Medical_Examinations[[#This Row],[Customer ID]],Medical_Examinations[#All],6,FALSE)</f>
        <v>No</v>
      </c>
      <c r="Q1577" t="str">
        <f>VLOOKUP(Medical_Examinations[[#This Row],[Customer ID]],Medical_Examinations[#All],7,FALSE)</f>
        <v>No</v>
      </c>
      <c r="R1577" t="str">
        <f>VLOOKUP(Medical_Examinations[[#This Row],[Customer ID]],Medical_Examinations[#All],8,FALSE)</f>
        <v>No</v>
      </c>
      <c r="S1577">
        <f>VLOOKUP(Medical_Examinations[[#This Row],[Customer ID]],Medical_Examinations[#All],9,FALSE)</f>
        <v>1</v>
      </c>
      <c r="T1577" t="str">
        <f>VLOOKUP(Medical_Examinations[[#This Row],[Customer ID]],'Medical Examinations'!A1576:J3911,10,FALSE)</f>
        <v>No</v>
      </c>
    </row>
    <row r="1578" spans="1:20" x14ac:dyDescent="0.3">
      <c r="A1578" t="s">
        <v>5332</v>
      </c>
      <c r="B1578" t="s">
        <v>7678</v>
      </c>
      <c r="C1578" t="s">
        <v>6</v>
      </c>
      <c r="D1578" t="s">
        <v>2631</v>
      </c>
      <c r="E1578" t="s">
        <v>2632</v>
      </c>
      <c r="F1578" s="3" t="str">
        <f>VLOOKUP(Hospitalisation_Details[[#This Row],[Customer ID]],Hospitalisation_Details[#All],6,FALSE)</f>
        <v>19-08-85</v>
      </c>
      <c r="G1578">
        <f>VLOOKUP(Hospitalisation_Details[[#This Row],[Customer ID]],Hospitalisation_Details[#All],8,FALSE)</f>
        <v>37</v>
      </c>
      <c r="H1578" t="str">
        <f>VLOOKUP(Hospitalisation_Details[[#This Row],[Customer ID]],Hospitalisation_Details[#All],12,FALSE)</f>
        <v>R1012</v>
      </c>
      <c r="I1578" t="str">
        <f>VLOOKUP(Hospitalisation_Details[[#This Row],[Customer ID]],Hospitalisation_Details[#All],12,FALSE)</f>
        <v>R1012</v>
      </c>
      <c r="J1578" t="str">
        <f>VLOOKUP(Hospitalisation_Details[[#This Row],[Customer ID]],Hospitalisation_Details[#All],11,FALSE)</f>
        <v>Tier - 1</v>
      </c>
      <c r="K1578">
        <f>VLOOKUP(Hospitalisation_Details[[#This Row],[Customer ID]],Hospitalisation_Details[#All],9,FALSE)</f>
        <v>13465.8</v>
      </c>
      <c r="L1578">
        <f>VLOOKUP(Medical_Examinations[[#This Row],[Customer ID]],Medical_Examinations[#All],2,FALSE)</f>
        <v>18.03</v>
      </c>
      <c r="M1578" t="str">
        <f>VLOOKUP(Medical_Examinations[[#This Row],[Customer ID]],Medical_Examinations[#All],3,FALSE)</f>
        <v>Underweight</v>
      </c>
      <c r="N1578">
        <f>VLOOKUP(Medical_Examinations[[#This Row],[Customer ID]],Medical_Examinations[#All],4,FALSE)</f>
        <v>10.66</v>
      </c>
      <c r="O1578" t="str">
        <f>VLOOKUP(Medical_Examinations[[#This Row],[Customer ID]],Medical_Examinations[#All],5,FALSE)</f>
        <v>Diabetes</v>
      </c>
      <c r="P1578" t="str">
        <f>VLOOKUP(Medical_Examinations[[#This Row],[Customer ID]],Medical_Examinations[#All],6,FALSE)</f>
        <v>Yes</v>
      </c>
      <c r="Q1578" t="str">
        <f>VLOOKUP(Medical_Examinations[[#This Row],[Customer ID]],Medical_Examinations[#All],7,FALSE)</f>
        <v>No</v>
      </c>
      <c r="R1578" t="str">
        <f>VLOOKUP(Medical_Examinations[[#This Row],[Customer ID]],Medical_Examinations[#All],8,FALSE)</f>
        <v>No</v>
      </c>
      <c r="S1578">
        <f>VLOOKUP(Medical_Examinations[[#This Row],[Customer ID]],Medical_Examinations[#All],9,FALSE)</f>
        <v>2</v>
      </c>
      <c r="T1578" t="str">
        <f>VLOOKUP(Medical_Examinations[[#This Row],[Customer ID]],'Medical Examinations'!A1577:J3912,10,FALSE)</f>
        <v>No</v>
      </c>
    </row>
    <row r="1579" spans="1:20" x14ac:dyDescent="0.3">
      <c r="A1579" t="s">
        <v>5333</v>
      </c>
      <c r="B1579" t="s">
        <v>7679</v>
      </c>
      <c r="C1579" t="s">
        <v>6</v>
      </c>
      <c r="D1579" t="s">
        <v>2633</v>
      </c>
      <c r="E1579" t="s">
        <v>2634</v>
      </c>
      <c r="F1579" s="3" t="str">
        <f>VLOOKUP(Hospitalisation_Details[[#This Row],[Customer ID]],Hospitalisation_Details[#All],6,FALSE)</f>
        <v>28-07-60</v>
      </c>
      <c r="G1579">
        <f>VLOOKUP(Hospitalisation_Details[[#This Row],[Customer ID]],Hospitalisation_Details[#All],8,FALSE)</f>
        <v>62</v>
      </c>
      <c r="H1579" t="str">
        <f>VLOOKUP(Hospitalisation_Details[[#This Row],[Customer ID]],Hospitalisation_Details[#All],12,FALSE)</f>
        <v>R1013</v>
      </c>
      <c r="I1579" t="str">
        <f>VLOOKUP(Hospitalisation_Details[[#This Row],[Customer ID]],Hospitalisation_Details[#All],12,FALSE)</f>
        <v>R1013</v>
      </c>
      <c r="J1579" t="str">
        <f>VLOOKUP(Hospitalisation_Details[[#This Row],[Customer ID]],Hospitalisation_Details[#All],11,FALSE)</f>
        <v>Tier - 2</v>
      </c>
      <c r="K1579">
        <f>VLOOKUP(Hospitalisation_Details[[#This Row],[Customer ID]],Hospitalisation_Details[#All],9,FALSE)</f>
        <v>13470.8</v>
      </c>
      <c r="L1579">
        <f>VLOOKUP(Medical_Examinations[[#This Row],[Customer ID]],Medical_Examinations[#All],2,FALSE)</f>
        <v>34.65</v>
      </c>
      <c r="M1579" t="str">
        <f>VLOOKUP(Medical_Examinations[[#This Row],[Customer ID]],Medical_Examinations[#All],3,FALSE)</f>
        <v>Obesity</v>
      </c>
      <c r="N1579">
        <f>VLOOKUP(Medical_Examinations[[#This Row],[Customer ID]],Medical_Examinations[#All],4,FALSE)</f>
        <v>5.98</v>
      </c>
      <c r="O1579" t="str">
        <f>VLOOKUP(Medical_Examinations[[#This Row],[Customer ID]],Medical_Examinations[#All],5,FALSE)</f>
        <v>Prediabetes</v>
      </c>
      <c r="P1579" t="str">
        <f>VLOOKUP(Medical_Examinations[[#This Row],[Customer ID]],Medical_Examinations[#All],6,FALSE)</f>
        <v>Yes</v>
      </c>
      <c r="Q1579" t="str">
        <f>VLOOKUP(Medical_Examinations[[#This Row],[Customer ID]],Medical_Examinations[#All],7,FALSE)</f>
        <v>No</v>
      </c>
      <c r="R1579" t="str">
        <f>VLOOKUP(Medical_Examinations[[#This Row],[Customer ID]],Medical_Examinations[#All],8,FALSE)</f>
        <v>No</v>
      </c>
      <c r="S1579">
        <f>VLOOKUP(Medical_Examinations[[#This Row],[Customer ID]],Medical_Examinations[#All],9,FALSE)</f>
        <v>0</v>
      </c>
      <c r="T1579" t="str">
        <f>VLOOKUP(Medical_Examinations[[#This Row],[Customer ID]],'Medical Examinations'!A1578:J3913,10,FALSE)</f>
        <v>No</v>
      </c>
    </row>
    <row r="1580" spans="1:20" x14ac:dyDescent="0.3">
      <c r="A1580" t="s">
        <v>5334</v>
      </c>
      <c r="B1580" t="s">
        <v>7680</v>
      </c>
      <c r="C1580" t="s">
        <v>3</v>
      </c>
      <c r="D1580" t="s">
        <v>2635</v>
      </c>
      <c r="E1580" t="s">
        <v>1164</v>
      </c>
      <c r="F1580" s="3" t="str">
        <f>VLOOKUP(Hospitalisation_Details[[#This Row],[Customer ID]],Hospitalisation_Details[#All],6,FALSE)</f>
        <v>24-07-60</v>
      </c>
      <c r="G1580">
        <f>VLOOKUP(Hospitalisation_Details[[#This Row],[Customer ID]],Hospitalisation_Details[#All],8,FALSE)</f>
        <v>62</v>
      </c>
      <c r="H1580" t="str">
        <f>VLOOKUP(Hospitalisation_Details[[#This Row],[Customer ID]],Hospitalisation_Details[#All],12,FALSE)</f>
        <v>R1011</v>
      </c>
      <c r="I1580" t="str">
        <f>VLOOKUP(Hospitalisation_Details[[#This Row],[Customer ID]],Hospitalisation_Details[#All],12,FALSE)</f>
        <v>R1011</v>
      </c>
      <c r="J1580" t="str">
        <f>VLOOKUP(Hospitalisation_Details[[#This Row],[Customer ID]],Hospitalisation_Details[#All],11,FALSE)</f>
        <v>Tier - 3</v>
      </c>
      <c r="K1580">
        <f>VLOOKUP(Hospitalisation_Details[[#This Row],[Customer ID]],Hospitalisation_Details[#All],9,FALSE)</f>
        <v>13470.86</v>
      </c>
      <c r="L1580">
        <f>VLOOKUP(Medical_Examinations[[#This Row],[Customer ID]],Medical_Examinations[#All],2,FALSE)</f>
        <v>42.94</v>
      </c>
      <c r="M1580" t="str">
        <f>VLOOKUP(Medical_Examinations[[#This Row],[Customer ID]],Medical_Examinations[#All],3,FALSE)</f>
        <v>Obesity</v>
      </c>
      <c r="N1580">
        <f>VLOOKUP(Medical_Examinations[[#This Row],[Customer ID]],Medical_Examinations[#All],4,FALSE)</f>
        <v>4.34</v>
      </c>
      <c r="O1580" t="str">
        <f>VLOOKUP(Medical_Examinations[[#This Row],[Customer ID]],Medical_Examinations[#All],5,FALSE)</f>
        <v>Normal</v>
      </c>
      <c r="P1580" t="str">
        <f>VLOOKUP(Medical_Examinations[[#This Row],[Customer ID]],Medical_Examinations[#All],6,FALSE)</f>
        <v>No</v>
      </c>
      <c r="Q1580" t="str">
        <f>VLOOKUP(Medical_Examinations[[#This Row],[Customer ID]],Medical_Examinations[#All],7,FALSE)</f>
        <v>No</v>
      </c>
      <c r="R1580" t="str">
        <f>VLOOKUP(Medical_Examinations[[#This Row],[Customer ID]],Medical_Examinations[#All],8,FALSE)</f>
        <v>No</v>
      </c>
      <c r="S1580">
        <f>VLOOKUP(Medical_Examinations[[#This Row],[Customer ID]],Medical_Examinations[#All],9,FALSE)</f>
        <v>0</v>
      </c>
      <c r="T1580" t="str">
        <f>VLOOKUP(Medical_Examinations[[#This Row],[Customer ID]],'Medical Examinations'!A1579:J3914,10,FALSE)</f>
        <v>No</v>
      </c>
    </row>
    <row r="1581" spans="1:20" x14ac:dyDescent="0.3">
      <c r="A1581" t="s">
        <v>5335</v>
      </c>
      <c r="B1581" t="s">
        <v>7681</v>
      </c>
      <c r="C1581" t="s">
        <v>6</v>
      </c>
      <c r="D1581" t="s">
        <v>299</v>
      </c>
      <c r="E1581" t="s">
        <v>2636</v>
      </c>
      <c r="F1581" s="3" t="str">
        <f>VLOOKUP(Hospitalisation_Details[[#This Row],[Customer ID]],Hospitalisation_Details[#All],6,FALSE)</f>
        <v>07-08-75</v>
      </c>
      <c r="G1581">
        <f>VLOOKUP(Hospitalisation_Details[[#This Row],[Customer ID]],Hospitalisation_Details[#All],8,FALSE)</f>
        <v>47</v>
      </c>
      <c r="H1581" t="str">
        <f>VLOOKUP(Hospitalisation_Details[[#This Row],[Customer ID]],Hospitalisation_Details[#All],12,FALSE)</f>
        <v>R1012</v>
      </c>
      <c r="I1581" t="str">
        <f>VLOOKUP(Hospitalisation_Details[[#This Row],[Customer ID]],Hospitalisation_Details[#All],12,FALSE)</f>
        <v>R1012</v>
      </c>
      <c r="J1581" t="str">
        <f>VLOOKUP(Hospitalisation_Details[[#This Row],[Customer ID]],Hospitalisation_Details[#All],11,FALSE)</f>
        <v>Tier - 2</v>
      </c>
      <c r="K1581">
        <f>VLOOKUP(Hospitalisation_Details[[#This Row],[Customer ID]],Hospitalisation_Details[#All],9,FALSE)</f>
        <v>13472.19</v>
      </c>
      <c r="L1581">
        <f>VLOOKUP(Medical_Examinations[[#This Row],[Customer ID]],Medical_Examinations[#All],2,FALSE)</f>
        <v>31.254999999999999</v>
      </c>
      <c r="M1581" t="str">
        <f>VLOOKUP(Medical_Examinations[[#This Row],[Customer ID]],Medical_Examinations[#All],3,FALSE)</f>
        <v>Obesity</v>
      </c>
      <c r="N1581">
        <f>VLOOKUP(Medical_Examinations[[#This Row],[Customer ID]],Medical_Examinations[#All],4,FALSE)</f>
        <v>5.17</v>
      </c>
      <c r="O1581" t="str">
        <f>VLOOKUP(Medical_Examinations[[#This Row],[Customer ID]],Medical_Examinations[#All],5,FALSE)</f>
        <v>Normal</v>
      </c>
      <c r="P1581" t="str">
        <f>VLOOKUP(Medical_Examinations[[#This Row],[Customer ID]],Medical_Examinations[#All],6,FALSE)</f>
        <v>No</v>
      </c>
      <c r="Q1581" t="str">
        <f>VLOOKUP(Medical_Examinations[[#This Row],[Customer ID]],Medical_Examinations[#All],7,FALSE)</f>
        <v>No</v>
      </c>
      <c r="R1581" t="str">
        <f>VLOOKUP(Medical_Examinations[[#This Row],[Customer ID]],Medical_Examinations[#All],8,FALSE)</f>
        <v>No</v>
      </c>
      <c r="S1581">
        <f>VLOOKUP(Medical_Examinations[[#This Row],[Customer ID]],Medical_Examinations[#All],9,FALSE)</f>
        <v>0</v>
      </c>
      <c r="T1581" t="str">
        <f>VLOOKUP(Medical_Examinations[[#This Row],[Customer ID]],'Medical Examinations'!A1580:J3915,10,FALSE)</f>
        <v>No</v>
      </c>
    </row>
    <row r="1582" spans="1:20" x14ac:dyDescent="0.3">
      <c r="A1582" t="s">
        <v>5336</v>
      </c>
      <c r="B1582" t="s">
        <v>7682</v>
      </c>
      <c r="C1582" t="s">
        <v>6</v>
      </c>
      <c r="D1582" t="s">
        <v>2637</v>
      </c>
      <c r="E1582" t="s">
        <v>2638</v>
      </c>
      <c r="F1582" s="3" t="str">
        <f>VLOOKUP(Hospitalisation_Details[[#This Row],[Customer ID]],Hospitalisation_Details[#All],6,FALSE)</f>
        <v>30-08-90</v>
      </c>
      <c r="G1582">
        <f>VLOOKUP(Hospitalisation_Details[[#This Row],[Customer ID]],Hospitalisation_Details[#All],8,FALSE)</f>
        <v>32</v>
      </c>
      <c r="H1582" t="str">
        <f>VLOOKUP(Hospitalisation_Details[[#This Row],[Customer ID]],Hospitalisation_Details[#All],12,FALSE)</f>
        <v>R1023</v>
      </c>
      <c r="I1582" t="str">
        <f>VLOOKUP(Hospitalisation_Details[[#This Row],[Customer ID]],Hospitalisation_Details[#All],12,FALSE)</f>
        <v>R1023</v>
      </c>
      <c r="J1582" t="str">
        <f>VLOOKUP(Hospitalisation_Details[[#This Row],[Customer ID]],Hospitalisation_Details[#All],11,FALSE)</f>
        <v>Tier - 2</v>
      </c>
      <c r="K1582">
        <f>VLOOKUP(Hospitalisation_Details[[#This Row],[Customer ID]],Hospitalisation_Details[#All],9,FALSE)</f>
        <v>13480.83</v>
      </c>
      <c r="L1582">
        <f>VLOOKUP(Medical_Examinations[[#This Row],[Customer ID]],Medical_Examinations[#All],2,FALSE)</f>
        <v>45.43</v>
      </c>
      <c r="M1582" t="str">
        <f>VLOOKUP(Medical_Examinations[[#This Row],[Customer ID]],Medical_Examinations[#All],3,FALSE)</f>
        <v>Obesity</v>
      </c>
      <c r="N1582">
        <f>VLOOKUP(Medical_Examinations[[#This Row],[Customer ID]],Medical_Examinations[#All],4,FALSE)</f>
        <v>4.2300000000000004</v>
      </c>
      <c r="O1582" t="str">
        <f>VLOOKUP(Medical_Examinations[[#This Row],[Customer ID]],Medical_Examinations[#All],5,FALSE)</f>
        <v>Normal</v>
      </c>
      <c r="P1582" t="str">
        <f>VLOOKUP(Medical_Examinations[[#This Row],[Customer ID]],Medical_Examinations[#All],6,FALSE)</f>
        <v>Yes</v>
      </c>
      <c r="Q1582" t="str">
        <f>VLOOKUP(Medical_Examinations[[#This Row],[Customer ID]],Medical_Examinations[#All],7,FALSE)</f>
        <v>No</v>
      </c>
      <c r="R1582" t="str">
        <f>VLOOKUP(Medical_Examinations[[#This Row],[Customer ID]],Medical_Examinations[#All],8,FALSE)</f>
        <v>Yes</v>
      </c>
      <c r="S1582">
        <f>VLOOKUP(Medical_Examinations[[#This Row],[Customer ID]],Medical_Examinations[#All],9,FALSE)</f>
        <v>1</v>
      </c>
      <c r="T1582" t="str">
        <f>VLOOKUP(Medical_Examinations[[#This Row],[Customer ID]],'Medical Examinations'!A1581:J3916,10,FALSE)</f>
        <v>No</v>
      </c>
    </row>
    <row r="1583" spans="1:20" x14ac:dyDescent="0.3">
      <c r="A1583" t="s">
        <v>5337</v>
      </c>
      <c r="B1583" t="s">
        <v>7683</v>
      </c>
      <c r="C1583" t="s">
        <v>6</v>
      </c>
      <c r="D1583" t="s">
        <v>2639</v>
      </c>
      <c r="E1583" t="s">
        <v>629</v>
      </c>
      <c r="F1583" s="3" t="str">
        <f>VLOOKUP(Hospitalisation_Details[[#This Row],[Customer ID]],Hospitalisation_Details[#All],6,FALSE)</f>
        <v>14-10-63</v>
      </c>
      <c r="G1583">
        <f>VLOOKUP(Hospitalisation_Details[[#This Row],[Customer ID]],Hospitalisation_Details[#All],8,FALSE)</f>
        <v>59</v>
      </c>
      <c r="H1583" t="str">
        <f>VLOOKUP(Hospitalisation_Details[[#This Row],[Customer ID]],Hospitalisation_Details[#All],12,FALSE)</f>
        <v>R1012</v>
      </c>
      <c r="I1583" t="str">
        <f>VLOOKUP(Hospitalisation_Details[[#This Row],[Customer ID]],Hospitalisation_Details[#All],12,FALSE)</f>
        <v>R1012</v>
      </c>
      <c r="J1583" t="str">
        <f>VLOOKUP(Hospitalisation_Details[[#This Row],[Customer ID]],Hospitalisation_Details[#All],11,FALSE)</f>
        <v>Tier - 1</v>
      </c>
      <c r="K1583">
        <f>VLOOKUP(Hospitalisation_Details[[#This Row],[Customer ID]],Hospitalisation_Details[#All],9,FALSE)</f>
        <v>13511.28</v>
      </c>
      <c r="L1583">
        <f>VLOOKUP(Medical_Examinations[[#This Row],[Customer ID]],Medical_Examinations[#All],2,FALSE)</f>
        <v>32.340000000000003</v>
      </c>
      <c r="M1583" t="str">
        <f>VLOOKUP(Medical_Examinations[[#This Row],[Customer ID]],Medical_Examinations[#All],3,FALSE)</f>
        <v>Obesity</v>
      </c>
      <c r="N1583">
        <f>VLOOKUP(Medical_Examinations[[#This Row],[Customer ID]],Medical_Examinations[#All],4,FALSE)</f>
        <v>4.88</v>
      </c>
      <c r="O1583" t="str">
        <f>VLOOKUP(Medical_Examinations[[#This Row],[Customer ID]],Medical_Examinations[#All],5,FALSE)</f>
        <v>Normal</v>
      </c>
      <c r="P1583" t="str">
        <f>VLOOKUP(Medical_Examinations[[#This Row],[Customer ID]],Medical_Examinations[#All],6,FALSE)</f>
        <v>Yes</v>
      </c>
      <c r="Q1583" t="str">
        <f>VLOOKUP(Medical_Examinations[[#This Row],[Customer ID]],Medical_Examinations[#All],7,FALSE)</f>
        <v>No</v>
      </c>
      <c r="R1583" t="str">
        <f>VLOOKUP(Medical_Examinations[[#This Row],[Customer ID]],Medical_Examinations[#All],8,FALSE)</f>
        <v>Yes</v>
      </c>
      <c r="S1583">
        <f>VLOOKUP(Medical_Examinations[[#This Row],[Customer ID]],Medical_Examinations[#All],9,FALSE)</f>
        <v>1</v>
      </c>
      <c r="T1583" t="str">
        <f>VLOOKUP(Medical_Examinations[[#This Row],[Customer ID]],'Medical Examinations'!A1582:J3917,10,FALSE)</f>
        <v>No</v>
      </c>
    </row>
    <row r="1584" spans="1:20" x14ac:dyDescent="0.3">
      <c r="A1584" t="s">
        <v>5338</v>
      </c>
      <c r="B1584" t="s">
        <v>7684</v>
      </c>
      <c r="C1584" t="s">
        <v>880</v>
      </c>
      <c r="D1584" t="s">
        <v>2640</v>
      </c>
      <c r="E1584" t="s">
        <v>2641</v>
      </c>
      <c r="F1584" s="3" t="str">
        <f>VLOOKUP(Hospitalisation_Details[[#This Row],[Customer ID]],Hospitalisation_Details[#All],6,FALSE)</f>
        <v>11-07-60</v>
      </c>
      <c r="G1584">
        <f>VLOOKUP(Hospitalisation_Details[[#This Row],[Customer ID]],Hospitalisation_Details[#All],8,FALSE)</f>
        <v>62</v>
      </c>
      <c r="H1584" t="str">
        <f>VLOOKUP(Hospitalisation_Details[[#This Row],[Customer ID]],Hospitalisation_Details[#All],12,FALSE)</f>
        <v>R1017</v>
      </c>
      <c r="I1584" t="str">
        <f>VLOOKUP(Hospitalisation_Details[[#This Row],[Customer ID]],Hospitalisation_Details[#All],12,FALSE)</f>
        <v>R1017</v>
      </c>
      <c r="J1584" t="str">
        <f>VLOOKUP(Hospitalisation_Details[[#This Row],[Customer ID]],Hospitalisation_Details[#All],11,FALSE)</f>
        <v>Tier - 3</v>
      </c>
      <c r="K1584">
        <f>VLOOKUP(Hospitalisation_Details[[#This Row],[Customer ID]],Hospitalisation_Details[#All],9,FALSE)</f>
        <v>13555</v>
      </c>
      <c r="L1584">
        <f>VLOOKUP(Medical_Examinations[[#This Row],[Customer ID]],Medical_Examinations[#All],2,FALSE)</f>
        <v>25.46</v>
      </c>
      <c r="M1584" t="str">
        <f>VLOOKUP(Medical_Examinations[[#This Row],[Customer ID]],Medical_Examinations[#All],3,FALSE)</f>
        <v>Overweight</v>
      </c>
      <c r="N1584">
        <f>VLOOKUP(Medical_Examinations[[#This Row],[Customer ID]],Medical_Examinations[#All],4,FALSE)</f>
        <v>9.7100000000000009</v>
      </c>
      <c r="O1584" t="str">
        <f>VLOOKUP(Medical_Examinations[[#This Row],[Customer ID]],Medical_Examinations[#All],5,FALSE)</f>
        <v>Diabetes</v>
      </c>
      <c r="P1584" t="str">
        <f>VLOOKUP(Medical_Examinations[[#This Row],[Customer ID]],Medical_Examinations[#All],6,FALSE)</f>
        <v>Yes</v>
      </c>
      <c r="Q1584" t="str">
        <f>VLOOKUP(Medical_Examinations[[#This Row],[Customer ID]],Medical_Examinations[#All],7,FALSE)</f>
        <v>No</v>
      </c>
      <c r="R1584" t="str">
        <f>VLOOKUP(Medical_Examinations[[#This Row],[Customer ID]],Medical_Examinations[#All],8,FALSE)</f>
        <v>No</v>
      </c>
      <c r="S1584">
        <f>VLOOKUP(Medical_Examinations[[#This Row],[Customer ID]],Medical_Examinations[#All],9,FALSE)</f>
        <v>1</v>
      </c>
      <c r="T1584" t="str">
        <f>VLOOKUP(Medical_Examinations[[#This Row],[Customer ID]],'Medical Examinations'!A1583:J3918,10,FALSE)</f>
        <v>No</v>
      </c>
    </row>
    <row r="1585" spans="1:20" x14ac:dyDescent="0.3">
      <c r="A1585" t="s">
        <v>5339</v>
      </c>
      <c r="B1585" t="s">
        <v>7685</v>
      </c>
      <c r="C1585" t="s">
        <v>3</v>
      </c>
      <c r="D1585" t="s">
        <v>2642</v>
      </c>
      <c r="E1585" t="s">
        <v>2643</v>
      </c>
      <c r="F1585" s="3" t="str">
        <f>VLOOKUP(Hospitalisation_Details[[#This Row],[Customer ID]],Hospitalisation_Details[#All],6,FALSE)</f>
        <v>15-07-68</v>
      </c>
      <c r="G1585">
        <f>VLOOKUP(Hospitalisation_Details[[#This Row],[Customer ID]],Hospitalisation_Details[#All],8,FALSE)</f>
        <v>54</v>
      </c>
      <c r="H1585" t="str">
        <f>VLOOKUP(Hospitalisation_Details[[#This Row],[Customer ID]],Hospitalisation_Details[#All],12,FALSE)</f>
        <v>R1026</v>
      </c>
      <c r="I1585" t="str">
        <f>VLOOKUP(Hospitalisation_Details[[#This Row],[Customer ID]],Hospitalisation_Details[#All],12,FALSE)</f>
        <v>R1026</v>
      </c>
      <c r="J1585" t="str">
        <f>VLOOKUP(Hospitalisation_Details[[#This Row],[Customer ID]],Hospitalisation_Details[#All],11,FALSE)</f>
        <v>Tier - 3</v>
      </c>
      <c r="K1585">
        <f>VLOOKUP(Hospitalisation_Details[[#This Row],[Customer ID]],Hospitalisation_Details[#All],9,FALSE)</f>
        <v>13566.04</v>
      </c>
      <c r="L1585">
        <f>VLOOKUP(Medical_Examinations[[#This Row],[Customer ID]],Medical_Examinations[#All],2,FALSE)</f>
        <v>37.145000000000003</v>
      </c>
      <c r="M1585" t="str">
        <f>VLOOKUP(Medical_Examinations[[#This Row],[Customer ID]],Medical_Examinations[#All],3,FALSE)</f>
        <v>Obesity</v>
      </c>
      <c r="N1585">
        <f>VLOOKUP(Medical_Examinations[[#This Row],[Customer ID]],Medical_Examinations[#All],4,FALSE)</f>
        <v>5.32</v>
      </c>
      <c r="O1585" t="str">
        <f>VLOOKUP(Medical_Examinations[[#This Row],[Customer ID]],Medical_Examinations[#All],5,FALSE)</f>
        <v>Normal</v>
      </c>
      <c r="P1585" t="str">
        <f>VLOOKUP(Medical_Examinations[[#This Row],[Customer ID]],Medical_Examinations[#All],6,FALSE)</f>
        <v>No</v>
      </c>
      <c r="Q1585" t="str">
        <f>VLOOKUP(Medical_Examinations[[#This Row],[Customer ID]],Medical_Examinations[#All],7,FALSE)</f>
        <v>No</v>
      </c>
      <c r="R1585" t="str">
        <f>VLOOKUP(Medical_Examinations[[#This Row],[Customer ID]],Medical_Examinations[#All],8,FALSE)</f>
        <v>No</v>
      </c>
      <c r="S1585">
        <f>VLOOKUP(Medical_Examinations[[#This Row],[Customer ID]],Medical_Examinations[#All],9,FALSE)</f>
        <v>0</v>
      </c>
      <c r="T1585" t="str">
        <f>VLOOKUP(Medical_Examinations[[#This Row],[Customer ID]],'Medical Examinations'!A1584:J3919,10,FALSE)</f>
        <v>No</v>
      </c>
    </row>
    <row r="1586" spans="1:20" x14ac:dyDescent="0.3">
      <c r="A1586" t="s">
        <v>5340</v>
      </c>
      <c r="B1586" t="s">
        <v>7686</v>
      </c>
      <c r="C1586" t="s">
        <v>880</v>
      </c>
      <c r="D1586" t="s">
        <v>2644</v>
      </c>
      <c r="E1586" t="s">
        <v>2645</v>
      </c>
      <c r="F1586" s="3" t="str">
        <f>VLOOKUP(Hospitalisation_Details[[#This Row],[Customer ID]],Hospitalisation_Details[#All],6,FALSE)</f>
        <v>14-08-92</v>
      </c>
      <c r="G1586">
        <f>VLOOKUP(Hospitalisation_Details[[#This Row],[Customer ID]],Hospitalisation_Details[#All],8,FALSE)</f>
        <v>30</v>
      </c>
      <c r="H1586" t="str">
        <f>VLOOKUP(Hospitalisation_Details[[#This Row],[Customer ID]],Hospitalisation_Details[#All],12,FALSE)</f>
        <v>R1012</v>
      </c>
      <c r="I1586" t="str">
        <f>VLOOKUP(Hospitalisation_Details[[#This Row],[Customer ID]],Hospitalisation_Details[#All],12,FALSE)</f>
        <v>R1012</v>
      </c>
      <c r="J1586" t="str">
        <f>VLOOKUP(Hospitalisation_Details[[#This Row],[Customer ID]],Hospitalisation_Details[#All],11,FALSE)</f>
        <v>Tier - 1</v>
      </c>
      <c r="K1586">
        <f>VLOOKUP(Hospitalisation_Details[[#This Row],[Customer ID]],Hospitalisation_Details[#All],9,FALSE)</f>
        <v>13588.17</v>
      </c>
      <c r="L1586">
        <f>VLOOKUP(Medical_Examinations[[#This Row],[Customer ID]],Medical_Examinations[#All],2,FALSE)</f>
        <v>30.8</v>
      </c>
      <c r="M1586" t="str">
        <f>VLOOKUP(Medical_Examinations[[#This Row],[Customer ID]],Medical_Examinations[#All],3,FALSE)</f>
        <v>Obesity</v>
      </c>
      <c r="N1586">
        <f>VLOOKUP(Medical_Examinations[[#This Row],[Customer ID]],Medical_Examinations[#All],4,FALSE)</f>
        <v>5.83</v>
      </c>
      <c r="O1586" t="str">
        <f>VLOOKUP(Medical_Examinations[[#This Row],[Customer ID]],Medical_Examinations[#All],5,FALSE)</f>
        <v>Prediabetes</v>
      </c>
      <c r="P1586" t="str">
        <f>VLOOKUP(Medical_Examinations[[#This Row],[Customer ID]],Medical_Examinations[#All],6,FALSE)</f>
        <v>Yes</v>
      </c>
      <c r="Q1586" t="str">
        <f>VLOOKUP(Medical_Examinations[[#This Row],[Customer ID]],Medical_Examinations[#All],7,FALSE)</f>
        <v>No</v>
      </c>
      <c r="R1586" t="str">
        <f>VLOOKUP(Medical_Examinations[[#This Row],[Customer ID]],Medical_Examinations[#All],8,FALSE)</f>
        <v>No</v>
      </c>
      <c r="S1586">
        <f>VLOOKUP(Medical_Examinations[[#This Row],[Customer ID]],Medical_Examinations[#All],9,FALSE)</f>
        <v>0</v>
      </c>
      <c r="T1586" t="str">
        <f>VLOOKUP(Medical_Examinations[[#This Row],[Customer ID]],'Medical Examinations'!A1585:J3920,10,FALSE)</f>
        <v>No</v>
      </c>
    </row>
    <row r="1587" spans="1:20" x14ac:dyDescent="0.3">
      <c r="A1587" t="s">
        <v>5341</v>
      </c>
      <c r="B1587" t="s">
        <v>7687</v>
      </c>
      <c r="C1587" t="s">
        <v>3</v>
      </c>
      <c r="D1587" t="s">
        <v>2646</v>
      </c>
      <c r="E1587" t="s">
        <v>2647</v>
      </c>
      <c r="F1587" s="3" t="str">
        <f>VLOOKUP(Hospitalisation_Details[[#This Row],[Customer ID]],Hospitalisation_Details[#All],6,FALSE)</f>
        <v>10-09-64</v>
      </c>
      <c r="G1587">
        <f>VLOOKUP(Hospitalisation_Details[[#This Row],[Customer ID]],Hospitalisation_Details[#All],8,FALSE)</f>
        <v>58</v>
      </c>
      <c r="H1587" t="str">
        <f>VLOOKUP(Hospitalisation_Details[[#This Row],[Customer ID]],Hospitalisation_Details[#All],12,FALSE)</f>
        <v>R1024</v>
      </c>
      <c r="I1587" t="str">
        <f>VLOOKUP(Hospitalisation_Details[[#This Row],[Customer ID]],Hospitalisation_Details[#All],12,FALSE)</f>
        <v>R1024</v>
      </c>
      <c r="J1587" t="str">
        <f>VLOOKUP(Hospitalisation_Details[[#This Row],[Customer ID]],Hospitalisation_Details[#All],11,FALSE)</f>
        <v>Tier - 1</v>
      </c>
      <c r="K1587">
        <f>VLOOKUP(Hospitalisation_Details[[#This Row],[Customer ID]],Hospitalisation_Details[#All],9,FALSE)</f>
        <v>13607.37</v>
      </c>
      <c r="L1587">
        <f>VLOOKUP(Medical_Examinations[[#This Row],[Customer ID]],Medical_Examinations[#All],2,FALSE)</f>
        <v>29.5</v>
      </c>
      <c r="M1587" t="str">
        <f>VLOOKUP(Medical_Examinations[[#This Row],[Customer ID]],Medical_Examinations[#All],3,FALSE)</f>
        <v>Overweight</v>
      </c>
      <c r="N1587">
        <f>VLOOKUP(Medical_Examinations[[#This Row],[Customer ID]],Medical_Examinations[#All],4,FALSE)</f>
        <v>5.54</v>
      </c>
      <c r="O1587" t="str">
        <f>VLOOKUP(Medical_Examinations[[#This Row],[Customer ID]],Medical_Examinations[#All],5,FALSE)</f>
        <v>Normal</v>
      </c>
      <c r="P1587" t="str">
        <f>VLOOKUP(Medical_Examinations[[#This Row],[Customer ID]],Medical_Examinations[#All],6,FALSE)</f>
        <v>Yes</v>
      </c>
      <c r="Q1587" t="str">
        <f>VLOOKUP(Medical_Examinations[[#This Row],[Customer ID]],Medical_Examinations[#All],7,FALSE)</f>
        <v>No</v>
      </c>
      <c r="R1587" t="str">
        <f>VLOOKUP(Medical_Examinations[[#This Row],[Customer ID]],Medical_Examinations[#All],8,FALSE)</f>
        <v>No</v>
      </c>
      <c r="S1587">
        <f>VLOOKUP(Medical_Examinations[[#This Row],[Customer ID]],Medical_Examinations[#All],9,FALSE)</f>
        <v>0</v>
      </c>
      <c r="T1587" t="str">
        <f>VLOOKUP(Medical_Examinations[[#This Row],[Customer ID]],'Medical Examinations'!A1586:J3921,10,FALSE)</f>
        <v>No</v>
      </c>
    </row>
    <row r="1588" spans="1:20" x14ac:dyDescent="0.3">
      <c r="A1588" t="s">
        <v>5342</v>
      </c>
      <c r="B1588" t="s">
        <v>7688</v>
      </c>
      <c r="C1588" t="s">
        <v>6</v>
      </c>
      <c r="D1588" t="s">
        <v>2648</v>
      </c>
      <c r="E1588" t="s">
        <v>2649</v>
      </c>
      <c r="F1588" s="3" t="str">
        <f>VLOOKUP(Hospitalisation_Details[[#This Row],[Customer ID]],Hospitalisation_Details[#All],6,FALSE)</f>
        <v>18-11-61</v>
      </c>
      <c r="G1588">
        <f>VLOOKUP(Hospitalisation_Details[[#This Row],[Customer ID]],Hospitalisation_Details[#All],8,FALSE)</f>
        <v>61</v>
      </c>
      <c r="H1588" t="str">
        <f>VLOOKUP(Hospitalisation_Details[[#This Row],[Customer ID]],Hospitalisation_Details[#All],12,FALSE)</f>
        <v>R1024</v>
      </c>
      <c r="I1588" t="str">
        <f>VLOOKUP(Hospitalisation_Details[[#This Row],[Customer ID]],Hospitalisation_Details[#All],12,FALSE)</f>
        <v>R1024</v>
      </c>
      <c r="J1588" t="str">
        <f>VLOOKUP(Hospitalisation_Details[[#This Row],[Customer ID]],Hospitalisation_Details[#All],11,FALSE)</f>
        <v>Tier - 3</v>
      </c>
      <c r="K1588">
        <f>VLOOKUP(Hospitalisation_Details[[#This Row],[Customer ID]],Hospitalisation_Details[#All],9,FALSE)</f>
        <v>13616.36</v>
      </c>
      <c r="L1588">
        <f>VLOOKUP(Medical_Examinations[[#This Row],[Customer ID]],Medical_Examinations[#All],2,FALSE)</f>
        <v>43.39</v>
      </c>
      <c r="M1588" t="str">
        <f>VLOOKUP(Medical_Examinations[[#This Row],[Customer ID]],Medical_Examinations[#All],3,FALSE)</f>
        <v>Obesity</v>
      </c>
      <c r="N1588">
        <f>VLOOKUP(Medical_Examinations[[#This Row],[Customer ID]],Medical_Examinations[#All],4,FALSE)</f>
        <v>5.85</v>
      </c>
      <c r="O1588" t="str">
        <f>VLOOKUP(Medical_Examinations[[#This Row],[Customer ID]],Medical_Examinations[#All],5,FALSE)</f>
        <v>Prediabetes</v>
      </c>
      <c r="P1588" t="str">
        <f>VLOOKUP(Medical_Examinations[[#This Row],[Customer ID]],Medical_Examinations[#All],6,FALSE)</f>
        <v>No</v>
      </c>
      <c r="Q1588" t="str">
        <f>VLOOKUP(Medical_Examinations[[#This Row],[Customer ID]],Medical_Examinations[#All],7,FALSE)</f>
        <v>yes</v>
      </c>
      <c r="R1588" t="str">
        <f>VLOOKUP(Medical_Examinations[[#This Row],[Customer ID]],Medical_Examinations[#All],8,FALSE)</f>
        <v>No</v>
      </c>
      <c r="S1588">
        <f>VLOOKUP(Medical_Examinations[[#This Row],[Customer ID]],Medical_Examinations[#All],9,FALSE)</f>
        <v>1</v>
      </c>
      <c r="T1588" t="str">
        <f>VLOOKUP(Medical_Examinations[[#This Row],[Customer ID]],'Medical Examinations'!A1587:J3922,10,FALSE)</f>
        <v>No</v>
      </c>
    </row>
    <row r="1589" spans="1:20" x14ac:dyDescent="0.3">
      <c r="A1589" t="s">
        <v>5343</v>
      </c>
      <c r="B1589" t="s">
        <v>7689</v>
      </c>
      <c r="C1589" t="s">
        <v>6</v>
      </c>
      <c r="D1589" t="s">
        <v>2650</v>
      </c>
      <c r="E1589" t="s">
        <v>2651</v>
      </c>
      <c r="F1589" s="3" t="str">
        <f>VLOOKUP(Hospitalisation_Details[[#This Row],[Customer ID]],Hospitalisation_Details[#All],6,FALSE)</f>
        <v>26-07-69</v>
      </c>
      <c r="G1589">
        <f>VLOOKUP(Hospitalisation_Details[[#This Row],[Customer ID]],Hospitalisation_Details[#All],8,FALSE)</f>
        <v>53</v>
      </c>
      <c r="H1589" t="str">
        <f>VLOOKUP(Hospitalisation_Details[[#This Row],[Customer ID]],Hospitalisation_Details[#All],12,FALSE)</f>
        <v>R1012</v>
      </c>
      <c r="I1589" t="str">
        <f>VLOOKUP(Hospitalisation_Details[[#This Row],[Customer ID]],Hospitalisation_Details[#All],12,FALSE)</f>
        <v>R1012</v>
      </c>
      <c r="J1589" t="str">
        <f>VLOOKUP(Hospitalisation_Details[[#This Row],[Customer ID]],Hospitalisation_Details[#All],11,FALSE)</f>
        <v>Tier - 3</v>
      </c>
      <c r="K1589">
        <f>VLOOKUP(Hospitalisation_Details[[#This Row],[Customer ID]],Hospitalisation_Details[#All],9,FALSE)</f>
        <v>13622.01</v>
      </c>
      <c r="L1589">
        <f>VLOOKUP(Medical_Examinations[[#This Row],[Customer ID]],Medical_Examinations[#All],2,FALSE)</f>
        <v>15.08</v>
      </c>
      <c r="M1589" t="str">
        <f>VLOOKUP(Medical_Examinations[[#This Row],[Customer ID]],Medical_Examinations[#All],3,FALSE)</f>
        <v>Underweight</v>
      </c>
      <c r="N1589">
        <f>VLOOKUP(Medical_Examinations[[#This Row],[Customer ID]],Medical_Examinations[#All],4,FALSE)</f>
        <v>4.8499999999999996</v>
      </c>
      <c r="O1589" t="str">
        <f>VLOOKUP(Medical_Examinations[[#This Row],[Customer ID]],Medical_Examinations[#All],5,FALSE)</f>
        <v>Normal</v>
      </c>
      <c r="P1589" t="str">
        <f>VLOOKUP(Medical_Examinations[[#This Row],[Customer ID]],Medical_Examinations[#All],6,FALSE)</f>
        <v>Yes</v>
      </c>
      <c r="Q1589" t="str">
        <f>VLOOKUP(Medical_Examinations[[#This Row],[Customer ID]],Medical_Examinations[#All],7,FALSE)</f>
        <v>No</v>
      </c>
      <c r="R1589" t="str">
        <f>VLOOKUP(Medical_Examinations[[#This Row],[Customer ID]],Medical_Examinations[#All],8,FALSE)</f>
        <v>Yes</v>
      </c>
      <c r="S1589">
        <f>VLOOKUP(Medical_Examinations[[#This Row],[Customer ID]],Medical_Examinations[#All],9,FALSE)</f>
        <v>1</v>
      </c>
      <c r="T1589" t="str">
        <f>VLOOKUP(Medical_Examinations[[#This Row],[Customer ID]],'Medical Examinations'!A1588:J3923,10,FALSE)</f>
        <v>No</v>
      </c>
    </row>
    <row r="1590" spans="1:20" x14ac:dyDescent="0.3">
      <c r="A1590" t="s">
        <v>5344</v>
      </c>
      <c r="B1590" t="s">
        <v>7690</v>
      </c>
      <c r="C1590" t="s">
        <v>3</v>
      </c>
      <c r="D1590" t="s">
        <v>2652</v>
      </c>
      <c r="E1590" t="s">
        <v>2653</v>
      </c>
      <c r="F1590" s="3" t="str">
        <f>VLOOKUP(Hospitalisation_Details[[#This Row],[Customer ID]],Hospitalisation_Details[#All],6,FALSE)</f>
        <v>24-12-61</v>
      </c>
      <c r="G1590">
        <f>VLOOKUP(Hospitalisation_Details[[#This Row],[Customer ID]],Hospitalisation_Details[#All],8,FALSE)</f>
        <v>61</v>
      </c>
      <c r="H1590" t="str">
        <f>VLOOKUP(Hospitalisation_Details[[#This Row],[Customer ID]],Hospitalisation_Details[#All],12,FALSE)</f>
        <v>R1024</v>
      </c>
      <c r="I1590" t="str">
        <f>VLOOKUP(Hospitalisation_Details[[#This Row],[Customer ID]],Hospitalisation_Details[#All],12,FALSE)</f>
        <v>R1024</v>
      </c>
      <c r="J1590" t="str">
        <f>VLOOKUP(Hospitalisation_Details[[#This Row],[Customer ID]],Hospitalisation_Details[#All],11,FALSE)</f>
        <v>Tier - 3</v>
      </c>
      <c r="K1590">
        <f>VLOOKUP(Hospitalisation_Details[[#This Row],[Customer ID]],Hospitalisation_Details[#All],9,FALSE)</f>
        <v>13635.64</v>
      </c>
      <c r="L1590">
        <f>VLOOKUP(Medical_Examinations[[#This Row],[Customer ID]],Medical_Examinations[#All],2,FALSE)</f>
        <v>20.48</v>
      </c>
      <c r="M1590" t="str">
        <f>VLOOKUP(Medical_Examinations[[#This Row],[Customer ID]],Medical_Examinations[#All],3,FALSE)</f>
        <v>Normal Weight</v>
      </c>
      <c r="N1590">
        <f>VLOOKUP(Medical_Examinations[[#This Row],[Customer ID]],Medical_Examinations[#All],4,FALSE)</f>
        <v>11.09</v>
      </c>
      <c r="O1590" t="str">
        <f>VLOOKUP(Medical_Examinations[[#This Row],[Customer ID]],Medical_Examinations[#All],5,FALSE)</f>
        <v>Diabetes</v>
      </c>
      <c r="P1590" t="str">
        <f>VLOOKUP(Medical_Examinations[[#This Row],[Customer ID]],Medical_Examinations[#All],6,FALSE)</f>
        <v>No</v>
      </c>
      <c r="Q1590" t="str">
        <f>VLOOKUP(Medical_Examinations[[#This Row],[Customer ID]],Medical_Examinations[#All],7,FALSE)</f>
        <v>No</v>
      </c>
      <c r="R1590" t="str">
        <f>VLOOKUP(Medical_Examinations[[#This Row],[Customer ID]],Medical_Examinations[#All],8,FALSE)</f>
        <v>No</v>
      </c>
      <c r="S1590">
        <f>VLOOKUP(Medical_Examinations[[#This Row],[Customer ID]],Medical_Examinations[#All],9,FALSE)</f>
        <v>0</v>
      </c>
      <c r="T1590" t="str">
        <f>VLOOKUP(Medical_Examinations[[#This Row],[Customer ID]],'Medical Examinations'!A1589:J3924,10,FALSE)</f>
        <v>No</v>
      </c>
    </row>
    <row r="1591" spans="1:20" x14ac:dyDescent="0.3">
      <c r="A1591" t="s">
        <v>5345</v>
      </c>
      <c r="B1591" t="s">
        <v>7691</v>
      </c>
      <c r="C1591" t="s">
        <v>6</v>
      </c>
      <c r="D1591" t="s">
        <v>760</v>
      </c>
      <c r="E1591" t="s">
        <v>563</v>
      </c>
      <c r="F1591" s="3" t="str">
        <f>VLOOKUP(Hospitalisation_Details[[#This Row],[Customer ID]],Hospitalisation_Details[#All],6,FALSE)</f>
        <v>20-07-84</v>
      </c>
      <c r="G1591">
        <f>VLOOKUP(Hospitalisation_Details[[#This Row],[Customer ID]],Hospitalisation_Details[#All],8,FALSE)</f>
        <v>38</v>
      </c>
      <c r="H1591" t="str">
        <f>VLOOKUP(Hospitalisation_Details[[#This Row],[Customer ID]],Hospitalisation_Details[#All],12,FALSE)</f>
        <v>R1023</v>
      </c>
      <c r="I1591" t="str">
        <f>VLOOKUP(Hospitalisation_Details[[#This Row],[Customer ID]],Hospitalisation_Details[#All],12,FALSE)</f>
        <v>R1023</v>
      </c>
      <c r="J1591" t="str">
        <f>VLOOKUP(Hospitalisation_Details[[#This Row],[Customer ID]],Hospitalisation_Details[#All],11,FALSE)</f>
        <v>Tier - 3</v>
      </c>
      <c r="K1591">
        <f>VLOOKUP(Hospitalisation_Details[[#This Row],[Customer ID]],Hospitalisation_Details[#All],9,FALSE)</f>
        <v>13638.06</v>
      </c>
      <c r="L1591">
        <f>VLOOKUP(Medical_Examinations[[#This Row],[Customer ID]],Medical_Examinations[#All],2,FALSE)</f>
        <v>34.450000000000003</v>
      </c>
      <c r="M1591" t="str">
        <f>VLOOKUP(Medical_Examinations[[#This Row],[Customer ID]],Medical_Examinations[#All],3,FALSE)</f>
        <v>Obesity</v>
      </c>
      <c r="N1591">
        <f>VLOOKUP(Medical_Examinations[[#This Row],[Customer ID]],Medical_Examinations[#All],4,FALSE)</f>
        <v>5.58</v>
      </c>
      <c r="O1591" t="str">
        <f>VLOOKUP(Medical_Examinations[[#This Row],[Customer ID]],Medical_Examinations[#All],5,FALSE)</f>
        <v>Normal</v>
      </c>
      <c r="P1591" t="str">
        <f>VLOOKUP(Medical_Examinations[[#This Row],[Customer ID]],Medical_Examinations[#All],6,FALSE)</f>
        <v>Yes</v>
      </c>
      <c r="Q1591" t="str">
        <f>VLOOKUP(Medical_Examinations[[#This Row],[Customer ID]],Medical_Examinations[#All],7,FALSE)</f>
        <v>No</v>
      </c>
      <c r="R1591" t="str">
        <f>VLOOKUP(Medical_Examinations[[#This Row],[Customer ID]],Medical_Examinations[#All],8,FALSE)</f>
        <v>No</v>
      </c>
      <c r="S1591">
        <f>VLOOKUP(Medical_Examinations[[#This Row],[Customer ID]],Medical_Examinations[#All],9,FALSE)</f>
        <v>0</v>
      </c>
      <c r="T1591" t="str">
        <f>VLOOKUP(Medical_Examinations[[#This Row],[Customer ID]],'Medical Examinations'!A1590:J3925,10,FALSE)</f>
        <v>No</v>
      </c>
    </row>
    <row r="1592" spans="1:20" x14ac:dyDescent="0.3">
      <c r="A1592" t="s">
        <v>5346</v>
      </c>
      <c r="B1592" t="s">
        <v>7692</v>
      </c>
      <c r="C1592" t="s">
        <v>6</v>
      </c>
      <c r="D1592" t="s">
        <v>935</v>
      </c>
      <c r="E1592" t="s">
        <v>2654</v>
      </c>
      <c r="F1592" s="3" t="str">
        <f>VLOOKUP(Hospitalisation_Details[[#This Row],[Customer ID]],Hospitalisation_Details[#All],6,FALSE)</f>
        <v>04-08-63</v>
      </c>
      <c r="G1592">
        <f>VLOOKUP(Hospitalisation_Details[[#This Row],[Customer ID]],Hospitalisation_Details[#All],8,FALSE)</f>
        <v>59</v>
      </c>
      <c r="H1592" t="str">
        <f>VLOOKUP(Hospitalisation_Details[[#This Row],[Customer ID]],Hospitalisation_Details[#All],12,FALSE)</f>
        <v>R1021</v>
      </c>
      <c r="I1592" t="str">
        <f>VLOOKUP(Hospitalisation_Details[[#This Row],[Customer ID]],Hospitalisation_Details[#All],12,FALSE)</f>
        <v>R1021</v>
      </c>
      <c r="J1592" t="str">
        <f>VLOOKUP(Hospitalisation_Details[[#This Row],[Customer ID]],Hospitalisation_Details[#All],11,FALSE)</f>
        <v>Tier - 2</v>
      </c>
      <c r="K1592">
        <f>VLOOKUP(Hospitalisation_Details[[#This Row],[Customer ID]],Hospitalisation_Details[#All],9,FALSE)</f>
        <v>13677.68</v>
      </c>
      <c r="L1592">
        <f>VLOOKUP(Medical_Examinations[[#This Row],[Customer ID]],Medical_Examinations[#All],2,FALSE)</f>
        <v>34.21</v>
      </c>
      <c r="M1592" t="str">
        <f>VLOOKUP(Medical_Examinations[[#This Row],[Customer ID]],Medical_Examinations[#All],3,FALSE)</f>
        <v>Obesity</v>
      </c>
      <c r="N1592">
        <f>VLOOKUP(Medical_Examinations[[#This Row],[Customer ID]],Medical_Examinations[#All],4,FALSE)</f>
        <v>9.7200000000000006</v>
      </c>
      <c r="O1592" t="str">
        <f>VLOOKUP(Medical_Examinations[[#This Row],[Customer ID]],Medical_Examinations[#All],5,FALSE)</f>
        <v>Diabetes</v>
      </c>
      <c r="P1592" t="str">
        <f>VLOOKUP(Medical_Examinations[[#This Row],[Customer ID]],Medical_Examinations[#All],6,FALSE)</f>
        <v>Yes</v>
      </c>
      <c r="Q1592" t="str">
        <f>VLOOKUP(Medical_Examinations[[#This Row],[Customer ID]],Medical_Examinations[#All],7,FALSE)</f>
        <v>No</v>
      </c>
      <c r="R1592" t="str">
        <f>VLOOKUP(Medical_Examinations[[#This Row],[Customer ID]],Medical_Examinations[#All],8,FALSE)</f>
        <v>No</v>
      </c>
      <c r="S1592">
        <f>VLOOKUP(Medical_Examinations[[#This Row],[Customer ID]],Medical_Examinations[#All],9,FALSE)</f>
        <v>0</v>
      </c>
      <c r="T1592" t="str">
        <f>VLOOKUP(Medical_Examinations[[#This Row],[Customer ID]],'Medical Examinations'!A1591:J3926,10,FALSE)</f>
        <v>No</v>
      </c>
    </row>
    <row r="1593" spans="1:20" x14ac:dyDescent="0.3">
      <c r="A1593" t="s">
        <v>5347</v>
      </c>
      <c r="B1593" t="s">
        <v>7693</v>
      </c>
      <c r="C1593" t="s">
        <v>6</v>
      </c>
      <c r="D1593" t="s">
        <v>414</v>
      </c>
      <c r="E1593" t="s">
        <v>2655</v>
      </c>
      <c r="F1593" s="3" t="str">
        <f>VLOOKUP(Hospitalisation_Details[[#This Row],[Customer ID]],Hospitalisation_Details[#All],6,FALSE)</f>
        <v>14-09-85</v>
      </c>
      <c r="G1593">
        <f>VLOOKUP(Hospitalisation_Details[[#This Row],[Customer ID]],Hospitalisation_Details[#All],8,FALSE)</f>
        <v>37</v>
      </c>
      <c r="H1593" t="str">
        <f>VLOOKUP(Hospitalisation_Details[[#This Row],[Customer ID]],Hospitalisation_Details[#All],12,FALSE)</f>
        <v>R1026</v>
      </c>
      <c r="I1593" t="str">
        <f>VLOOKUP(Hospitalisation_Details[[#This Row],[Customer ID]],Hospitalisation_Details[#All],12,FALSE)</f>
        <v>R1026</v>
      </c>
      <c r="J1593" t="str">
        <f>VLOOKUP(Hospitalisation_Details[[#This Row],[Customer ID]],Hospitalisation_Details[#All],11,FALSE)</f>
        <v>Tier - 1</v>
      </c>
      <c r="K1593">
        <f>VLOOKUP(Hospitalisation_Details[[#This Row],[Customer ID]],Hospitalisation_Details[#All],9,FALSE)</f>
        <v>13685.51</v>
      </c>
      <c r="L1593">
        <f>VLOOKUP(Medical_Examinations[[#This Row],[Customer ID]],Medical_Examinations[#All],2,FALSE)</f>
        <v>28.8</v>
      </c>
      <c r="M1593" t="str">
        <f>VLOOKUP(Medical_Examinations[[#This Row],[Customer ID]],Medical_Examinations[#All],3,FALSE)</f>
        <v>Overweight</v>
      </c>
      <c r="N1593">
        <f>VLOOKUP(Medical_Examinations[[#This Row],[Customer ID]],Medical_Examinations[#All],4,FALSE)</f>
        <v>11.41</v>
      </c>
      <c r="O1593" t="str">
        <f>VLOOKUP(Medical_Examinations[[#This Row],[Customer ID]],Medical_Examinations[#All],5,FALSE)</f>
        <v>Diabetes</v>
      </c>
      <c r="P1593" t="str">
        <f>VLOOKUP(Medical_Examinations[[#This Row],[Customer ID]],Medical_Examinations[#All],6,FALSE)</f>
        <v>Yes</v>
      </c>
      <c r="Q1593" t="str">
        <f>VLOOKUP(Medical_Examinations[[#This Row],[Customer ID]],Medical_Examinations[#All],7,FALSE)</f>
        <v>No</v>
      </c>
      <c r="R1593" t="str">
        <f>VLOOKUP(Medical_Examinations[[#This Row],[Customer ID]],Medical_Examinations[#All],8,FALSE)</f>
        <v>No</v>
      </c>
      <c r="S1593">
        <f>VLOOKUP(Medical_Examinations[[#This Row],[Customer ID]],Medical_Examinations[#All],9,FALSE)</f>
        <v>0</v>
      </c>
      <c r="T1593" t="str">
        <f>VLOOKUP(Medical_Examinations[[#This Row],[Customer ID]],'Medical Examinations'!A1592:J3927,10,FALSE)</f>
        <v>No</v>
      </c>
    </row>
    <row r="1594" spans="1:20" x14ac:dyDescent="0.3">
      <c r="A1594" t="s">
        <v>5348</v>
      </c>
      <c r="B1594" t="s">
        <v>7694</v>
      </c>
      <c r="C1594" t="s">
        <v>880</v>
      </c>
      <c r="D1594" t="s">
        <v>1008</v>
      </c>
      <c r="E1594" t="s">
        <v>2656</v>
      </c>
      <c r="F1594" s="3" t="str">
        <f>VLOOKUP(Hospitalisation_Details[[#This Row],[Customer ID]],Hospitalisation_Details[#All],6,FALSE)</f>
        <v>24-11-86</v>
      </c>
      <c r="G1594">
        <f>VLOOKUP(Hospitalisation_Details[[#This Row],[Customer ID]],Hospitalisation_Details[#All],8,FALSE)</f>
        <v>36</v>
      </c>
      <c r="H1594" t="str">
        <f>VLOOKUP(Hospitalisation_Details[[#This Row],[Customer ID]],Hospitalisation_Details[#All],12,FALSE)</f>
        <v>R1023</v>
      </c>
      <c r="I1594" t="str">
        <f>VLOOKUP(Hospitalisation_Details[[#This Row],[Customer ID]],Hospitalisation_Details[#All],12,FALSE)</f>
        <v>R1023</v>
      </c>
      <c r="J1594" t="str">
        <f>VLOOKUP(Hospitalisation_Details[[#This Row],[Customer ID]],Hospitalisation_Details[#All],11,FALSE)</f>
        <v>Tier - 2</v>
      </c>
      <c r="K1594">
        <f>VLOOKUP(Hospitalisation_Details[[#This Row],[Customer ID]],Hospitalisation_Details[#All],9,FALSE)</f>
        <v>13714.55</v>
      </c>
      <c r="L1594">
        <f>VLOOKUP(Medical_Examinations[[#This Row],[Customer ID]],Medical_Examinations[#All],2,FALSE)</f>
        <v>31.74</v>
      </c>
      <c r="M1594" t="str">
        <f>VLOOKUP(Medical_Examinations[[#This Row],[Customer ID]],Medical_Examinations[#All],3,FALSE)</f>
        <v>Obesity</v>
      </c>
      <c r="N1594">
        <f>VLOOKUP(Medical_Examinations[[#This Row],[Customer ID]],Medical_Examinations[#All],4,FALSE)</f>
        <v>4.46</v>
      </c>
      <c r="O1594" t="str">
        <f>VLOOKUP(Medical_Examinations[[#This Row],[Customer ID]],Medical_Examinations[#All],5,FALSE)</f>
        <v>Normal</v>
      </c>
      <c r="P1594" t="str">
        <f>VLOOKUP(Medical_Examinations[[#This Row],[Customer ID]],Medical_Examinations[#All],6,FALSE)</f>
        <v>No</v>
      </c>
      <c r="Q1594" t="str">
        <f>VLOOKUP(Medical_Examinations[[#This Row],[Customer ID]],Medical_Examinations[#All],7,FALSE)</f>
        <v>No</v>
      </c>
      <c r="R1594" t="str">
        <f>VLOOKUP(Medical_Examinations[[#This Row],[Customer ID]],Medical_Examinations[#All],8,FALSE)</f>
        <v>Yes</v>
      </c>
      <c r="S1594">
        <f>VLOOKUP(Medical_Examinations[[#This Row],[Customer ID]],Medical_Examinations[#All],9,FALSE)</f>
        <v>1</v>
      </c>
      <c r="T1594" t="str">
        <f>VLOOKUP(Medical_Examinations[[#This Row],[Customer ID]],'Medical Examinations'!A1593:J3928,10,FALSE)</f>
        <v>No</v>
      </c>
    </row>
    <row r="1595" spans="1:20" x14ac:dyDescent="0.3">
      <c r="A1595" t="s">
        <v>5349</v>
      </c>
      <c r="B1595" t="s">
        <v>7695</v>
      </c>
      <c r="C1595" t="s">
        <v>6</v>
      </c>
      <c r="D1595" t="s">
        <v>2657</v>
      </c>
      <c r="E1595" t="s">
        <v>2658</v>
      </c>
      <c r="F1595" s="3" t="str">
        <f>VLOOKUP(Hospitalisation_Details[[#This Row],[Customer ID]],Hospitalisation_Details[#All],6,FALSE)</f>
        <v>02-08-81</v>
      </c>
      <c r="G1595">
        <f>VLOOKUP(Hospitalisation_Details[[#This Row],[Customer ID]],Hospitalisation_Details[#All],8,FALSE)</f>
        <v>41</v>
      </c>
      <c r="H1595" t="str">
        <f>VLOOKUP(Hospitalisation_Details[[#This Row],[Customer ID]],Hospitalisation_Details[#All],12,FALSE)</f>
        <v>R1024</v>
      </c>
      <c r="I1595" t="str">
        <f>VLOOKUP(Hospitalisation_Details[[#This Row],[Customer ID]],Hospitalisation_Details[#All],12,FALSE)</f>
        <v>R1024</v>
      </c>
      <c r="J1595" t="str">
        <f>VLOOKUP(Hospitalisation_Details[[#This Row],[Customer ID]],Hospitalisation_Details[#All],11,FALSE)</f>
        <v>Tier - 2</v>
      </c>
      <c r="K1595">
        <f>VLOOKUP(Hospitalisation_Details[[#This Row],[Customer ID]],Hospitalisation_Details[#All],9,FALSE)</f>
        <v>13725.47</v>
      </c>
      <c r="L1595">
        <f>VLOOKUP(Medical_Examinations[[#This Row],[Customer ID]],Medical_Examinations[#All],2,FALSE)</f>
        <v>21.78</v>
      </c>
      <c r="M1595" t="str">
        <f>VLOOKUP(Medical_Examinations[[#This Row],[Customer ID]],Medical_Examinations[#All],3,FALSE)</f>
        <v>Normal Weight</v>
      </c>
      <c r="N1595">
        <f>VLOOKUP(Medical_Examinations[[#This Row],[Customer ID]],Medical_Examinations[#All],4,FALSE)</f>
        <v>9.31</v>
      </c>
      <c r="O1595" t="str">
        <f>VLOOKUP(Medical_Examinations[[#This Row],[Customer ID]],Medical_Examinations[#All],5,FALSE)</f>
        <v>Diabetes</v>
      </c>
      <c r="P1595" t="str">
        <f>VLOOKUP(Medical_Examinations[[#This Row],[Customer ID]],Medical_Examinations[#All],6,FALSE)</f>
        <v>Yes</v>
      </c>
      <c r="Q1595" t="str">
        <f>VLOOKUP(Medical_Examinations[[#This Row],[Customer ID]],Medical_Examinations[#All],7,FALSE)</f>
        <v>No</v>
      </c>
      <c r="R1595" t="str">
        <f>VLOOKUP(Medical_Examinations[[#This Row],[Customer ID]],Medical_Examinations[#All],8,FALSE)</f>
        <v>No</v>
      </c>
      <c r="S1595">
        <f>VLOOKUP(Medical_Examinations[[#This Row],[Customer ID]],Medical_Examinations[#All],9,FALSE)</f>
        <v>0</v>
      </c>
      <c r="T1595" t="str">
        <f>VLOOKUP(Medical_Examinations[[#This Row],[Customer ID]],'Medical Examinations'!A1594:J3929,10,FALSE)</f>
        <v>No</v>
      </c>
    </row>
    <row r="1596" spans="1:20" x14ac:dyDescent="0.3">
      <c r="A1596" t="s">
        <v>5350</v>
      </c>
      <c r="B1596" t="s">
        <v>7696</v>
      </c>
      <c r="C1596" t="s">
        <v>3</v>
      </c>
      <c r="D1596" t="s">
        <v>365</v>
      </c>
      <c r="E1596" t="s">
        <v>2659</v>
      </c>
      <c r="F1596" s="3" t="str">
        <f>VLOOKUP(Hospitalisation_Details[[#This Row],[Customer ID]],Hospitalisation_Details[#All],6,FALSE)</f>
        <v>29-08-85</v>
      </c>
      <c r="G1596">
        <f>VLOOKUP(Hospitalisation_Details[[#This Row],[Customer ID]],Hospitalisation_Details[#All],8,FALSE)</f>
        <v>37</v>
      </c>
      <c r="H1596" t="str">
        <f>VLOOKUP(Hospitalisation_Details[[#This Row],[Customer ID]],Hospitalisation_Details[#All],12,FALSE)</f>
        <v>R1026</v>
      </c>
      <c r="I1596" t="str">
        <f>VLOOKUP(Hospitalisation_Details[[#This Row],[Customer ID]],Hospitalisation_Details[#All],12,FALSE)</f>
        <v>R1026</v>
      </c>
      <c r="J1596" t="str">
        <f>VLOOKUP(Hospitalisation_Details[[#This Row],[Customer ID]],Hospitalisation_Details[#All],11,FALSE)</f>
        <v>Tier - 3</v>
      </c>
      <c r="K1596">
        <f>VLOOKUP(Hospitalisation_Details[[#This Row],[Customer ID]],Hospitalisation_Details[#All],9,FALSE)</f>
        <v>13726.21</v>
      </c>
      <c r="L1596">
        <f>VLOOKUP(Medical_Examinations[[#This Row],[Customer ID]],Medical_Examinations[#All],2,FALSE)</f>
        <v>23.75</v>
      </c>
      <c r="M1596" t="str">
        <f>VLOOKUP(Medical_Examinations[[#This Row],[Customer ID]],Medical_Examinations[#All],3,FALSE)</f>
        <v>Normal Weight</v>
      </c>
      <c r="N1596">
        <f>VLOOKUP(Medical_Examinations[[#This Row],[Customer ID]],Medical_Examinations[#All],4,FALSE)</f>
        <v>5.03</v>
      </c>
      <c r="O1596" t="str">
        <f>VLOOKUP(Medical_Examinations[[#This Row],[Customer ID]],Medical_Examinations[#All],5,FALSE)</f>
        <v>Normal</v>
      </c>
      <c r="P1596" t="str">
        <f>VLOOKUP(Medical_Examinations[[#This Row],[Customer ID]],Medical_Examinations[#All],6,FALSE)</f>
        <v>No</v>
      </c>
      <c r="Q1596" t="str">
        <f>VLOOKUP(Medical_Examinations[[#This Row],[Customer ID]],Medical_Examinations[#All],7,FALSE)</f>
        <v>No</v>
      </c>
      <c r="R1596" t="str">
        <f>VLOOKUP(Medical_Examinations[[#This Row],[Customer ID]],Medical_Examinations[#All],8,FALSE)</f>
        <v>No</v>
      </c>
      <c r="S1596">
        <f>VLOOKUP(Medical_Examinations[[#This Row],[Customer ID]],Medical_Examinations[#All],9,FALSE)</f>
        <v>1</v>
      </c>
      <c r="T1596" t="str">
        <f>VLOOKUP(Medical_Examinations[[#This Row],[Customer ID]],'Medical Examinations'!A1595:J3930,10,FALSE)</f>
        <v>No</v>
      </c>
    </row>
    <row r="1597" spans="1:20" x14ac:dyDescent="0.3">
      <c r="A1597" t="s">
        <v>5351</v>
      </c>
      <c r="B1597" t="s">
        <v>7697</v>
      </c>
      <c r="C1597" t="s">
        <v>880</v>
      </c>
      <c r="D1597" t="s">
        <v>2660</v>
      </c>
      <c r="E1597" t="s">
        <v>2661</v>
      </c>
      <c r="F1597" s="3" t="str">
        <f>VLOOKUP(Hospitalisation_Details[[#This Row],[Customer ID]],Hospitalisation_Details[#All],6,FALSE)</f>
        <v>23-10-69</v>
      </c>
      <c r="G1597">
        <f>VLOOKUP(Hospitalisation_Details[[#This Row],[Customer ID]],Hospitalisation_Details[#All],8,FALSE)</f>
        <v>53</v>
      </c>
      <c r="H1597" t="str">
        <f>VLOOKUP(Hospitalisation_Details[[#This Row],[Customer ID]],Hospitalisation_Details[#All],12,FALSE)</f>
        <v>R1026</v>
      </c>
      <c r="I1597" t="str">
        <f>VLOOKUP(Hospitalisation_Details[[#This Row],[Customer ID]],Hospitalisation_Details[#All],12,FALSE)</f>
        <v>R1026</v>
      </c>
      <c r="J1597" t="str">
        <f>VLOOKUP(Hospitalisation_Details[[#This Row],[Customer ID]],Hospitalisation_Details[#All],11,FALSE)</f>
        <v>Tier - 2</v>
      </c>
      <c r="K1597">
        <f>VLOOKUP(Hospitalisation_Details[[#This Row],[Customer ID]],Hospitalisation_Details[#All],9,FALSE)</f>
        <v>13746.74</v>
      </c>
      <c r="L1597">
        <f>VLOOKUP(Medical_Examinations[[#This Row],[Customer ID]],Medical_Examinations[#All],2,FALSE)</f>
        <v>33.21</v>
      </c>
      <c r="M1597" t="str">
        <f>VLOOKUP(Medical_Examinations[[#This Row],[Customer ID]],Medical_Examinations[#All],3,FALSE)</f>
        <v>Obesity</v>
      </c>
      <c r="N1597">
        <f>VLOOKUP(Medical_Examinations[[#This Row],[Customer ID]],Medical_Examinations[#All],4,FALSE)</f>
        <v>5.07</v>
      </c>
      <c r="O1597" t="str">
        <f>VLOOKUP(Medical_Examinations[[#This Row],[Customer ID]],Medical_Examinations[#All],5,FALSE)</f>
        <v>Normal</v>
      </c>
      <c r="P1597" t="str">
        <f>VLOOKUP(Medical_Examinations[[#This Row],[Customer ID]],Medical_Examinations[#All],6,FALSE)</f>
        <v>Yes</v>
      </c>
      <c r="Q1597" t="str">
        <f>VLOOKUP(Medical_Examinations[[#This Row],[Customer ID]],Medical_Examinations[#All],7,FALSE)</f>
        <v>No</v>
      </c>
      <c r="R1597" t="str">
        <f>VLOOKUP(Medical_Examinations[[#This Row],[Customer ID]],Medical_Examinations[#All],8,FALSE)</f>
        <v>No</v>
      </c>
      <c r="S1597">
        <f>VLOOKUP(Medical_Examinations[[#This Row],[Customer ID]],Medical_Examinations[#All],9,FALSE)</f>
        <v>1</v>
      </c>
      <c r="T1597" t="str">
        <f>VLOOKUP(Medical_Examinations[[#This Row],[Customer ID]],'Medical Examinations'!A1596:J3931,10,FALSE)</f>
        <v>No</v>
      </c>
    </row>
    <row r="1598" spans="1:20" x14ac:dyDescent="0.3">
      <c r="A1598" t="s">
        <v>5352</v>
      </c>
      <c r="B1598" t="s">
        <v>7698</v>
      </c>
      <c r="C1598" t="s">
        <v>6</v>
      </c>
      <c r="D1598" t="s">
        <v>2662</v>
      </c>
      <c r="E1598" t="s">
        <v>2663</v>
      </c>
      <c r="F1598" s="3" t="str">
        <f>VLOOKUP(Hospitalisation_Details[[#This Row],[Customer ID]],Hospitalisation_Details[#All],6,FALSE)</f>
        <v>16-07-04</v>
      </c>
      <c r="G1598">
        <f>VLOOKUP(Hospitalisation_Details[[#This Row],[Customer ID]],Hospitalisation_Details[#All],8,FALSE)</f>
        <v>18</v>
      </c>
      <c r="H1598" t="str">
        <f>VLOOKUP(Hospitalisation_Details[[#This Row],[Customer ID]],Hospitalisation_Details[#All],12,FALSE)</f>
        <v>R1018</v>
      </c>
      <c r="I1598" t="str">
        <f>VLOOKUP(Hospitalisation_Details[[#This Row],[Customer ID]],Hospitalisation_Details[#All],12,FALSE)</f>
        <v>R1018</v>
      </c>
      <c r="J1598" t="str">
        <f>VLOOKUP(Hospitalisation_Details[[#This Row],[Customer ID]],Hospitalisation_Details[#All],11,FALSE)</f>
        <v>Tier - 2</v>
      </c>
      <c r="K1598">
        <f>VLOOKUP(Hospitalisation_Details[[#This Row],[Customer ID]],Hospitalisation_Details[#All],9,FALSE)</f>
        <v>13747.87</v>
      </c>
      <c r="L1598">
        <f>VLOOKUP(Medical_Examinations[[#This Row],[Customer ID]],Medical_Examinations[#All],2,FALSE)</f>
        <v>17.7</v>
      </c>
      <c r="M1598" t="str">
        <f>VLOOKUP(Medical_Examinations[[#This Row],[Customer ID]],Medical_Examinations[#All],3,FALSE)</f>
        <v>Underweight</v>
      </c>
      <c r="N1598">
        <f>VLOOKUP(Medical_Examinations[[#This Row],[Customer ID]],Medical_Examinations[#All],4,FALSE)</f>
        <v>10.42</v>
      </c>
      <c r="O1598" t="str">
        <f>VLOOKUP(Medical_Examinations[[#This Row],[Customer ID]],Medical_Examinations[#All],5,FALSE)</f>
        <v>Diabetes</v>
      </c>
      <c r="P1598" t="str">
        <f>VLOOKUP(Medical_Examinations[[#This Row],[Customer ID]],Medical_Examinations[#All],6,FALSE)</f>
        <v>Yes</v>
      </c>
      <c r="Q1598" t="str">
        <f>VLOOKUP(Medical_Examinations[[#This Row],[Customer ID]],Medical_Examinations[#All],7,FALSE)</f>
        <v>No</v>
      </c>
      <c r="R1598" t="str">
        <f>VLOOKUP(Medical_Examinations[[#This Row],[Customer ID]],Medical_Examinations[#All],8,FALSE)</f>
        <v>No</v>
      </c>
      <c r="S1598">
        <f>VLOOKUP(Medical_Examinations[[#This Row],[Customer ID]],Medical_Examinations[#All],9,FALSE)</f>
        <v>2</v>
      </c>
      <c r="T1598" t="str">
        <f>VLOOKUP(Medical_Examinations[[#This Row],[Customer ID]],'Medical Examinations'!A1597:J3932,10,FALSE)</f>
        <v>No</v>
      </c>
    </row>
    <row r="1599" spans="1:20" x14ac:dyDescent="0.3">
      <c r="A1599" t="s">
        <v>5353</v>
      </c>
      <c r="B1599" t="s">
        <v>7699</v>
      </c>
      <c r="C1599" t="s">
        <v>6</v>
      </c>
      <c r="D1599" t="s">
        <v>2664</v>
      </c>
      <c r="E1599" t="s">
        <v>2665</v>
      </c>
      <c r="F1599" s="3" t="str">
        <f>VLOOKUP(Hospitalisation_Details[[#This Row],[Customer ID]],Hospitalisation_Details[#All],6,FALSE)</f>
        <v>06-08-59</v>
      </c>
      <c r="G1599">
        <f>VLOOKUP(Hospitalisation_Details[[#This Row],[Customer ID]],Hospitalisation_Details[#All],8,FALSE)</f>
        <v>63</v>
      </c>
      <c r="H1599" t="str">
        <f>VLOOKUP(Hospitalisation_Details[[#This Row],[Customer ID]],Hospitalisation_Details[#All],12,FALSE)</f>
        <v>R1012</v>
      </c>
      <c r="I1599" t="str">
        <f>VLOOKUP(Hospitalisation_Details[[#This Row],[Customer ID]],Hospitalisation_Details[#All],12,FALSE)</f>
        <v>R1012</v>
      </c>
      <c r="J1599" t="str">
        <f>VLOOKUP(Hospitalisation_Details[[#This Row],[Customer ID]],Hospitalisation_Details[#All],11,FALSE)</f>
        <v>Tier - 1</v>
      </c>
      <c r="K1599">
        <f>VLOOKUP(Hospitalisation_Details[[#This Row],[Customer ID]],Hospitalisation_Details[#All],9,FALSE)</f>
        <v>13770.1</v>
      </c>
      <c r="L1599">
        <f>VLOOKUP(Medical_Examinations[[#This Row],[Customer ID]],Medical_Examinations[#All],2,FALSE)</f>
        <v>17.2</v>
      </c>
      <c r="M1599" t="str">
        <f>VLOOKUP(Medical_Examinations[[#This Row],[Customer ID]],Medical_Examinations[#All],3,FALSE)</f>
        <v>Underweight</v>
      </c>
      <c r="N1599">
        <f>VLOOKUP(Medical_Examinations[[#This Row],[Customer ID]],Medical_Examinations[#All],4,FALSE)</f>
        <v>6.45</v>
      </c>
      <c r="O1599" t="str">
        <f>VLOOKUP(Medical_Examinations[[#This Row],[Customer ID]],Medical_Examinations[#All],5,FALSE)</f>
        <v>Prediabetes</v>
      </c>
      <c r="P1599" t="str">
        <f>VLOOKUP(Medical_Examinations[[#This Row],[Customer ID]],Medical_Examinations[#All],6,FALSE)</f>
        <v>No</v>
      </c>
      <c r="Q1599" t="str">
        <f>VLOOKUP(Medical_Examinations[[#This Row],[Customer ID]],Medical_Examinations[#All],7,FALSE)</f>
        <v>No</v>
      </c>
      <c r="R1599" t="str">
        <f>VLOOKUP(Medical_Examinations[[#This Row],[Customer ID]],Medical_Examinations[#All],8,FALSE)</f>
        <v>No</v>
      </c>
      <c r="S1599">
        <f>VLOOKUP(Medical_Examinations[[#This Row],[Customer ID]],Medical_Examinations[#All],9,FALSE)</f>
        <v>2</v>
      </c>
      <c r="T1599" t="str">
        <f>VLOOKUP(Medical_Examinations[[#This Row],[Customer ID]],'Medical Examinations'!A1598:J3933,10,FALSE)</f>
        <v>No</v>
      </c>
    </row>
    <row r="1600" spans="1:20" x14ac:dyDescent="0.3">
      <c r="A1600" t="s">
        <v>5354</v>
      </c>
      <c r="B1600" t="s">
        <v>7700</v>
      </c>
      <c r="C1600" t="s">
        <v>6</v>
      </c>
      <c r="D1600" t="s">
        <v>2666</v>
      </c>
      <c r="E1600" t="s">
        <v>1616</v>
      </c>
      <c r="F1600" s="3" t="str">
        <f>VLOOKUP(Hospitalisation_Details[[#This Row],[Customer ID]],Hospitalisation_Details[#All],6,FALSE)</f>
        <v>10-11-66</v>
      </c>
      <c r="G1600">
        <f>VLOOKUP(Hospitalisation_Details[[#This Row],[Customer ID]],Hospitalisation_Details[#All],8,FALSE)</f>
        <v>56</v>
      </c>
      <c r="H1600" t="str">
        <f>VLOOKUP(Hospitalisation_Details[[#This Row],[Customer ID]],Hospitalisation_Details[#All],12,FALSE)</f>
        <v>R1026</v>
      </c>
      <c r="I1600" t="str">
        <f>VLOOKUP(Hospitalisation_Details[[#This Row],[Customer ID]],Hospitalisation_Details[#All],12,FALSE)</f>
        <v>R1026</v>
      </c>
      <c r="J1600" t="str">
        <f>VLOOKUP(Hospitalisation_Details[[#This Row],[Customer ID]],Hospitalisation_Details[#All],11,FALSE)</f>
        <v>Tier - 3</v>
      </c>
      <c r="K1600">
        <f>VLOOKUP(Hospitalisation_Details[[#This Row],[Customer ID]],Hospitalisation_Details[#All],9,FALSE)</f>
        <v>13801.61</v>
      </c>
      <c r="L1600">
        <f>VLOOKUP(Medical_Examinations[[#This Row],[Customer ID]],Medical_Examinations[#All],2,FALSE)</f>
        <v>19.21</v>
      </c>
      <c r="M1600" t="str">
        <f>VLOOKUP(Medical_Examinations[[#This Row],[Customer ID]],Medical_Examinations[#All],3,FALSE)</f>
        <v>Normal Weight</v>
      </c>
      <c r="N1600">
        <f>VLOOKUP(Medical_Examinations[[#This Row],[Customer ID]],Medical_Examinations[#All],4,FALSE)</f>
        <v>5.52</v>
      </c>
      <c r="O1600" t="str">
        <f>VLOOKUP(Medical_Examinations[[#This Row],[Customer ID]],Medical_Examinations[#All],5,FALSE)</f>
        <v>Normal</v>
      </c>
      <c r="P1600" t="str">
        <f>VLOOKUP(Medical_Examinations[[#This Row],[Customer ID]],Medical_Examinations[#All],6,FALSE)</f>
        <v>No</v>
      </c>
      <c r="Q1600" t="str">
        <f>VLOOKUP(Medical_Examinations[[#This Row],[Customer ID]],Medical_Examinations[#All],7,FALSE)</f>
        <v>No</v>
      </c>
      <c r="R1600" t="str">
        <f>VLOOKUP(Medical_Examinations[[#This Row],[Customer ID]],Medical_Examinations[#All],8,FALSE)</f>
        <v>No</v>
      </c>
      <c r="S1600">
        <f>VLOOKUP(Medical_Examinations[[#This Row],[Customer ID]],Medical_Examinations[#All],9,FALSE)</f>
        <v>2</v>
      </c>
      <c r="T1600" t="str">
        <f>VLOOKUP(Medical_Examinations[[#This Row],[Customer ID]],'Medical Examinations'!A1599:J3934,10,FALSE)</f>
        <v>No</v>
      </c>
    </row>
    <row r="1601" spans="1:20" x14ac:dyDescent="0.3">
      <c r="A1601" t="s">
        <v>5355</v>
      </c>
      <c r="B1601" t="s">
        <v>7701</v>
      </c>
      <c r="C1601" t="s">
        <v>6</v>
      </c>
      <c r="D1601" t="s">
        <v>726</v>
      </c>
      <c r="E1601" t="s">
        <v>2667</v>
      </c>
      <c r="F1601" s="3" t="str">
        <f>VLOOKUP(Hospitalisation_Details[[#This Row],[Customer ID]],Hospitalisation_Details[#All],6,FALSE)</f>
        <v>08-12-86</v>
      </c>
      <c r="G1601">
        <f>VLOOKUP(Hospitalisation_Details[[#This Row],[Customer ID]],Hospitalisation_Details[#All],8,FALSE)</f>
        <v>36</v>
      </c>
      <c r="H1601" t="str">
        <f>VLOOKUP(Hospitalisation_Details[[#This Row],[Customer ID]],Hospitalisation_Details[#All],12,FALSE)</f>
        <v>R1012</v>
      </c>
      <c r="I1601" t="str">
        <f>VLOOKUP(Hospitalisation_Details[[#This Row],[Customer ID]],Hospitalisation_Details[#All],12,FALSE)</f>
        <v>R1012</v>
      </c>
      <c r="J1601" t="str">
        <f>VLOOKUP(Hospitalisation_Details[[#This Row],[Customer ID]],Hospitalisation_Details[#All],11,FALSE)</f>
        <v>Tier - 2</v>
      </c>
      <c r="K1601">
        <f>VLOOKUP(Hospitalisation_Details[[#This Row],[Customer ID]],Hospitalisation_Details[#All],9,FALSE)</f>
        <v>13819.49</v>
      </c>
      <c r="L1601">
        <f>VLOOKUP(Medical_Examinations[[#This Row],[Customer ID]],Medical_Examinations[#All],2,FALSE)</f>
        <v>23.2</v>
      </c>
      <c r="M1601" t="str">
        <f>VLOOKUP(Medical_Examinations[[#This Row],[Customer ID]],Medical_Examinations[#All],3,FALSE)</f>
        <v>Normal Weight</v>
      </c>
      <c r="N1601">
        <f>VLOOKUP(Medical_Examinations[[#This Row],[Customer ID]],Medical_Examinations[#All],4,FALSE)</f>
        <v>4.41</v>
      </c>
      <c r="O1601" t="str">
        <f>VLOOKUP(Medical_Examinations[[#This Row],[Customer ID]],Medical_Examinations[#All],5,FALSE)</f>
        <v>Normal</v>
      </c>
      <c r="P1601" t="str">
        <f>VLOOKUP(Medical_Examinations[[#This Row],[Customer ID]],Medical_Examinations[#All],6,FALSE)</f>
        <v>No</v>
      </c>
      <c r="Q1601" t="str">
        <f>VLOOKUP(Medical_Examinations[[#This Row],[Customer ID]],Medical_Examinations[#All],7,FALSE)</f>
        <v>No</v>
      </c>
      <c r="R1601" t="str">
        <f>VLOOKUP(Medical_Examinations[[#This Row],[Customer ID]],Medical_Examinations[#All],8,FALSE)</f>
        <v>Yes</v>
      </c>
      <c r="S1601">
        <f>VLOOKUP(Medical_Examinations[[#This Row],[Customer ID]],Medical_Examinations[#All],9,FALSE)</f>
        <v>1</v>
      </c>
      <c r="T1601" t="str">
        <f>VLOOKUP(Medical_Examinations[[#This Row],[Customer ID]],'Medical Examinations'!A1600:J3935,10,FALSE)</f>
        <v>No</v>
      </c>
    </row>
    <row r="1602" spans="1:20" x14ac:dyDescent="0.3">
      <c r="A1602" t="s">
        <v>5356</v>
      </c>
      <c r="B1602" t="s">
        <v>7702</v>
      </c>
      <c r="C1602" t="s">
        <v>3</v>
      </c>
      <c r="D1602" t="s">
        <v>2668</v>
      </c>
      <c r="E1602" t="s">
        <v>2669</v>
      </c>
      <c r="F1602" s="3" t="str">
        <f>VLOOKUP(Hospitalisation_Details[[#This Row],[Customer ID]],Hospitalisation_Details[#All],6,FALSE)</f>
        <v>25-11-58</v>
      </c>
      <c r="G1602">
        <f>VLOOKUP(Hospitalisation_Details[[#This Row],[Customer ID]],Hospitalisation_Details[#All],8,FALSE)</f>
        <v>64</v>
      </c>
      <c r="H1602" t="str">
        <f>VLOOKUP(Hospitalisation_Details[[#This Row],[Customer ID]],Hospitalisation_Details[#All],12,FALSE)</f>
        <v>R1011</v>
      </c>
      <c r="I1602" t="str">
        <f>VLOOKUP(Hospitalisation_Details[[#This Row],[Customer ID]],Hospitalisation_Details[#All],12,FALSE)</f>
        <v>R1011</v>
      </c>
      <c r="J1602" t="str">
        <f>VLOOKUP(Hospitalisation_Details[[#This Row],[Customer ID]],Hospitalisation_Details[#All],11,FALSE)</f>
        <v>Tier - 3</v>
      </c>
      <c r="K1602">
        <f>VLOOKUP(Hospitalisation_Details[[#This Row],[Customer ID]],Hospitalisation_Details[#All],9,FALSE)</f>
        <v>13822.8</v>
      </c>
      <c r="L1602">
        <f>VLOOKUP(Medical_Examinations[[#This Row],[Customer ID]],Medical_Examinations[#All],2,FALSE)</f>
        <v>32.5</v>
      </c>
      <c r="M1602" t="str">
        <f>VLOOKUP(Medical_Examinations[[#This Row],[Customer ID]],Medical_Examinations[#All],3,FALSE)</f>
        <v>Obesity</v>
      </c>
      <c r="N1602">
        <f>VLOOKUP(Medical_Examinations[[#This Row],[Customer ID]],Medical_Examinations[#All],4,FALSE)</f>
        <v>4.6900000000000004</v>
      </c>
      <c r="O1602" t="str">
        <f>VLOOKUP(Medical_Examinations[[#This Row],[Customer ID]],Medical_Examinations[#All],5,FALSE)</f>
        <v>Normal</v>
      </c>
      <c r="P1602" t="str">
        <f>VLOOKUP(Medical_Examinations[[#This Row],[Customer ID]],Medical_Examinations[#All],6,FALSE)</f>
        <v>Yes</v>
      </c>
      <c r="Q1602" t="str">
        <f>VLOOKUP(Medical_Examinations[[#This Row],[Customer ID]],Medical_Examinations[#All],7,FALSE)</f>
        <v>No</v>
      </c>
      <c r="R1602" t="str">
        <f>VLOOKUP(Medical_Examinations[[#This Row],[Customer ID]],Medical_Examinations[#All],8,FALSE)</f>
        <v>Yes</v>
      </c>
      <c r="S1602">
        <f>VLOOKUP(Medical_Examinations[[#This Row],[Customer ID]],Medical_Examinations[#All],9,FALSE)</f>
        <v>1</v>
      </c>
      <c r="T1602" t="str">
        <f>VLOOKUP(Medical_Examinations[[#This Row],[Customer ID]],'Medical Examinations'!A1601:J3936,10,FALSE)</f>
        <v>No</v>
      </c>
    </row>
    <row r="1603" spans="1:20" x14ac:dyDescent="0.3">
      <c r="A1603" t="s">
        <v>5357</v>
      </c>
      <c r="B1603" t="s">
        <v>7703</v>
      </c>
      <c r="C1603" t="s">
        <v>6</v>
      </c>
      <c r="D1603" t="s">
        <v>1529</v>
      </c>
      <c r="E1603" t="s">
        <v>2670</v>
      </c>
      <c r="F1603" s="3" t="str">
        <f>VLOOKUP(Hospitalisation_Details[[#This Row],[Customer ID]],Hospitalisation_Details[#All],6,FALSE)</f>
        <v>10-12-58</v>
      </c>
      <c r="G1603">
        <f>VLOOKUP(Hospitalisation_Details[[#This Row],[Customer ID]],Hospitalisation_Details[#All],8,FALSE)</f>
        <v>64</v>
      </c>
      <c r="H1603" t="str">
        <f>VLOOKUP(Hospitalisation_Details[[#This Row],[Customer ID]],Hospitalisation_Details[#All],12,FALSE)</f>
        <v>R1013</v>
      </c>
      <c r="I1603" t="str">
        <f>VLOOKUP(Hospitalisation_Details[[#This Row],[Customer ID]],Hospitalisation_Details[#All],12,FALSE)</f>
        <v>R1013</v>
      </c>
      <c r="J1603" t="str">
        <f>VLOOKUP(Hospitalisation_Details[[#This Row],[Customer ID]],Hospitalisation_Details[#All],11,FALSE)</f>
        <v>Tier - 1</v>
      </c>
      <c r="K1603">
        <f>VLOOKUP(Hospitalisation_Details[[#This Row],[Customer ID]],Hospitalisation_Details[#All],9,FALSE)</f>
        <v>13831.12</v>
      </c>
      <c r="L1603">
        <f>VLOOKUP(Medical_Examinations[[#This Row],[Customer ID]],Medical_Examinations[#All],2,FALSE)</f>
        <v>20.9</v>
      </c>
      <c r="M1603" t="str">
        <f>VLOOKUP(Medical_Examinations[[#This Row],[Customer ID]],Medical_Examinations[#All],3,FALSE)</f>
        <v>Normal Weight</v>
      </c>
      <c r="N1603">
        <f>VLOOKUP(Medical_Examinations[[#This Row],[Customer ID]],Medical_Examinations[#All],4,FALSE)</f>
        <v>6.94</v>
      </c>
      <c r="O1603" t="str">
        <f>VLOOKUP(Medical_Examinations[[#This Row],[Customer ID]],Medical_Examinations[#All],5,FALSE)</f>
        <v>Diabetes</v>
      </c>
      <c r="P1603" t="str">
        <f>VLOOKUP(Medical_Examinations[[#This Row],[Customer ID]],Medical_Examinations[#All],6,FALSE)</f>
        <v>No</v>
      </c>
      <c r="Q1603" t="str">
        <f>VLOOKUP(Medical_Examinations[[#This Row],[Customer ID]],Medical_Examinations[#All],7,FALSE)</f>
        <v>No</v>
      </c>
      <c r="R1603" t="str">
        <f>VLOOKUP(Medical_Examinations[[#This Row],[Customer ID]],Medical_Examinations[#All],8,FALSE)</f>
        <v>No</v>
      </c>
      <c r="S1603">
        <f>VLOOKUP(Medical_Examinations[[#This Row],[Customer ID]],Medical_Examinations[#All],9,FALSE)</f>
        <v>0</v>
      </c>
      <c r="T1603" t="str">
        <f>VLOOKUP(Medical_Examinations[[#This Row],[Customer ID]],'Medical Examinations'!A1602:J3937,10,FALSE)</f>
        <v>No</v>
      </c>
    </row>
    <row r="1604" spans="1:20" x14ac:dyDescent="0.3">
      <c r="A1604" t="s">
        <v>5358</v>
      </c>
      <c r="B1604" t="s">
        <v>7704</v>
      </c>
      <c r="C1604" t="s">
        <v>6</v>
      </c>
      <c r="D1604" t="s">
        <v>259</v>
      </c>
      <c r="E1604" t="s">
        <v>2671</v>
      </c>
      <c r="F1604" s="3" t="str">
        <f>VLOOKUP(Hospitalisation_Details[[#This Row],[Customer ID]],Hospitalisation_Details[#All],6,FALSE)</f>
        <v>07-06-03</v>
      </c>
      <c r="G1604">
        <f>VLOOKUP(Hospitalisation_Details[[#This Row],[Customer ID]],Hospitalisation_Details[#All],8,FALSE)</f>
        <v>20</v>
      </c>
      <c r="H1604" t="str">
        <f>VLOOKUP(Hospitalisation_Details[[#This Row],[Customer ID]],Hospitalisation_Details[#All],12,FALSE)</f>
        <v>R1011</v>
      </c>
      <c r="I1604" t="str">
        <f>VLOOKUP(Hospitalisation_Details[[#This Row],[Customer ID]],Hospitalisation_Details[#All],12,FALSE)</f>
        <v>R1011</v>
      </c>
      <c r="J1604" t="str">
        <f>VLOOKUP(Hospitalisation_Details[[#This Row],[Customer ID]],Hospitalisation_Details[#All],11,FALSE)</f>
        <v>Tier - 1</v>
      </c>
      <c r="K1604">
        <f>VLOOKUP(Hospitalisation_Details[[#This Row],[Customer ID]],Hospitalisation_Details[#All],9,FALSE)</f>
        <v>13844.51</v>
      </c>
      <c r="L1604">
        <f>VLOOKUP(Medical_Examinations[[#This Row],[Customer ID]],Medical_Examinations[#All],2,FALSE)</f>
        <v>19.11</v>
      </c>
      <c r="M1604" t="str">
        <f>VLOOKUP(Medical_Examinations[[#This Row],[Customer ID]],Medical_Examinations[#All],3,FALSE)</f>
        <v>Normal Weight</v>
      </c>
      <c r="N1604">
        <f>VLOOKUP(Medical_Examinations[[#This Row],[Customer ID]],Medical_Examinations[#All],4,FALSE)</f>
        <v>4.3499999999999996</v>
      </c>
      <c r="O1604" t="str">
        <f>VLOOKUP(Medical_Examinations[[#This Row],[Customer ID]],Medical_Examinations[#All],5,FALSE)</f>
        <v>Normal</v>
      </c>
      <c r="P1604" t="str">
        <f>VLOOKUP(Medical_Examinations[[#This Row],[Customer ID]],Medical_Examinations[#All],6,FALSE)</f>
        <v>No</v>
      </c>
      <c r="Q1604" t="str">
        <f>VLOOKUP(Medical_Examinations[[#This Row],[Customer ID]],Medical_Examinations[#All],7,FALSE)</f>
        <v>No</v>
      </c>
      <c r="R1604" t="str">
        <f>VLOOKUP(Medical_Examinations[[#This Row],[Customer ID]],Medical_Examinations[#All],8,FALSE)</f>
        <v>No</v>
      </c>
      <c r="S1604">
        <f>VLOOKUP(Medical_Examinations[[#This Row],[Customer ID]],Medical_Examinations[#All],9,FALSE)</f>
        <v>2</v>
      </c>
      <c r="T1604" t="str">
        <f>VLOOKUP(Medical_Examinations[[#This Row],[Customer ID]],'Medical Examinations'!A1603:J3938,10,FALSE)</f>
        <v>No</v>
      </c>
    </row>
    <row r="1605" spans="1:20" x14ac:dyDescent="0.3">
      <c r="A1605" t="s">
        <v>5359</v>
      </c>
      <c r="B1605" t="s">
        <v>7705</v>
      </c>
      <c r="C1605" t="s">
        <v>6</v>
      </c>
      <c r="D1605" t="s">
        <v>2672</v>
      </c>
      <c r="E1605" t="s">
        <v>1407</v>
      </c>
      <c r="F1605" s="3" t="str">
        <f>VLOOKUP(Hospitalisation_Details[[#This Row],[Customer ID]],Hospitalisation_Details[#All],6,FALSE)</f>
        <v>21-07-60</v>
      </c>
      <c r="G1605">
        <f>VLOOKUP(Hospitalisation_Details[[#This Row],[Customer ID]],Hospitalisation_Details[#All],8,FALSE)</f>
        <v>62</v>
      </c>
      <c r="H1605" t="str">
        <f>VLOOKUP(Hospitalisation_Details[[#This Row],[Customer ID]],Hospitalisation_Details[#All],12,FALSE)</f>
        <v>R1012</v>
      </c>
      <c r="I1605" t="str">
        <f>VLOOKUP(Hospitalisation_Details[[#This Row],[Customer ID]],Hospitalisation_Details[#All],12,FALSE)</f>
        <v>R1012</v>
      </c>
      <c r="J1605" t="str">
        <f>VLOOKUP(Hospitalisation_Details[[#This Row],[Customer ID]],Hospitalisation_Details[#All],11,FALSE)</f>
        <v>Tier - 2</v>
      </c>
      <c r="K1605">
        <f>VLOOKUP(Hospitalisation_Details[[#This Row],[Customer ID]],Hospitalisation_Details[#All],9,FALSE)</f>
        <v>13844.8</v>
      </c>
      <c r="L1605">
        <f>VLOOKUP(Medical_Examinations[[#This Row],[Customer ID]],Medical_Examinations[#All],2,FALSE)</f>
        <v>31.17</v>
      </c>
      <c r="M1605" t="str">
        <f>VLOOKUP(Medical_Examinations[[#This Row],[Customer ID]],Medical_Examinations[#All],3,FALSE)</f>
        <v>Obesity</v>
      </c>
      <c r="N1605">
        <f>VLOOKUP(Medical_Examinations[[#This Row],[Customer ID]],Medical_Examinations[#All],4,FALSE)</f>
        <v>5.28</v>
      </c>
      <c r="O1605" t="str">
        <f>VLOOKUP(Medical_Examinations[[#This Row],[Customer ID]],Medical_Examinations[#All],5,FALSE)</f>
        <v>Normal</v>
      </c>
      <c r="P1605" t="str">
        <f>VLOOKUP(Medical_Examinations[[#This Row],[Customer ID]],Medical_Examinations[#All],6,FALSE)</f>
        <v>No</v>
      </c>
      <c r="Q1605" t="str">
        <f>VLOOKUP(Medical_Examinations[[#This Row],[Customer ID]],Medical_Examinations[#All],7,FALSE)</f>
        <v>No</v>
      </c>
      <c r="R1605" t="str">
        <f>VLOOKUP(Medical_Examinations[[#This Row],[Customer ID]],Medical_Examinations[#All],8,FALSE)</f>
        <v>No</v>
      </c>
      <c r="S1605">
        <f>VLOOKUP(Medical_Examinations[[#This Row],[Customer ID]],Medical_Examinations[#All],9,FALSE)</f>
        <v>1</v>
      </c>
      <c r="T1605" t="str">
        <f>VLOOKUP(Medical_Examinations[[#This Row],[Customer ID]],'Medical Examinations'!A1604:J3939,10,FALSE)</f>
        <v>No</v>
      </c>
    </row>
    <row r="1606" spans="1:20" x14ac:dyDescent="0.3">
      <c r="A1606" t="s">
        <v>5360</v>
      </c>
      <c r="B1606" t="s">
        <v>7706</v>
      </c>
      <c r="C1606" t="s">
        <v>880</v>
      </c>
      <c r="D1606" t="s">
        <v>2673</v>
      </c>
      <c r="E1606" t="s">
        <v>2674</v>
      </c>
      <c r="F1606" s="3" t="str">
        <f>VLOOKUP(Hospitalisation_Details[[#This Row],[Customer ID]],Hospitalisation_Details[#All],6,FALSE)</f>
        <v>19-12-78</v>
      </c>
      <c r="G1606">
        <f>VLOOKUP(Hospitalisation_Details[[#This Row],[Customer ID]],Hospitalisation_Details[#All],8,FALSE)</f>
        <v>44</v>
      </c>
      <c r="H1606" t="str">
        <f>VLOOKUP(Hospitalisation_Details[[#This Row],[Customer ID]],Hospitalisation_Details[#All],12,FALSE)</f>
        <v>R1012</v>
      </c>
      <c r="I1606" t="str">
        <f>VLOOKUP(Hospitalisation_Details[[#This Row],[Customer ID]],Hospitalisation_Details[#All],12,FALSE)</f>
        <v>R1012</v>
      </c>
      <c r="J1606" t="str">
        <f>VLOOKUP(Hospitalisation_Details[[#This Row],[Customer ID]],Hospitalisation_Details[#All],11,FALSE)</f>
        <v>Tier - 1</v>
      </c>
      <c r="K1606">
        <f>VLOOKUP(Hospitalisation_Details[[#This Row],[Customer ID]],Hospitalisation_Details[#All],9,FALSE)</f>
        <v>13874.89</v>
      </c>
      <c r="L1606">
        <f>VLOOKUP(Medical_Examinations[[#This Row],[Customer ID]],Medical_Examinations[#All],2,FALSE)</f>
        <v>36.08</v>
      </c>
      <c r="M1606" t="str">
        <f>VLOOKUP(Medical_Examinations[[#This Row],[Customer ID]],Medical_Examinations[#All],3,FALSE)</f>
        <v>Obesity</v>
      </c>
      <c r="N1606">
        <f>VLOOKUP(Medical_Examinations[[#This Row],[Customer ID]],Medical_Examinations[#All],4,FALSE)</f>
        <v>4.29</v>
      </c>
      <c r="O1606" t="str">
        <f>VLOOKUP(Medical_Examinations[[#This Row],[Customer ID]],Medical_Examinations[#All],5,FALSE)</f>
        <v>Normal</v>
      </c>
      <c r="P1606" t="str">
        <f>VLOOKUP(Medical_Examinations[[#This Row],[Customer ID]],Medical_Examinations[#All],6,FALSE)</f>
        <v>No</v>
      </c>
      <c r="Q1606" t="str">
        <f>VLOOKUP(Medical_Examinations[[#This Row],[Customer ID]],Medical_Examinations[#All],7,FALSE)</f>
        <v>No</v>
      </c>
      <c r="R1606" t="str">
        <f>VLOOKUP(Medical_Examinations[[#This Row],[Customer ID]],Medical_Examinations[#All],8,FALSE)</f>
        <v>No</v>
      </c>
      <c r="S1606">
        <f>VLOOKUP(Medical_Examinations[[#This Row],[Customer ID]],Medical_Examinations[#All],9,FALSE)</f>
        <v>0</v>
      </c>
      <c r="T1606" t="str">
        <f>VLOOKUP(Medical_Examinations[[#This Row],[Customer ID]],'Medical Examinations'!A1605:J3940,10,FALSE)</f>
        <v>No</v>
      </c>
    </row>
    <row r="1607" spans="1:20" x14ac:dyDescent="0.3">
      <c r="A1607" t="s">
        <v>5361</v>
      </c>
      <c r="B1607" t="s">
        <v>7707</v>
      </c>
      <c r="C1607" t="s">
        <v>6</v>
      </c>
      <c r="D1607" t="s">
        <v>184</v>
      </c>
      <c r="E1607" t="s">
        <v>2675</v>
      </c>
      <c r="F1607" s="3" t="str">
        <f>VLOOKUP(Hospitalisation_Details[[#This Row],[Customer ID]],Hospitalisation_Details[#All],6,FALSE)</f>
        <v>05-10-59</v>
      </c>
      <c r="G1607">
        <f>VLOOKUP(Hospitalisation_Details[[#This Row],[Customer ID]],Hospitalisation_Details[#All],8,FALSE)</f>
        <v>63</v>
      </c>
      <c r="H1607" t="str">
        <f>VLOOKUP(Hospitalisation_Details[[#This Row],[Customer ID]],Hospitalisation_Details[#All],12,FALSE)</f>
        <v>R1011</v>
      </c>
      <c r="I1607" t="str">
        <f>VLOOKUP(Hospitalisation_Details[[#This Row],[Customer ID]],Hospitalisation_Details[#All],12,FALSE)</f>
        <v>R1011</v>
      </c>
      <c r="J1607" t="str">
        <f>VLOOKUP(Hospitalisation_Details[[#This Row],[Customer ID]],Hospitalisation_Details[#All],11,FALSE)</f>
        <v>Tier - 2</v>
      </c>
      <c r="K1607">
        <f>VLOOKUP(Hospitalisation_Details[[#This Row],[Customer ID]],Hospitalisation_Details[#All],9,FALSE)</f>
        <v>13880.95</v>
      </c>
      <c r="L1607">
        <f>VLOOKUP(Medical_Examinations[[#This Row],[Customer ID]],Medical_Examinations[#All],2,FALSE)</f>
        <v>28.024999999999999</v>
      </c>
      <c r="M1607" t="str">
        <f>VLOOKUP(Medical_Examinations[[#This Row],[Customer ID]],Medical_Examinations[#All],3,FALSE)</f>
        <v>Overweight</v>
      </c>
      <c r="N1607">
        <f>VLOOKUP(Medical_Examinations[[#This Row],[Customer ID]],Medical_Examinations[#All],4,FALSE)</f>
        <v>5.69</v>
      </c>
      <c r="O1607" t="str">
        <f>VLOOKUP(Medical_Examinations[[#This Row],[Customer ID]],Medical_Examinations[#All],5,FALSE)</f>
        <v>Normal</v>
      </c>
      <c r="P1607" t="str">
        <f>VLOOKUP(Medical_Examinations[[#This Row],[Customer ID]],Medical_Examinations[#All],6,FALSE)</f>
        <v>Yes</v>
      </c>
      <c r="Q1607" t="str">
        <f>VLOOKUP(Medical_Examinations[[#This Row],[Customer ID]],Medical_Examinations[#All],7,FALSE)</f>
        <v>No</v>
      </c>
      <c r="R1607" t="str">
        <f>VLOOKUP(Medical_Examinations[[#This Row],[Customer ID]],Medical_Examinations[#All],8,FALSE)</f>
        <v>No</v>
      </c>
      <c r="S1607">
        <f>VLOOKUP(Medical_Examinations[[#This Row],[Customer ID]],Medical_Examinations[#All],9,FALSE)</f>
        <v>0</v>
      </c>
      <c r="T1607" t="str">
        <f>VLOOKUP(Medical_Examinations[[#This Row],[Customer ID]],'Medical Examinations'!A1606:J3941,10,FALSE)</f>
        <v>No</v>
      </c>
    </row>
    <row r="1608" spans="1:20" x14ac:dyDescent="0.3">
      <c r="A1608" t="s">
        <v>5362</v>
      </c>
      <c r="B1608" t="s">
        <v>7708</v>
      </c>
      <c r="C1608" t="s">
        <v>6</v>
      </c>
      <c r="D1608" t="s">
        <v>2676</v>
      </c>
      <c r="E1608" t="s">
        <v>890</v>
      </c>
      <c r="F1608" s="3" t="str">
        <f>VLOOKUP(Hospitalisation_Details[[#This Row],[Customer ID]],Hospitalisation_Details[#All],6,FALSE)</f>
        <v>25-09-85</v>
      </c>
      <c r="G1608">
        <f>VLOOKUP(Hospitalisation_Details[[#This Row],[Customer ID]],Hospitalisation_Details[#All],8,FALSE)</f>
        <v>37</v>
      </c>
      <c r="H1608" t="str">
        <f>VLOOKUP(Hospitalisation_Details[[#This Row],[Customer ID]],Hospitalisation_Details[#All],12,FALSE)</f>
        <v>R1012</v>
      </c>
      <c r="I1608" t="str">
        <f>VLOOKUP(Hospitalisation_Details[[#This Row],[Customer ID]],Hospitalisation_Details[#All],12,FALSE)</f>
        <v>R1012</v>
      </c>
      <c r="J1608" t="str">
        <f>VLOOKUP(Hospitalisation_Details[[#This Row],[Customer ID]],Hospitalisation_Details[#All],11,FALSE)</f>
        <v>Tier - 2</v>
      </c>
      <c r="K1608">
        <f>VLOOKUP(Hospitalisation_Details[[#This Row],[Customer ID]],Hospitalisation_Details[#All],9,FALSE)</f>
        <v>13886.4</v>
      </c>
      <c r="L1608">
        <f>VLOOKUP(Medical_Examinations[[#This Row],[Customer ID]],Medical_Examinations[#All],2,FALSE)</f>
        <v>24.32</v>
      </c>
      <c r="M1608" t="str">
        <f>VLOOKUP(Medical_Examinations[[#This Row],[Customer ID]],Medical_Examinations[#All],3,FALSE)</f>
        <v>Normal Weight</v>
      </c>
      <c r="N1608">
        <f>VLOOKUP(Medical_Examinations[[#This Row],[Customer ID]],Medical_Examinations[#All],4,FALSE)</f>
        <v>5.56</v>
      </c>
      <c r="O1608" t="str">
        <f>VLOOKUP(Medical_Examinations[[#This Row],[Customer ID]],Medical_Examinations[#All],5,FALSE)</f>
        <v>Normal</v>
      </c>
      <c r="P1608" t="str">
        <f>VLOOKUP(Medical_Examinations[[#This Row],[Customer ID]],Medical_Examinations[#All],6,FALSE)</f>
        <v>Yes</v>
      </c>
      <c r="Q1608" t="str">
        <f>VLOOKUP(Medical_Examinations[[#This Row],[Customer ID]],Medical_Examinations[#All],7,FALSE)</f>
        <v>No</v>
      </c>
      <c r="R1608" t="str">
        <f>VLOOKUP(Medical_Examinations[[#This Row],[Customer ID]],Medical_Examinations[#All],8,FALSE)</f>
        <v>No</v>
      </c>
      <c r="S1608">
        <f>VLOOKUP(Medical_Examinations[[#This Row],[Customer ID]],Medical_Examinations[#All],9,FALSE)</f>
        <v>0</v>
      </c>
      <c r="T1608" t="str">
        <f>VLOOKUP(Medical_Examinations[[#This Row],[Customer ID]],'Medical Examinations'!A1607:J3942,10,FALSE)</f>
        <v>No</v>
      </c>
    </row>
    <row r="1609" spans="1:20" x14ac:dyDescent="0.3">
      <c r="A1609" t="s">
        <v>5363</v>
      </c>
      <c r="B1609" t="s">
        <v>7709</v>
      </c>
      <c r="C1609" t="s">
        <v>3</v>
      </c>
      <c r="D1609" t="s">
        <v>2677</v>
      </c>
      <c r="E1609" t="s">
        <v>2678</v>
      </c>
      <c r="F1609" s="3" t="str">
        <f>VLOOKUP(Hospitalisation_Details[[#This Row],[Customer ID]],Hospitalisation_Details[#All],6,FALSE)</f>
        <v>29-12-59</v>
      </c>
      <c r="G1609">
        <f>VLOOKUP(Hospitalisation_Details[[#This Row],[Customer ID]],Hospitalisation_Details[#All],8,FALSE)</f>
        <v>63</v>
      </c>
      <c r="H1609" t="str">
        <f>VLOOKUP(Hospitalisation_Details[[#This Row],[Customer ID]],Hospitalisation_Details[#All],12,FALSE)</f>
        <v>R1013</v>
      </c>
      <c r="I1609" t="str">
        <f>VLOOKUP(Hospitalisation_Details[[#This Row],[Customer ID]],Hospitalisation_Details[#All],12,FALSE)</f>
        <v>R1013</v>
      </c>
      <c r="J1609" t="str">
        <f>VLOOKUP(Hospitalisation_Details[[#This Row],[Customer ID]],Hospitalisation_Details[#All],11,FALSE)</f>
        <v>Tier - 3</v>
      </c>
      <c r="K1609">
        <f>VLOOKUP(Hospitalisation_Details[[#This Row],[Customer ID]],Hospitalisation_Details[#All],9,FALSE)</f>
        <v>13887.2</v>
      </c>
      <c r="L1609">
        <f>VLOOKUP(Medical_Examinations[[#This Row],[Customer ID]],Medical_Examinations[#All],2,FALSE)</f>
        <v>38</v>
      </c>
      <c r="M1609" t="str">
        <f>VLOOKUP(Medical_Examinations[[#This Row],[Customer ID]],Medical_Examinations[#All],3,FALSE)</f>
        <v>Obesity</v>
      </c>
      <c r="N1609">
        <f>VLOOKUP(Medical_Examinations[[#This Row],[Customer ID]],Medical_Examinations[#All],4,FALSE)</f>
        <v>5.41</v>
      </c>
      <c r="O1609" t="str">
        <f>VLOOKUP(Medical_Examinations[[#This Row],[Customer ID]],Medical_Examinations[#All],5,FALSE)</f>
        <v>Normal</v>
      </c>
      <c r="P1609" t="str">
        <f>VLOOKUP(Medical_Examinations[[#This Row],[Customer ID]],Medical_Examinations[#All],6,FALSE)</f>
        <v>Yes</v>
      </c>
      <c r="Q1609" t="str">
        <f>VLOOKUP(Medical_Examinations[[#This Row],[Customer ID]],Medical_Examinations[#All],7,FALSE)</f>
        <v>No</v>
      </c>
      <c r="R1609" t="str">
        <f>VLOOKUP(Medical_Examinations[[#This Row],[Customer ID]],Medical_Examinations[#All],8,FALSE)</f>
        <v>No</v>
      </c>
      <c r="S1609">
        <f>VLOOKUP(Medical_Examinations[[#This Row],[Customer ID]],Medical_Examinations[#All],9,FALSE)</f>
        <v>1</v>
      </c>
      <c r="T1609" t="str">
        <f>VLOOKUP(Medical_Examinations[[#This Row],[Customer ID]],'Medical Examinations'!A1608:J3943,10,FALSE)</f>
        <v>No</v>
      </c>
    </row>
    <row r="1610" spans="1:20" x14ac:dyDescent="0.3">
      <c r="A1610" t="s">
        <v>5364</v>
      </c>
      <c r="B1610" t="s">
        <v>7710</v>
      </c>
      <c r="C1610" t="s">
        <v>3</v>
      </c>
      <c r="D1610" t="s">
        <v>951</v>
      </c>
      <c r="E1610" t="s">
        <v>2679</v>
      </c>
      <c r="F1610" s="3" t="str">
        <f>VLOOKUP(Hospitalisation_Details[[#This Row],[Customer ID]],Hospitalisation_Details[#All],6,FALSE)</f>
        <v>07-07-59</v>
      </c>
      <c r="G1610">
        <f>VLOOKUP(Hospitalisation_Details[[#This Row],[Customer ID]],Hospitalisation_Details[#All],8,FALSE)</f>
        <v>63</v>
      </c>
      <c r="H1610" t="str">
        <f>VLOOKUP(Hospitalisation_Details[[#This Row],[Customer ID]],Hospitalisation_Details[#All],12,FALSE)</f>
        <v>R1013</v>
      </c>
      <c r="I1610" t="str">
        <f>VLOOKUP(Hospitalisation_Details[[#This Row],[Customer ID]],Hospitalisation_Details[#All],12,FALSE)</f>
        <v>R1013</v>
      </c>
      <c r="J1610" t="str">
        <f>VLOOKUP(Hospitalisation_Details[[#This Row],[Customer ID]],Hospitalisation_Details[#All],11,FALSE)</f>
        <v>Tier - 2</v>
      </c>
      <c r="K1610">
        <f>VLOOKUP(Hospitalisation_Details[[#This Row],[Customer ID]],Hospitalisation_Details[#All],9,FALSE)</f>
        <v>13887.97</v>
      </c>
      <c r="L1610">
        <f>VLOOKUP(Medical_Examinations[[#This Row],[Customer ID]],Medical_Examinations[#All],2,FALSE)</f>
        <v>31.6</v>
      </c>
      <c r="M1610" t="str">
        <f>VLOOKUP(Medical_Examinations[[#This Row],[Customer ID]],Medical_Examinations[#All],3,FALSE)</f>
        <v>Obesity</v>
      </c>
      <c r="N1610">
        <f>VLOOKUP(Medical_Examinations[[#This Row],[Customer ID]],Medical_Examinations[#All],4,FALSE)</f>
        <v>10.85</v>
      </c>
      <c r="O1610" t="str">
        <f>VLOOKUP(Medical_Examinations[[#This Row],[Customer ID]],Medical_Examinations[#All],5,FALSE)</f>
        <v>Diabetes</v>
      </c>
      <c r="P1610" t="str">
        <f>VLOOKUP(Medical_Examinations[[#This Row],[Customer ID]],Medical_Examinations[#All],6,FALSE)</f>
        <v>Yes</v>
      </c>
      <c r="Q1610" t="str">
        <f>VLOOKUP(Medical_Examinations[[#This Row],[Customer ID]],Medical_Examinations[#All],7,FALSE)</f>
        <v>No</v>
      </c>
      <c r="R1610" t="str">
        <f>VLOOKUP(Medical_Examinations[[#This Row],[Customer ID]],Medical_Examinations[#All],8,FALSE)</f>
        <v>No</v>
      </c>
      <c r="S1610">
        <f>VLOOKUP(Medical_Examinations[[#This Row],[Customer ID]],Medical_Examinations[#All],9,FALSE)</f>
        <v>0</v>
      </c>
      <c r="T1610" t="str">
        <f>VLOOKUP(Medical_Examinations[[#This Row],[Customer ID]],'Medical Examinations'!A1609:J3944,10,FALSE)</f>
        <v>No</v>
      </c>
    </row>
    <row r="1611" spans="1:20" x14ac:dyDescent="0.3">
      <c r="A1611" t="s">
        <v>5365</v>
      </c>
      <c r="B1611" t="s">
        <v>7711</v>
      </c>
      <c r="C1611" t="s">
        <v>3</v>
      </c>
      <c r="D1611" t="s">
        <v>2680</v>
      </c>
      <c r="E1611" t="s">
        <v>2681</v>
      </c>
      <c r="F1611" s="3" t="str">
        <f>VLOOKUP(Hospitalisation_Details[[#This Row],[Customer ID]],Hospitalisation_Details[#All],6,FALSE)</f>
        <v>27-07-62</v>
      </c>
      <c r="G1611">
        <f>VLOOKUP(Hospitalisation_Details[[#This Row],[Customer ID]],Hospitalisation_Details[#All],8,FALSE)</f>
        <v>60</v>
      </c>
      <c r="H1611" t="str">
        <f>VLOOKUP(Hospitalisation_Details[[#This Row],[Customer ID]],Hospitalisation_Details[#All],12,FALSE)</f>
        <v>R1013</v>
      </c>
      <c r="I1611" t="str">
        <f>VLOOKUP(Hospitalisation_Details[[#This Row],[Customer ID]],Hospitalisation_Details[#All],12,FALSE)</f>
        <v>R1013</v>
      </c>
      <c r="J1611" t="str">
        <f>VLOOKUP(Hospitalisation_Details[[#This Row],[Customer ID]],Hospitalisation_Details[#All],11,FALSE)</f>
        <v>Tier - 2</v>
      </c>
      <c r="K1611">
        <f>VLOOKUP(Hospitalisation_Details[[#This Row],[Customer ID]],Hospitalisation_Details[#All],9,FALSE)</f>
        <v>13919.82</v>
      </c>
      <c r="L1611">
        <f>VLOOKUP(Medical_Examinations[[#This Row],[Customer ID]],Medical_Examinations[#All],2,FALSE)</f>
        <v>31.02</v>
      </c>
      <c r="M1611" t="str">
        <f>VLOOKUP(Medical_Examinations[[#This Row],[Customer ID]],Medical_Examinations[#All],3,FALSE)</f>
        <v>Obesity</v>
      </c>
      <c r="N1611">
        <f>VLOOKUP(Medical_Examinations[[#This Row],[Customer ID]],Medical_Examinations[#All],4,FALSE)</f>
        <v>11.63</v>
      </c>
      <c r="O1611" t="str">
        <f>VLOOKUP(Medical_Examinations[[#This Row],[Customer ID]],Medical_Examinations[#All],5,FALSE)</f>
        <v>Diabetes</v>
      </c>
      <c r="P1611" t="str">
        <f>VLOOKUP(Medical_Examinations[[#This Row],[Customer ID]],Medical_Examinations[#All],6,FALSE)</f>
        <v>Yes</v>
      </c>
      <c r="Q1611" t="str">
        <f>VLOOKUP(Medical_Examinations[[#This Row],[Customer ID]],Medical_Examinations[#All],7,FALSE)</f>
        <v>No</v>
      </c>
      <c r="R1611" t="str">
        <f>VLOOKUP(Medical_Examinations[[#This Row],[Customer ID]],Medical_Examinations[#All],8,FALSE)</f>
        <v>No</v>
      </c>
      <c r="S1611">
        <f>VLOOKUP(Medical_Examinations[[#This Row],[Customer ID]],Medical_Examinations[#All],9,FALSE)</f>
        <v>0</v>
      </c>
      <c r="T1611" t="str">
        <f>VLOOKUP(Medical_Examinations[[#This Row],[Customer ID]],'Medical Examinations'!A1610:J3945,10,FALSE)</f>
        <v>No</v>
      </c>
    </row>
    <row r="1612" spans="1:20" x14ac:dyDescent="0.3">
      <c r="A1612" t="s">
        <v>5366</v>
      </c>
      <c r="B1612" t="s">
        <v>7712</v>
      </c>
      <c r="C1612" t="s">
        <v>3</v>
      </c>
      <c r="D1612" t="s">
        <v>2682</v>
      </c>
      <c r="E1612" t="s">
        <v>2683</v>
      </c>
      <c r="F1612" s="3" t="str">
        <f>VLOOKUP(Hospitalisation_Details[[#This Row],[Customer ID]],Hospitalisation_Details[#All],6,FALSE)</f>
        <v>18-06-60</v>
      </c>
      <c r="G1612">
        <f>VLOOKUP(Hospitalisation_Details[[#This Row],[Customer ID]],Hospitalisation_Details[#All],8,FALSE)</f>
        <v>62</v>
      </c>
      <c r="H1612" t="str">
        <f>VLOOKUP(Hospitalisation_Details[[#This Row],[Customer ID]],Hospitalisation_Details[#All],12,FALSE)</f>
        <v>R1012</v>
      </c>
      <c r="I1612" t="str">
        <f>VLOOKUP(Hospitalisation_Details[[#This Row],[Customer ID]],Hospitalisation_Details[#All],12,FALSE)</f>
        <v>R1012</v>
      </c>
      <c r="J1612" t="str">
        <f>VLOOKUP(Hospitalisation_Details[[#This Row],[Customer ID]],Hospitalisation_Details[#All],11,FALSE)</f>
        <v>Tier - 1</v>
      </c>
      <c r="K1612">
        <f>VLOOKUP(Hospitalisation_Details[[#This Row],[Customer ID]],Hospitalisation_Details[#All],9,FALSE)</f>
        <v>13937.67</v>
      </c>
      <c r="L1612">
        <f>VLOOKUP(Medical_Examinations[[#This Row],[Customer ID]],Medical_Examinations[#All],2,FALSE)</f>
        <v>29.26</v>
      </c>
      <c r="M1612" t="str">
        <f>VLOOKUP(Medical_Examinations[[#This Row],[Customer ID]],Medical_Examinations[#All],3,FALSE)</f>
        <v>Overweight</v>
      </c>
      <c r="N1612">
        <f>VLOOKUP(Medical_Examinations[[#This Row],[Customer ID]],Medical_Examinations[#All],4,FALSE)</f>
        <v>5.68</v>
      </c>
      <c r="O1612" t="str">
        <f>VLOOKUP(Medical_Examinations[[#This Row],[Customer ID]],Medical_Examinations[#All],5,FALSE)</f>
        <v>Normal</v>
      </c>
      <c r="P1612" t="str">
        <f>VLOOKUP(Medical_Examinations[[#This Row],[Customer ID]],Medical_Examinations[#All],6,FALSE)</f>
        <v>Yes</v>
      </c>
      <c r="Q1612" t="str">
        <f>VLOOKUP(Medical_Examinations[[#This Row],[Customer ID]],Medical_Examinations[#All],7,FALSE)</f>
        <v>No</v>
      </c>
      <c r="R1612" t="str">
        <f>VLOOKUP(Medical_Examinations[[#This Row],[Customer ID]],Medical_Examinations[#All],8,FALSE)</f>
        <v>No</v>
      </c>
      <c r="S1612">
        <f>VLOOKUP(Medical_Examinations[[#This Row],[Customer ID]],Medical_Examinations[#All],9,FALSE)</f>
        <v>1</v>
      </c>
      <c r="T1612" t="str">
        <f>VLOOKUP(Medical_Examinations[[#This Row],[Customer ID]],'Medical Examinations'!A1611:J3946,10,FALSE)</f>
        <v>No</v>
      </c>
    </row>
    <row r="1613" spans="1:20" x14ac:dyDescent="0.3">
      <c r="A1613" t="s">
        <v>5367</v>
      </c>
      <c r="B1613" t="s">
        <v>7713</v>
      </c>
      <c r="C1613" t="s">
        <v>3</v>
      </c>
      <c r="D1613" t="s">
        <v>736</v>
      </c>
      <c r="E1613" t="s">
        <v>2684</v>
      </c>
      <c r="F1613" s="3" t="str">
        <f>VLOOKUP(Hospitalisation_Details[[#This Row],[Customer ID]],Hospitalisation_Details[#All],6,FALSE)</f>
        <v>29-08-59</v>
      </c>
      <c r="G1613">
        <f>VLOOKUP(Hospitalisation_Details[[#This Row],[Customer ID]],Hospitalisation_Details[#All],8,FALSE)</f>
        <v>63</v>
      </c>
      <c r="H1613" t="str">
        <f>VLOOKUP(Hospitalisation_Details[[#This Row],[Customer ID]],Hospitalisation_Details[#All],12,FALSE)</f>
        <v>R1019</v>
      </c>
      <c r="I1613" t="str">
        <f>VLOOKUP(Hospitalisation_Details[[#This Row],[Customer ID]],Hospitalisation_Details[#All],12,FALSE)</f>
        <v>R1019</v>
      </c>
      <c r="J1613" t="str">
        <f>VLOOKUP(Hospitalisation_Details[[#This Row],[Customer ID]],Hospitalisation_Details[#All],11,FALSE)</f>
        <v>Tier - 2</v>
      </c>
      <c r="K1613">
        <f>VLOOKUP(Hospitalisation_Details[[#This Row],[Customer ID]],Hospitalisation_Details[#All],9,FALSE)</f>
        <v>13974.46</v>
      </c>
      <c r="L1613">
        <f>VLOOKUP(Medical_Examinations[[#This Row],[Customer ID]],Medical_Examinations[#All],2,FALSE)</f>
        <v>15.09</v>
      </c>
      <c r="M1613" t="str">
        <f>VLOOKUP(Medical_Examinations[[#This Row],[Customer ID]],Medical_Examinations[#All],3,FALSE)</f>
        <v>Underweight</v>
      </c>
      <c r="N1613">
        <f>VLOOKUP(Medical_Examinations[[#This Row],[Customer ID]],Medical_Examinations[#All],4,FALSE)</f>
        <v>7.59</v>
      </c>
      <c r="O1613" t="str">
        <f>VLOOKUP(Medical_Examinations[[#This Row],[Customer ID]],Medical_Examinations[#All],5,FALSE)</f>
        <v>Diabetes</v>
      </c>
      <c r="P1613" t="str">
        <f>VLOOKUP(Medical_Examinations[[#This Row],[Customer ID]],Medical_Examinations[#All],6,FALSE)</f>
        <v>Yes</v>
      </c>
      <c r="Q1613" t="str">
        <f>VLOOKUP(Medical_Examinations[[#This Row],[Customer ID]],Medical_Examinations[#All],7,FALSE)</f>
        <v>No</v>
      </c>
      <c r="R1613" t="str">
        <f>VLOOKUP(Medical_Examinations[[#This Row],[Customer ID]],Medical_Examinations[#All],8,FALSE)</f>
        <v>No</v>
      </c>
      <c r="S1613">
        <f>VLOOKUP(Medical_Examinations[[#This Row],[Customer ID]],Medical_Examinations[#All],9,FALSE)</f>
        <v>2</v>
      </c>
      <c r="T1613" t="str">
        <f>VLOOKUP(Medical_Examinations[[#This Row],[Customer ID]],'Medical Examinations'!A1612:J3947,10,FALSE)</f>
        <v>No</v>
      </c>
    </row>
    <row r="1614" spans="1:20" x14ac:dyDescent="0.3">
      <c r="A1614" t="s">
        <v>5368</v>
      </c>
      <c r="B1614" t="s">
        <v>7714</v>
      </c>
      <c r="C1614" t="s">
        <v>6</v>
      </c>
      <c r="D1614" t="s">
        <v>2685</v>
      </c>
      <c r="E1614" t="s">
        <v>2686</v>
      </c>
      <c r="F1614" s="3" t="str">
        <f>VLOOKUP(Hospitalisation_Details[[#This Row],[Customer ID]],Hospitalisation_Details[#All],6,FALSE)</f>
        <v>13-07-90</v>
      </c>
      <c r="G1614">
        <f>VLOOKUP(Hospitalisation_Details[[#This Row],[Customer ID]],Hospitalisation_Details[#All],8,FALSE)</f>
        <v>32</v>
      </c>
      <c r="H1614" t="str">
        <f>VLOOKUP(Hospitalisation_Details[[#This Row],[Customer ID]],Hospitalisation_Details[#All],12,FALSE)</f>
        <v>R1023</v>
      </c>
      <c r="I1614" t="str">
        <f>VLOOKUP(Hospitalisation_Details[[#This Row],[Customer ID]],Hospitalisation_Details[#All],12,FALSE)</f>
        <v>R1023</v>
      </c>
      <c r="J1614" t="str">
        <f>VLOOKUP(Hospitalisation_Details[[#This Row],[Customer ID]],Hospitalisation_Details[#All],11,FALSE)</f>
        <v>Tier - 1</v>
      </c>
      <c r="K1614">
        <f>VLOOKUP(Hospitalisation_Details[[#This Row],[Customer ID]],Hospitalisation_Details[#All],9,FALSE)</f>
        <v>13979.45</v>
      </c>
      <c r="L1614">
        <f>VLOOKUP(Medical_Examinations[[#This Row],[Customer ID]],Medical_Examinations[#All],2,FALSE)</f>
        <v>22.63</v>
      </c>
      <c r="M1614" t="str">
        <f>VLOOKUP(Medical_Examinations[[#This Row],[Customer ID]],Medical_Examinations[#All],3,FALSE)</f>
        <v>Normal Weight</v>
      </c>
      <c r="N1614">
        <f>VLOOKUP(Medical_Examinations[[#This Row],[Customer ID]],Medical_Examinations[#All],4,FALSE)</f>
        <v>5.09</v>
      </c>
      <c r="O1614" t="str">
        <f>VLOOKUP(Medical_Examinations[[#This Row],[Customer ID]],Medical_Examinations[#All],5,FALSE)</f>
        <v>Normal</v>
      </c>
      <c r="P1614" t="str">
        <f>VLOOKUP(Medical_Examinations[[#This Row],[Customer ID]],Medical_Examinations[#All],6,FALSE)</f>
        <v>Yes</v>
      </c>
      <c r="Q1614" t="str">
        <f>VLOOKUP(Medical_Examinations[[#This Row],[Customer ID]],Medical_Examinations[#All],7,FALSE)</f>
        <v>No</v>
      </c>
      <c r="R1614" t="str">
        <f>VLOOKUP(Medical_Examinations[[#This Row],[Customer ID]],Medical_Examinations[#All],8,FALSE)</f>
        <v>No</v>
      </c>
      <c r="S1614">
        <f>VLOOKUP(Medical_Examinations[[#This Row],[Customer ID]],Medical_Examinations[#All],9,FALSE)</f>
        <v>0</v>
      </c>
      <c r="T1614" t="str">
        <f>VLOOKUP(Medical_Examinations[[#This Row],[Customer ID]],'Medical Examinations'!A1613:J3948,10,FALSE)</f>
        <v>No</v>
      </c>
    </row>
    <row r="1615" spans="1:20" x14ac:dyDescent="0.3">
      <c r="A1615" t="s">
        <v>5369</v>
      </c>
      <c r="B1615" t="s">
        <v>7715</v>
      </c>
      <c r="C1615" t="s">
        <v>3</v>
      </c>
      <c r="D1615" t="s">
        <v>2687</v>
      </c>
      <c r="E1615" t="s">
        <v>2688</v>
      </c>
      <c r="F1615" s="3" t="str">
        <f>VLOOKUP(Hospitalisation_Details[[#This Row],[Customer ID]],Hospitalisation_Details[#All],6,FALSE)</f>
        <v>06-09-59</v>
      </c>
      <c r="G1615">
        <f>VLOOKUP(Hospitalisation_Details[[#This Row],[Customer ID]],Hospitalisation_Details[#All],8,FALSE)</f>
        <v>63</v>
      </c>
      <c r="H1615" t="str">
        <f>VLOOKUP(Hospitalisation_Details[[#This Row],[Customer ID]],Hospitalisation_Details[#All],12,FALSE)</f>
        <v>R1016</v>
      </c>
      <c r="I1615" t="str">
        <f>VLOOKUP(Hospitalisation_Details[[#This Row],[Customer ID]],Hospitalisation_Details[#All],12,FALSE)</f>
        <v>R1016</v>
      </c>
      <c r="J1615" t="str">
        <f>VLOOKUP(Hospitalisation_Details[[#This Row],[Customer ID]],Hospitalisation_Details[#All],11,FALSE)</f>
        <v>Tier - 1</v>
      </c>
      <c r="K1615">
        <f>VLOOKUP(Hospitalisation_Details[[#This Row],[Customer ID]],Hospitalisation_Details[#All],9,FALSE)</f>
        <v>13981.85</v>
      </c>
      <c r="L1615">
        <f>VLOOKUP(Medical_Examinations[[#This Row],[Customer ID]],Medical_Examinations[#All],2,FALSE)</f>
        <v>23.46</v>
      </c>
      <c r="M1615" t="str">
        <f>VLOOKUP(Medical_Examinations[[#This Row],[Customer ID]],Medical_Examinations[#All],3,FALSE)</f>
        <v>Normal Weight</v>
      </c>
      <c r="N1615">
        <f>VLOOKUP(Medical_Examinations[[#This Row],[Customer ID]],Medical_Examinations[#All],4,FALSE)</f>
        <v>4.21</v>
      </c>
      <c r="O1615" t="str">
        <f>VLOOKUP(Medical_Examinations[[#This Row],[Customer ID]],Medical_Examinations[#All],5,FALSE)</f>
        <v>Normal</v>
      </c>
      <c r="P1615" t="str">
        <f>VLOOKUP(Medical_Examinations[[#This Row],[Customer ID]],Medical_Examinations[#All],6,FALSE)</f>
        <v>No</v>
      </c>
      <c r="Q1615" t="str">
        <f>VLOOKUP(Medical_Examinations[[#This Row],[Customer ID]],Medical_Examinations[#All],7,FALSE)</f>
        <v>No</v>
      </c>
      <c r="R1615" t="str">
        <f>VLOOKUP(Medical_Examinations[[#This Row],[Customer ID]],Medical_Examinations[#All],8,FALSE)</f>
        <v>No</v>
      </c>
      <c r="S1615">
        <f>VLOOKUP(Medical_Examinations[[#This Row],[Customer ID]],Medical_Examinations[#All],9,FALSE)</f>
        <v>1</v>
      </c>
      <c r="T1615" t="str">
        <f>VLOOKUP(Medical_Examinations[[#This Row],[Customer ID]],'Medical Examinations'!A1614:J3949,10,FALSE)</f>
        <v>No</v>
      </c>
    </row>
    <row r="1616" spans="1:20" x14ac:dyDescent="0.3">
      <c r="A1616" t="s">
        <v>5370</v>
      </c>
      <c r="B1616" t="s">
        <v>7716</v>
      </c>
      <c r="C1616" t="s">
        <v>6</v>
      </c>
      <c r="D1616" t="s">
        <v>430</v>
      </c>
      <c r="E1616" t="s">
        <v>2689</v>
      </c>
      <c r="F1616" s="3" t="str">
        <f>VLOOKUP(Hospitalisation_Details[[#This Row],[Customer ID]],Hospitalisation_Details[#All],6,FALSE)</f>
        <v>23-12-63</v>
      </c>
      <c r="G1616">
        <f>VLOOKUP(Hospitalisation_Details[[#This Row],[Customer ID]],Hospitalisation_Details[#All],8,FALSE)</f>
        <v>59</v>
      </c>
      <c r="H1616" t="str">
        <f>VLOOKUP(Hospitalisation_Details[[#This Row],[Customer ID]],Hospitalisation_Details[#All],12,FALSE)</f>
        <v>R1013</v>
      </c>
      <c r="I1616" t="str">
        <f>VLOOKUP(Hospitalisation_Details[[#This Row],[Customer ID]],Hospitalisation_Details[#All],12,FALSE)</f>
        <v>R1013</v>
      </c>
      <c r="J1616" t="str">
        <f>VLOOKUP(Hospitalisation_Details[[#This Row],[Customer ID]],Hospitalisation_Details[#All],11,FALSE)</f>
        <v>Tier - 1</v>
      </c>
      <c r="K1616">
        <f>VLOOKUP(Hospitalisation_Details[[#This Row],[Customer ID]],Hospitalisation_Details[#All],9,FALSE)</f>
        <v>14001.13</v>
      </c>
      <c r="L1616">
        <f>VLOOKUP(Medical_Examinations[[#This Row],[Customer ID]],Medical_Examinations[#All],2,FALSE)</f>
        <v>22.56</v>
      </c>
      <c r="M1616" t="str">
        <f>VLOOKUP(Medical_Examinations[[#This Row],[Customer ID]],Medical_Examinations[#All],3,FALSE)</f>
        <v>Normal Weight</v>
      </c>
      <c r="N1616">
        <f>VLOOKUP(Medical_Examinations[[#This Row],[Customer ID]],Medical_Examinations[#All],4,FALSE)</f>
        <v>4.34</v>
      </c>
      <c r="O1616" t="str">
        <f>VLOOKUP(Medical_Examinations[[#This Row],[Customer ID]],Medical_Examinations[#All],5,FALSE)</f>
        <v>Normal</v>
      </c>
      <c r="P1616" t="str">
        <f>VLOOKUP(Medical_Examinations[[#This Row],[Customer ID]],Medical_Examinations[#All],6,FALSE)</f>
        <v>Yes</v>
      </c>
      <c r="Q1616" t="str">
        <f>VLOOKUP(Medical_Examinations[[#This Row],[Customer ID]],Medical_Examinations[#All],7,FALSE)</f>
        <v>No</v>
      </c>
      <c r="R1616" t="str">
        <f>VLOOKUP(Medical_Examinations[[#This Row],[Customer ID]],Medical_Examinations[#All],8,FALSE)</f>
        <v>No</v>
      </c>
      <c r="S1616">
        <f>VLOOKUP(Medical_Examinations[[#This Row],[Customer ID]],Medical_Examinations[#All],9,FALSE)</f>
        <v>0</v>
      </c>
      <c r="T1616" t="str">
        <f>VLOOKUP(Medical_Examinations[[#This Row],[Customer ID]],'Medical Examinations'!A1615:J3950,10,FALSE)</f>
        <v>No</v>
      </c>
    </row>
    <row r="1617" spans="1:20" x14ac:dyDescent="0.3">
      <c r="A1617" t="s">
        <v>5371</v>
      </c>
      <c r="B1617" t="s">
        <v>7717</v>
      </c>
      <c r="C1617" t="s">
        <v>3</v>
      </c>
      <c r="D1617" t="s">
        <v>2690</v>
      </c>
      <c r="E1617" t="s">
        <v>2691</v>
      </c>
      <c r="F1617" s="3" t="str">
        <f>VLOOKUP(Hospitalisation_Details[[#This Row],[Customer ID]],Hospitalisation_Details[#All],6,FALSE)</f>
        <v>06-07-63</v>
      </c>
      <c r="G1617">
        <f>VLOOKUP(Hospitalisation_Details[[#This Row],[Customer ID]],Hospitalisation_Details[#All],8,FALSE)</f>
        <v>59</v>
      </c>
      <c r="H1617" t="str">
        <f>VLOOKUP(Hospitalisation_Details[[#This Row],[Customer ID]],Hospitalisation_Details[#All],12,FALSE)</f>
        <v>R1013</v>
      </c>
      <c r="I1617" t="str">
        <f>VLOOKUP(Hospitalisation_Details[[#This Row],[Customer ID]],Hospitalisation_Details[#All],12,FALSE)</f>
        <v>R1013</v>
      </c>
      <c r="J1617" t="str">
        <f>VLOOKUP(Hospitalisation_Details[[#This Row],[Customer ID]],Hospitalisation_Details[#All],11,FALSE)</f>
        <v>Tier - 2</v>
      </c>
      <c r="K1617">
        <f>VLOOKUP(Hospitalisation_Details[[#This Row],[Customer ID]],Hospitalisation_Details[#All],9,FALSE)</f>
        <v>14001.29</v>
      </c>
      <c r="L1617">
        <f>VLOOKUP(Medical_Examinations[[#This Row],[Customer ID]],Medical_Examinations[#All],2,FALSE)</f>
        <v>19.28</v>
      </c>
      <c r="M1617" t="str">
        <f>VLOOKUP(Medical_Examinations[[#This Row],[Customer ID]],Medical_Examinations[#All],3,FALSE)</f>
        <v>Normal Weight</v>
      </c>
      <c r="N1617">
        <f>VLOOKUP(Medical_Examinations[[#This Row],[Customer ID]],Medical_Examinations[#All],4,FALSE)</f>
        <v>11.85</v>
      </c>
      <c r="O1617" t="str">
        <f>VLOOKUP(Medical_Examinations[[#This Row],[Customer ID]],Medical_Examinations[#All],5,FALSE)</f>
        <v>Diabetes</v>
      </c>
      <c r="P1617" t="str">
        <f>VLOOKUP(Medical_Examinations[[#This Row],[Customer ID]],Medical_Examinations[#All],6,FALSE)</f>
        <v>No</v>
      </c>
      <c r="Q1617" t="str">
        <f>VLOOKUP(Medical_Examinations[[#This Row],[Customer ID]],Medical_Examinations[#All],7,FALSE)</f>
        <v>No</v>
      </c>
      <c r="R1617" t="str">
        <f>VLOOKUP(Medical_Examinations[[#This Row],[Customer ID]],Medical_Examinations[#All],8,FALSE)</f>
        <v>No</v>
      </c>
      <c r="S1617">
        <f>VLOOKUP(Medical_Examinations[[#This Row],[Customer ID]],Medical_Examinations[#All],9,FALSE)</f>
        <v>2</v>
      </c>
      <c r="T1617" t="str">
        <f>VLOOKUP(Medical_Examinations[[#This Row],[Customer ID]],'Medical Examinations'!A1616:J3951,10,FALSE)</f>
        <v>No</v>
      </c>
    </row>
    <row r="1618" spans="1:20" x14ac:dyDescent="0.3">
      <c r="A1618" t="s">
        <v>5372</v>
      </c>
      <c r="B1618" t="s">
        <v>7718</v>
      </c>
      <c r="C1618" t="s">
        <v>6</v>
      </c>
      <c r="D1618" t="s">
        <v>2692</v>
      </c>
      <c r="E1618" t="s">
        <v>2693</v>
      </c>
      <c r="F1618" s="3" t="str">
        <f>VLOOKUP(Hospitalisation_Details[[#This Row],[Customer ID]],Hospitalisation_Details[#All],6,FALSE)</f>
        <v>08-07-63</v>
      </c>
      <c r="G1618">
        <f>VLOOKUP(Hospitalisation_Details[[#This Row],[Customer ID]],Hospitalisation_Details[#All],8,FALSE)</f>
        <v>59</v>
      </c>
      <c r="H1618" t="str">
        <f>VLOOKUP(Hospitalisation_Details[[#This Row],[Customer ID]],Hospitalisation_Details[#All],12,FALSE)</f>
        <v>R1011</v>
      </c>
      <c r="I1618" t="str">
        <f>VLOOKUP(Hospitalisation_Details[[#This Row],[Customer ID]],Hospitalisation_Details[#All],12,FALSE)</f>
        <v>R1011</v>
      </c>
      <c r="J1618" t="str">
        <f>VLOOKUP(Hospitalisation_Details[[#This Row],[Customer ID]],Hospitalisation_Details[#All],11,FALSE)</f>
        <v>Tier - 3</v>
      </c>
      <c r="K1618">
        <f>VLOOKUP(Hospitalisation_Details[[#This Row],[Customer ID]],Hospitalisation_Details[#All],9,FALSE)</f>
        <v>14007.22</v>
      </c>
      <c r="L1618">
        <f>VLOOKUP(Medical_Examinations[[#This Row],[Customer ID]],Medical_Examinations[#All],2,FALSE)</f>
        <v>15.37</v>
      </c>
      <c r="M1618" t="str">
        <f>VLOOKUP(Medical_Examinations[[#This Row],[Customer ID]],Medical_Examinations[#All],3,FALSE)</f>
        <v>Underweight</v>
      </c>
      <c r="N1618">
        <f>VLOOKUP(Medical_Examinations[[#This Row],[Customer ID]],Medical_Examinations[#All],4,FALSE)</f>
        <v>9.61</v>
      </c>
      <c r="O1618" t="str">
        <f>VLOOKUP(Medical_Examinations[[#This Row],[Customer ID]],Medical_Examinations[#All],5,FALSE)</f>
        <v>Diabetes</v>
      </c>
      <c r="P1618" t="str">
        <f>VLOOKUP(Medical_Examinations[[#This Row],[Customer ID]],Medical_Examinations[#All],6,FALSE)</f>
        <v>Yes</v>
      </c>
      <c r="Q1618" t="str">
        <f>VLOOKUP(Medical_Examinations[[#This Row],[Customer ID]],Medical_Examinations[#All],7,FALSE)</f>
        <v>No</v>
      </c>
      <c r="R1618" t="str">
        <f>VLOOKUP(Medical_Examinations[[#This Row],[Customer ID]],Medical_Examinations[#All],8,FALSE)</f>
        <v>No</v>
      </c>
      <c r="S1618">
        <f>VLOOKUP(Medical_Examinations[[#This Row],[Customer ID]],Medical_Examinations[#All],9,FALSE)</f>
        <v>2</v>
      </c>
      <c r="T1618" t="str">
        <f>VLOOKUP(Medical_Examinations[[#This Row],[Customer ID]],'Medical Examinations'!A1617:J3952,10,FALSE)</f>
        <v>No</v>
      </c>
    </row>
    <row r="1619" spans="1:20" x14ac:dyDescent="0.3">
      <c r="A1619" t="s">
        <v>5373</v>
      </c>
      <c r="B1619" t="s">
        <v>7719</v>
      </c>
      <c r="C1619" t="s">
        <v>3</v>
      </c>
      <c r="D1619" t="s">
        <v>2694</v>
      </c>
      <c r="E1619" t="s">
        <v>2695</v>
      </c>
      <c r="F1619" s="3" t="str">
        <f>VLOOKUP(Hospitalisation_Details[[#This Row],[Customer ID]],Hospitalisation_Details[#All],6,FALSE)</f>
        <v>08-11-60</v>
      </c>
      <c r="G1619">
        <f>VLOOKUP(Hospitalisation_Details[[#This Row],[Customer ID]],Hospitalisation_Details[#All],8,FALSE)</f>
        <v>62</v>
      </c>
      <c r="H1619" t="str">
        <f>VLOOKUP(Hospitalisation_Details[[#This Row],[Customer ID]],Hospitalisation_Details[#All],12,FALSE)</f>
        <v>R1024</v>
      </c>
      <c r="I1619" t="str">
        <f>VLOOKUP(Hospitalisation_Details[[#This Row],[Customer ID]],Hospitalisation_Details[#All],12,FALSE)</f>
        <v>R1024</v>
      </c>
      <c r="J1619" t="str">
        <f>VLOOKUP(Hospitalisation_Details[[#This Row],[Customer ID]],Hospitalisation_Details[#All],11,FALSE)</f>
        <v>Tier - 3</v>
      </c>
      <c r="K1619">
        <f>VLOOKUP(Hospitalisation_Details[[#This Row],[Customer ID]],Hospitalisation_Details[#All],9,FALSE)</f>
        <v>14043.48</v>
      </c>
      <c r="L1619">
        <f>VLOOKUP(Medical_Examinations[[#This Row],[Customer ID]],Medical_Examinations[#All],2,FALSE)</f>
        <v>18.71</v>
      </c>
      <c r="M1619" t="str">
        <f>VLOOKUP(Medical_Examinations[[#This Row],[Customer ID]],Medical_Examinations[#All],3,FALSE)</f>
        <v>Normal Weight</v>
      </c>
      <c r="N1619">
        <f>VLOOKUP(Medical_Examinations[[#This Row],[Customer ID]],Medical_Examinations[#All],4,FALSE)</f>
        <v>5.29</v>
      </c>
      <c r="O1619" t="str">
        <f>VLOOKUP(Medical_Examinations[[#This Row],[Customer ID]],Medical_Examinations[#All],5,FALSE)</f>
        <v>Normal</v>
      </c>
      <c r="P1619" t="str">
        <f>VLOOKUP(Medical_Examinations[[#This Row],[Customer ID]],Medical_Examinations[#All],6,FALSE)</f>
        <v>Yes</v>
      </c>
      <c r="Q1619" t="str">
        <f>VLOOKUP(Medical_Examinations[[#This Row],[Customer ID]],Medical_Examinations[#All],7,FALSE)</f>
        <v>No</v>
      </c>
      <c r="R1619" t="str">
        <f>VLOOKUP(Medical_Examinations[[#This Row],[Customer ID]],Medical_Examinations[#All],8,FALSE)</f>
        <v>No</v>
      </c>
      <c r="S1619">
        <f>VLOOKUP(Medical_Examinations[[#This Row],[Customer ID]],Medical_Examinations[#All],9,FALSE)</f>
        <v>0</v>
      </c>
      <c r="T1619" t="str">
        <f>VLOOKUP(Medical_Examinations[[#This Row],[Customer ID]],'Medical Examinations'!A1618:J3953,10,FALSE)</f>
        <v>No</v>
      </c>
    </row>
    <row r="1620" spans="1:20" x14ac:dyDescent="0.3">
      <c r="A1620" t="s">
        <v>5374</v>
      </c>
      <c r="B1620" t="s">
        <v>7720</v>
      </c>
      <c r="C1620" t="s">
        <v>6</v>
      </c>
      <c r="D1620" t="s">
        <v>2696</v>
      </c>
      <c r="E1620" t="s">
        <v>105</v>
      </c>
      <c r="F1620" s="3" t="str">
        <f>VLOOKUP(Hospitalisation_Details[[#This Row],[Customer ID]],Hospitalisation_Details[#All],6,FALSE)</f>
        <v>12-09-91</v>
      </c>
      <c r="G1620">
        <f>VLOOKUP(Hospitalisation_Details[[#This Row],[Customer ID]],Hospitalisation_Details[#All],8,FALSE)</f>
        <v>31</v>
      </c>
      <c r="H1620" t="str">
        <f>VLOOKUP(Hospitalisation_Details[[#This Row],[Customer ID]],Hospitalisation_Details[#All],12,FALSE)</f>
        <v>R1012</v>
      </c>
      <c r="I1620" t="str">
        <f>VLOOKUP(Hospitalisation_Details[[#This Row],[Customer ID]],Hospitalisation_Details[#All],12,FALSE)</f>
        <v>R1012</v>
      </c>
      <c r="J1620" t="str">
        <f>VLOOKUP(Hospitalisation_Details[[#This Row],[Customer ID]],Hospitalisation_Details[#All],11,FALSE)</f>
        <v>Tier - 3</v>
      </c>
      <c r="K1620">
        <f>VLOOKUP(Hospitalisation_Details[[#This Row],[Customer ID]],Hospitalisation_Details[#All],9,FALSE)</f>
        <v>14081.93</v>
      </c>
      <c r="L1620">
        <f>VLOOKUP(Medical_Examinations[[#This Row],[Customer ID]],Medical_Examinations[#All],2,FALSE)</f>
        <v>20.61</v>
      </c>
      <c r="M1620" t="str">
        <f>VLOOKUP(Medical_Examinations[[#This Row],[Customer ID]],Medical_Examinations[#All],3,FALSE)</f>
        <v>Normal Weight</v>
      </c>
      <c r="N1620">
        <f>VLOOKUP(Medical_Examinations[[#This Row],[Customer ID]],Medical_Examinations[#All],4,FALSE)</f>
        <v>6.89</v>
      </c>
      <c r="O1620" t="str">
        <f>VLOOKUP(Medical_Examinations[[#This Row],[Customer ID]],Medical_Examinations[#All],5,FALSE)</f>
        <v>Diabetes</v>
      </c>
      <c r="P1620" t="str">
        <f>VLOOKUP(Medical_Examinations[[#This Row],[Customer ID]],Medical_Examinations[#All],6,FALSE)</f>
        <v>No</v>
      </c>
      <c r="Q1620" t="str">
        <f>VLOOKUP(Medical_Examinations[[#This Row],[Customer ID]],Medical_Examinations[#All],7,FALSE)</f>
        <v>No</v>
      </c>
      <c r="R1620" t="str">
        <f>VLOOKUP(Medical_Examinations[[#This Row],[Customer ID]],Medical_Examinations[#All],8,FALSE)</f>
        <v>No</v>
      </c>
      <c r="S1620">
        <f>VLOOKUP(Medical_Examinations[[#This Row],[Customer ID]],Medical_Examinations[#All],9,FALSE)</f>
        <v>0</v>
      </c>
      <c r="T1620" t="str">
        <f>VLOOKUP(Medical_Examinations[[#This Row],[Customer ID]],'Medical Examinations'!A1619:J3954,10,FALSE)</f>
        <v>No</v>
      </c>
    </row>
    <row r="1621" spans="1:20" x14ac:dyDescent="0.3">
      <c r="A1621" t="s">
        <v>5375</v>
      </c>
      <c r="B1621" t="s">
        <v>7721</v>
      </c>
      <c r="C1621" t="s">
        <v>3</v>
      </c>
      <c r="D1621" t="s">
        <v>2697</v>
      </c>
      <c r="E1621" t="s">
        <v>2698</v>
      </c>
      <c r="F1621" s="3" t="str">
        <f>VLOOKUP(Hospitalisation_Details[[#This Row],[Customer ID]],Hospitalisation_Details[#All],6,FALSE)</f>
        <v>26-09-76</v>
      </c>
      <c r="G1621">
        <f>VLOOKUP(Hospitalisation_Details[[#This Row],[Customer ID]],Hospitalisation_Details[#All],8,FALSE)</f>
        <v>46</v>
      </c>
      <c r="H1621" t="str">
        <f>VLOOKUP(Hospitalisation_Details[[#This Row],[Customer ID]],Hospitalisation_Details[#All],12,FALSE)</f>
        <v>R1023</v>
      </c>
      <c r="I1621" t="str">
        <f>VLOOKUP(Hospitalisation_Details[[#This Row],[Customer ID]],Hospitalisation_Details[#All],12,FALSE)</f>
        <v>R1023</v>
      </c>
      <c r="J1621" t="str">
        <f>VLOOKUP(Hospitalisation_Details[[#This Row],[Customer ID]],Hospitalisation_Details[#All],11,FALSE)</f>
        <v>Tier - 3</v>
      </c>
      <c r="K1621">
        <f>VLOOKUP(Hospitalisation_Details[[#This Row],[Customer ID]],Hospitalisation_Details[#All],9,FALSE)</f>
        <v>14098.07</v>
      </c>
      <c r="L1621">
        <f>VLOOKUP(Medical_Examinations[[#This Row],[Customer ID]],Medical_Examinations[#All],2,FALSE)</f>
        <v>15.99</v>
      </c>
      <c r="M1621" t="str">
        <f>VLOOKUP(Medical_Examinations[[#This Row],[Customer ID]],Medical_Examinations[#All],3,FALSE)</f>
        <v>Underweight</v>
      </c>
      <c r="N1621">
        <f>VLOOKUP(Medical_Examinations[[#This Row],[Customer ID]],Medical_Examinations[#All],4,FALSE)</f>
        <v>4.57</v>
      </c>
      <c r="O1621" t="str">
        <f>VLOOKUP(Medical_Examinations[[#This Row],[Customer ID]],Medical_Examinations[#All],5,FALSE)</f>
        <v>Normal</v>
      </c>
      <c r="P1621" t="str">
        <f>VLOOKUP(Medical_Examinations[[#This Row],[Customer ID]],Medical_Examinations[#All],6,FALSE)</f>
        <v>Yes</v>
      </c>
      <c r="Q1621" t="str">
        <f>VLOOKUP(Medical_Examinations[[#This Row],[Customer ID]],Medical_Examinations[#All],7,FALSE)</f>
        <v>No</v>
      </c>
      <c r="R1621" t="str">
        <f>VLOOKUP(Medical_Examinations[[#This Row],[Customer ID]],Medical_Examinations[#All],8,FALSE)</f>
        <v>Yes</v>
      </c>
      <c r="S1621">
        <f>VLOOKUP(Medical_Examinations[[#This Row],[Customer ID]],Medical_Examinations[#All],9,FALSE)</f>
        <v>1</v>
      </c>
      <c r="T1621" t="str">
        <f>VLOOKUP(Medical_Examinations[[#This Row],[Customer ID]],'Medical Examinations'!A1620:J3955,10,FALSE)</f>
        <v>No</v>
      </c>
    </row>
    <row r="1622" spans="1:20" x14ac:dyDescent="0.3">
      <c r="A1622" t="s">
        <v>5376</v>
      </c>
      <c r="B1622" t="s">
        <v>7722</v>
      </c>
      <c r="C1622" t="s">
        <v>3</v>
      </c>
      <c r="D1622" t="s">
        <v>2699</v>
      </c>
      <c r="E1622" t="s">
        <v>2700</v>
      </c>
      <c r="F1622" s="3" t="str">
        <f>VLOOKUP(Hospitalisation_Details[[#This Row],[Customer ID]],Hospitalisation_Details[#All],6,FALSE)</f>
        <v>14-06-61</v>
      </c>
      <c r="G1622">
        <f>VLOOKUP(Hospitalisation_Details[[#This Row],[Customer ID]],Hospitalisation_Details[#All],8,FALSE)</f>
        <v>61</v>
      </c>
      <c r="H1622" t="str">
        <f>VLOOKUP(Hospitalisation_Details[[#This Row],[Customer ID]],Hospitalisation_Details[#All],12,FALSE)</f>
        <v>R1012</v>
      </c>
      <c r="I1622" t="str">
        <f>VLOOKUP(Hospitalisation_Details[[#This Row],[Customer ID]],Hospitalisation_Details[#All],12,FALSE)</f>
        <v>R1012</v>
      </c>
      <c r="J1622" t="str">
        <f>VLOOKUP(Hospitalisation_Details[[#This Row],[Customer ID]],Hospitalisation_Details[#All],11,FALSE)</f>
        <v>Tier - 1</v>
      </c>
      <c r="K1622">
        <f>VLOOKUP(Hospitalisation_Details[[#This Row],[Customer ID]],Hospitalisation_Details[#All],9,FALSE)</f>
        <v>14119.62</v>
      </c>
      <c r="L1622">
        <f>VLOOKUP(Medical_Examinations[[#This Row],[Customer ID]],Medical_Examinations[#All],2,FALSE)</f>
        <v>33.155000000000001</v>
      </c>
      <c r="M1622" t="str">
        <f>VLOOKUP(Medical_Examinations[[#This Row],[Customer ID]],Medical_Examinations[#All],3,FALSE)</f>
        <v>Obesity</v>
      </c>
      <c r="N1622">
        <f>VLOOKUP(Medical_Examinations[[#This Row],[Customer ID]],Medical_Examinations[#All],4,FALSE)</f>
        <v>4.32</v>
      </c>
      <c r="O1622" t="str">
        <f>VLOOKUP(Medical_Examinations[[#This Row],[Customer ID]],Medical_Examinations[#All],5,FALSE)</f>
        <v>Normal</v>
      </c>
      <c r="P1622" t="str">
        <f>VLOOKUP(Medical_Examinations[[#This Row],[Customer ID]],Medical_Examinations[#All],6,FALSE)</f>
        <v>No</v>
      </c>
      <c r="Q1622" t="str">
        <f>VLOOKUP(Medical_Examinations[[#This Row],[Customer ID]],Medical_Examinations[#All],7,FALSE)</f>
        <v>No</v>
      </c>
      <c r="R1622" t="str">
        <f>VLOOKUP(Medical_Examinations[[#This Row],[Customer ID]],Medical_Examinations[#All],8,FALSE)</f>
        <v>No</v>
      </c>
      <c r="S1622">
        <f>VLOOKUP(Medical_Examinations[[#This Row],[Customer ID]],Medical_Examinations[#All],9,FALSE)</f>
        <v>0</v>
      </c>
      <c r="T1622" t="str">
        <f>VLOOKUP(Medical_Examinations[[#This Row],[Customer ID]],'Medical Examinations'!A1621:J3956,10,FALSE)</f>
        <v>No</v>
      </c>
    </row>
    <row r="1623" spans="1:20" x14ac:dyDescent="0.3">
      <c r="A1623" t="s">
        <v>5377</v>
      </c>
      <c r="B1623" t="s">
        <v>7723</v>
      </c>
      <c r="C1623" t="s">
        <v>6</v>
      </c>
      <c r="D1623" t="s">
        <v>353</v>
      </c>
      <c r="E1623" t="s">
        <v>2701</v>
      </c>
      <c r="F1623" s="3" t="str">
        <f>VLOOKUP(Hospitalisation_Details[[#This Row],[Customer ID]],Hospitalisation_Details[#All],6,FALSE)</f>
        <v>06-07-04</v>
      </c>
      <c r="G1623">
        <f>VLOOKUP(Hospitalisation_Details[[#This Row],[Customer ID]],Hospitalisation_Details[#All],8,FALSE)</f>
        <v>18</v>
      </c>
      <c r="H1623" t="str">
        <f>VLOOKUP(Hospitalisation_Details[[#This Row],[Customer ID]],Hospitalisation_Details[#All],12,FALSE)</f>
        <v>R1013</v>
      </c>
      <c r="I1623" t="str">
        <f>VLOOKUP(Hospitalisation_Details[[#This Row],[Customer ID]],Hospitalisation_Details[#All],12,FALSE)</f>
        <v>R1013</v>
      </c>
      <c r="J1623" t="str">
        <f>VLOOKUP(Hospitalisation_Details[[#This Row],[Customer ID]],Hospitalisation_Details[#All],11,FALSE)</f>
        <v>Tier - 3</v>
      </c>
      <c r="K1623">
        <f>VLOOKUP(Hospitalisation_Details[[#This Row],[Customer ID]],Hospitalisation_Details[#All],9,FALSE)</f>
        <v>14133.04</v>
      </c>
      <c r="L1623">
        <f>VLOOKUP(Medical_Examinations[[#This Row],[Customer ID]],Medical_Examinations[#All],2,FALSE)</f>
        <v>26.22</v>
      </c>
      <c r="M1623" t="str">
        <f>VLOOKUP(Medical_Examinations[[#This Row],[Customer ID]],Medical_Examinations[#All],3,FALSE)</f>
        <v>Overweight</v>
      </c>
      <c r="N1623">
        <f>VLOOKUP(Medical_Examinations[[#This Row],[Customer ID]],Medical_Examinations[#All],4,FALSE)</f>
        <v>5.57</v>
      </c>
      <c r="O1623" t="str">
        <f>VLOOKUP(Medical_Examinations[[#This Row],[Customer ID]],Medical_Examinations[#All],5,FALSE)</f>
        <v>Normal</v>
      </c>
      <c r="P1623" t="str">
        <f>VLOOKUP(Medical_Examinations[[#This Row],[Customer ID]],Medical_Examinations[#All],6,FALSE)</f>
        <v>Yes</v>
      </c>
      <c r="Q1623" t="str">
        <f>VLOOKUP(Medical_Examinations[[#This Row],[Customer ID]],Medical_Examinations[#All],7,FALSE)</f>
        <v>No</v>
      </c>
      <c r="R1623" t="str">
        <f>VLOOKUP(Medical_Examinations[[#This Row],[Customer ID]],Medical_Examinations[#All],8,FALSE)</f>
        <v>Yes</v>
      </c>
      <c r="S1623">
        <f>VLOOKUP(Medical_Examinations[[#This Row],[Customer ID]],Medical_Examinations[#All],9,FALSE)</f>
        <v>1</v>
      </c>
      <c r="T1623" t="str">
        <f>VLOOKUP(Medical_Examinations[[#This Row],[Customer ID]],'Medical Examinations'!A1622:J3957,10,FALSE)</f>
        <v>No</v>
      </c>
    </row>
    <row r="1624" spans="1:20" x14ac:dyDescent="0.3">
      <c r="A1624" t="s">
        <v>5378</v>
      </c>
      <c r="B1624" t="s">
        <v>7724</v>
      </c>
      <c r="C1624" t="s">
        <v>6</v>
      </c>
      <c r="D1624" t="s">
        <v>1091</v>
      </c>
      <c r="E1624" t="s">
        <v>2702</v>
      </c>
      <c r="F1624" s="3" t="str">
        <f>VLOOKUP(Hospitalisation_Details[[#This Row],[Customer ID]],Hospitalisation_Details[#All],6,FALSE)</f>
        <v>07-07-84</v>
      </c>
      <c r="G1624">
        <f>VLOOKUP(Hospitalisation_Details[[#This Row],[Customer ID]],Hospitalisation_Details[#All],8,FALSE)</f>
        <v>38</v>
      </c>
      <c r="H1624" t="str">
        <f>VLOOKUP(Hospitalisation_Details[[#This Row],[Customer ID]],Hospitalisation_Details[#All],12,FALSE)</f>
        <v>R1012</v>
      </c>
      <c r="I1624" t="str">
        <f>VLOOKUP(Hospitalisation_Details[[#This Row],[Customer ID]],Hospitalisation_Details[#All],12,FALSE)</f>
        <v>R1012</v>
      </c>
      <c r="J1624" t="str">
        <f>VLOOKUP(Hospitalisation_Details[[#This Row],[Customer ID]],Hospitalisation_Details[#All],11,FALSE)</f>
        <v>Tier - 1</v>
      </c>
      <c r="K1624">
        <f>VLOOKUP(Hospitalisation_Details[[#This Row],[Customer ID]],Hospitalisation_Details[#All],9,FALSE)</f>
        <v>14152.46</v>
      </c>
      <c r="L1624">
        <f>VLOOKUP(Medical_Examinations[[#This Row],[Customer ID]],Medical_Examinations[#All],2,FALSE)</f>
        <v>21.85</v>
      </c>
      <c r="M1624" t="str">
        <f>VLOOKUP(Medical_Examinations[[#This Row],[Customer ID]],Medical_Examinations[#All],3,FALSE)</f>
        <v>Normal Weight</v>
      </c>
      <c r="N1624">
        <f>VLOOKUP(Medical_Examinations[[#This Row],[Customer ID]],Medical_Examinations[#All],4,FALSE)</f>
        <v>5.26</v>
      </c>
      <c r="O1624" t="str">
        <f>VLOOKUP(Medical_Examinations[[#This Row],[Customer ID]],Medical_Examinations[#All],5,FALSE)</f>
        <v>Normal</v>
      </c>
      <c r="P1624" t="str">
        <f>VLOOKUP(Medical_Examinations[[#This Row],[Customer ID]],Medical_Examinations[#All],6,FALSE)</f>
        <v>Yes</v>
      </c>
      <c r="Q1624" t="str">
        <f>VLOOKUP(Medical_Examinations[[#This Row],[Customer ID]],Medical_Examinations[#All],7,FALSE)</f>
        <v>No</v>
      </c>
      <c r="R1624" t="str">
        <f>VLOOKUP(Medical_Examinations[[#This Row],[Customer ID]],Medical_Examinations[#All],8,FALSE)</f>
        <v>Yes</v>
      </c>
      <c r="S1624">
        <f>VLOOKUP(Medical_Examinations[[#This Row],[Customer ID]],Medical_Examinations[#All],9,FALSE)</f>
        <v>1</v>
      </c>
      <c r="T1624" t="str">
        <f>VLOOKUP(Medical_Examinations[[#This Row],[Customer ID]],'Medical Examinations'!A1623:J3958,10,FALSE)</f>
        <v>No</v>
      </c>
    </row>
    <row r="1625" spans="1:20" x14ac:dyDescent="0.3">
      <c r="A1625" t="s">
        <v>5379</v>
      </c>
      <c r="B1625" t="s">
        <v>7725</v>
      </c>
      <c r="C1625" t="s">
        <v>3</v>
      </c>
      <c r="D1625" t="s">
        <v>779</v>
      </c>
      <c r="E1625" t="s">
        <v>2703</v>
      </c>
      <c r="F1625" s="3" t="str">
        <f>VLOOKUP(Hospitalisation_Details[[#This Row],[Customer ID]],Hospitalisation_Details[#All],6,FALSE)</f>
        <v>25-12-68</v>
      </c>
      <c r="G1625">
        <f>VLOOKUP(Hospitalisation_Details[[#This Row],[Customer ID]],Hospitalisation_Details[#All],8,FALSE)</f>
        <v>54</v>
      </c>
      <c r="H1625" t="str">
        <f>VLOOKUP(Hospitalisation_Details[[#This Row],[Customer ID]],Hospitalisation_Details[#All],12,FALSE)</f>
        <v>R1026</v>
      </c>
      <c r="I1625" t="str">
        <f>VLOOKUP(Hospitalisation_Details[[#This Row],[Customer ID]],Hospitalisation_Details[#All],12,FALSE)</f>
        <v>R1026</v>
      </c>
      <c r="J1625" t="str">
        <f>VLOOKUP(Hospitalisation_Details[[#This Row],[Customer ID]],Hospitalisation_Details[#All],11,FALSE)</f>
        <v>Tier - 1</v>
      </c>
      <c r="K1625">
        <f>VLOOKUP(Hospitalisation_Details[[#This Row],[Customer ID]],Hospitalisation_Details[#All],9,FALSE)</f>
        <v>14193.55</v>
      </c>
      <c r="L1625">
        <f>VLOOKUP(Medical_Examinations[[#This Row],[Customer ID]],Medical_Examinations[#All],2,FALSE)</f>
        <v>30.495000000000001</v>
      </c>
      <c r="M1625" t="str">
        <f>VLOOKUP(Medical_Examinations[[#This Row],[Customer ID]],Medical_Examinations[#All],3,FALSE)</f>
        <v>Obesity</v>
      </c>
      <c r="N1625">
        <f>VLOOKUP(Medical_Examinations[[#This Row],[Customer ID]],Medical_Examinations[#All],4,FALSE)</f>
        <v>6.25</v>
      </c>
      <c r="O1625" t="str">
        <f>VLOOKUP(Medical_Examinations[[#This Row],[Customer ID]],Medical_Examinations[#All],5,FALSE)</f>
        <v>Prediabetes</v>
      </c>
      <c r="P1625" t="str">
        <f>VLOOKUP(Medical_Examinations[[#This Row],[Customer ID]],Medical_Examinations[#All],6,FALSE)</f>
        <v>No</v>
      </c>
      <c r="Q1625" t="str">
        <f>VLOOKUP(Medical_Examinations[[#This Row],[Customer ID]],Medical_Examinations[#All],7,FALSE)</f>
        <v>No</v>
      </c>
      <c r="R1625" t="str">
        <f>VLOOKUP(Medical_Examinations[[#This Row],[Customer ID]],Medical_Examinations[#All],8,FALSE)</f>
        <v>No</v>
      </c>
      <c r="S1625">
        <f>VLOOKUP(Medical_Examinations[[#This Row],[Customer ID]],Medical_Examinations[#All],9,FALSE)</f>
        <v>0</v>
      </c>
      <c r="T1625" t="str">
        <f>VLOOKUP(Medical_Examinations[[#This Row],[Customer ID]],'Medical Examinations'!A1624:J3959,10,FALSE)</f>
        <v>No</v>
      </c>
    </row>
    <row r="1626" spans="1:20" x14ac:dyDescent="0.3">
      <c r="A1626" t="s">
        <v>5380</v>
      </c>
      <c r="B1626" t="s">
        <v>7726</v>
      </c>
      <c r="C1626" t="s">
        <v>3</v>
      </c>
      <c r="D1626" t="s">
        <v>174</v>
      </c>
      <c r="E1626" t="s">
        <v>2704</v>
      </c>
      <c r="F1626" s="3" t="str">
        <f>VLOOKUP(Hospitalisation_Details[[#This Row],[Customer ID]],Hospitalisation_Details[#All],6,FALSE)</f>
        <v>17-11-83</v>
      </c>
      <c r="G1626">
        <f>VLOOKUP(Hospitalisation_Details[[#This Row],[Customer ID]],Hospitalisation_Details[#All],8,FALSE)</f>
        <v>39</v>
      </c>
      <c r="H1626" t="str">
        <f>VLOOKUP(Hospitalisation_Details[[#This Row],[Customer ID]],Hospitalisation_Details[#All],12,FALSE)</f>
        <v>R1026</v>
      </c>
      <c r="I1626" t="str">
        <f>VLOOKUP(Hospitalisation_Details[[#This Row],[Customer ID]],Hospitalisation_Details[#All],12,FALSE)</f>
        <v>R1026</v>
      </c>
      <c r="J1626" t="str">
        <f>VLOOKUP(Hospitalisation_Details[[#This Row],[Customer ID]],Hospitalisation_Details[#All],11,FALSE)</f>
        <v>Tier - 1</v>
      </c>
      <c r="K1626">
        <f>VLOOKUP(Hospitalisation_Details[[#This Row],[Customer ID]],Hospitalisation_Details[#All],9,FALSE)</f>
        <v>14209.4</v>
      </c>
      <c r="L1626">
        <f>VLOOKUP(Medical_Examinations[[#This Row],[Customer ID]],Medical_Examinations[#All],2,FALSE)</f>
        <v>34.104999999999997</v>
      </c>
      <c r="M1626" t="str">
        <f>VLOOKUP(Medical_Examinations[[#This Row],[Customer ID]],Medical_Examinations[#All],3,FALSE)</f>
        <v>Obesity</v>
      </c>
      <c r="N1626">
        <f>VLOOKUP(Medical_Examinations[[#This Row],[Customer ID]],Medical_Examinations[#All],4,FALSE)</f>
        <v>5.67</v>
      </c>
      <c r="O1626" t="str">
        <f>VLOOKUP(Medical_Examinations[[#This Row],[Customer ID]],Medical_Examinations[#All],5,FALSE)</f>
        <v>Normal</v>
      </c>
      <c r="P1626" t="str">
        <f>VLOOKUP(Medical_Examinations[[#This Row],[Customer ID]],Medical_Examinations[#All],6,FALSE)</f>
        <v>Yes</v>
      </c>
      <c r="Q1626" t="str">
        <f>VLOOKUP(Medical_Examinations[[#This Row],[Customer ID]],Medical_Examinations[#All],7,FALSE)</f>
        <v>No</v>
      </c>
      <c r="R1626" t="str">
        <f>VLOOKUP(Medical_Examinations[[#This Row],[Customer ID]],Medical_Examinations[#All],8,FALSE)</f>
        <v>No</v>
      </c>
      <c r="S1626">
        <f>VLOOKUP(Medical_Examinations[[#This Row],[Customer ID]],Medical_Examinations[#All],9,FALSE)</f>
        <v>0</v>
      </c>
      <c r="T1626" t="str">
        <f>VLOOKUP(Medical_Examinations[[#This Row],[Customer ID]],'Medical Examinations'!A1625:J3960,10,FALSE)</f>
        <v>No</v>
      </c>
    </row>
    <row r="1627" spans="1:20" x14ac:dyDescent="0.3">
      <c r="A1627" t="s">
        <v>5381</v>
      </c>
      <c r="B1627" t="s">
        <v>7727</v>
      </c>
      <c r="C1627" t="s">
        <v>880</v>
      </c>
      <c r="D1627" t="s">
        <v>2705</v>
      </c>
      <c r="E1627" t="s">
        <v>1787</v>
      </c>
      <c r="F1627" s="3" t="str">
        <f>VLOOKUP(Hospitalisation_Details[[#This Row],[Customer ID]],Hospitalisation_Details[#All],6,FALSE)</f>
        <v>21-09-58</v>
      </c>
      <c r="G1627">
        <f>VLOOKUP(Hospitalisation_Details[[#This Row],[Customer ID]],Hospitalisation_Details[#All],8,FALSE)</f>
        <v>64</v>
      </c>
      <c r="H1627" t="str">
        <f>VLOOKUP(Hospitalisation_Details[[#This Row],[Customer ID]],Hospitalisation_Details[#All],12,FALSE)</f>
        <v>R1012</v>
      </c>
      <c r="I1627" t="str">
        <f>VLOOKUP(Hospitalisation_Details[[#This Row],[Customer ID]],Hospitalisation_Details[#All],12,FALSE)</f>
        <v>R1012</v>
      </c>
      <c r="J1627" t="str">
        <f>VLOOKUP(Hospitalisation_Details[[#This Row],[Customer ID]],Hospitalisation_Details[#All],11,FALSE)</f>
        <v>Tier - 2</v>
      </c>
      <c r="K1627">
        <f>VLOOKUP(Hospitalisation_Details[[#This Row],[Customer ID]],Hospitalisation_Details[#All],9,FALSE)</f>
        <v>14210.54</v>
      </c>
      <c r="L1627">
        <f>VLOOKUP(Medical_Examinations[[#This Row],[Customer ID]],Medical_Examinations[#All],2,FALSE)</f>
        <v>32.770000000000003</v>
      </c>
      <c r="M1627" t="str">
        <f>VLOOKUP(Medical_Examinations[[#This Row],[Customer ID]],Medical_Examinations[#All],3,FALSE)</f>
        <v>Obesity</v>
      </c>
      <c r="N1627">
        <f>VLOOKUP(Medical_Examinations[[#This Row],[Customer ID]],Medical_Examinations[#All],4,FALSE)</f>
        <v>4.42</v>
      </c>
      <c r="O1627" t="str">
        <f>VLOOKUP(Medical_Examinations[[#This Row],[Customer ID]],Medical_Examinations[#All],5,FALSE)</f>
        <v>Normal</v>
      </c>
      <c r="P1627" t="str">
        <f>VLOOKUP(Medical_Examinations[[#This Row],[Customer ID]],Medical_Examinations[#All],6,FALSE)</f>
        <v>Yes</v>
      </c>
      <c r="Q1627" t="str">
        <f>VLOOKUP(Medical_Examinations[[#This Row],[Customer ID]],Medical_Examinations[#All],7,FALSE)</f>
        <v>No</v>
      </c>
      <c r="R1627" t="str">
        <f>VLOOKUP(Medical_Examinations[[#This Row],[Customer ID]],Medical_Examinations[#All],8,FALSE)</f>
        <v>No</v>
      </c>
      <c r="S1627">
        <f>VLOOKUP(Medical_Examinations[[#This Row],[Customer ID]],Medical_Examinations[#All],9,FALSE)</f>
        <v>1</v>
      </c>
      <c r="T1627" t="str">
        <f>VLOOKUP(Medical_Examinations[[#This Row],[Customer ID]],'Medical Examinations'!A1626:J3961,10,FALSE)</f>
        <v>No</v>
      </c>
    </row>
    <row r="1628" spans="1:20" x14ac:dyDescent="0.3">
      <c r="A1628" t="s">
        <v>5382</v>
      </c>
      <c r="B1628" t="s">
        <v>7728</v>
      </c>
      <c r="C1628" t="s">
        <v>3</v>
      </c>
      <c r="D1628" t="s">
        <v>2706</v>
      </c>
      <c r="E1628" t="s">
        <v>2707</v>
      </c>
      <c r="F1628" s="3" t="str">
        <f>VLOOKUP(Hospitalisation_Details[[#This Row],[Customer ID]],Hospitalisation_Details[#All],6,FALSE)</f>
        <v>25-09-61</v>
      </c>
      <c r="G1628">
        <f>VLOOKUP(Hospitalisation_Details[[#This Row],[Customer ID]],Hospitalisation_Details[#All],8,FALSE)</f>
        <v>61</v>
      </c>
      <c r="H1628" t="str">
        <f>VLOOKUP(Hospitalisation_Details[[#This Row],[Customer ID]],Hospitalisation_Details[#All],12,FALSE)</f>
        <v>R1011</v>
      </c>
      <c r="I1628" t="str">
        <f>VLOOKUP(Hospitalisation_Details[[#This Row],[Customer ID]],Hospitalisation_Details[#All],12,FALSE)</f>
        <v>R1011</v>
      </c>
      <c r="J1628" t="str">
        <f>VLOOKUP(Hospitalisation_Details[[#This Row],[Customer ID]],Hospitalisation_Details[#All],11,FALSE)</f>
        <v>Tier - 1</v>
      </c>
      <c r="K1628">
        <f>VLOOKUP(Hospitalisation_Details[[#This Row],[Customer ID]],Hospitalisation_Details[#All],9,FALSE)</f>
        <v>14235.07</v>
      </c>
      <c r="L1628">
        <f>VLOOKUP(Medical_Examinations[[#This Row],[Customer ID]],Medical_Examinations[#All],2,FALSE)</f>
        <v>16.850000000000001</v>
      </c>
      <c r="M1628" t="str">
        <f>VLOOKUP(Medical_Examinations[[#This Row],[Customer ID]],Medical_Examinations[#All],3,FALSE)</f>
        <v>Underweight</v>
      </c>
      <c r="N1628">
        <f>VLOOKUP(Medical_Examinations[[#This Row],[Customer ID]],Medical_Examinations[#All],4,FALSE)</f>
        <v>11.75</v>
      </c>
      <c r="O1628" t="str">
        <f>VLOOKUP(Medical_Examinations[[#This Row],[Customer ID]],Medical_Examinations[#All],5,FALSE)</f>
        <v>Diabetes</v>
      </c>
      <c r="P1628" t="str">
        <f>VLOOKUP(Medical_Examinations[[#This Row],[Customer ID]],Medical_Examinations[#All],6,FALSE)</f>
        <v>Yes</v>
      </c>
      <c r="Q1628" t="str">
        <f>VLOOKUP(Medical_Examinations[[#This Row],[Customer ID]],Medical_Examinations[#All],7,FALSE)</f>
        <v>No</v>
      </c>
      <c r="R1628" t="str">
        <f>VLOOKUP(Medical_Examinations[[#This Row],[Customer ID]],Medical_Examinations[#All],8,FALSE)</f>
        <v>No</v>
      </c>
      <c r="S1628">
        <f>VLOOKUP(Medical_Examinations[[#This Row],[Customer ID]],Medical_Examinations[#All],9,FALSE)</f>
        <v>2</v>
      </c>
      <c r="T1628" t="str">
        <f>VLOOKUP(Medical_Examinations[[#This Row],[Customer ID]],'Medical Examinations'!A1627:J3962,10,FALSE)</f>
        <v>No</v>
      </c>
    </row>
    <row r="1629" spans="1:20" x14ac:dyDescent="0.3">
      <c r="A1629" t="s">
        <v>5383</v>
      </c>
      <c r="B1629" t="s">
        <v>7729</v>
      </c>
      <c r="C1629" t="s">
        <v>6</v>
      </c>
      <c r="D1629" t="s">
        <v>166</v>
      </c>
      <c r="E1629" t="s">
        <v>2708</v>
      </c>
      <c r="F1629" s="3" t="str">
        <f>VLOOKUP(Hospitalisation_Details[[#This Row],[Customer ID]],Hospitalisation_Details[#All],6,FALSE)</f>
        <v>10-10-59</v>
      </c>
      <c r="G1629">
        <f>VLOOKUP(Hospitalisation_Details[[#This Row],[Customer ID]],Hospitalisation_Details[#All],8,FALSE)</f>
        <v>63</v>
      </c>
      <c r="H1629" t="str">
        <f>VLOOKUP(Hospitalisation_Details[[#This Row],[Customer ID]],Hospitalisation_Details[#All],12,FALSE)</f>
        <v>R1012</v>
      </c>
      <c r="I1629" t="str">
        <f>VLOOKUP(Hospitalisation_Details[[#This Row],[Customer ID]],Hospitalisation_Details[#All],12,FALSE)</f>
        <v>R1012</v>
      </c>
      <c r="J1629" t="str">
        <f>VLOOKUP(Hospitalisation_Details[[#This Row],[Customer ID]],Hospitalisation_Details[#All],11,FALSE)</f>
        <v>Tier - 1</v>
      </c>
      <c r="K1629">
        <f>VLOOKUP(Hospitalisation_Details[[#This Row],[Customer ID]],Hospitalisation_Details[#All],9,FALSE)</f>
        <v>14254.61</v>
      </c>
      <c r="L1629">
        <f>VLOOKUP(Medical_Examinations[[#This Row],[Customer ID]],Medical_Examinations[#All],2,FALSE)</f>
        <v>34.700000000000003</v>
      </c>
      <c r="M1629" t="str">
        <f>VLOOKUP(Medical_Examinations[[#This Row],[Customer ID]],Medical_Examinations[#All],3,FALSE)</f>
        <v>Obesity</v>
      </c>
      <c r="N1629">
        <f>VLOOKUP(Medical_Examinations[[#This Row],[Customer ID]],Medical_Examinations[#All],4,FALSE)</f>
        <v>6.06</v>
      </c>
      <c r="O1629" t="str">
        <f>VLOOKUP(Medical_Examinations[[#This Row],[Customer ID]],Medical_Examinations[#All],5,FALSE)</f>
        <v>Prediabetes</v>
      </c>
      <c r="P1629" t="str">
        <f>VLOOKUP(Medical_Examinations[[#This Row],[Customer ID]],Medical_Examinations[#All],6,FALSE)</f>
        <v>No</v>
      </c>
      <c r="Q1629" t="str">
        <f>VLOOKUP(Medical_Examinations[[#This Row],[Customer ID]],Medical_Examinations[#All],7,FALSE)</f>
        <v>No</v>
      </c>
      <c r="R1629" t="str">
        <f>VLOOKUP(Medical_Examinations[[#This Row],[Customer ID]],Medical_Examinations[#All],8,FALSE)</f>
        <v>No</v>
      </c>
      <c r="S1629">
        <f>VLOOKUP(Medical_Examinations[[#This Row],[Customer ID]],Medical_Examinations[#All],9,FALSE)</f>
        <v>1</v>
      </c>
      <c r="T1629" t="str">
        <f>VLOOKUP(Medical_Examinations[[#This Row],[Customer ID]],'Medical Examinations'!A1628:J3963,10,FALSE)</f>
        <v>No</v>
      </c>
    </row>
    <row r="1630" spans="1:20" x14ac:dyDescent="0.3">
      <c r="A1630" t="s">
        <v>5384</v>
      </c>
      <c r="B1630" t="s">
        <v>7730</v>
      </c>
      <c r="C1630" t="s">
        <v>6</v>
      </c>
      <c r="D1630" t="s">
        <v>2709</v>
      </c>
      <c r="E1630" t="s">
        <v>2710</v>
      </c>
      <c r="F1630" s="3" t="str">
        <f>VLOOKUP(Hospitalisation_Details[[#This Row],[Customer ID]],Hospitalisation_Details[#All],6,FALSE)</f>
        <v>08-11-59</v>
      </c>
      <c r="G1630">
        <f>VLOOKUP(Hospitalisation_Details[[#This Row],[Customer ID]],Hospitalisation_Details[#All],8,FALSE)</f>
        <v>63</v>
      </c>
      <c r="H1630" t="str">
        <f>VLOOKUP(Hospitalisation_Details[[#This Row],[Customer ID]],Hospitalisation_Details[#All],12,FALSE)</f>
        <v>R1012</v>
      </c>
      <c r="I1630" t="str">
        <f>VLOOKUP(Hospitalisation_Details[[#This Row],[Customer ID]],Hospitalisation_Details[#All],12,FALSE)</f>
        <v>R1012</v>
      </c>
      <c r="J1630" t="str">
        <f>VLOOKUP(Hospitalisation_Details[[#This Row],[Customer ID]],Hospitalisation_Details[#All],11,FALSE)</f>
        <v>Tier - 3</v>
      </c>
      <c r="K1630">
        <f>VLOOKUP(Hospitalisation_Details[[#This Row],[Customer ID]],Hospitalisation_Details[#All],9,FALSE)</f>
        <v>14256.19</v>
      </c>
      <c r="L1630">
        <f>VLOOKUP(Medical_Examinations[[#This Row],[Customer ID]],Medical_Examinations[#All],2,FALSE)</f>
        <v>37.049999999999997</v>
      </c>
      <c r="M1630" t="str">
        <f>VLOOKUP(Medical_Examinations[[#This Row],[Customer ID]],Medical_Examinations[#All],3,FALSE)</f>
        <v>Obesity</v>
      </c>
      <c r="N1630">
        <f>VLOOKUP(Medical_Examinations[[#This Row],[Customer ID]],Medical_Examinations[#All],4,FALSE)</f>
        <v>5.48</v>
      </c>
      <c r="O1630" t="str">
        <f>VLOOKUP(Medical_Examinations[[#This Row],[Customer ID]],Medical_Examinations[#All],5,FALSE)</f>
        <v>Normal</v>
      </c>
      <c r="P1630" t="str">
        <f>VLOOKUP(Medical_Examinations[[#This Row],[Customer ID]],Medical_Examinations[#All],6,FALSE)</f>
        <v>No</v>
      </c>
      <c r="Q1630" t="str">
        <f>VLOOKUP(Medical_Examinations[[#This Row],[Customer ID]],Medical_Examinations[#All],7,FALSE)</f>
        <v>No</v>
      </c>
      <c r="R1630" t="str">
        <f>VLOOKUP(Medical_Examinations[[#This Row],[Customer ID]],Medical_Examinations[#All],8,FALSE)</f>
        <v>No</v>
      </c>
      <c r="S1630">
        <f>VLOOKUP(Medical_Examinations[[#This Row],[Customer ID]],Medical_Examinations[#All],9,FALSE)</f>
        <v>1</v>
      </c>
      <c r="T1630" t="str">
        <f>VLOOKUP(Medical_Examinations[[#This Row],[Customer ID]],'Medical Examinations'!A1629:J3964,10,FALSE)</f>
        <v>No</v>
      </c>
    </row>
    <row r="1631" spans="1:20" x14ac:dyDescent="0.3">
      <c r="A1631" t="s">
        <v>5385</v>
      </c>
      <c r="B1631" t="s">
        <v>7731</v>
      </c>
      <c r="C1631" t="s">
        <v>3</v>
      </c>
      <c r="D1631" t="s">
        <v>2711</v>
      </c>
      <c r="E1631" t="s">
        <v>2712</v>
      </c>
      <c r="F1631" s="3" t="str">
        <f>VLOOKUP(Hospitalisation_Details[[#This Row],[Customer ID]],Hospitalisation_Details[#All],6,FALSE)</f>
        <v>26-12-74</v>
      </c>
      <c r="G1631">
        <f>VLOOKUP(Hospitalisation_Details[[#This Row],[Customer ID]],Hospitalisation_Details[#All],8,FALSE)</f>
        <v>48</v>
      </c>
      <c r="H1631" t="str">
        <f>VLOOKUP(Hospitalisation_Details[[#This Row],[Customer ID]],Hospitalisation_Details[#All],12,FALSE)</f>
        <v>R1026</v>
      </c>
      <c r="I1631" t="str">
        <f>VLOOKUP(Hospitalisation_Details[[#This Row],[Customer ID]],Hospitalisation_Details[#All],12,FALSE)</f>
        <v>R1026</v>
      </c>
      <c r="J1631" t="str">
        <f>VLOOKUP(Hospitalisation_Details[[#This Row],[Customer ID]],Hospitalisation_Details[#All],11,FALSE)</f>
        <v>Tier - 2</v>
      </c>
      <c r="K1631">
        <f>VLOOKUP(Hospitalisation_Details[[#This Row],[Customer ID]],Hospitalisation_Details[#All],9,FALSE)</f>
        <v>14256.79</v>
      </c>
      <c r="L1631">
        <f>VLOOKUP(Medical_Examinations[[#This Row],[Customer ID]],Medical_Examinations[#All],2,FALSE)</f>
        <v>18.78</v>
      </c>
      <c r="M1631" t="str">
        <f>VLOOKUP(Medical_Examinations[[#This Row],[Customer ID]],Medical_Examinations[#All],3,FALSE)</f>
        <v>Normal Weight</v>
      </c>
      <c r="N1631">
        <f>VLOOKUP(Medical_Examinations[[#This Row],[Customer ID]],Medical_Examinations[#All],4,FALSE)</f>
        <v>4.45</v>
      </c>
      <c r="O1631" t="str">
        <f>VLOOKUP(Medical_Examinations[[#This Row],[Customer ID]],Medical_Examinations[#All],5,FALSE)</f>
        <v>Normal</v>
      </c>
      <c r="P1631" t="str">
        <f>VLOOKUP(Medical_Examinations[[#This Row],[Customer ID]],Medical_Examinations[#All],6,FALSE)</f>
        <v>No</v>
      </c>
      <c r="Q1631" t="str">
        <f>VLOOKUP(Medical_Examinations[[#This Row],[Customer ID]],Medical_Examinations[#All],7,FALSE)</f>
        <v>No</v>
      </c>
      <c r="R1631" t="str">
        <f>VLOOKUP(Medical_Examinations[[#This Row],[Customer ID]],Medical_Examinations[#All],8,FALSE)</f>
        <v>Yes</v>
      </c>
      <c r="S1631">
        <f>VLOOKUP(Medical_Examinations[[#This Row],[Customer ID]],Medical_Examinations[#All],9,FALSE)</f>
        <v>1</v>
      </c>
      <c r="T1631" t="str">
        <f>VLOOKUP(Medical_Examinations[[#This Row],[Customer ID]],'Medical Examinations'!A1630:J3965,10,FALSE)</f>
        <v>No</v>
      </c>
    </row>
    <row r="1632" spans="1:20" x14ac:dyDescent="0.3">
      <c r="A1632" t="s">
        <v>5386</v>
      </c>
      <c r="B1632" t="s">
        <v>7732</v>
      </c>
      <c r="C1632" t="s">
        <v>6</v>
      </c>
      <c r="D1632" t="s">
        <v>430</v>
      </c>
      <c r="E1632" t="s">
        <v>1778</v>
      </c>
      <c r="F1632" s="3" t="str">
        <f>VLOOKUP(Hospitalisation_Details[[#This Row],[Customer ID]],Hospitalisation_Details[#All],6,FALSE)</f>
        <v>13-07-72</v>
      </c>
      <c r="G1632">
        <f>VLOOKUP(Hospitalisation_Details[[#This Row],[Customer ID]],Hospitalisation_Details[#All],8,FALSE)</f>
        <v>50</v>
      </c>
      <c r="H1632" t="str">
        <f>VLOOKUP(Hospitalisation_Details[[#This Row],[Customer ID]],Hospitalisation_Details[#All],12,FALSE)</f>
        <v>R1026</v>
      </c>
      <c r="I1632" t="str">
        <f>VLOOKUP(Hospitalisation_Details[[#This Row],[Customer ID]],Hospitalisation_Details[#All],12,FALSE)</f>
        <v>R1026</v>
      </c>
      <c r="J1632" t="str">
        <f>VLOOKUP(Hospitalisation_Details[[#This Row],[Customer ID]],Hospitalisation_Details[#All],11,FALSE)</f>
        <v>Tier - 2</v>
      </c>
      <c r="K1632">
        <f>VLOOKUP(Hospitalisation_Details[[#This Row],[Customer ID]],Hospitalisation_Details[#All],9,FALSE)</f>
        <v>14258.33</v>
      </c>
      <c r="L1632">
        <f>VLOOKUP(Medical_Examinations[[#This Row],[Customer ID]],Medical_Examinations[#All],2,FALSE)</f>
        <v>28.024999999999999</v>
      </c>
      <c r="M1632" t="str">
        <f>VLOOKUP(Medical_Examinations[[#This Row],[Customer ID]],Medical_Examinations[#All],3,FALSE)</f>
        <v>Overweight</v>
      </c>
      <c r="N1632">
        <f>VLOOKUP(Medical_Examinations[[#This Row],[Customer ID]],Medical_Examinations[#All],4,FALSE)</f>
        <v>5</v>
      </c>
      <c r="O1632" t="str">
        <f>VLOOKUP(Medical_Examinations[[#This Row],[Customer ID]],Medical_Examinations[#All],5,FALSE)</f>
        <v>Normal</v>
      </c>
      <c r="P1632" t="str">
        <f>VLOOKUP(Medical_Examinations[[#This Row],[Customer ID]],Medical_Examinations[#All],6,FALSE)</f>
        <v>No</v>
      </c>
      <c r="Q1632" t="str">
        <f>VLOOKUP(Medical_Examinations[[#This Row],[Customer ID]],Medical_Examinations[#All],7,FALSE)</f>
        <v>No</v>
      </c>
      <c r="R1632" t="str">
        <f>VLOOKUP(Medical_Examinations[[#This Row],[Customer ID]],Medical_Examinations[#All],8,FALSE)</f>
        <v>No</v>
      </c>
      <c r="S1632">
        <f>VLOOKUP(Medical_Examinations[[#This Row],[Customer ID]],Medical_Examinations[#All],9,FALSE)</f>
        <v>1</v>
      </c>
      <c r="T1632" t="str">
        <f>VLOOKUP(Medical_Examinations[[#This Row],[Customer ID]],'Medical Examinations'!A1631:J3966,10,FALSE)</f>
        <v>No</v>
      </c>
    </row>
    <row r="1633" spans="1:20" x14ac:dyDescent="0.3">
      <c r="A1633" t="s">
        <v>5387</v>
      </c>
      <c r="B1633" t="s">
        <v>7733</v>
      </c>
      <c r="C1633" t="s">
        <v>6</v>
      </c>
      <c r="D1633" t="s">
        <v>2713</v>
      </c>
      <c r="E1633" t="s">
        <v>2570</v>
      </c>
      <c r="F1633" s="3" t="str">
        <f>VLOOKUP(Hospitalisation_Details[[#This Row],[Customer ID]],Hospitalisation_Details[#All],6,FALSE)</f>
        <v>06-09-04</v>
      </c>
      <c r="G1633">
        <f>VLOOKUP(Hospitalisation_Details[[#This Row],[Customer ID]],Hospitalisation_Details[#All],8,FALSE)</f>
        <v>18</v>
      </c>
      <c r="H1633" t="str">
        <f>VLOOKUP(Hospitalisation_Details[[#This Row],[Customer ID]],Hospitalisation_Details[#All],12,FALSE)</f>
        <v>R1024</v>
      </c>
      <c r="I1633" t="str">
        <f>VLOOKUP(Hospitalisation_Details[[#This Row],[Customer ID]],Hospitalisation_Details[#All],12,FALSE)</f>
        <v>R1024</v>
      </c>
      <c r="J1633" t="str">
        <f>VLOOKUP(Hospitalisation_Details[[#This Row],[Customer ID]],Hospitalisation_Details[#All],11,FALSE)</f>
        <v>Tier - 2</v>
      </c>
      <c r="K1633">
        <f>VLOOKUP(Hospitalisation_Details[[#This Row],[Customer ID]],Hospitalisation_Details[#All],9,FALSE)</f>
        <v>14283.46</v>
      </c>
      <c r="L1633">
        <f>VLOOKUP(Medical_Examinations[[#This Row],[Customer ID]],Medical_Examinations[#All],2,FALSE)</f>
        <v>35.090000000000003</v>
      </c>
      <c r="M1633" t="str">
        <f>VLOOKUP(Medical_Examinations[[#This Row],[Customer ID]],Medical_Examinations[#All],3,FALSE)</f>
        <v>Obesity</v>
      </c>
      <c r="N1633">
        <f>VLOOKUP(Medical_Examinations[[#This Row],[Customer ID]],Medical_Examinations[#All],4,FALSE)</f>
        <v>5.84</v>
      </c>
      <c r="O1633" t="str">
        <f>VLOOKUP(Medical_Examinations[[#This Row],[Customer ID]],Medical_Examinations[#All],5,FALSE)</f>
        <v>Prediabetes</v>
      </c>
      <c r="P1633" t="str">
        <f>VLOOKUP(Medical_Examinations[[#This Row],[Customer ID]],Medical_Examinations[#All],6,FALSE)</f>
        <v>No</v>
      </c>
      <c r="Q1633" t="str">
        <f>VLOOKUP(Medical_Examinations[[#This Row],[Customer ID]],Medical_Examinations[#All],7,FALSE)</f>
        <v>No</v>
      </c>
      <c r="R1633" t="str">
        <f>VLOOKUP(Medical_Examinations[[#This Row],[Customer ID]],Medical_Examinations[#All],8,FALSE)</f>
        <v>No</v>
      </c>
      <c r="S1633">
        <f>VLOOKUP(Medical_Examinations[[#This Row],[Customer ID]],Medical_Examinations[#All],9,FALSE)</f>
        <v>0</v>
      </c>
      <c r="T1633" t="str">
        <f>VLOOKUP(Medical_Examinations[[#This Row],[Customer ID]],'Medical Examinations'!A1632:J3967,10,FALSE)</f>
        <v>No</v>
      </c>
    </row>
    <row r="1634" spans="1:20" x14ac:dyDescent="0.3">
      <c r="A1634" t="s">
        <v>5388</v>
      </c>
      <c r="B1634" t="s">
        <v>7734</v>
      </c>
      <c r="C1634" t="s">
        <v>3</v>
      </c>
      <c r="D1634" t="s">
        <v>2005</v>
      </c>
      <c r="E1634" t="s">
        <v>2714</v>
      </c>
      <c r="F1634" s="3" t="str">
        <f>VLOOKUP(Hospitalisation_Details[[#This Row],[Customer ID]],Hospitalisation_Details[#All],6,FALSE)</f>
        <v>15-12-68</v>
      </c>
      <c r="G1634">
        <f>VLOOKUP(Hospitalisation_Details[[#This Row],[Customer ID]],Hospitalisation_Details[#All],8,FALSE)</f>
        <v>54</v>
      </c>
      <c r="H1634" t="str">
        <f>VLOOKUP(Hospitalisation_Details[[#This Row],[Customer ID]],Hospitalisation_Details[#All],12,FALSE)</f>
        <v>R1012</v>
      </c>
      <c r="I1634" t="str">
        <f>VLOOKUP(Hospitalisation_Details[[#This Row],[Customer ID]],Hospitalisation_Details[#All],12,FALSE)</f>
        <v>R1012</v>
      </c>
      <c r="J1634" t="str">
        <f>VLOOKUP(Hospitalisation_Details[[#This Row],[Customer ID]],Hospitalisation_Details[#All],11,FALSE)</f>
        <v>Tier - 3</v>
      </c>
      <c r="K1634">
        <f>VLOOKUP(Hospitalisation_Details[[#This Row],[Customer ID]],Hospitalisation_Details[#All],9,FALSE)</f>
        <v>14285.9</v>
      </c>
      <c r="L1634">
        <f>VLOOKUP(Medical_Examinations[[#This Row],[Customer ID]],Medical_Examinations[#All],2,FALSE)</f>
        <v>34.42</v>
      </c>
      <c r="M1634" t="str">
        <f>VLOOKUP(Medical_Examinations[[#This Row],[Customer ID]],Medical_Examinations[#All],3,FALSE)</f>
        <v>Obesity</v>
      </c>
      <c r="N1634">
        <f>VLOOKUP(Medical_Examinations[[#This Row],[Customer ID]],Medical_Examinations[#All],4,FALSE)</f>
        <v>5.21</v>
      </c>
      <c r="O1634" t="str">
        <f>VLOOKUP(Medical_Examinations[[#This Row],[Customer ID]],Medical_Examinations[#All],5,FALSE)</f>
        <v>Normal</v>
      </c>
      <c r="P1634" t="str">
        <f>VLOOKUP(Medical_Examinations[[#This Row],[Customer ID]],Medical_Examinations[#All],6,FALSE)</f>
        <v>Yes</v>
      </c>
      <c r="Q1634" t="str">
        <f>VLOOKUP(Medical_Examinations[[#This Row],[Customer ID]],Medical_Examinations[#All],7,FALSE)</f>
        <v>No</v>
      </c>
      <c r="R1634" t="str">
        <f>VLOOKUP(Medical_Examinations[[#This Row],[Customer ID]],Medical_Examinations[#All],8,FALSE)</f>
        <v>No</v>
      </c>
      <c r="S1634">
        <f>VLOOKUP(Medical_Examinations[[#This Row],[Customer ID]],Medical_Examinations[#All],9,FALSE)</f>
        <v>0</v>
      </c>
      <c r="T1634" t="str">
        <f>VLOOKUP(Medical_Examinations[[#This Row],[Customer ID]],'Medical Examinations'!A1633:J3968,10,FALSE)</f>
        <v>No</v>
      </c>
    </row>
    <row r="1635" spans="1:20" x14ac:dyDescent="0.3">
      <c r="A1635" t="s">
        <v>5389</v>
      </c>
      <c r="B1635" t="s">
        <v>7735</v>
      </c>
      <c r="C1635" t="s">
        <v>6</v>
      </c>
      <c r="D1635" t="s">
        <v>2715</v>
      </c>
      <c r="E1635" t="s">
        <v>2716</v>
      </c>
      <c r="F1635" s="3" t="str">
        <f>VLOOKUP(Hospitalisation_Details[[#This Row],[Customer ID]],Hospitalisation_Details[#All],6,FALSE)</f>
        <v>15-10-58</v>
      </c>
      <c r="G1635">
        <f>VLOOKUP(Hospitalisation_Details[[#This Row],[Customer ID]],Hospitalisation_Details[#All],8,FALSE)</f>
        <v>64</v>
      </c>
      <c r="H1635" t="str">
        <f>VLOOKUP(Hospitalisation_Details[[#This Row],[Customer ID]],Hospitalisation_Details[#All],12,FALSE)</f>
        <v>R1013</v>
      </c>
      <c r="I1635" t="str">
        <f>VLOOKUP(Hospitalisation_Details[[#This Row],[Customer ID]],Hospitalisation_Details[#All],12,FALSE)</f>
        <v>R1013</v>
      </c>
      <c r="J1635" t="str">
        <f>VLOOKUP(Hospitalisation_Details[[#This Row],[Customer ID]],Hospitalisation_Details[#All],11,FALSE)</f>
        <v>Tier - 3</v>
      </c>
      <c r="K1635">
        <f>VLOOKUP(Hospitalisation_Details[[#This Row],[Customer ID]],Hospitalisation_Details[#All],9,FALSE)</f>
        <v>14313.85</v>
      </c>
      <c r="L1635">
        <f>VLOOKUP(Medical_Examinations[[#This Row],[Customer ID]],Medical_Examinations[#All],2,FALSE)</f>
        <v>29.4</v>
      </c>
      <c r="M1635" t="str">
        <f>VLOOKUP(Medical_Examinations[[#This Row],[Customer ID]],Medical_Examinations[#All],3,FALSE)</f>
        <v>Overweight</v>
      </c>
      <c r="N1635">
        <f>VLOOKUP(Medical_Examinations[[#This Row],[Customer ID]],Medical_Examinations[#All],4,FALSE)</f>
        <v>4.26</v>
      </c>
      <c r="O1635" t="str">
        <f>VLOOKUP(Medical_Examinations[[#This Row],[Customer ID]],Medical_Examinations[#All],5,FALSE)</f>
        <v>Normal</v>
      </c>
      <c r="P1635" t="str">
        <f>VLOOKUP(Medical_Examinations[[#This Row],[Customer ID]],Medical_Examinations[#All],6,FALSE)</f>
        <v>No</v>
      </c>
      <c r="Q1635" t="str">
        <f>VLOOKUP(Medical_Examinations[[#This Row],[Customer ID]],Medical_Examinations[#All],7,FALSE)</f>
        <v>No</v>
      </c>
      <c r="R1635" t="str">
        <f>VLOOKUP(Medical_Examinations[[#This Row],[Customer ID]],Medical_Examinations[#All],8,FALSE)</f>
        <v>No</v>
      </c>
      <c r="S1635">
        <f>VLOOKUP(Medical_Examinations[[#This Row],[Customer ID]],Medical_Examinations[#All],9,FALSE)</f>
        <v>0</v>
      </c>
      <c r="T1635" t="str">
        <f>VLOOKUP(Medical_Examinations[[#This Row],[Customer ID]],'Medical Examinations'!A1634:J3969,10,FALSE)</f>
        <v>No</v>
      </c>
    </row>
    <row r="1636" spans="1:20" x14ac:dyDescent="0.3">
      <c r="A1636" t="s">
        <v>5390</v>
      </c>
      <c r="B1636" t="s">
        <v>7736</v>
      </c>
      <c r="C1636" t="s">
        <v>3</v>
      </c>
      <c r="D1636" t="s">
        <v>2717</v>
      </c>
      <c r="E1636" t="s">
        <v>2718</v>
      </c>
      <c r="F1636" s="3" t="str">
        <f>VLOOKUP(Hospitalisation_Details[[#This Row],[Customer ID]],Hospitalisation_Details[#All],6,FALSE)</f>
        <v>10-07-58</v>
      </c>
      <c r="G1636">
        <f>VLOOKUP(Hospitalisation_Details[[#This Row],[Customer ID]],Hospitalisation_Details[#All],8,FALSE)</f>
        <v>64</v>
      </c>
      <c r="H1636" t="str">
        <f>VLOOKUP(Hospitalisation_Details[[#This Row],[Customer ID]],Hospitalisation_Details[#All],12,FALSE)</f>
        <v>R1011</v>
      </c>
      <c r="I1636" t="str">
        <f>VLOOKUP(Hospitalisation_Details[[#This Row],[Customer ID]],Hospitalisation_Details[#All],12,FALSE)</f>
        <v>R1011</v>
      </c>
      <c r="J1636" t="str">
        <f>VLOOKUP(Hospitalisation_Details[[#This Row],[Customer ID]],Hospitalisation_Details[#All],11,FALSE)</f>
        <v>Tier - 2</v>
      </c>
      <c r="K1636">
        <f>VLOOKUP(Hospitalisation_Details[[#This Row],[Customer ID]],Hospitalisation_Details[#All],9,FALSE)</f>
        <v>14319.03</v>
      </c>
      <c r="L1636">
        <f>VLOOKUP(Medical_Examinations[[#This Row],[Customer ID]],Medical_Examinations[#All],2,FALSE)</f>
        <v>21.31</v>
      </c>
      <c r="M1636" t="str">
        <f>VLOOKUP(Medical_Examinations[[#This Row],[Customer ID]],Medical_Examinations[#All],3,FALSE)</f>
        <v>Normal Weight</v>
      </c>
      <c r="N1636">
        <f>VLOOKUP(Medical_Examinations[[#This Row],[Customer ID]],Medical_Examinations[#All],4,FALSE)</f>
        <v>4.17</v>
      </c>
      <c r="O1636" t="str">
        <f>VLOOKUP(Medical_Examinations[[#This Row],[Customer ID]],Medical_Examinations[#All],5,FALSE)</f>
        <v>Normal</v>
      </c>
      <c r="P1636" t="str">
        <f>VLOOKUP(Medical_Examinations[[#This Row],[Customer ID]],Medical_Examinations[#All],6,FALSE)</f>
        <v>No</v>
      </c>
      <c r="Q1636" t="str">
        <f>VLOOKUP(Medical_Examinations[[#This Row],[Customer ID]],Medical_Examinations[#All],7,FALSE)</f>
        <v>No</v>
      </c>
      <c r="R1636" t="str">
        <f>VLOOKUP(Medical_Examinations[[#This Row],[Customer ID]],Medical_Examinations[#All],8,FALSE)</f>
        <v>No</v>
      </c>
      <c r="S1636">
        <f>VLOOKUP(Medical_Examinations[[#This Row],[Customer ID]],Medical_Examinations[#All],9,FALSE)</f>
        <v>0</v>
      </c>
      <c r="T1636" t="str">
        <f>VLOOKUP(Medical_Examinations[[#This Row],[Customer ID]],'Medical Examinations'!A1635:J3970,10,FALSE)</f>
        <v>No</v>
      </c>
    </row>
    <row r="1637" spans="1:20" x14ac:dyDescent="0.3">
      <c r="A1637" t="s">
        <v>5391</v>
      </c>
      <c r="B1637" t="s">
        <v>7737</v>
      </c>
      <c r="C1637" t="s">
        <v>3</v>
      </c>
      <c r="D1637" t="s">
        <v>883</v>
      </c>
      <c r="E1637" t="s">
        <v>2719</v>
      </c>
      <c r="F1637" s="3" t="str">
        <f>VLOOKUP(Hospitalisation_Details[[#This Row],[Customer ID]],Hospitalisation_Details[#All],6,FALSE)</f>
        <v>26-09-69</v>
      </c>
      <c r="G1637">
        <f>VLOOKUP(Hospitalisation_Details[[#This Row],[Customer ID]],Hospitalisation_Details[#All],8,FALSE)</f>
        <v>53</v>
      </c>
      <c r="H1637" t="str">
        <f>VLOOKUP(Hospitalisation_Details[[#This Row],[Customer ID]],Hospitalisation_Details[#All],12,FALSE)</f>
        <v>R1022</v>
      </c>
      <c r="I1637" t="str">
        <f>VLOOKUP(Hospitalisation_Details[[#This Row],[Customer ID]],Hospitalisation_Details[#All],12,FALSE)</f>
        <v>R1022</v>
      </c>
      <c r="J1637" t="str">
        <f>VLOOKUP(Hospitalisation_Details[[#This Row],[Customer ID]],Hospitalisation_Details[#All],11,FALSE)</f>
        <v>Tier - 3</v>
      </c>
      <c r="K1637">
        <f>VLOOKUP(Hospitalisation_Details[[#This Row],[Customer ID]],Hospitalisation_Details[#All],9,FALSE)</f>
        <v>14337.91</v>
      </c>
      <c r="L1637">
        <f>VLOOKUP(Medical_Examinations[[#This Row],[Customer ID]],Medical_Examinations[#All],2,FALSE)</f>
        <v>19.559999999999999</v>
      </c>
      <c r="M1637" t="str">
        <f>VLOOKUP(Medical_Examinations[[#This Row],[Customer ID]],Medical_Examinations[#All],3,FALSE)</f>
        <v>Normal Weight</v>
      </c>
      <c r="N1637">
        <f>VLOOKUP(Medical_Examinations[[#This Row],[Customer ID]],Medical_Examinations[#All],4,FALSE)</f>
        <v>11.96</v>
      </c>
      <c r="O1637" t="str">
        <f>VLOOKUP(Medical_Examinations[[#This Row],[Customer ID]],Medical_Examinations[#All],5,FALSE)</f>
        <v>Diabetes</v>
      </c>
      <c r="P1637" t="str">
        <f>VLOOKUP(Medical_Examinations[[#This Row],[Customer ID]],Medical_Examinations[#All],6,FALSE)</f>
        <v>No</v>
      </c>
      <c r="Q1637" t="str">
        <f>VLOOKUP(Medical_Examinations[[#This Row],[Customer ID]],Medical_Examinations[#All],7,FALSE)</f>
        <v>No</v>
      </c>
      <c r="R1637" t="str">
        <f>VLOOKUP(Medical_Examinations[[#This Row],[Customer ID]],Medical_Examinations[#All],8,FALSE)</f>
        <v>No</v>
      </c>
      <c r="S1637">
        <f>VLOOKUP(Medical_Examinations[[#This Row],[Customer ID]],Medical_Examinations[#All],9,FALSE)</f>
        <v>0</v>
      </c>
      <c r="T1637" t="str">
        <f>VLOOKUP(Medical_Examinations[[#This Row],[Customer ID]],'Medical Examinations'!A1636:J3971,10,FALSE)</f>
        <v>No</v>
      </c>
    </row>
    <row r="1638" spans="1:20" x14ac:dyDescent="0.3">
      <c r="A1638" t="s">
        <v>5392</v>
      </c>
      <c r="B1638" t="s">
        <v>7738</v>
      </c>
      <c r="C1638" t="s">
        <v>3</v>
      </c>
      <c r="D1638" t="s">
        <v>2720</v>
      </c>
      <c r="E1638" t="s">
        <v>2721</v>
      </c>
      <c r="F1638" s="3" t="str">
        <f>VLOOKUP(Hospitalisation_Details[[#This Row],[Customer ID]],Hospitalisation_Details[#All],6,FALSE)</f>
        <v>24-12-59</v>
      </c>
      <c r="G1638">
        <f>VLOOKUP(Hospitalisation_Details[[#This Row],[Customer ID]],Hospitalisation_Details[#All],8,FALSE)</f>
        <v>63</v>
      </c>
      <c r="H1638" t="str">
        <f>VLOOKUP(Hospitalisation_Details[[#This Row],[Customer ID]],Hospitalisation_Details[#All],12,FALSE)</f>
        <v>R1012</v>
      </c>
      <c r="I1638" t="str">
        <f>VLOOKUP(Hospitalisation_Details[[#This Row],[Customer ID]],Hospitalisation_Details[#All],12,FALSE)</f>
        <v>R1012</v>
      </c>
      <c r="J1638" t="str">
        <f>VLOOKUP(Hospitalisation_Details[[#This Row],[Customer ID]],Hospitalisation_Details[#All],11,FALSE)</f>
        <v>Tier - 2</v>
      </c>
      <c r="K1638">
        <f>VLOOKUP(Hospitalisation_Details[[#This Row],[Customer ID]],Hospitalisation_Details[#All],9,FALSE)</f>
        <v>14349.85</v>
      </c>
      <c r="L1638">
        <f>VLOOKUP(Medical_Examinations[[#This Row],[Customer ID]],Medical_Examinations[#All],2,FALSE)</f>
        <v>37.335000000000001</v>
      </c>
      <c r="M1638" t="str">
        <f>VLOOKUP(Medical_Examinations[[#This Row],[Customer ID]],Medical_Examinations[#All],3,FALSE)</f>
        <v>Obesity</v>
      </c>
      <c r="N1638">
        <f>VLOOKUP(Medical_Examinations[[#This Row],[Customer ID]],Medical_Examinations[#All],4,FALSE)</f>
        <v>6.26</v>
      </c>
      <c r="O1638" t="str">
        <f>VLOOKUP(Medical_Examinations[[#This Row],[Customer ID]],Medical_Examinations[#All],5,FALSE)</f>
        <v>Prediabetes</v>
      </c>
      <c r="P1638" t="str">
        <f>VLOOKUP(Medical_Examinations[[#This Row],[Customer ID]],Medical_Examinations[#All],6,FALSE)</f>
        <v>Yes</v>
      </c>
      <c r="Q1638" t="str">
        <f>VLOOKUP(Medical_Examinations[[#This Row],[Customer ID]],Medical_Examinations[#All],7,FALSE)</f>
        <v>No</v>
      </c>
      <c r="R1638" t="str">
        <f>VLOOKUP(Medical_Examinations[[#This Row],[Customer ID]],Medical_Examinations[#All],8,FALSE)</f>
        <v>No</v>
      </c>
      <c r="S1638">
        <f>VLOOKUP(Medical_Examinations[[#This Row],[Customer ID]],Medical_Examinations[#All],9,FALSE)</f>
        <v>1</v>
      </c>
      <c r="T1638" t="str">
        <f>VLOOKUP(Medical_Examinations[[#This Row],[Customer ID]],'Medical Examinations'!A1637:J3972,10,FALSE)</f>
        <v>No</v>
      </c>
    </row>
    <row r="1639" spans="1:20" x14ac:dyDescent="0.3">
      <c r="A1639" t="s">
        <v>5393</v>
      </c>
      <c r="B1639" t="s">
        <v>7739</v>
      </c>
      <c r="C1639" t="s">
        <v>3</v>
      </c>
      <c r="D1639" t="s">
        <v>2722</v>
      </c>
      <c r="E1639" t="s">
        <v>2282</v>
      </c>
      <c r="F1639" s="3" t="str">
        <f>VLOOKUP(Hospitalisation_Details[[#This Row],[Customer ID]],Hospitalisation_Details[#All],6,FALSE)</f>
        <v>10-10-67</v>
      </c>
      <c r="G1639">
        <f>VLOOKUP(Hospitalisation_Details[[#This Row],[Customer ID]],Hospitalisation_Details[#All],8,FALSE)</f>
        <v>55</v>
      </c>
      <c r="H1639" t="str">
        <f>VLOOKUP(Hospitalisation_Details[[#This Row],[Customer ID]],Hospitalisation_Details[#All],12,FALSE)</f>
        <v>R1026</v>
      </c>
      <c r="I1639" t="str">
        <f>VLOOKUP(Hospitalisation_Details[[#This Row],[Customer ID]],Hospitalisation_Details[#All],12,FALSE)</f>
        <v>R1026</v>
      </c>
      <c r="J1639" t="str">
        <f>VLOOKUP(Hospitalisation_Details[[#This Row],[Customer ID]],Hospitalisation_Details[#All],11,FALSE)</f>
        <v>Tier - 1</v>
      </c>
      <c r="K1639">
        <f>VLOOKUP(Hospitalisation_Details[[#This Row],[Customer ID]],Hospitalisation_Details[#All],9,FALSE)</f>
        <v>14355.43</v>
      </c>
      <c r="L1639">
        <f>VLOOKUP(Medical_Examinations[[#This Row],[Customer ID]],Medical_Examinations[#All],2,FALSE)</f>
        <v>19.53</v>
      </c>
      <c r="M1639" t="str">
        <f>VLOOKUP(Medical_Examinations[[#This Row],[Customer ID]],Medical_Examinations[#All],3,FALSE)</f>
        <v>Normal Weight</v>
      </c>
      <c r="N1639">
        <f>VLOOKUP(Medical_Examinations[[#This Row],[Customer ID]],Medical_Examinations[#All],4,FALSE)</f>
        <v>11.68</v>
      </c>
      <c r="O1639" t="str">
        <f>VLOOKUP(Medical_Examinations[[#This Row],[Customer ID]],Medical_Examinations[#All],5,FALSE)</f>
        <v>Diabetes</v>
      </c>
      <c r="P1639" t="str">
        <f>VLOOKUP(Medical_Examinations[[#This Row],[Customer ID]],Medical_Examinations[#All],6,FALSE)</f>
        <v>No</v>
      </c>
      <c r="Q1639" t="str">
        <f>VLOOKUP(Medical_Examinations[[#This Row],[Customer ID]],Medical_Examinations[#All],7,FALSE)</f>
        <v>No</v>
      </c>
      <c r="R1639" t="str">
        <f>VLOOKUP(Medical_Examinations[[#This Row],[Customer ID]],Medical_Examinations[#All],8,FALSE)</f>
        <v>No</v>
      </c>
      <c r="S1639">
        <f>VLOOKUP(Medical_Examinations[[#This Row],[Customer ID]],Medical_Examinations[#All],9,FALSE)</f>
        <v>0</v>
      </c>
      <c r="T1639" t="str">
        <f>VLOOKUP(Medical_Examinations[[#This Row],[Customer ID]],'Medical Examinations'!A1638:J3973,10,FALSE)</f>
        <v>No</v>
      </c>
    </row>
    <row r="1640" spans="1:20" x14ac:dyDescent="0.3">
      <c r="A1640" t="s">
        <v>5394</v>
      </c>
      <c r="B1640" t="s">
        <v>7740</v>
      </c>
      <c r="C1640" t="s">
        <v>6</v>
      </c>
      <c r="D1640" t="s">
        <v>2723</v>
      </c>
      <c r="E1640" t="s">
        <v>462</v>
      </c>
      <c r="F1640" s="3" t="str">
        <f>VLOOKUP(Hospitalisation_Details[[#This Row],[Customer ID]],Hospitalisation_Details[#All],6,FALSE)</f>
        <v>16-11-88</v>
      </c>
      <c r="G1640">
        <f>VLOOKUP(Hospitalisation_Details[[#This Row],[Customer ID]],Hospitalisation_Details[#All],8,FALSE)</f>
        <v>34</v>
      </c>
      <c r="H1640" t="str">
        <f>VLOOKUP(Hospitalisation_Details[[#This Row],[Customer ID]],Hospitalisation_Details[#All],12,FALSE)</f>
        <v>R1011</v>
      </c>
      <c r="I1640" t="str">
        <f>VLOOKUP(Hospitalisation_Details[[#This Row],[Customer ID]],Hospitalisation_Details[#All],12,FALSE)</f>
        <v>R1011</v>
      </c>
      <c r="J1640" t="str">
        <f>VLOOKUP(Hospitalisation_Details[[#This Row],[Customer ID]],Hospitalisation_Details[#All],11,FALSE)</f>
        <v>Tier - 2</v>
      </c>
      <c r="K1640">
        <f>VLOOKUP(Hospitalisation_Details[[#This Row],[Customer ID]],Hospitalisation_Details[#All],9,FALSE)</f>
        <v>14358.36</v>
      </c>
      <c r="L1640">
        <f>VLOOKUP(Medical_Examinations[[#This Row],[Customer ID]],Medical_Examinations[#All],2,FALSE)</f>
        <v>34.1</v>
      </c>
      <c r="M1640" t="str">
        <f>VLOOKUP(Medical_Examinations[[#This Row],[Customer ID]],Medical_Examinations[#All],3,FALSE)</f>
        <v>Obesity</v>
      </c>
      <c r="N1640">
        <f>VLOOKUP(Medical_Examinations[[#This Row],[Customer ID]],Medical_Examinations[#All],4,FALSE)</f>
        <v>5.16</v>
      </c>
      <c r="O1640" t="str">
        <f>VLOOKUP(Medical_Examinations[[#This Row],[Customer ID]],Medical_Examinations[#All],5,FALSE)</f>
        <v>Normal</v>
      </c>
      <c r="P1640" t="str">
        <f>VLOOKUP(Medical_Examinations[[#This Row],[Customer ID]],Medical_Examinations[#All],6,FALSE)</f>
        <v>No</v>
      </c>
      <c r="Q1640" t="str">
        <f>VLOOKUP(Medical_Examinations[[#This Row],[Customer ID]],Medical_Examinations[#All],7,FALSE)</f>
        <v>No</v>
      </c>
      <c r="R1640" t="str">
        <f>VLOOKUP(Medical_Examinations[[#This Row],[Customer ID]],Medical_Examinations[#All],8,FALSE)</f>
        <v>No</v>
      </c>
      <c r="S1640">
        <f>VLOOKUP(Medical_Examinations[[#This Row],[Customer ID]],Medical_Examinations[#All],9,FALSE)</f>
        <v>0</v>
      </c>
      <c r="T1640" t="str">
        <f>VLOOKUP(Medical_Examinations[[#This Row],[Customer ID]],'Medical Examinations'!A1639:J3974,10,FALSE)</f>
        <v>No</v>
      </c>
    </row>
    <row r="1641" spans="1:20" x14ac:dyDescent="0.3">
      <c r="A1641" t="s">
        <v>5395</v>
      </c>
      <c r="B1641" t="s">
        <v>7741</v>
      </c>
      <c r="C1641" t="s">
        <v>3</v>
      </c>
      <c r="D1641" t="s">
        <v>2724</v>
      </c>
      <c r="E1641" t="s">
        <v>2725</v>
      </c>
      <c r="F1641" s="3" t="str">
        <f>VLOOKUP(Hospitalisation_Details[[#This Row],[Customer ID]],Hospitalisation_Details[#All],6,FALSE)</f>
        <v>16-07-63</v>
      </c>
      <c r="G1641">
        <f>VLOOKUP(Hospitalisation_Details[[#This Row],[Customer ID]],Hospitalisation_Details[#All],8,FALSE)</f>
        <v>59</v>
      </c>
      <c r="H1641" t="str">
        <f>VLOOKUP(Hospitalisation_Details[[#This Row],[Customer ID]],Hospitalisation_Details[#All],12,FALSE)</f>
        <v>R1012</v>
      </c>
      <c r="I1641" t="str">
        <f>VLOOKUP(Hospitalisation_Details[[#This Row],[Customer ID]],Hospitalisation_Details[#All],12,FALSE)</f>
        <v>R1012</v>
      </c>
      <c r="J1641" t="str">
        <f>VLOOKUP(Hospitalisation_Details[[#This Row],[Customer ID]],Hospitalisation_Details[#All],11,FALSE)</f>
        <v>Tier - 2</v>
      </c>
      <c r="K1641">
        <f>VLOOKUP(Hospitalisation_Details[[#This Row],[Customer ID]],Hospitalisation_Details[#All],9,FALSE)</f>
        <v>14382.71</v>
      </c>
      <c r="L1641">
        <f>VLOOKUP(Medical_Examinations[[#This Row],[Customer ID]],Medical_Examinations[#All],2,FALSE)</f>
        <v>16.5</v>
      </c>
      <c r="M1641" t="str">
        <f>VLOOKUP(Medical_Examinations[[#This Row],[Customer ID]],Medical_Examinations[#All],3,FALSE)</f>
        <v>Underweight</v>
      </c>
      <c r="N1641">
        <f>VLOOKUP(Medical_Examinations[[#This Row],[Customer ID]],Medical_Examinations[#All],4,FALSE)</f>
        <v>6.9</v>
      </c>
      <c r="O1641" t="str">
        <f>VLOOKUP(Medical_Examinations[[#This Row],[Customer ID]],Medical_Examinations[#All],5,FALSE)</f>
        <v>Diabetes</v>
      </c>
      <c r="P1641" t="str">
        <f>VLOOKUP(Medical_Examinations[[#This Row],[Customer ID]],Medical_Examinations[#All],6,FALSE)</f>
        <v>Yes</v>
      </c>
      <c r="Q1641" t="str">
        <f>VLOOKUP(Medical_Examinations[[#This Row],[Customer ID]],Medical_Examinations[#All],7,FALSE)</f>
        <v>No</v>
      </c>
      <c r="R1641" t="str">
        <f>VLOOKUP(Medical_Examinations[[#This Row],[Customer ID]],Medical_Examinations[#All],8,FALSE)</f>
        <v>No</v>
      </c>
      <c r="S1641">
        <f>VLOOKUP(Medical_Examinations[[#This Row],[Customer ID]],Medical_Examinations[#All],9,FALSE)</f>
        <v>2</v>
      </c>
      <c r="T1641" t="str">
        <f>VLOOKUP(Medical_Examinations[[#This Row],[Customer ID]],'Medical Examinations'!A1640:J3975,10,FALSE)</f>
        <v>No</v>
      </c>
    </row>
    <row r="1642" spans="1:20" x14ac:dyDescent="0.3">
      <c r="A1642" t="s">
        <v>5396</v>
      </c>
      <c r="B1642" t="s">
        <v>7742</v>
      </c>
      <c r="C1642" t="s">
        <v>3</v>
      </c>
      <c r="D1642" t="s">
        <v>2726</v>
      </c>
      <c r="E1642" t="s">
        <v>2727</v>
      </c>
      <c r="F1642" s="3" t="str">
        <f>VLOOKUP(Hospitalisation_Details[[#This Row],[Customer ID]],Hospitalisation_Details[#All],6,FALSE)</f>
        <v>22-06-65</v>
      </c>
      <c r="G1642">
        <f>VLOOKUP(Hospitalisation_Details[[#This Row],[Customer ID]],Hospitalisation_Details[#All],8,FALSE)</f>
        <v>57</v>
      </c>
      <c r="H1642" t="str">
        <f>VLOOKUP(Hospitalisation_Details[[#This Row],[Customer ID]],Hospitalisation_Details[#All],12,FALSE)</f>
        <v>R1024</v>
      </c>
      <c r="I1642" t="str">
        <f>VLOOKUP(Hospitalisation_Details[[#This Row],[Customer ID]],Hospitalisation_Details[#All],12,FALSE)</f>
        <v>R1024</v>
      </c>
      <c r="J1642" t="str">
        <f>VLOOKUP(Hospitalisation_Details[[#This Row],[Customer ID]],Hospitalisation_Details[#All],11,FALSE)</f>
        <v>Tier - 3</v>
      </c>
      <c r="K1642">
        <f>VLOOKUP(Hospitalisation_Details[[#This Row],[Customer ID]],Hospitalisation_Details[#All],9,FALSE)</f>
        <v>14394.4</v>
      </c>
      <c r="L1642">
        <f>VLOOKUP(Medical_Examinations[[#This Row],[Customer ID]],Medical_Examinations[#All],2,FALSE)</f>
        <v>30.69</v>
      </c>
      <c r="M1642" t="str">
        <f>VLOOKUP(Medical_Examinations[[#This Row],[Customer ID]],Medical_Examinations[#All],3,FALSE)</f>
        <v>Obesity</v>
      </c>
      <c r="N1642">
        <f>VLOOKUP(Medical_Examinations[[#This Row],[Customer ID]],Medical_Examinations[#All],4,FALSE)</f>
        <v>4.83</v>
      </c>
      <c r="O1642" t="str">
        <f>VLOOKUP(Medical_Examinations[[#This Row],[Customer ID]],Medical_Examinations[#All],5,FALSE)</f>
        <v>Normal</v>
      </c>
      <c r="P1642" t="str">
        <f>VLOOKUP(Medical_Examinations[[#This Row],[Customer ID]],Medical_Examinations[#All],6,FALSE)</f>
        <v>No</v>
      </c>
      <c r="Q1642" t="str">
        <f>VLOOKUP(Medical_Examinations[[#This Row],[Customer ID]],Medical_Examinations[#All],7,FALSE)</f>
        <v>No</v>
      </c>
      <c r="R1642" t="str">
        <f>VLOOKUP(Medical_Examinations[[#This Row],[Customer ID]],Medical_Examinations[#All],8,FALSE)</f>
        <v>No</v>
      </c>
      <c r="S1642">
        <f>VLOOKUP(Medical_Examinations[[#This Row],[Customer ID]],Medical_Examinations[#All],9,FALSE)</f>
        <v>1</v>
      </c>
      <c r="T1642" t="str">
        <f>VLOOKUP(Medical_Examinations[[#This Row],[Customer ID]],'Medical Examinations'!A1641:J3976,10,FALSE)</f>
        <v>No</v>
      </c>
    </row>
    <row r="1643" spans="1:20" x14ac:dyDescent="0.3">
      <c r="A1643" t="s">
        <v>5397</v>
      </c>
      <c r="B1643" t="s">
        <v>7743</v>
      </c>
      <c r="C1643" t="s">
        <v>3</v>
      </c>
      <c r="D1643" t="s">
        <v>841</v>
      </c>
      <c r="E1643" t="s">
        <v>837</v>
      </c>
      <c r="F1643" s="3" t="str">
        <f>VLOOKUP(Hospitalisation_Details[[#This Row],[Customer ID]],Hospitalisation_Details[#All],6,FALSE)</f>
        <v>14-09-58</v>
      </c>
      <c r="G1643">
        <f>VLOOKUP(Hospitalisation_Details[[#This Row],[Customer ID]],Hospitalisation_Details[#All],8,FALSE)</f>
        <v>64</v>
      </c>
      <c r="H1643" t="str">
        <f>VLOOKUP(Hospitalisation_Details[[#This Row],[Customer ID]],Hospitalisation_Details[#All],12,FALSE)</f>
        <v>R1018</v>
      </c>
      <c r="I1643" t="str">
        <f>VLOOKUP(Hospitalisation_Details[[#This Row],[Customer ID]],Hospitalisation_Details[#All],12,FALSE)</f>
        <v>R1018</v>
      </c>
      <c r="J1643" t="str">
        <f>VLOOKUP(Hospitalisation_Details[[#This Row],[Customer ID]],Hospitalisation_Details[#All],11,FALSE)</f>
        <v>Tier - 1</v>
      </c>
      <c r="K1643">
        <f>VLOOKUP(Hospitalisation_Details[[#This Row],[Customer ID]],Hospitalisation_Details[#All],9,FALSE)</f>
        <v>14394.56</v>
      </c>
      <c r="L1643">
        <f>VLOOKUP(Medical_Examinations[[#This Row],[Customer ID]],Medical_Examinations[#All],2,FALSE)</f>
        <v>28.93</v>
      </c>
      <c r="M1643" t="str">
        <f>VLOOKUP(Medical_Examinations[[#This Row],[Customer ID]],Medical_Examinations[#All],3,FALSE)</f>
        <v>Overweight</v>
      </c>
      <c r="N1643">
        <f>VLOOKUP(Medical_Examinations[[#This Row],[Customer ID]],Medical_Examinations[#All],4,FALSE)</f>
        <v>4.87</v>
      </c>
      <c r="O1643" t="str">
        <f>VLOOKUP(Medical_Examinations[[#This Row],[Customer ID]],Medical_Examinations[#All],5,FALSE)</f>
        <v>Normal</v>
      </c>
      <c r="P1643" t="str">
        <f>VLOOKUP(Medical_Examinations[[#This Row],[Customer ID]],Medical_Examinations[#All],6,FALSE)</f>
        <v>No</v>
      </c>
      <c r="Q1643" t="str">
        <f>VLOOKUP(Medical_Examinations[[#This Row],[Customer ID]],Medical_Examinations[#All],7,FALSE)</f>
        <v>No</v>
      </c>
      <c r="R1643" t="str">
        <f>VLOOKUP(Medical_Examinations[[#This Row],[Customer ID]],Medical_Examinations[#All],8,FALSE)</f>
        <v>No</v>
      </c>
      <c r="S1643">
        <f>VLOOKUP(Medical_Examinations[[#This Row],[Customer ID]],Medical_Examinations[#All],9,FALSE)</f>
        <v>1</v>
      </c>
      <c r="T1643" t="str">
        <f>VLOOKUP(Medical_Examinations[[#This Row],[Customer ID]],'Medical Examinations'!A1642:J3977,10,FALSE)</f>
        <v>No</v>
      </c>
    </row>
    <row r="1644" spans="1:20" x14ac:dyDescent="0.3">
      <c r="A1644" t="s">
        <v>5398</v>
      </c>
      <c r="B1644" t="s">
        <v>7744</v>
      </c>
      <c r="C1644" t="s">
        <v>3</v>
      </c>
      <c r="D1644" t="s">
        <v>933</v>
      </c>
      <c r="E1644" t="s">
        <v>2728</v>
      </c>
      <c r="F1644" s="3" t="str">
        <f>VLOOKUP(Hospitalisation_Details[[#This Row],[Customer ID]],Hospitalisation_Details[#All],6,FALSE)</f>
        <v>29-07-58</v>
      </c>
      <c r="G1644">
        <f>VLOOKUP(Hospitalisation_Details[[#This Row],[Customer ID]],Hospitalisation_Details[#All],8,FALSE)</f>
        <v>64</v>
      </c>
      <c r="H1644" t="str">
        <f>VLOOKUP(Hospitalisation_Details[[#This Row],[Customer ID]],Hospitalisation_Details[#All],12,FALSE)</f>
        <v>R1016</v>
      </c>
      <c r="I1644" t="str">
        <f>VLOOKUP(Hospitalisation_Details[[#This Row],[Customer ID]],Hospitalisation_Details[#All],12,FALSE)</f>
        <v>R1016</v>
      </c>
      <c r="J1644" t="str">
        <f>VLOOKUP(Hospitalisation_Details[[#This Row],[Customer ID]],Hospitalisation_Details[#All],11,FALSE)</f>
        <v>Tier - 2</v>
      </c>
      <c r="K1644">
        <f>VLOOKUP(Hospitalisation_Details[[#This Row],[Customer ID]],Hospitalisation_Details[#All],9,FALSE)</f>
        <v>14410.93</v>
      </c>
      <c r="L1644">
        <f>VLOOKUP(Medical_Examinations[[#This Row],[Customer ID]],Medical_Examinations[#All],2,FALSE)</f>
        <v>38.9</v>
      </c>
      <c r="M1644" t="str">
        <f>VLOOKUP(Medical_Examinations[[#This Row],[Customer ID]],Medical_Examinations[#All],3,FALSE)</f>
        <v>Obesity</v>
      </c>
      <c r="N1644">
        <f>VLOOKUP(Medical_Examinations[[#This Row],[Customer ID]],Medical_Examinations[#All],4,FALSE)</f>
        <v>4.28</v>
      </c>
      <c r="O1644" t="str">
        <f>VLOOKUP(Medical_Examinations[[#This Row],[Customer ID]],Medical_Examinations[#All],5,FALSE)</f>
        <v>Normal</v>
      </c>
      <c r="P1644" t="str">
        <f>VLOOKUP(Medical_Examinations[[#This Row],[Customer ID]],Medical_Examinations[#All],6,FALSE)</f>
        <v>No</v>
      </c>
      <c r="Q1644" t="str">
        <f>VLOOKUP(Medical_Examinations[[#This Row],[Customer ID]],Medical_Examinations[#All],7,FALSE)</f>
        <v>No</v>
      </c>
      <c r="R1644" t="str">
        <f>VLOOKUP(Medical_Examinations[[#This Row],[Customer ID]],Medical_Examinations[#All],8,FALSE)</f>
        <v>No</v>
      </c>
      <c r="S1644">
        <f>VLOOKUP(Medical_Examinations[[#This Row],[Customer ID]],Medical_Examinations[#All],9,FALSE)</f>
        <v>0</v>
      </c>
      <c r="T1644" t="str">
        <f>VLOOKUP(Medical_Examinations[[#This Row],[Customer ID]],'Medical Examinations'!A1643:J3978,10,FALSE)</f>
        <v>No</v>
      </c>
    </row>
    <row r="1645" spans="1:20" x14ac:dyDescent="0.3">
      <c r="A1645" t="s">
        <v>5399</v>
      </c>
      <c r="B1645" t="s">
        <v>7745</v>
      </c>
      <c r="C1645" t="s">
        <v>6</v>
      </c>
      <c r="D1645" t="s">
        <v>330</v>
      </c>
      <c r="E1645" t="s">
        <v>990</v>
      </c>
      <c r="F1645" s="3" t="str">
        <f>VLOOKUP(Hospitalisation_Details[[#This Row],[Customer ID]],Hospitalisation_Details[#All],6,FALSE)</f>
        <v>20-09-58</v>
      </c>
      <c r="G1645">
        <f>VLOOKUP(Hospitalisation_Details[[#This Row],[Customer ID]],Hospitalisation_Details[#All],8,FALSE)</f>
        <v>64</v>
      </c>
      <c r="H1645" t="str">
        <f>VLOOKUP(Hospitalisation_Details[[#This Row],[Customer ID]],Hospitalisation_Details[#All],12,FALSE)</f>
        <v>R1013</v>
      </c>
      <c r="I1645" t="str">
        <f>VLOOKUP(Hospitalisation_Details[[#This Row],[Customer ID]],Hospitalisation_Details[#All],12,FALSE)</f>
        <v>R1013</v>
      </c>
      <c r="J1645" t="str">
        <f>VLOOKUP(Hospitalisation_Details[[#This Row],[Customer ID]],Hospitalisation_Details[#All],11,FALSE)</f>
        <v>Tier - 3</v>
      </c>
      <c r="K1645">
        <f>VLOOKUP(Hospitalisation_Details[[#This Row],[Customer ID]],Hospitalisation_Details[#All],9,FALSE)</f>
        <v>14418.28</v>
      </c>
      <c r="L1645">
        <f>VLOOKUP(Medical_Examinations[[#This Row],[Customer ID]],Medical_Examinations[#All],2,FALSE)</f>
        <v>26.9</v>
      </c>
      <c r="M1645" t="str">
        <f>VLOOKUP(Medical_Examinations[[#This Row],[Customer ID]],Medical_Examinations[#All],3,FALSE)</f>
        <v>Overweight</v>
      </c>
      <c r="N1645">
        <f>VLOOKUP(Medical_Examinations[[#This Row],[Customer ID]],Medical_Examinations[#All],4,FALSE)</f>
        <v>4.07</v>
      </c>
      <c r="O1645" t="str">
        <f>VLOOKUP(Medical_Examinations[[#This Row],[Customer ID]],Medical_Examinations[#All],5,FALSE)</f>
        <v>Normal</v>
      </c>
      <c r="P1645" t="str">
        <f>VLOOKUP(Medical_Examinations[[#This Row],[Customer ID]],Medical_Examinations[#All],6,FALSE)</f>
        <v>No</v>
      </c>
      <c r="Q1645" t="str">
        <f>VLOOKUP(Medical_Examinations[[#This Row],[Customer ID]],Medical_Examinations[#All],7,FALSE)</f>
        <v>No</v>
      </c>
      <c r="R1645" t="str">
        <f>VLOOKUP(Medical_Examinations[[#This Row],[Customer ID]],Medical_Examinations[#All],8,FALSE)</f>
        <v>No</v>
      </c>
      <c r="S1645">
        <f>VLOOKUP(Medical_Examinations[[#This Row],[Customer ID]],Medical_Examinations[#All],9,FALSE)</f>
        <v>0</v>
      </c>
      <c r="T1645" t="str">
        <f>VLOOKUP(Medical_Examinations[[#This Row],[Customer ID]],'Medical Examinations'!A1644:J3979,10,FALSE)</f>
        <v>No</v>
      </c>
    </row>
    <row r="1646" spans="1:20" x14ac:dyDescent="0.3">
      <c r="A1646" t="s">
        <v>5400</v>
      </c>
      <c r="B1646" t="s">
        <v>7746</v>
      </c>
      <c r="C1646" t="s">
        <v>6</v>
      </c>
      <c r="D1646" t="s">
        <v>2729</v>
      </c>
      <c r="E1646" t="s">
        <v>1391</v>
      </c>
      <c r="F1646" s="3" t="str">
        <f>VLOOKUP(Hospitalisation_Details[[#This Row],[Customer ID]],Hospitalisation_Details[#All],6,FALSE)</f>
        <v>10-08-99</v>
      </c>
      <c r="G1646">
        <f>VLOOKUP(Hospitalisation_Details[[#This Row],[Customer ID]],Hospitalisation_Details[#All],8,FALSE)</f>
        <v>23</v>
      </c>
      <c r="H1646" t="str">
        <f>VLOOKUP(Hospitalisation_Details[[#This Row],[Customer ID]],Hospitalisation_Details[#All],12,FALSE)</f>
        <v>R1012</v>
      </c>
      <c r="I1646" t="str">
        <f>VLOOKUP(Hospitalisation_Details[[#This Row],[Customer ID]],Hospitalisation_Details[#All],12,FALSE)</f>
        <v>R1012</v>
      </c>
      <c r="J1646" t="str">
        <f>VLOOKUP(Hospitalisation_Details[[#This Row],[Customer ID]],Hospitalisation_Details[#All],11,FALSE)</f>
        <v>Tier - 1</v>
      </c>
      <c r="K1646">
        <f>VLOOKUP(Hospitalisation_Details[[#This Row],[Customer ID]],Hospitalisation_Details[#All],9,FALSE)</f>
        <v>14426.07</v>
      </c>
      <c r="L1646">
        <f>VLOOKUP(Medical_Examinations[[#This Row],[Customer ID]],Medical_Examinations[#All],2,FALSE)</f>
        <v>24.86</v>
      </c>
      <c r="M1646" t="str">
        <f>VLOOKUP(Medical_Examinations[[#This Row],[Customer ID]],Medical_Examinations[#All],3,FALSE)</f>
        <v>Normal Weight</v>
      </c>
      <c r="N1646">
        <f>VLOOKUP(Medical_Examinations[[#This Row],[Customer ID]],Medical_Examinations[#All],4,FALSE)</f>
        <v>6.23</v>
      </c>
      <c r="O1646" t="str">
        <f>VLOOKUP(Medical_Examinations[[#This Row],[Customer ID]],Medical_Examinations[#All],5,FALSE)</f>
        <v>Prediabetes</v>
      </c>
      <c r="P1646" t="str">
        <f>VLOOKUP(Medical_Examinations[[#This Row],[Customer ID]],Medical_Examinations[#All],6,FALSE)</f>
        <v>No</v>
      </c>
      <c r="Q1646" t="str">
        <f>VLOOKUP(Medical_Examinations[[#This Row],[Customer ID]],Medical_Examinations[#All],7,FALSE)</f>
        <v>No</v>
      </c>
      <c r="R1646" t="str">
        <f>VLOOKUP(Medical_Examinations[[#This Row],[Customer ID]],Medical_Examinations[#All],8,FALSE)</f>
        <v>No</v>
      </c>
      <c r="S1646">
        <f>VLOOKUP(Medical_Examinations[[#This Row],[Customer ID]],Medical_Examinations[#All],9,FALSE)</f>
        <v>0</v>
      </c>
      <c r="T1646" t="str">
        <f>VLOOKUP(Medical_Examinations[[#This Row],[Customer ID]],'Medical Examinations'!A1645:J3980,10,FALSE)</f>
        <v>No</v>
      </c>
    </row>
    <row r="1647" spans="1:20" x14ac:dyDescent="0.3">
      <c r="A1647" t="s">
        <v>5401</v>
      </c>
      <c r="B1647" t="s">
        <v>7747</v>
      </c>
      <c r="C1647" t="s">
        <v>880</v>
      </c>
      <c r="D1647" t="s">
        <v>2730</v>
      </c>
      <c r="E1647" t="s">
        <v>2731</v>
      </c>
      <c r="F1647" s="3" t="str">
        <f>VLOOKUP(Hospitalisation_Details[[#This Row],[Customer ID]],Hospitalisation_Details[#All],6,FALSE)</f>
        <v>15-08-67</v>
      </c>
      <c r="G1647">
        <f>VLOOKUP(Hospitalisation_Details[[#This Row],[Customer ID]],Hospitalisation_Details[#All],8,FALSE)</f>
        <v>55</v>
      </c>
      <c r="H1647" t="str">
        <f>VLOOKUP(Hospitalisation_Details[[#This Row],[Customer ID]],Hospitalisation_Details[#All],12,FALSE)</f>
        <v>R1026</v>
      </c>
      <c r="I1647" t="str">
        <f>VLOOKUP(Hospitalisation_Details[[#This Row],[Customer ID]],Hospitalisation_Details[#All],12,FALSE)</f>
        <v>R1026</v>
      </c>
      <c r="J1647" t="str">
        <f>VLOOKUP(Hospitalisation_Details[[#This Row],[Customer ID]],Hospitalisation_Details[#All],11,FALSE)</f>
        <v>Tier - 2</v>
      </c>
      <c r="K1647">
        <f>VLOOKUP(Hospitalisation_Details[[#This Row],[Customer ID]],Hospitalisation_Details[#All],9,FALSE)</f>
        <v>14426.66</v>
      </c>
      <c r="L1647">
        <f>VLOOKUP(Medical_Examinations[[#This Row],[Customer ID]],Medical_Examinations[#All],2,FALSE)</f>
        <v>39.14</v>
      </c>
      <c r="M1647" t="str">
        <f>VLOOKUP(Medical_Examinations[[#This Row],[Customer ID]],Medical_Examinations[#All],3,FALSE)</f>
        <v>Obesity</v>
      </c>
      <c r="N1647">
        <f>VLOOKUP(Medical_Examinations[[#This Row],[Customer ID]],Medical_Examinations[#All],4,FALSE)</f>
        <v>6.24</v>
      </c>
      <c r="O1647" t="str">
        <f>VLOOKUP(Medical_Examinations[[#This Row],[Customer ID]],Medical_Examinations[#All],5,FALSE)</f>
        <v>Prediabetes</v>
      </c>
      <c r="P1647" t="str">
        <f>VLOOKUP(Medical_Examinations[[#This Row],[Customer ID]],Medical_Examinations[#All],6,FALSE)</f>
        <v>No</v>
      </c>
      <c r="Q1647" t="str">
        <f>VLOOKUP(Medical_Examinations[[#This Row],[Customer ID]],Medical_Examinations[#All],7,FALSE)</f>
        <v>yes</v>
      </c>
      <c r="R1647" t="str">
        <f>VLOOKUP(Medical_Examinations[[#This Row],[Customer ID]],Medical_Examinations[#All],8,FALSE)</f>
        <v>No</v>
      </c>
      <c r="S1647">
        <f>VLOOKUP(Medical_Examinations[[#This Row],[Customer ID]],Medical_Examinations[#All],9,FALSE)</f>
        <v>1</v>
      </c>
      <c r="T1647" t="str">
        <f>VLOOKUP(Medical_Examinations[[#This Row],[Customer ID]],'Medical Examinations'!A1646:J3981,10,FALSE)</f>
        <v>No</v>
      </c>
    </row>
    <row r="1648" spans="1:20" x14ac:dyDescent="0.3">
      <c r="A1648" t="s">
        <v>5402</v>
      </c>
      <c r="B1648" t="s">
        <v>7748</v>
      </c>
      <c r="C1648" t="s">
        <v>6</v>
      </c>
      <c r="D1648" t="s">
        <v>338</v>
      </c>
      <c r="E1648" t="s">
        <v>2732</v>
      </c>
      <c r="F1648" s="3" t="str">
        <f>VLOOKUP(Hospitalisation_Details[[#This Row],[Customer ID]],Hospitalisation_Details[#All],6,FALSE)</f>
        <v>04-11-67</v>
      </c>
      <c r="G1648">
        <f>VLOOKUP(Hospitalisation_Details[[#This Row],[Customer ID]],Hospitalisation_Details[#All],8,FALSE)</f>
        <v>55</v>
      </c>
      <c r="H1648" t="str">
        <f>VLOOKUP(Hospitalisation_Details[[#This Row],[Customer ID]],Hospitalisation_Details[#All],12,FALSE)</f>
        <v>R1021</v>
      </c>
      <c r="I1648" t="str">
        <f>VLOOKUP(Hospitalisation_Details[[#This Row],[Customer ID]],Hospitalisation_Details[#All],12,FALSE)</f>
        <v>R1021</v>
      </c>
      <c r="J1648" t="str">
        <f>VLOOKUP(Hospitalisation_Details[[#This Row],[Customer ID]],Hospitalisation_Details[#All],11,FALSE)</f>
        <v>Tier - 2</v>
      </c>
      <c r="K1648">
        <f>VLOOKUP(Hospitalisation_Details[[#This Row],[Customer ID]],Hospitalisation_Details[#All],9,FALSE)</f>
        <v>14427.63</v>
      </c>
      <c r="L1648">
        <f>VLOOKUP(Medical_Examinations[[#This Row],[Customer ID]],Medical_Examinations[#All],2,FALSE)</f>
        <v>39.799999999999997</v>
      </c>
      <c r="M1648" t="str">
        <f>VLOOKUP(Medical_Examinations[[#This Row],[Customer ID]],Medical_Examinations[#All],3,FALSE)</f>
        <v>Obesity</v>
      </c>
      <c r="N1648">
        <f>VLOOKUP(Medical_Examinations[[#This Row],[Customer ID]],Medical_Examinations[#All],4,FALSE)</f>
        <v>6.17</v>
      </c>
      <c r="O1648" t="str">
        <f>VLOOKUP(Medical_Examinations[[#This Row],[Customer ID]],Medical_Examinations[#All],5,FALSE)</f>
        <v>Prediabetes</v>
      </c>
      <c r="P1648" t="str">
        <f>VLOOKUP(Medical_Examinations[[#This Row],[Customer ID]],Medical_Examinations[#All],6,FALSE)</f>
        <v>No</v>
      </c>
      <c r="Q1648" t="str">
        <f>VLOOKUP(Medical_Examinations[[#This Row],[Customer ID]],Medical_Examinations[#All],7,FALSE)</f>
        <v>No</v>
      </c>
      <c r="R1648" t="str">
        <f>VLOOKUP(Medical_Examinations[[#This Row],[Customer ID]],Medical_Examinations[#All],8,FALSE)</f>
        <v>Yes</v>
      </c>
      <c r="S1648">
        <f>VLOOKUP(Medical_Examinations[[#This Row],[Customer ID]],Medical_Examinations[#All],9,FALSE)</f>
        <v>1</v>
      </c>
      <c r="T1648" t="str">
        <f>VLOOKUP(Medical_Examinations[[#This Row],[Customer ID]],'Medical Examinations'!A1647:J3982,10,FALSE)</f>
        <v>No</v>
      </c>
    </row>
    <row r="1649" spans="1:20" x14ac:dyDescent="0.3">
      <c r="A1649" t="s">
        <v>5403</v>
      </c>
      <c r="B1649" t="s">
        <v>7749</v>
      </c>
      <c r="C1649" t="s">
        <v>6</v>
      </c>
      <c r="D1649" t="s">
        <v>461</v>
      </c>
      <c r="E1649" t="s">
        <v>2733</v>
      </c>
      <c r="F1649" s="3" t="str">
        <f>VLOOKUP(Hospitalisation_Details[[#This Row],[Customer ID]],Hospitalisation_Details[#All],6,FALSE)</f>
        <v>29-06-59</v>
      </c>
      <c r="G1649">
        <f>VLOOKUP(Hospitalisation_Details[[#This Row],[Customer ID]],Hospitalisation_Details[#All],8,FALSE)</f>
        <v>63</v>
      </c>
      <c r="H1649" t="str">
        <f>VLOOKUP(Hospitalisation_Details[[#This Row],[Customer ID]],Hospitalisation_Details[#All],12,FALSE)</f>
        <v>R1024</v>
      </c>
      <c r="I1649" t="str">
        <f>VLOOKUP(Hospitalisation_Details[[#This Row],[Customer ID]],Hospitalisation_Details[#All],12,FALSE)</f>
        <v>R1024</v>
      </c>
      <c r="J1649" t="str">
        <f>VLOOKUP(Hospitalisation_Details[[#This Row],[Customer ID]],Hospitalisation_Details[#All],11,FALSE)</f>
        <v>Tier - 1</v>
      </c>
      <c r="K1649">
        <f>VLOOKUP(Hospitalisation_Details[[#This Row],[Customer ID]],Hospitalisation_Details[#All],9,FALSE)</f>
        <v>14449.85</v>
      </c>
      <c r="L1649">
        <f>VLOOKUP(Medical_Examinations[[#This Row],[Customer ID]],Medical_Examinations[#All],2,FALSE)</f>
        <v>34.32</v>
      </c>
      <c r="M1649" t="str">
        <f>VLOOKUP(Medical_Examinations[[#This Row],[Customer ID]],Medical_Examinations[#All],3,FALSE)</f>
        <v>Obesity</v>
      </c>
      <c r="N1649">
        <f>VLOOKUP(Medical_Examinations[[#This Row],[Customer ID]],Medical_Examinations[#All],4,FALSE)</f>
        <v>5.16</v>
      </c>
      <c r="O1649" t="str">
        <f>VLOOKUP(Medical_Examinations[[#This Row],[Customer ID]],Medical_Examinations[#All],5,FALSE)</f>
        <v>Normal</v>
      </c>
      <c r="P1649" t="str">
        <f>VLOOKUP(Medical_Examinations[[#This Row],[Customer ID]],Medical_Examinations[#All],6,FALSE)</f>
        <v>No</v>
      </c>
      <c r="Q1649" t="str">
        <f>VLOOKUP(Medical_Examinations[[#This Row],[Customer ID]],Medical_Examinations[#All],7,FALSE)</f>
        <v>No</v>
      </c>
      <c r="R1649" t="str">
        <f>VLOOKUP(Medical_Examinations[[#This Row],[Customer ID]],Medical_Examinations[#All],8,FALSE)</f>
        <v>No</v>
      </c>
      <c r="S1649">
        <f>VLOOKUP(Medical_Examinations[[#This Row],[Customer ID]],Medical_Examinations[#All],9,FALSE)</f>
        <v>1</v>
      </c>
      <c r="T1649" t="str">
        <f>VLOOKUP(Medical_Examinations[[#This Row],[Customer ID]],'Medical Examinations'!A1648:J3983,10,FALSE)</f>
        <v>No</v>
      </c>
    </row>
    <row r="1650" spans="1:20" x14ac:dyDescent="0.3">
      <c r="A1650" t="s">
        <v>5404</v>
      </c>
      <c r="B1650" t="s">
        <v>7750</v>
      </c>
      <c r="C1650" t="s">
        <v>3</v>
      </c>
      <c r="D1650" t="s">
        <v>2690</v>
      </c>
      <c r="E1650" t="s">
        <v>462</v>
      </c>
      <c r="F1650" s="3" t="str">
        <f>VLOOKUP(Hospitalisation_Details[[#This Row],[Customer ID]],Hospitalisation_Details[#All],6,FALSE)</f>
        <v>03-08-59</v>
      </c>
      <c r="G1650">
        <f>VLOOKUP(Hospitalisation_Details[[#This Row],[Customer ID]],Hospitalisation_Details[#All],8,FALSE)</f>
        <v>63</v>
      </c>
      <c r="H1650" t="str">
        <f>VLOOKUP(Hospitalisation_Details[[#This Row],[Customer ID]],Hospitalisation_Details[#All],12,FALSE)</f>
        <v>R1023</v>
      </c>
      <c r="I1650" t="str">
        <f>VLOOKUP(Hospitalisation_Details[[#This Row],[Customer ID]],Hospitalisation_Details[#All],12,FALSE)</f>
        <v>R1023</v>
      </c>
      <c r="J1650" t="str">
        <f>VLOOKUP(Hospitalisation_Details[[#This Row],[Customer ID]],Hospitalisation_Details[#All],11,FALSE)</f>
        <v>Tier - 3</v>
      </c>
      <c r="K1650">
        <f>VLOOKUP(Hospitalisation_Details[[#This Row],[Customer ID]],Hospitalisation_Details[#All],9,FALSE)</f>
        <v>14451.84</v>
      </c>
      <c r="L1650">
        <f>VLOOKUP(Medical_Examinations[[#This Row],[Customer ID]],Medical_Examinations[#All],2,FALSE)</f>
        <v>32.51</v>
      </c>
      <c r="M1650" t="str">
        <f>VLOOKUP(Medical_Examinations[[#This Row],[Customer ID]],Medical_Examinations[#All],3,FALSE)</f>
        <v>Obesity</v>
      </c>
      <c r="N1650">
        <f>VLOOKUP(Medical_Examinations[[#This Row],[Customer ID]],Medical_Examinations[#All],4,FALSE)</f>
        <v>4.3</v>
      </c>
      <c r="O1650" t="str">
        <f>VLOOKUP(Medical_Examinations[[#This Row],[Customer ID]],Medical_Examinations[#All],5,FALSE)</f>
        <v>Normal</v>
      </c>
      <c r="P1650" t="str">
        <f>VLOOKUP(Medical_Examinations[[#This Row],[Customer ID]],Medical_Examinations[#All],6,FALSE)</f>
        <v>No</v>
      </c>
      <c r="Q1650" t="str">
        <f>VLOOKUP(Medical_Examinations[[#This Row],[Customer ID]],Medical_Examinations[#All],7,FALSE)</f>
        <v>No</v>
      </c>
      <c r="R1650" t="str">
        <f>VLOOKUP(Medical_Examinations[[#This Row],[Customer ID]],Medical_Examinations[#All],8,FALSE)</f>
        <v>No</v>
      </c>
      <c r="S1650">
        <f>VLOOKUP(Medical_Examinations[[#This Row],[Customer ID]],Medical_Examinations[#All],9,FALSE)</f>
        <v>0</v>
      </c>
      <c r="T1650" t="str">
        <f>VLOOKUP(Medical_Examinations[[#This Row],[Customer ID]],'Medical Examinations'!A1649:J3984,10,FALSE)</f>
        <v>No</v>
      </c>
    </row>
    <row r="1651" spans="1:20" x14ac:dyDescent="0.3">
      <c r="A1651" t="s">
        <v>5405</v>
      </c>
      <c r="B1651" t="s">
        <v>7751</v>
      </c>
      <c r="C1651" t="s">
        <v>880</v>
      </c>
      <c r="D1651" t="s">
        <v>895</v>
      </c>
      <c r="E1651" t="s">
        <v>2734</v>
      </c>
      <c r="F1651" s="3" t="str">
        <f>VLOOKUP(Hospitalisation_Details[[#This Row],[Customer ID]],Hospitalisation_Details[#All],6,FALSE)</f>
        <v>10-11-96</v>
      </c>
      <c r="G1651">
        <f>VLOOKUP(Hospitalisation_Details[[#This Row],[Customer ID]],Hospitalisation_Details[#All],8,FALSE)</f>
        <v>26</v>
      </c>
      <c r="H1651" t="str">
        <f>VLOOKUP(Hospitalisation_Details[[#This Row],[Customer ID]],Hospitalisation_Details[#All],12,FALSE)</f>
        <v>R1024</v>
      </c>
      <c r="I1651" t="str">
        <f>VLOOKUP(Hospitalisation_Details[[#This Row],[Customer ID]],Hospitalisation_Details[#All],12,FALSE)</f>
        <v>R1024</v>
      </c>
      <c r="J1651" t="str">
        <f>VLOOKUP(Hospitalisation_Details[[#This Row],[Customer ID]],Hospitalisation_Details[#All],11,FALSE)</f>
        <v>Tier - 3</v>
      </c>
      <c r="K1651">
        <f>VLOOKUP(Hospitalisation_Details[[#This Row],[Customer ID]],Hospitalisation_Details[#All],9,FALSE)</f>
        <v>14455.64</v>
      </c>
      <c r="L1651">
        <f>VLOOKUP(Medical_Examinations[[#This Row],[Customer ID]],Medical_Examinations[#All],2,FALSE)</f>
        <v>30.71</v>
      </c>
      <c r="M1651" t="str">
        <f>VLOOKUP(Medical_Examinations[[#This Row],[Customer ID]],Medical_Examinations[#All],3,FALSE)</f>
        <v>Obesity</v>
      </c>
      <c r="N1651">
        <f>VLOOKUP(Medical_Examinations[[#This Row],[Customer ID]],Medical_Examinations[#All],4,FALSE)</f>
        <v>6.14</v>
      </c>
      <c r="O1651" t="str">
        <f>VLOOKUP(Medical_Examinations[[#This Row],[Customer ID]],Medical_Examinations[#All],5,FALSE)</f>
        <v>Prediabetes</v>
      </c>
      <c r="P1651" t="str">
        <f>VLOOKUP(Medical_Examinations[[#This Row],[Customer ID]],Medical_Examinations[#All],6,FALSE)</f>
        <v>No</v>
      </c>
      <c r="Q1651" t="str">
        <f>VLOOKUP(Medical_Examinations[[#This Row],[Customer ID]],Medical_Examinations[#All],7,FALSE)</f>
        <v>No</v>
      </c>
      <c r="R1651" t="str">
        <f>VLOOKUP(Medical_Examinations[[#This Row],[Customer ID]],Medical_Examinations[#All],8,FALSE)</f>
        <v>Yes</v>
      </c>
      <c r="S1651">
        <f>VLOOKUP(Medical_Examinations[[#This Row],[Customer ID]],Medical_Examinations[#All],9,FALSE)</f>
        <v>1</v>
      </c>
      <c r="T1651" t="str">
        <f>VLOOKUP(Medical_Examinations[[#This Row],[Customer ID]],'Medical Examinations'!A1650:J3985,10,FALSE)</f>
        <v>No</v>
      </c>
    </row>
    <row r="1652" spans="1:20" x14ac:dyDescent="0.3">
      <c r="A1652" t="s">
        <v>5406</v>
      </c>
      <c r="B1652" t="s">
        <v>7752</v>
      </c>
      <c r="C1652" t="s">
        <v>6</v>
      </c>
      <c r="D1652" t="s">
        <v>2735</v>
      </c>
      <c r="E1652" t="s">
        <v>2736</v>
      </c>
      <c r="F1652" s="3" t="str">
        <f>VLOOKUP(Hospitalisation_Details[[#This Row],[Customer ID]],Hospitalisation_Details[#All],6,FALSE)</f>
        <v>27-11-76</v>
      </c>
      <c r="G1652">
        <f>VLOOKUP(Hospitalisation_Details[[#This Row],[Customer ID]],Hospitalisation_Details[#All],8,FALSE)</f>
        <v>46</v>
      </c>
      <c r="H1652" t="str">
        <f>VLOOKUP(Hospitalisation_Details[[#This Row],[Customer ID]],Hospitalisation_Details[#All],12,FALSE)</f>
        <v>R1012</v>
      </c>
      <c r="I1652" t="str">
        <f>VLOOKUP(Hospitalisation_Details[[#This Row],[Customer ID]],Hospitalisation_Details[#All],12,FALSE)</f>
        <v>R1012</v>
      </c>
      <c r="J1652" t="str">
        <f>VLOOKUP(Hospitalisation_Details[[#This Row],[Customer ID]],Hospitalisation_Details[#All],11,FALSE)</f>
        <v>Tier - 3</v>
      </c>
      <c r="K1652">
        <f>VLOOKUP(Hospitalisation_Details[[#This Row],[Customer ID]],Hospitalisation_Details[#All],9,FALSE)</f>
        <v>14470.01</v>
      </c>
      <c r="L1652">
        <f>VLOOKUP(Medical_Examinations[[#This Row],[Customer ID]],Medical_Examinations[#All],2,FALSE)</f>
        <v>28.9</v>
      </c>
      <c r="M1652" t="str">
        <f>VLOOKUP(Medical_Examinations[[#This Row],[Customer ID]],Medical_Examinations[#All],3,FALSE)</f>
        <v>Overweight</v>
      </c>
      <c r="N1652">
        <f>VLOOKUP(Medical_Examinations[[#This Row],[Customer ID]],Medical_Examinations[#All],4,FALSE)</f>
        <v>5.36</v>
      </c>
      <c r="O1652" t="str">
        <f>VLOOKUP(Medical_Examinations[[#This Row],[Customer ID]],Medical_Examinations[#All],5,FALSE)</f>
        <v>Normal</v>
      </c>
      <c r="P1652" t="str">
        <f>VLOOKUP(Medical_Examinations[[#This Row],[Customer ID]],Medical_Examinations[#All],6,FALSE)</f>
        <v>No</v>
      </c>
      <c r="Q1652" t="str">
        <f>VLOOKUP(Medical_Examinations[[#This Row],[Customer ID]],Medical_Examinations[#All],7,FALSE)</f>
        <v>No</v>
      </c>
      <c r="R1652" t="str">
        <f>VLOOKUP(Medical_Examinations[[#This Row],[Customer ID]],Medical_Examinations[#All],8,FALSE)</f>
        <v>No</v>
      </c>
      <c r="S1652">
        <f>VLOOKUP(Medical_Examinations[[#This Row],[Customer ID]],Medical_Examinations[#All],9,FALSE)</f>
        <v>1</v>
      </c>
      <c r="T1652" t="str">
        <f>VLOOKUP(Medical_Examinations[[#This Row],[Customer ID]],'Medical Examinations'!A1651:J3986,10,FALSE)</f>
        <v>No</v>
      </c>
    </row>
    <row r="1653" spans="1:20" x14ac:dyDescent="0.3">
      <c r="A1653" t="s">
        <v>5407</v>
      </c>
      <c r="B1653" t="s">
        <v>7753</v>
      </c>
      <c r="C1653" t="s">
        <v>3</v>
      </c>
      <c r="D1653" t="s">
        <v>2737</v>
      </c>
      <c r="E1653" t="s">
        <v>2738</v>
      </c>
      <c r="F1653" s="3" t="str">
        <f>VLOOKUP(Hospitalisation_Details[[#This Row],[Customer ID]],Hospitalisation_Details[#All],6,FALSE)</f>
        <v>20-11-59</v>
      </c>
      <c r="G1653">
        <f>VLOOKUP(Hospitalisation_Details[[#This Row],[Customer ID]],Hospitalisation_Details[#All],8,FALSE)</f>
        <v>63</v>
      </c>
      <c r="H1653" t="str">
        <f>VLOOKUP(Hospitalisation_Details[[#This Row],[Customer ID]],Hospitalisation_Details[#All],12,FALSE)</f>
        <v>R1013</v>
      </c>
      <c r="I1653" t="str">
        <f>VLOOKUP(Hospitalisation_Details[[#This Row],[Customer ID]],Hospitalisation_Details[#All],12,FALSE)</f>
        <v>R1013</v>
      </c>
      <c r="J1653" t="str">
        <f>VLOOKUP(Hospitalisation_Details[[#This Row],[Customer ID]],Hospitalisation_Details[#All],11,FALSE)</f>
        <v>Tier - 2</v>
      </c>
      <c r="K1653">
        <f>VLOOKUP(Hospitalisation_Details[[#This Row],[Customer ID]],Hospitalisation_Details[#All],9,FALSE)</f>
        <v>14474.68</v>
      </c>
      <c r="L1653">
        <f>VLOOKUP(Medical_Examinations[[#This Row],[Customer ID]],Medical_Examinations[#All],2,FALSE)</f>
        <v>36.19</v>
      </c>
      <c r="M1653" t="str">
        <f>VLOOKUP(Medical_Examinations[[#This Row],[Customer ID]],Medical_Examinations[#All],3,FALSE)</f>
        <v>Obesity</v>
      </c>
      <c r="N1653">
        <f>VLOOKUP(Medical_Examinations[[#This Row],[Customer ID]],Medical_Examinations[#All],4,FALSE)</f>
        <v>4.3</v>
      </c>
      <c r="O1653" t="str">
        <f>VLOOKUP(Medical_Examinations[[#This Row],[Customer ID]],Medical_Examinations[#All],5,FALSE)</f>
        <v>Normal</v>
      </c>
      <c r="P1653" t="str">
        <f>VLOOKUP(Medical_Examinations[[#This Row],[Customer ID]],Medical_Examinations[#All],6,FALSE)</f>
        <v>No</v>
      </c>
      <c r="Q1653" t="str">
        <f>VLOOKUP(Medical_Examinations[[#This Row],[Customer ID]],Medical_Examinations[#All],7,FALSE)</f>
        <v>No</v>
      </c>
      <c r="R1653" t="str">
        <f>VLOOKUP(Medical_Examinations[[#This Row],[Customer ID]],Medical_Examinations[#All],8,FALSE)</f>
        <v>No</v>
      </c>
      <c r="S1653">
        <f>VLOOKUP(Medical_Examinations[[#This Row],[Customer ID]],Medical_Examinations[#All],9,FALSE)</f>
        <v>0</v>
      </c>
      <c r="T1653" t="str">
        <f>VLOOKUP(Medical_Examinations[[#This Row],[Customer ID]],'Medical Examinations'!A1652:J3987,10,FALSE)</f>
        <v>No</v>
      </c>
    </row>
    <row r="1654" spans="1:20" x14ac:dyDescent="0.3">
      <c r="A1654" t="s">
        <v>5408</v>
      </c>
      <c r="B1654" t="s">
        <v>7754</v>
      </c>
      <c r="C1654" t="s">
        <v>3</v>
      </c>
      <c r="D1654" t="s">
        <v>889</v>
      </c>
      <c r="E1654" t="s">
        <v>2739</v>
      </c>
      <c r="F1654" s="3" t="str">
        <f>VLOOKUP(Hospitalisation_Details[[#This Row],[Customer ID]],Hospitalisation_Details[#All],6,FALSE)</f>
        <v>20-10-79</v>
      </c>
      <c r="G1654">
        <f>VLOOKUP(Hospitalisation_Details[[#This Row],[Customer ID]],Hospitalisation_Details[#All],8,FALSE)</f>
        <v>43</v>
      </c>
      <c r="H1654" t="str">
        <f>VLOOKUP(Hospitalisation_Details[[#This Row],[Customer ID]],Hospitalisation_Details[#All],12,FALSE)</f>
        <v>R1013</v>
      </c>
      <c r="I1654" t="str">
        <f>VLOOKUP(Hospitalisation_Details[[#This Row],[Customer ID]],Hospitalisation_Details[#All],12,FALSE)</f>
        <v>R1013</v>
      </c>
      <c r="J1654" t="str">
        <f>VLOOKUP(Hospitalisation_Details[[#This Row],[Customer ID]],Hospitalisation_Details[#All],11,FALSE)</f>
        <v>Tier - 2</v>
      </c>
      <c r="K1654">
        <f>VLOOKUP(Hospitalisation_Details[[#This Row],[Customer ID]],Hospitalisation_Details[#All],9,FALSE)</f>
        <v>14478.33</v>
      </c>
      <c r="L1654">
        <f>VLOOKUP(Medical_Examinations[[#This Row],[Customer ID]],Medical_Examinations[#All],2,FALSE)</f>
        <v>29.6</v>
      </c>
      <c r="M1654" t="str">
        <f>VLOOKUP(Medical_Examinations[[#This Row],[Customer ID]],Medical_Examinations[#All],3,FALSE)</f>
        <v>Overweight</v>
      </c>
      <c r="N1654">
        <f>VLOOKUP(Medical_Examinations[[#This Row],[Customer ID]],Medical_Examinations[#All],4,FALSE)</f>
        <v>4.09</v>
      </c>
      <c r="O1654" t="str">
        <f>VLOOKUP(Medical_Examinations[[#This Row],[Customer ID]],Medical_Examinations[#All],5,FALSE)</f>
        <v>Normal</v>
      </c>
      <c r="P1654" t="str">
        <f>VLOOKUP(Medical_Examinations[[#This Row],[Customer ID]],Medical_Examinations[#All],6,FALSE)</f>
        <v>No</v>
      </c>
      <c r="Q1654" t="str">
        <f>VLOOKUP(Medical_Examinations[[#This Row],[Customer ID]],Medical_Examinations[#All],7,FALSE)</f>
        <v>No</v>
      </c>
      <c r="R1654" t="str">
        <f>VLOOKUP(Medical_Examinations[[#This Row],[Customer ID]],Medical_Examinations[#All],8,FALSE)</f>
        <v>No</v>
      </c>
      <c r="S1654">
        <f>VLOOKUP(Medical_Examinations[[#This Row],[Customer ID]],Medical_Examinations[#All],9,FALSE)</f>
        <v>0</v>
      </c>
      <c r="T1654" t="str">
        <f>VLOOKUP(Medical_Examinations[[#This Row],[Customer ID]],'Medical Examinations'!A1653:J3988,10,FALSE)</f>
        <v>No</v>
      </c>
    </row>
    <row r="1655" spans="1:20" x14ac:dyDescent="0.3">
      <c r="A1655" t="s">
        <v>5409</v>
      </c>
      <c r="B1655" t="s">
        <v>7755</v>
      </c>
      <c r="C1655" t="s">
        <v>6</v>
      </c>
      <c r="D1655" t="s">
        <v>2740</v>
      </c>
      <c r="E1655" t="s">
        <v>2741</v>
      </c>
      <c r="F1655" s="3" t="str">
        <f>VLOOKUP(Hospitalisation_Details[[#This Row],[Customer ID]],Hospitalisation_Details[#All],6,FALSE)</f>
        <v>22-07-89</v>
      </c>
      <c r="G1655">
        <f>VLOOKUP(Hospitalisation_Details[[#This Row],[Customer ID]],Hospitalisation_Details[#All],8,FALSE)</f>
        <v>33</v>
      </c>
      <c r="H1655" t="str">
        <f>VLOOKUP(Hospitalisation_Details[[#This Row],[Customer ID]],Hospitalisation_Details[#All],12,FALSE)</f>
        <v>R1012</v>
      </c>
      <c r="I1655" t="str">
        <f>VLOOKUP(Hospitalisation_Details[[#This Row],[Customer ID]],Hospitalisation_Details[#All],12,FALSE)</f>
        <v>R1012</v>
      </c>
      <c r="J1655" t="str">
        <f>VLOOKUP(Hospitalisation_Details[[#This Row],[Customer ID]],Hospitalisation_Details[#All],11,FALSE)</f>
        <v>Tier - 3</v>
      </c>
      <c r="K1655">
        <f>VLOOKUP(Hospitalisation_Details[[#This Row],[Customer ID]],Hospitalisation_Details[#All],9,FALSE)</f>
        <v>14507.46</v>
      </c>
      <c r="L1655">
        <f>VLOOKUP(Medical_Examinations[[#This Row],[Customer ID]],Medical_Examinations[#All],2,FALSE)</f>
        <v>30.95</v>
      </c>
      <c r="M1655" t="str">
        <f>VLOOKUP(Medical_Examinations[[#This Row],[Customer ID]],Medical_Examinations[#All],3,FALSE)</f>
        <v>Obesity</v>
      </c>
      <c r="N1655">
        <f>VLOOKUP(Medical_Examinations[[#This Row],[Customer ID]],Medical_Examinations[#All],4,FALSE)</f>
        <v>6.27</v>
      </c>
      <c r="O1655" t="str">
        <f>VLOOKUP(Medical_Examinations[[#This Row],[Customer ID]],Medical_Examinations[#All],5,FALSE)</f>
        <v>Prediabetes</v>
      </c>
      <c r="P1655" t="str">
        <f>VLOOKUP(Medical_Examinations[[#This Row],[Customer ID]],Medical_Examinations[#All],6,FALSE)</f>
        <v>No</v>
      </c>
      <c r="Q1655" t="str">
        <f>VLOOKUP(Medical_Examinations[[#This Row],[Customer ID]],Medical_Examinations[#All],7,FALSE)</f>
        <v>No</v>
      </c>
      <c r="R1655" t="str">
        <f>VLOOKUP(Medical_Examinations[[#This Row],[Customer ID]],Medical_Examinations[#All],8,FALSE)</f>
        <v>Yes</v>
      </c>
      <c r="S1655">
        <f>VLOOKUP(Medical_Examinations[[#This Row],[Customer ID]],Medical_Examinations[#All],9,FALSE)</f>
        <v>1</v>
      </c>
      <c r="T1655" t="str">
        <f>VLOOKUP(Medical_Examinations[[#This Row],[Customer ID]],'Medical Examinations'!A1654:J3989,10,FALSE)</f>
        <v>No</v>
      </c>
    </row>
    <row r="1656" spans="1:20" x14ac:dyDescent="0.3">
      <c r="A1656" t="s">
        <v>5410</v>
      </c>
      <c r="B1656" t="s">
        <v>7756</v>
      </c>
      <c r="C1656" t="s">
        <v>6</v>
      </c>
      <c r="D1656" t="s">
        <v>2742</v>
      </c>
      <c r="E1656" t="s">
        <v>2743</v>
      </c>
      <c r="F1656" s="3" t="str">
        <f>VLOOKUP(Hospitalisation_Details[[#This Row],[Customer ID]],Hospitalisation_Details[#All],6,FALSE)</f>
        <v>14-07-89</v>
      </c>
      <c r="G1656">
        <f>VLOOKUP(Hospitalisation_Details[[#This Row],[Customer ID]],Hospitalisation_Details[#All],8,FALSE)</f>
        <v>33</v>
      </c>
      <c r="H1656" t="str">
        <f>VLOOKUP(Hospitalisation_Details[[#This Row],[Customer ID]],Hospitalisation_Details[#All],12,FALSE)</f>
        <v>R1011</v>
      </c>
      <c r="I1656" t="str">
        <f>VLOOKUP(Hospitalisation_Details[[#This Row],[Customer ID]],Hospitalisation_Details[#All],12,FALSE)</f>
        <v>R1011</v>
      </c>
      <c r="J1656" t="str">
        <f>VLOOKUP(Hospitalisation_Details[[#This Row],[Customer ID]],Hospitalisation_Details[#All],11,FALSE)</f>
        <v>Tier - 3</v>
      </c>
      <c r="K1656">
        <f>VLOOKUP(Hospitalisation_Details[[#This Row],[Customer ID]],Hospitalisation_Details[#All],9,FALSE)</f>
        <v>14547.26</v>
      </c>
      <c r="L1656">
        <f>VLOOKUP(Medical_Examinations[[#This Row],[Customer ID]],Medical_Examinations[#All],2,FALSE)</f>
        <v>19.95</v>
      </c>
      <c r="M1656" t="str">
        <f>VLOOKUP(Medical_Examinations[[#This Row],[Customer ID]],Medical_Examinations[#All],3,FALSE)</f>
        <v>Normal Weight</v>
      </c>
      <c r="N1656">
        <f>VLOOKUP(Medical_Examinations[[#This Row],[Customer ID]],Medical_Examinations[#All],4,FALSE)</f>
        <v>5.39</v>
      </c>
      <c r="O1656" t="str">
        <f>VLOOKUP(Medical_Examinations[[#This Row],[Customer ID]],Medical_Examinations[#All],5,FALSE)</f>
        <v>Normal</v>
      </c>
      <c r="P1656" t="str">
        <f>VLOOKUP(Medical_Examinations[[#This Row],[Customer ID]],Medical_Examinations[#All],6,FALSE)</f>
        <v>No</v>
      </c>
      <c r="Q1656" t="str">
        <f>VLOOKUP(Medical_Examinations[[#This Row],[Customer ID]],Medical_Examinations[#All],7,FALSE)</f>
        <v>No</v>
      </c>
      <c r="R1656" t="str">
        <f>VLOOKUP(Medical_Examinations[[#This Row],[Customer ID]],Medical_Examinations[#All],8,FALSE)</f>
        <v>No</v>
      </c>
      <c r="S1656">
        <f>VLOOKUP(Medical_Examinations[[#This Row],[Customer ID]],Medical_Examinations[#All],9,FALSE)</f>
        <v>1</v>
      </c>
      <c r="T1656" t="str">
        <f>VLOOKUP(Medical_Examinations[[#This Row],[Customer ID]],'Medical Examinations'!A1655:J3990,10,FALSE)</f>
        <v>No</v>
      </c>
    </row>
    <row r="1657" spans="1:20" x14ac:dyDescent="0.3">
      <c r="A1657" t="s">
        <v>5411</v>
      </c>
      <c r="B1657" t="s">
        <v>7757</v>
      </c>
      <c r="C1657" t="s">
        <v>6</v>
      </c>
      <c r="D1657" t="s">
        <v>287</v>
      </c>
      <c r="E1657" t="s">
        <v>2744</v>
      </c>
      <c r="F1657" s="3" t="str">
        <f>VLOOKUP(Hospitalisation_Details[[#This Row],[Customer ID]],Hospitalisation_Details[#All],6,FALSE)</f>
        <v>12-09-98</v>
      </c>
      <c r="G1657">
        <f>VLOOKUP(Hospitalisation_Details[[#This Row],[Customer ID]],Hospitalisation_Details[#All],8,FALSE)</f>
        <v>24</v>
      </c>
      <c r="H1657" t="str">
        <f>VLOOKUP(Hospitalisation_Details[[#This Row],[Customer ID]],Hospitalisation_Details[#All],12,FALSE)</f>
        <v>R1024</v>
      </c>
      <c r="I1657" t="str">
        <f>VLOOKUP(Hospitalisation_Details[[#This Row],[Customer ID]],Hospitalisation_Details[#All],12,FALSE)</f>
        <v>R1024</v>
      </c>
      <c r="J1657" t="str">
        <f>VLOOKUP(Hospitalisation_Details[[#This Row],[Customer ID]],Hospitalisation_Details[#All],11,FALSE)</f>
        <v>Tier - 1</v>
      </c>
      <c r="K1657">
        <f>VLOOKUP(Hospitalisation_Details[[#This Row],[Customer ID]],Hospitalisation_Details[#All],9,FALSE)</f>
        <v>14571.89</v>
      </c>
      <c r="L1657">
        <f>VLOOKUP(Medical_Examinations[[#This Row],[Customer ID]],Medical_Examinations[#All],2,FALSE)</f>
        <v>23.65</v>
      </c>
      <c r="M1657" t="str">
        <f>VLOOKUP(Medical_Examinations[[#This Row],[Customer ID]],Medical_Examinations[#All],3,FALSE)</f>
        <v>Normal Weight</v>
      </c>
      <c r="N1657">
        <f>VLOOKUP(Medical_Examinations[[#This Row],[Customer ID]],Medical_Examinations[#All],4,FALSE)</f>
        <v>5.75</v>
      </c>
      <c r="O1657" t="str">
        <f>VLOOKUP(Medical_Examinations[[#This Row],[Customer ID]],Medical_Examinations[#All],5,FALSE)</f>
        <v>Prediabetes</v>
      </c>
      <c r="P1657" t="str">
        <f>VLOOKUP(Medical_Examinations[[#This Row],[Customer ID]],Medical_Examinations[#All],6,FALSE)</f>
        <v>Yes</v>
      </c>
      <c r="Q1657" t="str">
        <f>VLOOKUP(Medical_Examinations[[#This Row],[Customer ID]],Medical_Examinations[#All],7,FALSE)</f>
        <v>No</v>
      </c>
      <c r="R1657" t="str">
        <f>VLOOKUP(Medical_Examinations[[#This Row],[Customer ID]],Medical_Examinations[#All],8,FALSE)</f>
        <v>No</v>
      </c>
      <c r="S1657">
        <f>VLOOKUP(Medical_Examinations[[#This Row],[Customer ID]],Medical_Examinations[#All],9,FALSE)</f>
        <v>0</v>
      </c>
      <c r="T1657" t="str">
        <f>VLOOKUP(Medical_Examinations[[#This Row],[Customer ID]],'Medical Examinations'!A1656:J3991,10,FALSE)</f>
        <v>No</v>
      </c>
    </row>
    <row r="1658" spans="1:20" x14ac:dyDescent="0.3">
      <c r="A1658" t="s">
        <v>5412</v>
      </c>
      <c r="B1658" t="s">
        <v>7758</v>
      </c>
      <c r="C1658" t="s">
        <v>3</v>
      </c>
      <c r="D1658" t="s">
        <v>2745</v>
      </c>
      <c r="E1658" t="s">
        <v>1267</v>
      </c>
      <c r="F1658" s="3" t="str">
        <f>VLOOKUP(Hospitalisation_Details[[#This Row],[Customer ID]],Hospitalisation_Details[#All],6,FALSE)</f>
        <v>03-12-62</v>
      </c>
      <c r="G1658">
        <f>VLOOKUP(Hospitalisation_Details[[#This Row],[Customer ID]],Hospitalisation_Details[#All],8,FALSE)</f>
        <v>60</v>
      </c>
      <c r="H1658" t="str">
        <f>VLOOKUP(Hospitalisation_Details[[#This Row],[Customer ID]],Hospitalisation_Details[#All],12,FALSE)</f>
        <v>R1025</v>
      </c>
      <c r="I1658" t="str">
        <f>VLOOKUP(Hospitalisation_Details[[#This Row],[Customer ID]],Hospitalisation_Details[#All],12,FALSE)</f>
        <v>R1025</v>
      </c>
      <c r="J1658" t="str">
        <f>VLOOKUP(Hospitalisation_Details[[#This Row],[Customer ID]],Hospitalisation_Details[#All],11,FALSE)</f>
        <v>Tier - 1</v>
      </c>
      <c r="K1658">
        <f>VLOOKUP(Hospitalisation_Details[[#This Row],[Customer ID]],Hospitalisation_Details[#All],9,FALSE)</f>
        <v>14574.64</v>
      </c>
      <c r="L1658">
        <f>VLOOKUP(Medical_Examinations[[#This Row],[Customer ID]],Medical_Examinations[#All],2,FALSE)</f>
        <v>43.34</v>
      </c>
      <c r="M1658" t="str">
        <f>VLOOKUP(Medical_Examinations[[#This Row],[Customer ID]],Medical_Examinations[#All],3,FALSE)</f>
        <v>Obesity</v>
      </c>
      <c r="N1658">
        <f>VLOOKUP(Medical_Examinations[[#This Row],[Customer ID]],Medical_Examinations[#All],4,FALSE)</f>
        <v>4.91</v>
      </c>
      <c r="O1658" t="str">
        <f>VLOOKUP(Medical_Examinations[[#This Row],[Customer ID]],Medical_Examinations[#All],5,FALSE)</f>
        <v>Normal</v>
      </c>
      <c r="P1658" t="str">
        <f>VLOOKUP(Medical_Examinations[[#This Row],[Customer ID]],Medical_Examinations[#All],6,FALSE)</f>
        <v>No</v>
      </c>
      <c r="Q1658" t="str">
        <f>VLOOKUP(Medical_Examinations[[#This Row],[Customer ID]],Medical_Examinations[#All],7,FALSE)</f>
        <v>No</v>
      </c>
      <c r="R1658" t="str">
        <f>VLOOKUP(Medical_Examinations[[#This Row],[Customer ID]],Medical_Examinations[#All],8,FALSE)</f>
        <v>No</v>
      </c>
      <c r="S1658">
        <f>VLOOKUP(Medical_Examinations[[#This Row],[Customer ID]],Medical_Examinations[#All],9,FALSE)</f>
        <v>1</v>
      </c>
      <c r="T1658" t="str">
        <f>VLOOKUP(Medical_Examinations[[#This Row],[Customer ID]],'Medical Examinations'!A1657:J3992,10,FALSE)</f>
        <v>No</v>
      </c>
    </row>
    <row r="1659" spans="1:20" x14ac:dyDescent="0.3">
      <c r="A1659" t="s">
        <v>5413</v>
      </c>
      <c r="B1659" t="s">
        <v>7759</v>
      </c>
      <c r="C1659" t="s">
        <v>880</v>
      </c>
      <c r="D1659" t="s">
        <v>2746</v>
      </c>
      <c r="E1659" t="s">
        <v>2747</v>
      </c>
      <c r="F1659" s="3" t="str">
        <f>VLOOKUP(Hospitalisation_Details[[#This Row],[Customer ID]],Hospitalisation_Details[#All],6,FALSE)</f>
        <v>14-10-63</v>
      </c>
      <c r="G1659">
        <f>VLOOKUP(Hospitalisation_Details[[#This Row],[Customer ID]],Hospitalisation_Details[#All],8,FALSE)</f>
        <v>59</v>
      </c>
      <c r="H1659" t="str">
        <f>VLOOKUP(Hospitalisation_Details[[#This Row],[Customer ID]],Hospitalisation_Details[#All],12,FALSE)</f>
        <v>R1024</v>
      </c>
      <c r="I1659" t="str">
        <f>VLOOKUP(Hospitalisation_Details[[#This Row],[Customer ID]],Hospitalisation_Details[#All],12,FALSE)</f>
        <v>R1024</v>
      </c>
      <c r="J1659" t="str">
        <f>VLOOKUP(Hospitalisation_Details[[#This Row],[Customer ID]],Hospitalisation_Details[#All],11,FALSE)</f>
        <v>Tier - 1</v>
      </c>
      <c r="K1659">
        <f>VLOOKUP(Hospitalisation_Details[[#This Row],[Customer ID]],Hospitalisation_Details[#All],9,FALSE)</f>
        <v>14590.63</v>
      </c>
      <c r="L1659">
        <f>VLOOKUP(Medical_Examinations[[#This Row],[Customer ID]],Medical_Examinations[#All],2,FALSE)</f>
        <v>31.98</v>
      </c>
      <c r="M1659" t="str">
        <f>VLOOKUP(Medical_Examinations[[#This Row],[Customer ID]],Medical_Examinations[#All],3,FALSE)</f>
        <v>Obesity</v>
      </c>
      <c r="N1659">
        <f>VLOOKUP(Medical_Examinations[[#This Row],[Customer ID]],Medical_Examinations[#All],4,FALSE)</f>
        <v>4.46</v>
      </c>
      <c r="O1659" t="str">
        <f>VLOOKUP(Medical_Examinations[[#This Row],[Customer ID]],Medical_Examinations[#All],5,FALSE)</f>
        <v>Normal</v>
      </c>
      <c r="P1659" t="str">
        <f>VLOOKUP(Medical_Examinations[[#This Row],[Customer ID]],Medical_Examinations[#All],6,FALSE)</f>
        <v>Yes</v>
      </c>
      <c r="Q1659" t="str">
        <f>VLOOKUP(Medical_Examinations[[#This Row],[Customer ID]],Medical_Examinations[#All],7,FALSE)</f>
        <v>No</v>
      </c>
      <c r="R1659" t="str">
        <f>VLOOKUP(Medical_Examinations[[#This Row],[Customer ID]],Medical_Examinations[#All],8,FALSE)</f>
        <v>No</v>
      </c>
      <c r="S1659">
        <f>VLOOKUP(Medical_Examinations[[#This Row],[Customer ID]],Medical_Examinations[#All],9,FALSE)</f>
        <v>1</v>
      </c>
      <c r="T1659" t="str">
        <f>VLOOKUP(Medical_Examinations[[#This Row],[Customer ID]],'Medical Examinations'!A1658:J3993,10,FALSE)</f>
        <v>No</v>
      </c>
    </row>
    <row r="1660" spans="1:20" x14ac:dyDescent="0.3">
      <c r="A1660" t="s">
        <v>5414</v>
      </c>
      <c r="B1660" t="s">
        <v>7760</v>
      </c>
      <c r="C1660" t="s">
        <v>3</v>
      </c>
      <c r="D1660" t="s">
        <v>4</v>
      </c>
      <c r="E1660" t="s">
        <v>1602</v>
      </c>
      <c r="F1660" s="3" t="str">
        <f>VLOOKUP(Hospitalisation_Details[[#This Row],[Customer ID]],Hospitalisation_Details[#All],6,FALSE)</f>
        <v>18-07-67</v>
      </c>
      <c r="G1660">
        <f>VLOOKUP(Hospitalisation_Details[[#This Row],[Customer ID]],Hospitalisation_Details[#All],8,FALSE)</f>
        <v>55</v>
      </c>
      <c r="H1660" t="str">
        <f>VLOOKUP(Hospitalisation_Details[[#This Row],[Customer ID]],Hospitalisation_Details[#All],12,FALSE)</f>
        <v>R1022</v>
      </c>
      <c r="I1660" t="str">
        <f>VLOOKUP(Hospitalisation_Details[[#This Row],[Customer ID]],Hospitalisation_Details[#All],12,FALSE)</f>
        <v>R1022</v>
      </c>
      <c r="J1660" t="str">
        <f>VLOOKUP(Hospitalisation_Details[[#This Row],[Customer ID]],Hospitalisation_Details[#All],11,FALSE)</f>
        <v>Tier - 3</v>
      </c>
      <c r="K1660">
        <f>VLOOKUP(Hospitalisation_Details[[#This Row],[Customer ID]],Hospitalisation_Details[#All],9,FALSE)</f>
        <v>14600.62</v>
      </c>
      <c r="L1660">
        <f>VLOOKUP(Medical_Examinations[[#This Row],[Customer ID]],Medical_Examinations[#All],2,FALSE)</f>
        <v>35.86</v>
      </c>
      <c r="M1660" t="str">
        <f>VLOOKUP(Medical_Examinations[[#This Row],[Customer ID]],Medical_Examinations[#All],3,FALSE)</f>
        <v>Obesity</v>
      </c>
      <c r="N1660">
        <f>VLOOKUP(Medical_Examinations[[#This Row],[Customer ID]],Medical_Examinations[#All],4,FALSE)</f>
        <v>6.22</v>
      </c>
      <c r="O1660" t="str">
        <f>VLOOKUP(Medical_Examinations[[#This Row],[Customer ID]],Medical_Examinations[#All],5,FALSE)</f>
        <v>Prediabetes</v>
      </c>
      <c r="P1660" t="str">
        <f>VLOOKUP(Medical_Examinations[[#This Row],[Customer ID]],Medical_Examinations[#All],6,FALSE)</f>
        <v>No</v>
      </c>
      <c r="Q1660" t="str">
        <f>VLOOKUP(Medical_Examinations[[#This Row],[Customer ID]],Medical_Examinations[#All],7,FALSE)</f>
        <v>No</v>
      </c>
      <c r="R1660" t="str">
        <f>VLOOKUP(Medical_Examinations[[#This Row],[Customer ID]],Medical_Examinations[#All],8,FALSE)</f>
        <v>No</v>
      </c>
      <c r="S1660">
        <f>VLOOKUP(Medical_Examinations[[#This Row],[Customer ID]],Medical_Examinations[#All],9,FALSE)</f>
        <v>1</v>
      </c>
      <c r="T1660" t="str">
        <f>VLOOKUP(Medical_Examinations[[#This Row],[Customer ID]],'Medical Examinations'!A1659:J3994,10,FALSE)</f>
        <v>No</v>
      </c>
    </row>
    <row r="1661" spans="1:20" x14ac:dyDescent="0.3">
      <c r="A1661" t="s">
        <v>5415</v>
      </c>
      <c r="B1661" t="s">
        <v>7761</v>
      </c>
      <c r="C1661" t="s">
        <v>6</v>
      </c>
      <c r="D1661" t="s">
        <v>2748</v>
      </c>
      <c r="E1661" t="s">
        <v>2749</v>
      </c>
      <c r="F1661" s="3" t="str">
        <f>VLOOKUP(Hospitalisation_Details[[#This Row],[Customer ID]],Hospitalisation_Details[#All],6,FALSE)</f>
        <v>08-11-65</v>
      </c>
      <c r="G1661">
        <f>VLOOKUP(Hospitalisation_Details[[#This Row],[Customer ID]],Hospitalisation_Details[#All],8,FALSE)</f>
        <v>57</v>
      </c>
      <c r="H1661" t="str">
        <f>VLOOKUP(Hospitalisation_Details[[#This Row],[Customer ID]],Hospitalisation_Details[#All],12,FALSE)</f>
        <v>R1021</v>
      </c>
      <c r="I1661" t="str">
        <f>VLOOKUP(Hospitalisation_Details[[#This Row],[Customer ID]],Hospitalisation_Details[#All],12,FALSE)</f>
        <v>R1021</v>
      </c>
      <c r="J1661" t="str">
        <f>VLOOKUP(Hospitalisation_Details[[#This Row],[Customer ID]],Hospitalisation_Details[#All],11,FALSE)</f>
        <v>Tier - 3</v>
      </c>
      <c r="K1661">
        <f>VLOOKUP(Hospitalisation_Details[[#This Row],[Customer ID]],Hospitalisation_Details[#All],9,FALSE)</f>
        <v>14612.33</v>
      </c>
      <c r="L1661">
        <f>VLOOKUP(Medical_Examinations[[#This Row],[Customer ID]],Medical_Examinations[#All],2,FALSE)</f>
        <v>15.2</v>
      </c>
      <c r="M1661" t="str">
        <f>VLOOKUP(Medical_Examinations[[#This Row],[Customer ID]],Medical_Examinations[#All],3,FALSE)</f>
        <v>Underweight</v>
      </c>
      <c r="N1661">
        <f>VLOOKUP(Medical_Examinations[[#This Row],[Customer ID]],Medical_Examinations[#All],4,FALSE)</f>
        <v>8.82</v>
      </c>
      <c r="O1661" t="str">
        <f>VLOOKUP(Medical_Examinations[[#This Row],[Customer ID]],Medical_Examinations[#All],5,FALSE)</f>
        <v>Diabetes</v>
      </c>
      <c r="P1661" t="str">
        <f>VLOOKUP(Medical_Examinations[[#This Row],[Customer ID]],Medical_Examinations[#All],6,FALSE)</f>
        <v>No</v>
      </c>
      <c r="Q1661" t="str">
        <f>VLOOKUP(Medical_Examinations[[#This Row],[Customer ID]],Medical_Examinations[#All],7,FALSE)</f>
        <v>No</v>
      </c>
      <c r="R1661" t="str">
        <f>VLOOKUP(Medical_Examinations[[#This Row],[Customer ID]],Medical_Examinations[#All],8,FALSE)</f>
        <v>No</v>
      </c>
      <c r="S1661">
        <f>VLOOKUP(Medical_Examinations[[#This Row],[Customer ID]],Medical_Examinations[#All],9,FALSE)</f>
        <v>0</v>
      </c>
      <c r="T1661" t="str">
        <f>VLOOKUP(Medical_Examinations[[#This Row],[Customer ID]],'Medical Examinations'!A1660:J3995,10,FALSE)</f>
        <v>No</v>
      </c>
    </row>
    <row r="1662" spans="1:20" x14ac:dyDescent="0.3">
      <c r="A1662" t="s">
        <v>5416</v>
      </c>
      <c r="B1662" t="s">
        <v>7762</v>
      </c>
      <c r="C1662" t="s">
        <v>880</v>
      </c>
      <c r="D1662" t="s">
        <v>2750</v>
      </c>
      <c r="E1662" t="s">
        <v>2751</v>
      </c>
      <c r="F1662" s="3" t="str">
        <f>VLOOKUP(Hospitalisation_Details[[#This Row],[Customer ID]],Hospitalisation_Details[#All],6,FALSE)</f>
        <v>21-08-91</v>
      </c>
      <c r="G1662">
        <f>VLOOKUP(Hospitalisation_Details[[#This Row],[Customer ID]],Hospitalisation_Details[#All],8,FALSE)</f>
        <v>31</v>
      </c>
      <c r="H1662" t="str">
        <f>VLOOKUP(Hospitalisation_Details[[#This Row],[Customer ID]],Hospitalisation_Details[#All],12,FALSE)</f>
        <v>R1011</v>
      </c>
      <c r="I1662" t="str">
        <f>VLOOKUP(Hospitalisation_Details[[#This Row],[Customer ID]],Hospitalisation_Details[#All],12,FALSE)</f>
        <v>R1011</v>
      </c>
      <c r="J1662" t="str">
        <f>VLOOKUP(Hospitalisation_Details[[#This Row],[Customer ID]],Hospitalisation_Details[#All],11,FALSE)</f>
        <v>Tier - 3</v>
      </c>
      <c r="K1662">
        <f>VLOOKUP(Hospitalisation_Details[[#This Row],[Customer ID]],Hospitalisation_Details[#All],9,FALSE)</f>
        <v>14630.52</v>
      </c>
      <c r="L1662">
        <f>VLOOKUP(Medical_Examinations[[#This Row],[Customer ID]],Medical_Examinations[#All],2,FALSE)</f>
        <v>37.200000000000003</v>
      </c>
      <c r="M1662" t="str">
        <f>VLOOKUP(Medical_Examinations[[#This Row],[Customer ID]],Medical_Examinations[#All],3,FALSE)</f>
        <v>Obesity</v>
      </c>
      <c r="N1662">
        <f>VLOOKUP(Medical_Examinations[[#This Row],[Customer ID]],Medical_Examinations[#All],4,FALSE)</f>
        <v>10.14</v>
      </c>
      <c r="O1662" t="str">
        <f>VLOOKUP(Medical_Examinations[[#This Row],[Customer ID]],Medical_Examinations[#All],5,FALSE)</f>
        <v>Diabetes</v>
      </c>
      <c r="P1662" t="str">
        <f>VLOOKUP(Medical_Examinations[[#This Row],[Customer ID]],Medical_Examinations[#All],6,FALSE)</f>
        <v>No</v>
      </c>
      <c r="Q1662" t="str">
        <f>VLOOKUP(Medical_Examinations[[#This Row],[Customer ID]],Medical_Examinations[#All],7,FALSE)</f>
        <v>No</v>
      </c>
      <c r="R1662" t="str">
        <f>VLOOKUP(Medical_Examinations[[#This Row],[Customer ID]],Medical_Examinations[#All],8,FALSE)</f>
        <v>No</v>
      </c>
      <c r="S1662">
        <f>VLOOKUP(Medical_Examinations[[#This Row],[Customer ID]],Medical_Examinations[#All],9,FALSE)</f>
        <v>0</v>
      </c>
      <c r="T1662" t="str">
        <f>VLOOKUP(Medical_Examinations[[#This Row],[Customer ID]],'Medical Examinations'!A1661:J3996,10,FALSE)</f>
        <v>No</v>
      </c>
    </row>
    <row r="1663" spans="1:20" x14ac:dyDescent="0.3">
      <c r="A1663" t="s">
        <v>5417</v>
      </c>
      <c r="B1663" t="s">
        <v>7763</v>
      </c>
      <c r="C1663" t="s">
        <v>6</v>
      </c>
      <c r="D1663" t="s">
        <v>439</v>
      </c>
      <c r="E1663" t="s">
        <v>2752</v>
      </c>
      <c r="F1663" s="3" t="str">
        <f>VLOOKUP(Hospitalisation_Details[[#This Row],[Customer ID]],Hospitalisation_Details[#All],6,FALSE)</f>
        <v>01-09-67</v>
      </c>
      <c r="G1663">
        <f>VLOOKUP(Hospitalisation_Details[[#This Row],[Customer ID]],Hospitalisation_Details[#All],8,FALSE)</f>
        <v>55</v>
      </c>
      <c r="H1663" t="str">
        <f>VLOOKUP(Hospitalisation_Details[[#This Row],[Customer ID]],Hospitalisation_Details[#All],12,FALSE)</f>
        <v>R1026</v>
      </c>
      <c r="I1663" t="str">
        <f>VLOOKUP(Hospitalisation_Details[[#This Row],[Customer ID]],Hospitalisation_Details[#All],12,FALSE)</f>
        <v>R1026</v>
      </c>
      <c r="J1663" t="str">
        <f>VLOOKUP(Hospitalisation_Details[[#This Row],[Customer ID]],Hospitalisation_Details[#All],11,FALSE)</f>
        <v>Tier - 3</v>
      </c>
      <c r="K1663">
        <f>VLOOKUP(Hospitalisation_Details[[#This Row],[Customer ID]],Hospitalisation_Details[#All],9,FALSE)</f>
        <v>14640.35</v>
      </c>
      <c r="L1663">
        <f>VLOOKUP(Medical_Examinations[[#This Row],[Customer ID]],Medical_Examinations[#All],2,FALSE)</f>
        <v>17.91</v>
      </c>
      <c r="M1663" t="str">
        <f>VLOOKUP(Medical_Examinations[[#This Row],[Customer ID]],Medical_Examinations[#All],3,FALSE)</f>
        <v>Underweight</v>
      </c>
      <c r="N1663">
        <f>VLOOKUP(Medical_Examinations[[#This Row],[Customer ID]],Medical_Examinations[#All],4,FALSE)</f>
        <v>4.66</v>
      </c>
      <c r="O1663" t="str">
        <f>VLOOKUP(Medical_Examinations[[#This Row],[Customer ID]],Medical_Examinations[#All],5,FALSE)</f>
        <v>Normal</v>
      </c>
      <c r="P1663" t="str">
        <f>VLOOKUP(Medical_Examinations[[#This Row],[Customer ID]],Medical_Examinations[#All],6,FALSE)</f>
        <v>No</v>
      </c>
      <c r="Q1663" t="str">
        <f>VLOOKUP(Medical_Examinations[[#This Row],[Customer ID]],Medical_Examinations[#All],7,FALSE)</f>
        <v>No</v>
      </c>
      <c r="R1663" t="str">
        <f>VLOOKUP(Medical_Examinations[[#This Row],[Customer ID]],Medical_Examinations[#All],8,FALSE)</f>
        <v>No</v>
      </c>
      <c r="S1663">
        <f>VLOOKUP(Medical_Examinations[[#This Row],[Customer ID]],Medical_Examinations[#All],9,FALSE)</f>
        <v>2</v>
      </c>
      <c r="T1663" t="str">
        <f>VLOOKUP(Medical_Examinations[[#This Row],[Customer ID]],'Medical Examinations'!A1662:J3997,10,FALSE)</f>
        <v>No</v>
      </c>
    </row>
    <row r="1664" spans="1:20" x14ac:dyDescent="0.3">
      <c r="A1664" t="s">
        <v>5418</v>
      </c>
      <c r="B1664" t="s">
        <v>7764</v>
      </c>
      <c r="C1664" t="s">
        <v>3</v>
      </c>
      <c r="D1664" t="s">
        <v>2753</v>
      </c>
      <c r="E1664" t="s">
        <v>2754</v>
      </c>
      <c r="F1664" s="3" t="str">
        <f>VLOOKUP(Hospitalisation_Details[[#This Row],[Customer ID]],Hospitalisation_Details[#All],6,FALSE)</f>
        <v>13-11-81</v>
      </c>
      <c r="G1664">
        <f>VLOOKUP(Hospitalisation_Details[[#This Row],[Customer ID]],Hospitalisation_Details[#All],8,FALSE)</f>
        <v>41</v>
      </c>
      <c r="H1664" t="str">
        <f>VLOOKUP(Hospitalisation_Details[[#This Row],[Customer ID]],Hospitalisation_Details[#All],12,FALSE)</f>
        <v>R1012</v>
      </c>
      <c r="I1664" t="str">
        <f>VLOOKUP(Hospitalisation_Details[[#This Row],[Customer ID]],Hospitalisation_Details[#All],12,FALSE)</f>
        <v>R1012</v>
      </c>
      <c r="J1664" t="str">
        <f>VLOOKUP(Hospitalisation_Details[[#This Row],[Customer ID]],Hospitalisation_Details[#All],11,FALSE)</f>
        <v>Tier - 1</v>
      </c>
      <c r="K1664">
        <f>VLOOKUP(Hospitalisation_Details[[#This Row],[Customer ID]],Hospitalisation_Details[#All],9,FALSE)</f>
        <v>14657.2</v>
      </c>
      <c r="L1664">
        <f>VLOOKUP(Medical_Examinations[[#This Row],[Customer ID]],Medical_Examinations[#All],2,FALSE)</f>
        <v>20.76</v>
      </c>
      <c r="M1664" t="str">
        <f>VLOOKUP(Medical_Examinations[[#This Row],[Customer ID]],Medical_Examinations[#All],3,FALSE)</f>
        <v>Normal Weight</v>
      </c>
      <c r="N1664">
        <f>VLOOKUP(Medical_Examinations[[#This Row],[Customer ID]],Medical_Examinations[#All],4,FALSE)</f>
        <v>6.26</v>
      </c>
      <c r="O1664" t="str">
        <f>VLOOKUP(Medical_Examinations[[#This Row],[Customer ID]],Medical_Examinations[#All],5,FALSE)</f>
        <v>Prediabetes</v>
      </c>
      <c r="P1664" t="str">
        <f>VLOOKUP(Medical_Examinations[[#This Row],[Customer ID]],Medical_Examinations[#All],6,FALSE)</f>
        <v>No</v>
      </c>
      <c r="Q1664" t="str">
        <f>VLOOKUP(Medical_Examinations[[#This Row],[Customer ID]],Medical_Examinations[#All],7,FALSE)</f>
        <v>No</v>
      </c>
      <c r="R1664" t="str">
        <f>VLOOKUP(Medical_Examinations[[#This Row],[Customer ID]],Medical_Examinations[#All],8,FALSE)</f>
        <v>No</v>
      </c>
      <c r="S1664">
        <f>VLOOKUP(Medical_Examinations[[#This Row],[Customer ID]],Medical_Examinations[#All],9,FALSE)</f>
        <v>0</v>
      </c>
      <c r="T1664" t="str">
        <f>VLOOKUP(Medical_Examinations[[#This Row],[Customer ID]],'Medical Examinations'!A1663:J3998,10,FALSE)</f>
        <v>No</v>
      </c>
    </row>
    <row r="1665" spans="1:20" x14ac:dyDescent="0.3">
      <c r="A1665" t="s">
        <v>5419</v>
      </c>
      <c r="B1665" t="s">
        <v>7765</v>
      </c>
      <c r="C1665" t="s">
        <v>6</v>
      </c>
      <c r="D1665" t="s">
        <v>2755</v>
      </c>
      <c r="E1665" t="s">
        <v>2756</v>
      </c>
      <c r="F1665" s="3" t="str">
        <f>VLOOKUP(Hospitalisation_Details[[#This Row],[Customer ID]],Hospitalisation_Details[#All],6,FALSE)</f>
        <v>20-10-69</v>
      </c>
      <c r="G1665">
        <f>VLOOKUP(Hospitalisation_Details[[#This Row],[Customer ID]],Hospitalisation_Details[#All],8,FALSE)</f>
        <v>53</v>
      </c>
      <c r="H1665" t="str">
        <f>VLOOKUP(Hospitalisation_Details[[#This Row],[Customer ID]],Hospitalisation_Details[#All],12,FALSE)</f>
        <v>R1012</v>
      </c>
      <c r="I1665" t="str">
        <f>VLOOKUP(Hospitalisation_Details[[#This Row],[Customer ID]],Hospitalisation_Details[#All],12,FALSE)</f>
        <v>R1012</v>
      </c>
      <c r="J1665" t="str">
        <f>VLOOKUP(Hospitalisation_Details[[#This Row],[Customer ID]],Hospitalisation_Details[#All],11,FALSE)</f>
        <v>Tier - 1</v>
      </c>
      <c r="K1665">
        <f>VLOOKUP(Hospitalisation_Details[[#This Row],[Customer ID]],Hospitalisation_Details[#All],9,FALSE)</f>
        <v>14665.75</v>
      </c>
      <c r="L1665">
        <f>VLOOKUP(Medical_Examinations[[#This Row],[Customer ID]],Medical_Examinations[#All],2,FALSE)</f>
        <v>38.99</v>
      </c>
      <c r="M1665" t="str">
        <f>VLOOKUP(Medical_Examinations[[#This Row],[Customer ID]],Medical_Examinations[#All],3,FALSE)</f>
        <v>Obesity</v>
      </c>
      <c r="N1665">
        <f>VLOOKUP(Medical_Examinations[[#This Row],[Customer ID]],Medical_Examinations[#All],4,FALSE)</f>
        <v>5.21</v>
      </c>
      <c r="O1665" t="str">
        <f>VLOOKUP(Medical_Examinations[[#This Row],[Customer ID]],Medical_Examinations[#All],5,FALSE)</f>
        <v>Normal</v>
      </c>
      <c r="P1665" t="str">
        <f>VLOOKUP(Medical_Examinations[[#This Row],[Customer ID]],Medical_Examinations[#All],6,FALSE)</f>
        <v>No</v>
      </c>
      <c r="Q1665" t="str">
        <f>VLOOKUP(Medical_Examinations[[#This Row],[Customer ID]],Medical_Examinations[#All],7,FALSE)</f>
        <v>yes</v>
      </c>
      <c r="R1665" t="str">
        <f>VLOOKUP(Medical_Examinations[[#This Row],[Customer ID]],Medical_Examinations[#All],8,FALSE)</f>
        <v>No</v>
      </c>
      <c r="S1665">
        <f>VLOOKUP(Medical_Examinations[[#This Row],[Customer ID]],Medical_Examinations[#All],9,FALSE)</f>
        <v>1</v>
      </c>
      <c r="T1665" t="str">
        <f>VLOOKUP(Medical_Examinations[[#This Row],[Customer ID]],'Medical Examinations'!A1664:J3999,10,FALSE)</f>
        <v>No</v>
      </c>
    </row>
    <row r="1666" spans="1:20" x14ac:dyDescent="0.3">
      <c r="A1666" t="s">
        <v>5420</v>
      </c>
      <c r="B1666" t="s">
        <v>7766</v>
      </c>
      <c r="C1666" t="s">
        <v>6</v>
      </c>
      <c r="D1666" t="s">
        <v>2757</v>
      </c>
      <c r="E1666" t="s">
        <v>2758</v>
      </c>
      <c r="F1666" s="3" t="str">
        <f>VLOOKUP(Hospitalisation_Details[[#This Row],[Customer ID]],Hospitalisation_Details[#All],6,FALSE)</f>
        <v>23-07-58</v>
      </c>
      <c r="G1666">
        <f>VLOOKUP(Hospitalisation_Details[[#This Row],[Customer ID]],Hospitalisation_Details[#All],8,FALSE)</f>
        <v>64</v>
      </c>
      <c r="H1666" t="str">
        <f>VLOOKUP(Hospitalisation_Details[[#This Row],[Customer ID]],Hospitalisation_Details[#All],12,FALSE)</f>
        <v>R1012</v>
      </c>
      <c r="I1666" t="str">
        <f>VLOOKUP(Hospitalisation_Details[[#This Row],[Customer ID]],Hospitalisation_Details[#All],12,FALSE)</f>
        <v>R1012</v>
      </c>
      <c r="J1666" t="str">
        <f>VLOOKUP(Hospitalisation_Details[[#This Row],[Customer ID]],Hospitalisation_Details[#All],11,FALSE)</f>
        <v>Tier - 1</v>
      </c>
      <c r="K1666">
        <f>VLOOKUP(Hospitalisation_Details[[#This Row],[Customer ID]],Hospitalisation_Details[#All],9,FALSE)</f>
        <v>14692.67</v>
      </c>
      <c r="L1666">
        <f>VLOOKUP(Medical_Examinations[[#This Row],[Customer ID]],Medical_Examinations[#All],2,FALSE)</f>
        <v>42.655000000000001</v>
      </c>
      <c r="M1666" t="str">
        <f>VLOOKUP(Medical_Examinations[[#This Row],[Customer ID]],Medical_Examinations[#All],3,FALSE)</f>
        <v>Obesity</v>
      </c>
      <c r="N1666">
        <f>VLOOKUP(Medical_Examinations[[#This Row],[Customer ID]],Medical_Examinations[#All],4,FALSE)</f>
        <v>5.94</v>
      </c>
      <c r="O1666" t="str">
        <f>VLOOKUP(Medical_Examinations[[#This Row],[Customer ID]],Medical_Examinations[#All],5,FALSE)</f>
        <v>Prediabetes</v>
      </c>
      <c r="P1666" t="str">
        <f>VLOOKUP(Medical_Examinations[[#This Row],[Customer ID]],Medical_Examinations[#All],6,FALSE)</f>
        <v>Yes</v>
      </c>
      <c r="Q1666" t="str">
        <f>VLOOKUP(Medical_Examinations[[#This Row],[Customer ID]],Medical_Examinations[#All],7,FALSE)</f>
        <v>No</v>
      </c>
      <c r="R1666" t="str">
        <f>VLOOKUP(Medical_Examinations[[#This Row],[Customer ID]],Medical_Examinations[#All],8,FALSE)</f>
        <v>Yes</v>
      </c>
      <c r="S1666">
        <f>VLOOKUP(Medical_Examinations[[#This Row],[Customer ID]],Medical_Examinations[#All],9,FALSE)</f>
        <v>1</v>
      </c>
      <c r="T1666" t="str">
        <f>VLOOKUP(Medical_Examinations[[#This Row],[Customer ID]],'Medical Examinations'!A1665:J4000,10,FALSE)</f>
        <v>No</v>
      </c>
    </row>
    <row r="1667" spans="1:20" x14ac:dyDescent="0.3">
      <c r="A1667" t="s">
        <v>5421</v>
      </c>
      <c r="B1667" t="s">
        <v>7767</v>
      </c>
      <c r="C1667" t="s">
        <v>6</v>
      </c>
      <c r="D1667" t="s">
        <v>2759</v>
      </c>
      <c r="E1667" t="s">
        <v>135</v>
      </c>
      <c r="F1667" s="3" t="str">
        <f>VLOOKUP(Hospitalisation_Details[[#This Row],[Customer ID]],Hospitalisation_Details[#All],6,FALSE)</f>
        <v>04-09-82</v>
      </c>
      <c r="G1667">
        <f>VLOOKUP(Hospitalisation_Details[[#This Row],[Customer ID]],Hospitalisation_Details[#All],8,FALSE)</f>
        <v>40</v>
      </c>
      <c r="H1667" t="str">
        <f>VLOOKUP(Hospitalisation_Details[[#This Row],[Customer ID]],Hospitalisation_Details[#All],12,FALSE)</f>
        <v>R1011</v>
      </c>
      <c r="I1667" t="str">
        <f>VLOOKUP(Hospitalisation_Details[[#This Row],[Customer ID]],Hospitalisation_Details[#All],12,FALSE)</f>
        <v>R1011</v>
      </c>
      <c r="J1667" t="str">
        <f>VLOOKUP(Hospitalisation_Details[[#This Row],[Customer ID]],Hospitalisation_Details[#All],11,FALSE)</f>
        <v>Tier - 2</v>
      </c>
      <c r="K1667">
        <f>VLOOKUP(Hospitalisation_Details[[#This Row],[Customer ID]],Hospitalisation_Details[#All],9,FALSE)</f>
        <v>14696.77</v>
      </c>
      <c r="L1667">
        <f>VLOOKUP(Medical_Examinations[[#This Row],[Customer ID]],Medical_Examinations[#All],2,FALSE)</f>
        <v>30.57</v>
      </c>
      <c r="M1667" t="str">
        <f>VLOOKUP(Medical_Examinations[[#This Row],[Customer ID]],Medical_Examinations[#All],3,FALSE)</f>
        <v>Obesity</v>
      </c>
      <c r="N1667">
        <f>VLOOKUP(Medical_Examinations[[#This Row],[Customer ID]],Medical_Examinations[#All],4,FALSE)</f>
        <v>5.34</v>
      </c>
      <c r="O1667" t="str">
        <f>VLOOKUP(Medical_Examinations[[#This Row],[Customer ID]],Medical_Examinations[#All],5,FALSE)</f>
        <v>Normal</v>
      </c>
      <c r="P1667" t="str">
        <f>VLOOKUP(Medical_Examinations[[#This Row],[Customer ID]],Medical_Examinations[#All],6,FALSE)</f>
        <v>No</v>
      </c>
      <c r="Q1667" t="str">
        <f>VLOOKUP(Medical_Examinations[[#This Row],[Customer ID]],Medical_Examinations[#All],7,FALSE)</f>
        <v>No</v>
      </c>
      <c r="R1667" t="str">
        <f>VLOOKUP(Medical_Examinations[[#This Row],[Customer ID]],Medical_Examinations[#All],8,FALSE)</f>
        <v>Yes</v>
      </c>
      <c r="S1667">
        <f>VLOOKUP(Medical_Examinations[[#This Row],[Customer ID]],Medical_Examinations[#All],9,FALSE)</f>
        <v>1</v>
      </c>
      <c r="T1667" t="str">
        <f>VLOOKUP(Medical_Examinations[[#This Row],[Customer ID]],'Medical Examinations'!A1666:J4001,10,FALSE)</f>
        <v>No</v>
      </c>
    </row>
    <row r="1668" spans="1:20" x14ac:dyDescent="0.3">
      <c r="A1668" t="s">
        <v>5422</v>
      </c>
      <c r="B1668" t="s">
        <v>7768</v>
      </c>
      <c r="C1668" t="s">
        <v>6</v>
      </c>
      <c r="D1668" t="s">
        <v>82</v>
      </c>
      <c r="E1668" t="s">
        <v>2760</v>
      </c>
      <c r="F1668" s="3" t="str">
        <f>VLOOKUP(Hospitalisation_Details[[#This Row],[Customer ID]],Hospitalisation_Details[#All],6,FALSE)</f>
        <v>24-09-02</v>
      </c>
      <c r="G1668">
        <f>VLOOKUP(Hospitalisation_Details[[#This Row],[Customer ID]],Hospitalisation_Details[#All],8,FALSE)</f>
        <v>20</v>
      </c>
      <c r="H1668" t="str">
        <f>VLOOKUP(Hospitalisation_Details[[#This Row],[Customer ID]],Hospitalisation_Details[#All],12,FALSE)</f>
        <v>R1012</v>
      </c>
      <c r="I1668" t="str">
        <f>VLOOKUP(Hospitalisation_Details[[#This Row],[Customer ID]],Hospitalisation_Details[#All],12,FALSE)</f>
        <v>R1012</v>
      </c>
      <c r="J1668" t="str">
        <f>VLOOKUP(Hospitalisation_Details[[#This Row],[Customer ID]],Hospitalisation_Details[#All],11,FALSE)</f>
        <v>Tier - 2</v>
      </c>
      <c r="K1668">
        <f>VLOOKUP(Hospitalisation_Details[[#This Row],[Customer ID]],Hospitalisation_Details[#All],9,FALSE)</f>
        <v>14711.74</v>
      </c>
      <c r="L1668">
        <f>VLOOKUP(Medical_Examinations[[#This Row],[Customer ID]],Medical_Examinations[#All],2,FALSE)</f>
        <v>17.7</v>
      </c>
      <c r="M1668" t="str">
        <f>VLOOKUP(Medical_Examinations[[#This Row],[Customer ID]],Medical_Examinations[#All],3,FALSE)</f>
        <v>Underweight</v>
      </c>
      <c r="N1668">
        <f>VLOOKUP(Medical_Examinations[[#This Row],[Customer ID]],Medical_Examinations[#All],4,FALSE)</f>
        <v>6.38</v>
      </c>
      <c r="O1668" t="str">
        <f>VLOOKUP(Medical_Examinations[[#This Row],[Customer ID]],Medical_Examinations[#All],5,FALSE)</f>
        <v>Prediabetes</v>
      </c>
      <c r="P1668" t="str">
        <f>VLOOKUP(Medical_Examinations[[#This Row],[Customer ID]],Medical_Examinations[#All],6,FALSE)</f>
        <v>No</v>
      </c>
      <c r="Q1668" t="str">
        <f>VLOOKUP(Medical_Examinations[[#This Row],[Customer ID]],Medical_Examinations[#All],7,FALSE)</f>
        <v>No</v>
      </c>
      <c r="R1668" t="str">
        <f>VLOOKUP(Medical_Examinations[[#This Row],[Customer ID]],Medical_Examinations[#All],8,FALSE)</f>
        <v>No</v>
      </c>
      <c r="S1668">
        <f>VLOOKUP(Medical_Examinations[[#This Row],[Customer ID]],Medical_Examinations[#All],9,FALSE)</f>
        <v>2</v>
      </c>
      <c r="T1668" t="str">
        <f>VLOOKUP(Medical_Examinations[[#This Row],[Customer ID]],'Medical Examinations'!A1667:J4002,10,FALSE)</f>
        <v>No</v>
      </c>
    </row>
    <row r="1669" spans="1:20" x14ac:dyDescent="0.3">
      <c r="A1669" t="s">
        <v>5423</v>
      </c>
      <c r="B1669" t="s">
        <v>7769</v>
      </c>
      <c r="C1669" t="s">
        <v>6</v>
      </c>
      <c r="D1669" t="s">
        <v>2761</v>
      </c>
      <c r="E1669" t="s">
        <v>2762</v>
      </c>
      <c r="F1669" s="3" t="str">
        <f>VLOOKUP(Hospitalisation_Details[[#This Row],[Customer ID]],Hospitalisation_Details[#All],6,FALSE)</f>
        <v>29-07-62</v>
      </c>
      <c r="G1669">
        <f>VLOOKUP(Hospitalisation_Details[[#This Row],[Customer ID]],Hospitalisation_Details[#All],8,FALSE)</f>
        <v>60</v>
      </c>
      <c r="H1669" t="str">
        <f>VLOOKUP(Hospitalisation_Details[[#This Row],[Customer ID]],Hospitalisation_Details[#All],12,FALSE)</f>
        <v>R1021</v>
      </c>
      <c r="I1669" t="str">
        <f>VLOOKUP(Hospitalisation_Details[[#This Row],[Customer ID]],Hospitalisation_Details[#All],12,FALSE)</f>
        <v>R1021</v>
      </c>
      <c r="J1669" t="str">
        <f>VLOOKUP(Hospitalisation_Details[[#This Row],[Customer ID]],Hospitalisation_Details[#All],11,FALSE)</f>
        <v>Tier - 3</v>
      </c>
      <c r="K1669">
        <f>VLOOKUP(Hospitalisation_Details[[#This Row],[Customer ID]],Hospitalisation_Details[#All],9,FALSE)</f>
        <v>14738.43</v>
      </c>
      <c r="L1669">
        <f>VLOOKUP(Medical_Examinations[[#This Row],[Customer ID]],Medical_Examinations[#All],2,FALSE)</f>
        <v>34.770000000000003</v>
      </c>
      <c r="M1669" t="str">
        <f>VLOOKUP(Medical_Examinations[[#This Row],[Customer ID]],Medical_Examinations[#All],3,FALSE)</f>
        <v>Obesity</v>
      </c>
      <c r="N1669">
        <f>VLOOKUP(Medical_Examinations[[#This Row],[Customer ID]],Medical_Examinations[#All],4,FALSE)</f>
        <v>4.47</v>
      </c>
      <c r="O1669" t="str">
        <f>VLOOKUP(Medical_Examinations[[#This Row],[Customer ID]],Medical_Examinations[#All],5,FALSE)</f>
        <v>Normal</v>
      </c>
      <c r="P1669" t="str">
        <f>VLOOKUP(Medical_Examinations[[#This Row],[Customer ID]],Medical_Examinations[#All],6,FALSE)</f>
        <v>No</v>
      </c>
      <c r="Q1669" t="str">
        <f>VLOOKUP(Medical_Examinations[[#This Row],[Customer ID]],Medical_Examinations[#All],7,FALSE)</f>
        <v>No</v>
      </c>
      <c r="R1669" t="str">
        <f>VLOOKUP(Medical_Examinations[[#This Row],[Customer ID]],Medical_Examinations[#All],8,FALSE)</f>
        <v>No</v>
      </c>
      <c r="S1669">
        <f>VLOOKUP(Medical_Examinations[[#This Row],[Customer ID]],Medical_Examinations[#All],9,FALSE)</f>
        <v>1</v>
      </c>
      <c r="T1669" t="str">
        <f>VLOOKUP(Medical_Examinations[[#This Row],[Customer ID]],'Medical Examinations'!A1668:J4003,10,FALSE)</f>
        <v>No</v>
      </c>
    </row>
    <row r="1670" spans="1:20" x14ac:dyDescent="0.3">
      <c r="A1670" t="s">
        <v>5424</v>
      </c>
      <c r="B1670" t="s">
        <v>7770</v>
      </c>
      <c r="C1670" t="s">
        <v>6</v>
      </c>
      <c r="D1670" t="s">
        <v>303</v>
      </c>
      <c r="E1670" t="s">
        <v>768</v>
      </c>
      <c r="F1670" s="3" t="str">
        <f>VLOOKUP(Hospitalisation_Details[[#This Row],[Customer ID]],Hospitalisation_Details[#All],6,FALSE)</f>
        <v>27-07-65</v>
      </c>
      <c r="G1670">
        <f>VLOOKUP(Hospitalisation_Details[[#This Row],[Customer ID]],Hospitalisation_Details[#All],8,FALSE)</f>
        <v>57</v>
      </c>
      <c r="H1670" t="str">
        <f>VLOOKUP(Hospitalisation_Details[[#This Row],[Customer ID]],Hospitalisation_Details[#All],12,FALSE)</f>
        <v>R1026</v>
      </c>
      <c r="I1670" t="str">
        <f>VLOOKUP(Hospitalisation_Details[[#This Row],[Customer ID]],Hospitalisation_Details[#All],12,FALSE)</f>
        <v>R1026</v>
      </c>
      <c r="J1670" t="str">
        <f>VLOOKUP(Hospitalisation_Details[[#This Row],[Customer ID]],Hospitalisation_Details[#All],11,FALSE)</f>
        <v>Tier - 2</v>
      </c>
      <c r="K1670">
        <f>VLOOKUP(Hospitalisation_Details[[#This Row],[Customer ID]],Hospitalisation_Details[#All],9,FALSE)</f>
        <v>14750.42</v>
      </c>
      <c r="L1670">
        <f>VLOOKUP(Medical_Examinations[[#This Row],[Customer ID]],Medical_Examinations[#All],2,FALSE)</f>
        <v>16.88</v>
      </c>
      <c r="M1670" t="str">
        <f>VLOOKUP(Medical_Examinations[[#This Row],[Customer ID]],Medical_Examinations[#All],3,FALSE)</f>
        <v>Underweight</v>
      </c>
      <c r="N1670">
        <f>VLOOKUP(Medical_Examinations[[#This Row],[Customer ID]],Medical_Examinations[#All],4,FALSE)</f>
        <v>9.9600000000000009</v>
      </c>
      <c r="O1670" t="str">
        <f>VLOOKUP(Medical_Examinations[[#This Row],[Customer ID]],Medical_Examinations[#All],5,FALSE)</f>
        <v>Diabetes</v>
      </c>
      <c r="P1670" t="str">
        <f>VLOOKUP(Medical_Examinations[[#This Row],[Customer ID]],Medical_Examinations[#All],6,FALSE)</f>
        <v>No</v>
      </c>
      <c r="Q1670" t="str">
        <f>VLOOKUP(Medical_Examinations[[#This Row],[Customer ID]],Medical_Examinations[#All],7,FALSE)</f>
        <v>No</v>
      </c>
      <c r="R1670" t="str">
        <f>VLOOKUP(Medical_Examinations[[#This Row],[Customer ID]],Medical_Examinations[#All],8,FALSE)</f>
        <v>No</v>
      </c>
      <c r="S1670">
        <f>VLOOKUP(Medical_Examinations[[#This Row],[Customer ID]],Medical_Examinations[#All],9,FALSE)</f>
        <v>0</v>
      </c>
      <c r="T1670" t="str">
        <f>VLOOKUP(Medical_Examinations[[#This Row],[Customer ID]],'Medical Examinations'!A1669:J4004,10,FALSE)</f>
        <v>No</v>
      </c>
    </row>
    <row r="1671" spans="1:20" x14ac:dyDescent="0.3">
      <c r="A1671" t="s">
        <v>5425</v>
      </c>
      <c r="B1671" t="s">
        <v>7771</v>
      </c>
      <c r="C1671" t="s">
        <v>6</v>
      </c>
      <c r="D1671" t="s">
        <v>2763</v>
      </c>
      <c r="E1671" t="s">
        <v>2764</v>
      </c>
      <c r="F1671" s="3" t="str">
        <f>VLOOKUP(Hospitalisation_Details[[#This Row],[Customer ID]],Hospitalisation_Details[#All],6,FALSE)</f>
        <v>10-12-75</v>
      </c>
      <c r="G1671">
        <f>VLOOKUP(Hospitalisation_Details[[#This Row],[Customer ID]],Hospitalisation_Details[#All],8,FALSE)</f>
        <v>47</v>
      </c>
      <c r="H1671" t="str">
        <f>VLOOKUP(Hospitalisation_Details[[#This Row],[Customer ID]],Hospitalisation_Details[#All],12,FALSE)</f>
        <v>R1023</v>
      </c>
      <c r="I1671" t="str">
        <f>VLOOKUP(Hospitalisation_Details[[#This Row],[Customer ID]],Hospitalisation_Details[#All],12,FALSE)</f>
        <v>R1023</v>
      </c>
      <c r="J1671" t="str">
        <f>VLOOKUP(Hospitalisation_Details[[#This Row],[Customer ID]],Hospitalisation_Details[#All],11,FALSE)</f>
        <v>Tier - 3</v>
      </c>
      <c r="K1671">
        <f>VLOOKUP(Hospitalisation_Details[[#This Row],[Customer ID]],Hospitalisation_Details[#All],9,FALSE)</f>
        <v>14819</v>
      </c>
      <c r="L1671">
        <f>VLOOKUP(Medical_Examinations[[#This Row],[Customer ID]],Medical_Examinations[#All],2,FALSE)</f>
        <v>40.26</v>
      </c>
      <c r="M1671" t="str">
        <f>VLOOKUP(Medical_Examinations[[#This Row],[Customer ID]],Medical_Examinations[#All],3,FALSE)</f>
        <v>Obesity</v>
      </c>
      <c r="N1671">
        <f>VLOOKUP(Medical_Examinations[[#This Row],[Customer ID]],Medical_Examinations[#All],4,FALSE)</f>
        <v>9.92</v>
      </c>
      <c r="O1671" t="str">
        <f>VLOOKUP(Medical_Examinations[[#This Row],[Customer ID]],Medical_Examinations[#All],5,FALSE)</f>
        <v>Diabetes</v>
      </c>
      <c r="P1671" t="str">
        <f>VLOOKUP(Medical_Examinations[[#This Row],[Customer ID]],Medical_Examinations[#All],6,FALSE)</f>
        <v>Yes</v>
      </c>
      <c r="Q1671" t="str">
        <f>VLOOKUP(Medical_Examinations[[#This Row],[Customer ID]],Medical_Examinations[#All],7,FALSE)</f>
        <v>No</v>
      </c>
      <c r="R1671" t="str">
        <f>VLOOKUP(Medical_Examinations[[#This Row],[Customer ID]],Medical_Examinations[#All],8,FALSE)</f>
        <v>No</v>
      </c>
      <c r="S1671">
        <f>VLOOKUP(Medical_Examinations[[#This Row],[Customer ID]],Medical_Examinations[#All],9,FALSE)</f>
        <v>0</v>
      </c>
      <c r="T1671" t="str">
        <f>VLOOKUP(Medical_Examinations[[#This Row],[Customer ID]],'Medical Examinations'!A1670:J4005,10,FALSE)</f>
        <v>No</v>
      </c>
    </row>
    <row r="1672" spans="1:20" x14ac:dyDescent="0.3">
      <c r="A1672" t="s">
        <v>5426</v>
      </c>
      <c r="B1672" t="s">
        <v>7772</v>
      </c>
      <c r="C1672" t="s">
        <v>3</v>
      </c>
      <c r="D1672" t="s">
        <v>2765</v>
      </c>
      <c r="E1672" t="s">
        <v>2047</v>
      </c>
      <c r="F1672" s="3" t="str">
        <f>VLOOKUP(Hospitalisation_Details[[#This Row],[Customer ID]],Hospitalisation_Details[#All],6,FALSE)</f>
        <v>18-10-79</v>
      </c>
      <c r="G1672">
        <f>VLOOKUP(Hospitalisation_Details[[#This Row],[Customer ID]],Hospitalisation_Details[#All],8,FALSE)</f>
        <v>43</v>
      </c>
      <c r="H1672" t="str">
        <f>VLOOKUP(Hospitalisation_Details[[#This Row],[Customer ID]],Hospitalisation_Details[#All],12,FALSE)</f>
        <v>R1026</v>
      </c>
      <c r="I1672" t="str">
        <f>VLOOKUP(Hospitalisation_Details[[#This Row],[Customer ID]],Hospitalisation_Details[#All],12,FALSE)</f>
        <v>R1026</v>
      </c>
      <c r="J1672" t="str">
        <f>VLOOKUP(Hospitalisation_Details[[#This Row],[Customer ID]],Hospitalisation_Details[#All],11,FALSE)</f>
        <v>Tier - 3</v>
      </c>
      <c r="K1672">
        <f>VLOOKUP(Hospitalisation_Details[[#This Row],[Customer ID]],Hospitalisation_Details[#All],9,FALSE)</f>
        <v>14839.34</v>
      </c>
      <c r="L1672">
        <f>VLOOKUP(Medical_Examinations[[#This Row],[Customer ID]],Medical_Examinations[#All],2,FALSE)</f>
        <v>25.6</v>
      </c>
      <c r="M1672" t="str">
        <f>VLOOKUP(Medical_Examinations[[#This Row],[Customer ID]],Medical_Examinations[#All],3,FALSE)</f>
        <v>Overweight</v>
      </c>
      <c r="N1672">
        <f>VLOOKUP(Medical_Examinations[[#This Row],[Customer ID]],Medical_Examinations[#All],4,FALSE)</f>
        <v>6.03</v>
      </c>
      <c r="O1672" t="str">
        <f>VLOOKUP(Medical_Examinations[[#This Row],[Customer ID]],Medical_Examinations[#All],5,FALSE)</f>
        <v>Prediabetes</v>
      </c>
      <c r="P1672" t="str">
        <f>VLOOKUP(Medical_Examinations[[#This Row],[Customer ID]],Medical_Examinations[#All],6,FALSE)</f>
        <v>No</v>
      </c>
      <c r="Q1672" t="str">
        <f>VLOOKUP(Medical_Examinations[[#This Row],[Customer ID]],Medical_Examinations[#All],7,FALSE)</f>
        <v>No</v>
      </c>
      <c r="R1672" t="str">
        <f>VLOOKUP(Medical_Examinations[[#This Row],[Customer ID]],Medical_Examinations[#All],8,FALSE)</f>
        <v>Yes</v>
      </c>
      <c r="S1672">
        <f>VLOOKUP(Medical_Examinations[[#This Row],[Customer ID]],Medical_Examinations[#All],9,FALSE)</f>
        <v>1</v>
      </c>
      <c r="T1672" t="str">
        <f>VLOOKUP(Medical_Examinations[[#This Row],[Customer ID]],'Medical Examinations'!A1671:J4006,10,FALSE)</f>
        <v>No</v>
      </c>
    </row>
    <row r="1673" spans="1:20" x14ac:dyDescent="0.3">
      <c r="A1673" t="s">
        <v>5427</v>
      </c>
      <c r="B1673" t="s">
        <v>7773</v>
      </c>
      <c r="C1673" t="s">
        <v>6</v>
      </c>
      <c r="D1673" t="s">
        <v>2583</v>
      </c>
      <c r="E1673" t="s">
        <v>2766</v>
      </c>
      <c r="F1673" s="3" t="str">
        <f>VLOOKUP(Hospitalisation_Details[[#This Row],[Customer ID]],Hospitalisation_Details[#All],6,FALSE)</f>
        <v>05-06-81</v>
      </c>
      <c r="G1673">
        <f>VLOOKUP(Hospitalisation_Details[[#This Row],[Customer ID]],Hospitalisation_Details[#All],8,FALSE)</f>
        <v>42</v>
      </c>
      <c r="H1673" t="str">
        <f>VLOOKUP(Hospitalisation_Details[[#This Row],[Customer ID]],Hospitalisation_Details[#All],12,FALSE)</f>
        <v>R1026</v>
      </c>
      <c r="I1673" t="str">
        <f>VLOOKUP(Hospitalisation_Details[[#This Row],[Customer ID]],Hospitalisation_Details[#All],12,FALSE)</f>
        <v>R1026</v>
      </c>
      <c r="J1673" t="str">
        <f>VLOOKUP(Hospitalisation_Details[[#This Row],[Customer ID]],Hospitalisation_Details[#All],11,FALSE)</f>
        <v>Tier - 3</v>
      </c>
      <c r="K1673">
        <f>VLOOKUP(Hospitalisation_Details[[#This Row],[Customer ID]],Hospitalisation_Details[#All],9,FALSE)</f>
        <v>14843.96</v>
      </c>
      <c r="L1673">
        <f>VLOOKUP(Medical_Examinations[[#This Row],[Customer ID]],Medical_Examinations[#All],2,FALSE)</f>
        <v>33.549999999999997</v>
      </c>
      <c r="M1673" t="str">
        <f>VLOOKUP(Medical_Examinations[[#This Row],[Customer ID]],Medical_Examinations[#All],3,FALSE)</f>
        <v>Obesity</v>
      </c>
      <c r="N1673">
        <f>VLOOKUP(Medical_Examinations[[#This Row],[Customer ID]],Medical_Examinations[#All],4,FALSE)</f>
        <v>10.9</v>
      </c>
      <c r="O1673" t="str">
        <f>VLOOKUP(Medical_Examinations[[#This Row],[Customer ID]],Medical_Examinations[#All],5,FALSE)</f>
        <v>Diabetes</v>
      </c>
      <c r="P1673" t="str">
        <f>VLOOKUP(Medical_Examinations[[#This Row],[Customer ID]],Medical_Examinations[#All],6,FALSE)</f>
        <v>Yes</v>
      </c>
      <c r="Q1673" t="str">
        <f>VLOOKUP(Medical_Examinations[[#This Row],[Customer ID]],Medical_Examinations[#All],7,FALSE)</f>
        <v>No</v>
      </c>
      <c r="R1673" t="str">
        <f>VLOOKUP(Medical_Examinations[[#This Row],[Customer ID]],Medical_Examinations[#All],8,FALSE)</f>
        <v>No</v>
      </c>
      <c r="S1673">
        <f>VLOOKUP(Medical_Examinations[[#This Row],[Customer ID]],Medical_Examinations[#All],9,FALSE)</f>
        <v>0</v>
      </c>
      <c r="T1673" t="str">
        <f>VLOOKUP(Medical_Examinations[[#This Row],[Customer ID]],'Medical Examinations'!A1672:J4007,10,FALSE)</f>
        <v>No</v>
      </c>
    </row>
    <row r="1674" spans="1:20" x14ac:dyDescent="0.3">
      <c r="A1674" t="s">
        <v>5428</v>
      </c>
      <c r="B1674" t="s">
        <v>7774</v>
      </c>
      <c r="C1674" t="s">
        <v>3</v>
      </c>
      <c r="D1674" t="s">
        <v>2586</v>
      </c>
      <c r="E1674" t="s">
        <v>2767</v>
      </c>
      <c r="F1674" s="3" t="str">
        <f>VLOOKUP(Hospitalisation_Details[[#This Row],[Customer ID]],Hospitalisation_Details[#All],6,FALSE)</f>
        <v>11-11-70</v>
      </c>
      <c r="G1674">
        <f>VLOOKUP(Hospitalisation_Details[[#This Row],[Customer ID]],Hospitalisation_Details[#All],8,FALSE)</f>
        <v>52</v>
      </c>
      <c r="H1674" t="str">
        <f>VLOOKUP(Hospitalisation_Details[[#This Row],[Customer ID]],Hospitalisation_Details[#All],12,FALSE)</f>
        <v>R1023</v>
      </c>
      <c r="I1674" t="str">
        <f>VLOOKUP(Hospitalisation_Details[[#This Row],[Customer ID]],Hospitalisation_Details[#All],12,FALSE)</f>
        <v>R1023</v>
      </c>
      <c r="J1674" t="str">
        <f>VLOOKUP(Hospitalisation_Details[[#This Row],[Customer ID]],Hospitalisation_Details[#All],11,FALSE)</f>
        <v>Tier - 2</v>
      </c>
      <c r="K1674">
        <f>VLOOKUP(Hospitalisation_Details[[#This Row],[Customer ID]],Hospitalisation_Details[#All],9,FALSE)</f>
        <v>14847.63</v>
      </c>
      <c r="L1674">
        <f>VLOOKUP(Medical_Examinations[[#This Row],[Customer ID]],Medical_Examinations[#All],2,FALSE)</f>
        <v>16.690000000000001</v>
      </c>
      <c r="M1674" t="str">
        <f>VLOOKUP(Medical_Examinations[[#This Row],[Customer ID]],Medical_Examinations[#All],3,FALSE)</f>
        <v>Underweight</v>
      </c>
      <c r="N1674">
        <f>VLOOKUP(Medical_Examinations[[#This Row],[Customer ID]],Medical_Examinations[#All],4,FALSE)</f>
        <v>10.66</v>
      </c>
      <c r="O1674" t="str">
        <f>VLOOKUP(Medical_Examinations[[#This Row],[Customer ID]],Medical_Examinations[#All],5,FALSE)</f>
        <v>Diabetes</v>
      </c>
      <c r="P1674" t="str">
        <f>VLOOKUP(Medical_Examinations[[#This Row],[Customer ID]],Medical_Examinations[#All],6,FALSE)</f>
        <v>No</v>
      </c>
      <c r="Q1674" t="str">
        <f>VLOOKUP(Medical_Examinations[[#This Row],[Customer ID]],Medical_Examinations[#All],7,FALSE)</f>
        <v>No</v>
      </c>
      <c r="R1674" t="str">
        <f>VLOOKUP(Medical_Examinations[[#This Row],[Customer ID]],Medical_Examinations[#All],8,FALSE)</f>
        <v>No</v>
      </c>
      <c r="S1674">
        <f>VLOOKUP(Medical_Examinations[[#This Row],[Customer ID]],Medical_Examinations[#All],9,FALSE)</f>
        <v>0</v>
      </c>
      <c r="T1674" t="str">
        <f>VLOOKUP(Medical_Examinations[[#This Row],[Customer ID]],'Medical Examinations'!A1673:J4008,10,FALSE)</f>
        <v>No</v>
      </c>
    </row>
    <row r="1675" spans="1:20" x14ac:dyDescent="0.3">
      <c r="A1675" t="s">
        <v>5429</v>
      </c>
      <c r="B1675" t="s">
        <v>7775</v>
      </c>
      <c r="C1675" t="s">
        <v>3</v>
      </c>
      <c r="D1675" t="s">
        <v>2385</v>
      </c>
      <c r="E1675" t="s">
        <v>2768</v>
      </c>
      <c r="F1675" s="3" t="str">
        <f>VLOOKUP(Hospitalisation_Details[[#This Row],[Customer ID]],Hospitalisation_Details[#All],6,FALSE)</f>
        <v>17-10-58</v>
      </c>
      <c r="G1675">
        <f>VLOOKUP(Hospitalisation_Details[[#This Row],[Customer ID]],Hospitalisation_Details[#All],8,FALSE)</f>
        <v>64</v>
      </c>
      <c r="H1675" t="str">
        <f>VLOOKUP(Hospitalisation_Details[[#This Row],[Customer ID]],Hospitalisation_Details[#All],12,FALSE)</f>
        <v>R1024</v>
      </c>
      <c r="I1675" t="str">
        <f>VLOOKUP(Hospitalisation_Details[[#This Row],[Customer ID]],Hospitalisation_Details[#All],12,FALSE)</f>
        <v>R1024</v>
      </c>
      <c r="J1675" t="str">
        <f>VLOOKUP(Hospitalisation_Details[[#This Row],[Customer ID]],Hospitalisation_Details[#All],11,FALSE)</f>
        <v>Tier - 2</v>
      </c>
      <c r="K1675">
        <f>VLOOKUP(Hospitalisation_Details[[#This Row],[Customer ID]],Hospitalisation_Details[#All],9,FALSE)</f>
        <v>14901.52</v>
      </c>
      <c r="L1675">
        <f>VLOOKUP(Medical_Examinations[[#This Row],[Customer ID]],Medical_Examinations[#All],2,FALSE)</f>
        <v>19.95</v>
      </c>
      <c r="M1675" t="str">
        <f>VLOOKUP(Medical_Examinations[[#This Row],[Customer ID]],Medical_Examinations[#All],3,FALSE)</f>
        <v>Normal Weight</v>
      </c>
      <c r="N1675">
        <f>VLOOKUP(Medical_Examinations[[#This Row],[Customer ID]],Medical_Examinations[#All],4,FALSE)</f>
        <v>4.05</v>
      </c>
      <c r="O1675" t="str">
        <f>VLOOKUP(Medical_Examinations[[#This Row],[Customer ID]],Medical_Examinations[#All],5,FALSE)</f>
        <v>Normal</v>
      </c>
      <c r="P1675" t="str">
        <f>VLOOKUP(Medical_Examinations[[#This Row],[Customer ID]],Medical_Examinations[#All],6,FALSE)</f>
        <v>No</v>
      </c>
      <c r="Q1675" t="str">
        <f>VLOOKUP(Medical_Examinations[[#This Row],[Customer ID]],Medical_Examinations[#All],7,FALSE)</f>
        <v>No</v>
      </c>
      <c r="R1675" t="str">
        <f>VLOOKUP(Medical_Examinations[[#This Row],[Customer ID]],Medical_Examinations[#All],8,FALSE)</f>
        <v>No</v>
      </c>
      <c r="S1675">
        <f>VLOOKUP(Medical_Examinations[[#This Row],[Customer ID]],Medical_Examinations[#All],9,FALSE)</f>
        <v>1</v>
      </c>
      <c r="T1675" t="str">
        <f>VLOOKUP(Medical_Examinations[[#This Row],[Customer ID]],'Medical Examinations'!A1674:J4009,10,FALSE)</f>
        <v>No</v>
      </c>
    </row>
    <row r="1676" spans="1:20" x14ac:dyDescent="0.3">
      <c r="A1676" t="s">
        <v>5430</v>
      </c>
      <c r="B1676" t="s">
        <v>7776</v>
      </c>
      <c r="C1676" t="s">
        <v>6</v>
      </c>
      <c r="D1676" t="s">
        <v>2769</v>
      </c>
      <c r="E1676" t="s">
        <v>2770</v>
      </c>
      <c r="F1676" s="3" t="str">
        <f>VLOOKUP(Hospitalisation_Details[[#This Row],[Customer ID]],Hospitalisation_Details[#All],6,FALSE)</f>
        <v>04-07-81</v>
      </c>
      <c r="G1676">
        <f>VLOOKUP(Hospitalisation_Details[[#This Row],[Customer ID]],Hospitalisation_Details[#All],8,FALSE)</f>
        <v>41</v>
      </c>
      <c r="H1676" t="str">
        <f>VLOOKUP(Hospitalisation_Details[[#This Row],[Customer ID]],Hospitalisation_Details[#All],12,FALSE)</f>
        <v>R1011</v>
      </c>
      <c r="I1676" t="str">
        <f>VLOOKUP(Hospitalisation_Details[[#This Row],[Customer ID]],Hospitalisation_Details[#All],12,FALSE)</f>
        <v>R1011</v>
      </c>
      <c r="J1676" t="str">
        <f>VLOOKUP(Hospitalisation_Details[[#This Row],[Customer ID]],Hospitalisation_Details[#All],11,FALSE)</f>
        <v>Tier - 1</v>
      </c>
      <c r="K1676">
        <f>VLOOKUP(Hospitalisation_Details[[#This Row],[Customer ID]],Hospitalisation_Details[#All],9,FALSE)</f>
        <v>14908.27</v>
      </c>
      <c r="L1676">
        <f>VLOOKUP(Medical_Examinations[[#This Row],[Customer ID]],Medical_Examinations[#All],2,FALSE)</f>
        <v>17.55</v>
      </c>
      <c r="M1676" t="str">
        <f>VLOOKUP(Medical_Examinations[[#This Row],[Customer ID]],Medical_Examinations[#All],3,FALSE)</f>
        <v>Underweight</v>
      </c>
      <c r="N1676">
        <f>VLOOKUP(Medical_Examinations[[#This Row],[Customer ID]],Medical_Examinations[#All],4,FALSE)</f>
        <v>4.2300000000000004</v>
      </c>
      <c r="O1676" t="str">
        <f>VLOOKUP(Medical_Examinations[[#This Row],[Customer ID]],Medical_Examinations[#All],5,FALSE)</f>
        <v>Normal</v>
      </c>
      <c r="P1676" t="str">
        <f>VLOOKUP(Medical_Examinations[[#This Row],[Customer ID]],Medical_Examinations[#All],6,FALSE)</f>
        <v>No</v>
      </c>
      <c r="Q1676" t="str">
        <f>VLOOKUP(Medical_Examinations[[#This Row],[Customer ID]],Medical_Examinations[#All],7,FALSE)</f>
        <v>No</v>
      </c>
      <c r="R1676" t="str">
        <f>VLOOKUP(Medical_Examinations[[#This Row],[Customer ID]],Medical_Examinations[#All],8,FALSE)</f>
        <v>No</v>
      </c>
      <c r="S1676">
        <f>VLOOKUP(Medical_Examinations[[#This Row],[Customer ID]],Medical_Examinations[#All],9,FALSE)</f>
        <v>2</v>
      </c>
      <c r="T1676" t="str">
        <f>VLOOKUP(Medical_Examinations[[#This Row],[Customer ID]],'Medical Examinations'!A1675:J4010,10,FALSE)</f>
        <v>No</v>
      </c>
    </row>
    <row r="1677" spans="1:20" x14ac:dyDescent="0.3">
      <c r="A1677" t="s">
        <v>5431</v>
      </c>
      <c r="B1677" t="s">
        <v>7777</v>
      </c>
      <c r="C1677" t="s">
        <v>3</v>
      </c>
      <c r="D1677" t="s">
        <v>2771</v>
      </c>
      <c r="E1677" t="s">
        <v>2772</v>
      </c>
      <c r="F1677" s="3" t="str">
        <f>VLOOKUP(Hospitalisation_Details[[#This Row],[Customer ID]],Hospitalisation_Details[#All],6,FALSE)</f>
        <v>08-11-68</v>
      </c>
      <c r="G1677">
        <f>VLOOKUP(Hospitalisation_Details[[#This Row],[Customer ID]],Hospitalisation_Details[#All],8,FALSE)</f>
        <v>54</v>
      </c>
      <c r="H1677" t="str">
        <f>VLOOKUP(Hospitalisation_Details[[#This Row],[Customer ID]],Hospitalisation_Details[#All],12,FALSE)</f>
        <v>R1012</v>
      </c>
      <c r="I1677" t="str">
        <f>VLOOKUP(Hospitalisation_Details[[#This Row],[Customer ID]],Hospitalisation_Details[#All],12,FALSE)</f>
        <v>R1012</v>
      </c>
      <c r="J1677" t="str">
        <f>VLOOKUP(Hospitalisation_Details[[#This Row],[Customer ID]],Hospitalisation_Details[#All],11,FALSE)</f>
        <v>Tier - 2</v>
      </c>
      <c r="K1677">
        <f>VLOOKUP(Hospitalisation_Details[[#This Row],[Customer ID]],Hospitalisation_Details[#All],9,FALSE)</f>
        <v>14926.97</v>
      </c>
      <c r="L1677">
        <f>VLOOKUP(Medical_Examinations[[#This Row],[Customer ID]],Medical_Examinations[#All],2,FALSE)</f>
        <v>22.01</v>
      </c>
      <c r="M1677" t="str">
        <f>VLOOKUP(Medical_Examinations[[#This Row],[Customer ID]],Medical_Examinations[#All],3,FALSE)</f>
        <v>Normal Weight</v>
      </c>
      <c r="N1677">
        <f>VLOOKUP(Medical_Examinations[[#This Row],[Customer ID]],Medical_Examinations[#All],4,FALSE)</f>
        <v>5.01</v>
      </c>
      <c r="O1677" t="str">
        <f>VLOOKUP(Medical_Examinations[[#This Row],[Customer ID]],Medical_Examinations[#All],5,FALSE)</f>
        <v>Normal</v>
      </c>
      <c r="P1677" t="str">
        <f>VLOOKUP(Medical_Examinations[[#This Row],[Customer ID]],Medical_Examinations[#All],6,FALSE)</f>
        <v>No</v>
      </c>
      <c r="Q1677" t="str">
        <f>VLOOKUP(Medical_Examinations[[#This Row],[Customer ID]],Medical_Examinations[#All],7,FALSE)</f>
        <v>No</v>
      </c>
      <c r="R1677" t="str">
        <f>VLOOKUP(Medical_Examinations[[#This Row],[Customer ID]],Medical_Examinations[#All],8,FALSE)</f>
        <v>No</v>
      </c>
      <c r="S1677">
        <f>VLOOKUP(Medical_Examinations[[#This Row],[Customer ID]],Medical_Examinations[#All],9,FALSE)</f>
        <v>1</v>
      </c>
      <c r="T1677" t="str">
        <f>VLOOKUP(Medical_Examinations[[#This Row],[Customer ID]],'Medical Examinations'!A1676:J4011,10,FALSE)</f>
        <v>No</v>
      </c>
    </row>
    <row r="1678" spans="1:20" x14ac:dyDescent="0.3">
      <c r="A1678" t="s">
        <v>5432</v>
      </c>
      <c r="B1678" t="s">
        <v>7778</v>
      </c>
      <c r="C1678" t="s">
        <v>3</v>
      </c>
      <c r="D1678" t="s">
        <v>2773</v>
      </c>
      <c r="E1678" t="s">
        <v>2774</v>
      </c>
      <c r="F1678" s="3" t="str">
        <f>VLOOKUP(Hospitalisation_Details[[#This Row],[Customer ID]],Hospitalisation_Details[#All],6,FALSE)</f>
        <v>29-11-62</v>
      </c>
      <c r="G1678">
        <f>VLOOKUP(Hospitalisation_Details[[#This Row],[Customer ID]],Hospitalisation_Details[#All],8,FALSE)</f>
        <v>60</v>
      </c>
      <c r="H1678" t="str">
        <f>VLOOKUP(Hospitalisation_Details[[#This Row],[Customer ID]],Hospitalisation_Details[#All],12,FALSE)</f>
        <v>R1021</v>
      </c>
      <c r="I1678" t="str">
        <f>VLOOKUP(Hospitalisation_Details[[#This Row],[Customer ID]],Hospitalisation_Details[#All],12,FALSE)</f>
        <v>R1021</v>
      </c>
      <c r="J1678" t="str">
        <f>VLOOKUP(Hospitalisation_Details[[#This Row],[Customer ID]],Hospitalisation_Details[#All],11,FALSE)</f>
        <v>Tier - 1</v>
      </c>
      <c r="K1678">
        <f>VLOOKUP(Hospitalisation_Details[[#This Row],[Customer ID]],Hospitalisation_Details[#All],9,FALSE)</f>
        <v>14945.34</v>
      </c>
      <c r="L1678">
        <f>VLOOKUP(Medical_Examinations[[#This Row],[Customer ID]],Medical_Examinations[#All],2,FALSE)</f>
        <v>41.8</v>
      </c>
      <c r="M1678" t="str">
        <f>VLOOKUP(Medical_Examinations[[#This Row],[Customer ID]],Medical_Examinations[#All],3,FALSE)</f>
        <v>Obesity</v>
      </c>
      <c r="N1678">
        <f>VLOOKUP(Medical_Examinations[[#This Row],[Customer ID]],Medical_Examinations[#All],4,FALSE)</f>
        <v>5.82</v>
      </c>
      <c r="O1678" t="str">
        <f>VLOOKUP(Medical_Examinations[[#This Row],[Customer ID]],Medical_Examinations[#All],5,FALSE)</f>
        <v>Prediabetes</v>
      </c>
      <c r="P1678" t="str">
        <f>VLOOKUP(Medical_Examinations[[#This Row],[Customer ID]],Medical_Examinations[#All],6,FALSE)</f>
        <v>Yes</v>
      </c>
      <c r="Q1678" t="str">
        <f>VLOOKUP(Medical_Examinations[[#This Row],[Customer ID]],Medical_Examinations[#All],7,FALSE)</f>
        <v>No</v>
      </c>
      <c r="R1678" t="str">
        <f>VLOOKUP(Medical_Examinations[[#This Row],[Customer ID]],Medical_Examinations[#All],8,FALSE)</f>
        <v>Yes</v>
      </c>
      <c r="S1678">
        <f>VLOOKUP(Medical_Examinations[[#This Row],[Customer ID]],Medical_Examinations[#All],9,FALSE)</f>
        <v>1</v>
      </c>
      <c r="T1678" t="str">
        <f>VLOOKUP(Medical_Examinations[[#This Row],[Customer ID]],'Medical Examinations'!A1677:J4012,10,FALSE)</f>
        <v>No</v>
      </c>
    </row>
    <row r="1679" spans="1:20" x14ac:dyDescent="0.3">
      <c r="A1679" t="s">
        <v>5433</v>
      </c>
      <c r="B1679" t="s">
        <v>7779</v>
      </c>
      <c r="C1679" t="s">
        <v>6</v>
      </c>
      <c r="D1679" t="s">
        <v>2775</v>
      </c>
      <c r="E1679" t="s">
        <v>2776</v>
      </c>
      <c r="F1679" s="3" t="str">
        <f>VLOOKUP(Hospitalisation_Details[[#This Row],[Customer ID]],Hospitalisation_Details[#All],6,FALSE)</f>
        <v>29-07-58</v>
      </c>
      <c r="G1679">
        <f>VLOOKUP(Hospitalisation_Details[[#This Row],[Customer ID]],Hospitalisation_Details[#All],8,FALSE)</f>
        <v>64</v>
      </c>
      <c r="H1679" t="str">
        <f>VLOOKUP(Hospitalisation_Details[[#This Row],[Customer ID]],Hospitalisation_Details[#All],12,FALSE)</f>
        <v>R1011</v>
      </c>
      <c r="I1679" t="str">
        <f>VLOOKUP(Hospitalisation_Details[[#This Row],[Customer ID]],Hospitalisation_Details[#All],12,FALSE)</f>
        <v>R1011</v>
      </c>
      <c r="J1679" t="str">
        <f>VLOOKUP(Hospitalisation_Details[[#This Row],[Customer ID]],Hospitalisation_Details[#All],11,FALSE)</f>
        <v>Tier - 3</v>
      </c>
      <c r="K1679">
        <f>VLOOKUP(Hospitalisation_Details[[#This Row],[Customer ID]],Hospitalisation_Details[#All],9,FALSE)</f>
        <v>14988.43</v>
      </c>
      <c r="L1679">
        <f>VLOOKUP(Medical_Examinations[[#This Row],[Customer ID]],Medical_Examinations[#All],2,FALSE)</f>
        <v>19.170000000000002</v>
      </c>
      <c r="M1679" t="str">
        <f>VLOOKUP(Medical_Examinations[[#This Row],[Customer ID]],Medical_Examinations[#All],3,FALSE)</f>
        <v>Normal Weight</v>
      </c>
      <c r="N1679">
        <f>VLOOKUP(Medical_Examinations[[#This Row],[Customer ID]],Medical_Examinations[#All],4,FALSE)</f>
        <v>7.94</v>
      </c>
      <c r="O1679" t="str">
        <f>VLOOKUP(Medical_Examinations[[#This Row],[Customer ID]],Medical_Examinations[#All],5,FALSE)</f>
        <v>Diabetes</v>
      </c>
      <c r="P1679" t="str">
        <f>VLOOKUP(Medical_Examinations[[#This Row],[Customer ID]],Medical_Examinations[#All],6,FALSE)</f>
        <v>No</v>
      </c>
      <c r="Q1679" t="str">
        <f>VLOOKUP(Medical_Examinations[[#This Row],[Customer ID]],Medical_Examinations[#All],7,FALSE)</f>
        <v>No</v>
      </c>
      <c r="R1679" t="str">
        <f>VLOOKUP(Medical_Examinations[[#This Row],[Customer ID]],Medical_Examinations[#All],8,FALSE)</f>
        <v>No</v>
      </c>
      <c r="S1679">
        <f>VLOOKUP(Medical_Examinations[[#This Row],[Customer ID]],Medical_Examinations[#All],9,FALSE)</f>
        <v>0</v>
      </c>
      <c r="T1679" t="str">
        <f>VLOOKUP(Medical_Examinations[[#This Row],[Customer ID]],'Medical Examinations'!A1678:J4013,10,FALSE)</f>
        <v>No</v>
      </c>
    </row>
    <row r="1680" spans="1:20" x14ac:dyDescent="0.3">
      <c r="A1680" t="s">
        <v>5434</v>
      </c>
      <c r="B1680" t="s">
        <v>7780</v>
      </c>
      <c r="C1680" t="s">
        <v>3</v>
      </c>
      <c r="D1680" t="s">
        <v>2777</v>
      </c>
      <c r="E1680" t="s">
        <v>1997</v>
      </c>
      <c r="F1680" s="3" t="str">
        <f>VLOOKUP(Hospitalisation_Details[[#This Row],[Customer ID]],Hospitalisation_Details[#All],6,FALSE)</f>
        <v>02-08-95</v>
      </c>
      <c r="G1680">
        <f>VLOOKUP(Hospitalisation_Details[[#This Row],[Customer ID]],Hospitalisation_Details[#All],8,FALSE)</f>
        <v>27</v>
      </c>
      <c r="H1680" t="str">
        <f>VLOOKUP(Hospitalisation_Details[[#This Row],[Customer ID]],Hospitalisation_Details[#All],12,FALSE)</f>
        <v>R1024</v>
      </c>
      <c r="I1680" t="str">
        <f>VLOOKUP(Hospitalisation_Details[[#This Row],[Customer ID]],Hospitalisation_Details[#All],12,FALSE)</f>
        <v>R1024</v>
      </c>
      <c r="J1680" t="str">
        <f>VLOOKUP(Hospitalisation_Details[[#This Row],[Customer ID]],Hospitalisation_Details[#All],11,FALSE)</f>
        <v>Tier - 2</v>
      </c>
      <c r="K1680">
        <f>VLOOKUP(Hospitalisation_Details[[#This Row],[Customer ID]],Hospitalisation_Details[#All],9,FALSE)</f>
        <v>15006.58</v>
      </c>
      <c r="L1680">
        <f>VLOOKUP(Medical_Examinations[[#This Row],[Customer ID]],Medical_Examinations[#All],2,FALSE)</f>
        <v>32.799999999999997</v>
      </c>
      <c r="M1680" t="str">
        <f>VLOOKUP(Medical_Examinations[[#This Row],[Customer ID]],Medical_Examinations[#All],3,FALSE)</f>
        <v>Obesity</v>
      </c>
      <c r="N1680">
        <f>VLOOKUP(Medical_Examinations[[#This Row],[Customer ID]],Medical_Examinations[#All],4,FALSE)</f>
        <v>6.16</v>
      </c>
      <c r="O1680" t="str">
        <f>VLOOKUP(Medical_Examinations[[#This Row],[Customer ID]],Medical_Examinations[#All],5,FALSE)</f>
        <v>Prediabetes</v>
      </c>
      <c r="P1680" t="str">
        <f>VLOOKUP(Medical_Examinations[[#This Row],[Customer ID]],Medical_Examinations[#All],6,FALSE)</f>
        <v>Yes</v>
      </c>
      <c r="Q1680" t="str">
        <f>VLOOKUP(Medical_Examinations[[#This Row],[Customer ID]],Medical_Examinations[#All],7,FALSE)</f>
        <v>No</v>
      </c>
      <c r="R1680" t="str">
        <f>VLOOKUP(Medical_Examinations[[#This Row],[Customer ID]],Medical_Examinations[#All],8,FALSE)</f>
        <v>Yes</v>
      </c>
      <c r="S1680">
        <f>VLOOKUP(Medical_Examinations[[#This Row],[Customer ID]],Medical_Examinations[#All],9,FALSE)</f>
        <v>1</v>
      </c>
      <c r="T1680" t="str">
        <f>VLOOKUP(Medical_Examinations[[#This Row],[Customer ID]],'Medical Examinations'!A1679:J4014,10,FALSE)</f>
        <v>No</v>
      </c>
    </row>
    <row r="1681" spans="1:20" x14ac:dyDescent="0.3">
      <c r="A1681" t="s">
        <v>5435</v>
      </c>
      <c r="B1681" t="s">
        <v>7781</v>
      </c>
      <c r="C1681" t="s">
        <v>3</v>
      </c>
      <c r="D1681" t="s">
        <v>2778</v>
      </c>
      <c r="E1681" t="s">
        <v>2779</v>
      </c>
      <c r="F1681" s="3" t="str">
        <f>VLOOKUP(Hospitalisation_Details[[#This Row],[Customer ID]],Hospitalisation_Details[#All],6,FALSE)</f>
        <v>08-08-60</v>
      </c>
      <c r="G1681">
        <f>VLOOKUP(Hospitalisation_Details[[#This Row],[Customer ID]],Hospitalisation_Details[#All],8,FALSE)</f>
        <v>62</v>
      </c>
      <c r="H1681" t="str">
        <f>VLOOKUP(Hospitalisation_Details[[#This Row],[Customer ID]],Hospitalisation_Details[#All],12,FALSE)</f>
        <v>R1012</v>
      </c>
      <c r="I1681" t="str">
        <f>VLOOKUP(Hospitalisation_Details[[#This Row],[Customer ID]],Hospitalisation_Details[#All],12,FALSE)</f>
        <v>R1012</v>
      </c>
      <c r="J1681" t="str">
        <f>VLOOKUP(Hospitalisation_Details[[#This Row],[Customer ID]],Hospitalisation_Details[#All],11,FALSE)</f>
        <v>Tier - 2</v>
      </c>
      <c r="K1681">
        <f>VLOOKUP(Hospitalisation_Details[[#This Row],[Customer ID]],Hospitalisation_Details[#All],9,FALSE)</f>
        <v>15019.76</v>
      </c>
      <c r="L1681">
        <f>VLOOKUP(Medical_Examinations[[#This Row],[Customer ID]],Medical_Examinations[#All],2,FALSE)</f>
        <v>35.814999999999998</v>
      </c>
      <c r="M1681" t="str">
        <f>VLOOKUP(Medical_Examinations[[#This Row],[Customer ID]],Medical_Examinations[#All],3,FALSE)</f>
        <v>Obesity</v>
      </c>
      <c r="N1681">
        <f>VLOOKUP(Medical_Examinations[[#This Row],[Customer ID]],Medical_Examinations[#All],4,FALSE)</f>
        <v>4.1500000000000004</v>
      </c>
      <c r="O1681" t="str">
        <f>VLOOKUP(Medical_Examinations[[#This Row],[Customer ID]],Medical_Examinations[#All],5,FALSE)</f>
        <v>Normal</v>
      </c>
      <c r="P1681" t="str">
        <f>VLOOKUP(Medical_Examinations[[#This Row],[Customer ID]],Medical_Examinations[#All],6,FALSE)</f>
        <v>No</v>
      </c>
      <c r="Q1681" t="str">
        <f>VLOOKUP(Medical_Examinations[[#This Row],[Customer ID]],Medical_Examinations[#All],7,FALSE)</f>
        <v>No</v>
      </c>
      <c r="R1681" t="str">
        <f>VLOOKUP(Medical_Examinations[[#This Row],[Customer ID]],Medical_Examinations[#All],8,FALSE)</f>
        <v>No</v>
      </c>
      <c r="S1681">
        <f>VLOOKUP(Medical_Examinations[[#This Row],[Customer ID]],Medical_Examinations[#All],9,FALSE)</f>
        <v>1</v>
      </c>
      <c r="T1681" t="str">
        <f>VLOOKUP(Medical_Examinations[[#This Row],[Customer ID]],'Medical Examinations'!A1680:J4015,10,FALSE)</f>
        <v>No</v>
      </c>
    </row>
    <row r="1682" spans="1:20" x14ac:dyDescent="0.3">
      <c r="A1682" t="s">
        <v>5436</v>
      </c>
      <c r="B1682" t="s">
        <v>7782</v>
      </c>
      <c r="C1682" t="s">
        <v>6</v>
      </c>
      <c r="D1682" t="s">
        <v>2780</v>
      </c>
      <c r="E1682" t="s">
        <v>1017</v>
      </c>
      <c r="F1682" s="3" t="str">
        <f>VLOOKUP(Hospitalisation_Details[[#This Row],[Customer ID]],Hospitalisation_Details[#All],6,FALSE)</f>
        <v>25-11-79</v>
      </c>
      <c r="G1682">
        <f>VLOOKUP(Hospitalisation_Details[[#This Row],[Customer ID]],Hospitalisation_Details[#All],8,FALSE)</f>
        <v>43</v>
      </c>
      <c r="H1682" t="str">
        <f>VLOOKUP(Hospitalisation_Details[[#This Row],[Customer ID]],Hospitalisation_Details[#All],12,FALSE)</f>
        <v>R1011</v>
      </c>
      <c r="I1682" t="str">
        <f>VLOOKUP(Hospitalisation_Details[[#This Row],[Customer ID]],Hospitalisation_Details[#All],12,FALSE)</f>
        <v>R1011</v>
      </c>
      <c r="J1682" t="str">
        <f>VLOOKUP(Hospitalisation_Details[[#This Row],[Customer ID]],Hospitalisation_Details[#All],11,FALSE)</f>
        <v>Tier - 1</v>
      </c>
      <c r="K1682">
        <f>VLOOKUP(Hospitalisation_Details[[#This Row],[Customer ID]],Hospitalisation_Details[#All],9,FALSE)</f>
        <v>15025.76</v>
      </c>
      <c r="L1682">
        <f>VLOOKUP(Medical_Examinations[[#This Row],[Customer ID]],Medical_Examinations[#All],2,FALSE)</f>
        <v>24.3</v>
      </c>
      <c r="M1682" t="str">
        <f>VLOOKUP(Medical_Examinations[[#This Row],[Customer ID]],Medical_Examinations[#All],3,FALSE)</f>
        <v>Normal Weight</v>
      </c>
      <c r="N1682">
        <f>VLOOKUP(Medical_Examinations[[#This Row],[Customer ID]],Medical_Examinations[#All],4,FALSE)</f>
        <v>6.23</v>
      </c>
      <c r="O1682" t="str">
        <f>VLOOKUP(Medical_Examinations[[#This Row],[Customer ID]],Medical_Examinations[#All],5,FALSE)</f>
        <v>Prediabetes</v>
      </c>
      <c r="P1682" t="str">
        <f>VLOOKUP(Medical_Examinations[[#This Row],[Customer ID]],Medical_Examinations[#All],6,FALSE)</f>
        <v>No</v>
      </c>
      <c r="Q1682" t="str">
        <f>VLOOKUP(Medical_Examinations[[#This Row],[Customer ID]],Medical_Examinations[#All],7,FALSE)</f>
        <v>No</v>
      </c>
      <c r="R1682" t="str">
        <f>VLOOKUP(Medical_Examinations[[#This Row],[Customer ID]],Medical_Examinations[#All],8,FALSE)</f>
        <v>No</v>
      </c>
      <c r="S1682">
        <f>VLOOKUP(Medical_Examinations[[#This Row],[Customer ID]],Medical_Examinations[#All],9,FALSE)</f>
        <v>0</v>
      </c>
      <c r="T1682" t="str">
        <f>VLOOKUP(Medical_Examinations[[#This Row],[Customer ID]],'Medical Examinations'!A1681:J4016,10,FALSE)</f>
        <v>No</v>
      </c>
    </row>
    <row r="1683" spans="1:20" x14ac:dyDescent="0.3">
      <c r="A1683" t="s">
        <v>5437</v>
      </c>
      <c r="B1683" t="s">
        <v>7783</v>
      </c>
      <c r="C1683" t="s">
        <v>6</v>
      </c>
      <c r="D1683" t="s">
        <v>2032</v>
      </c>
      <c r="E1683" t="s">
        <v>2781</v>
      </c>
      <c r="F1683" s="3" t="str">
        <f>VLOOKUP(Hospitalisation_Details[[#This Row],[Customer ID]],Hospitalisation_Details[#All],6,FALSE)</f>
        <v>11-09-70</v>
      </c>
      <c r="G1683">
        <f>VLOOKUP(Hospitalisation_Details[[#This Row],[Customer ID]],Hospitalisation_Details[#All],8,FALSE)</f>
        <v>52</v>
      </c>
      <c r="H1683" t="str">
        <f>VLOOKUP(Hospitalisation_Details[[#This Row],[Customer ID]],Hospitalisation_Details[#All],12,FALSE)</f>
        <v>R1011</v>
      </c>
      <c r="I1683" t="str">
        <f>VLOOKUP(Hospitalisation_Details[[#This Row],[Customer ID]],Hospitalisation_Details[#All],12,FALSE)</f>
        <v>R1011</v>
      </c>
      <c r="J1683" t="str">
        <f>VLOOKUP(Hospitalisation_Details[[#This Row],[Customer ID]],Hospitalisation_Details[#All],11,FALSE)</f>
        <v>Tier - 3</v>
      </c>
      <c r="K1683">
        <f>VLOOKUP(Hospitalisation_Details[[#This Row],[Customer ID]],Hospitalisation_Details[#All],9,FALSE)</f>
        <v>15026.3</v>
      </c>
      <c r="L1683">
        <f>VLOOKUP(Medical_Examinations[[#This Row],[Customer ID]],Medical_Examinations[#All],2,FALSE)</f>
        <v>19.059999999999999</v>
      </c>
      <c r="M1683" t="str">
        <f>VLOOKUP(Medical_Examinations[[#This Row],[Customer ID]],Medical_Examinations[#All],3,FALSE)</f>
        <v>Normal Weight</v>
      </c>
      <c r="N1683">
        <f>VLOOKUP(Medical_Examinations[[#This Row],[Customer ID]],Medical_Examinations[#All],4,FALSE)</f>
        <v>7.41</v>
      </c>
      <c r="O1683" t="str">
        <f>VLOOKUP(Medical_Examinations[[#This Row],[Customer ID]],Medical_Examinations[#All],5,FALSE)</f>
        <v>Diabetes</v>
      </c>
      <c r="P1683" t="str">
        <f>VLOOKUP(Medical_Examinations[[#This Row],[Customer ID]],Medical_Examinations[#All],6,FALSE)</f>
        <v>No</v>
      </c>
      <c r="Q1683" t="str">
        <f>VLOOKUP(Medical_Examinations[[#This Row],[Customer ID]],Medical_Examinations[#All],7,FALSE)</f>
        <v>No</v>
      </c>
      <c r="R1683" t="str">
        <f>VLOOKUP(Medical_Examinations[[#This Row],[Customer ID]],Medical_Examinations[#All],8,FALSE)</f>
        <v>No</v>
      </c>
      <c r="S1683">
        <f>VLOOKUP(Medical_Examinations[[#This Row],[Customer ID]],Medical_Examinations[#All],9,FALSE)</f>
        <v>0</v>
      </c>
      <c r="T1683" t="str">
        <f>VLOOKUP(Medical_Examinations[[#This Row],[Customer ID]],'Medical Examinations'!A1682:J4017,10,FALSE)</f>
        <v>No</v>
      </c>
    </row>
    <row r="1684" spans="1:20" x14ac:dyDescent="0.3">
      <c r="A1684" t="s">
        <v>5438</v>
      </c>
      <c r="B1684" t="s">
        <v>7784</v>
      </c>
      <c r="C1684" t="s">
        <v>3</v>
      </c>
      <c r="D1684" t="s">
        <v>2782</v>
      </c>
      <c r="E1684" t="s">
        <v>650</v>
      </c>
      <c r="F1684" s="3" t="str">
        <f>VLOOKUP(Hospitalisation_Details[[#This Row],[Customer ID]],Hospitalisation_Details[#All],6,FALSE)</f>
        <v>15-08-71</v>
      </c>
      <c r="G1684">
        <f>VLOOKUP(Hospitalisation_Details[[#This Row],[Customer ID]],Hospitalisation_Details[#All],8,FALSE)</f>
        <v>51</v>
      </c>
      <c r="H1684" t="str">
        <f>VLOOKUP(Hospitalisation_Details[[#This Row],[Customer ID]],Hospitalisation_Details[#All],12,FALSE)</f>
        <v>R1023</v>
      </c>
      <c r="I1684" t="str">
        <f>VLOOKUP(Hospitalisation_Details[[#This Row],[Customer ID]],Hospitalisation_Details[#All],12,FALSE)</f>
        <v>R1023</v>
      </c>
      <c r="J1684" t="str">
        <f>VLOOKUP(Hospitalisation_Details[[#This Row],[Customer ID]],Hospitalisation_Details[#All],11,FALSE)</f>
        <v>Tier - 3</v>
      </c>
      <c r="K1684">
        <f>VLOOKUP(Hospitalisation_Details[[#This Row],[Customer ID]],Hospitalisation_Details[#All],9,FALSE)</f>
        <v>15038.51</v>
      </c>
      <c r="L1684">
        <f>VLOOKUP(Medical_Examinations[[#This Row],[Customer ID]],Medical_Examinations[#All],2,FALSE)</f>
        <v>33.25</v>
      </c>
      <c r="M1684" t="str">
        <f>VLOOKUP(Medical_Examinations[[#This Row],[Customer ID]],Medical_Examinations[#All],3,FALSE)</f>
        <v>Obesity</v>
      </c>
      <c r="N1684">
        <f>VLOOKUP(Medical_Examinations[[#This Row],[Customer ID]],Medical_Examinations[#All],4,FALSE)</f>
        <v>5.62</v>
      </c>
      <c r="O1684" t="str">
        <f>VLOOKUP(Medical_Examinations[[#This Row],[Customer ID]],Medical_Examinations[#All],5,FALSE)</f>
        <v>Normal</v>
      </c>
      <c r="P1684" t="str">
        <f>VLOOKUP(Medical_Examinations[[#This Row],[Customer ID]],Medical_Examinations[#All],6,FALSE)</f>
        <v>Yes</v>
      </c>
      <c r="Q1684" t="str">
        <f>VLOOKUP(Medical_Examinations[[#This Row],[Customer ID]],Medical_Examinations[#All],7,FALSE)</f>
        <v>No</v>
      </c>
      <c r="R1684" t="str">
        <f>VLOOKUP(Medical_Examinations[[#This Row],[Customer ID]],Medical_Examinations[#All],8,FALSE)</f>
        <v>No</v>
      </c>
      <c r="S1684">
        <f>VLOOKUP(Medical_Examinations[[#This Row],[Customer ID]],Medical_Examinations[#All],9,FALSE)</f>
        <v>1</v>
      </c>
      <c r="T1684" t="str">
        <f>VLOOKUP(Medical_Examinations[[#This Row],[Customer ID]],'Medical Examinations'!A1683:J4018,10,FALSE)</f>
        <v>No</v>
      </c>
    </row>
    <row r="1685" spans="1:20" x14ac:dyDescent="0.3">
      <c r="A1685" t="s">
        <v>5439</v>
      </c>
      <c r="B1685" t="s">
        <v>7785</v>
      </c>
      <c r="C1685" t="s">
        <v>6</v>
      </c>
      <c r="D1685" t="s">
        <v>2783</v>
      </c>
      <c r="E1685" t="s">
        <v>2279</v>
      </c>
      <c r="F1685" s="3" t="str">
        <f>VLOOKUP(Hospitalisation_Details[[#This Row],[Customer ID]],Hospitalisation_Details[#All],6,FALSE)</f>
        <v>12-06-68</v>
      </c>
      <c r="G1685">
        <f>VLOOKUP(Hospitalisation_Details[[#This Row],[Customer ID]],Hospitalisation_Details[#All],8,FALSE)</f>
        <v>54</v>
      </c>
      <c r="H1685" t="str">
        <f>VLOOKUP(Hospitalisation_Details[[#This Row],[Customer ID]],Hospitalisation_Details[#All],12,FALSE)</f>
        <v>R1022</v>
      </c>
      <c r="I1685" t="str">
        <f>VLOOKUP(Hospitalisation_Details[[#This Row],[Customer ID]],Hospitalisation_Details[#All],12,FALSE)</f>
        <v>R1022</v>
      </c>
      <c r="J1685" t="str">
        <f>VLOOKUP(Hospitalisation_Details[[#This Row],[Customer ID]],Hospitalisation_Details[#All],11,FALSE)</f>
        <v>Tier - 2</v>
      </c>
      <c r="K1685">
        <f>VLOOKUP(Hospitalisation_Details[[#This Row],[Customer ID]],Hospitalisation_Details[#All],9,FALSE)</f>
        <v>15052.68</v>
      </c>
      <c r="L1685">
        <f>VLOOKUP(Medical_Examinations[[#This Row],[Customer ID]],Medical_Examinations[#All],2,FALSE)</f>
        <v>21.37</v>
      </c>
      <c r="M1685" t="str">
        <f>VLOOKUP(Medical_Examinations[[#This Row],[Customer ID]],Medical_Examinations[#All],3,FALSE)</f>
        <v>Normal Weight</v>
      </c>
      <c r="N1685">
        <f>VLOOKUP(Medical_Examinations[[#This Row],[Customer ID]],Medical_Examinations[#All],4,FALSE)</f>
        <v>4.54</v>
      </c>
      <c r="O1685" t="str">
        <f>VLOOKUP(Medical_Examinations[[#This Row],[Customer ID]],Medical_Examinations[#All],5,FALSE)</f>
        <v>Normal</v>
      </c>
      <c r="P1685" t="str">
        <f>VLOOKUP(Medical_Examinations[[#This Row],[Customer ID]],Medical_Examinations[#All],6,FALSE)</f>
        <v>Yes</v>
      </c>
      <c r="Q1685" t="str">
        <f>VLOOKUP(Medical_Examinations[[#This Row],[Customer ID]],Medical_Examinations[#All],7,FALSE)</f>
        <v>No</v>
      </c>
      <c r="R1685" t="str">
        <f>VLOOKUP(Medical_Examinations[[#This Row],[Customer ID]],Medical_Examinations[#All],8,FALSE)</f>
        <v>Yes</v>
      </c>
      <c r="S1685">
        <f>VLOOKUP(Medical_Examinations[[#This Row],[Customer ID]],Medical_Examinations[#All],9,FALSE)</f>
        <v>1</v>
      </c>
      <c r="T1685" t="str">
        <f>VLOOKUP(Medical_Examinations[[#This Row],[Customer ID]],'Medical Examinations'!A1684:J4019,10,FALSE)</f>
        <v>No</v>
      </c>
    </row>
    <row r="1686" spans="1:20" x14ac:dyDescent="0.3">
      <c r="A1686" t="s">
        <v>5440</v>
      </c>
      <c r="B1686" t="s">
        <v>7786</v>
      </c>
      <c r="C1686" t="s">
        <v>6</v>
      </c>
      <c r="D1686" t="s">
        <v>1695</v>
      </c>
      <c r="E1686" t="s">
        <v>2784</v>
      </c>
      <c r="F1686" s="3" t="str">
        <f>VLOOKUP(Hospitalisation_Details[[#This Row],[Customer ID]],Hospitalisation_Details[#All],6,FALSE)</f>
        <v>26-10-75</v>
      </c>
      <c r="G1686">
        <f>VLOOKUP(Hospitalisation_Details[[#This Row],[Customer ID]],Hospitalisation_Details[#All],8,FALSE)</f>
        <v>47</v>
      </c>
      <c r="H1686" t="str">
        <f>VLOOKUP(Hospitalisation_Details[[#This Row],[Customer ID]],Hospitalisation_Details[#All],12,FALSE)</f>
        <v>R1023</v>
      </c>
      <c r="I1686" t="str">
        <f>VLOOKUP(Hospitalisation_Details[[#This Row],[Customer ID]],Hospitalisation_Details[#All],12,FALSE)</f>
        <v>R1023</v>
      </c>
      <c r="J1686" t="str">
        <f>VLOOKUP(Hospitalisation_Details[[#This Row],[Customer ID]],Hospitalisation_Details[#All],11,FALSE)</f>
        <v>Tier - 1</v>
      </c>
      <c r="K1686">
        <f>VLOOKUP(Hospitalisation_Details[[#This Row],[Customer ID]],Hospitalisation_Details[#All],9,FALSE)</f>
        <v>15090.35</v>
      </c>
      <c r="L1686">
        <f>VLOOKUP(Medical_Examinations[[#This Row],[Customer ID]],Medical_Examinations[#All],2,FALSE)</f>
        <v>34.43</v>
      </c>
      <c r="M1686" t="str">
        <f>VLOOKUP(Medical_Examinations[[#This Row],[Customer ID]],Medical_Examinations[#All],3,FALSE)</f>
        <v>Obesity</v>
      </c>
      <c r="N1686">
        <f>VLOOKUP(Medical_Examinations[[#This Row],[Customer ID]],Medical_Examinations[#All],4,FALSE)</f>
        <v>8.6199999999999992</v>
      </c>
      <c r="O1686" t="str">
        <f>VLOOKUP(Medical_Examinations[[#This Row],[Customer ID]],Medical_Examinations[#All],5,FALSE)</f>
        <v>Diabetes</v>
      </c>
      <c r="P1686" t="str">
        <f>VLOOKUP(Medical_Examinations[[#This Row],[Customer ID]],Medical_Examinations[#All],6,FALSE)</f>
        <v>Yes</v>
      </c>
      <c r="Q1686" t="str">
        <f>VLOOKUP(Medical_Examinations[[#This Row],[Customer ID]],Medical_Examinations[#All],7,FALSE)</f>
        <v>No</v>
      </c>
      <c r="R1686" t="str">
        <f>VLOOKUP(Medical_Examinations[[#This Row],[Customer ID]],Medical_Examinations[#All],8,FALSE)</f>
        <v>No</v>
      </c>
      <c r="S1686">
        <f>VLOOKUP(Medical_Examinations[[#This Row],[Customer ID]],Medical_Examinations[#All],9,FALSE)</f>
        <v>1</v>
      </c>
      <c r="T1686" t="str">
        <f>VLOOKUP(Medical_Examinations[[#This Row],[Customer ID]],'Medical Examinations'!A1685:J4020,10,FALSE)</f>
        <v>No</v>
      </c>
    </row>
    <row r="1687" spans="1:20" x14ac:dyDescent="0.3">
      <c r="A1687" t="s">
        <v>5441</v>
      </c>
      <c r="B1687" t="s">
        <v>7787</v>
      </c>
      <c r="C1687" t="s">
        <v>6</v>
      </c>
      <c r="D1687" t="s">
        <v>2785</v>
      </c>
      <c r="E1687" t="s">
        <v>868</v>
      </c>
      <c r="F1687" s="3" t="str">
        <f>VLOOKUP(Hospitalisation_Details[[#This Row],[Customer ID]],Hospitalisation_Details[#All],6,FALSE)</f>
        <v>07-11-72</v>
      </c>
      <c r="G1687">
        <f>VLOOKUP(Hospitalisation_Details[[#This Row],[Customer ID]],Hospitalisation_Details[#All],8,FALSE)</f>
        <v>50</v>
      </c>
      <c r="H1687" t="str">
        <f>VLOOKUP(Hospitalisation_Details[[#This Row],[Customer ID]],Hospitalisation_Details[#All],12,FALSE)</f>
        <v>R1012</v>
      </c>
      <c r="I1687" t="str">
        <f>VLOOKUP(Hospitalisation_Details[[#This Row],[Customer ID]],Hospitalisation_Details[#All],12,FALSE)</f>
        <v>R1012</v>
      </c>
      <c r="J1687" t="str">
        <f>VLOOKUP(Hospitalisation_Details[[#This Row],[Customer ID]],Hospitalisation_Details[#All],11,FALSE)</f>
        <v>Tier - 1</v>
      </c>
      <c r="K1687">
        <f>VLOOKUP(Hospitalisation_Details[[#This Row],[Customer ID]],Hospitalisation_Details[#All],9,FALSE)</f>
        <v>15103.69</v>
      </c>
      <c r="L1687">
        <f>VLOOKUP(Medical_Examinations[[#This Row],[Customer ID]],Medical_Examinations[#All],2,FALSE)</f>
        <v>20.86</v>
      </c>
      <c r="M1687" t="str">
        <f>VLOOKUP(Medical_Examinations[[#This Row],[Customer ID]],Medical_Examinations[#All],3,FALSE)</f>
        <v>Normal Weight</v>
      </c>
      <c r="N1687">
        <f>VLOOKUP(Medical_Examinations[[#This Row],[Customer ID]],Medical_Examinations[#All],4,FALSE)</f>
        <v>4.3600000000000003</v>
      </c>
      <c r="O1687" t="str">
        <f>VLOOKUP(Medical_Examinations[[#This Row],[Customer ID]],Medical_Examinations[#All],5,FALSE)</f>
        <v>Normal</v>
      </c>
      <c r="P1687" t="str">
        <f>VLOOKUP(Medical_Examinations[[#This Row],[Customer ID]],Medical_Examinations[#All],6,FALSE)</f>
        <v>Yes</v>
      </c>
      <c r="Q1687" t="str">
        <f>VLOOKUP(Medical_Examinations[[#This Row],[Customer ID]],Medical_Examinations[#All],7,FALSE)</f>
        <v>No</v>
      </c>
      <c r="R1687" t="str">
        <f>VLOOKUP(Medical_Examinations[[#This Row],[Customer ID]],Medical_Examinations[#All],8,FALSE)</f>
        <v>No</v>
      </c>
      <c r="S1687">
        <f>VLOOKUP(Medical_Examinations[[#This Row],[Customer ID]],Medical_Examinations[#All],9,FALSE)</f>
        <v>0</v>
      </c>
      <c r="T1687" t="str">
        <f>VLOOKUP(Medical_Examinations[[#This Row],[Customer ID]],'Medical Examinations'!A1686:J4021,10,FALSE)</f>
        <v>No</v>
      </c>
    </row>
    <row r="1688" spans="1:20" x14ac:dyDescent="0.3">
      <c r="A1688" t="s">
        <v>5442</v>
      </c>
      <c r="B1688" t="s">
        <v>7788</v>
      </c>
      <c r="C1688" t="s">
        <v>3</v>
      </c>
      <c r="D1688" t="s">
        <v>2786</v>
      </c>
      <c r="E1688" t="s">
        <v>2787</v>
      </c>
      <c r="F1688" s="3" t="str">
        <f>VLOOKUP(Hospitalisation_Details[[#This Row],[Customer ID]],Hospitalisation_Details[#All],6,FALSE)</f>
        <v>05-09-78</v>
      </c>
      <c r="G1688">
        <f>VLOOKUP(Hospitalisation_Details[[#This Row],[Customer ID]],Hospitalisation_Details[#All],8,FALSE)</f>
        <v>44</v>
      </c>
      <c r="H1688" t="str">
        <f>VLOOKUP(Hospitalisation_Details[[#This Row],[Customer ID]],Hospitalisation_Details[#All],12,FALSE)</f>
        <v>R1011</v>
      </c>
      <c r="I1688" t="str">
        <f>VLOOKUP(Hospitalisation_Details[[#This Row],[Customer ID]],Hospitalisation_Details[#All],12,FALSE)</f>
        <v>R1011</v>
      </c>
      <c r="J1688" t="str">
        <f>VLOOKUP(Hospitalisation_Details[[#This Row],[Customer ID]],Hospitalisation_Details[#All],11,FALSE)</f>
        <v>Tier - 1</v>
      </c>
      <c r="K1688">
        <f>VLOOKUP(Hospitalisation_Details[[#This Row],[Customer ID]],Hospitalisation_Details[#All],9,FALSE)</f>
        <v>15123.19</v>
      </c>
      <c r="L1688">
        <f>VLOOKUP(Medical_Examinations[[#This Row],[Customer ID]],Medical_Examinations[#All],2,FALSE)</f>
        <v>18.34</v>
      </c>
      <c r="M1688" t="str">
        <f>VLOOKUP(Medical_Examinations[[#This Row],[Customer ID]],Medical_Examinations[#All],3,FALSE)</f>
        <v>Underweight</v>
      </c>
      <c r="N1688">
        <f>VLOOKUP(Medical_Examinations[[#This Row],[Customer ID]],Medical_Examinations[#All],4,FALSE)</f>
        <v>10.01</v>
      </c>
      <c r="O1688" t="str">
        <f>VLOOKUP(Medical_Examinations[[#This Row],[Customer ID]],Medical_Examinations[#All],5,FALSE)</f>
        <v>Diabetes</v>
      </c>
      <c r="P1688" t="str">
        <f>VLOOKUP(Medical_Examinations[[#This Row],[Customer ID]],Medical_Examinations[#All],6,FALSE)</f>
        <v>No</v>
      </c>
      <c r="Q1688" t="str">
        <f>VLOOKUP(Medical_Examinations[[#This Row],[Customer ID]],Medical_Examinations[#All],7,FALSE)</f>
        <v>No</v>
      </c>
      <c r="R1688" t="str">
        <f>VLOOKUP(Medical_Examinations[[#This Row],[Customer ID]],Medical_Examinations[#All],8,FALSE)</f>
        <v>No</v>
      </c>
      <c r="S1688">
        <f>VLOOKUP(Medical_Examinations[[#This Row],[Customer ID]],Medical_Examinations[#All],9,FALSE)</f>
        <v>0</v>
      </c>
      <c r="T1688" t="str">
        <f>VLOOKUP(Medical_Examinations[[#This Row],[Customer ID]],'Medical Examinations'!A1687:J4022,10,FALSE)</f>
        <v>No</v>
      </c>
    </row>
    <row r="1689" spans="1:20" x14ac:dyDescent="0.3">
      <c r="A1689" t="s">
        <v>5443</v>
      </c>
      <c r="B1689" t="s">
        <v>7789</v>
      </c>
      <c r="C1689" t="s">
        <v>880</v>
      </c>
      <c r="D1689" t="s">
        <v>2788</v>
      </c>
      <c r="E1689" t="s">
        <v>2789</v>
      </c>
      <c r="F1689" s="3" t="str">
        <f>VLOOKUP(Hospitalisation_Details[[#This Row],[Customer ID]],Hospitalisation_Details[#All],6,FALSE)</f>
        <v>25-11-71</v>
      </c>
      <c r="G1689">
        <f>VLOOKUP(Hospitalisation_Details[[#This Row],[Customer ID]],Hospitalisation_Details[#All],8,FALSE)</f>
        <v>51</v>
      </c>
      <c r="H1689" t="str">
        <f>VLOOKUP(Hospitalisation_Details[[#This Row],[Customer ID]],Hospitalisation_Details[#All],12,FALSE)</f>
        <v>R1023</v>
      </c>
      <c r="I1689" t="str">
        <f>VLOOKUP(Hospitalisation_Details[[#This Row],[Customer ID]],Hospitalisation_Details[#All],12,FALSE)</f>
        <v>R1023</v>
      </c>
      <c r="J1689" t="str">
        <f>VLOOKUP(Hospitalisation_Details[[#This Row],[Customer ID]],Hospitalisation_Details[#All],11,FALSE)</f>
        <v>Tier - 1</v>
      </c>
      <c r="K1689">
        <f>VLOOKUP(Hospitalisation_Details[[#This Row],[Customer ID]],Hospitalisation_Details[#All],9,FALSE)</f>
        <v>15150.44</v>
      </c>
      <c r="L1689">
        <f>VLOOKUP(Medical_Examinations[[#This Row],[Customer ID]],Medical_Examinations[#All],2,FALSE)</f>
        <v>34.15</v>
      </c>
      <c r="M1689" t="str">
        <f>VLOOKUP(Medical_Examinations[[#This Row],[Customer ID]],Medical_Examinations[#All],3,FALSE)</f>
        <v>Obesity</v>
      </c>
      <c r="N1689">
        <f>VLOOKUP(Medical_Examinations[[#This Row],[Customer ID]],Medical_Examinations[#All],4,FALSE)</f>
        <v>5.42</v>
      </c>
      <c r="O1689" t="str">
        <f>VLOOKUP(Medical_Examinations[[#This Row],[Customer ID]],Medical_Examinations[#All],5,FALSE)</f>
        <v>Normal</v>
      </c>
      <c r="P1689" t="str">
        <f>VLOOKUP(Medical_Examinations[[#This Row],[Customer ID]],Medical_Examinations[#All],6,FALSE)</f>
        <v>No</v>
      </c>
      <c r="Q1689" t="str">
        <f>VLOOKUP(Medical_Examinations[[#This Row],[Customer ID]],Medical_Examinations[#All],7,FALSE)</f>
        <v>No</v>
      </c>
      <c r="R1689" t="str">
        <f>VLOOKUP(Medical_Examinations[[#This Row],[Customer ID]],Medical_Examinations[#All],8,FALSE)</f>
        <v>No</v>
      </c>
      <c r="S1689">
        <f>VLOOKUP(Medical_Examinations[[#This Row],[Customer ID]],Medical_Examinations[#All],9,FALSE)</f>
        <v>0</v>
      </c>
      <c r="T1689" t="str">
        <f>VLOOKUP(Medical_Examinations[[#This Row],[Customer ID]],'Medical Examinations'!A1688:J4023,10,FALSE)</f>
        <v>No</v>
      </c>
    </row>
    <row r="1690" spans="1:20" x14ac:dyDescent="0.3">
      <c r="A1690" t="s">
        <v>5444</v>
      </c>
      <c r="B1690" t="s">
        <v>7790</v>
      </c>
      <c r="C1690" t="s">
        <v>6</v>
      </c>
      <c r="D1690" t="s">
        <v>2037</v>
      </c>
      <c r="E1690" t="s">
        <v>2790</v>
      </c>
      <c r="F1690" s="3" t="str">
        <f>VLOOKUP(Hospitalisation_Details[[#This Row],[Customer ID]],Hospitalisation_Details[#All],6,FALSE)</f>
        <v>25-10-62</v>
      </c>
      <c r="G1690">
        <f>VLOOKUP(Hospitalisation_Details[[#This Row],[Customer ID]],Hospitalisation_Details[#All],8,FALSE)</f>
        <v>60</v>
      </c>
      <c r="H1690" t="str">
        <f>VLOOKUP(Hospitalisation_Details[[#This Row],[Customer ID]],Hospitalisation_Details[#All],12,FALSE)</f>
        <v>R1012</v>
      </c>
      <c r="I1690" t="str">
        <f>VLOOKUP(Hospitalisation_Details[[#This Row],[Customer ID]],Hospitalisation_Details[#All],12,FALSE)</f>
        <v>R1012</v>
      </c>
      <c r="J1690" t="str">
        <f>VLOOKUP(Hospitalisation_Details[[#This Row],[Customer ID]],Hospitalisation_Details[#All],11,FALSE)</f>
        <v>Tier - 2</v>
      </c>
      <c r="K1690">
        <f>VLOOKUP(Hospitalisation_Details[[#This Row],[Customer ID]],Hospitalisation_Details[#All],9,FALSE)</f>
        <v>15161.25</v>
      </c>
      <c r="L1690">
        <f>VLOOKUP(Medical_Examinations[[#This Row],[Customer ID]],Medical_Examinations[#All],2,FALSE)</f>
        <v>18.350000000000001</v>
      </c>
      <c r="M1690" t="str">
        <f>VLOOKUP(Medical_Examinations[[#This Row],[Customer ID]],Medical_Examinations[#All],3,FALSE)</f>
        <v>Underweight</v>
      </c>
      <c r="N1690">
        <f>VLOOKUP(Medical_Examinations[[#This Row],[Customer ID]],Medical_Examinations[#All],4,FALSE)</f>
        <v>5.12</v>
      </c>
      <c r="O1690" t="str">
        <f>VLOOKUP(Medical_Examinations[[#This Row],[Customer ID]],Medical_Examinations[#All],5,FALSE)</f>
        <v>Normal</v>
      </c>
      <c r="P1690" t="str">
        <f>VLOOKUP(Medical_Examinations[[#This Row],[Customer ID]],Medical_Examinations[#All],6,FALSE)</f>
        <v>No</v>
      </c>
      <c r="Q1690" t="str">
        <f>VLOOKUP(Medical_Examinations[[#This Row],[Customer ID]],Medical_Examinations[#All],7,FALSE)</f>
        <v>No</v>
      </c>
      <c r="R1690" t="str">
        <f>VLOOKUP(Medical_Examinations[[#This Row],[Customer ID]],Medical_Examinations[#All],8,FALSE)</f>
        <v>No</v>
      </c>
      <c r="S1690">
        <f>VLOOKUP(Medical_Examinations[[#This Row],[Customer ID]],Medical_Examinations[#All],9,FALSE)</f>
        <v>0</v>
      </c>
      <c r="T1690" t="str">
        <f>VLOOKUP(Medical_Examinations[[#This Row],[Customer ID]],'Medical Examinations'!A1689:J4024,10,FALSE)</f>
        <v>No</v>
      </c>
    </row>
    <row r="1691" spans="1:20" x14ac:dyDescent="0.3">
      <c r="A1691" t="s">
        <v>5445</v>
      </c>
      <c r="B1691" t="s">
        <v>7791</v>
      </c>
      <c r="C1691" t="s">
        <v>3</v>
      </c>
      <c r="D1691" t="s">
        <v>2791</v>
      </c>
      <c r="E1691" t="s">
        <v>2792</v>
      </c>
      <c r="F1691" s="3" t="str">
        <f>VLOOKUP(Hospitalisation_Details[[#This Row],[Customer ID]],Hospitalisation_Details[#All],6,FALSE)</f>
        <v>04-06-59</v>
      </c>
      <c r="G1691">
        <f>VLOOKUP(Hospitalisation_Details[[#This Row],[Customer ID]],Hospitalisation_Details[#All],8,FALSE)</f>
        <v>64</v>
      </c>
      <c r="H1691" t="str">
        <f>VLOOKUP(Hospitalisation_Details[[#This Row],[Customer ID]],Hospitalisation_Details[#All],12,FALSE)</f>
        <v>R1013</v>
      </c>
      <c r="I1691" t="str">
        <f>VLOOKUP(Hospitalisation_Details[[#This Row],[Customer ID]],Hospitalisation_Details[#All],12,FALSE)</f>
        <v>R1013</v>
      </c>
      <c r="J1691" t="str">
        <f>VLOOKUP(Hospitalisation_Details[[#This Row],[Customer ID]],Hospitalisation_Details[#All],11,FALSE)</f>
        <v>Tier - 1</v>
      </c>
      <c r="K1691">
        <f>VLOOKUP(Hospitalisation_Details[[#This Row],[Customer ID]],Hospitalisation_Details[#All],9,FALSE)</f>
        <v>15161.53</v>
      </c>
      <c r="L1691">
        <f>VLOOKUP(Medical_Examinations[[#This Row],[Customer ID]],Medical_Examinations[#All],2,FALSE)</f>
        <v>22.13</v>
      </c>
      <c r="M1691" t="str">
        <f>VLOOKUP(Medical_Examinations[[#This Row],[Customer ID]],Medical_Examinations[#All],3,FALSE)</f>
        <v>Normal Weight</v>
      </c>
      <c r="N1691">
        <f>VLOOKUP(Medical_Examinations[[#This Row],[Customer ID]],Medical_Examinations[#All],4,FALSE)</f>
        <v>9.1999999999999993</v>
      </c>
      <c r="O1691" t="str">
        <f>VLOOKUP(Medical_Examinations[[#This Row],[Customer ID]],Medical_Examinations[#All],5,FALSE)</f>
        <v>Diabetes</v>
      </c>
      <c r="P1691" t="str">
        <f>VLOOKUP(Medical_Examinations[[#This Row],[Customer ID]],Medical_Examinations[#All],6,FALSE)</f>
        <v>Yes</v>
      </c>
      <c r="Q1691" t="str">
        <f>VLOOKUP(Medical_Examinations[[#This Row],[Customer ID]],Medical_Examinations[#All],7,FALSE)</f>
        <v>No</v>
      </c>
      <c r="R1691" t="str">
        <f>VLOOKUP(Medical_Examinations[[#This Row],[Customer ID]],Medical_Examinations[#All],8,FALSE)</f>
        <v>No</v>
      </c>
      <c r="S1691">
        <f>VLOOKUP(Medical_Examinations[[#This Row],[Customer ID]],Medical_Examinations[#All],9,FALSE)</f>
        <v>0</v>
      </c>
      <c r="T1691" t="str">
        <f>VLOOKUP(Medical_Examinations[[#This Row],[Customer ID]],'Medical Examinations'!A1690:J4025,10,FALSE)</f>
        <v>No</v>
      </c>
    </row>
    <row r="1692" spans="1:20" x14ac:dyDescent="0.3">
      <c r="A1692" t="s">
        <v>5446</v>
      </c>
      <c r="B1692" t="s">
        <v>7792</v>
      </c>
      <c r="C1692" t="s">
        <v>3</v>
      </c>
      <c r="D1692" t="s">
        <v>2793</v>
      </c>
      <c r="E1692" t="s">
        <v>2794</v>
      </c>
      <c r="F1692" s="3" t="str">
        <f>VLOOKUP(Hospitalisation_Details[[#This Row],[Customer ID]],Hospitalisation_Details[#All],6,FALSE)</f>
        <v>03-12-59</v>
      </c>
      <c r="G1692">
        <f>VLOOKUP(Hospitalisation_Details[[#This Row],[Customer ID]],Hospitalisation_Details[#All],8,FALSE)</f>
        <v>63</v>
      </c>
      <c r="H1692" t="str">
        <f>VLOOKUP(Hospitalisation_Details[[#This Row],[Customer ID]],Hospitalisation_Details[#All],12,FALSE)</f>
        <v>R1011</v>
      </c>
      <c r="I1692" t="str">
        <f>VLOOKUP(Hospitalisation_Details[[#This Row],[Customer ID]],Hospitalisation_Details[#All],12,FALSE)</f>
        <v>R1011</v>
      </c>
      <c r="J1692" t="str">
        <f>VLOOKUP(Hospitalisation_Details[[#This Row],[Customer ID]],Hospitalisation_Details[#All],11,FALSE)</f>
        <v>Tier - 3</v>
      </c>
      <c r="K1692">
        <f>VLOOKUP(Hospitalisation_Details[[#This Row],[Customer ID]],Hospitalisation_Details[#All],9,FALSE)</f>
        <v>15170.07</v>
      </c>
      <c r="L1692">
        <f>VLOOKUP(Medical_Examinations[[#This Row],[Customer ID]],Medical_Examinations[#All],2,FALSE)</f>
        <v>22.51</v>
      </c>
      <c r="M1692" t="str">
        <f>VLOOKUP(Medical_Examinations[[#This Row],[Customer ID]],Medical_Examinations[#All],3,FALSE)</f>
        <v>Normal Weight</v>
      </c>
      <c r="N1692">
        <f>VLOOKUP(Medical_Examinations[[#This Row],[Customer ID]],Medical_Examinations[#All],4,FALSE)</f>
        <v>6.08</v>
      </c>
      <c r="O1692" t="str">
        <f>VLOOKUP(Medical_Examinations[[#This Row],[Customer ID]],Medical_Examinations[#All],5,FALSE)</f>
        <v>Prediabetes</v>
      </c>
      <c r="P1692" t="str">
        <f>VLOOKUP(Medical_Examinations[[#This Row],[Customer ID]],Medical_Examinations[#All],6,FALSE)</f>
        <v>Yes</v>
      </c>
      <c r="Q1692" t="str">
        <f>VLOOKUP(Medical_Examinations[[#This Row],[Customer ID]],Medical_Examinations[#All],7,FALSE)</f>
        <v>No</v>
      </c>
      <c r="R1692" t="str">
        <f>VLOOKUP(Medical_Examinations[[#This Row],[Customer ID]],Medical_Examinations[#All],8,FALSE)</f>
        <v>No</v>
      </c>
      <c r="S1692">
        <f>VLOOKUP(Medical_Examinations[[#This Row],[Customer ID]],Medical_Examinations[#All],9,FALSE)</f>
        <v>1</v>
      </c>
      <c r="T1692" t="str">
        <f>VLOOKUP(Medical_Examinations[[#This Row],[Customer ID]],'Medical Examinations'!A1691:J4026,10,FALSE)</f>
        <v>No</v>
      </c>
    </row>
    <row r="1693" spans="1:20" x14ac:dyDescent="0.3">
      <c r="A1693" t="s">
        <v>5447</v>
      </c>
      <c r="B1693" t="s">
        <v>7793</v>
      </c>
      <c r="C1693" t="s">
        <v>6</v>
      </c>
      <c r="D1693" t="s">
        <v>2795</v>
      </c>
      <c r="E1693" t="s">
        <v>2796</v>
      </c>
      <c r="F1693" s="3" t="str">
        <f>VLOOKUP(Hospitalisation_Details[[#This Row],[Customer ID]],Hospitalisation_Details[#All],6,FALSE)</f>
        <v>17-06-62</v>
      </c>
      <c r="G1693">
        <f>VLOOKUP(Hospitalisation_Details[[#This Row],[Customer ID]],Hospitalisation_Details[#All],8,FALSE)</f>
        <v>60</v>
      </c>
      <c r="H1693" t="str">
        <f>VLOOKUP(Hospitalisation_Details[[#This Row],[Customer ID]],Hospitalisation_Details[#All],12,FALSE)</f>
        <v>R1012</v>
      </c>
      <c r="I1693" t="str">
        <f>VLOOKUP(Hospitalisation_Details[[#This Row],[Customer ID]],Hospitalisation_Details[#All],12,FALSE)</f>
        <v>R1012</v>
      </c>
      <c r="J1693" t="str">
        <f>VLOOKUP(Hospitalisation_Details[[#This Row],[Customer ID]],Hospitalisation_Details[#All],11,FALSE)</f>
        <v>Tier - 1</v>
      </c>
      <c r="K1693">
        <f>VLOOKUP(Hospitalisation_Details[[#This Row],[Customer ID]],Hospitalisation_Details[#All],9,FALSE)</f>
        <v>15174.81</v>
      </c>
      <c r="L1693">
        <f>VLOOKUP(Medical_Examinations[[#This Row],[Customer ID]],Medical_Examinations[#All],2,FALSE)</f>
        <v>31</v>
      </c>
      <c r="M1693" t="str">
        <f>VLOOKUP(Medical_Examinations[[#This Row],[Customer ID]],Medical_Examinations[#All],3,FALSE)</f>
        <v>Obesity</v>
      </c>
      <c r="N1693">
        <f>VLOOKUP(Medical_Examinations[[#This Row],[Customer ID]],Medical_Examinations[#All],4,FALSE)</f>
        <v>4.7699999999999996</v>
      </c>
      <c r="O1693" t="str">
        <f>VLOOKUP(Medical_Examinations[[#This Row],[Customer ID]],Medical_Examinations[#All],5,FALSE)</f>
        <v>Normal</v>
      </c>
      <c r="P1693" t="str">
        <f>VLOOKUP(Medical_Examinations[[#This Row],[Customer ID]],Medical_Examinations[#All],6,FALSE)</f>
        <v>No</v>
      </c>
      <c r="Q1693" t="str">
        <f>VLOOKUP(Medical_Examinations[[#This Row],[Customer ID]],Medical_Examinations[#All],7,FALSE)</f>
        <v>No</v>
      </c>
      <c r="R1693" t="str">
        <f>VLOOKUP(Medical_Examinations[[#This Row],[Customer ID]],Medical_Examinations[#All],8,FALSE)</f>
        <v>No</v>
      </c>
      <c r="S1693">
        <f>VLOOKUP(Medical_Examinations[[#This Row],[Customer ID]],Medical_Examinations[#All],9,FALSE)</f>
        <v>1</v>
      </c>
      <c r="T1693" t="str">
        <f>VLOOKUP(Medical_Examinations[[#This Row],[Customer ID]],'Medical Examinations'!A1692:J4027,10,FALSE)</f>
        <v>No</v>
      </c>
    </row>
    <row r="1694" spans="1:20" x14ac:dyDescent="0.3">
      <c r="A1694" t="s">
        <v>5448</v>
      </c>
      <c r="B1694" t="s">
        <v>7794</v>
      </c>
      <c r="C1694" t="s">
        <v>6</v>
      </c>
      <c r="D1694" t="s">
        <v>2797</v>
      </c>
      <c r="E1694" t="s">
        <v>886</v>
      </c>
      <c r="F1694" s="3" t="str">
        <f>VLOOKUP(Hospitalisation_Details[[#This Row],[Customer ID]],Hospitalisation_Details[#All],6,FALSE)</f>
        <v>23-11-78</v>
      </c>
      <c r="G1694">
        <f>VLOOKUP(Hospitalisation_Details[[#This Row],[Customer ID]],Hospitalisation_Details[#All],8,FALSE)</f>
        <v>44</v>
      </c>
      <c r="H1694" t="str">
        <f>VLOOKUP(Hospitalisation_Details[[#This Row],[Customer ID]],Hospitalisation_Details[#All],12,FALSE)</f>
        <v>R1012</v>
      </c>
      <c r="I1694" t="str">
        <f>VLOOKUP(Hospitalisation_Details[[#This Row],[Customer ID]],Hospitalisation_Details[#All],12,FALSE)</f>
        <v>R1012</v>
      </c>
      <c r="J1694" t="str">
        <f>VLOOKUP(Hospitalisation_Details[[#This Row],[Customer ID]],Hospitalisation_Details[#All],11,FALSE)</f>
        <v>Tier - 1</v>
      </c>
      <c r="K1694">
        <f>VLOOKUP(Hospitalisation_Details[[#This Row],[Customer ID]],Hospitalisation_Details[#All],9,FALSE)</f>
        <v>15207.92</v>
      </c>
      <c r="L1694">
        <f>VLOOKUP(Medical_Examinations[[#This Row],[Customer ID]],Medical_Examinations[#All],2,FALSE)</f>
        <v>28.27</v>
      </c>
      <c r="M1694" t="str">
        <f>VLOOKUP(Medical_Examinations[[#This Row],[Customer ID]],Medical_Examinations[#All],3,FALSE)</f>
        <v>Overweight</v>
      </c>
      <c r="N1694">
        <f>VLOOKUP(Medical_Examinations[[#This Row],[Customer ID]],Medical_Examinations[#All],4,FALSE)</f>
        <v>4.62</v>
      </c>
      <c r="O1694" t="str">
        <f>VLOOKUP(Medical_Examinations[[#This Row],[Customer ID]],Medical_Examinations[#All],5,FALSE)</f>
        <v>Normal</v>
      </c>
      <c r="P1694" t="str">
        <f>VLOOKUP(Medical_Examinations[[#This Row],[Customer ID]],Medical_Examinations[#All],6,FALSE)</f>
        <v>No</v>
      </c>
      <c r="Q1694" t="str">
        <f>VLOOKUP(Medical_Examinations[[#This Row],[Customer ID]],Medical_Examinations[#All],7,FALSE)</f>
        <v>No</v>
      </c>
      <c r="R1694" t="str">
        <f>VLOOKUP(Medical_Examinations[[#This Row],[Customer ID]],Medical_Examinations[#All],8,FALSE)</f>
        <v>No</v>
      </c>
      <c r="S1694">
        <f>VLOOKUP(Medical_Examinations[[#This Row],[Customer ID]],Medical_Examinations[#All],9,FALSE)</f>
        <v>1</v>
      </c>
      <c r="T1694" t="str">
        <f>VLOOKUP(Medical_Examinations[[#This Row],[Customer ID]],'Medical Examinations'!A1693:J4028,10,FALSE)</f>
        <v>No</v>
      </c>
    </row>
    <row r="1695" spans="1:20" x14ac:dyDescent="0.3">
      <c r="A1695" t="s">
        <v>5449</v>
      </c>
      <c r="B1695" t="s">
        <v>7795</v>
      </c>
      <c r="C1695" t="s">
        <v>3</v>
      </c>
      <c r="D1695" t="s">
        <v>1073</v>
      </c>
      <c r="E1695" t="s">
        <v>2798</v>
      </c>
      <c r="F1695" s="3" t="str">
        <f>VLOOKUP(Hospitalisation_Details[[#This Row],[Customer ID]],Hospitalisation_Details[#All],6,FALSE)</f>
        <v>25-07-60</v>
      </c>
      <c r="G1695">
        <f>VLOOKUP(Hospitalisation_Details[[#This Row],[Customer ID]],Hospitalisation_Details[#All],8,FALSE)</f>
        <v>62</v>
      </c>
      <c r="H1695" t="str">
        <f>VLOOKUP(Hospitalisation_Details[[#This Row],[Customer ID]],Hospitalisation_Details[#All],12,FALSE)</f>
        <v>R1024</v>
      </c>
      <c r="I1695" t="str">
        <f>VLOOKUP(Hospitalisation_Details[[#This Row],[Customer ID]],Hospitalisation_Details[#All],12,FALSE)</f>
        <v>R1024</v>
      </c>
      <c r="J1695" t="str">
        <f>VLOOKUP(Hospitalisation_Details[[#This Row],[Customer ID]],Hospitalisation_Details[#All],11,FALSE)</f>
        <v>Tier - 2</v>
      </c>
      <c r="K1695">
        <f>VLOOKUP(Hospitalisation_Details[[#This Row],[Customer ID]],Hospitalisation_Details[#All],9,FALSE)</f>
        <v>15230.32</v>
      </c>
      <c r="L1695">
        <f>VLOOKUP(Medical_Examinations[[#This Row],[Customer ID]],Medical_Examinations[#All],2,FALSE)</f>
        <v>29.92</v>
      </c>
      <c r="M1695" t="str">
        <f>VLOOKUP(Medical_Examinations[[#This Row],[Customer ID]],Medical_Examinations[#All],3,FALSE)</f>
        <v>Overweight</v>
      </c>
      <c r="N1695">
        <f>VLOOKUP(Medical_Examinations[[#This Row],[Customer ID]],Medical_Examinations[#All],4,FALSE)</f>
        <v>9.07</v>
      </c>
      <c r="O1695" t="str">
        <f>VLOOKUP(Medical_Examinations[[#This Row],[Customer ID]],Medical_Examinations[#All],5,FALSE)</f>
        <v>Diabetes</v>
      </c>
      <c r="P1695" t="str">
        <f>VLOOKUP(Medical_Examinations[[#This Row],[Customer ID]],Medical_Examinations[#All],6,FALSE)</f>
        <v>Yes</v>
      </c>
      <c r="Q1695" t="str">
        <f>VLOOKUP(Medical_Examinations[[#This Row],[Customer ID]],Medical_Examinations[#All],7,FALSE)</f>
        <v>No</v>
      </c>
      <c r="R1695" t="str">
        <f>VLOOKUP(Medical_Examinations[[#This Row],[Customer ID]],Medical_Examinations[#All],8,FALSE)</f>
        <v>No</v>
      </c>
      <c r="S1695">
        <f>VLOOKUP(Medical_Examinations[[#This Row],[Customer ID]],Medical_Examinations[#All],9,FALSE)</f>
        <v>1</v>
      </c>
      <c r="T1695" t="str">
        <f>VLOOKUP(Medical_Examinations[[#This Row],[Customer ID]],'Medical Examinations'!A1694:J4029,10,FALSE)</f>
        <v>No</v>
      </c>
    </row>
    <row r="1696" spans="1:20" x14ac:dyDescent="0.3">
      <c r="A1696" t="s">
        <v>5450</v>
      </c>
      <c r="B1696" t="s">
        <v>7796</v>
      </c>
      <c r="C1696" t="s">
        <v>3</v>
      </c>
      <c r="D1696" t="s">
        <v>2799</v>
      </c>
      <c r="E1696" t="s">
        <v>2800</v>
      </c>
      <c r="F1696" s="3" t="str">
        <f>VLOOKUP(Hospitalisation_Details[[#This Row],[Customer ID]],Hospitalisation_Details[#All],6,FALSE)</f>
        <v>16-09-69</v>
      </c>
      <c r="G1696">
        <f>VLOOKUP(Hospitalisation_Details[[#This Row],[Customer ID]],Hospitalisation_Details[#All],8,FALSE)</f>
        <v>53</v>
      </c>
      <c r="H1696" t="str">
        <f>VLOOKUP(Hospitalisation_Details[[#This Row],[Customer ID]],Hospitalisation_Details[#All],12,FALSE)</f>
        <v>R1023</v>
      </c>
      <c r="I1696" t="str">
        <f>VLOOKUP(Hospitalisation_Details[[#This Row],[Customer ID]],Hospitalisation_Details[#All],12,FALSE)</f>
        <v>R1023</v>
      </c>
      <c r="J1696" t="str">
        <f>VLOOKUP(Hospitalisation_Details[[#This Row],[Customer ID]],Hospitalisation_Details[#All],11,FALSE)</f>
        <v>Tier - 2</v>
      </c>
      <c r="K1696">
        <f>VLOOKUP(Hospitalisation_Details[[#This Row],[Customer ID]],Hospitalisation_Details[#All],9,FALSE)</f>
        <v>15260.52</v>
      </c>
      <c r="L1696">
        <f>VLOOKUP(Medical_Examinations[[#This Row],[Customer ID]],Medical_Examinations[#All],2,FALSE)</f>
        <v>25.9</v>
      </c>
      <c r="M1696" t="str">
        <f>VLOOKUP(Medical_Examinations[[#This Row],[Customer ID]],Medical_Examinations[#All],3,FALSE)</f>
        <v>Overweight</v>
      </c>
      <c r="N1696">
        <f>VLOOKUP(Medical_Examinations[[#This Row],[Customer ID]],Medical_Examinations[#All],4,FALSE)</f>
        <v>9.1199999999999992</v>
      </c>
      <c r="O1696" t="str">
        <f>VLOOKUP(Medical_Examinations[[#This Row],[Customer ID]],Medical_Examinations[#All],5,FALSE)</f>
        <v>Diabetes</v>
      </c>
      <c r="P1696" t="str">
        <f>VLOOKUP(Medical_Examinations[[#This Row],[Customer ID]],Medical_Examinations[#All],6,FALSE)</f>
        <v>Yes</v>
      </c>
      <c r="Q1696" t="str">
        <f>VLOOKUP(Medical_Examinations[[#This Row],[Customer ID]],Medical_Examinations[#All],7,FALSE)</f>
        <v>No</v>
      </c>
      <c r="R1696" t="str">
        <f>VLOOKUP(Medical_Examinations[[#This Row],[Customer ID]],Medical_Examinations[#All],8,FALSE)</f>
        <v>No</v>
      </c>
      <c r="S1696">
        <f>VLOOKUP(Medical_Examinations[[#This Row],[Customer ID]],Medical_Examinations[#All],9,FALSE)</f>
        <v>1</v>
      </c>
      <c r="T1696" t="str">
        <f>VLOOKUP(Medical_Examinations[[#This Row],[Customer ID]],'Medical Examinations'!A1695:J4030,10,FALSE)</f>
        <v>No</v>
      </c>
    </row>
    <row r="1697" spans="1:20" x14ac:dyDescent="0.3">
      <c r="A1697" t="s">
        <v>5451</v>
      </c>
      <c r="B1697" t="s">
        <v>7797</v>
      </c>
      <c r="C1697" t="s">
        <v>3</v>
      </c>
      <c r="D1697" t="s">
        <v>2801</v>
      </c>
      <c r="E1697" t="s">
        <v>2802</v>
      </c>
      <c r="F1697" s="3" t="str">
        <f>VLOOKUP(Hospitalisation_Details[[#This Row],[Customer ID]],Hospitalisation_Details[#All],6,FALSE)</f>
        <v>13-12-63</v>
      </c>
      <c r="G1697">
        <f>VLOOKUP(Hospitalisation_Details[[#This Row],[Customer ID]],Hospitalisation_Details[#All],8,FALSE)</f>
        <v>59</v>
      </c>
      <c r="H1697" t="str">
        <f>VLOOKUP(Hospitalisation_Details[[#This Row],[Customer ID]],Hospitalisation_Details[#All],12,FALSE)</f>
        <v>R1021</v>
      </c>
      <c r="I1697" t="str">
        <f>VLOOKUP(Hospitalisation_Details[[#This Row],[Customer ID]],Hospitalisation_Details[#All],12,FALSE)</f>
        <v>R1021</v>
      </c>
      <c r="J1697" t="str">
        <f>VLOOKUP(Hospitalisation_Details[[#This Row],[Customer ID]],Hospitalisation_Details[#All],11,FALSE)</f>
        <v>Tier - 3</v>
      </c>
      <c r="K1697">
        <f>VLOOKUP(Hospitalisation_Details[[#This Row],[Customer ID]],Hospitalisation_Details[#All],9,FALSE)</f>
        <v>15322.77</v>
      </c>
      <c r="L1697">
        <f>VLOOKUP(Medical_Examinations[[#This Row],[Customer ID]],Medical_Examinations[#All],2,FALSE)</f>
        <v>27.74</v>
      </c>
      <c r="M1697" t="str">
        <f>VLOOKUP(Medical_Examinations[[#This Row],[Customer ID]],Medical_Examinations[#All],3,FALSE)</f>
        <v>Overweight</v>
      </c>
      <c r="N1697">
        <f>VLOOKUP(Medical_Examinations[[#This Row],[Customer ID]],Medical_Examinations[#All],4,FALSE)</f>
        <v>7.32</v>
      </c>
      <c r="O1697" t="str">
        <f>VLOOKUP(Medical_Examinations[[#This Row],[Customer ID]],Medical_Examinations[#All],5,FALSE)</f>
        <v>Diabetes</v>
      </c>
      <c r="P1697" t="str">
        <f>VLOOKUP(Medical_Examinations[[#This Row],[Customer ID]],Medical_Examinations[#All],6,FALSE)</f>
        <v>Yes</v>
      </c>
      <c r="Q1697" t="str">
        <f>VLOOKUP(Medical_Examinations[[#This Row],[Customer ID]],Medical_Examinations[#All],7,FALSE)</f>
        <v>No</v>
      </c>
      <c r="R1697" t="str">
        <f>VLOOKUP(Medical_Examinations[[#This Row],[Customer ID]],Medical_Examinations[#All],8,FALSE)</f>
        <v>No</v>
      </c>
      <c r="S1697">
        <f>VLOOKUP(Medical_Examinations[[#This Row],[Customer ID]],Medical_Examinations[#All],9,FALSE)</f>
        <v>1</v>
      </c>
      <c r="T1697" t="str">
        <f>VLOOKUP(Medical_Examinations[[#This Row],[Customer ID]],'Medical Examinations'!A1696:J4031,10,FALSE)</f>
        <v>No</v>
      </c>
    </row>
    <row r="1698" spans="1:20" x14ac:dyDescent="0.3">
      <c r="A1698" t="s">
        <v>5452</v>
      </c>
      <c r="B1698" t="s">
        <v>7798</v>
      </c>
      <c r="C1698" t="s">
        <v>3</v>
      </c>
      <c r="D1698" t="s">
        <v>2803</v>
      </c>
      <c r="E1698" t="s">
        <v>2333</v>
      </c>
      <c r="F1698" s="3" t="str">
        <f>VLOOKUP(Hospitalisation_Details[[#This Row],[Customer ID]],Hospitalisation_Details[#All],6,FALSE)</f>
        <v>14-07-01</v>
      </c>
      <c r="G1698">
        <f>VLOOKUP(Hospitalisation_Details[[#This Row],[Customer ID]],Hospitalisation_Details[#All],8,FALSE)</f>
        <v>21</v>
      </c>
      <c r="H1698" t="str">
        <f>VLOOKUP(Hospitalisation_Details[[#This Row],[Customer ID]],Hospitalisation_Details[#All],12,FALSE)</f>
        <v>R1024</v>
      </c>
      <c r="I1698" t="str">
        <f>VLOOKUP(Hospitalisation_Details[[#This Row],[Customer ID]],Hospitalisation_Details[#All],12,FALSE)</f>
        <v>R1024</v>
      </c>
      <c r="J1698" t="str">
        <f>VLOOKUP(Hospitalisation_Details[[#This Row],[Customer ID]],Hospitalisation_Details[#All],11,FALSE)</f>
        <v>Tier - 3</v>
      </c>
      <c r="K1698">
        <f>VLOOKUP(Hospitalisation_Details[[#This Row],[Customer ID]],Hospitalisation_Details[#All],9,FALSE)</f>
        <v>15359.1</v>
      </c>
      <c r="L1698">
        <f>VLOOKUP(Medical_Examinations[[#This Row],[Customer ID]],Medical_Examinations[#All],2,FALSE)</f>
        <v>17.260000000000002</v>
      </c>
      <c r="M1698" t="str">
        <f>VLOOKUP(Medical_Examinations[[#This Row],[Customer ID]],Medical_Examinations[#All],3,FALSE)</f>
        <v>Underweight</v>
      </c>
      <c r="N1698">
        <f>VLOOKUP(Medical_Examinations[[#This Row],[Customer ID]],Medical_Examinations[#All],4,FALSE)</f>
        <v>11.73</v>
      </c>
      <c r="O1698" t="str">
        <f>VLOOKUP(Medical_Examinations[[#This Row],[Customer ID]],Medical_Examinations[#All],5,FALSE)</f>
        <v>Diabetes</v>
      </c>
      <c r="P1698" t="str">
        <f>VLOOKUP(Medical_Examinations[[#This Row],[Customer ID]],Medical_Examinations[#All],6,FALSE)</f>
        <v>No</v>
      </c>
      <c r="Q1698" t="str">
        <f>VLOOKUP(Medical_Examinations[[#This Row],[Customer ID]],Medical_Examinations[#All],7,FALSE)</f>
        <v>No</v>
      </c>
      <c r="R1698" t="str">
        <f>VLOOKUP(Medical_Examinations[[#This Row],[Customer ID]],Medical_Examinations[#All],8,FALSE)</f>
        <v>No</v>
      </c>
      <c r="S1698">
        <f>VLOOKUP(Medical_Examinations[[#This Row],[Customer ID]],Medical_Examinations[#All],9,FALSE)</f>
        <v>2</v>
      </c>
      <c r="T1698" t="str">
        <f>VLOOKUP(Medical_Examinations[[#This Row],[Customer ID]],'Medical Examinations'!A1697:J4032,10,FALSE)</f>
        <v>No</v>
      </c>
    </row>
    <row r="1699" spans="1:20" x14ac:dyDescent="0.3">
      <c r="A1699" t="s">
        <v>5453</v>
      </c>
      <c r="B1699" t="s">
        <v>7799</v>
      </c>
      <c r="C1699" t="s">
        <v>3</v>
      </c>
      <c r="D1699" t="s">
        <v>1806</v>
      </c>
      <c r="E1699" t="s">
        <v>2804</v>
      </c>
      <c r="F1699" s="3" t="str">
        <f>VLOOKUP(Hospitalisation_Details[[#This Row],[Customer ID]],Hospitalisation_Details[#All],6,FALSE)</f>
        <v>17-12-88</v>
      </c>
      <c r="G1699">
        <f>VLOOKUP(Hospitalisation_Details[[#This Row],[Customer ID]],Hospitalisation_Details[#All],8,FALSE)</f>
        <v>34</v>
      </c>
      <c r="H1699" t="str">
        <f>VLOOKUP(Hospitalisation_Details[[#This Row],[Customer ID]],Hospitalisation_Details[#All],12,FALSE)</f>
        <v>R1023</v>
      </c>
      <c r="I1699" t="str">
        <f>VLOOKUP(Hospitalisation_Details[[#This Row],[Customer ID]],Hospitalisation_Details[#All],12,FALSE)</f>
        <v>R1023</v>
      </c>
      <c r="J1699" t="str">
        <f>VLOOKUP(Hospitalisation_Details[[#This Row],[Customer ID]],Hospitalisation_Details[#All],11,FALSE)</f>
        <v>Tier - 3</v>
      </c>
      <c r="K1699">
        <f>VLOOKUP(Hospitalisation_Details[[#This Row],[Customer ID]],Hospitalisation_Details[#All],9,FALSE)</f>
        <v>15361.5</v>
      </c>
      <c r="L1699">
        <f>VLOOKUP(Medical_Examinations[[#This Row],[Customer ID]],Medical_Examinations[#All],2,FALSE)</f>
        <v>19.855</v>
      </c>
      <c r="M1699" t="str">
        <f>VLOOKUP(Medical_Examinations[[#This Row],[Customer ID]],Medical_Examinations[#All],3,FALSE)</f>
        <v>Normal Weight</v>
      </c>
      <c r="N1699">
        <f>VLOOKUP(Medical_Examinations[[#This Row],[Customer ID]],Medical_Examinations[#All],4,FALSE)</f>
        <v>6.64</v>
      </c>
      <c r="O1699" t="str">
        <f>VLOOKUP(Medical_Examinations[[#This Row],[Customer ID]],Medical_Examinations[#All],5,FALSE)</f>
        <v>Diabetes</v>
      </c>
      <c r="P1699" t="str">
        <f>VLOOKUP(Medical_Examinations[[#This Row],[Customer ID]],Medical_Examinations[#All],6,FALSE)</f>
        <v>Yes</v>
      </c>
      <c r="Q1699" t="str">
        <f>VLOOKUP(Medical_Examinations[[#This Row],[Customer ID]],Medical_Examinations[#All],7,FALSE)</f>
        <v>No</v>
      </c>
      <c r="R1699" t="str">
        <f>VLOOKUP(Medical_Examinations[[#This Row],[Customer ID]],Medical_Examinations[#All],8,FALSE)</f>
        <v>No</v>
      </c>
      <c r="S1699">
        <f>VLOOKUP(Medical_Examinations[[#This Row],[Customer ID]],Medical_Examinations[#All],9,FALSE)</f>
        <v>1</v>
      </c>
      <c r="T1699" t="str">
        <f>VLOOKUP(Medical_Examinations[[#This Row],[Customer ID]],'Medical Examinations'!A1698:J4033,10,FALSE)</f>
        <v>No</v>
      </c>
    </row>
    <row r="1700" spans="1:20" x14ac:dyDescent="0.3">
      <c r="A1700" t="s">
        <v>5454</v>
      </c>
      <c r="B1700" t="s">
        <v>7800</v>
      </c>
      <c r="C1700" t="s">
        <v>6</v>
      </c>
      <c r="D1700" t="s">
        <v>197</v>
      </c>
      <c r="E1700" t="s">
        <v>2805</v>
      </c>
      <c r="F1700" s="3" t="str">
        <f>VLOOKUP(Hospitalisation_Details[[#This Row],[Customer ID]],Hospitalisation_Details[#All],6,FALSE)</f>
        <v>18-07-68</v>
      </c>
      <c r="G1700">
        <f>VLOOKUP(Hospitalisation_Details[[#This Row],[Customer ID]],Hospitalisation_Details[#All],8,FALSE)</f>
        <v>54</v>
      </c>
      <c r="H1700" t="str">
        <f>VLOOKUP(Hospitalisation_Details[[#This Row],[Customer ID]],Hospitalisation_Details[#All],12,FALSE)</f>
        <v>R1026</v>
      </c>
      <c r="I1700" t="str">
        <f>VLOOKUP(Hospitalisation_Details[[#This Row],[Customer ID]],Hospitalisation_Details[#All],12,FALSE)</f>
        <v>R1026</v>
      </c>
      <c r="J1700" t="str">
        <f>VLOOKUP(Hospitalisation_Details[[#This Row],[Customer ID]],Hospitalisation_Details[#All],11,FALSE)</f>
        <v>Tier - 1</v>
      </c>
      <c r="K1700">
        <f>VLOOKUP(Hospitalisation_Details[[#This Row],[Customer ID]],Hospitalisation_Details[#All],9,FALSE)</f>
        <v>15363.77</v>
      </c>
      <c r="L1700">
        <f>VLOOKUP(Medical_Examinations[[#This Row],[Customer ID]],Medical_Examinations[#All],2,FALSE)</f>
        <v>41.69</v>
      </c>
      <c r="M1700" t="str">
        <f>VLOOKUP(Medical_Examinations[[#This Row],[Customer ID]],Medical_Examinations[#All],3,FALSE)</f>
        <v>Obesity</v>
      </c>
      <c r="N1700">
        <f>VLOOKUP(Medical_Examinations[[#This Row],[Customer ID]],Medical_Examinations[#All],4,FALSE)</f>
        <v>5.78</v>
      </c>
      <c r="O1700" t="str">
        <f>VLOOKUP(Medical_Examinations[[#This Row],[Customer ID]],Medical_Examinations[#All],5,FALSE)</f>
        <v>Prediabetes</v>
      </c>
      <c r="P1700" t="str">
        <f>VLOOKUP(Medical_Examinations[[#This Row],[Customer ID]],Medical_Examinations[#All],6,FALSE)</f>
        <v>No</v>
      </c>
      <c r="Q1700" t="str">
        <f>VLOOKUP(Medical_Examinations[[#This Row],[Customer ID]],Medical_Examinations[#All],7,FALSE)</f>
        <v>No</v>
      </c>
      <c r="R1700" t="str">
        <f>VLOOKUP(Medical_Examinations[[#This Row],[Customer ID]],Medical_Examinations[#All],8,FALSE)</f>
        <v>No</v>
      </c>
      <c r="S1700">
        <f>VLOOKUP(Medical_Examinations[[#This Row],[Customer ID]],Medical_Examinations[#All],9,FALSE)</f>
        <v>0</v>
      </c>
      <c r="T1700" t="str">
        <f>VLOOKUP(Medical_Examinations[[#This Row],[Customer ID]],'Medical Examinations'!A1699:J4034,10,FALSE)</f>
        <v>No</v>
      </c>
    </row>
    <row r="1701" spans="1:20" x14ac:dyDescent="0.3">
      <c r="A1701" t="s">
        <v>5455</v>
      </c>
      <c r="B1701" t="s">
        <v>7801</v>
      </c>
      <c r="C1701" t="s">
        <v>3</v>
      </c>
      <c r="D1701" t="s">
        <v>2806</v>
      </c>
      <c r="E1701" t="s">
        <v>2807</v>
      </c>
      <c r="F1701" s="3" t="str">
        <f>VLOOKUP(Hospitalisation_Details[[#This Row],[Customer ID]],Hospitalisation_Details[#All],6,FALSE)</f>
        <v>06-09-62</v>
      </c>
      <c r="G1701">
        <f>VLOOKUP(Hospitalisation_Details[[#This Row],[Customer ID]],Hospitalisation_Details[#All],8,FALSE)</f>
        <v>60</v>
      </c>
      <c r="H1701" t="str">
        <f>VLOOKUP(Hospitalisation_Details[[#This Row],[Customer ID]],Hospitalisation_Details[#All],12,FALSE)</f>
        <v>R1011</v>
      </c>
      <c r="I1701" t="str">
        <f>VLOOKUP(Hospitalisation_Details[[#This Row],[Customer ID]],Hospitalisation_Details[#All],12,FALSE)</f>
        <v>R1011</v>
      </c>
      <c r="J1701" t="str">
        <f>VLOOKUP(Hospitalisation_Details[[#This Row],[Customer ID]],Hospitalisation_Details[#All],11,FALSE)</f>
        <v>Tier - 2</v>
      </c>
      <c r="K1701">
        <f>VLOOKUP(Hospitalisation_Details[[#This Row],[Customer ID]],Hospitalisation_Details[#All],9,FALSE)</f>
        <v>15368.22</v>
      </c>
      <c r="L1701">
        <f>VLOOKUP(Medical_Examinations[[#This Row],[Customer ID]],Medical_Examinations[#All],2,FALSE)</f>
        <v>16.12</v>
      </c>
      <c r="M1701" t="str">
        <f>VLOOKUP(Medical_Examinations[[#This Row],[Customer ID]],Medical_Examinations[#All],3,FALSE)</f>
        <v>Underweight</v>
      </c>
      <c r="N1701">
        <f>VLOOKUP(Medical_Examinations[[#This Row],[Customer ID]],Medical_Examinations[#All],4,FALSE)</f>
        <v>10.45</v>
      </c>
      <c r="O1701" t="str">
        <f>VLOOKUP(Medical_Examinations[[#This Row],[Customer ID]],Medical_Examinations[#All],5,FALSE)</f>
        <v>Diabetes</v>
      </c>
      <c r="P1701" t="str">
        <f>VLOOKUP(Medical_Examinations[[#This Row],[Customer ID]],Medical_Examinations[#All],6,FALSE)</f>
        <v>No</v>
      </c>
      <c r="Q1701" t="str">
        <f>VLOOKUP(Medical_Examinations[[#This Row],[Customer ID]],Medical_Examinations[#All],7,FALSE)</f>
        <v>No</v>
      </c>
      <c r="R1701" t="str">
        <f>VLOOKUP(Medical_Examinations[[#This Row],[Customer ID]],Medical_Examinations[#All],8,FALSE)</f>
        <v>No</v>
      </c>
      <c r="S1701">
        <f>VLOOKUP(Medical_Examinations[[#This Row],[Customer ID]],Medical_Examinations[#All],9,FALSE)</f>
        <v>0</v>
      </c>
      <c r="T1701" t="str">
        <f>VLOOKUP(Medical_Examinations[[#This Row],[Customer ID]],'Medical Examinations'!A1700:J4035,10,FALSE)</f>
        <v>No</v>
      </c>
    </row>
    <row r="1702" spans="1:20" x14ac:dyDescent="0.3">
      <c r="A1702" t="s">
        <v>5456</v>
      </c>
      <c r="B1702" t="s">
        <v>7802</v>
      </c>
      <c r="C1702" t="s">
        <v>6</v>
      </c>
      <c r="D1702" t="s">
        <v>19</v>
      </c>
      <c r="E1702" t="s">
        <v>2808</v>
      </c>
      <c r="F1702" s="3" t="str">
        <f>VLOOKUP(Hospitalisation_Details[[#This Row],[Customer ID]],Hospitalisation_Details[#All],6,FALSE)</f>
        <v>04-09-64</v>
      </c>
      <c r="G1702">
        <f>VLOOKUP(Hospitalisation_Details[[#This Row],[Customer ID]],Hospitalisation_Details[#All],8,FALSE)</f>
        <v>58</v>
      </c>
      <c r="H1702" t="str">
        <f>VLOOKUP(Hospitalisation_Details[[#This Row],[Customer ID]],Hospitalisation_Details[#All],12,FALSE)</f>
        <v>R1012</v>
      </c>
      <c r="I1702" t="str">
        <f>VLOOKUP(Hospitalisation_Details[[#This Row],[Customer ID]],Hospitalisation_Details[#All],12,FALSE)</f>
        <v>R1012</v>
      </c>
      <c r="J1702" t="str">
        <f>VLOOKUP(Hospitalisation_Details[[#This Row],[Customer ID]],Hospitalisation_Details[#All],11,FALSE)</f>
        <v>Tier - 2</v>
      </c>
      <c r="K1702">
        <f>VLOOKUP(Hospitalisation_Details[[#This Row],[Customer ID]],Hospitalisation_Details[#All],9,FALSE)</f>
        <v>15377.77</v>
      </c>
      <c r="L1702">
        <f>VLOOKUP(Medical_Examinations[[#This Row],[Customer ID]],Medical_Examinations[#All],2,FALSE)</f>
        <v>37.43</v>
      </c>
      <c r="M1702" t="str">
        <f>VLOOKUP(Medical_Examinations[[#This Row],[Customer ID]],Medical_Examinations[#All],3,FALSE)</f>
        <v>Obesity</v>
      </c>
      <c r="N1702">
        <f>VLOOKUP(Medical_Examinations[[#This Row],[Customer ID]],Medical_Examinations[#All],4,FALSE)</f>
        <v>4.5199999999999996</v>
      </c>
      <c r="O1702" t="str">
        <f>VLOOKUP(Medical_Examinations[[#This Row],[Customer ID]],Medical_Examinations[#All],5,FALSE)</f>
        <v>Normal</v>
      </c>
      <c r="P1702" t="str">
        <f>VLOOKUP(Medical_Examinations[[#This Row],[Customer ID]],Medical_Examinations[#All],6,FALSE)</f>
        <v>No</v>
      </c>
      <c r="Q1702" t="str">
        <f>VLOOKUP(Medical_Examinations[[#This Row],[Customer ID]],Medical_Examinations[#All],7,FALSE)</f>
        <v>No</v>
      </c>
      <c r="R1702" t="str">
        <f>VLOOKUP(Medical_Examinations[[#This Row],[Customer ID]],Medical_Examinations[#All],8,FALSE)</f>
        <v>No</v>
      </c>
      <c r="S1702">
        <f>VLOOKUP(Medical_Examinations[[#This Row],[Customer ID]],Medical_Examinations[#All],9,FALSE)</f>
        <v>1</v>
      </c>
      <c r="T1702" t="str">
        <f>VLOOKUP(Medical_Examinations[[#This Row],[Customer ID]],'Medical Examinations'!A1701:J4036,10,FALSE)</f>
        <v>No</v>
      </c>
    </row>
    <row r="1703" spans="1:20" x14ac:dyDescent="0.3">
      <c r="A1703" t="s">
        <v>5457</v>
      </c>
      <c r="B1703" t="s">
        <v>7803</v>
      </c>
      <c r="C1703" t="s">
        <v>6</v>
      </c>
      <c r="D1703" t="s">
        <v>156</v>
      </c>
      <c r="E1703" t="s">
        <v>2809</v>
      </c>
      <c r="F1703" s="3" t="str">
        <f>VLOOKUP(Hospitalisation_Details[[#This Row],[Customer ID]],Hospitalisation_Details[#All],6,FALSE)</f>
        <v>25-10-90</v>
      </c>
      <c r="G1703">
        <f>VLOOKUP(Hospitalisation_Details[[#This Row],[Customer ID]],Hospitalisation_Details[#All],8,FALSE)</f>
        <v>32</v>
      </c>
      <c r="H1703" t="str">
        <f>VLOOKUP(Hospitalisation_Details[[#This Row],[Customer ID]],Hospitalisation_Details[#All],12,FALSE)</f>
        <v>R1012</v>
      </c>
      <c r="I1703" t="str">
        <f>VLOOKUP(Hospitalisation_Details[[#This Row],[Customer ID]],Hospitalisation_Details[#All],12,FALSE)</f>
        <v>R1012</v>
      </c>
      <c r="J1703" t="str">
        <f>VLOOKUP(Hospitalisation_Details[[#This Row],[Customer ID]],Hospitalisation_Details[#All],11,FALSE)</f>
        <v>Tier - 1</v>
      </c>
      <c r="K1703">
        <f>VLOOKUP(Hospitalisation_Details[[#This Row],[Customer ID]],Hospitalisation_Details[#All],9,FALSE)</f>
        <v>15440.2</v>
      </c>
      <c r="L1703">
        <f>VLOOKUP(Medical_Examinations[[#This Row],[Customer ID]],Medical_Examinations[#All],2,FALSE)</f>
        <v>31.065000000000001</v>
      </c>
      <c r="M1703" t="str">
        <f>VLOOKUP(Medical_Examinations[[#This Row],[Customer ID]],Medical_Examinations[#All],3,FALSE)</f>
        <v>Obesity</v>
      </c>
      <c r="N1703">
        <f>VLOOKUP(Medical_Examinations[[#This Row],[Customer ID]],Medical_Examinations[#All],4,FALSE)</f>
        <v>5.71</v>
      </c>
      <c r="O1703" t="str">
        <f>VLOOKUP(Medical_Examinations[[#This Row],[Customer ID]],Medical_Examinations[#All],5,FALSE)</f>
        <v>Prediabetes</v>
      </c>
      <c r="P1703" t="str">
        <f>VLOOKUP(Medical_Examinations[[#This Row],[Customer ID]],Medical_Examinations[#All],6,FALSE)</f>
        <v>No</v>
      </c>
      <c r="Q1703" t="str">
        <f>VLOOKUP(Medical_Examinations[[#This Row],[Customer ID]],Medical_Examinations[#All],7,FALSE)</f>
        <v>No</v>
      </c>
      <c r="R1703" t="str">
        <f>VLOOKUP(Medical_Examinations[[#This Row],[Customer ID]],Medical_Examinations[#All],8,FALSE)</f>
        <v>No</v>
      </c>
      <c r="S1703">
        <f>VLOOKUP(Medical_Examinations[[#This Row],[Customer ID]],Medical_Examinations[#All],9,FALSE)</f>
        <v>0</v>
      </c>
      <c r="T1703" t="str">
        <f>VLOOKUP(Medical_Examinations[[#This Row],[Customer ID]],'Medical Examinations'!A1702:J4037,10,FALSE)</f>
        <v>No</v>
      </c>
    </row>
    <row r="1704" spans="1:20" x14ac:dyDescent="0.3">
      <c r="A1704" t="s">
        <v>5458</v>
      </c>
      <c r="B1704" t="s">
        <v>7804</v>
      </c>
      <c r="C1704" t="s">
        <v>6</v>
      </c>
      <c r="D1704" t="s">
        <v>1279</v>
      </c>
      <c r="E1704" t="s">
        <v>2810</v>
      </c>
      <c r="F1704" s="3" t="str">
        <f>VLOOKUP(Hospitalisation_Details[[#This Row],[Customer ID]],Hospitalisation_Details[#All],6,FALSE)</f>
        <v>20-07-76</v>
      </c>
      <c r="G1704">
        <f>VLOOKUP(Hospitalisation_Details[[#This Row],[Customer ID]],Hospitalisation_Details[#All],8,FALSE)</f>
        <v>46</v>
      </c>
      <c r="H1704" t="str">
        <f>VLOOKUP(Hospitalisation_Details[[#This Row],[Customer ID]],Hospitalisation_Details[#All],12,FALSE)</f>
        <v>R1026</v>
      </c>
      <c r="I1704" t="str">
        <f>VLOOKUP(Hospitalisation_Details[[#This Row],[Customer ID]],Hospitalisation_Details[#All],12,FALSE)</f>
        <v>R1026</v>
      </c>
      <c r="J1704" t="str">
        <f>VLOOKUP(Hospitalisation_Details[[#This Row],[Customer ID]],Hospitalisation_Details[#All],11,FALSE)</f>
        <v>Tier - 1</v>
      </c>
      <c r="K1704">
        <f>VLOOKUP(Hospitalisation_Details[[#This Row],[Customer ID]],Hospitalisation_Details[#All],9,FALSE)</f>
        <v>15450.48</v>
      </c>
      <c r="L1704">
        <f>VLOOKUP(Medical_Examinations[[#This Row],[Customer ID]],Medical_Examinations[#All],2,FALSE)</f>
        <v>25.08</v>
      </c>
      <c r="M1704" t="str">
        <f>VLOOKUP(Medical_Examinations[[#This Row],[Customer ID]],Medical_Examinations[#All],3,FALSE)</f>
        <v>Overweight</v>
      </c>
      <c r="N1704">
        <f>VLOOKUP(Medical_Examinations[[#This Row],[Customer ID]],Medical_Examinations[#All],4,FALSE)</f>
        <v>4.7699999999999996</v>
      </c>
      <c r="O1704" t="str">
        <f>VLOOKUP(Medical_Examinations[[#This Row],[Customer ID]],Medical_Examinations[#All],5,FALSE)</f>
        <v>Normal</v>
      </c>
      <c r="P1704" t="str">
        <f>VLOOKUP(Medical_Examinations[[#This Row],[Customer ID]],Medical_Examinations[#All],6,FALSE)</f>
        <v>No</v>
      </c>
      <c r="Q1704" t="str">
        <f>VLOOKUP(Medical_Examinations[[#This Row],[Customer ID]],Medical_Examinations[#All],7,FALSE)</f>
        <v>No</v>
      </c>
      <c r="R1704" t="str">
        <f>VLOOKUP(Medical_Examinations[[#This Row],[Customer ID]],Medical_Examinations[#All],8,FALSE)</f>
        <v>No</v>
      </c>
      <c r="S1704">
        <f>VLOOKUP(Medical_Examinations[[#This Row],[Customer ID]],Medical_Examinations[#All],9,FALSE)</f>
        <v>0</v>
      </c>
      <c r="T1704" t="str">
        <f>VLOOKUP(Medical_Examinations[[#This Row],[Customer ID]],'Medical Examinations'!A1703:J4038,10,FALSE)</f>
        <v>No</v>
      </c>
    </row>
    <row r="1705" spans="1:20" x14ac:dyDescent="0.3">
      <c r="A1705" t="s">
        <v>5459</v>
      </c>
      <c r="B1705" t="s">
        <v>7805</v>
      </c>
      <c r="C1705" t="s">
        <v>3</v>
      </c>
      <c r="D1705" t="s">
        <v>373</v>
      </c>
      <c r="E1705" t="s">
        <v>2811</v>
      </c>
      <c r="F1705" s="3" t="str">
        <f>VLOOKUP(Hospitalisation_Details[[#This Row],[Customer ID]],Hospitalisation_Details[#All],6,FALSE)</f>
        <v>17-07-04</v>
      </c>
      <c r="G1705">
        <f>VLOOKUP(Hospitalisation_Details[[#This Row],[Customer ID]],Hospitalisation_Details[#All],8,FALSE)</f>
        <v>18</v>
      </c>
      <c r="H1705" t="str">
        <f>VLOOKUP(Hospitalisation_Details[[#This Row],[Customer ID]],Hospitalisation_Details[#All],12,FALSE)</f>
        <v>R1015</v>
      </c>
      <c r="I1705" t="str">
        <f>VLOOKUP(Hospitalisation_Details[[#This Row],[Customer ID]],Hospitalisation_Details[#All],12,FALSE)</f>
        <v>R1015</v>
      </c>
      <c r="J1705" t="str">
        <f>VLOOKUP(Hospitalisation_Details[[#This Row],[Customer ID]],Hospitalisation_Details[#All],11,FALSE)</f>
        <v>Tier - 3</v>
      </c>
      <c r="K1705">
        <f>VLOOKUP(Hospitalisation_Details[[#This Row],[Customer ID]],Hospitalisation_Details[#All],9,FALSE)</f>
        <v>15518.18</v>
      </c>
      <c r="L1705">
        <f>VLOOKUP(Medical_Examinations[[#This Row],[Customer ID]],Medical_Examinations[#All],2,FALSE)</f>
        <v>15.2</v>
      </c>
      <c r="M1705" t="str">
        <f>VLOOKUP(Medical_Examinations[[#This Row],[Customer ID]],Medical_Examinations[#All],3,FALSE)</f>
        <v>Underweight</v>
      </c>
      <c r="N1705">
        <f>VLOOKUP(Medical_Examinations[[#This Row],[Customer ID]],Medical_Examinations[#All],4,FALSE)</f>
        <v>7.81</v>
      </c>
      <c r="O1705" t="str">
        <f>VLOOKUP(Medical_Examinations[[#This Row],[Customer ID]],Medical_Examinations[#All],5,FALSE)</f>
        <v>Diabetes</v>
      </c>
      <c r="P1705" t="str">
        <f>VLOOKUP(Medical_Examinations[[#This Row],[Customer ID]],Medical_Examinations[#All],6,FALSE)</f>
        <v>Yes</v>
      </c>
      <c r="Q1705" t="str">
        <f>VLOOKUP(Medical_Examinations[[#This Row],[Customer ID]],Medical_Examinations[#All],7,FALSE)</f>
        <v>No</v>
      </c>
      <c r="R1705" t="str">
        <f>VLOOKUP(Medical_Examinations[[#This Row],[Customer ID]],Medical_Examinations[#All],8,FALSE)</f>
        <v>No</v>
      </c>
      <c r="S1705">
        <f>VLOOKUP(Medical_Examinations[[#This Row],[Customer ID]],Medical_Examinations[#All],9,FALSE)</f>
        <v>1</v>
      </c>
      <c r="T1705" t="str">
        <f>VLOOKUP(Medical_Examinations[[#This Row],[Customer ID]],'Medical Examinations'!A1704:J4039,10,FALSE)</f>
        <v>No</v>
      </c>
    </row>
    <row r="1706" spans="1:20" x14ac:dyDescent="0.3">
      <c r="A1706" t="s">
        <v>5460</v>
      </c>
      <c r="B1706" t="s">
        <v>7806</v>
      </c>
      <c r="C1706" t="s">
        <v>6</v>
      </c>
      <c r="D1706" t="s">
        <v>2812</v>
      </c>
      <c r="E1706" t="s">
        <v>1360</v>
      </c>
      <c r="F1706" s="3" t="str">
        <f>VLOOKUP(Hospitalisation_Details[[#This Row],[Customer ID]],Hospitalisation_Details[#All],6,FALSE)</f>
        <v>28-06-74</v>
      </c>
      <c r="G1706">
        <f>VLOOKUP(Hospitalisation_Details[[#This Row],[Customer ID]],Hospitalisation_Details[#All],8,FALSE)</f>
        <v>48</v>
      </c>
      <c r="H1706" t="str">
        <f>VLOOKUP(Hospitalisation_Details[[#This Row],[Customer ID]],Hospitalisation_Details[#All],12,FALSE)</f>
        <v>R1026</v>
      </c>
      <c r="I1706" t="str">
        <f>VLOOKUP(Hospitalisation_Details[[#This Row],[Customer ID]],Hospitalisation_Details[#All],12,FALSE)</f>
        <v>R1026</v>
      </c>
      <c r="J1706" t="str">
        <f>VLOOKUP(Hospitalisation_Details[[#This Row],[Customer ID]],Hospitalisation_Details[#All],11,FALSE)</f>
        <v>Tier - 2</v>
      </c>
      <c r="K1706">
        <f>VLOOKUP(Hospitalisation_Details[[#This Row],[Customer ID]],Hospitalisation_Details[#All],9,FALSE)</f>
        <v>15532.16</v>
      </c>
      <c r="L1706">
        <f>VLOOKUP(Medical_Examinations[[#This Row],[Customer ID]],Medical_Examinations[#All],2,FALSE)</f>
        <v>22.34</v>
      </c>
      <c r="M1706" t="str">
        <f>VLOOKUP(Medical_Examinations[[#This Row],[Customer ID]],Medical_Examinations[#All],3,FALSE)</f>
        <v>Normal Weight</v>
      </c>
      <c r="N1706">
        <f>VLOOKUP(Medical_Examinations[[#This Row],[Customer ID]],Medical_Examinations[#All],4,FALSE)</f>
        <v>5.19</v>
      </c>
      <c r="O1706" t="str">
        <f>VLOOKUP(Medical_Examinations[[#This Row],[Customer ID]],Medical_Examinations[#All],5,FALSE)</f>
        <v>Normal</v>
      </c>
      <c r="P1706" t="str">
        <f>VLOOKUP(Medical_Examinations[[#This Row],[Customer ID]],Medical_Examinations[#All],6,FALSE)</f>
        <v>Yes</v>
      </c>
      <c r="Q1706" t="str">
        <f>VLOOKUP(Medical_Examinations[[#This Row],[Customer ID]],Medical_Examinations[#All],7,FALSE)</f>
        <v>No</v>
      </c>
      <c r="R1706" t="str">
        <f>VLOOKUP(Medical_Examinations[[#This Row],[Customer ID]],Medical_Examinations[#All],8,FALSE)</f>
        <v>No</v>
      </c>
      <c r="S1706">
        <f>VLOOKUP(Medical_Examinations[[#This Row],[Customer ID]],Medical_Examinations[#All],9,FALSE)</f>
        <v>0</v>
      </c>
      <c r="T1706" t="str">
        <f>VLOOKUP(Medical_Examinations[[#This Row],[Customer ID]],'Medical Examinations'!A1705:J4040,10,FALSE)</f>
        <v>No</v>
      </c>
    </row>
    <row r="1707" spans="1:20" x14ac:dyDescent="0.3">
      <c r="A1707" t="s">
        <v>5461</v>
      </c>
      <c r="B1707" t="s">
        <v>7807</v>
      </c>
      <c r="C1707" t="s">
        <v>3</v>
      </c>
      <c r="D1707" t="s">
        <v>2813</v>
      </c>
      <c r="E1707" t="s">
        <v>2814</v>
      </c>
      <c r="F1707" s="3" t="str">
        <f>VLOOKUP(Hospitalisation_Details[[#This Row],[Customer ID]],Hospitalisation_Details[#All],6,FALSE)</f>
        <v>02-10-59</v>
      </c>
      <c r="G1707">
        <f>VLOOKUP(Hospitalisation_Details[[#This Row],[Customer ID]],Hospitalisation_Details[#All],8,FALSE)</f>
        <v>63</v>
      </c>
      <c r="H1707" t="str">
        <f>VLOOKUP(Hospitalisation_Details[[#This Row],[Customer ID]],Hospitalisation_Details[#All],12,FALSE)</f>
        <v>R1012</v>
      </c>
      <c r="I1707" t="str">
        <f>VLOOKUP(Hospitalisation_Details[[#This Row],[Customer ID]],Hospitalisation_Details[#All],12,FALSE)</f>
        <v>R1012</v>
      </c>
      <c r="J1707" t="str">
        <f>VLOOKUP(Hospitalisation_Details[[#This Row],[Customer ID]],Hospitalisation_Details[#All],11,FALSE)</f>
        <v>Tier - 3</v>
      </c>
      <c r="K1707">
        <f>VLOOKUP(Hospitalisation_Details[[#This Row],[Customer ID]],Hospitalisation_Details[#All],9,FALSE)</f>
        <v>15555.19</v>
      </c>
      <c r="L1707">
        <f>VLOOKUP(Medical_Examinations[[#This Row],[Customer ID]],Medical_Examinations[#All],2,FALSE)</f>
        <v>40.15</v>
      </c>
      <c r="M1707" t="str">
        <f>VLOOKUP(Medical_Examinations[[#This Row],[Customer ID]],Medical_Examinations[#All],3,FALSE)</f>
        <v>Obesity</v>
      </c>
      <c r="N1707">
        <f>VLOOKUP(Medical_Examinations[[#This Row],[Customer ID]],Medical_Examinations[#All],4,FALSE)</f>
        <v>5.93</v>
      </c>
      <c r="O1707" t="str">
        <f>VLOOKUP(Medical_Examinations[[#This Row],[Customer ID]],Medical_Examinations[#All],5,FALSE)</f>
        <v>Prediabetes</v>
      </c>
      <c r="P1707" t="str">
        <f>VLOOKUP(Medical_Examinations[[#This Row],[Customer ID]],Medical_Examinations[#All],6,FALSE)</f>
        <v>No</v>
      </c>
      <c r="Q1707" t="str">
        <f>VLOOKUP(Medical_Examinations[[#This Row],[Customer ID]],Medical_Examinations[#All],7,FALSE)</f>
        <v>No</v>
      </c>
      <c r="R1707" t="str">
        <f>VLOOKUP(Medical_Examinations[[#This Row],[Customer ID]],Medical_Examinations[#All],8,FALSE)</f>
        <v>No</v>
      </c>
      <c r="S1707">
        <f>VLOOKUP(Medical_Examinations[[#This Row],[Customer ID]],Medical_Examinations[#All],9,FALSE)</f>
        <v>1</v>
      </c>
      <c r="T1707" t="str">
        <f>VLOOKUP(Medical_Examinations[[#This Row],[Customer ID]],'Medical Examinations'!A1706:J4041,10,FALSE)</f>
        <v>No</v>
      </c>
    </row>
    <row r="1708" spans="1:20" x14ac:dyDescent="0.3">
      <c r="A1708" t="s">
        <v>5462</v>
      </c>
      <c r="B1708" t="s">
        <v>7808</v>
      </c>
      <c r="C1708" t="s">
        <v>3</v>
      </c>
      <c r="D1708" t="s">
        <v>1006</v>
      </c>
      <c r="E1708" t="s">
        <v>1954</v>
      </c>
      <c r="F1708" s="3" t="str">
        <f>VLOOKUP(Hospitalisation_Details[[#This Row],[Customer ID]],Hospitalisation_Details[#All],6,FALSE)</f>
        <v>30-07-74</v>
      </c>
      <c r="G1708">
        <f>VLOOKUP(Hospitalisation_Details[[#This Row],[Customer ID]],Hospitalisation_Details[#All],8,FALSE)</f>
        <v>48</v>
      </c>
      <c r="H1708" t="str">
        <f>VLOOKUP(Hospitalisation_Details[[#This Row],[Customer ID]],Hospitalisation_Details[#All],12,FALSE)</f>
        <v>R1012</v>
      </c>
      <c r="I1708" t="str">
        <f>VLOOKUP(Hospitalisation_Details[[#This Row],[Customer ID]],Hospitalisation_Details[#All],12,FALSE)</f>
        <v>R1012</v>
      </c>
      <c r="J1708" t="str">
        <f>VLOOKUP(Hospitalisation_Details[[#This Row],[Customer ID]],Hospitalisation_Details[#All],11,FALSE)</f>
        <v>Tier - 2</v>
      </c>
      <c r="K1708">
        <f>VLOOKUP(Hospitalisation_Details[[#This Row],[Customer ID]],Hospitalisation_Details[#All],9,FALSE)</f>
        <v>15556.67</v>
      </c>
      <c r="L1708">
        <f>VLOOKUP(Medical_Examinations[[#This Row],[Customer ID]],Medical_Examinations[#All],2,FALSE)</f>
        <v>37.729999999999997</v>
      </c>
      <c r="M1708" t="str">
        <f>VLOOKUP(Medical_Examinations[[#This Row],[Customer ID]],Medical_Examinations[#All],3,FALSE)</f>
        <v>Obesity</v>
      </c>
      <c r="N1708">
        <f>VLOOKUP(Medical_Examinations[[#This Row],[Customer ID]],Medical_Examinations[#All],4,FALSE)</f>
        <v>6.29</v>
      </c>
      <c r="O1708" t="str">
        <f>VLOOKUP(Medical_Examinations[[#This Row],[Customer ID]],Medical_Examinations[#All],5,FALSE)</f>
        <v>Prediabetes</v>
      </c>
      <c r="P1708" t="str">
        <f>VLOOKUP(Medical_Examinations[[#This Row],[Customer ID]],Medical_Examinations[#All],6,FALSE)</f>
        <v>No</v>
      </c>
      <c r="Q1708" t="str">
        <f>VLOOKUP(Medical_Examinations[[#This Row],[Customer ID]],Medical_Examinations[#All],7,FALSE)</f>
        <v>No</v>
      </c>
      <c r="R1708" t="str">
        <f>VLOOKUP(Medical_Examinations[[#This Row],[Customer ID]],Medical_Examinations[#All],8,FALSE)</f>
        <v>No</v>
      </c>
      <c r="S1708">
        <f>VLOOKUP(Medical_Examinations[[#This Row],[Customer ID]],Medical_Examinations[#All],9,FALSE)</f>
        <v>1</v>
      </c>
      <c r="T1708" t="str">
        <f>VLOOKUP(Medical_Examinations[[#This Row],[Customer ID]],'Medical Examinations'!A1707:J4042,10,FALSE)</f>
        <v>No</v>
      </c>
    </row>
    <row r="1709" spans="1:20" x14ac:dyDescent="0.3">
      <c r="A1709" t="s">
        <v>5463</v>
      </c>
      <c r="B1709" t="s">
        <v>7809</v>
      </c>
      <c r="C1709" t="s">
        <v>6</v>
      </c>
      <c r="D1709" t="s">
        <v>2815</v>
      </c>
      <c r="E1709" t="s">
        <v>2816</v>
      </c>
      <c r="F1709" s="3" t="str">
        <f>VLOOKUP(Hospitalisation_Details[[#This Row],[Customer ID]],Hospitalisation_Details[#All],6,FALSE)</f>
        <v>28-10-65</v>
      </c>
      <c r="G1709">
        <f>VLOOKUP(Hospitalisation_Details[[#This Row],[Customer ID]],Hospitalisation_Details[#All],8,FALSE)</f>
        <v>57</v>
      </c>
      <c r="H1709" t="str">
        <f>VLOOKUP(Hospitalisation_Details[[#This Row],[Customer ID]],Hospitalisation_Details[#All],12,FALSE)</f>
        <v>R1026</v>
      </c>
      <c r="I1709" t="str">
        <f>VLOOKUP(Hospitalisation_Details[[#This Row],[Customer ID]],Hospitalisation_Details[#All],12,FALSE)</f>
        <v>R1026</v>
      </c>
      <c r="J1709" t="str">
        <f>VLOOKUP(Hospitalisation_Details[[#This Row],[Customer ID]],Hospitalisation_Details[#All],11,FALSE)</f>
        <v>Tier - 2</v>
      </c>
      <c r="K1709">
        <f>VLOOKUP(Hospitalisation_Details[[#This Row],[Customer ID]],Hospitalisation_Details[#All],9,FALSE)</f>
        <v>15608.58</v>
      </c>
      <c r="L1709">
        <f>VLOOKUP(Medical_Examinations[[#This Row],[Customer ID]],Medical_Examinations[#All],2,FALSE)</f>
        <v>25.35</v>
      </c>
      <c r="M1709" t="str">
        <f>VLOOKUP(Medical_Examinations[[#This Row],[Customer ID]],Medical_Examinations[#All],3,FALSE)</f>
        <v>Overweight</v>
      </c>
      <c r="N1709">
        <f>VLOOKUP(Medical_Examinations[[#This Row],[Customer ID]],Medical_Examinations[#All],4,FALSE)</f>
        <v>4.9000000000000004</v>
      </c>
      <c r="O1709" t="str">
        <f>VLOOKUP(Medical_Examinations[[#This Row],[Customer ID]],Medical_Examinations[#All],5,FALSE)</f>
        <v>Normal</v>
      </c>
      <c r="P1709" t="str">
        <f>VLOOKUP(Medical_Examinations[[#This Row],[Customer ID]],Medical_Examinations[#All],6,FALSE)</f>
        <v>No</v>
      </c>
      <c r="Q1709" t="str">
        <f>VLOOKUP(Medical_Examinations[[#This Row],[Customer ID]],Medical_Examinations[#All],7,FALSE)</f>
        <v>No</v>
      </c>
      <c r="R1709" t="str">
        <f>VLOOKUP(Medical_Examinations[[#This Row],[Customer ID]],Medical_Examinations[#All],8,FALSE)</f>
        <v>No</v>
      </c>
      <c r="S1709">
        <f>VLOOKUP(Medical_Examinations[[#This Row],[Customer ID]],Medical_Examinations[#All],9,FALSE)</f>
        <v>0</v>
      </c>
      <c r="T1709" t="str">
        <f>VLOOKUP(Medical_Examinations[[#This Row],[Customer ID]],'Medical Examinations'!A1708:J4043,10,FALSE)</f>
        <v>No</v>
      </c>
    </row>
    <row r="1710" spans="1:20" x14ac:dyDescent="0.3">
      <c r="A1710" t="s">
        <v>5464</v>
      </c>
      <c r="B1710" t="s">
        <v>7810</v>
      </c>
      <c r="C1710" t="s">
        <v>3</v>
      </c>
      <c r="D1710" t="s">
        <v>1572</v>
      </c>
      <c r="E1710" t="s">
        <v>2333</v>
      </c>
      <c r="F1710" s="3" t="str">
        <f>VLOOKUP(Hospitalisation_Details[[#This Row],[Customer ID]],Hospitalisation_Details[#All],6,FALSE)</f>
        <v>06-06-60</v>
      </c>
      <c r="G1710">
        <f>VLOOKUP(Hospitalisation_Details[[#This Row],[Customer ID]],Hospitalisation_Details[#All],8,FALSE)</f>
        <v>63</v>
      </c>
      <c r="H1710" t="str">
        <f>VLOOKUP(Hospitalisation_Details[[#This Row],[Customer ID]],Hospitalisation_Details[#All],12,FALSE)</f>
        <v>R1012</v>
      </c>
      <c r="I1710" t="str">
        <f>VLOOKUP(Hospitalisation_Details[[#This Row],[Customer ID]],Hospitalisation_Details[#All],12,FALSE)</f>
        <v>R1012</v>
      </c>
      <c r="J1710" t="str">
        <f>VLOOKUP(Hospitalisation_Details[[#This Row],[Customer ID]],Hospitalisation_Details[#All],11,FALSE)</f>
        <v>Tier - 2</v>
      </c>
      <c r="K1710">
        <f>VLOOKUP(Hospitalisation_Details[[#This Row],[Customer ID]],Hospitalisation_Details[#All],9,FALSE)</f>
        <v>15612.19</v>
      </c>
      <c r="L1710">
        <f>VLOOKUP(Medical_Examinations[[#This Row],[Customer ID]],Medical_Examinations[#All],2,FALSE)</f>
        <v>26.41</v>
      </c>
      <c r="M1710" t="str">
        <f>VLOOKUP(Medical_Examinations[[#This Row],[Customer ID]],Medical_Examinations[#All],3,FALSE)</f>
        <v>Overweight</v>
      </c>
      <c r="N1710">
        <f>VLOOKUP(Medical_Examinations[[#This Row],[Customer ID]],Medical_Examinations[#All],4,FALSE)</f>
        <v>5.07</v>
      </c>
      <c r="O1710" t="str">
        <f>VLOOKUP(Medical_Examinations[[#This Row],[Customer ID]],Medical_Examinations[#All],5,FALSE)</f>
        <v>Normal</v>
      </c>
      <c r="P1710" t="str">
        <f>VLOOKUP(Medical_Examinations[[#This Row],[Customer ID]],Medical_Examinations[#All],6,FALSE)</f>
        <v>Yes</v>
      </c>
      <c r="Q1710" t="str">
        <f>VLOOKUP(Medical_Examinations[[#This Row],[Customer ID]],Medical_Examinations[#All],7,FALSE)</f>
        <v>No</v>
      </c>
      <c r="R1710" t="str">
        <f>VLOOKUP(Medical_Examinations[[#This Row],[Customer ID]],Medical_Examinations[#All],8,FALSE)</f>
        <v>No</v>
      </c>
      <c r="S1710">
        <f>VLOOKUP(Medical_Examinations[[#This Row],[Customer ID]],Medical_Examinations[#All],9,FALSE)</f>
        <v>1</v>
      </c>
      <c r="T1710" t="str">
        <f>VLOOKUP(Medical_Examinations[[#This Row],[Customer ID]],'Medical Examinations'!A1709:J4044,10,FALSE)</f>
        <v>No</v>
      </c>
    </row>
    <row r="1711" spans="1:20" x14ac:dyDescent="0.3">
      <c r="A1711" t="s">
        <v>5465</v>
      </c>
      <c r="B1711" t="s">
        <v>7811</v>
      </c>
      <c r="C1711" t="s">
        <v>3</v>
      </c>
      <c r="D1711" t="s">
        <v>2817</v>
      </c>
      <c r="E1711" t="s">
        <v>2818</v>
      </c>
      <c r="F1711" s="3" t="str">
        <f>VLOOKUP(Hospitalisation_Details[[#This Row],[Customer ID]],Hospitalisation_Details[#All],6,FALSE)</f>
        <v>22-12-88</v>
      </c>
      <c r="G1711">
        <f>VLOOKUP(Hospitalisation_Details[[#This Row],[Customer ID]],Hospitalisation_Details[#All],8,FALSE)</f>
        <v>34</v>
      </c>
      <c r="H1711" t="str">
        <f>VLOOKUP(Hospitalisation_Details[[#This Row],[Customer ID]],Hospitalisation_Details[#All],12,FALSE)</f>
        <v>R1011</v>
      </c>
      <c r="I1711" t="str">
        <f>VLOOKUP(Hospitalisation_Details[[#This Row],[Customer ID]],Hospitalisation_Details[#All],12,FALSE)</f>
        <v>R1011</v>
      </c>
      <c r="J1711" t="str">
        <f>VLOOKUP(Hospitalisation_Details[[#This Row],[Customer ID]],Hospitalisation_Details[#All],11,FALSE)</f>
        <v>Tier - 2</v>
      </c>
      <c r="K1711">
        <f>VLOOKUP(Hospitalisation_Details[[#This Row],[Customer ID]],Hospitalisation_Details[#All],9,FALSE)</f>
        <v>15646.28</v>
      </c>
      <c r="L1711">
        <f>VLOOKUP(Medical_Examinations[[#This Row],[Customer ID]],Medical_Examinations[#All],2,FALSE)</f>
        <v>27.6</v>
      </c>
      <c r="M1711" t="str">
        <f>VLOOKUP(Medical_Examinations[[#This Row],[Customer ID]],Medical_Examinations[#All],3,FALSE)</f>
        <v>Overweight</v>
      </c>
      <c r="N1711">
        <f>VLOOKUP(Medical_Examinations[[#This Row],[Customer ID]],Medical_Examinations[#All],4,FALSE)</f>
        <v>5.33</v>
      </c>
      <c r="O1711" t="str">
        <f>VLOOKUP(Medical_Examinations[[#This Row],[Customer ID]],Medical_Examinations[#All],5,FALSE)</f>
        <v>Normal</v>
      </c>
      <c r="P1711" t="str">
        <f>VLOOKUP(Medical_Examinations[[#This Row],[Customer ID]],Medical_Examinations[#All],6,FALSE)</f>
        <v>No</v>
      </c>
      <c r="Q1711" t="str">
        <f>VLOOKUP(Medical_Examinations[[#This Row],[Customer ID]],Medical_Examinations[#All],7,FALSE)</f>
        <v>No</v>
      </c>
      <c r="R1711" t="str">
        <f>VLOOKUP(Medical_Examinations[[#This Row],[Customer ID]],Medical_Examinations[#All],8,FALSE)</f>
        <v>No</v>
      </c>
      <c r="S1711">
        <f>VLOOKUP(Medical_Examinations[[#This Row],[Customer ID]],Medical_Examinations[#All],9,FALSE)</f>
        <v>1</v>
      </c>
      <c r="T1711" t="str">
        <f>VLOOKUP(Medical_Examinations[[#This Row],[Customer ID]],'Medical Examinations'!A1710:J4045,10,FALSE)</f>
        <v>No</v>
      </c>
    </row>
    <row r="1712" spans="1:20" x14ac:dyDescent="0.3">
      <c r="A1712" t="s">
        <v>5466</v>
      </c>
      <c r="B1712" t="s">
        <v>7812</v>
      </c>
      <c r="C1712" t="s">
        <v>6</v>
      </c>
      <c r="D1712" t="s">
        <v>2819</v>
      </c>
      <c r="E1712" t="s">
        <v>2820</v>
      </c>
      <c r="F1712" s="3" t="str">
        <f>VLOOKUP(Hospitalisation_Details[[#This Row],[Customer ID]],Hospitalisation_Details[#All],6,FALSE)</f>
        <v>26-06-73</v>
      </c>
      <c r="G1712">
        <f>VLOOKUP(Hospitalisation_Details[[#This Row],[Customer ID]],Hospitalisation_Details[#All],8,FALSE)</f>
        <v>49</v>
      </c>
      <c r="H1712" t="str">
        <f>VLOOKUP(Hospitalisation_Details[[#This Row],[Customer ID]],Hospitalisation_Details[#All],12,FALSE)</f>
        <v>R1026</v>
      </c>
      <c r="I1712" t="str">
        <f>VLOOKUP(Hospitalisation_Details[[#This Row],[Customer ID]],Hospitalisation_Details[#All],12,FALSE)</f>
        <v>R1026</v>
      </c>
      <c r="J1712" t="str">
        <f>VLOOKUP(Hospitalisation_Details[[#This Row],[Customer ID]],Hospitalisation_Details[#All],11,FALSE)</f>
        <v>Tier - 2</v>
      </c>
      <c r="K1712">
        <f>VLOOKUP(Hospitalisation_Details[[#This Row],[Customer ID]],Hospitalisation_Details[#All],9,FALSE)</f>
        <v>15670.3</v>
      </c>
      <c r="L1712">
        <f>VLOOKUP(Medical_Examinations[[#This Row],[Customer ID]],Medical_Examinations[#All],2,FALSE)</f>
        <v>33.82</v>
      </c>
      <c r="M1712" t="str">
        <f>VLOOKUP(Medical_Examinations[[#This Row],[Customer ID]],Medical_Examinations[#All],3,FALSE)</f>
        <v>Obesity</v>
      </c>
      <c r="N1712">
        <f>VLOOKUP(Medical_Examinations[[#This Row],[Customer ID]],Medical_Examinations[#All],4,FALSE)</f>
        <v>8.93</v>
      </c>
      <c r="O1712" t="str">
        <f>VLOOKUP(Medical_Examinations[[#This Row],[Customer ID]],Medical_Examinations[#All],5,FALSE)</f>
        <v>Diabetes</v>
      </c>
      <c r="P1712" t="str">
        <f>VLOOKUP(Medical_Examinations[[#This Row],[Customer ID]],Medical_Examinations[#All],6,FALSE)</f>
        <v>Yes</v>
      </c>
      <c r="Q1712" t="str">
        <f>VLOOKUP(Medical_Examinations[[#This Row],[Customer ID]],Medical_Examinations[#All],7,FALSE)</f>
        <v>No</v>
      </c>
      <c r="R1712" t="str">
        <f>VLOOKUP(Medical_Examinations[[#This Row],[Customer ID]],Medical_Examinations[#All],8,FALSE)</f>
        <v>No</v>
      </c>
      <c r="S1712">
        <f>VLOOKUP(Medical_Examinations[[#This Row],[Customer ID]],Medical_Examinations[#All],9,FALSE)</f>
        <v>1</v>
      </c>
      <c r="T1712" t="str">
        <f>VLOOKUP(Medical_Examinations[[#This Row],[Customer ID]],'Medical Examinations'!A1711:J4046,10,FALSE)</f>
        <v>No</v>
      </c>
    </row>
    <row r="1713" spans="1:20" x14ac:dyDescent="0.3">
      <c r="A1713" t="s">
        <v>5467</v>
      </c>
      <c r="B1713" t="s">
        <v>7813</v>
      </c>
      <c r="C1713" t="s">
        <v>3</v>
      </c>
      <c r="D1713" t="s">
        <v>635</v>
      </c>
      <c r="E1713" t="s">
        <v>2821</v>
      </c>
      <c r="F1713" s="3" t="str">
        <f>VLOOKUP(Hospitalisation_Details[[#This Row],[Customer ID]],Hospitalisation_Details[#All],6,FALSE)</f>
        <v>20-09-76</v>
      </c>
      <c r="G1713">
        <f>VLOOKUP(Hospitalisation_Details[[#This Row],[Customer ID]],Hospitalisation_Details[#All],8,FALSE)</f>
        <v>46</v>
      </c>
      <c r="H1713" t="str">
        <f>VLOOKUP(Hospitalisation_Details[[#This Row],[Customer ID]],Hospitalisation_Details[#All],12,FALSE)</f>
        <v>R1012</v>
      </c>
      <c r="I1713" t="str">
        <f>VLOOKUP(Hospitalisation_Details[[#This Row],[Customer ID]],Hospitalisation_Details[#All],12,FALSE)</f>
        <v>R1012</v>
      </c>
      <c r="J1713" t="str">
        <f>VLOOKUP(Hospitalisation_Details[[#This Row],[Customer ID]],Hospitalisation_Details[#All],11,FALSE)</f>
        <v>Tier - 2</v>
      </c>
      <c r="K1713">
        <f>VLOOKUP(Hospitalisation_Details[[#This Row],[Customer ID]],Hospitalisation_Details[#All],9,FALSE)</f>
        <v>15698.86</v>
      </c>
      <c r="L1713">
        <f>VLOOKUP(Medical_Examinations[[#This Row],[Customer ID]],Medical_Examinations[#All],2,FALSE)</f>
        <v>32.9</v>
      </c>
      <c r="M1713" t="str">
        <f>VLOOKUP(Medical_Examinations[[#This Row],[Customer ID]],Medical_Examinations[#All],3,FALSE)</f>
        <v>Obesity</v>
      </c>
      <c r="N1713">
        <f>VLOOKUP(Medical_Examinations[[#This Row],[Customer ID]],Medical_Examinations[#All],4,FALSE)</f>
        <v>4.3499999999999996</v>
      </c>
      <c r="O1713" t="str">
        <f>VLOOKUP(Medical_Examinations[[#This Row],[Customer ID]],Medical_Examinations[#All],5,FALSE)</f>
        <v>Normal</v>
      </c>
      <c r="P1713" t="str">
        <f>VLOOKUP(Medical_Examinations[[#This Row],[Customer ID]],Medical_Examinations[#All],6,FALSE)</f>
        <v>No</v>
      </c>
      <c r="Q1713" t="str">
        <f>VLOOKUP(Medical_Examinations[[#This Row],[Customer ID]],Medical_Examinations[#All],7,FALSE)</f>
        <v>No</v>
      </c>
      <c r="R1713" t="str">
        <f>VLOOKUP(Medical_Examinations[[#This Row],[Customer ID]],Medical_Examinations[#All],8,FALSE)</f>
        <v>No</v>
      </c>
      <c r="S1713">
        <f>VLOOKUP(Medical_Examinations[[#This Row],[Customer ID]],Medical_Examinations[#All],9,FALSE)</f>
        <v>0</v>
      </c>
      <c r="T1713" t="str">
        <f>VLOOKUP(Medical_Examinations[[#This Row],[Customer ID]],'Medical Examinations'!A1712:J4047,10,FALSE)</f>
        <v>No</v>
      </c>
    </row>
    <row r="1714" spans="1:20" x14ac:dyDescent="0.3">
      <c r="A1714" t="s">
        <v>5468</v>
      </c>
      <c r="B1714" t="s">
        <v>7814</v>
      </c>
      <c r="C1714" t="s">
        <v>6</v>
      </c>
      <c r="D1714" t="s">
        <v>351</v>
      </c>
      <c r="E1714" t="s">
        <v>2822</v>
      </c>
      <c r="F1714" s="3" t="str">
        <f>VLOOKUP(Hospitalisation_Details[[#This Row],[Customer ID]],Hospitalisation_Details[#All],6,FALSE)</f>
        <v>29-08-74</v>
      </c>
      <c r="G1714">
        <f>VLOOKUP(Hospitalisation_Details[[#This Row],[Customer ID]],Hospitalisation_Details[#All],8,FALSE)</f>
        <v>48</v>
      </c>
      <c r="H1714" t="str">
        <f>VLOOKUP(Hospitalisation_Details[[#This Row],[Customer ID]],Hospitalisation_Details[#All],12,FALSE)</f>
        <v>R1012</v>
      </c>
      <c r="I1714" t="str">
        <f>VLOOKUP(Hospitalisation_Details[[#This Row],[Customer ID]],Hospitalisation_Details[#All],12,FALSE)</f>
        <v>R1012</v>
      </c>
      <c r="J1714" t="str">
        <f>VLOOKUP(Hospitalisation_Details[[#This Row],[Customer ID]],Hospitalisation_Details[#All],11,FALSE)</f>
        <v>Tier - 1</v>
      </c>
      <c r="K1714">
        <f>VLOOKUP(Hospitalisation_Details[[#This Row],[Customer ID]],Hospitalisation_Details[#All],9,FALSE)</f>
        <v>15746.62</v>
      </c>
      <c r="L1714">
        <f>VLOOKUP(Medical_Examinations[[#This Row],[Customer ID]],Medical_Examinations[#All],2,FALSE)</f>
        <v>30.875</v>
      </c>
      <c r="M1714" t="str">
        <f>VLOOKUP(Medical_Examinations[[#This Row],[Customer ID]],Medical_Examinations[#All],3,FALSE)</f>
        <v>Obesity</v>
      </c>
      <c r="N1714">
        <f>VLOOKUP(Medical_Examinations[[#This Row],[Customer ID]],Medical_Examinations[#All],4,FALSE)</f>
        <v>9.5399999999999991</v>
      </c>
      <c r="O1714" t="str">
        <f>VLOOKUP(Medical_Examinations[[#This Row],[Customer ID]],Medical_Examinations[#All],5,FALSE)</f>
        <v>Diabetes</v>
      </c>
      <c r="P1714" t="str">
        <f>VLOOKUP(Medical_Examinations[[#This Row],[Customer ID]],Medical_Examinations[#All],6,FALSE)</f>
        <v>Yes</v>
      </c>
      <c r="Q1714" t="str">
        <f>VLOOKUP(Medical_Examinations[[#This Row],[Customer ID]],Medical_Examinations[#All],7,FALSE)</f>
        <v>No</v>
      </c>
      <c r="R1714" t="str">
        <f>VLOOKUP(Medical_Examinations[[#This Row],[Customer ID]],Medical_Examinations[#All],8,FALSE)</f>
        <v>No</v>
      </c>
      <c r="S1714">
        <f>VLOOKUP(Medical_Examinations[[#This Row],[Customer ID]],Medical_Examinations[#All],9,FALSE)</f>
        <v>1</v>
      </c>
      <c r="T1714" t="str">
        <f>VLOOKUP(Medical_Examinations[[#This Row],[Customer ID]],'Medical Examinations'!A1713:J4048,10,FALSE)</f>
        <v>No</v>
      </c>
    </row>
    <row r="1715" spans="1:20" x14ac:dyDescent="0.3">
      <c r="A1715" t="s">
        <v>5469</v>
      </c>
      <c r="B1715" t="s">
        <v>7815</v>
      </c>
      <c r="C1715" t="s">
        <v>3</v>
      </c>
      <c r="D1715" t="s">
        <v>2823</v>
      </c>
      <c r="E1715" t="s">
        <v>2824</v>
      </c>
      <c r="F1715" s="3" t="str">
        <f>VLOOKUP(Hospitalisation_Details[[#This Row],[Customer ID]],Hospitalisation_Details[#All],6,FALSE)</f>
        <v>09-10-97</v>
      </c>
      <c r="G1715">
        <f>VLOOKUP(Hospitalisation_Details[[#This Row],[Customer ID]],Hospitalisation_Details[#All],8,FALSE)</f>
        <v>25</v>
      </c>
      <c r="H1715" t="str">
        <f>VLOOKUP(Hospitalisation_Details[[#This Row],[Customer ID]],Hospitalisation_Details[#All],12,FALSE)</f>
        <v>R1012</v>
      </c>
      <c r="I1715" t="str">
        <f>VLOOKUP(Hospitalisation_Details[[#This Row],[Customer ID]],Hospitalisation_Details[#All],12,FALSE)</f>
        <v>R1012</v>
      </c>
      <c r="J1715" t="str">
        <f>VLOOKUP(Hospitalisation_Details[[#This Row],[Customer ID]],Hospitalisation_Details[#All],11,FALSE)</f>
        <v>Tier - 2</v>
      </c>
      <c r="K1715">
        <f>VLOOKUP(Hospitalisation_Details[[#This Row],[Customer ID]],Hospitalisation_Details[#All],9,FALSE)</f>
        <v>15817.99</v>
      </c>
      <c r="L1715">
        <f>VLOOKUP(Medical_Examinations[[#This Row],[Customer ID]],Medical_Examinations[#All],2,FALSE)</f>
        <v>32.64</v>
      </c>
      <c r="M1715" t="str">
        <f>VLOOKUP(Medical_Examinations[[#This Row],[Customer ID]],Medical_Examinations[#All],3,FALSE)</f>
        <v>Obesity</v>
      </c>
      <c r="N1715">
        <f>VLOOKUP(Medical_Examinations[[#This Row],[Customer ID]],Medical_Examinations[#All],4,FALSE)</f>
        <v>5.91</v>
      </c>
      <c r="O1715" t="str">
        <f>VLOOKUP(Medical_Examinations[[#This Row],[Customer ID]],Medical_Examinations[#All],5,FALSE)</f>
        <v>Prediabetes</v>
      </c>
      <c r="P1715" t="str">
        <f>VLOOKUP(Medical_Examinations[[#This Row],[Customer ID]],Medical_Examinations[#All],6,FALSE)</f>
        <v>No</v>
      </c>
      <c r="Q1715" t="str">
        <f>VLOOKUP(Medical_Examinations[[#This Row],[Customer ID]],Medical_Examinations[#All],7,FALSE)</f>
        <v>No</v>
      </c>
      <c r="R1715" t="str">
        <f>VLOOKUP(Medical_Examinations[[#This Row],[Customer ID]],Medical_Examinations[#All],8,FALSE)</f>
        <v>No</v>
      </c>
      <c r="S1715">
        <f>VLOOKUP(Medical_Examinations[[#This Row],[Customer ID]],Medical_Examinations[#All],9,FALSE)</f>
        <v>0</v>
      </c>
      <c r="T1715" t="str">
        <f>VLOOKUP(Medical_Examinations[[#This Row],[Customer ID]],'Medical Examinations'!A1714:J4049,10,FALSE)</f>
        <v>No</v>
      </c>
    </row>
    <row r="1716" spans="1:20" x14ac:dyDescent="0.3">
      <c r="A1716" t="s">
        <v>5470</v>
      </c>
      <c r="B1716" t="s">
        <v>7816</v>
      </c>
      <c r="C1716" t="s">
        <v>3</v>
      </c>
      <c r="D1716" t="s">
        <v>2817</v>
      </c>
      <c r="E1716" t="s">
        <v>2825</v>
      </c>
      <c r="F1716" s="3" t="str">
        <f>VLOOKUP(Hospitalisation_Details[[#This Row],[Customer ID]],Hospitalisation_Details[#All],6,FALSE)</f>
        <v>26-06-84</v>
      </c>
      <c r="G1716">
        <f>VLOOKUP(Hospitalisation_Details[[#This Row],[Customer ID]],Hospitalisation_Details[#All],8,FALSE)</f>
        <v>38</v>
      </c>
      <c r="H1716" t="str">
        <f>VLOOKUP(Hospitalisation_Details[[#This Row],[Customer ID]],Hospitalisation_Details[#All],12,FALSE)</f>
        <v>R1011</v>
      </c>
      <c r="I1716" t="str">
        <f>VLOOKUP(Hospitalisation_Details[[#This Row],[Customer ID]],Hospitalisation_Details[#All],12,FALSE)</f>
        <v>R1011</v>
      </c>
      <c r="J1716" t="str">
        <f>VLOOKUP(Hospitalisation_Details[[#This Row],[Customer ID]],Hospitalisation_Details[#All],11,FALSE)</f>
        <v>Tier - 3</v>
      </c>
      <c r="K1716">
        <f>VLOOKUP(Hospitalisation_Details[[#This Row],[Customer ID]],Hospitalisation_Details[#All],9,FALSE)</f>
        <v>15820.7</v>
      </c>
      <c r="L1716">
        <f>VLOOKUP(Medical_Examinations[[#This Row],[Customer ID]],Medical_Examinations[#All],2,FALSE)</f>
        <v>22.135000000000002</v>
      </c>
      <c r="M1716" t="str">
        <f>VLOOKUP(Medical_Examinations[[#This Row],[Customer ID]],Medical_Examinations[#All],3,FALSE)</f>
        <v>Normal Weight</v>
      </c>
      <c r="N1716">
        <f>VLOOKUP(Medical_Examinations[[#This Row],[Customer ID]],Medical_Examinations[#All],4,FALSE)</f>
        <v>5.0999999999999996</v>
      </c>
      <c r="O1716" t="str">
        <f>VLOOKUP(Medical_Examinations[[#This Row],[Customer ID]],Medical_Examinations[#All],5,FALSE)</f>
        <v>Normal</v>
      </c>
      <c r="P1716" t="str">
        <f>VLOOKUP(Medical_Examinations[[#This Row],[Customer ID]],Medical_Examinations[#All],6,FALSE)</f>
        <v>No</v>
      </c>
      <c r="Q1716" t="str">
        <f>VLOOKUP(Medical_Examinations[[#This Row],[Customer ID]],Medical_Examinations[#All],7,FALSE)</f>
        <v>No</v>
      </c>
      <c r="R1716" t="str">
        <f>VLOOKUP(Medical_Examinations[[#This Row],[Customer ID]],Medical_Examinations[#All],8,FALSE)</f>
        <v>No</v>
      </c>
      <c r="S1716">
        <f>VLOOKUP(Medical_Examinations[[#This Row],[Customer ID]],Medical_Examinations[#All],9,FALSE)</f>
        <v>0</v>
      </c>
      <c r="T1716" t="str">
        <f>VLOOKUP(Medical_Examinations[[#This Row],[Customer ID]],'Medical Examinations'!A1715:J4050,10,FALSE)</f>
        <v>No</v>
      </c>
    </row>
    <row r="1717" spans="1:20" x14ac:dyDescent="0.3">
      <c r="A1717" t="s">
        <v>5471</v>
      </c>
      <c r="B1717" t="s">
        <v>7817</v>
      </c>
      <c r="C1717" t="s">
        <v>6</v>
      </c>
      <c r="D1717" t="s">
        <v>188</v>
      </c>
      <c r="E1717" t="s">
        <v>2826</v>
      </c>
      <c r="F1717" s="3" t="str">
        <f>VLOOKUP(Hospitalisation_Details[[#This Row],[Customer ID]],Hospitalisation_Details[#All],6,FALSE)</f>
        <v>11-11-82</v>
      </c>
      <c r="G1717">
        <f>VLOOKUP(Hospitalisation_Details[[#This Row],[Customer ID]],Hospitalisation_Details[#All],8,FALSE)</f>
        <v>40</v>
      </c>
      <c r="H1717" t="str">
        <f>VLOOKUP(Hospitalisation_Details[[#This Row],[Customer ID]],Hospitalisation_Details[#All],12,FALSE)</f>
        <v>R1011</v>
      </c>
      <c r="I1717" t="str">
        <f>VLOOKUP(Hospitalisation_Details[[#This Row],[Customer ID]],Hospitalisation_Details[#All],12,FALSE)</f>
        <v>R1011</v>
      </c>
      <c r="J1717" t="str">
        <f>VLOOKUP(Hospitalisation_Details[[#This Row],[Customer ID]],Hospitalisation_Details[#All],11,FALSE)</f>
        <v>Tier - 3</v>
      </c>
      <c r="K1717">
        <f>VLOOKUP(Hospitalisation_Details[[#This Row],[Customer ID]],Hospitalisation_Details[#All],9,FALSE)</f>
        <v>15828.82</v>
      </c>
      <c r="L1717">
        <f>VLOOKUP(Medical_Examinations[[#This Row],[Customer ID]],Medical_Examinations[#All],2,FALSE)</f>
        <v>16.53</v>
      </c>
      <c r="M1717" t="str">
        <f>VLOOKUP(Medical_Examinations[[#This Row],[Customer ID]],Medical_Examinations[#All],3,FALSE)</f>
        <v>Underweight</v>
      </c>
      <c r="N1717">
        <f>VLOOKUP(Medical_Examinations[[#This Row],[Customer ID]],Medical_Examinations[#All],4,FALSE)</f>
        <v>5.08</v>
      </c>
      <c r="O1717" t="str">
        <f>VLOOKUP(Medical_Examinations[[#This Row],[Customer ID]],Medical_Examinations[#All],5,FALSE)</f>
        <v>Normal</v>
      </c>
      <c r="P1717" t="str">
        <f>VLOOKUP(Medical_Examinations[[#This Row],[Customer ID]],Medical_Examinations[#All],6,FALSE)</f>
        <v>No</v>
      </c>
      <c r="Q1717" t="str">
        <f>VLOOKUP(Medical_Examinations[[#This Row],[Customer ID]],Medical_Examinations[#All],7,FALSE)</f>
        <v>No</v>
      </c>
      <c r="R1717" t="str">
        <f>VLOOKUP(Medical_Examinations[[#This Row],[Customer ID]],Medical_Examinations[#All],8,FALSE)</f>
        <v>No</v>
      </c>
      <c r="S1717">
        <f>VLOOKUP(Medical_Examinations[[#This Row],[Customer ID]],Medical_Examinations[#All],9,FALSE)</f>
        <v>2</v>
      </c>
      <c r="T1717" t="str">
        <f>VLOOKUP(Medical_Examinations[[#This Row],[Customer ID]],'Medical Examinations'!A1716:J4051,10,FALSE)</f>
        <v>No</v>
      </c>
    </row>
    <row r="1718" spans="1:20" x14ac:dyDescent="0.3">
      <c r="A1718" t="s">
        <v>5472</v>
      </c>
      <c r="B1718" t="s">
        <v>7818</v>
      </c>
      <c r="C1718" t="s">
        <v>3</v>
      </c>
      <c r="D1718" t="s">
        <v>2827</v>
      </c>
      <c r="E1718" t="s">
        <v>2828</v>
      </c>
      <c r="F1718" s="3" t="str">
        <f>VLOOKUP(Hospitalisation_Details[[#This Row],[Customer ID]],Hospitalisation_Details[#All],6,FALSE)</f>
        <v>25-12-62</v>
      </c>
      <c r="G1718">
        <f>VLOOKUP(Hospitalisation_Details[[#This Row],[Customer ID]],Hospitalisation_Details[#All],8,FALSE)</f>
        <v>60</v>
      </c>
      <c r="H1718" t="str">
        <f>VLOOKUP(Hospitalisation_Details[[#This Row],[Customer ID]],Hospitalisation_Details[#All],12,FALSE)</f>
        <v>R1022</v>
      </c>
      <c r="I1718" t="str">
        <f>VLOOKUP(Hospitalisation_Details[[#This Row],[Customer ID]],Hospitalisation_Details[#All],12,FALSE)</f>
        <v>R1022</v>
      </c>
      <c r="J1718" t="str">
        <f>VLOOKUP(Hospitalisation_Details[[#This Row],[Customer ID]],Hospitalisation_Details[#All],11,FALSE)</f>
        <v>Tier - 1</v>
      </c>
      <c r="K1718">
        <f>VLOOKUP(Hospitalisation_Details[[#This Row],[Customer ID]],Hospitalisation_Details[#All],9,FALSE)</f>
        <v>15840.81</v>
      </c>
      <c r="L1718">
        <f>VLOOKUP(Medical_Examinations[[#This Row],[Customer ID]],Medical_Examinations[#All],2,FALSE)</f>
        <v>32.774999999999999</v>
      </c>
      <c r="M1718" t="str">
        <f>VLOOKUP(Medical_Examinations[[#This Row],[Customer ID]],Medical_Examinations[#All],3,FALSE)</f>
        <v>Obesity</v>
      </c>
      <c r="N1718">
        <f>VLOOKUP(Medical_Examinations[[#This Row],[Customer ID]],Medical_Examinations[#All],4,FALSE)</f>
        <v>4.75</v>
      </c>
      <c r="O1718" t="str">
        <f>VLOOKUP(Medical_Examinations[[#This Row],[Customer ID]],Medical_Examinations[#All],5,FALSE)</f>
        <v>Normal</v>
      </c>
      <c r="P1718" t="str">
        <f>VLOOKUP(Medical_Examinations[[#This Row],[Customer ID]],Medical_Examinations[#All],6,FALSE)</f>
        <v>No</v>
      </c>
      <c r="Q1718" t="str">
        <f>VLOOKUP(Medical_Examinations[[#This Row],[Customer ID]],Medical_Examinations[#All],7,FALSE)</f>
        <v>No</v>
      </c>
      <c r="R1718" t="str">
        <f>VLOOKUP(Medical_Examinations[[#This Row],[Customer ID]],Medical_Examinations[#All],8,FALSE)</f>
        <v>No</v>
      </c>
      <c r="S1718">
        <f>VLOOKUP(Medical_Examinations[[#This Row],[Customer ID]],Medical_Examinations[#All],9,FALSE)</f>
        <v>0</v>
      </c>
      <c r="T1718" t="str">
        <f>VLOOKUP(Medical_Examinations[[#This Row],[Customer ID]],'Medical Examinations'!A1717:J4052,10,FALSE)</f>
        <v>No</v>
      </c>
    </row>
    <row r="1719" spans="1:20" x14ac:dyDescent="0.3">
      <c r="A1719" t="s">
        <v>5473</v>
      </c>
      <c r="B1719" t="s">
        <v>7819</v>
      </c>
      <c r="C1719" t="s">
        <v>3</v>
      </c>
      <c r="D1719" t="s">
        <v>2829</v>
      </c>
      <c r="E1719" t="s">
        <v>2830</v>
      </c>
      <c r="F1719" s="3" t="str">
        <f>VLOOKUP(Hospitalisation_Details[[#This Row],[Customer ID]],Hospitalisation_Details[#All],6,FALSE)</f>
        <v>12-10-80</v>
      </c>
      <c r="G1719">
        <f>VLOOKUP(Hospitalisation_Details[[#This Row],[Customer ID]],Hospitalisation_Details[#All],8,FALSE)</f>
        <v>42</v>
      </c>
      <c r="H1719" t="str">
        <f>VLOOKUP(Hospitalisation_Details[[#This Row],[Customer ID]],Hospitalisation_Details[#All],12,FALSE)</f>
        <v>R1026</v>
      </c>
      <c r="I1719" t="str">
        <f>VLOOKUP(Hospitalisation_Details[[#This Row],[Customer ID]],Hospitalisation_Details[#All],12,FALSE)</f>
        <v>R1026</v>
      </c>
      <c r="J1719" t="str">
        <f>VLOOKUP(Hospitalisation_Details[[#This Row],[Customer ID]],Hospitalisation_Details[#All],11,FALSE)</f>
        <v>Tier - 3</v>
      </c>
      <c r="K1719">
        <f>VLOOKUP(Hospitalisation_Details[[#This Row],[Customer ID]],Hospitalisation_Details[#All],9,FALSE)</f>
        <v>15922.29</v>
      </c>
      <c r="L1719">
        <f>VLOOKUP(Medical_Examinations[[#This Row],[Customer ID]],Medical_Examinations[#All],2,FALSE)</f>
        <v>30.9</v>
      </c>
      <c r="M1719" t="str">
        <f>VLOOKUP(Medical_Examinations[[#This Row],[Customer ID]],Medical_Examinations[#All],3,FALSE)</f>
        <v>Obesity</v>
      </c>
      <c r="N1719">
        <f>VLOOKUP(Medical_Examinations[[#This Row],[Customer ID]],Medical_Examinations[#All],4,FALSE)</f>
        <v>6.05</v>
      </c>
      <c r="O1719" t="str">
        <f>VLOOKUP(Medical_Examinations[[#This Row],[Customer ID]],Medical_Examinations[#All],5,FALSE)</f>
        <v>Prediabetes</v>
      </c>
      <c r="P1719" t="str">
        <f>VLOOKUP(Medical_Examinations[[#This Row],[Customer ID]],Medical_Examinations[#All],6,FALSE)</f>
        <v>No</v>
      </c>
      <c r="Q1719" t="str">
        <f>VLOOKUP(Medical_Examinations[[#This Row],[Customer ID]],Medical_Examinations[#All],7,FALSE)</f>
        <v>No</v>
      </c>
      <c r="R1719" t="str">
        <f>VLOOKUP(Medical_Examinations[[#This Row],[Customer ID]],Medical_Examinations[#All],8,FALSE)</f>
        <v>No</v>
      </c>
      <c r="S1719">
        <f>VLOOKUP(Medical_Examinations[[#This Row],[Customer ID]],Medical_Examinations[#All],9,FALSE)</f>
        <v>1</v>
      </c>
      <c r="T1719" t="str">
        <f>VLOOKUP(Medical_Examinations[[#This Row],[Customer ID]],'Medical Examinations'!A1718:J4053,10,FALSE)</f>
        <v>No</v>
      </c>
    </row>
    <row r="1720" spans="1:20" x14ac:dyDescent="0.3">
      <c r="A1720" t="s">
        <v>5474</v>
      </c>
      <c r="B1720" t="s">
        <v>7820</v>
      </c>
      <c r="C1720" t="s">
        <v>3</v>
      </c>
      <c r="D1720" t="s">
        <v>2831</v>
      </c>
      <c r="E1720" t="s">
        <v>2832</v>
      </c>
      <c r="F1720" s="3" t="str">
        <f>VLOOKUP(Hospitalisation_Details[[#This Row],[Customer ID]],Hospitalisation_Details[#All],6,FALSE)</f>
        <v>24-07-82</v>
      </c>
      <c r="G1720">
        <f>VLOOKUP(Hospitalisation_Details[[#This Row],[Customer ID]],Hospitalisation_Details[#All],8,FALSE)</f>
        <v>40</v>
      </c>
      <c r="H1720" t="str">
        <f>VLOOKUP(Hospitalisation_Details[[#This Row],[Customer ID]],Hospitalisation_Details[#All],12,FALSE)</f>
        <v>R1012</v>
      </c>
      <c r="I1720" t="str">
        <f>VLOOKUP(Hospitalisation_Details[[#This Row],[Customer ID]],Hospitalisation_Details[#All],12,FALSE)</f>
        <v>R1012</v>
      </c>
      <c r="J1720" t="str">
        <f>VLOOKUP(Hospitalisation_Details[[#This Row],[Customer ID]],Hospitalisation_Details[#All],11,FALSE)</f>
        <v>Tier - 1</v>
      </c>
      <c r="K1720">
        <f>VLOOKUP(Hospitalisation_Details[[#This Row],[Customer ID]],Hospitalisation_Details[#All],9,FALSE)</f>
        <v>15965.29</v>
      </c>
      <c r="L1720">
        <f>VLOOKUP(Medical_Examinations[[#This Row],[Customer ID]],Medical_Examinations[#All],2,FALSE)</f>
        <v>15.58</v>
      </c>
      <c r="M1720" t="str">
        <f>VLOOKUP(Medical_Examinations[[#This Row],[Customer ID]],Medical_Examinations[#All],3,FALSE)</f>
        <v>Underweight</v>
      </c>
      <c r="N1720">
        <f>VLOOKUP(Medical_Examinations[[#This Row],[Customer ID]],Medical_Examinations[#All],4,FALSE)</f>
        <v>11.56</v>
      </c>
      <c r="O1720" t="str">
        <f>VLOOKUP(Medical_Examinations[[#This Row],[Customer ID]],Medical_Examinations[#All],5,FALSE)</f>
        <v>Diabetes</v>
      </c>
      <c r="P1720" t="str">
        <f>VLOOKUP(Medical_Examinations[[#This Row],[Customer ID]],Medical_Examinations[#All],6,FALSE)</f>
        <v>No</v>
      </c>
      <c r="Q1720" t="str">
        <f>VLOOKUP(Medical_Examinations[[#This Row],[Customer ID]],Medical_Examinations[#All],7,FALSE)</f>
        <v>No</v>
      </c>
      <c r="R1720" t="str">
        <f>VLOOKUP(Medical_Examinations[[#This Row],[Customer ID]],Medical_Examinations[#All],8,FALSE)</f>
        <v>No</v>
      </c>
      <c r="S1720">
        <f>VLOOKUP(Medical_Examinations[[#This Row],[Customer ID]],Medical_Examinations[#All],9,FALSE)</f>
        <v>0</v>
      </c>
      <c r="T1720" t="str">
        <f>VLOOKUP(Medical_Examinations[[#This Row],[Customer ID]],'Medical Examinations'!A1719:J4054,10,FALSE)</f>
        <v>No</v>
      </c>
    </row>
    <row r="1721" spans="1:20" x14ac:dyDescent="0.3">
      <c r="A1721" t="s">
        <v>5475</v>
      </c>
      <c r="B1721" t="s">
        <v>7821</v>
      </c>
      <c r="C1721" t="s">
        <v>3</v>
      </c>
      <c r="D1721" t="s">
        <v>2833</v>
      </c>
      <c r="E1721" t="s">
        <v>397</v>
      </c>
      <c r="F1721" s="3" t="str">
        <f>VLOOKUP(Hospitalisation_Details[[#This Row],[Customer ID]],Hospitalisation_Details[#All],6,FALSE)</f>
        <v>19-09-80</v>
      </c>
      <c r="G1721">
        <f>VLOOKUP(Hospitalisation_Details[[#This Row],[Customer ID]],Hospitalisation_Details[#All],8,FALSE)</f>
        <v>42</v>
      </c>
      <c r="H1721" t="str">
        <f>VLOOKUP(Hospitalisation_Details[[#This Row],[Customer ID]],Hospitalisation_Details[#All],12,FALSE)</f>
        <v>R1012</v>
      </c>
      <c r="I1721" t="str">
        <f>VLOOKUP(Hospitalisation_Details[[#This Row],[Customer ID]],Hospitalisation_Details[#All],12,FALSE)</f>
        <v>R1012</v>
      </c>
      <c r="J1721" t="str">
        <f>VLOOKUP(Hospitalisation_Details[[#This Row],[Customer ID]],Hospitalisation_Details[#All],11,FALSE)</f>
        <v>Tier - 2</v>
      </c>
      <c r="K1721">
        <f>VLOOKUP(Hospitalisation_Details[[#This Row],[Customer ID]],Hospitalisation_Details[#All],9,FALSE)</f>
        <v>15966.19</v>
      </c>
      <c r="L1721">
        <f>VLOOKUP(Medical_Examinations[[#This Row],[Customer ID]],Medical_Examinations[#All],2,FALSE)</f>
        <v>26.315000000000001</v>
      </c>
      <c r="M1721" t="str">
        <f>VLOOKUP(Medical_Examinations[[#This Row],[Customer ID]],Medical_Examinations[#All],3,FALSE)</f>
        <v>Overweight</v>
      </c>
      <c r="N1721">
        <f>VLOOKUP(Medical_Examinations[[#This Row],[Customer ID]],Medical_Examinations[#All],4,FALSE)</f>
        <v>5.76</v>
      </c>
      <c r="O1721" t="str">
        <f>VLOOKUP(Medical_Examinations[[#This Row],[Customer ID]],Medical_Examinations[#All],5,FALSE)</f>
        <v>Prediabetes</v>
      </c>
      <c r="P1721" t="str">
        <f>VLOOKUP(Medical_Examinations[[#This Row],[Customer ID]],Medical_Examinations[#All],6,FALSE)</f>
        <v>No</v>
      </c>
      <c r="Q1721" t="str">
        <f>VLOOKUP(Medical_Examinations[[#This Row],[Customer ID]],Medical_Examinations[#All],7,FALSE)</f>
        <v>No</v>
      </c>
      <c r="R1721" t="str">
        <f>VLOOKUP(Medical_Examinations[[#This Row],[Customer ID]],Medical_Examinations[#All],8,FALSE)</f>
        <v>No</v>
      </c>
      <c r="S1721">
        <f>VLOOKUP(Medical_Examinations[[#This Row],[Customer ID]],Medical_Examinations[#All],9,FALSE)</f>
        <v>0</v>
      </c>
      <c r="T1721" t="str">
        <f>VLOOKUP(Medical_Examinations[[#This Row],[Customer ID]],'Medical Examinations'!A1720:J4055,10,FALSE)</f>
        <v>No</v>
      </c>
    </row>
    <row r="1722" spans="1:20" x14ac:dyDescent="0.3">
      <c r="A1722" t="s">
        <v>5476</v>
      </c>
      <c r="B1722" t="s">
        <v>7822</v>
      </c>
      <c r="C1722" t="s">
        <v>6</v>
      </c>
      <c r="D1722" t="s">
        <v>162</v>
      </c>
      <c r="E1722" t="s">
        <v>2834</v>
      </c>
      <c r="F1722" s="3" t="str">
        <f>VLOOKUP(Hospitalisation_Details[[#This Row],[Customer ID]],Hospitalisation_Details[#All],6,FALSE)</f>
        <v>05-12-88</v>
      </c>
      <c r="G1722">
        <f>VLOOKUP(Hospitalisation_Details[[#This Row],[Customer ID]],Hospitalisation_Details[#All],8,FALSE)</f>
        <v>34</v>
      </c>
      <c r="H1722" t="str">
        <f>VLOOKUP(Hospitalisation_Details[[#This Row],[Customer ID]],Hospitalisation_Details[#All],12,FALSE)</f>
        <v>R1012</v>
      </c>
      <c r="I1722" t="str">
        <f>VLOOKUP(Hospitalisation_Details[[#This Row],[Customer ID]],Hospitalisation_Details[#All],12,FALSE)</f>
        <v>R1012</v>
      </c>
      <c r="J1722" t="str">
        <f>VLOOKUP(Hospitalisation_Details[[#This Row],[Customer ID]],Hospitalisation_Details[#All],11,FALSE)</f>
        <v>Tier - 3</v>
      </c>
      <c r="K1722">
        <f>VLOOKUP(Hospitalisation_Details[[#This Row],[Customer ID]],Hospitalisation_Details[#All],9,FALSE)</f>
        <v>16059.06</v>
      </c>
      <c r="L1722">
        <f>VLOOKUP(Medical_Examinations[[#This Row],[Customer ID]],Medical_Examinations[#All],2,FALSE)</f>
        <v>35.61</v>
      </c>
      <c r="M1722" t="str">
        <f>VLOOKUP(Medical_Examinations[[#This Row],[Customer ID]],Medical_Examinations[#All],3,FALSE)</f>
        <v>Obesity</v>
      </c>
      <c r="N1722">
        <f>VLOOKUP(Medical_Examinations[[#This Row],[Customer ID]],Medical_Examinations[#All],4,FALSE)</f>
        <v>5.65</v>
      </c>
      <c r="O1722" t="str">
        <f>VLOOKUP(Medical_Examinations[[#This Row],[Customer ID]],Medical_Examinations[#All],5,FALSE)</f>
        <v>Normal</v>
      </c>
      <c r="P1722" t="str">
        <f>VLOOKUP(Medical_Examinations[[#This Row],[Customer ID]],Medical_Examinations[#All],6,FALSE)</f>
        <v>No</v>
      </c>
      <c r="Q1722" t="str">
        <f>VLOOKUP(Medical_Examinations[[#This Row],[Customer ID]],Medical_Examinations[#All],7,FALSE)</f>
        <v>yes</v>
      </c>
      <c r="R1722" t="str">
        <f>VLOOKUP(Medical_Examinations[[#This Row],[Customer ID]],Medical_Examinations[#All],8,FALSE)</f>
        <v>No</v>
      </c>
      <c r="S1722">
        <f>VLOOKUP(Medical_Examinations[[#This Row],[Customer ID]],Medical_Examinations[#All],9,FALSE)</f>
        <v>1</v>
      </c>
      <c r="T1722" t="str">
        <f>VLOOKUP(Medical_Examinations[[#This Row],[Customer ID]],'Medical Examinations'!A1721:J4056,10,FALSE)</f>
        <v>No</v>
      </c>
    </row>
    <row r="1723" spans="1:20" x14ac:dyDescent="0.3">
      <c r="A1723" t="s">
        <v>5477</v>
      </c>
      <c r="B1723" t="s">
        <v>7823</v>
      </c>
      <c r="C1723" t="s">
        <v>6</v>
      </c>
      <c r="D1723" t="s">
        <v>2835</v>
      </c>
      <c r="E1723" t="s">
        <v>2836</v>
      </c>
      <c r="F1723" s="3" t="str">
        <f>VLOOKUP(Hospitalisation_Details[[#This Row],[Customer ID]],Hospitalisation_Details[#All],6,FALSE)</f>
        <v>16-09-78</v>
      </c>
      <c r="G1723">
        <f>VLOOKUP(Hospitalisation_Details[[#This Row],[Customer ID]],Hospitalisation_Details[#All],8,FALSE)</f>
        <v>44</v>
      </c>
      <c r="H1723" t="str">
        <f>VLOOKUP(Hospitalisation_Details[[#This Row],[Customer ID]],Hospitalisation_Details[#All],12,FALSE)</f>
        <v>R1026</v>
      </c>
      <c r="I1723" t="str">
        <f>VLOOKUP(Hospitalisation_Details[[#This Row],[Customer ID]],Hospitalisation_Details[#All],12,FALSE)</f>
        <v>R1026</v>
      </c>
      <c r="J1723" t="str">
        <f>VLOOKUP(Hospitalisation_Details[[#This Row],[Customer ID]],Hospitalisation_Details[#All],11,FALSE)</f>
        <v>Tier - 2</v>
      </c>
      <c r="K1723">
        <f>VLOOKUP(Hospitalisation_Details[[#This Row],[Customer ID]],Hospitalisation_Details[#All],9,FALSE)</f>
        <v>16062.89</v>
      </c>
      <c r="L1723">
        <f>VLOOKUP(Medical_Examinations[[#This Row],[Customer ID]],Medical_Examinations[#All],2,FALSE)</f>
        <v>37.56</v>
      </c>
      <c r="M1723" t="str">
        <f>VLOOKUP(Medical_Examinations[[#This Row],[Customer ID]],Medical_Examinations[#All],3,FALSE)</f>
        <v>Obesity</v>
      </c>
      <c r="N1723">
        <f>VLOOKUP(Medical_Examinations[[#This Row],[Customer ID]],Medical_Examinations[#All],4,FALSE)</f>
        <v>5.88</v>
      </c>
      <c r="O1723" t="str">
        <f>VLOOKUP(Medical_Examinations[[#This Row],[Customer ID]],Medical_Examinations[#All],5,FALSE)</f>
        <v>Prediabetes</v>
      </c>
      <c r="P1723" t="str">
        <f>VLOOKUP(Medical_Examinations[[#This Row],[Customer ID]],Medical_Examinations[#All],6,FALSE)</f>
        <v>No</v>
      </c>
      <c r="Q1723" t="str">
        <f>VLOOKUP(Medical_Examinations[[#This Row],[Customer ID]],Medical_Examinations[#All],7,FALSE)</f>
        <v>yes</v>
      </c>
      <c r="R1723" t="str">
        <f>VLOOKUP(Medical_Examinations[[#This Row],[Customer ID]],Medical_Examinations[#All],8,FALSE)</f>
        <v>No</v>
      </c>
      <c r="S1723">
        <f>VLOOKUP(Medical_Examinations[[#This Row],[Customer ID]],Medical_Examinations[#All],9,FALSE)</f>
        <v>1</v>
      </c>
      <c r="T1723" t="str">
        <f>VLOOKUP(Medical_Examinations[[#This Row],[Customer ID]],'Medical Examinations'!A1722:J4057,10,FALSE)</f>
        <v>No</v>
      </c>
    </row>
    <row r="1724" spans="1:20" x14ac:dyDescent="0.3">
      <c r="A1724" t="s">
        <v>5478</v>
      </c>
      <c r="B1724" t="s">
        <v>7824</v>
      </c>
      <c r="C1724" t="s">
        <v>3</v>
      </c>
      <c r="D1724" t="s">
        <v>2837</v>
      </c>
      <c r="E1724" t="s">
        <v>2838</v>
      </c>
      <c r="F1724" s="3" t="str">
        <f>VLOOKUP(Hospitalisation_Details[[#This Row],[Customer ID]],Hospitalisation_Details[#All],6,FALSE)</f>
        <v>22-10-58</v>
      </c>
      <c r="G1724">
        <f>VLOOKUP(Hospitalisation_Details[[#This Row],[Customer ID]],Hospitalisation_Details[#All],8,FALSE)</f>
        <v>64</v>
      </c>
      <c r="H1724" t="str">
        <f>VLOOKUP(Hospitalisation_Details[[#This Row],[Customer ID]],Hospitalisation_Details[#All],12,FALSE)</f>
        <v>R1024</v>
      </c>
      <c r="I1724" t="str">
        <f>VLOOKUP(Hospitalisation_Details[[#This Row],[Customer ID]],Hospitalisation_Details[#All],12,FALSE)</f>
        <v>R1024</v>
      </c>
      <c r="J1724" t="str">
        <f>VLOOKUP(Hospitalisation_Details[[#This Row],[Customer ID]],Hospitalisation_Details[#All],11,FALSE)</f>
        <v>Tier - 2</v>
      </c>
      <c r="K1724">
        <f>VLOOKUP(Hospitalisation_Details[[#This Row],[Customer ID]],Hospitalisation_Details[#All],9,FALSE)</f>
        <v>16069.08</v>
      </c>
      <c r="L1724">
        <f>VLOOKUP(Medical_Examinations[[#This Row],[Customer ID]],Medical_Examinations[#All],2,FALSE)</f>
        <v>15.49</v>
      </c>
      <c r="M1724" t="str">
        <f>VLOOKUP(Medical_Examinations[[#This Row],[Customer ID]],Medical_Examinations[#All],3,FALSE)</f>
        <v>Underweight</v>
      </c>
      <c r="N1724">
        <f>VLOOKUP(Medical_Examinations[[#This Row],[Customer ID]],Medical_Examinations[#All],4,FALSE)</f>
        <v>9.6</v>
      </c>
      <c r="O1724" t="str">
        <f>VLOOKUP(Medical_Examinations[[#This Row],[Customer ID]],Medical_Examinations[#All],5,FALSE)</f>
        <v>Diabetes</v>
      </c>
      <c r="P1724" t="str">
        <f>VLOOKUP(Medical_Examinations[[#This Row],[Customer ID]],Medical_Examinations[#All],6,FALSE)</f>
        <v>No</v>
      </c>
      <c r="Q1724" t="str">
        <f>VLOOKUP(Medical_Examinations[[#This Row],[Customer ID]],Medical_Examinations[#All],7,FALSE)</f>
        <v>No</v>
      </c>
      <c r="R1724" t="str">
        <f>VLOOKUP(Medical_Examinations[[#This Row],[Customer ID]],Medical_Examinations[#All],8,FALSE)</f>
        <v>No</v>
      </c>
      <c r="S1724">
        <f>VLOOKUP(Medical_Examinations[[#This Row],[Customer ID]],Medical_Examinations[#All],9,FALSE)</f>
        <v>0</v>
      </c>
      <c r="T1724" t="str">
        <f>VLOOKUP(Medical_Examinations[[#This Row],[Customer ID]],'Medical Examinations'!A1723:J4058,10,FALSE)</f>
        <v>No</v>
      </c>
    </row>
    <row r="1725" spans="1:20" x14ac:dyDescent="0.3">
      <c r="A1725" t="s">
        <v>5479</v>
      </c>
      <c r="B1725" t="s">
        <v>7825</v>
      </c>
      <c r="C1725" t="s">
        <v>6</v>
      </c>
      <c r="D1725" t="s">
        <v>2839</v>
      </c>
      <c r="E1725" t="s">
        <v>2840</v>
      </c>
      <c r="F1725" s="3" t="str">
        <f>VLOOKUP(Hospitalisation_Details[[#This Row],[Customer ID]],Hospitalisation_Details[#All],6,FALSE)</f>
        <v>21-06-58</v>
      </c>
      <c r="G1725">
        <f>VLOOKUP(Hospitalisation_Details[[#This Row],[Customer ID]],Hospitalisation_Details[#All],8,FALSE)</f>
        <v>64</v>
      </c>
      <c r="H1725" t="str">
        <f>VLOOKUP(Hospitalisation_Details[[#This Row],[Customer ID]],Hospitalisation_Details[#All],12,FALSE)</f>
        <v>R1013</v>
      </c>
      <c r="I1725" t="str">
        <f>VLOOKUP(Hospitalisation_Details[[#This Row],[Customer ID]],Hospitalisation_Details[#All],12,FALSE)</f>
        <v>R1013</v>
      </c>
      <c r="J1725" t="str">
        <f>VLOOKUP(Hospitalisation_Details[[#This Row],[Customer ID]],Hospitalisation_Details[#All],11,FALSE)</f>
        <v>Tier - 2</v>
      </c>
      <c r="K1725">
        <f>VLOOKUP(Hospitalisation_Details[[#This Row],[Customer ID]],Hospitalisation_Details[#All],9,FALSE)</f>
        <v>16085.13</v>
      </c>
      <c r="L1725">
        <f>VLOOKUP(Medical_Examinations[[#This Row],[Customer ID]],Medical_Examinations[#All],2,FALSE)</f>
        <v>23.48</v>
      </c>
      <c r="M1725" t="str">
        <f>VLOOKUP(Medical_Examinations[[#This Row],[Customer ID]],Medical_Examinations[#All],3,FALSE)</f>
        <v>Normal Weight</v>
      </c>
      <c r="N1725">
        <f>VLOOKUP(Medical_Examinations[[#This Row],[Customer ID]],Medical_Examinations[#All],4,FALSE)</f>
        <v>6.24</v>
      </c>
      <c r="O1725" t="str">
        <f>VLOOKUP(Medical_Examinations[[#This Row],[Customer ID]],Medical_Examinations[#All],5,FALSE)</f>
        <v>Prediabetes</v>
      </c>
      <c r="P1725" t="str">
        <f>VLOOKUP(Medical_Examinations[[#This Row],[Customer ID]],Medical_Examinations[#All],6,FALSE)</f>
        <v>No</v>
      </c>
      <c r="Q1725" t="str">
        <f>VLOOKUP(Medical_Examinations[[#This Row],[Customer ID]],Medical_Examinations[#All],7,FALSE)</f>
        <v>No</v>
      </c>
      <c r="R1725" t="str">
        <f>VLOOKUP(Medical_Examinations[[#This Row],[Customer ID]],Medical_Examinations[#All],8,FALSE)</f>
        <v>No</v>
      </c>
      <c r="S1725">
        <f>VLOOKUP(Medical_Examinations[[#This Row],[Customer ID]],Medical_Examinations[#All],9,FALSE)</f>
        <v>1</v>
      </c>
      <c r="T1725" t="str">
        <f>VLOOKUP(Medical_Examinations[[#This Row],[Customer ID]],'Medical Examinations'!A1724:J4059,10,FALSE)</f>
        <v>No</v>
      </c>
    </row>
    <row r="1726" spans="1:20" x14ac:dyDescent="0.3">
      <c r="A1726" t="s">
        <v>5480</v>
      </c>
      <c r="B1726" t="s">
        <v>7826</v>
      </c>
      <c r="C1726" t="s">
        <v>3</v>
      </c>
      <c r="D1726" t="s">
        <v>2841</v>
      </c>
      <c r="E1726" t="s">
        <v>2434</v>
      </c>
      <c r="F1726" s="3" t="str">
        <f>VLOOKUP(Hospitalisation_Details[[#This Row],[Customer ID]],Hospitalisation_Details[#All],6,FALSE)</f>
        <v>27-08-85</v>
      </c>
      <c r="G1726">
        <f>VLOOKUP(Hospitalisation_Details[[#This Row],[Customer ID]],Hospitalisation_Details[#All],8,FALSE)</f>
        <v>37</v>
      </c>
      <c r="H1726" t="str">
        <f>VLOOKUP(Hospitalisation_Details[[#This Row],[Customer ID]],Hospitalisation_Details[#All],12,FALSE)</f>
        <v>R1012</v>
      </c>
      <c r="I1726" t="str">
        <f>VLOOKUP(Hospitalisation_Details[[#This Row],[Customer ID]],Hospitalisation_Details[#All],12,FALSE)</f>
        <v>R1012</v>
      </c>
      <c r="J1726" t="str">
        <f>VLOOKUP(Hospitalisation_Details[[#This Row],[Customer ID]],Hospitalisation_Details[#All],11,FALSE)</f>
        <v>Tier - 3</v>
      </c>
      <c r="K1726">
        <f>VLOOKUP(Hospitalisation_Details[[#This Row],[Customer ID]],Hospitalisation_Details[#All],9,FALSE)</f>
        <v>16097.94</v>
      </c>
      <c r="L1726">
        <f>VLOOKUP(Medical_Examinations[[#This Row],[Customer ID]],Medical_Examinations[#All],2,FALSE)</f>
        <v>30.02</v>
      </c>
      <c r="M1726" t="str">
        <f>VLOOKUP(Medical_Examinations[[#This Row],[Customer ID]],Medical_Examinations[#All],3,FALSE)</f>
        <v>Obesity</v>
      </c>
      <c r="N1726">
        <f>VLOOKUP(Medical_Examinations[[#This Row],[Customer ID]],Medical_Examinations[#All],4,FALSE)</f>
        <v>7.63</v>
      </c>
      <c r="O1726" t="str">
        <f>VLOOKUP(Medical_Examinations[[#This Row],[Customer ID]],Medical_Examinations[#All],5,FALSE)</f>
        <v>Diabetes</v>
      </c>
      <c r="P1726" t="str">
        <f>VLOOKUP(Medical_Examinations[[#This Row],[Customer ID]],Medical_Examinations[#All],6,FALSE)</f>
        <v>Yes</v>
      </c>
      <c r="Q1726" t="str">
        <f>VLOOKUP(Medical_Examinations[[#This Row],[Customer ID]],Medical_Examinations[#All],7,FALSE)</f>
        <v>No</v>
      </c>
      <c r="R1726" t="str">
        <f>VLOOKUP(Medical_Examinations[[#This Row],[Customer ID]],Medical_Examinations[#All],8,FALSE)</f>
        <v>No</v>
      </c>
      <c r="S1726">
        <f>VLOOKUP(Medical_Examinations[[#This Row],[Customer ID]],Medical_Examinations[#All],9,FALSE)</f>
        <v>1</v>
      </c>
      <c r="T1726" t="str">
        <f>VLOOKUP(Medical_Examinations[[#This Row],[Customer ID]],'Medical Examinations'!A1725:J4060,10,FALSE)</f>
        <v>No</v>
      </c>
    </row>
    <row r="1727" spans="1:20" x14ac:dyDescent="0.3">
      <c r="A1727" t="s">
        <v>5481</v>
      </c>
      <c r="B1727" t="s">
        <v>7827</v>
      </c>
      <c r="C1727" t="s">
        <v>3</v>
      </c>
      <c r="D1727" t="s">
        <v>2842</v>
      </c>
      <c r="E1727" t="s">
        <v>2843</v>
      </c>
      <c r="F1727" s="3" t="str">
        <f>VLOOKUP(Hospitalisation_Details[[#This Row],[Customer ID]],Hospitalisation_Details[#All],6,FALSE)</f>
        <v>08-08-93</v>
      </c>
      <c r="G1727">
        <f>VLOOKUP(Hospitalisation_Details[[#This Row],[Customer ID]],Hospitalisation_Details[#All],8,FALSE)</f>
        <v>29</v>
      </c>
      <c r="H1727" t="str">
        <f>VLOOKUP(Hospitalisation_Details[[#This Row],[Customer ID]],Hospitalisation_Details[#All],12,FALSE)</f>
        <v>R1024</v>
      </c>
      <c r="I1727" t="str">
        <f>VLOOKUP(Hospitalisation_Details[[#This Row],[Customer ID]],Hospitalisation_Details[#All],12,FALSE)</f>
        <v>R1024</v>
      </c>
      <c r="J1727" t="str">
        <f>VLOOKUP(Hospitalisation_Details[[#This Row],[Customer ID]],Hospitalisation_Details[#All],11,FALSE)</f>
        <v>Tier - 1</v>
      </c>
      <c r="K1727">
        <f>VLOOKUP(Hospitalisation_Details[[#This Row],[Customer ID]],Hospitalisation_Details[#All],9,FALSE)</f>
        <v>16115.3</v>
      </c>
      <c r="L1727">
        <f>VLOOKUP(Medical_Examinations[[#This Row],[Customer ID]],Medical_Examinations[#All],2,FALSE)</f>
        <v>26.885000000000002</v>
      </c>
      <c r="M1727" t="str">
        <f>VLOOKUP(Medical_Examinations[[#This Row],[Customer ID]],Medical_Examinations[#All],3,FALSE)</f>
        <v>Overweight</v>
      </c>
      <c r="N1727">
        <f>VLOOKUP(Medical_Examinations[[#This Row],[Customer ID]],Medical_Examinations[#All],4,FALSE)</f>
        <v>8.66</v>
      </c>
      <c r="O1727" t="str">
        <f>VLOOKUP(Medical_Examinations[[#This Row],[Customer ID]],Medical_Examinations[#All],5,FALSE)</f>
        <v>Diabetes</v>
      </c>
      <c r="P1727" t="str">
        <f>VLOOKUP(Medical_Examinations[[#This Row],[Customer ID]],Medical_Examinations[#All],6,FALSE)</f>
        <v>Yes</v>
      </c>
      <c r="Q1727" t="str">
        <f>VLOOKUP(Medical_Examinations[[#This Row],[Customer ID]],Medical_Examinations[#All],7,FALSE)</f>
        <v>No</v>
      </c>
      <c r="R1727" t="str">
        <f>VLOOKUP(Medical_Examinations[[#This Row],[Customer ID]],Medical_Examinations[#All],8,FALSE)</f>
        <v>No</v>
      </c>
      <c r="S1727">
        <f>VLOOKUP(Medical_Examinations[[#This Row],[Customer ID]],Medical_Examinations[#All],9,FALSE)</f>
        <v>1</v>
      </c>
      <c r="T1727" t="str">
        <f>VLOOKUP(Medical_Examinations[[#This Row],[Customer ID]],'Medical Examinations'!A1726:J4061,10,FALSE)</f>
        <v>No</v>
      </c>
    </row>
    <row r="1728" spans="1:20" x14ac:dyDescent="0.3">
      <c r="A1728" t="s">
        <v>5482</v>
      </c>
      <c r="B1728" t="s">
        <v>7828</v>
      </c>
      <c r="C1728" t="s">
        <v>3</v>
      </c>
      <c r="D1728" t="s">
        <v>2844</v>
      </c>
      <c r="E1728" t="s">
        <v>2845</v>
      </c>
      <c r="F1728" s="3" t="str">
        <f>VLOOKUP(Hospitalisation_Details[[#This Row],[Customer ID]],Hospitalisation_Details[#All],6,FALSE)</f>
        <v>06-10-87</v>
      </c>
      <c r="G1728">
        <f>VLOOKUP(Hospitalisation_Details[[#This Row],[Customer ID]],Hospitalisation_Details[#All],8,FALSE)</f>
        <v>35</v>
      </c>
      <c r="H1728" t="str">
        <f>VLOOKUP(Hospitalisation_Details[[#This Row],[Customer ID]],Hospitalisation_Details[#All],12,FALSE)</f>
        <v>R1011</v>
      </c>
      <c r="I1728" t="str">
        <f>VLOOKUP(Hospitalisation_Details[[#This Row],[Customer ID]],Hospitalisation_Details[#All],12,FALSE)</f>
        <v>R1011</v>
      </c>
      <c r="J1728" t="str">
        <f>VLOOKUP(Hospitalisation_Details[[#This Row],[Customer ID]],Hospitalisation_Details[#All],11,FALSE)</f>
        <v>Tier - 1</v>
      </c>
      <c r="K1728">
        <f>VLOOKUP(Hospitalisation_Details[[#This Row],[Customer ID]],Hospitalisation_Details[#All],9,FALSE)</f>
        <v>16122.65</v>
      </c>
      <c r="L1728">
        <f>VLOOKUP(Medical_Examinations[[#This Row],[Customer ID]],Medical_Examinations[#All],2,FALSE)</f>
        <v>25.84</v>
      </c>
      <c r="M1728" t="str">
        <f>VLOOKUP(Medical_Examinations[[#This Row],[Customer ID]],Medical_Examinations[#All],3,FALSE)</f>
        <v>Overweight</v>
      </c>
      <c r="N1728">
        <f>VLOOKUP(Medical_Examinations[[#This Row],[Customer ID]],Medical_Examinations[#All],4,FALSE)</f>
        <v>8.5500000000000007</v>
      </c>
      <c r="O1728" t="str">
        <f>VLOOKUP(Medical_Examinations[[#This Row],[Customer ID]],Medical_Examinations[#All],5,FALSE)</f>
        <v>Diabetes</v>
      </c>
      <c r="P1728" t="str">
        <f>VLOOKUP(Medical_Examinations[[#This Row],[Customer ID]],Medical_Examinations[#All],6,FALSE)</f>
        <v>Yes</v>
      </c>
      <c r="Q1728" t="str">
        <f>VLOOKUP(Medical_Examinations[[#This Row],[Customer ID]],Medical_Examinations[#All],7,FALSE)</f>
        <v>No</v>
      </c>
      <c r="R1728" t="str">
        <f>VLOOKUP(Medical_Examinations[[#This Row],[Customer ID]],Medical_Examinations[#All],8,FALSE)</f>
        <v>No</v>
      </c>
      <c r="S1728">
        <f>VLOOKUP(Medical_Examinations[[#This Row],[Customer ID]],Medical_Examinations[#All],9,FALSE)</f>
        <v>1</v>
      </c>
      <c r="T1728" t="str">
        <f>VLOOKUP(Medical_Examinations[[#This Row],[Customer ID]],'Medical Examinations'!A1727:J4062,10,FALSE)</f>
        <v>No</v>
      </c>
    </row>
    <row r="1729" spans="1:20" x14ac:dyDescent="0.3">
      <c r="A1729" t="s">
        <v>5483</v>
      </c>
      <c r="B1729" t="s">
        <v>7829</v>
      </c>
      <c r="C1729" t="s">
        <v>6</v>
      </c>
      <c r="D1729" t="s">
        <v>2846</v>
      </c>
      <c r="E1729" t="s">
        <v>1189</v>
      </c>
      <c r="F1729" s="3" t="str">
        <f>VLOOKUP(Hospitalisation_Details[[#This Row],[Customer ID]],Hospitalisation_Details[#All],6,FALSE)</f>
        <v>12-12-93</v>
      </c>
      <c r="G1729">
        <f>VLOOKUP(Hospitalisation_Details[[#This Row],[Customer ID]],Hospitalisation_Details[#All],8,FALSE)</f>
        <v>29</v>
      </c>
      <c r="H1729" t="str">
        <f>VLOOKUP(Hospitalisation_Details[[#This Row],[Customer ID]],Hospitalisation_Details[#All],12,FALSE)</f>
        <v>R1017</v>
      </c>
      <c r="I1729" t="str">
        <f>VLOOKUP(Hospitalisation_Details[[#This Row],[Customer ID]],Hospitalisation_Details[#All],12,FALSE)</f>
        <v>R1017</v>
      </c>
      <c r="J1729" t="str">
        <f>VLOOKUP(Hospitalisation_Details[[#This Row],[Customer ID]],Hospitalisation_Details[#All],11,FALSE)</f>
        <v>Tier - 3</v>
      </c>
      <c r="K1729">
        <f>VLOOKUP(Hospitalisation_Details[[#This Row],[Customer ID]],Hospitalisation_Details[#All],9,FALSE)</f>
        <v>16138.76</v>
      </c>
      <c r="L1729">
        <f>VLOOKUP(Medical_Examinations[[#This Row],[Customer ID]],Medical_Examinations[#All],2,FALSE)</f>
        <v>27.454999999999998</v>
      </c>
      <c r="M1729" t="str">
        <f>VLOOKUP(Medical_Examinations[[#This Row],[Customer ID]],Medical_Examinations[#All],3,FALSE)</f>
        <v>Overweight</v>
      </c>
      <c r="N1729">
        <f>VLOOKUP(Medical_Examinations[[#This Row],[Customer ID]],Medical_Examinations[#All],4,FALSE)</f>
        <v>4.54</v>
      </c>
      <c r="O1729" t="str">
        <f>VLOOKUP(Medical_Examinations[[#This Row],[Customer ID]],Medical_Examinations[#All],5,FALSE)</f>
        <v>Normal</v>
      </c>
      <c r="P1729" t="str">
        <f>VLOOKUP(Medical_Examinations[[#This Row],[Customer ID]],Medical_Examinations[#All],6,FALSE)</f>
        <v>No</v>
      </c>
      <c r="Q1729" t="str">
        <f>VLOOKUP(Medical_Examinations[[#This Row],[Customer ID]],Medical_Examinations[#All],7,FALSE)</f>
        <v>No</v>
      </c>
      <c r="R1729" t="str">
        <f>VLOOKUP(Medical_Examinations[[#This Row],[Customer ID]],Medical_Examinations[#All],8,FALSE)</f>
        <v>No</v>
      </c>
      <c r="S1729">
        <f>VLOOKUP(Medical_Examinations[[#This Row],[Customer ID]],Medical_Examinations[#All],9,FALSE)</f>
        <v>0</v>
      </c>
      <c r="T1729" t="str">
        <f>VLOOKUP(Medical_Examinations[[#This Row],[Customer ID]],'Medical Examinations'!A1728:J4063,10,FALSE)</f>
        <v>No</v>
      </c>
    </row>
    <row r="1730" spans="1:20" x14ac:dyDescent="0.3">
      <c r="A1730" t="s">
        <v>5484</v>
      </c>
      <c r="B1730" t="s">
        <v>7830</v>
      </c>
      <c r="C1730" t="s">
        <v>6</v>
      </c>
      <c r="D1730" t="s">
        <v>2847</v>
      </c>
      <c r="E1730" t="s">
        <v>2848</v>
      </c>
      <c r="F1730" s="3" t="str">
        <f>VLOOKUP(Hospitalisation_Details[[#This Row],[Customer ID]],Hospitalisation_Details[#All],6,FALSE)</f>
        <v>06-07-82</v>
      </c>
      <c r="G1730">
        <f>VLOOKUP(Hospitalisation_Details[[#This Row],[Customer ID]],Hospitalisation_Details[#All],8,FALSE)</f>
        <v>40</v>
      </c>
      <c r="H1730" t="str">
        <f>VLOOKUP(Hospitalisation_Details[[#This Row],[Customer ID]],Hospitalisation_Details[#All],12,FALSE)</f>
        <v>R1026</v>
      </c>
      <c r="I1730" t="str">
        <f>VLOOKUP(Hospitalisation_Details[[#This Row],[Customer ID]],Hospitalisation_Details[#All],12,FALSE)</f>
        <v>R1026</v>
      </c>
      <c r="J1730" t="str">
        <f>VLOOKUP(Hospitalisation_Details[[#This Row],[Customer ID]],Hospitalisation_Details[#All],11,FALSE)</f>
        <v>Tier - 1</v>
      </c>
      <c r="K1730">
        <f>VLOOKUP(Hospitalisation_Details[[#This Row],[Customer ID]],Hospitalisation_Details[#All],9,FALSE)</f>
        <v>16152.04</v>
      </c>
      <c r="L1730">
        <f>VLOOKUP(Medical_Examinations[[#This Row],[Customer ID]],Medical_Examinations[#All],2,FALSE)</f>
        <v>24.605</v>
      </c>
      <c r="M1730" t="str">
        <f>VLOOKUP(Medical_Examinations[[#This Row],[Customer ID]],Medical_Examinations[#All],3,FALSE)</f>
        <v>Normal Weight</v>
      </c>
      <c r="N1730">
        <f>VLOOKUP(Medical_Examinations[[#This Row],[Customer ID]],Medical_Examinations[#All],4,FALSE)</f>
        <v>5.7</v>
      </c>
      <c r="O1730" t="str">
        <f>VLOOKUP(Medical_Examinations[[#This Row],[Customer ID]],Medical_Examinations[#All],5,FALSE)</f>
        <v>Prediabetes</v>
      </c>
      <c r="P1730" t="str">
        <f>VLOOKUP(Medical_Examinations[[#This Row],[Customer ID]],Medical_Examinations[#All],6,FALSE)</f>
        <v>No</v>
      </c>
      <c r="Q1730" t="str">
        <f>VLOOKUP(Medical_Examinations[[#This Row],[Customer ID]],Medical_Examinations[#All],7,FALSE)</f>
        <v>No</v>
      </c>
      <c r="R1730" t="str">
        <f>VLOOKUP(Medical_Examinations[[#This Row],[Customer ID]],Medical_Examinations[#All],8,FALSE)</f>
        <v>No</v>
      </c>
      <c r="S1730">
        <f>VLOOKUP(Medical_Examinations[[#This Row],[Customer ID]],Medical_Examinations[#All],9,FALSE)</f>
        <v>0</v>
      </c>
      <c r="T1730" t="str">
        <f>VLOOKUP(Medical_Examinations[[#This Row],[Customer ID]],'Medical Examinations'!A1729:J4064,10,FALSE)</f>
        <v>No</v>
      </c>
    </row>
    <row r="1731" spans="1:20" x14ac:dyDescent="0.3">
      <c r="A1731" t="s">
        <v>5485</v>
      </c>
      <c r="B1731" t="s">
        <v>7831</v>
      </c>
      <c r="C1731" t="s">
        <v>6</v>
      </c>
      <c r="D1731" t="s">
        <v>2849</v>
      </c>
      <c r="E1731" t="s">
        <v>2659</v>
      </c>
      <c r="F1731" s="3" t="str">
        <f>VLOOKUP(Hospitalisation_Details[[#This Row],[Customer ID]],Hospitalisation_Details[#All],6,FALSE)</f>
        <v>11-09-74</v>
      </c>
      <c r="G1731">
        <f>VLOOKUP(Hospitalisation_Details[[#This Row],[Customer ID]],Hospitalisation_Details[#All],8,FALSE)</f>
        <v>48</v>
      </c>
      <c r="H1731" t="str">
        <f>VLOOKUP(Hospitalisation_Details[[#This Row],[Customer ID]],Hospitalisation_Details[#All],12,FALSE)</f>
        <v>R1012</v>
      </c>
      <c r="I1731" t="str">
        <f>VLOOKUP(Hospitalisation_Details[[#This Row],[Customer ID]],Hospitalisation_Details[#All],12,FALSE)</f>
        <v>R1012</v>
      </c>
      <c r="J1731" t="str">
        <f>VLOOKUP(Hospitalisation_Details[[#This Row],[Customer ID]],Hospitalisation_Details[#All],11,FALSE)</f>
        <v>Tier - 3</v>
      </c>
      <c r="K1731">
        <f>VLOOKUP(Hospitalisation_Details[[#This Row],[Customer ID]],Hospitalisation_Details[#All],9,FALSE)</f>
        <v>16190.97</v>
      </c>
      <c r="L1731">
        <f>VLOOKUP(Medical_Examinations[[#This Row],[Customer ID]],Medical_Examinations[#All],2,FALSE)</f>
        <v>30.8</v>
      </c>
      <c r="M1731" t="str">
        <f>VLOOKUP(Medical_Examinations[[#This Row],[Customer ID]],Medical_Examinations[#All],3,FALSE)</f>
        <v>Obesity</v>
      </c>
      <c r="N1731">
        <f>VLOOKUP(Medical_Examinations[[#This Row],[Customer ID]],Medical_Examinations[#All],4,FALSE)</f>
        <v>5.07</v>
      </c>
      <c r="O1731" t="str">
        <f>VLOOKUP(Medical_Examinations[[#This Row],[Customer ID]],Medical_Examinations[#All],5,FALSE)</f>
        <v>Normal</v>
      </c>
      <c r="P1731" t="str">
        <f>VLOOKUP(Medical_Examinations[[#This Row],[Customer ID]],Medical_Examinations[#All],6,FALSE)</f>
        <v>No</v>
      </c>
      <c r="Q1731" t="str">
        <f>VLOOKUP(Medical_Examinations[[#This Row],[Customer ID]],Medical_Examinations[#All],7,FALSE)</f>
        <v>No</v>
      </c>
      <c r="R1731" t="str">
        <f>VLOOKUP(Medical_Examinations[[#This Row],[Customer ID]],Medical_Examinations[#All],8,FALSE)</f>
        <v>No</v>
      </c>
      <c r="S1731">
        <f>VLOOKUP(Medical_Examinations[[#This Row],[Customer ID]],Medical_Examinations[#All],9,FALSE)</f>
        <v>0</v>
      </c>
      <c r="T1731" t="str">
        <f>VLOOKUP(Medical_Examinations[[#This Row],[Customer ID]],'Medical Examinations'!A1730:J4065,10,FALSE)</f>
        <v>No</v>
      </c>
    </row>
    <row r="1732" spans="1:20" x14ac:dyDescent="0.3">
      <c r="A1732" t="s">
        <v>5486</v>
      </c>
      <c r="B1732" t="s">
        <v>7832</v>
      </c>
      <c r="C1732" t="s">
        <v>3</v>
      </c>
      <c r="D1732" t="s">
        <v>2850</v>
      </c>
      <c r="E1732" t="s">
        <v>1055</v>
      </c>
      <c r="F1732" s="3" t="str">
        <f>VLOOKUP(Hospitalisation_Details[[#This Row],[Customer ID]],Hospitalisation_Details[#All],6,FALSE)</f>
        <v>06-08-88</v>
      </c>
      <c r="G1732">
        <f>VLOOKUP(Hospitalisation_Details[[#This Row],[Customer ID]],Hospitalisation_Details[#All],8,FALSE)</f>
        <v>34</v>
      </c>
      <c r="H1732" t="str">
        <f>VLOOKUP(Hospitalisation_Details[[#This Row],[Customer ID]],Hospitalisation_Details[#All],12,FALSE)</f>
        <v>R1012</v>
      </c>
      <c r="I1732" t="str">
        <f>VLOOKUP(Hospitalisation_Details[[#This Row],[Customer ID]],Hospitalisation_Details[#All],12,FALSE)</f>
        <v>R1012</v>
      </c>
      <c r="J1732" t="str">
        <f>VLOOKUP(Hospitalisation_Details[[#This Row],[Customer ID]],Hospitalisation_Details[#All],11,FALSE)</f>
        <v>Tier - 2</v>
      </c>
      <c r="K1732">
        <f>VLOOKUP(Hospitalisation_Details[[#This Row],[Customer ID]],Hospitalisation_Details[#All],9,FALSE)</f>
        <v>16199.1</v>
      </c>
      <c r="L1732">
        <f>VLOOKUP(Medical_Examinations[[#This Row],[Customer ID]],Medical_Examinations[#All],2,FALSE)</f>
        <v>34.799999999999997</v>
      </c>
      <c r="M1732" t="str">
        <f>VLOOKUP(Medical_Examinations[[#This Row],[Customer ID]],Medical_Examinations[#All],3,FALSE)</f>
        <v>Obesity</v>
      </c>
      <c r="N1732">
        <f>VLOOKUP(Medical_Examinations[[#This Row],[Customer ID]],Medical_Examinations[#All],4,FALSE)</f>
        <v>4.38</v>
      </c>
      <c r="O1732" t="str">
        <f>VLOOKUP(Medical_Examinations[[#This Row],[Customer ID]],Medical_Examinations[#All],5,FALSE)</f>
        <v>Normal</v>
      </c>
      <c r="P1732" t="str">
        <f>VLOOKUP(Medical_Examinations[[#This Row],[Customer ID]],Medical_Examinations[#All],6,FALSE)</f>
        <v>No</v>
      </c>
      <c r="Q1732" t="str">
        <f>VLOOKUP(Medical_Examinations[[#This Row],[Customer ID]],Medical_Examinations[#All],7,FALSE)</f>
        <v>No</v>
      </c>
      <c r="R1732" t="str">
        <f>VLOOKUP(Medical_Examinations[[#This Row],[Customer ID]],Medical_Examinations[#All],8,FALSE)</f>
        <v>No</v>
      </c>
      <c r="S1732">
        <f>VLOOKUP(Medical_Examinations[[#This Row],[Customer ID]],Medical_Examinations[#All],9,FALSE)</f>
        <v>1</v>
      </c>
      <c r="T1732" t="str">
        <f>VLOOKUP(Medical_Examinations[[#This Row],[Customer ID]],'Medical Examinations'!A1731:J4066,10,FALSE)</f>
        <v>No</v>
      </c>
    </row>
    <row r="1733" spans="1:20" x14ac:dyDescent="0.3">
      <c r="A1733" t="s">
        <v>5487</v>
      </c>
      <c r="B1733" t="s">
        <v>7833</v>
      </c>
      <c r="C1733" t="s">
        <v>3</v>
      </c>
      <c r="D1733" t="s">
        <v>164</v>
      </c>
      <c r="E1733" t="s">
        <v>2851</v>
      </c>
      <c r="F1733" s="3" t="str">
        <f>VLOOKUP(Hospitalisation_Details[[#This Row],[Customer ID]],Hospitalisation_Details[#All],6,FALSE)</f>
        <v>21-08-88</v>
      </c>
      <c r="G1733">
        <f>VLOOKUP(Hospitalisation_Details[[#This Row],[Customer ID]],Hospitalisation_Details[#All],8,FALSE)</f>
        <v>34</v>
      </c>
      <c r="H1733" t="str">
        <f>VLOOKUP(Hospitalisation_Details[[#This Row],[Customer ID]],Hospitalisation_Details[#All],12,FALSE)</f>
        <v>R1012</v>
      </c>
      <c r="I1733" t="str">
        <f>VLOOKUP(Hospitalisation_Details[[#This Row],[Customer ID]],Hospitalisation_Details[#All],12,FALSE)</f>
        <v>R1012</v>
      </c>
      <c r="J1733" t="str">
        <f>VLOOKUP(Hospitalisation_Details[[#This Row],[Customer ID]],Hospitalisation_Details[#All],11,FALSE)</f>
        <v>Tier - 1</v>
      </c>
      <c r="K1733">
        <f>VLOOKUP(Hospitalisation_Details[[#This Row],[Customer ID]],Hospitalisation_Details[#All],9,FALSE)</f>
        <v>16205.88</v>
      </c>
      <c r="L1733">
        <f>VLOOKUP(Medical_Examinations[[#This Row],[Customer ID]],Medical_Examinations[#All],2,FALSE)</f>
        <v>34.21</v>
      </c>
      <c r="M1733" t="str">
        <f>VLOOKUP(Medical_Examinations[[#This Row],[Customer ID]],Medical_Examinations[#All],3,FALSE)</f>
        <v>Obesity</v>
      </c>
      <c r="N1733">
        <f>VLOOKUP(Medical_Examinations[[#This Row],[Customer ID]],Medical_Examinations[#All],4,FALSE)</f>
        <v>4.54</v>
      </c>
      <c r="O1733" t="str">
        <f>VLOOKUP(Medical_Examinations[[#This Row],[Customer ID]],Medical_Examinations[#All],5,FALSE)</f>
        <v>Normal</v>
      </c>
      <c r="P1733" t="str">
        <f>VLOOKUP(Medical_Examinations[[#This Row],[Customer ID]],Medical_Examinations[#All],6,FALSE)</f>
        <v>No</v>
      </c>
      <c r="Q1733" t="str">
        <f>VLOOKUP(Medical_Examinations[[#This Row],[Customer ID]],Medical_Examinations[#All],7,FALSE)</f>
        <v>No</v>
      </c>
      <c r="R1733" t="str">
        <f>VLOOKUP(Medical_Examinations[[#This Row],[Customer ID]],Medical_Examinations[#All],8,FALSE)</f>
        <v>No</v>
      </c>
      <c r="S1733">
        <f>VLOOKUP(Medical_Examinations[[#This Row],[Customer ID]],Medical_Examinations[#All],9,FALSE)</f>
        <v>1</v>
      </c>
      <c r="T1733" t="str">
        <f>VLOOKUP(Medical_Examinations[[#This Row],[Customer ID]],'Medical Examinations'!A1732:J4067,10,FALSE)</f>
        <v>No</v>
      </c>
    </row>
    <row r="1734" spans="1:20" x14ac:dyDescent="0.3">
      <c r="A1734" t="s">
        <v>5488</v>
      </c>
      <c r="B1734" t="s">
        <v>7834</v>
      </c>
      <c r="C1734" t="s">
        <v>3</v>
      </c>
      <c r="D1734" t="s">
        <v>2852</v>
      </c>
      <c r="E1734" t="s">
        <v>2853</v>
      </c>
      <c r="F1734" s="3" t="str">
        <f>VLOOKUP(Hospitalisation_Details[[#This Row],[Customer ID]],Hospitalisation_Details[#All],6,FALSE)</f>
        <v>08-09-02</v>
      </c>
      <c r="G1734">
        <f>VLOOKUP(Hospitalisation_Details[[#This Row],[Customer ID]],Hospitalisation_Details[#All],8,FALSE)</f>
        <v>20</v>
      </c>
      <c r="H1734" t="str">
        <f>VLOOKUP(Hospitalisation_Details[[#This Row],[Customer ID]],Hospitalisation_Details[#All],12,FALSE)</f>
        <v>R1011</v>
      </c>
      <c r="I1734" t="str">
        <f>VLOOKUP(Hospitalisation_Details[[#This Row],[Customer ID]],Hospitalisation_Details[#All],12,FALSE)</f>
        <v>R1011</v>
      </c>
      <c r="J1734" t="str">
        <f>VLOOKUP(Hospitalisation_Details[[#This Row],[Customer ID]],Hospitalisation_Details[#All],11,FALSE)</f>
        <v>Tier - 1</v>
      </c>
      <c r="K1734">
        <f>VLOOKUP(Hospitalisation_Details[[#This Row],[Customer ID]],Hospitalisation_Details[#All],9,FALSE)</f>
        <v>16232.85</v>
      </c>
      <c r="L1734">
        <f>VLOOKUP(Medical_Examinations[[#This Row],[Customer ID]],Medical_Examinations[#All],2,FALSE)</f>
        <v>31</v>
      </c>
      <c r="M1734" t="str">
        <f>VLOOKUP(Medical_Examinations[[#This Row],[Customer ID]],Medical_Examinations[#All],3,FALSE)</f>
        <v>Obesity</v>
      </c>
      <c r="N1734">
        <f>VLOOKUP(Medical_Examinations[[#This Row],[Customer ID]],Medical_Examinations[#All],4,FALSE)</f>
        <v>5.38</v>
      </c>
      <c r="O1734" t="str">
        <f>VLOOKUP(Medical_Examinations[[#This Row],[Customer ID]],Medical_Examinations[#All],5,FALSE)</f>
        <v>Normal</v>
      </c>
      <c r="P1734" t="str">
        <f>VLOOKUP(Medical_Examinations[[#This Row],[Customer ID]],Medical_Examinations[#All],6,FALSE)</f>
        <v>No</v>
      </c>
      <c r="Q1734" t="str">
        <f>VLOOKUP(Medical_Examinations[[#This Row],[Customer ID]],Medical_Examinations[#All],7,FALSE)</f>
        <v>No</v>
      </c>
      <c r="R1734" t="str">
        <f>VLOOKUP(Medical_Examinations[[#This Row],[Customer ID]],Medical_Examinations[#All],8,FALSE)</f>
        <v>No</v>
      </c>
      <c r="S1734">
        <f>VLOOKUP(Medical_Examinations[[#This Row],[Customer ID]],Medical_Examinations[#All],9,FALSE)</f>
        <v>1</v>
      </c>
      <c r="T1734" t="str">
        <f>VLOOKUP(Medical_Examinations[[#This Row],[Customer ID]],'Medical Examinations'!A1733:J4068,10,FALSE)</f>
        <v>No</v>
      </c>
    </row>
    <row r="1735" spans="1:20" x14ac:dyDescent="0.3">
      <c r="A1735" t="s">
        <v>5489</v>
      </c>
      <c r="B1735" t="s">
        <v>7835</v>
      </c>
      <c r="C1735" t="s">
        <v>3</v>
      </c>
      <c r="D1735" t="s">
        <v>2854</v>
      </c>
      <c r="E1735" t="s">
        <v>2855</v>
      </c>
      <c r="F1735" s="3" t="str">
        <f>VLOOKUP(Hospitalisation_Details[[#This Row],[Customer ID]],Hospitalisation_Details[#All],6,FALSE)</f>
        <v>30-07-72</v>
      </c>
      <c r="G1735">
        <f>VLOOKUP(Hospitalisation_Details[[#This Row],[Customer ID]],Hospitalisation_Details[#All],8,FALSE)</f>
        <v>50</v>
      </c>
      <c r="H1735" t="str">
        <f>VLOOKUP(Hospitalisation_Details[[#This Row],[Customer ID]],Hospitalisation_Details[#All],12,FALSE)</f>
        <v>R1023</v>
      </c>
      <c r="I1735" t="str">
        <f>VLOOKUP(Hospitalisation_Details[[#This Row],[Customer ID]],Hospitalisation_Details[#All],12,FALSE)</f>
        <v>R1023</v>
      </c>
      <c r="J1735" t="str">
        <f>VLOOKUP(Hospitalisation_Details[[#This Row],[Customer ID]],Hospitalisation_Details[#All],11,FALSE)</f>
        <v>Tier - 2</v>
      </c>
      <c r="K1735">
        <f>VLOOKUP(Hospitalisation_Details[[#This Row],[Customer ID]],Hospitalisation_Details[#All],9,FALSE)</f>
        <v>16267.32</v>
      </c>
      <c r="L1735">
        <f>VLOOKUP(Medical_Examinations[[#This Row],[Customer ID]],Medical_Examinations[#All],2,FALSE)</f>
        <v>26.125</v>
      </c>
      <c r="M1735" t="str">
        <f>VLOOKUP(Medical_Examinations[[#This Row],[Customer ID]],Medical_Examinations[#All],3,FALSE)</f>
        <v>Overweight</v>
      </c>
      <c r="N1735">
        <f>VLOOKUP(Medical_Examinations[[#This Row],[Customer ID]],Medical_Examinations[#All],4,FALSE)</f>
        <v>5.55</v>
      </c>
      <c r="O1735" t="str">
        <f>VLOOKUP(Medical_Examinations[[#This Row],[Customer ID]],Medical_Examinations[#All],5,FALSE)</f>
        <v>Normal</v>
      </c>
      <c r="P1735" t="str">
        <f>VLOOKUP(Medical_Examinations[[#This Row],[Customer ID]],Medical_Examinations[#All],6,FALSE)</f>
        <v>No</v>
      </c>
      <c r="Q1735" t="str">
        <f>VLOOKUP(Medical_Examinations[[#This Row],[Customer ID]],Medical_Examinations[#All],7,FALSE)</f>
        <v>No</v>
      </c>
      <c r="R1735" t="str">
        <f>VLOOKUP(Medical_Examinations[[#This Row],[Customer ID]],Medical_Examinations[#All],8,FALSE)</f>
        <v>No</v>
      </c>
      <c r="S1735">
        <f>VLOOKUP(Medical_Examinations[[#This Row],[Customer ID]],Medical_Examinations[#All],9,FALSE)</f>
        <v>1</v>
      </c>
      <c r="T1735" t="str">
        <f>VLOOKUP(Medical_Examinations[[#This Row],[Customer ID]],'Medical Examinations'!A1734:J4069,10,FALSE)</f>
        <v>No</v>
      </c>
    </row>
    <row r="1736" spans="1:20" x14ac:dyDescent="0.3">
      <c r="A1736" t="s">
        <v>5490</v>
      </c>
      <c r="B1736" t="s">
        <v>7836</v>
      </c>
      <c r="C1736" t="s">
        <v>880</v>
      </c>
      <c r="D1736" t="s">
        <v>2856</v>
      </c>
      <c r="E1736" t="s">
        <v>2857</v>
      </c>
      <c r="F1736" s="3" t="str">
        <f>VLOOKUP(Hospitalisation_Details[[#This Row],[Customer ID]],Hospitalisation_Details[#All],6,FALSE)</f>
        <v>24-08-03</v>
      </c>
      <c r="G1736">
        <f>VLOOKUP(Hospitalisation_Details[[#This Row],[Customer ID]],Hospitalisation_Details[#All],8,FALSE)</f>
        <v>19</v>
      </c>
      <c r="H1736" t="str">
        <f>VLOOKUP(Hospitalisation_Details[[#This Row],[Customer ID]],Hospitalisation_Details[#All],12,FALSE)</f>
        <v>R1011</v>
      </c>
      <c r="I1736" t="str">
        <f>VLOOKUP(Hospitalisation_Details[[#This Row],[Customer ID]],Hospitalisation_Details[#All],12,FALSE)</f>
        <v>R1011</v>
      </c>
      <c r="J1736" t="str">
        <f>VLOOKUP(Hospitalisation_Details[[#This Row],[Customer ID]],Hospitalisation_Details[#All],11,FALSE)</f>
        <v>Tier - 3</v>
      </c>
      <c r="K1736">
        <f>VLOOKUP(Hospitalisation_Details[[#This Row],[Customer ID]],Hospitalisation_Details[#All],9,FALSE)</f>
        <v>16297.85</v>
      </c>
      <c r="L1736">
        <f>VLOOKUP(Medical_Examinations[[#This Row],[Customer ID]],Medical_Examinations[#All],2,FALSE)</f>
        <v>30.13</v>
      </c>
      <c r="M1736" t="str">
        <f>VLOOKUP(Medical_Examinations[[#This Row],[Customer ID]],Medical_Examinations[#All],3,FALSE)</f>
        <v>Obesity</v>
      </c>
      <c r="N1736">
        <f>VLOOKUP(Medical_Examinations[[#This Row],[Customer ID]],Medical_Examinations[#All],4,FALSE)</f>
        <v>4.03</v>
      </c>
      <c r="O1736" t="str">
        <f>VLOOKUP(Medical_Examinations[[#This Row],[Customer ID]],Medical_Examinations[#All],5,FALSE)</f>
        <v>Normal</v>
      </c>
      <c r="P1736" t="str">
        <f>VLOOKUP(Medical_Examinations[[#This Row],[Customer ID]],Medical_Examinations[#All],6,FALSE)</f>
        <v>Yes</v>
      </c>
      <c r="Q1736" t="str">
        <f>VLOOKUP(Medical_Examinations[[#This Row],[Customer ID]],Medical_Examinations[#All],7,FALSE)</f>
        <v>No</v>
      </c>
      <c r="R1736" t="str">
        <f>VLOOKUP(Medical_Examinations[[#This Row],[Customer ID]],Medical_Examinations[#All],8,FALSE)</f>
        <v>No</v>
      </c>
      <c r="S1736">
        <f>VLOOKUP(Medical_Examinations[[#This Row],[Customer ID]],Medical_Examinations[#All],9,FALSE)</f>
        <v>1</v>
      </c>
      <c r="T1736" t="str">
        <f>VLOOKUP(Medical_Examinations[[#This Row],[Customer ID]],'Medical Examinations'!A1735:J4070,10,FALSE)</f>
        <v>No</v>
      </c>
    </row>
    <row r="1737" spans="1:20" x14ac:dyDescent="0.3">
      <c r="A1737" t="s">
        <v>5491</v>
      </c>
      <c r="B1737" t="s">
        <v>7837</v>
      </c>
      <c r="C1737" t="s">
        <v>3</v>
      </c>
      <c r="D1737" t="s">
        <v>2858</v>
      </c>
      <c r="E1737" t="s">
        <v>2859</v>
      </c>
      <c r="F1737" s="3" t="str">
        <f>VLOOKUP(Hospitalisation_Details[[#This Row],[Customer ID]],Hospitalisation_Details[#All],6,FALSE)</f>
        <v>08-08-69</v>
      </c>
      <c r="G1737">
        <f>VLOOKUP(Hospitalisation_Details[[#This Row],[Customer ID]],Hospitalisation_Details[#All],8,FALSE)</f>
        <v>53</v>
      </c>
      <c r="H1737" t="str">
        <f>VLOOKUP(Hospitalisation_Details[[#This Row],[Customer ID]],Hospitalisation_Details[#All],12,FALSE)</f>
        <v>R1026</v>
      </c>
      <c r="I1737" t="str">
        <f>VLOOKUP(Hospitalisation_Details[[#This Row],[Customer ID]],Hospitalisation_Details[#All],12,FALSE)</f>
        <v>R1026</v>
      </c>
      <c r="J1737" t="str">
        <f>VLOOKUP(Hospitalisation_Details[[#This Row],[Customer ID]],Hospitalisation_Details[#All],11,FALSE)</f>
        <v>Tier - 3</v>
      </c>
      <c r="K1737">
        <f>VLOOKUP(Hospitalisation_Details[[#This Row],[Customer ID]],Hospitalisation_Details[#All],9,FALSE)</f>
        <v>16311.05</v>
      </c>
      <c r="L1737">
        <f>VLOOKUP(Medical_Examinations[[#This Row],[Customer ID]],Medical_Examinations[#All],2,FALSE)</f>
        <v>34.19</v>
      </c>
      <c r="M1737" t="str">
        <f>VLOOKUP(Medical_Examinations[[#This Row],[Customer ID]],Medical_Examinations[#All],3,FALSE)</f>
        <v>Obesity</v>
      </c>
      <c r="N1737">
        <f>VLOOKUP(Medical_Examinations[[#This Row],[Customer ID]],Medical_Examinations[#All],4,FALSE)</f>
        <v>4.1900000000000004</v>
      </c>
      <c r="O1737" t="str">
        <f>VLOOKUP(Medical_Examinations[[#This Row],[Customer ID]],Medical_Examinations[#All],5,FALSE)</f>
        <v>Normal</v>
      </c>
      <c r="P1737" t="str">
        <f>VLOOKUP(Medical_Examinations[[#This Row],[Customer ID]],Medical_Examinations[#All],6,FALSE)</f>
        <v>No</v>
      </c>
      <c r="Q1737" t="str">
        <f>VLOOKUP(Medical_Examinations[[#This Row],[Customer ID]],Medical_Examinations[#All],7,FALSE)</f>
        <v>No</v>
      </c>
      <c r="R1737" t="str">
        <f>VLOOKUP(Medical_Examinations[[#This Row],[Customer ID]],Medical_Examinations[#All],8,FALSE)</f>
        <v>No</v>
      </c>
      <c r="S1737">
        <f>VLOOKUP(Medical_Examinations[[#This Row],[Customer ID]],Medical_Examinations[#All],9,FALSE)</f>
        <v>0</v>
      </c>
      <c r="T1737" t="str">
        <f>VLOOKUP(Medical_Examinations[[#This Row],[Customer ID]],'Medical Examinations'!A1736:J4071,10,FALSE)</f>
        <v>No</v>
      </c>
    </row>
    <row r="1738" spans="1:20" x14ac:dyDescent="0.3">
      <c r="A1738" t="s">
        <v>5492</v>
      </c>
      <c r="B1738" t="s">
        <v>7838</v>
      </c>
      <c r="C1738" t="s">
        <v>6</v>
      </c>
      <c r="D1738" t="s">
        <v>2860</v>
      </c>
      <c r="E1738" t="s">
        <v>1578</v>
      </c>
      <c r="F1738" s="3" t="str">
        <f>VLOOKUP(Hospitalisation_Details[[#This Row],[Customer ID]],Hospitalisation_Details[#All],6,FALSE)</f>
        <v>05-12-65</v>
      </c>
      <c r="G1738">
        <f>VLOOKUP(Hospitalisation_Details[[#This Row],[Customer ID]],Hospitalisation_Details[#All],8,FALSE)</f>
        <v>57</v>
      </c>
      <c r="H1738" t="str">
        <f>VLOOKUP(Hospitalisation_Details[[#This Row],[Customer ID]],Hospitalisation_Details[#All],12,FALSE)</f>
        <v>R1026</v>
      </c>
      <c r="I1738" t="str">
        <f>VLOOKUP(Hospitalisation_Details[[#This Row],[Customer ID]],Hospitalisation_Details[#All],12,FALSE)</f>
        <v>R1026</v>
      </c>
      <c r="J1738" t="str">
        <f>VLOOKUP(Hospitalisation_Details[[#This Row],[Customer ID]],Hospitalisation_Details[#All],11,FALSE)</f>
        <v>Tier - 3</v>
      </c>
      <c r="K1738">
        <f>VLOOKUP(Hospitalisation_Details[[#This Row],[Customer ID]],Hospitalisation_Details[#All],9,FALSE)</f>
        <v>16351.42</v>
      </c>
      <c r="L1738">
        <f>VLOOKUP(Medical_Examinations[[#This Row],[Customer ID]],Medical_Examinations[#All],2,FALSE)</f>
        <v>22.515000000000001</v>
      </c>
      <c r="M1738" t="str">
        <f>VLOOKUP(Medical_Examinations[[#This Row],[Customer ID]],Medical_Examinations[#All],3,FALSE)</f>
        <v>Normal Weight</v>
      </c>
      <c r="N1738">
        <f>VLOOKUP(Medical_Examinations[[#This Row],[Customer ID]],Medical_Examinations[#All],4,FALSE)</f>
        <v>4.37</v>
      </c>
      <c r="O1738" t="str">
        <f>VLOOKUP(Medical_Examinations[[#This Row],[Customer ID]],Medical_Examinations[#All],5,FALSE)</f>
        <v>Normal</v>
      </c>
      <c r="P1738" t="str">
        <f>VLOOKUP(Medical_Examinations[[#This Row],[Customer ID]],Medical_Examinations[#All],6,FALSE)</f>
        <v>No</v>
      </c>
      <c r="Q1738" t="str">
        <f>VLOOKUP(Medical_Examinations[[#This Row],[Customer ID]],Medical_Examinations[#All],7,FALSE)</f>
        <v>No</v>
      </c>
      <c r="R1738" t="str">
        <f>VLOOKUP(Medical_Examinations[[#This Row],[Customer ID]],Medical_Examinations[#All],8,FALSE)</f>
        <v>Yes</v>
      </c>
      <c r="S1738">
        <f>VLOOKUP(Medical_Examinations[[#This Row],[Customer ID]],Medical_Examinations[#All],9,FALSE)</f>
        <v>1</v>
      </c>
      <c r="T1738" t="str">
        <f>VLOOKUP(Medical_Examinations[[#This Row],[Customer ID]],'Medical Examinations'!A1737:J4072,10,FALSE)</f>
        <v>No</v>
      </c>
    </row>
    <row r="1739" spans="1:20" x14ac:dyDescent="0.3">
      <c r="A1739" t="s">
        <v>5493</v>
      </c>
      <c r="B1739" t="s">
        <v>7839</v>
      </c>
      <c r="C1739" t="s">
        <v>6</v>
      </c>
      <c r="D1739" t="s">
        <v>104</v>
      </c>
      <c r="E1739" t="s">
        <v>2861</v>
      </c>
      <c r="F1739" s="3" t="str">
        <f>VLOOKUP(Hospitalisation_Details[[#This Row],[Customer ID]],Hospitalisation_Details[#All],6,FALSE)</f>
        <v>28-09-95</v>
      </c>
      <c r="G1739">
        <f>VLOOKUP(Hospitalisation_Details[[#This Row],[Customer ID]],Hospitalisation_Details[#All],8,FALSE)</f>
        <v>27</v>
      </c>
      <c r="H1739" t="str">
        <f>VLOOKUP(Hospitalisation_Details[[#This Row],[Customer ID]],Hospitalisation_Details[#All],12,FALSE)</f>
        <v>R1012</v>
      </c>
      <c r="I1739" t="str">
        <f>VLOOKUP(Hospitalisation_Details[[#This Row],[Customer ID]],Hospitalisation_Details[#All],12,FALSE)</f>
        <v>R1012</v>
      </c>
      <c r="J1739" t="str">
        <f>VLOOKUP(Hospitalisation_Details[[#This Row],[Customer ID]],Hospitalisation_Details[#All],11,FALSE)</f>
        <v>Tier - 3</v>
      </c>
      <c r="K1739">
        <f>VLOOKUP(Hospitalisation_Details[[#This Row],[Customer ID]],Hospitalisation_Details[#All],9,FALSE)</f>
        <v>16420.490000000002</v>
      </c>
      <c r="L1739">
        <f>VLOOKUP(Medical_Examinations[[#This Row],[Customer ID]],Medical_Examinations[#All],2,FALSE)</f>
        <v>18.239999999999998</v>
      </c>
      <c r="M1739" t="str">
        <f>VLOOKUP(Medical_Examinations[[#This Row],[Customer ID]],Medical_Examinations[#All],3,FALSE)</f>
        <v>Underweight</v>
      </c>
      <c r="N1739">
        <f>VLOOKUP(Medical_Examinations[[#This Row],[Customer ID]],Medical_Examinations[#All],4,FALSE)</f>
        <v>5.31</v>
      </c>
      <c r="O1739" t="str">
        <f>VLOOKUP(Medical_Examinations[[#This Row],[Customer ID]],Medical_Examinations[#All],5,FALSE)</f>
        <v>Normal</v>
      </c>
      <c r="P1739" t="str">
        <f>VLOOKUP(Medical_Examinations[[#This Row],[Customer ID]],Medical_Examinations[#All],6,FALSE)</f>
        <v>Yes</v>
      </c>
      <c r="Q1739" t="str">
        <f>VLOOKUP(Medical_Examinations[[#This Row],[Customer ID]],Medical_Examinations[#All],7,FALSE)</f>
        <v>No</v>
      </c>
      <c r="R1739" t="str">
        <f>VLOOKUP(Medical_Examinations[[#This Row],[Customer ID]],Medical_Examinations[#All],8,FALSE)</f>
        <v>Yes</v>
      </c>
      <c r="S1739">
        <f>VLOOKUP(Medical_Examinations[[#This Row],[Customer ID]],Medical_Examinations[#All],9,FALSE)</f>
        <v>1</v>
      </c>
      <c r="T1739" t="str">
        <f>VLOOKUP(Medical_Examinations[[#This Row],[Customer ID]],'Medical Examinations'!A1738:J4073,10,FALSE)</f>
        <v>No</v>
      </c>
    </row>
    <row r="1740" spans="1:20" x14ac:dyDescent="0.3">
      <c r="A1740" t="s">
        <v>5494</v>
      </c>
      <c r="B1740" t="s">
        <v>7840</v>
      </c>
      <c r="C1740" t="s">
        <v>6</v>
      </c>
      <c r="D1740" t="s">
        <v>2862</v>
      </c>
      <c r="E1740" t="s">
        <v>2863</v>
      </c>
      <c r="F1740" s="3" t="str">
        <f>VLOOKUP(Hospitalisation_Details[[#This Row],[Customer ID]],Hospitalisation_Details[#All],6,FALSE)</f>
        <v>20-12-03</v>
      </c>
      <c r="G1740">
        <f>VLOOKUP(Hospitalisation_Details[[#This Row],[Customer ID]],Hospitalisation_Details[#All],8,FALSE)</f>
        <v>19</v>
      </c>
      <c r="H1740" t="str">
        <f>VLOOKUP(Hospitalisation_Details[[#This Row],[Customer ID]],Hospitalisation_Details[#All],12,FALSE)</f>
        <v>R1012</v>
      </c>
      <c r="I1740" t="str">
        <f>VLOOKUP(Hospitalisation_Details[[#This Row],[Customer ID]],Hospitalisation_Details[#All],12,FALSE)</f>
        <v>R1012</v>
      </c>
      <c r="J1740" t="str">
        <f>VLOOKUP(Hospitalisation_Details[[#This Row],[Customer ID]],Hospitalisation_Details[#All],11,FALSE)</f>
        <v>Tier - 1</v>
      </c>
      <c r="K1740">
        <f>VLOOKUP(Hospitalisation_Details[[#This Row],[Customer ID]],Hospitalisation_Details[#All],9,FALSE)</f>
        <v>16450.89</v>
      </c>
      <c r="L1740">
        <f>VLOOKUP(Medical_Examinations[[#This Row],[Customer ID]],Medical_Examinations[#All],2,FALSE)</f>
        <v>37.28</v>
      </c>
      <c r="M1740" t="str">
        <f>VLOOKUP(Medical_Examinations[[#This Row],[Customer ID]],Medical_Examinations[#All],3,FALSE)</f>
        <v>Obesity</v>
      </c>
      <c r="N1740">
        <f>VLOOKUP(Medical_Examinations[[#This Row],[Customer ID]],Medical_Examinations[#All],4,FALSE)</f>
        <v>4.66</v>
      </c>
      <c r="O1740" t="str">
        <f>VLOOKUP(Medical_Examinations[[#This Row],[Customer ID]],Medical_Examinations[#All],5,FALSE)</f>
        <v>Normal</v>
      </c>
      <c r="P1740" t="str">
        <f>VLOOKUP(Medical_Examinations[[#This Row],[Customer ID]],Medical_Examinations[#All],6,FALSE)</f>
        <v>No</v>
      </c>
      <c r="Q1740" t="str">
        <f>VLOOKUP(Medical_Examinations[[#This Row],[Customer ID]],Medical_Examinations[#All],7,FALSE)</f>
        <v>yes</v>
      </c>
      <c r="R1740" t="str">
        <f>VLOOKUP(Medical_Examinations[[#This Row],[Customer ID]],Medical_Examinations[#All],8,FALSE)</f>
        <v>No</v>
      </c>
      <c r="S1740">
        <f>VLOOKUP(Medical_Examinations[[#This Row],[Customer ID]],Medical_Examinations[#All],9,FALSE)</f>
        <v>1</v>
      </c>
      <c r="T1740" t="str">
        <f>VLOOKUP(Medical_Examinations[[#This Row],[Customer ID]],'Medical Examinations'!A1739:J4074,10,FALSE)</f>
        <v>No</v>
      </c>
    </row>
    <row r="1741" spans="1:20" x14ac:dyDescent="0.3">
      <c r="A1741" t="s">
        <v>5495</v>
      </c>
      <c r="B1741" t="s">
        <v>7841</v>
      </c>
      <c r="C1741" t="s">
        <v>3</v>
      </c>
      <c r="D1741" t="s">
        <v>2864</v>
      </c>
      <c r="E1741" t="s">
        <v>2865</v>
      </c>
      <c r="F1741" s="3" t="str">
        <f>VLOOKUP(Hospitalisation_Details[[#This Row],[Customer ID]],Hospitalisation_Details[#All],6,FALSE)</f>
        <v>10-10-58</v>
      </c>
      <c r="G1741">
        <f>VLOOKUP(Hospitalisation_Details[[#This Row],[Customer ID]],Hospitalisation_Details[#All],8,FALSE)</f>
        <v>64</v>
      </c>
      <c r="H1741" t="str">
        <f>VLOOKUP(Hospitalisation_Details[[#This Row],[Customer ID]],Hospitalisation_Details[#All],12,FALSE)</f>
        <v>R1012</v>
      </c>
      <c r="I1741" t="str">
        <f>VLOOKUP(Hospitalisation_Details[[#This Row],[Customer ID]],Hospitalisation_Details[#All],12,FALSE)</f>
        <v>R1012</v>
      </c>
      <c r="J1741" t="str">
        <f>VLOOKUP(Hospitalisation_Details[[#This Row],[Customer ID]],Hospitalisation_Details[#All],11,FALSE)</f>
        <v>Tier - 2</v>
      </c>
      <c r="K1741">
        <f>VLOOKUP(Hospitalisation_Details[[#This Row],[Customer ID]],Hospitalisation_Details[#All],9,FALSE)</f>
        <v>16455.71</v>
      </c>
      <c r="L1741">
        <f>VLOOKUP(Medical_Examinations[[#This Row],[Customer ID]],Medical_Examinations[#All],2,FALSE)</f>
        <v>18.2</v>
      </c>
      <c r="M1741" t="str">
        <f>VLOOKUP(Medical_Examinations[[#This Row],[Customer ID]],Medical_Examinations[#All],3,FALSE)</f>
        <v>Underweight</v>
      </c>
      <c r="N1741">
        <f>VLOOKUP(Medical_Examinations[[#This Row],[Customer ID]],Medical_Examinations[#All],4,FALSE)</f>
        <v>6.19</v>
      </c>
      <c r="O1741" t="str">
        <f>VLOOKUP(Medical_Examinations[[#This Row],[Customer ID]],Medical_Examinations[#All],5,FALSE)</f>
        <v>Prediabetes</v>
      </c>
      <c r="P1741" t="str">
        <f>VLOOKUP(Medical_Examinations[[#This Row],[Customer ID]],Medical_Examinations[#All],6,FALSE)</f>
        <v>No</v>
      </c>
      <c r="Q1741" t="str">
        <f>VLOOKUP(Medical_Examinations[[#This Row],[Customer ID]],Medical_Examinations[#All],7,FALSE)</f>
        <v>No</v>
      </c>
      <c r="R1741" t="str">
        <f>VLOOKUP(Medical_Examinations[[#This Row],[Customer ID]],Medical_Examinations[#All],8,FALSE)</f>
        <v>Yes</v>
      </c>
      <c r="S1741">
        <f>VLOOKUP(Medical_Examinations[[#This Row],[Customer ID]],Medical_Examinations[#All],9,FALSE)</f>
        <v>1</v>
      </c>
      <c r="T1741" t="str">
        <f>VLOOKUP(Medical_Examinations[[#This Row],[Customer ID]],'Medical Examinations'!A1740:J4075,10,FALSE)</f>
        <v>No</v>
      </c>
    </row>
    <row r="1742" spans="1:20" x14ac:dyDescent="0.3">
      <c r="A1742" t="s">
        <v>5496</v>
      </c>
      <c r="B1742" t="s">
        <v>7842</v>
      </c>
      <c r="C1742" t="s">
        <v>3</v>
      </c>
      <c r="D1742" t="s">
        <v>2866</v>
      </c>
      <c r="E1742" t="s">
        <v>2867</v>
      </c>
      <c r="F1742" s="3" t="str">
        <f>VLOOKUP(Hospitalisation_Details[[#This Row],[Customer ID]],Hospitalisation_Details[#All],6,FALSE)</f>
        <v>23-12-95</v>
      </c>
      <c r="G1742">
        <f>VLOOKUP(Hospitalisation_Details[[#This Row],[Customer ID]],Hospitalisation_Details[#All],8,FALSE)</f>
        <v>27</v>
      </c>
      <c r="H1742" t="str">
        <f>VLOOKUP(Hospitalisation_Details[[#This Row],[Customer ID]],Hospitalisation_Details[#All],12,FALSE)</f>
        <v>R1013</v>
      </c>
      <c r="I1742" t="str">
        <f>VLOOKUP(Hospitalisation_Details[[#This Row],[Customer ID]],Hospitalisation_Details[#All],12,FALSE)</f>
        <v>R1013</v>
      </c>
      <c r="J1742" t="str">
        <f>VLOOKUP(Hospitalisation_Details[[#This Row],[Customer ID]],Hospitalisation_Details[#All],11,FALSE)</f>
        <v>Tier - 1</v>
      </c>
      <c r="K1742">
        <f>VLOOKUP(Hospitalisation_Details[[#This Row],[Customer ID]],Hospitalisation_Details[#All],9,FALSE)</f>
        <v>16577.78</v>
      </c>
      <c r="L1742">
        <f>VLOOKUP(Medical_Examinations[[#This Row],[Customer ID]],Medical_Examinations[#All],2,FALSE)</f>
        <v>20.53</v>
      </c>
      <c r="M1742" t="str">
        <f>VLOOKUP(Medical_Examinations[[#This Row],[Customer ID]],Medical_Examinations[#All],3,FALSE)</f>
        <v>Normal Weight</v>
      </c>
      <c r="N1742">
        <f>VLOOKUP(Medical_Examinations[[#This Row],[Customer ID]],Medical_Examinations[#All],4,FALSE)</f>
        <v>4.8600000000000003</v>
      </c>
      <c r="O1742" t="str">
        <f>VLOOKUP(Medical_Examinations[[#This Row],[Customer ID]],Medical_Examinations[#All],5,FALSE)</f>
        <v>Normal</v>
      </c>
      <c r="P1742" t="str">
        <f>VLOOKUP(Medical_Examinations[[#This Row],[Customer ID]],Medical_Examinations[#All],6,FALSE)</f>
        <v>No</v>
      </c>
      <c r="Q1742" t="str">
        <f>VLOOKUP(Medical_Examinations[[#This Row],[Customer ID]],Medical_Examinations[#All],7,FALSE)</f>
        <v>No</v>
      </c>
      <c r="R1742" t="str">
        <f>VLOOKUP(Medical_Examinations[[#This Row],[Customer ID]],Medical_Examinations[#All],8,FALSE)</f>
        <v>No</v>
      </c>
      <c r="S1742">
        <f>VLOOKUP(Medical_Examinations[[#This Row],[Customer ID]],Medical_Examinations[#All],9,FALSE)</f>
        <v>1</v>
      </c>
      <c r="T1742" t="str">
        <f>VLOOKUP(Medical_Examinations[[#This Row],[Customer ID]],'Medical Examinations'!A1741:J4076,10,FALSE)</f>
        <v>No</v>
      </c>
    </row>
    <row r="1743" spans="1:20" x14ac:dyDescent="0.3">
      <c r="A1743" t="s">
        <v>5497</v>
      </c>
      <c r="B1743" t="s">
        <v>7843</v>
      </c>
      <c r="C1743" t="s">
        <v>3</v>
      </c>
      <c r="D1743" t="s">
        <v>2868</v>
      </c>
      <c r="E1743" t="s">
        <v>2869</v>
      </c>
      <c r="F1743" s="3" t="str">
        <f>VLOOKUP(Hospitalisation_Details[[#This Row],[Customer ID]],Hospitalisation_Details[#All],6,FALSE)</f>
        <v>25-06-01</v>
      </c>
      <c r="G1743">
        <f>VLOOKUP(Hospitalisation_Details[[#This Row],[Customer ID]],Hospitalisation_Details[#All],8,FALSE)</f>
        <v>21</v>
      </c>
      <c r="H1743" t="str">
        <f>VLOOKUP(Hospitalisation_Details[[#This Row],[Customer ID]],Hospitalisation_Details[#All],12,FALSE)</f>
        <v>R1013</v>
      </c>
      <c r="I1743" t="str">
        <f>VLOOKUP(Hospitalisation_Details[[#This Row],[Customer ID]],Hospitalisation_Details[#All],12,FALSE)</f>
        <v>R1013</v>
      </c>
      <c r="J1743" t="str">
        <f>VLOOKUP(Hospitalisation_Details[[#This Row],[Customer ID]],Hospitalisation_Details[#All],11,FALSE)</f>
        <v>Tier - 1</v>
      </c>
      <c r="K1743">
        <f>VLOOKUP(Hospitalisation_Details[[#This Row],[Customer ID]],Hospitalisation_Details[#All],9,FALSE)</f>
        <v>16586.5</v>
      </c>
      <c r="L1743">
        <f>VLOOKUP(Medical_Examinations[[#This Row],[Customer ID]],Medical_Examinations[#All],2,FALSE)</f>
        <v>23.79</v>
      </c>
      <c r="M1743" t="str">
        <f>VLOOKUP(Medical_Examinations[[#This Row],[Customer ID]],Medical_Examinations[#All],3,FALSE)</f>
        <v>Normal Weight</v>
      </c>
      <c r="N1743">
        <f>VLOOKUP(Medical_Examinations[[#This Row],[Customer ID]],Medical_Examinations[#All],4,FALSE)</f>
        <v>4.74</v>
      </c>
      <c r="O1743" t="str">
        <f>VLOOKUP(Medical_Examinations[[#This Row],[Customer ID]],Medical_Examinations[#All],5,FALSE)</f>
        <v>Normal</v>
      </c>
      <c r="P1743" t="str">
        <f>VLOOKUP(Medical_Examinations[[#This Row],[Customer ID]],Medical_Examinations[#All],6,FALSE)</f>
        <v>No</v>
      </c>
      <c r="Q1743" t="str">
        <f>VLOOKUP(Medical_Examinations[[#This Row],[Customer ID]],Medical_Examinations[#All],7,FALSE)</f>
        <v>No</v>
      </c>
      <c r="R1743" t="str">
        <f>VLOOKUP(Medical_Examinations[[#This Row],[Customer ID]],Medical_Examinations[#All],8,FALSE)</f>
        <v>No</v>
      </c>
      <c r="S1743">
        <f>VLOOKUP(Medical_Examinations[[#This Row],[Customer ID]],Medical_Examinations[#All],9,FALSE)</f>
        <v>0</v>
      </c>
      <c r="T1743" t="str">
        <f>VLOOKUP(Medical_Examinations[[#This Row],[Customer ID]],'Medical Examinations'!A1742:J4077,10,FALSE)</f>
        <v>No</v>
      </c>
    </row>
    <row r="1744" spans="1:20" x14ac:dyDescent="0.3">
      <c r="A1744" t="s">
        <v>5498</v>
      </c>
      <c r="B1744" t="s">
        <v>7844</v>
      </c>
      <c r="C1744" t="s">
        <v>3</v>
      </c>
      <c r="D1744" t="s">
        <v>2870</v>
      </c>
      <c r="E1744" t="s">
        <v>2871</v>
      </c>
      <c r="F1744" s="3" t="str">
        <f>VLOOKUP(Hospitalisation_Details[[#This Row],[Customer ID]],Hospitalisation_Details[#All],6,FALSE)</f>
        <v>25-06-63</v>
      </c>
      <c r="G1744">
        <f>VLOOKUP(Hospitalisation_Details[[#This Row],[Customer ID]],Hospitalisation_Details[#All],8,FALSE)</f>
        <v>59</v>
      </c>
      <c r="H1744" t="str">
        <f>VLOOKUP(Hospitalisation_Details[[#This Row],[Customer ID]],Hospitalisation_Details[#All],12,FALSE)</f>
        <v>R1023</v>
      </c>
      <c r="I1744" t="str">
        <f>VLOOKUP(Hospitalisation_Details[[#This Row],[Customer ID]],Hospitalisation_Details[#All],12,FALSE)</f>
        <v>R1023</v>
      </c>
      <c r="J1744" t="str">
        <f>VLOOKUP(Hospitalisation_Details[[#This Row],[Customer ID]],Hospitalisation_Details[#All],11,FALSE)</f>
        <v>Tier - 2</v>
      </c>
      <c r="K1744">
        <f>VLOOKUP(Hospitalisation_Details[[#This Row],[Customer ID]],Hospitalisation_Details[#All],9,FALSE)</f>
        <v>16587.96</v>
      </c>
      <c r="L1744">
        <f>VLOOKUP(Medical_Examinations[[#This Row],[Customer ID]],Medical_Examinations[#All],2,FALSE)</f>
        <v>29.8</v>
      </c>
      <c r="M1744" t="str">
        <f>VLOOKUP(Medical_Examinations[[#This Row],[Customer ID]],Medical_Examinations[#All],3,FALSE)</f>
        <v>Overweight</v>
      </c>
      <c r="N1744">
        <f>VLOOKUP(Medical_Examinations[[#This Row],[Customer ID]],Medical_Examinations[#All],4,FALSE)</f>
        <v>6.03</v>
      </c>
      <c r="O1744" t="str">
        <f>VLOOKUP(Medical_Examinations[[#This Row],[Customer ID]],Medical_Examinations[#All],5,FALSE)</f>
        <v>Prediabetes</v>
      </c>
      <c r="P1744" t="str">
        <f>VLOOKUP(Medical_Examinations[[#This Row],[Customer ID]],Medical_Examinations[#All],6,FALSE)</f>
        <v>No</v>
      </c>
      <c r="Q1744" t="str">
        <f>VLOOKUP(Medical_Examinations[[#This Row],[Customer ID]],Medical_Examinations[#All],7,FALSE)</f>
        <v>No</v>
      </c>
      <c r="R1744" t="str">
        <f>VLOOKUP(Medical_Examinations[[#This Row],[Customer ID]],Medical_Examinations[#All],8,FALSE)</f>
        <v>No</v>
      </c>
      <c r="S1744">
        <f>VLOOKUP(Medical_Examinations[[#This Row],[Customer ID]],Medical_Examinations[#All],9,FALSE)</f>
        <v>0</v>
      </c>
      <c r="T1744" t="str">
        <f>VLOOKUP(Medical_Examinations[[#This Row],[Customer ID]],'Medical Examinations'!A1743:J4078,10,FALSE)</f>
        <v>No</v>
      </c>
    </row>
    <row r="1745" spans="1:20" x14ac:dyDescent="0.3">
      <c r="A1745" t="s">
        <v>5499</v>
      </c>
      <c r="B1745" t="s">
        <v>7845</v>
      </c>
      <c r="C1745" t="s">
        <v>3</v>
      </c>
      <c r="D1745" t="s">
        <v>951</v>
      </c>
      <c r="E1745" t="s">
        <v>2872</v>
      </c>
      <c r="F1745" s="3" t="str">
        <f>VLOOKUP(Hospitalisation_Details[[#This Row],[Customer ID]],Hospitalisation_Details[#All],6,FALSE)</f>
        <v>10-07-70</v>
      </c>
      <c r="G1745">
        <f>VLOOKUP(Hospitalisation_Details[[#This Row],[Customer ID]],Hospitalisation_Details[#All],8,FALSE)</f>
        <v>52</v>
      </c>
      <c r="H1745" t="str">
        <f>VLOOKUP(Hospitalisation_Details[[#This Row],[Customer ID]],Hospitalisation_Details[#All],12,FALSE)</f>
        <v>R1011</v>
      </c>
      <c r="I1745" t="str">
        <f>VLOOKUP(Hospitalisation_Details[[#This Row],[Customer ID]],Hospitalisation_Details[#All],12,FALSE)</f>
        <v>R1011</v>
      </c>
      <c r="J1745" t="str">
        <f>VLOOKUP(Hospitalisation_Details[[#This Row],[Customer ID]],Hospitalisation_Details[#All],11,FALSE)</f>
        <v>Tier - 2</v>
      </c>
      <c r="K1745">
        <f>VLOOKUP(Hospitalisation_Details[[#This Row],[Customer ID]],Hospitalisation_Details[#All],9,FALSE)</f>
        <v>16600.16</v>
      </c>
      <c r="L1745">
        <f>VLOOKUP(Medical_Examinations[[#This Row],[Customer ID]],Medical_Examinations[#All],2,FALSE)</f>
        <v>31.54</v>
      </c>
      <c r="M1745" t="str">
        <f>VLOOKUP(Medical_Examinations[[#This Row],[Customer ID]],Medical_Examinations[#All],3,FALSE)</f>
        <v>Obesity</v>
      </c>
      <c r="N1745">
        <f>VLOOKUP(Medical_Examinations[[#This Row],[Customer ID]],Medical_Examinations[#All],4,FALSE)</f>
        <v>4.71</v>
      </c>
      <c r="O1745" t="str">
        <f>VLOOKUP(Medical_Examinations[[#This Row],[Customer ID]],Medical_Examinations[#All],5,FALSE)</f>
        <v>Normal</v>
      </c>
      <c r="P1745" t="str">
        <f>VLOOKUP(Medical_Examinations[[#This Row],[Customer ID]],Medical_Examinations[#All],6,FALSE)</f>
        <v>No</v>
      </c>
      <c r="Q1745" t="str">
        <f>VLOOKUP(Medical_Examinations[[#This Row],[Customer ID]],Medical_Examinations[#All],7,FALSE)</f>
        <v>No</v>
      </c>
      <c r="R1745" t="str">
        <f>VLOOKUP(Medical_Examinations[[#This Row],[Customer ID]],Medical_Examinations[#All],8,FALSE)</f>
        <v>No</v>
      </c>
      <c r="S1745">
        <f>VLOOKUP(Medical_Examinations[[#This Row],[Customer ID]],Medical_Examinations[#All],9,FALSE)</f>
        <v>0</v>
      </c>
      <c r="T1745" t="str">
        <f>VLOOKUP(Medical_Examinations[[#This Row],[Customer ID]],'Medical Examinations'!A1744:J4079,10,FALSE)</f>
        <v>No</v>
      </c>
    </row>
    <row r="1746" spans="1:20" x14ac:dyDescent="0.3">
      <c r="A1746" t="s">
        <v>5500</v>
      </c>
      <c r="B1746" t="s">
        <v>7846</v>
      </c>
      <c r="C1746" t="s">
        <v>6</v>
      </c>
      <c r="D1746" t="s">
        <v>2873</v>
      </c>
      <c r="E1746" t="s">
        <v>1309</v>
      </c>
      <c r="F1746" s="3" t="str">
        <f>VLOOKUP(Hospitalisation_Details[[#This Row],[Customer ID]],Hospitalisation_Details[#All],6,FALSE)</f>
        <v>24-07-75</v>
      </c>
      <c r="G1746">
        <f>VLOOKUP(Hospitalisation_Details[[#This Row],[Customer ID]],Hospitalisation_Details[#All],8,FALSE)</f>
        <v>47</v>
      </c>
      <c r="H1746" t="str">
        <f>VLOOKUP(Hospitalisation_Details[[#This Row],[Customer ID]],Hospitalisation_Details[#All],12,FALSE)</f>
        <v>R1026</v>
      </c>
      <c r="I1746" t="str">
        <f>VLOOKUP(Hospitalisation_Details[[#This Row],[Customer ID]],Hospitalisation_Details[#All],12,FALSE)</f>
        <v>R1026</v>
      </c>
      <c r="J1746" t="str">
        <f>VLOOKUP(Hospitalisation_Details[[#This Row],[Customer ID]],Hospitalisation_Details[#All],11,FALSE)</f>
        <v>Tier - 1</v>
      </c>
      <c r="K1746">
        <f>VLOOKUP(Hospitalisation_Details[[#This Row],[Customer ID]],Hospitalisation_Details[#All],9,FALSE)</f>
        <v>16602.18</v>
      </c>
      <c r="L1746">
        <f>VLOOKUP(Medical_Examinations[[#This Row],[Customer ID]],Medical_Examinations[#All],2,FALSE)</f>
        <v>20.82</v>
      </c>
      <c r="M1746" t="str">
        <f>VLOOKUP(Medical_Examinations[[#This Row],[Customer ID]],Medical_Examinations[#All],3,FALSE)</f>
        <v>Normal Weight</v>
      </c>
      <c r="N1746">
        <f>VLOOKUP(Medical_Examinations[[#This Row],[Customer ID]],Medical_Examinations[#All],4,FALSE)</f>
        <v>5.55</v>
      </c>
      <c r="O1746" t="str">
        <f>VLOOKUP(Medical_Examinations[[#This Row],[Customer ID]],Medical_Examinations[#All],5,FALSE)</f>
        <v>Normal</v>
      </c>
      <c r="P1746" t="str">
        <f>VLOOKUP(Medical_Examinations[[#This Row],[Customer ID]],Medical_Examinations[#All],6,FALSE)</f>
        <v>No</v>
      </c>
      <c r="Q1746" t="str">
        <f>VLOOKUP(Medical_Examinations[[#This Row],[Customer ID]],Medical_Examinations[#All],7,FALSE)</f>
        <v>No</v>
      </c>
      <c r="R1746" t="str">
        <f>VLOOKUP(Medical_Examinations[[#This Row],[Customer ID]],Medical_Examinations[#All],8,FALSE)</f>
        <v>No</v>
      </c>
      <c r="S1746">
        <f>VLOOKUP(Medical_Examinations[[#This Row],[Customer ID]],Medical_Examinations[#All],9,FALSE)</f>
        <v>1</v>
      </c>
      <c r="T1746" t="str">
        <f>VLOOKUP(Medical_Examinations[[#This Row],[Customer ID]],'Medical Examinations'!A1745:J4080,10,FALSE)</f>
        <v>No</v>
      </c>
    </row>
    <row r="1747" spans="1:20" x14ac:dyDescent="0.3">
      <c r="A1747" t="s">
        <v>5501</v>
      </c>
      <c r="B1747" t="s">
        <v>7847</v>
      </c>
      <c r="C1747" t="s">
        <v>3</v>
      </c>
      <c r="D1747" t="s">
        <v>2553</v>
      </c>
      <c r="E1747" t="s">
        <v>2874</v>
      </c>
      <c r="F1747" s="3" t="str">
        <f>VLOOKUP(Hospitalisation_Details[[#This Row],[Customer ID]],Hospitalisation_Details[#All],6,FALSE)</f>
        <v>25-09-77</v>
      </c>
      <c r="G1747">
        <f>VLOOKUP(Hospitalisation_Details[[#This Row],[Customer ID]],Hospitalisation_Details[#All],8,FALSE)</f>
        <v>45</v>
      </c>
      <c r="H1747" t="str">
        <f>VLOOKUP(Hospitalisation_Details[[#This Row],[Customer ID]],Hospitalisation_Details[#All],12,FALSE)</f>
        <v>R1012</v>
      </c>
      <c r="I1747" t="str">
        <f>VLOOKUP(Hospitalisation_Details[[#This Row],[Customer ID]],Hospitalisation_Details[#All],12,FALSE)</f>
        <v>R1012</v>
      </c>
      <c r="J1747" t="str">
        <f>VLOOKUP(Hospitalisation_Details[[#This Row],[Customer ID]],Hospitalisation_Details[#All],11,FALSE)</f>
        <v>Tier - 1</v>
      </c>
      <c r="K1747">
        <f>VLOOKUP(Hospitalisation_Details[[#This Row],[Customer ID]],Hospitalisation_Details[#All],9,FALSE)</f>
        <v>16631.61</v>
      </c>
      <c r="L1747">
        <f>VLOOKUP(Medical_Examinations[[#This Row],[Customer ID]],Medical_Examinations[#All],2,FALSE)</f>
        <v>38.83</v>
      </c>
      <c r="M1747" t="str">
        <f>VLOOKUP(Medical_Examinations[[#This Row],[Customer ID]],Medical_Examinations[#All],3,FALSE)</f>
        <v>Obesity</v>
      </c>
      <c r="N1747">
        <f>VLOOKUP(Medical_Examinations[[#This Row],[Customer ID]],Medical_Examinations[#All],4,FALSE)</f>
        <v>4.78</v>
      </c>
      <c r="O1747" t="str">
        <f>VLOOKUP(Medical_Examinations[[#This Row],[Customer ID]],Medical_Examinations[#All],5,FALSE)</f>
        <v>Normal</v>
      </c>
      <c r="P1747" t="str">
        <f>VLOOKUP(Medical_Examinations[[#This Row],[Customer ID]],Medical_Examinations[#All],6,FALSE)</f>
        <v>No</v>
      </c>
      <c r="Q1747" t="str">
        <f>VLOOKUP(Medical_Examinations[[#This Row],[Customer ID]],Medical_Examinations[#All],7,FALSE)</f>
        <v>No</v>
      </c>
      <c r="R1747" t="str">
        <f>VLOOKUP(Medical_Examinations[[#This Row],[Customer ID]],Medical_Examinations[#All],8,FALSE)</f>
        <v>Yes</v>
      </c>
      <c r="S1747">
        <f>VLOOKUP(Medical_Examinations[[#This Row],[Customer ID]],Medical_Examinations[#All],9,FALSE)</f>
        <v>1</v>
      </c>
      <c r="T1747" t="str">
        <f>VLOOKUP(Medical_Examinations[[#This Row],[Customer ID]],'Medical Examinations'!A1746:J4081,10,FALSE)</f>
        <v>No</v>
      </c>
    </row>
    <row r="1748" spans="1:20" x14ac:dyDescent="0.3">
      <c r="A1748" t="s">
        <v>5502</v>
      </c>
      <c r="B1748" t="s">
        <v>7848</v>
      </c>
      <c r="C1748" t="s">
        <v>3</v>
      </c>
      <c r="D1748" t="s">
        <v>2875</v>
      </c>
      <c r="E1748" t="s">
        <v>2876</v>
      </c>
      <c r="F1748" s="3" t="str">
        <f>VLOOKUP(Hospitalisation_Details[[#This Row],[Customer ID]],Hospitalisation_Details[#All],6,FALSE)</f>
        <v>05-11-93</v>
      </c>
      <c r="G1748">
        <f>VLOOKUP(Hospitalisation_Details[[#This Row],[Customer ID]],Hospitalisation_Details[#All],8,FALSE)</f>
        <v>29</v>
      </c>
      <c r="H1748" t="str">
        <f>VLOOKUP(Hospitalisation_Details[[#This Row],[Customer ID]],Hospitalisation_Details[#All],12,FALSE)</f>
        <v>R1024</v>
      </c>
      <c r="I1748" t="str">
        <f>VLOOKUP(Hospitalisation_Details[[#This Row],[Customer ID]],Hospitalisation_Details[#All],12,FALSE)</f>
        <v>R1024</v>
      </c>
      <c r="J1748" t="str">
        <f>VLOOKUP(Hospitalisation_Details[[#This Row],[Customer ID]],Hospitalisation_Details[#All],11,FALSE)</f>
        <v>Tier - 1</v>
      </c>
      <c r="K1748">
        <f>VLOOKUP(Hospitalisation_Details[[#This Row],[Customer ID]],Hospitalisation_Details[#All],9,FALSE)</f>
        <v>16657.72</v>
      </c>
      <c r="L1748">
        <f>VLOOKUP(Medical_Examinations[[#This Row],[Customer ID]],Medical_Examinations[#All],2,FALSE)</f>
        <v>23.44</v>
      </c>
      <c r="M1748" t="str">
        <f>VLOOKUP(Medical_Examinations[[#This Row],[Customer ID]],Medical_Examinations[#All],3,FALSE)</f>
        <v>Normal Weight</v>
      </c>
      <c r="N1748">
        <f>VLOOKUP(Medical_Examinations[[#This Row],[Customer ID]],Medical_Examinations[#All],4,FALSE)</f>
        <v>4.6500000000000004</v>
      </c>
      <c r="O1748" t="str">
        <f>VLOOKUP(Medical_Examinations[[#This Row],[Customer ID]],Medical_Examinations[#All],5,FALSE)</f>
        <v>Normal</v>
      </c>
      <c r="P1748" t="str">
        <f>VLOOKUP(Medical_Examinations[[#This Row],[Customer ID]],Medical_Examinations[#All],6,FALSE)</f>
        <v>Yes</v>
      </c>
      <c r="Q1748" t="str">
        <f>VLOOKUP(Medical_Examinations[[#This Row],[Customer ID]],Medical_Examinations[#All],7,FALSE)</f>
        <v>No</v>
      </c>
      <c r="R1748" t="str">
        <f>VLOOKUP(Medical_Examinations[[#This Row],[Customer ID]],Medical_Examinations[#All],8,FALSE)</f>
        <v>No</v>
      </c>
      <c r="S1748">
        <f>VLOOKUP(Medical_Examinations[[#This Row],[Customer ID]],Medical_Examinations[#All],9,FALSE)</f>
        <v>1</v>
      </c>
      <c r="T1748" t="str">
        <f>VLOOKUP(Medical_Examinations[[#This Row],[Customer ID]],'Medical Examinations'!A1747:J4082,10,FALSE)</f>
        <v>No</v>
      </c>
    </row>
    <row r="1749" spans="1:20" x14ac:dyDescent="0.3">
      <c r="A1749" t="s">
        <v>5503</v>
      </c>
      <c r="B1749" t="s">
        <v>7849</v>
      </c>
      <c r="C1749" t="s">
        <v>6</v>
      </c>
      <c r="D1749" t="s">
        <v>2877</v>
      </c>
      <c r="E1749" t="s">
        <v>2859</v>
      </c>
      <c r="F1749" s="3" t="str">
        <f>VLOOKUP(Hospitalisation_Details[[#This Row],[Customer ID]],Hospitalisation_Details[#All],6,FALSE)</f>
        <v>28-08-74</v>
      </c>
      <c r="G1749">
        <f>VLOOKUP(Hospitalisation_Details[[#This Row],[Customer ID]],Hospitalisation_Details[#All],8,FALSE)</f>
        <v>48</v>
      </c>
      <c r="H1749" t="str">
        <f>VLOOKUP(Hospitalisation_Details[[#This Row],[Customer ID]],Hospitalisation_Details[#All],12,FALSE)</f>
        <v>R1012</v>
      </c>
      <c r="I1749" t="str">
        <f>VLOOKUP(Hospitalisation_Details[[#This Row],[Customer ID]],Hospitalisation_Details[#All],12,FALSE)</f>
        <v>R1012</v>
      </c>
      <c r="J1749" t="str">
        <f>VLOOKUP(Hospitalisation_Details[[#This Row],[Customer ID]],Hospitalisation_Details[#All],11,FALSE)</f>
        <v>Tier - 1</v>
      </c>
      <c r="K1749">
        <f>VLOOKUP(Hospitalisation_Details[[#This Row],[Customer ID]],Hospitalisation_Details[#All],9,FALSE)</f>
        <v>16770.990000000002</v>
      </c>
      <c r="L1749">
        <f>VLOOKUP(Medical_Examinations[[#This Row],[Customer ID]],Medical_Examinations[#All],2,FALSE)</f>
        <v>24.13</v>
      </c>
      <c r="M1749" t="str">
        <f>VLOOKUP(Medical_Examinations[[#This Row],[Customer ID]],Medical_Examinations[#All],3,FALSE)</f>
        <v>Normal Weight</v>
      </c>
      <c r="N1749">
        <f>VLOOKUP(Medical_Examinations[[#This Row],[Customer ID]],Medical_Examinations[#All],4,FALSE)</f>
        <v>5.2</v>
      </c>
      <c r="O1749" t="str">
        <f>VLOOKUP(Medical_Examinations[[#This Row],[Customer ID]],Medical_Examinations[#All],5,FALSE)</f>
        <v>Normal</v>
      </c>
      <c r="P1749" t="str">
        <f>VLOOKUP(Medical_Examinations[[#This Row],[Customer ID]],Medical_Examinations[#All],6,FALSE)</f>
        <v>No</v>
      </c>
      <c r="Q1749" t="str">
        <f>VLOOKUP(Medical_Examinations[[#This Row],[Customer ID]],Medical_Examinations[#All],7,FALSE)</f>
        <v>No</v>
      </c>
      <c r="R1749" t="str">
        <f>VLOOKUP(Medical_Examinations[[#This Row],[Customer ID]],Medical_Examinations[#All],8,FALSE)</f>
        <v>No</v>
      </c>
      <c r="S1749">
        <f>VLOOKUP(Medical_Examinations[[#This Row],[Customer ID]],Medical_Examinations[#All],9,FALSE)</f>
        <v>1</v>
      </c>
      <c r="T1749" t="str">
        <f>VLOOKUP(Medical_Examinations[[#This Row],[Customer ID]],'Medical Examinations'!A1748:J4083,10,FALSE)</f>
        <v>No</v>
      </c>
    </row>
    <row r="1750" spans="1:20" x14ac:dyDescent="0.3">
      <c r="A1750" t="s">
        <v>5504</v>
      </c>
      <c r="B1750" t="s">
        <v>7850</v>
      </c>
      <c r="C1750" t="s">
        <v>6</v>
      </c>
      <c r="D1750" t="s">
        <v>1428</v>
      </c>
      <c r="E1750" t="s">
        <v>2878</v>
      </c>
      <c r="F1750" s="3" t="str">
        <f>VLOOKUP(Hospitalisation_Details[[#This Row],[Customer ID]],Hospitalisation_Details[#All],6,FALSE)</f>
        <v>23-09-89</v>
      </c>
      <c r="G1750">
        <f>VLOOKUP(Hospitalisation_Details[[#This Row],[Customer ID]],Hospitalisation_Details[#All],8,FALSE)</f>
        <v>33</v>
      </c>
      <c r="H1750" t="str">
        <f>VLOOKUP(Hospitalisation_Details[[#This Row],[Customer ID]],Hospitalisation_Details[#All],12,FALSE)</f>
        <v>R1024</v>
      </c>
      <c r="I1750" t="str">
        <f>VLOOKUP(Hospitalisation_Details[[#This Row],[Customer ID]],Hospitalisation_Details[#All],12,FALSE)</f>
        <v>R1024</v>
      </c>
      <c r="J1750" t="str">
        <f>VLOOKUP(Hospitalisation_Details[[#This Row],[Customer ID]],Hospitalisation_Details[#All],11,FALSE)</f>
        <v>Tier - 2</v>
      </c>
      <c r="K1750">
        <f>VLOOKUP(Hospitalisation_Details[[#This Row],[Customer ID]],Hospitalisation_Details[#All],9,FALSE)</f>
        <v>16776.3</v>
      </c>
      <c r="L1750">
        <f>VLOOKUP(Medical_Examinations[[#This Row],[Customer ID]],Medical_Examinations[#All],2,FALSE)</f>
        <v>42.13</v>
      </c>
      <c r="M1750" t="str">
        <f>VLOOKUP(Medical_Examinations[[#This Row],[Customer ID]],Medical_Examinations[#All],3,FALSE)</f>
        <v>Obesity</v>
      </c>
      <c r="N1750">
        <f>VLOOKUP(Medical_Examinations[[#This Row],[Customer ID]],Medical_Examinations[#All],4,FALSE)</f>
        <v>4.54</v>
      </c>
      <c r="O1750" t="str">
        <f>VLOOKUP(Medical_Examinations[[#This Row],[Customer ID]],Medical_Examinations[#All],5,FALSE)</f>
        <v>Normal</v>
      </c>
      <c r="P1750" t="str">
        <f>VLOOKUP(Medical_Examinations[[#This Row],[Customer ID]],Medical_Examinations[#All],6,FALSE)</f>
        <v>Yes</v>
      </c>
      <c r="Q1750" t="str">
        <f>VLOOKUP(Medical_Examinations[[#This Row],[Customer ID]],Medical_Examinations[#All],7,FALSE)</f>
        <v>No</v>
      </c>
      <c r="R1750" t="str">
        <f>VLOOKUP(Medical_Examinations[[#This Row],[Customer ID]],Medical_Examinations[#All],8,FALSE)</f>
        <v>No</v>
      </c>
      <c r="S1750">
        <f>VLOOKUP(Medical_Examinations[[#This Row],[Customer ID]],Medical_Examinations[#All],9,FALSE)</f>
        <v>1</v>
      </c>
      <c r="T1750" t="str">
        <f>VLOOKUP(Medical_Examinations[[#This Row],[Customer ID]],'Medical Examinations'!A1749:J4084,10,FALSE)</f>
        <v>No</v>
      </c>
    </row>
    <row r="1751" spans="1:20" x14ac:dyDescent="0.3">
      <c r="A1751" t="s">
        <v>5505</v>
      </c>
      <c r="B1751" t="s">
        <v>7851</v>
      </c>
      <c r="C1751" t="s">
        <v>6</v>
      </c>
      <c r="D1751" t="s">
        <v>2879</v>
      </c>
      <c r="E1751" t="s">
        <v>1891</v>
      </c>
      <c r="F1751" s="3" t="str">
        <f>VLOOKUP(Hospitalisation_Details[[#This Row],[Customer ID]],Hospitalisation_Details[#All],6,FALSE)</f>
        <v>29-07-62</v>
      </c>
      <c r="G1751">
        <f>VLOOKUP(Hospitalisation_Details[[#This Row],[Customer ID]],Hospitalisation_Details[#All],8,FALSE)</f>
        <v>60</v>
      </c>
      <c r="H1751" t="str">
        <f>VLOOKUP(Hospitalisation_Details[[#This Row],[Customer ID]],Hospitalisation_Details[#All],12,FALSE)</f>
        <v>R1026</v>
      </c>
      <c r="I1751" t="str">
        <f>VLOOKUP(Hospitalisation_Details[[#This Row],[Customer ID]],Hospitalisation_Details[#All],12,FALSE)</f>
        <v>R1026</v>
      </c>
      <c r="J1751" t="str">
        <f>VLOOKUP(Hospitalisation_Details[[#This Row],[Customer ID]],Hospitalisation_Details[#All],11,FALSE)</f>
        <v>Tier - 2</v>
      </c>
      <c r="K1751">
        <f>VLOOKUP(Hospitalisation_Details[[#This Row],[Customer ID]],Hospitalisation_Details[#All],9,FALSE)</f>
        <v>16779.400000000001</v>
      </c>
      <c r="L1751">
        <f>VLOOKUP(Medical_Examinations[[#This Row],[Customer ID]],Medical_Examinations[#All],2,FALSE)</f>
        <v>17.86</v>
      </c>
      <c r="M1751" t="str">
        <f>VLOOKUP(Medical_Examinations[[#This Row],[Customer ID]],Medical_Examinations[#All],3,FALSE)</f>
        <v>Underweight</v>
      </c>
      <c r="N1751">
        <f>VLOOKUP(Medical_Examinations[[#This Row],[Customer ID]],Medical_Examinations[#All],4,FALSE)</f>
        <v>4.1100000000000003</v>
      </c>
      <c r="O1751" t="str">
        <f>VLOOKUP(Medical_Examinations[[#This Row],[Customer ID]],Medical_Examinations[#All],5,FALSE)</f>
        <v>Normal</v>
      </c>
      <c r="P1751" t="str">
        <f>VLOOKUP(Medical_Examinations[[#This Row],[Customer ID]],Medical_Examinations[#All],6,FALSE)</f>
        <v>No</v>
      </c>
      <c r="Q1751" t="str">
        <f>VLOOKUP(Medical_Examinations[[#This Row],[Customer ID]],Medical_Examinations[#All],7,FALSE)</f>
        <v>No</v>
      </c>
      <c r="R1751" t="str">
        <f>VLOOKUP(Medical_Examinations[[#This Row],[Customer ID]],Medical_Examinations[#All],8,FALSE)</f>
        <v>No</v>
      </c>
      <c r="S1751">
        <f>VLOOKUP(Medical_Examinations[[#This Row],[Customer ID]],Medical_Examinations[#All],9,FALSE)</f>
        <v>1</v>
      </c>
      <c r="T1751" t="str">
        <f>VLOOKUP(Medical_Examinations[[#This Row],[Customer ID]],'Medical Examinations'!A1750:J4085,10,FALSE)</f>
        <v>No</v>
      </c>
    </row>
    <row r="1752" spans="1:20" x14ac:dyDescent="0.3">
      <c r="A1752" t="s">
        <v>5506</v>
      </c>
      <c r="B1752" t="s">
        <v>7852</v>
      </c>
      <c r="C1752" t="s">
        <v>880</v>
      </c>
      <c r="D1752" t="s">
        <v>2880</v>
      </c>
      <c r="E1752" t="s">
        <v>2881</v>
      </c>
      <c r="F1752" s="3" t="str">
        <f>VLOOKUP(Hospitalisation_Details[[#This Row],[Customer ID]],Hospitalisation_Details[#All],6,FALSE)</f>
        <v>19-10-95</v>
      </c>
      <c r="G1752">
        <f>VLOOKUP(Hospitalisation_Details[[#This Row],[Customer ID]],Hospitalisation_Details[#All],8,FALSE)</f>
        <v>27</v>
      </c>
      <c r="H1752" t="str">
        <f>VLOOKUP(Hospitalisation_Details[[#This Row],[Customer ID]],Hospitalisation_Details[#All],12,FALSE)</f>
        <v>R1024</v>
      </c>
      <c r="I1752" t="str">
        <f>VLOOKUP(Hospitalisation_Details[[#This Row],[Customer ID]],Hospitalisation_Details[#All],12,FALSE)</f>
        <v>R1024</v>
      </c>
      <c r="J1752" t="str">
        <f>VLOOKUP(Hospitalisation_Details[[#This Row],[Customer ID]],Hospitalisation_Details[#All],11,FALSE)</f>
        <v>Tier - 3</v>
      </c>
      <c r="K1752">
        <f>VLOOKUP(Hospitalisation_Details[[#This Row],[Customer ID]],Hospitalisation_Details[#All],9,FALSE)</f>
        <v>16796.41</v>
      </c>
      <c r="L1752">
        <f>VLOOKUP(Medical_Examinations[[#This Row],[Customer ID]],Medical_Examinations[#All],2,FALSE)</f>
        <v>32.78</v>
      </c>
      <c r="M1752" t="str">
        <f>VLOOKUP(Medical_Examinations[[#This Row],[Customer ID]],Medical_Examinations[#All],3,FALSE)</f>
        <v>Obesity</v>
      </c>
      <c r="N1752">
        <f>VLOOKUP(Medical_Examinations[[#This Row],[Customer ID]],Medical_Examinations[#All],4,FALSE)</f>
        <v>4.63</v>
      </c>
      <c r="O1752" t="str">
        <f>VLOOKUP(Medical_Examinations[[#This Row],[Customer ID]],Medical_Examinations[#All],5,FALSE)</f>
        <v>Normal</v>
      </c>
      <c r="P1752" t="str">
        <f>VLOOKUP(Medical_Examinations[[#This Row],[Customer ID]],Medical_Examinations[#All],6,FALSE)</f>
        <v>No</v>
      </c>
      <c r="Q1752" t="str">
        <f>VLOOKUP(Medical_Examinations[[#This Row],[Customer ID]],Medical_Examinations[#All],7,FALSE)</f>
        <v>No</v>
      </c>
      <c r="R1752" t="str">
        <f>VLOOKUP(Medical_Examinations[[#This Row],[Customer ID]],Medical_Examinations[#All],8,FALSE)</f>
        <v>No</v>
      </c>
      <c r="S1752">
        <f>VLOOKUP(Medical_Examinations[[#This Row],[Customer ID]],Medical_Examinations[#All],9,FALSE)</f>
        <v>0</v>
      </c>
      <c r="T1752" t="str">
        <f>VLOOKUP(Medical_Examinations[[#This Row],[Customer ID]],'Medical Examinations'!A1751:J4086,10,FALSE)</f>
        <v>No</v>
      </c>
    </row>
    <row r="1753" spans="1:20" x14ac:dyDescent="0.3">
      <c r="A1753" t="s">
        <v>5507</v>
      </c>
      <c r="B1753" t="s">
        <v>7853</v>
      </c>
      <c r="C1753" t="s">
        <v>6</v>
      </c>
      <c r="D1753" t="s">
        <v>2676</v>
      </c>
      <c r="E1753" t="s">
        <v>2882</v>
      </c>
      <c r="F1753" s="3" t="str">
        <f>VLOOKUP(Hospitalisation_Details[[#This Row],[Customer ID]],Hospitalisation_Details[#All],6,FALSE)</f>
        <v>08-08-74</v>
      </c>
      <c r="G1753">
        <f>VLOOKUP(Hospitalisation_Details[[#This Row],[Customer ID]],Hospitalisation_Details[#All],8,FALSE)</f>
        <v>48</v>
      </c>
      <c r="H1753" t="str">
        <f>VLOOKUP(Hospitalisation_Details[[#This Row],[Customer ID]],Hospitalisation_Details[#All],12,FALSE)</f>
        <v>R1011</v>
      </c>
      <c r="I1753" t="str">
        <f>VLOOKUP(Hospitalisation_Details[[#This Row],[Customer ID]],Hospitalisation_Details[#All],12,FALSE)</f>
        <v>R1011</v>
      </c>
      <c r="J1753" t="str">
        <f>VLOOKUP(Hospitalisation_Details[[#This Row],[Customer ID]],Hospitalisation_Details[#All],11,FALSE)</f>
        <v>Tier - 3</v>
      </c>
      <c r="K1753">
        <f>VLOOKUP(Hospitalisation_Details[[#This Row],[Customer ID]],Hospitalisation_Details[#All],9,FALSE)</f>
        <v>16841.32</v>
      </c>
      <c r="L1753">
        <f>VLOOKUP(Medical_Examinations[[#This Row],[Customer ID]],Medical_Examinations[#All],2,FALSE)</f>
        <v>23.9</v>
      </c>
      <c r="M1753" t="str">
        <f>VLOOKUP(Medical_Examinations[[#This Row],[Customer ID]],Medical_Examinations[#All],3,FALSE)</f>
        <v>Normal Weight</v>
      </c>
      <c r="N1753">
        <f>VLOOKUP(Medical_Examinations[[#This Row],[Customer ID]],Medical_Examinations[#All],4,FALSE)</f>
        <v>6.06</v>
      </c>
      <c r="O1753" t="str">
        <f>VLOOKUP(Medical_Examinations[[#This Row],[Customer ID]],Medical_Examinations[#All],5,FALSE)</f>
        <v>Prediabetes</v>
      </c>
      <c r="P1753" t="str">
        <f>VLOOKUP(Medical_Examinations[[#This Row],[Customer ID]],Medical_Examinations[#All],6,FALSE)</f>
        <v>Yes</v>
      </c>
      <c r="Q1753" t="str">
        <f>VLOOKUP(Medical_Examinations[[#This Row],[Customer ID]],Medical_Examinations[#All],7,FALSE)</f>
        <v>No</v>
      </c>
      <c r="R1753" t="str">
        <f>VLOOKUP(Medical_Examinations[[#This Row],[Customer ID]],Medical_Examinations[#All],8,FALSE)</f>
        <v>Yes</v>
      </c>
      <c r="S1753">
        <f>VLOOKUP(Medical_Examinations[[#This Row],[Customer ID]],Medical_Examinations[#All],9,FALSE)</f>
        <v>1</v>
      </c>
      <c r="T1753" t="str">
        <f>VLOOKUP(Medical_Examinations[[#This Row],[Customer ID]],'Medical Examinations'!A1752:J4087,10,FALSE)</f>
        <v>No</v>
      </c>
    </row>
    <row r="1754" spans="1:20" x14ac:dyDescent="0.3">
      <c r="A1754" t="s">
        <v>5508</v>
      </c>
      <c r="B1754" t="s">
        <v>7854</v>
      </c>
      <c r="C1754" t="s">
        <v>6</v>
      </c>
      <c r="D1754" t="s">
        <v>2883</v>
      </c>
      <c r="E1754" t="s">
        <v>2884</v>
      </c>
      <c r="F1754" s="3" t="str">
        <f>VLOOKUP(Hospitalisation_Details[[#This Row],[Customer ID]],Hospitalisation_Details[#All],6,FALSE)</f>
        <v>10-09-03</v>
      </c>
      <c r="G1754">
        <f>VLOOKUP(Hospitalisation_Details[[#This Row],[Customer ID]],Hospitalisation_Details[#All],8,FALSE)</f>
        <v>19</v>
      </c>
      <c r="H1754" t="str">
        <f>VLOOKUP(Hospitalisation_Details[[#This Row],[Customer ID]],Hospitalisation_Details[#All],12,FALSE)</f>
        <v>R1011</v>
      </c>
      <c r="I1754" t="str">
        <f>VLOOKUP(Hospitalisation_Details[[#This Row],[Customer ID]],Hospitalisation_Details[#All],12,FALSE)</f>
        <v>R1011</v>
      </c>
      <c r="J1754" t="str">
        <f>VLOOKUP(Hospitalisation_Details[[#This Row],[Customer ID]],Hospitalisation_Details[#All],11,FALSE)</f>
        <v>Tier - 2</v>
      </c>
      <c r="K1754">
        <f>VLOOKUP(Hospitalisation_Details[[#This Row],[Customer ID]],Hospitalisation_Details[#All],9,FALSE)</f>
        <v>16884.919999999998</v>
      </c>
      <c r="L1754">
        <f>VLOOKUP(Medical_Examinations[[#This Row],[Customer ID]],Medical_Examinations[#All],2,FALSE)</f>
        <v>15.47</v>
      </c>
      <c r="M1754" t="str">
        <f>VLOOKUP(Medical_Examinations[[#This Row],[Customer ID]],Medical_Examinations[#All],3,FALSE)</f>
        <v>Underweight</v>
      </c>
      <c r="N1754">
        <f>VLOOKUP(Medical_Examinations[[#This Row],[Customer ID]],Medical_Examinations[#All],4,FALSE)</f>
        <v>8.43</v>
      </c>
      <c r="O1754" t="str">
        <f>VLOOKUP(Medical_Examinations[[#This Row],[Customer ID]],Medical_Examinations[#All],5,FALSE)</f>
        <v>Diabetes</v>
      </c>
      <c r="P1754" t="str">
        <f>VLOOKUP(Medical_Examinations[[#This Row],[Customer ID]],Medical_Examinations[#All],6,FALSE)</f>
        <v>No</v>
      </c>
      <c r="Q1754" t="str">
        <f>VLOOKUP(Medical_Examinations[[#This Row],[Customer ID]],Medical_Examinations[#All],7,FALSE)</f>
        <v>No</v>
      </c>
      <c r="R1754" t="str">
        <f>VLOOKUP(Medical_Examinations[[#This Row],[Customer ID]],Medical_Examinations[#All],8,FALSE)</f>
        <v>No</v>
      </c>
      <c r="S1754">
        <f>VLOOKUP(Medical_Examinations[[#This Row],[Customer ID]],Medical_Examinations[#All],9,FALSE)</f>
        <v>0</v>
      </c>
      <c r="T1754" t="str">
        <f>VLOOKUP(Medical_Examinations[[#This Row],[Customer ID]],'Medical Examinations'!A1753:J4088,10,FALSE)</f>
        <v>No</v>
      </c>
    </row>
    <row r="1755" spans="1:20" x14ac:dyDescent="0.3">
      <c r="A1755" t="s">
        <v>5509</v>
      </c>
      <c r="B1755" t="s">
        <v>7855</v>
      </c>
      <c r="C1755" t="s">
        <v>6</v>
      </c>
      <c r="D1755" t="s">
        <v>2885</v>
      </c>
      <c r="E1755" t="s">
        <v>1076</v>
      </c>
      <c r="F1755" s="3" t="str">
        <f>VLOOKUP(Hospitalisation_Details[[#This Row],[Customer ID]],Hospitalisation_Details[#All],6,FALSE)</f>
        <v>21-10-68</v>
      </c>
      <c r="G1755">
        <f>VLOOKUP(Hospitalisation_Details[[#This Row],[Customer ID]],Hospitalisation_Details[#All],8,FALSE)</f>
        <v>54</v>
      </c>
      <c r="H1755" t="str">
        <f>VLOOKUP(Hospitalisation_Details[[#This Row],[Customer ID]],Hospitalisation_Details[#All],12,FALSE)</f>
        <v>R1012</v>
      </c>
      <c r="I1755" t="str">
        <f>VLOOKUP(Hospitalisation_Details[[#This Row],[Customer ID]],Hospitalisation_Details[#All],12,FALSE)</f>
        <v>R1012</v>
      </c>
      <c r="J1755" t="str">
        <f>VLOOKUP(Hospitalisation_Details[[#This Row],[Customer ID]],Hospitalisation_Details[#All],11,FALSE)</f>
        <v>Tier - 3</v>
      </c>
      <c r="K1755">
        <f>VLOOKUP(Hospitalisation_Details[[#This Row],[Customer ID]],Hospitalisation_Details[#All],9,FALSE)</f>
        <v>16903.5</v>
      </c>
      <c r="L1755">
        <f>VLOOKUP(Medical_Examinations[[#This Row],[Customer ID]],Medical_Examinations[#All],2,FALSE)</f>
        <v>28.54</v>
      </c>
      <c r="M1755" t="str">
        <f>VLOOKUP(Medical_Examinations[[#This Row],[Customer ID]],Medical_Examinations[#All],3,FALSE)</f>
        <v>Overweight</v>
      </c>
      <c r="N1755">
        <f>VLOOKUP(Medical_Examinations[[#This Row],[Customer ID]],Medical_Examinations[#All],4,FALSE)</f>
        <v>5.51</v>
      </c>
      <c r="O1755" t="str">
        <f>VLOOKUP(Medical_Examinations[[#This Row],[Customer ID]],Medical_Examinations[#All],5,FALSE)</f>
        <v>Normal</v>
      </c>
      <c r="P1755" t="str">
        <f>VLOOKUP(Medical_Examinations[[#This Row],[Customer ID]],Medical_Examinations[#All],6,FALSE)</f>
        <v>No</v>
      </c>
      <c r="Q1755" t="str">
        <f>VLOOKUP(Medical_Examinations[[#This Row],[Customer ID]],Medical_Examinations[#All],7,FALSE)</f>
        <v>No</v>
      </c>
      <c r="R1755" t="str">
        <f>VLOOKUP(Medical_Examinations[[#This Row],[Customer ID]],Medical_Examinations[#All],8,FALSE)</f>
        <v>Yes</v>
      </c>
      <c r="S1755">
        <f>VLOOKUP(Medical_Examinations[[#This Row],[Customer ID]],Medical_Examinations[#All],9,FALSE)</f>
        <v>1</v>
      </c>
      <c r="T1755" t="str">
        <f>VLOOKUP(Medical_Examinations[[#This Row],[Customer ID]],'Medical Examinations'!A1754:J4089,10,FALSE)</f>
        <v>No</v>
      </c>
    </row>
    <row r="1756" spans="1:20" x14ac:dyDescent="0.3">
      <c r="A1756" t="s">
        <v>5510</v>
      </c>
      <c r="B1756" t="s">
        <v>7856</v>
      </c>
      <c r="C1756" t="s">
        <v>3</v>
      </c>
      <c r="D1756" t="s">
        <v>2886</v>
      </c>
      <c r="E1756" t="s">
        <v>2887</v>
      </c>
      <c r="F1756" s="3" t="str">
        <f>VLOOKUP(Hospitalisation_Details[[#This Row],[Customer ID]],Hospitalisation_Details[#All],6,FALSE)</f>
        <v>25-08-77</v>
      </c>
      <c r="G1756">
        <f>VLOOKUP(Hospitalisation_Details[[#This Row],[Customer ID]],Hospitalisation_Details[#All],8,FALSE)</f>
        <v>45</v>
      </c>
      <c r="H1756" t="str">
        <f>VLOOKUP(Hospitalisation_Details[[#This Row],[Customer ID]],Hospitalisation_Details[#All],12,FALSE)</f>
        <v>R1023</v>
      </c>
      <c r="I1756" t="str">
        <f>VLOOKUP(Hospitalisation_Details[[#This Row],[Customer ID]],Hospitalisation_Details[#All],12,FALSE)</f>
        <v>R1023</v>
      </c>
      <c r="J1756" t="str">
        <f>VLOOKUP(Hospitalisation_Details[[#This Row],[Customer ID]],Hospitalisation_Details[#All],11,FALSE)</f>
        <v>Tier - 3</v>
      </c>
      <c r="K1756">
        <f>VLOOKUP(Hospitalisation_Details[[#This Row],[Customer ID]],Hospitalisation_Details[#All],9,FALSE)</f>
        <v>16921.09</v>
      </c>
      <c r="L1756">
        <f>VLOOKUP(Medical_Examinations[[#This Row],[Customer ID]],Medical_Examinations[#All],2,FALSE)</f>
        <v>18.54</v>
      </c>
      <c r="M1756" t="str">
        <f>VLOOKUP(Medical_Examinations[[#This Row],[Customer ID]],Medical_Examinations[#All],3,FALSE)</f>
        <v>Normal Weight</v>
      </c>
      <c r="N1756">
        <f>VLOOKUP(Medical_Examinations[[#This Row],[Customer ID]],Medical_Examinations[#All],4,FALSE)</f>
        <v>4.95</v>
      </c>
      <c r="O1756" t="str">
        <f>VLOOKUP(Medical_Examinations[[#This Row],[Customer ID]],Medical_Examinations[#All],5,FALSE)</f>
        <v>Normal</v>
      </c>
      <c r="P1756" t="str">
        <f>VLOOKUP(Medical_Examinations[[#This Row],[Customer ID]],Medical_Examinations[#All],6,FALSE)</f>
        <v>No</v>
      </c>
      <c r="Q1756" t="str">
        <f>VLOOKUP(Medical_Examinations[[#This Row],[Customer ID]],Medical_Examinations[#All],7,FALSE)</f>
        <v>No</v>
      </c>
      <c r="R1756" t="str">
        <f>VLOOKUP(Medical_Examinations[[#This Row],[Customer ID]],Medical_Examinations[#All],8,FALSE)</f>
        <v>No</v>
      </c>
      <c r="S1756">
        <f>VLOOKUP(Medical_Examinations[[#This Row],[Customer ID]],Medical_Examinations[#All],9,FALSE)</f>
        <v>0</v>
      </c>
      <c r="T1756" t="str">
        <f>VLOOKUP(Medical_Examinations[[#This Row],[Customer ID]],'Medical Examinations'!A1755:J4090,10,FALSE)</f>
        <v>No</v>
      </c>
    </row>
    <row r="1757" spans="1:20" x14ac:dyDescent="0.3">
      <c r="A1757" t="s">
        <v>5511</v>
      </c>
      <c r="B1757" t="s">
        <v>7857</v>
      </c>
      <c r="C1757" t="s">
        <v>3</v>
      </c>
      <c r="D1757" t="s">
        <v>2888</v>
      </c>
      <c r="E1757" t="s">
        <v>2889</v>
      </c>
      <c r="F1757" s="3" t="str">
        <f>VLOOKUP(Hospitalisation_Details[[#This Row],[Customer ID]],Hospitalisation_Details[#All],6,FALSE)</f>
        <v>16-07-80</v>
      </c>
      <c r="G1757">
        <f>VLOOKUP(Hospitalisation_Details[[#This Row],[Customer ID]],Hospitalisation_Details[#All],8,FALSE)</f>
        <v>42</v>
      </c>
      <c r="H1757" t="str">
        <f>VLOOKUP(Hospitalisation_Details[[#This Row],[Customer ID]],Hospitalisation_Details[#All],12,FALSE)</f>
        <v>R1012</v>
      </c>
      <c r="I1757" t="str">
        <f>VLOOKUP(Hospitalisation_Details[[#This Row],[Customer ID]],Hospitalisation_Details[#All],12,FALSE)</f>
        <v>R1012</v>
      </c>
      <c r="J1757" t="str">
        <f>VLOOKUP(Hospitalisation_Details[[#This Row],[Customer ID]],Hospitalisation_Details[#All],11,FALSE)</f>
        <v>Tier - 3</v>
      </c>
      <c r="K1757">
        <f>VLOOKUP(Hospitalisation_Details[[#This Row],[Customer ID]],Hospitalisation_Details[#All],9,FALSE)</f>
        <v>16990.55</v>
      </c>
      <c r="L1757">
        <f>VLOOKUP(Medical_Examinations[[#This Row],[Customer ID]],Medical_Examinations[#All],2,FALSE)</f>
        <v>32.18</v>
      </c>
      <c r="M1757" t="str">
        <f>VLOOKUP(Medical_Examinations[[#This Row],[Customer ID]],Medical_Examinations[#All],3,FALSE)</f>
        <v>Obesity</v>
      </c>
      <c r="N1757">
        <f>VLOOKUP(Medical_Examinations[[#This Row],[Customer ID]],Medical_Examinations[#All],4,FALSE)</f>
        <v>6.44</v>
      </c>
      <c r="O1757" t="str">
        <f>VLOOKUP(Medical_Examinations[[#This Row],[Customer ID]],Medical_Examinations[#All],5,FALSE)</f>
        <v>Prediabetes</v>
      </c>
      <c r="P1757" t="str">
        <f>VLOOKUP(Medical_Examinations[[#This Row],[Customer ID]],Medical_Examinations[#All],6,FALSE)</f>
        <v>Yes</v>
      </c>
      <c r="Q1757" t="str">
        <f>VLOOKUP(Medical_Examinations[[#This Row],[Customer ID]],Medical_Examinations[#All],7,FALSE)</f>
        <v>No</v>
      </c>
      <c r="R1757" t="str">
        <f>VLOOKUP(Medical_Examinations[[#This Row],[Customer ID]],Medical_Examinations[#All],8,FALSE)</f>
        <v>Yes</v>
      </c>
      <c r="S1757">
        <f>VLOOKUP(Medical_Examinations[[#This Row],[Customer ID]],Medical_Examinations[#All],9,FALSE)</f>
        <v>1</v>
      </c>
      <c r="T1757" t="str">
        <f>VLOOKUP(Medical_Examinations[[#This Row],[Customer ID]],'Medical Examinations'!A1756:J4091,10,FALSE)</f>
        <v>No</v>
      </c>
    </row>
    <row r="1758" spans="1:20" x14ac:dyDescent="0.3">
      <c r="A1758" t="s">
        <v>5512</v>
      </c>
      <c r="B1758" t="s">
        <v>7858</v>
      </c>
      <c r="C1758" t="s">
        <v>6</v>
      </c>
      <c r="D1758" t="s">
        <v>2890</v>
      </c>
      <c r="E1758" t="s">
        <v>462</v>
      </c>
      <c r="F1758" s="3" t="str">
        <f>VLOOKUP(Hospitalisation_Details[[#This Row],[Customer ID]],Hospitalisation_Details[#All],6,FALSE)</f>
        <v>22-08-71</v>
      </c>
      <c r="G1758">
        <f>VLOOKUP(Hospitalisation_Details[[#This Row],[Customer ID]],Hospitalisation_Details[#All],8,FALSE)</f>
        <v>51</v>
      </c>
      <c r="H1758" t="str">
        <f>VLOOKUP(Hospitalisation_Details[[#This Row],[Customer ID]],Hospitalisation_Details[#All],12,FALSE)</f>
        <v>R1023</v>
      </c>
      <c r="I1758" t="str">
        <f>VLOOKUP(Hospitalisation_Details[[#This Row],[Customer ID]],Hospitalisation_Details[#All],12,FALSE)</f>
        <v>R1023</v>
      </c>
      <c r="J1758" t="str">
        <f>VLOOKUP(Hospitalisation_Details[[#This Row],[Customer ID]],Hospitalisation_Details[#All],11,FALSE)</f>
        <v>Tier - 2</v>
      </c>
      <c r="K1758">
        <f>VLOOKUP(Hospitalisation_Details[[#This Row],[Customer ID]],Hospitalisation_Details[#All],9,FALSE)</f>
        <v>17016.009999999998</v>
      </c>
      <c r="L1758">
        <f>VLOOKUP(Medical_Examinations[[#This Row],[Customer ID]],Medical_Examinations[#All],2,FALSE)</f>
        <v>37.380000000000003</v>
      </c>
      <c r="M1758" t="str">
        <f>VLOOKUP(Medical_Examinations[[#This Row],[Customer ID]],Medical_Examinations[#All],3,FALSE)</f>
        <v>Obesity</v>
      </c>
      <c r="N1758">
        <f>VLOOKUP(Medical_Examinations[[#This Row],[Customer ID]],Medical_Examinations[#All],4,FALSE)</f>
        <v>6.05</v>
      </c>
      <c r="O1758" t="str">
        <f>VLOOKUP(Medical_Examinations[[#This Row],[Customer ID]],Medical_Examinations[#All],5,FALSE)</f>
        <v>Prediabetes</v>
      </c>
      <c r="P1758" t="str">
        <f>VLOOKUP(Medical_Examinations[[#This Row],[Customer ID]],Medical_Examinations[#All],6,FALSE)</f>
        <v>Yes</v>
      </c>
      <c r="Q1758" t="str">
        <f>VLOOKUP(Medical_Examinations[[#This Row],[Customer ID]],Medical_Examinations[#All],7,FALSE)</f>
        <v>No</v>
      </c>
      <c r="R1758" t="str">
        <f>VLOOKUP(Medical_Examinations[[#This Row],[Customer ID]],Medical_Examinations[#All],8,FALSE)</f>
        <v>No</v>
      </c>
      <c r="S1758">
        <f>VLOOKUP(Medical_Examinations[[#This Row],[Customer ID]],Medical_Examinations[#All],9,FALSE)</f>
        <v>0</v>
      </c>
      <c r="T1758" t="str">
        <f>VLOOKUP(Medical_Examinations[[#This Row],[Customer ID]],'Medical Examinations'!A1757:J4092,10,FALSE)</f>
        <v>No</v>
      </c>
    </row>
    <row r="1759" spans="1:20" x14ac:dyDescent="0.3">
      <c r="A1759" t="s">
        <v>5513</v>
      </c>
      <c r="B1759" t="s">
        <v>7859</v>
      </c>
      <c r="C1759" t="s">
        <v>880</v>
      </c>
      <c r="D1759" t="s">
        <v>2891</v>
      </c>
      <c r="E1759" t="s">
        <v>2892</v>
      </c>
      <c r="F1759" s="3" t="str">
        <f>VLOOKUP(Hospitalisation_Details[[#This Row],[Customer ID]],Hospitalisation_Details[#All],6,FALSE)</f>
        <v>10-06-96</v>
      </c>
      <c r="G1759">
        <f>VLOOKUP(Hospitalisation_Details[[#This Row],[Customer ID]],Hospitalisation_Details[#All],8,FALSE)</f>
        <v>26</v>
      </c>
      <c r="H1759" t="str">
        <f>VLOOKUP(Hospitalisation_Details[[#This Row],[Customer ID]],Hospitalisation_Details[#All],12,FALSE)</f>
        <v>R1013</v>
      </c>
      <c r="I1759" t="str">
        <f>VLOOKUP(Hospitalisation_Details[[#This Row],[Customer ID]],Hospitalisation_Details[#All],12,FALSE)</f>
        <v>R1013</v>
      </c>
      <c r="J1759" t="str">
        <f>VLOOKUP(Hospitalisation_Details[[#This Row],[Customer ID]],Hospitalisation_Details[#All],11,FALSE)</f>
        <v>Tier - 3</v>
      </c>
      <c r="K1759">
        <f>VLOOKUP(Hospitalisation_Details[[#This Row],[Customer ID]],Hospitalisation_Details[#All],9,FALSE)</f>
        <v>17043.34</v>
      </c>
      <c r="L1759">
        <f>VLOOKUP(Medical_Examinations[[#This Row],[Customer ID]],Medical_Examinations[#All],2,FALSE)</f>
        <v>31.12</v>
      </c>
      <c r="M1759" t="str">
        <f>VLOOKUP(Medical_Examinations[[#This Row],[Customer ID]],Medical_Examinations[#All],3,FALSE)</f>
        <v>Obesity</v>
      </c>
      <c r="N1759">
        <f>VLOOKUP(Medical_Examinations[[#This Row],[Customer ID]],Medical_Examinations[#All],4,FALSE)</f>
        <v>4.76</v>
      </c>
      <c r="O1759" t="str">
        <f>VLOOKUP(Medical_Examinations[[#This Row],[Customer ID]],Medical_Examinations[#All],5,FALSE)</f>
        <v>Normal</v>
      </c>
      <c r="P1759" t="str">
        <f>VLOOKUP(Medical_Examinations[[#This Row],[Customer ID]],Medical_Examinations[#All],6,FALSE)</f>
        <v>Yes</v>
      </c>
      <c r="Q1759" t="str">
        <f>VLOOKUP(Medical_Examinations[[#This Row],[Customer ID]],Medical_Examinations[#All],7,FALSE)</f>
        <v>No</v>
      </c>
      <c r="R1759" t="str">
        <f>VLOOKUP(Medical_Examinations[[#This Row],[Customer ID]],Medical_Examinations[#All],8,FALSE)</f>
        <v>Yes</v>
      </c>
      <c r="S1759">
        <f>VLOOKUP(Medical_Examinations[[#This Row],[Customer ID]],Medical_Examinations[#All],9,FALSE)</f>
        <v>1</v>
      </c>
      <c r="T1759" t="str">
        <f>VLOOKUP(Medical_Examinations[[#This Row],[Customer ID]],'Medical Examinations'!A1758:J4093,10,FALSE)</f>
        <v>No</v>
      </c>
    </row>
    <row r="1760" spans="1:20" x14ac:dyDescent="0.3">
      <c r="A1760" t="s">
        <v>5514</v>
      </c>
      <c r="B1760" t="s">
        <v>7860</v>
      </c>
      <c r="C1760" t="s">
        <v>6</v>
      </c>
      <c r="D1760" t="s">
        <v>2893</v>
      </c>
      <c r="E1760" t="s">
        <v>2894</v>
      </c>
      <c r="F1760" s="3" t="str">
        <f>VLOOKUP(Hospitalisation_Details[[#This Row],[Customer ID]],Hospitalisation_Details[#All],6,FALSE)</f>
        <v>26-12-03</v>
      </c>
      <c r="G1760">
        <f>VLOOKUP(Hospitalisation_Details[[#This Row],[Customer ID]],Hospitalisation_Details[#All],8,FALSE)</f>
        <v>19</v>
      </c>
      <c r="H1760" t="str">
        <f>VLOOKUP(Hospitalisation_Details[[#This Row],[Customer ID]],Hospitalisation_Details[#All],12,FALSE)</f>
        <v>R1011</v>
      </c>
      <c r="I1760" t="str">
        <f>VLOOKUP(Hospitalisation_Details[[#This Row],[Customer ID]],Hospitalisation_Details[#All],12,FALSE)</f>
        <v>R1011</v>
      </c>
      <c r="J1760" t="str">
        <f>VLOOKUP(Hospitalisation_Details[[#This Row],[Customer ID]],Hospitalisation_Details[#All],11,FALSE)</f>
        <v>Tier - 2</v>
      </c>
      <c r="K1760">
        <f>VLOOKUP(Hospitalisation_Details[[#This Row],[Customer ID]],Hospitalisation_Details[#All],9,FALSE)</f>
        <v>17081.080000000002</v>
      </c>
      <c r="L1760">
        <f>VLOOKUP(Medical_Examinations[[#This Row],[Customer ID]],Medical_Examinations[#All],2,FALSE)</f>
        <v>22.01</v>
      </c>
      <c r="M1760" t="str">
        <f>VLOOKUP(Medical_Examinations[[#This Row],[Customer ID]],Medical_Examinations[#All],3,FALSE)</f>
        <v>Normal Weight</v>
      </c>
      <c r="N1760">
        <f>VLOOKUP(Medical_Examinations[[#This Row],[Customer ID]],Medical_Examinations[#All],4,FALSE)</f>
        <v>6.72</v>
      </c>
      <c r="O1760" t="str">
        <f>VLOOKUP(Medical_Examinations[[#This Row],[Customer ID]],Medical_Examinations[#All],5,FALSE)</f>
        <v>Diabetes</v>
      </c>
      <c r="P1760" t="str">
        <f>VLOOKUP(Medical_Examinations[[#This Row],[Customer ID]],Medical_Examinations[#All],6,FALSE)</f>
        <v>Yes</v>
      </c>
      <c r="Q1760" t="str">
        <f>VLOOKUP(Medical_Examinations[[#This Row],[Customer ID]],Medical_Examinations[#All],7,FALSE)</f>
        <v>No</v>
      </c>
      <c r="R1760" t="str">
        <f>VLOOKUP(Medical_Examinations[[#This Row],[Customer ID]],Medical_Examinations[#All],8,FALSE)</f>
        <v>No</v>
      </c>
      <c r="S1760">
        <f>VLOOKUP(Medical_Examinations[[#This Row],[Customer ID]],Medical_Examinations[#All],9,FALSE)</f>
        <v>1</v>
      </c>
      <c r="T1760" t="str">
        <f>VLOOKUP(Medical_Examinations[[#This Row],[Customer ID]],'Medical Examinations'!A1759:J4094,10,FALSE)</f>
        <v>No</v>
      </c>
    </row>
    <row r="1761" spans="1:20" x14ac:dyDescent="0.3">
      <c r="A1761" t="s">
        <v>5515</v>
      </c>
      <c r="B1761" t="s">
        <v>7861</v>
      </c>
      <c r="C1761" t="s">
        <v>6</v>
      </c>
      <c r="D1761" t="s">
        <v>2895</v>
      </c>
      <c r="E1761" t="s">
        <v>2896</v>
      </c>
      <c r="F1761" s="3" t="str">
        <f>VLOOKUP(Hospitalisation_Details[[#This Row],[Customer ID]],Hospitalisation_Details[#All],6,FALSE)</f>
        <v>28-06-02</v>
      </c>
      <c r="G1761">
        <f>VLOOKUP(Hospitalisation_Details[[#This Row],[Customer ID]],Hospitalisation_Details[#All],8,FALSE)</f>
        <v>20</v>
      </c>
      <c r="H1761" t="str">
        <f>VLOOKUP(Hospitalisation_Details[[#This Row],[Customer ID]],Hospitalisation_Details[#All],12,FALSE)</f>
        <v>R1013</v>
      </c>
      <c r="I1761" t="str">
        <f>VLOOKUP(Hospitalisation_Details[[#This Row],[Customer ID]],Hospitalisation_Details[#All],12,FALSE)</f>
        <v>R1013</v>
      </c>
      <c r="J1761" t="str">
        <f>VLOOKUP(Hospitalisation_Details[[#This Row],[Customer ID]],Hospitalisation_Details[#All],11,FALSE)</f>
        <v>Tier - 3</v>
      </c>
      <c r="K1761">
        <f>VLOOKUP(Hospitalisation_Details[[#This Row],[Customer ID]],Hospitalisation_Details[#All],9,FALSE)</f>
        <v>17085.27</v>
      </c>
      <c r="L1761">
        <f>VLOOKUP(Medical_Examinations[[#This Row],[Customer ID]],Medical_Examinations[#All],2,FALSE)</f>
        <v>27.645</v>
      </c>
      <c r="M1761" t="str">
        <f>VLOOKUP(Medical_Examinations[[#This Row],[Customer ID]],Medical_Examinations[#All],3,FALSE)</f>
        <v>Overweight</v>
      </c>
      <c r="N1761">
        <f>VLOOKUP(Medical_Examinations[[#This Row],[Customer ID]],Medical_Examinations[#All],4,FALSE)</f>
        <v>5.7</v>
      </c>
      <c r="O1761" t="str">
        <f>VLOOKUP(Medical_Examinations[[#This Row],[Customer ID]],Medical_Examinations[#All],5,FALSE)</f>
        <v>Prediabetes</v>
      </c>
      <c r="P1761" t="str">
        <f>VLOOKUP(Medical_Examinations[[#This Row],[Customer ID]],Medical_Examinations[#All],6,FALSE)</f>
        <v>No</v>
      </c>
      <c r="Q1761" t="str">
        <f>VLOOKUP(Medical_Examinations[[#This Row],[Customer ID]],Medical_Examinations[#All],7,FALSE)</f>
        <v>No</v>
      </c>
      <c r="R1761" t="str">
        <f>VLOOKUP(Medical_Examinations[[#This Row],[Customer ID]],Medical_Examinations[#All],8,FALSE)</f>
        <v>No</v>
      </c>
      <c r="S1761">
        <f>VLOOKUP(Medical_Examinations[[#This Row],[Customer ID]],Medical_Examinations[#All],9,FALSE)</f>
        <v>0</v>
      </c>
      <c r="T1761" t="str">
        <f>VLOOKUP(Medical_Examinations[[#This Row],[Customer ID]],'Medical Examinations'!A1760:J4095,10,FALSE)</f>
        <v>No</v>
      </c>
    </row>
    <row r="1762" spans="1:20" x14ac:dyDescent="0.3">
      <c r="A1762" t="s">
        <v>5516</v>
      </c>
      <c r="B1762" t="s">
        <v>7862</v>
      </c>
      <c r="C1762" t="s">
        <v>6</v>
      </c>
      <c r="D1762" t="s">
        <v>2897</v>
      </c>
      <c r="E1762" t="s">
        <v>2898</v>
      </c>
      <c r="F1762" s="3" t="str">
        <f>VLOOKUP(Hospitalisation_Details[[#This Row],[Customer ID]],Hospitalisation_Details[#All],6,FALSE)</f>
        <v>03-06-98</v>
      </c>
      <c r="G1762">
        <f>VLOOKUP(Hospitalisation_Details[[#This Row],[Customer ID]],Hospitalisation_Details[#All],8,FALSE)</f>
        <v>25</v>
      </c>
      <c r="H1762" t="str">
        <f>VLOOKUP(Hospitalisation_Details[[#This Row],[Customer ID]],Hospitalisation_Details[#All],12,FALSE)</f>
        <v>R1016</v>
      </c>
      <c r="I1762" t="str">
        <f>VLOOKUP(Hospitalisation_Details[[#This Row],[Customer ID]],Hospitalisation_Details[#All],12,FALSE)</f>
        <v>R1016</v>
      </c>
      <c r="J1762" t="str">
        <f>VLOOKUP(Hospitalisation_Details[[#This Row],[Customer ID]],Hospitalisation_Details[#All],11,FALSE)</f>
        <v>Tier - 3</v>
      </c>
      <c r="K1762">
        <f>VLOOKUP(Hospitalisation_Details[[#This Row],[Customer ID]],Hospitalisation_Details[#All],9,FALSE)</f>
        <v>17128.43</v>
      </c>
      <c r="L1762">
        <f>VLOOKUP(Medical_Examinations[[#This Row],[Customer ID]],Medical_Examinations[#All],2,FALSE)</f>
        <v>29.64</v>
      </c>
      <c r="M1762" t="str">
        <f>VLOOKUP(Medical_Examinations[[#This Row],[Customer ID]],Medical_Examinations[#All],3,FALSE)</f>
        <v>Overweight</v>
      </c>
      <c r="N1762">
        <f>VLOOKUP(Medical_Examinations[[#This Row],[Customer ID]],Medical_Examinations[#All],4,FALSE)</f>
        <v>5.31</v>
      </c>
      <c r="O1762" t="str">
        <f>VLOOKUP(Medical_Examinations[[#This Row],[Customer ID]],Medical_Examinations[#All],5,FALSE)</f>
        <v>Normal</v>
      </c>
      <c r="P1762" t="str">
        <f>VLOOKUP(Medical_Examinations[[#This Row],[Customer ID]],Medical_Examinations[#All],6,FALSE)</f>
        <v>Yes</v>
      </c>
      <c r="Q1762" t="str">
        <f>VLOOKUP(Medical_Examinations[[#This Row],[Customer ID]],Medical_Examinations[#All],7,FALSE)</f>
        <v>No</v>
      </c>
      <c r="R1762" t="str">
        <f>VLOOKUP(Medical_Examinations[[#This Row],[Customer ID]],Medical_Examinations[#All],8,FALSE)</f>
        <v>No</v>
      </c>
      <c r="S1762">
        <f>VLOOKUP(Medical_Examinations[[#This Row],[Customer ID]],Medical_Examinations[#All],9,FALSE)</f>
        <v>0</v>
      </c>
      <c r="T1762" t="str">
        <f>VLOOKUP(Medical_Examinations[[#This Row],[Customer ID]],'Medical Examinations'!A1761:J4096,10,FALSE)</f>
        <v>No</v>
      </c>
    </row>
    <row r="1763" spans="1:20" x14ac:dyDescent="0.3">
      <c r="A1763" t="s">
        <v>5517</v>
      </c>
      <c r="B1763" t="s">
        <v>7863</v>
      </c>
      <c r="C1763" t="s">
        <v>3</v>
      </c>
      <c r="D1763" t="s">
        <v>2899</v>
      </c>
      <c r="E1763" t="s">
        <v>2900</v>
      </c>
      <c r="F1763" s="3" t="str">
        <f>VLOOKUP(Hospitalisation_Details[[#This Row],[Customer ID]],Hospitalisation_Details[#All],6,FALSE)</f>
        <v>16-09-65</v>
      </c>
      <c r="G1763">
        <f>VLOOKUP(Hospitalisation_Details[[#This Row],[Customer ID]],Hospitalisation_Details[#All],8,FALSE)</f>
        <v>57</v>
      </c>
      <c r="H1763" t="str">
        <f>VLOOKUP(Hospitalisation_Details[[#This Row],[Customer ID]],Hospitalisation_Details[#All],12,FALSE)</f>
        <v>R1026</v>
      </c>
      <c r="I1763" t="str">
        <f>VLOOKUP(Hospitalisation_Details[[#This Row],[Customer ID]],Hospitalisation_Details[#All],12,FALSE)</f>
        <v>R1026</v>
      </c>
      <c r="J1763" t="str">
        <f>VLOOKUP(Hospitalisation_Details[[#This Row],[Customer ID]],Hospitalisation_Details[#All],11,FALSE)</f>
        <v>Tier - 2</v>
      </c>
      <c r="K1763">
        <f>VLOOKUP(Hospitalisation_Details[[#This Row],[Customer ID]],Hospitalisation_Details[#All],9,FALSE)</f>
        <v>17172.27</v>
      </c>
      <c r="L1763">
        <f>VLOOKUP(Medical_Examinations[[#This Row],[Customer ID]],Medical_Examinations[#All],2,FALSE)</f>
        <v>33.700000000000003</v>
      </c>
      <c r="M1763" t="str">
        <f>VLOOKUP(Medical_Examinations[[#This Row],[Customer ID]],Medical_Examinations[#All],3,FALSE)</f>
        <v>Obesity</v>
      </c>
      <c r="N1763">
        <f>VLOOKUP(Medical_Examinations[[#This Row],[Customer ID]],Medical_Examinations[#All],4,FALSE)</f>
        <v>4.32</v>
      </c>
      <c r="O1763" t="str">
        <f>VLOOKUP(Medical_Examinations[[#This Row],[Customer ID]],Medical_Examinations[#All],5,FALSE)</f>
        <v>Normal</v>
      </c>
      <c r="P1763" t="str">
        <f>VLOOKUP(Medical_Examinations[[#This Row],[Customer ID]],Medical_Examinations[#All],6,FALSE)</f>
        <v>Yes</v>
      </c>
      <c r="Q1763" t="str">
        <f>VLOOKUP(Medical_Examinations[[#This Row],[Customer ID]],Medical_Examinations[#All],7,FALSE)</f>
        <v>No</v>
      </c>
      <c r="R1763" t="str">
        <f>VLOOKUP(Medical_Examinations[[#This Row],[Customer ID]],Medical_Examinations[#All],8,FALSE)</f>
        <v>No</v>
      </c>
      <c r="S1763">
        <f>VLOOKUP(Medical_Examinations[[#This Row],[Customer ID]],Medical_Examinations[#All],9,FALSE)</f>
        <v>1</v>
      </c>
      <c r="T1763" t="str">
        <f>VLOOKUP(Medical_Examinations[[#This Row],[Customer ID]],'Medical Examinations'!A1762:J4097,10,FALSE)</f>
        <v>No</v>
      </c>
    </row>
    <row r="1764" spans="1:20" x14ac:dyDescent="0.3">
      <c r="A1764" t="s">
        <v>5518</v>
      </c>
      <c r="B1764" t="s">
        <v>7864</v>
      </c>
      <c r="C1764" t="s">
        <v>3</v>
      </c>
      <c r="D1764" t="s">
        <v>2901</v>
      </c>
      <c r="E1764" t="s">
        <v>2902</v>
      </c>
      <c r="F1764" s="3" t="str">
        <f>VLOOKUP(Hospitalisation_Details[[#This Row],[Customer ID]],Hospitalisation_Details[#All],6,FALSE)</f>
        <v>07-06-64</v>
      </c>
      <c r="G1764">
        <f>VLOOKUP(Hospitalisation_Details[[#This Row],[Customer ID]],Hospitalisation_Details[#All],8,FALSE)</f>
        <v>59</v>
      </c>
      <c r="H1764" t="str">
        <f>VLOOKUP(Hospitalisation_Details[[#This Row],[Customer ID]],Hospitalisation_Details[#All],12,FALSE)</f>
        <v>R1012</v>
      </c>
      <c r="I1764" t="str">
        <f>VLOOKUP(Hospitalisation_Details[[#This Row],[Customer ID]],Hospitalisation_Details[#All],12,FALSE)</f>
        <v>R1012</v>
      </c>
      <c r="J1764" t="str">
        <f>VLOOKUP(Hospitalisation_Details[[#This Row],[Customer ID]],Hospitalisation_Details[#All],11,FALSE)</f>
        <v>Tier - 2</v>
      </c>
      <c r="K1764">
        <f>VLOOKUP(Hospitalisation_Details[[#This Row],[Customer ID]],Hospitalisation_Details[#All],9,FALSE)</f>
        <v>17174.52</v>
      </c>
      <c r="L1764">
        <f>VLOOKUP(Medical_Examinations[[#This Row],[Customer ID]],Medical_Examinations[#All],2,FALSE)</f>
        <v>27.5</v>
      </c>
      <c r="M1764" t="str">
        <f>VLOOKUP(Medical_Examinations[[#This Row],[Customer ID]],Medical_Examinations[#All],3,FALSE)</f>
        <v>Overweight</v>
      </c>
      <c r="N1764">
        <f>VLOOKUP(Medical_Examinations[[#This Row],[Customer ID]],Medical_Examinations[#All],4,FALSE)</f>
        <v>4.2300000000000004</v>
      </c>
      <c r="O1764" t="str">
        <f>VLOOKUP(Medical_Examinations[[#This Row],[Customer ID]],Medical_Examinations[#All],5,FALSE)</f>
        <v>Normal</v>
      </c>
      <c r="P1764" t="str">
        <f>VLOOKUP(Medical_Examinations[[#This Row],[Customer ID]],Medical_Examinations[#All],6,FALSE)</f>
        <v>Yes</v>
      </c>
      <c r="Q1764" t="str">
        <f>VLOOKUP(Medical_Examinations[[#This Row],[Customer ID]],Medical_Examinations[#All],7,FALSE)</f>
        <v>No</v>
      </c>
      <c r="R1764" t="str">
        <f>VLOOKUP(Medical_Examinations[[#This Row],[Customer ID]],Medical_Examinations[#All],8,FALSE)</f>
        <v>No</v>
      </c>
      <c r="S1764">
        <f>VLOOKUP(Medical_Examinations[[#This Row],[Customer ID]],Medical_Examinations[#All],9,FALSE)</f>
        <v>1</v>
      </c>
      <c r="T1764" t="str">
        <f>VLOOKUP(Medical_Examinations[[#This Row],[Customer ID]],'Medical Examinations'!A1763:J4098,10,FALSE)</f>
        <v>No</v>
      </c>
    </row>
    <row r="1765" spans="1:20" x14ac:dyDescent="0.3">
      <c r="A1765" t="s">
        <v>5519</v>
      </c>
      <c r="B1765" t="s">
        <v>7865</v>
      </c>
      <c r="C1765" t="s">
        <v>3</v>
      </c>
      <c r="D1765" t="s">
        <v>2903</v>
      </c>
      <c r="E1765" t="s">
        <v>442</v>
      </c>
      <c r="F1765" s="3" t="str">
        <f>VLOOKUP(Hospitalisation_Details[[#This Row],[Customer ID]],Hospitalisation_Details[#All],6,FALSE)</f>
        <v>18-08-04</v>
      </c>
      <c r="G1765">
        <f>VLOOKUP(Hospitalisation_Details[[#This Row],[Customer ID]],Hospitalisation_Details[#All],8,FALSE)</f>
        <v>18</v>
      </c>
      <c r="H1765" t="str">
        <f>VLOOKUP(Hospitalisation_Details[[#This Row],[Customer ID]],Hospitalisation_Details[#All],12,FALSE)</f>
        <v>R1019</v>
      </c>
      <c r="I1765" t="str">
        <f>VLOOKUP(Hospitalisation_Details[[#This Row],[Customer ID]],Hospitalisation_Details[#All],12,FALSE)</f>
        <v>R1019</v>
      </c>
      <c r="J1765" t="str">
        <f>VLOOKUP(Hospitalisation_Details[[#This Row],[Customer ID]],Hospitalisation_Details[#All],11,FALSE)</f>
        <v>Tier - 2</v>
      </c>
      <c r="K1765">
        <f>VLOOKUP(Hospitalisation_Details[[#This Row],[Customer ID]],Hospitalisation_Details[#All],9,FALSE)</f>
        <v>17178.68</v>
      </c>
      <c r="L1765">
        <f>VLOOKUP(Medical_Examinations[[#This Row],[Customer ID]],Medical_Examinations[#All],2,FALSE)</f>
        <v>16.12</v>
      </c>
      <c r="M1765" t="str">
        <f>VLOOKUP(Medical_Examinations[[#This Row],[Customer ID]],Medical_Examinations[#All],3,FALSE)</f>
        <v>Underweight</v>
      </c>
      <c r="N1765">
        <f>VLOOKUP(Medical_Examinations[[#This Row],[Customer ID]],Medical_Examinations[#All],4,FALSE)</f>
        <v>6.09</v>
      </c>
      <c r="O1765" t="str">
        <f>VLOOKUP(Medical_Examinations[[#This Row],[Customer ID]],Medical_Examinations[#All],5,FALSE)</f>
        <v>Prediabetes</v>
      </c>
      <c r="P1765" t="str">
        <f>VLOOKUP(Medical_Examinations[[#This Row],[Customer ID]],Medical_Examinations[#All],6,FALSE)</f>
        <v>No</v>
      </c>
      <c r="Q1765" t="str">
        <f>VLOOKUP(Medical_Examinations[[#This Row],[Customer ID]],Medical_Examinations[#All],7,FALSE)</f>
        <v>No</v>
      </c>
      <c r="R1765" t="str">
        <f>VLOOKUP(Medical_Examinations[[#This Row],[Customer ID]],Medical_Examinations[#All],8,FALSE)</f>
        <v>No</v>
      </c>
      <c r="S1765">
        <f>VLOOKUP(Medical_Examinations[[#This Row],[Customer ID]],Medical_Examinations[#All],9,FALSE)</f>
        <v>0</v>
      </c>
      <c r="T1765" t="str">
        <f>VLOOKUP(Medical_Examinations[[#This Row],[Customer ID]],'Medical Examinations'!A1764:J4099,10,FALSE)</f>
        <v>No</v>
      </c>
    </row>
    <row r="1766" spans="1:20" x14ac:dyDescent="0.3">
      <c r="A1766" t="s">
        <v>5520</v>
      </c>
      <c r="B1766" t="s">
        <v>7866</v>
      </c>
      <c r="C1766" t="s">
        <v>3</v>
      </c>
      <c r="D1766" t="s">
        <v>2904</v>
      </c>
      <c r="E1766" t="s">
        <v>1988</v>
      </c>
      <c r="F1766" s="3" t="str">
        <f>VLOOKUP(Hospitalisation_Details[[#This Row],[Customer ID]],Hospitalisation_Details[#All],6,FALSE)</f>
        <v>22-10-82</v>
      </c>
      <c r="G1766">
        <f>VLOOKUP(Hospitalisation_Details[[#This Row],[Customer ID]],Hospitalisation_Details[#All],8,FALSE)</f>
        <v>40</v>
      </c>
      <c r="H1766" t="str">
        <f>VLOOKUP(Hospitalisation_Details[[#This Row],[Customer ID]],Hospitalisation_Details[#All],12,FALSE)</f>
        <v>R1013</v>
      </c>
      <c r="I1766" t="str">
        <f>VLOOKUP(Hospitalisation_Details[[#This Row],[Customer ID]],Hospitalisation_Details[#All],12,FALSE)</f>
        <v>R1013</v>
      </c>
      <c r="J1766" t="str">
        <f>VLOOKUP(Hospitalisation_Details[[#This Row],[Customer ID]],Hospitalisation_Details[#All],11,FALSE)</f>
        <v>Tier - 1</v>
      </c>
      <c r="K1766">
        <f>VLOOKUP(Hospitalisation_Details[[#This Row],[Customer ID]],Hospitalisation_Details[#All],9,FALSE)</f>
        <v>17179.52</v>
      </c>
      <c r="L1766">
        <f>VLOOKUP(Medical_Examinations[[#This Row],[Customer ID]],Medical_Examinations[#All],2,FALSE)</f>
        <v>26.73</v>
      </c>
      <c r="M1766" t="str">
        <f>VLOOKUP(Medical_Examinations[[#This Row],[Customer ID]],Medical_Examinations[#All],3,FALSE)</f>
        <v>Overweight</v>
      </c>
      <c r="N1766">
        <f>VLOOKUP(Medical_Examinations[[#This Row],[Customer ID]],Medical_Examinations[#All],4,FALSE)</f>
        <v>4.74</v>
      </c>
      <c r="O1766" t="str">
        <f>VLOOKUP(Medical_Examinations[[#This Row],[Customer ID]],Medical_Examinations[#All],5,FALSE)</f>
        <v>Normal</v>
      </c>
      <c r="P1766" t="str">
        <f>VLOOKUP(Medical_Examinations[[#This Row],[Customer ID]],Medical_Examinations[#All],6,FALSE)</f>
        <v>Yes</v>
      </c>
      <c r="Q1766" t="str">
        <f>VLOOKUP(Medical_Examinations[[#This Row],[Customer ID]],Medical_Examinations[#All],7,FALSE)</f>
        <v>No</v>
      </c>
      <c r="R1766" t="str">
        <f>VLOOKUP(Medical_Examinations[[#This Row],[Customer ID]],Medical_Examinations[#All],8,FALSE)</f>
        <v>No</v>
      </c>
      <c r="S1766">
        <f>VLOOKUP(Medical_Examinations[[#This Row],[Customer ID]],Medical_Examinations[#All],9,FALSE)</f>
        <v>1</v>
      </c>
      <c r="T1766" t="str">
        <f>VLOOKUP(Medical_Examinations[[#This Row],[Customer ID]],'Medical Examinations'!A1765:J4100,10,FALSE)</f>
        <v>No</v>
      </c>
    </row>
    <row r="1767" spans="1:20" x14ac:dyDescent="0.3">
      <c r="A1767" t="s">
        <v>5521</v>
      </c>
      <c r="B1767" t="s">
        <v>7867</v>
      </c>
      <c r="C1767" t="s">
        <v>6</v>
      </c>
      <c r="D1767" t="s">
        <v>318</v>
      </c>
      <c r="E1767" t="s">
        <v>2905</v>
      </c>
      <c r="F1767" s="3" t="str">
        <f>VLOOKUP(Hospitalisation_Details[[#This Row],[Customer ID]],Hospitalisation_Details[#All],6,FALSE)</f>
        <v>25-08-75</v>
      </c>
      <c r="G1767">
        <f>VLOOKUP(Hospitalisation_Details[[#This Row],[Customer ID]],Hospitalisation_Details[#All],8,FALSE)</f>
        <v>47</v>
      </c>
      <c r="H1767" t="str">
        <f>VLOOKUP(Hospitalisation_Details[[#This Row],[Customer ID]],Hospitalisation_Details[#All],12,FALSE)</f>
        <v>R1026</v>
      </c>
      <c r="I1767" t="str">
        <f>VLOOKUP(Hospitalisation_Details[[#This Row],[Customer ID]],Hospitalisation_Details[#All],12,FALSE)</f>
        <v>R1026</v>
      </c>
      <c r="J1767" t="str">
        <f>VLOOKUP(Hospitalisation_Details[[#This Row],[Customer ID]],Hospitalisation_Details[#All],11,FALSE)</f>
        <v>Tier - 3</v>
      </c>
      <c r="K1767">
        <f>VLOOKUP(Hospitalisation_Details[[#This Row],[Customer ID]],Hospitalisation_Details[#All],9,FALSE)</f>
        <v>17253.43</v>
      </c>
      <c r="L1767">
        <f>VLOOKUP(Medical_Examinations[[#This Row],[Customer ID]],Medical_Examinations[#All],2,FALSE)</f>
        <v>37.25</v>
      </c>
      <c r="M1767" t="str">
        <f>VLOOKUP(Medical_Examinations[[#This Row],[Customer ID]],Medical_Examinations[#All],3,FALSE)</f>
        <v>Obesity</v>
      </c>
      <c r="N1767">
        <f>VLOOKUP(Medical_Examinations[[#This Row],[Customer ID]],Medical_Examinations[#All],4,FALSE)</f>
        <v>6.23</v>
      </c>
      <c r="O1767" t="str">
        <f>VLOOKUP(Medical_Examinations[[#This Row],[Customer ID]],Medical_Examinations[#All],5,FALSE)</f>
        <v>Prediabetes</v>
      </c>
      <c r="P1767" t="str">
        <f>VLOOKUP(Medical_Examinations[[#This Row],[Customer ID]],Medical_Examinations[#All],6,FALSE)</f>
        <v>Yes</v>
      </c>
      <c r="Q1767" t="str">
        <f>VLOOKUP(Medical_Examinations[[#This Row],[Customer ID]],Medical_Examinations[#All],7,FALSE)</f>
        <v>No</v>
      </c>
      <c r="R1767" t="str">
        <f>VLOOKUP(Medical_Examinations[[#This Row],[Customer ID]],Medical_Examinations[#All],8,FALSE)</f>
        <v>No</v>
      </c>
      <c r="S1767">
        <f>VLOOKUP(Medical_Examinations[[#This Row],[Customer ID]],Medical_Examinations[#All],9,FALSE)</f>
        <v>0</v>
      </c>
      <c r="T1767" t="str">
        <f>VLOOKUP(Medical_Examinations[[#This Row],[Customer ID]],'Medical Examinations'!A1766:J4101,10,FALSE)</f>
        <v>No</v>
      </c>
    </row>
    <row r="1768" spans="1:20" x14ac:dyDescent="0.3">
      <c r="A1768" t="s">
        <v>5522</v>
      </c>
      <c r="B1768" t="s">
        <v>7868</v>
      </c>
      <c r="C1768" t="s">
        <v>3</v>
      </c>
      <c r="D1768" t="s">
        <v>2906</v>
      </c>
      <c r="E1768" t="s">
        <v>2907</v>
      </c>
      <c r="F1768" s="3" t="str">
        <f>VLOOKUP(Hospitalisation_Details[[#This Row],[Customer ID]],Hospitalisation_Details[#All],6,FALSE)</f>
        <v>12-07-63</v>
      </c>
      <c r="G1768">
        <f>VLOOKUP(Hospitalisation_Details[[#This Row],[Customer ID]],Hospitalisation_Details[#All],8,FALSE)</f>
        <v>59</v>
      </c>
      <c r="H1768" t="str">
        <f>VLOOKUP(Hospitalisation_Details[[#This Row],[Customer ID]],Hospitalisation_Details[#All],12,FALSE)</f>
        <v>R1023</v>
      </c>
      <c r="I1768" t="str">
        <f>VLOOKUP(Hospitalisation_Details[[#This Row],[Customer ID]],Hospitalisation_Details[#All],12,FALSE)</f>
        <v>R1023</v>
      </c>
      <c r="J1768" t="str">
        <f>VLOOKUP(Hospitalisation_Details[[#This Row],[Customer ID]],Hospitalisation_Details[#All],11,FALSE)</f>
        <v>Tier - 3</v>
      </c>
      <c r="K1768">
        <f>VLOOKUP(Hospitalisation_Details[[#This Row],[Customer ID]],Hospitalisation_Details[#All],9,FALSE)</f>
        <v>17337.580000000002</v>
      </c>
      <c r="L1768">
        <f>VLOOKUP(Medical_Examinations[[#This Row],[Customer ID]],Medical_Examinations[#All],2,FALSE)</f>
        <v>23.56</v>
      </c>
      <c r="M1768" t="str">
        <f>VLOOKUP(Medical_Examinations[[#This Row],[Customer ID]],Medical_Examinations[#All],3,FALSE)</f>
        <v>Normal Weight</v>
      </c>
      <c r="N1768">
        <f>VLOOKUP(Medical_Examinations[[#This Row],[Customer ID]],Medical_Examinations[#All],4,FALSE)</f>
        <v>5.45</v>
      </c>
      <c r="O1768" t="str">
        <f>VLOOKUP(Medical_Examinations[[#This Row],[Customer ID]],Medical_Examinations[#All],5,FALSE)</f>
        <v>Normal</v>
      </c>
      <c r="P1768" t="str">
        <f>VLOOKUP(Medical_Examinations[[#This Row],[Customer ID]],Medical_Examinations[#All],6,FALSE)</f>
        <v>Yes</v>
      </c>
      <c r="Q1768" t="str">
        <f>VLOOKUP(Medical_Examinations[[#This Row],[Customer ID]],Medical_Examinations[#All],7,FALSE)</f>
        <v>No</v>
      </c>
      <c r="R1768" t="str">
        <f>VLOOKUP(Medical_Examinations[[#This Row],[Customer ID]],Medical_Examinations[#All],8,FALSE)</f>
        <v>No</v>
      </c>
      <c r="S1768">
        <f>VLOOKUP(Medical_Examinations[[#This Row],[Customer ID]],Medical_Examinations[#All],9,FALSE)</f>
        <v>1</v>
      </c>
      <c r="T1768" t="str">
        <f>VLOOKUP(Medical_Examinations[[#This Row],[Customer ID]],'Medical Examinations'!A1767:J4102,10,FALSE)</f>
        <v>No</v>
      </c>
    </row>
    <row r="1769" spans="1:20" x14ac:dyDescent="0.3">
      <c r="A1769" t="s">
        <v>5523</v>
      </c>
      <c r="B1769" t="s">
        <v>7869</v>
      </c>
      <c r="C1769" t="s">
        <v>3</v>
      </c>
      <c r="D1769" t="s">
        <v>365</v>
      </c>
      <c r="E1769" t="s">
        <v>2908</v>
      </c>
      <c r="F1769" s="3" t="str">
        <f>VLOOKUP(Hospitalisation_Details[[#This Row],[Customer ID]],Hospitalisation_Details[#All],6,FALSE)</f>
        <v>01-11-03</v>
      </c>
      <c r="G1769">
        <f>VLOOKUP(Hospitalisation_Details[[#This Row],[Customer ID]],Hospitalisation_Details[#All],8,FALSE)</f>
        <v>19</v>
      </c>
      <c r="H1769" t="str">
        <f>VLOOKUP(Hospitalisation_Details[[#This Row],[Customer ID]],Hospitalisation_Details[#All],12,FALSE)</f>
        <v>R1012</v>
      </c>
      <c r="I1769" t="str">
        <f>VLOOKUP(Hospitalisation_Details[[#This Row],[Customer ID]],Hospitalisation_Details[#All],12,FALSE)</f>
        <v>R1012</v>
      </c>
      <c r="J1769" t="str">
        <f>VLOOKUP(Hospitalisation_Details[[#This Row],[Customer ID]],Hospitalisation_Details[#All],11,FALSE)</f>
        <v>Tier - 3</v>
      </c>
      <c r="K1769">
        <f>VLOOKUP(Hospitalisation_Details[[#This Row],[Customer ID]],Hospitalisation_Details[#All],9,FALSE)</f>
        <v>17352.68</v>
      </c>
      <c r="L1769">
        <f>VLOOKUP(Medical_Examinations[[#This Row],[Customer ID]],Medical_Examinations[#All],2,FALSE)</f>
        <v>15.84</v>
      </c>
      <c r="M1769" t="str">
        <f>VLOOKUP(Medical_Examinations[[#This Row],[Customer ID]],Medical_Examinations[#All],3,FALSE)</f>
        <v>Underweight</v>
      </c>
      <c r="N1769">
        <f>VLOOKUP(Medical_Examinations[[#This Row],[Customer ID]],Medical_Examinations[#All],4,FALSE)</f>
        <v>10.34</v>
      </c>
      <c r="O1769" t="str">
        <f>VLOOKUP(Medical_Examinations[[#This Row],[Customer ID]],Medical_Examinations[#All],5,FALSE)</f>
        <v>Diabetes</v>
      </c>
      <c r="P1769" t="str">
        <f>VLOOKUP(Medical_Examinations[[#This Row],[Customer ID]],Medical_Examinations[#All],6,FALSE)</f>
        <v>No</v>
      </c>
      <c r="Q1769" t="str">
        <f>VLOOKUP(Medical_Examinations[[#This Row],[Customer ID]],Medical_Examinations[#All],7,FALSE)</f>
        <v>No</v>
      </c>
      <c r="R1769" t="str">
        <f>VLOOKUP(Medical_Examinations[[#This Row],[Customer ID]],Medical_Examinations[#All],8,FALSE)</f>
        <v>No</v>
      </c>
      <c r="S1769">
        <f>VLOOKUP(Medical_Examinations[[#This Row],[Customer ID]],Medical_Examinations[#All],9,FALSE)</f>
        <v>2</v>
      </c>
      <c r="T1769" t="str">
        <f>VLOOKUP(Medical_Examinations[[#This Row],[Customer ID]],'Medical Examinations'!A1768:J4103,10,FALSE)</f>
        <v>No</v>
      </c>
    </row>
    <row r="1770" spans="1:20" x14ac:dyDescent="0.3">
      <c r="A1770" t="s">
        <v>5524</v>
      </c>
      <c r="B1770" t="s">
        <v>7870</v>
      </c>
      <c r="C1770" t="s">
        <v>3</v>
      </c>
      <c r="D1770" t="s">
        <v>951</v>
      </c>
      <c r="E1770" t="s">
        <v>2909</v>
      </c>
      <c r="F1770" s="3" t="str">
        <f>VLOOKUP(Hospitalisation_Details[[#This Row],[Customer ID]],Hospitalisation_Details[#All],6,FALSE)</f>
        <v>18-10-92</v>
      </c>
      <c r="G1770">
        <f>VLOOKUP(Hospitalisation_Details[[#This Row],[Customer ID]],Hospitalisation_Details[#All],8,FALSE)</f>
        <v>30</v>
      </c>
      <c r="H1770" t="str">
        <f>VLOOKUP(Hospitalisation_Details[[#This Row],[Customer ID]],Hospitalisation_Details[#All],12,FALSE)</f>
        <v>R1012</v>
      </c>
      <c r="I1770" t="str">
        <f>VLOOKUP(Hospitalisation_Details[[#This Row],[Customer ID]],Hospitalisation_Details[#All],12,FALSE)</f>
        <v>R1012</v>
      </c>
      <c r="J1770" t="str">
        <f>VLOOKUP(Hospitalisation_Details[[#This Row],[Customer ID]],Hospitalisation_Details[#All],11,FALSE)</f>
        <v>Tier - 1</v>
      </c>
      <c r="K1770">
        <f>VLOOKUP(Hospitalisation_Details[[#This Row],[Customer ID]],Hospitalisation_Details[#All],9,FALSE)</f>
        <v>17361.77</v>
      </c>
      <c r="L1770">
        <f>VLOOKUP(Medical_Examinations[[#This Row],[Customer ID]],Medical_Examinations[#All],2,FALSE)</f>
        <v>36.630000000000003</v>
      </c>
      <c r="M1770" t="str">
        <f>VLOOKUP(Medical_Examinations[[#This Row],[Customer ID]],Medical_Examinations[#All],3,FALSE)</f>
        <v>Obesity</v>
      </c>
      <c r="N1770">
        <f>VLOOKUP(Medical_Examinations[[#This Row],[Customer ID]],Medical_Examinations[#All],4,FALSE)</f>
        <v>5.15</v>
      </c>
      <c r="O1770" t="str">
        <f>VLOOKUP(Medical_Examinations[[#This Row],[Customer ID]],Medical_Examinations[#All],5,FALSE)</f>
        <v>Normal</v>
      </c>
      <c r="P1770" t="str">
        <f>VLOOKUP(Medical_Examinations[[#This Row],[Customer ID]],Medical_Examinations[#All],6,FALSE)</f>
        <v>No</v>
      </c>
      <c r="Q1770" t="str">
        <f>VLOOKUP(Medical_Examinations[[#This Row],[Customer ID]],Medical_Examinations[#All],7,FALSE)</f>
        <v>No</v>
      </c>
      <c r="R1770" t="str">
        <f>VLOOKUP(Medical_Examinations[[#This Row],[Customer ID]],Medical_Examinations[#All],8,FALSE)</f>
        <v>No</v>
      </c>
      <c r="S1770">
        <f>VLOOKUP(Medical_Examinations[[#This Row],[Customer ID]],Medical_Examinations[#All],9,FALSE)</f>
        <v>0</v>
      </c>
      <c r="T1770" t="str">
        <f>VLOOKUP(Medical_Examinations[[#This Row],[Customer ID]],'Medical Examinations'!A1769:J4104,10,FALSE)</f>
        <v>No</v>
      </c>
    </row>
    <row r="1771" spans="1:20" x14ac:dyDescent="0.3">
      <c r="A1771" t="s">
        <v>5525</v>
      </c>
      <c r="B1771" t="s">
        <v>7871</v>
      </c>
      <c r="C1771" t="s">
        <v>3</v>
      </c>
      <c r="D1771" t="s">
        <v>2910</v>
      </c>
      <c r="E1771" t="s">
        <v>2911</v>
      </c>
      <c r="F1771" s="3" t="str">
        <f>VLOOKUP(Hospitalisation_Details[[#This Row],[Customer ID]],Hospitalisation_Details[#All],6,FALSE)</f>
        <v>02-11-03</v>
      </c>
      <c r="G1771">
        <f>VLOOKUP(Hospitalisation_Details[[#This Row],[Customer ID]],Hospitalisation_Details[#All],8,FALSE)</f>
        <v>19</v>
      </c>
      <c r="H1771" t="str">
        <f>VLOOKUP(Hospitalisation_Details[[#This Row],[Customer ID]],Hospitalisation_Details[#All],12,FALSE)</f>
        <v>R1012</v>
      </c>
      <c r="I1771" t="str">
        <f>VLOOKUP(Hospitalisation_Details[[#This Row],[Customer ID]],Hospitalisation_Details[#All],12,FALSE)</f>
        <v>R1012</v>
      </c>
      <c r="J1771" t="str">
        <f>VLOOKUP(Hospitalisation_Details[[#This Row],[Customer ID]],Hospitalisation_Details[#All],11,FALSE)</f>
        <v>Tier - 1</v>
      </c>
      <c r="K1771">
        <f>VLOOKUP(Hospitalisation_Details[[#This Row],[Customer ID]],Hospitalisation_Details[#All],9,FALSE)</f>
        <v>17468.98</v>
      </c>
      <c r="L1771">
        <f>VLOOKUP(Medical_Examinations[[#This Row],[Customer ID]],Medical_Examinations[#All],2,FALSE)</f>
        <v>16.47</v>
      </c>
      <c r="M1771" t="str">
        <f>VLOOKUP(Medical_Examinations[[#This Row],[Customer ID]],Medical_Examinations[#All],3,FALSE)</f>
        <v>Underweight</v>
      </c>
      <c r="N1771">
        <f>VLOOKUP(Medical_Examinations[[#This Row],[Customer ID]],Medical_Examinations[#All],4,FALSE)</f>
        <v>11.72</v>
      </c>
      <c r="O1771" t="str">
        <f>VLOOKUP(Medical_Examinations[[#This Row],[Customer ID]],Medical_Examinations[#All],5,FALSE)</f>
        <v>Diabetes</v>
      </c>
      <c r="P1771" t="str">
        <f>VLOOKUP(Medical_Examinations[[#This Row],[Customer ID]],Medical_Examinations[#All],6,FALSE)</f>
        <v>No</v>
      </c>
      <c r="Q1771" t="str">
        <f>VLOOKUP(Medical_Examinations[[#This Row],[Customer ID]],Medical_Examinations[#All],7,FALSE)</f>
        <v>No</v>
      </c>
      <c r="R1771" t="str">
        <f>VLOOKUP(Medical_Examinations[[#This Row],[Customer ID]],Medical_Examinations[#All],8,FALSE)</f>
        <v>No</v>
      </c>
      <c r="S1771">
        <f>VLOOKUP(Medical_Examinations[[#This Row],[Customer ID]],Medical_Examinations[#All],9,FALSE)</f>
        <v>0</v>
      </c>
      <c r="T1771" t="str">
        <f>VLOOKUP(Medical_Examinations[[#This Row],[Customer ID]],'Medical Examinations'!A1770:J4105,10,FALSE)</f>
        <v>No</v>
      </c>
    </row>
    <row r="1772" spans="1:20" x14ac:dyDescent="0.3">
      <c r="A1772" t="s">
        <v>5526</v>
      </c>
      <c r="B1772" t="s">
        <v>7872</v>
      </c>
      <c r="C1772" t="s">
        <v>3</v>
      </c>
      <c r="D1772" t="s">
        <v>2912</v>
      </c>
      <c r="E1772" t="s">
        <v>2913</v>
      </c>
      <c r="F1772" s="3" t="str">
        <f>VLOOKUP(Hospitalisation_Details[[#This Row],[Customer ID]],Hospitalisation_Details[#All],6,FALSE)</f>
        <v>08-06-71</v>
      </c>
      <c r="G1772">
        <f>VLOOKUP(Hospitalisation_Details[[#This Row],[Customer ID]],Hospitalisation_Details[#All],8,FALSE)</f>
        <v>52</v>
      </c>
      <c r="H1772" t="str">
        <f>VLOOKUP(Hospitalisation_Details[[#This Row],[Customer ID]],Hospitalisation_Details[#All],12,FALSE)</f>
        <v>R1012</v>
      </c>
      <c r="I1772" t="str">
        <f>VLOOKUP(Hospitalisation_Details[[#This Row],[Customer ID]],Hospitalisation_Details[#All],12,FALSE)</f>
        <v>R1012</v>
      </c>
      <c r="J1772" t="str">
        <f>VLOOKUP(Hospitalisation_Details[[#This Row],[Customer ID]],Hospitalisation_Details[#All],11,FALSE)</f>
        <v>Tier - 1</v>
      </c>
      <c r="K1772">
        <f>VLOOKUP(Hospitalisation_Details[[#This Row],[Customer ID]],Hospitalisation_Details[#All],9,FALSE)</f>
        <v>17479.53</v>
      </c>
      <c r="L1772">
        <f>VLOOKUP(Medical_Examinations[[#This Row],[Customer ID]],Medical_Examinations[#All],2,FALSE)</f>
        <v>25.8</v>
      </c>
      <c r="M1772" t="str">
        <f>VLOOKUP(Medical_Examinations[[#This Row],[Customer ID]],Medical_Examinations[#All],3,FALSE)</f>
        <v>Overweight</v>
      </c>
      <c r="N1772">
        <f>VLOOKUP(Medical_Examinations[[#This Row],[Customer ID]],Medical_Examinations[#All],4,FALSE)</f>
        <v>5.29</v>
      </c>
      <c r="O1772" t="str">
        <f>VLOOKUP(Medical_Examinations[[#This Row],[Customer ID]],Medical_Examinations[#All],5,FALSE)</f>
        <v>Normal</v>
      </c>
      <c r="P1772" t="str">
        <f>VLOOKUP(Medical_Examinations[[#This Row],[Customer ID]],Medical_Examinations[#All],6,FALSE)</f>
        <v>No</v>
      </c>
      <c r="Q1772" t="str">
        <f>VLOOKUP(Medical_Examinations[[#This Row],[Customer ID]],Medical_Examinations[#All],7,FALSE)</f>
        <v>No</v>
      </c>
      <c r="R1772" t="str">
        <f>VLOOKUP(Medical_Examinations[[#This Row],[Customer ID]],Medical_Examinations[#All],8,FALSE)</f>
        <v>No</v>
      </c>
      <c r="S1772">
        <f>VLOOKUP(Medical_Examinations[[#This Row],[Customer ID]],Medical_Examinations[#All],9,FALSE)</f>
        <v>0</v>
      </c>
      <c r="T1772" t="str">
        <f>VLOOKUP(Medical_Examinations[[#This Row],[Customer ID]],'Medical Examinations'!A1771:J4106,10,FALSE)</f>
        <v>No</v>
      </c>
    </row>
    <row r="1773" spans="1:20" x14ac:dyDescent="0.3">
      <c r="A1773" t="s">
        <v>5527</v>
      </c>
      <c r="B1773" t="s">
        <v>7873</v>
      </c>
      <c r="C1773" t="s">
        <v>3</v>
      </c>
      <c r="D1773" t="s">
        <v>900</v>
      </c>
      <c r="E1773" t="s">
        <v>2914</v>
      </c>
      <c r="F1773" s="3" t="str">
        <f>VLOOKUP(Hospitalisation_Details[[#This Row],[Customer ID]],Hospitalisation_Details[#All],6,FALSE)</f>
        <v>29-12-90</v>
      </c>
      <c r="G1773">
        <f>VLOOKUP(Hospitalisation_Details[[#This Row],[Customer ID]],Hospitalisation_Details[#All],8,FALSE)</f>
        <v>32</v>
      </c>
      <c r="H1773" t="str">
        <f>VLOOKUP(Hospitalisation_Details[[#This Row],[Customer ID]],Hospitalisation_Details[#All],12,FALSE)</f>
        <v>R1011</v>
      </c>
      <c r="I1773" t="str">
        <f>VLOOKUP(Hospitalisation_Details[[#This Row],[Customer ID]],Hospitalisation_Details[#All],12,FALSE)</f>
        <v>R1011</v>
      </c>
      <c r="J1773" t="str">
        <f>VLOOKUP(Hospitalisation_Details[[#This Row],[Customer ID]],Hospitalisation_Details[#All],11,FALSE)</f>
        <v>Tier - 2</v>
      </c>
      <c r="K1773">
        <f>VLOOKUP(Hospitalisation_Details[[#This Row],[Customer ID]],Hospitalisation_Details[#All],9,FALSE)</f>
        <v>17496.310000000001</v>
      </c>
      <c r="L1773">
        <f>VLOOKUP(Medical_Examinations[[#This Row],[Customer ID]],Medical_Examinations[#All],2,FALSE)</f>
        <v>23.6</v>
      </c>
      <c r="M1773" t="str">
        <f>VLOOKUP(Medical_Examinations[[#This Row],[Customer ID]],Medical_Examinations[#All],3,FALSE)</f>
        <v>Normal Weight</v>
      </c>
      <c r="N1773">
        <f>VLOOKUP(Medical_Examinations[[#This Row],[Customer ID]],Medical_Examinations[#All],4,FALSE)</f>
        <v>4.33</v>
      </c>
      <c r="O1773" t="str">
        <f>VLOOKUP(Medical_Examinations[[#This Row],[Customer ID]],Medical_Examinations[#All],5,FALSE)</f>
        <v>Normal</v>
      </c>
      <c r="P1773" t="str">
        <f>VLOOKUP(Medical_Examinations[[#This Row],[Customer ID]],Medical_Examinations[#All],6,FALSE)</f>
        <v>No</v>
      </c>
      <c r="Q1773" t="str">
        <f>VLOOKUP(Medical_Examinations[[#This Row],[Customer ID]],Medical_Examinations[#All],7,FALSE)</f>
        <v>No</v>
      </c>
      <c r="R1773" t="str">
        <f>VLOOKUP(Medical_Examinations[[#This Row],[Customer ID]],Medical_Examinations[#All],8,FALSE)</f>
        <v>No</v>
      </c>
      <c r="S1773">
        <f>VLOOKUP(Medical_Examinations[[#This Row],[Customer ID]],Medical_Examinations[#All],9,FALSE)</f>
        <v>0</v>
      </c>
      <c r="T1773" t="str">
        <f>VLOOKUP(Medical_Examinations[[#This Row],[Customer ID]],'Medical Examinations'!A1772:J4107,10,FALSE)</f>
        <v>No</v>
      </c>
    </row>
    <row r="1774" spans="1:20" x14ac:dyDescent="0.3">
      <c r="A1774" t="s">
        <v>5528</v>
      </c>
      <c r="B1774" t="s">
        <v>7874</v>
      </c>
      <c r="C1774" t="s">
        <v>3</v>
      </c>
      <c r="D1774" t="s">
        <v>2915</v>
      </c>
      <c r="E1774" t="s">
        <v>2916</v>
      </c>
      <c r="F1774" s="3" t="str">
        <f>VLOOKUP(Hospitalisation_Details[[#This Row],[Customer ID]],Hospitalisation_Details[#All],6,FALSE)</f>
        <v>16-06-65</v>
      </c>
      <c r="G1774">
        <f>VLOOKUP(Hospitalisation_Details[[#This Row],[Customer ID]],Hospitalisation_Details[#All],8,FALSE)</f>
        <v>57</v>
      </c>
      <c r="H1774" t="str">
        <f>VLOOKUP(Hospitalisation_Details[[#This Row],[Customer ID]],Hospitalisation_Details[#All],12,FALSE)</f>
        <v>R1023</v>
      </c>
      <c r="I1774" t="str">
        <f>VLOOKUP(Hospitalisation_Details[[#This Row],[Customer ID]],Hospitalisation_Details[#All],12,FALSE)</f>
        <v>R1023</v>
      </c>
      <c r="J1774" t="str">
        <f>VLOOKUP(Hospitalisation_Details[[#This Row],[Customer ID]],Hospitalisation_Details[#All],11,FALSE)</f>
        <v>Tier - 2</v>
      </c>
      <c r="K1774">
        <f>VLOOKUP(Hospitalisation_Details[[#This Row],[Customer ID]],Hospitalisation_Details[#All],9,FALSE)</f>
        <v>17505.650000000001</v>
      </c>
      <c r="L1774">
        <f>VLOOKUP(Medical_Examinations[[#This Row],[Customer ID]],Medical_Examinations[#All],2,FALSE)</f>
        <v>32.11</v>
      </c>
      <c r="M1774" t="str">
        <f>VLOOKUP(Medical_Examinations[[#This Row],[Customer ID]],Medical_Examinations[#All],3,FALSE)</f>
        <v>Obesity</v>
      </c>
      <c r="N1774">
        <f>VLOOKUP(Medical_Examinations[[#This Row],[Customer ID]],Medical_Examinations[#All],4,FALSE)</f>
        <v>6.24</v>
      </c>
      <c r="O1774" t="str">
        <f>VLOOKUP(Medical_Examinations[[#This Row],[Customer ID]],Medical_Examinations[#All],5,FALSE)</f>
        <v>Prediabetes</v>
      </c>
      <c r="P1774" t="str">
        <f>VLOOKUP(Medical_Examinations[[#This Row],[Customer ID]],Medical_Examinations[#All],6,FALSE)</f>
        <v>No</v>
      </c>
      <c r="Q1774" t="str">
        <f>VLOOKUP(Medical_Examinations[[#This Row],[Customer ID]],Medical_Examinations[#All],7,FALSE)</f>
        <v>No</v>
      </c>
      <c r="R1774" t="str">
        <f>VLOOKUP(Medical_Examinations[[#This Row],[Customer ID]],Medical_Examinations[#All],8,FALSE)</f>
        <v>Yes</v>
      </c>
      <c r="S1774">
        <f>VLOOKUP(Medical_Examinations[[#This Row],[Customer ID]],Medical_Examinations[#All],9,FALSE)</f>
        <v>1</v>
      </c>
      <c r="T1774" t="str">
        <f>VLOOKUP(Medical_Examinations[[#This Row],[Customer ID]],'Medical Examinations'!A1773:J4108,10,FALSE)</f>
        <v>No</v>
      </c>
    </row>
    <row r="1775" spans="1:20" x14ac:dyDescent="0.3">
      <c r="A1775" t="s">
        <v>5529</v>
      </c>
      <c r="B1775" t="s">
        <v>7875</v>
      </c>
      <c r="C1775" t="s">
        <v>6</v>
      </c>
      <c r="D1775" t="s">
        <v>2917</v>
      </c>
      <c r="E1775" t="s">
        <v>2918</v>
      </c>
      <c r="F1775" s="3" t="str">
        <f>VLOOKUP(Hospitalisation_Details[[#This Row],[Customer ID]],Hospitalisation_Details[#All],6,FALSE)</f>
        <v>12-07-68</v>
      </c>
      <c r="G1775">
        <f>VLOOKUP(Hospitalisation_Details[[#This Row],[Customer ID]],Hospitalisation_Details[#All],8,FALSE)</f>
        <v>54</v>
      </c>
      <c r="H1775" t="str">
        <f>VLOOKUP(Hospitalisation_Details[[#This Row],[Customer ID]],Hospitalisation_Details[#All],12,FALSE)</f>
        <v>R1026</v>
      </c>
      <c r="I1775" t="str">
        <f>VLOOKUP(Hospitalisation_Details[[#This Row],[Customer ID]],Hospitalisation_Details[#All],12,FALSE)</f>
        <v>R1026</v>
      </c>
      <c r="J1775" t="str">
        <f>VLOOKUP(Hospitalisation_Details[[#This Row],[Customer ID]],Hospitalisation_Details[#All],11,FALSE)</f>
        <v>Tier - 1</v>
      </c>
      <c r="K1775">
        <f>VLOOKUP(Hospitalisation_Details[[#This Row],[Customer ID]],Hospitalisation_Details[#All],9,FALSE)</f>
        <v>17507.47</v>
      </c>
      <c r="L1775">
        <f>VLOOKUP(Medical_Examinations[[#This Row],[Customer ID]],Medical_Examinations[#All],2,FALSE)</f>
        <v>30.114999999999998</v>
      </c>
      <c r="M1775" t="str">
        <f>VLOOKUP(Medical_Examinations[[#This Row],[Customer ID]],Medical_Examinations[#All],3,FALSE)</f>
        <v>Obesity</v>
      </c>
      <c r="N1775">
        <f>VLOOKUP(Medical_Examinations[[#This Row],[Customer ID]],Medical_Examinations[#All],4,FALSE)</f>
        <v>11.61</v>
      </c>
      <c r="O1775" t="str">
        <f>VLOOKUP(Medical_Examinations[[#This Row],[Customer ID]],Medical_Examinations[#All],5,FALSE)</f>
        <v>Diabetes</v>
      </c>
      <c r="P1775" t="str">
        <f>VLOOKUP(Medical_Examinations[[#This Row],[Customer ID]],Medical_Examinations[#All],6,FALSE)</f>
        <v>No</v>
      </c>
      <c r="Q1775" t="str">
        <f>VLOOKUP(Medical_Examinations[[#This Row],[Customer ID]],Medical_Examinations[#All],7,FALSE)</f>
        <v>No</v>
      </c>
      <c r="R1775" t="str">
        <f>VLOOKUP(Medical_Examinations[[#This Row],[Customer ID]],Medical_Examinations[#All],8,FALSE)</f>
        <v>No</v>
      </c>
      <c r="S1775">
        <f>VLOOKUP(Medical_Examinations[[#This Row],[Customer ID]],Medical_Examinations[#All],9,FALSE)</f>
        <v>0</v>
      </c>
      <c r="T1775" t="str">
        <f>VLOOKUP(Medical_Examinations[[#This Row],[Customer ID]],'Medical Examinations'!A1774:J4109,10,FALSE)</f>
        <v>No</v>
      </c>
    </row>
    <row r="1776" spans="1:20" x14ac:dyDescent="0.3">
      <c r="A1776" t="s">
        <v>5530</v>
      </c>
      <c r="B1776" t="s">
        <v>7876</v>
      </c>
      <c r="C1776" t="s">
        <v>3</v>
      </c>
      <c r="D1776" t="s">
        <v>1808</v>
      </c>
      <c r="E1776" t="s">
        <v>2919</v>
      </c>
      <c r="F1776" s="3" t="str">
        <f>VLOOKUP(Hospitalisation_Details[[#This Row],[Customer ID]],Hospitalisation_Details[#All],6,FALSE)</f>
        <v>16-11-63</v>
      </c>
      <c r="G1776">
        <f>VLOOKUP(Hospitalisation_Details[[#This Row],[Customer ID]],Hospitalisation_Details[#All],8,FALSE)</f>
        <v>59</v>
      </c>
      <c r="H1776" t="str">
        <f>VLOOKUP(Hospitalisation_Details[[#This Row],[Customer ID]],Hospitalisation_Details[#All],12,FALSE)</f>
        <v>R1012</v>
      </c>
      <c r="I1776" t="str">
        <f>VLOOKUP(Hospitalisation_Details[[#This Row],[Customer ID]],Hospitalisation_Details[#All],12,FALSE)</f>
        <v>R1012</v>
      </c>
      <c r="J1776" t="str">
        <f>VLOOKUP(Hospitalisation_Details[[#This Row],[Customer ID]],Hospitalisation_Details[#All],11,FALSE)</f>
        <v>Tier - 2</v>
      </c>
      <c r="K1776">
        <f>VLOOKUP(Hospitalisation_Details[[#This Row],[Customer ID]],Hospitalisation_Details[#All],9,FALSE)</f>
        <v>17556.88</v>
      </c>
      <c r="L1776">
        <f>VLOOKUP(Medical_Examinations[[#This Row],[Customer ID]],Medical_Examinations[#All],2,FALSE)</f>
        <v>20.28</v>
      </c>
      <c r="M1776" t="str">
        <f>VLOOKUP(Medical_Examinations[[#This Row],[Customer ID]],Medical_Examinations[#All],3,FALSE)</f>
        <v>Normal Weight</v>
      </c>
      <c r="N1776">
        <f>VLOOKUP(Medical_Examinations[[#This Row],[Customer ID]],Medical_Examinations[#All],4,FALSE)</f>
        <v>11.07</v>
      </c>
      <c r="O1776" t="str">
        <f>VLOOKUP(Medical_Examinations[[#This Row],[Customer ID]],Medical_Examinations[#All],5,FALSE)</f>
        <v>Diabetes</v>
      </c>
      <c r="P1776" t="str">
        <f>VLOOKUP(Medical_Examinations[[#This Row],[Customer ID]],Medical_Examinations[#All],6,FALSE)</f>
        <v>Yes</v>
      </c>
      <c r="Q1776" t="str">
        <f>VLOOKUP(Medical_Examinations[[#This Row],[Customer ID]],Medical_Examinations[#All],7,FALSE)</f>
        <v>No</v>
      </c>
      <c r="R1776" t="str">
        <f>VLOOKUP(Medical_Examinations[[#This Row],[Customer ID]],Medical_Examinations[#All],8,FALSE)</f>
        <v>No</v>
      </c>
      <c r="S1776">
        <f>VLOOKUP(Medical_Examinations[[#This Row],[Customer ID]],Medical_Examinations[#All],9,FALSE)</f>
        <v>0</v>
      </c>
      <c r="T1776" t="str">
        <f>VLOOKUP(Medical_Examinations[[#This Row],[Customer ID]],'Medical Examinations'!A1775:J4110,10,FALSE)</f>
        <v>No</v>
      </c>
    </row>
    <row r="1777" spans="1:20" x14ac:dyDescent="0.3">
      <c r="A1777" t="s">
        <v>5531</v>
      </c>
      <c r="B1777" t="s">
        <v>7877</v>
      </c>
      <c r="C1777" t="s">
        <v>3</v>
      </c>
      <c r="D1777" t="s">
        <v>192</v>
      </c>
      <c r="E1777" t="s">
        <v>2920</v>
      </c>
      <c r="F1777" s="3" t="str">
        <f>VLOOKUP(Hospitalisation_Details[[#This Row],[Customer ID]],Hospitalisation_Details[#All],6,FALSE)</f>
        <v>25-08-02</v>
      </c>
      <c r="G1777">
        <f>VLOOKUP(Hospitalisation_Details[[#This Row],[Customer ID]],Hospitalisation_Details[#All],8,FALSE)</f>
        <v>20</v>
      </c>
      <c r="H1777" t="str">
        <f>VLOOKUP(Hospitalisation_Details[[#This Row],[Customer ID]],Hospitalisation_Details[#All],12,FALSE)</f>
        <v>R1012</v>
      </c>
      <c r="I1777" t="str">
        <f>VLOOKUP(Hospitalisation_Details[[#This Row],[Customer ID]],Hospitalisation_Details[#All],12,FALSE)</f>
        <v>R1012</v>
      </c>
      <c r="J1777" t="str">
        <f>VLOOKUP(Hospitalisation_Details[[#This Row],[Customer ID]],Hospitalisation_Details[#All],11,FALSE)</f>
        <v>Tier - 1</v>
      </c>
      <c r="K1777">
        <f>VLOOKUP(Hospitalisation_Details[[#This Row],[Customer ID]],Hospitalisation_Details[#All],9,FALSE)</f>
        <v>17560.38</v>
      </c>
      <c r="L1777">
        <f>VLOOKUP(Medical_Examinations[[#This Row],[Customer ID]],Medical_Examinations[#All],2,FALSE)</f>
        <v>20.234999999999999</v>
      </c>
      <c r="M1777" t="str">
        <f>VLOOKUP(Medical_Examinations[[#This Row],[Customer ID]],Medical_Examinations[#All],3,FALSE)</f>
        <v>Normal Weight</v>
      </c>
      <c r="N1777">
        <f>VLOOKUP(Medical_Examinations[[#This Row],[Customer ID]],Medical_Examinations[#All],4,FALSE)</f>
        <v>5.19</v>
      </c>
      <c r="O1777" t="str">
        <f>VLOOKUP(Medical_Examinations[[#This Row],[Customer ID]],Medical_Examinations[#All],5,FALSE)</f>
        <v>Normal</v>
      </c>
      <c r="P1777" t="str">
        <f>VLOOKUP(Medical_Examinations[[#This Row],[Customer ID]],Medical_Examinations[#All],6,FALSE)</f>
        <v>No</v>
      </c>
      <c r="Q1777" t="str">
        <f>VLOOKUP(Medical_Examinations[[#This Row],[Customer ID]],Medical_Examinations[#All],7,FALSE)</f>
        <v>No</v>
      </c>
      <c r="R1777" t="str">
        <f>VLOOKUP(Medical_Examinations[[#This Row],[Customer ID]],Medical_Examinations[#All],8,FALSE)</f>
        <v>Yes</v>
      </c>
      <c r="S1777">
        <f>VLOOKUP(Medical_Examinations[[#This Row],[Customer ID]],Medical_Examinations[#All],9,FALSE)</f>
        <v>1</v>
      </c>
      <c r="T1777" t="str">
        <f>VLOOKUP(Medical_Examinations[[#This Row],[Customer ID]],'Medical Examinations'!A1776:J4111,10,FALSE)</f>
        <v>No</v>
      </c>
    </row>
    <row r="1778" spans="1:20" x14ac:dyDescent="0.3">
      <c r="A1778" t="s">
        <v>5532</v>
      </c>
      <c r="B1778" t="s">
        <v>7878</v>
      </c>
      <c r="C1778" t="s">
        <v>6</v>
      </c>
      <c r="D1778" t="s">
        <v>2921</v>
      </c>
      <c r="E1778" t="s">
        <v>2922</v>
      </c>
      <c r="F1778" s="3" t="str">
        <f>VLOOKUP(Hospitalisation_Details[[#This Row],[Customer ID]],Hospitalisation_Details[#All],6,FALSE)</f>
        <v>26-07-70</v>
      </c>
      <c r="G1778">
        <f>VLOOKUP(Hospitalisation_Details[[#This Row],[Customer ID]],Hospitalisation_Details[#All],8,FALSE)</f>
        <v>52</v>
      </c>
      <c r="H1778" t="str">
        <f>VLOOKUP(Hospitalisation_Details[[#This Row],[Customer ID]],Hospitalisation_Details[#All],12,FALSE)</f>
        <v>R1012</v>
      </c>
      <c r="I1778" t="str">
        <f>VLOOKUP(Hospitalisation_Details[[#This Row],[Customer ID]],Hospitalisation_Details[#All],12,FALSE)</f>
        <v>R1012</v>
      </c>
      <c r="J1778" t="str">
        <f>VLOOKUP(Hospitalisation_Details[[#This Row],[Customer ID]],Hospitalisation_Details[#All],11,FALSE)</f>
        <v>Tier - 3</v>
      </c>
      <c r="K1778">
        <f>VLOOKUP(Hospitalisation_Details[[#This Row],[Customer ID]],Hospitalisation_Details[#All],9,FALSE)</f>
        <v>17584.72</v>
      </c>
      <c r="L1778">
        <f>VLOOKUP(Medical_Examinations[[#This Row],[Customer ID]],Medical_Examinations[#All],2,FALSE)</f>
        <v>25.27</v>
      </c>
      <c r="M1778" t="str">
        <f>VLOOKUP(Medical_Examinations[[#This Row],[Customer ID]],Medical_Examinations[#All],3,FALSE)</f>
        <v>Overweight</v>
      </c>
      <c r="N1778">
        <f>VLOOKUP(Medical_Examinations[[#This Row],[Customer ID]],Medical_Examinations[#All],4,FALSE)</f>
        <v>5.7</v>
      </c>
      <c r="O1778" t="str">
        <f>VLOOKUP(Medical_Examinations[[#This Row],[Customer ID]],Medical_Examinations[#All],5,FALSE)</f>
        <v>Prediabetes</v>
      </c>
      <c r="P1778" t="str">
        <f>VLOOKUP(Medical_Examinations[[#This Row],[Customer ID]],Medical_Examinations[#All],6,FALSE)</f>
        <v>Yes</v>
      </c>
      <c r="Q1778" t="str">
        <f>VLOOKUP(Medical_Examinations[[#This Row],[Customer ID]],Medical_Examinations[#All],7,FALSE)</f>
        <v>No</v>
      </c>
      <c r="R1778" t="str">
        <f>VLOOKUP(Medical_Examinations[[#This Row],[Customer ID]],Medical_Examinations[#All],8,FALSE)</f>
        <v>No</v>
      </c>
      <c r="S1778">
        <f>VLOOKUP(Medical_Examinations[[#This Row],[Customer ID]],Medical_Examinations[#All],9,FALSE)</f>
        <v>1</v>
      </c>
      <c r="T1778" t="str">
        <f>VLOOKUP(Medical_Examinations[[#This Row],[Customer ID]],'Medical Examinations'!A1777:J4112,10,FALSE)</f>
        <v>No</v>
      </c>
    </row>
    <row r="1779" spans="1:20" x14ac:dyDescent="0.3">
      <c r="A1779" t="s">
        <v>5533</v>
      </c>
      <c r="B1779" t="s">
        <v>7879</v>
      </c>
      <c r="C1779" t="s">
        <v>3</v>
      </c>
      <c r="D1779" t="s">
        <v>2923</v>
      </c>
      <c r="E1779" t="s">
        <v>1892</v>
      </c>
      <c r="F1779" s="3" t="str">
        <f>VLOOKUP(Hospitalisation_Details[[#This Row],[Customer ID]],Hospitalisation_Details[#All],6,FALSE)</f>
        <v>25-10-90</v>
      </c>
      <c r="G1779">
        <f>VLOOKUP(Hospitalisation_Details[[#This Row],[Customer ID]],Hospitalisation_Details[#All],8,FALSE)</f>
        <v>32</v>
      </c>
      <c r="H1779" t="str">
        <f>VLOOKUP(Hospitalisation_Details[[#This Row],[Customer ID]],Hospitalisation_Details[#All],12,FALSE)</f>
        <v>R1013</v>
      </c>
      <c r="I1779" t="str">
        <f>VLOOKUP(Hospitalisation_Details[[#This Row],[Customer ID]],Hospitalisation_Details[#All],12,FALSE)</f>
        <v>R1013</v>
      </c>
      <c r="J1779" t="str">
        <f>VLOOKUP(Hospitalisation_Details[[#This Row],[Customer ID]],Hospitalisation_Details[#All],11,FALSE)</f>
        <v>Tier - 3</v>
      </c>
      <c r="K1779">
        <f>VLOOKUP(Hospitalisation_Details[[#This Row],[Customer ID]],Hospitalisation_Details[#All],9,FALSE)</f>
        <v>17626.240000000002</v>
      </c>
      <c r="L1779">
        <f>VLOOKUP(Medical_Examinations[[#This Row],[Customer ID]],Medical_Examinations[#All],2,FALSE)</f>
        <v>24.24</v>
      </c>
      <c r="M1779" t="str">
        <f>VLOOKUP(Medical_Examinations[[#This Row],[Customer ID]],Medical_Examinations[#All],3,FALSE)</f>
        <v>Normal Weight</v>
      </c>
      <c r="N1779">
        <f>VLOOKUP(Medical_Examinations[[#This Row],[Customer ID]],Medical_Examinations[#All],4,FALSE)</f>
        <v>6.15</v>
      </c>
      <c r="O1779" t="str">
        <f>VLOOKUP(Medical_Examinations[[#This Row],[Customer ID]],Medical_Examinations[#All],5,FALSE)</f>
        <v>Prediabetes</v>
      </c>
      <c r="P1779" t="str">
        <f>VLOOKUP(Medical_Examinations[[#This Row],[Customer ID]],Medical_Examinations[#All],6,FALSE)</f>
        <v>No</v>
      </c>
      <c r="Q1779" t="str">
        <f>VLOOKUP(Medical_Examinations[[#This Row],[Customer ID]],Medical_Examinations[#All],7,FALSE)</f>
        <v>No</v>
      </c>
      <c r="R1779" t="str">
        <f>VLOOKUP(Medical_Examinations[[#This Row],[Customer ID]],Medical_Examinations[#All],8,FALSE)</f>
        <v>No</v>
      </c>
      <c r="S1779">
        <f>VLOOKUP(Medical_Examinations[[#This Row],[Customer ID]],Medical_Examinations[#All],9,FALSE)</f>
        <v>0</v>
      </c>
      <c r="T1779" t="str">
        <f>VLOOKUP(Medical_Examinations[[#This Row],[Customer ID]],'Medical Examinations'!A1778:J4113,10,FALSE)</f>
        <v>No</v>
      </c>
    </row>
    <row r="1780" spans="1:20" x14ac:dyDescent="0.3">
      <c r="A1780" t="s">
        <v>5534</v>
      </c>
      <c r="B1780" t="s">
        <v>7880</v>
      </c>
      <c r="C1780" t="s">
        <v>6</v>
      </c>
      <c r="D1780" t="s">
        <v>2924</v>
      </c>
      <c r="E1780" t="s">
        <v>2925</v>
      </c>
      <c r="F1780" s="3" t="str">
        <f>VLOOKUP(Hospitalisation_Details[[#This Row],[Customer ID]],Hospitalisation_Details[#All],6,FALSE)</f>
        <v>01-07-94</v>
      </c>
      <c r="G1780">
        <f>VLOOKUP(Hospitalisation_Details[[#This Row],[Customer ID]],Hospitalisation_Details[#All],8,FALSE)</f>
        <v>28</v>
      </c>
      <c r="H1780" t="str">
        <f>VLOOKUP(Hospitalisation_Details[[#This Row],[Customer ID]],Hospitalisation_Details[#All],12,FALSE)</f>
        <v>R1013</v>
      </c>
      <c r="I1780" t="str">
        <f>VLOOKUP(Hospitalisation_Details[[#This Row],[Customer ID]],Hospitalisation_Details[#All],12,FALSE)</f>
        <v>R1013</v>
      </c>
      <c r="J1780" t="str">
        <f>VLOOKUP(Hospitalisation_Details[[#This Row],[Customer ID]],Hospitalisation_Details[#All],11,FALSE)</f>
        <v>Tier - 3</v>
      </c>
      <c r="K1780">
        <f>VLOOKUP(Hospitalisation_Details[[#This Row],[Customer ID]],Hospitalisation_Details[#All],9,FALSE)</f>
        <v>17663.14</v>
      </c>
      <c r="L1780">
        <f>VLOOKUP(Medical_Examinations[[#This Row],[Customer ID]],Medical_Examinations[#All],2,FALSE)</f>
        <v>35.75</v>
      </c>
      <c r="M1780" t="str">
        <f>VLOOKUP(Medical_Examinations[[#This Row],[Customer ID]],Medical_Examinations[#All],3,FALSE)</f>
        <v>Obesity</v>
      </c>
      <c r="N1780">
        <f>VLOOKUP(Medical_Examinations[[#This Row],[Customer ID]],Medical_Examinations[#All],4,FALSE)</f>
        <v>5.07</v>
      </c>
      <c r="O1780" t="str">
        <f>VLOOKUP(Medical_Examinations[[#This Row],[Customer ID]],Medical_Examinations[#All],5,FALSE)</f>
        <v>Normal</v>
      </c>
      <c r="P1780" t="str">
        <f>VLOOKUP(Medical_Examinations[[#This Row],[Customer ID]],Medical_Examinations[#All],6,FALSE)</f>
        <v>No</v>
      </c>
      <c r="Q1780" t="str">
        <f>VLOOKUP(Medical_Examinations[[#This Row],[Customer ID]],Medical_Examinations[#All],7,FALSE)</f>
        <v>No</v>
      </c>
      <c r="R1780" t="str">
        <f>VLOOKUP(Medical_Examinations[[#This Row],[Customer ID]],Medical_Examinations[#All],8,FALSE)</f>
        <v>No</v>
      </c>
      <c r="S1780">
        <f>VLOOKUP(Medical_Examinations[[#This Row],[Customer ID]],Medical_Examinations[#All],9,FALSE)</f>
        <v>0</v>
      </c>
      <c r="T1780" t="str">
        <f>VLOOKUP(Medical_Examinations[[#This Row],[Customer ID]],'Medical Examinations'!A1779:J4114,10,FALSE)</f>
        <v>No</v>
      </c>
    </row>
    <row r="1781" spans="1:20" x14ac:dyDescent="0.3">
      <c r="A1781" t="s">
        <v>5535</v>
      </c>
      <c r="B1781" t="s">
        <v>7881</v>
      </c>
      <c r="C1781" t="s">
        <v>3</v>
      </c>
      <c r="D1781" t="s">
        <v>2926</v>
      </c>
      <c r="E1781" t="s">
        <v>2927</v>
      </c>
      <c r="F1781" s="3" t="str">
        <f>VLOOKUP(Hospitalisation_Details[[#This Row],[Customer ID]],Hospitalisation_Details[#All],6,FALSE)</f>
        <v>14-07-03</v>
      </c>
      <c r="G1781">
        <f>VLOOKUP(Hospitalisation_Details[[#This Row],[Customer ID]],Hospitalisation_Details[#All],8,FALSE)</f>
        <v>19</v>
      </c>
      <c r="H1781" t="str">
        <f>VLOOKUP(Hospitalisation_Details[[#This Row],[Customer ID]],Hospitalisation_Details[#All],12,FALSE)</f>
        <v>R1012</v>
      </c>
      <c r="I1781" t="str">
        <f>VLOOKUP(Hospitalisation_Details[[#This Row],[Customer ID]],Hospitalisation_Details[#All],12,FALSE)</f>
        <v>R1012</v>
      </c>
      <c r="J1781" t="str">
        <f>VLOOKUP(Hospitalisation_Details[[#This Row],[Customer ID]],Hospitalisation_Details[#All],11,FALSE)</f>
        <v>Tier - 1</v>
      </c>
      <c r="K1781">
        <f>VLOOKUP(Hospitalisation_Details[[#This Row],[Customer ID]],Hospitalisation_Details[#All],9,FALSE)</f>
        <v>17748.509999999998</v>
      </c>
      <c r="L1781">
        <f>VLOOKUP(Medical_Examinations[[#This Row],[Customer ID]],Medical_Examinations[#All],2,FALSE)</f>
        <v>29.92</v>
      </c>
      <c r="M1781" t="str">
        <f>VLOOKUP(Medical_Examinations[[#This Row],[Customer ID]],Medical_Examinations[#All],3,FALSE)</f>
        <v>Overweight</v>
      </c>
      <c r="N1781">
        <f>VLOOKUP(Medical_Examinations[[#This Row],[Customer ID]],Medical_Examinations[#All],4,FALSE)</f>
        <v>10.97</v>
      </c>
      <c r="O1781" t="str">
        <f>VLOOKUP(Medical_Examinations[[#This Row],[Customer ID]],Medical_Examinations[#All],5,FALSE)</f>
        <v>Diabetes</v>
      </c>
      <c r="P1781" t="str">
        <f>VLOOKUP(Medical_Examinations[[#This Row],[Customer ID]],Medical_Examinations[#All],6,FALSE)</f>
        <v>Yes</v>
      </c>
      <c r="Q1781" t="str">
        <f>VLOOKUP(Medical_Examinations[[#This Row],[Customer ID]],Medical_Examinations[#All],7,FALSE)</f>
        <v>No</v>
      </c>
      <c r="R1781" t="str">
        <f>VLOOKUP(Medical_Examinations[[#This Row],[Customer ID]],Medical_Examinations[#All],8,FALSE)</f>
        <v>No</v>
      </c>
      <c r="S1781">
        <f>VLOOKUP(Medical_Examinations[[#This Row],[Customer ID]],Medical_Examinations[#All],9,FALSE)</f>
        <v>1</v>
      </c>
      <c r="T1781" t="str">
        <f>VLOOKUP(Medical_Examinations[[#This Row],[Customer ID]],'Medical Examinations'!A1780:J4115,10,FALSE)</f>
        <v>No</v>
      </c>
    </row>
    <row r="1782" spans="1:20" x14ac:dyDescent="0.3">
      <c r="A1782" t="s">
        <v>5536</v>
      </c>
      <c r="B1782" t="s">
        <v>7882</v>
      </c>
      <c r="C1782" t="s">
        <v>3</v>
      </c>
      <c r="D1782" t="s">
        <v>1525</v>
      </c>
      <c r="E1782" t="s">
        <v>2928</v>
      </c>
      <c r="F1782" s="3" t="str">
        <f>VLOOKUP(Hospitalisation_Details[[#This Row],[Customer ID]],Hospitalisation_Details[#All],6,FALSE)</f>
        <v>21-06-66</v>
      </c>
      <c r="G1782">
        <f>VLOOKUP(Hospitalisation_Details[[#This Row],[Customer ID]],Hospitalisation_Details[#All],8,FALSE)</f>
        <v>56</v>
      </c>
      <c r="H1782" t="str">
        <f>VLOOKUP(Hospitalisation_Details[[#This Row],[Customer ID]],Hospitalisation_Details[#All],12,FALSE)</f>
        <v>R1012</v>
      </c>
      <c r="I1782" t="str">
        <f>VLOOKUP(Hospitalisation_Details[[#This Row],[Customer ID]],Hospitalisation_Details[#All],12,FALSE)</f>
        <v>R1012</v>
      </c>
      <c r="J1782" t="str">
        <f>VLOOKUP(Hospitalisation_Details[[#This Row],[Customer ID]],Hospitalisation_Details[#All],11,FALSE)</f>
        <v>Tier - 3</v>
      </c>
      <c r="K1782">
        <f>VLOOKUP(Hospitalisation_Details[[#This Row],[Customer ID]],Hospitalisation_Details[#All],9,FALSE)</f>
        <v>17777.73</v>
      </c>
      <c r="L1782">
        <f>VLOOKUP(Medical_Examinations[[#This Row],[Customer ID]],Medical_Examinations[#All],2,FALSE)</f>
        <v>26.2</v>
      </c>
      <c r="M1782" t="str">
        <f>VLOOKUP(Medical_Examinations[[#This Row],[Customer ID]],Medical_Examinations[#All],3,FALSE)</f>
        <v>Overweight</v>
      </c>
      <c r="N1782">
        <f>VLOOKUP(Medical_Examinations[[#This Row],[Customer ID]],Medical_Examinations[#All],4,FALSE)</f>
        <v>10.93</v>
      </c>
      <c r="O1782" t="str">
        <f>VLOOKUP(Medical_Examinations[[#This Row],[Customer ID]],Medical_Examinations[#All],5,FALSE)</f>
        <v>Diabetes</v>
      </c>
      <c r="P1782" t="str">
        <f>VLOOKUP(Medical_Examinations[[#This Row],[Customer ID]],Medical_Examinations[#All],6,FALSE)</f>
        <v>Yes</v>
      </c>
      <c r="Q1782" t="str">
        <f>VLOOKUP(Medical_Examinations[[#This Row],[Customer ID]],Medical_Examinations[#All],7,FALSE)</f>
        <v>No</v>
      </c>
      <c r="R1782" t="str">
        <f>VLOOKUP(Medical_Examinations[[#This Row],[Customer ID]],Medical_Examinations[#All],8,FALSE)</f>
        <v>No</v>
      </c>
      <c r="S1782">
        <f>VLOOKUP(Medical_Examinations[[#This Row],[Customer ID]],Medical_Examinations[#All],9,FALSE)</f>
        <v>1</v>
      </c>
      <c r="T1782" t="str">
        <f>VLOOKUP(Medical_Examinations[[#This Row],[Customer ID]],'Medical Examinations'!A1781:J4116,10,FALSE)</f>
        <v>No</v>
      </c>
    </row>
    <row r="1783" spans="1:20" x14ac:dyDescent="0.3">
      <c r="A1783" t="s">
        <v>5537</v>
      </c>
      <c r="B1783" t="s">
        <v>7883</v>
      </c>
      <c r="C1783" t="s">
        <v>6</v>
      </c>
      <c r="D1783" t="s">
        <v>2929</v>
      </c>
      <c r="E1783" t="s">
        <v>2670</v>
      </c>
      <c r="F1783" s="3" t="str">
        <f>VLOOKUP(Hospitalisation_Details[[#This Row],[Customer ID]],Hospitalisation_Details[#All],6,FALSE)</f>
        <v>10-10-79</v>
      </c>
      <c r="G1783">
        <f>VLOOKUP(Hospitalisation_Details[[#This Row],[Customer ID]],Hospitalisation_Details[#All],8,FALSE)</f>
        <v>43</v>
      </c>
      <c r="H1783" t="str">
        <f>VLOOKUP(Hospitalisation_Details[[#This Row],[Customer ID]],Hospitalisation_Details[#All],12,FALSE)</f>
        <v>R1012</v>
      </c>
      <c r="I1783" t="str">
        <f>VLOOKUP(Hospitalisation_Details[[#This Row],[Customer ID]],Hospitalisation_Details[#All],12,FALSE)</f>
        <v>R1012</v>
      </c>
      <c r="J1783" t="str">
        <f>VLOOKUP(Hospitalisation_Details[[#This Row],[Customer ID]],Hospitalisation_Details[#All],11,FALSE)</f>
        <v>Tier - 2</v>
      </c>
      <c r="K1783">
        <f>VLOOKUP(Hospitalisation_Details[[#This Row],[Customer ID]],Hospitalisation_Details[#All],9,FALSE)</f>
        <v>17779.939999999999</v>
      </c>
      <c r="L1783">
        <f>VLOOKUP(Medical_Examinations[[#This Row],[Customer ID]],Medical_Examinations[#All],2,FALSE)</f>
        <v>26.695</v>
      </c>
      <c r="M1783" t="str">
        <f>VLOOKUP(Medical_Examinations[[#This Row],[Customer ID]],Medical_Examinations[#All],3,FALSE)</f>
        <v>Overweight</v>
      </c>
      <c r="N1783">
        <f>VLOOKUP(Medical_Examinations[[#This Row],[Customer ID]],Medical_Examinations[#All],4,FALSE)</f>
        <v>4.21</v>
      </c>
      <c r="O1783" t="str">
        <f>VLOOKUP(Medical_Examinations[[#This Row],[Customer ID]],Medical_Examinations[#All],5,FALSE)</f>
        <v>Normal</v>
      </c>
      <c r="P1783" t="str">
        <f>VLOOKUP(Medical_Examinations[[#This Row],[Customer ID]],Medical_Examinations[#All],6,FALSE)</f>
        <v>Yes</v>
      </c>
      <c r="Q1783" t="str">
        <f>VLOOKUP(Medical_Examinations[[#This Row],[Customer ID]],Medical_Examinations[#All],7,FALSE)</f>
        <v>No</v>
      </c>
      <c r="R1783" t="str">
        <f>VLOOKUP(Medical_Examinations[[#This Row],[Customer ID]],Medical_Examinations[#All],8,FALSE)</f>
        <v>Yes</v>
      </c>
      <c r="S1783">
        <f>VLOOKUP(Medical_Examinations[[#This Row],[Customer ID]],Medical_Examinations[#All],9,FALSE)</f>
        <v>1</v>
      </c>
      <c r="T1783" t="str">
        <f>VLOOKUP(Medical_Examinations[[#This Row],[Customer ID]],'Medical Examinations'!A1782:J4117,10,FALSE)</f>
        <v>No</v>
      </c>
    </row>
    <row r="1784" spans="1:20" x14ac:dyDescent="0.3">
      <c r="A1784" t="s">
        <v>5538</v>
      </c>
      <c r="B1784" t="s">
        <v>7884</v>
      </c>
      <c r="C1784" t="s">
        <v>3</v>
      </c>
      <c r="D1784" t="s">
        <v>2930</v>
      </c>
      <c r="E1784" t="s">
        <v>56</v>
      </c>
      <c r="F1784" s="3" t="str">
        <f>VLOOKUP(Hospitalisation_Details[[#This Row],[Customer ID]],Hospitalisation_Details[#All],6,FALSE)</f>
        <v>08-12-63</v>
      </c>
      <c r="G1784">
        <f>VLOOKUP(Hospitalisation_Details[[#This Row],[Customer ID]],Hospitalisation_Details[#All],8,FALSE)</f>
        <v>59</v>
      </c>
      <c r="H1784" t="str">
        <f>VLOOKUP(Hospitalisation_Details[[#This Row],[Customer ID]],Hospitalisation_Details[#All],12,FALSE)</f>
        <v>R1012</v>
      </c>
      <c r="I1784" t="str">
        <f>VLOOKUP(Hospitalisation_Details[[#This Row],[Customer ID]],Hospitalisation_Details[#All],12,FALSE)</f>
        <v>R1012</v>
      </c>
      <c r="J1784" t="str">
        <f>VLOOKUP(Hospitalisation_Details[[#This Row],[Customer ID]],Hospitalisation_Details[#All],11,FALSE)</f>
        <v>Tier - 2</v>
      </c>
      <c r="K1784">
        <f>VLOOKUP(Hospitalisation_Details[[#This Row],[Customer ID]],Hospitalisation_Details[#All],9,FALSE)</f>
        <v>17832.599999999999</v>
      </c>
      <c r="L1784">
        <f>VLOOKUP(Medical_Examinations[[#This Row],[Customer ID]],Medical_Examinations[#All],2,FALSE)</f>
        <v>23.16</v>
      </c>
      <c r="M1784" t="str">
        <f>VLOOKUP(Medical_Examinations[[#This Row],[Customer ID]],Medical_Examinations[#All],3,FALSE)</f>
        <v>Normal Weight</v>
      </c>
      <c r="N1784">
        <f>VLOOKUP(Medical_Examinations[[#This Row],[Customer ID]],Medical_Examinations[#All],4,FALSE)</f>
        <v>5.5</v>
      </c>
      <c r="O1784" t="str">
        <f>VLOOKUP(Medical_Examinations[[#This Row],[Customer ID]],Medical_Examinations[#All],5,FALSE)</f>
        <v>Normal</v>
      </c>
      <c r="P1784" t="str">
        <f>VLOOKUP(Medical_Examinations[[#This Row],[Customer ID]],Medical_Examinations[#All],6,FALSE)</f>
        <v>No</v>
      </c>
      <c r="Q1784" t="str">
        <f>VLOOKUP(Medical_Examinations[[#This Row],[Customer ID]],Medical_Examinations[#All],7,FALSE)</f>
        <v>No</v>
      </c>
      <c r="R1784" t="str">
        <f>VLOOKUP(Medical_Examinations[[#This Row],[Customer ID]],Medical_Examinations[#All],8,FALSE)</f>
        <v>No</v>
      </c>
      <c r="S1784">
        <f>VLOOKUP(Medical_Examinations[[#This Row],[Customer ID]],Medical_Examinations[#All],9,FALSE)</f>
        <v>0</v>
      </c>
      <c r="T1784" t="str">
        <f>VLOOKUP(Medical_Examinations[[#This Row],[Customer ID]],'Medical Examinations'!A1783:J4118,10,FALSE)</f>
        <v>No</v>
      </c>
    </row>
    <row r="1785" spans="1:20" x14ac:dyDescent="0.3">
      <c r="A1785" t="s">
        <v>5539</v>
      </c>
      <c r="B1785" t="s">
        <v>7885</v>
      </c>
      <c r="C1785" t="s">
        <v>6</v>
      </c>
      <c r="D1785" t="s">
        <v>1389</v>
      </c>
      <c r="E1785" t="s">
        <v>1051</v>
      </c>
      <c r="F1785" s="3" t="str">
        <f>VLOOKUP(Hospitalisation_Details[[#This Row],[Customer ID]],Hospitalisation_Details[#All],6,FALSE)</f>
        <v>12-12-76</v>
      </c>
      <c r="G1785">
        <f>VLOOKUP(Hospitalisation_Details[[#This Row],[Customer ID]],Hospitalisation_Details[#All],8,FALSE)</f>
        <v>46</v>
      </c>
      <c r="H1785" t="str">
        <f>VLOOKUP(Hospitalisation_Details[[#This Row],[Customer ID]],Hospitalisation_Details[#All],12,FALSE)</f>
        <v>R1012</v>
      </c>
      <c r="I1785" t="str">
        <f>VLOOKUP(Hospitalisation_Details[[#This Row],[Customer ID]],Hospitalisation_Details[#All],12,FALSE)</f>
        <v>R1012</v>
      </c>
      <c r="J1785" t="str">
        <f>VLOOKUP(Hospitalisation_Details[[#This Row],[Customer ID]],Hospitalisation_Details[#All],11,FALSE)</f>
        <v>Tier - 2</v>
      </c>
      <c r="K1785">
        <f>VLOOKUP(Hospitalisation_Details[[#This Row],[Customer ID]],Hospitalisation_Details[#All],9,FALSE)</f>
        <v>17862.919999999998</v>
      </c>
      <c r="L1785">
        <f>VLOOKUP(Medical_Examinations[[#This Row],[Customer ID]],Medical_Examinations[#All],2,FALSE)</f>
        <v>32.585000000000001</v>
      </c>
      <c r="M1785" t="str">
        <f>VLOOKUP(Medical_Examinations[[#This Row],[Customer ID]],Medical_Examinations[#All],3,FALSE)</f>
        <v>Obesity</v>
      </c>
      <c r="N1785">
        <f>VLOOKUP(Medical_Examinations[[#This Row],[Customer ID]],Medical_Examinations[#All],4,FALSE)</f>
        <v>4.93</v>
      </c>
      <c r="O1785" t="str">
        <f>VLOOKUP(Medical_Examinations[[#This Row],[Customer ID]],Medical_Examinations[#All],5,FALSE)</f>
        <v>Normal</v>
      </c>
      <c r="P1785" t="str">
        <f>VLOOKUP(Medical_Examinations[[#This Row],[Customer ID]],Medical_Examinations[#All],6,FALSE)</f>
        <v>Yes</v>
      </c>
      <c r="Q1785" t="str">
        <f>VLOOKUP(Medical_Examinations[[#This Row],[Customer ID]],Medical_Examinations[#All],7,FALSE)</f>
        <v>No</v>
      </c>
      <c r="R1785" t="str">
        <f>VLOOKUP(Medical_Examinations[[#This Row],[Customer ID]],Medical_Examinations[#All],8,FALSE)</f>
        <v>No</v>
      </c>
      <c r="S1785">
        <f>VLOOKUP(Medical_Examinations[[#This Row],[Customer ID]],Medical_Examinations[#All],9,FALSE)</f>
        <v>1</v>
      </c>
      <c r="T1785" t="str">
        <f>VLOOKUP(Medical_Examinations[[#This Row],[Customer ID]],'Medical Examinations'!A1784:J4119,10,FALSE)</f>
        <v>No</v>
      </c>
    </row>
    <row r="1786" spans="1:20" x14ac:dyDescent="0.3">
      <c r="A1786" t="s">
        <v>5540</v>
      </c>
      <c r="B1786" t="s">
        <v>7886</v>
      </c>
      <c r="C1786" t="s">
        <v>6</v>
      </c>
      <c r="D1786" t="s">
        <v>2931</v>
      </c>
      <c r="E1786" t="s">
        <v>2932</v>
      </c>
      <c r="F1786" s="3" t="str">
        <f>VLOOKUP(Hospitalisation_Details[[#This Row],[Customer ID]],Hospitalisation_Details[#All],6,FALSE)</f>
        <v>26-08-97</v>
      </c>
      <c r="G1786">
        <f>VLOOKUP(Hospitalisation_Details[[#This Row],[Customer ID]],Hospitalisation_Details[#All],8,FALSE)</f>
        <v>25</v>
      </c>
      <c r="H1786" t="str">
        <f>VLOOKUP(Hospitalisation_Details[[#This Row],[Customer ID]],Hospitalisation_Details[#All],12,FALSE)</f>
        <v>R1024</v>
      </c>
      <c r="I1786" t="str">
        <f>VLOOKUP(Hospitalisation_Details[[#This Row],[Customer ID]],Hospitalisation_Details[#All],12,FALSE)</f>
        <v>R1024</v>
      </c>
      <c r="J1786" t="str">
        <f>VLOOKUP(Hospitalisation_Details[[#This Row],[Customer ID]],Hospitalisation_Details[#All],11,FALSE)</f>
        <v>Tier - 2</v>
      </c>
      <c r="K1786">
        <f>VLOOKUP(Hospitalisation_Details[[#This Row],[Customer ID]],Hospitalisation_Details[#All],9,FALSE)</f>
        <v>17878.900000000001</v>
      </c>
      <c r="L1786">
        <f>VLOOKUP(Medical_Examinations[[#This Row],[Customer ID]],Medical_Examinations[#All],2,FALSE)</f>
        <v>33.97</v>
      </c>
      <c r="M1786" t="str">
        <f>VLOOKUP(Medical_Examinations[[#This Row],[Customer ID]],Medical_Examinations[#All],3,FALSE)</f>
        <v>Obesity</v>
      </c>
      <c r="N1786">
        <f>VLOOKUP(Medical_Examinations[[#This Row],[Customer ID]],Medical_Examinations[#All],4,FALSE)</f>
        <v>5.6</v>
      </c>
      <c r="O1786" t="str">
        <f>VLOOKUP(Medical_Examinations[[#This Row],[Customer ID]],Medical_Examinations[#All],5,FALSE)</f>
        <v>Normal</v>
      </c>
      <c r="P1786" t="str">
        <f>VLOOKUP(Medical_Examinations[[#This Row],[Customer ID]],Medical_Examinations[#All],6,FALSE)</f>
        <v>Yes</v>
      </c>
      <c r="Q1786" t="str">
        <f>VLOOKUP(Medical_Examinations[[#This Row],[Customer ID]],Medical_Examinations[#All],7,FALSE)</f>
        <v>No</v>
      </c>
      <c r="R1786" t="str">
        <f>VLOOKUP(Medical_Examinations[[#This Row],[Customer ID]],Medical_Examinations[#All],8,FALSE)</f>
        <v>No</v>
      </c>
      <c r="S1786">
        <f>VLOOKUP(Medical_Examinations[[#This Row],[Customer ID]],Medical_Examinations[#All],9,FALSE)</f>
        <v>0</v>
      </c>
      <c r="T1786" t="str">
        <f>VLOOKUP(Medical_Examinations[[#This Row],[Customer ID]],'Medical Examinations'!A1785:J4120,10,FALSE)</f>
        <v>No</v>
      </c>
    </row>
    <row r="1787" spans="1:20" x14ac:dyDescent="0.3">
      <c r="A1787" t="s">
        <v>5541</v>
      </c>
      <c r="B1787" t="s">
        <v>7887</v>
      </c>
      <c r="C1787" t="s">
        <v>6</v>
      </c>
      <c r="D1787" t="s">
        <v>43</v>
      </c>
      <c r="E1787" t="s">
        <v>2933</v>
      </c>
      <c r="F1787" s="3" t="str">
        <f>VLOOKUP(Hospitalisation_Details[[#This Row],[Customer ID]],Hospitalisation_Details[#All],6,FALSE)</f>
        <v>12-11-79</v>
      </c>
      <c r="G1787">
        <f>VLOOKUP(Hospitalisation_Details[[#This Row],[Customer ID]],Hospitalisation_Details[#All],8,FALSE)</f>
        <v>43</v>
      </c>
      <c r="H1787" t="str">
        <f>VLOOKUP(Hospitalisation_Details[[#This Row],[Customer ID]],Hospitalisation_Details[#All],12,FALSE)</f>
        <v>R1012</v>
      </c>
      <c r="I1787" t="str">
        <f>VLOOKUP(Hospitalisation_Details[[#This Row],[Customer ID]],Hospitalisation_Details[#All],12,FALSE)</f>
        <v>R1012</v>
      </c>
      <c r="J1787" t="str">
        <f>VLOOKUP(Hospitalisation_Details[[#This Row],[Customer ID]],Hospitalisation_Details[#All],11,FALSE)</f>
        <v>Tier - 3</v>
      </c>
      <c r="K1787">
        <f>VLOOKUP(Hospitalisation_Details[[#This Row],[Customer ID]],Hospitalisation_Details[#All],9,FALSE)</f>
        <v>17882.669999999998</v>
      </c>
      <c r="L1787">
        <f>VLOOKUP(Medical_Examinations[[#This Row],[Customer ID]],Medical_Examinations[#All],2,FALSE)</f>
        <v>16.57</v>
      </c>
      <c r="M1787" t="str">
        <f>VLOOKUP(Medical_Examinations[[#This Row],[Customer ID]],Medical_Examinations[#All],3,FALSE)</f>
        <v>Underweight</v>
      </c>
      <c r="N1787">
        <f>VLOOKUP(Medical_Examinations[[#This Row],[Customer ID]],Medical_Examinations[#All],4,FALSE)</f>
        <v>9.99</v>
      </c>
      <c r="O1787" t="str">
        <f>VLOOKUP(Medical_Examinations[[#This Row],[Customer ID]],Medical_Examinations[#All],5,FALSE)</f>
        <v>Diabetes</v>
      </c>
      <c r="P1787" t="str">
        <f>VLOOKUP(Medical_Examinations[[#This Row],[Customer ID]],Medical_Examinations[#All],6,FALSE)</f>
        <v>No</v>
      </c>
      <c r="Q1787" t="str">
        <f>VLOOKUP(Medical_Examinations[[#This Row],[Customer ID]],Medical_Examinations[#All],7,FALSE)</f>
        <v>No</v>
      </c>
      <c r="R1787" t="str">
        <f>VLOOKUP(Medical_Examinations[[#This Row],[Customer ID]],Medical_Examinations[#All],8,FALSE)</f>
        <v>No</v>
      </c>
      <c r="S1787">
        <f>VLOOKUP(Medical_Examinations[[#This Row],[Customer ID]],Medical_Examinations[#All],9,FALSE)</f>
        <v>0</v>
      </c>
      <c r="T1787" t="str">
        <f>VLOOKUP(Medical_Examinations[[#This Row],[Customer ID]],'Medical Examinations'!A1786:J4121,10,FALSE)</f>
        <v>No</v>
      </c>
    </row>
    <row r="1788" spans="1:20" x14ac:dyDescent="0.3">
      <c r="A1788" t="s">
        <v>5542</v>
      </c>
      <c r="B1788" t="s">
        <v>7888</v>
      </c>
      <c r="C1788" t="s">
        <v>6</v>
      </c>
      <c r="D1788" t="s">
        <v>2934</v>
      </c>
      <c r="E1788" t="s">
        <v>2935</v>
      </c>
      <c r="F1788" s="3" t="str">
        <f>VLOOKUP(Hospitalisation_Details[[#This Row],[Customer ID]],Hospitalisation_Details[#All],6,FALSE)</f>
        <v>04-12-89</v>
      </c>
      <c r="G1788">
        <f>VLOOKUP(Hospitalisation_Details[[#This Row],[Customer ID]],Hospitalisation_Details[#All],8,FALSE)</f>
        <v>33</v>
      </c>
      <c r="H1788" t="str">
        <f>VLOOKUP(Hospitalisation_Details[[#This Row],[Customer ID]],Hospitalisation_Details[#All],12,FALSE)</f>
        <v>R1017</v>
      </c>
      <c r="I1788" t="str">
        <f>VLOOKUP(Hospitalisation_Details[[#This Row],[Customer ID]],Hospitalisation_Details[#All],12,FALSE)</f>
        <v>R1017</v>
      </c>
      <c r="J1788" t="str">
        <f>VLOOKUP(Hospitalisation_Details[[#This Row],[Customer ID]],Hospitalisation_Details[#All],11,FALSE)</f>
        <v>Tier - 2</v>
      </c>
      <c r="K1788">
        <f>VLOOKUP(Hospitalisation_Details[[#This Row],[Customer ID]],Hospitalisation_Details[#All],9,FALSE)</f>
        <v>17904.53</v>
      </c>
      <c r="L1788">
        <f>VLOOKUP(Medical_Examinations[[#This Row],[Customer ID]],Medical_Examinations[#All],2,FALSE)</f>
        <v>17.55</v>
      </c>
      <c r="M1788" t="str">
        <f>VLOOKUP(Medical_Examinations[[#This Row],[Customer ID]],Medical_Examinations[#All],3,FALSE)</f>
        <v>Underweight</v>
      </c>
      <c r="N1788">
        <f>VLOOKUP(Medical_Examinations[[#This Row],[Customer ID]],Medical_Examinations[#All],4,FALSE)</f>
        <v>5.93</v>
      </c>
      <c r="O1788" t="str">
        <f>VLOOKUP(Medical_Examinations[[#This Row],[Customer ID]],Medical_Examinations[#All],5,FALSE)</f>
        <v>Prediabetes</v>
      </c>
      <c r="P1788" t="str">
        <f>VLOOKUP(Medical_Examinations[[#This Row],[Customer ID]],Medical_Examinations[#All],6,FALSE)</f>
        <v>No</v>
      </c>
      <c r="Q1788" t="str">
        <f>VLOOKUP(Medical_Examinations[[#This Row],[Customer ID]],Medical_Examinations[#All],7,FALSE)</f>
        <v>No</v>
      </c>
      <c r="R1788" t="str">
        <f>VLOOKUP(Medical_Examinations[[#This Row],[Customer ID]],Medical_Examinations[#All],8,FALSE)</f>
        <v>Yes</v>
      </c>
      <c r="S1788">
        <f>VLOOKUP(Medical_Examinations[[#This Row],[Customer ID]],Medical_Examinations[#All],9,FALSE)</f>
        <v>1</v>
      </c>
      <c r="T1788" t="str">
        <f>VLOOKUP(Medical_Examinations[[#This Row],[Customer ID]],'Medical Examinations'!A1787:J4122,10,FALSE)</f>
        <v>No</v>
      </c>
    </row>
    <row r="1789" spans="1:20" x14ac:dyDescent="0.3">
      <c r="A1789" t="s">
        <v>5543</v>
      </c>
      <c r="B1789" t="s">
        <v>7889</v>
      </c>
      <c r="C1789" t="s">
        <v>6</v>
      </c>
      <c r="D1789" t="s">
        <v>2936</v>
      </c>
      <c r="E1789" t="s">
        <v>1928</v>
      </c>
      <c r="F1789" s="3" t="str">
        <f>VLOOKUP(Hospitalisation_Details[[#This Row],[Customer ID]],Hospitalisation_Details[#All],6,FALSE)</f>
        <v>17-10-77</v>
      </c>
      <c r="G1789">
        <f>VLOOKUP(Hospitalisation_Details[[#This Row],[Customer ID]],Hospitalisation_Details[#All],8,FALSE)</f>
        <v>45</v>
      </c>
      <c r="H1789" t="str">
        <f>VLOOKUP(Hospitalisation_Details[[#This Row],[Customer ID]],Hospitalisation_Details[#All],12,FALSE)</f>
        <v>R1013</v>
      </c>
      <c r="I1789" t="str">
        <f>VLOOKUP(Hospitalisation_Details[[#This Row],[Customer ID]],Hospitalisation_Details[#All],12,FALSE)</f>
        <v>R1013</v>
      </c>
      <c r="J1789" t="str">
        <f>VLOOKUP(Hospitalisation_Details[[#This Row],[Customer ID]],Hospitalisation_Details[#All],11,FALSE)</f>
        <v>Tier - 2</v>
      </c>
      <c r="K1789">
        <f>VLOOKUP(Hospitalisation_Details[[#This Row],[Customer ID]],Hospitalisation_Details[#All],9,FALSE)</f>
        <v>17929.3</v>
      </c>
      <c r="L1789">
        <f>VLOOKUP(Medical_Examinations[[#This Row],[Customer ID]],Medical_Examinations[#All],2,FALSE)</f>
        <v>29.41</v>
      </c>
      <c r="M1789" t="str">
        <f>VLOOKUP(Medical_Examinations[[#This Row],[Customer ID]],Medical_Examinations[#All],3,FALSE)</f>
        <v>Overweight</v>
      </c>
      <c r="N1789">
        <f>VLOOKUP(Medical_Examinations[[#This Row],[Customer ID]],Medical_Examinations[#All],4,FALSE)</f>
        <v>6.29</v>
      </c>
      <c r="O1789" t="str">
        <f>VLOOKUP(Medical_Examinations[[#This Row],[Customer ID]],Medical_Examinations[#All],5,FALSE)</f>
        <v>Prediabetes</v>
      </c>
      <c r="P1789" t="str">
        <f>VLOOKUP(Medical_Examinations[[#This Row],[Customer ID]],Medical_Examinations[#All],6,FALSE)</f>
        <v>Yes</v>
      </c>
      <c r="Q1789" t="str">
        <f>VLOOKUP(Medical_Examinations[[#This Row],[Customer ID]],Medical_Examinations[#All],7,FALSE)</f>
        <v>No</v>
      </c>
      <c r="R1789" t="str">
        <f>VLOOKUP(Medical_Examinations[[#This Row],[Customer ID]],Medical_Examinations[#All],8,FALSE)</f>
        <v>No</v>
      </c>
      <c r="S1789">
        <f>VLOOKUP(Medical_Examinations[[#This Row],[Customer ID]],Medical_Examinations[#All],9,FALSE)</f>
        <v>1</v>
      </c>
      <c r="T1789" t="str">
        <f>VLOOKUP(Medical_Examinations[[#This Row],[Customer ID]],'Medical Examinations'!A1788:J4123,10,FALSE)</f>
        <v>No</v>
      </c>
    </row>
    <row r="1790" spans="1:20" x14ac:dyDescent="0.3">
      <c r="A1790" t="s">
        <v>5544</v>
      </c>
      <c r="B1790" t="s">
        <v>7890</v>
      </c>
      <c r="C1790" t="s">
        <v>6</v>
      </c>
      <c r="D1790" t="s">
        <v>17</v>
      </c>
      <c r="E1790" t="s">
        <v>2937</v>
      </c>
      <c r="F1790" s="3" t="str">
        <f>VLOOKUP(Hospitalisation_Details[[#This Row],[Customer ID]],Hospitalisation_Details[#All],6,FALSE)</f>
        <v>28-09-01</v>
      </c>
      <c r="G1790">
        <f>VLOOKUP(Hospitalisation_Details[[#This Row],[Customer ID]],Hospitalisation_Details[#All],8,FALSE)</f>
        <v>21</v>
      </c>
      <c r="H1790" t="str">
        <f>VLOOKUP(Hospitalisation_Details[[#This Row],[Customer ID]],Hospitalisation_Details[#All],12,FALSE)</f>
        <v>R1011</v>
      </c>
      <c r="I1790" t="str">
        <f>VLOOKUP(Hospitalisation_Details[[#This Row],[Customer ID]],Hospitalisation_Details[#All],12,FALSE)</f>
        <v>R1011</v>
      </c>
      <c r="J1790" t="str">
        <f>VLOOKUP(Hospitalisation_Details[[#This Row],[Customer ID]],Hospitalisation_Details[#All],11,FALSE)</f>
        <v>Tier - 2</v>
      </c>
      <c r="K1790">
        <f>VLOOKUP(Hospitalisation_Details[[#This Row],[Customer ID]],Hospitalisation_Details[#All],9,FALSE)</f>
        <v>17942.11</v>
      </c>
      <c r="L1790">
        <f>VLOOKUP(Medical_Examinations[[#This Row],[Customer ID]],Medical_Examinations[#All],2,FALSE)</f>
        <v>17.91</v>
      </c>
      <c r="M1790" t="str">
        <f>VLOOKUP(Medical_Examinations[[#This Row],[Customer ID]],Medical_Examinations[#All],3,FALSE)</f>
        <v>Underweight</v>
      </c>
      <c r="N1790">
        <f>VLOOKUP(Medical_Examinations[[#This Row],[Customer ID]],Medical_Examinations[#All],4,FALSE)</f>
        <v>5.65</v>
      </c>
      <c r="O1790" t="str">
        <f>VLOOKUP(Medical_Examinations[[#This Row],[Customer ID]],Medical_Examinations[#All],5,FALSE)</f>
        <v>Normal</v>
      </c>
      <c r="P1790" t="str">
        <f>VLOOKUP(Medical_Examinations[[#This Row],[Customer ID]],Medical_Examinations[#All],6,FALSE)</f>
        <v>No</v>
      </c>
      <c r="Q1790" t="str">
        <f>VLOOKUP(Medical_Examinations[[#This Row],[Customer ID]],Medical_Examinations[#All],7,FALSE)</f>
        <v>No</v>
      </c>
      <c r="R1790" t="str">
        <f>VLOOKUP(Medical_Examinations[[#This Row],[Customer ID]],Medical_Examinations[#All],8,FALSE)</f>
        <v>No</v>
      </c>
      <c r="S1790">
        <f>VLOOKUP(Medical_Examinations[[#This Row],[Customer ID]],Medical_Examinations[#All],9,FALSE)</f>
        <v>1</v>
      </c>
      <c r="T1790" t="str">
        <f>VLOOKUP(Medical_Examinations[[#This Row],[Customer ID]],'Medical Examinations'!A1789:J4124,10,FALSE)</f>
        <v>No</v>
      </c>
    </row>
    <row r="1791" spans="1:20" x14ac:dyDescent="0.3">
      <c r="A1791" t="s">
        <v>5545</v>
      </c>
      <c r="B1791" t="s">
        <v>7891</v>
      </c>
      <c r="C1791" t="s">
        <v>6</v>
      </c>
      <c r="D1791" t="s">
        <v>2938</v>
      </c>
      <c r="E1791" t="s">
        <v>2939</v>
      </c>
      <c r="F1791" s="3" t="str">
        <f>VLOOKUP(Hospitalisation_Details[[#This Row],[Customer ID]],Hospitalisation_Details[#All],6,FALSE)</f>
        <v>27-06-75</v>
      </c>
      <c r="G1791">
        <f>VLOOKUP(Hospitalisation_Details[[#This Row],[Customer ID]],Hospitalisation_Details[#All],8,FALSE)</f>
        <v>47</v>
      </c>
      <c r="H1791" t="str">
        <f>VLOOKUP(Hospitalisation_Details[[#This Row],[Customer ID]],Hospitalisation_Details[#All],12,FALSE)</f>
        <v>R1023</v>
      </c>
      <c r="I1791" t="str">
        <f>VLOOKUP(Hospitalisation_Details[[#This Row],[Customer ID]],Hospitalisation_Details[#All],12,FALSE)</f>
        <v>R1023</v>
      </c>
      <c r="J1791" t="str">
        <f>VLOOKUP(Hospitalisation_Details[[#This Row],[Customer ID]],Hospitalisation_Details[#All],11,FALSE)</f>
        <v>Tier - 3</v>
      </c>
      <c r="K1791">
        <f>VLOOKUP(Hospitalisation_Details[[#This Row],[Customer ID]],Hospitalisation_Details[#All],9,FALSE)</f>
        <v>18031.16</v>
      </c>
      <c r="L1791">
        <f>VLOOKUP(Medical_Examinations[[#This Row],[Customer ID]],Medical_Examinations[#All],2,FALSE)</f>
        <v>31.57</v>
      </c>
      <c r="M1791" t="str">
        <f>VLOOKUP(Medical_Examinations[[#This Row],[Customer ID]],Medical_Examinations[#All],3,FALSE)</f>
        <v>Obesity</v>
      </c>
      <c r="N1791">
        <f>VLOOKUP(Medical_Examinations[[#This Row],[Customer ID]],Medical_Examinations[#All],4,FALSE)</f>
        <v>6.15</v>
      </c>
      <c r="O1791" t="str">
        <f>VLOOKUP(Medical_Examinations[[#This Row],[Customer ID]],Medical_Examinations[#All],5,FALSE)</f>
        <v>Prediabetes</v>
      </c>
      <c r="P1791" t="str">
        <f>VLOOKUP(Medical_Examinations[[#This Row],[Customer ID]],Medical_Examinations[#All],6,FALSE)</f>
        <v>No</v>
      </c>
      <c r="Q1791" t="str">
        <f>VLOOKUP(Medical_Examinations[[#This Row],[Customer ID]],Medical_Examinations[#All],7,FALSE)</f>
        <v>No</v>
      </c>
      <c r="R1791" t="str">
        <f>VLOOKUP(Medical_Examinations[[#This Row],[Customer ID]],Medical_Examinations[#All],8,FALSE)</f>
        <v>No</v>
      </c>
      <c r="S1791">
        <f>VLOOKUP(Medical_Examinations[[#This Row],[Customer ID]],Medical_Examinations[#All],9,FALSE)</f>
        <v>1</v>
      </c>
      <c r="T1791" t="str">
        <f>VLOOKUP(Medical_Examinations[[#This Row],[Customer ID]],'Medical Examinations'!A1790:J4125,10,FALSE)</f>
        <v>No</v>
      </c>
    </row>
    <row r="1792" spans="1:20" x14ac:dyDescent="0.3">
      <c r="A1792" t="s">
        <v>5546</v>
      </c>
      <c r="B1792" t="s">
        <v>7892</v>
      </c>
      <c r="C1792" t="s">
        <v>6</v>
      </c>
      <c r="D1792" t="s">
        <v>2940</v>
      </c>
      <c r="E1792" t="s">
        <v>755</v>
      </c>
      <c r="F1792" s="3" t="str">
        <f>VLOOKUP(Hospitalisation_Details[[#This Row],[Customer ID]],Hospitalisation_Details[#All],6,FALSE)</f>
        <v>17-10-65</v>
      </c>
      <c r="G1792">
        <f>VLOOKUP(Hospitalisation_Details[[#This Row],[Customer ID]],Hospitalisation_Details[#All],8,FALSE)</f>
        <v>57</v>
      </c>
      <c r="H1792" t="str">
        <f>VLOOKUP(Hospitalisation_Details[[#This Row],[Customer ID]],Hospitalisation_Details[#All],12,FALSE)</f>
        <v>R1012</v>
      </c>
      <c r="I1792" t="str">
        <f>VLOOKUP(Hospitalisation_Details[[#This Row],[Customer ID]],Hospitalisation_Details[#All],12,FALSE)</f>
        <v>R1012</v>
      </c>
      <c r="J1792" t="str">
        <f>VLOOKUP(Hospitalisation_Details[[#This Row],[Customer ID]],Hospitalisation_Details[#All],11,FALSE)</f>
        <v>Tier - 2</v>
      </c>
      <c r="K1792">
        <f>VLOOKUP(Hospitalisation_Details[[#This Row],[Customer ID]],Hospitalisation_Details[#All],9,FALSE)</f>
        <v>18031.189999999999</v>
      </c>
      <c r="L1792">
        <f>VLOOKUP(Medical_Examinations[[#This Row],[Customer ID]],Medical_Examinations[#All],2,FALSE)</f>
        <v>33.18</v>
      </c>
      <c r="M1792" t="str">
        <f>VLOOKUP(Medical_Examinations[[#This Row],[Customer ID]],Medical_Examinations[#All],3,FALSE)</f>
        <v>Obesity</v>
      </c>
      <c r="N1792">
        <f>VLOOKUP(Medical_Examinations[[#This Row],[Customer ID]],Medical_Examinations[#All],4,FALSE)</f>
        <v>5.22</v>
      </c>
      <c r="O1792" t="str">
        <f>VLOOKUP(Medical_Examinations[[#This Row],[Customer ID]],Medical_Examinations[#All],5,FALSE)</f>
        <v>Normal</v>
      </c>
      <c r="P1792" t="str">
        <f>VLOOKUP(Medical_Examinations[[#This Row],[Customer ID]],Medical_Examinations[#All],6,FALSE)</f>
        <v>No</v>
      </c>
      <c r="Q1792" t="str">
        <f>VLOOKUP(Medical_Examinations[[#This Row],[Customer ID]],Medical_Examinations[#All],7,FALSE)</f>
        <v>yes</v>
      </c>
      <c r="R1792" t="str">
        <f>VLOOKUP(Medical_Examinations[[#This Row],[Customer ID]],Medical_Examinations[#All],8,FALSE)</f>
        <v>No</v>
      </c>
      <c r="S1792">
        <f>VLOOKUP(Medical_Examinations[[#This Row],[Customer ID]],Medical_Examinations[#All],9,FALSE)</f>
        <v>1</v>
      </c>
      <c r="T1792" t="str">
        <f>VLOOKUP(Medical_Examinations[[#This Row],[Customer ID]],'Medical Examinations'!A1791:J4126,10,FALSE)</f>
        <v>No</v>
      </c>
    </row>
    <row r="1793" spans="1:20" x14ac:dyDescent="0.3">
      <c r="A1793" t="s">
        <v>5547</v>
      </c>
      <c r="B1793" t="s">
        <v>7893</v>
      </c>
      <c r="C1793" t="s">
        <v>3</v>
      </c>
      <c r="D1793" t="s">
        <v>373</v>
      </c>
      <c r="E1793" t="s">
        <v>2941</v>
      </c>
      <c r="F1793" s="3" t="str">
        <f>VLOOKUP(Hospitalisation_Details[[#This Row],[Customer ID]],Hospitalisation_Details[#All],6,FALSE)</f>
        <v>24-10-99</v>
      </c>
      <c r="G1793">
        <f>VLOOKUP(Hospitalisation_Details[[#This Row],[Customer ID]],Hospitalisation_Details[#All],8,FALSE)</f>
        <v>23</v>
      </c>
      <c r="H1793" t="str">
        <f>VLOOKUP(Hospitalisation_Details[[#This Row],[Customer ID]],Hospitalisation_Details[#All],12,FALSE)</f>
        <v>R1012</v>
      </c>
      <c r="I1793" t="str">
        <f>VLOOKUP(Hospitalisation_Details[[#This Row],[Customer ID]],Hospitalisation_Details[#All],12,FALSE)</f>
        <v>R1012</v>
      </c>
      <c r="J1793" t="str">
        <f>VLOOKUP(Hospitalisation_Details[[#This Row],[Customer ID]],Hospitalisation_Details[#All],11,FALSE)</f>
        <v>Tier - 1</v>
      </c>
      <c r="K1793">
        <f>VLOOKUP(Hospitalisation_Details[[#This Row],[Customer ID]],Hospitalisation_Details[#All],9,FALSE)</f>
        <v>18033.97</v>
      </c>
      <c r="L1793">
        <f>VLOOKUP(Medical_Examinations[[#This Row],[Customer ID]],Medical_Examinations[#All],2,FALSE)</f>
        <v>37</v>
      </c>
      <c r="M1793" t="str">
        <f>VLOOKUP(Medical_Examinations[[#This Row],[Customer ID]],Medical_Examinations[#All],3,FALSE)</f>
        <v>Obesity</v>
      </c>
      <c r="N1793">
        <f>VLOOKUP(Medical_Examinations[[#This Row],[Customer ID]],Medical_Examinations[#All],4,FALSE)</f>
        <v>11.66</v>
      </c>
      <c r="O1793" t="str">
        <f>VLOOKUP(Medical_Examinations[[#This Row],[Customer ID]],Medical_Examinations[#All],5,FALSE)</f>
        <v>Diabetes</v>
      </c>
      <c r="P1793" t="str">
        <f>VLOOKUP(Medical_Examinations[[#This Row],[Customer ID]],Medical_Examinations[#All],6,FALSE)</f>
        <v>No</v>
      </c>
      <c r="Q1793" t="str">
        <f>VLOOKUP(Medical_Examinations[[#This Row],[Customer ID]],Medical_Examinations[#All],7,FALSE)</f>
        <v>No</v>
      </c>
      <c r="R1793" t="str">
        <f>VLOOKUP(Medical_Examinations[[#This Row],[Customer ID]],Medical_Examinations[#All],8,FALSE)</f>
        <v>No</v>
      </c>
      <c r="S1793">
        <f>VLOOKUP(Medical_Examinations[[#This Row],[Customer ID]],Medical_Examinations[#All],9,FALSE)</f>
        <v>0</v>
      </c>
      <c r="T1793" t="str">
        <f>VLOOKUP(Medical_Examinations[[#This Row],[Customer ID]],'Medical Examinations'!A1792:J4127,10,FALSE)</f>
        <v>No</v>
      </c>
    </row>
    <row r="1794" spans="1:20" x14ac:dyDescent="0.3">
      <c r="A1794" t="s">
        <v>5548</v>
      </c>
      <c r="B1794" t="s">
        <v>7894</v>
      </c>
      <c r="C1794" t="s">
        <v>6</v>
      </c>
      <c r="D1794" t="s">
        <v>299</v>
      </c>
      <c r="E1794" t="s">
        <v>2942</v>
      </c>
      <c r="F1794" s="3" t="str">
        <f>VLOOKUP(Hospitalisation_Details[[#This Row],[Customer ID]],Hospitalisation_Details[#All],6,FALSE)</f>
        <v>12-07-93</v>
      </c>
      <c r="G1794">
        <f>VLOOKUP(Hospitalisation_Details[[#This Row],[Customer ID]],Hospitalisation_Details[#All],8,FALSE)</f>
        <v>29</v>
      </c>
      <c r="H1794" t="str">
        <f>VLOOKUP(Hospitalisation_Details[[#This Row],[Customer ID]],Hospitalisation_Details[#All],12,FALSE)</f>
        <v>R1012</v>
      </c>
      <c r="I1794" t="str">
        <f>VLOOKUP(Hospitalisation_Details[[#This Row],[Customer ID]],Hospitalisation_Details[#All],12,FALSE)</f>
        <v>R1012</v>
      </c>
      <c r="J1794" t="str">
        <f>VLOOKUP(Hospitalisation_Details[[#This Row],[Customer ID]],Hospitalisation_Details[#All],11,FALSE)</f>
        <v>Tier - 1</v>
      </c>
      <c r="K1794">
        <f>VLOOKUP(Hospitalisation_Details[[#This Row],[Customer ID]],Hospitalisation_Details[#All],9,FALSE)</f>
        <v>18157.88</v>
      </c>
      <c r="L1794">
        <f>VLOOKUP(Medical_Examinations[[#This Row],[Customer ID]],Medical_Examinations[#All],2,FALSE)</f>
        <v>18.905000000000001</v>
      </c>
      <c r="M1794" t="str">
        <f>VLOOKUP(Medical_Examinations[[#This Row],[Customer ID]],Medical_Examinations[#All],3,FALSE)</f>
        <v>Normal Weight</v>
      </c>
      <c r="N1794">
        <f>VLOOKUP(Medical_Examinations[[#This Row],[Customer ID]],Medical_Examinations[#All],4,FALSE)</f>
        <v>4.91</v>
      </c>
      <c r="O1794" t="str">
        <f>VLOOKUP(Medical_Examinations[[#This Row],[Customer ID]],Medical_Examinations[#All],5,FALSE)</f>
        <v>Normal</v>
      </c>
      <c r="P1794" t="str">
        <f>VLOOKUP(Medical_Examinations[[#This Row],[Customer ID]],Medical_Examinations[#All],6,FALSE)</f>
        <v>Yes</v>
      </c>
      <c r="Q1794" t="str">
        <f>VLOOKUP(Medical_Examinations[[#This Row],[Customer ID]],Medical_Examinations[#All],7,FALSE)</f>
        <v>No</v>
      </c>
      <c r="R1794" t="str">
        <f>VLOOKUP(Medical_Examinations[[#This Row],[Customer ID]],Medical_Examinations[#All],8,FALSE)</f>
        <v>No</v>
      </c>
      <c r="S1794">
        <f>VLOOKUP(Medical_Examinations[[#This Row],[Customer ID]],Medical_Examinations[#All],9,FALSE)</f>
        <v>1</v>
      </c>
      <c r="T1794" t="str">
        <f>VLOOKUP(Medical_Examinations[[#This Row],[Customer ID]],'Medical Examinations'!A1793:J4128,10,FALSE)</f>
        <v>No</v>
      </c>
    </row>
    <row r="1795" spans="1:20" x14ac:dyDescent="0.3">
      <c r="A1795" t="s">
        <v>5549</v>
      </c>
      <c r="B1795" t="s">
        <v>7895</v>
      </c>
      <c r="C1795" t="s">
        <v>3</v>
      </c>
      <c r="D1795" t="s">
        <v>1171</v>
      </c>
      <c r="E1795" t="s">
        <v>2943</v>
      </c>
      <c r="F1795" s="3" t="str">
        <f>VLOOKUP(Hospitalisation_Details[[#This Row],[Customer ID]],Hospitalisation_Details[#All],6,FALSE)</f>
        <v>04-07-63</v>
      </c>
      <c r="G1795">
        <f>VLOOKUP(Hospitalisation_Details[[#This Row],[Customer ID]],Hospitalisation_Details[#All],8,FALSE)</f>
        <v>59</v>
      </c>
      <c r="H1795" t="str">
        <f>VLOOKUP(Hospitalisation_Details[[#This Row],[Customer ID]],Hospitalisation_Details[#All],12,FALSE)</f>
        <v>R1026</v>
      </c>
      <c r="I1795" t="str">
        <f>VLOOKUP(Hospitalisation_Details[[#This Row],[Customer ID]],Hospitalisation_Details[#All],12,FALSE)</f>
        <v>R1026</v>
      </c>
      <c r="J1795" t="str">
        <f>VLOOKUP(Hospitalisation_Details[[#This Row],[Customer ID]],Hospitalisation_Details[#All],11,FALSE)</f>
        <v>Tier - 2</v>
      </c>
      <c r="K1795">
        <f>VLOOKUP(Hospitalisation_Details[[#This Row],[Customer ID]],Hospitalisation_Details[#All],9,FALSE)</f>
        <v>18208.34</v>
      </c>
      <c r="L1795">
        <f>VLOOKUP(Medical_Examinations[[#This Row],[Customer ID]],Medical_Examinations[#All],2,FALSE)</f>
        <v>20.03</v>
      </c>
      <c r="M1795" t="str">
        <f>VLOOKUP(Medical_Examinations[[#This Row],[Customer ID]],Medical_Examinations[#All],3,FALSE)</f>
        <v>Normal Weight</v>
      </c>
      <c r="N1795">
        <f>VLOOKUP(Medical_Examinations[[#This Row],[Customer ID]],Medical_Examinations[#All],4,FALSE)</f>
        <v>9.25</v>
      </c>
      <c r="O1795" t="str">
        <f>VLOOKUP(Medical_Examinations[[#This Row],[Customer ID]],Medical_Examinations[#All],5,FALSE)</f>
        <v>Diabetes</v>
      </c>
      <c r="P1795" t="str">
        <f>VLOOKUP(Medical_Examinations[[#This Row],[Customer ID]],Medical_Examinations[#All],6,FALSE)</f>
        <v>Yes</v>
      </c>
      <c r="Q1795" t="str">
        <f>VLOOKUP(Medical_Examinations[[#This Row],[Customer ID]],Medical_Examinations[#All],7,FALSE)</f>
        <v>No</v>
      </c>
      <c r="R1795" t="str">
        <f>VLOOKUP(Medical_Examinations[[#This Row],[Customer ID]],Medical_Examinations[#All],8,FALSE)</f>
        <v>No</v>
      </c>
      <c r="S1795">
        <f>VLOOKUP(Medical_Examinations[[#This Row],[Customer ID]],Medical_Examinations[#All],9,FALSE)</f>
        <v>0</v>
      </c>
      <c r="T1795" t="str">
        <f>VLOOKUP(Medical_Examinations[[#This Row],[Customer ID]],'Medical Examinations'!A1794:J4129,10,FALSE)</f>
        <v>No</v>
      </c>
    </row>
    <row r="1796" spans="1:20" x14ac:dyDescent="0.3">
      <c r="A1796" t="s">
        <v>5550</v>
      </c>
      <c r="B1796" t="s">
        <v>7896</v>
      </c>
      <c r="C1796" t="s">
        <v>6</v>
      </c>
      <c r="D1796" t="s">
        <v>76</v>
      </c>
      <c r="E1796" t="s">
        <v>2412</v>
      </c>
      <c r="F1796" s="3" t="str">
        <f>VLOOKUP(Hospitalisation_Details[[#This Row],[Customer ID]],Hospitalisation_Details[#All],6,FALSE)</f>
        <v>15-06-97</v>
      </c>
      <c r="G1796">
        <f>VLOOKUP(Hospitalisation_Details[[#This Row],[Customer ID]],Hospitalisation_Details[#All],8,FALSE)</f>
        <v>25</v>
      </c>
      <c r="H1796" t="str">
        <f>VLOOKUP(Hospitalisation_Details[[#This Row],[Customer ID]],Hospitalisation_Details[#All],12,FALSE)</f>
        <v>R1013</v>
      </c>
      <c r="I1796" t="str">
        <f>VLOOKUP(Hospitalisation_Details[[#This Row],[Customer ID]],Hospitalisation_Details[#All],12,FALSE)</f>
        <v>R1013</v>
      </c>
      <c r="J1796" t="str">
        <f>VLOOKUP(Hospitalisation_Details[[#This Row],[Customer ID]],Hospitalisation_Details[#All],11,FALSE)</f>
        <v>Tier - 1</v>
      </c>
      <c r="K1796">
        <f>VLOOKUP(Hospitalisation_Details[[#This Row],[Customer ID]],Hospitalisation_Details[#All],9,FALSE)</f>
        <v>18218.16</v>
      </c>
      <c r="L1796">
        <f>VLOOKUP(Medical_Examinations[[#This Row],[Customer ID]],Medical_Examinations[#All],2,FALSE)</f>
        <v>16.7</v>
      </c>
      <c r="M1796" t="str">
        <f>VLOOKUP(Medical_Examinations[[#This Row],[Customer ID]],Medical_Examinations[#All],3,FALSE)</f>
        <v>Underweight</v>
      </c>
      <c r="N1796">
        <f>VLOOKUP(Medical_Examinations[[#This Row],[Customer ID]],Medical_Examinations[#All],4,FALSE)</f>
        <v>11.48</v>
      </c>
      <c r="O1796" t="str">
        <f>VLOOKUP(Medical_Examinations[[#This Row],[Customer ID]],Medical_Examinations[#All],5,FALSE)</f>
        <v>Diabetes</v>
      </c>
      <c r="P1796" t="str">
        <f>VLOOKUP(Medical_Examinations[[#This Row],[Customer ID]],Medical_Examinations[#All],6,FALSE)</f>
        <v>No</v>
      </c>
      <c r="Q1796" t="str">
        <f>VLOOKUP(Medical_Examinations[[#This Row],[Customer ID]],Medical_Examinations[#All],7,FALSE)</f>
        <v>No</v>
      </c>
      <c r="R1796" t="str">
        <f>VLOOKUP(Medical_Examinations[[#This Row],[Customer ID]],Medical_Examinations[#All],8,FALSE)</f>
        <v>No</v>
      </c>
      <c r="S1796">
        <f>VLOOKUP(Medical_Examinations[[#This Row],[Customer ID]],Medical_Examinations[#All],9,FALSE)</f>
        <v>0</v>
      </c>
      <c r="T1796" t="str">
        <f>VLOOKUP(Medical_Examinations[[#This Row],[Customer ID]],'Medical Examinations'!A1795:J4130,10,FALSE)</f>
        <v>No</v>
      </c>
    </row>
    <row r="1797" spans="1:20" x14ac:dyDescent="0.3">
      <c r="A1797" t="s">
        <v>5551</v>
      </c>
      <c r="B1797" t="s">
        <v>7897</v>
      </c>
      <c r="C1797" t="s">
        <v>3</v>
      </c>
      <c r="D1797" t="s">
        <v>1947</v>
      </c>
      <c r="E1797" t="s">
        <v>2944</v>
      </c>
      <c r="F1797" s="3" t="str">
        <f>VLOOKUP(Hospitalisation_Details[[#This Row],[Customer ID]],Hospitalisation_Details[#All],6,FALSE)</f>
        <v>10-09-04</v>
      </c>
      <c r="G1797">
        <f>VLOOKUP(Hospitalisation_Details[[#This Row],[Customer ID]],Hospitalisation_Details[#All],8,FALSE)</f>
        <v>18</v>
      </c>
      <c r="H1797" t="str">
        <f>VLOOKUP(Hospitalisation_Details[[#This Row],[Customer ID]],Hospitalisation_Details[#All],12,FALSE)</f>
        <v>R1013</v>
      </c>
      <c r="I1797" t="str">
        <f>VLOOKUP(Hospitalisation_Details[[#This Row],[Customer ID]],Hospitalisation_Details[#All],12,FALSE)</f>
        <v>R1013</v>
      </c>
      <c r="J1797" t="str">
        <f>VLOOKUP(Hospitalisation_Details[[#This Row],[Customer ID]],Hospitalisation_Details[#All],11,FALSE)</f>
        <v>Tier - 3</v>
      </c>
      <c r="K1797">
        <f>VLOOKUP(Hospitalisation_Details[[#This Row],[Customer ID]],Hospitalisation_Details[#All],9,FALSE)</f>
        <v>18223.45</v>
      </c>
      <c r="L1797">
        <f>VLOOKUP(Medical_Examinations[[#This Row],[Customer ID]],Medical_Examinations[#All],2,FALSE)</f>
        <v>39.82</v>
      </c>
      <c r="M1797" t="str">
        <f>VLOOKUP(Medical_Examinations[[#This Row],[Customer ID]],Medical_Examinations[#All],3,FALSE)</f>
        <v>Obesity</v>
      </c>
      <c r="N1797">
        <f>VLOOKUP(Medical_Examinations[[#This Row],[Customer ID]],Medical_Examinations[#All],4,FALSE)</f>
        <v>6.06</v>
      </c>
      <c r="O1797" t="str">
        <f>VLOOKUP(Medical_Examinations[[#This Row],[Customer ID]],Medical_Examinations[#All],5,FALSE)</f>
        <v>Prediabetes</v>
      </c>
      <c r="P1797" t="str">
        <f>VLOOKUP(Medical_Examinations[[#This Row],[Customer ID]],Medical_Examinations[#All],6,FALSE)</f>
        <v>No</v>
      </c>
      <c r="Q1797" t="str">
        <f>VLOOKUP(Medical_Examinations[[#This Row],[Customer ID]],Medical_Examinations[#All],7,FALSE)</f>
        <v>No</v>
      </c>
      <c r="R1797" t="str">
        <f>VLOOKUP(Medical_Examinations[[#This Row],[Customer ID]],Medical_Examinations[#All],8,FALSE)</f>
        <v>No</v>
      </c>
      <c r="S1797">
        <f>VLOOKUP(Medical_Examinations[[#This Row],[Customer ID]],Medical_Examinations[#All],9,FALSE)</f>
        <v>0</v>
      </c>
      <c r="T1797" t="str">
        <f>VLOOKUP(Medical_Examinations[[#This Row],[Customer ID]],'Medical Examinations'!A1796:J4131,10,FALSE)</f>
        <v>No</v>
      </c>
    </row>
    <row r="1798" spans="1:20" x14ac:dyDescent="0.3">
      <c r="A1798" t="s">
        <v>5552</v>
      </c>
      <c r="B1798" t="s">
        <v>7898</v>
      </c>
      <c r="C1798" t="s">
        <v>6</v>
      </c>
      <c r="D1798" t="s">
        <v>2945</v>
      </c>
      <c r="E1798" t="s">
        <v>2946</v>
      </c>
      <c r="F1798" s="3" t="str">
        <f>VLOOKUP(Hospitalisation_Details[[#This Row],[Customer ID]],Hospitalisation_Details[#All],6,FALSE)</f>
        <v>03-08-95</v>
      </c>
      <c r="G1798">
        <f>VLOOKUP(Hospitalisation_Details[[#This Row],[Customer ID]],Hospitalisation_Details[#All],8,FALSE)</f>
        <v>27</v>
      </c>
      <c r="H1798" t="str">
        <f>VLOOKUP(Hospitalisation_Details[[#This Row],[Customer ID]],Hospitalisation_Details[#All],12,FALSE)</f>
        <v>R1013</v>
      </c>
      <c r="I1798" t="str">
        <f>VLOOKUP(Hospitalisation_Details[[#This Row],[Customer ID]],Hospitalisation_Details[#All],12,FALSE)</f>
        <v>R1013</v>
      </c>
      <c r="J1798" t="str">
        <f>VLOOKUP(Hospitalisation_Details[[#This Row],[Customer ID]],Hospitalisation_Details[#All],11,FALSE)</f>
        <v>Tier - 1</v>
      </c>
      <c r="K1798">
        <f>VLOOKUP(Hospitalisation_Details[[#This Row],[Customer ID]],Hospitalisation_Details[#All],9,FALSE)</f>
        <v>18246.5</v>
      </c>
      <c r="L1798">
        <f>VLOOKUP(Medical_Examinations[[#This Row],[Customer ID]],Medical_Examinations[#All],2,FALSE)</f>
        <v>22.04</v>
      </c>
      <c r="M1798" t="str">
        <f>VLOOKUP(Medical_Examinations[[#This Row],[Customer ID]],Medical_Examinations[#All],3,FALSE)</f>
        <v>Normal Weight</v>
      </c>
      <c r="N1798">
        <f>VLOOKUP(Medical_Examinations[[#This Row],[Customer ID]],Medical_Examinations[#All],4,FALSE)</f>
        <v>5.86</v>
      </c>
      <c r="O1798" t="str">
        <f>VLOOKUP(Medical_Examinations[[#This Row],[Customer ID]],Medical_Examinations[#All],5,FALSE)</f>
        <v>Prediabetes</v>
      </c>
      <c r="P1798" t="str">
        <f>VLOOKUP(Medical_Examinations[[#This Row],[Customer ID]],Medical_Examinations[#All],6,FALSE)</f>
        <v>No</v>
      </c>
      <c r="Q1798" t="str">
        <f>VLOOKUP(Medical_Examinations[[#This Row],[Customer ID]],Medical_Examinations[#All],7,FALSE)</f>
        <v>No</v>
      </c>
      <c r="R1798" t="str">
        <f>VLOOKUP(Medical_Examinations[[#This Row],[Customer ID]],Medical_Examinations[#All],8,FALSE)</f>
        <v>No</v>
      </c>
      <c r="S1798">
        <f>VLOOKUP(Medical_Examinations[[#This Row],[Customer ID]],Medical_Examinations[#All],9,FALSE)</f>
        <v>1</v>
      </c>
      <c r="T1798" t="str">
        <f>VLOOKUP(Medical_Examinations[[#This Row],[Customer ID]],'Medical Examinations'!A1797:J4132,10,FALSE)</f>
        <v>No</v>
      </c>
    </row>
    <row r="1799" spans="1:20" x14ac:dyDescent="0.3">
      <c r="A1799" t="s">
        <v>5553</v>
      </c>
      <c r="B1799" t="s">
        <v>7899</v>
      </c>
      <c r="C1799" t="s">
        <v>3</v>
      </c>
      <c r="D1799" t="s">
        <v>2947</v>
      </c>
      <c r="E1799" t="s">
        <v>2948</v>
      </c>
      <c r="F1799" s="3" t="str">
        <f>VLOOKUP(Hospitalisation_Details[[#This Row],[Customer ID]],Hospitalisation_Details[#All],6,FALSE)</f>
        <v>25-12-92</v>
      </c>
      <c r="G1799">
        <f>VLOOKUP(Hospitalisation_Details[[#This Row],[Customer ID]],Hospitalisation_Details[#All],8,FALSE)</f>
        <v>30</v>
      </c>
      <c r="H1799" t="str">
        <f>VLOOKUP(Hospitalisation_Details[[#This Row],[Customer ID]],Hospitalisation_Details[#All],12,FALSE)</f>
        <v>R1011</v>
      </c>
      <c r="I1799" t="str">
        <f>VLOOKUP(Hospitalisation_Details[[#This Row],[Customer ID]],Hospitalisation_Details[#All],12,FALSE)</f>
        <v>R1011</v>
      </c>
      <c r="J1799" t="str">
        <f>VLOOKUP(Hospitalisation_Details[[#This Row],[Customer ID]],Hospitalisation_Details[#All],11,FALSE)</f>
        <v>Tier - 3</v>
      </c>
      <c r="K1799">
        <f>VLOOKUP(Hospitalisation_Details[[#This Row],[Customer ID]],Hospitalisation_Details[#All],9,FALSE)</f>
        <v>18259.22</v>
      </c>
      <c r="L1799">
        <f>VLOOKUP(Medical_Examinations[[#This Row],[Customer ID]],Medical_Examinations[#All],2,FALSE)</f>
        <v>28.27</v>
      </c>
      <c r="M1799" t="str">
        <f>VLOOKUP(Medical_Examinations[[#This Row],[Customer ID]],Medical_Examinations[#All],3,FALSE)</f>
        <v>Overweight</v>
      </c>
      <c r="N1799">
        <f>VLOOKUP(Medical_Examinations[[#This Row],[Customer ID]],Medical_Examinations[#All],4,FALSE)</f>
        <v>5.33</v>
      </c>
      <c r="O1799" t="str">
        <f>VLOOKUP(Medical_Examinations[[#This Row],[Customer ID]],Medical_Examinations[#All],5,FALSE)</f>
        <v>Normal</v>
      </c>
      <c r="P1799" t="str">
        <f>VLOOKUP(Medical_Examinations[[#This Row],[Customer ID]],Medical_Examinations[#All],6,FALSE)</f>
        <v>No</v>
      </c>
      <c r="Q1799" t="str">
        <f>VLOOKUP(Medical_Examinations[[#This Row],[Customer ID]],Medical_Examinations[#All],7,FALSE)</f>
        <v>No</v>
      </c>
      <c r="R1799" t="str">
        <f>VLOOKUP(Medical_Examinations[[#This Row],[Customer ID]],Medical_Examinations[#All],8,FALSE)</f>
        <v>No</v>
      </c>
      <c r="S1799">
        <f>VLOOKUP(Medical_Examinations[[#This Row],[Customer ID]],Medical_Examinations[#All],9,FALSE)</f>
        <v>0</v>
      </c>
      <c r="T1799" t="str">
        <f>VLOOKUP(Medical_Examinations[[#This Row],[Customer ID]],'Medical Examinations'!A1798:J4133,10,FALSE)</f>
        <v>No</v>
      </c>
    </row>
    <row r="1800" spans="1:20" x14ac:dyDescent="0.3">
      <c r="A1800" t="s">
        <v>5554</v>
      </c>
      <c r="B1800" t="s">
        <v>7900</v>
      </c>
      <c r="C1800" t="s">
        <v>3</v>
      </c>
      <c r="D1800" t="s">
        <v>2949</v>
      </c>
      <c r="E1800" t="s">
        <v>1001</v>
      </c>
      <c r="F1800" s="3" t="str">
        <f>VLOOKUP(Hospitalisation_Details[[#This Row],[Customer ID]],Hospitalisation_Details[#All],6,FALSE)</f>
        <v>04-07-95</v>
      </c>
      <c r="G1800">
        <f>VLOOKUP(Hospitalisation_Details[[#This Row],[Customer ID]],Hospitalisation_Details[#All],8,FALSE)</f>
        <v>27</v>
      </c>
      <c r="H1800" t="str">
        <f>VLOOKUP(Hospitalisation_Details[[#This Row],[Customer ID]],Hospitalisation_Details[#All],12,FALSE)</f>
        <v>R1012</v>
      </c>
      <c r="I1800" t="str">
        <f>VLOOKUP(Hospitalisation_Details[[#This Row],[Customer ID]],Hospitalisation_Details[#All],12,FALSE)</f>
        <v>R1012</v>
      </c>
      <c r="J1800" t="str">
        <f>VLOOKUP(Hospitalisation_Details[[#This Row],[Customer ID]],Hospitalisation_Details[#All],11,FALSE)</f>
        <v>Tier - 3</v>
      </c>
      <c r="K1800">
        <f>VLOOKUP(Hospitalisation_Details[[#This Row],[Customer ID]],Hospitalisation_Details[#All],9,FALSE)</f>
        <v>18310.740000000002</v>
      </c>
      <c r="L1800">
        <f>VLOOKUP(Medical_Examinations[[#This Row],[Customer ID]],Medical_Examinations[#All],2,FALSE)</f>
        <v>18.5</v>
      </c>
      <c r="M1800" t="str">
        <f>VLOOKUP(Medical_Examinations[[#This Row],[Customer ID]],Medical_Examinations[#All],3,FALSE)</f>
        <v>Normal Weight</v>
      </c>
      <c r="N1800">
        <f>VLOOKUP(Medical_Examinations[[#This Row],[Customer ID]],Medical_Examinations[#All],4,FALSE)</f>
        <v>5.33</v>
      </c>
      <c r="O1800" t="str">
        <f>VLOOKUP(Medical_Examinations[[#This Row],[Customer ID]],Medical_Examinations[#All],5,FALSE)</f>
        <v>Normal</v>
      </c>
      <c r="P1800" t="str">
        <f>VLOOKUP(Medical_Examinations[[#This Row],[Customer ID]],Medical_Examinations[#All],6,FALSE)</f>
        <v>No</v>
      </c>
      <c r="Q1800" t="str">
        <f>VLOOKUP(Medical_Examinations[[#This Row],[Customer ID]],Medical_Examinations[#All],7,FALSE)</f>
        <v>No</v>
      </c>
      <c r="R1800" t="str">
        <f>VLOOKUP(Medical_Examinations[[#This Row],[Customer ID]],Medical_Examinations[#All],8,FALSE)</f>
        <v>No</v>
      </c>
      <c r="S1800">
        <f>VLOOKUP(Medical_Examinations[[#This Row],[Customer ID]],Medical_Examinations[#All],9,FALSE)</f>
        <v>0</v>
      </c>
      <c r="T1800" t="str">
        <f>VLOOKUP(Medical_Examinations[[#This Row],[Customer ID]],'Medical Examinations'!A1799:J4134,10,FALSE)</f>
        <v>No</v>
      </c>
    </row>
    <row r="1801" spans="1:20" x14ac:dyDescent="0.3">
      <c r="A1801" t="s">
        <v>5555</v>
      </c>
      <c r="B1801" t="s">
        <v>7901</v>
      </c>
      <c r="C1801" t="s">
        <v>6</v>
      </c>
      <c r="D1801" t="s">
        <v>2950</v>
      </c>
      <c r="E1801" t="s">
        <v>2951</v>
      </c>
      <c r="F1801" s="3" t="str">
        <f>VLOOKUP(Hospitalisation_Details[[#This Row],[Customer ID]],Hospitalisation_Details[#All],6,FALSE)</f>
        <v>15-12-99</v>
      </c>
      <c r="G1801">
        <f>VLOOKUP(Hospitalisation_Details[[#This Row],[Customer ID]],Hospitalisation_Details[#All],8,FALSE)</f>
        <v>23</v>
      </c>
      <c r="H1801" t="str">
        <f>VLOOKUP(Hospitalisation_Details[[#This Row],[Customer ID]],Hospitalisation_Details[#All],12,FALSE)</f>
        <v>R1013</v>
      </c>
      <c r="I1801" t="str">
        <f>VLOOKUP(Hospitalisation_Details[[#This Row],[Customer ID]],Hospitalisation_Details[#All],12,FALSE)</f>
        <v>R1013</v>
      </c>
      <c r="J1801" t="str">
        <f>VLOOKUP(Hospitalisation_Details[[#This Row],[Customer ID]],Hospitalisation_Details[#All],11,FALSE)</f>
        <v>Tier - 2</v>
      </c>
      <c r="K1801">
        <f>VLOOKUP(Hospitalisation_Details[[#This Row],[Customer ID]],Hospitalisation_Details[#All],9,FALSE)</f>
        <v>18328.240000000002</v>
      </c>
      <c r="L1801">
        <f>VLOOKUP(Medical_Examinations[[#This Row],[Customer ID]],Medical_Examinations[#All],2,FALSE)</f>
        <v>38.6</v>
      </c>
      <c r="M1801" t="str">
        <f>VLOOKUP(Medical_Examinations[[#This Row],[Customer ID]],Medical_Examinations[#All],3,FALSE)</f>
        <v>Obesity</v>
      </c>
      <c r="N1801">
        <f>VLOOKUP(Medical_Examinations[[#This Row],[Customer ID]],Medical_Examinations[#All],4,FALSE)</f>
        <v>6.02</v>
      </c>
      <c r="O1801" t="str">
        <f>VLOOKUP(Medical_Examinations[[#This Row],[Customer ID]],Medical_Examinations[#All],5,FALSE)</f>
        <v>Prediabetes</v>
      </c>
      <c r="P1801" t="str">
        <f>VLOOKUP(Medical_Examinations[[#This Row],[Customer ID]],Medical_Examinations[#All],6,FALSE)</f>
        <v>No</v>
      </c>
      <c r="Q1801" t="str">
        <f>VLOOKUP(Medical_Examinations[[#This Row],[Customer ID]],Medical_Examinations[#All],7,FALSE)</f>
        <v>No</v>
      </c>
      <c r="R1801" t="str">
        <f>VLOOKUP(Medical_Examinations[[#This Row],[Customer ID]],Medical_Examinations[#All],8,FALSE)</f>
        <v>No</v>
      </c>
      <c r="S1801">
        <f>VLOOKUP(Medical_Examinations[[#This Row],[Customer ID]],Medical_Examinations[#All],9,FALSE)</f>
        <v>1</v>
      </c>
      <c r="T1801" t="str">
        <f>VLOOKUP(Medical_Examinations[[#This Row],[Customer ID]],'Medical Examinations'!A1800:J4135,10,FALSE)</f>
        <v>No</v>
      </c>
    </row>
    <row r="1802" spans="1:20" x14ac:dyDescent="0.3">
      <c r="A1802" t="s">
        <v>5556</v>
      </c>
      <c r="B1802" t="s">
        <v>7902</v>
      </c>
      <c r="C1802" t="s">
        <v>3</v>
      </c>
      <c r="D1802" t="s">
        <v>2817</v>
      </c>
      <c r="E1802" t="s">
        <v>2952</v>
      </c>
      <c r="F1802" s="3" t="str">
        <f>VLOOKUP(Hospitalisation_Details[[#This Row],[Customer ID]],Hospitalisation_Details[#All],6,FALSE)</f>
        <v>26-09-64</v>
      </c>
      <c r="G1802">
        <f>VLOOKUP(Hospitalisation_Details[[#This Row],[Customer ID]],Hospitalisation_Details[#All],8,FALSE)</f>
        <v>58</v>
      </c>
      <c r="H1802" t="str">
        <f>VLOOKUP(Hospitalisation_Details[[#This Row],[Customer ID]],Hospitalisation_Details[#All],12,FALSE)</f>
        <v>R1012</v>
      </c>
      <c r="I1802" t="str">
        <f>VLOOKUP(Hospitalisation_Details[[#This Row],[Customer ID]],Hospitalisation_Details[#All],12,FALSE)</f>
        <v>R1012</v>
      </c>
      <c r="J1802" t="str">
        <f>VLOOKUP(Hospitalisation_Details[[#This Row],[Customer ID]],Hospitalisation_Details[#All],11,FALSE)</f>
        <v>Tier - 2</v>
      </c>
      <c r="K1802">
        <f>VLOOKUP(Hospitalisation_Details[[#This Row],[Customer ID]],Hospitalisation_Details[#All],9,FALSE)</f>
        <v>18443.11</v>
      </c>
      <c r="L1802">
        <f>VLOOKUP(Medical_Examinations[[#This Row],[Customer ID]],Medical_Examinations[#All],2,FALSE)</f>
        <v>43.12</v>
      </c>
      <c r="M1802" t="str">
        <f>VLOOKUP(Medical_Examinations[[#This Row],[Customer ID]],Medical_Examinations[#All],3,FALSE)</f>
        <v>Obesity</v>
      </c>
      <c r="N1802">
        <f>VLOOKUP(Medical_Examinations[[#This Row],[Customer ID]],Medical_Examinations[#All],4,FALSE)</f>
        <v>6.25</v>
      </c>
      <c r="O1802" t="str">
        <f>VLOOKUP(Medical_Examinations[[#This Row],[Customer ID]],Medical_Examinations[#All],5,FALSE)</f>
        <v>Prediabetes</v>
      </c>
      <c r="P1802" t="str">
        <f>VLOOKUP(Medical_Examinations[[#This Row],[Customer ID]],Medical_Examinations[#All],6,FALSE)</f>
        <v>No</v>
      </c>
      <c r="Q1802" t="str">
        <f>VLOOKUP(Medical_Examinations[[#This Row],[Customer ID]],Medical_Examinations[#All],7,FALSE)</f>
        <v>No</v>
      </c>
      <c r="R1802" t="str">
        <f>VLOOKUP(Medical_Examinations[[#This Row],[Customer ID]],Medical_Examinations[#All],8,FALSE)</f>
        <v>No</v>
      </c>
      <c r="S1802">
        <f>VLOOKUP(Medical_Examinations[[#This Row],[Customer ID]],Medical_Examinations[#All],9,FALSE)</f>
        <v>1</v>
      </c>
      <c r="T1802" t="str">
        <f>VLOOKUP(Medical_Examinations[[#This Row],[Customer ID]],'Medical Examinations'!A1801:J4136,10,FALSE)</f>
        <v>No</v>
      </c>
    </row>
    <row r="1803" spans="1:20" x14ac:dyDescent="0.3">
      <c r="A1803" t="s">
        <v>5557</v>
      </c>
      <c r="B1803" t="s">
        <v>7903</v>
      </c>
      <c r="C1803" t="s">
        <v>6</v>
      </c>
      <c r="D1803" t="s">
        <v>132</v>
      </c>
      <c r="E1803" t="s">
        <v>2953</v>
      </c>
      <c r="F1803" s="3" t="str">
        <f>VLOOKUP(Hospitalisation_Details[[#This Row],[Customer ID]],Hospitalisation_Details[#All],6,FALSE)</f>
        <v>12-08-86</v>
      </c>
      <c r="G1803">
        <f>VLOOKUP(Hospitalisation_Details[[#This Row],[Customer ID]],Hospitalisation_Details[#All],8,FALSE)</f>
        <v>36</v>
      </c>
      <c r="H1803" t="str">
        <f>VLOOKUP(Hospitalisation_Details[[#This Row],[Customer ID]],Hospitalisation_Details[#All],12,FALSE)</f>
        <v>R1011</v>
      </c>
      <c r="I1803" t="str">
        <f>VLOOKUP(Hospitalisation_Details[[#This Row],[Customer ID]],Hospitalisation_Details[#All],12,FALSE)</f>
        <v>R1011</v>
      </c>
      <c r="J1803" t="str">
        <f>VLOOKUP(Hospitalisation_Details[[#This Row],[Customer ID]],Hospitalisation_Details[#All],11,FALSE)</f>
        <v>Tier - 3</v>
      </c>
      <c r="K1803">
        <f>VLOOKUP(Hospitalisation_Details[[#This Row],[Customer ID]],Hospitalisation_Details[#All],9,FALSE)</f>
        <v>18608.259999999998</v>
      </c>
      <c r="L1803">
        <f>VLOOKUP(Medical_Examinations[[#This Row],[Customer ID]],Medical_Examinations[#All],2,FALSE)</f>
        <v>30.5</v>
      </c>
      <c r="M1803" t="str">
        <f>VLOOKUP(Medical_Examinations[[#This Row],[Customer ID]],Medical_Examinations[#All],3,FALSE)</f>
        <v>Obesity</v>
      </c>
      <c r="N1803">
        <f>VLOOKUP(Medical_Examinations[[#This Row],[Customer ID]],Medical_Examinations[#All],4,FALSE)</f>
        <v>4.8099999999999996</v>
      </c>
      <c r="O1803" t="str">
        <f>VLOOKUP(Medical_Examinations[[#This Row],[Customer ID]],Medical_Examinations[#All],5,FALSE)</f>
        <v>Normal</v>
      </c>
      <c r="P1803" t="str">
        <f>VLOOKUP(Medical_Examinations[[#This Row],[Customer ID]],Medical_Examinations[#All],6,FALSE)</f>
        <v>No</v>
      </c>
      <c r="Q1803" t="str">
        <f>VLOOKUP(Medical_Examinations[[#This Row],[Customer ID]],Medical_Examinations[#All],7,FALSE)</f>
        <v>No</v>
      </c>
      <c r="R1803" t="str">
        <f>VLOOKUP(Medical_Examinations[[#This Row],[Customer ID]],Medical_Examinations[#All],8,FALSE)</f>
        <v>No</v>
      </c>
      <c r="S1803">
        <f>VLOOKUP(Medical_Examinations[[#This Row],[Customer ID]],Medical_Examinations[#All],9,FALSE)</f>
        <v>1</v>
      </c>
      <c r="T1803" t="str">
        <f>VLOOKUP(Medical_Examinations[[#This Row],[Customer ID]],'Medical Examinations'!A1802:J4137,10,FALSE)</f>
        <v>No</v>
      </c>
    </row>
    <row r="1804" spans="1:20" x14ac:dyDescent="0.3">
      <c r="A1804" t="s">
        <v>5558</v>
      </c>
      <c r="B1804" t="s">
        <v>7904</v>
      </c>
      <c r="C1804" t="s">
        <v>6</v>
      </c>
      <c r="D1804" t="s">
        <v>1039</v>
      </c>
      <c r="E1804" t="s">
        <v>392</v>
      </c>
      <c r="F1804" s="3" t="str">
        <f>VLOOKUP(Hospitalisation_Details[[#This Row],[Customer ID]],Hospitalisation_Details[#All],6,FALSE)</f>
        <v>23-09-98</v>
      </c>
      <c r="G1804">
        <f>VLOOKUP(Hospitalisation_Details[[#This Row],[Customer ID]],Hospitalisation_Details[#All],8,FALSE)</f>
        <v>24</v>
      </c>
      <c r="H1804" t="str">
        <f>VLOOKUP(Hospitalisation_Details[[#This Row],[Customer ID]],Hospitalisation_Details[#All],12,FALSE)</f>
        <v>R1019</v>
      </c>
      <c r="I1804" t="str">
        <f>VLOOKUP(Hospitalisation_Details[[#This Row],[Customer ID]],Hospitalisation_Details[#All],12,FALSE)</f>
        <v>R1019</v>
      </c>
      <c r="J1804" t="str">
        <f>VLOOKUP(Hospitalisation_Details[[#This Row],[Customer ID]],Hospitalisation_Details[#All],11,FALSE)</f>
        <v>Tier - 1</v>
      </c>
      <c r="K1804">
        <f>VLOOKUP(Hospitalisation_Details[[#This Row],[Customer ID]],Hospitalisation_Details[#All],9,FALSE)</f>
        <v>18648.419999999998</v>
      </c>
      <c r="L1804">
        <f>VLOOKUP(Medical_Examinations[[#This Row],[Customer ID]],Medical_Examinations[#All],2,FALSE)</f>
        <v>27.61</v>
      </c>
      <c r="M1804" t="str">
        <f>VLOOKUP(Medical_Examinations[[#This Row],[Customer ID]],Medical_Examinations[#All],3,FALSE)</f>
        <v>Overweight</v>
      </c>
      <c r="N1804">
        <f>VLOOKUP(Medical_Examinations[[#This Row],[Customer ID]],Medical_Examinations[#All],4,FALSE)</f>
        <v>4.5999999999999996</v>
      </c>
      <c r="O1804" t="str">
        <f>VLOOKUP(Medical_Examinations[[#This Row],[Customer ID]],Medical_Examinations[#All],5,FALSE)</f>
        <v>Normal</v>
      </c>
      <c r="P1804" t="str">
        <f>VLOOKUP(Medical_Examinations[[#This Row],[Customer ID]],Medical_Examinations[#All],6,FALSE)</f>
        <v>No</v>
      </c>
      <c r="Q1804" t="str">
        <f>VLOOKUP(Medical_Examinations[[#This Row],[Customer ID]],Medical_Examinations[#All],7,FALSE)</f>
        <v>No</v>
      </c>
      <c r="R1804" t="str">
        <f>VLOOKUP(Medical_Examinations[[#This Row],[Customer ID]],Medical_Examinations[#All],8,FALSE)</f>
        <v>No</v>
      </c>
      <c r="S1804">
        <f>VLOOKUP(Medical_Examinations[[#This Row],[Customer ID]],Medical_Examinations[#All],9,FALSE)</f>
        <v>1</v>
      </c>
      <c r="T1804" t="str">
        <f>VLOOKUP(Medical_Examinations[[#This Row],[Customer ID]],'Medical Examinations'!A1803:J4138,10,FALSE)</f>
        <v>No</v>
      </c>
    </row>
    <row r="1805" spans="1:20" x14ac:dyDescent="0.3">
      <c r="A1805" t="s">
        <v>5559</v>
      </c>
      <c r="B1805" t="s">
        <v>7905</v>
      </c>
      <c r="C1805" t="s">
        <v>6</v>
      </c>
      <c r="D1805" t="s">
        <v>2954</v>
      </c>
      <c r="E1805" t="s">
        <v>61</v>
      </c>
      <c r="F1805" s="3" t="str">
        <f>VLOOKUP(Hospitalisation_Details[[#This Row],[Customer ID]],Hospitalisation_Details[#All],6,FALSE)</f>
        <v>17-10-70</v>
      </c>
      <c r="G1805">
        <f>VLOOKUP(Hospitalisation_Details[[#This Row],[Customer ID]],Hospitalisation_Details[#All],8,FALSE)</f>
        <v>52</v>
      </c>
      <c r="H1805" t="str">
        <f>VLOOKUP(Hospitalisation_Details[[#This Row],[Customer ID]],Hospitalisation_Details[#All],12,FALSE)</f>
        <v>R1012</v>
      </c>
      <c r="I1805" t="str">
        <f>VLOOKUP(Hospitalisation_Details[[#This Row],[Customer ID]],Hospitalisation_Details[#All],12,FALSE)</f>
        <v>R1012</v>
      </c>
      <c r="J1805" t="str">
        <f>VLOOKUP(Hospitalisation_Details[[#This Row],[Customer ID]],Hospitalisation_Details[#All],11,FALSE)</f>
        <v>Tier - 3</v>
      </c>
      <c r="K1805">
        <f>VLOOKUP(Hospitalisation_Details[[#This Row],[Customer ID]],Hospitalisation_Details[#All],9,FALSE)</f>
        <v>18682.740000000002</v>
      </c>
      <c r="L1805">
        <f>VLOOKUP(Medical_Examinations[[#This Row],[Customer ID]],Medical_Examinations[#All],2,FALSE)</f>
        <v>27.1</v>
      </c>
      <c r="M1805" t="str">
        <f>VLOOKUP(Medical_Examinations[[#This Row],[Customer ID]],Medical_Examinations[#All],3,FALSE)</f>
        <v>Overweight</v>
      </c>
      <c r="N1805">
        <f>VLOOKUP(Medical_Examinations[[#This Row],[Customer ID]],Medical_Examinations[#All],4,FALSE)</f>
        <v>5.08</v>
      </c>
      <c r="O1805" t="str">
        <f>VLOOKUP(Medical_Examinations[[#This Row],[Customer ID]],Medical_Examinations[#All],5,FALSE)</f>
        <v>Normal</v>
      </c>
      <c r="P1805" t="str">
        <f>VLOOKUP(Medical_Examinations[[#This Row],[Customer ID]],Medical_Examinations[#All],6,FALSE)</f>
        <v>No</v>
      </c>
      <c r="Q1805" t="str">
        <f>VLOOKUP(Medical_Examinations[[#This Row],[Customer ID]],Medical_Examinations[#All],7,FALSE)</f>
        <v>No</v>
      </c>
      <c r="R1805" t="str">
        <f>VLOOKUP(Medical_Examinations[[#This Row],[Customer ID]],Medical_Examinations[#All],8,FALSE)</f>
        <v>No</v>
      </c>
      <c r="S1805">
        <f>VLOOKUP(Medical_Examinations[[#This Row],[Customer ID]],Medical_Examinations[#All],9,FALSE)</f>
        <v>1</v>
      </c>
      <c r="T1805" t="str">
        <f>VLOOKUP(Medical_Examinations[[#This Row],[Customer ID]],'Medical Examinations'!A1804:J4139,10,FALSE)</f>
        <v>No</v>
      </c>
    </row>
    <row r="1806" spans="1:20" x14ac:dyDescent="0.3">
      <c r="A1806" t="s">
        <v>5560</v>
      </c>
      <c r="B1806" t="s">
        <v>7906</v>
      </c>
      <c r="C1806" t="s">
        <v>6</v>
      </c>
      <c r="D1806" t="s">
        <v>2955</v>
      </c>
      <c r="E1806" t="s">
        <v>2956</v>
      </c>
      <c r="F1806" s="3" t="str">
        <f>VLOOKUP(Hospitalisation_Details[[#This Row],[Customer ID]],Hospitalisation_Details[#All],6,FALSE)</f>
        <v>30-08-67</v>
      </c>
      <c r="G1806">
        <f>VLOOKUP(Hospitalisation_Details[[#This Row],[Customer ID]],Hospitalisation_Details[#All],8,FALSE)</f>
        <v>55</v>
      </c>
      <c r="H1806" t="str">
        <f>VLOOKUP(Hospitalisation_Details[[#This Row],[Customer ID]],Hospitalisation_Details[#All],12,FALSE)</f>
        <v>R1023</v>
      </c>
      <c r="I1806" t="str">
        <f>VLOOKUP(Hospitalisation_Details[[#This Row],[Customer ID]],Hospitalisation_Details[#All],12,FALSE)</f>
        <v>R1023</v>
      </c>
      <c r="J1806" t="str">
        <f>VLOOKUP(Hospitalisation_Details[[#This Row],[Customer ID]],Hospitalisation_Details[#All],11,FALSE)</f>
        <v>Tier - 1</v>
      </c>
      <c r="K1806">
        <f>VLOOKUP(Hospitalisation_Details[[#This Row],[Customer ID]],Hospitalisation_Details[#All],9,FALSE)</f>
        <v>18694.689999999999</v>
      </c>
      <c r="L1806">
        <f>VLOOKUP(Medical_Examinations[[#This Row],[Customer ID]],Medical_Examinations[#All],2,FALSE)</f>
        <v>35.93</v>
      </c>
      <c r="M1806" t="str">
        <f>VLOOKUP(Medical_Examinations[[#This Row],[Customer ID]],Medical_Examinations[#All],3,FALSE)</f>
        <v>Obesity</v>
      </c>
      <c r="N1806">
        <f>VLOOKUP(Medical_Examinations[[#This Row],[Customer ID]],Medical_Examinations[#All],4,FALSE)</f>
        <v>5.43</v>
      </c>
      <c r="O1806" t="str">
        <f>VLOOKUP(Medical_Examinations[[#This Row],[Customer ID]],Medical_Examinations[#All],5,FALSE)</f>
        <v>Normal</v>
      </c>
      <c r="P1806" t="str">
        <f>VLOOKUP(Medical_Examinations[[#This Row],[Customer ID]],Medical_Examinations[#All],6,FALSE)</f>
        <v>No</v>
      </c>
      <c r="Q1806" t="str">
        <f>VLOOKUP(Medical_Examinations[[#This Row],[Customer ID]],Medical_Examinations[#All],7,FALSE)</f>
        <v>yes</v>
      </c>
      <c r="R1806" t="str">
        <f>VLOOKUP(Medical_Examinations[[#This Row],[Customer ID]],Medical_Examinations[#All],8,FALSE)</f>
        <v>No</v>
      </c>
      <c r="S1806">
        <f>VLOOKUP(Medical_Examinations[[#This Row],[Customer ID]],Medical_Examinations[#All],9,FALSE)</f>
        <v>1</v>
      </c>
      <c r="T1806" t="str">
        <f>VLOOKUP(Medical_Examinations[[#This Row],[Customer ID]],'Medical Examinations'!A1805:J4140,10,FALSE)</f>
        <v>No</v>
      </c>
    </row>
    <row r="1807" spans="1:20" x14ac:dyDescent="0.3">
      <c r="A1807" t="s">
        <v>5561</v>
      </c>
      <c r="B1807" t="s">
        <v>7907</v>
      </c>
      <c r="C1807" t="s">
        <v>3</v>
      </c>
      <c r="D1807" t="s">
        <v>825</v>
      </c>
      <c r="E1807" t="s">
        <v>2957</v>
      </c>
      <c r="F1807" s="3" t="str">
        <f>VLOOKUP(Hospitalisation_Details[[#This Row],[Customer ID]],Hospitalisation_Details[#All],6,FALSE)</f>
        <v>27-12-92</v>
      </c>
      <c r="G1807">
        <f>VLOOKUP(Hospitalisation_Details[[#This Row],[Customer ID]],Hospitalisation_Details[#All],8,FALSE)</f>
        <v>30</v>
      </c>
      <c r="H1807" t="str">
        <f>VLOOKUP(Hospitalisation_Details[[#This Row],[Customer ID]],Hospitalisation_Details[#All],12,FALSE)</f>
        <v>R1012</v>
      </c>
      <c r="I1807" t="str">
        <f>VLOOKUP(Hospitalisation_Details[[#This Row],[Customer ID]],Hospitalisation_Details[#All],12,FALSE)</f>
        <v>R1012</v>
      </c>
      <c r="J1807" t="str">
        <f>VLOOKUP(Hospitalisation_Details[[#This Row],[Customer ID]],Hospitalisation_Details[#All],11,FALSE)</f>
        <v>Tier - 2</v>
      </c>
      <c r="K1807">
        <f>VLOOKUP(Hospitalisation_Details[[#This Row],[Customer ID]],Hospitalisation_Details[#All],9,FALSE)</f>
        <v>18765.88</v>
      </c>
      <c r="L1807">
        <f>VLOOKUP(Medical_Examinations[[#This Row],[Customer ID]],Medical_Examinations[#All],2,FALSE)</f>
        <v>32.68</v>
      </c>
      <c r="M1807" t="str">
        <f>VLOOKUP(Medical_Examinations[[#This Row],[Customer ID]],Medical_Examinations[#All],3,FALSE)</f>
        <v>Obesity</v>
      </c>
      <c r="N1807">
        <f>VLOOKUP(Medical_Examinations[[#This Row],[Customer ID]],Medical_Examinations[#All],4,FALSE)</f>
        <v>5.44</v>
      </c>
      <c r="O1807" t="str">
        <f>VLOOKUP(Medical_Examinations[[#This Row],[Customer ID]],Medical_Examinations[#All],5,FALSE)</f>
        <v>Normal</v>
      </c>
      <c r="P1807" t="str">
        <f>VLOOKUP(Medical_Examinations[[#This Row],[Customer ID]],Medical_Examinations[#All],6,FALSE)</f>
        <v>No</v>
      </c>
      <c r="Q1807" t="str">
        <f>VLOOKUP(Medical_Examinations[[#This Row],[Customer ID]],Medical_Examinations[#All],7,FALSE)</f>
        <v>No</v>
      </c>
      <c r="R1807" t="str">
        <f>VLOOKUP(Medical_Examinations[[#This Row],[Customer ID]],Medical_Examinations[#All],8,FALSE)</f>
        <v>No</v>
      </c>
      <c r="S1807">
        <f>VLOOKUP(Medical_Examinations[[#This Row],[Customer ID]],Medical_Examinations[#All],9,FALSE)</f>
        <v>0</v>
      </c>
      <c r="T1807" t="str">
        <f>VLOOKUP(Medical_Examinations[[#This Row],[Customer ID]],'Medical Examinations'!A1806:J4141,10,FALSE)</f>
        <v>No</v>
      </c>
    </row>
    <row r="1808" spans="1:20" x14ac:dyDescent="0.3">
      <c r="A1808" t="s">
        <v>5562</v>
      </c>
      <c r="B1808" t="s">
        <v>7908</v>
      </c>
      <c r="C1808" t="s">
        <v>3</v>
      </c>
      <c r="D1808" t="s">
        <v>2958</v>
      </c>
      <c r="E1808" t="s">
        <v>2959</v>
      </c>
      <c r="F1808" s="3" t="str">
        <f>VLOOKUP(Hospitalisation_Details[[#This Row],[Customer ID]],Hospitalisation_Details[#All],6,FALSE)</f>
        <v>19-11-79</v>
      </c>
      <c r="G1808">
        <f>VLOOKUP(Hospitalisation_Details[[#This Row],[Customer ID]],Hospitalisation_Details[#All],8,FALSE)</f>
        <v>43</v>
      </c>
      <c r="H1808" t="str">
        <f>VLOOKUP(Hospitalisation_Details[[#This Row],[Customer ID]],Hospitalisation_Details[#All],12,FALSE)</f>
        <v>R1013</v>
      </c>
      <c r="I1808" t="str">
        <f>VLOOKUP(Hospitalisation_Details[[#This Row],[Customer ID]],Hospitalisation_Details[#All],12,FALSE)</f>
        <v>R1013</v>
      </c>
      <c r="J1808" t="str">
        <f>VLOOKUP(Hospitalisation_Details[[#This Row],[Customer ID]],Hospitalisation_Details[#All],11,FALSE)</f>
        <v>Tier - 1</v>
      </c>
      <c r="K1808">
        <f>VLOOKUP(Hospitalisation_Details[[#This Row],[Customer ID]],Hospitalisation_Details[#All],9,FALSE)</f>
        <v>18767.740000000002</v>
      </c>
      <c r="L1808">
        <f>VLOOKUP(Medical_Examinations[[#This Row],[Customer ID]],Medical_Examinations[#All],2,FALSE)</f>
        <v>20.74</v>
      </c>
      <c r="M1808" t="str">
        <f>VLOOKUP(Medical_Examinations[[#This Row],[Customer ID]],Medical_Examinations[#All],3,FALSE)</f>
        <v>Normal Weight</v>
      </c>
      <c r="N1808">
        <f>VLOOKUP(Medical_Examinations[[#This Row],[Customer ID]],Medical_Examinations[#All],4,FALSE)</f>
        <v>11.69</v>
      </c>
      <c r="O1808" t="str">
        <f>VLOOKUP(Medical_Examinations[[#This Row],[Customer ID]],Medical_Examinations[#All],5,FALSE)</f>
        <v>Diabetes</v>
      </c>
      <c r="P1808" t="str">
        <f>VLOOKUP(Medical_Examinations[[#This Row],[Customer ID]],Medical_Examinations[#All],6,FALSE)</f>
        <v>Yes</v>
      </c>
      <c r="Q1808" t="str">
        <f>VLOOKUP(Medical_Examinations[[#This Row],[Customer ID]],Medical_Examinations[#All],7,FALSE)</f>
        <v>No</v>
      </c>
      <c r="R1808" t="str">
        <f>VLOOKUP(Medical_Examinations[[#This Row],[Customer ID]],Medical_Examinations[#All],8,FALSE)</f>
        <v>No</v>
      </c>
      <c r="S1808">
        <f>VLOOKUP(Medical_Examinations[[#This Row],[Customer ID]],Medical_Examinations[#All],9,FALSE)</f>
        <v>1</v>
      </c>
      <c r="T1808" t="str">
        <f>VLOOKUP(Medical_Examinations[[#This Row],[Customer ID]],'Medical Examinations'!A1807:J4142,10,FALSE)</f>
        <v>No</v>
      </c>
    </row>
    <row r="1809" spans="1:20" x14ac:dyDescent="0.3">
      <c r="A1809" t="s">
        <v>5563</v>
      </c>
      <c r="B1809" t="s">
        <v>7909</v>
      </c>
      <c r="C1809" t="s">
        <v>3</v>
      </c>
      <c r="D1809" t="s">
        <v>2960</v>
      </c>
      <c r="E1809" t="s">
        <v>2961</v>
      </c>
      <c r="F1809" s="3" t="str">
        <f>VLOOKUP(Hospitalisation_Details[[#This Row],[Customer ID]],Hospitalisation_Details[#All],6,FALSE)</f>
        <v>28-11-95</v>
      </c>
      <c r="G1809">
        <f>VLOOKUP(Hospitalisation_Details[[#This Row],[Customer ID]],Hospitalisation_Details[#All],8,FALSE)</f>
        <v>27</v>
      </c>
      <c r="H1809" t="str">
        <f>VLOOKUP(Hospitalisation_Details[[#This Row],[Customer ID]],Hospitalisation_Details[#All],12,FALSE)</f>
        <v>R1012</v>
      </c>
      <c r="I1809" t="str">
        <f>VLOOKUP(Hospitalisation_Details[[#This Row],[Customer ID]],Hospitalisation_Details[#All],12,FALSE)</f>
        <v>R1012</v>
      </c>
      <c r="J1809" t="str">
        <f>VLOOKUP(Hospitalisation_Details[[#This Row],[Customer ID]],Hospitalisation_Details[#All],11,FALSE)</f>
        <v>Tier - 1</v>
      </c>
      <c r="K1809">
        <f>VLOOKUP(Hospitalisation_Details[[#This Row],[Customer ID]],Hospitalisation_Details[#All],9,FALSE)</f>
        <v>18804.75</v>
      </c>
      <c r="L1809">
        <f>VLOOKUP(Medical_Examinations[[#This Row],[Customer ID]],Medical_Examinations[#All],2,FALSE)</f>
        <v>15.57</v>
      </c>
      <c r="M1809" t="str">
        <f>VLOOKUP(Medical_Examinations[[#This Row],[Customer ID]],Medical_Examinations[#All],3,FALSE)</f>
        <v>Underweight</v>
      </c>
      <c r="N1809">
        <f>VLOOKUP(Medical_Examinations[[#This Row],[Customer ID]],Medical_Examinations[#All],4,FALSE)</f>
        <v>6.07</v>
      </c>
      <c r="O1809" t="str">
        <f>VLOOKUP(Medical_Examinations[[#This Row],[Customer ID]],Medical_Examinations[#All],5,FALSE)</f>
        <v>Prediabetes</v>
      </c>
      <c r="P1809" t="str">
        <f>VLOOKUP(Medical_Examinations[[#This Row],[Customer ID]],Medical_Examinations[#All],6,FALSE)</f>
        <v>No</v>
      </c>
      <c r="Q1809" t="str">
        <f>VLOOKUP(Medical_Examinations[[#This Row],[Customer ID]],Medical_Examinations[#All],7,FALSE)</f>
        <v>No</v>
      </c>
      <c r="R1809" t="str">
        <f>VLOOKUP(Medical_Examinations[[#This Row],[Customer ID]],Medical_Examinations[#All],8,FALSE)</f>
        <v>No</v>
      </c>
      <c r="S1809">
        <f>VLOOKUP(Medical_Examinations[[#This Row],[Customer ID]],Medical_Examinations[#All],9,FALSE)</f>
        <v>0</v>
      </c>
      <c r="T1809" t="str">
        <f>VLOOKUP(Medical_Examinations[[#This Row],[Customer ID]],'Medical Examinations'!A1808:J4143,10,FALSE)</f>
        <v>No</v>
      </c>
    </row>
    <row r="1810" spans="1:20" x14ac:dyDescent="0.3">
      <c r="A1810" t="s">
        <v>5564</v>
      </c>
      <c r="B1810" t="s">
        <v>7910</v>
      </c>
      <c r="C1810" t="s">
        <v>3</v>
      </c>
      <c r="D1810" t="s">
        <v>473</v>
      </c>
      <c r="E1810" t="s">
        <v>2962</v>
      </c>
      <c r="F1810" s="3" t="str">
        <f>VLOOKUP(Hospitalisation_Details[[#This Row],[Customer ID]],Hospitalisation_Details[#All],6,FALSE)</f>
        <v>15-10-79</v>
      </c>
      <c r="G1810">
        <f>VLOOKUP(Hospitalisation_Details[[#This Row],[Customer ID]],Hospitalisation_Details[#All],8,FALSE)</f>
        <v>43</v>
      </c>
      <c r="H1810" t="str">
        <f>VLOOKUP(Hospitalisation_Details[[#This Row],[Customer ID]],Hospitalisation_Details[#All],12,FALSE)</f>
        <v>R1013</v>
      </c>
      <c r="I1810" t="str">
        <f>VLOOKUP(Hospitalisation_Details[[#This Row],[Customer ID]],Hospitalisation_Details[#All],12,FALSE)</f>
        <v>R1013</v>
      </c>
      <c r="J1810" t="str">
        <f>VLOOKUP(Hospitalisation_Details[[#This Row],[Customer ID]],Hospitalisation_Details[#All],11,FALSE)</f>
        <v>Tier - 2</v>
      </c>
      <c r="K1810">
        <f>VLOOKUP(Hospitalisation_Details[[#This Row],[Customer ID]],Hospitalisation_Details[#All],9,FALSE)</f>
        <v>18806.150000000001</v>
      </c>
      <c r="L1810">
        <f>VLOOKUP(Medical_Examinations[[#This Row],[Customer ID]],Medical_Examinations[#All],2,FALSE)</f>
        <v>23.844999999999999</v>
      </c>
      <c r="M1810" t="str">
        <f>VLOOKUP(Medical_Examinations[[#This Row],[Customer ID]],Medical_Examinations[#All],3,FALSE)</f>
        <v>Normal Weight</v>
      </c>
      <c r="N1810">
        <f>VLOOKUP(Medical_Examinations[[#This Row],[Customer ID]],Medical_Examinations[#All],4,FALSE)</f>
        <v>4.3600000000000003</v>
      </c>
      <c r="O1810" t="str">
        <f>VLOOKUP(Medical_Examinations[[#This Row],[Customer ID]],Medical_Examinations[#All],5,FALSE)</f>
        <v>Normal</v>
      </c>
      <c r="P1810" t="str">
        <f>VLOOKUP(Medical_Examinations[[#This Row],[Customer ID]],Medical_Examinations[#All],6,FALSE)</f>
        <v>No</v>
      </c>
      <c r="Q1810" t="str">
        <f>VLOOKUP(Medical_Examinations[[#This Row],[Customer ID]],Medical_Examinations[#All],7,FALSE)</f>
        <v>No</v>
      </c>
      <c r="R1810" t="str">
        <f>VLOOKUP(Medical_Examinations[[#This Row],[Customer ID]],Medical_Examinations[#All],8,FALSE)</f>
        <v>No</v>
      </c>
      <c r="S1810">
        <f>VLOOKUP(Medical_Examinations[[#This Row],[Customer ID]],Medical_Examinations[#All],9,FALSE)</f>
        <v>0</v>
      </c>
      <c r="T1810" t="str">
        <f>VLOOKUP(Medical_Examinations[[#This Row],[Customer ID]],'Medical Examinations'!A1809:J4144,10,FALSE)</f>
        <v>No</v>
      </c>
    </row>
    <row r="1811" spans="1:20" x14ac:dyDescent="0.3">
      <c r="A1811" t="s">
        <v>5565</v>
      </c>
      <c r="B1811" t="s">
        <v>7911</v>
      </c>
      <c r="C1811" t="s">
        <v>3</v>
      </c>
      <c r="D1811" t="s">
        <v>2866</v>
      </c>
      <c r="E1811" t="s">
        <v>2963</v>
      </c>
      <c r="F1811" s="3" t="str">
        <f>VLOOKUP(Hospitalisation_Details[[#This Row],[Customer ID]],Hospitalisation_Details[#All],6,FALSE)</f>
        <v>18-12-62</v>
      </c>
      <c r="G1811">
        <f>VLOOKUP(Hospitalisation_Details[[#This Row],[Customer ID]],Hospitalisation_Details[#All],8,FALSE)</f>
        <v>60</v>
      </c>
      <c r="H1811" t="str">
        <f>VLOOKUP(Hospitalisation_Details[[#This Row],[Customer ID]],Hospitalisation_Details[#All],12,FALSE)</f>
        <v>R1023</v>
      </c>
      <c r="I1811" t="str">
        <f>VLOOKUP(Hospitalisation_Details[[#This Row],[Customer ID]],Hospitalisation_Details[#All],12,FALSE)</f>
        <v>R1023</v>
      </c>
      <c r="J1811" t="str">
        <f>VLOOKUP(Hospitalisation_Details[[#This Row],[Customer ID]],Hospitalisation_Details[#All],11,FALSE)</f>
        <v>Tier - 1</v>
      </c>
      <c r="K1811">
        <f>VLOOKUP(Hospitalisation_Details[[#This Row],[Customer ID]],Hospitalisation_Details[#All],9,FALSE)</f>
        <v>18815.53</v>
      </c>
      <c r="L1811">
        <f>VLOOKUP(Medical_Examinations[[#This Row],[Customer ID]],Medical_Examinations[#All],2,FALSE)</f>
        <v>22.895</v>
      </c>
      <c r="M1811" t="str">
        <f>VLOOKUP(Medical_Examinations[[#This Row],[Customer ID]],Medical_Examinations[#All],3,FALSE)</f>
        <v>Normal Weight</v>
      </c>
      <c r="N1811">
        <f>VLOOKUP(Medical_Examinations[[#This Row],[Customer ID]],Medical_Examinations[#All],4,FALSE)</f>
        <v>5.24</v>
      </c>
      <c r="O1811" t="str">
        <f>VLOOKUP(Medical_Examinations[[#This Row],[Customer ID]],Medical_Examinations[#All],5,FALSE)</f>
        <v>Normal</v>
      </c>
      <c r="P1811" t="str">
        <f>VLOOKUP(Medical_Examinations[[#This Row],[Customer ID]],Medical_Examinations[#All],6,FALSE)</f>
        <v>No</v>
      </c>
      <c r="Q1811" t="str">
        <f>VLOOKUP(Medical_Examinations[[#This Row],[Customer ID]],Medical_Examinations[#All],7,FALSE)</f>
        <v>No</v>
      </c>
      <c r="R1811" t="str">
        <f>VLOOKUP(Medical_Examinations[[#This Row],[Customer ID]],Medical_Examinations[#All],8,FALSE)</f>
        <v>No</v>
      </c>
      <c r="S1811">
        <f>VLOOKUP(Medical_Examinations[[#This Row],[Customer ID]],Medical_Examinations[#All],9,FALSE)</f>
        <v>1</v>
      </c>
      <c r="T1811" t="str">
        <f>VLOOKUP(Medical_Examinations[[#This Row],[Customer ID]],'Medical Examinations'!A1810:J4145,10,FALSE)</f>
        <v>No</v>
      </c>
    </row>
    <row r="1812" spans="1:20" x14ac:dyDescent="0.3">
      <c r="A1812" t="s">
        <v>5566</v>
      </c>
      <c r="B1812" t="s">
        <v>7912</v>
      </c>
      <c r="C1812" t="s">
        <v>3</v>
      </c>
      <c r="D1812" t="s">
        <v>2964</v>
      </c>
      <c r="E1812" t="s">
        <v>2965</v>
      </c>
      <c r="F1812" s="3" t="str">
        <f>VLOOKUP(Hospitalisation_Details[[#This Row],[Customer ID]],Hospitalisation_Details[#All],6,FALSE)</f>
        <v>24-07-03</v>
      </c>
      <c r="G1812">
        <f>VLOOKUP(Hospitalisation_Details[[#This Row],[Customer ID]],Hospitalisation_Details[#All],8,FALSE)</f>
        <v>19</v>
      </c>
      <c r="H1812" t="str">
        <f>VLOOKUP(Hospitalisation_Details[[#This Row],[Customer ID]],Hospitalisation_Details[#All],12,FALSE)</f>
        <v>R1012</v>
      </c>
      <c r="I1812" t="str">
        <f>VLOOKUP(Hospitalisation_Details[[#This Row],[Customer ID]],Hospitalisation_Details[#All],12,FALSE)</f>
        <v>R1012</v>
      </c>
      <c r="J1812" t="str">
        <f>VLOOKUP(Hospitalisation_Details[[#This Row],[Customer ID]],Hospitalisation_Details[#All],11,FALSE)</f>
        <v>Tier - 3</v>
      </c>
      <c r="K1812">
        <f>VLOOKUP(Hospitalisation_Details[[#This Row],[Customer ID]],Hospitalisation_Details[#All],9,FALSE)</f>
        <v>18838.7</v>
      </c>
      <c r="L1812">
        <f>VLOOKUP(Medical_Examinations[[#This Row],[Customer ID]],Medical_Examinations[#All],2,FALSE)</f>
        <v>21.945</v>
      </c>
      <c r="M1812" t="str">
        <f>VLOOKUP(Medical_Examinations[[#This Row],[Customer ID]],Medical_Examinations[#All],3,FALSE)</f>
        <v>Normal Weight</v>
      </c>
      <c r="N1812">
        <f>VLOOKUP(Medical_Examinations[[#This Row],[Customer ID]],Medical_Examinations[#All],4,FALSE)</f>
        <v>5.37</v>
      </c>
      <c r="O1812" t="str">
        <f>VLOOKUP(Medical_Examinations[[#This Row],[Customer ID]],Medical_Examinations[#All],5,FALSE)</f>
        <v>Normal</v>
      </c>
      <c r="P1812" t="str">
        <f>VLOOKUP(Medical_Examinations[[#This Row],[Customer ID]],Medical_Examinations[#All],6,FALSE)</f>
        <v>No</v>
      </c>
      <c r="Q1812" t="str">
        <f>VLOOKUP(Medical_Examinations[[#This Row],[Customer ID]],Medical_Examinations[#All],7,FALSE)</f>
        <v>No</v>
      </c>
      <c r="R1812" t="str">
        <f>VLOOKUP(Medical_Examinations[[#This Row],[Customer ID]],Medical_Examinations[#All],8,FALSE)</f>
        <v>No</v>
      </c>
      <c r="S1812">
        <f>VLOOKUP(Medical_Examinations[[#This Row],[Customer ID]],Medical_Examinations[#All],9,FALSE)</f>
        <v>1</v>
      </c>
      <c r="T1812" t="str">
        <f>VLOOKUP(Medical_Examinations[[#This Row],[Customer ID]],'Medical Examinations'!A1811:J4146,10,FALSE)</f>
        <v>No</v>
      </c>
    </row>
    <row r="1813" spans="1:20" x14ac:dyDescent="0.3">
      <c r="A1813" t="s">
        <v>5567</v>
      </c>
      <c r="B1813" t="s">
        <v>7913</v>
      </c>
      <c r="C1813" t="s">
        <v>3</v>
      </c>
      <c r="D1813" t="s">
        <v>2966</v>
      </c>
      <c r="E1813" t="s">
        <v>2967</v>
      </c>
      <c r="F1813" s="3" t="str">
        <f>VLOOKUP(Hospitalisation_Details[[#This Row],[Customer ID]],Hospitalisation_Details[#All],6,FALSE)</f>
        <v>06-12-63</v>
      </c>
      <c r="G1813">
        <f>VLOOKUP(Hospitalisation_Details[[#This Row],[Customer ID]],Hospitalisation_Details[#All],8,FALSE)</f>
        <v>59</v>
      </c>
      <c r="H1813" t="str">
        <f>VLOOKUP(Hospitalisation_Details[[#This Row],[Customer ID]],Hospitalisation_Details[#All],12,FALSE)</f>
        <v>R1026</v>
      </c>
      <c r="I1813" t="str">
        <f>VLOOKUP(Hospitalisation_Details[[#This Row],[Customer ID]],Hospitalisation_Details[#All],12,FALSE)</f>
        <v>R1026</v>
      </c>
      <c r="J1813" t="str">
        <f>VLOOKUP(Hospitalisation_Details[[#This Row],[Customer ID]],Hospitalisation_Details[#All],11,FALSE)</f>
        <v>Tier - 1</v>
      </c>
      <c r="K1813">
        <f>VLOOKUP(Hospitalisation_Details[[#This Row],[Customer ID]],Hospitalisation_Details[#All],9,FALSE)</f>
        <v>18883.330000000002</v>
      </c>
      <c r="L1813">
        <f>VLOOKUP(Medical_Examinations[[#This Row],[Customer ID]],Medical_Examinations[#All],2,FALSE)</f>
        <v>19.47</v>
      </c>
      <c r="M1813" t="str">
        <f>VLOOKUP(Medical_Examinations[[#This Row],[Customer ID]],Medical_Examinations[#All],3,FALSE)</f>
        <v>Normal Weight</v>
      </c>
      <c r="N1813">
        <f>VLOOKUP(Medical_Examinations[[#This Row],[Customer ID]],Medical_Examinations[#All],4,FALSE)</f>
        <v>6.6</v>
      </c>
      <c r="O1813" t="str">
        <f>VLOOKUP(Medical_Examinations[[#This Row],[Customer ID]],Medical_Examinations[#All],5,FALSE)</f>
        <v>Diabetes</v>
      </c>
      <c r="P1813" t="str">
        <f>VLOOKUP(Medical_Examinations[[#This Row],[Customer ID]],Medical_Examinations[#All],6,FALSE)</f>
        <v>Yes</v>
      </c>
      <c r="Q1813" t="str">
        <f>VLOOKUP(Medical_Examinations[[#This Row],[Customer ID]],Medical_Examinations[#All],7,FALSE)</f>
        <v>No</v>
      </c>
      <c r="R1813" t="str">
        <f>VLOOKUP(Medical_Examinations[[#This Row],[Customer ID]],Medical_Examinations[#All],8,FALSE)</f>
        <v>No</v>
      </c>
      <c r="S1813">
        <f>VLOOKUP(Medical_Examinations[[#This Row],[Customer ID]],Medical_Examinations[#All],9,FALSE)</f>
        <v>0</v>
      </c>
      <c r="T1813" t="str">
        <f>VLOOKUP(Medical_Examinations[[#This Row],[Customer ID]],'Medical Examinations'!A1812:J4147,10,FALSE)</f>
        <v>No</v>
      </c>
    </row>
    <row r="1814" spans="1:20" x14ac:dyDescent="0.3">
      <c r="A1814" t="s">
        <v>5568</v>
      </c>
      <c r="B1814" t="s">
        <v>7914</v>
      </c>
      <c r="C1814" t="s">
        <v>6</v>
      </c>
      <c r="D1814" t="s">
        <v>2968</v>
      </c>
      <c r="E1814" t="s">
        <v>2969</v>
      </c>
      <c r="F1814" s="3" t="str">
        <f>VLOOKUP(Hospitalisation_Details[[#This Row],[Customer ID]],Hospitalisation_Details[#All],6,FALSE)</f>
        <v>27-09-95</v>
      </c>
      <c r="G1814">
        <f>VLOOKUP(Hospitalisation_Details[[#This Row],[Customer ID]],Hospitalisation_Details[#All],8,FALSE)</f>
        <v>27</v>
      </c>
      <c r="H1814" t="str">
        <f>VLOOKUP(Hospitalisation_Details[[#This Row],[Customer ID]],Hospitalisation_Details[#All],12,FALSE)</f>
        <v>R1024</v>
      </c>
      <c r="I1814" t="str">
        <f>VLOOKUP(Hospitalisation_Details[[#This Row],[Customer ID]],Hospitalisation_Details[#All],12,FALSE)</f>
        <v>R1024</v>
      </c>
      <c r="J1814" t="str">
        <f>VLOOKUP(Hospitalisation_Details[[#This Row],[Customer ID]],Hospitalisation_Details[#All],11,FALSE)</f>
        <v>Tier - 2</v>
      </c>
      <c r="K1814">
        <f>VLOOKUP(Hospitalisation_Details[[#This Row],[Customer ID]],Hospitalisation_Details[#All],9,FALSE)</f>
        <v>18903.490000000002</v>
      </c>
      <c r="L1814">
        <f>VLOOKUP(Medical_Examinations[[#This Row],[Customer ID]],Medical_Examinations[#All],2,FALSE)</f>
        <v>15.61</v>
      </c>
      <c r="M1814" t="str">
        <f>VLOOKUP(Medical_Examinations[[#This Row],[Customer ID]],Medical_Examinations[#All],3,FALSE)</f>
        <v>Underweight</v>
      </c>
      <c r="N1814">
        <f>VLOOKUP(Medical_Examinations[[#This Row],[Customer ID]],Medical_Examinations[#All],4,FALSE)</f>
        <v>5.77</v>
      </c>
      <c r="O1814" t="str">
        <f>VLOOKUP(Medical_Examinations[[#This Row],[Customer ID]],Medical_Examinations[#All],5,FALSE)</f>
        <v>Prediabetes</v>
      </c>
      <c r="P1814" t="str">
        <f>VLOOKUP(Medical_Examinations[[#This Row],[Customer ID]],Medical_Examinations[#All],6,FALSE)</f>
        <v>No</v>
      </c>
      <c r="Q1814" t="str">
        <f>VLOOKUP(Medical_Examinations[[#This Row],[Customer ID]],Medical_Examinations[#All],7,FALSE)</f>
        <v>No</v>
      </c>
      <c r="R1814" t="str">
        <f>VLOOKUP(Medical_Examinations[[#This Row],[Customer ID]],Medical_Examinations[#All],8,FALSE)</f>
        <v>No</v>
      </c>
      <c r="S1814">
        <f>VLOOKUP(Medical_Examinations[[#This Row],[Customer ID]],Medical_Examinations[#All],9,FALSE)</f>
        <v>0</v>
      </c>
      <c r="T1814" t="str">
        <f>VLOOKUP(Medical_Examinations[[#This Row],[Customer ID]],'Medical Examinations'!A1813:J4148,10,FALSE)</f>
        <v>No</v>
      </c>
    </row>
    <row r="1815" spans="1:20" x14ac:dyDescent="0.3">
      <c r="A1815" t="s">
        <v>5569</v>
      </c>
      <c r="B1815" t="s">
        <v>7915</v>
      </c>
      <c r="C1815" t="s">
        <v>3</v>
      </c>
      <c r="D1815" t="s">
        <v>825</v>
      </c>
      <c r="E1815" t="s">
        <v>2970</v>
      </c>
      <c r="F1815" s="3" t="str">
        <f>VLOOKUP(Hospitalisation_Details[[#This Row],[Customer ID]],Hospitalisation_Details[#All],6,FALSE)</f>
        <v>03-08-69</v>
      </c>
      <c r="G1815">
        <f>VLOOKUP(Hospitalisation_Details[[#This Row],[Customer ID]],Hospitalisation_Details[#All],8,FALSE)</f>
        <v>53</v>
      </c>
      <c r="H1815" t="str">
        <f>VLOOKUP(Hospitalisation_Details[[#This Row],[Customer ID]],Hospitalisation_Details[#All],12,FALSE)</f>
        <v>R1012</v>
      </c>
      <c r="I1815" t="str">
        <f>VLOOKUP(Hospitalisation_Details[[#This Row],[Customer ID]],Hospitalisation_Details[#All],12,FALSE)</f>
        <v>R1012</v>
      </c>
      <c r="J1815" t="str">
        <f>VLOOKUP(Hospitalisation_Details[[#This Row],[Customer ID]],Hospitalisation_Details[#All],11,FALSE)</f>
        <v>Tier - 3</v>
      </c>
      <c r="K1815">
        <f>VLOOKUP(Hospitalisation_Details[[#This Row],[Customer ID]],Hospitalisation_Details[#All],9,FALSE)</f>
        <v>18932.810000000001</v>
      </c>
      <c r="L1815">
        <f>VLOOKUP(Medical_Examinations[[#This Row],[Customer ID]],Medical_Examinations[#All],2,FALSE)</f>
        <v>28.6</v>
      </c>
      <c r="M1815" t="str">
        <f>VLOOKUP(Medical_Examinations[[#This Row],[Customer ID]],Medical_Examinations[#All],3,FALSE)</f>
        <v>Overweight</v>
      </c>
      <c r="N1815">
        <f>VLOOKUP(Medical_Examinations[[#This Row],[Customer ID]],Medical_Examinations[#All],4,FALSE)</f>
        <v>6.08</v>
      </c>
      <c r="O1815" t="str">
        <f>VLOOKUP(Medical_Examinations[[#This Row],[Customer ID]],Medical_Examinations[#All],5,FALSE)</f>
        <v>Prediabetes</v>
      </c>
      <c r="P1815" t="str">
        <f>VLOOKUP(Medical_Examinations[[#This Row],[Customer ID]],Medical_Examinations[#All],6,FALSE)</f>
        <v>No</v>
      </c>
      <c r="Q1815" t="str">
        <f>VLOOKUP(Medical_Examinations[[#This Row],[Customer ID]],Medical_Examinations[#All],7,FALSE)</f>
        <v>No</v>
      </c>
      <c r="R1815" t="str">
        <f>VLOOKUP(Medical_Examinations[[#This Row],[Customer ID]],Medical_Examinations[#All],8,FALSE)</f>
        <v>Yes</v>
      </c>
      <c r="S1815">
        <f>VLOOKUP(Medical_Examinations[[#This Row],[Customer ID]],Medical_Examinations[#All],9,FALSE)</f>
        <v>1</v>
      </c>
      <c r="T1815" t="str">
        <f>VLOOKUP(Medical_Examinations[[#This Row],[Customer ID]],'Medical Examinations'!A1814:J4149,10,FALSE)</f>
        <v>No</v>
      </c>
    </row>
    <row r="1816" spans="1:20" x14ac:dyDescent="0.3">
      <c r="A1816" t="s">
        <v>5570</v>
      </c>
      <c r="B1816" t="s">
        <v>7916</v>
      </c>
      <c r="C1816" t="s">
        <v>6</v>
      </c>
      <c r="D1816" t="s">
        <v>1298</v>
      </c>
      <c r="E1816" t="s">
        <v>2971</v>
      </c>
      <c r="F1816" s="3" t="str">
        <f>VLOOKUP(Hospitalisation_Details[[#This Row],[Customer ID]],Hospitalisation_Details[#All],6,FALSE)</f>
        <v>20-10-63</v>
      </c>
      <c r="G1816">
        <f>VLOOKUP(Hospitalisation_Details[[#This Row],[Customer ID]],Hospitalisation_Details[#All],8,FALSE)</f>
        <v>59</v>
      </c>
      <c r="H1816" t="str">
        <f>VLOOKUP(Hospitalisation_Details[[#This Row],[Customer ID]],Hospitalisation_Details[#All],12,FALSE)</f>
        <v>R1026</v>
      </c>
      <c r="I1816" t="str">
        <f>VLOOKUP(Hospitalisation_Details[[#This Row],[Customer ID]],Hospitalisation_Details[#All],12,FALSE)</f>
        <v>R1026</v>
      </c>
      <c r="J1816" t="str">
        <f>VLOOKUP(Hospitalisation_Details[[#This Row],[Customer ID]],Hospitalisation_Details[#All],11,FALSE)</f>
        <v>Tier - 1</v>
      </c>
      <c r="K1816">
        <f>VLOOKUP(Hospitalisation_Details[[#This Row],[Customer ID]],Hospitalisation_Details[#All],9,FALSE)</f>
        <v>18954.560000000001</v>
      </c>
      <c r="L1816">
        <f>VLOOKUP(Medical_Examinations[[#This Row],[Customer ID]],Medical_Examinations[#All],2,FALSE)</f>
        <v>46.53</v>
      </c>
      <c r="M1816" t="str">
        <f>VLOOKUP(Medical_Examinations[[#This Row],[Customer ID]],Medical_Examinations[#All],3,FALSE)</f>
        <v>Obesity</v>
      </c>
      <c r="N1816">
        <f>VLOOKUP(Medical_Examinations[[#This Row],[Customer ID]],Medical_Examinations[#All],4,FALSE)</f>
        <v>4.16</v>
      </c>
      <c r="O1816" t="str">
        <f>VLOOKUP(Medical_Examinations[[#This Row],[Customer ID]],Medical_Examinations[#All],5,FALSE)</f>
        <v>Normal</v>
      </c>
      <c r="P1816" t="str">
        <f>VLOOKUP(Medical_Examinations[[#This Row],[Customer ID]],Medical_Examinations[#All],6,FALSE)</f>
        <v>No</v>
      </c>
      <c r="Q1816" t="str">
        <f>VLOOKUP(Medical_Examinations[[#This Row],[Customer ID]],Medical_Examinations[#All],7,FALSE)</f>
        <v>No</v>
      </c>
      <c r="R1816" t="str">
        <f>VLOOKUP(Medical_Examinations[[#This Row],[Customer ID]],Medical_Examinations[#All],8,FALSE)</f>
        <v>No</v>
      </c>
      <c r="S1816">
        <f>VLOOKUP(Medical_Examinations[[#This Row],[Customer ID]],Medical_Examinations[#All],9,FALSE)</f>
        <v>0</v>
      </c>
      <c r="T1816" t="str">
        <f>VLOOKUP(Medical_Examinations[[#This Row],[Customer ID]],'Medical Examinations'!A1815:J4150,10,FALSE)</f>
        <v>No</v>
      </c>
    </row>
    <row r="1817" spans="1:20" x14ac:dyDescent="0.3">
      <c r="A1817" t="s">
        <v>5571</v>
      </c>
      <c r="B1817" t="s">
        <v>7917</v>
      </c>
      <c r="C1817" t="s">
        <v>6</v>
      </c>
      <c r="D1817" t="s">
        <v>2972</v>
      </c>
      <c r="E1817" t="s">
        <v>2973</v>
      </c>
      <c r="F1817" s="3" t="str">
        <f>VLOOKUP(Hospitalisation_Details[[#This Row],[Customer ID]],Hospitalisation_Details[#All],6,FALSE)</f>
        <v>06-08-98</v>
      </c>
      <c r="G1817">
        <f>VLOOKUP(Hospitalisation_Details[[#This Row],[Customer ID]],Hospitalisation_Details[#All],8,FALSE)</f>
        <v>24</v>
      </c>
      <c r="H1817" t="str">
        <f>VLOOKUP(Hospitalisation_Details[[#This Row],[Customer ID]],Hospitalisation_Details[#All],12,FALSE)</f>
        <v>R1011</v>
      </c>
      <c r="I1817" t="str">
        <f>VLOOKUP(Hospitalisation_Details[[#This Row],[Customer ID]],Hospitalisation_Details[#All],12,FALSE)</f>
        <v>R1011</v>
      </c>
      <c r="J1817" t="str">
        <f>VLOOKUP(Hospitalisation_Details[[#This Row],[Customer ID]],Hospitalisation_Details[#All],11,FALSE)</f>
        <v>Tier - 3</v>
      </c>
      <c r="K1817">
        <f>VLOOKUP(Hospitalisation_Details[[#This Row],[Customer ID]],Hospitalisation_Details[#All],9,FALSE)</f>
        <v>18955.22</v>
      </c>
      <c r="L1817">
        <f>VLOOKUP(Medical_Examinations[[#This Row],[Customer ID]],Medical_Examinations[#All],2,FALSE)</f>
        <v>34.99</v>
      </c>
      <c r="M1817" t="str">
        <f>VLOOKUP(Medical_Examinations[[#This Row],[Customer ID]],Medical_Examinations[#All],3,FALSE)</f>
        <v>Obesity</v>
      </c>
      <c r="N1817">
        <f>VLOOKUP(Medical_Examinations[[#This Row],[Customer ID]],Medical_Examinations[#All],4,FALSE)</f>
        <v>5.0999999999999996</v>
      </c>
      <c r="O1817" t="str">
        <f>VLOOKUP(Medical_Examinations[[#This Row],[Customer ID]],Medical_Examinations[#All],5,FALSE)</f>
        <v>Normal</v>
      </c>
      <c r="P1817" t="str">
        <f>VLOOKUP(Medical_Examinations[[#This Row],[Customer ID]],Medical_Examinations[#All],6,FALSE)</f>
        <v>No</v>
      </c>
      <c r="Q1817" t="str">
        <f>VLOOKUP(Medical_Examinations[[#This Row],[Customer ID]],Medical_Examinations[#All],7,FALSE)</f>
        <v>No</v>
      </c>
      <c r="R1817" t="str">
        <f>VLOOKUP(Medical_Examinations[[#This Row],[Customer ID]],Medical_Examinations[#All],8,FALSE)</f>
        <v>Yes</v>
      </c>
      <c r="S1817">
        <f>VLOOKUP(Medical_Examinations[[#This Row],[Customer ID]],Medical_Examinations[#All],9,FALSE)</f>
        <v>1</v>
      </c>
      <c r="T1817" t="str">
        <f>VLOOKUP(Medical_Examinations[[#This Row],[Customer ID]],'Medical Examinations'!A1816:J4151,10,FALSE)</f>
        <v>No</v>
      </c>
    </row>
    <row r="1818" spans="1:20" x14ac:dyDescent="0.3">
      <c r="A1818" t="s">
        <v>5572</v>
      </c>
      <c r="B1818" t="s">
        <v>7918</v>
      </c>
      <c r="C1818" t="s">
        <v>6</v>
      </c>
      <c r="D1818" t="s">
        <v>2974</v>
      </c>
      <c r="E1818" t="s">
        <v>2975</v>
      </c>
      <c r="F1818" s="3" t="str">
        <f>VLOOKUP(Hospitalisation_Details[[#This Row],[Customer ID]],Hospitalisation_Details[#All],6,FALSE)</f>
        <v>30-11-92</v>
      </c>
      <c r="G1818">
        <f>VLOOKUP(Hospitalisation_Details[[#This Row],[Customer ID]],Hospitalisation_Details[#All],8,FALSE)</f>
        <v>30</v>
      </c>
      <c r="H1818" t="str">
        <f>VLOOKUP(Hospitalisation_Details[[#This Row],[Customer ID]],Hospitalisation_Details[#All],12,FALSE)</f>
        <v>R1013</v>
      </c>
      <c r="I1818" t="str">
        <f>VLOOKUP(Hospitalisation_Details[[#This Row],[Customer ID]],Hospitalisation_Details[#All],12,FALSE)</f>
        <v>R1013</v>
      </c>
      <c r="J1818" t="str">
        <f>VLOOKUP(Hospitalisation_Details[[#This Row],[Customer ID]],Hospitalisation_Details[#All],11,FALSE)</f>
        <v>Tier - 1</v>
      </c>
      <c r="K1818">
        <f>VLOOKUP(Hospitalisation_Details[[#This Row],[Customer ID]],Hospitalisation_Details[#All],9,FALSE)</f>
        <v>18963.169999999998</v>
      </c>
      <c r="L1818">
        <f>VLOOKUP(Medical_Examinations[[#This Row],[Customer ID]],Medical_Examinations[#All],2,FALSE)</f>
        <v>17.05</v>
      </c>
      <c r="M1818" t="str">
        <f>VLOOKUP(Medical_Examinations[[#This Row],[Customer ID]],Medical_Examinations[#All],3,FALSE)</f>
        <v>Underweight</v>
      </c>
      <c r="N1818">
        <f>VLOOKUP(Medical_Examinations[[#This Row],[Customer ID]],Medical_Examinations[#All],4,FALSE)</f>
        <v>5.3</v>
      </c>
      <c r="O1818" t="str">
        <f>VLOOKUP(Medical_Examinations[[#This Row],[Customer ID]],Medical_Examinations[#All],5,FALSE)</f>
        <v>Normal</v>
      </c>
      <c r="P1818" t="str">
        <f>VLOOKUP(Medical_Examinations[[#This Row],[Customer ID]],Medical_Examinations[#All],6,FALSE)</f>
        <v>No</v>
      </c>
      <c r="Q1818" t="str">
        <f>VLOOKUP(Medical_Examinations[[#This Row],[Customer ID]],Medical_Examinations[#All],7,FALSE)</f>
        <v>No</v>
      </c>
      <c r="R1818" t="str">
        <f>VLOOKUP(Medical_Examinations[[#This Row],[Customer ID]],Medical_Examinations[#All],8,FALSE)</f>
        <v>Yes</v>
      </c>
      <c r="S1818">
        <f>VLOOKUP(Medical_Examinations[[#This Row],[Customer ID]],Medical_Examinations[#All],9,FALSE)</f>
        <v>1</v>
      </c>
      <c r="T1818" t="str">
        <f>VLOOKUP(Medical_Examinations[[#This Row],[Customer ID]],'Medical Examinations'!A1817:J4152,10,FALSE)</f>
        <v>No</v>
      </c>
    </row>
    <row r="1819" spans="1:20" x14ac:dyDescent="0.3">
      <c r="A1819" t="s">
        <v>5573</v>
      </c>
      <c r="B1819" t="s">
        <v>7919</v>
      </c>
      <c r="C1819" t="s">
        <v>6</v>
      </c>
      <c r="D1819" t="s">
        <v>2484</v>
      </c>
      <c r="E1819" t="s">
        <v>2976</v>
      </c>
      <c r="F1819" s="3" t="str">
        <f>VLOOKUP(Hospitalisation_Details[[#This Row],[Customer ID]],Hospitalisation_Details[#All],6,FALSE)</f>
        <v>24-10-88</v>
      </c>
      <c r="G1819">
        <f>VLOOKUP(Hospitalisation_Details[[#This Row],[Customer ID]],Hospitalisation_Details[#All],8,FALSE)</f>
        <v>34</v>
      </c>
      <c r="H1819" t="str">
        <f>VLOOKUP(Hospitalisation_Details[[#This Row],[Customer ID]],Hospitalisation_Details[#All],12,FALSE)</f>
        <v>R1013</v>
      </c>
      <c r="I1819" t="str">
        <f>VLOOKUP(Hospitalisation_Details[[#This Row],[Customer ID]],Hospitalisation_Details[#All],12,FALSE)</f>
        <v>R1013</v>
      </c>
      <c r="J1819" t="str">
        <f>VLOOKUP(Hospitalisation_Details[[#This Row],[Customer ID]],Hospitalisation_Details[#All],11,FALSE)</f>
        <v>Tier - 3</v>
      </c>
      <c r="K1819">
        <f>VLOOKUP(Hospitalisation_Details[[#This Row],[Customer ID]],Hospitalisation_Details[#All],9,FALSE)</f>
        <v>18972.5</v>
      </c>
      <c r="L1819">
        <f>VLOOKUP(Medical_Examinations[[#This Row],[Customer ID]],Medical_Examinations[#All],2,FALSE)</f>
        <v>37.18</v>
      </c>
      <c r="M1819" t="str">
        <f>VLOOKUP(Medical_Examinations[[#This Row],[Customer ID]],Medical_Examinations[#All],3,FALSE)</f>
        <v>Obesity</v>
      </c>
      <c r="N1819">
        <f>VLOOKUP(Medical_Examinations[[#This Row],[Customer ID]],Medical_Examinations[#All],4,FALSE)</f>
        <v>4.9000000000000004</v>
      </c>
      <c r="O1819" t="str">
        <f>VLOOKUP(Medical_Examinations[[#This Row],[Customer ID]],Medical_Examinations[#All],5,FALSE)</f>
        <v>Normal</v>
      </c>
      <c r="P1819" t="str">
        <f>VLOOKUP(Medical_Examinations[[#This Row],[Customer ID]],Medical_Examinations[#All],6,FALSE)</f>
        <v>No</v>
      </c>
      <c r="Q1819" t="str">
        <f>VLOOKUP(Medical_Examinations[[#This Row],[Customer ID]],Medical_Examinations[#All],7,FALSE)</f>
        <v>No</v>
      </c>
      <c r="R1819" t="str">
        <f>VLOOKUP(Medical_Examinations[[#This Row],[Customer ID]],Medical_Examinations[#All],8,FALSE)</f>
        <v>No</v>
      </c>
      <c r="S1819">
        <f>VLOOKUP(Medical_Examinations[[#This Row],[Customer ID]],Medical_Examinations[#All],9,FALSE)</f>
        <v>0</v>
      </c>
      <c r="T1819" t="str">
        <f>VLOOKUP(Medical_Examinations[[#This Row],[Customer ID]],'Medical Examinations'!A1818:J4153,10,FALSE)</f>
        <v>No</v>
      </c>
    </row>
    <row r="1820" spans="1:20" x14ac:dyDescent="0.3">
      <c r="A1820" t="s">
        <v>5574</v>
      </c>
      <c r="B1820" t="s">
        <v>7920</v>
      </c>
      <c r="C1820" t="s">
        <v>6</v>
      </c>
      <c r="D1820" t="s">
        <v>655</v>
      </c>
      <c r="E1820" t="s">
        <v>1776</v>
      </c>
      <c r="F1820" s="3" t="str">
        <f>VLOOKUP(Hospitalisation_Details[[#This Row],[Customer ID]],Hospitalisation_Details[#All],6,FALSE)</f>
        <v>19-12-83</v>
      </c>
      <c r="G1820">
        <f>VLOOKUP(Hospitalisation_Details[[#This Row],[Customer ID]],Hospitalisation_Details[#All],8,FALSE)</f>
        <v>39</v>
      </c>
      <c r="H1820" t="str">
        <f>VLOOKUP(Hospitalisation_Details[[#This Row],[Customer ID]],Hospitalisation_Details[#All],12,FALSE)</f>
        <v>R1011</v>
      </c>
      <c r="I1820" t="str">
        <f>VLOOKUP(Hospitalisation_Details[[#This Row],[Customer ID]],Hospitalisation_Details[#All],12,FALSE)</f>
        <v>R1011</v>
      </c>
      <c r="J1820" t="str">
        <f>VLOOKUP(Hospitalisation_Details[[#This Row],[Customer ID]],Hospitalisation_Details[#All],11,FALSE)</f>
        <v>Tier - 3</v>
      </c>
      <c r="K1820">
        <f>VLOOKUP(Hospitalisation_Details[[#This Row],[Customer ID]],Hospitalisation_Details[#All],9,FALSE)</f>
        <v>19023.259999999998</v>
      </c>
      <c r="L1820">
        <f>VLOOKUP(Medical_Examinations[[#This Row],[Customer ID]],Medical_Examinations[#All],2,FALSE)</f>
        <v>35.200000000000003</v>
      </c>
      <c r="M1820" t="str">
        <f>VLOOKUP(Medical_Examinations[[#This Row],[Customer ID]],Medical_Examinations[#All],3,FALSE)</f>
        <v>Obesity</v>
      </c>
      <c r="N1820">
        <f>VLOOKUP(Medical_Examinations[[#This Row],[Customer ID]],Medical_Examinations[#All],4,FALSE)</f>
        <v>5.55</v>
      </c>
      <c r="O1820" t="str">
        <f>VLOOKUP(Medical_Examinations[[#This Row],[Customer ID]],Medical_Examinations[#All],5,FALSE)</f>
        <v>Normal</v>
      </c>
      <c r="P1820" t="str">
        <f>VLOOKUP(Medical_Examinations[[#This Row],[Customer ID]],Medical_Examinations[#All],6,FALSE)</f>
        <v>No</v>
      </c>
      <c r="Q1820" t="str">
        <f>VLOOKUP(Medical_Examinations[[#This Row],[Customer ID]],Medical_Examinations[#All],7,FALSE)</f>
        <v>No</v>
      </c>
      <c r="R1820" t="str">
        <f>VLOOKUP(Medical_Examinations[[#This Row],[Customer ID]],Medical_Examinations[#All],8,FALSE)</f>
        <v>No</v>
      </c>
      <c r="S1820">
        <f>VLOOKUP(Medical_Examinations[[#This Row],[Customer ID]],Medical_Examinations[#All],9,FALSE)</f>
        <v>0</v>
      </c>
      <c r="T1820" t="str">
        <f>VLOOKUP(Medical_Examinations[[#This Row],[Customer ID]],'Medical Examinations'!A1819:J4154,10,FALSE)</f>
        <v>No</v>
      </c>
    </row>
    <row r="1821" spans="1:20" x14ac:dyDescent="0.3">
      <c r="A1821" t="s">
        <v>5575</v>
      </c>
      <c r="B1821" t="s">
        <v>7921</v>
      </c>
      <c r="C1821" t="s">
        <v>6</v>
      </c>
      <c r="D1821" t="s">
        <v>2977</v>
      </c>
      <c r="E1821" t="s">
        <v>2978</v>
      </c>
      <c r="F1821" s="3" t="str">
        <f>VLOOKUP(Hospitalisation_Details[[#This Row],[Customer ID]],Hospitalisation_Details[#All],6,FALSE)</f>
        <v>05-06-89</v>
      </c>
      <c r="G1821">
        <f>VLOOKUP(Hospitalisation_Details[[#This Row],[Customer ID]],Hospitalisation_Details[#All],8,FALSE)</f>
        <v>34</v>
      </c>
      <c r="H1821" t="str">
        <f>VLOOKUP(Hospitalisation_Details[[#This Row],[Customer ID]],Hospitalisation_Details[#All],12,FALSE)</f>
        <v>R1011</v>
      </c>
      <c r="I1821" t="str">
        <f>VLOOKUP(Hospitalisation_Details[[#This Row],[Customer ID]],Hospitalisation_Details[#All],12,FALSE)</f>
        <v>R1011</v>
      </c>
      <c r="J1821" t="str">
        <f>VLOOKUP(Hospitalisation_Details[[#This Row],[Customer ID]],Hospitalisation_Details[#All],11,FALSE)</f>
        <v>Tier - 3</v>
      </c>
      <c r="K1821">
        <f>VLOOKUP(Hospitalisation_Details[[#This Row],[Customer ID]],Hospitalisation_Details[#All],9,FALSE)</f>
        <v>19040.88</v>
      </c>
      <c r="L1821">
        <f>VLOOKUP(Medical_Examinations[[#This Row],[Customer ID]],Medical_Examinations[#All],2,FALSE)</f>
        <v>37.335000000000001</v>
      </c>
      <c r="M1821" t="str">
        <f>VLOOKUP(Medical_Examinations[[#This Row],[Customer ID]],Medical_Examinations[#All],3,FALSE)</f>
        <v>Obesity</v>
      </c>
      <c r="N1821">
        <f>VLOOKUP(Medical_Examinations[[#This Row],[Customer ID]],Medical_Examinations[#All],4,FALSE)</f>
        <v>4.95</v>
      </c>
      <c r="O1821" t="str">
        <f>VLOOKUP(Medical_Examinations[[#This Row],[Customer ID]],Medical_Examinations[#All],5,FALSE)</f>
        <v>Normal</v>
      </c>
      <c r="P1821" t="str">
        <f>VLOOKUP(Medical_Examinations[[#This Row],[Customer ID]],Medical_Examinations[#All],6,FALSE)</f>
        <v>No</v>
      </c>
      <c r="Q1821" t="str">
        <f>VLOOKUP(Medical_Examinations[[#This Row],[Customer ID]],Medical_Examinations[#All],7,FALSE)</f>
        <v>No</v>
      </c>
      <c r="R1821" t="str">
        <f>VLOOKUP(Medical_Examinations[[#This Row],[Customer ID]],Medical_Examinations[#All],8,FALSE)</f>
        <v>No</v>
      </c>
      <c r="S1821">
        <f>VLOOKUP(Medical_Examinations[[#This Row],[Customer ID]],Medical_Examinations[#All],9,FALSE)</f>
        <v>0</v>
      </c>
      <c r="T1821" t="str">
        <f>VLOOKUP(Medical_Examinations[[#This Row],[Customer ID]],'Medical Examinations'!A1820:J4155,10,FALSE)</f>
        <v>No</v>
      </c>
    </row>
    <row r="1822" spans="1:20" x14ac:dyDescent="0.3">
      <c r="A1822" t="s">
        <v>5576</v>
      </c>
      <c r="B1822" t="s">
        <v>7922</v>
      </c>
      <c r="C1822" t="s">
        <v>6</v>
      </c>
      <c r="D1822" t="s">
        <v>162</v>
      </c>
      <c r="E1822" t="s">
        <v>2979</v>
      </c>
      <c r="F1822" s="3" t="str">
        <f>VLOOKUP(Hospitalisation_Details[[#This Row],[Customer ID]],Hospitalisation_Details[#All],6,FALSE)</f>
        <v>28-09-93</v>
      </c>
      <c r="G1822">
        <f>VLOOKUP(Hospitalisation_Details[[#This Row],[Customer ID]],Hospitalisation_Details[#All],8,FALSE)</f>
        <v>29</v>
      </c>
      <c r="H1822" t="str">
        <f>VLOOKUP(Hospitalisation_Details[[#This Row],[Customer ID]],Hospitalisation_Details[#All],12,FALSE)</f>
        <v>R1013</v>
      </c>
      <c r="I1822" t="str">
        <f>VLOOKUP(Hospitalisation_Details[[#This Row],[Customer ID]],Hospitalisation_Details[#All],12,FALSE)</f>
        <v>R1013</v>
      </c>
      <c r="J1822" t="str">
        <f>VLOOKUP(Hospitalisation_Details[[#This Row],[Customer ID]],Hospitalisation_Details[#All],11,FALSE)</f>
        <v>Tier - 2</v>
      </c>
      <c r="K1822">
        <f>VLOOKUP(Hospitalisation_Details[[#This Row],[Customer ID]],Hospitalisation_Details[#All],9,FALSE)</f>
        <v>19107.78</v>
      </c>
      <c r="L1822">
        <f>VLOOKUP(Medical_Examinations[[#This Row],[Customer ID]],Medical_Examinations[#All],2,FALSE)</f>
        <v>27.265000000000001</v>
      </c>
      <c r="M1822" t="str">
        <f>VLOOKUP(Medical_Examinations[[#This Row],[Customer ID]],Medical_Examinations[#All],3,FALSE)</f>
        <v>Overweight</v>
      </c>
      <c r="N1822">
        <f>VLOOKUP(Medical_Examinations[[#This Row],[Customer ID]],Medical_Examinations[#All],4,FALSE)</f>
        <v>6.46</v>
      </c>
      <c r="O1822" t="str">
        <f>VLOOKUP(Medical_Examinations[[#This Row],[Customer ID]],Medical_Examinations[#All],5,FALSE)</f>
        <v>Prediabetes</v>
      </c>
      <c r="P1822" t="str">
        <f>VLOOKUP(Medical_Examinations[[#This Row],[Customer ID]],Medical_Examinations[#All],6,FALSE)</f>
        <v>Yes</v>
      </c>
      <c r="Q1822" t="str">
        <f>VLOOKUP(Medical_Examinations[[#This Row],[Customer ID]],Medical_Examinations[#All],7,FALSE)</f>
        <v>No</v>
      </c>
      <c r="R1822" t="str">
        <f>VLOOKUP(Medical_Examinations[[#This Row],[Customer ID]],Medical_Examinations[#All],8,FALSE)</f>
        <v>No</v>
      </c>
      <c r="S1822">
        <f>VLOOKUP(Medical_Examinations[[#This Row],[Customer ID]],Medical_Examinations[#All],9,FALSE)</f>
        <v>0</v>
      </c>
      <c r="T1822" t="str">
        <f>VLOOKUP(Medical_Examinations[[#This Row],[Customer ID]],'Medical Examinations'!A1821:J4156,10,FALSE)</f>
        <v>No</v>
      </c>
    </row>
    <row r="1823" spans="1:20" x14ac:dyDescent="0.3">
      <c r="A1823" t="s">
        <v>5577</v>
      </c>
      <c r="B1823" t="s">
        <v>7923</v>
      </c>
      <c r="C1823" t="s">
        <v>6</v>
      </c>
      <c r="D1823" t="s">
        <v>2980</v>
      </c>
      <c r="E1823" t="s">
        <v>2981</v>
      </c>
      <c r="F1823" s="3" t="str">
        <f>VLOOKUP(Hospitalisation_Details[[#This Row],[Customer ID]],Hospitalisation_Details[#All],6,FALSE)</f>
        <v>02-07-79</v>
      </c>
      <c r="G1823">
        <f>VLOOKUP(Hospitalisation_Details[[#This Row],[Customer ID]],Hospitalisation_Details[#All],8,FALSE)</f>
        <v>43</v>
      </c>
      <c r="H1823" t="str">
        <f>VLOOKUP(Hospitalisation_Details[[#This Row],[Customer ID]],Hospitalisation_Details[#All],12,FALSE)</f>
        <v>R1024</v>
      </c>
      <c r="I1823" t="str">
        <f>VLOOKUP(Hospitalisation_Details[[#This Row],[Customer ID]],Hospitalisation_Details[#All],12,FALSE)</f>
        <v>R1024</v>
      </c>
      <c r="J1823" t="str">
        <f>VLOOKUP(Hospitalisation_Details[[#This Row],[Customer ID]],Hospitalisation_Details[#All],11,FALSE)</f>
        <v>Tier - 1</v>
      </c>
      <c r="K1823">
        <f>VLOOKUP(Hospitalisation_Details[[#This Row],[Customer ID]],Hospitalisation_Details[#All],9,FALSE)</f>
        <v>19144.580000000002</v>
      </c>
      <c r="L1823">
        <f>VLOOKUP(Medical_Examinations[[#This Row],[Customer ID]],Medical_Examinations[#All],2,FALSE)</f>
        <v>30.8</v>
      </c>
      <c r="M1823" t="str">
        <f>VLOOKUP(Medical_Examinations[[#This Row],[Customer ID]],Medical_Examinations[#All],3,FALSE)</f>
        <v>Obesity</v>
      </c>
      <c r="N1823">
        <f>VLOOKUP(Medical_Examinations[[#This Row],[Customer ID]],Medical_Examinations[#All],4,FALSE)</f>
        <v>4.9000000000000004</v>
      </c>
      <c r="O1823" t="str">
        <f>VLOOKUP(Medical_Examinations[[#This Row],[Customer ID]],Medical_Examinations[#All],5,FALSE)</f>
        <v>Normal</v>
      </c>
      <c r="P1823" t="str">
        <f>VLOOKUP(Medical_Examinations[[#This Row],[Customer ID]],Medical_Examinations[#All],6,FALSE)</f>
        <v>Yes</v>
      </c>
      <c r="Q1823" t="str">
        <f>VLOOKUP(Medical_Examinations[[#This Row],[Customer ID]],Medical_Examinations[#All],7,FALSE)</f>
        <v>No</v>
      </c>
      <c r="R1823" t="str">
        <f>VLOOKUP(Medical_Examinations[[#This Row],[Customer ID]],Medical_Examinations[#All],8,FALSE)</f>
        <v>No</v>
      </c>
      <c r="S1823">
        <f>VLOOKUP(Medical_Examinations[[#This Row],[Customer ID]],Medical_Examinations[#All],9,FALSE)</f>
        <v>0</v>
      </c>
      <c r="T1823" t="str">
        <f>VLOOKUP(Medical_Examinations[[#This Row],[Customer ID]],'Medical Examinations'!A1822:J4157,10,FALSE)</f>
        <v>No</v>
      </c>
    </row>
    <row r="1824" spans="1:20" x14ac:dyDescent="0.3">
      <c r="A1824" t="s">
        <v>5578</v>
      </c>
      <c r="B1824" t="s">
        <v>7924</v>
      </c>
      <c r="C1824" t="s">
        <v>3</v>
      </c>
      <c r="D1824" t="s">
        <v>2982</v>
      </c>
      <c r="E1824" t="s">
        <v>2983</v>
      </c>
      <c r="F1824" s="3" t="str">
        <f>VLOOKUP(Hospitalisation_Details[[#This Row],[Customer ID]],Hospitalisation_Details[#All],6,FALSE)</f>
        <v>16-09-91</v>
      </c>
      <c r="G1824">
        <f>VLOOKUP(Hospitalisation_Details[[#This Row],[Customer ID]],Hospitalisation_Details[#All],8,FALSE)</f>
        <v>31</v>
      </c>
      <c r="H1824" t="str">
        <f>VLOOKUP(Hospitalisation_Details[[#This Row],[Customer ID]],Hospitalisation_Details[#All],12,FALSE)</f>
        <v>R1011</v>
      </c>
      <c r="I1824" t="str">
        <f>VLOOKUP(Hospitalisation_Details[[#This Row],[Customer ID]],Hospitalisation_Details[#All],12,FALSE)</f>
        <v>R1011</v>
      </c>
      <c r="J1824" t="str">
        <f>VLOOKUP(Hospitalisation_Details[[#This Row],[Customer ID]],Hospitalisation_Details[#All],11,FALSE)</f>
        <v>Tier - 3</v>
      </c>
      <c r="K1824">
        <f>VLOOKUP(Hospitalisation_Details[[#This Row],[Customer ID]],Hospitalisation_Details[#All],9,FALSE)</f>
        <v>19199.939999999999</v>
      </c>
      <c r="L1824">
        <f>VLOOKUP(Medical_Examinations[[#This Row],[Customer ID]],Medical_Examinations[#All],2,FALSE)</f>
        <v>30.21</v>
      </c>
      <c r="M1824" t="str">
        <f>VLOOKUP(Medical_Examinations[[#This Row],[Customer ID]],Medical_Examinations[#All],3,FALSE)</f>
        <v>Obesity</v>
      </c>
      <c r="N1824">
        <f>VLOOKUP(Medical_Examinations[[#This Row],[Customer ID]],Medical_Examinations[#All],4,FALSE)</f>
        <v>5.21</v>
      </c>
      <c r="O1824" t="str">
        <f>VLOOKUP(Medical_Examinations[[#This Row],[Customer ID]],Medical_Examinations[#All],5,FALSE)</f>
        <v>Normal</v>
      </c>
      <c r="P1824" t="str">
        <f>VLOOKUP(Medical_Examinations[[#This Row],[Customer ID]],Medical_Examinations[#All],6,FALSE)</f>
        <v>No</v>
      </c>
      <c r="Q1824" t="str">
        <f>VLOOKUP(Medical_Examinations[[#This Row],[Customer ID]],Medical_Examinations[#All],7,FALSE)</f>
        <v>No</v>
      </c>
      <c r="R1824" t="str">
        <f>VLOOKUP(Medical_Examinations[[#This Row],[Customer ID]],Medical_Examinations[#All],8,FALSE)</f>
        <v>No</v>
      </c>
      <c r="S1824">
        <f>VLOOKUP(Medical_Examinations[[#This Row],[Customer ID]],Medical_Examinations[#All],9,FALSE)</f>
        <v>1</v>
      </c>
      <c r="T1824" t="str">
        <f>VLOOKUP(Medical_Examinations[[#This Row],[Customer ID]],'Medical Examinations'!A1823:J4158,10,FALSE)</f>
        <v>No</v>
      </c>
    </row>
    <row r="1825" spans="1:20" x14ac:dyDescent="0.3">
      <c r="A1825" t="s">
        <v>5579</v>
      </c>
      <c r="B1825" t="s">
        <v>7925</v>
      </c>
      <c r="C1825" t="s">
        <v>6</v>
      </c>
      <c r="D1825" t="s">
        <v>849</v>
      </c>
      <c r="E1825" t="s">
        <v>1339</v>
      </c>
      <c r="F1825" s="3" t="str">
        <f>VLOOKUP(Hospitalisation_Details[[#This Row],[Customer ID]],Hospitalisation_Details[#All],6,FALSE)</f>
        <v>28-12-85</v>
      </c>
      <c r="G1825">
        <f>VLOOKUP(Hospitalisation_Details[[#This Row],[Customer ID]],Hospitalisation_Details[#All],8,FALSE)</f>
        <v>37</v>
      </c>
      <c r="H1825" t="str">
        <f>VLOOKUP(Hospitalisation_Details[[#This Row],[Customer ID]],Hospitalisation_Details[#All],12,FALSE)</f>
        <v>R1013</v>
      </c>
      <c r="I1825" t="str">
        <f>VLOOKUP(Hospitalisation_Details[[#This Row],[Customer ID]],Hospitalisation_Details[#All],12,FALSE)</f>
        <v>R1013</v>
      </c>
      <c r="J1825" t="str">
        <f>VLOOKUP(Hospitalisation_Details[[#This Row],[Customer ID]],Hospitalisation_Details[#All],11,FALSE)</f>
        <v>Tier - 3</v>
      </c>
      <c r="K1825">
        <f>VLOOKUP(Hospitalisation_Details[[#This Row],[Customer ID]],Hospitalisation_Details[#All],9,FALSE)</f>
        <v>19214.71</v>
      </c>
      <c r="L1825">
        <f>VLOOKUP(Medical_Examinations[[#This Row],[Customer ID]],Medical_Examinations[#All],2,FALSE)</f>
        <v>35.340000000000003</v>
      </c>
      <c r="M1825" t="str">
        <f>VLOOKUP(Medical_Examinations[[#This Row],[Customer ID]],Medical_Examinations[#All],3,FALSE)</f>
        <v>Obesity</v>
      </c>
      <c r="N1825">
        <f>VLOOKUP(Medical_Examinations[[#This Row],[Customer ID]],Medical_Examinations[#All],4,FALSE)</f>
        <v>4.13</v>
      </c>
      <c r="O1825" t="str">
        <f>VLOOKUP(Medical_Examinations[[#This Row],[Customer ID]],Medical_Examinations[#All],5,FALSE)</f>
        <v>Normal</v>
      </c>
      <c r="P1825" t="str">
        <f>VLOOKUP(Medical_Examinations[[#This Row],[Customer ID]],Medical_Examinations[#All],6,FALSE)</f>
        <v>No</v>
      </c>
      <c r="Q1825" t="str">
        <f>VLOOKUP(Medical_Examinations[[#This Row],[Customer ID]],Medical_Examinations[#All],7,FALSE)</f>
        <v>yes</v>
      </c>
      <c r="R1825" t="str">
        <f>VLOOKUP(Medical_Examinations[[#This Row],[Customer ID]],Medical_Examinations[#All],8,FALSE)</f>
        <v>No</v>
      </c>
      <c r="S1825">
        <f>VLOOKUP(Medical_Examinations[[#This Row],[Customer ID]],Medical_Examinations[#All],9,FALSE)</f>
        <v>1</v>
      </c>
      <c r="T1825" t="str">
        <f>VLOOKUP(Medical_Examinations[[#This Row],[Customer ID]],'Medical Examinations'!A1824:J4159,10,FALSE)</f>
        <v>No</v>
      </c>
    </row>
    <row r="1826" spans="1:20" x14ac:dyDescent="0.3">
      <c r="A1826" t="s">
        <v>5580</v>
      </c>
      <c r="B1826" t="s">
        <v>7926</v>
      </c>
      <c r="C1826" t="s">
        <v>3</v>
      </c>
      <c r="D1826" t="s">
        <v>2984</v>
      </c>
      <c r="E1826" t="s">
        <v>2985</v>
      </c>
      <c r="F1826" s="3" t="str">
        <f>VLOOKUP(Hospitalisation_Details[[#This Row],[Customer ID]],Hospitalisation_Details[#All],6,FALSE)</f>
        <v>29-07-67</v>
      </c>
      <c r="G1826">
        <f>VLOOKUP(Hospitalisation_Details[[#This Row],[Customer ID]],Hospitalisation_Details[#All],8,FALSE)</f>
        <v>55</v>
      </c>
      <c r="H1826" t="str">
        <f>VLOOKUP(Hospitalisation_Details[[#This Row],[Customer ID]],Hospitalisation_Details[#All],12,FALSE)</f>
        <v>R1012</v>
      </c>
      <c r="I1826" t="str">
        <f>VLOOKUP(Hospitalisation_Details[[#This Row],[Customer ID]],Hospitalisation_Details[#All],12,FALSE)</f>
        <v>R1012</v>
      </c>
      <c r="J1826" t="str">
        <f>VLOOKUP(Hospitalisation_Details[[#This Row],[Customer ID]],Hospitalisation_Details[#All],11,FALSE)</f>
        <v>Tier - 1</v>
      </c>
      <c r="K1826">
        <f>VLOOKUP(Hospitalisation_Details[[#This Row],[Customer ID]],Hospitalisation_Details[#All],9,FALSE)</f>
        <v>19259.96</v>
      </c>
      <c r="L1826">
        <f>VLOOKUP(Medical_Examinations[[#This Row],[Customer ID]],Medical_Examinations[#All],2,FALSE)</f>
        <v>26.695</v>
      </c>
      <c r="M1826" t="str">
        <f>VLOOKUP(Medical_Examinations[[#This Row],[Customer ID]],Medical_Examinations[#All],3,FALSE)</f>
        <v>Overweight</v>
      </c>
      <c r="N1826">
        <f>VLOOKUP(Medical_Examinations[[#This Row],[Customer ID]],Medical_Examinations[#All],4,FALSE)</f>
        <v>5.28</v>
      </c>
      <c r="O1826" t="str">
        <f>VLOOKUP(Medical_Examinations[[#This Row],[Customer ID]],Medical_Examinations[#All],5,FALSE)</f>
        <v>Normal</v>
      </c>
      <c r="P1826" t="str">
        <f>VLOOKUP(Medical_Examinations[[#This Row],[Customer ID]],Medical_Examinations[#All],6,FALSE)</f>
        <v>No</v>
      </c>
      <c r="Q1826" t="str">
        <f>VLOOKUP(Medical_Examinations[[#This Row],[Customer ID]],Medical_Examinations[#All],7,FALSE)</f>
        <v>No</v>
      </c>
      <c r="R1826" t="str">
        <f>VLOOKUP(Medical_Examinations[[#This Row],[Customer ID]],Medical_Examinations[#All],8,FALSE)</f>
        <v>No</v>
      </c>
      <c r="S1826">
        <f>VLOOKUP(Medical_Examinations[[#This Row],[Customer ID]],Medical_Examinations[#All],9,FALSE)</f>
        <v>0</v>
      </c>
      <c r="T1826" t="str">
        <f>VLOOKUP(Medical_Examinations[[#This Row],[Customer ID]],'Medical Examinations'!A1825:J4160,10,FALSE)</f>
        <v>No</v>
      </c>
    </row>
    <row r="1827" spans="1:20" x14ac:dyDescent="0.3">
      <c r="A1827" t="s">
        <v>5581</v>
      </c>
      <c r="B1827" t="s">
        <v>7927</v>
      </c>
      <c r="C1827" t="s">
        <v>3</v>
      </c>
      <c r="D1827" t="s">
        <v>2986</v>
      </c>
      <c r="E1827" t="s">
        <v>2987</v>
      </c>
      <c r="F1827" s="3" t="str">
        <f>VLOOKUP(Hospitalisation_Details[[#This Row],[Customer ID]],Hospitalisation_Details[#All],6,FALSE)</f>
        <v>15-11-66</v>
      </c>
      <c r="G1827">
        <f>VLOOKUP(Hospitalisation_Details[[#This Row],[Customer ID]],Hospitalisation_Details[#All],8,FALSE)</f>
        <v>56</v>
      </c>
      <c r="H1827" t="str">
        <f>VLOOKUP(Hospitalisation_Details[[#This Row],[Customer ID]],Hospitalisation_Details[#All],12,FALSE)</f>
        <v>R1012</v>
      </c>
      <c r="I1827" t="str">
        <f>VLOOKUP(Hospitalisation_Details[[#This Row],[Customer ID]],Hospitalisation_Details[#All],12,FALSE)</f>
        <v>R1012</v>
      </c>
      <c r="J1827" t="str">
        <f>VLOOKUP(Hospitalisation_Details[[#This Row],[Customer ID]],Hospitalisation_Details[#All],11,FALSE)</f>
        <v>Tier - 1</v>
      </c>
      <c r="K1827">
        <f>VLOOKUP(Hospitalisation_Details[[#This Row],[Customer ID]],Hospitalisation_Details[#All],9,FALSE)</f>
        <v>19321.060000000001</v>
      </c>
      <c r="L1827">
        <f>VLOOKUP(Medical_Examinations[[#This Row],[Customer ID]],Medical_Examinations[#All],2,FALSE)</f>
        <v>29.355</v>
      </c>
      <c r="M1827" t="str">
        <f>VLOOKUP(Medical_Examinations[[#This Row],[Customer ID]],Medical_Examinations[#All],3,FALSE)</f>
        <v>Overweight</v>
      </c>
      <c r="N1827">
        <f>VLOOKUP(Medical_Examinations[[#This Row],[Customer ID]],Medical_Examinations[#All],4,FALSE)</f>
        <v>4.68</v>
      </c>
      <c r="O1827" t="str">
        <f>VLOOKUP(Medical_Examinations[[#This Row],[Customer ID]],Medical_Examinations[#All],5,FALSE)</f>
        <v>Normal</v>
      </c>
      <c r="P1827" t="str">
        <f>VLOOKUP(Medical_Examinations[[#This Row],[Customer ID]],Medical_Examinations[#All],6,FALSE)</f>
        <v>Yes</v>
      </c>
      <c r="Q1827" t="str">
        <f>VLOOKUP(Medical_Examinations[[#This Row],[Customer ID]],Medical_Examinations[#All],7,FALSE)</f>
        <v>No</v>
      </c>
      <c r="R1827" t="str">
        <f>VLOOKUP(Medical_Examinations[[#This Row],[Customer ID]],Medical_Examinations[#All],8,FALSE)</f>
        <v>No</v>
      </c>
      <c r="S1827">
        <f>VLOOKUP(Medical_Examinations[[#This Row],[Customer ID]],Medical_Examinations[#All],9,FALSE)</f>
        <v>0</v>
      </c>
      <c r="T1827" t="str">
        <f>VLOOKUP(Medical_Examinations[[#This Row],[Customer ID]],'Medical Examinations'!A1826:J4161,10,FALSE)</f>
        <v>No</v>
      </c>
    </row>
    <row r="1828" spans="1:20" x14ac:dyDescent="0.3">
      <c r="A1828" t="s">
        <v>5582</v>
      </c>
      <c r="B1828" t="s">
        <v>7928</v>
      </c>
      <c r="C1828" t="s">
        <v>3</v>
      </c>
      <c r="D1828" t="s">
        <v>2988</v>
      </c>
      <c r="E1828" t="s">
        <v>2989</v>
      </c>
      <c r="F1828" s="3" t="str">
        <f>VLOOKUP(Hospitalisation_Details[[#This Row],[Customer ID]],Hospitalisation_Details[#All],6,FALSE)</f>
        <v>24-08-91</v>
      </c>
      <c r="G1828">
        <f>VLOOKUP(Hospitalisation_Details[[#This Row],[Customer ID]],Hospitalisation_Details[#All],8,FALSE)</f>
        <v>31</v>
      </c>
      <c r="H1828" t="str">
        <f>VLOOKUP(Hospitalisation_Details[[#This Row],[Customer ID]],Hospitalisation_Details[#All],12,FALSE)</f>
        <v>R1013</v>
      </c>
      <c r="I1828" t="str">
        <f>VLOOKUP(Hospitalisation_Details[[#This Row],[Customer ID]],Hospitalisation_Details[#All],12,FALSE)</f>
        <v>R1013</v>
      </c>
      <c r="J1828" t="str">
        <f>VLOOKUP(Hospitalisation_Details[[#This Row],[Customer ID]],Hospitalisation_Details[#All],11,FALSE)</f>
        <v>Tier - 3</v>
      </c>
      <c r="K1828">
        <f>VLOOKUP(Hospitalisation_Details[[#This Row],[Customer ID]],Hospitalisation_Details[#All],9,FALSE)</f>
        <v>19350.37</v>
      </c>
      <c r="L1828">
        <f>VLOOKUP(Medical_Examinations[[#This Row],[Customer ID]],Medical_Examinations[#All],2,FALSE)</f>
        <v>29.59</v>
      </c>
      <c r="M1828" t="str">
        <f>VLOOKUP(Medical_Examinations[[#This Row],[Customer ID]],Medical_Examinations[#All],3,FALSE)</f>
        <v>Overweight</v>
      </c>
      <c r="N1828">
        <f>VLOOKUP(Medical_Examinations[[#This Row],[Customer ID]],Medical_Examinations[#All],4,FALSE)</f>
        <v>4.0599999999999996</v>
      </c>
      <c r="O1828" t="str">
        <f>VLOOKUP(Medical_Examinations[[#This Row],[Customer ID]],Medical_Examinations[#All],5,FALSE)</f>
        <v>Normal</v>
      </c>
      <c r="P1828" t="str">
        <f>VLOOKUP(Medical_Examinations[[#This Row],[Customer ID]],Medical_Examinations[#All],6,FALSE)</f>
        <v>No</v>
      </c>
      <c r="Q1828" t="str">
        <f>VLOOKUP(Medical_Examinations[[#This Row],[Customer ID]],Medical_Examinations[#All],7,FALSE)</f>
        <v>No</v>
      </c>
      <c r="R1828" t="str">
        <f>VLOOKUP(Medical_Examinations[[#This Row],[Customer ID]],Medical_Examinations[#All],8,FALSE)</f>
        <v>No</v>
      </c>
      <c r="S1828">
        <f>VLOOKUP(Medical_Examinations[[#This Row],[Customer ID]],Medical_Examinations[#All],9,FALSE)</f>
        <v>0</v>
      </c>
      <c r="T1828" t="str">
        <f>VLOOKUP(Medical_Examinations[[#This Row],[Customer ID]],'Medical Examinations'!A1827:J4162,10,FALSE)</f>
        <v>No</v>
      </c>
    </row>
    <row r="1829" spans="1:20" x14ac:dyDescent="0.3">
      <c r="A1829" t="s">
        <v>5583</v>
      </c>
      <c r="B1829" t="s">
        <v>7929</v>
      </c>
      <c r="C1829" t="s">
        <v>3</v>
      </c>
      <c r="D1829" t="s">
        <v>2837</v>
      </c>
      <c r="E1829" t="s">
        <v>2990</v>
      </c>
      <c r="F1829" s="3" t="str">
        <f>VLOOKUP(Hospitalisation_Details[[#This Row],[Customer ID]],Hospitalisation_Details[#All],6,FALSE)</f>
        <v>30-06-87</v>
      </c>
      <c r="G1829">
        <f>VLOOKUP(Hospitalisation_Details[[#This Row],[Customer ID]],Hospitalisation_Details[#All],8,FALSE)</f>
        <v>35</v>
      </c>
      <c r="H1829" t="str">
        <f>VLOOKUP(Hospitalisation_Details[[#This Row],[Customer ID]],Hospitalisation_Details[#All],12,FALSE)</f>
        <v>R1013</v>
      </c>
      <c r="I1829" t="str">
        <f>VLOOKUP(Hospitalisation_Details[[#This Row],[Customer ID]],Hospitalisation_Details[#All],12,FALSE)</f>
        <v>R1013</v>
      </c>
      <c r="J1829" t="str">
        <f>VLOOKUP(Hospitalisation_Details[[#This Row],[Customer ID]],Hospitalisation_Details[#All],11,FALSE)</f>
        <v>Tier - 3</v>
      </c>
      <c r="K1829">
        <f>VLOOKUP(Hospitalisation_Details[[#This Row],[Customer ID]],Hospitalisation_Details[#All],9,FALSE)</f>
        <v>19362</v>
      </c>
      <c r="L1829">
        <f>VLOOKUP(Medical_Examinations[[#This Row],[Customer ID]],Medical_Examinations[#All],2,FALSE)</f>
        <v>31.35</v>
      </c>
      <c r="M1829" t="str">
        <f>VLOOKUP(Medical_Examinations[[#This Row],[Customer ID]],Medical_Examinations[#All],3,FALSE)</f>
        <v>Obesity</v>
      </c>
      <c r="N1829">
        <f>VLOOKUP(Medical_Examinations[[#This Row],[Customer ID]],Medical_Examinations[#All],4,FALSE)</f>
        <v>4.2</v>
      </c>
      <c r="O1829" t="str">
        <f>VLOOKUP(Medical_Examinations[[#This Row],[Customer ID]],Medical_Examinations[#All],5,FALSE)</f>
        <v>Normal</v>
      </c>
      <c r="P1829" t="str">
        <f>VLOOKUP(Medical_Examinations[[#This Row],[Customer ID]],Medical_Examinations[#All],6,FALSE)</f>
        <v>No</v>
      </c>
      <c r="Q1829" t="str">
        <f>VLOOKUP(Medical_Examinations[[#This Row],[Customer ID]],Medical_Examinations[#All],7,FALSE)</f>
        <v>yes</v>
      </c>
      <c r="R1829" t="str">
        <f>VLOOKUP(Medical_Examinations[[#This Row],[Customer ID]],Medical_Examinations[#All],8,FALSE)</f>
        <v>No</v>
      </c>
      <c r="S1829">
        <f>VLOOKUP(Medical_Examinations[[#This Row],[Customer ID]],Medical_Examinations[#All],9,FALSE)</f>
        <v>1</v>
      </c>
      <c r="T1829" t="str">
        <f>VLOOKUP(Medical_Examinations[[#This Row],[Customer ID]],'Medical Examinations'!A1828:J4163,10,FALSE)</f>
        <v>No</v>
      </c>
    </row>
    <row r="1830" spans="1:20" x14ac:dyDescent="0.3">
      <c r="A1830" t="s">
        <v>5584</v>
      </c>
      <c r="B1830" t="s">
        <v>7930</v>
      </c>
      <c r="C1830" t="s">
        <v>3</v>
      </c>
      <c r="D1830" t="s">
        <v>814</v>
      </c>
      <c r="E1830" t="s">
        <v>2991</v>
      </c>
      <c r="F1830" s="3" t="str">
        <f>VLOOKUP(Hospitalisation_Details[[#This Row],[Customer ID]],Hospitalisation_Details[#All],6,FALSE)</f>
        <v>06-09-93</v>
      </c>
      <c r="G1830">
        <f>VLOOKUP(Hospitalisation_Details[[#This Row],[Customer ID]],Hospitalisation_Details[#All],8,FALSE)</f>
        <v>29</v>
      </c>
      <c r="H1830" t="str">
        <f>VLOOKUP(Hospitalisation_Details[[#This Row],[Customer ID]],Hospitalisation_Details[#All],12,FALSE)</f>
        <v>R1012</v>
      </c>
      <c r="I1830" t="str">
        <f>VLOOKUP(Hospitalisation_Details[[#This Row],[Customer ID]],Hospitalisation_Details[#All],12,FALSE)</f>
        <v>R1012</v>
      </c>
      <c r="J1830" t="str">
        <f>VLOOKUP(Hospitalisation_Details[[#This Row],[Customer ID]],Hospitalisation_Details[#All],11,FALSE)</f>
        <v>Tier - 3</v>
      </c>
      <c r="K1830">
        <f>VLOOKUP(Hospitalisation_Details[[#This Row],[Customer ID]],Hospitalisation_Details[#All],9,FALSE)</f>
        <v>19442.349999999999</v>
      </c>
      <c r="L1830">
        <f>VLOOKUP(Medical_Examinations[[#This Row],[Customer ID]],Medical_Examinations[#All],2,FALSE)</f>
        <v>20.52</v>
      </c>
      <c r="M1830" t="str">
        <f>VLOOKUP(Medical_Examinations[[#This Row],[Customer ID]],Medical_Examinations[#All],3,FALSE)</f>
        <v>Normal Weight</v>
      </c>
      <c r="N1830">
        <f>VLOOKUP(Medical_Examinations[[#This Row],[Customer ID]],Medical_Examinations[#All],4,FALSE)</f>
        <v>4.83</v>
      </c>
      <c r="O1830" t="str">
        <f>VLOOKUP(Medical_Examinations[[#This Row],[Customer ID]],Medical_Examinations[#All],5,FALSE)</f>
        <v>Normal</v>
      </c>
      <c r="P1830" t="str">
        <f>VLOOKUP(Medical_Examinations[[#This Row],[Customer ID]],Medical_Examinations[#All],6,FALSE)</f>
        <v>No</v>
      </c>
      <c r="Q1830" t="str">
        <f>VLOOKUP(Medical_Examinations[[#This Row],[Customer ID]],Medical_Examinations[#All],7,FALSE)</f>
        <v>No</v>
      </c>
      <c r="R1830" t="str">
        <f>VLOOKUP(Medical_Examinations[[#This Row],[Customer ID]],Medical_Examinations[#All],8,FALSE)</f>
        <v>No</v>
      </c>
      <c r="S1830">
        <f>VLOOKUP(Medical_Examinations[[#This Row],[Customer ID]],Medical_Examinations[#All],9,FALSE)</f>
        <v>0</v>
      </c>
      <c r="T1830" t="str">
        <f>VLOOKUP(Medical_Examinations[[#This Row],[Customer ID]],'Medical Examinations'!A1829:J4164,10,FALSE)</f>
        <v>No</v>
      </c>
    </row>
    <row r="1831" spans="1:20" x14ac:dyDescent="0.3">
      <c r="A1831" t="s">
        <v>5585</v>
      </c>
      <c r="B1831" t="s">
        <v>7931</v>
      </c>
      <c r="C1831" t="s">
        <v>6</v>
      </c>
      <c r="D1831" t="s">
        <v>2992</v>
      </c>
      <c r="E1831" t="s">
        <v>368</v>
      </c>
      <c r="F1831" s="3" t="str">
        <f>VLOOKUP(Hospitalisation_Details[[#This Row],[Customer ID]],Hospitalisation_Details[#All],6,FALSE)</f>
        <v>15-12-82</v>
      </c>
      <c r="G1831">
        <f>VLOOKUP(Hospitalisation_Details[[#This Row],[Customer ID]],Hospitalisation_Details[#All],8,FALSE)</f>
        <v>40</v>
      </c>
      <c r="H1831" t="str">
        <f>VLOOKUP(Hospitalisation_Details[[#This Row],[Customer ID]],Hospitalisation_Details[#All],12,FALSE)</f>
        <v>R1013</v>
      </c>
      <c r="I1831" t="str">
        <f>VLOOKUP(Hospitalisation_Details[[#This Row],[Customer ID]],Hospitalisation_Details[#All],12,FALSE)</f>
        <v>R1013</v>
      </c>
      <c r="J1831" t="str">
        <f>VLOOKUP(Hospitalisation_Details[[#This Row],[Customer ID]],Hospitalisation_Details[#All],11,FALSE)</f>
        <v>Tier - 1</v>
      </c>
      <c r="K1831">
        <f>VLOOKUP(Hospitalisation_Details[[#This Row],[Customer ID]],Hospitalisation_Details[#All],9,FALSE)</f>
        <v>19444.27</v>
      </c>
      <c r="L1831">
        <f>VLOOKUP(Medical_Examinations[[#This Row],[Customer ID]],Medical_Examinations[#All],2,FALSE)</f>
        <v>42.9</v>
      </c>
      <c r="M1831" t="str">
        <f>VLOOKUP(Medical_Examinations[[#This Row],[Customer ID]],Medical_Examinations[#All],3,FALSE)</f>
        <v>Obesity</v>
      </c>
      <c r="N1831">
        <f>VLOOKUP(Medical_Examinations[[#This Row],[Customer ID]],Medical_Examinations[#All],4,FALSE)</f>
        <v>4.87</v>
      </c>
      <c r="O1831" t="str">
        <f>VLOOKUP(Medical_Examinations[[#This Row],[Customer ID]],Medical_Examinations[#All],5,FALSE)</f>
        <v>Normal</v>
      </c>
      <c r="P1831" t="str">
        <f>VLOOKUP(Medical_Examinations[[#This Row],[Customer ID]],Medical_Examinations[#All],6,FALSE)</f>
        <v>Yes</v>
      </c>
      <c r="Q1831" t="str">
        <f>VLOOKUP(Medical_Examinations[[#This Row],[Customer ID]],Medical_Examinations[#All],7,FALSE)</f>
        <v>No</v>
      </c>
      <c r="R1831" t="str">
        <f>VLOOKUP(Medical_Examinations[[#This Row],[Customer ID]],Medical_Examinations[#All],8,FALSE)</f>
        <v>No</v>
      </c>
      <c r="S1831">
        <f>VLOOKUP(Medical_Examinations[[#This Row],[Customer ID]],Medical_Examinations[#All],9,FALSE)</f>
        <v>1</v>
      </c>
      <c r="T1831" t="str">
        <f>VLOOKUP(Medical_Examinations[[#This Row],[Customer ID]],'Medical Examinations'!A1830:J4165,10,FALSE)</f>
        <v>No</v>
      </c>
    </row>
    <row r="1832" spans="1:20" x14ac:dyDescent="0.3">
      <c r="A1832" t="s">
        <v>5586</v>
      </c>
      <c r="B1832" t="s">
        <v>7932</v>
      </c>
      <c r="C1832" t="s">
        <v>3</v>
      </c>
      <c r="D1832" t="s">
        <v>400</v>
      </c>
      <c r="E1832" t="s">
        <v>1778</v>
      </c>
      <c r="F1832" s="3" t="str">
        <f>VLOOKUP(Hospitalisation_Details[[#This Row],[Customer ID]],Hospitalisation_Details[#All],6,FALSE)</f>
        <v>30-11-87</v>
      </c>
      <c r="G1832">
        <f>VLOOKUP(Hospitalisation_Details[[#This Row],[Customer ID]],Hospitalisation_Details[#All],8,FALSE)</f>
        <v>35</v>
      </c>
      <c r="H1832" t="str">
        <f>VLOOKUP(Hospitalisation_Details[[#This Row],[Customer ID]],Hospitalisation_Details[#All],12,FALSE)</f>
        <v>R1019</v>
      </c>
      <c r="I1832" t="str">
        <f>VLOOKUP(Hospitalisation_Details[[#This Row],[Customer ID]],Hospitalisation_Details[#All],12,FALSE)</f>
        <v>R1019</v>
      </c>
      <c r="J1832" t="str">
        <f>VLOOKUP(Hospitalisation_Details[[#This Row],[Customer ID]],Hospitalisation_Details[#All],11,FALSE)</f>
        <v>Tier - 3</v>
      </c>
      <c r="K1832">
        <f>VLOOKUP(Hospitalisation_Details[[#This Row],[Customer ID]],Hospitalisation_Details[#All],9,FALSE)</f>
        <v>19496.72</v>
      </c>
      <c r="L1832">
        <f>VLOOKUP(Medical_Examinations[[#This Row],[Customer ID]],Medical_Examinations[#All],2,FALSE)</f>
        <v>24.6</v>
      </c>
      <c r="M1832" t="str">
        <f>VLOOKUP(Medical_Examinations[[#This Row],[Customer ID]],Medical_Examinations[#All],3,FALSE)</f>
        <v>Normal Weight</v>
      </c>
      <c r="N1832">
        <f>VLOOKUP(Medical_Examinations[[#This Row],[Customer ID]],Medical_Examinations[#All],4,FALSE)</f>
        <v>5.86</v>
      </c>
      <c r="O1832" t="str">
        <f>VLOOKUP(Medical_Examinations[[#This Row],[Customer ID]],Medical_Examinations[#All],5,FALSE)</f>
        <v>Prediabetes</v>
      </c>
      <c r="P1832" t="str">
        <f>VLOOKUP(Medical_Examinations[[#This Row],[Customer ID]],Medical_Examinations[#All],6,FALSE)</f>
        <v>No</v>
      </c>
      <c r="Q1832" t="str">
        <f>VLOOKUP(Medical_Examinations[[#This Row],[Customer ID]],Medical_Examinations[#All],7,FALSE)</f>
        <v>No</v>
      </c>
      <c r="R1832" t="str">
        <f>VLOOKUP(Medical_Examinations[[#This Row],[Customer ID]],Medical_Examinations[#All],8,FALSE)</f>
        <v>Yes</v>
      </c>
      <c r="S1832">
        <f>VLOOKUP(Medical_Examinations[[#This Row],[Customer ID]],Medical_Examinations[#All],9,FALSE)</f>
        <v>1</v>
      </c>
      <c r="T1832" t="str">
        <f>VLOOKUP(Medical_Examinations[[#This Row],[Customer ID]],'Medical Examinations'!A1831:J4166,10,FALSE)</f>
        <v>No</v>
      </c>
    </row>
    <row r="1833" spans="1:20" x14ac:dyDescent="0.3">
      <c r="A1833" t="s">
        <v>5587</v>
      </c>
      <c r="B1833" t="s">
        <v>7933</v>
      </c>
      <c r="C1833" t="s">
        <v>3</v>
      </c>
      <c r="D1833" t="s">
        <v>2753</v>
      </c>
      <c r="E1833" t="s">
        <v>730</v>
      </c>
      <c r="F1833" s="3" t="str">
        <f>VLOOKUP(Hospitalisation_Details[[#This Row],[Customer ID]],Hospitalisation_Details[#All],6,FALSE)</f>
        <v>08-11-80</v>
      </c>
      <c r="G1833">
        <f>VLOOKUP(Hospitalisation_Details[[#This Row],[Customer ID]],Hospitalisation_Details[#All],8,FALSE)</f>
        <v>42</v>
      </c>
      <c r="H1833" t="str">
        <f>VLOOKUP(Hospitalisation_Details[[#This Row],[Customer ID]],Hospitalisation_Details[#All],12,FALSE)</f>
        <v>R1013</v>
      </c>
      <c r="I1833" t="str">
        <f>VLOOKUP(Hospitalisation_Details[[#This Row],[Customer ID]],Hospitalisation_Details[#All],12,FALSE)</f>
        <v>R1013</v>
      </c>
      <c r="J1833" t="str">
        <f>VLOOKUP(Hospitalisation_Details[[#This Row],[Customer ID]],Hospitalisation_Details[#All],11,FALSE)</f>
        <v>Tier - 1</v>
      </c>
      <c r="K1833">
        <f>VLOOKUP(Hospitalisation_Details[[#This Row],[Customer ID]],Hospitalisation_Details[#All],9,FALSE)</f>
        <v>19515.54</v>
      </c>
      <c r="L1833">
        <f>VLOOKUP(Medical_Examinations[[#This Row],[Customer ID]],Medical_Examinations[#All],2,FALSE)</f>
        <v>28.405000000000001</v>
      </c>
      <c r="M1833" t="str">
        <f>VLOOKUP(Medical_Examinations[[#This Row],[Customer ID]],Medical_Examinations[#All],3,FALSE)</f>
        <v>Overweight</v>
      </c>
      <c r="N1833">
        <f>VLOOKUP(Medical_Examinations[[#This Row],[Customer ID]],Medical_Examinations[#All],4,FALSE)</f>
        <v>4.12</v>
      </c>
      <c r="O1833" t="str">
        <f>VLOOKUP(Medical_Examinations[[#This Row],[Customer ID]],Medical_Examinations[#All],5,FALSE)</f>
        <v>Normal</v>
      </c>
      <c r="P1833" t="str">
        <f>VLOOKUP(Medical_Examinations[[#This Row],[Customer ID]],Medical_Examinations[#All],6,FALSE)</f>
        <v>No</v>
      </c>
      <c r="Q1833" t="str">
        <f>VLOOKUP(Medical_Examinations[[#This Row],[Customer ID]],Medical_Examinations[#All],7,FALSE)</f>
        <v>No</v>
      </c>
      <c r="R1833" t="str">
        <f>VLOOKUP(Medical_Examinations[[#This Row],[Customer ID]],Medical_Examinations[#All],8,FALSE)</f>
        <v>No</v>
      </c>
      <c r="S1833">
        <f>VLOOKUP(Medical_Examinations[[#This Row],[Customer ID]],Medical_Examinations[#All],9,FALSE)</f>
        <v>1</v>
      </c>
      <c r="T1833" t="str">
        <f>VLOOKUP(Medical_Examinations[[#This Row],[Customer ID]],'Medical Examinations'!A1832:J4167,10,FALSE)</f>
        <v>No</v>
      </c>
    </row>
    <row r="1834" spans="1:20" x14ac:dyDescent="0.3">
      <c r="A1834" t="s">
        <v>5588</v>
      </c>
      <c r="B1834" t="s">
        <v>7934</v>
      </c>
      <c r="C1834" t="s">
        <v>6</v>
      </c>
      <c r="D1834" t="s">
        <v>2993</v>
      </c>
      <c r="E1834" t="s">
        <v>2994</v>
      </c>
      <c r="F1834" s="3" t="str">
        <f>VLOOKUP(Hospitalisation_Details[[#This Row],[Customer ID]],Hospitalisation_Details[#All],6,FALSE)</f>
        <v>19-08-92</v>
      </c>
      <c r="G1834">
        <f>VLOOKUP(Hospitalisation_Details[[#This Row],[Customer ID]],Hospitalisation_Details[#All],8,FALSE)</f>
        <v>30</v>
      </c>
      <c r="H1834" t="str">
        <f>VLOOKUP(Hospitalisation_Details[[#This Row],[Customer ID]],Hospitalisation_Details[#All],12,FALSE)</f>
        <v>R1013</v>
      </c>
      <c r="I1834" t="str">
        <f>VLOOKUP(Hospitalisation_Details[[#This Row],[Customer ID]],Hospitalisation_Details[#All],12,FALSE)</f>
        <v>R1013</v>
      </c>
      <c r="J1834" t="str">
        <f>VLOOKUP(Hospitalisation_Details[[#This Row],[Customer ID]],Hospitalisation_Details[#All],11,FALSE)</f>
        <v>Tier - 2</v>
      </c>
      <c r="K1834">
        <f>VLOOKUP(Hospitalisation_Details[[#This Row],[Customer ID]],Hospitalisation_Details[#All],9,FALSE)</f>
        <v>19521.97</v>
      </c>
      <c r="L1834">
        <f>VLOOKUP(Medical_Examinations[[#This Row],[Customer ID]],Medical_Examinations[#All],2,FALSE)</f>
        <v>34.674999999999997</v>
      </c>
      <c r="M1834" t="str">
        <f>VLOOKUP(Medical_Examinations[[#This Row],[Customer ID]],Medical_Examinations[#All],3,FALSE)</f>
        <v>Obesity</v>
      </c>
      <c r="N1834">
        <f>VLOOKUP(Medical_Examinations[[#This Row],[Customer ID]],Medical_Examinations[#All],4,FALSE)</f>
        <v>5.71</v>
      </c>
      <c r="O1834" t="str">
        <f>VLOOKUP(Medical_Examinations[[#This Row],[Customer ID]],Medical_Examinations[#All],5,FALSE)</f>
        <v>Prediabetes</v>
      </c>
      <c r="P1834" t="str">
        <f>VLOOKUP(Medical_Examinations[[#This Row],[Customer ID]],Medical_Examinations[#All],6,FALSE)</f>
        <v>Yes</v>
      </c>
      <c r="Q1834" t="str">
        <f>VLOOKUP(Medical_Examinations[[#This Row],[Customer ID]],Medical_Examinations[#All],7,FALSE)</f>
        <v>No</v>
      </c>
      <c r="R1834" t="str">
        <f>VLOOKUP(Medical_Examinations[[#This Row],[Customer ID]],Medical_Examinations[#All],8,FALSE)</f>
        <v>No</v>
      </c>
      <c r="S1834">
        <f>VLOOKUP(Medical_Examinations[[#This Row],[Customer ID]],Medical_Examinations[#All],9,FALSE)</f>
        <v>1</v>
      </c>
      <c r="T1834" t="str">
        <f>VLOOKUP(Medical_Examinations[[#This Row],[Customer ID]],'Medical Examinations'!A1833:J4168,10,FALSE)</f>
        <v>No</v>
      </c>
    </row>
    <row r="1835" spans="1:20" x14ac:dyDescent="0.3">
      <c r="A1835" t="s">
        <v>5589</v>
      </c>
      <c r="B1835" t="s">
        <v>7935</v>
      </c>
      <c r="C1835" t="s">
        <v>3</v>
      </c>
      <c r="D1835" t="s">
        <v>2995</v>
      </c>
      <c r="E1835" t="s">
        <v>2996</v>
      </c>
      <c r="F1835" s="3" t="str">
        <f>VLOOKUP(Hospitalisation_Details[[#This Row],[Customer ID]],Hospitalisation_Details[#All],6,FALSE)</f>
        <v>17-09-85</v>
      </c>
      <c r="G1835">
        <f>VLOOKUP(Hospitalisation_Details[[#This Row],[Customer ID]],Hospitalisation_Details[#All],8,FALSE)</f>
        <v>37</v>
      </c>
      <c r="H1835" t="str">
        <f>VLOOKUP(Hospitalisation_Details[[#This Row],[Customer ID]],Hospitalisation_Details[#All],12,FALSE)</f>
        <v>R1013</v>
      </c>
      <c r="I1835" t="str">
        <f>VLOOKUP(Hospitalisation_Details[[#This Row],[Customer ID]],Hospitalisation_Details[#All],12,FALSE)</f>
        <v>R1013</v>
      </c>
      <c r="J1835" t="str">
        <f>VLOOKUP(Hospitalisation_Details[[#This Row],[Customer ID]],Hospitalisation_Details[#All],11,FALSE)</f>
        <v>Tier - 1</v>
      </c>
      <c r="K1835">
        <f>VLOOKUP(Hospitalisation_Details[[#This Row],[Customer ID]],Hospitalisation_Details[#All],9,FALSE)</f>
        <v>19539.240000000002</v>
      </c>
      <c r="L1835">
        <f>VLOOKUP(Medical_Examinations[[#This Row],[Customer ID]],Medical_Examinations[#All],2,FALSE)</f>
        <v>18.850000000000001</v>
      </c>
      <c r="M1835" t="str">
        <f>VLOOKUP(Medical_Examinations[[#This Row],[Customer ID]],Medical_Examinations[#All],3,FALSE)</f>
        <v>Normal Weight</v>
      </c>
      <c r="N1835">
        <f>VLOOKUP(Medical_Examinations[[#This Row],[Customer ID]],Medical_Examinations[#All],4,FALSE)</f>
        <v>6.03</v>
      </c>
      <c r="O1835" t="str">
        <f>VLOOKUP(Medical_Examinations[[#This Row],[Customer ID]],Medical_Examinations[#All],5,FALSE)</f>
        <v>Prediabetes</v>
      </c>
      <c r="P1835" t="str">
        <f>VLOOKUP(Medical_Examinations[[#This Row],[Customer ID]],Medical_Examinations[#All],6,FALSE)</f>
        <v>No</v>
      </c>
      <c r="Q1835" t="str">
        <f>VLOOKUP(Medical_Examinations[[#This Row],[Customer ID]],Medical_Examinations[#All],7,FALSE)</f>
        <v>No</v>
      </c>
      <c r="R1835" t="str">
        <f>VLOOKUP(Medical_Examinations[[#This Row],[Customer ID]],Medical_Examinations[#All],8,FALSE)</f>
        <v>No</v>
      </c>
      <c r="S1835">
        <f>VLOOKUP(Medical_Examinations[[#This Row],[Customer ID]],Medical_Examinations[#All],9,FALSE)</f>
        <v>1</v>
      </c>
      <c r="T1835" t="str">
        <f>VLOOKUP(Medical_Examinations[[#This Row],[Customer ID]],'Medical Examinations'!A1834:J4169,10,FALSE)</f>
        <v>No</v>
      </c>
    </row>
    <row r="1836" spans="1:20" x14ac:dyDescent="0.3">
      <c r="A1836" t="s">
        <v>5590</v>
      </c>
      <c r="B1836" t="s">
        <v>7936</v>
      </c>
      <c r="C1836" t="s">
        <v>880</v>
      </c>
      <c r="D1836" t="s">
        <v>2997</v>
      </c>
      <c r="E1836" t="s">
        <v>2998</v>
      </c>
      <c r="F1836" s="3" t="str">
        <f>VLOOKUP(Hospitalisation_Details[[#This Row],[Customer ID]],Hospitalisation_Details[#All],6,FALSE)</f>
        <v>14-07-63</v>
      </c>
      <c r="G1836">
        <f>VLOOKUP(Hospitalisation_Details[[#This Row],[Customer ID]],Hospitalisation_Details[#All],8,FALSE)</f>
        <v>59</v>
      </c>
      <c r="H1836" t="str">
        <f>VLOOKUP(Hospitalisation_Details[[#This Row],[Customer ID]],Hospitalisation_Details[#All],12,FALSE)</f>
        <v>R1012</v>
      </c>
      <c r="I1836" t="str">
        <f>VLOOKUP(Hospitalisation_Details[[#This Row],[Customer ID]],Hospitalisation_Details[#All],12,FALSE)</f>
        <v>R1012</v>
      </c>
      <c r="J1836" t="str">
        <f>VLOOKUP(Hospitalisation_Details[[#This Row],[Customer ID]],Hospitalisation_Details[#All],11,FALSE)</f>
        <v>Tier - 3</v>
      </c>
      <c r="K1836">
        <f>VLOOKUP(Hospitalisation_Details[[#This Row],[Customer ID]],Hospitalisation_Details[#All],9,FALSE)</f>
        <v>19551.34</v>
      </c>
      <c r="L1836">
        <f>VLOOKUP(Medical_Examinations[[#This Row],[Customer ID]],Medical_Examinations[#All],2,FALSE)</f>
        <v>34.130000000000003</v>
      </c>
      <c r="M1836" t="str">
        <f>VLOOKUP(Medical_Examinations[[#This Row],[Customer ID]],Medical_Examinations[#All],3,FALSE)</f>
        <v>Obesity</v>
      </c>
      <c r="N1836">
        <f>VLOOKUP(Medical_Examinations[[#This Row],[Customer ID]],Medical_Examinations[#All],4,FALSE)</f>
        <v>5.65</v>
      </c>
      <c r="O1836" t="str">
        <f>VLOOKUP(Medical_Examinations[[#This Row],[Customer ID]],Medical_Examinations[#All],5,FALSE)</f>
        <v>Normal</v>
      </c>
      <c r="P1836" t="str">
        <f>VLOOKUP(Medical_Examinations[[#This Row],[Customer ID]],Medical_Examinations[#All],6,FALSE)</f>
        <v>No</v>
      </c>
      <c r="Q1836" t="str">
        <f>VLOOKUP(Medical_Examinations[[#This Row],[Customer ID]],Medical_Examinations[#All],7,FALSE)</f>
        <v>No</v>
      </c>
      <c r="R1836" t="str">
        <f>VLOOKUP(Medical_Examinations[[#This Row],[Customer ID]],Medical_Examinations[#All],8,FALSE)</f>
        <v>Yes</v>
      </c>
      <c r="S1836">
        <f>VLOOKUP(Medical_Examinations[[#This Row],[Customer ID]],Medical_Examinations[#All],9,FALSE)</f>
        <v>1</v>
      </c>
      <c r="T1836" t="str">
        <f>VLOOKUP(Medical_Examinations[[#This Row],[Customer ID]],'Medical Examinations'!A1835:J4170,10,FALSE)</f>
        <v>No</v>
      </c>
    </row>
    <row r="1837" spans="1:20" x14ac:dyDescent="0.3">
      <c r="A1837" t="s">
        <v>5591</v>
      </c>
      <c r="B1837" t="s">
        <v>7937</v>
      </c>
      <c r="C1837" t="s">
        <v>6</v>
      </c>
      <c r="D1837" t="s">
        <v>1298</v>
      </c>
      <c r="E1837" t="s">
        <v>2999</v>
      </c>
      <c r="F1837" s="3" t="str">
        <f>VLOOKUP(Hospitalisation_Details[[#This Row],[Customer ID]],Hospitalisation_Details[#All],6,FALSE)</f>
        <v>24-09-78</v>
      </c>
      <c r="G1837">
        <f>VLOOKUP(Hospitalisation_Details[[#This Row],[Customer ID]],Hospitalisation_Details[#All],8,FALSE)</f>
        <v>44</v>
      </c>
      <c r="H1837" t="str">
        <f>VLOOKUP(Hospitalisation_Details[[#This Row],[Customer ID]],Hospitalisation_Details[#All],12,FALSE)</f>
        <v>R1024</v>
      </c>
      <c r="I1837" t="str">
        <f>VLOOKUP(Hospitalisation_Details[[#This Row],[Customer ID]],Hospitalisation_Details[#All],12,FALSE)</f>
        <v>R1024</v>
      </c>
      <c r="J1837" t="str">
        <f>VLOOKUP(Hospitalisation_Details[[#This Row],[Customer ID]],Hospitalisation_Details[#All],11,FALSE)</f>
        <v>Tier - 1</v>
      </c>
      <c r="K1837">
        <f>VLOOKUP(Hospitalisation_Details[[#This Row],[Customer ID]],Hospitalisation_Details[#All],9,FALSE)</f>
        <v>19594.810000000001</v>
      </c>
      <c r="L1837">
        <f>VLOOKUP(Medical_Examinations[[#This Row],[Customer ID]],Medical_Examinations[#All],2,FALSE)</f>
        <v>17.34</v>
      </c>
      <c r="M1837" t="str">
        <f>VLOOKUP(Medical_Examinations[[#This Row],[Customer ID]],Medical_Examinations[#All],3,FALSE)</f>
        <v>Underweight</v>
      </c>
      <c r="N1837">
        <f>VLOOKUP(Medical_Examinations[[#This Row],[Customer ID]],Medical_Examinations[#All],4,FALSE)</f>
        <v>5.05</v>
      </c>
      <c r="O1837" t="str">
        <f>VLOOKUP(Medical_Examinations[[#This Row],[Customer ID]],Medical_Examinations[#All],5,FALSE)</f>
        <v>Normal</v>
      </c>
      <c r="P1837" t="str">
        <f>VLOOKUP(Medical_Examinations[[#This Row],[Customer ID]],Medical_Examinations[#All],6,FALSE)</f>
        <v>No</v>
      </c>
      <c r="Q1837" t="str">
        <f>VLOOKUP(Medical_Examinations[[#This Row],[Customer ID]],Medical_Examinations[#All],7,FALSE)</f>
        <v>No</v>
      </c>
      <c r="R1837" t="str">
        <f>VLOOKUP(Medical_Examinations[[#This Row],[Customer ID]],Medical_Examinations[#All],8,FALSE)</f>
        <v>No</v>
      </c>
      <c r="S1837">
        <f>VLOOKUP(Medical_Examinations[[#This Row],[Customer ID]],Medical_Examinations[#All],9,FALSE)</f>
        <v>0</v>
      </c>
      <c r="T1837" t="str">
        <f>VLOOKUP(Medical_Examinations[[#This Row],[Customer ID]],'Medical Examinations'!A1836:J4171,10,FALSE)</f>
        <v>No</v>
      </c>
    </row>
    <row r="1838" spans="1:20" x14ac:dyDescent="0.3">
      <c r="A1838" t="s">
        <v>5592</v>
      </c>
      <c r="B1838" t="s">
        <v>7938</v>
      </c>
      <c r="C1838" t="s">
        <v>6</v>
      </c>
      <c r="D1838" t="s">
        <v>3000</v>
      </c>
      <c r="E1838" t="s">
        <v>3001</v>
      </c>
      <c r="F1838" s="3" t="str">
        <f>VLOOKUP(Hospitalisation_Details[[#This Row],[Customer ID]],Hospitalisation_Details[#All],6,FALSE)</f>
        <v>27-08-94</v>
      </c>
      <c r="G1838">
        <f>VLOOKUP(Hospitalisation_Details[[#This Row],[Customer ID]],Hospitalisation_Details[#All],8,FALSE)</f>
        <v>28</v>
      </c>
      <c r="H1838" t="str">
        <f>VLOOKUP(Hospitalisation_Details[[#This Row],[Customer ID]],Hospitalisation_Details[#All],12,FALSE)</f>
        <v>R1012</v>
      </c>
      <c r="I1838" t="str">
        <f>VLOOKUP(Hospitalisation_Details[[#This Row],[Customer ID]],Hospitalisation_Details[#All],12,FALSE)</f>
        <v>R1012</v>
      </c>
      <c r="J1838" t="str">
        <f>VLOOKUP(Hospitalisation_Details[[#This Row],[Customer ID]],Hospitalisation_Details[#All],11,FALSE)</f>
        <v>Tier - 2</v>
      </c>
      <c r="K1838">
        <f>VLOOKUP(Hospitalisation_Details[[#This Row],[Customer ID]],Hospitalisation_Details[#All],9,FALSE)</f>
        <v>19673.34</v>
      </c>
      <c r="L1838">
        <f>VLOOKUP(Medical_Examinations[[#This Row],[Customer ID]],Medical_Examinations[#All],2,FALSE)</f>
        <v>17.440000000000001</v>
      </c>
      <c r="M1838" t="str">
        <f>VLOOKUP(Medical_Examinations[[#This Row],[Customer ID]],Medical_Examinations[#All],3,FALSE)</f>
        <v>Underweight</v>
      </c>
      <c r="N1838">
        <f>VLOOKUP(Medical_Examinations[[#This Row],[Customer ID]],Medical_Examinations[#All],4,FALSE)</f>
        <v>6.26</v>
      </c>
      <c r="O1838" t="str">
        <f>VLOOKUP(Medical_Examinations[[#This Row],[Customer ID]],Medical_Examinations[#All],5,FALSE)</f>
        <v>Prediabetes</v>
      </c>
      <c r="P1838" t="str">
        <f>VLOOKUP(Medical_Examinations[[#This Row],[Customer ID]],Medical_Examinations[#All],6,FALSE)</f>
        <v>No</v>
      </c>
      <c r="Q1838" t="str">
        <f>VLOOKUP(Medical_Examinations[[#This Row],[Customer ID]],Medical_Examinations[#All],7,FALSE)</f>
        <v>No</v>
      </c>
      <c r="R1838" t="str">
        <f>VLOOKUP(Medical_Examinations[[#This Row],[Customer ID]],Medical_Examinations[#All],8,FALSE)</f>
        <v>No</v>
      </c>
      <c r="S1838">
        <f>VLOOKUP(Medical_Examinations[[#This Row],[Customer ID]],Medical_Examinations[#All],9,FALSE)</f>
        <v>0</v>
      </c>
      <c r="T1838" t="str">
        <f>VLOOKUP(Medical_Examinations[[#This Row],[Customer ID]],'Medical Examinations'!A1837:J4172,10,FALSE)</f>
        <v>No</v>
      </c>
    </row>
    <row r="1839" spans="1:20" x14ac:dyDescent="0.3">
      <c r="A1839" t="s">
        <v>5593</v>
      </c>
      <c r="B1839" t="s">
        <v>7939</v>
      </c>
      <c r="C1839" t="s">
        <v>6</v>
      </c>
      <c r="D1839" t="s">
        <v>3002</v>
      </c>
      <c r="E1839" t="s">
        <v>3003</v>
      </c>
      <c r="F1839" s="3" t="str">
        <f>VLOOKUP(Hospitalisation_Details[[#This Row],[Customer ID]],Hospitalisation_Details[#All],6,FALSE)</f>
        <v>08-08-90</v>
      </c>
      <c r="G1839">
        <f>VLOOKUP(Hospitalisation_Details[[#This Row],[Customer ID]],Hospitalisation_Details[#All],8,FALSE)</f>
        <v>32</v>
      </c>
      <c r="H1839" t="str">
        <f>VLOOKUP(Hospitalisation_Details[[#This Row],[Customer ID]],Hospitalisation_Details[#All],12,FALSE)</f>
        <v>R1013</v>
      </c>
      <c r="I1839" t="str">
        <f>VLOOKUP(Hospitalisation_Details[[#This Row],[Customer ID]],Hospitalisation_Details[#All],12,FALSE)</f>
        <v>R1013</v>
      </c>
      <c r="J1839" t="str">
        <f>VLOOKUP(Hospitalisation_Details[[#This Row],[Customer ID]],Hospitalisation_Details[#All],11,FALSE)</f>
        <v>Tier - 2</v>
      </c>
      <c r="K1839">
        <f>VLOOKUP(Hospitalisation_Details[[#This Row],[Customer ID]],Hospitalisation_Details[#All],9,FALSE)</f>
        <v>19719.689999999999</v>
      </c>
      <c r="L1839">
        <f>VLOOKUP(Medical_Examinations[[#This Row],[Customer ID]],Medical_Examinations[#All],2,FALSE)</f>
        <v>33.659999999999997</v>
      </c>
      <c r="M1839" t="str">
        <f>VLOOKUP(Medical_Examinations[[#This Row],[Customer ID]],Medical_Examinations[#All],3,FALSE)</f>
        <v>Obesity</v>
      </c>
      <c r="N1839">
        <f>VLOOKUP(Medical_Examinations[[#This Row],[Customer ID]],Medical_Examinations[#All],4,FALSE)</f>
        <v>4.08</v>
      </c>
      <c r="O1839" t="str">
        <f>VLOOKUP(Medical_Examinations[[#This Row],[Customer ID]],Medical_Examinations[#All],5,FALSE)</f>
        <v>Normal</v>
      </c>
      <c r="P1839" t="str">
        <f>VLOOKUP(Medical_Examinations[[#This Row],[Customer ID]],Medical_Examinations[#All],6,FALSE)</f>
        <v>Yes</v>
      </c>
      <c r="Q1839" t="str">
        <f>VLOOKUP(Medical_Examinations[[#This Row],[Customer ID]],Medical_Examinations[#All],7,FALSE)</f>
        <v>No</v>
      </c>
      <c r="R1839" t="str">
        <f>VLOOKUP(Medical_Examinations[[#This Row],[Customer ID]],Medical_Examinations[#All],8,FALSE)</f>
        <v>Yes</v>
      </c>
      <c r="S1839">
        <f>VLOOKUP(Medical_Examinations[[#This Row],[Customer ID]],Medical_Examinations[#All],9,FALSE)</f>
        <v>1</v>
      </c>
      <c r="T1839" t="str">
        <f>VLOOKUP(Medical_Examinations[[#This Row],[Customer ID]],'Medical Examinations'!A1838:J4173,10,FALSE)</f>
        <v>No</v>
      </c>
    </row>
    <row r="1840" spans="1:20" x14ac:dyDescent="0.3">
      <c r="A1840" t="s">
        <v>5594</v>
      </c>
      <c r="B1840" t="s">
        <v>7940</v>
      </c>
      <c r="C1840" t="s">
        <v>6</v>
      </c>
      <c r="D1840" t="s">
        <v>3004</v>
      </c>
      <c r="E1840" t="s">
        <v>2010</v>
      </c>
      <c r="F1840" s="3" t="str">
        <f>VLOOKUP(Hospitalisation_Details[[#This Row],[Customer ID]],Hospitalisation_Details[#All],6,FALSE)</f>
        <v>14-06-72</v>
      </c>
      <c r="G1840">
        <f>VLOOKUP(Hospitalisation_Details[[#This Row],[Customer ID]],Hospitalisation_Details[#All],8,FALSE)</f>
        <v>50</v>
      </c>
      <c r="H1840" t="str">
        <f>VLOOKUP(Hospitalisation_Details[[#This Row],[Customer ID]],Hospitalisation_Details[#All],12,FALSE)</f>
        <v>R1013</v>
      </c>
      <c r="I1840" t="str">
        <f>VLOOKUP(Hospitalisation_Details[[#This Row],[Customer ID]],Hospitalisation_Details[#All],12,FALSE)</f>
        <v>R1013</v>
      </c>
      <c r="J1840" t="str">
        <f>VLOOKUP(Hospitalisation_Details[[#This Row],[Customer ID]],Hospitalisation_Details[#All],11,FALSE)</f>
        <v>Tier - 3</v>
      </c>
      <c r="K1840">
        <f>VLOOKUP(Hospitalisation_Details[[#This Row],[Customer ID]],Hospitalisation_Details[#All],9,FALSE)</f>
        <v>19749.38</v>
      </c>
      <c r="L1840">
        <f>VLOOKUP(Medical_Examinations[[#This Row],[Customer ID]],Medical_Examinations[#All],2,FALSE)</f>
        <v>21.375</v>
      </c>
      <c r="M1840" t="str">
        <f>VLOOKUP(Medical_Examinations[[#This Row],[Customer ID]],Medical_Examinations[#All],3,FALSE)</f>
        <v>Normal Weight</v>
      </c>
      <c r="N1840">
        <f>VLOOKUP(Medical_Examinations[[#This Row],[Customer ID]],Medical_Examinations[#All],4,FALSE)</f>
        <v>6.19</v>
      </c>
      <c r="O1840" t="str">
        <f>VLOOKUP(Medical_Examinations[[#This Row],[Customer ID]],Medical_Examinations[#All],5,FALSE)</f>
        <v>Prediabetes</v>
      </c>
      <c r="P1840" t="str">
        <f>VLOOKUP(Medical_Examinations[[#This Row],[Customer ID]],Medical_Examinations[#All],6,FALSE)</f>
        <v>Yes</v>
      </c>
      <c r="Q1840" t="str">
        <f>VLOOKUP(Medical_Examinations[[#This Row],[Customer ID]],Medical_Examinations[#All],7,FALSE)</f>
        <v>No</v>
      </c>
      <c r="R1840" t="str">
        <f>VLOOKUP(Medical_Examinations[[#This Row],[Customer ID]],Medical_Examinations[#All],8,FALSE)</f>
        <v>No</v>
      </c>
      <c r="S1840">
        <f>VLOOKUP(Medical_Examinations[[#This Row],[Customer ID]],Medical_Examinations[#All],9,FALSE)</f>
        <v>1</v>
      </c>
      <c r="T1840" t="str">
        <f>VLOOKUP(Medical_Examinations[[#This Row],[Customer ID]],'Medical Examinations'!A1839:J4174,10,FALSE)</f>
        <v>No</v>
      </c>
    </row>
    <row r="1841" spans="1:20" x14ac:dyDescent="0.3">
      <c r="A1841" t="s">
        <v>5595</v>
      </c>
      <c r="B1841" t="s">
        <v>7941</v>
      </c>
      <c r="C1841" t="s">
        <v>6</v>
      </c>
      <c r="D1841" t="s">
        <v>3005</v>
      </c>
      <c r="E1841" t="s">
        <v>2093</v>
      </c>
      <c r="F1841" s="3" t="str">
        <f>VLOOKUP(Hospitalisation_Details[[#This Row],[Customer ID]],Hospitalisation_Details[#All],6,FALSE)</f>
        <v>30-10-79</v>
      </c>
      <c r="G1841">
        <f>VLOOKUP(Hospitalisation_Details[[#This Row],[Customer ID]],Hospitalisation_Details[#All],8,FALSE)</f>
        <v>43</v>
      </c>
      <c r="H1841" t="str">
        <f>VLOOKUP(Hospitalisation_Details[[#This Row],[Customer ID]],Hospitalisation_Details[#All],12,FALSE)</f>
        <v>R1024</v>
      </c>
      <c r="I1841" t="str">
        <f>VLOOKUP(Hospitalisation_Details[[#This Row],[Customer ID]],Hospitalisation_Details[#All],12,FALSE)</f>
        <v>R1024</v>
      </c>
      <c r="J1841" t="str">
        <f>VLOOKUP(Hospitalisation_Details[[#This Row],[Customer ID]],Hospitalisation_Details[#All],11,FALSE)</f>
        <v>Tier - 1</v>
      </c>
      <c r="K1841">
        <f>VLOOKUP(Hospitalisation_Details[[#This Row],[Customer ID]],Hospitalisation_Details[#All],9,FALSE)</f>
        <v>19798.05</v>
      </c>
      <c r="L1841">
        <f>VLOOKUP(Medical_Examinations[[#This Row],[Customer ID]],Medical_Examinations[#All],2,FALSE)</f>
        <v>27.14</v>
      </c>
      <c r="M1841" t="str">
        <f>VLOOKUP(Medical_Examinations[[#This Row],[Customer ID]],Medical_Examinations[#All],3,FALSE)</f>
        <v>Overweight</v>
      </c>
      <c r="N1841">
        <f>VLOOKUP(Medical_Examinations[[#This Row],[Customer ID]],Medical_Examinations[#All],4,FALSE)</f>
        <v>6.01</v>
      </c>
      <c r="O1841" t="str">
        <f>VLOOKUP(Medical_Examinations[[#This Row],[Customer ID]],Medical_Examinations[#All],5,FALSE)</f>
        <v>Prediabetes</v>
      </c>
      <c r="P1841" t="str">
        <f>VLOOKUP(Medical_Examinations[[#This Row],[Customer ID]],Medical_Examinations[#All],6,FALSE)</f>
        <v>No</v>
      </c>
      <c r="Q1841" t="str">
        <f>VLOOKUP(Medical_Examinations[[#This Row],[Customer ID]],Medical_Examinations[#All],7,FALSE)</f>
        <v>No</v>
      </c>
      <c r="R1841" t="str">
        <f>VLOOKUP(Medical_Examinations[[#This Row],[Customer ID]],Medical_Examinations[#All],8,FALSE)</f>
        <v>No</v>
      </c>
      <c r="S1841">
        <f>VLOOKUP(Medical_Examinations[[#This Row],[Customer ID]],Medical_Examinations[#All],9,FALSE)</f>
        <v>1</v>
      </c>
      <c r="T1841" t="str">
        <f>VLOOKUP(Medical_Examinations[[#This Row],[Customer ID]],'Medical Examinations'!A1840:J4175,10,FALSE)</f>
        <v>No</v>
      </c>
    </row>
    <row r="1842" spans="1:20" x14ac:dyDescent="0.3">
      <c r="A1842" t="s">
        <v>5596</v>
      </c>
      <c r="B1842" t="s">
        <v>7942</v>
      </c>
      <c r="C1842" t="s">
        <v>3</v>
      </c>
      <c r="D1842" t="s">
        <v>130</v>
      </c>
      <c r="E1842" t="s">
        <v>3006</v>
      </c>
      <c r="F1842" s="3" t="str">
        <f>VLOOKUP(Hospitalisation_Details[[#This Row],[Customer ID]],Hospitalisation_Details[#All],6,FALSE)</f>
        <v>18-10-97</v>
      </c>
      <c r="G1842">
        <f>VLOOKUP(Hospitalisation_Details[[#This Row],[Customer ID]],Hospitalisation_Details[#All],8,FALSE)</f>
        <v>25</v>
      </c>
      <c r="H1842" t="str">
        <f>VLOOKUP(Hospitalisation_Details[[#This Row],[Customer ID]],Hospitalisation_Details[#All],12,FALSE)</f>
        <v>R1011</v>
      </c>
      <c r="I1842" t="str">
        <f>VLOOKUP(Hospitalisation_Details[[#This Row],[Customer ID]],Hospitalisation_Details[#All],12,FALSE)</f>
        <v>R1011</v>
      </c>
      <c r="J1842" t="str">
        <f>VLOOKUP(Hospitalisation_Details[[#This Row],[Customer ID]],Hospitalisation_Details[#All],11,FALSE)</f>
        <v>Tier - 3</v>
      </c>
      <c r="K1842">
        <f>VLOOKUP(Hospitalisation_Details[[#This Row],[Customer ID]],Hospitalisation_Details[#All],9,FALSE)</f>
        <v>19933.46</v>
      </c>
      <c r="L1842">
        <f>VLOOKUP(Medical_Examinations[[#This Row],[Customer ID]],Medical_Examinations[#All],2,FALSE)</f>
        <v>35.78</v>
      </c>
      <c r="M1842" t="str">
        <f>VLOOKUP(Medical_Examinations[[#This Row],[Customer ID]],Medical_Examinations[#All],3,FALSE)</f>
        <v>Obesity</v>
      </c>
      <c r="N1842">
        <f>VLOOKUP(Medical_Examinations[[#This Row],[Customer ID]],Medical_Examinations[#All],4,FALSE)</f>
        <v>6.07</v>
      </c>
      <c r="O1842" t="str">
        <f>VLOOKUP(Medical_Examinations[[#This Row],[Customer ID]],Medical_Examinations[#All],5,FALSE)</f>
        <v>Prediabetes</v>
      </c>
      <c r="P1842" t="str">
        <f>VLOOKUP(Medical_Examinations[[#This Row],[Customer ID]],Medical_Examinations[#All],6,FALSE)</f>
        <v>No</v>
      </c>
      <c r="Q1842" t="str">
        <f>VLOOKUP(Medical_Examinations[[#This Row],[Customer ID]],Medical_Examinations[#All],7,FALSE)</f>
        <v>yes</v>
      </c>
      <c r="R1842" t="str">
        <f>VLOOKUP(Medical_Examinations[[#This Row],[Customer ID]],Medical_Examinations[#All],8,FALSE)</f>
        <v>No</v>
      </c>
      <c r="S1842">
        <f>VLOOKUP(Medical_Examinations[[#This Row],[Customer ID]],Medical_Examinations[#All],9,FALSE)</f>
        <v>1</v>
      </c>
      <c r="T1842" t="str">
        <f>VLOOKUP(Medical_Examinations[[#This Row],[Customer ID]],'Medical Examinations'!A1841:J4176,10,FALSE)</f>
        <v>No</v>
      </c>
    </row>
    <row r="1843" spans="1:20" x14ac:dyDescent="0.3">
      <c r="A1843" t="s">
        <v>5597</v>
      </c>
      <c r="B1843" t="s">
        <v>7943</v>
      </c>
      <c r="C1843" t="s">
        <v>3</v>
      </c>
      <c r="D1843" t="s">
        <v>3007</v>
      </c>
      <c r="E1843" t="s">
        <v>3008</v>
      </c>
      <c r="F1843" s="3" t="str">
        <f>VLOOKUP(Hospitalisation_Details[[#This Row],[Customer ID]],Hospitalisation_Details[#All],6,FALSE)</f>
        <v>09-10-80</v>
      </c>
      <c r="G1843">
        <f>VLOOKUP(Hospitalisation_Details[[#This Row],[Customer ID]],Hospitalisation_Details[#All],8,FALSE)</f>
        <v>42</v>
      </c>
      <c r="H1843" t="str">
        <f>VLOOKUP(Hospitalisation_Details[[#This Row],[Customer ID]],Hospitalisation_Details[#All],12,FALSE)</f>
        <v>R1024</v>
      </c>
      <c r="I1843" t="str">
        <f>VLOOKUP(Hospitalisation_Details[[#This Row],[Customer ID]],Hospitalisation_Details[#All],12,FALSE)</f>
        <v>R1024</v>
      </c>
      <c r="J1843" t="str">
        <f>VLOOKUP(Hospitalisation_Details[[#This Row],[Customer ID]],Hospitalisation_Details[#All],11,FALSE)</f>
        <v>Tier - 2</v>
      </c>
      <c r="K1843">
        <f>VLOOKUP(Hospitalisation_Details[[#This Row],[Customer ID]],Hospitalisation_Details[#All],9,FALSE)</f>
        <v>19964.75</v>
      </c>
      <c r="L1843">
        <f>VLOOKUP(Medical_Examinations[[#This Row],[Customer ID]],Medical_Examinations[#All],2,FALSE)</f>
        <v>34.96</v>
      </c>
      <c r="M1843" t="str">
        <f>VLOOKUP(Medical_Examinations[[#This Row],[Customer ID]],Medical_Examinations[#All],3,FALSE)</f>
        <v>Obesity</v>
      </c>
      <c r="N1843">
        <f>VLOOKUP(Medical_Examinations[[#This Row],[Customer ID]],Medical_Examinations[#All],4,FALSE)</f>
        <v>5.63</v>
      </c>
      <c r="O1843" t="str">
        <f>VLOOKUP(Medical_Examinations[[#This Row],[Customer ID]],Medical_Examinations[#All],5,FALSE)</f>
        <v>Normal</v>
      </c>
      <c r="P1843" t="str">
        <f>VLOOKUP(Medical_Examinations[[#This Row],[Customer ID]],Medical_Examinations[#All],6,FALSE)</f>
        <v>No</v>
      </c>
      <c r="Q1843" t="str">
        <f>VLOOKUP(Medical_Examinations[[#This Row],[Customer ID]],Medical_Examinations[#All],7,FALSE)</f>
        <v>No</v>
      </c>
      <c r="R1843" t="str">
        <f>VLOOKUP(Medical_Examinations[[#This Row],[Customer ID]],Medical_Examinations[#All],8,FALSE)</f>
        <v>No</v>
      </c>
      <c r="S1843">
        <f>VLOOKUP(Medical_Examinations[[#This Row],[Customer ID]],Medical_Examinations[#All],9,FALSE)</f>
        <v>0</v>
      </c>
      <c r="T1843" t="str">
        <f>VLOOKUP(Medical_Examinations[[#This Row],[Customer ID]],'Medical Examinations'!A1842:J4177,10,FALSE)</f>
        <v>No</v>
      </c>
    </row>
    <row r="1844" spans="1:20" x14ac:dyDescent="0.3">
      <c r="A1844" t="s">
        <v>5598</v>
      </c>
      <c r="B1844" t="s">
        <v>7944</v>
      </c>
      <c r="C1844" t="s">
        <v>6</v>
      </c>
      <c r="D1844" t="s">
        <v>3009</v>
      </c>
      <c r="E1844" t="s">
        <v>135</v>
      </c>
      <c r="F1844" s="3" t="str">
        <f>VLOOKUP(Hospitalisation_Details[[#This Row],[Customer ID]],Hospitalisation_Details[#All],6,FALSE)</f>
        <v>10-08-66</v>
      </c>
      <c r="G1844">
        <f>VLOOKUP(Hospitalisation_Details[[#This Row],[Customer ID]],Hospitalisation_Details[#All],8,FALSE)</f>
        <v>56</v>
      </c>
      <c r="H1844" t="str">
        <f>VLOOKUP(Hospitalisation_Details[[#This Row],[Customer ID]],Hospitalisation_Details[#All],12,FALSE)</f>
        <v>R1026</v>
      </c>
      <c r="I1844" t="str">
        <f>VLOOKUP(Hospitalisation_Details[[#This Row],[Customer ID]],Hospitalisation_Details[#All],12,FALSE)</f>
        <v>R1026</v>
      </c>
      <c r="J1844" t="str">
        <f>VLOOKUP(Hospitalisation_Details[[#This Row],[Customer ID]],Hospitalisation_Details[#All],11,FALSE)</f>
        <v>Tier - 3</v>
      </c>
      <c r="K1844">
        <f>VLOOKUP(Hospitalisation_Details[[#This Row],[Customer ID]],Hospitalisation_Details[#All],9,FALSE)</f>
        <v>19995.29</v>
      </c>
      <c r="L1844">
        <f>VLOOKUP(Medical_Examinations[[#This Row],[Customer ID]],Medical_Examinations[#All],2,FALSE)</f>
        <v>38.39</v>
      </c>
      <c r="M1844" t="str">
        <f>VLOOKUP(Medical_Examinations[[#This Row],[Customer ID]],Medical_Examinations[#All],3,FALSE)</f>
        <v>Obesity</v>
      </c>
      <c r="N1844">
        <f>VLOOKUP(Medical_Examinations[[#This Row],[Customer ID]],Medical_Examinations[#All],4,FALSE)</f>
        <v>6.05</v>
      </c>
      <c r="O1844" t="str">
        <f>VLOOKUP(Medical_Examinations[[#This Row],[Customer ID]],Medical_Examinations[#All],5,FALSE)</f>
        <v>Prediabetes</v>
      </c>
      <c r="P1844" t="str">
        <f>VLOOKUP(Medical_Examinations[[#This Row],[Customer ID]],Medical_Examinations[#All],6,FALSE)</f>
        <v>No</v>
      </c>
      <c r="Q1844" t="str">
        <f>VLOOKUP(Medical_Examinations[[#This Row],[Customer ID]],Medical_Examinations[#All],7,FALSE)</f>
        <v>No</v>
      </c>
      <c r="R1844" t="str">
        <f>VLOOKUP(Medical_Examinations[[#This Row],[Customer ID]],Medical_Examinations[#All],8,FALSE)</f>
        <v>No</v>
      </c>
      <c r="S1844">
        <f>VLOOKUP(Medical_Examinations[[#This Row],[Customer ID]],Medical_Examinations[#All],9,FALSE)</f>
        <v>0</v>
      </c>
      <c r="T1844" t="str">
        <f>VLOOKUP(Medical_Examinations[[#This Row],[Customer ID]],'Medical Examinations'!A1843:J4178,10,FALSE)</f>
        <v>No</v>
      </c>
    </row>
    <row r="1845" spans="1:20" x14ac:dyDescent="0.3">
      <c r="A1845" t="s">
        <v>5599</v>
      </c>
      <c r="B1845" t="s">
        <v>7945</v>
      </c>
      <c r="C1845" t="s">
        <v>6</v>
      </c>
      <c r="D1845" t="s">
        <v>3010</v>
      </c>
      <c r="E1845" t="s">
        <v>3011</v>
      </c>
      <c r="F1845" s="3" t="str">
        <f>VLOOKUP(Hospitalisation_Details[[#This Row],[Customer ID]],Hospitalisation_Details[#All],6,FALSE)</f>
        <v>25-07-88</v>
      </c>
      <c r="G1845">
        <f>VLOOKUP(Hospitalisation_Details[[#This Row],[Customer ID]],Hospitalisation_Details[#All],8,FALSE)</f>
        <v>34</v>
      </c>
      <c r="H1845" t="str">
        <f>VLOOKUP(Hospitalisation_Details[[#This Row],[Customer ID]],Hospitalisation_Details[#All],12,FALSE)</f>
        <v>R1012</v>
      </c>
      <c r="I1845" t="str">
        <f>VLOOKUP(Hospitalisation_Details[[#This Row],[Customer ID]],Hospitalisation_Details[#All],12,FALSE)</f>
        <v>R1012</v>
      </c>
      <c r="J1845" t="str">
        <f>VLOOKUP(Hospitalisation_Details[[#This Row],[Customer ID]],Hospitalisation_Details[#All],11,FALSE)</f>
        <v>Tier - 1</v>
      </c>
      <c r="K1845">
        <f>VLOOKUP(Hospitalisation_Details[[#This Row],[Customer ID]],Hospitalisation_Details[#All],9,FALSE)</f>
        <v>20009.63</v>
      </c>
      <c r="L1845">
        <f>VLOOKUP(Medical_Examinations[[#This Row],[Customer ID]],Medical_Examinations[#All],2,FALSE)</f>
        <v>33.82</v>
      </c>
      <c r="M1845" t="str">
        <f>VLOOKUP(Medical_Examinations[[#This Row],[Customer ID]],Medical_Examinations[#All],3,FALSE)</f>
        <v>Obesity</v>
      </c>
      <c r="N1845">
        <f>VLOOKUP(Medical_Examinations[[#This Row],[Customer ID]],Medical_Examinations[#All],4,FALSE)</f>
        <v>4.6500000000000004</v>
      </c>
      <c r="O1845" t="str">
        <f>VLOOKUP(Medical_Examinations[[#This Row],[Customer ID]],Medical_Examinations[#All],5,FALSE)</f>
        <v>Normal</v>
      </c>
      <c r="P1845" t="str">
        <f>VLOOKUP(Medical_Examinations[[#This Row],[Customer ID]],Medical_Examinations[#All],6,FALSE)</f>
        <v>No</v>
      </c>
      <c r="Q1845" t="str">
        <f>VLOOKUP(Medical_Examinations[[#This Row],[Customer ID]],Medical_Examinations[#All],7,FALSE)</f>
        <v>No</v>
      </c>
      <c r="R1845" t="str">
        <f>VLOOKUP(Medical_Examinations[[#This Row],[Customer ID]],Medical_Examinations[#All],8,FALSE)</f>
        <v>No</v>
      </c>
      <c r="S1845">
        <f>VLOOKUP(Medical_Examinations[[#This Row],[Customer ID]],Medical_Examinations[#All],9,FALSE)</f>
        <v>0</v>
      </c>
      <c r="T1845" t="str">
        <f>VLOOKUP(Medical_Examinations[[#This Row],[Customer ID]],'Medical Examinations'!A1844:J4179,10,FALSE)</f>
        <v>No</v>
      </c>
    </row>
    <row r="1846" spans="1:20" x14ac:dyDescent="0.3">
      <c r="A1846" t="s">
        <v>5600</v>
      </c>
      <c r="B1846" t="s">
        <v>7946</v>
      </c>
      <c r="C1846" t="s">
        <v>6</v>
      </c>
      <c r="D1846" t="s">
        <v>55</v>
      </c>
      <c r="E1846" t="s">
        <v>3012</v>
      </c>
      <c r="F1846" s="3" t="str">
        <f>VLOOKUP(Hospitalisation_Details[[#This Row],[Customer ID]],Hospitalisation_Details[#All],6,FALSE)</f>
        <v>06-10-83</v>
      </c>
      <c r="G1846">
        <f>VLOOKUP(Hospitalisation_Details[[#This Row],[Customer ID]],Hospitalisation_Details[#All],8,FALSE)</f>
        <v>39</v>
      </c>
      <c r="H1846" t="str">
        <f>VLOOKUP(Hospitalisation_Details[[#This Row],[Customer ID]],Hospitalisation_Details[#All],12,FALSE)</f>
        <v>R1016</v>
      </c>
      <c r="I1846" t="str">
        <f>VLOOKUP(Hospitalisation_Details[[#This Row],[Customer ID]],Hospitalisation_Details[#All],12,FALSE)</f>
        <v>R1016</v>
      </c>
      <c r="J1846" t="str">
        <f>VLOOKUP(Hospitalisation_Details[[#This Row],[Customer ID]],Hospitalisation_Details[#All],11,FALSE)</f>
        <v>Tier - 1</v>
      </c>
      <c r="K1846">
        <f>VLOOKUP(Hospitalisation_Details[[#This Row],[Customer ID]],Hospitalisation_Details[#All],9,FALSE)</f>
        <v>20149.32</v>
      </c>
      <c r="L1846">
        <f>VLOOKUP(Medical_Examinations[[#This Row],[Customer ID]],Medical_Examinations[#All],2,FALSE)</f>
        <v>27.835000000000001</v>
      </c>
      <c r="M1846" t="str">
        <f>VLOOKUP(Medical_Examinations[[#This Row],[Customer ID]],Medical_Examinations[#All],3,FALSE)</f>
        <v>Overweight</v>
      </c>
      <c r="N1846">
        <f>VLOOKUP(Medical_Examinations[[#This Row],[Customer ID]],Medical_Examinations[#All],4,FALSE)</f>
        <v>5.37</v>
      </c>
      <c r="O1846" t="str">
        <f>VLOOKUP(Medical_Examinations[[#This Row],[Customer ID]],Medical_Examinations[#All],5,FALSE)</f>
        <v>Normal</v>
      </c>
      <c r="P1846" t="str">
        <f>VLOOKUP(Medical_Examinations[[#This Row],[Customer ID]],Medical_Examinations[#All],6,FALSE)</f>
        <v>No</v>
      </c>
      <c r="Q1846" t="str">
        <f>VLOOKUP(Medical_Examinations[[#This Row],[Customer ID]],Medical_Examinations[#All],7,FALSE)</f>
        <v>No</v>
      </c>
      <c r="R1846" t="str">
        <f>VLOOKUP(Medical_Examinations[[#This Row],[Customer ID]],Medical_Examinations[#All],8,FALSE)</f>
        <v>No</v>
      </c>
      <c r="S1846">
        <f>VLOOKUP(Medical_Examinations[[#This Row],[Customer ID]],Medical_Examinations[#All],9,FALSE)</f>
        <v>0</v>
      </c>
      <c r="T1846" t="str">
        <f>VLOOKUP(Medical_Examinations[[#This Row],[Customer ID]],'Medical Examinations'!A1845:J4180,10,FALSE)</f>
        <v>No</v>
      </c>
    </row>
    <row r="1847" spans="1:20" x14ac:dyDescent="0.3">
      <c r="A1847" t="s">
        <v>5601</v>
      </c>
      <c r="B1847" t="s">
        <v>7947</v>
      </c>
      <c r="C1847" t="s">
        <v>6</v>
      </c>
      <c r="D1847" t="s">
        <v>3013</v>
      </c>
      <c r="E1847" t="s">
        <v>3014</v>
      </c>
      <c r="F1847" s="3" t="str">
        <f>VLOOKUP(Hospitalisation_Details[[#This Row],[Customer ID]],Hospitalisation_Details[#All],6,FALSE)</f>
        <v>09-07-02</v>
      </c>
      <c r="G1847">
        <f>VLOOKUP(Hospitalisation_Details[[#This Row],[Customer ID]],Hospitalisation_Details[#All],8,FALSE)</f>
        <v>20</v>
      </c>
      <c r="H1847" t="str">
        <f>VLOOKUP(Hospitalisation_Details[[#This Row],[Customer ID]],Hospitalisation_Details[#All],12,FALSE)</f>
        <v>R1011</v>
      </c>
      <c r="I1847" t="str">
        <f>VLOOKUP(Hospitalisation_Details[[#This Row],[Customer ID]],Hospitalisation_Details[#All],12,FALSE)</f>
        <v>R1011</v>
      </c>
      <c r="J1847" t="str">
        <f>VLOOKUP(Hospitalisation_Details[[#This Row],[Customer ID]],Hospitalisation_Details[#All],11,FALSE)</f>
        <v>Tier - 3</v>
      </c>
      <c r="K1847">
        <f>VLOOKUP(Hospitalisation_Details[[#This Row],[Customer ID]],Hospitalisation_Details[#All],9,FALSE)</f>
        <v>20167.34</v>
      </c>
      <c r="L1847">
        <f>VLOOKUP(Medical_Examinations[[#This Row],[Customer ID]],Medical_Examinations[#All],2,FALSE)</f>
        <v>33</v>
      </c>
      <c r="M1847" t="str">
        <f>VLOOKUP(Medical_Examinations[[#This Row],[Customer ID]],Medical_Examinations[#All],3,FALSE)</f>
        <v>Obesity</v>
      </c>
      <c r="N1847">
        <f>VLOOKUP(Medical_Examinations[[#This Row],[Customer ID]],Medical_Examinations[#All],4,FALSE)</f>
        <v>5.39</v>
      </c>
      <c r="O1847" t="str">
        <f>VLOOKUP(Medical_Examinations[[#This Row],[Customer ID]],Medical_Examinations[#All],5,FALSE)</f>
        <v>Normal</v>
      </c>
      <c r="P1847" t="str">
        <f>VLOOKUP(Medical_Examinations[[#This Row],[Customer ID]],Medical_Examinations[#All],6,FALSE)</f>
        <v>No</v>
      </c>
      <c r="Q1847" t="str">
        <f>VLOOKUP(Medical_Examinations[[#This Row],[Customer ID]],Medical_Examinations[#All],7,FALSE)</f>
        <v>No</v>
      </c>
      <c r="R1847" t="str">
        <f>VLOOKUP(Medical_Examinations[[#This Row],[Customer ID]],Medical_Examinations[#All],8,FALSE)</f>
        <v>No</v>
      </c>
      <c r="S1847">
        <f>VLOOKUP(Medical_Examinations[[#This Row],[Customer ID]],Medical_Examinations[#All],9,FALSE)</f>
        <v>0</v>
      </c>
      <c r="T1847" t="str">
        <f>VLOOKUP(Medical_Examinations[[#This Row],[Customer ID]],'Medical Examinations'!A1846:J4181,10,FALSE)</f>
        <v>No</v>
      </c>
    </row>
    <row r="1848" spans="1:20" x14ac:dyDescent="0.3">
      <c r="A1848" t="s">
        <v>5602</v>
      </c>
      <c r="B1848" t="s">
        <v>7948</v>
      </c>
      <c r="C1848" t="s">
        <v>6</v>
      </c>
      <c r="D1848" t="s">
        <v>3015</v>
      </c>
      <c r="E1848" t="s">
        <v>3016</v>
      </c>
      <c r="F1848" s="3" t="str">
        <f>VLOOKUP(Hospitalisation_Details[[#This Row],[Customer ID]],Hospitalisation_Details[#All],6,FALSE)</f>
        <v>08-06-94</v>
      </c>
      <c r="G1848">
        <f>VLOOKUP(Hospitalisation_Details[[#This Row],[Customer ID]],Hospitalisation_Details[#All],8,FALSE)</f>
        <v>29</v>
      </c>
      <c r="H1848" t="str">
        <f>VLOOKUP(Hospitalisation_Details[[#This Row],[Customer ID]],Hospitalisation_Details[#All],12,FALSE)</f>
        <v>R1011</v>
      </c>
      <c r="I1848" t="str">
        <f>VLOOKUP(Hospitalisation_Details[[#This Row],[Customer ID]],Hospitalisation_Details[#All],12,FALSE)</f>
        <v>R1011</v>
      </c>
      <c r="J1848" t="str">
        <f>VLOOKUP(Hospitalisation_Details[[#This Row],[Customer ID]],Hospitalisation_Details[#All],11,FALSE)</f>
        <v>Tier - 1</v>
      </c>
      <c r="K1848">
        <f>VLOOKUP(Hospitalisation_Details[[#This Row],[Customer ID]],Hospitalisation_Details[#All],9,FALSE)</f>
        <v>20177.669999999998</v>
      </c>
      <c r="L1848">
        <f>VLOOKUP(Medical_Examinations[[#This Row],[Customer ID]],Medical_Examinations[#All],2,FALSE)</f>
        <v>26.885000000000002</v>
      </c>
      <c r="M1848" t="str">
        <f>VLOOKUP(Medical_Examinations[[#This Row],[Customer ID]],Medical_Examinations[#All],3,FALSE)</f>
        <v>Overweight</v>
      </c>
      <c r="N1848">
        <f>VLOOKUP(Medical_Examinations[[#This Row],[Customer ID]],Medical_Examinations[#All],4,FALSE)</f>
        <v>5.86</v>
      </c>
      <c r="O1848" t="str">
        <f>VLOOKUP(Medical_Examinations[[#This Row],[Customer ID]],Medical_Examinations[#All],5,FALSE)</f>
        <v>Prediabetes</v>
      </c>
      <c r="P1848" t="str">
        <f>VLOOKUP(Medical_Examinations[[#This Row],[Customer ID]],Medical_Examinations[#All],6,FALSE)</f>
        <v>No</v>
      </c>
      <c r="Q1848" t="str">
        <f>VLOOKUP(Medical_Examinations[[#This Row],[Customer ID]],Medical_Examinations[#All],7,FALSE)</f>
        <v>No</v>
      </c>
      <c r="R1848" t="str">
        <f>VLOOKUP(Medical_Examinations[[#This Row],[Customer ID]],Medical_Examinations[#All],8,FALSE)</f>
        <v>No</v>
      </c>
      <c r="S1848">
        <f>VLOOKUP(Medical_Examinations[[#This Row],[Customer ID]],Medical_Examinations[#All],9,FALSE)</f>
        <v>0</v>
      </c>
      <c r="T1848" t="str">
        <f>VLOOKUP(Medical_Examinations[[#This Row],[Customer ID]],'Medical Examinations'!A1847:J4182,10,FALSE)</f>
        <v>No</v>
      </c>
    </row>
    <row r="1849" spans="1:20" x14ac:dyDescent="0.3">
      <c r="A1849" t="s">
        <v>5603</v>
      </c>
      <c r="B1849" t="s">
        <v>7949</v>
      </c>
      <c r="C1849" t="s">
        <v>6</v>
      </c>
      <c r="D1849" t="s">
        <v>3017</v>
      </c>
      <c r="E1849" t="s">
        <v>3018</v>
      </c>
      <c r="F1849" s="3" t="str">
        <f>VLOOKUP(Hospitalisation_Details[[#This Row],[Customer ID]],Hospitalisation_Details[#All],6,FALSE)</f>
        <v>17-10-87</v>
      </c>
      <c r="G1849">
        <f>VLOOKUP(Hospitalisation_Details[[#This Row],[Customer ID]],Hospitalisation_Details[#All],8,FALSE)</f>
        <v>35</v>
      </c>
      <c r="H1849" t="str">
        <f>VLOOKUP(Hospitalisation_Details[[#This Row],[Customer ID]],Hospitalisation_Details[#All],12,FALSE)</f>
        <v>R1012</v>
      </c>
      <c r="I1849" t="str">
        <f>VLOOKUP(Hospitalisation_Details[[#This Row],[Customer ID]],Hospitalisation_Details[#All],12,FALSE)</f>
        <v>R1012</v>
      </c>
      <c r="J1849" t="str">
        <f>VLOOKUP(Hospitalisation_Details[[#This Row],[Customer ID]],Hospitalisation_Details[#All],11,FALSE)</f>
        <v>Tier - 3</v>
      </c>
      <c r="K1849">
        <f>VLOOKUP(Hospitalisation_Details[[#This Row],[Customer ID]],Hospitalisation_Details[#All],9,FALSE)</f>
        <v>20234.849999999999</v>
      </c>
      <c r="L1849">
        <f>VLOOKUP(Medical_Examinations[[#This Row],[Customer ID]],Medical_Examinations[#All],2,FALSE)</f>
        <v>29.26</v>
      </c>
      <c r="M1849" t="str">
        <f>VLOOKUP(Medical_Examinations[[#This Row],[Customer ID]],Medical_Examinations[#All],3,FALSE)</f>
        <v>Overweight</v>
      </c>
      <c r="N1849">
        <f>VLOOKUP(Medical_Examinations[[#This Row],[Customer ID]],Medical_Examinations[#All],4,FALSE)</f>
        <v>4.4400000000000004</v>
      </c>
      <c r="O1849" t="str">
        <f>VLOOKUP(Medical_Examinations[[#This Row],[Customer ID]],Medical_Examinations[#All],5,FALSE)</f>
        <v>Normal</v>
      </c>
      <c r="P1849" t="str">
        <f>VLOOKUP(Medical_Examinations[[#This Row],[Customer ID]],Medical_Examinations[#All],6,FALSE)</f>
        <v>No</v>
      </c>
      <c r="Q1849" t="str">
        <f>VLOOKUP(Medical_Examinations[[#This Row],[Customer ID]],Medical_Examinations[#All],7,FALSE)</f>
        <v>No</v>
      </c>
      <c r="R1849" t="str">
        <f>VLOOKUP(Medical_Examinations[[#This Row],[Customer ID]],Medical_Examinations[#All],8,FALSE)</f>
        <v>No</v>
      </c>
      <c r="S1849">
        <f>VLOOKUP(Medical_Examinations[[#This Row],[Customer ID]],Medical_Examinations[#All],9,FALSE)</f>
        <v>0</v>
      </c>
      <c r="T1849" t="str">
        <f>VLOOKUP(Medical_Examinations[[#This Row],[Customer ID]],'Medical Examinations'!A1848:J4183,10,FALSE)</f>
        <v>No</v>
      </c>
    </row>
    <row r="1850" spans="1:20" x14ac:dyDescent="0.3">
      <c r="A1850" t="s">
        <v>5604</v>
      </c>
      <c r="B1850" t="s">
        <v>7950</v>
      </c>
      <c r="C1850" t="s">
        <v>6</v>
      </c>
      <c r="D1850" t="s">
        <v>3019</v>
      </c>
      <c r="E1850" t="s">
        <v>3020</v>
      </c>
      <c r="F1850" s="3" t="str">
        <f>VLOOKUP(Hospitalisation_Details[[#This Row],[Customer ID]],Hospitalisation_Details[#All],6,FALSE)</f>
        <v>22-08-66</v>
      </c>
      <c r="G1850">
        <f>VLOOKUP(Hospitalisation_Details[[#This Row],[Customer ID]],Hospitalisation_Details[#All],8,FALSE)</f>
        <v>56</v>
      </c>
      <c r="H1850" t="str">
        <f>VLOOKUP(Hospitalisation_Details[[#This Row],[Customer ID]],Hospitalisation_Details[#All],12,FALSE)</f>
        <v>R1012</v>
      </c>
      <c r="I1850" t="str">
        <f>VLOOKUP(Hospitalisation_Details[[#This Row],[Customer ID]],Hospitalisation_Details[#All],12,FALSE)</f>
        <v>R1012</v>
      </c>
      <c r="J1850" t="str">
        <f>VLOOKUP(Hospitalisation_Details[[#This Row],[Customer ID]],Hospitalisation_Details[#All],11,FALSE)</f>
        <v>Tier - 3</v>
      </c>
      <c r="K1850">
        <f>VLOOKUP(Hospitalisation_Details[[#This Row],[Customer ID]],Hospitalisation_Details[#All],9,FALSE)</f>
        <v>20253.84</v>
      </c>
      <c r="L1850">
        <f>VLOOKUP(Medical_Examinations[[#This Row],[Customer ID]],Medical_Examinations[#All],2,FALSE)</f>
        <v>26.98</v>
      </c>
      <c r="M1850" t="str">
        <f>VLOOKUP(Medical_Examinations[[#This Row],[Customer ID]],Medical_Examinations[#All],3,FALSE)</f>
        <v>Overweight</v>
      </c>
      <c r="N1850">
        <f>VLOOKUP(Medical_Examinations[[#This Row],[Customer ID]],Medical_Examinations[#All],4,FALSE)</f>
        <v>4.41</v>
      </c>
      <c r="O1850" t="str">
        <f>VLOOKUP(Medical_Examinations[[#This Row],[Customer ID]],Medical_Examinations[#All],5,FALSE)</f>
        <v>Normal</v>
      </c>
      <c r="P1850" t="str">
        <f>VLOOKUP(Medical_Examinations[[#This Row],[Customer ID]],Medical_Examinations[#All],6,FALSE)</f>
        <v>No</v>
      </c>
      <c r="Q1850" t="str">
        <f>VLOOKUP(Medical_Examinations[[#This Row],[Customer ID]],Medical_Examinations[#All],7,FALSE)</f>
        <v>No</v>
      </c>
      <c r="R1850" t="str">
        <f>VLOOKUP(Medical_Examinations[[#This Row],[Customer ID]],Medical_Examinations[#All],8,FALSE)</f>
        <v>No</v>
      </c>
      <c r="S1850">
        <f>VLOOKUP(Medical_Examinations[[#This Row],[Customer ID]],Medical_Examinations[#All],9,FALSE)</f>
        <v>0</v>
      </c>
      <c r="T1850" t="str">
        <f>VLOOKUP(Medical_Examinations[[#This Row],[Customer ID]],'Medical Examinations'!A1849:J4184,10,FALSE)</f>
        <v>No</v>
      </c>
    </row>
    <row r="1851" spans="1:20" x14ac:dyDescent="0.3">
      <c r="A1851" t="s">
        <v>5605</v>
      </c>
      <c r="B1851" t="s">
        <v>7951</v>
      </c>
      <c r="C1851" t="s">
        <v>6</v>
      </c>
      <c r="D1851" t="s">
        <v>566</v>
      </c>
      <c r="E1851" t="s">
        <v>3021</v>
      </c>
      <c r="F1851" s="3" t="str">
        <f>VLOOKUP(Hospitalisation_Details[[#This Row],[Customer ID]],Hospitalisation_Details[#All],6,FALSE)</f>
        <v>07-09-93</v>
      </c>
      <c r="G1851">
        <f>VLOOKUP(Hospitalisation_Details[[#This Row],[Customer ID]],Hospitalisation_Details[#All],8,FALSE)</f>
        <v>29</v>
      </c>
      <c r="H1851" t="str">
        <f>VLOOKUP(Hospitalisation_Details[[#This Row],[Customer ID]],Hospitalisation_Details[#All],12,FALSE)</f>
        <v>R1016</v>
      </c>
      <c r="I1851" t="str">
        <f>VLOOKUP(Hospitalisation_Details[[#This Row],[Customer ID]],Hospitalisation_Details[#All],12,FALSE)</f>
        <v>R1016</v>
      </c>
      <c r="J1851" t="str">
        <f>VLOOKUP(Hospitalisation_Details[[#This Row],[Customer ID]],Hospitalisation_Details[#All],11,FALSE)</f>
        <v>Tier - 3</v>
      </c>
      <c r="K1851">
        <f>VLOOKUP(Hospitalisation_Details[[#This Row],[Customer ID]],Hospitalisation_Details[#All],9,FALSE)</f>
        <v>20277.810000000001</v>
      </c>
      <c r="L1851">
        <f>VLOOKUP(Medical_Examinations[[#This Row],[Customer ID]],Medical_Examinations[#All],2,FALSE)</f>
        <v>32.11</v>
      </c>
      <c r="M1851" t="str">
        <f>VLOOKUP(Medical_Examinations[[#This Row],[Customer ID]],Medical_Examinations[#All],3,FALSE)</f>
        <v>Obesity</v>
      </c>
      <c r="N1851">
        <f>VLOOKUP(Medical_Examinations[[#This Row],[Customer ID]],Medical_Examinations[#All],4,FALSE)</f>
        <v>5.19</v>
      </c>
      <c r="O1851" t="str">
        <f>VLOOKUP(Medical_Examinations[[#This Row],[Customer ID]],Medical_Examinations[#All],5,FALSE)</f>
        <v>Normal</v>
      </c>
      <c r="P1851" t="str">
        <f>VLOOKUP(Medical_Examinations[[#This Row],[Customer ID]],Medical_Examinations[#All],6,FALSE)</f>
        <v>No</v>
      </c>
      <c r="Q1851" t="str">
        <f>VLOOKUP(Medical_Examinations[[#This Row],[Customer ID]],Medical_Examinations[#All],7,FALSE)</f>
        <v>No</v>
      </c>
      <c r="R1851" t="str">
        <f>VLOOKUP(Medical_Examinations[[#This Row],[Customer ID]],Medical_Examinations[#All],8,FALSE)</f>
        <v>Yes</v>
      </c>
      <c r="S1851">
        <f>VLOOKUP(Medical_Examinations[[#This Row],[Customer ID]],Medical_Examinations[#All],9,FALSE)</f>
        <v>1</v>
      </c>
      <c r="T1851" t="str">
        <f>VLOOKUP(Medical_Examinations[[#This Row],[Customer ID]],'Medical Examinations'!A1850:J4185,10,FALSE)</f>
        <v>No</v>
      </c>
    </row>
    <row r="1852" spans="1:20" x14ac:dyDescent="0.3">
      <c r="A1852" t="s">
        <v>5606</v>
      </c>
      <c r="B1852" t="s">
        <v>7952</v>
      </c>
      <c r="C1852" t="s">
        <v>6</v>
      </c>
      <c r="D1852" t="s">
        <v>100</v>
      </c>
      <c r="E1852" t="s">
        <v>3022</v>
      </c>
      <c r="F1852" s="3" t="str">
        <f>VLOOKUP(Hospitalisation_Details[[#This Row],[Customer ID]],Hospitalisation_Details[#All],6,FALSE)</f>
        <v>17-09-85</v>
      </c>
      <c r="G1852">
        <f>VLOOKUP(Hospitalisation_Details[[#This Row],[Customer ID]],Hospitalisation_Details[#All],8,FALSE)</f>
        <v>37</v>
      </c>
      <c r="H1852" t="str">
        <f>VLOOKUP(Hospitalisation_Details[[#This Row],[Customer ID]],Hospitalisation_Details[#All],12,FALSE)</f>
        <v>R1024</v>
      </c>
      <c r="I1852" t="str">
        <f>VLOOKUP(Hospitalisation_Details[[#This Row],[Customer ID]],Hospitalisation_Details[#All],12,FALSE)</f>
        <v>R1024</v>
      </c>
      <c r="J1852" t="str">
        <f>VLOOKUP(Hospitalisation_Details[[#This Row],[Customer ID]],Hospitalisation_Details[#All],11,FALSE)</f>
        <v>Tier - 1</v>
      </c>
      <c r="K1852">
        <f>VLOOKUP(Hospitalisation_Details[[#This Row],[Customer ID]],Hospitalisation_Details[#All],9,FALSE)</f>
        <v>20296.86</v>
      </c>
      <c r="L1852">
        <f>VLOOKUP(Medical_Examinations[[#This Row],[Customer ID]],Medical_Examinations[#All],2,FALSE)</f>
        <v>31.73</v>
      </c>
      <c r="M1852" t="str">
        <f>VLOOKUP(Medical_Examinations[[#This Row],[Customer ID]],Medical_Examinations[#All],3,FALSE)</f>
        <v>Obesity</v>
      </c>
      <c r="N1852">
        <f>VLOOKUP(Medical_Examinations[[#This Row],[Customer ID]],Medical_Examinations[#All],4,FALSE)</f>
        <v>5.16</v>
      </c>
      <c r="O1852" t="str">
        <f>VLOOKUP(Medical_Examinations[[#This Row],[Customer ID]],Medical_Examinations[#All],5,FALSE)</f>
        <v>Normal</v>
      </c>
      <c r="P1852" t="str">
        <f>VLOOKUP(Medical_Examinations[[#This Row],[Customer ID]],Medical_Examinations[#All],6,FALSE)</f>
        <v>No</v>
      </c>
      <c r="Q1852" t="str">
        <f>VLOOKUP(Medical_Examinations[[#This Row],[Customer ID]],Medical_Examinations[#All],7,FALSE)</f>
        <v>No</v>
      </c>
      <c r="R1852" t="str">
        <f>VLOOKUP(Medical_Examinations[[#This Row],[Customer ID]],Medical_Examinations[#All],8,FALSE)</f>
        <v>Yes</v>
      </c>
      <c r="S1852">
        <f>VLOOKUP(Medical_Examinations[[#This Row],[Customer ID]],Medical_Examinations[#All],9,FALSE)</f>
        <v>1</v>
      </c>
      <c r="T1852" t="str">
        <f>VLOOKUP(Medical_Examinations[[#This Row],[Customer ID]],'Medical Examinations'!A1851:J4186,10,FALSE)</f>
        <v>No</v>
      </c>
    </row>
    <row r="1853" spans="1:20" x14ac:dyDescent="0.3">
      <c r="A1853" t="s">
        <v>5607</v>
      </c>
      <c r="B1853" t="s">
        <v>7953</v>
      </c>
      <c r="C1853" t="s">
        <v>6</v>
      </c>
      <c r="D1853" t="s">
        <v>3023</v>
      </c>
      <c r="E1853" t="s">
        <v>3024</v>
      </c>
      <c r="F1853" s="3" t="str">
        <f>VLOOKUP(Hospitalisation_Details[[#This Row],[Customer ID]],Hospitalisation_Details[#All],6,FALSE)</f>
        <v>02-07-62</v>
      </c>
      <c r="G1853">
        <f>VLOOKUP(Hospitalisation_Details[[#This Row],[Customer ID]],Hospitalisation_Details[#All],8,FALSE)</f>
        <v>60</v>
      </c>
      <c r="H1853" t="str">
        <f>VLOOKUP(Hospitalisation_Details[[#This Row],[Customer ID]],Hospitalisation_Details[#All],12,FALSE)</f>
        <v>R1026</v>
      </c>
      <c r="I1853" t="str">
        <f>VLOOKUP(Hospitalisation_Details[[#This Row],[Customer ID]],Hospitalisation_Details[#All],12,FALSE)</f>
        <v>R1026</v>
      </c>
      <c r="J1853" t="str">
        <f>VLOOKUP(Hospitalisation_Details[[#This Row],[Customer ID]],Hospitalisation_Details[#All],11,FALSE)</f>
        <v>Tier - 2</v>
      </c>
      <c r="K1853">
        <f>VLOOKUP(Hospitalisation_Details[[#This Row],[Customer ID]],Hospitalisation_Details[#All],9,FALSE)</f>
        <v>20354.5</v>
      </c>
      <c r="L1853">
        <f>VLOOKUP(Medical_Examinations[[#This Row],[Customer ID]],Medical_Examinations[#All],2,FALSE)</f>
        <v>22.515000000000001</v>
      </c>
      <c r="M1853" t="str">
        <f>VLOOKUP(Medical_Examinations[[#This Row],[Customer ID]],Medical_Examinations[#All],3,FALSE)</f>
        <v>Normal Weight</v>
      </c>
      <c r="N1853">
        <f>VLOOKUP(Medical_Examinations[[#This Row],[Customer ID]],Medical_Examinations[#All],4,FALSE)</f>
        <v>4.24</v>
      </c>
      <c r="O1853" t="str">
        <f>VLOOKUP(Medical_Examinations[[#This Row],[Customer ID]],Medical_Examinations[#All],5,FALSE)</f>
        <v>Normal</v>
      </c>
      <c r="P1853" t="str">
        <f>VLOOKUP(Medical_Examinations[[#This Row],[Customer ID]],Medical_Examinations[#All],6,FALSE)</f>
        <v>No</v>
      </c>
      <c r="Q1853" t="str">
        <f>VLOOKUP(Medical_Examinations[[#This Row],[Customer ID]],Medical_Examinations[#All],7,FALSE)</f>
        <v>No</v>
      </c>
      <c r="R1853" t="str">
        <f>VLOOKUP(Medical_Examinations[[#This Row],[Customer ID]],Medical_Examinations[#All],8,FALSE)</f>
        <v>No</v>
      </c>
      <c r="S1853">
        <f>VLOOKUP(Medical_Examinations[[#This Row],[Customer ID]],Medical_Examinations[#All],9,FALSE)</f>
        <v>0</v>
      </c>
      <c r="T1853" t="str">
        <f>VLOOKUP(Medical_Examinations[[#This Row],[Customer ID]],'Medical Examinations'!A1852:J4187,10,FALSE)</f>
        <v>No</v>
      </c>
    </row>
    <row r="1854" spans="1:20" x14ac:dyDescent="0.3">
      <c r="A1854" t="s">
        <v>5608</v>
      </c>
      <c r="B1854" t="s">
        <v>7954</v>
      </c>
      <c r="C1854" t="s">
        <v>6</v>
      </c>
      <c r="D1854" t="s">
        <v>100</v>
      </c>
      <c r="E1854" t="s">
        <v>3025</v>
      </c>
      <c r="F1854" s="3" t="str">
        <f>VLOOKUP(Hospitalisation_Details[[#This Row],[Customer ID]],Hospitalisation_Details[#All],6,FALSE)</f>
        <v>12-07-85</v>
      </c>
      <c r="G1854">
        <f>VLOOKUP(Hospitalisation_Details[[#This Row],[Customer ID]],Hospitalisation_Details[#All],8,FALSE)</f>
        <v>37</v>
      </c>
      <c r="H1854" t="str">
        <f>VLOOKUP(Hospitalisation_Details[[#This Row],[Customer ID]],Hospitalisation_Details[#All],12,FALSE)</f>
        <v>R1011</v>
      </c>
      <c r="I1854" t="str">
        <f>VLOOKUP(Hospitalisation_Details[[#This Row],[Customer ID]],Hospitalisation_Details[#All],12,FALSE)</f>
        <v>R1011</v>
      </c>
      <c r="J1854" t="str">
        <f>VLOOKUP(Hospitalisation_Details[[#This Row],[Customer ID]],Hospitalisation_Details[#All],11,FALSE)</f>
        <v>Tier - 2</v>
      </c>
      <c r="K1854">
        <f>VLOOKUP(Hospitalisation_Details[[#This Row],[Customer ID]],Hospitalisation_Details[#All],9,FALSE)</f>
        <v>20420.599999999999</v>
      </c>
      <c r="L1854">
        <f>VLOOKUP(Medical_Examinations[[#This Row],[Customer ID]],Medical_Examinations[#All],2,FALSE)</f>
        <v>25.9</v>
      </c>
      <c r="M1854" t="str">
        <f>VLOOKUP(Medical_Examinations[[#This Row],[Customer ID]],Medical_Examinations[#All],3,FALSE)</f>
        <v>Overweight</v>
      </c>
      <c r="N1854">
        <f>VLOOKUP(Medical_Examinations[[#This Row],[Customer ID]],Medical_Examinations[#All],4,FALSE)</f>
        <v>5.45</v>
      </c>
      <c r="O1854" t="str">
        <f>VLOOKUP(Medical_Examinations[[#This Row],[Customer ID]],Medical_Examinations[#All],5,FALSE)</f>
        <v>Normal</v>
      </c>
      <c r="P1854" t="str">
        <f>VLOOKUP(Medical_Examinations[[#This Row],[Customer ID]],Medical_Examinations[#All],6,FALSE)</f>
        <v>No</v>
      </c>
      <c r="Q1854" t="str">
        <f>VLOOKUP(Medical_Examinations[[#This Row],[Customer ID]],Medical_Examinations[#All],7,FALSE)</f>
        <v>No</v>
      </c>
      <c r="R1854" t="str">
        <f>VLOOKUP(Medical_Examinations[[#This Row],[Customer ID]],Medical_Examinations[#All],8,FALSE)</f>
        <v>No</v>
      </c>
      <c r="S1854">
        <f>VLOOKUP(Medical_Examinations[[#This Row],[Customer ID]],Medical_Examinations[#All],9,FALSE)</f>
        <v>1</v>
      </c>
      <c r="T1854" t="str">
        <f>VLOOKUP(Medical_Examinations[[#This Row],[Customer ID]],'Medical Examinations'!A1853:J4188,10,FALSE)</f>
        <v>No</v>
      </c>
    </row>
    <row r="1855" spans="1:20" x14ac:dyDescent="0.3">
      <c r="A1855" t="s">
        <v>5609</v>
      </c>
      <c r="B1855" t="s">
        <v>7955</v>
      </c>
      <c r="C1855" t="s">
        <v>3</v>
      </c>
      <c r="D1855" t="s">
        <v>3026</v>
      </c>
      <c r="E1855" t="s">
        <v>2716</v>
      </c>
      <c r="F1855" s="3" t="str">
        <f>VLOOKUP(Hospitalisation_Details[[#This Row],[Customer ID]],Hospitalisation_Details[#All],6,FALSE)</f>
        <v>18-10-62</v>
      </c>
      <c r="G1855">
        <f>VLOOKUP(Hospitalisation_Details[[#This Row],[Customer ID]],Hospitalisation_Details[#All],8,FALSE)</f>
        <v>60</v>
      </c>
      <c r="H1855" t="str">
        <f>VLOOKUP(Hospitalisation_Details[[#This Row],[Customer ID]],Hospitalisation_Details[#All],12,FALSE)</f>
        <v>R1012</v>
      </c>
      <c r="I1855" t="str">
        <f>VLOOKUP(Hospitalisation_Details[[#This Row],[Customer ID]],Hospitalisation_Details[#All],12,FALSE)</f>
        <v>R1012</v>
      </c>
      <c r="J1855" t="str">
        <f>VLOOKUP(Hospitalisation_Details[[#This Row],[Customer ID]],Hospitalisation_Details[#All],11,FALSE)</f>
        <v>Tier - 1</v>
      </c>
      <c r="K1855">
        <f>VLOOKUP(Hospitalisation_Details[[#This Row],[Customer ID]],Hospitalisation_Details[#All],9,FALSE)</f>
        <v>20446.849999999999</v>
      </c>
      <c r="L1855">
        <f>VLOOKUP(Medical_Examinations[[#This Row],[Customer ID]],Medical_Examinations[#All],2,FALSE)</f>
        <v>27.72</v>
      </c>
      <c r="M1855" t="str">
        <f>VLOOKUP(Medical_Examinations[[#This Row],[Customer ID]],Medical_Examinations[#All],3,FALSE)</f>
        <v>Overweight</v>
      </c>
      <c r="N1855">
        <f>VLOOKUP(Medical_Examinations[[#This Row],[Customer ID]],Medical_Examinations[#All],4,FALSE)</f>
        <v>5.03</v>
      </c>
      <c r="O1855" t="str">
        <f>VLOOKUP(Medical_Examinations[[#This Row],[Customer ID]],Medical_Examinations[#All],5,FALSE)</f>
        <v>Normal</v>
      </c>
      <c r="P1855" t="str">
        <f>VLOOKUP(Medical_Examinations[[#This Row],[Customer ID]],Medical_Examinations[#All],6,FALSE)</f>
        <v>Yes</v>
      </c>
      <c r="Q1855" t="str">
        <f>VLOOKUP(Medical_Examinations[[#This Row],[Customer ID]],Medical_Examinations[#All],7,FALSE)</f>
        <v>No</v>
      </c>
      <c r="R1855" t="str">
        <f>VLOOKUP(Medical_Examinations[[#This Row],[Customer ID]],Medical_Examinations[#All],8,FALSE)</f>
        <v>No</v>
      </c>
      <c r="S1855">
        <f>VLOOKUP(Medical_Examinations[[#This Row],[Customer ID]],Medical_Examinations[#All],9,FALSE)</f>
        <v>1</v>
      </c>
      <c r="T1855" t="str">
        <f>VLOOKUP(Medical_Examinations[[#This Row],[Customer ID]],'Medical Examinations'!A1854:J4189,10,FALSE)</f>
        <v>No</v>
      </c>
    </row>
    <row r="1856" spans="1:20" x14ac:dyDescent="0.3">
      <c r="A1856" t="s">
        <v>5610</v>
      </c>
      <c r="B1856" t="s">
        <v>7956</v>
      </c>
      <c r="C1856" t="s">
        <v>6</v>
      </c>
      <c r="D1856" t="s">
        <v>2167</v>
      </c>
      <c r="E1856" t="s">
        <v>1226</v>
      </c>
      <c r="F1856" s="3" t="str">
        <f>VLOOKUP(Hospitalisation_Details[[#This Row],[Customer ID]],Hospitalisation_Details[#All],6,FALSE)</f>
        <v>13-10-69</v>
      </c>
      <c r="G1856">
        <f>VLOOKUP(Hospitalisation_Details[[#This Row],[Customer ID]],Hospitalisation_Details[#All],8,FALSE)</f>
        <v>53</v>
      </c>
      <c r="H1856" t="str">
        <f>VLOOKUP(Hospitalisation_Details[[#This Row],[Customer ID]],Hospitalisation_Details[#All],12,FALSE)</f>
        <v>R1013</v>
      </c>
      <c r="I1856" t="str">
        <f>VLOOKUP(Hospitalisation_Details[[#This Row],[Customer ID]],Hospitalisation_Details[#All],12,FALSE)</f>
        <v>R1013</v>
      </c>
      <c r="J1856" t="str">
        <f>VLOOKUP(Hospitalisation_Details[[#This Row],[Customer ID]],Hospitalisation_Details[#All],11,FALSE)</f>
        <v>Tier - 2</v>
      </c>
      <c r="K1856">
        <f>VLOOKUP(Hospitalisation_Details[[#This Row],[Customer ID]],Hospitalisation_Details[#All],9,FALSE)</f>
        <v>20463</v>
      </c>
      <c r="L1856">
        <f>VLOOKUP(Medical_Examinations[[#This Row],[Customer ID]],Medical_Examinations[#All],2,FALSE)</f>
        <v>31.5</v>
      </c>
      <c r="M1856" t="str">
        <f>VLOOKUP(Medical_Examinations[[#This Row],[Customer ID]],Medical_Examinations[#All],3,FALSE)</f>
        <v>Obesity</v>
      </c>
      <c r="N1856">
        <f>VLOOKUP(Medical_Examinations[[#This Row],[Customer ID]],Medical_Examinations[#All],4,FALSE)</f>
        <v>9.6199999999999992</v>
      </c>
      <c r="O1856" t="str">
        <f>VLOOKUP(Medical_Examinations[[#This Row],[Customer ID]],Medical_Examinations[#All],5,FALSE)</f>
        <v>Diabetes</v>
      </c>
      <c r="P1856" t="str">
        <f>VLOOKUP(Medical_Examinations[[#This Row],[Customer ID]],Medical_Examinations[#All],6,FALSE)</f>
        <v>Yes</v>
      </c>
      <c r="Q1856" t="str">
        <f>VLOOKUP(Medical_Examinations[[#This Row],[Customer ID]],Medical_Examinations[#All],7,FALSE)</f>
        <v>No</v>
      </c>
      <c r="R1856" t="str">
        <f>VLOOKUP(Medical_Examinations[[#This Row],[Customer ID]],Medical_Examinations[#All],8,FALSE)</f>
        <v>No</v>
      </c>
      <c r="S1856">
        <f>VLOOKUP(Medical_Examinations[[#This Row],[Customer ID]],Medical_Examinations[#All],9,FALSE)</f>
        <v>1</v>
      </c>
      <c r="T1856" t="str">
        <f>VLOOKUP(Medical_Examinations[[#This Row],[Customer ID]],'Medical Examinations'!A1855:J4190,10,FALSE)</f>
        <v>No</v>
      </c>
    </row>
    <row r="1857" spans="1:20" x14ac:dyDescent="0.3">
      <c r="A1857" t="s">
        <v>5611</v>
      </c>
      <c r="B1857" t="s">
        <v>7957</v>
      </c>
      <c r="C1857" t="s">
        <v>6</v>
      </c>
      <c r="D1857" t="s">
        <v>760</v>
      </c>
      <c r="E1857" t="s">
        <v>3027</v>
      </c>
      <c r="F1857" s="3" t="str">
        <f>VLOOKUP(Hospitalisation_Details[[#This Row],[Customer ID]],Hospitalisation_Details[#All],6,FALSE)</f>
        <v>09-07-66</v>
      </c>
      <c r="G1857">
        <f>VLOOKUP(Hospitalisation_Details[[#This Row],[Customer ID]],Hospitalisation_Details[#All],8,FALSE)</f>
        <v>56</v>
      </c>
      <c r="H1857" t="str">
        <f>VLOOKUP(Hospitalisation_Details[[#This Row],[Customer ID]],Hospitalisation_Details[#All],12,FALSE)</f>
        <v>R1012</v>
      </c>
      <c r="I1857" t="str">
        <f>VLOOKUP(Hospitalisation_Details[[#This Row],[Customer ID]],Hospitalisation_Details[#All],12,FALSE)</f>
        <v>R1012</v>
      </c>
      <c r="J1857" t="str">
        <f>VLOOKUP(Hospitalisation_Details[[#This Row],[Customer ID]],Hospitalisation_Details[#All],11,FALSE)</f>
        <v>Tier - 2</v>
      </c>
      <c r="K1857">
        <f>VLOOKUP(Hospitalisation_Details[[#This Row],[Customer ID]],Hospitalisation_Details[#All],9,FALSE)</f>
        <v>20568.32</v>
      </c>
      <c r="L1857">
        <f>VLOOKUP(Medical_Examinations[[#This Row],[Customer ID]],Medical_Examinations[#All],2,FALSE)</f>
        <v>29.7</v>
      </c>
      <c r="M1857" t="str">
        <f>VLOOKUP(Medical_Examinations[[#This Row],[Customer ID]],Medical_Examinations[#All],3,FALSE)</f>
        <v>Overweight</v>
      </c>
      <c r="N1857">
        <f>VLOOKUP(Medical_Examinations[[#This Row],[Customer ID]],Medical_Examinations[#All],4,FALSE)</f>
        <v>6.77</v>
      </c>
      <c r="O1857" t="str">
        <f>VLOOKUP(Medical_Examinations[[#This Row],[Customer ID]],Medical_Examinations[#All],5,FALSE)</f>
        <v>Diabetes</v>
      </c>
      <c r="P1857" t="str">
        <f>VLOOKUP(Medical_Examinations[[#This Row],[Customer ID]],Medical_Examinations[#All],6,FALSE)</f>
        <v>Yes</v>
      </c>
      <c r="Q1857" t="str">
        <f>VLOOKUP(Medical_Examinations[[#This Row],[Customer ID]],Medical_Examinations[#All],7,FALSE)</f>
        <v>No</v>
      </c>
      <c r="R1857" t="str">
        <f>VLOOKUP(Medical_Examinations[[#This Row],[Customer ID]],Medical_Examinations[#All],8,FALSE)</f>
        <v>No</v>
      </c>
      <c r="S1857">
        <f>VLOOKUP(Medical_Examinations[[#This Row],[Customer ID]],Medical_Examinations[#All],9,FALSE)</f>
        <v>1</v>
      </c>
      <c r="T1857" t="str">
        <f>VLOOKUP(Medical_Examinations[[#This Row],[Customer ID]],'Medical Examinations'!A1856:J4191,10,FALSE)</f>
        <v>No</v>
      </c>
    </row>
    <row r="1858" spans="1:20" x14ac:dyDescent="0.3">
      <c r="A1858" t="s">
        <v>5612</v>
      </c>
      <c r="B1858" t="s">
        <v>7958</v>
      </c>
      <c r="C1858" t="s">
        <v>3</v>
      </c>
      <c r="D1858" t="s">
        <v>3028</v>
      </c>
      <c r="E1858" t="s">
        <v>3029</v>
      </c>
      <c r="F1858" s="3" t="str">
        <f>VLOOKUP(Hospitalisation_Details[[#This Row],[Customer ID]],Hospitalisation_Details[#All],6,FALSE)</f>
        <v>17-12-67</v>
      </c>
      <c r="G1858">
        <f>VLOOKUP(Hospitalisation_Details[[#This Row],[Customer ID]],Hospitalisation_Details[#All],8,FALSE)</f>
        <v>55</v>
      </c>
      <c r="H1858" t="str">
        <f>VLOOKUP(Hospitalisation_Details[[#This Row],[Customer ID]],Hospitalisation_Details[#All],12,FALSE)</f>
        <v>R1011</v>
      </c>
      <c r="I1858" t="str">
        <f>VLOOKUP(Hospitalisation_Details[[#This Row],[Customer ID]],Hospitalisation_Details[#All],12,FALSE)</f>
        <v>R1011</v>
      </c>
      <c r="J1858" t="str">
        <f>VLOOKUP(Hospitalisation_Details[[#This Row],[Customer ID]],Hospitalisation_Details[#All],11,FALSE)</f>
        <v>Tier - 3</v>
      </c>
      <c r="K1858">
        <f>VLOOKUP(Hospitalisation_Details[[#This Row],[Customer ID]],Hospitalisation_Details[#All],9,FALSE)</f>
        <v>20630.28</v>
      </c>
      <c r="L1858">
        <f>VLOOKUP(Medical_Examinations[[#This Row],[Customer ID]],Medical_Examinations[#All],2,FALSE)</f>
        <v>21.26</v>
      </c>
      <c r="M1858" t="str">
        <f>VLOOKUP(Medical_Examinations[[#This Row],[Customer ID]],Medical_Examinations[#All],3,FALSE)</f>
        <v>Normal Weight</v>
      </c>
      <c r="N1858">
        <f>VLOOKUP(Medical_Examinations[[#This Row],[Customer ID]],Medical_Examinations[#All],4,FALSE)</f>
        <v>5.36</v>
      </c>
      <c r="O1858" t="str">
        <f>VLOOKUP(Medical_Examinations[[#This Row],[Customer ID]],Medical_Examinations[#All],5,FALSE)</f>
        <v>Normal</v>
      </c>
      <c r="P1858" t="str">
        <f>VLOOKUP(Medical_Examinations[[#This Row],[Customer ID]],Medical_Examinations[#All],6,FALSE)</f>
        <v>Yes</v>
      </c>
      <c r="Q1858" t="str">
        <f>VLOOKUP(Medical_Examinations[[#This Row],[Customer ID]],Medical_Examinations[#All],7,FALSE)</f>
        <v>No</v>
      </c>
      <c r="R1858" t="str">
        <f>VLOOKUP(Medical_Examinations[[#This Row],[Customer ID]],Medical_Examinations[#All],8,FALSE)</f>
        <v>No</v>
      </c>
      <c r="S1858">
        <f>VLOOKUP(Medical_Examinations[[#This Row],[Customer ID]],Medical_Examinations[#All],9,FALSE)</f>
        <v>1</v>
      </c>
      <c r="T1858" t="str">
        <f>VLOOKUP(Medical_Examinations[[#This Row],[Customer ID]],'Medical Examinations'!A1857:J4192,10,FALSE)</f>
        <v>No</v>
      </c>
    </row>
    <row r="1859" spans="1:20" x14ac:dyDescent="0.3">
      <c r="A1859" t="s">
        <v>5613</v>
      </c>
      <c r="B1859" t="s">
        <v>7959</v>
      </c>
      <c r="C1859" t="s">
        <v>6</v>
      </c>
      <c r="D1859" t="s">
        <v>3030</v>
      </c>
      <c r="E1859" t="s">
        <v>3031</v>
      </c>
      <c r="F1859" s="3" t="str">
        <f>VLOOKUP(Hospitalisation_Details[[#This Row],[Customer ID]],Hospitalisation_Details[#All],6,FALSE)</f>
        <v>01-08-65</v>
      </c>
      <c r="G1859">
        <f>VLOOKUP(Hospitalisation_Details[[#This Row],[Customer ID]],Hospitalisation_Details[#All],8,FALSE)</f>
        <v>57</v>
      </c>
      <c r="H1859" t="str">
        <f>VLOOKUP(Hospitalisation_Details[[#This Row],[Customer ID]],Hospitalisation_Details[#All],12,FALSE)</f>
        <v>R1019</v>
      </c>
      <c r="I1859" t="str">
        <f>VLOOKUP(Hospitalisation_Details[[#This Row],[Customer ID]],Hospitalisation_Details[#All],12,FALSE)</f>
        <v>R1019</v>
      </c>
      <c r="J1859" t="str">
        <f>VLOOKUP(Hospitalisation_Details[[#This Row],[Customer ID]],Hospitalisation_Details[#All],11,FALSE)</f>
        <v>Tier - 2</v>
      </c>
      <c r="K1859">
        <f>VLOOKUP(Hospitalisation_Details[[#This Row],[Customer ID]],Hospitalisation_Details[#All],9,FALSE)</f>
        <v>20709.02</v>
      </c>
      <c r="L1859">
        <f>VLOOKUP(Medical_Examinations[[#This Row],[Customer ID]],Medical_Examinations[#All],2,FALSE)</f>
        <v>17.09</v>
      </c>
      <c r="M1859" t="str">
        <f>VLOOKUP(Medical_Examinations[[#This Row],[Customer ID]],Medical_Examinations[#All],3,FALSE)</f>
        <v>Underweight</v>
      </c>
      <c r="N1859">
        <f>VLOOKUP(Medical_Examinations[[#This Row],[Customer ID]],Medical_Examinations[#All],4,FALSE)</f>
        <v>5.69</v>
      </c>
      <c r="O1859" t="str">
        <f>VLOOKUP(Medical_Examinations[[#This Row],[Customer ID]],Medical_Examinations[#All],5,FALSE)</f>
        <v>Normal</v>
      </c>
      <c r="P1859" t="str">
        <f>VLOOKUP(Medical_Examinations[[#This Row],[Customer ID]],Medical_Examinations[#All],6,FALSE)</f>
        <v>No</v>
      </c>
      <c r="Q1859" t="str">
        <f>VLOOKUP(Medical_Examinations[[#This Row],[Customer ID]],Medical_Examinations[#All],7,FALSE)</f>
        <v>No</v>
      </c>
      <c r="R1859" t="str">
        <f>VLOOKUP(Medical_Examinations[[#This Row],[Customer ID]],Medical_Examinations[#All],8,FALSE)</f>
        <v>No</v>
      </c>
      <c r="S1859">
        <f>VLOOKUP(Medical_Examinations[[#This Row],[Customer ID]],Medical_Examinations[#All],9,FALSE)</f>
        <v>0</v>
      </c>
      <c r="T1859" t="str">
        <f>VLOOKUP(Medical_Examinations[[#This Row],[Customer ID]],'Medical Examinations'!A1858:J4193,10,FALSE)</f>
        <v>No</v>
      </c>
    </row>
    <row r="1860" spans="1:20" x14ac:dyDescent="0.3">
      <c r="A1860" t="s">
        <v>5614</v>
      </c>
      <c r="B1860" t="s">
        <v>7960</v>
      </c>
      <c r="C1860" t="s">
        <v>3</v>
      </c>
      <c r="D1860" t="s">
        <v>2235</v>
      </c>
      <c r="E1860" t="s">
        <v>1868</v>
      </c>
      <c r="F1860" s="3" t="str">
        <f>VLOOKUP(Hospitalisation_Details[[#This Row],[Customer ID]],Hospitalisation_Details[#All],6,FALSE)</f>
        <v>14-09-92</v>
      </c>
      <c r="G1860">
        <f>VLOOKUP(Hospitalisation_Details[[#This Row],[Customer ID]],Hospitalisation_Details[#All],8,FALSE)</f>
        <v>30</v>
      </c>
      <c r="H1860" t="str">
        <f>VLOOKUP(Hospitalisation_Details[[#This Row],[Customer ID]],Hospitalisation_Details[#All],12,FALSE)</f>
        <v>R1012</v>
      </c>
      <c r="I1860" t="str">
        <f>VLOOKUP(Hospitalisation_Details[[#This Row],[Customer ID]],Hospitalisation_Details[#All],12,FALSE)</f>
        <v>R1012</v>
      </c>
      <c r="J1860" t="str">
        <f>VLOOKUP(Hospitalisation_Details[[#This Row],[Customer ID]],Hospitalisation_Details[#All],11,FALSE)</f>
        <v>Tier - 1</v>
      </c>
      <c r="K1860">
        <f>VLOOKUP(Hospitalisation_Details[[#This Row],[Customer ID]],Hospitalisation_Details[#All],9,FALSE)</f>
        <v>20745.990000000002</v>
      </c>
      <c r="L1860">
        <f>VLOOKUP(Medical_Examinations[[#This Row],[Customer ID]],Medical_Examinations[#All],2,FALSE)</f>
        <v>24.3</v>
      </c>
      <c r="M1860" t="str">
        <f>VLOOKUP(Medical_Examinations[[#This Row],[Customer ID]],Medical_Examinations[#All],3,FALSE)</f>
        <v>Normal Weight</v>
      </c>
      <c r="N1860">
        <f>VLOOKUP(Medical_Examinations[[#This Row],[Customer ID]],Medical_Examinations[#All],4,FALSE)</f>
        <v>4.9000000000000004</v>
      </c>
      <c r="O1860" t="str">
        <f>VLOOKUP(Medical_Examinations[[#This Row],[Customer ID]],Medical_Examinations[#All],5,FALSE)</f>
        <v>Normal</v>
      </c>
      <c r="P1860" t="str">
        <f>VLOOKUP(Medical_Examinations[[#This Row],[Customer ID]],Medical_Examinations[#All],6,FALSE)</f>
        <v>Yes</v>
      </c>
      <c r="Q1860" t="str">
        <f>VLOOKUP(Medical_Examinations[[#This Row],[Customer ID]],Medical_Examinations[#All],7,FALSE)</f>
        <v>No</v>
      </c>
      <c r="R1860" t="str">
        <f>VLOOKUP(Medical_Examinations[[#This Row],[Customer ID]],Medical_Examinations[#All],8,FALSE)</f>
        <v>Yes</v>
      </c>
      <c r="S1860">
        <f>VLOOKUP(Medical_Examinations[[#This Row],[Customer ID]],Medical_Examinations[#All],9,FALSE)</f>
        <v>1</v>
      </c>
      <c r="T1860" t="str">
        <f>VLOOKUP(Medical_Examinations[[#This Row],[Customer ID]],'Medical Examinations'!A1859:J4194,10,FALSE)</f>
        <v>No</v>
      </c>
    </row>
    <row r="1861" spans="1:20" x14ac:dyDescent="0.3">
      <c r="A1861" t="s">
        <v>5615</v>
      </c>
      <c r="B1861" t="s">
        <v>7961</v>
      </c>
      <c r="C1861" t="s">
        <v>3</v>
      </c>
      <c r="D1861" t="s">
        <v>3032</v>
      </c>
      <c r="E1861" t="s">
        <v>1578</v>
      </c>
      <c r="F1861" s="3" t="str">
        <f>VLOOKUP(Hospitalisation_Details[[#This Row],[Customer ID]],Hospitalisation_Details[#All],6,FALSE)</f>
        <v>04-08-86</v>
      </c>
      <c r="G1861">
        <f>VLOOKUP(Hospitalisation_Details[[#This Row],[Customer ID]],Hospitalisation_Details[#All],8,FALSE)</f>
        <v>36</v>
      </c>
      <c r="H1861" t="str">
        <f>VLOOKUP(Hospitalisation_Details[[#This Row],[Customer ID]],Hospitalisation_Details[#All],12,FALSE)</f>
        <v>R1017</v>
      </c>
      <c r="I1861" t="str">
        <f>VLOOKUP(Hospitalisation_Details[[#This Row],[Customer ID]],Hospitalisation_Details[#All],12,FALSE)</f>
        <v>R1017</v>
      </c>
      <c r="J1861" t="str">
        <f>VLOOKUP(Hospitalisation_Details[[#This Row],[Customer ID]],Hospitalisation_Details[#All],11,FALSE)</f>
        <v>Tier - 3</v>
      </c>
      <c r="K1861">
        <f>VLOOKUP(Hospitalisation_Details[[#This Row],[Customer ID]],Hospitalisation_Details[#All],9,FALSE)</f>
        <v>20773.63</v>
      </c>
      <c r="L1861">
        <f>VLOOKUP(Medical_Examinations[[#This Row],[Customer ID]],Medical_Examinations[#All],2,FALSE)</f>
        <v>29.734999999999999</v>
      </c>
      <c r="M1861" t="str">
        <f>VLOOKUP(Medical_Examinations[[#This Row],[Customer ID]],Medical_Examinations[#All],3,FALSE)</f>
        <v>Overweight</v>
      </c>
      <c r="N1861">
        <f>VLOOKUP(Medical_Examinations[[#This Row],[Customer ID]],Medical_Examinations[#All],4,FALSE)</f>
        <v>5.78</v>
      </c>
      <c r="O1861" t="str">
        <f>VLOOKUP(Medical_Examinations[[#This Row],[Customer ID]],Medical_Examinations[#All],5,FALSE)</f>
        <v>Prediabetes</v>
      </c>
      <c r="P1861" t="str">
        <f>VLOOKUP(Medical_Examinations[[#This Row],[Customer ID]],Medical_Examinations[#All],6,FALSE)</f>
        <v>No</v>
      </c>
      <c r="Q1861" t="str">
        <f>VLOOKUP(Medical_Examinations[[#This Row],[Customer ID]],Medical_Examinations[#All],7,FALSE)</f>
        <v>No</v>
      </c>
      <c r="R1861" t="str">
        <f>VLOOKUP(Medical_Examinations[[#This Row],[Customer ID]],Medical_Examinations[#All],8,FALSE)</f>
        <v>No</v>
      </c>
      <c r="S1861">
        <f>VLOOKUP(Medical_Examinations[[#This Row],[Customer ID]],Medical_Examinations[#All],9,FALSE)</f>
        <v>0</v>
      </c>
      <c r="T1861" t="str">
        <f>VLOOKUP(Medical_Examinations[[#This Row],[Customer ID]],'Medical Examinations'!A1860:J4195,10,FALSE)</f>
        <v>No</v>
      </c>
    </row>
    <row r="1862" spans="1:20" x14ac:dyDescent="0.3">
      <c r="A1862" t="s">
        <v>5616</v>
      </c>
      <c r="B1862" t="s">
        <v>7962</v>
      </c>
      <c r="C1862" t="s">
        <v>3</v>
      </c>
      <c r="D1862" t="s">
        <v>3033</v>
      </c>
      <c r="E1862" t="s">
        <v>3034</v>
      </c>
      <c r="F1862" s="3" t="str">
        <f>VLOOKUP(Hospitalisation_Details[[#This Row],[Customer ID]],Hospitalisation_Details[#All],6,FALSE)</f>
        <v>08-09-67</v>
      </c>
      <c r="G1862">
        <f>VLOOKUP(Hospitalisation_Details[[#This Row],[Customer ID]],Hospitalisation_Details[#All],8,FALSE)</f>
        <v>55</v>
      </c>
      <c r="H1862" t="str">
        <f>VLOOKUP(Hospitalisation_Details[[#This Row],[Customer ID]],Hospitalisation_Details[#All],12,FALSE)</f>
        <v>R1013</v>
      </c>
      <c r="I1862" t="str">
        <f>VLOOKUP(Hospitalisation_Details[[#This Row],[Customer ID]],Hospitalisation_Details[#All],12,FALSE)</f>
        <v>R1013</v>
      </c>
      <c r="J1862" t="str">
        <f>VLOOKUP(Hospitalisation_Details[[#This Row],[Customer ID]],Hospitalisation_Details[#All],11,FALSE)</f>
        <v>Tier - 3</v>
      </c>
      <c r="K1862">
        <f>VLOOKUP(Hospitalisation_Details[[#This Row],[Customer ID]],Hospitalisation_Details[#All],9,FALSE)</f>
        <v>20781.490000000002</v>
      </c>
      <c r="L1862">
        <f>VLOOKUP(Medical_Examinations[[#This Row],[Customer ID]],Medical_Examinations[#All],2,FALSE)</f>
        <v>29.26</v>
      </c>
      <c r="M1862" t="str">
        <f>VLOOKUP(Medical_Examinations[[#This Row],[Customer ID]],Medical_Examinations[#All],3,FALSE)</f>
        <v>Overweight</v>
      </c>
      <c r="N1862">
        <f>VLOOKUP(Medical_Examinations[[#This Row],[Customer ID]],Medical_Examinations[#All],4,FALSE)</f>
        <v>4.7</v>
      </c>
      <c r="O1862" t="str">
        <f>VLOOKUP(Medical_Examinations[[#This Row],[Customer ID]],Medical_Examinations[#All],5,FALSE)</f>
        <v>Normal</v>
      </c>
      <c r="P1862" t="str">
        <f>VLOOKUP(Medical_Examinations[[#This Row],[Customer ID]],Medical_Examinations[#All],6,FALSE)</f>
        <v>No</v>
      </c>
      <c r="Q1862" t="str">
        <f>VLOOKUP(Medical_Examinations[[#This Row],[Customer ID]],Medical_Examinations[#All],7,FALSE)</f>
        <v>No</v>
      </c>
      <c r="R1862" t="str">
        <f>VLOOKUP(Medical_Examinations[[#This Row],[Customer ID]],Medical_Examinations[#All],8,FALSE)</f>
        <v>No</v>
      </c>
      <c r="S1862">
        <f>VLOOKUP(Medical_Examinations[[#This Row],[Customer ID]],Medical_Examinations[#All],9,FALSE)</f>
        <v>0</v>
      </c>
      <c r="T1862" t="str">
        <f>VLOOKUP(Medical_Examinations[[#This Row],[Customer ID]],'Medical Examinations'!A1861:J4196,10,FALSE)</f>
        <v>No</v>
      </c>
    </row>
    <row r="1863" spans="1:20" x14ac:dyDescent="0.3">
      <c r="A1863" t="s">
        <v>5617</v>
      </c>
      <c r="B1863" t="s">
        <v>7963</v>
      </c>
      <c r="C1863" t="s">
        <v>3</v>
      </c>
      <c r="D1863" t="s">
        <v>951</v>
      </c>
      <c r="E1863" t="s">
        <v>737</v>
      </c>
      <c r="F1863" s="3" t="str">
        <f>VLOOKUP(Hospitalisation_Details[[#This Row],[Customer ID]],Hospitalisation_Details[#All],6,FALSE)</f>
        <v>08-12-75</v>
      </c>
      <c r="G1863">
        <f>VLOOKUP(Hospitalisation_Details[[#This Row],[Customer ID]],Hospitalisation_Details[#All],8,FALSE)</f>
        <v>47</v>
      </c>
      <c r="H1863" t="str">
        <f>VLOOKUP(Hospitalisation_Details[[#This Row],[Customer ID]],Hospitalisation_Details[#All],12,FALSE)</f>
        <v>R1024</v>
      </c>
      <c r="I1863" t="str">
        <f>VLOOKUP(Hospitalisation_Details[[#This Row],[Customer ID]],Hospitalisation_Details[#All],12,FALSE)</f>
        <v>R1024</v>
      </c>
      <c r="J1863" t="str">
        <f>VLOOKUP(Hospitalisation_Details[[#This Row],[Customer ID]],Hospitalisation_Details[#All],11,FALSE)</f>
        <v>Tier - 1</v>
      </c>
      <c r="K1863">
        <f>VLOOKUP(Hospitalisation_Details[[#This Row],[Customer ID]],Hospitalisation_Details[#All],9,FALSE)</f>
        <v>20878.78</v>
      </c>
      <c r="L1863">
        <f>VLOOKUP(Medical_Examinations[[#This Row],[Customer ID]],Medical_Examinations[#All],2,FALSE)</f>
        <v>33</v>
      </c>
      <c r="M1863" t="str">
        <f>VLOOKUP(Medical_Examinations[[#This Row],[Customer ID]],Medical_Examinations[#All],3,FALSE)</f>
        <v>Obesity</v>
      </c>
      <c r="N1863">
        <f>VLOOKUP(Medical_Examinations[[#This Row],[Customer ID]],Medical_Examinations[#All],4,FALSE)</f>
        <v>6.28</v>
      </c>
      <c r="O1863" t="str">
        <f>VLOOKUP(Medical_Examinations[[#This Row],[Customer ID]],Medical_Examinations[#All],5,FALSE)</f>
        <v>Prediabetes</v>
      </c>
      <c r="P1863" t="str">
        <f>VLOOKUP(Medical_Examinations[[#This Row],[Customer ID]],Medical_Examinations[#All],6,FALSE)</f>
        <v>No</v>
      </c>
      <c r="Q1863" t="str">
        <f>VLOOKUP(Medical_Examinations[[#This Row],[Customer ID]],Medical_Examinations[#All],7,FALSE)</f>
        <v>No</v>
      </c>
      <c r="R1863" t="str">
        <f>VLOOKUP(Medical_Examinations[[#This Row],[Customer ID]],Medical_Examinations[#All],8,FALSE)</f>
        <v>No</v>
      </c>
      <c r="S1863">
        <f>VLOOKUP(Medical_Examinations[[#This Row],[Customer ID]],Medical_Examinations[#All],9,FALSE)</f>
        <v>0</v>
      </c>
      <c r="T1863" t="str">
        <f>VLOOKUP(Medical_Examinations[[#This Row],[Customer ID]],'Medical Examinations'!A1862:J4197,10,FALSE)</f>
        <v>No</v>
      </c>
    </row>
    <row r="1864" spans="1:20" x14ac:dyDescent="0.3">
      <c r="A1864" t="s">
        <v>5618</v>
      </c>
      <c r="B1864" t="s">
        <v>7964</v>
      </c>
      <c r="C1864" t="s">
        <v>3</v>
      </c>
      <c r="D1864" t="s">
        <v>3035</v>
      </c>
      <c r="E1864" t="s">
        <v>3036</v>
      </c>
      <c r="F1864" s="3" t="str">
        <f>VLOOKUP(Hospitalisation_Details[[#This Row],[Customer ID]],Hospitalisation_Details[#All],6,FALSE)</f>
        <v>19-11-64</v>
      </c>
      <c r="G1864">
        <f>VLOOKUP(Hospitalisation_Details[[#This Row],[Customer ID]],Hospitalisation_Details[#All],8,FALSE)</f>
        <v>58</v>
      </c>
      <c r="H1864" t="str">
        <f>VLOOKUP(Hospitalisation_Details[[#This Row],[Customer ID]],Hospitalisation_Details[#All],12,FALSE)</f>
        <v>R1012</v>
      </c>
      <c r="I1864" t="str">
        <f>VLOOKUP(Hospitalisation_Details[[#This Row],[Customer ID]],Hospitalisation_Details[#All],12,FALSE)</f>
        <v>R1012</v>
      </c>
      <c r="J1864" t="str">
        <f>VLOOKUP(Hospitalisation_Details[[#This Row],[Customer ID]],Hospitalisation_Details[#All],11,FALSE)</f>
        <v>Tier - 3</v>
      </c>
      <c r="K1864">
        <f>VLOOKUP(Hospitalisation_Details[[#This Row],[Customer ID]],Hospitalisation_Details[#All],9,FALSE)</f>
        <v>20893.060000000001</v>
      </c>
      <c r="L1864">
        <f>VLOOKUP(Medical_Examinations[[#This Row],[Customer ID]],Medical_Examinations[#All],2,FALSE)</f>
        <v>31.065000000000001</v>
      </c>
      <c r="M1864" t="str">
        <f>VLOOKUP(Medical_Examinations[[#This Row],[Customer ID]],Medical_Examinations[#All],3,FALSE)</f>
        <v>Obesity</v>
      </c>
      <c r="N1864">
        <f>VLOOKUP(Medical_Examinations[[#This Row],[Customer ID]],Medical_Examinations[#All],4,FALSE)</f>
        <v>4.2300000000000004</v>
      </c>
      <c r="O1864" t="str">
        <f>VLOOKUP(Medical_Examinations[[#This Row],[Customer ID]],Medical_Examinations[#All],5,FALSE)</f>
        <v>Normal</v>
      </c>
      <c r="P1864" t="str">
        <f>VLOOKUP(Medical_Examinations[[#This Row],[Customer ID]],Medical_Examinations[#All],6,FALSE)</f>
        <v>No</v>
      </c>
      <c r="Q1864" t="str">
        <f>VLOOKUP(Medical_Examinations[[#This Row],[Customer ID]],Medical_Examinations[#All],7,FALSE)</f>
        <v>No</v>
      </c>
      <c r="R1864" t="str">
        <f>VLOOKUP(Medical_Examinations[[#This Row],[Customer ID]],Medical_Examinations[#All],8,FALSE)</f>
        <v>No</v>
      </c>
      <c r="S1864">
        <f>VLOOKUP(Medical_Examinations[[#This Row],[Customer ID]],Medical_Examinations[#All],9,FALSE)</f>
        <v>0</v>
      </c>
      <c r="T1864" t="str">
        <f>VLOOKUP(Medical_Examinations[[#This Row],[Customer ID]],'Medical Examinations'!A1863:J4198,10,FALSE)</f>
        <v>No</v>
      </c>
    </row>
    <row r="1865" spans="1:20" x14ac:dyDescent="0.3">
      <c r="A1865" t="s">
        <v>5619</v>
      </c>
      <c r="B1865" t="s">
        <v>7965</v>
      </c>
      <c r="C1865" t="s">
        <v>3</v>
      </c>
      <c r="D1865" t="s">
        <v>111</v>
      </c>
      <c r="E1865" t="s">
        <v>3037</v>
      </c>
      <c r="F1865" s="3" t="str">
        <f>VLOOKUP(Hospitalisation_Details[[#This Row],[Customer ID]],Hospitalisation_Details[#All],6,FALSE)</f>
        <v>27-11-87</v>
      </c>
      <c r="G1865">
        <f>VLOOKUP(Hospitalisation_Details[[#This Row],[Customer ID]],Hospitalisation_Details[#All],8,FALSE)</f>
        <v>35</v>
      </c>
      <c r="H1865" t="str">
        <f>VLOOKUP(Hospitalisation_Details[[#This Row],[Customer ID]],Hospitalisation_Details[#All],12,FALSE)</f>
        <v>R1015</v>
      </c>
      <c r="I1865" t="str">
        <f>VLOOKUP(Hospitalisation_Details[[#This Row],[Customer ID]],Hospitalisation_Details[#All],12,FALSE)</f>
        <v>R1015</v>
      </c>
      <c r="J1865" t="str">
        <f>VLOOKUP(Hospitalisation_Details[[#This Row],[Customer ID]],Hospitalisation_Details[#All],11,FALSE)</f>
        <v>Tier - 2</v>
      </c>
      <c r="K1865">
        <f>VLOOKUP(Hospitalisation_Details[[#This Row],[Customer ID]],Hospitalisation_Details[#All],9,FALSE)</f>
        <v>20984.09</v>
      </c>
      <c r="L1865">
        <f>VLOOKUP(Medical_Examinations[[#This Row],[Customer ID]],Medical_Examinations[#All],2,FALSE)</f>
        <v>26.51</v>
      </c>
      <c r="M1865" t="str">
        <f>VLOOKUP(Medical_Examinations[[#This Row],[Customer ID]],Medical_Examinations[#All],3,FALSE)</f>
        <v>Overweight</v>
      </c>
      <c r="N1865">
        <f>VLOOKUP(Medical_Examinations[[#This Row],[Customer ID]],Medical_Examinations[#All],4,FALSE)</f>
        <v>6.17</v>
      </c>
      <c r="O1865" t="str">
        <f>VLOOKUP(Medical_Examinations[[#This Row],[Customer ID]],Medical_Examinations[#All],5,FALSE)</f>
        <v>Prediabetes</v>
      </c>
      <c r="P1865" t="str">
        <f>VLOOKUP(Medical_Examinations[[#This Row],[Customer ID]],Medical_Examinations[#All],6,FALSE)</f>
        <v>No</v>
      </c>
      <c r="Q1865" t="str">
        <f>VLOOKUP(Medical_Examinations[[#This Row],[Customer ID]],Medical_Examinations[#All],7,FALSE)</f>
        <v>No</v>
      </c>
      <c r="R1865" t="str">
        <f>VLOOKUP(Medical_Examinations[[#This Row],[Customer ID]],Medical_Examinations[#All],8,FALSE)</f>
        <v>No</v>
      </c>
      <c r="S1865">
        <f>VLOOKUP(Medical_Examinations[[#This Row],[Customer ID]],Medical_Examinations[#All],9,FALSE)</f>
        <v>0</v>
      </c>
      <c r="T1865" t="str">
        <f>VLOOKUP(Medical_Examinations[[#This Row],[Customer ID]],'Medical Examinations'!A1864:J4199,10,FALSE)</f>
        <v>No</v>
      </c>
    </row>
    <row r="1866" spans="1:20" x14ac:dyDescent="0.3">
      <c r="A1866" t="s">
        <v>5620</v>
      </c>
      <c r="B1866" t="s">
        <v>7966</v>
      </c>
      <c r="C1866" t="s">
        <v>3</v>
      </c>
      <c r="D1866" t="s">
        <v>3038</v>
      </c>
      <c r="E1866" t="s">
        <v>824</v>
      </c>
      <c r="F1866" s="3" t="str">
        <f>VLOOKUP(Hospitalisation_Details[[#This Row],[Customer ID]],Hospitalisation_Details[#All],6,FALSE)</f>
        <v>02-07-83</v>
      </c>
      <c r="G1866">
        <f>VLOOKUP(Hospitalisation_Details[[#This Row],[Customer ID]],Hospitalisation_Details[#All],8,FALSE)</f>
        <v>39</v>
      </c>
      <c r="H1866" t="str">
        <f>VLOOKUP(Hospitalisation_Details[[#This Row],[Customer ID]],Hospitalisation_Details[#All],12,FALSE)</f>
        <v>R1011</v>
      </c>
      <c r="I1866" t="str">
        <f>VLOOKUP(Hospitalisation_Details[[#This Row],[Customer ID]],Hospitalisation_Details[#All],12,FALSE)</f>
        <v>R1011</v>
      </c>
      <c r="J1866" t="str">
        <f>VLOOKUP(Hospitalisation_Details[[#This Row],[Customer ID]],Hospitalisation_Details[#All],11,FALSE)</f>
        <v>Tier - 2</v>
      </c>
      <c r="K1866">
        <f>VLOOKUP(Hospitalisation_Details[[#This Row],[Customer ID]],Hospitalisation_Details[#All],9,FALSE)</f>
        <v>21082.16</v>
      </c>
      <c r="L1866">
        <f>VLOOKUP(Medical_Examinations[[#This Row],[Customer ID]],Medical_Examinations[#All],2,FALSE)</f>
        <v>28.88</v>
      </c>
      <c r="M1866" t="str">
        <f>VLOOKUP(Medical_Examinations[[#This Row],[Customer ID]],Medical_Examinations[#All],3,FALSE)</f>
        <v>Overweight</v>
      </c>
      <c r="N1866">
        <f>VLOOKUP(Medical_Examinations[[#This Row],[Customer ID]],Medical_Examinations[#All],4,FALSE)</f>
        <v>4.96</v>
      </c>
      <c r="O1866" t="str">
        <f>VLOOKUP(Medical_Examinations[[#This Row],[Customer ID]],Medical_Examinations[#All],5,FALSE)</f>
        <v>Normal</v>
      </c>
      <c r="P1866" t="str">
        <f>VLOOKUP(Medical_Examinations[[#This Row],[Customer ID]],Medical_Examinations[#All],6,FALSE)</f>
        <v>No</v>
      </c>
      <c r="Q1866" t="str">
        <f>VLOOKUP(Medical_Examinations[[#This Row],[Customer ID]],Medical_Examinations[#All],7,FALSE)</f>
        <v>No</v>
      </c>
      <c r="R1866" t="str">
        <f>VLOOKUP(Medical_Examinations[[#This Row],[Customer ID]],Medical_Examinations[#All],8,FALSE)</f>
        <v>No</v>
      </c>
      <c r="S1866">
        <f>VLOOKUP(Medical_Examinations[[#This Row],[Customer ID]],Medical_Examinations[#All],9,FALSE)</f>
        <v>0</v>
      </c>
      <c r="T1866" t="str">
        <f>VLOOKUP(Medical_Examinations[[#This Row],[Customer ID]],'Medical Examinations'!A1865:J4200,10,FALSE)</f>
        <v>No</v>
      </c>
    </row>
    <row r="1867" spans="1:20" x14ac:dyDescent="0.3">
      <c r="A1867" t="s">
        <v>5621</v>
      </c>
      <c r="B1867" t="s">
        <v>7967</v>
      </c>
      <c r="C1867" t="s">
        <v>6</v>
      </c>
      <c r="D1867" t="s">
        <v>3039</v>
      </c>
      <c r="E1867" t="s">
        <v>3040</v>
      </c>
      <c r="F1867" s="3" t="str">
        <f>VLOOKUP(Hospitalisation_Details[[#This Row],[Customer ID]],Hospitalisation_Details[#All],6,FALSE)</f>
        <v>23-11-77</v>
      </c>
      <c r="G1867">
        <f>VLOOKUP(Hospitalisation_Details[[#This Row],[Customer ID]],Hospitalisation_Details[#All],8,FALSE)</f>
        <v>45</v>
      </c>
      <c r="H1867" t="str">
        <f>VLOOKUP(Hospitalisation_Details[[#This Row],[Customer ID]],Hospitalisation_Details[#All],12,FALSE)</f>
        <v>R1012</v>
      </c>
      <c r="I1867" t="str">
        <f>VLOOKUP(Hospitalisation_Details[[#This Row],[Customer ID]],Hospitalisation_Details[#All],12,FALSE)</f>
        <v>R1012</v>
      </c>
      <c r="J1867" t="str">
        <f>VLOOKUP(Hospitalisation_Details[[#This Row],[Customer ID]],Hospitalisation_Details[#All],11,FALSE)</f>
        <v>Tier - 3</v>
      </c>
      <c r="K1867">
        <f>VLOOKUP(Hospitalisation_Details[[#This Row],[Customer ID]],Hospitalisation_Details[#All],9,FALSE)</f>
        <v>21098.55</v>
      </c>
      <c r="L1867">
        <f>VLOOKUP(Medical_Examinations[[#This Row],[Customer ID]],Medical_Examinations[#All],2,FALSE)</f>
        <v>35.814999999999998</v>
      </c>
      <c r="M1867" t="str">
        <f>VLOOKUP(Medical_Examinations[[#This Row],[Customer ID]],Medical_Examinations[#All],3,FALSE)</f>
        <v>Obesity</v>
      </c>
      <c r="N1867">
        <f>VLOOKUP(Medical_Examinations[[#This Row],[Customer ID]],Medical_Examinations[#All],4,FALSE)</f>
        <v>5.1100000000000003</v>
      </c>
      <c r="O1867" t="str">
        <f>VLOOKUP(Medical_Examinations[[#This Row],[Customer ID]],Medical_Examinations[#All],5,FALSE)</f>
        <v>Normal</v>
      </c>
      <c r="P1867" t="str">
        <f>VLOOKUP(Medical_Examinations[[#This Row],[Customer ID]],Medical_Examinations[#All],6,FALSE)</f>
        <v>Yes</v>
      </c>
      <c r="Q1867" t="str">
        <f>VLOOKUP(Medical_Examinations[[#This Row],[Customer ID]],Medical_Examinations[#All],7,FALSE)</f>
        <v>No</v>
      </c>
      <c r="R1867" t="str">
        <f>VLOOKUP(Medical_Examinations[[#This Row],[Customer ID]],Medical_Examinations[#All],8,FALSE)</f>
        <v>No</v>
      </c>
      <c r="S1867">
        <f>VLOOKUP(Medical_Examinations[[#This Row],[Customer ID]],Medical_Examinations[#All],9,FALSE)</f>
        <v>1</v>
      </c>
      <c r="T1867" t="str">
        <f>VLOOKUP(Medical_Examinations[[#This Row],[Customer ID]],'Medical Examinations'!A1866:J4201,10,FALSE)</f>
        <v>No</v>
      </c>
    </row>
    <row r="1868" spans="1:20" x14ac:dyDescent="0.3">
      <c r="A1868" t="s">
        <v>5622</v>
      </c>
      <c r="B1868" t="s">
        <v>7968</v>
      </c>
      <c r="C1868" t="s">
        <v>3</v>
      </c>
      <c r="D1868" t="s">
        <v>1361</v>
      </c>
      <c r="E1868" t="s">
        <v>1435</v>
      </c>
      <c r="F1868" s="3" t="str">
        <f>VLOOKUP(Hospitalisation_Details[[#This Row],[Customer ID]],Hospitalisation_Details[#All],6,FALSE)</f>
        <v>26-08-69</v>
      </c>
      <c r="G1868">
        <f>VLOOKUP(Hospitalisation_Details[[#This Row],[Customer ID]],Hospitalisation_Details[#All],8,FALSE)</f>
        <v>53</v>
      </c>
      <c r="H1868" t="str">
        <f>VLOOKUP(Hospitalisation_Details[[#This Row],[Customer ID]],Hospitalisation_Details[#All],12,FALSE)</f>
        <v>R1013</v>
      </c>
      <c r="I1868" t="str">
        <f>VLOOKUP(Hospitalisation_Details[[#This Row],[Customer ID]],Hospitalisation_Details[#All],12,FALSE)</f>
        <v>R1013</v>
      </c>
      <c r="J1868" t="str">
        <f>VLOOKUP(Hospitalisation_Details[[#This Row],[Customer ID]],Hospitalisation_Details[#All],11,FALSE)</f>
        <v>Tier - 1</v>
      </c>
      <c r="K1868">
        <f>VLOOKUP(Hospitalisation_Details[[#This Row],[Customer ID]],Hospitalisation_Details[#All],9,FALSE)</f>
        <v>21195.82</v>
      </c>
      <c r="L1868">
        <f>VLOOKUP(Medical_Examinations[[#This Row],[Customer ID]],Medical_Examinations[#All],2,FALSE)</f>
        <v>21.28</v>
      </c>
      <c r="M1868" t="str">
        <f>VLOOKUP(Medical_Examinations[[#This Row],[Customer ID]],Medical_Examinations[#All],3,FALSE)</f>
        <v>Normal Weight</v>
      </c>
      <c r="N1868">
        <f>VLOOKUP(Medical_Examinations[[#This Row],[Customer ID]],Medical_Examinations[#All],4,FALSE)</f>
        <v>4.05</v>
      </c>
      <c r="O1868" t="str">
        <f>VLOOKUP(Medical_Examinations[[#This Row],[Customer ID]],Medical_Examinations[#All],5,FALSE)</f>
        <v>Normal</v>
      </c>
      <c r="P1868" t="str">
        <f>VLOOKUP(Medical_Examinations[[#This Row],[Customer ID]],Medical_Examinations[#All],6,FALSE)</f>
        <v>No</v>
      </c>
      <c r="Q1868" t="str">
        <f>VLOOKUP(Medical_Examinations[[#This Row],[Customer ID]],Medical_Examinations[#All],7,FALSE)</f>
        <v>yes</v>
      </c>
      <c r="R1868" t="str">
        <f>VLOOKUP(Medical_Examinations[[#This Row],[Customer ID]],Medical_Examinations[#All],8,FALSE)</f>
        <v>No</v>
      </c>
      <c r="S1868">
        <f>VLOOKUP(Medical_Examinations[[#This Row],[Customer ID]],Medical_Examinations[#All],9,FALSE)</f>
        <v>1</v>
      </c>
      <c r="T1868" t="str">
        <f>VLOOKUP(Medical_Examinations[[#This Row],[Customer ID]],'Medical Examinations'!A1867:J4202,10,FALSE)</f>
        <v>No</v>
      </c>
    </row>
    <row r="1869" spans="1:20" x14ac:dyDescent="0.3">
      <c r="A1869" t="s">
        <v>5623</v>
      </c>
      <c r="B1869" t="s">
        <v>7969</v>
      </c>
      <c r="C1869" t="s">
        <v>6</v>
      </c>
      <c r="D1869" t="s">
        <v>3041</v>
      </c>
      <c r="E1869" t="s">
        <v>1267</v>
      </c>
      <c r="F1869" s="3" t="str">
        <f>VLOOKUP(Hospitalisation_Details[[#This Row],[Customer ID]],Hospitalisation_Details[#All],6,FALSE)</f>
        <v>14-10-74</v>
      </c>
      <c r="G1869">
        <f>VLOOKUP(Hospitalisation_Details[[#This Row],[Customer ID]],Hospitalisation_Details[#All],8,FALSE)</f>
        <v>48</v>
      </c>
      <c r="H1869" t="str">
        <f>VLOOKUP(Hospitalisation_Details[[#This Row],[Customer ID]],Hospitalisation_Details[#All],12,FALSE)</f>
        <v>R1013</v>
      </c>
      <c r="I1869" t="str">
        <f>VLOOKUP(Hospitalisation_Details[[#This Row],[Customer ID]],Hospitalisation_Details[#All],12,FALSE)</f>
        <v>R1013</v>
      </c>
      <c r="J1869" t="str">
        <f>VLOOKUP(Hospitalisation_Details[[#This Row],[Customer ID]],Hospitalisation_Details[#All],11,FALSE)</f>
        <v>Tier - 2</v>
      </c>
      <c r="K1869">
        <f>VLOOKUP(Hospitalisation_Details[[#This Row],[Customer ID]],Hospitalisation_Details[#All],9,FALSE)</f>
        <v>21223.68</v>
      </c>
      <c r="L1869">
        <f>VLOOKUP(Medical_Examinations[[#This Row],[Customer ID]],Medical_Examinations[#All],2,FALSE)</f>
        <v>33.81</v>
      </c>
      <c r="M1869" t="str">
        <f>VLOOKUP(Medical_Examinations[[#This Row],[Customer ID]],Medical_Examinations[#All],3,FALSE)</f>
        <v>Obesity</v>
      </c>
      <c r="N1869">
        <f>VLOOKUP(Medical_Examinations[[#This Row],[Customer ID]],Medical_Examinations[#All],4,FALSE)</f>
        <v>6.49</v>
      </c>
      <c r="O1869" t="str">
        <f>VLOOKUP(Medical_Examinations[[#This Row],[Customer ID]],Medical_Examinations[#All],5,FALSE)</f>
        <v>Prediabetes</v>
      </c>
      <c r="P1869" t="str">
        <f>VLOOKUP(Medical_Examinations[[#This Row],[Customer ID]],Medical_Examinations[#All],6,FALSE)</f>
        <v>No</v>
      </c>
      <c r="Q1869" t="str">
        <f>VLOOKUP(Medical_Examinations[[#This Row],[Customer ID]],Medical_Examinations[#All],7,FALSE)</f>
        <v>No</v>
      </c>
      <c r="R1869" t="str">
        <f>VLOOKUP(Medical_Examinations[[#This Row],[Customer ID]],Medical_Examinations[#All],8,FALSE)</f>
        <v>Yes</v>
      </c>
      <c r="S1869">
        <f>VLOOKUP(Medical_Examinations[[#This Row],[Customer ID]],Medical_Examinations[#All],9,FALSE)</f>
        <v>1</v>
      </c>
      <c r="T1869" t="str">
        <f>VLOOKUP(Medical_Examinations[[#This Row],[Customer ID]],'Medical Examinations'!A1868:J4203,10,FALSE)</f>
        <v>No</v>
      </c>
    </row>
    <row r="1870" spans="1:20" x14ac:dyDescent="0.3">
      <c r="A1870" t="s">
        <v>5624</v>
      </c>
      <c r="B1870" t="s">
        <v>7970</v>
      </c>
      <c r="C1870" t="s">
        <v>6</v>
      </c>
      <c r="D1870" t="s">
        <v>697</v>
      </c>
      <c r="E1870" t="s">
        <v>3042</v>
      </c>
      <c r="F1870" s="3" t="str">
        <f>VLOOKUP(Hospitalisation_Details[[#This Row],[Customer ID]],Hospitalisation_Details[#All],6,FALSE)</f>
        <v>03-09-74</v>
      </c>
      <c r="G1870">
        <f>VLOOKUP(Hospitalisation_Details[[#This Row],[Customer ID]],Hospitalisation_Details[#All],8,FALSE)</f>
        <v>48</v>
      </c>
      <c r="H1870" t="str">
        <f>VLOOKUP(Hospitalisation_Details[[#This Row],[Customer ID]],Hospitalisation_Details[#All],12,FALSE)</f>
        <v>R1011</v>
      </c>
      <c r="I1870" t="str">
        <f>VLOOKUP(Hospitalisation_Details[[#This Row],[Customer ID]],Hospitalisation_Details[#All],12,FALSE)</f>
        <v>R1011</v>
      </c>
      <c r="J1870" t="str">
        <f>VLOOKUP(Hospitalisation_Details[[#This Row],[Customer ID]],Hospitalisation_Details[#All],11,FALSE)</f>
        <v>Tier - 2</v>
      </c>
      <c r="K1870">
        <f>VLOOKUP(Hospitalisation_Details[[#This Row],[Customer ID]],Hospitalisation_Details[#All],9,FALSE)</f>
        <v>21232.18</v>
      </c>
      <c r="L1870">
        <f>VLOOKUP(Medical_Examinations[[#This Row],[Customer ID]],Medical_Examinations[#All],2,FALSE)</f>
        <v>44.22</v>
      </c>
      <c r="M1870" t="str">
        <f>VLOOKUP(Medical_Examinations[[#This Row],[Customer ID]],Medical_Examinations[#All],3,FALSE)</f>
        <v>Obesity</v>
      </c>
      <c r="N1870">
        <f>VLOOKUP(Medical_Examinations[[#This Row],[Customer ID]],Medical_Examinations[#All],4,FALSE)</f>
        <v>4.1900000000000004</v>
      </c>
      <c r="O1870" t="str">
        <f>VLOOKUP(Medical_Examinations[[#This Row],[Customer ID]],Medical_Examinations[#All],5,FALSE)</f>
        <v>Normal</v>
      </c>
      <c r="P1870" t="str">
        <f>VLOOKUP(Medical_Examinations[[#This Row],[Customer ID]],Medical_Examinations[#All],6,FALSE)</f>
        <v>No</v>
      </c>
      <c r="Q1870" t="str">
        <f>VLOOKUP(Medical_Examinations[[#This Row],[Customer ID]],Medical_Examinations[#All],7,FALSE)</f>
        <v>No</v>
      </c>
      <c r="R1870" t="str">
        <f>VLOOKUP(Medical_Examinations[[#This Row],[Customer ID]],Medical_Examinations[#All],8,FALSE)</f>
        <v>No</v>
      </c>
      <c r="S1870">
        <f>VLOOKUP(Medical_Examinations[[#This Row],[Customer ID]],Medical_Examinations[#All],9,FALSE)</f>
        <v>1</v>
      </c>
      <c r="T1870" t="str">
        <f>VLOOKUP(Medical_Examinations[[#This Row],[Customer ID]],'Medical Examinations'!A1869:J4204,10,FALSE)</f>
        <v>No</v>
      </c>
    </row>
    <row r="1871" spans="1:20" x14ac:dyDescent="0.3">
      <c r="A1871" t="s">
        <v>5625</v>
      </c>
      <c r="B1871" t="s">
        <v>7971</v>
      </c>
      <c r="C1871" t="s">
        <v>6</v>
      </c>
      <c r="D1871" t="s">
        <v>251</v>
      </c>
      <c r="E1871" t="s">
        <v>399</v>
      </c>
      <c r="F1871" s="3" t="str">
        <f>VLOOKUP(Hospitalisation_Details[[#This Row],[Customer ID]],Hospitalisation_Details[#All],6,FALSE)</f>
        <v>10-12-80</v>
      </c>
      <c r="G1871">
        <f>VLOOKUP(Hospitalisation_Details[[#This Row],[Customer ID]],Hospitalisation_Details[#All],8,FALSE)</f>
        <v>42</v>
      </c>
      <c r="H1871" t="str">
        <f>VLOOKUP(Hospitalisation_Details[[#This Row],[Customer ID]],Hospitalisation_Details[#All],12,FALSE)</f>
        <v>R1019</v>
      </c>
      <c r="I1871" t="str">
        <f>VLOOKUP(Hospitalisation_Details[[#This Row],[Customer ID]],Hospitalisation_Details[#All],12,FALSE)</f>
        <v>R1019</v>
      </c>
      <c r="J1871" t="str">
        <f>VLOOKUP(Hospitalisation_Details[[#This Row],[Customer ID]],Hospitalisation_Details[#All],11,FALSE)</f>
        <v>Tier - 3</v>
      </c>
      <c r="K1871">
        <f>VLOOKUP(Hospitalisation_Details[[#This Row],[Customer ID]],Hospitalisation_Details[#All],9,FALSE)</f>
        <v>21259.38</v>
      </c>
      <c r="L1871">
        <f>VLOOKUP(Medical_Examinations[[#This Row],[Customer ID]],Medical_Examinations[#All],2,FALSE)</f>
        <v>15.46</v>
      </c>
      <c r="M1871" t="str">
        <f>VLOOKUP(Medical_Examinations[[#This Row],[Customer ID]],Medical_Examinations[#All],3,FALSE)</f>
        <v>Underweight</v>
      </c>
      <c r="N1871">
        <f>VLOOKUP(Medical_Examinations[[#This Row],[Customer ID]],Medical_Examinations[#All],4,FALSE)</f>
        <v>4.99</v>
      </c>
      <c r="O1871" t="str">
        <f>VLOOKUP(Medical_Examinations[[#This Row],[Customer ID]],Medical_Examinations[#All],5,FALSE)</f>
        <v>Normal</v>
      </c>
      <c r="P1871" t="str">
        <f>VLOOKUP(Medical_Examinations[[#This Row],[Customer ID]],Medical_Examinations[#All],6,FALSE)</f>
        <v>Yes</v>
      </c>
      <c r="Q1871" t="str">
        <f>VLOOKUP(Medical_Examinations[[#This Row],[Customer ID]],Medical_Examinations[#All],7,FALSE)</f>
        <v>No</v>
      </c>
      <c r="R1871" t="str">
        <f>VLOOKUP(Medical_Examinations[[#This Row],[Customer ID]],Medical_Examinations[#All],8,FALSE)</f>
        <v>Yes</v>
      </c>
      <c r="S1871">
        <f>VLOOKUP(Medical_Examinations[[#This Row],[Customer ID]],Medical_Examinations[#All],9,FALSE)</f>
        <v>1</v>
      </c>
      <c r="T1871" t="str">
        <f>VLOOKUP(Medical_Examinations[[#This Row],[Customer ID]],'Medical Examinations'!A1870:J4205,10,FALSE)</f>
        <v>No</v>
      </c>
    </row>
    <row r="1872" spans="1:20" x14ac:dyDescent="0.3">
      <c r="A1872" t="s">
        <v>5626</v>
      </c>
      <c r="B1872" t="s">
        <v>7972</v>
      </c>
      <c r="C1872" t="s">
        <v>6</v>
      </c>
      <c r="D1872" t="s">
        <v>3043</v>
      </c>
      <c r="E1872" t="s">
        <v>3044</v>
      </c>
      <c r="F1872" s="3" t="str">
        <f>VLOOKUP(Hospitalisation_Details[[#This Row],[Customer ID]],Hospitalisation_Details[#All],6,FALSE)</f>
        <v>04-08-04</v>
      </c>
      <c r="G1872">
        <f>VLOOKUP(Hospitalisation_Details[[#This Row],[Customer ID]],Hospitalisation_Details[#All],8,FALSE)</f>
        <v>18</v>
      </c>
      <c r="H1872" t="str">
        <f>VLOOKUP(Hospitalisation_Details[[#This Row],[Customer ID]],Hospitalisation_Details[#All],12,FALSE)</f>
        <v>R1024</v>
      </c>
      <c r="I1872" t="str">
        <f>VLOOKUP(Hospitalisation_Details[[#This Row],[Customer ID]],Hospitalisation_Details[#All],12,FALSE)</f>
        <v>R1024</v>
      </c>
      <c r="J1872" t="str">
        <f>VLOOKUP(Hospitalisation_Details[[#This Row],[Customer ID]],Hospitalisation_Details[#All],11,FALSE)</f>
        <v>Tier - 1</v>
      </c>
      <c r="K1872">
        <f>VLOOKUP(Hospitalisation_Details[[#This Row],[Customer ID]],Hospitalisation_Details[#All],9,FALSE)</f>
        <v>21344.85</v>
      </c>
      <c r="L1872">
        <f>VLOOKUP(Medical_Examinations[[#This Row],[Customer ID]],Medical_Examinations[#All],2,FALSE)</f>
        <v>30.3</v>
      </c>
      <c r="M1872" t="str">
        <f>VLOOKUP(Medical_Examinations[[#This Row],[Customer ID]],Medical_Examinations[#All],3,FALSE)</f>
        <v>Obesity</v>
      </c>
      <c r="N1872">
        <f>VLOOKUP(Medical_Examinations[[#This Row],[Customer ID]],Medical_Examinations[#All],4,FALSE)</f>
        <v>4.7699999999999996</v>
      </c>
      <c r="O1872" t="str">
        <f>VLOOKUP(Medical_Examinations[[#This Row],[Customer ID]],Medical_Examinations[#All],5,FALSE)</f>
        <v>Normal</v>
      </c>
      <c r="P1872" t="str">
        <f>VLOOKUP(Medical_Examinations[[#This Row],[Customer ID]],Medical_Examinations[#All],6,FALSE)</f>
        <v>Yes</v>
      </c>
      <c r="Q1872" t="str">
        <f>VLOOKUP(Medical_Examinations[[#This Row],[Customer ID]],Medical_Examinations[#All],7,FALSE)</f>
        <v>No</v>
      </c>
      <c r="R1872" t="str">
        <f>VLOOKUP(Medical_Examinations[[#This Row],[Customer ID]],Medical_Examinations[#All],8,FALSE)</f>
        <v>No</v>
      </c>
      <c r="S1872">
        <f>VLOOKUP(Medical_Examinations[[#This Row],[Customer ID]],Medical_Examinations[#All],9,FALSE)</f>
        <v>1</v>
      </c>
      <c r="T1872" t="str">
        <f>VLOOKUP(Medical_Examinations[[#This Row],[Customer ID]],'Medical Examinations'!A1871:J4206,10,FALSE)</f>
        <v>No</v>
      </c>
    </row>
    <row r="1873" spans="1:20" x14ac:dyDescent="0.3">
      <c r="A1873" t="s">
        <v>5627</v>
      </c>
      <c r="B1873" t="s">
        <v>7973</v>
      </c>
      <c r="C1873" t="s">
        <v>6</v>
      </c>
      <c r="D1873" t="s">
        <v>3045</v>
      </c>
      <c r="E1873" t="s">
        <v>3046</v>
      </c>
      <c r="F1873" s="3" t="str">
        <f>VLOOKUP(Hospitalisation_Details[[#This Row],[Customer ID]],Hospitalisation_Details[#All],6,FALSE)</f>
        <v>04-09-80</v>
      </c>
      <c r="G1873">
        <f>VLOOKUP(Hospitalisation_Details[[#This Row],[Customer ID]],Hospitalisation_Details[#All],8,FALSE)</f>
        <v>42</v>
      </c>
      <c r="H1873" t="str">
        <f>VLOOKUP(Hospitalisation_Details[[#This Row],[Customer ID]],Hospitalisation_Details[#All],12,FALSE)</f>
        <v>R1012</v>
      </c>
      <c r="I1873" t="str">
        <f>VLOOKUP(Hospitalisation_Details[[#This Row],[Customer ID]],Hospitalisation_Details[#All],12,FALSE)</f>
        <v>R1012</v>
      </c>
      <c r="J1873" t="str">
        <f>VLOOKUP(Hospitalisation_Details[[#This Row],[Customer ID]],Hospitalisation_Details[#All],11,FALSE)</f>
        <v>Tier - 1</v>
      </c>
      <c r="K1873">
        <f>VLOOKUP(Hospitalisation_Details[[#This Row],[Customer ID]],Hospitalisation_Details[#All],9,FALSE)</f>
        <v>21348.71</v>
      </c>
      <c r="L1873">
        <f>VLOOKUP(Medical_Examinations[[#This Row],[Customer ID]],Medical_Examinations[#All],2,FALSE)</f>
        <v>16.670000000000002</v>
      </c>
      <c r="M1873" t="str">
        <f>VLOOKUP(Medical_Examinations[[#This Row],[Customer ID]],Medical_Examinations[#All],3,FALSE)</f>
        <v>Underweight</v>
      </c>
      <c r="N1873">
        <f>VLOOKUP(Medical_Examinations[[#This Row],[Customer ID]],Medical_Examinations[#All],4,FALSE)</f>
        <v>5.46</v>
      </c>
      <c r="O1873" t="str">
        <f>VLOOKUP(Medical_Examinations[[#This Row],[Customer ID]],Medical_Examinations[#All],5,FALSE)</f>
        <v>Normal</v>
      </c>
      <c r="P1873" t="str">
        <f>VLOOKUP(Medical_Examinations[[#This Row],[Customer ID]],Medical_Examinations[#All],6,FALSE)</f>
        <v>No</v>
      </c>
      <c r="Q1873" t="str">
        <f>VLOOKUP(Medical_Examinations[[#This Row],[Customer ID]],Medical_Examinations[#All],7,FALSE)</f>
        <v>No</v>
      </c>
      <c r="R1873" t="str">
        <f>VLOOKUP(Medical_Examinations[[#This Row],[Customer ID]],Medical_Examinations[#All],8,FALSE)</f>
        <v>No</v>
      </c>
      <c r="S1873">
        <f>VLOOKUP(Medical_Examinations[[#This Row],[Customer ID]],Medical_Examinations[#All],9,FALSE)</f>
        <v>0</v>
      </c>
      <c r="T1873" t="str">
        <f>VLOOKUP(Medical_Examinations[[#This Row],[Customer ID]],'Medical Examinations'!A1872:J4207,10,FALSE)</f>
        <v>No</v>
      </c>
    </row>
    <row r="1874" spans="1:20" x14ac:dyDescent="0.3">
      <c r="A1874" t="s">
        <v>5628</v>
      </c>
      <c r="B1874" t="s">
        <v>7974</v>
      </c>
      <c r="C1874" t="s">
        <v>6</v>
      </c>
      <c r="D1874" t="s">
        <v>3047</v>
      </c>
      <c r="E1874" t="s">
        <v>3048</v>
      </c>
      <c r="F1874" s="3" t="str">
        <f>VLOOKUP(Hospitalisation_Details[[#This Row],[Customer ID]],Hospitalisation_Details[#All],6,FALSE)</f>
        <v>21-11-90</v>
      </c>
      <c r="G1874">
        <f>VLOOKUP(Hospitalisation_Details[[#This Row],[Customer ID]],Hospitalisation_Details[#All],8,FALSE)</f>
        <v>32</v>
      </c>
      <c r="H1874" t="str">
        <f>VLOOKUP(Hospitalisation_Details[[#This Row],[Customer ID]],Hospitalisation_Details[#All],12,FALSE)</f>
        <v>R1012</v>
      </c>
      <c r="I1874" t="str">
        <f>VLOOKUP(Hospitalisation_Details[[#This Row],[Customer ID]],Hospitalisation_Details[#All],12,FALSE)</f>
        <v>R1012</v>
      </c>
      <c r="J1874" t="str">
        <f>VLOOKUP(Hospitalisation_Details[[#This Row],[Customer ID]],Hospitalisation_Details[#All],11,FALSE)</f>
        <v>Tier - 2</v>
      </c>
      <c r="K1874">
        <f>VLOOKUP(Hospitalisation_Details[[#This Row],[Customer ID]],Hospitalisation_Details[#All],9,FALSE)</f>
        <v>21472.48</v>
      </c>
      <c r="L1874">
        <f>VLOOKUP(Medical_Examinations[[#This Row],[Customer ID]],Medical_Examinations[#All],2,FALSE)</f>
        <v>28.594999999999999</v>
      </c>
      <c r="M1874" t="str">
        <f>VLOOKUP(Medical_Examinations[[#This Row],[Customer ID]],Medical_Examinations[#All],3,FALSE)</f>
        <v>Overweight</v>
      </c>
      <c r="N1874">
        <f>VLOOKUP(Medical_Examinations[[#This Row],[Customer ID]],Medical_Examinations[#All],4,FALSE)</f>
        <v>5.43</v>
      </c>
      <c r="O1874" t="str">
        <f>VLOOKUP(Medical_Examinations[[#This Row],[Customer ID]],Medical_Examinations[#All],5,FALSE)</f>
        <v>Normal</v>
      </c>
      <c r="P1874" t="str">
        <f>VLOOKUP(Medical_Examinations[[#This Row],[Customer ID]],Medical_Examinations[#All],6,FALSE)</f>
        <v>No</v>
      </c>
      <c r="Q1874" t="str">
        <f>VLOOKUP(Medical_Examinations[[#This Row],[Customer ID]],Medical_Examinations[#All],7,FALSE)</f>
        <v>No</v>
      </c>
      <c r="R1874" t="str">
        <f>VLOOKUP(Medical_Examinations[[#This Row],[Customer ID]],Medical_Examinations[#All],8,FALSE)</f>
        <v>No</v>
      </c>
      <c r="S1874">
        <f>VLOOKUP(Medical_Examinations[[#This Row],[Customer ID]],Medical_Examinations[#All],9,FALSE)</f>
        <v>0</v>
      </c>
      <c r="T1874" t="str">
        <f>VLOOKUP(Medical_Examinations[[#This Row],[Customer ID]],'Medical Examinations'!A1873:J4208,10,FALSE)</f>
        <v>No</v>
      </c>
    </row>
    <row r="1875" spans="1:20" x14ac:dyDescent="0.3">
      <c r="A1875" t="s">
        <v>5629</v>
      </c>
      <c r="B1875" t="s">
        <v>7975</v>
      </c>
      <c r="C1875" t="s">
        <v>6</v>
      </c>
      <c r="D1875" t="s">
        <v>3049</v>
      </c>
      <c r="E1875" t="s">
        <v>3050</v>
      </c>
      <c r="F1875" s="3" t="str">
        <f>VLOOKUP(Hospitalisation_Details[[#This Row],[Customer ID]],Hospitalisation_Details[#All],6,FALSE)</f>
        <v>12-06-99</v>
      </c>
      <c r="G1875">
        <f>VLOOKUP(Hospitalisation_Details[[#This Row],[Customer ID]],Hospitalisation_Details[#All],8,FALSE)</f>
        <v>23</v>
      </c>
      <c r="H1875" t="str">
        <f>VLOOKUP(Hospitalisation_Details[[#This Row],[Customer ID]],Hospitalisation_Details[#All],12,FALSE)</f>
        <v>R1012</v>
      </c>
      <c r="I1875" t="str">
        <f>VLOOKUP(Hospitalisation_Details[[#This Row],[Customer ID]],Hospitalisation_Details[#All],12,FALSE)</f>
        <v>R1012</v>
      </c>
      <c r="J1875" t="str">
        <f>VLOOKUP(Hospitalisation_Details[[#This Row],[Customer ID]],Hospitalisation_Details[#All],11,FALSE)</f>
        <v>Tier - 3</v>
      </c>
      <c r="K1875">
        <f>VLOOKUP(Hospitalisation_Details[[#This Row],[Customer ID]],Hospitalisation_Details[#All],9,FALSE)</f>
        <v>21595.38</v>
      </c>
      <c r="L1875">
        <f>VLOOKUP(Medical_Examinations[[#This Row],[Customer ID]],Medical_Examinations[#All],2,FALSE)</f>
        <v>25.934999999999999</v>
      </c>
      <c r="M1875" t="str">
        <f>VLOOKUP(Medical_Examinations[[#This Row],[Customer ID]],Medical_Examinations[#All],3,FALSE)</f>
        <v>Overweight</v>
      </c>
      <c r="N1875">
        <f>VLOOKUP(Medical_Examinations[[#This Row],[Customer ID]],Medical_Examinations[#All],4,FALSE)</f>
        <v>4.29</v>
      </c>
      <c r="O1875" t="str">
        <f>VLOOKUP(Medical_Examinations[[#This Row],[Customer ID]],Medical_Examinations[#All],5,FALSE)</f>
        <v>Normal</v>
      </c>
      <c r="P1875" t="str">
        <f>VLOOKUP(Medical_Examinations[[#This Row],[Customer ID]],Medical_Examinations[#All],6,FALSE)</f>
        <v>No</v>
      </c>
      <c r="Q1875" t="str">
        <f>VLOOKUP(Medical_Examinations[[#This Row],[Customer ID]],Medical_Examinations[#All],7,FALSE)</f>
        <v>No</v>
      </c>
      <c r="R1875" t="str">
        <f>VLOOKUP(Medical_Examinations[[#This Row],[Customer ID]],Medical_Examinations[#All],8,FALSE)</f>
        <v>No</v>
      </c>
      <c r="S1875">
        <f>VLOOKUP(Medical_Examinations[[#This Row],[Customer ID]],Medical_Examinations[#All],9,FALSE)</f>
        <v>0</v>
      </c>
      <c r="T1875" t="str">
        <f>VLOOKUP(Medical_Examinations[[#This Row],[Customer ID]],'Medical Examinations'!A1874:J4209,10,FALSE)</f>
        <v>No</v>
      </c>
    </row>
    <row r="1876" spans="1:20" x14ac:dyDescent="0.3">
      <c r="A1876" t="s">
        <v>5630</v>
      </c>
      <c r="B1876" t="s">
        <v>7976</v>
      </c>
      <c r="C1876" t="s">
        <v>6</v>
      </c>
      <c r="D1876" t="s">
        <v>3051</v>
      </c>
      <c r="E1876" t="s">
        <v>3052</v>
      </c>
      <c r="F1876" s="3" t="str">
        <f>VLOOKUP(Hospitalisation_Details[[#This Row],[Customer ID]],Hospitalisation_Details[#All],6,FALSE)</f>
        <v>25-12-83</v>
      </c>
      <c r="G1876">
        <f>VLOOKUP(Hospitalisation_Details[[#This Row],[Customer ID]],Hospitalisation_Details[#All],8,FALSE)</f>
        <v>39</v>
      </c>
      <c r="H1876" t="str">
        <f>VLOOKUP(Hospitalisation_Details[[#This Row],[Customer ID]],Hospitalisation_Details[#All],12,FALSE)</f>
        <v>R1024</v>
      </c>
      <c r="I1876" t="str">
        <f>VLOOKUP(Hospitalisation_Details[[#This Row],[Customer ID]],Hospitalisation_Details[#All],12,FALSE)</f>
        <v>R1024</v>
      </c>
      <c r="J1876" t="str">
        <f>VLOOKUP(Hospitalisation_Details[[#This Row],[Customer ID]],Hospitalisation_Details[#All],11,FALSE)</f>
        <v>Tier - 3</v>
      </c>
      <c r="K1876">
        <f>VLOOKUP(Hospitalisation_Details[[#This Row],[Customer ID]],Hospitalisation_Details[#All],9,FALSE)</f>
        <v>21659.93</v>
      </c>
      <c r="L1876">
        <f>VLOOKUP(Medical_Examinations[[#This Row],[Customer ID]],Medical_Examinations[#All],2,FALSE)</f>
        <v>27.645</v>
      </c>
      <c r="M1876" t="str">
        <f>VLOOKUP(Medical_Examinations[[#This Row],[Customer ID]],Medical_Examinations[#All],3,FALSE)</f>
        <v>Overweight</v>
      </c>
      <c r="N1876">
        <f>VLOOKUP(Medical_Examinations[[#This Row],[Customer ID]],Medical_Examinations[#All],4,FALSE)</f>
        <v>5.25</v>
      </c>
      <c r="O1876" t="str">
        <f>VLOOKUP(Medical_Examinations[[#This Row],[Customer ID]],Medical_Examinations[#All],5,FALSE)</f>
        <v>Normal</v>
      </c>
      <c r="P1876" t="str">
        <f>VLOOKUP(Medical_Examinations[[#This Row],[Customer ID]],Medical_Examinations[#All],6,FALSE)</f>
        <v>No</v>
      </c>
      <c r="Q1876" t="str">
        <f>VLOOKUP(Medical_Examinations[[#This Row],[Customer ID]],Medical_Examinations[#All],7,FALSE)</f>
        <v>No</v>
      </c>
      <c r="R1876" t="str">
        <f>VLOOKUP(Medical_Examinations[[#This Row],[Customer ID]],Medical_Examinations[#All],8,FALSE)</f>
        <v>No</v>
      </c>
      <c r="S1876">
        <f>VLOOKUP(Medical_Examinations[[#This Row],[Customer ID]],Medical_Examinations[#All],9,FALSE)</f>
        <v>1</v>
      </c>
      <c r="T1876" t="str">
        <f>VLOOKUP(Medical_Examinations[[#This Row],[Customer ID]],'Medical Examinations'!A1875:J4210,10,FALSE)</f>
        <v>No</v>
      </c>
    </row>
    <row r="1877" spans="1:20" x14ac:dyDescent="0.3">
      <c r="A1877" t="s">
        <v>5631</v>
      </c>
      <c r="B1877" t="s">
        <v>7977</v>
      </c>
      <c r="C1877" t="s">
        <v>3</v>
      </c>
      <c r="D1877" t="s">
        <v>3053</v>
      </c>
      <c r="E1877" t="s">
        <v>1928</v>
      </c>
      <c r="F1877" s="3" t="str">
        <f>VLOOKUP(Hospitalisation_Details[[#This Row],[Customer ID]],Hospitalisation_Details[#All],6,FALSE)</f>
        <v>16-11-62</v>
      </c>
      <c r="G1877">
        <f>VLOOKUP(Hospitalisation_Details[[#This Row],[Customer ID]],Hospitalisation_Details[#All],8,FALSE)</f>
        <v>60</v>
      </c>
      <c r="H1877" t="str">
        <f>VLOOKUP(Hospitalisation_Details[[#This Row],[Customer ID]],Hospitalisation_Details[#All],12,FALSE)</f>
        <v>R1012</v>
      </c>
      <c r="I1877" t="str">
        <f>VLOOKUP(Hospitalisation_Details[[#This Row],[Customer ID]],Hospitalisation_Details[#All],12,FALSE)</f>
        <v>R1012</v>
      </c>
      <c r="J1877" t="str">
        <f>VLOOKUP(Hospitalisation_Details[[#This Row],[Customer ID]],Hospitalisation_Details[#All],11,FALSE)</f>
        <v>Tier - 2</v>
      </c>
      <c r="K1877">
        <f>VLOOKUP(Hospitalisation_Details[[#This Row],[Customer ID]],Hospitalisation_Details[#All],9,FALSE)</f>
        <v>21661.16</v>
      </c>
      <c r="L1877">
        <f>VLOOKUP(Medical_Examinations[[#This Row],[Customer ID]],Medical_Examinations[#All],2,FALSE)</f>
        <v>30.1</v>
      </c>
      <c r="M1877" t="str">
        <f>VLOOKUP(Medical_Examinations[[#This Row],[Customer ID]],Medical_Examinations[#All],3,FALSE)</f>
        <v>Obesity</v>
      </c>
      <c r="N1877">
        <f>VLOOKUP(Medical_Examinations[[#This Row],[Customer ID]],Medical_Examinations[#All],4,FALSE)</f>
        <v>4.04</v>
      </c>
      <c r="O1877" t="str">
        <f>VLOOKUP(Medical_Examinations[[#This Row],[Customer ID]],Medical_Examinations[#All],5,FALSE)</f>
        <v>Normal</v>
      </c>
      <c r="P1877" t="str">
        <f>VLOOKUP(Medical_Examinations[[#This Row],[Customer ID]],Medical_Examinations[#All],6,FALSE)</f>
        <v>No</v>
      </c>
      <c r="Q1877" t="str">
        <f>VLOOKUP(Medical_Examinations[[#This Row],[Customer ID]],Medical_Examinations[#All],7,FALSE)</f>
        <v>No</v>
      </c>
      <c r="R1877" t="str">
        <f>VLOOKUP(Medical_Examinations[[#This Row],[Customer ID]],Medical_Examinations[#All],8,FALSE)</f>
        <v>No</v>
      </c>
      <c r="S1877">
        <f>VLOOKUP(Medical_Examinations[[#This Row],[Customer ID]],Medical_Examinations[#All],9,FALSE)</f>
        <v>1</v>
      </c>
      <c r="T1877" t="str">
        <f>VLOOKUP(Medical_Examinations[[#This Row],[Customer ID]],'Medical Examinations'!A1876:J4211,10,FALSE)</f>
        <v>No</v>
      </c>
    </row>
    <row r="1878" spans="1:20" x14ac:dyDescent="0.3">
      <c r="A1878" t="s">
        <v>5632</v>
      </c>
      <c r="B1878" t="s">
        <v>7978</v>
      </c>
      <c r="C1878" t="s">
        <v>3</v>
      </c>
      <c r="D1878" t="s">
        <v>1225</v>
      </c>
      <c r="E1878" t="s">
        <v>3054</v>
      </c>
      <c r="F1878" s="3" t="str">
        <f>VLOOKUP(Hospitalisation_Details[[#This Row],[Customer ID]],Hospitalisation_Details[#All],6,FALSE)</f>
        <v>18-07-76</v>
      </c>
      <c r="G1878">
        <f>VLOOKUP(Hospitalisation_Details[[#This Row],[Customer ID]],Hospitalisation_Details[#All],8,FALSE)</f>
        <v>46</v>
      </c>
      <c r="H1878" t="str">
        <f>VLOOKUP(Hospitalisation_Details[[#This Row],[Customer ID]],Hospitalisation_Details[#All],12,FALSE)</f>
        <v>R1012</v>
      </c>
      <c r="I1878" t="str">
        <f>VLOOKUP(Hospitalisation_Details[[#This Row],[Customer ID]],Hospitalisation_Details[#All],12,FALSE)</f>
        <v>R1012</v>
      </c>
      <c r="J1878" t="str">
        <f>VLOOKUP(Hospitalisation_Details[[#This Row],[Customer ID]],Hospitalisation_Details[#All],11,FALSE)</f>
        <v>Tier - 1</v>
      </c>
      <c r="K1878">
        <f>VLOOKUP(Hospitalisation_Details[[#This Row],[Customer ID]],Hospitalisation_Details[#All],9,FALSE)</f>
        <v>21677.279999999999</v>
      </c>
      <c r="L1878">
        <f>VLOOKUP(Medical_Examinations[[#This Row],[Customer ID]],Medical_Examinations[#All],2,FALSE)</f>
        <v>26.79</v>
      </c>
      <c r="M1878" t="str">
        <f>VLOOKUP(Medical_Examinations[[#This Row],[Customer ID]],Medical_Examinations[#All],3,FALSE)</f>
        <v>Overweight</v>
      </c>
      <c r="N1878">
        <f>VLOOKUP(Medical_Examinations[[#This Row],[Customer ID]],Medical_Examinations[#All],4,FALSE)</f>
        <v>5</v>
      </c>
      <c r="O1878" t="str">
        <f>VLOOKUP(Medical_Examinations[[#This Row],[Customer ID]],Medical_Examinations[#All],5,FALSE)</f>
        <v>Normal</v>
      </c>
      <c r="P1878" t="str">
        <f>VLOOKUP(Medical_Examinations[[#This Row],[Customer ID]],Medical_Examinations[#All],6,FALSE)</f>
        <v>Yes</v>
      </c>
      <c r="Q1878" t="str">
        <f>VLOOKUP(Medical_Examinations[[#This Row],[Customer ID]],Medical_Examinations[#All],7,FALSE)</f>
        <v>No</v>
      </c>
      <c r="R1878" t="str">
        <f>VLOOKUP(Medical_Examinations[[#This Row],[Customer ID]],Medical_Examinations[#All],8,FALSE)</f>
        <v>Yes</v>
      </c>
      <c r="S1878">
        <f>VLOOKUP(Medical_Examinations[[#This Row],[Customer ID]],Medical_Examinations[#All],9,FALSE)</f>
        <v>1</v>
      </c>
      <c r="T1878" t="str">
        <f>VLOOKUP(Medical_Examinations[[#This Row],[Customer ID]],'Medical Examinations'!A1877:J4212,10,FALSE)</f>
        <v>No</v>
      </c>
    </row>
    <row r="1879" spans="1:20" x14ac:dyDescent="0.3">
      <c r="A1879" t="s">
        <v>5633</v>
      </c>
      <c r="B1879" t="s">
        <v>7979</v>
      </c>
      <c r="C1879" t="s">
        <v>880</v>
      </c>
      <c r="D1879" t="s">
        <v>3055</v>
      </c>
      <c r="E1879" t="s">
        <v>3056</v>
      </c>
      <c r="F1879" s="3" t="str">
        <f>VLOOKUP(Hospitalisation_Details[[#This Row],[Customer ID]],Hospitalisation_Details[#All],6,FALSE)</f>
        <v>20-09-79</v>
      </c>
      <c r="G1879">
        <f>VLOOKUP(Hospitalisation_Details[[#This Row],[Customer ID]],Hospitalisation_Details[#All],8,FALSE)</f>
        <v>43</v>
      </c>
      <c r="H1879" t="str">
        <f>VLOOKUP(Hospitalisation_Details[[#This Row],[Customer ID]],Hospitalisation_Details[#All],12,FALSE)</f>
        <v>R1024</v>
      </c>
      <c r="I1879" t="str">
        <f>VLOOKUP(Hospitalisation_Details[[#This Row],[Customer ID]],Hospitalisation_Details[#All],12,FALSE)</f>
        <v>R1024</v>
      </c>
      <c r="J1879" t="str">
        <f>VLOOKUP(Hospitalisation_Details[[#This Row],[Customer ID]],Hospitalisation_Details[#All],11,FALSE)</f>
        <v>Tier - 1</v>
      </c>
      <c r="K1879">
        <f>VLOOKUP(Hospitalisation_Details[[#This Row],[Customer ID]],Hospitalisation_Details[#All],9,FALSE)</f>
        <v>21771.34</v>
      </c>
      <c r="L1879">
        <f>VLOOKUP(Medical_Examinations[[#This Row],[Customer ID]],Medical_Examinations[#All],2,FALSE)</f>
        <v>27.1</v>
      </c>
      <c r="M1879" t="str">
        <f>VLOOKUP(Medical_Examinations[[#This Row],[Customer ID]],Medical_Examinations[#All],3,FALSE)</f>
        <v>Overweight</v>
      </c>
      <c r="N1879">
        <f>VLOOKUP(Medical_Examinations[[#This Row],[Customer ID]],Medical_Examinations[#All],4,FALSE)</f>
        <v>4.01</v>
      </c>
      <c r="O1879" t="str">
        <f>VLOOKUP(Medical_Examinations[[#This Row],[Customer ID]],Medical_Examinations[#All],5,FALSE)</f>
        <v>Normal</v>
      </c>
      <c r="P1879" t="str">
        <f>VLOOKUP(Medical_Examinations[[#This Row],[Customer ID]],Medical_Examinations[#All],6,FALSE)</f>
        <v>Yes</v>
      </c>
      <c r="Q1879" t="str">
        <f>VLOOKUP(Medical_Examinations[[#This Row],[Customer ID]],Medical_Examinations[#All],7,FALSE)</f>
        <v>No</v>
      </c>
      <c r="R1879" t="str">
        <f>VLOOKUP(Medical_Examinations[[#This Row],[Customer ID]],Medical_Examinations[#All],8,FALSE)</f>
        <v>No</v>
      </c>
      <c r="S1879">
        <f>VLOOKUP(Medical_Examinations[[#This Row],[Customer ID]],Medical_Examinations[#All],9,FALSE)</f>
        <v>1</v>
      </c>
      <c r="T1879" t="str">
        <f>VLOOKUP(Medical_Examinations[[#This Row],[Customer ID]],'Medical Examinations'!A1878:J4213,10,FALSE)</f>
        <v>No</v>
      </c>
    </row>
    <row r="1880" spans="1:20" x14ac:dyDescent="0.3">
      <c r="A1880" t="s">
        <v>5634</v>
      </c>
      <c r="B1880" t="s">
        <v>7980</v>
      </c>
      <c r="C1880" t="s">
        <v>3</v>
      </c>
      <c r="D1880" t="s">
        <v>3057</v>
      </c>
      <c r="E1880" t="s">
        <v>3058</v>
      </c>
      <c r="F1880" s="3" t="str">
        <f>VLOOKUP(Hospitalisation_Details[[#This Row],[Customer ID]],Hospitalisation_Details[#All],6,FALSE)</f>
        <v>28-09-79</v>
      </c>
      <c r="G1880">
        <f>VLOOKUP(Hospitalisation_Details[[#This Row],[Customer ID]],Hospitalisation_Details[#All],8,FALSE)</f>
        <v>43</v>
      </c>
      <c r="H1880" t="str">
        <f>VLOOKUP(Hospitalisation_Details[[#This Row],[Customer ID]],Hospitalisation_Details[#All],12,FALSE)</f>
        <v>R1012</v>
      </c>
      <c r="I1880" t="str">
        <f>VLOOKUP(Hospitalisation_Details[[#This Row],[Customer ID]],Hospitalisation_Details[#All],12,FALSE)</f>
        <v>R1012</v>
      </c>
      <c r="J1880" t="str">
        <f>VLOOKUP(Hospitalisation_Details[[#This Row],[Customer ID]],Hospitalisation_Details[#All],11,FALSE)</f>
        <v>Tier - 2</v>
      </c>
      <c r="K1880">
        <f>VLOOKUP(Hospitalisation_Details[[#This Row],[Customer ID]],Hospitalisation_Details[#All],9,FALSE)</f>
        <v>21774.32</v>
      </c>
      <c r="L1880">
        <f>VLOOKUP(Medical_Examinations[[#This Row],[Customer ID]],Medical_Examinations[#All],2,FALSE)</f>
        <v>24.31</v>
      </c>
      <c r="M1880" t="str">
        <f>VLOOKUP(Medical_Examinations[[#This Row],[Customer ID]],Medical_Examinations[#All],3,FALSE)</f>
        <v>Normal Weight</v>
      </c>
      <c r="N1880">
        <f>VLOOKUP(Medical_Examinations[[#This Row],[Customer ID]],Medical_Examinations[#All],4,FALSE)</f>
        <v>5.4</v>
      </c>
      <c r="O1880" t="str">
        <f>VLOOKUP(Medical_Examinations[[#This Row],[Customer ID]],Medical_Examinations[#All],5,FALSE)</f>
        <v>Normal</v>
      </c>
      <c r="P1880" t="str">
        <f>VLOOKUP(Medical_Examinations[[#This Row],[Customer ID]],Medical_Examinations[#All],6,FALSE)</f>
        <v>No</v>
      </c>
      <c r="Q1880" t="str">
        <f>VLOOKUP(Medical_Examinations[[#This Row],[Customer ID]],Medical_Examinations[#All],7,FALSE)</f>
        <v>No</v>
      </c>
      <c r="R1880" t="str">
        <f>VLOOKUP(Medical_Examinations[[#This Row],[Customer ID]],Medical_Examinations[#All],8,FALSE)</f>
        <v>No</v>
      </c>
      <c r="S1880">
        <f>VLOOKUP(Medical_Examinations[[#This Row],[Customer ID]],Medical_Examinations[#All],9,FALSE)</f>
        <v>0</v>
      </c>
      <c r="T1880" t="str">
        <f>VLOOKUP(Medical_Examinations[[#This Row],[Customer ID]],'Medical Examinations'!A1879:J4214,10,FALSE)</f>
        <v>No</v>
      </c>
    </row>
    <row r="1881" spans="1:20" x14ac:dyDescent="0.3">
      <c r="A1881" t="s">
        <v>5635</v>
      </c>
      <c r="B1881" t="s">
        <v>7981</v>
      </c>
      <c r="C1881" t="s">
        <v>3</v>
      </c>
      <c r="D1881" t="s">
        <v>3059</v>
      </c>
      <c r="E1881" t="s">
        <v>3060</v>
      </c>
      <c r="F1881" s="3" t="str">
        <f>VLOOKUP(Hospitalisation_Details[[#This Row],[Customer ID]],Hospitalisation_Details[#All],6,FALSE)</f>
        <v>27-08-63</v>
      </c>
      <c r="G1881">
        <f>VLOOKUP(Hospitalisation_Details[[#This Row],[Customer ID]],Hospitalisation_Details[#All],8,FALSE)</f>
        <v>59</v>
      </c>
      <c r="H1881" t="str">
        <f>VLOOKUP(Hospitalisation_Details[[#This Row],[Customer ID]],Hospitalisation_Details[#All],12,FALSE)</f>
        <v>R1011</v>
      </c>
      <c r="I1881" t="str">
        <f>VLOOKUP(Hospitalisation_Details[[#This Row],[Customer ID]],Hospitalisation_Details[#All],12,FALSE)</f>
        <v>R1011</v>
      </c>
      <c r="J1881" t="str">
        <f>VLOOKUP(Hospitalisation_Details[[#This Row],[Customer ID]],Hospitalisation_Details[#All],11,FALSE)</f>
        <v>Tier - 1</v>
      </c>
      <c r="K1881">
        <f>VLOOKUP(Hospitalisation_Details[[#This Row],[Customer ID]],Hospitalisation_Details[#All],9,FALSE)</f>
        <v>21797</v>
      </c>
      <c r="L1881">
        <f>VLOOKUP(Medical_Examinations[[#This Row],[Customer ID]],Medical_Examinations[#All],2,FALSE)</f>
        <v>15.53</v>
      </c>
      <c r="M1881" t="str">
        <f>VLOOKUP(Medical_Examinations[[#This Row],[Customer ID]],Medical_Examinations[#All],3,FALSE)</f>
        <v>Underweight</v>
      </c>
      <c r="N1881">
        <f>VLOOKUP(Medical_Examinations[[#This Row],[Customer ID]],Medical_Examinations[#All],4,FALSE)</f>
        <v>5.81</v>
      </c>
      <c r="O1881" t="str">
        <f>VLOOKUP(Medical_Examinations[[#This Row],[Customer ID]],Medical_Examinations[#All],5,FALSE)</f>
        <v>Prediabetes</v>
      </c>
      <c r="P1881" t="str">
        <f>VLOOKUP(Medical_Examinations[[#This Row],[Customer ID]],Medical_Examinations[#All],6,FALSE)</f>
        <v>No</v>
      </c>
      <c r="Q1881" t="str">
        <f>VLOOKUP(Medical_Examinations[[#This Row],[Customer ID]],Medical_Examinations[#All],7,FALSE)</f>
        <v>No</v>
      </c>
      <c r="R1881" t="str">
        <f>VLOOKUP(Medical_Examinations[[#This Row],[Customer ID]],Medical_Examinations[#All],8,FALSE)</f>
        <v>No</v>
      </c>
      <c r="S1881">
        <f>VLOOKUP(Medical_Examinations[[#This Row],[Customer ID]],Medical_Examinations[#All],9,FALSE)</f>
        <v>1</v>
      </c>
      <c r="T1881" t="str">
        <f>VLOOKUP(Medical_Examinations[[#This Row],[Customer ID]],'Medical Examinations'!A1880:J4215,10,FALSE)</f>
        <v>No</v>
      </c>
    </row>
    <row r="1882" spans="1:20" x14ac:dyDescent="0.3">
      <c r="A1882" t="s">
        <v>5636</v>
      </c>
      <c r="B1882" t="s">
        <v>7982</v>
      </c>
      <c r="C1882" t="s">
        <v>6</v>
      </c>
      <c r="D1882" t="s">
        <v>3061</v>
      </c>
      <c r="E1882" t="s">
        <v>1019</v>
      </c>
      <c r="F1882" s="3" t="str">
        <f>VLOOKUP(Hospitalisation_Details[[#This Row],[Customer ID]],Hospitalisation_Details[#All],6,FALSE)</f>
        <v>17-08-79</v>
      </c>
      <c r="G1882">
        <f>VLOOKUP(Hospitalisation_Details[[#This Row],[Customer ID]],Hospitalisation_Details[#All],8,FALSE)</f>
        <v>43</v>
      </c>
      <c r="H1882" t="str">
        <f>VLOOKUP(Hospitalisation_Details[[#This Row],[Customer ID]],Hospitalisation_Details[#All],12,FALSE)</f>
        <v>R1012</v>
      </c>
      <c r="I1882" t="str">
        <f>VLOOKUP(Hospitalisation_Details[[#This Row],[Customer ID]],Hospitalisation_Details[#All],12,FALSE)</f>
        <v>R1012</v>
      </c>
      <c r="J1882" t="str">
        <f>VLOOKUP(Hospitalisation_Details[[#This Row],[Customer ID]],Hospitalisation_Details[#All],11,FALSE)</f>
        <v>Tier - 1</v>
      </c>
      <c r="K1882">
        <f>VLOOKUP(Hospitalisation_Details[[#This Row],[Customer ID]],Hospitalisation_Details[#All],9,FALSE)</f>
        <v>21880.82</v>
      </c>
      <c r="L1882">
        <f>VLOOKUP(Medical_Examinations[[#This Row],[Customer ID]],Medical_Examinations[#All],2,FALSE)</f>
        <v>30.7</v>
      </c>
      <c r="M1882" t="str">
        <f>VLOOKUP(Medical_Examinations[[#This Row],[Customer ID]],Medical_Examinations[#All],3,FALSE)</f>
        <v>Obesity</v>
      </c>
      <c r="N1882">
        <f>VLOOKUP(Medical_Examinations[[#This Row],[Customer ID]],Medical_Examinations[#All],4,FALSE)</f>
        <v>5.82</v>
      </c>
      <c r="O1882" t="str">
        <f>VLOOKUP(Medical_Examinations[[#This Row],[Customer ID]],Medical_Examinations[#All],5,FALSE)</f>
        <v>Prediabetes</v>
      </c>
      <c r="P1882" t="str">
        <f>VLOOKUP(Medical_Examinations[[#This Row],[Customer ID]],Medical_Examinations[#All],6,FALSE)</f>
        <v>No</v>
      </c>
      <c r="Q1882" t="str">
        <f>VLOOKUP(Medical_Examinations[[#This Row],[Customer ID]],Medical_Examinations[#All],7,FALSE)</f>
        <v>No</v>
      </c>
      <c r="R1882" t="str">
        <f>VLOOKUP(Medical_Examinations[[#This Row],[Customer ID]],Medical_Examinations[#All],8,FALSE)</f>
        <v>No</v>
      </c>
      <c r="S1882">
        <f>VLOOKUP(Medical_Examinations[[#This Row],[Customer ID]],Medical_Examinations[#All],9,FALSE)</f>
        <v>1</v>
      </c>
      <c r="T1882" t="str">
        <f>VLOOKUP(Medical_Examinations[[#This Row],[Customer ID]],'Medical Examinations'!A1881:J4216,10,FALSE)</f>
        <v>No</v>
      </c>
    </row>
    <row r="1883" spans="1:20" x14ac:dyDescent="0.3">
      <c r="A1883" t="s">
        <v>5637</v>
      </c>
      <c r="B1883" t="s">
        <v>7983</v>
      </c>
      <c r="C1883" t="s">
        <v>3</v>
      </c>
      <c r="D1883" t="s">
        <v>3053</v>
      </c>
      <c r="E1883" t="s">
        <v>3062</v>
      </c>
      <c r="F1883" s="3" t="str">
        <f>VLOOKUP(Hospitalisation_Details[[#This Row],[Customer ID]],Hospitalisation_Details[#All],6,FALSE)</f>
        <v>28-09-03</v>
      </c>
      <c r="G1883">
        <f>VLOOKUP(Hospitalisation_Details[[#This Row],[Customer ID]],Hospitalisation_Details[#All],8,FALSE)</f>
        <v>19</v>
      </c>
      <c r="H1883" t="str">
        <f>VLOOKUP(Hospitalisation_Details[[#This Row],[Customer ID]],Hospitalisation_Details[#All],12,FALSE)</f>
        <v>R1011</v>
      </c>
      <c r="I1883" t="str">
        <f>VLOOKUP(Hospitalisation_Details[[#This Row],[Customer ID]],Hospitalisation_Details[#All],12,FALSE)</f>
        <v>R1011</v>
      </c>
      <c r="J1883" t="str">
        <f>VLOOKUP(Hospitalisation_Details[[#This Row],[Customer ID]],Hospitalisation_Details[#All],11,FALSE)</f>
        <v>Tier - 1</v>
      </c>
      <c r="K1883">
        <f>VLOOKUP(Hospitalisation_Details[[#This Row],[Customer ID]],Hospitalisation_Details[#All],9,FALSE)</f>
        <v>21882.400000000001</v>
      </c>
      <c r="L1883">
        <f>VLOOKUP(Medical_Examinations[[#This Row],[Customer ID]],Medical_Examinations[#All],2,FALSE)</f>
        <v>33.33</v>
      </c>
      <c r="M1883" t="str">
        <f>VLOOKUP(Medical_Examinations[[#This Row],[Customer ID]],Medical_Examinations[#All],3,FALSE)</f>
        <v>Obesity</v>
      </c>
      <c r="N1883">
        <f>VLOOKUP(Medical_Examinations[[#This Row],[Customer ID]],Medical_Examinations[#All],4,FALSE)</f>
        <v>4.82</v>
      </c>
      <c r="O1883" t="str">
        <f>VLOOKUP(Medical_Examinations[[#This Row],[Customer ID]],Medical_Examinations[#All],5,FALSE)</f>
        <v>Normal</v>
      </c>
      <c r="P1883" t="str">
        <f>VLOOKUP(Medical_Examinations[[#This Row],[Customer ID]],Medical_Examinations[#All],6,FALSE)</f>
        <v>No</v>
      </c>
      <c r="Q1883" t="str">
        <f>VLOOKUP(Medical_Examinations[[#This Row],[Customer ID]],Medical_Examinations[#All],7,FALSE)</f>
        <v>No</v>
      </c>
      <c r="R1883" t="str">
        <f>VLOOKUP(Medical_Examinations[[#This Row],[Customer ID]],Medical_Examinations[#All],8,FALSE)</f>
        <v>No</v>
      </c>
      <c r="S1883">
        <f>VLOOKUP(Medical_Examinations[[#This Row],[Customer ID]],Medical_Examinations[#All],9,FALSE)</f>
        <v>1</v>
      </c>
      <c r="T1883" t="str">
        <f>VLOOKUP(Medical_Examinations[[#This Row],[Customer ID]],'Medical Examinations'!A1882:J4217,10,FALSE)</f>
        <v>No</v>
      </c>
    </row>
    <row r="1884" spans="1:20" x14ac:dyDescent="0.3">
      <c r="A1884" t="s">
        <v>5638</v>
      </c>
      <c r="B1884" t="s">
        <v>7984</v>
      </c>
      <c r="C1884" t="s">
        <v>3</v>
      </c>
      <c r="D1884" t="s">
        <v>3063</v>
      </c>
      <c r="E1884" t="s">
        <v>3064</v>
      </c>
      <c r="F1884" s="3" t="str">
        <f>VLOOKUP(Hospitalisation_Details[[#This Row],[Customer ID]],Hospitalisation_Details[#All],6,FALSE)</f>
        <v>19-12-75</v>
      </c>
      <c r="G1884">
        <f>VLOOKUP(Hospitalisation_Details[[#This Row],[Customer ID]],Hospitalisation_Details[#All],8,FALSE)</f>
        <v>47</v>
      </c>
      <c r="H1884" t="str">
        <f>VLOOKUP(Hospitalisation_Details[[#This Row],[Customer ID]],Hospitalisation_Details[#All],12,FALSE)</f>
        <v>R1013</v>
      </c>
      <c r="I1884" t="str">
        <f>VLOOKUP(Hospitalisation_Details[[#This Row],[Customer ID]],Hospitalisation_Details[#All],12,FALSE)</f>
        <v>R1013</v>
      </c>
      <c r="J1884" t="str">
        <f>VLOOKUP(Hospitalisation_Details[[#This Row],[Customer ID]],Hospitalisation_Details[#All],11,FALSE)</f>
        <v>Tier - 3</v>
      </c>
      <c r="K1884">
        <f>VLOOKUP(Hospitalisation_Details[[#This Row],[Customer ID]],Hospitalisation_Details[#All],9,FALSE)</f>
        <v>21978.68</v>
      </c>
      <c r="L1884">
        <f>VLOOKUP(Medical_Examinations[[#This Row],[Customer ID]],Medical_Examinations[#All],2,FALSE)</f>
        <v>32.4</v>
      </c>
      <c r="M1884" t="str">
        <f>VLOOKUP(Medical_Examinations[[#This Row],[Customer ID]],Medical_Examinations[#All],3,FALSE)</f>
        <v>Obesity</v>
      </c>
      <c r="N1884">
        <f>VLOOKUP(Medical_Examinations[[#This Row],[Customer ID]],Medical_Examinations[#All],4,FALSE)</f>
        <v>5.08</v>
      </c>
      <c r="O1884" t="str">
        <f>VLOOKUP(Medical_Examinations[[#This Row],[Customer ID]],Medical_Examinations[#All],5,FALSE)</f>
        <v>Normal</v>
      </c>
      <c r="P1884" t="str">
        <f>VLOOKUP(Medical_Examinations[[#This Row],[Customer ID]],Medical_Examinations[#All],6,FALSE)</f>
        <v>No</v>
      </c>
      <c r="Q1884" t="str">
        <f>VLOOKUP(Medical_Examinations[[#This Row],[Customer ID]],Medical_Examinations[#All],7,FALSE)</f>
        <v>No</v>
      </c>
      <c r="R1884" t="str">
        <f>VLOOKUP(Medical_Examinations[[#This Row],[Customer ID]],Medical_Examinations[#All],8,FALSE)</f>
        <v>No</v>
      </c>
      <c r="S1884">
        <f>VLOOKUP(Medical_Examinations[[#This Row],[Customer ID]],Medical_Examinations[#All],9,FALSE)</f>
        <v>1</v>
      </c>
      <c r="T1884" t="str">
        <f>VLOOKUP(Medical_Examinations[[#This Row],[Customer ID]],'Medical Examinations'!A1883:J4218,10,FALSE)</f>
        <v>No</v>
      </c>
    </row>
    <row r="1885" spans="1:20" x14ac:dyDescent="0.3">
      <c r="A1885" t="s">
        <v>5639</v>
      </c>
      <c r="B1885" t="s">
        <v>7985</v>
      </c>
      <c r="C1885" t="s">
        <v>3</v>
      </c>
      <c r="D1885" t="s">
        <v>3065</v>
      </c>
      <c r="E1885" t="s">
        <v>3066</v>
      </c>
      <c r="F1885" s="3" t="str">
        <f>VLOOKUP(Hospitalisation_Details[[#This Row],[Customer ID]],Hospitalisation_Details[#All],6,FALSE)</f>
        <v>14-10-89</v>
      </c>
      <c r="G1885">
        <f>VLOOKUP(Hospitalisation_Details[[#This Row],[Customer ID]],Hospitalisation_Details[#All],8,FALSE)</f>
        <v>33</v>
      </c>
      <c r="H1885" t="str">
        <f>VLOOKUP(Hospitalisation_Details[[#This Row],[Customer ID]],Hospitalisation_Details[#All],12,FALSE)</f>
        <v>R1012</v>
      </c>
      <c r="I1885" t="str">
        <f>VLOOKUP(Hospitalisation_Details[[#This Row],[Customer ID]],Hospitalisation_Details[#All],12,FALSE)</f>
        <v>R1012</v>
      </c>
      <c r="J1885" t="str">
        <f>VLOOKUP(Hospitalisation_Details[[#This Row],[Customer ID]],Hospitalisation_Details[#All],11,FALSE)</f>
        <v>Tier - 1</v>
      </c>
      <c r="K1885">
        <f>VLOOKUP(Hospitalisation_Details[[#This Row],[Customer ID]],Hospitalisation_Details[#All],9,FALSE)</f>
        <v>21984.47</v>
      </c>
      <c r="L1885">
        <f>VLOOKUP(Medical_Examinations[[#This Row],[Customer ID]],Medical_Examinations[#All],2,FALSE)</f>
        <v>27.93</v>
      </c>
      <c r="M1885" t="str">
        <f>VLOOKUP(Medical_Examinations[[#This Row],[Customer ID]],Medical_Examinations[#All],3,FALSE)</f>
        <v>Overweight</v>
      </c>
      <c r="N1885">
        <f>VLOOKUP(Medical_Examinations[[#This Row],[Customer ID]],Medical_Examinations[#All],4,FALSE)</f>
        <v>5.59</v>
      </c>
      <c r="O1885" t="str">
        <f>VLOOKUP(Medical_Examinations[[#This Row],[Customer ID]],Medical_Examinations[#All],5,FALSE)</f>
        <v>Normal</v>
      </c>
      <c r="P1885" t="str">
        <f>VLOOKUP(Medical_Examinations[[#This Row],[Customer ID]],Medical_Examinations[#All],6,FALSE)</f>
        <v>No</v>
      </c>
      <c r="Q1885" t="str">
        <f>VLOOKUP(Medical_Examinations[[#This Row],[Customer ID]],Medical_Examinations[#All],7,FALSE)</f>
        <v>No</v>
      </c>
      <c r="R1885" t="str">
        <f>VLOOKUP(Medical_Examinations[[#This Row],[Customer ID]],Medical_Examinations[#All],8,FALSE)</f>
        <v>No</v>
      </c>
      <c r="S1885">
        <f>VLOOKUP(Medical_Examinations[[#This Row],[Customer ID]],Medical_Examinations[#All],9,FALSE)</f>
        <v>1</v>
      </c>
      <c r="T1885" t="str">
        <f>VLOOKUP(Medical_Examinations[[#This Row],[Customer ID]],'Medical Examinations'!A1884:J4219,10,FALSE)</f>
        <v>No</v>
      </c>
    </row>
    <row r="1886" spans="1:20" x14ac:dyDescent="0.3">
      <c r="A1886" t="s">
        <v>5640</v>
      </c>
      <c r="B1886" t="s">
        <v>7986</v>
      </c>
      <c r="C1886" t="s">
        <v>3</v>
      </c>
      <c r="D1886" t="s">
        <v>3067</v>
      </c>
      <c r="E1886" t="s">
        <v>3068</v>
      </c>
      <c r="F1886" s="3" t="str">
        <f>VLOOKUP(Hospitalisation_Details[[#This Row],[Customer ID]],Hospitalisation_Details[#All],6,FALSE)</f>
        <v>28-08-01</v>
      </c>
      <c r="G1886">
        <f>VLOOKUP(Hospitalisation_Details[[#This Row],[Customer ID]],Hospitalisation_Details[#All],8,FALSE)</f>
        <v>21</v>
      </c>
      <c r="H1886" t="str">
        <f>VLOOKUP(Hospitalisation_Details[[#This Row],[Customer ID]],Hospitalisation_Details[#All],12,FALSE)</f>
        <v>R1011</v>
      </c>
      <c r="I1886" t="str">
        <f>VLOOKUP(Hospitalisation_Details[[#This Row],[Customer ID]],Hospitalisation_Details[#All],12,FALSE)</f>
        <v>R1011</v>
      </c>
      <c r="J1886" t="str">
        <f>VLOOKUP(Hospitalisation_Details[[#This Row],[Customer ID]],Hospitalisation_Details[#All],11,FALSE)</f>
        <v>Tier - 1</v>
      </c>
      <c r="K1886">
        <f>VLOOKUP(Hospitalisation_Details[[#This Row],[Customer ID]],Hospitalisation_Details[#All],9,FALSE)</f>
        <v>22097.62</v>
      </c>
      <c r="L1886">
        <f>VLOOKUP(Medical_Examinations[[#This Row],[Customer ID]],Medical_Examinations[#All],2,FALSE)</f>
        <v>21.754999999999999</v>
      </c>
      <c r="M1886" t="str">
        <f>VLOOKUP(Medical_Examinations[[#This Row],[Customer ID]],Medical_Examinations[#All],3,FALSE)</f>
        <v>Normal Weight</v>
      </c>
      <c r="N1886">
        <f>VLOOKUP(Medical_Examinations[[#This Row],[Customer ID]],Medical_Examinations[#All],4,FALSE)</f>
        <v>5.12</v>
      </c>
      <c r="O1886" t="str">
        <f>VLOOKUP(Medical_Examinations[[#This Row],[Customer ID]],Medical_Examinations[#All],5,FALSE)</f>
        <v>Normal</v>
      </c>
      <c r="P1886" t="str">
        <f>VLOOKUP(Medical_Examinations[[#This Row],[Customer ID]],Medical_Examinations[#All],6,FALSE)</f>
        <v>No</v>
      </c>
      <c r="Q1886" t="str">
        <f>VLOOKUP(Medical_Examinations[[#This Row],[Customer ID]],Medical_Examinations[#All],7,FALSE)</f>
        <v>No</v>
      </c>
      <c r="R1886" t="str">
        <f>VLOOKUP(Medical_Examinations[[#This Row],[Customer ID]],Medical_Examinations[#All],8,FALSE)</f>
        <v>No</v>
      </c>
      <c r="S1886">
        <f>VLOOKUP(Medical_Examinations[[#This Row],[Customer ID]],Medical_Examinations[#All],9,FALSE)</f>
        <v>0</v>
      </c>
      <c r="T1886" t="str">
        <f>VLOOKUP(Medical_Examinations[[#This Row],[Customer ID]],'Medical Examinations'!A1885:J4220,10,FALSE)</f>
        <v>No</v>
      </c>
    </row>
    <row r="1887" spans="1:20" x14ac:dyDescent="0.3">
      <c r="A1887" t="s">
        <v>5641</v>
      </c>
      <c r="B1887" t="s">
        <v>7987</v>
      </c>
      <c r="C1887" t="s">
        <v>3</v>
      </c>
      <c r="D1887" t="s">
        <v>3069</v>
      </c>
      <c r="E1887" t="s">
        <v>3070</v>
      </c>
      <c r="F1887" s="3" t="str">
        <f>VLOOKUP(Hospitalisation_Details[[#This Row],[Customer ID]],Hospitalisation_Details[#All],6,FALSE)</f>
        <v>12-09-80</v>
      </c>
      <c r="G1887">
        <f>VLOOKUP(Hospitalisation_Details[[#This Row],[Customer ID]],Hospitalisation_Details[#All],8,FALSE)</f>
        <v>42</v>
      </c>
      <c r="H1887" t="str">
        <f>VLOOKUP(Hospitalisation_Details[[#This Row],[Customer ID]],Hospitalisation_Details[#All],12,FALSE)</f>
        <v>R1011</v>
      </c>
      <c r="I1887" t="str">
        <f>VLOOKUP(Hospitalisation_Details[[#This Row],[Customer ID]],Hospitalisation_Details[#All],12,FALSE)</f>
        <v>R1011</v>
      </c>
      <c r="J1887" t="str">
        <f>VLOOKUP(Hospitalisation_Details[[#This Row],[Customer ID]],Hospitalisation_Details[#All],11,FALSE)</f>
        <v>Tier - 2</v>
      </c>
      <c r="K1887">
        <f>VLOOKUP(Hospitalisation_Details[[#This Row],[Customer ID]],Hospitalisation_Details[#All],9,FALSE)</f>
        <v>22144.03</v>
      </c>
      <c r="L1887">
        <f>VLOOKUP(Medical_Examinations[[#This Row],[Customer ID]],Medical_Examinations[#All],2,FALSE)</f>
        <v>25.934999999999999</v>
      </c>
      <c r="M1887" t="str">
        <f>VLOOKUP(Medical_Examinations[[#This Row],[Customer ID]],Medical_Examinations[#All],3,FALSE)</f>
        <v>Overweight</v>
      </c>
      <c r="N1887">
        <f>VLOOKUP(Medical_Examinations[[#This Row],[Customer ID]],Medical_Examinations[#All],4,FALSE)</f>
        <v>4.95</v>
      </c>
      <c r="O1887" t="str">
        <f>VLOOKUP(Medical_Examinations[[#This Row],[Customer ID]],Medical_Examinations[#All],5,FALSE)</f>
        <v>Normal</v>
      </c>
      <c r="P1887" t="str">
        <f>VLOOKUP(Medical_Examinations[[#This Row],[Customer ID]],Medical_Examinations[#All],6,FALSE)</f>
        <v>No</v>
      </c>
      <c r="Q1887" t="str">
        <f>VLOOKUP(Medical_Examinations[[#This Row],[Customer ID]],Medical_Examinations[#All],7,FALSE)</f>
        <v>No</v>
      </c>
      <c r="R1887" t="str">
        <f>VLOOKUP(Medical_Examinations[[#This Row],[Customer ID]],Medical_Examinations[#All],8,FALSE)</f>
        <v>No</v>
      </c>
      <c r="S1887">
        <f>VLOOKUP(Medical_Examinations[[#This Row],[Customer ID]],Medical_Examinations[#All],9,FALSE)</f>
        <v>0</v>
      </c>
      <c r="T1887" t="str">
        <f>VLOOKUP(Medical_Examinations[[#This Row],[Customer ID]],'Medical Examinations'!A1886:J4221,10,FALSE)</f>
        <v>No</v>
      </c>
    </row>
    <row r="1888" spans="1:20" x14ac:dyDescent="0.3">
      <c r="A1888" t="s">
        <v>5642</v>
      </c>
      <c r="B1888" t="s">
        <v>7988</v>
      </c>
      <c r="C1888" t="s">
        <v>6</v>
      </c>
      <c r="D1888" t="s">
        <v>3071</v>
      </c>
      <c r="E1888" t="s">
        <v>3072</v>
      </c>
      <c r="F1888" s="3" t="str">
        <f>VLOOKUP(Hospitalisation_Details[[#This Row],[Customer ID]],Hospitalisation_Details[#All],6,FALSE)</f>
        <v>24-08-65</v>
      </c>
      <c r="G1888">
        <f>VLOOKUP(Hospitalisation_Details[[#This Row],[Customer ID]],Hospitalisation_Details[#All],8,FALSE)</f>
        <v>57</v>
      </c>
      <c r="H1888" t="str">
        <f>VLOOKUP(Hospitalisation_Details[[#This Row],[Customer ID]],Hospitalisation_Details[#All],12,FALSE)</f>
        <v>R1013</v>
      </c>
      <c r="I1888" t="str">
        <f>VLOOKUP(Hospitalisation_Details[[#This Row],[Customer ID]],Hospitalisation_Details[#All],12,FALSE)</f>
        <v>R1013</v>
      </c>
      <c r="J1888" t="str">
        <f>VLOOKUP(Hospitalisation_Details[[#This Row],[Customer ID]],Hospitalisation_Details[#All],11,FALSE)</f>
        <v>Tier - 1</v>
      </c>
      <c r="K1888">
        <f>VLOOKUP(Hospitalisation_Details[[#This Row],[Customer ID]],Hospitalisation_Details[#All],9,FALSE)</f>
        <v>22192.44</v>
      </c>
      <c r="L1888">
        <f>VLOOKUP(Medical_Examinations[[#This Row],[Customer ID]],Medical_Examinations[#All],2,FALSE)</f>
        <v>31.5</v>
      </c>
      <c r="M1888" t="str">
        <f>VLOOKUP(Medical_Examinations[[#This Row],[Customer ID]],Medical_Examinations[#All],3,FALSE)</f>
        <v>Obesity</v>
      </c>
      <c r="N1888">
        <f>VLOOKUP(Medical_Examinations[[#This Row],[Customer ID]],Medical_Examinations[#All],4,FALSE)</f>
        <v>6.16</v>
      </c>
      <c r="O1888" t="str">
        <f>VLOOKUP(Medical_Examinations[[#This Row],[Customer ID]],Medical_Examinations[#All],5,FALSE)</f>
        <v>Prediabetes</v>
      </c>
      <c r="P1888" t="str">
        <f>VLOOKUP(Medical_Examinations[[#This Row],[Customer ID]],Medical_Examinations[#All],6,FALSE)</f>
        <v>No</v>
      </c>
      <c r="Q1888" t="str">
        <f>VLOOKUP(Medical_Examinations[[#This Row],[Customer ID]],Medical_Examinations[#All],7,FALSE)</f>
        <v>No</v>
      </c>
      <c r="R1888" t="str">
        <f>VLOOKUP(Medical_Examinations[[#This Row],[Customer ID]],Medical_Examinations[#All],8,FALSE)</f>
        <v>No</v>
      </c>
      <c r="S1888">
        <f>VLOOKUP(Medical_Examinations[[#This Row],[Customer ID]],Medical_Examinations[#All],9,FALSE)</f>
        <v>0</v>
      </c>
      <c r="T1888" t="str">
        <f>VLOOKUP(Medical_Examinations[[#This Row],[Customer ID]],'Medical Examinations'!A1887:J4222,10,FALSE)</f>
        <v>No</v>
      </c>
    </row>
    <row r="1889" spans="1:20" x14ac:dyDescent="0.3">
      <c r="A1889" t="s">
        <v>5643</v>
      </c>
      <c r="B1889" t="s">
        <v>7989</v>
      </c>
      <c r="C1889" t="s">
        <v>6</v>
      </c>
      <c r="D1889" t="s">
        <v>733</v>
      </c>
      <c r="E1889" t="s">
        <v>3073</v>
      </c>
      <c r="F1889" s="3" t="str">
        <f>VLOOKUP(Hospitalisation_Details[[#This Row],[Customer ID]],Hospitalisation_Details[#All],6,FALSE)</f>
        <v>16-06-71</v>
      </c>
      <c r="G1889">
        <f>VLOOKUP(Hospitalisation_Details[[#This Row],[Customer ID]],Hospitalisation_Details[#All],8,FALSE)</f>
        <v>51</v>
      </c>
      <c r="H1889" t="str">
        <f>VLOOKUP(Hospitalisation_Details[[#This Row],[Customer ID]],Hospitalisation_Details[#All],12,FALSE)</f>
        <v>R1013</v>
      </c>
      <c r="I1889" t="str">
        <f>VLOOKUP(Hospitalisation_Details[[#This Row],[Customer ID]],Hospitalisation_Details[#All],12,FALSE)</f>
        <v>R1013</v>
      </c>
      <c r="J1889" t="str">
        <f>VLOOKUP(Hospitalisation_Details[[#This Row],[Customer ID]],Hospitalisation_Details[#All],11,FALSE)</f>
        <v>Tier - 3</v>
      </c>
      <c r="K1889">
        <f>VLOOKUP(Hospitalisation_Details[[#This Row],[Customer ID]],Hospitalisation_Details[#All],9,FALSE)</f>
        <v>22218.11</v>
      </c>
      <c r="L1889">
        <f>VLOOKUP(Medical_Examinations[[#This Row],[Customer ID]],Medical_Examinations[#All],2,FALSE)</f>
        <v>30.03</v>
      </c>
      <c r="M1889" t="str">
        <f>VLOOKUP(Medical_Examinations[[#This Row],[Customer ID]],Medical_Examinations[#All],3,FALSE)</f>
        <v>Obesity</v>
      </c>
      <c r="N1889">
        <f>VLOOKUP(Medical_Examinations[[#This Row],[Customer ID]],Medical_Examinations[#All],4,FALSE)</f>
        <v>6.41</v>
      </c>
      <c r="O1889" t="str">
        <f>VLOOKUP(Medical_Examinations[[#This Row],[Customer ID]],Medical_Examinations[#All],5,FALSE)</f>
        <v>Prediabetes</v>
      </c>
      <c r="P1889" t="str">
        <f>VLOOKUP(Medical_Examinations[[#This Row],[Customer ID]],Medical_Examinations[#All],6,FALSE)</f>
        <v>No</v>
      </c>
      <c r="Q1889" t="str">
        <f>VLOOKUP(Medical_Examinations[[#This Row],[Customer ID]],Medical_Examinations[#All],7,FALSE)</f>
        <v>No</v>
      </c>
      <c r="R1889" t="str">
        <f>VLOOKUP(Medical_Examinations[[#This Row],[Customer ID]],Medical_Examinations[#All],8,FALSE)</f>
        <v>No</v>
      </c>
      <c r="S1889">
        <f>VLOOKUP(Medical_Examinations[[#This Row],[Customer ID]],Medical_Examinations[#All],9,FALSE)</f>
        <v>0</v>
      </c>
      <c r="T1889" t="str">
        <f>VLOOKUP(Medical_Examinations[[#This Row],[Customer ID]],'Medical Examinations'!A1888:J4223,10,FALSE)</f>
        <v>No</v>
      </c>
    </row>
    <row r="1890" spans="1:20" x14ac:dyDescent="0.3">
      <c r="A1890" t="s">
        <v>5644</v>
      </c>
      <c r="B1890" t="s">
        <v>7990</v>
      </c>
      <c r="C1890" t="s">
        <v>6</v>
      </c>
      <c r="D1890" t="s">
        <v>3074</v>
      </c>
      <c r="E1890" t="s">
        <v>1046</v>
      </c>
      <c r="F1890" s="3" t="str">
        <f>VLOOKUP(Hospitalisation_Details[[#This Row],[Customer ID]],Hospitalisation_Details[#All],6,FALSE)</f>
        <v>27-12-82</v>
      </c>
      <c r="G1890">
        <f>VLOOKUP(Hospitalisation_Details[[#This Row],[Customer ID]],Hospitalisation_Details[#All],8,FALSE)</f>
        <v>40</v>
      </c>
      <c r="H1890" t="str">
        <f>VLOOKUP(Hospitalisation_Details[[#This Row],[Customer ID]],Hospitalisation_Details[#All],12,FALSE)</f>
        <v>R1024</v>
      </c>
      <c r="I1890" t="str">
        <f>VLOOKUP(Hospitalisation_Details[[#This Row],[Customer ID]],Hospitalisation_Details[#All],12,FALSE)</f>
        <v>R1024</v>
      </c>
      <c r="J1890" t="str">
        <f>VLOOKUP(Hospitalisation_Details[[#This Row],[Customer ID]],Hospitalisation_Details[#All],11,FALSE)</f>
        <v>Tier - 3</v>
      </c>
      <c r="K1890">
        <f>VLOOKUP(Hospitalisation_Details[[#This Row],[Customer ID]],Hospitalisation_Details[#All],9,FALSE)</f>
        <v>22331.57</v>
      </c>
      <c r="L1890">
        <f>VLOOKUP(Medical_Examinations[[#This Row],[Customer ID]],Medical_Examinations[#All],2,FALSE)</f>
        <v>33.479999999999997</v>
      </c>
      <c r="M1890" t="str">
        <f>VLOOKUP(Medical_Examinations[[#This Row],[Customer ID]],Medical_Examinations[#All],3,FALSE)</f>
        <v>Obesity</v>
      </c>
      <c r="N1890">
        <f>VLOOKUP(Medical_Examinations[[#This Row],[Customer ID]],Medical_Examinations[#All],4,FALSE)</f>
        <v>8.94</v>
      </c>
      <c r="O1890" t="str">
        <f>VLOOKUP(Medical_Examinations[[#This Row],[Customer ID]],Medical_Examinations[#All],5,FALSE)</f>
        <v>Diabetes</v>
      </c>
      <c r="P1890" t="str">
        <f>VLOOKUP(Medical_Examinations[[#This Row],[Customer ID]],Medical_Examinations[#All],6,FALSE)</f>
        <v>No</v>
      </c>
      <c r="Q1890" t="str">
        <f>VLOOKUP(Medical_Examinations[[#This Row],[Customer ID]],Medical_Examinations[#All],7,FALSE)</f>
        <v>No</v>
      </c>
      <c r="R1890" t="str">
        <f>VLOOKUP(Medical_Examinations[[#This Row],[Customer ID]],Medical_Examinations[#All],8,FALSE)</f>
        <v>No</v>
      </c>
      <c r="S1890">
        <f>VLOOKUP(Medical_Examinations[[#This Row],[Customer ID]],Medical_Examinations[#All],9,FALSE)</f>
        <v>0</v>
      </c>
      <c r="T1890" t="str">
        <f>VLOOKUP(Medical_Examinations[[#This Row],[Customer ID]],'Medical Examinations'!A1889:J4224,10,FALSE)</f>
        <v>No</v>
      </c>
    </row>
    <row r="1891" spans="1:20" x14ac:dyDescent="0.3">
      <c r="A1891" t="s">
        <v>5645</v>
      </c>
      <c r="B1891" t="s">
        <v>7991</v>
      </c>
      <c r="C1891" t="s">
        <v>3</v>
      </c>
      <c r="D1891" t="s">
        <v>2005</v>
      </c>
      <c r="E1891" t="s">
        <v>3075</v>
      </c>
      <c r="F1891" s="3" t="str">
        <f>VLOOKUP(Hospitalisation_Details[[#This Row],[Customer ID]],Hospitalisation_Details[#All],6,FALSE)</f>
        <v>26-08-99</v>
      </c>
      <c r="G1891">
        <f>VLOOKUP(Hospitalisation_Details[[#This Row],[Customer ID]],Hospitalisation_Details[#All],8,FALSE)</f>
        <v>23</v>
      </c>
      <c r="H1891" t="str">
        <f>VLOOKUP(Hospitalisation_Details[[#This Row],[Customer ID]],Hospitalisation_Details[#All],12,FALSE)</f>
        <v>R1024</v>
      </c>
      <c r="I1891" t="str">
        <f>VLOOKUP(Hospitalisation_Details[[#This Row],[Customer ID]],Hospitalisation_Details[#All],12,FALSE)</f>
        <v>R1024</v>
      </c>
      <c r="J1891" t="str">
        <f>VLOOKUP(Hospitalisation_Details[[#This Row],[Customer ID]],Hospitalisation_Details[#All],11,FALSE)</f>
        <v>Tier - 2</v>
      </c>
      <c r="K1891">
        <f>VLOOKUP(Hospitalisation_Details[[#This Row],[Customer ID]],Hospitalisation_Details[#All],9,FALSE)</f>
        <v>22395.74</v>
      </c>
      <c r="L1891">
        <f>VLOOKUP(Medical_Examinations[[#This Row],[Customer ID]],Medical_Examinations[#All],2,FALSE)</f>
        <v>16.510000000000002</v>
      </c>
      <c r="M1891" t="str">
        <f>VLOOKUP(Medical_Examinations[[#This Row],[Customer ID]],Medical_Examinations[#All],3,FALSE)</f>
        <v>Underweight</v>
      </c>
      <c r="N1891">
        <f>VLOOKUP(Medical_Examinations[[#This Row],[Customer ID]],Medical_Examinations[#All],4,FALSE)</f>
        <v>4.42</v>
      </c>
      <c r="O1891" t="str">
        <f>VLOOKUP(Medical_Examinations[[#This Row],[Customer ID]],Medical_Examinations[#All],5,FALSE)</f>
        <v>Normal</v>
      </c>
      <c r="P1891" t="str">
        <f>VLOOKUP(Medical_Examinations[[#This Row],[Customer ID]],Medical_Examinations[#All],6,FALSE)</f>
        <v>Yes</v>
      </c>
      <c r="Q1891" t="str">
        <f>VLOOKUP(Medical_Examinations[[#This Row],[Customer ID]],Medical_Examinations[#All],7,FALSE)</f>
        <v>No</v>
      </c>
      <c r="R1891" t="str">
        <f>VLOOKUP(Medical_Examinations[[#This Row],[Customer ID]],Medical_Examinations[#All],8,FALSE)</f>
        <v>Yes</v>
      </c>
      <c r="S1891">
        <f>VLOOKUP(Medical_Examinations[[#This Row],[Customer ID]],Medical_Examinations[#All],9,FALSE)</f>
        <v>1</v>
      </c>
      <c r="T1891" t="str">
        <f>VLOOKUP(Medical_Examinations[[#This Row],[Customer ID]],'Medical Examinations'!A1890:J4225,10,FALSE)</f>
        <v>No</v>
      </c>
    </row>
    <row r="1892" spans="1:20" x14ac:dyDescent="0.3">
      <c r="A1892" t="s">
        <v>5646</v>
      </c>
      <c r="B1892" t="s">
        <v>7992</v>
      </c>
      <c r="C1892" t="s">
        <v>6</v>
      </c>
      <c r="D1892" t="s">
        <v>43</v>
      </c>
      <c r="E1892" t="s">
        <v>3076</v>
      </c>
      <c r="F1892" s="3" t="str">
        <f>VLOOKUP(Hospitalisation_Details[[#This Row],[Customer ID]],Hospitalisation_Details[#All],6,FALSE)</f>
        <v>18-08-66</v>
      </c>
      <c r="G1892">
        <f>VLOOKUP(Hospitalisation_Details[[#This Row],[Customer ID]],Hospitalisation_Details[#All],8,FALSE)</f>
        <v>56</v>
      </c>
      <c r="H1892" t="str">
        <f>VLOOKUP(Hospitalisation_Details[[#This Row],[Customer ID]],Hospitalisation_Details[#All],12,FALSE)</f>
        <v>R1014</v>
      </c>
      <c r="I1892" t="str">
        <f>VLOOKUP(Hospitalisation_Details[[#This Row],[Customer ID]],Hospitalisation_Details[#All],12,FALSE)</f>
        <v>R1014</v>
      </c>
      <c r="J1892" t="str">
        <f>VLOOKUP(Hospitalisation_Details[[#This Row],[Customer ID]],Hospitalisation_Details[#All],11,FALSE)</f>
        <v>Tier - 3</v>
      </c>
      <c r="K1892">
        <f>VLOOKUP(Hospitalisation_Details[[#This Row],[Customer ID]],Hospitalisation_Details[#All],9,FALSE)</f>
        <v>22412.65</v>
      </c>
      <c r="L1892">
        <f>VLOOKUP(Medical_Examinations[[#This Row],[Customer ID]],Medical_Examinations[#All],2,FALSE)</f>
        <v>33.155000000000001</v>
      </c>
      <c r="M1892" t="str">
        <f>VLOOKUP(Medical_Examinations[[#This Row],[Customer ID]],Medical_Examinations[#All],3,FALSE)</f>
        <v>Obesity</v>
      </c>
      <c r="N1892">
        <f>VLOOKUP(Medical_Examinations[[#This Row],[Customer ID]],Medical_Examinations[#All],4,FALSE)</f>
        <v>5.3</v>
      </c>
      <c r="O1892" t="str">
        <f>VLOOKUP(Medical_Examinations[[#This Row],[Customer ID]],Medical_Examinations[#All],5,FALSE)</f>
        <v>Normal</v>
      </c>
      <c r="P1892" t="str">
        <f>VLOOKUP(Medical_Examinations[[#This Row],[Customer ID]],Medical_Examinations[#All],6,FALSE)</f>
        <v>Yes</v>
      </c>
      <c r="Q1892" t="str">
        <f>VLOOKUP(Medical_Examinations[[#This Row],[Customer ID]],Medical_Examinations[#All],7,FALSE)</f>
        <v>No</v>
      </c>
      <c r="R1892" t="str">
        <f>VLOOKUP(Medical_Examinations[[#This Row],[Customer ID]],Medical_Examinations[#All],8,FALSE)</f>
        <v>No</v>
      </c>
      <c r="S1892">
        <f>VLOOKUP(Medical_Examinations[[#This Row],[Customer ID]],Medical_Examinations[#All],9,FALSE)</f>
        <v>1</v>
      </c>
      <c r="T1892" t="str">
        <f>VLOOKUP(Medical_Examinations[[#This Row],[Customer ID]],'Medical Examinations'!A1891:J4226,10,FALSE)</f>
        <v>No</v>
      </c>
    </row>
    <row r="1893" spans="1:20" x14ac:dyDescent="0.3">
      <c r="A1893" t="s">
        <v>5647</v>
      </c>
      <c r="B1893" t="s">
        <v>7993</v>
      </c>
      <c r="C1893" t="s">
        <v>6</v>
      </c>
      <c r="D1893" t="s">
        <v>3077</v>
      </c>
      <c r="E1893" t="s">
        <v>3078</v>
      </c>
      <c r="F1893" s="3" t="str">
        <f>VLOOKUP(Hospitalisation_Details[[#This Row],[Customer ID]],Hospitalisation_Details[#All],6,FALSE)</f>
        <v>21-12-83</v>
      </c>
      <c r="G1893">
        <f>VLOOKUP(Hospitalisation_Details[[#This Row],[Customer ID]],Hospitalisation_Details[#All],8,FALSE)</f>
        <v>39</v>
      </c>
      <c r="H1893" t="str">
        <f>VLOOKUP(Hospitalisation_Details[[#This Row],[Customer ID]],Hospitalisation_Details[#All],12,FALSE)</f>
        <v>R1019</v>
      </c>
      <c r="I1893" t="str">
        <f>VLOOKUP(Hospitalisation_Details[[#This Row],[Customer ID]],Hospitalisation_Details[#All],12,FALSE)</f>
        <v>R1019</v>
      </c>
      <c r="J1893" t="str">
        <f>VLOOKUP(Hospitalisation_Details[[#This Row],[Customer ID]],Hospitalisation_Details[#All],11,FALSE)</f>
        <v>Tier - 1</v>
      </c>
      <c r="K1893">
        <f>VLOOKUP(Hospitalisation_Details[[#This Row],[Customer ID]],Hospitalisation_Details[#All],9,FALSE)</f>
        <v>22462.04</v>
      </c>
      <c r="L1893">
        <f>VLOOKUP(Medical_Examinations[[#This Row],[Customer ID]],Medical_Examinations[#All],2,FALSE)</f>
        <v>37.29</v>
      </c>
      <c r="M1893" t="str">
        <f>VLOOKUP(Medical_Examinations[[#This Row],[Customer ID]],Medical_Examinations[#All],3,FALSE)</f>
        <v>Obesity</v>
      </c>
      <c r="N1893">
        <f>VLOOKUP(Medical_Examinations[[#This Row],[Customer ID]],Medical_Examinations[#All],4,FALSE)</f>
        <v>4.6399999999999997</v>
      </c>
      <c r="O1893" t="str">
        <f>VLOOKUP(Medical_Examinations[[#This Row],[Customer ID]],Medical_Examinations[#All],5,FALSE)</f>
        <v>Normal</v>
      </c>
      <c r="P1893" t="str">
        <f>VLOOKUP(Medical_Examinations[[#This Row],[Customer ID]],Medical_Examinations[#All],6,FALSE)</f>
        <v>No</v>
      </c>
      <c r="Q1893" t="str">
        <f>VLOOKUP(Medical_Examinations[[#This Row],[Customer ID]],Medical_Examinations[#All],7,FALSE)</f>
        <v>No</v>
      </c>
      <c r="R1893" t="str">
        <f>VLOOKUP(Medical_Examinations[[#This Row],[Customer ID]],Medical_Examinations[#All],8,FALSE)</f>
        <v>Yes</v>
      </c>
      <c r="S1893">
        <f>VLOOKUP(Medical_Examinations[[#This Row],[Customer ID]],Medical_Examinations[#All],9,FALSE)</f>
        <v>1</v>
      </c>
      <c r="T1893" t="str">
        <f>VLOOKUP(Medical_Examinations[[#This Row],[Customer ID]],'Medical Examinations'!A1892:J4227,10,FALSE)</f>
        <v>No</v>
      </c>
    </row>
    <row r="1894" spans="1:20" x14ac:dyDescent="0.3">
      <c r="A1894" t="s">
        <v>5648</v>
      </c>
      <c r="B1894" t="s">
        <v>7994</v>
      </c>
      <c r="C1894" t="s">
        <v>3</v>
      </c>
      <c r="D1894" t="s">
        <v>3079</v>
      </c>
      <c r="E1894" t="s">
        <v>3080</v>
      </c>
      <c r="F1894" s="3" t="str">
        <f>VLOOKUP(Hospitalisation_Details[[#This Row],[Customer ID]],Hospitalisation_Details[#All],6,FALSE)</f>
        <v>14-11-79</v>
      </c>
      <c r="G1894">
        <f>VLOOKUP(Hospitalisation_Details[[#This Row],[Customer ID]],Hospitalisation_Details[#All],8,FALSE)</f>
        <v>43</v>
      </c>
      <c r="H1894" t="str">
        <f>VLOOKUP(Hospitalisation_Details[[#This Row],[Customer ID]],Hospitalisation_Details[#All],12,FALSE)</f>
        <v>R1011</v>
      </c>
      <c r="I1894" t="str">
        <f>VLOOKUP(Hospitalisation_Details[[#This Row],[Customer ID]],Hospitalisation_Details[#All],12,FALSE)</f>
        <v>R1011</v>
      </c>
      <c r="J1894" t="str">
        <f>VLOOKUP(Hospitalisation_Details[[#This Row],[Customer ID]],Hospitalisation_Details[#All],11,FALSE)</f>
        <v>Tier - 2</v>
      </c>
      <c r="K1894">
        <f>VLOOKUP(Hospitalisation_Details[[#This Row],[Customer ID]],Hospitalisation_Details[#All],9,FALSE)</f>
        <v>22478.6</v>
      </c>
      <c r="L1894">
        <f>VLOOKUP(Medical_Examinations[[#This Row],[Customer ID]],Medical_Examinations[#All],2,FALSE)</f>
        <v>20.23</v>
      </c>
      <c r="M1894" t="str">
        <f>VLOOKUP(Medical_Examinations[[#This Row],[Customer ID]],Medical_Examinations[#All],3,FALSE)</f>
        <v>Normal Weight</v>
      </c>
      <c r="N1894">
        <f>VLOOKUP(Medical_Examinations[[#This Row],[Customer ID]],Medical_Examinations[#All],4,FALSE)</f>
        <v>6.16</v>
      </c>
      <c r="O1894" t="str">
        <f>VLOOKUP(Medical_Examinations[[#This Row],[Customer ID]],Medical_Examinations[#All],5,FALSE)</f>
        <v>Prediabetes</v>
      </c>
      <c r="P1894" t="str">
        <f>VLOOKUP(Medical_Examinations[[#This Row],[Customer ID]],Medical_Examinations[#All],6,FALSE)</f>
        <v>Yes</v>
      </c>
      <c r="Q1894" t="str">
        <f>VLOOKUP(Medical_Examinations[[#This Row],[Customer ID]],Medical_Examinations[#All],7,FALSE)</f>
        <v>No</v>
      </c>
      <c r="R1894" t="str">
        <f>VLOOKUP(Medical_Examinations[[#This Row],[Customer ID]],Medical_Examinations[#All],8,FALSE)</f>
        <v>No</v>
      </c>
      <c r="S1894">
        <f>VLOOKUP(Medical_Examinations[[#This Row],[Customer ID]],Medical_Examinations[#All],9,FALSE)</f>
        <v>1</v>
      </c>
      <c r="T1894" t="str">
        <f>VLOOKUP(Medical_Examinations[[#This Row],[Customer ID]],'Medical Examinations'!A1893:J4228,10,FALSE)</f>
        <v>No</v>
      </c>
    </row>
    <row r="1895" spans="1:20" x14ac:dyDescent="0.3">
      <c r="A1895" t="s">
        <v>5649</v>
      </c>
      <c r="B1895" t="s">
        <v>7995</v>
      </c>
      <c r="C1895" t="s">
        <v>6</v>
      </c>
      <c r="D1895" t="s">
        <v>231</v>
      </c>
      <c r="E1895" t="s">
        <v>3081</v>
      </c>
      <c r="F1895" s="3" t="str">
        <f>VLOOKUP(Hospitalisation_Details[[#This Row],[Customer ID]],Hospitalisation_Details[#All],6,FALSE)</f>
        <v>25-07-03</v>
      </c>
      <c r="G1895">
        <f>VLOOKUP(Hospitalisation_Details[[#This Row],[Customer ID]],Hospitalisation_Details[#All],8,FALSE)</f>
        <v>19</v>
      </c>
      <c r="H1895" t="str">
        <f>VLOOKUP(Hospitalisation_Details[[#This Row],[Customer ID]],Hospitalisation_Details[#All],12,FALSE)</f>
        <v>R1012</v>
      </c>
      <c r="I1895" t="str">
        <f>VLOOKUP(Hospitalisation_Details[[#This Row],[Customer ID]],Hospitalisation_Details[#All],12,FALSE)</f>
        <v>R1012</v>
      </c>
      <c r="J1895" t="str">
        <f>VLOOKUP(Hospitalisation_Details[[#This Row],[Customer ID]],Hospitalisation_Details[#All],11,FALSE)</f>
        <v>Tier - 1</v>
      </c>
      <c r="K1895">
        <f>VLOOKUP(Hospitalisation_Details[[#This Row],[Customer ID]],Hospitalisation_Details[#All],9,FALSE)</f>
        <v>22493.66</v>
      </c>
      <c r="L1895">
        <f>VLOOKUP(Medical_Examinations[[#This Row],[Customer ID]],Medical_Examinations[#All],2,FALSE)</f>
        <v>28.975000000000001</v>
      </c>
      <c r="M1895" t="str">
        <f>VLOOKUP(Medical_Examinations[[#This Row],[Customer ID]],Medical_Examinations[#All],3,FALSE)</f>
        <v>Overweight</v>
      </c>
      <c r="N1895">
        <f>VLOOKUP(Medical_Examinations[[#This Row],[Customer ID]],Medical_Examinations[#All],4,FALSE)</f>
        <v>4.12</v>
      </c>
      <c r="O1895" t="str">
        <f>VLOOKUP(Medical_Examinations[[#This Row],[Customer ID]],Medical_Examinations[#All],5,FALSE)</f>
        <v>Normal</v>
      </c>
      <c r="P1895" t="str">
        <f>VLOOKUP(Medical_Examinations[[#This Row],[Customer ID]],Medical_Examinations[#All],6,FALSE)</f>
        <v>No</v>
      </c>
      <c r="Q1895" t="str">
        <f>VLOOKUP(Medical_Examinations[[#This Row],[Customer ID]],Medical_Examinations[#All],7,FALSE)</f>
        <v>No</v>
      </c>
      <c r="R1895" t="str">
        <f>VLOOKUP(Medical_Examinations[[#This Row],[Customer ID]],Medical_Examinations[#All],8,FALSE)</f>
        <v>Yes</v>
      </c>
      <c r="S1895">
        <f>VLOOKUP(Medical_Examinations[[#This Row],[Customer ID]],Medical_Examinations[#All],9,FALSE)</f>
        <v>1</v>
      </c>
      <c r="T1895" t="str">
        <f>VLOOKUP(Medical_Examinations[[#This Row],[Customer ID]],'Medical Examinations'!A1894:J4229,10,FALSE)</f>
        <v>No</v>
      </c>
    </row>
    <row r="1896" spans="1:20" x14ac:dyDescent="0.3">
      <c r="A1896" t="s">
        <v>5650</v>
      </c>
      <c r="B1896" t="s">
        <v>7996</v>
      </c>
      <c r="C1896" t="s">
        <v>3</v>
      </c>
      <c r="D1896" t="s">
        <v>3082</v>
      </c>
      <c r="E1896" t="s">
        <v>3083</v>
      </c>
      <c r="F1896" s="3" t="str">
        <f>VLOOKUP(Hospitalisation_Details[[#This Row],[Customer ID]],Hospitalisation_Details[#All],6,FALSE)</f>
        <v>09-11-70</v>
      </c>
      <c r="G1896">
        <f>VLOOKUP(Hospitalisation_Details[[#This Row],[Customer ID]],Hospitalisation_Details[#All],8,FALSE)</f>
        <v>52</v>
      </c>
      <c r="H1896" t="str">
        <f>VLOOKUP(Hospitalisation_Details[[#This Row],[Customer ID]],Hospitalisation_Details[#All],12,FALSE)</f>
        <v>R1024</v>
      </c>
      <c r="I1896" t="str">
        <f>VLOOKUP(Hospitalisation_Details[[#This Row],[Customer ID]],Hospitalisation_Details[#All],12,FALSE)</f>
        <v>R1024</v>
      </c>
      <c r="J1896" t="str">
        <f>VLOOKUP(Hospitalisation_Details[[#This Row],[Customer ID]],Hospitalisation_Details[#All],11,FALSE)</f>
        <v>Tier - 2</v>
      </c>
      <c r="K1896">
        <f>VLOOKUP(Hospitalisation_Details[[#This Row],[Customer ID]],Hospitalisation_Details[#All],9,FALSE)</f>
        <v>23045.57</v>
      </c>
      <c r="L1896">
        <f>VLOOKUP(Medical_Examinations[[#This Row],[Customer ID]],Medical_Examinations[#All],2,FALSE)</f>
        <v>16.420000000000002</v>
      </c>
      <c r="M1896" t="str">
        <f>VLOOKUP(Medical_Examinations[[#This Row],[Customer ID]],Medical_Examinations[#All],3,FALSE)</f>
        <v>Underweight</v>
      </c>
      <c r="N1896">
        <f>VLOOKUP(Medical_Examinations[[#This Row],[Customer ID]],Medical_Examinations[#All],4,FALSE)</f>
        <v>5.77</v>
      </c>
      <c r="O1896" t="str">
        <f>VLOOKUP(Medical_Examinations[[#This Row],[Customer ID]],Medical_Examinations[#All],5,FALSE)</f>
        <v>Prediabetes</v>
      </c>
      <c r="P1896" t="str">
        <f>VLOOKUP(Medical_Examinations[[#This Row],[Customer ID]],Medical_Examinations[#All],6,FALSE)</f>
        <v>Yes</v>
      </c>
      <c r="Q1896" t="str">
        <f>VLOOKUP(Medical_Examinations[[#This Row],[Customer ID]],Medical_Examinations[#All],7,FALSE)</f>
        <v>No</v>
      </c>
      <c r="R1896" t="str">
        <f>VLOOKUP(Medical_Examinations[[#This Row],[Customer ID]],Medical_Examinations[#All],8,FALSE)</f>
        <v>Yes</v>
      </c>
      <c r="S1896">
        <f>VLOOKUP(Medical_Examinations[[#This Row],[Customer ID]],Medical_Examinations[#All],9,FALSE)</f>
        <v>1</v>
      </c>
      <c r="T1896" t="str">
        <f>VLOOKUP(Medical_Examinations[[#This Row],[Customer ID]],'Medical Examinations'!A1895:J4230,10,FALSE)</f>
        <v>No</v>
      </c>
    </row>
    <row r="1897" spans="1:20" x14ac:dyDescent="0.3">
      <c r="A1897" t="s">
        <v>5651</v>
      </c>
      <c r="B1897" t="s">
        <v>7997</v>
      </c>
      <c r="C1897" t="s">
        <v>6</v>
      </c>
      <c r="D1897" t="s">
        <v>3084</v>
      </c>
      <c r="E1897" t="s">
        <v>460</v>
      </c>
      <c r="F1897" s="3" t="str">
        <f>VLOOKUP(Hospitalisation_Details[[#This Row],[Customer ID]],Hospitalisation_Details[#All],6,FALSE)</f>
        <v>09-09-75</v>
      </c>
      <c r="G1897">
        <f>VLOOKUP(Hospitalisation_Details[[#This Row],[Customer ID]],Hospitalisation_Details[#All],8,FALSE)</f>
        <v>47</v>
      </c>
      <c r="H1897" t="str">
        <f>VLOOKUP(Hospitalisation_Details[[#This Row],[Customer ID]],Hospitalisation_Details[#All],12,FALSE)</f>
        <v>R1013</v>
      </c>
      <c r="I1897" t="str">
        <f>VLOOKUP(Hospitalisation_Details[[#This Row],[Customer ID]],Hospitalisation_Details[#All],12,FALSE)</f>
        <v>R1013</v>
      </c>
      <c r="J1897" t="str">
        <f>VLOOKUP(Hospitalisation_Details[[#This Row],[Customer ID]],Hospitalisation_Details[#All],11,FALSE)</f>
        <v>Tier - 2</v>
      </c>
      <c r="K1897">
        <f>VLOOKUP(Hospitalisation_Details[[#This Row],[Customer ID]],Hospitalisation_Details[#All],9,FALSE)</f>
        <v>23065.42</v>
      </c>
      <c r="L1897">
        <f>VLOOKUP(Medical_Examinations[[#This Row],[Customer ID]],Medical_Examinations[#All],2,FALSE)</f>
        <v>17.559999999999999</v>
      </c>
      <c r="M1897" t="str">
        <f>VLOOKUP(Medical_Examinations[[#This Row],[Customer ID]],Medical_Examinations[#All],3,FALSE)</f>
        <v>Underweight</v>
      </c>
      <c r="N1897">
        <f>VLOOKUP(Medical_Examinations[[#This Row],[Customer ID]],Medical_Examinations[#All],4,FALSE)</f>
        <v>6.2</v>
      </c>
      <c r="O1897" t="str">
        <f>VLOOKUP(Medical_Examinations[[#This Row],[Customer ID]],Medical_Examinations[#All],5,FALSE)</f>
        <v>Prediabetes</v>
      </c>
      <c r="P1897" t="str">
        <f>VLOOKUP(Medical_Examinations[[#This Row],[Customer ID]],Medical_Examinations[#All],6,FALSE)</f>
        <v>No</v>
      </c>
      <c r="Q1897" t="str">
        <f>VLOOKUP(Medical_Examinations[[#This Row],[Customer ID]],Medical_Examinations[#All],7,FALSE)</f>
        <v>No</v>
      </c>
      <c r="R1897" t="str">
        <f>VLOOKUP(Medical_Examinations[[#This Row],[Customer ID]],Medical_Examinations[#All],8,FALSE)</f>
        <v>No</v>
      </c>
      <c r="S1897">
        <f>VLOOKUP(Medical_Examinations[[#This Row],[Customer ID]],Medical_Examinations[#All],9,FALSE)</f>
        <v>1</v>
      </c>
      <c r="T1897" t="str">
        <f>VLOOKUP(Medical_Examinations[[#This Row],[Customer ID]],'Medical Examinations'!A1896:J4231,10,FALSE)</f>
        <v>No</v>
      </c>
    </row>
    <row r="1898" spans="1:20" x14ac:dyDescent="0.3">
      <c r="A1898" t="s">
        <v>5652</v>
      </c>
      <c r="B1898" t="s">
        <v>7998</v>
      </c>
      <c r="C1898" t="s">
        <v>6</v>
      </c>
      <c r="D1898" t="s">
        <v>303</v>
      </c>
      <c r="E1898" t="s">
        <v>3085</v>
      </c>
      <c r="F1898" s="3" t="str">
        <f>VLOOKUP(Hospitalisation_Details[[#This Row],[Customer ID]],Hospitalisation_Details[#All],6,FALSE)</f>
        <v>14-12-03</v>
      </c>
      <c r="G1898">
        <f>VLOOKUP(Hospitalisation_Details[[#This Row],[Customer ID]],Hospitalisation_Details[#All],8,FALSE)</f>
        <v>19</v>
      </c>
      <c r="H1898" t="str">
        <f>VLOOKUP(Hospitalisation_Details[[#This Row],[Customer ID]],Hospitalisation_Details[#All],12,FALSE)</f>
        <v>R1011</v>
      </c>
      <c r="I1898" t="str">
        <f>VLOOKUP(Hospitalisation_Details[[#This Row],[Customer ID]],Hospitalisation_Details[#All],12,FALSE)</f>
        <v>R1011</v>
      </c>
      <c r="J1898" t="str">
        <f>VLOOKUP(Hospitalisation_Details[[#This Row],[Customer ID]],Hospitalisation_Details[#All],11,FALSE)</f>
        <v>Tier - 2</v>
      </c>
      <c r="K1898">
        <f>VLOOKUP(Hospitalisation_Details[[#This Row],[Customer ID]],Hospitalisation_Details[#All],9,FALSE)</f>
        <v>23082.959999999999</v>
      </c>
      <c r="L1898">
        <f>VLOOKUP(Medical_Examinations[[#This Row],[Customer ID]],Medical_Examinations[#All],2,FALSE)</f>
        <v>24.13</v>
      </c>
      <c r="M1898" t="str">
        <f>VLOOKUP(Medical_Examinations[[#This Row],[Customer ID]],Medical_Examinations[#All],3,FALSE)</f>
        <v>Normal Weight</v>
      </c>
      <c r="N1898">
        <f>VLOOKUP(Medical_Examinations[[#This Row],[Customer ID]],Medical_Examinations[#All],4,FALSE)</f>
        <v>4.3899999999999997</v>
      </c>
      <c r="O1898" t="str">
        <f>VLOOKUP(Medical_Examinations[[#This Row],[Customer ID]],Medical_Examinations[#All],5,FALSE)</f>
        <v>Normal</v>
      </c>
      <c r="P1898" t="str">
        <f>VLOOKUP(Medical_Examinations[[#This Row],[Customer ID]],Medical_Examinations[#All],6,FALSE)</f>
        <v>No</v>
      </c>
      <c r="Q1898" t="str">
        <f>VLOOKUP(Medical_Examinations[[#This Row],[Customer ID]],Medical_Examinations[#All],7,FALSE)</f>
        <v>No</v>
      </c>
      <c r="R1898" t="str">
        <f>VLOOKUP(Medical_Examinations[[#This Row],[Customer ID]],Medical_Examinations[#All],8,FALSE)</f>
        <v>No</v>
      </c>
      <c r="S1898">
        <f>VLOOKUP(Medical_Examinations[[#This Row],[Customer ID]],Medical_Examinations[#All],9,FALSE)</f>
        <v>1</v>
      </c>
      <c r="T1898" t="str">
        <f>VLOOKUP(Medical_Examinations[[#This Row],[Customer ID]],'Medical Examinations'!A1897:J4232,10,FALSE)</f>
        <v>No</v>
      </c>
    </row>
    <row r="1899" spans="1:20" x14ac:dyDescent="0.3">
      <c r="A1899" t="s">
        <v>5653</v>
      </c>
      <c r="B1899" t="s">
        <v>7999</v>
      </c>
      <c r="C1899" t="s">
        <v>6</v>
      </c>
      <c r="D1899" t="s">
        <v>3086</v>
      </c>
      <c r="E1899" t="s">
        <v>141</v>
      </c>
      <c r="F1899" s="3" t="str">
        <f>VLOOKUP(Hospitalisation_Details[[#This Row],[Customer ID]],Hospitalisation_Details[#All],6,FALSE)</f>
        <v>07-08-97</v>
      </c>
      <c r="G1899">
        <f>VLOOKUP(Hospitalisation_Details[[#This Row],[Customer ID]],Hospitalisation_Details[#All],8,FALSE)</f>
        <v>25</v>
      </c>
      <c r="H1899" t="str">
        <f>VLOOKUP(Hospitalisation_Details[[#This Row],[Customer ID]],Hospitalisation_Details[#All],12,FALSE)</f>
        <v>R1018</v>
      </c>
      <c r="I1899" t="str">
        <f>VLOOKUP(Hospitalisation_Details[[#This Row],[Customer ID]],Hospitalisation_Details[#All],12,FALSE)</f>
        <v>R1018</v>
      </c>
      <c r="J1899" t="str">
        <f>VLOOKUP(Hospitalisation_Details[[#This Row],[Customer ID]],Hospitalisation_Details[#All],11,FALSE)</f>
        <v>Tier - 3</v>
      </c>
      <c r="K1899">
        <f>VLOOKUP(Hospitalisation_Details[[#This Row],[Customer ID]],Hospitalisation_Details[#All],9,FALSE)</f>
        <v>23241.47</v>
      </c>
      <c r="L1899">
        <f>VLOOKUP(Medical_Examinations[[#This Row],[Customer ID]],Medical_Examinations[#All],2,FALSE)</f>
        <v>19.95</v>
      </c>
      <c r="M1899" t="str">
        <f>VLOOKUP(Medical_Examinations[[#This Row],[Customer ID]],Medical_Examinations[#All],3,FALSE)</f>
        <v>Normal Weight</v>
      </c>
      <c r="N1899">
        <f>VLOOKUP(Medical_Examinations[[#This Row],[Customer ID]],Medical_Examinations[#All],4,FALSE)</f>
        <v>5.13</v>
      </c>
      <c r="O1899" t="str">
        <f>VLOOKUP(Medical_Examinations[[#This Row],[Customer ID]],Medical_Examinations[#All],5,FALSE)</f>
        <v>Normal</v>
      </c>
      <c r="P1899" t="str">
        <f>VLOOKUP(Medical_Examinations[[#This Row],[Customer ID]],Medical_Examinations[#All],6,FALSE)</f>
        <v>No</v>
      </c>
      <c r="Q1899" t="str">
        <f>VLOOKUP(Medical_Examinations[[#This Row],[Customer ID]],Medical_Examinations[#All],7,FALSE)</f>
        <v>yes</v>
      </c>
      <c r="R1899" t="str">
        <f>VLOOKUP(Medical_Examinations[[#This Row],[Customer ID]],Medical_Examinations[#All],8,FALSE)</f>
        <v>No</v>
      </c>
      <c r="S1899">
        <f>VLOOKUP(Medical_Examinations[[#This Row],[Customer ID]],Medical_Examinations[#All],9,FALSE)</f>
        <v>2</v>
      </c>
      <c r="T1899" t="str">
        <f>VLOOKUP(Medical_Examinations[[#This Row],[Customer ID]],'Medical Examinations'!A1898:J4233,10,FALSE)</f>
        <v>No</v>
      </c>
    </row>
    <row r="1900" spans="1:20" x14ac:dyDescent="0.3">
      <c r="A1900" t="s">
        <v>5654</v>
      </c>
      <c r="B1900" t="s">
        <v>8000</v>
      </c>
      <c r="C1900" t="s">
        <v>6</v>
      </c>
      <c r="D1900" t="s">
        <v>760</v>
      </c>
      <c r="E1900" t="s">
        <v>198</v>
      </c>
      <c r="F1900" s="3" t="str">
        <f>VLOOKUP(Hospitalisation_Details[[#This Row],[Customer ID]],Hospitalisation_Details[#All],6,FALSE)</f>
        <v>14-11-69</v>
      </c>
      <c r="G1900">
        <f>VLOOKUP(Hospitalisation_Details[[#This Row],[Customer ID]],Hospitalisation_Details[#All],8,FALSE)</f>
        <v>53</v>
      </c>
      <c r="H1900" t="str">
        <f>VLOOKUP(Hospitalisation_Details[[#This Row],[Customer ID]],Hospitalisation_Details[#All],12,FALSE)</f>
        <v>R1013</v>
      </c>
      <c r="I1900" t="str">
        <f>VLOOKUP(Hospitalisation_Details[[#This Row],[Customer ID]],Hospitalisation_Details[#All],12,FALSE)</f>
        <v>R1013</v>
      </c>
      <c r="J1900" t="str">
        <f>VLOOKUP(Hospitalisation_Details[[#This Row],[Customer ID]],Hospitalisation_Details[#All],11,FALSE)</f>
        <v>Tier - 3</v>
      </c>
      <c r="K1900">
        <f>VLOOKUP(Hospitalisation_Details[[#This Row],[Customer ID]],Hospitalisation_Details[#All],9,FALSE)</f>
        <v>23244.79</v>
      </c>
      <c r="L1900">
        <f>VLOOKUP(Medical_Examinations[[#This Row],[Customer ID]],Medical_Examinations[#All],2,FALSE)</f>
        <v>21.24</v>
      </c>
      <c r="M1900" t="str">
        <f>VLOOKUP(Medical_Examinations[[#This Row],[Customer ID]],Medical_Examinations[#All],3,FALSE)</f>
        <v>Normal Weight</v>
      </c>
      <c r="N1900">
        <f>VLOOKUP(Medical_Examinations[[#This Row],[Customer ID]],Medical_Examinations[#All],4,FALSE)</f>
        <v>4.49</v>
      </c>
      <c r="O1900" t="str">
        <f>VLOOKUP(Medical_Examinations[[#This Row],[Customer ID]],Medical_Examinations[#All],5,FALSE)</f>
        <v>Normal</v>
      </c>
      <c r="P1900" t="str">
        <f>VLOOKUP(Medical_Examinations[[#This Row],[Customer ID]],Medical_Examinations[#All],6,FALSE)</f>
        <v>No</v>
      </c>
      <c r="Q1900" t="str">
        <f>VLOOKUP(Medical_Examinations[[#This Row],[Customer ID]],Medical_Examinations[#All],7,FALSE)</f>
        <v>No</v>
      </c>
      <c r="R1900" t="str">
        <f>VLOOKUP(Medical_Examinations[[#This Row],[Customer ID]],Medical_Examinations[#All],8,FALSE)</f>
        <v>No</v>
      </c>
      <c r="S1900">
        <f>VLOOKUP(Medical_Examinations[[#This Row],[Customer ID]],Medical_Examinations[#All],9,FALSE)</f>
        <v>0</v>
      </c>
      <c r="T1900" t="str">
        <f>VLOOKUP(Medical_Examinations[[#This Row],[Customer ID]],'Medical Examinations'!A1899:J4234,10,FALSE)</f>
        <v>No</v>
      </c>
    </row>
    <row r="1901" spans="1:20" x14ac:dyDescent="0.3">
      <c r="A1901" t="s">
        <v>5655</v>
      </c>
      <c r="B1901" t="s">
        <v>8001</v>
      </c>
      <c r="C1901" t="s">
        <v>3</v>
      </c>
      <c r="D1901" t="s">
        <v>192</v>
      </c>
      <c r="E1901" t="s">
        <v>3087</v>
      </c>
      <c r="F1901" s="3" t="str">
        <f>VLOOKUP(Hospitalisation_Details[[#This Row],[Customer ID]],Hospitalisation_Details[#All],6,FALSE)</f>
        <v>03-10-94</v>
      </c>
      <c r="G1901">
        <f>VLOOKUP(Hospitalisation_Details[[#This Row],[Customer ID]],Hospitalisation_Details[#All],8,FALSE)</f>
        <v>28</v>
      </c>
      <c r="H1901" t="str">
        <f>VLOOKUP(Hospitalisation_Details[[#This Row],[Customer ID]],Hospitalisation_Details[#All],12,FALSE)</f>
        <v>R1024</v>
      </c>
      <c r="I1901" t="str">
        <f>VLOOKUP(Hospitalisation_Details[[#This Row],[Customer ID]],Hospitalisation_Details[#All],12,FALSE)</f>
        <v>R1024</v>
      </c>
      <c r="J1901" t="str">
        <f>VLOOKUP(Hospitalisation_Details[[#This Row],[Customer ID]],Hospitalisation_Details[#All],11,FALSE)</f>
        <v>Tier - 3</v>
      </c>
      <c r="K1901">
        <f>VLOOKUP(Hospitalisation_Details[[#This Row],[Customer ID]],Hospitalisation_Details[#All],9,FALSE)</f>
        <v>23288.93</v>
      </c>
      <c r="L1901">
        <f>VLOOKUP(Medical_Examinations[[#This Row],[Customer ID]],Medical_Examinations[#All],2,FALSE)</f>
        <v>44.22</v>
      </c>
      <c r="M1901" t="str">
        <f>VLOOKUP(Medical_Examinations[[#This Row],[Customer ID]],Medical_Examinations[#All],3,FALSE)</f>
        <v>Obesity</v>
      </c>
      <c r="N1901">
        <f>VLOOKUP(Medical_Examinations[[#This Row],[Customer ID]],Medical_Examinations[#All],4,FALSE)</f>
        <v>6.35</v>
      </c>
      <c r="O1901" t="str">
        <f>VLOOKUP(Medical_Examinations[[#This Row],[Customer ID]],Medical_Examinations[#All],5,FALSE)</f>
        <v>Prediabetes</v>
      </c>
      <c r="P1901" t="str">
        <f>VLOOKUP(Medical_Examinations[[#This Row],[Customer ID]],Medical_Examinations[#All],6,FALSE)</f>
        <v>No</v>
      </c>
      <c r="Q1901" t="str">
        <f>VLOOKUP(Medical_Examinations[[#This Row],[Customer ID]],Medical_Examinations[#All],7,FALSE)</f>
        <v>No</v>
      </c>
      <c r="R1901" t="str">
        <f>VLOOKUP(Medical_Examinations[[#This Row],[Customer ID]],Medical_Examinations[#All],8,FALSE)</f>
        <v>No</v>
      </c>
      <c r="S1901">
        <f>VLOOKUP(Medical_Examinations[[#This Row],[Customer ID]],Medical_Examinations[#All],9,FALSE)</f>
        <v>0</v>
      </c>
      <c r="T1901" t="str">
        <f>VLOOKUP(Medical_Examinations[[#This Row],[Customer ID]],'Medical Examinations'!A1900:J4235,10,FALSE)</f>
        <v>No</v>
      </c>
    </row>
    <row r="1902" spans="1:20" x14ac:dyDescent="0.3">
      <c r="A1902" t="s">
        <v>5656</v>
      </c>
      <c r="B1902" t="s">
        <v>8002</v>
      </c>
      <c r="C1902" t="s">
        <v>3</v>
      </c>
      <c r="D1902" t="s">
        <v>3088</v>
      </c>
      <c r="E1902" t="s">
        <v>2922</v>
      </c>
      <c r="F1902" s="3" t="str">
        <f>VLOOKUP(Hospitalisation_Details[[#This Row],[Customer ID]],Hospitalisation_Details[#All],6,FALSE)</f>
        <v>22-10-73</v>
      </c>
      <c r="G1902">
        <f>VLOOKUP(Hospitalisation_Details[[#This Row],[Customer ID]],Hospitalisation_Details[#All],8,FALSE)</f>
        <v>49</v>
      </c>
      <c r="H1902" t="str">
        <f>VLOOKUP(Hospitalisation_Details[[#This Row],[Customer ID]],Hospitalisation_Details[#All],12,FALSE)</f>
        <v>R1011</v>
      </c>
      <c r="I1902" t="str">
        <f>VLOOKUP(Hospitalisation_Details[[#This Row],[Customer ID]],Hospitalisation_Details[#All],12,FALSE)</f>
        <v>R1011</v>
      </c>
      <c r="J1902" t="str">
        <f>VLOOKUP(Hospitalisation_Details[[#This Row],[Customer ID]],Hospitalisation_Details[#All],11,FALSE)</f>
        <v>Tier - 2</v>
      </c>
      <c r="K1902">
        <f>VLOOKUP(Hospitalisation_Details[[#This Row],[Customer ID]],Hospitalisation_Details[#All],9,FALSE)</f>
        <v>23306.55</v>
      </c>
      <c r="L1902">
        <f>VLOOKUP(Medical_Examinations[[#This Row],[Customer ID]],Medical_Examinations[#All],2,FALSE)</f>
        <v>41.1</v>
      </c>
      <c r="M1902" t="str">
        <f>VLOOKUP(Medical_Examinations[[#This Row],[Customer ID]],Medical_Examinations[#All],3,FALSE)</f>
        <v>Obesity</v>
      </c>
      <c r="N1902">
        <f>VLOOKUP(Medical_Examinations[[#This Row],[Customer ID]],Medical_Examinations[#All],4,FALSE)</f>
        <v>5.79</v>
      </c>
      <c r="O1902" t="str">
        <f>VLOOKUP(Medical_Examinations[[#This Row],[Customer ID]],Medical_Examinations[#All],5,FALSE)</f>
        <v>Prediabetes</v>
      </c>
      <c r="P1902" t="str">
        <f>VLOOKUP(Medical_Examinations[[#This Row],[Customer ID]],Medical_Examinations[#All],6,FALSE)</f>
        <v>No</v>
      </c>
      <c r="Q1902" t="str">
        <f>VLOOKUP(Medical_Examinations[[#This Row],[Customer ID]],Medical_Examinations[#All],7,FALSE)</f>
        <v>No</v>
      </c>
      <c r="R1902" t="str">
        <f>VLOOKUP(Medical_Examinations[[#This Row],[Customer ID]],Medical_Examinations[#All],8,FALSE)</f>
        <v>No</v>
      </c>
      <c r="S1902">
        <f>VLOOKUP(Medical_Examinations[[#This Row],[Customer ID]],Medical_Examinations[#All],9,FALSE)</f>
        <v>0</v>
      </c>
      <c r="T1902" t="str">
        <f>VLOOKUP(Medical_Examinations[[#This Row],[Customer ID]],'Medical Examinations'!A1901:J4236,10,FALSE)</f>
        <v>No</v>
      </c>
    </row>
    <row r="1903" spans="1:20" x14ac:dyDescent="0.3">
      <c r="A1903" t="s">
        <v>5657</v>
      </c>
      <c r="B1903" t="s">
        <v>8003</v>
      </c>
      <c r="C1903" t="s">
        <v>3</v>
      </c>
      <c r="D1903" t="s">
        <v>1947</v>
      </c>
      <c r="E1903" t="s">
        <v>3089</v>
      </c>
      <c r="F1903" s="3" t="str">
        <f>VLOOKUP(Hospitalisation_Details[[#This Row],[Customer ID]],Hospitalisation_Details[#All],6,FALSE)</f>
        <v>13-11-75</v>
      </c>
      <c r="G1903">
        <f>VLOOKUP(Hospitalisation_Details[[#This Row],[Customer ID]],Hospitalisation_Details[#All],8,FALSE)</f>
        <v>47</v>
      </c>
      <c r="H1903" t="str">
        <f>VLOOKUP(Hospitalisation_Details[[#This Row],[Customer ID]],Hospitalisation_Details[#All],12,FALSE)</f>
        <v>R1024</v>
      </c>
      <c r="I1903" t="str">
        <f>VLOOKUP(Hospitalisation_Details[[#This Row],[Customer ID]],Hospitalisation_Details[#All],12,FALSE)</f>
        <v>R1024</v>
      </c>
      <c r="J1903" t="str">
        <f>VLOOKUP(Hospitalisation_Details[[#This Row],[Customer ID]],Hospitalisation_Details[#All],11,FALSE)</f>
        <v>Tier - 3</v>
      </c>
      <c r="K1903">
        <f>VLOOKUP(Hospitalisation_Details[[#This Row],[Customer ID]],Hospitalisation_Details[#All],9,FALSE)</f>
        <v>23401.31</v>
      </c>
      <c r="L1903">
        <f>VLOOKUP(Medical_Examinations[[#This Row],[Customer ID]],Medical_Examinations[#All],2,FALSE)</f>
        <v>34.200000000000003</v>
      </c>
      <c r="M1903" t="str">
        <f>VLOOKUP(Medical_Examinations[[#This Row],[Customer ID]],Medical_Examinations[#All],3,FALSE)</f>
        <v>Obesity</v>
      </c>
      <c r="N1903">
        <f>VLOOKUP(Medical_Examinations[[#This Row],[Customer ID]],Medical_Examinations[#All],4,FALSE)</f>
        <v>4.78</v>
      </c>
      <c r="O1903" t="str">
        <f>VLOOKUP(Medical_Examinations[[#This Row],[Customer ID]],Medical_Examinations[#All],5,FALSE)</f>
        <v>Normal</v>
      </c>
      <c r="P1903" t="str">
        <f>VLOOKUP(Medical_Examinations[[#This Row],[Customer ID]],Medical_Examinations[#All],6,FALSE)</f>
        <v>Yes</v>
      </c>
      <c r="Q1903" t="str">
        <f>VLOOKUP(Medical_Examinations[[#This Row],[Customer ID]],Medical_Examinations[#All],7,FALSE)</f>
        <v>No</v>
      </c>
      <c r="R1903" t="str">
        <f>VLOOKUP(Medical_Examinations[[#This Row],[Customer ID]],Medical_Examinations[#All],8,FALSE)</f>
        <v>No</v>
      </c>
      <c r="S1903">
        <f>VLOOKUP(Medical_Examinations[[#This Row],[Customer ID]],Medical_Examinations[#All],9,FALSE)</f>
        <v>0</v>
      </c>
      <c r="T1903" t="str">
        <f>VLOOKUP(Medical_Examinations[[#This Row],[Customer ID]],'Medical Examinations'!A1902:J4237,10,FALSE)</f>
        <v>No</v>
      </c>
    </row>
    <row r="1904" spans="1:20" x14ac:dyDescent="0.3">
      <c r="A1904" t="s">
        <v>5658</v>
      </c>
      <c r="B1904" t="s">
        <v>8004</v>
      </c>
      <c r="C1904" t="s">
        <v>3</v>
      </c>
      <c r="D1904" t="s">
        <v>437</v>
      </c>
      <c r="E1904" t="s">
        <v>3090</v>
      </c>
      <c r="F1904" s="3" t="str">
        <f>VLOOKUP(Hospitalisation_Details[[#This Row],[Customer ID]],Hospitalisation_Details[#All],6,FALSE)</f>
        <v>26-08-83</v>
      </c>
      <c r="G1904">
        <f>VLOOKUP(Hospitalisation_Details[[#This Row],[Customer ID]],Hospitalisation_Details[#All],8,FALSE)</f>
        <v>39</v>
      </c>
      <c r="H1904" t="str">
        <f>VLOOKUP(Hospitalisation_Details[[#This Row],[Customer ID]],Hospitalisation_Details[#All],12,FALSE)</f>
        <v>R1013</v>
      </c>
      <c r="I1904" t="str">
        <f>VLOOKUP(Hospitalisation_Details[[#This Row],[Customer ID]],Hospitalisation_Details[#All],12,FALSE)</f>
        <v>R1013</v>
      </c>
      <c r="J1904" t="str">
        <f>VLOOKUP(Hospitalisation_Details[[#This Row],[Customer ID]],Hospitalisation_Details[#All],11,FALSE)</f>
        <v>Tier - 2</v>
      </c>
      <c r="K1904">
        <f>VLOOKUP(Hospitalisation_Details[[#This Row],[Customer ID]],Hospitalisation_Details[#All],9,FALSE)</f>
        <v>23563.02</v>
      </c>
      <c r="L1904">
        <f>VLOOKUP(Medical_Examinations[[#This Row],[Customer ID]],Medical_Examinations[#All],2,FALSE)</f>
        <v>29.92</v>
      </c>
      <c r="M1904" t="str">
        <f>VLOOKUP(Medical_Examinations[[#This Row],[Customer ID]],Medical_Examinations[#All],3,FALSE)</f>
        <v>Overweight</v>
      </c>
      <c r="N1904">
        <f>VLOOKUP(Medical_Examinations[[#This Row],[Customer ID]],Medical_Examinations[#All],4,FALSE)</f>
        <v>6.02</v>
      </c>
      <c r="O1904" t="str">
        <f>VLOOKUP(Medical_Examinations[[#This Row],[Customer ID]],Medical_Examinations[#All],5,FALSE)</f>
        <v>Prediabetes</v>
      </c>
      <c r="P1904" t="str">
        <f>VLOOKUP(Medical_Examinations[[#This Row],[Customer ID]],Medical_Examinations[#All],6,FALSE)</f>
        <v>Yes</v>
      </c>
      <c r="Q1904" t="str">
        <f>VLOOKUP(Medical_Examinations[[#This Row],[Customer ID]],Medical_Examinations[#All],7,FALSE)</f>
        <v>No</v>
      </c>
      <c r="R1904" t="str">
        <f>VLOOKUP(Medical_Examinations[[#This Row],[Customer ID]],Medical_Examinations[#All],8,FALSE)</f>
        <v>No</v>
      </c>
      <c r="S1904">
        <f>VLOOKUP(Medical_Examinations[[#This Row],[Customer ID]],Medical_Examinations[#All],9,FALSE)</f>
        <v>0</v>
      </c>
      <c r="T1904" t="str">
        <f>VLOOKUP(Medical_Examinations[[#This Row],[Customer ID]],'Medical Examinations'!A1903:J4238,10,FALSE)</f>
        <v>No</v>
      </c>
    </row>
    <row r="1905" spans="1:20" x14ac:dyDescent="0.3">
      <c r="A1905" t="s">
        <v>5659</v>
      </c>
      <c r="B1905" t="s">
        <v>8005</v>
      </c>
      <c r="C1905" t="s">
        <v>3</v>
      </c>
      <c r="D1905" t="s">
        <v>3091</v>
      </c>
      <c r="E1905" t="s">
        <v>3092</v>
      </c>
      <c r="F1905" s="3" t="str">
        <f>VLOOKUP(Hospitalisation_Details[[#This Row],[Customer ID]],Hospitalisation_Details[#All],6,FALSE)</f>
        <v>02-06-74</v>
      </c>
      <c r="G1905">
        <f>VLOOKUP(Hospitalisation_Details[[#This Row],[Customer ID]],Hospitalisation_Details[#All],8,FALSE)</f>
        <v>49</v>
      </c>
      <c r="H1905" t="str">
        <f>VLOOKUP(Hospitalisation_Details[[#This Row],[Customer ID]],Hospitalisation_Details[#All],12,FALSE)</f>
        <v>R1011</v>
      </c>
      <c r="I1905" t="str">
        <f>VLOOKUP(Hospitalisation_Details[[#This Row],[Customer ID]],Hospitalisation_Details[#All],12,FALSE)</f>
        <v>R1011</v>
      </c>
      <c r="J1905" t="str">
        <f>VLOOKUP(Hospitalisation_Details[[#This Row],[Customer ID]],Hospitalisation_Details[#All],11,FALSE)</f>
        <v>Tier - 2</v>
      </c>
      <c r="K1905">
        <f>VLOOKUP(Hospitalisation_Details[[#This Row],[Customer ID]],Hospitalisation_Details[#All],9,FALSE)</f>
        <v>23568.27</v>
      </c>
      <c r="L1905">
        <f>VLOOKUP(Medical_Examinations[[#This Row],[Customer ID]],Medical_Examinations[#All],2,FALSE)</f>
        <v>28.93</v>
      </c>
      <c r="M1905" t="str">
        <f>VLOOKUP(Medical_Examinations[[#This Row],[Customer ID]],Medical_Examinations[#All],3,FALSE)</f>
        <v>Overweight</v>
      </c>
      <c r="N1905">
        <f>VLOOKUP(Medical_Examinations[[#This Row],[Customer ID]],Medical_Examinations[#All],4,FALSE)</f>
        <v>4.4400000000000004</v>
      </c>
      <c r="O1905" t="str">
        <f>VLOOKUP(Medical_Examinations[[#This Row],[Customer ID]],Medical_Examinations[#All],5,FALSE)</f>
        <v>Normal</v>
      </c>
      <c r="P1905" t="str">
        <f>VLOOKUP(Medical_Examinations[[#This Row],[Customer ID]],Medical_Examinations[#All],6,FALSE)</f>
        <v>No</v>
      </c>
      <c r="Q1905" t="str">
        <f>VLOOKUP(Medical_Examinations[[#This Row],[Customer ID]],Medical_Examinations[#All],7,FALSE)</f>
        <v>No</v>
      </c>
      <c r="R1905" t="str">
        <f>VLOOKUP(Medical_Examinations[[#This Row],[Customer ID]],Medical_Examinations[#All],8,FALSE)</f>
        <v>No</v>
      </c>
      <c r="S1905">
        <f>VLOOKUP(Medical_Examinations[[#This Row],[Customer ID]],Medical_Examinations[#All],9,FALSE)</f>
        <v>0</v>
      </c>
      <c r="T1905" t="str">
        <f>VLOOKUP(Medical_Examinations[[#This Row],[Customer ID]],'Medical Examinations'!A1904:J4239,10,FALSE)</f>
        <v>No</v>
      </c>
    </row>
    <row r="1906" spans="1:20" x14ac:dyDescent="0.3">
      <c r="A1906" t="s">
        <v>5660</v>
      </c>
      <c r="B1906" t="s">
        <v>8006</v>
      </c>
      <c r="C1906" t="s">
        <v>3</v>
      </c>
      <c r="D1906" t="s">
        <v>3093</v>
      </c>
      <c r="E1906" t="s">
        <v>3094</v>
      </c>
      <c r="F1906" s="3" t="str">
        <f>VLOOKUP(Hospitalisation_Details[[#This Row],[Customer ID]],Hospitalisation_Details[#All],6,FALSE)</f>
        <v>27-06-73</v>
      </c>
      <c r="G1906">
        <f>VLOOKUP(Hospitalisation_Details[[#This Row],[Customer ID]],Hospitalisation_Details[#All],8,FALSE)</f>
        <v>49</v>
      </c>
      <c r="H1906" t="str">
        <f>VLOOKUP(Hospitalisation_Details[[#This Row],[Customer ID]],Hospitalisation_Details[#All],12,FALSE)</f>
        <v>R1012</v>
      </c>
      <c r="I1906" t="str">
        <f>VLOOKUP(Hospitalisation_Details[[#This Row],[Customer ID]],Hospitalisation_Details[#All],12,FALSE)</f>
        <v>R1012</v>
      </c>
      <c r="J1906" t="str">
        <f>VLOOKUP(Hospitalisation_Details[[#This Row],[Customer ID]],Hospitalisation_Details[#All],11,FALSE)</f>
        <v>Tier - 3</v>
      </c>
      <c r="K1906">
        <f>VLOOKUP(Hospitalisation_Details[[#This Row],[Customer ID]],Hospitalisation_Details[#All],9,FALSE)</f>
        <v>23807.24</v>
      </c>
      <c r="L1906">
        <f>VLOOKUP(Medical_Examinations[[#This Row],[Customer ID]],Medical_Examinations[#All],2,FALSE)</f>
        <v>31.254999999999999</v>
      </c>
      <c r="M1906" t="str">
        <f>VLOOKUP(Medical_Examinations[[#This Row],[Customer ID]],Medical_Examinations[#All],3,FALSE)</f>
        <v>Obesity</v>
      </c>
      <c r="N1906">
        <f>VLOOKUP(Medical_Examinations[[#This Row],[Customer ID]],Medical_Examinations[#All],4,FALSE)</f>
        <v>5.84</v>
      </c>
      <c r="O1906" t="str">
        <f>VLOOKUP(Medical_Examinations[[#This Row],[Customer ID]],Medical_Examinations[#All],5,FALSE)</f>
        <v>Prediabetes</v>
      </c>
      <c r="P1906" t="str">
        <f>VLOOKUP(Medical_Examinations[[#This Row],[Customer ID]],Medical_Examinations[#All],6,FALSE)</f>
        <v>Yes</v>
      </c>
      <c r="Q1906" t="str">
        <f>VLOOKUP(Medical_Examinations[[#This Row],[Customer ID]],Medical_Examinations[#All],7,FALSE)</f>
        <v>No</v>
      </c>
      <c r="R1906" t="str">
        <f>VLOOKUP(Medical_Examinations[[#This Row],[Customer ID]],Medical_Examinations[#All],8,FALSE)</f>
        <v>No</v>
      </c>
      <c r="S1906">
        <f>VLOOKUP(Medical_Examinations[[#This Row],[Customer ID]],Medical_Examinations[#All],9,FALSE)</f>
        <v>1</v>
      </c>
      <c r="T1906" t="str">
        <f>VLOOKUP(Medical_Examinations[[#This Row],[Customer ID]],'Medical Examinations'!A1905:J4240,10,FALSE)</f>
        <v>No</v>
      </c>
    </row>
    <row r="1907" spans="1:20" x14ac:dyDescent="0.3">
      <c r="A1907" t="s">
        <v>5661</v>
      </c>
      <c r="B1907" t="s">
        <v>8007</v>
      </c>
      <c r="C1907" t="s">
        <v>6</v>
      </c>
      <c r="D1907" t="s">
        <v>3095</v>
      </c>
      <c r="E1907" t="s">
        <v>3096</v>
      </c>
      <c r="F1907" s="3" t="str">
        <f>VLOOKUP(Hospitalisation_Details[[#This Row],[Customer ID]],Hospitalisation_Details[#All],6,FALSE)</f>
        <v>08-08-70</v>
      </c>
      <c r="G1907">
        <f>VLOOKUP(Hospitalisation_Details[[#This Row],[Customer ID]],Hospitalisation_Details[#All],8,FALSE)</f>
        <v>52</v>
      </c>
      <c r="H1907" t="str">
        <f>VLOOKUP(Hospitalisation_Details[[#This Row],[Customer ID]],Hospitalisation_Details[#All],12,FALSE)</f>
        <v>R1012</v>
      </c>
      <c r="I1907" t="str">
        <f>VLOOKUP(Hospitalisation_Details[[#This Row],[Customer ID]],Hospitalisation_Details[#All],12,FALSE)</f>
        <v>R1012</v>
      </c>
      <c r="J1907" t="str">
        <f>VLOOKUP(Hospitalisation_Details[[#This Row],[Customer ID]],Hospitalisation_Details[#All],11,FALSE)</f>
        <v>Tier - 3</v>
      </c>
      <c r="K1907">
        <f>VLOOKUP(Hospitalisation_Details[[#This Row],[Customer ID]],Hospitalisation_Details[#All],9,FALSE)</f>
        <v>23887.66</v>
      </c>
      <c r="L1907">
        <f>VLOOKUP(Medical_Examinations[[#This Row],[Customer ID]],Medical_Examinations[#All],2,FALSE)</f>
        <v>29.83</v>
      </c>
      <c r="M1907" t="str">
        <f>VLOOKUP(Medical_Examinations[[#This Row],[Customer ID]],Medical_Examinations[#All],3,FALSE)</f>
        <v>Overweight</v>
      </c>
      <c r="N1907">
        <f>VLOOKUP(Medical_Examinations[[#This Row],[Customer ID]],Medical_Examinations[#All],4,FALSE)</f>
        <v>5.39</v>
      </c>
      <c r="O1907" t="str">
        <f>VLOOKUP(Medical_Examinations[[#This Row],[Customer ID]],Medical_Examinations[#All],5,FALSE)</f>
        <v>Normal</v>
      </c>
      <c r="P1907" t="str">
        <f>VLOOKUP(Medical_Examinations[[#This Row],[Customer ID]],Medical_Examinations[#All],6,FALSE)</f>
        <v>No</v>
      </c>
      <c r="Q1907" t="str">
        <f>VLOOKUP(Medical_Examinations[[#This Row],[Customer ID]],Medical_Examinations[#All],7,FALSE)</f>
        <v>No</v>
      </c>
      <c r="R1907" t="str">
        <f>VLOOKUP(Medical_Examinations[[#This Row],[Customer ID]],Medical_Examinations[#All],8,FALSE)</f>
        <v>No</v>
      </c>
      <c r="S1907">
        <f>VLOOKUP(Medical_Examinations[[#This Row],[Customer ID]],Medical_Examinations[#All],9,FALSE)</f>
        <v>0</v>
      </c>
      <c r="T1907" t="str">
        <f>VLOOKUP(Medical_Examinations[[#This Row],[Customer ID]],'Medical Examinations'!A1906:J4241,10,FALSE)</f>
        <v>No</v>
      </c>
    </row>
    <row r="1908" spans="1:20" x14ac:dyDescent="0.3">
      <c r="A1908" t="s">
        <v>5662</v>
      </c>
      <c r="B1908" t="s">
        <v>8008</v>
      </c>
      <c r="C1908" t="s">
        <v>3</v>
      </c>
      <c r="D1908" t="s">
        <v>3097</v>
      </c>
      <c r="E1908" t="s">
        <v>553</v>
      </c>
      <c r="F1908" s="3" t="str">
        <f>VLOOKUP(Hospitalisation_Details[[#This Row],[Customer ID]],Hospitalisation_Details[#All],6,FALSE)</f>
        <v>10-07-71</v>
      </c>
      <c r="G1908">
        <f>VLOOKUP(Hospitalisation_Details[[#This Row],[Customer ID]],Hospitalisation_Details[#All],8,FALSE)</f>
        <v>51</v>
      </c>
      <c r="H1908" t="str">
        <f>VLOOKUP(Hospitalisation_Details[[#This Row],[Customer ID]],Hospitalisation_Details[#All],12,FALSE)</f>
        <v>R1012</v>
      </c>
      <c r="I1908" t="str">
        <f>VLOOKUP(Hospitalisation_Details[[#This Row],[Customer ID]],Hospitalisation_Details[#All],12,FALSE)</f>
        <v>R1012</v>
      </c>
      <c r="J1908" t="str">
        <f>VLOOKUP(Hospitalisation_Details[[#This Row],[Customer ID]],Hospitalisation_Details[#All],11,FALSE)</f>
        <v>Tier - 2</v>
      </c>
      <c r="K1908">
        <f>VLOOKUP(Hospitalisation_Details[[#This Row],[Customer ID]],Hospitalisation_Details[#All],9,FALSE)</f>
        <v>23967.38</v>
      </c>
      <c r="L1908">
        <f>VLOOKUP(Medical_Examinations[[#This Row],[Customer ID]],Medical_Examinations[#All],2,FALSE)</f>
        <v>29.59</v>
      </c>
      <c r="M1908" t="str">
        <f>VLOOKUP(Medical_Examinations[[#This Row],[Customer ID]],Medical_Examinations[#All],3,FALSE)</f>
        <v>Overweight</v>
      </c>
      <c r="N1908">
        <f>VLOOKUP(Medical_Examinations[[#This Row],[Customer ID]],Medical_Examinations[#All],4,FALSE)</f>
        <v>6.16</v>
      </c>
      <c r="O1908" t="str">
        <f>VLOOKUP(Medical_Examinations[[#This Row],[Customer ID]],Medical_Examinations[#All],5,FALSE)</f>
        <v>Prediabetes</v>
      </c>
      <c r="P1908" t="str">
        <f>VLOOKUP(Medical_Examinations[[#This Row],[Customer ID]],Medical_Examinations[#All],6,FALSE)</f>
        <v>No</v>
      </c>
      <c r="Q1908" t="str">
        <f>VLOOKUP(Medical_Examinations[[#This Row],[Customer ID]],Medical_Examinations[#All],7,FALSE)</f>
        <v>No</v>
      </c>
      <c r="R1908" t="str">
        <f>VLOOKUP(Medical_Examinations[[#This Row],[Customer ID]],Medical_Examinations[#All],8,FALSE)</f>
        <v>Yes</v>
      </c>
      <c r="S1908">
        <f>VLOOKUP(Medical_Examinations[[#This Row],[Customer ID]],Medical_Examinations[#All],9,FALSE)</f>
        <v>1</v>
      </c>
      <c r="T1908" t="str">
        <f>VLOOKUP(Medical_Examinations[[#This Row],[Customer ID]],'Medical Examinations'!A1907:J4242,10,FALSE)</f>
        <v>No</v>
      </c>
    </row>
    <row r="1909" spans="1:20" x14ac:dyDescent="0.3">
      <c r="A1909" t="s">
        <v>5663</v>
      </c>
      <c r="B1909" t="s">
        <v>8009</v>
      </c>
      <c r="C1909" t="s">
        <v>3</v>
      </c>
      <c r="D1909" t="s">
        <v>3098</v>
      </c>
      <c r="E1909" t="s">
        <v>3099</v>
      </c>
      <c r="F1909" s="3" t="str">
        <f>VLOOKUP(Hospitalisation_Details[[#This Row],[Customer ID]],Hospitalisation_Details[#All],6,FALSE)</f>
        <v>30-12-03</v>
      </c>
      <c r="G1909">
        <f>VLOOKUP(Hospitalisation_Details[[#This Row],[Customer ID]],Hospitalisation_Details[#All],8,FALSE)</f>
        <v>19</v>
      </c>
      <c r="H1909" t="str">
        <f>VLOOKUP(Hospitalisation_Details[[#This Row],[Customer ID]],Hospitalisation_Details[#All],12,FALSE)</f>
        <v>R1012</v>
      </c>
      <c r="I1909" t="str">
        <f>VLOOKUP(Hospitalisation_Details[[#This Row],[Customer ID]],Hospitalisation_Details[#All],12,FALSE)</f>
        <v>R1012</v>
      </c>
      <c r="J1909" t="str">
        <f>VLOOKUP(Hospitalisation_Details[[#This Row],[Customer ID]],Hospitalisation_Details[#All],11,FALSE)</f>
        <v>Tier - 2</v>
      </c>
      <c r="K1909">
        <f>VLOOKUP(Hospitalisation_Details[[#This Row],[Customer ID]],Hospitalisation_Details[#All],9,FALSE)</f>
        <v>24059.68</v>
      </c>
      <c r="L1909">
        <f>VLOOKUP(Medical_Examinations[[#This Row],[Customer ID]],Medical_Examinations[#All],2,FALSE)</f>
        <v>31.16</v>
      </c>
      <c r="M1909" t="str">
        <f>VLOOKUP(Medical_Examinations[[#This Row],[Customer ID]],Medical_Examinations[#All],3,FALSE)</f>
        <v>Obesity</v>
      </c>
      <c r="N1909">
        <f>VLOOKUP(Medical_Examinations[[#This Row],[Customer ID]],Medical_Examinations[#All],4,FALSE)</f>
        <v>4.49</v>
      </c>
      <c r="O1909" t="str">
        <f>VLOOKUP(Medical_Examinations[[#This Row],[Customer ID]],Medical_Examinations[#All],5,FALSE)</f>
        <v>Normal</v>
      </c>
      <c r="P1909" t="str">
        <f>VLOOKUP(Medical_Examinations[[#This Row],[Customer ID]],Medical_Examinations[#All],6,FALSE)</f>
        <v>No</v>
      </c>
      <c r="Q1909" t="str">
        <f>VLOOKUP(Medical_Examinations[[#This Row],[Customer ID]],Medical_Examinations[#All],7,FALSE)</f>
        <v>No</v>
      </c>
      <c r="R1909" t="str">
        <f>VLOOKUP(Medical_Examinations[[#This Row],[Customer ID]],Medical_Examinations[#All],8,FALSE)</f>
        <v>Yes</v>
      </c>
      <c r="S1909">
        <f>VLOOKUP(Medical_Examinations[[#This Row],[Customer ID]],Medical_Examinations[#All],9,FALSE)</f>
        <v>1</v>
      </c>
      <c r="T1909" t="str">
        <f>VLOOKUP(Medical_Examinations[[#This Row],[Customer ID]],'Medical Examinations'!A1908:J4243,10,FALSE)</f>
        <v>No</v>
      </c>
    </row>
    <row r="1910" spans="1:20" x14ac:dyDescent="0.3">
      <c r="A1910" t="s">
        <v>5664</v>
      </c>
      <c r="B1910" t="s">
        <v>8010</v>
      </c>
      <c r="C1910" t="s">
        <v>6</v>
      </c>
      <c r="D1910" t="s">
        <v>3100</v>
      </c>
      <c r="E1910" t="s">
        <v>3101</v>
      </c>
      <c r="F1910" s="3" t="str">
        <f>VLOOKUP(Hospitalisation_Details[[#This Row],[Customer ID]],Hospitalisation_Details[#All],6,FALSE)</f>
        <v>13-06-73</v>
      </c>
      <c r="G1910">
        <f>VLOOKUP(Hospitalisation_Details[[#This Row],[Customer ID]],Hospitalisation_Details[#All],8,FALSE)</f>
        <v>49</v>
      </c>
      <c r="H1910" t="str">
        <f>VLOOKUP(Hospitalisation_Details[[#This Row],[Customer ID]],Hospitalisation_Details[#All],12,FALSE)</f>
        <v>R1024</v>
      </c>
      <c r="I1910" t="str">
        <f>VLOOKUP(Hospitalisation_Details[[#This Row],[Customer ID]],Hospitalisation_Details[#All],12,FALSE)</f>
        <v>R1024</v>
      </c>
      <c r="J1910" t="str">
        <f>VLOOKUP(Hospitalisation_Details[[#This Row],[Customer ID]],Hospitalisation_Details[#All],11,FALSE)</f>
        <v>Tier - 2</v>
      </c>
      <c r="K1910">
        <f>VLOOKUP(Hospitalisation_Details[[#This Row],[Customer ID]],Hospitalisation_Details[#All],9,FALSE)</f>
        <v>24106.91</v>
      </c>
      <c r="L1910">
        <f>VLOOKUP(Medical_Examinations[[#This Row],[Customer ID]],Medical_Examinations[#All],2,FALSE)</f>
        <v>34.21</v>
      </c>
      <c r="M1910" t="str">
        <f>VLOOKUP(Medical_Examinations[[#This Row],[Customer ID]],Medical_Examinations[#All],3,FALSE)</f>
        <v>Obesity</v>
      </c>
      <c r="N1910">
        <f>VLOOKUP(Medical_Examinations[[#This Row],[Customer ID]],Medical_Examinations[#All],4,FALSE)</f>
        <v>4.4800000000000004</v>
      </c>
      <c r="O1910" t="str">
        <f>VLOOKUP(Medical_Examinations[[#This Row],[Customer ID]],Medical_Examinations[#All],5,FALSE)</f>
        <v>Normal</v>
      </c>
      <c r="P1910" t="str">
        <f>VLOOKUP(Medical_Examinations[[#This Row],[Customer ID]],Medical_Examinations[#All],6,FALSE)</f>
        <v>Yes</v>
      </c>
      <c r="Q1910" t="str">
        <f>VLOOKUP(Medical_Examinations[[#This Row],[Customer ID]],Medical_Examinations[#All],7,FALSE)</f>
        <v>No</v>
      </c>
      <c r="R1910" t="str">
        <f>VLOOKUP(Medical_Examinations[[#This Row],[Customer ID]],Medical_Examinations[#All],8,FALSE)</f>
        <v>No</v>
      </c>
      <c r="S1910">
        <f>VLOOKUP(Medical_Examinations[[#This Row],[Customer ID]],Medical_Examinations[#All],9,FALSE)</f>
        <v>1</v>
      </c>
      <c r="T1910" t="str">
        <f>VLOOKUP(Medical_Examinations[[#This Row],[Customer ID]],'Medical Examinations'!A1909:J4244,10,FALSE)</f>
        <v>No</v>
      </c>
    </row>
    <row r="1911" spans="1:20" x14ac:dyDescent="0.3">
      <c r="A1911" t="s">
        <v>5665</v>
      </c>
      <c r="B1911" t="s">
        <v>8011</v>
      </c>
      <c r="C1911" t="s">
        <v>6</v>
      </c>
      <c r="D1911" t="s">
        <v>3102</v>
      </c>
      <c r="E1911" t="s">
        <v>824</v>
      </c>
      <c r="F1911" s="3" t="str">
        <f>VLOOKUP(Hospitalisation_Details[[#This Row],[Customer ID]],Hospitalisation_Details[#All],6,FALSE)</f>
        <v>10-09-74</v>
      </c>
      <c r="G1911">
        <f>VLOOKUP(Hospitalisation_Details[[#This Row],[Customer ID]],Hospitalisation_Details[#All],8,FALSE)</f>
        <v>48</v>
      </c>
      <c r="H1911" t="str">
        <f>VLOOKUP(Hospitalisation_Details[[#This Row],[Customer ID]],Hospitalisation_Details[#All],12,FALSE)</f>
        <v>R1013</v>
      </c>
      <c r="I1911" t="str">
        <f>VLOOKUP(Hospitalisation_Details[[#This Row],[Customer ID]],Hospitalisation_Details[#All],12,FALSE)</f>
        <v>R1013</v>
      </c>
      <c r="J1911" t="str">
        <f>VLOOKUP(Hospitalisation_Details[[#This Row],[Customer ID]],Hospitalisation_Details[#All],11,FALSE)</f>
        <v>Tier - 1</v>
      </c>
      <c r="K1911">
        <f>VLOOKUP(Hospitalisation_Details[[#This Row],[Customer ID]],Hospitalisation_Details[#All],9,FALSE)</f>
        <v>24180.93</v>
      </c>
      <c r="L1911">
        <f>VLOOKUP(Medical_Examinations[[#This Row],[Customer ID]],Medical_Examinations[#All],2,FALSE)</f>
        <v>34.86</v>
      </c>
      <c r="M1911" t="str">
        <f>VLOOKUP(Medical_Examinations[[#This Row],[Customer ID]],Medical_Examinations[#All],3,FALSE)</f>
        <v>Obesity</v>
      </c>
      <c r="N1911">
        <f>VLOOKUP(Medical_Examinations[[#This Row],[Customer ID]],Medical_Examinations[#All],4,FALSE)</f>
        <v>10.97</v>
      </c>
      <c r="O1911" t="str">
        <f>VLOOKUP(Medical_Examinations[[#This Row],[Customer ID]],Medical_Examinations[#All],5,FALSE)</f>
        <v>Diabetes</v>
      </c>
      <c r="P1911" t="str">
        <f>VLOOKUP(Medical_Examinations[[#This Row],[Customer ID]],Medical_Examinations[#All],6,FALSE)</f>
        <v>No</v>
      </c>
      <c r="Q1911" t="str">
        <f>VLOOKUP(Medical_Examinations[[#This Row],[Customer ID]],Medical_Examinations[#All],7,FALSE)</f>
        <v>No</v>
      </c>
      <c r="R1911" t="str">
        <f>VLOOKUP(Medical_Examinations[[#This Row],[Customer ID]],Medical_Examinations[#All],8,FALSE)</f>
        <v>No</v>
      </c>
      <c r="S1911">
        <f>VLOOKUP(Medical_Examinations[[#This Row],[Customer ID]],Medical_Examinations[#All],9,FALSE)</f>
        <v>0</v>
      </c>
      <c r="T1911" t="str">
        <f>VLOOKUP(Medical_Examinations[[#This Row],[Customer ID]],'Medical Examinations'!A1910:J4245,10,FALSE)</f>
        <v>No</v>
      </c>
    </row>
    <row r="1912" spans="1:20" x14ac:dyDescent="0.3">
      <c r="A1912" t="s">
        <v>5666</v>
      </c>
      <c r="B1912" t="s">
        <v>8012</v>
      </c>
      <c r="C1912" t="s">
        <v>3</v>
      </c>
      <c r="D1912" t="s">
        <v>3103</v>
      </c>
      <c r="E1912" t="s">
        <v>3104</v>
      </c>
      <c r="F1912" s="3" t="str">
        <f>VLOOKUP(Hospitalisation_Details[[#This Row],[Customer ID]],Hospitalisation_Details[#All],6,FALSE)</f>
        <v>16-12-64</v>
      </c>
      <c r="G1912">
        <f>VLOOKUP(Hospitalisation_Details[[#This Row],[Customer ID]],Hospitalisation_Details[#All],8,FALSE)</f>
        <v>58</v>
      </c>
      <c r="H1912" t="str">
        <f>VLOOKUP(Hospitalisation_Details[[#This Row],[Customer ID]],Hospitalisation_Details[#All],12,FALSE)</f>
        <v>R1013</v>
      </c>
      <c r="I1912" t="str">
        <f>VLOOKUP(Hospitalisation_Details[[#This Row],[Customer ID]],Hospitalisation_Details[#All],12,FALSE)</f>
        <v>R1013</v>
      </c>
      <c r="J1912" t="str">
        <f>VLOOKUP(Hospitalisation_Details[[#This Row],[Customer ID]],Hospitalisation_Details[#All],11,FALSE)</f>
        <v>Tier - 1</v>
      </c>
      <c r="K1912">
        <f>VLOOKUP(Hospitalisation_Details[[#This Row],[Customer ID]],Hospitalisation_Details[#All],9,FALSE)</f>
        <v>24227.34</v>
      </c>
      <c r="L1912">
        <f>VLOOKUP(Medical_Examinations[[#This Row],[Customer ID]],Medical_Examinations[#All],2,FALSE)</f>
        <v>34.58</v>
      </c>
      <c r="M1912" t="str">
        <f>VLOOKUP(Medical_Examinations[[#This Row],[Customer ID]],Medical_Examinations[#All],3,FALSE)</f>
        <v>Obesity</v>
      </c>
      <c r="N1912">
        <f>VLOOKUP(Medical_Examinations[[#This Row],[Customer ID]],Medical_Examinations[#All],4,FALSE)</f>
        <v>5.14</v>
      </c>
      <c r="O1912" t="str">
        <f>VLOOKUP(Medical_Examinations[[#This Row],[Customer ID]],Medical_Examinations[#All],5,FALSE)</f>
        <v>Normal</v>
      </c>
      <c r="P1912" t="str">
        <f>VLOOKUP(Medical_Examinations[[#This Row],[Customer ID]],Medical_Examinations[#All],6,FALSE)</f>
        <v>No</v>
      </c>
      <c r="Q1912" t="str">
        <f>VLOOKUP(Medical_Examinations[[#This Row],[Customer ID]],Medical_Examinations[#All],7,FALSE)</f>
        <v>yes</v>
      </c>
      <c r="R1912" t="str">
        <f>VLOOKUP(Medical_Examinations[[#This Row],[Customer ID]],Medical_Examinations[#All],8,FALSE)</f>
        <v>No</v>
      </c>
      <c r="S1912">
        <f>VLOOKUP(Medical_Examinations[[#This Row],[Customer ID]],Medical_Examinations[#All],9,FALSE)</f>
        <v>2</v>
      </c>
      <c r="T1912" t="str">
        <f>VLOOKUP(Medical_Examinations[[#This Row],[Customer ID]],'Medical Examinations'!A1911:J4246,10,FALSE)</f>
        <v>No</v>
      </c>
    </row>
    <row r="1913" spans="1:20" x14ac:dyDescent="0.3">
      <c r="A1913" t="s">
        <v>5667</v>
      </c>
      <c r="B1913" t="s">
        <v>8013</v>
      </c>
      <c r="C1913" t="s">
        <v>6</v>
      </c>
      <c r="D1913" t="s">
        <v>3105</v>
      </c>
      <c r="E1913" t="s">
        <v>717</v>
      </c>
      <c r="F1913" s="3" t="str">
        <f>VLOOKUP(Hospitalisation_Details[[#This Row],[Customer ID]],Hospitalisation_Details[#All],6,FALSE)</f>
        <v>03-08-04</v>
      </c>
      <c r="G1913">
        <f>VLOOKUP(Hospitalisation_Details[[#This Row],[Customer ID]],Hospitalisation_Details[#All],8,FALSE)</f>
        <v>18</v>
      </c>
      <c r="H1913" t="str">
        <f>VLOOKUP(Hospitalisation_Details[[#This Row],[Customer ID]],Hospitalisation_Details[#All],12,FALSE)</f>
        <v>R1011</v>
      </c>
      <c r="I1913" t="str">
        <f>VLOOKUP(Hospitalisation_Details[[#This Row],[Customer ID]],Hospitalisation_Details[#All],12,FALSE)</f>
        <v>R1011</v>
      </c>
      <c r="J1913" t="str">
        <f>VLOOKUP(Hospitalisation_Details[[#This Row],[Customer ID]],Hospitalisation_Details[#All],11,FALSE)</f>
        <v>Tier - 1</v>
      </c>
      <c r="K1913">
        <f>VLOOKUP(Hospitalisation_Details[[#This Row],[Customer ID]],Hospitalisation_Details[#All],9,FALSE)</f>
        <v>24294.02</v>
      </c>
      <c r="L1913">
        <f>VLOOKUP(Medical_Examinations[[#This Row],[Customer ID]],Medical_Examinations[#All],2,FALSE)</f>
        <v>17.940000000000001</v>
      </c>
      <c r="M1913" t="str">
        <f>VLOOKUP(Medical_Examinations[[#This Row],[Customer ID]],Medical_Examinations[#All],3,FALSE)</f>
        <v>Underweight</v>
      </c>
      <c r="N1913">
        <f>VLOOKUP(Medical_Examinations[[#This Row],[Customer ID]],Medical_Examinations[#All],4,FALSE)</f>
        <v>5.17</v>
      </c>
      <c r="O1913" t="str">
        <f>VLOOKUP(Medical_Examinations[[#This Row],[Customer ID]],Medical_Examinations[#All],5,FALSE)</f>
        <v>Normal</v>
      </c>
      <c r="P1913" t="str">
        <f>VLOOKUP(Medical_Examinations[[#This Row],[Customer ID]],Medical_Examinations[#All],6,FALSE)</f>
        <v>Yes</v>
      </c>
      <c r="Q1913" t="str">
        <f>VLOOKUP(Medical_Examinations[[#This Row],[Customer ID]],Medical_Examinations[#All],7,FALSE)</f>
        <v>No</v>
      </c>
      <c r="R1913" t="str">
        <f>VLOOKUP(Medical_Examinations[[#This Row],[Customer ID]],Medical_Examinations[#All],8,FALSE)</f>
        <v>No</v>
      </c>
      <c r="S1913">
        <f>VLOOKUP(Medical_Examinations[[#This Row],[Customer ID]],Medical_Examinations[#All],9,FALSE)</f>
        <v>0</v>
      </c>
      <c r="T1913" t="str">
        <f>VLOOKUP(Medical_Examinations[[#This Row],[Customer ID]],'Medical Examinations'!A1912:J4247,10,FALSE)</f>
        <v>No</v>
      </c>
    </row>
    <row r="1914" spans="1:20" x14ac:dyDescent="0.3">
      <c r="A1914" t="s">
        <v>5668</v>
      </c>
      <c r="B1914" t="s">
        <v>8014</v>
      </c>
      <c r="C1914" t="s">
        <v>6</v>
      </c>
      <c r="D1914" t="s">
        <v>3106</v>
      </c>
      <c r="E1914" t="s">
        <v>3107</v>
      </c>
      <c r="F1914" s="3" t="str">
        <f>VLOOKUP(Hospitalisation_Details[[#This Row],[Customer ID]],Hospitalisation_Details[#All],6,FALSE)</f>
        <v>07-10-99</v>
      </c>
      <c r="G1914">
        <f>VLOOKUP(Hospitalisation_Details[[#This Row],[Customer ID]],Hospitalisation_Details[#All],8,FALSE)</f>
        <v>23</v>
      </c>
      <c r="H1914" t="str">
        <f>VLOOKUP(Hospitalisation_Details[[#This Row],[Customer ID]],Hospitalisation_Details[#All],12,FALSE)</f>
        <v>R1011</v>
      </c>
      <c r="I1914" t="str">
        <f>VLOOKUP(Hospitalisation_Details[[#This Row],[Customer ID]],Hospitalisation_Details[#All],12,FALSE)</f>
        <v>R1011</v>
      </c>
      <c r="J1914" t="str">
        <f>VLOOKUP(Hospitalisation_Details[[#This Row],[Customer ID]],Hospitalisation_Details[#All],11,FALSE)</f>
        <v>Tier - 1</v>
      </c>
      <c r="K1914">
        <f>VLOOKUP(Hospitalisation_Details[[#This Row],[Customer ID]],Hospitalisation_Details[#All],9,FALSE)</f>
        <v>24387.74</v>
      </c>
      <c r="L1914">
        <f>VLOOKUP(Medical_Examinations[[#This Row],[Customer ID]],Medical_Examinations[#All],2,FALSE)</f>
        <v>26.8</v>
      </c>
      <c r="M1914" t="str">
        <f>VLOOKUP(Medical_Examinations[[#This Row],[Customer ID]],Medical_Examinations[#All],3,FALSE)</f>
        <v>Overweight</v>
      </c>
      <c r="N1914">
        <f>VLOOKUP(Medical_Examinations[[#This Row],[Customer ID]],Medical_Examinations[#All],4,FALSE)</f>
        <v>6.18</v>
      </c>
      <c r="O1914" t="str">
        <f>VLOOKUP(Medical_Examinations[[#This Row],[Customer ID]],Medical_Examinations[#All],5,FALSE)</f>
        <v>Prediabetes</v>
      </c>
      <c r="P1914" t="str">
        <f>VLOOKUP(Medical_Examinations[[#This Row],[Customer ID]],Medical_Examinations[#All],6,FALSE)</f>
        <v>Yes</v>
      </c>
      <c r="Q1914" t="str">
        <f>VLOOKUP(Medical_Examinations[[#This Row],[Customer ID]],Medical_Examinations[#All],7,FALSE)</f>
        <v>No</v>
      </c>
      <c r="R1914" t="str">
        <f>VLOOKUP(Medical_Examinations[[#This Row],[Customer ID]],Medical_Examinations[#All],8,FALSE)</f>
        <v>Yes</v>
      </c>
      <c r="S1914">
        <f>VLOOKUP(Medical_Examinations[[#This Row],[Customer ID]],Medical_Examinations[#All],9,FALSE)</f>
        <v>1</v>
      </c>
      <c r="T1914" t="str">
        <f>VLOOKUP(Medical_Examinations[[#This Row],[Customer ID]],'Medical Examinations'!A1913:J4248,10,FALSE)</f>
        <v>No</v>
      </c>
    </row>
    <row r="1915" spans="1:20" x14ac:dyDescent="0.3">
      <c r="A1915" t="s">
        <v>5669</v>
      </c>
      <c r="B1915" t="s">
        <v>8015</v>
      </c>
      <c r="C1915" t="s">
        <v>6</v>
      </c>
      <c r="D1915" t="s">
        <v>3108</v>
      </c>
      <c r="E1915" t="s">
        <v>1055</v>
      </c>
      <c r="F1915" s="3" t="str">
        <f>VLOOKUP(Hospitalisation_Details[[#This Row],[Customer ID]],Hospitalisation_Details[#All],6,FALSE)</f>
        <v>30-11-70</v>
      </c>
      <c r="G1915">
        <f>VLOOKUP(Hospitalisation_Details[[#This Row],[Customer ID]],Hospitalisation_Details[#All],8,FALSE)</f>
        <v>52</v>
      </c>
      <c r="H1915" t="str">
        <f>VLOOKUP(Hospitalisation_Details[[#This Row],[Customer ID]],Hospitalisation_Details[#All],12,FALSE)</f>
        <v>R1012</v>
      </c>
      <c r="I1915" t="str">
        <f>VLOOKUP(Hospitalisation_Details[[#This Row],[Customer ID]],Hospitalisation_Details[#All],12,FALSE)</f>
        <v>R1012</v>
      </c>
      <c r="J1915" t="str">
        <f>VLOOKUP(Hospitalisation_Details[[#This Row],[Customer ID]],Hospitalisation_Details[#All],11,FALSE)</f>
        <v>Tier - 3</v>
      </c>
      <c r="K1915">
        <f>VLOOKUP(Hospitalisation_Details[[#This Row],[Customer ID]],Hospitalisation_Details[#All],9,FALSE)</f>
        <v>24393.62</v>
      </c>
      <c r="L1915">
        <f>VLOOKUP(Medical_Examinations[[#This Row],[Customer ID]],Medical_Examinations[#All],2,FALSE)</f>
        <v>17.690000000000001</v>
      </c>
      <c r="M1915" t="str">
        <f>VLOOKUP(Medical_Examinations[[#This Row],[Customer ID]],Medical_Examinations[#All],3,FALSE)</f>
        <v>Underweight</v>
      </c>
      <c r="N1915">
        <f>VLOOKUP(Medical_Examinations[[#This Row],[Customer ID]],Medical_Examinations[#All],4,FALSE)</f>
        <v>9.07</v>
      </c>
      <c r="O1915" t="str">
        <f>VLOOKUP(Medical_Examinations[[#This Row],[Customer ID]],Medical_Examinations[#All],5,FALSE)</f>
        <v>Diabetes</v>
      </c>
      <c r="P1915" t="str">
        <f>VLOOKUP(Medical_Examinations[[#This Row],[Customer ID]],Medical_Examinations[#All],6,FALSE)</f>
        <v>Yes</v>
      </c>
      <c r="Q1915" t="str">
        <f>VLOOKUP(Medical_Examinations[[#This Row],[Customer ID]],Medical_Examinations[#All],7,FALSE)</f>
        <v>No</v>
      </c>
      <c r="R1915" t="str">
        <f>VLOOKUP(Medical_Examinations[[#This Row],[Customer ID]],Medical_Examinations[#All],8,FALSE)</f>
        <v>No</v>
      </c>
      <c r="S1915">
        <f>VLOOKUP(Medical_Examinations[[#This Row],[Customer ID]],Medical_Examinations[#All],9,FALSE)</f>
        <v>0</v>
      </c>
      <c r="T1915" t="str">
        <f>VLOOKUP(Medical_Examinations[[#This Row],[Customer ID]],'Medical Examinations'!A1914:J4249,10,FALSE)</f>
        <v>No</v>
      </c>
    </row>
    <row r="1916" spans="1:20" x14ac:dyDescent="0.3">
      <c r="A1916" t="s">
        <v>5670</v>
      </c>
      <c r="B1916" t="s">
        <v>8016</v>
      </c>
      <c r="C1916" t="s">
        <v>3</v>
      </c>
      <c r="D1916" t="s">
        <v>3109</v>
      </c>
      <c r="E1916" t="s">
        <v>3110</v>
      </c>
      <c r="F1916" s="3" t="str">
        <f>VLOOKUP(Hospitalisation_Details[[#This Row],[Customer ID]],Hospitalisation_Details[#All],6,FALSE)</f>
        <v>06-07-68</v>
      </c>
      <c r="G1916">
        <f>VLOOKUP(Hospitalisation_Details[[#This Row],[Customer ID]],Hospitalisation_Details[#All],8,FALSE)</f>
        <v>54</v>
      </c>
      <c r="H1916" t="str">
        <f>VLOOKUP(Hospitalisation_Details[[#This Row],[Customer ID]],Hospitalisation_Details[#All],12,FALSE)</f>
        <v>R1012</v>
      </c>
      <c r="I1916" t="str">
        <f>VLOOKUP(Hospitalisation_Details[[#This Row],[Customer ID]],Hospitalisation_Details[#All],12,FALSE)</f>
        <v>R1012</v>
      </c>
      <c r="J1916" t="str">
        <f>VLOOKUP(Hospitalisation_Details[[#This Row],[Customer ID]],Hospitalisation_Details[#All],11,FALSE)</f>
        <v>Tier - 2</v>
      </c>
      <c r="K1916">
        <f>VLOOKUP(Hospitalisation_Details[[#This Row],[Customer ID]],Hospitalisation_Details[#All],9,FALSE)</f>
        <v>24476.48</v>
      </c>
      <c r="L1916">
        <f>VLOOKUP(Medical_Examinations[[#This Row],[Customer ID]],Medical_Examinations[#All],2,FALSE)</f>
        <v>25.77</v>
      </c>
      <c r="M1916" t="str">
        <f>VLOOKUP(Medical_Examinations[[#This Row],[Customer ID]],Medical_Examinations[#All],3,FALSE)</f>
        <v>Overweight</v>
      </c>
      <c r="N1916">
        <f>VLOOKUP(Medical_Examinations[[#This Row],[Customer ID]],Medical_Examinations[#All],4,FALSE)</f>
        <v>4.43</v>
      </c>
      <c r="O1916" t="str">
        <f>VLOOKUP(Medical_Examinations[[#This Row],[Customer ID]],Medical_Examinations[#All],5,FALSE)</f>
        <v>Normal</v>
      </c>
      <c r="P1916" t="str">
        <f>VLOOKUP(Medical_Examinations[[#This Row],[Customer ID]],Medical_Examinations[#All],6,FALSE)</f>
        <v>No</v>
      </c>
      <c r="Q1916" t="str">
        <f>VLOOKUP(Medical_Examinations[[#This Row],[Customer ID]],Medical_Examinations[#All],7,FALSE)</f>
        <v>No</v>
      </c>
      <c r="R1916" t="str">
        <f>VLOOKUP(Medical_Examinations[[#This Row],[Customer ID]],Medical_Examinations[#All],8,FALSE)</f>
        <v>Yes</v>
      </c>
      <c r="S1916">
        <f>VLOOKUP(Medical_Examinations[[#This Row],[Customer ID]],Medical_Examinations[#All],9,FALSE)</f>
        <v>1</v>
      </c>
      <c r="T1916" t="str">
        <f>VLOOKUP(Medical_Examinations[[#This Row],[Customer ID]],'Medical Examinations'!A1915:J4250,10,FALSE)</f>
        <v>No</v>
      </c>
    </row>
    <row r="1917" spans="1:20" x14ac:dyDescent="0.3">
      <c r="A1917" t="s">
        <v>5671</v>
      </c>
      <c r="B1917" t="s">
        <v>8017</v>
      </c>
      <c r="C1917" t="s">
        <v>6</v>
      </c>
      <c r="D1917" t="s">
        <v>3111</v>
      </c>
      <c r="E1917" t="s">
        <v>3112</v>
      </c>
      <c r="F1917" s="3" t="str">
        <f>VLOOKUP(Hospitalisation_Details[[#This Row],[Customer ID]],Hospitalisation_Details[#All],6,FALSE)</f>
        <v>21-10-61</v>
      </c>
      <c r="G1917">
        <f>VLOOKUP(Hospitalisation_Details[[#This Row],[Customer ID]],Hospitalisation_Details[#All],8,FALSE)</f>
        <v>61</v>
      </c>
      <c r="H1917" t="str">
        <f>VLOOKUP(Hospitalisation_Details[[#This Row],[Customer ID]],Hospitalisation_Details[#All],12,FALSE)</f>
        <v>R1013</v>
      </c>
      <c r="I1917" t="str">
        <f>VLOOKUP(Hospitalisation_Details[[#This Row],[Customer ID]],Hospitalisation_Details[#All],12,FALSE)</f>
        <v>R1013</v>
      </c>
      <c r="J1917" t="str">
        <f>VLOOKUP(Hospitalisation_Details[[#This Row],[Customer ID]],Hospitalisation_Details[#All],11,FALSE)</f>
        <v>Tier - 2</v>
      </c>
      <c r="K1917">
        <f>VLOOKUP(Hospitalisation_Details[[#This Row],[Customer ID]],Hospitalisation_Details[#All],9,FALSE)</f>
        <v>24513.09</v>
      </c>
      <c r="L1917">
        <f>VLOOKUP(Medical_Examinations[[#This Row],[Customer ID]],Medical_Examinations[#All],2,FALSE)</f>
        <v>34.46</v>
      </c>
      <c r="M1917" t="str">
        <f>VLOOKUP(Medical_Examinations[[#This Row],[Customer ID]],Medical_Examinations[#All],3,FALSE)</f>
        <v>Obesity</v>
      </c>
      <c r="N1917">
        <f>VLOOKUP(Medical_Examinations[[#This Row],[Customer ID]],Medical_Examinations[#All],4,FALSE)</f>
        <v>4.17</v>
      </c>
      <c r="O1917" t="str">
        <f>VLOOKUP(Medical_Examinations[[#This Row],[Customer ID]],Medical_Examinations[#All],5,FALSE)</f>
        <v>Normal</v>
      </c>
      <c r="P1917" t="str">
        <f>VLOOKUP(Medical_Examinations[[#This Row],[Customer ID]],Medical_Examinations[#All],6,FALSE)</f>
        <v>No</v>
      </c>
      <c r="Q1917" t="str">
        <f>VLOOKUP(Medical_Examinations[[#This Row],[Customer ID]],Medical_Examinations[#All],7,FALSE)</f>
        <v>yes</v>
      </c>
      <c r="R1917" t="str">
        <f>VLOOKUP(Medical_Examinations[[#This Row],[Customer ID]],Medical_Examinations[#All],8,FALSE)</f>
        <v>No</v>
      </c>
      <c r="S1917">
        <f>VLOOKUP(Medical_Examinations[[#This Row],[Customer ID]],Medical_Examinations[#All],9,FALSE)</f>
        <v>1</v>
      </c>
      <c r="T1917" t="str">
        <f>VLOOKUP(Medical_Examinations[[#This Row],[Customer ID]],'Medical Examinations'!A1916:J4251,10,FALSE)</f>
        <v>No</v>
      </c>
    </row>
    <row r="1918" spans="1:20" x14ac:dyDescent="0.3">
      <c r="A1918" t="s">
        <v>5672</v>
      </c>
      <c r="B1918" t="s">
        <v>8018</v>
      </c>
      <c r="C1918" t="s">
        <v>6</v>
      </c>
      <c r="D1918" t="s">
        <v>299</v>
      </c>
      <c r="E1918" t="s">
        <v>3113</v>
      </c>
      <c r="F1918" s="3" t="str">
        <f>VLOOKUP(Hospitalisation_Details[[#This Row],[Customer ID]],Hospitalisation_Details[#All],6,FALSE)</f>
        <v>14-09-72</v>
      </c>
      <c r="G1918">
        <f>VLOOKUP(Hospitalisation_Details[[#This Row],[Customer ID]],Hospitalisation_Details[#All],8,FALSE)</f>
        <v>50</v>
      </c>
      <c r="H1918" t="str">
        <f>VLOOKUP(Hospitalisation_Details[[#This Row],[Customer ID]],Hospitalisation_Details[#All],12,FALSE)</f>
        <v>R1011</v>
      </c>
      <c r="I1918" t="str">
        <f>VLOOKUP(Hospitalisation_Details[[#This Row],[Customer ID]],Hospitalisation_Details[#All],12,FALSE)</f>
        <v>R1011</v>
      </c>
      <c r="J1918" t="str">
        <f>VLOOKUP(Hospitalisation_Details[[#This Row],[Customer ID]],Hospitalisation_Details[#All],11,FALSE)</f>
        <v>Tier - 3</v>
      </c>
      <c r="K1918">
        <f>VLOOKUP(Hospitalisation_Details[[#This Row],[Customer ID]],Hospitalisation_Details[#All],9,FALSE)</f>
        <v>24520.26</v>
      </c>
      <c r="L1918">
        <f>VLOOKUP(Medical_Examinations[[#This Row],[Customer ID]],Medical_Examinations[#All],2,FALSE)</f>
        <v>30.875</v>
      </c>
      <c r="M1918" t="str">
        <f>VLOOKUP(Medical_Examinations[[#This Row],[Customer ID]],Medical_Examinations[#All],3,FALSE)</f>
        <v>Obesity</v>
      </c>
      <c r="N1918">
        <f>VLOOKUP(Medical_Examinations[[#This Row],[Customer ID]],Medical_Examinations[#All],4,FALSE)</f>
        <v>4.95</v>
      </c>
      <c r="O1918" t="str">
        <f>VLOOKUP(Medical_Examinations[[#This Row],[Customer ID]],Medical_Examinations[#All],5,FALSE)</f>
        <v>Normal</v>
      </c>
      <c r="P1918" t="str">
        <f>VLOOKUP(Medical_Examinations[[#This Row],[Customer ID]],Medical_Examinations[#All],6,FALSE)</f>
        <v>Yes</v>
      </c>
      <c r="Q1918" t="str">
        <f>VLOOKUP(Medical_Examinations[[#This Row],[Customer ID]],Medical_Examinations[#All],7,FALSE)</f>
        <v>No</v>
      </c>
      <c r="R1918" t="str">
        <f>VLOOKUP(Medical_Examinations[[#This Row],[Customer ID]],Medical_Examinations[#All],8,FALSE)</f>
        <v>No</v>
      </c>
      <c r="S1918">
        <f>VLOOKUP(Medical_Examinations[[#This Row],[Customer ID]],Medical_Examinations[#All],9,FALSE)</f>
        <v>0</v>
      </c>
      <c r="T1918" t="str">
        <f>VLOOKUP(Medical_Examinations[[#This Row],[Customer ID]],'Medical Examinations'!A1917:J4252,10,FALSE)</f>
        <v>No</v>
      </c>
    </row>
    <row r="1919" spans="1:20" x14ac:dyDescent="0.3">
      <c r="A1919" t="s">
        <v>5673</v>
      </c>
      <c r="B1919" t="s">
        <v>8019</v>
      </c>
      <c r="C1919" t="s">
        <v>6</v>
      </c>
      <c r="D1919" t="s">
        <v>2264</v>
      </c>
      <c r="E1919" t="s">
        <v>3114</v>
      </c>
      <c r="F1919" s="3" t="str">
        <f>VLOOKUP(Hospitalisation_Details[[#This Row],[Customer ID]],Hospitalisation_Details[#All],6,FALSE)</f>
        <v>13-06-75</v>
      </c>
      <c r="G1919">
        <f>VLOOKUP(Hospitalisation_Details[[#This Row],[Customer ID]],Hospitalisation_Details[#All],8,FALSE)</f>
        <v>47</v>
      </c>
      <c r="H1919" t="str">
        <f>VLOOKUP(Hospitalisation_Details[[#This Row],[Customer ID]],Hospitalisation_Details[#All],12,FALSE)</f>
        <v>R1012</v>
      </c>
      <c r="I1919" t="str">
        <f>VLOOKUP(Hospitalisation_Details[[#This Row],[Customer ID]],Hospitalisation_Details[#All],12,FALSE)</f>
        <v>R1012</v>
      </c>
      <c r="J1919" t="str">
        <f>VLOOKUP(Hospitalisation_Details[[#This Row],[Customer ID]],Hospitalisation_Details[#All],11,FALSE)</f>
        <v>Tier - 2</v>
      </c>
      <c r="K1919">
        <f>VLOOKUP(Hospitalisation_Details[[#This Row],[Customer ID]],Hospitalisation_Details[#All],9,FALSE)</f>
        <v>24535.7</v>
      </c>
      <c r="L1919">
        <f>VLOOKUP(Medical_Examinations[[#This Row],[Customer ID]],Medical_Examinations[#All],2,FALSE)</f>
        <v>39.49</v>
      </c>
      <c r="M1919" t="str">
        <f>VLOOKUP(Medical_Examinations[[#This Row],[Customer ID]],Medical_Examinations[#All],3,FALSE)</f>
        <v>Obesity</v>
      </c>
      <c r="N1919">
        <f>VLOOKUP(Medical_Examinations[[#This Row],[Customer ID]],Medical_Examinations[#All],4,FALSE)</f>
        <v>5.13</v>
      </c>
      <c r="O1919" t="str">
        <f>VLOOKUP(Medical_Examinations[[#This Row],[Customer ID]],Medical_Examinations[#All],5,FALSE)</f>
        <v>Normal</v>
      </c>
      <c r="P1919" t="str">
        <f>VLOOKUP(Medical_Examinations[[#This Row],[Customer ID]],Medical_Examinations[#All],6,FALSE)</f>
        <v>No</v>
      </c>
      <c r="Q1919" t="str">
        <f>VLOOKUP(Medical_Examinations[[#This Row],[Customer ID]],Medical_Examinations[#All],7,FALSE)</f>
        <v>No</v>
      </c>
      <c r="R1919" t="str">
        <f>VLOOKUP(Medical_Examinations[[#This Row],[Customer ID]],Medical_Examinations[#All],8,FALSE)</f>
        <v>No</v>
      </c>
      <c r="S1919">
        <f>VLOOKUP(Medical_Examinations[[#This Row],[Customer ID]],Medical_Examinations[#All],9,FALSE)</f>
        <v>0</v>
      </c>
      <c r="T1919" t="str">
        <f>VLOOKUP(Medical_Examinations[[#This Row],[Customer ID]],'Medical Examinations'!A1918:J4253,10,FALSE)</f>
        <v>No</v>
      </c>
    </row>
    <row r="1920" spans="1:20" x14ac:dyDescent="0.3">
      <c r="A1920" t="s">
        <v>5674</v>
      </c>
      <c r="B1920" t="s">
        <v>8020</v>
      </c>
      <c r="C1920" t="s">
        <v>6</v>
      </c>
      <c r="D1920" t="s">
        <v>3115</v>
      </c>
      <c r="E1920" t="s">
        <v>3116</v>
      </c>
      <c r="F1920" s="3" t="str">
        <f>VLOOKUP(Hospitalisation_Details[[#This Row],[Customer ID]],Hospitalisation_Details[#All],6,FALSE)</f>
        <v>12-10-76</v>
      </c>
      <c r="G1920">
        <f>VLOOKUP(Hospitalisation_Details[[#This Row],[Customer ID]],Hospitalisation_Details[#All],8,FALSE)</f>
        <v>46</v>
      </c>
      <c r="H1920" t="str">
        <f>VLOOKUP(Hospitalisation_Details[[#This Row],[Customer ID]],Hospitalisation_Details[#All],12,FALSE)</f>
        <v>R1011</v>
      </c>
      <c r="I1920" t="str">
        <f>VLOOKUP(Hospitalisation_Details[[#This Row],[Customer ID]],Hospitalisation_Details[#All],12,FALSE)</f>
        <v>R1011</v>
      </c>
      <c r="J1920" t="str">
        <f>VLOOKUP(Hospitalisation_Details[[#This Row],[Customer ID]],Hospitalisation_Details[#All],11,FALSE)</f>
        <v>Tier - 2</v>
      </c>
      <c r="K1920">
        <f>VLOOKUP(Hospitalisation_Details[[#This Row],[Customer ID]],Hospitalisation_Details[#All],9,FALSE)</f>
        <v>24603.05</v>
      </c>
      <c r="L1920">
        <f>VLOOKUP(Medical_Examinations[[#This Row],[Customer ID]],Medical_Examinations[#All],2,FALSE)</f>
        <v>28.88</v>
      </c>
      <c r="M1920" t="str">
        <f>VLOOKUP(Medical_Examinations[[#This Row],[Customer ID]],Medical_Examinations[#All],3,FALSE)</f>
        <v>Overweight</v>
      </c>
      <c r="N1920">
        <f>VLOOKUP(Medical_Examinations[[#This Row],[Customer ID]],Medical_Examinations[#All],4,FALSE)</f>
        <v>4.0999999999999996</v>
      </c>
      <c r="O1920" t="str">
        <f>VLOOKUP(Medical_Examinations[[#This Row],[Customer ID]],Medical_Examinations[#All],5,FALSE)</f>
        <v>Normal</v>
      </c>
      <c r="P1920" t="str">
        <f>VLOOKUP(Medical_Examinations[[#This Row],[Customer ID]],Medical_Examinations[#All],6,FALSE)</f>
        <v>No</v>
      </c>
      <c r="Q1920" t="str">
        <f>VLOOKUP(Medical_Examinations[[#This Row],[Customer ID]],Medical_Examinations[#All],7,FALSE)</f>
        <v>No</v>
      </c>
      <c r="R1920" t="str">
        <f>VLOOKUP(Medical_Examinations[[#This Row],[Customer ID]],Medical_Examinations[#All],8,FALSE)</f>
        <v>No</v>
      </c>
      <c r="S1920">
        <f>VLOOKUP(Medical_Examinations[[#This Row],[Customer ID]],Medical_Examinations[#All],9,FALSE)</f>
        <v>0</v>
      </c>
      <c r="T1920" t="str">
        <f>VLOOKUP(Medical_Examinations[[#This Row],[Customer ID]],'Medical Examinations'!A1919:J4254,10,FALSE)</f>
        <v>No</v>
      </c>
    </row>
    <row r="1921" spans="1:20" x14ac:dyDescent="0.3">
      <c r="A1921" t="s">
        <v>5675</v>
      </c>
      <c r="B1921" t="s">
        <v>8021</v>
      </c>
      <c r="C1921" t="s">
        <v>6</v>
      </c>
      <c r="D1921" t="s">
        <v>224</v>
      </c>
      <c r="E1921" t="s">
        <v>3117</v>
      </c>
      <c r="F1921" s="3" t="str">
        <f>VLOOKUP(Hospitalisation_Details[[#This Row],[Customer ID]],Hospitalisation_Details[#All],6,FALSE)</f>
        <v>12-06-70</v>
      </c>
      <c r="G1921">
        <f>VLOOKUP(Hospitalisation_Details[[#This Row],[Customer ID]],Hospitalisation_Details[#All],8,FALSE)</f>
        <v>52</v>
      </c>
      <c r="H1921" t="str">
        <f>VLOOKUP(Hospitalisation_Details[[#This Row],[Customer ID]],Hospitalisation_Details[#All],12,FALSE)</f>
        <v>R1013</v>
      </c>
      <c r="I1921" t="str">
        <f>VLOOKUP(Hospitalisation_Details[[#This Row],[Customer ID]],Hospitalisation_Details[#All],12,FALSE)</f>
        <v>R1013</v>
      </c>
      <c r="J1921" t="str">
        <f>VLOOKUP(Hospitalisation_Details[[#This Row],[Customer ID]],Hospitalisation_Details[#All],11,FALSE)</f>
        <v>Tier - 3</v>
      </c>
      <c r="K1921">
        <f>VLOOKUP(Hospitalisation_Details[[#This Row],[Customer ID]],Hospitalisation_Details[#All],9,FALSE)</f>
        <v>24667.42</v>
      </c>
      <c r="L1921">
        <f>VLOOKUP(Medical_Examinations[[#This Row],[Customer ID]],Medical_Examinations[#All],2,FALSE)</f>
        <v>20.234999999999999</v>
      </c>
      <c r="M1921" t="str">
        <f>VLOOKUP(Medical_Examinations[[#This Row],[Customer ID]],Medical_Examinations[#All],3,FALSE)</f>
        <v>Normal Weight</v>
      </c>
      <c r="N1921">
        <f>VLOOKUP(Medical_Examinations[[#This Row],[Customer ID]],Medical_Examinations[#All],4,FALSE)</f>
        <v>5.01</v>
      </c>
      <c r="O1921" t="str">
        <f>VLOOKUP(Medical_Examinations[[#This Row],[Customer ID]],Medical_Examinations[#All],5,FALSE)</f>
        <v>Normal</v>
      </c>
      <c r="P1921" t="str">
        <f>VLOOKUP(Medical_Examinations[[#This Row],[Customer ID]],Medical_Examinations[#All],6,FALSE)</f>
        <v>Yes</v>
      </c>
      <c r="Q1921" t="str">
        <f>VLOOKUP(Medical_Examinations[[#This Row],[Customer ID]],Medical_Examinations[#All],7,FALSE)</f>
        <v>No</v>
      </c>
      <c r="R1921" t="str">
        <f>VLOOKUP(Medical_Examinations[[#This Row],[Customer ID]],Medical_Examinations[#All],8,FALSE)</f>
        <v>No</v>
      </c>
      <c r="S1921">
        <f>VLOOKUP(Medical_Examinations[[#This Row],[Customer ID]],Medical_Examinations[#All],9,FALSE)</f>
        <v>0</v>
      </c>
      <c r="T1921" t="str">
        <f>VLOOKUP(Medical_Examinations[[#This Row],[Customer ID]],'Medical Examinations'!A1920:J4255,10,FALSE)</f>
        <v>No</v>
      </c>
    </row>
    <row r="1922" spans="1:20" x14ac:dyDescent="0.3">
      <c r="A1922" t="s">
        <v>5676</v>
      </c>
      <c r="B1922" t="s">
        <v>8022</v>
      </c>
      <c r="C1922" t="s">
        <v>880</v>
      </c>
      <c r="D1922" t="s">
        <v>3118</v>
      </c>
      <c r="E1922" t="s">
        <v>3119</v>
      </c>
      <c r="F1922" s="3" t="str">
        <f>VLOOKUP(Hospitalisation_Details[[#This Row],[Customer ID]],Hospitalisation_Details[#All],6,FALSE)</f>
        <v>28-08-96</v>
      </c>
      <c r="G1922">
        <f>VLOOKUP(Hospitalisation_Details[[#This Row],[Customer ID]],Hospitalisation_Details[#All],8,FALSE)</f>
        <v>26</v>
      </c>
      <c r="H1922" t="str">
        <f>VLOOKUP(Hospitalisation_Details[[#This Row],[Customer ID]],Hospitalisation_Details[#All],12,FALSE)</f>
        <v>R1024</v>
      </c>
      <c r="I1922" t="str">
        <f>VLOOKUP(Hospitalisation_Details[[#This Row],[Customer ID]],Hospitalisation_Details[#All],12,FALSE)</f>
        <v>R1024</v>
      </c>
      <c r="J1922" t="str">
        <f>VLOOKUP(Hospitalisation_Details[[#This Row],[Customer ID]],Hospitalisation_Details[#All],11,FALSE)</f>
        <v>Tier - 1</v>
      </c>
      <c r="K1922">
        <f>VLOOKUP(Hospitalisation_Details[[#This Row],[Customer ID]],Hospitalisation_Details[#All],9,FALSE)</f>
        <v>24671.66</v>
      </c>
      <c r="L1922">
        <f>VLOOKUP(Medical_Examinations[[#This Row],[Customer ID]],Medical_Examinations[#All],2,FALSE)</f>
        <v>30.67</v>
      </c>
      <c r="M1922" t="str">
        <f>VLOOKUP(Medical_Examinations[[#This Row],[Customer ID]],Medical_Examinations[#All],3,FALSE)</f>
        <v>Obesity</v>
      </c>
      <c r="N1922">
        <f>VLOOKUP(Medical_Examinations[[#This Row],[Customer ID]],Medical_Examinations[#All],4,FALSE)</f>
        <v>5.09</v>
      </c>
      <c r="O1922" t="str">
        <f>VLOOKUP(Medical_Examinations[[#This Row],[Customer ID]],Medical_Examinations[#All],5,FALSE)</f>
        <v>Normal</v>
      </c>
      <c r="P1922" t="str">
        <f>VLOOKUP(Medical_Examinations[[#This Row],[Customer ID]],Medical_Examinations[#All],6,FALSE)</f>
        <v>Yes</v>
      </c>
      <c r="Q1922" t="str">
        <f>VLOOKUP(Medical_Examinations[[#This Row],[Customer ID]],Medical_Examinations[#All],7,FALSE)</f>
        <v>No</v>
      </c>
      <c r="R1922" t="str">
        <f>VLOOKUP(Medical_Examinations[[#This Row],[Customer ID]],Medical_Examinations[#All],8,FALSE)</f>
        <v>No</v>
      </c>
      <c r="S1922">
        <f>VLOOKUP(Medical_Examinations[[#This Row],[Customer ID]],Medical_Examinations[#All],9,FALSE)</f>
        <v>0</v>
      </c>
      <c r="T1922" t="str">
        <f>VLOOKUP(Medical_Examinations[[#This Row],[Customer ID]],'Medical Examinations'!A1921:J4256,10,FALSE)</f>
        <v>No</v>
      </c>
    </row>
    <row r="1923" spans="1:20" x14ac:dyDescent="0.3">
      <c r="A1923" t="s">
        <v>5677</v>
      </c>
      <c r="B1923" t="s">
        <v>8023</v>
      </c>
      <c r="C1923" t="s">
        <v>6</v>
      </c>
      <c r="D1923" t="s">
        <v>299</v>
      </c>
      <c r="E1923" t="s">
        <v>3120</v>
      </c>
      <c r="F1923" s="3" t="str">
        <f>VLOOKUP(Hospitalisation_Details[[#This Row],[Customer ID]],Hospitalisation_Details[#All],6,FALSE)</f>
        <v>11-10-92</v>
      </c>
      <c r="G1923">
        <f>VLOOKUP(Hospitalisation_Details[[#This Row],[Customer ID]],Hospitalisation_Details[#All],8,FALSE)</f>
        <v>30</v>
      </c>
      <c r="H1923" t="str">
        <f>VLOOKUP(Hospitalisation_Details[[#This Row],[Customer ID]],Hospitalisation_Details[#All],12,FALSE)</f>
        <v>R1011</v>
      </c>
      <c r="I1923" t="str">
        <f>VLOOKUP(Hospitalisation_Details[[#This Row],[Customer ID]],Hospitalisation_Details[#All],12,FALSE)</f>
        <v>R1011</v>
      </c>
      <c r="J1923" t="str">
        <f>VLOOKUP(Hospitalisation_Details[[#This Row],[Customer ID]],Hospitalisation_Details[#All],11,FALSE)</f>
        <v>Tier - 3</v>
      </c>
      <c r="K1923">
        <f>VLOOKUP(Hospitalisation_Details[[#This Row],[Customer ID]],Hospitalisation_Details[#All],9,FALSE)</f>
        <v>24795.040000000001</v>
      </c>
      <c r="L1923">
        <f>VLOOKUP(Medical_Examinations[[#This Row],[Customer ID]],Medical_Examinations[#All],2,FALSE)</f>
        <v>30.875</v>
      </c>
      <c r="M1923" t="str">
        <f>VLOOKUP(Medical_Examinations[[#This Row],[Customer ID]],Medical_Examinations[#All],3,FALSE)</f>
        <v>Obesity</v>
      </c>
      <c r="N1923">
        <f>VLOOKUP(Medical_Examinations[[#This Row],[Customer ID]],Medical_Examinations[#All],4,FALSE)</f>
        <v>6.49</v>
      </c>
      <c r="O1923" t="str">
        <f>VLOOKUP(Medical_Examinations[[#This Row],[Customer ID]],Medical_Examinations[#All],5,FALSE)</f>
        <v>Prediabetes</v>
      </c>
      <c r="P1923" t="str">
        <f>VLOOKUP(Medical_Examinations[[#This Row],[Customer ID]],Medical_Examinations[#All],6,FALSE)</f>
        <v>No</v>
      </c>
      <c r="Q1923" t="str">
        <f>VLOOKUP(Medical_Examinations[[#This Row],[Customer ID]],Medical_Examinations[#All],7,FALSE)</f>
        <v>No</v>
      </c>
      <c r="R1923" t="str">
        <f>VLOOKUP(Medical_Examinations[[#This Row],[Customer ID]],Medical_Examinations[#All],8,FALSE)</f>
        <v>No</v>
      </c>
      <c r="S1923">
        <f>VLOOKUP(Medical_Examinations[[#This Row],[Customer ID]],Medical_Examinations[#All],9,FALSE)</f>
        <v>0</v>
      </c>
      <c r="T1923" t="str">
        <f>VLOOKUP(Medical_Examinations[[#This Row],[Customer ID]],'Medical Examinations'!A1922:J4257,10,FALSE)</f>
        <v>No</v>
      </c>
    </row>
    <row r="1924" spans="1:20" x14ac:dyDescent="0.3">
      <c r="A1924" t="s">
        <v>5678</v>
      </c>
      <c r="B1924" t="s">
        <v>8024</v>
      </c>
      <c r="C1924" t="s">
        <v>6</v>
      </c>
      <c r="D1924" t="s">
        <v>1298</v>
      </c>
      <c r="E1924" t="s">
        <v>3121</v>
      </c>
      <c r="F1924" s="3" t="str">
        <f>VLOOKUP(Hospitalisation_Details[[#This Row],[Customer ID]],Hospitalisation_Details[#All],6,FALSE)</f>
        <v>09-09-94</v>
      </c>
      <c r="G1924">
        <f>VLOOKUP(Hospitalisation_Details[[#This Row],[Customer ID]],Hospitalisation_Details[#All],8,FALSE)</f>
        <v>28</v>
      </c>
      <c r="H1924" t="str">
        <f>VLOOKUP(Hospitalisation_Details[[#This Row],[Customer ID]],Hospitalisation_Details[#All],12,FALSE)</f>
        <v>R1011</v>
      </c>
      <c r="I1924" t="str">
        <f>VLOOKUP(Hospitalisation_Details[[#This Row],[Customer ID]],Hospitalisation_Details[#All],12,FALSE)</f>
        <v>R1011</v>
      </c>
      <c r="J1924" t="str">
        <f>VLOOKUP(Hospitalisation_Details[[#This Row],[Customer ID]],Hospitalisation_Details[#All],11,FALSE)</f>
        <v>Tier - 2</v>
      </c>
      <c r="K1924">
        <f>VLOOKUP(Hospitalisation_Details[[#This Row],[Customer ID]],Hospitalisation_Details[#All],9,FALSE)</f>
        <v>24817.25</v>
      </c>
      <c r="L1924">
        <f>VLOOKUP(Medical_Examinations[[#This Row],[Customer ID]],Medical_Examinations[#All],2,FALSE)</f>
        <v>23.8</v>
      </c>
      <c r="M1924" t="str">
        <f>VLOOKUP(Medical_Examinations[[#This Row],[Customer ID]],Medical_Examinations[#All],3,FALSE)</f>
        <v>Normal Weight</v>
      </c>
      <c r="N1924">
        <f>VLOOKUP(Medical_Examinations[[#This Row],[Customer ID]],Medical_Examinations[#All],4,FALSE)</f>
        <v>4.08</v>
      </c>
      <c r="O1924" t="str">
        <f>VLOOKUP(Medical_Examinations[[#This Row],[Customer ID]],Medical_Examinations[#All],5,FALSE)</f>
        <v>Normal</v>
      </c>
      <c r="P1924" t="str">
        <f>VLOOKUP(Medical_Examinations[[#This Row],[Customer ID]],Medical_Examinations[#All],6,FALSE)</f>
        <v>No</v>
      </c>
      <c r="Q1924" t="str">
        <f>VLOOKUP(Medical_Examinations[[#This Row],[Customer ID]],Medical_Examinations[#All],7,FALSE)</f>
        <v>No</v>
      </c>
      <c r="R1924" t="str">
        <f>VLOOKUP(Medical_Examinations[[#This Row],[Customer ID]],Medical_Examinations[#All],8,FALSE)</f>
        <v>No</v>
      </c>
      <c r="S1924">
        <f>VLOOKUP(Medical_Examinations[[#This Row],[Customer ID]],Medical_Examinations[#All],9,FALSE)</f>
        <v>0</v>
      </c>
      <c r="T1924" t="str">
        <f>VLOOKUP(Medical_Examinations[[#This Row],[Customer ID]],'Medical Examinations'!A1923:J4258,10,FALSE)</f>
        <v>No</v>
      </c>
    </row>
    <row r="1925" spans="1:20" x14ac:dyDescent="0.3">
      <c r="A1925" t="s">
        <v>5679</v>
      </c>
      <c r="B1925" t="s">
        <v>8025</v>
      </c>
      <c r="C1925" t="s">
        <v>6</v>
      </c>
      <c r="D1925" t="s">
        <v>3122</v>
      </c>
      <c r="E1925" t="s">
        <v>3123</v>
      </c>
      <c r="F1925" s="3" t="str">
        <f>VLOOKUP(Hospitalisation_Details[[#This Row],[Customer ID]],Hospitalisation_Details[#All],6,FALSE)</f>
        <v>10-06-95</v>
      </c>
      <c r="G1925">
        <f>VLOOKUP(Hospitalisation_Details[[#This Row],[Customer ID]],Hospitalisation_Details[#All],8,FALSE)</f>
        <v>27</v>
      </c>
      <c r="H1925" t="str">
        <f>VLOOKUP(Hospitalisation_Details[[#This Row],[Customer ID]],Hospitalisation_Details[#All],12,FALSE)</f>
        <v>R1011</v>
      </c>
      <c r="I1925" t="str">
        <f>VLOOKUP(Hospitalisation_Details[[#This Row],[Customer ID]],Hospitalisation_Details[#All],12,FALSE)</f>
        <v>R1011</v>
      </c>
      <c r="J1925" t="str">
        <f>VLOOKUP(Hospitalisation_Details[[#This Row],[Customer ID]],Hospitalisation_Details[#All],11,FALSE)</f>
        <v>Tier - 3</v>
      </c>
      <c r="K1925">
        <f>VLOOKUP(Hospitalisation_Details[[#This Row],[Customer ID]],Hospitalisation_Details[#All],9,FALSE)</f>
        <v>24863.25</v>
      </c>
      <c r="L1925">
        <f>VLOOKUP(Medical_Examinations[[#This Row],[Customer ID]],Medical_Examinations[#All],2,FALSE)</f>
        <v>15.37</v>
      </c>
      <c r="M1925" t="str">
        <f>VLOOKUP(Medical_Examinations[[#This Row],[Customer ID]],Medical_Examinations[#All],3,FALSE)</f>
        <v>Underweight</v>
      </c>
      <c r="N1925">
        <f>VLOOKUP(Medical_Examinations[[#This Row],[Customer ID]],Medical_Examinations[#All],4,FALSE)</f>
        <v>8.6300000000000008</v>
      </c>
      <c r="O1925" t="str">
        <f>VLOOKUP(Medical_Examinations[[#This Row],[Customer ID]],Medical_Examinations[#All],5,FALSE)</f>
        <v>Diabetes</v>
      </c>
      <c r="P1925" t="str">
        <f>VLOOKUP(Medical_Examinations[[#This Row],[Customer ID]],Medical_Examinations[#All],6,FALSE)</f>
        <v>Yes</v>
      </c>
      <c r="Q1925" t="str">
        <f>VLOOKUP(Medical_Examinations[[#This Row],[Customer ID]],Medical_Examinations[#All],7,FALSE)</f>
        <v>No</v>
      </c>
      <c r="R1925" t="str">
        <f>VLOOKUP(Medical_Examinations[[#This Row],[Customer ID]],Medical_Examinations[#All],8,FALSE)</f>
        <v>No</v>
      </c>
      <c r="S1925">
        <f>VLOOKUP(Medical_Examinations[[#This Row],[Customer ID]],Medical_Examinations[#All],9,FALSE)</f>
        <v>0</v>
      </c>
      <c r="T1925" t="str">
        <f>VLOOKUP(Medical_Examinations[[#This Row],[Customer ID]],'Medical Examinations'!A1924:J4259,10,FALSE)</f>
        <v>No</v>
      </c>
    </row>
    <row r="1926" spans="1:20" x14ac:dyDescent="0.3">
      <c r="A1926" t="s">
        <v>5680</v>
      </c>
      <c r="B1926" t="s">
        <v>8026</v>
      </c>
      <c r="C1926" t="s">
        <v>6</v>
      </c>
      <c r="D1926" t="s">
        <v>271</v>
      </c>
      <c r="E1926" t="s">
        <v>3124</v>
      </c>
      <c r="F1926" s="3" t="str">
        <f>VLOOKUP(Hospitalisation_Details[[#This Row],[Customer ID]],Hospitalisation_Details[#All],6,FALSE)</f>
        <v>26-11-70</v>
      </c>
      <c r="G1926">
        <f>VLOOKUP(Hospitalisation_Details[[#This Row],[Customer ID]],Hospitalisation_Details[#All],8,FALSE)</f>
        <v>52</v>
      </c>
      <c r="H1926" t="str">
        <f>VLOOKUP(Hospitalisation_Details[[#This Row],[Customer ID]],Hospitalisation_Details[#All],12,FALSE)</f>
        <v>R1016</v>
      </c>
      <c r="I1926" t="str">
        <f>VLOOKUP(Hospitalisation_Details[[#This Row],[Customer ID]],Hospitalisation_Details[#All],12,FALSE)</f>
        <v>R1016</v>
      </c>
      <c r="J1926" t="str">
        <f>VLOOKUP(Hospitalisation_Details[[#This Row],[Customer ID]],Hospitalisation_Details[#All],11,FALSE)</f>
        <v>Tier - 2</v>
      </c>
      <c r="K1926">
        <f>VLOOKUP(Hospitalisation_Details[[#This Row],[Customer ID]],Hospitalisation_Details[#All],9,FALSE)</f>
        <v>24869.84</v>
      </c>
      <c r="L1926">
        <f>VLOOKUP(Medical_Examinations[[#This Row],[Customer ID]],Medical_Examinations[#All],2,FALSE)</f>
        <v>30.4</v>
      </c>
      <c r="M1926" t="str">
        <f>VLOOKUP(Medical_Examinations[[#This Row],[Customer ID]],Medical_Examinations[#All],3,FALSE)</f>
        <v>Obesity</v>
      </c>
      <c r="N1926">
        <f>VLOOKUP(Medical_Examinations[[#This Row],[Customer ID]],Medical_Examinations[#All],4,FALSE)</f>
        <v>5.28</v>
      </c>
      <c r="O1926" t="str">
        <f>VLOOKUP(Medical_Examinations[[#This Row],[Customer ID]],Medical_Examinations[#All],5,FALSE)</f>
        <v>Normal</v>
      </c>
      <c r="P1926" t="str">
        <f>VLOOKUP(Medical_Examinations[[#This Row],[Customer ID]],Medical_Examinations[#All],6,FALSE)</f>
        <v>No</v>
      </c>
      <c r="Q1926" t="str">
        <f>VLOOKUP(Medical_Examinations[[#This Row],[Customer ID]],Medical_Examinations[#All],7,FALSE)</f>
        <v>No</v>
      </c>
      <c r="R1926" t="str">
        <f>VLOOKUP(Medical_Examinations[[#This Row],[Customer ID]],Medical_Examinations[#All],8,FALSE)</f>
        <v>No</v>
      </c>
      <c r="S1926">
        <f>VLOOKUP(Medical_Examinations[[#This Row],[Customer ID]],Medical_Examinations[#All],9,FALSE)</f>
        <v>0</v>
      </c>
      <c r="T1926" t="str">
        <f>VLOOKUP(Medical_Examinations[[#This Row],[Customer ID]],'Medical Examinations'!A1925:J4260,10,FALSE)</f>
        <v>No</v>
      </c>
    </row>
    <row r="1927" spans="1:20" x14ac:dyDescent="0.3">
      <c r="A1927" t="s">
        <v>5681</v>
      </c>
      <c r="B1927" t="s">
        <v>8027</v>
      </c>
      <c r="C1927" t="s">
        <v>3</v>
      </c>
      <c r="D1927" t="s">
        <v>3125</v>
      </c>
      <c r="E1927" t="s">
        <v>1505</v>
      </c>
      <c r="F1927" s="3" t="str">
        <f>VLOOKUP(Hospitalisation_Details[[#This Row],[Customer ID]],Hospitalisation_Details[#All],6,FALSE)</f>
        <v>23-07-69</v>
      </c>
      <c r="G1927">
        <f>VLOOKUP(Hospitalisation_Details[[#This Row],[Customer ID]],Hospitalisation_Details[#All],8,FALSE)</f>
        <v>53</v>
      </c>
      <c r="H1927" t="str">
        <f>VLOOKUP(Hospitalisation_Details[[#This Row],[Customer ID]],Hospitalisation_Details[#All],12,FALSE)</f>
        <v>R1024</v>
      </c>
      <c r="I1927" t="str">
        <f>VLOOKUP(Hospitalisation_Details[[#This Row],[Customer ID]],Hospitalisation_Details[#All],12,FALSE)</f>
        <v>R1024</v>
      </c>
      <c r="J1927" t="str">
        <f>VLOOKUP(Hospitalisation_Details[[#This Row],[Customer ID]],Hospitalisation_Details[#All],11,FALSE)</f>
        <v>Tier - 1</v>
      </c>
      <c r="K1927">
        <f>VLOOKUP(Hospitalisation_Details[[#This Row],[Customer ID]],Hospitalisation_Details[#All],9,FALSE)</f>
        <v>24873.38</v>
      </c>
      <c r="L1927">
        <f>VLOOKUP(Medical_Examinations[[#This Row],[Customer ID]],Medical_Examinations[#All],2,FALSE)</f>
        <v>19.48</v>
      </c>
      <c r="M1927" t="str">
        <f>VLOOKUP(Medical_Examinations[[#This Row],[Customer ID]],Medical_Examinations[#All],3,FALSE)</f>
        <v>Normal Weight</v>
      </c>
      <c r="N1927">
        <f>VLOOKUP(Medical_Examinations[[#This Row],[Customer ID]],Medical_Examinations[#All],4,FALSE)</f>
        <v>5.63</v>
      </c>
      <c r="O1927" t="str">
        <f>VLOOKUP(Medical_Examinations[[#This Row],[Customer ID]],Medical_Examinations[#All],5,FALSE)</f>
        <v>Normal</v>
      </c>
      <c r="P1927" t="str">
        <f>VLOOKUP(Medical_Examinations[[#This Row],[Customer ID]],Medical_Examinations[#All],6,FALSE)</f>
        <v>Yes</v>
      </c>
      <c r="Q1927" t="str">
        <f>VLOOKUP(Medical_Examinations[[#This Row],[Customer ID]],Medical_Examinations[#All],7,FALSE)</f>
        <v>No</v>
      </c>
      <c r="R1927" t="str">
        <f>VLOOKUP(Medical_Examinations[[#This Row],[Customer ID]],Medical_Examinations[#All],8,FALSE)</f>
        <v>No</v>
      </c>
      <c r="S1927">
        <f>VLOOKUP(Medical_Examinations[[#This Row],[Customer ID]],Medical_Examinations[#All],9,FALSE)</f>
        <v>1</v>
      </c>
      <c r="T1927" t="str">
        <f>VLOOKUP(Medical_Examinations[[#This Row],[Customer ID]],'Medical Examinations'!A1926:J4261,10,FALSE)</f>
        <v>No</v>
      </c>
    </row>
    <row r="1928" spans="1:20" x14ac:dyDescent="0.3">
      <c r="A1928" t="s">
        <v>5682</v>
      </c>
      <c r="B1928" t="s">
        <v>8028</v>
      </c>
      <c r="C1928" t="s">
        <v>3</v>
      </c>
      <c r="D1928" t="s">
        <v>3126</v>
      </c>
      <c r="E1928" t="s">
        <v>3127</v>
      </c>
      <c r="F1928" s="3" t="str">
        <f>VLOOKUP(Hospitalisation_Details[[#This Row],[Customer ID]],Hospitalisation_Details[#All],6,FALSE)</f>
        <v>14-06-87</v>
      </c>
      <c r="G1928">
        <f>VLOOKUP(Hospitalisation_Details[[#This Row],[Customer ID]],Hospitalisation_Details[#All],8,FALSE)</f>
        <v>35</v>
      </c>
      <c r="H1928" t="str">
        <f>VLOOKUP(Hospitalisation_Details[[#This Row],[Customer ID]],Hospitalisation_Details[#All],12,FALSE)</f>
        <v>R1024</v>
      </c>
      <c r="I1928" t="str">
        <f>VLOOKUP(Hospitalisation_Details[[#This Row],[Customer ID]],Hospitalisation_Details[#All],12,FALSE)</f>
        <v>R1024</v>
      </c>
      <c r="J1928" t="str">
        <f>VLOOKUP(Hospitalisation_Details[[#This Row],[Customer ID]],Hospitalisation_Details[#All],11,FALSE)</f>
        <v>Tier - 1</v>
      </c>
      <c r="K1928">
        <f>VLOOKUP(Hospitalisation_Details[[#This Row],[Customer ID]],Hospitalisation_Details[#All],9,FALSE)</f>
        <v>24915.05</v>
      </c>
      <c r="L1928">
        <f>VLOOKUP(Medical_Examinations[[#This Row],[Customer ID]],Medical_Examinations[#All],2,FALSE)</f>
        <v>16.96</v>
      </c>
      <c r="M1928" t="str">
        <f>VLOOKUP(Medical_Examinations[[#This Row],[Customer ID]],Medical_Examinations[#All],3,FALSE)</f>
        <v>Underweight</v>
      </c>
      <c r="N1928">
        <f>VLOOKUP(Medical_Examinations[[#This Row],[Customer ID]],Medical_Examinations[#All],4,FALSE)</f>
        <v>11.47</v>
      </c>
      <c r="O1928" t="str">
        <f>VLOOKUP(Medical_Examinations[[#This Row],[Customer ID]],Medical_Examinations[#All],5,FALSE)</f>
        <v>Diabetes</v>
      </c>
      <c r="P1928" t="str">
        <f>VLOOKUP(Medical_Examinations[[#This Row],[Customer ID]],Medical_Examinations[#All],6,FALSE)</f>
        <v>Yes</v>
      </c>
      <c r="Q1928" t="str">
        <f>VLOOKUP(Medical_Examinations[[#This Row],[Customer ID]],Medical_Examinations[#All],7,FALSE)</f>
        <v>No</v>
      </c>
      <c r="R1928" t="str">
        <f>VLOOKUP(Medical_Examinations[[#This Row],[Customer ID]],Medical_Examinations[#All],8,FALSE)</f>
        <v>No</v>
      </c>
      <c r="S1928">
        <f>VLOOKUP(Medical_Examinations[[#This Row],[Customer ID]],Medical_Examinations[#All],9,FALSE)</f>
        <v>0</v>
      </c>
      <c r="T1928" t="str">
        <f>VLOOKUP(Medical_Examinations[[#This Row],[Customer ID]],'Medical Examinations'!A1927:J4262,10,FALSE)</f>
        <v>No</v>
      </c>
    </row>
    <row r="1929" spans="1:20" x14ac:dyDescent="0.3">
      <c r="A1929" t="s">
        <v>5683</v>
      </c>
      <c r="B1929" t="s">
        <v>8029</v>
      </c>
      <c r="C1929" t="s">
        <v>6</v>
      </c>
      <c r="D1929" t="s">
        <v>132</v>
      </c>
      <c r="E1929" t="s">
        <v>3128</v>
      </c>
      <c r="F1929" s="3" t="str">
        <f>VLOOKUP(Hospitalisation_Details[[#This Row],[Customer ID]],Hospitalisation_Details[#All],6,FALSE)</f>
        <v>14-11-75</v>
      </c>
      <c r="G1929">
        <f>VLOOKUP(Hospitalisation_Details[[#This Row],[Customer ID]],Hospitalisation_Details[#All],8,FALSE)</f>
        <v>47</v>
      </c>
      <c r="H1929" t="str">
        <f>VLOOKUP(Hospitalisation_Details[[#This Row],[Customer ID]],Hospitalisation_Details[#All],12,FALSE)</f>
        <v>R1012</v>
      </c>
      <c r="I1929" t="str">
        <f>VLOOKUP(Hospitalisation_Details[[#This Row],[Customer ID]],Hospitalisation_Details[#All],12,FALSE)</f>
        <v>R1012</v>
      </c>
      <c r="J1929" t="str">
        <f>VLOOKUP(Hospitalisation_Details[[#This Row],[Customer ID]],Hospitalisation_Details[#All],11,FALSE)</f>
        <v>Tier - 3</v>
      </c>
      <c r="K1929">
        <f>VLOOKUP(Hospitalisation_Details[[#This Row],[Customer ID]],Hospitalisation_Details[#All],9,FALSE)</f>
        <v>24915.22</v>
      </c>
      <c r="L1929">
        <f>VLOOKUP(Medical_Examinations[[#This Row],[Customer ID]],Medical_Examinations[#All],2,FALSE)</f>
        <v>19.05</v>
      </c>
      <c r="M1929" t="str">
        <f>VLOOKUP(Medical_Examinations[[#This Row],[Customer ID]],Medical_Examinations[#All],3,FALSE)</f>
        <v>Normal Weight</v>
      </c>
      <c r="N1929">
        <f>VLOOKUP(Medical_Examinations[[#This Row],[Customer ID]],Medical_Examinations[#All],4,FALSE)</f>
        <v>4.92</v>
      </c>
      <c r="O1929" t="str">
        <f>VLOOKUP(Medical_Examinations[[#This Row],[Customer ID]],Medical_Examinations[#All],5,FALSE)</f>
        <v>Normal</v>
      </c>
      <c r="P1929" t="str">
        <f>VLOOKUP(Medical_Examinations[[#This Row],[Customer ID]],Medical_Examinations[#All],6,FALSE)</f>
        <v>No</v>
      </c>
      <c r="Q1929" t="str">
        <f>VLOOKUP(Medical_Examinations[[#This Row],[Customer ID]],Medical_Examinations[#All],7,FALSE)</f>
        <v>No</v>
      </c>
      <c r="R1929" t="str">
        <f>VLOOKUP(Medical_Examinations[[#This Row],[Customer ID]],Medical_Examinations[#All],8,FALSE)</f>
        <v>No</v>
      </c>
      <c r="S1929">
        <f>VLOOKUP(Medical_Examinations[[#This Row],[Customer ID]],Medical_Examinations[#All],9,FALSE)</f>
        <v>1</v>
      </c>
      <c r="T1929" t="str">
        <f>VLOOKUP(Medical_Examinations[[#This Row],[Customer ID]],'Medical Examinations'!A1928:J4263,10,FALSE)</f>
        <v>No</v>
      </c>
    </row>
    <row r="1930" spans="1:20" x14ac:dyDescent="0.3">
      <c r="A1930" t="s">
        <v>5684</v>
      </c>
      <c r="B1930" t="s">
        <v>8030</v>
      </c>
      <c r="C1930" t="s">
        <v>3</v>
      </c>
      <c r="D1930" t="s">
        <v>3129</v>
      </c>
      <c r="E1930" t="s">
        <v>1877</v>
      </c>
      <c r="F1930" s="3" t="str">
        <f>VLOOKUP(Hospitalisation_Details[[#This Row],[Customer ID]],Hospitalisation_Details[#All],6,FALSE)</f>
        <v>04-12-95</v>
      </c>
      <c r="G1930">
        <f>VLOOKUP(Hospitalisation_Details[[#This Row],[Customer ID]],Hospitalisation_Details[#All],8,FALSE)</f>
        <v>27</v>
      </c>
      <c r="H1930" t="str">
        <f>VLOOKUP(Hospitalisation_Details[[#This Row],[Customer ID]],Hospitalisation_Details[#All],12,FALSE)</f>
        <v>R1011</v>
      </c>
      <c r="I1930" t="str">
        <f>VLOOKUP(Hospitalisation_Details[[#This Row],[Customer ID]],Hospitalisation_Details[#All],12,FALSE)</f>
        <v>R1011</v>
      </c>
      <c r="J1930" t="str">
        <f>VLOOKUP(Hospitalisation_Details[[#This Row],[Customer ID]],Hospitalisation_Details[#All],11,FALSE)</f>
        <v>Tier - 2</v>
      </c>
      <c r="K1930">
        <f>VLOOKUP(Hospitalisation_Details[[#This Row],[Customer ID]],Hospitalisation_Details[#All],9,FALSE)</f>
        <v>25075.97</v>
      </c>
      <c r="L1930">
        <f>VLOOKUP(Medical_Examinations[[#This Row],[Customer ID]],Medical_Examinations[#All],2,FALSE)</f>
        <v>37.619999999999997</v>
      </c>
      <c r="M1930" t="str">
        <f>VLOOKUP(Medical_Examinations[[#This Row],[Customer ID]],Medical_Examinations[#All],3,FALSE)</f>
        <v>Obesity</v>
      </c>
      <c r="N1930">
        <f>VLOOKUP(Medical_Examinations[[#This Row],[Customer ID]],Medical_Examinations[#All],4,FALSE)</f>
        <v>4.18</v>
      </c>
      <c r="O1930" t="str">
        <f>VLOOKUP(Medical_Examinations[[#This Row],[Customer ID]],Medical_Examinations[#All],5,FALSE)</f>
        <v>Normal</v>
      </c>
      <c r="P1930" t="str">
        <f>VLOOKUP(Medical_Examinations[[#This Row],[Customer ID]],Medical_Examinations[#All],6,FALSE)</f>
        <v>No</v>
      </c>
      <c r="Q1930" t="str">
        <f>VLOOKUP(Medical_Examinations[[#This Row],[Customer ID]],Medical_Examinations[#All],7,FALSE)</f>
        <v>No</v>
      </c>
      <c r="R1930" t="str">
        <f>VLOOKUP(Medical_Examinations[[#This Row],[Customer ID]],Medical_Examinations[#All],8,FALSE)</f>
        <v>No</v>
      </c>
      <c r="S1930">
        <f>VLOOKUP(Medical_Examinations[[#This Row],[Customer ID]],Medical_Examinations[#All],9,FALSE)</f>
        <v>0</v>
      </c>
      <c r="T1930" t="str">
        <f>VLOOKUP(Medical_Examinations[[#This Row],[Customer ID]],'Medical Examinations'!A1929:J4264,10,FALSE)</f>
        <v>No</v>
      </c>
    </row>
    <row r="1931" spans="1:20" x14ac:dyDescent="0.3">
      <c r="A1931" t="s">
        <v>5685</v>
      </c>
      <c r="B1931" t="s">
        <v>8031</v>
      </c>
      <c r="C1931" t="s">
        <v>3</v>
      </c>
      <c r="D1931" t="s">
        <v>1941</v>
      </c>
      <c r="E1931" t="s">
        <v>890</v>
      </c>
      <c r="F1931" s="3" t="str">
        <f>VLOOKUP(Hospitalisation_Details[[#This Row],[Customer ID]],Hospitalisation_Details[#All],6,FALSE)</f>
        <v>14-06-98</v>
      </c>
      <c r="G1931">
        <f>VLOOKUP(Hospitalisation_Details[[#This Row],[Customer ID]],Hospitalisation_Details[#All],8,FALSE)</f>
        <v>24</v>
      </c>
      <c r="H1931" t="str">
        <f>VLOOKUP(Hospitalisation_Details[[#This Row],[Customer ID]],Hospitalisation_Details[#All],12,FALSE)</f>
        <v>R1013</v>
      </c>
      <c r="I1931" t="str">
        <f>VLOOKUP(Hospitalisation_Details[[#This Row],[Customer ID]],Hospitalisation_Details[#All],12,FALSE)</f>
        <v>R1013</v>
      </c>
      <c r="J1931" t="str">
        <f>VLOOKUP(Hospitalisation_Details[[#This Row],[Customer ID]],Hospitalisation_Details[#All],11,FALSE)</f>
        <v>Tier - 2</v>
      </c>
      <c r="K1931">
        <f>VLOOKUP(Hospitalisation_Details[[#This Row],[Customer ID]],Hospitalisation_Details[#All],9,FALSE)</f>
        <v>25081.77</v>
      </c>
      <c r="L1931">
        <f>VLOOKUP(Medical_Examinations[[#This Row],[Customer ID]],Medical_Examinations[#All],2,FALSE)</f>
        <v>29.1</v>
      </c>
      <c r="M1931" t="str">
        <f>VLOOKUP(Medical_Examinations[[#This Row],[Customer ID]],Medical_Examinations[#All],3,FALSE)</f>
        <v>Overweight</v>
      </c>
      <c r="N1931">
        <f>VLOOKUP(Medical_Examinations[[#This Row],[Customer ID]],Medical_Examinations[#All],4,FALSE)</f>
        <v>4.67</v>
      </c>
      <c r="O1931" t="str">
        <f>VLOOKUP(Medical_Examinations[[#This Row],[Customer ID]],Medical_Examinations[#All],5,FALSE)</f>
        <v>Normal</v>
      </c>
      <c r="P1931" t="str">
        <f>VLOOKUP(Medical_Examinations[[#This Row],[Customer ID]],Medical_Examinations[#All],6,FALSE)</f>
        <v>No</v>
      </c>
      <c r="Q1931" t="str">
        <f>VLOOKUP(Medical_Examinations[[#This Row],[Customer ID]],Medical_Examinations[#All],7,FALSE)</f>
        <v>No</v>
      </c>
      <c r="R1931" t="str">
        <f>VLOOKUP(Medical_Examinations[[#This Row],[Customer ID]],Medical_Examinations[#All],8,FALSE)</f>
        <v>No</v>
      </c>
      <c r="S1931">
        <f>VLOOKUP(Medical_Examinations[[#This Row],[Customer ID]],Medical_Examinations[#All],9,FALSE)</f>
        <v>0</v>
      </c>
      <c r="T1931" t="str">
        <f>VLOOKUP(Medical_Examinations[[#This Row],[Customer ID]],'Medical Examinations'!A1930:J4265,10,FALSE)</f>
        <v>No</v>
      </c>
    </row>
    <row r="1932" spans="1:20" x14ac:dyDescent="0.3">
      <c r="A1932" t="s">
        <v>5686</v>
      </c>
      <c r="B1932" t="s">
        <v>8032</v>
      </c>
      <c r="C1932" t="s">
        <v>3</v>
      </c>
      <c r="D1932" t="s">
        <v>3130</v>
      </c>
      <c r="E1932" t="s">
        <v>3131</v>
      </c>
      <c r="F1932" s="3" t="str">
        <f>VLOOKUP(Hospitalisation_Details[[#This Row],[Customer ID]],Hospitalisation_Details[#All],6,FALSE)</f>
        <v>24-11-98</v>
      </c>
      <c r="G1932">
        <f>VLOOKUP(Hospitalisation_Details[[#This Row],[Customer ID]],Hospitalisation_Details[#All],8,FALSE)</f>
        <v>24</v>
      </c>
      <c r="H1932" t="str">
        <f>VLOOKUP(Hospitalisation_Details[[#This Row],[Customer ID]],Hospitalisation_Details[#All],12,FALSE)</f>
        <v>R1011</v>
      </c>
      <c r="I1932" t="str">
        <f>VLOOKUP(Hospitalisation_Details[[#This Row],[Customer ID]],Hospitalisation_Details[#All],12,FALSE)</f>
        <v>R1011</v>
      </c>
      <c r="J1932" t="str">
        <f>VLOOKUP(Hospitalisation_Details[[#This Row],[Customer ID]],Hospitalisation_Details[#All],11,FALSE)</f>
        <v>Tier - 3</v>
      </c>
      <c r="K1932">
        <f>VLOOKUP(Hospitalisation_Details[[#This Row],[Customer ID]],Hospitalisation_Details[#All],9,FALSE)</f>
        <v>25127.22</v>
      </c>
      <c r="L1932">
        <f>VLOOKUP(Medical_Examinations[[#This Row],[Customer ID]],Medical_Examinations[#All],2,FALSE)</f>
        <v>26.62</v>
      </c>
      <c r="M1932" t="str">
        <f>VLOOKUP(Medical_Examinations[[#This Row],[Customer ID]],Medical_Examinations[#All],3,FALSE)</f>
        <v>Overweight</v>
      </c>
      <c r="N1932">
        <f>VLOOKUP(Medical_Examinations[[#This Row],[Customer ID]],Medical_Examinations[#All],4,FALSE)</f>
        <v>6.24</v>
      </c>
      <c r="O1932" t="str">
        <f>VLOOKUP(Medical_Examinations[[#This Row],[Customer ID]],Medical_Examinations[#All],5,FALSE)</f>
        <v>Prediabetes</v>
      </c>
      <c r="P1932" t="str">
        <f>VLOOKUP(Medical_Examinations[[#This Row],[Customer ID]],Medical_Examinations[#All],6,FALSE)</f>
        <v>No</v>
      </c>
      <c r="Q1932" t="str">
        <f>VLOOKUP(Medical_Examinations[[#This Row],[Customer ID]],Medical_Examinations[#All],7,FALSE)</f>
        <v>No</v>
      </c>
      <c r="R1932" t="str">
        <f>VLOOKUP(Medical_Examinations[[#This Row],[Customer ID]],Medical_Examinations[#All],8,FALSE)</f>
        <v>No</v>
      </c>
      <c r="S1932">
        <f>VLOOKUP(Medical_Examinations[[#This Row],[Customer ID]],Medical_Examinations[#All],9,FALSE)</f>
        <v>0</v>
      </c>
      <c r="T1932" t="str">
        <f>VLOOKUP(Medical_Examinations[[#This Row],[Customer ID]],'Medical Examinations'!A1931:J4266,10,FALSE)</f>
        <v>No</v>
      </c>
    </row>
    <row r="1933" spans="1:20" x14ac:dyDescent="0.3">
      <c r="A1933" t="s">
        <v>5687</v>
      </c>
      <c r="B1933" t="s">
        <v>8033</v>
      </c>
      <c r="C1933" t="s">
        <v>3</v>
      </c>
      <c r="D1933" t="s">
        <v>3132</v>
      </c>
      <c r="E1933" t="s">
        <v>3133</v>
      </c>
      <c r="F1933" s="3" t="str">
        <f>VLOOKUP(Hospitalisation_Details[[#This Row],[Customer ID]],Hospitalisation_Details[#All],6,FALSE)</f>
        <v>14-12-75</v>
      </c>
      <c r="G1933">
        <f>VLOOKUP(Hospitalisation_Details[[#This Row],[Customer ID]],Hospitalisation_Details[#All],8,FALSE)</f>
        <v>47</v>
      </c>
      <c r="H1933" t="str">
        <f>VLOOKUP(Hospitalisation_Details[[#This Row],[Customer ID]],Hospitalisation_Details[#All],12,FALSE)</f>
        <v>R1011</v>
      </c>
      <c r="I1933" t="str">
        <f>VLOOKUP(Hospitalisation_Details[[#This Row],[Customer ID]],Hospitalisation_Details[#All],12,FALSE)</f>
        <v>R1011</v>
      </c>
      <c r="J1933" t="str">
        <f>VLOOKUP(Hospitalisation_Details[[#This Row],[Customer ID]],Hospitalisation_Details[#All],11,FALSE)</f>
        <v>Tier - 1</v>
      </c>
      <c r="K1933">
        <f>VLOOKUP(Hospitalisation_Details[[#This Row],[Customer ID]],Hospitalisation_Details[#All],9,FALSE)</f>
        <v>25309.49</v>
      </c>
      <c r="L1933">
        <f>VLOOKUP(Medical_Examinations[[#This Row],[Customer ID]],Medical_Examinations[#All],2,FALSE)</f>
        <v>25.74</v>
      </c>
      <c r="M1933" t="str">
        <f>VLOOKUP(Medical_Examinations[[#This Row],[Customer ID]],Medical_Examinations[#All],3,FALSE)</f>
        <v>Overweight</v>
      </c>
      <c r="N1933">
        <f>VLOOKUP(Medical_Examinations[[#This Row],[Customer ID]],Medical_Examinations[#All],4,FALSE)</f>
        <v>5.99</v>
      </c>
      <c r="O1933" t="str">
        <f>VLOOKUP(Medical_Examinations[[#This Row],[Customer ID]],Medical_Examinations[#All],5,FALSE)</f>
        <v>Prediabetes</v>
      </c>
      <c r="P1933" t="str">
        <f>VLOOKUP(Medical_Examinations[[#This Row],[Customer ID]],Medical_Examinations[#All],6,FALSE)</f>
        <v>No</v>
      </c>
      <c r="Q1933" t="str">
        <f>VLOOKUP(Medical_Examinations[[#This Row],[Customer ID]],Medical_Examinations[#All],7,FALSE)</f>
        <v>No</v>
      </c>
      <c r="R1933" t="str">
        <f>VLOOKUP(Medical_Examinations[[#This Row],[Customer ID]],Medical_Examinations[#All],8,FALSE)</f>
        <v>No</v>
      </c>
      <c r="S1933">
        <f>VLOOKUP(Medical_Examinations[[#This Row],[Customer ID]],Medical_Examinations[#All],9,FALSE)</f>
        <v>0</v>
      </c>
      <c r="T1933" t="str">
        <f>VLOOKUP(Medical_Examinations[[#This Row],[Customer ID]],'Medical Examinations'!A1932:J4267,10,FALSE)</f>
        <v>No</v>
      </c>
    </row>
    <row r="1934" spans="1:20" x14ac:dyDescent="0.3">
      <c r="A1934" t="s">
        <v>5688</v>
      </c>
      <c r="B1934" t="s">
        <v>8034</v>
      </c>
      <c r="C1934" t="s">
        <v>6</v>
      </c>
      <c r="D1934" t="s">
        <v>166</v>
      </c>
      <c r="E1934" t="s">
        <v>3134</v>
      </c>
      <c r="F1934" s="3" t="str">
        <f>VLOOKUP(Hospitalisation_Details[[#This Row],[Customer ID]],Hospitalisation_Details[#All],6,FALSE)</f>
        <v>26-09-72</v>
      </c>
      <c r="G1934">
        <f>VLOOKUP(Hospitalisation_Details[[#This Row],[Customer ID]],Hospitalisation_Details[#All],8,FALSE)</f>
        <v>50</v>
      </c>
      <c r="H1934" t="str">
        <f>VLOOKUP(Hospitalisation_Details[[#This Row],[Customer ID]],Hospitalisation_Details[#All],12,FALSE)</f>
        <v>R1017</v>
      </c>
      <c r="I1934" t="str">
        <f>VLOOKUP(Hospitalisation_Details[[#This Row],[Customer ID]],Hospitalisation_Details[#All],12,FALSE)</f>
        <v>R1017</v>
      </c>
      <c r="J1934" t="str">
        <f>VLOOKUP(Hospitalisation_Details[[#This Row],[Customer ID]],Hospitalisation_Details[#All],11,FALSE)</f>
        <v>Tier - 2</v>
      </c>
      <c r="K1934">
        <f>VLOOKUP(Hospitalisation_Details[[#This Row],[Customer ID]],Hospitalisation_Details[#All],9,FALSE)</f>
        <v>25333.33</v>
      </c>
      <c r="L1934">
        <f>VLOOKUP(Medical_Examinations[[#This Row],[Customer ID]],Medical_Examinations[#All],2,FALSE)</f>
        <v>18.22</v>
      </c>
      <c r="M1934" t="str">
        <f>VLOOKUP(Medical_Examinations[[#This Row],[Customer ID]],Medical_Examinations[#All],3,FALSE)</f>
        <v>Underweight</v>
      </c>
      <c r="N1934">
        <f>VLOOKUP(Medical_Examinations[[#This Row],[Customer ID]],Medical_Examinations[#All],4,FALSE)</f>
        <v>10.27</v>
      </c>
      <c r="O1934" t="str">
        <f>VLOOKUP(Medical_Examinations[[#This Row],[Customer ID]],Medical_Examinations[#All],5,FALSE)</f>
        <v>Diabetes</v>
      </c>
      <c r="P1934" t="str">
        <f>VLOOKUP(Medical_Examinations[[#This Row],[Customer ID]],Medical_Examinations[#All],6,FALSE)</f>
        <v>Yes</v>
      </c>
      <c r="Q1934" t="str">
        <f>VLOOKUP(Medical_Examinations[[#This Row],[Customer ID]],Medical_Examinations[#All],7,FALSE)</f>
        <v>No</v>
      </c>
      <c r="R1934" t="str">
        <f>VLOOKUP(Medical_Examinations[[#This Row],[Customer ID]],Medical_Examinations[#All],8,FALSE)</f>
        <v>No</v>
      </c>
      <c r="S1934">
        <f>VLOOKUP(Medical_Examinations[[#This Row],[Customer ID]],Medical_Examinations[#All],9,FALSE)</f>
        <v>1</v>
      </c>
      <c r="T1934" t="str">
        <f>VLOOKUP(Medical_Examinations[[#This Row],[Customer ID]],'Medical Examinations'!A1933:J4268,10,FALSE)</f>
        <v>No</v>
      </c>
    </row>
    <row r="1935" spans="1:20" x14ac:dyDescent="0.3">
      <c r="A1935" t="s">
        <v>5689</v>
      </c>
      <c r="B1935" t="s">
        <v>8035</v>
      </c>
      <c r="C1935" t="s">
        <v>3</v>
      </c>
      <c r="D1935" t="s">
        <v>192</v>
      </c>
      <c r="E1935" t="s">
        <v>3135</v>
      </c>
      <c r="F1935" s="3" t="str">
        <f>VLOOKUP(Hospitalisation_Details[[#This Row],[Customer ID]],Hospitalisation_Details[#All],6,FALSE)</f>
        <v>22-08-68</v>
      </c>
      <c r="G1935">
        <f>VLOOKUP(Hospitalisation_Details[[#This Row],[Customer ID]],Hospitalisation_Details[#All],8,FALSE)</f>
        <v>54</v>
      </c>
      <c r="H1935" t="str">
        <f>VLOOKUP(Hospitalisation_Details[[#This Row],[Customer ID]],Hospitalisation_Details[#All],12,FALSE)</f>
        <v>R1011</v>
      </c>
      <c r="I1935" t="str">
        <f>VLOOKUP(Hospitalisation_Details[[#This Row],[Customer ID]],Hospitalisation_Details[#All],12,FALSE)</f>
        <v>R1011</v>
      </c>
      <c r="J1935" t="str">
        <f>VLOOKUP(Hospitalisation_Details[[#This Row],[Customer ID]],Hospitalisation_Details[#All],11,FALSE)</f>
        <v>Tier - 2</v>
      </c>
      <c r="K1935">
        <f>VLOOKUP(Hospitalisation_Details[[#This Row],[Customer ID]],Hospitalisation_Details[#All],9,FALSE)</f>
        <v>25382.3</v>
      </c>
      <c r="L1935">
        <f>VLOOKUP(Medical_Examinations[[#This Row],[Customer ID]],Medical_Examinations[#All],2,FALSE)</f>
        <v>26.03</v>
      </c>
      <c r="M1935" t="str">
        <f>VLOOKUP(Medical_Examinations[[#This Row],[Customer ID]],Medical_Examinations[#All],3,FALSE)</f>
        <v>Overweight</v>
      </c>
      <c r="N1935">
        <f>VLOOKUP(Medical_Examinations[[#This Row],[Customer ID]],Medical_Examinations[#All],4,FALSE)</f>
        <v>5.97</v>
      </c>
      <c r="O1935" t="str">
        <f>VLOOKUP(Medical_Examinations[[#This Row],[Customer ID]],Medical_Examinations[#All],5,FALSE)</f>
        <v>Prediabetes</v>
      </c>
      <c r="P1935" t="str">
        <f>VLOOKUP(Medical_Examinations[[#This Row],[Customer ID]],Medical_Examinations[#All],6,FALSE)</f>
        <v>No</v>
      </c>
      <c r="Q1935" t="str">
        <f>VLOOKUP(Medical_Examinations[[#This Row],[Customer ID]],Medical_Examinations[#All],7,FALSE)</f>
        <v>No</v>
      </c>
      <c r="R1935" t="str">
        <f>VLOOKUP(Medical_Examinations[[#This Row],[Customer ID]],Medical_Examinations[#All],8,FALSE)</f>
        <v>Yes</v>
      </c>
      <c r="S1935">
        <f>VLOOKUP(Medical_Examinations[[#This Row],[Customer ID]],Medical_Examinations[#All],9,FALSE)</f>
        <v>1</v>
      </c>
      <c r="T1935" t="str">
        <f>VLOOKUP(Medical_Examinations[[#This Row],[Customer ID]],'Medical Examinations'!A1934:J4269,10,FALSE)</f>
        <v>No</v>
      </c>
    </row>
    <row r="1936" spans="1:20" x14ac:dyDescent="0.3">
      <c r="A1936" t="s">
        <v>5690</v>
      </c>
      <c r="B1936" t="s">
        <v>8036</v>
      </c>
      <c r="C1936" t="s">
        <v>3</v>
      </c>
      <c r="D1936" t="s">
        <v>3136</v>
      </c>
      <c r="E1936" t="s">
        <v>3137</v>
      </c>
      <c r="F1936" s="3" t="str">
        <f>VLOOKUP(Hospitalisation_Details[[#This Row],[Customer ID]],Hospitalisation_Details[#All],6,FALSE)</f>
        <v>11-12-68</v>
      </c>
      <c r="G1936">
        <f>VLOOKUP(Hospitalisation_Details[[#This Row],[Customer ID]],Hospitalisation_Details[#All],8,FALSE)</f>
        <v>54</v>
      </c>
      <c r="H1936" t="str">
        <f>VLOOKUP(Hospitalisation_Details[[#This Row],[Customer ID]],Hospitalisation_Details[#All],12,FALSE)</f>
        <v>R1017</v>
      </c>
      <c r="I1936" t="str">
        <f>VLOOKUP(Hospitalisation_Details[[#This Row],[Customer ID]],Hospitalisation_Details[#All],12,FALSE)</f>
        <v>R1017</v>
      </c>
      <c r="J1936" t="str">
        <f>VLOOKUP(Hospitalisation_Details[[#This Row],[Customer ID]],Hospitalisation_Details[#All],11,FALSE)</f>
        <v>Tier - 3</v>
      </c>
      <c r="K1936">
        <f>VLOOKUP(Hospitalisation_Details[[#This Row],[Customer ID]],Hospitalisation_Details[#All],9,FALSE)</f>
        <v>25517.11</v>
      </c>
      <c r="L1936">
        <f>VLOOKUP(Medical_Examinations[[#This Row],[Customer ID]],Medical_Examinations[#All],2,FALSE)</f>
        <v>17.29</v>
      </c>
      <c r="M1936" t="str">
        <f>VLOOKUP(Medical_Examinations[[#This Row],[Customer ID]],Medical_Examinations[#All],3,FALSE)</f>
        <v>Underweight</v>
      </c>
      <c r="N1936">
        <f>VLOOKUP(Medical_Examinations[[#This Row],[Customer ID]],Medical_Examinations[#All],4,FALSE)</f>
        <v>4.9800000000000004</v>
      </c>
      <c r="O1936" t="str">
        <f>VLOOKUP(Medical_Examinations[[#This Row],[Customer ID]],Medical_Examinations[#All],5,FALSE)</f>
        <v>Normal</v>
      </c>
      <c r="P1936" t="str">
        <f>VLOOKUP(Medical_Examinations[[#This Row],[Customer ID]],Medical_Examinations[#All],6,FALSE)</f>
        <v>No</v>
      </c>
      <c r="Q1936" t="str">
        <f>VLOOKUP(Medical_Examinations[[#This Row],[Customer ID]],Medical_Examinations[#All],7,FALSE)</f>
        <v>No</v>
      </c>
      <c r="R1936" t="str">
        <f>VLOOKUP(Medical_Examinations[[#This Row],[Customer ID]],Medical_Examinations[#All],8,FALSE)</f>
        <v>No</v>
      </c>
      <c r="S1936">
        <f>VLOOKUP(Medical_Examinations[[#This Row],[Customer ID]],Medical_Examinations[#All],9,FALSE)</f>
        <v>0</v>
      </c>
      <c r="T1936" t="str">
        <f>VLOOKUP(Medical_Examinations[[#This Row],[Customer ID]],'Medical Examinations'!A1935:J4270,10,FALSE)</f>
        <v>No</v>
      </c>
    </row>
    <row r="1937" spans="1:20" x14ac:dyDescent="0.3">
      <c r="A1937" t="s">
        <v>5691</v>
      </c>
      <c r="B1937" t="s">
        <v>8037</v>
      </c>
      <c r="C1937" t="s">
        <v>6</v>
      </c>
      <c r="D1937" t="s">
        <v>3138</v>
      </c>
      <c r="E1937" t="s">
        <v>3139</v>
      </c>
      <c r="F1937" s="3" t="str">
        <f>VLOOKUP(Hospitalisation_Details[[#This Row],[Customer ID]],Hospitalisation_Details[#All],6,FALSE)</f>
        <v>02-08-01</v>
      </c>
      <c r="G1937">
        <f>VLOOKUP(Hospitalisation_Details[[#This Row],[Customer ID]],Hospitalisation_Details[#All],8,FALSE)</f>
        <v>21</v>
      </c>
      <c r="H1937" t="str">
        <f>VLOOKUP(Hospitalisation_Details[[#This Row],[Customer ID]],Hospitalisation_Details[#All],12,FALSE)</f>
        <v>R1011</v>
      </c>
      <c r="I1937" t="str">
        <f>VLOOKUP(Hospitalisation_Details[[#This Row],[Customer ID]],Hospitalisation_Details[#All],12,FALSE)</f>
        <v>R1011</v>
      </c>
      <c r="J1937" t="str">
        <f>VLOOKUP(Hospitalisation_Details[[#This Row],[Customer ID]],Hospitalisation_Details[#All],11,FALSE)</f>
        <v>Tier - 1</v>
      </c>
      <c r="K1937">
        <f>VLOOKUP(Hospitalisation_Details[[#This Row],[Customer ID]],Hospitalisation_Details[#All],9,FALSE)</f>
        <v>25648.98</v>
      </c>
      <c r="L1937">
        <f>VLOOKUP(Medical_Examinations[[#This Row],[Customer ID]],Medical_Examinations[#All],2,FALSE)</f>
        <v>18.170000000000002</v>
      </c>
      <c r="M1937" t="str">
        <f>VLOOKUP(Medical_Examinations[[#This Row],[Customer ID]],Medical_Examinations[#All],3,FALSE)</f>
        <v>Underweight</v>
      </c>
      <c r="N1937">
        <f>VLOOKUP(Medical_Examinations[[#This Row],[Customer ID]],Medical_Examinations[#All],4,FALSE)</f>
        <v>6.91</v>
      </c>
      <c r="O1937" t="str">
        <f>VLOOKUP(Medical_Examinations[[#This Row],[Customer ID]],Medical_Examinations[#All],5,FALSE)</f>
        <v>Diabetes</v>
      </c>
      <c r="P1937" t="str">
        <f>VLOOKUP(Medical_Examinations[[#This Row],[Customer ID]],Medical_Examinations[#All],6,FALSE)</f>
        <v>Yes</v>
      </c>
      <c r="Q1937" t="str">
        <f>VLOOKUP(Medical_Examinations[[#This Row],[Customer ID]],Medical_Examinations[#All],7,FALSE)</f>
        <v>No</v>
      </c>
      <c r="R1937" t="str">
        <f>VLOOKUP(Medical_Examinations[[#This Row],[Customer ID]],Medical_Examinations[#All],8,FALSE)</f>
        <v>No</v>
      </c>
      <c r="S1937">
        <f>VLOOKUP(Medical_Examinations[[#This Row],[Customer ID]],Medical_Examinations[#All],9,FALSE)</f>
        <v>1</v>
      </c>
      <c r="T1937" t="str">
        <f>VLOOKUP(Medical_Examinations[[#This Row],[Customer ID]],'Medical Examinations'!A1936:J4271,10,FALSE)</f>
        <v>No</v>
      </c>
    </row>
    <row r="1938" spans="1:20" x14ac:dyDescent="0.3">
      <c r="A1938" t="s">
        <v>5692</v>
      </c>
      <c r="B1938" t="s">
        <v>8038</v>
      </c>
      <c r="C1938" t="s">
        <v>880</v>
      </c>
      <c r="D1938" t="s">
        <v>3140</v>
      </c>
      <c r="E1938" t="s">
        <v>3141</v>
      </c>
      <c r="F1938" s="3" t="str">
        <f>VLOOKUP(Hospitalisation_Details[[#This Row],[Customer ID]],Hospitalisation_Details[#All],6,FALSE)</f>
        <v>17-07-72</v>
      </c>
      <c r="G1938">
        <f>VLOOKUP(Hospitalisation_Details[[#This Row],[Customer ID]],Hospitalisation_Details[#All],8,FALSE)</f>
        <v>50</v>
      </c>
      <c r="H1938" t="str">
        <f>VLOOKUP(Hospitalisation_Details[[#This Row],[Customer ID]],Hospitalisation_Details[#All],12,FALSE)</f>
        <v>R1024</v>
      </c>
      <c r="I1938" t="str">
        <f>VLOOKUP(Hospitalisation_Details[[#This Row],[Customer ID]],Hospitalisation_Details[#All],12,FALSE)</f>
        <v>R1024</v>
      </c>
      <c r="J1938" t="str">
        <f>VLOOKUP(Hospitalisation_Details[[#This Row],[Customer ID]],Hospitalisation_Details[#All],11,FALSE)</f>
        <v>Tier - 3</v>
      </c>
      <c r="K1938">
        <f>VLOOKUP(Hospitalisation_Details[[#This Row],[Customer ID]],Hospitalisation_Details[#All],9,FALSE)</f>
        <v>25656.58</v>
      </c>
      <c r="L1938">
        <f>VLOOKUP(Medical_Examinations[[#This Row],[Customer ID]],Medical_Examinations[#All],2,FALSE)</f>
        <v>32.54</v>
      </c>
      <c r="M1938" t="str">
        <f>VLOOKUP(Medical_Examinations[[#This Row],[Customer ID]],Medical_Examinations[#All],3,FALSE)</f>
        <v>Obesity</v>
      </c>
      <c r="N1938">
        <f>VLOOKUP(Medical_Examinations[[#This Row],[Customer ID]],Medical_Examinations[#All],4,FALSE)</f>
        <v>6.38</v>
      </c>
      <c r="O1938" t="str">
        <f>VLOOKUP(Medical_Examinations[[#This Row],[Customer ID]],Medical_Examinations[#All],5,FALSE)</f>
        <v>Prediabetes</v>
      </c>
      <c r="P1938" t="str">
        <f>VLOOKUP(Medical_Examinations[[#This Row],[Customer ID]],Medical_Examinations[#All],6,FALSE)</f>
        <v>No</v>
      </c>
      <c r="Q1938" t="str">
        <f>VLOOKUP(Medical_Examinations[[#This Row],[Customer ID]],Medical_Examinations[#All],7,FALSE)</f>
        <v>yes</v>
      </c>
      <c r="R1938" t="str">
        <f>VLOOKUP(Medical_Examinations[[#This Row],[Customer ID]],Medical_Examinations[#All],8,FALSE)</f>
        <v>No</v>
      </c>
      <c r="S1938">
        <f>VLOOKUP(Medical_Examinations[[#This Row],[Customer ID]],Medical_Examinations[#All],9,FALSE)</f>
        <v>1</v>
      </c>
      <c r="T1938" t="str">
        <f>VLOOKUP(Medical_Examinations[[#This Row],[Customer ID]],'Medical Examinations'!A1937:J4272,10,FALSE)</f>
        <v>No</v>
      </c>
    </row>
    <row r="1939" spans="1:20" x14ac:dyDescent="0.3">
      <c r="A1939" t="s">
        <v>5693</v>
      </c>
      <c r="B1939" t="s">
        <v>8039</v>
      </c>
      <c r="C1939" t="s">
        <v>6</v>
      </c>
      <c r="D1939" t="s">
        <v>27</v>
      </c>
      <c r="E1939" t="s">
        <v>2809</v>
      </c>
      <c r="F1939" s="3" t="str">
        <f>VLOOKUP(Hospitalisation_Details[[#This Row],[Customer ID]],Hospitalisation_Details[#All],6,FALSE)</f>
        <v>21-08-63</v>
      </c>
      <c r="G1939">
        <f>VLOOKUP(Hospitalisation_Details[[#This Row],[Customer ID]],Hospitalisation_Details[#All],8,FALSE)</f>
        <v>59</v>
      </c>
      <c r="H1939" t="str">
        <f>VLOOKUP(Hospitalisation_Details[[#This Row],[Customer ID]],Hospitalisation_Details[#All],12,FALSE)</f>
        <v>R1012</v>
      </c>
      <c r="I1939" t="str">
        <f>VLOOKUP(Hospitalisation_Details[[#This Row],[Customer ID]],Hospitalisation_Details[#All],12,FALSE)</f>
        <v>R1012</v>
      </c>
      <c r="J1939" t="str">
        <f>VLOOKUP(Hospitalisation_Details[[#This Row],[Customer ID]],Hospitalisation_Details[#All],11,FALSE)</f>
        <v>Tier - 3</v>
      </c>
      <c r="K1939">
        <f>VLOOKUP(Hospitalisation_Details[[#This Row],[Customer ID]],Hospitalisation_Details[#All],9,FALSE)</f>
        <v>25678.78</v>
      </c>
      <c r="L1939">
        <f>VLOOKUP(Medical_Examinations[[#This Row],[Customer ID]],Medical_Examinations[#All],2,FALSE)</f>
        <v>30.25</v>
      </c>
      <c r="M1939" t="str">
        <f>VLOOKUP(Medical_Examinations[[#This Row],[Customer ID]],Medical_Examinations[#All],3,FALSE)</f>
        <v>Obesity</v>
      </c>
      <c r="N1939">
        <f>VLOOKUP(Medical_Examinations[[#This Row],[Customer ID]],Medical_Examinations[#All],4,FALSE)</f>
        <v>4.7699999999999996</v>
      </c>
      <c r="O1939" t="str">
        <f>VLOOKUP(Medical_Examinations[[#This Row],[Customer ID]],Medical_Examinations[#All],5,FALSE)</f>
        <v>Normal</v>
      </c>
      <c r="P1939" t="str">
        <f>VLOOKUP(Medical_Examinations[[#This Row],[Customer ID]],Medical_Examinations[#All],6,FALSE)</f>
        <v>No</v>
      </c>
      <c r="Q1939" t="str">
        <f>VLOOKUP(Medical_Examinations[[#This Row],[Customer ID]],Medical_Examinations[#All],7,FALSE)</f>
        <v>No</v>
      </c>
      <c r="R1939" t="str">
        <f>VLOOKUP(Medical_Examinations[[#This Row],[Customer ID]],Medical_Examinations[#All],8,FALSE)</f>
        <v>No</v>
      </c>
      <c r="S1939">
        <f>VLOOKUP(Medical_Examinations[[#This Row],[Customer ID]],Medical_Examinations[#All],9,FALSE)</f>
        <v>0</v>
      </c>
      <c r="T1939" t="str">
        <f>VLOOKUP(Medical_Examinations[[#This Row],[Customer ID]],'Medical Examinations'!A1938:J4273,10,FALSE)</f>
        <v>No</v>
      </c>
    </row>
    <row r="1940" spans="1:20" x14ac:dyDescent="0.3">
      <c r="A1940" t="s">
        <v>5694</v>
      </c>
      <c r="B1940" t="s">
        <v>8040</v>
      </c>
      <c r="C1940" t="s">
        <v>6</v>
      </c>
      <c r="D1940" t="s">
        <v>3142</v>
      </c>
      <c r="E1940" t="s">
        <v>3143</v>
      </c>
      <c r="F1940" s="3" t="str">
        <f>VLOOKUP(Hospitalisation_Details[[#This Row],[Customer ID]],Hospitalisation_Details[#All],6,FALSE)</f>
        <v>03-12-70</v>
      </c>
      <c r="G1940">
        <f>VLOOKUP(Hospitalisation_Details[[#This Row],[Customer ID]],Hospitalisation_Details[#All],8,FALSE)</f>
        <v>52</v>
      </c>
      <c r="H1940" t="str">
        <f>VLOOKUP(Hospitalisation_Details[[#This Row],[Customer ID]],Hospitalisation_Details[#All],12,FALSE)</f>
        <v>R1013</v>
      </c>
      <c r="I1940" t="str">
        <f>VLOOKUP(Hospitalisation_Details[[#This Row],[Customer ID]],Hospitalisation_Details[#All],12,FALSE)</f>
        <v>R1013</v>
      </c>
      <c r="J1940" t="str">
        <f>VLOOKUP(Hospitalisation_Details[[#This Row],[Customer ID]],Hospitalisation_Details[#All],11,FALSE)</f>
        <v>Tier - 2</v>
      </c>
      <c r="K1940">
        <f>VLOOKUP(Hospitalisation_Details[[#This Row],[Customer ID]],Hospitalisation_Details[#All],9,FALSE)</f>
        <v>25992.82</v>
      </c>
      <c r="L1940">
        <f>VLOOKUP(Medical_Examinations[[#This Row],[Customer ID]],Medical_Examinations[#All],2,FALSE)</f>
        <v>19.59</v>
      </c>
      <c r="M1940" t="str">
        <f>VLOOKUP(Medical_Examinations[[#This Row],[Customer ID]],Medical_Examinations[#All],3,FALSE)</f>
        <v>Normal Weight</v>
      </c>
      <c r="N1940">
        <f>VLOOKUP(Medical_Examinations[[#This Row],[Customer ID]],Medical_Examinations[#All],4,FALSE)</f>
        <v>6.04</v>
      </c>
      <c r="O1940" t="str">
        <f>VLOOKUP(Medical_Examinations[[#This Row],[Customer ID]],Medical_Examinations[#All],5,FALSE)</f>
        <v>Prediabetes</v>
      </c>
      <c r="P1940" t="str">
        <f>VLOOKUP(Medical_Examinations[[#This Row],[Customer ID]],Medical_Examinations[#All],6,FALSE)</f>
        <v>Yes</v>
      </c>
      <c r="Q1940" t="str">
        <f>VLOOKUP(Medical_Examinations[[#This Row],[Customer ID]],Medical_Examinations[#All],7,FALSE)</f>
        <v>No</v>
      </c>
      <c r="R1940" t="str">
        <f>VLOOKUP(Medical_Examinations[[#This Row],[Customer ID]],Medical_Examinations[#All],8,FALSE)</f>
        <v>No</v>
      </c>
      <c r="S1940">
        <f>VLOOKUP(Medical_Examinations[[#This Row],[Customer ID]],Medical_Examinations[#All],9,FALSE)</f>
        <v>1</v>
      </c>
      <c r="T1940" t="str">
        <f>VLOOKUP(Medical_Examinations[[#This Row],[Customer ID]],'Medical Examinations'!A1939:J4274,10,FALSE)</f>
        <v>No</v>
      </c>
    </row>
    <row r="1941" spans="1:20" x14ac:dyDescent="0.3">
      <c r="A1941" t="s">
        <v>5695</v>
      </c>
      <c r="B1941" t="s">
        <v>8041</v>
      </c>
      <c r="C1941" t="s">
        <v>6</v>
      </c>
      <c r="D1941" t="s">
        <v>3144</v>
      </c>
      <c r="E1941" t="s">
        <v>3145</v>
      </c>
      <c r="F1941" s="3" t="str">
        <f>VLOOKUP(Hospitalisation_Details[[#This Row],[Customer ID]],Hospitalisation_Details[#All],6,FALSE)</f>
        <v>05-06-01</v>
      </c>
      <c r="G1941">
        <f>VLOOKUP(Hospitalisation_Details[[#This Row],[Customer ID]],Hospitalisation_Details[#All],8,FALSE)</f>
        <v>22</v>
      </c>
      <c r="H1941" t="str">
        <f>VLOOKUP(Hospitalisation_Details[[#This Row],[Customer ID]],Hospitalisation_Details[#All],12,FALSE)</f>
        <v>R1012</v>
      </c>
      <c r="I1941" t="str">
        <f>VLOOKUP(Hospitalisation_Details[[#This Row],[Customer ID]],Hospitalisation_Details[#All],12,FALSE)</f>
        <v>R1012</v>
      </c>
      <c r="J1941" t="str">
        <f>VLOOKUP(Hospitalisation_Details[[#This Row],[Customer ID]],Hospitalisation_Details[#All],11,FALSE)</f>
        <v>Tier - 2</v>
      </c>
      <c r="K1941">
        <f>VLOOKUP(Hospitalisation_Details[[#This Row],[Customer ID]],Hospitalisation_Details[#All],9,FALSE)</f>
        <v>26018.95</v>
      </c>
      <c r="L1941">
        <f>VLOOKUP(Medical_Examinations[[#This Row],[Customer ID]],Medical_Examinations[#All],2,FALSE)</f>
        <v>45.9</v>
      </c>
      <c r="M1941" t="str">
        <f>VLOOKUP(Medical_Examinations[[#This Row],[Customer ID]],Medical_Examinations[#All],3,FALSE)</f>
        <v>Obesity</v>
      </c>
      <c r="N1941">
        <f>VLOOKUP(Medical_Examinations[[#This Row],[Customer ID]],Medical_Examinations[#All],4,FALSE)</f>
        <v>4.3</v>
      </c>
      <c r="O1941" t="str">
        <f>VLOOKUP(Medical_Examinations[[#This Row],[Customer ID]],Medical_Examinations[#All],5,FALSE)</f>
        <v>Normal</v>
      </c>
      <c r="P1941" t="str">
        <f>VLOOKUP(Medical_Examinations[[#This Row],[Customer ID]],Medical_Examinations[#All],6,FALSE)</f>
        <v>Yes</v>
      </c>
      <c r="Q1941" t="str">
        <f>VLOOKUP(Medical_Examinations[[#This Row],[Customer ID]],Medical_Examinations[#All],7,FALSE)</f>
        <v>No</v>
      </c>
      <c r="R1941" t="str">
        <f>VLOOKUP(Medical_Examinations[[#This Row],[Customer ID]],Medical_Examinations[#All],8,FALSE)</f>
        <v>No</v>
      </c>
      <c r="S1941">
        <f>VLOOKUP(Medical_Examinations[[#This Row],[Customer ID]],Medical_Examinations[#All],9,FALSE)</f>
        <v>1</v>
      </c>
      <c r="T1941" t="str">
        <f>VLOOKUP(Medical_Examinations[[#This Row],[Customer ID]],'Medical Examinations'!A1940:J4275,10,FALSE)</f>
        <v>No</v>
      </c>
    </row>
    <row r="1942" spans="1:20" x14ac:dyDescent="0.3">
      <c r="A1942" t="s">
        <v>5696</v>
      </c>
      <c r="B1942" t="s">
        <v>8042</v>
      </c>
      <c r="C1942" t="s">
        <v>6</v>
      </c>
      <c r="D1942" t="s">
        <v>3146</v>
      </c>
      <c r="E1942" t="s">
        <v>1442</v>
      </c>
      <c r="F1942" s="3" t="str">
        <f>VLOOKUP(Hospitalisation_Details[[#This Row],[Customer ID]],Hospitalisation_Details[#All],6,FALSE)</f>
        <v>26-12-00</v>
      </c>
      <c r="G1942">
        <f>VLOOKUP(Hospitalisation_Details[[#This Row],[Customer ID]],Hospitalisation_Details[#All],8,FALSE)</f>
        <v>22</v>
      </c>
      <c r="H1942" t="str">
        <f>VLOOKUP(Hospitalisation_Details[[#This Row],[Customer ID]],Hospitalisation_Details[#All],12,FALSE)</f>
        <v>R1011</v>
      </c>
      <c r="I1942" t="str">
        <f>VLOOKUP(Hospitalisation_Details[[#This Row],[Customer ID]],Hospitalisation_Details[#All],12,FALSE)</f>
        <v>R1011</v>
      </c>
      <c r="J1942" t="str">
        <f>VLOOKUP(Hospitalisation_Details[[#This Row],[Customer ID]],Hospitalisation_Details[#All],11,FALSE)</f>
        <v>Tier - 3</v>
      </c>
      <c r="K1942">
        <f>VLOOKUP(Hospitalisation_Details[[#This Row],[Customer ID]],Hospitalisation_Details[#All],9,FALSE)</f>
        <v>26026.97</v>
      </c>
      <c r="L1942">
        <f>VLOOKUP(Medical_Examinations[[#This Row],[Customer ID]],Medical_Examinations[#All],2,FALSE)</f>
        <v>17.059999999999999</v>
      </c>
      <c r="M1942" t="str">
        <f>VLOOKUP(Medical_Examinations[[#This Row],[Customer ID]],Medical_Examinations[#All],3,FALSE)</f>
        <v>Underweight</v>
      </c>
      <c r="N1942">
        <f>VLOOKUP(Medical_Examinations[[#This Row],[Customer ID]],Medical_Examinations[#All],4,FALSE)</f>
        <v>8.75</v>
      </c>
      <c r="O1942" t="str">
        <f>VLOOKUP(Medical_Examinations[[#This Row],[Customer ID]],Medical_Examinations[#All],5,FALSE)</f>
        <v>Diabetes</v>
      </c>
      <c r="P1942" t="str">
        <f>VLOOKUP(Medical_Examinations[[#This Row],[Customer ID]],Medical_Examinations[#All],6,FALSE)</f>
        <v>Yes</v>
      </c>
      <c r="Q1942" t="str">
        <f>VLOOKUP(Medical_Examinations[[#This Row],[Customer ID]],Medical_Examinations[#All],7,FALSE)</f>
        <v>No</v>
      </c>
      <c r="R1942" t="str">
        <f>VLOOKUP(Medical_Examinations[[#This Row],[Customer ID]],Medical_Examinations[#All],8,FALSE)</f>
        <v>No</v>
      </c>
      <c r="S1942">
        <f>VLOOKUP(Medical_Examinations[[#This Row],[Customer ID]],Medical_Examinations[#All],9,FALSE)</f>
        <v>0</v>
      </c>
      <c r="T1942" t="str">
        <f>VLOOKUP(Medical_Examinations[[#This Row],[Customer ID]],'Medical Examinations'!A1941:J4276,10,FALSE)</f>
        <v>No</v>
      </c>
    </row>
    <row r="1943" spans="1:20" x14ac:dyDescent="0.3">
      <c r="A1943" t="s">
        <v>5697</v>
      </c>
      <c r="B1943" t="s">
        <v>8043</v>
      </c>
      <c r="C1943" t="s">
        <v>6</v>
      </c>
      <c r="D1943" t="s">
        <v>3147</v>
      </c>
      <c r="E1943" t="s">
        <v>3148</v>
      </c>
      <c r="F1943" s="3" t="str">
        <f>VLOOKUP(Hospitalisation_Details[[#This Row],[Customer ID]],Hospitalisation_Details[#All],6,FALSE)</f>
        <v>09-07-66</v>
      </c>
      <c r="G1943">
        <f>VLOOKUP(Hospitalisation_Details[[#This Row],[Customer ID]],Hospitalisation_Details[#All],8,FALSE)</f>
        <v>56</v>
      </c>
      <c r="H1943" t="str">
        <f>VLOOKUP(Hospitalisation_Details[[#This Row],[Customer ID]],Hospitalisation_Details[#All],12,FALSE)</f>
        <v>R1012</v>
      </c>
      <c r="I1943" t="str">
        <f>VLOOKUP(Hospitalisation_Details[[#This Row],[Customer ID]],Hospitalisation_Details[#All],12,FALSE)</f>
        <v>R1012</v>
      </c>
      <c r="J1943" t="str">
        <f>VLOOKUP(Hospitalisation_Details[[#This Row],[Customer ID]],Hospitalisation_Details[#All],11,FALSE)</f>
        <v>Tier - 3</v>
      </c>
      <c r="K1943">
        <f>VLOOKUP(Hospitalisation_Details[[#This Row],[Customer ID]],Hospitalisation_Details[#All],9,FALSE)</f>
        <v>26109.33</v>
      </c>
      <c r="L1943">
        <f>VLOOKUP(Medical_Examinations[[#This Row],[Customer ID]],Medical_Examinations[#All],2,FALSE)</f>
        <v>32.07</v>
      </c>
      <c r="M1943" t="str">
        <f>VLOOKUP(Medical_Examinations[[#This Row],[Customer ID]],Medical_Examinations[#All],3,FALSE)</f>
        <v>Obesity</v>
      </c>
      <c r="N1943">
        <f>VLOOKUP(Medical_Examinations[[#This Row],[Customer ID]],Medical_Examinations[#All],4,FALSE)</f>
        <v>5.25</v>
      </c>
      <c r="O1943" t="str">
        <f>VLOOKUP(Medical_Examinations[[#This Row],[Customer ID]],Medical_Examinations[#All],5,FALSE)</f>
        <v>Normal</v>
      </c>
      <c r="P1943" t="str">
        <f>VLOOKUP(Medical_Examinations[[#This Row],[Customer ID]],Medical_Examinations[#All],6,FALSE)</f>
        <v>No</v>
      </c>
      <c r="Q1943" t="str">
        <f>VLOOKUP(Medical_Examinations[[#This Row],[Customer ID]],Medical_Examinations[#All],7,FALSE)</f>
        <v>No</v>
      </c>
      <c r="R1943" t="str">
        <f>VLOOKUP(Medical_Examinations[[#This Row],[Customer ID]],Medical_Examinations[#All],8,FALSE)</f>
        <v>Yes</v>
      </c>
      <c r="S1943">
        <f>VLOOKUP(Medical_Examinations[[#This Row],[Customer ID]],Medical_Examinations[#All],9,FALSE)</f>
        <v>1</v>
      </c>
      <c r="T1943" t="str">
        <f>VLOOKUP(Medical_Examinations[[#This Row],[Customer ID]],'Medical Examinations'!A1942:J4277,10,FALSE)</f>
        <v>No</v>
      </c>
    </row>
    <row r="1944" spans="1:20" x14ac:dyDescent="0.3">
      <c r="A1944" t="s">
        <v>5698</v>
      </c>
      <c r="B1944" t="s">
        <v>8044</v>
      </c>
      <c r="C1944" t="s">
        <v>6</v>
      </c>
      <c r="D1944" t="s">
        <v>299</v>
      </c>
      <c r="E1944" t="s">
        <v>3149</v>
      </c>
      <c r="F1944" s="3" t="str">
        <f>VLOOKUP(Hospitalisation_Details[[#This Row],[Customer ID]],Hospitalisation_Details[#All],6,FALSE)</f>
        <v>11-10-02</v>
      </c>
      <c r="G1944">
        <f>VLOOKUP(Hospitalisation_Details[[#This Row],[Customer ID]],Hospitalisation_Details[#All],8,FALSE)</f>
        <v>20</v>
      </c>
      <c r="H1944" t="str">
        <f>VLOOKUP(Hospitalisation_Details[[#This Row],[Customer ID]],Hospitalisation_Details[#All],12,FALSE)</f>
        <v>R1013</v>
      </c>
      <c r="I1944" t="str">
        <f>VLOOKUP(Hospitalisation_Details[[#This Row],[Customer ID]],Hospitalisation_Details[#All],12,FALSE)</f>
        <v>R1013</v>
      </c>
      <c r="J1944" t="str">
        <f>VLOOKUP(Hospitalisation_Details[[#This Row],[Customer ID]],Hospitalisation_Details[#All],11,FALSE)</f>
        <v>Tier - 1</v>
      </c>
      <c r="K1944">
        <f>VLOOKUP(Hospitalisation_Details[[#This Row],[Customer ID]],Hospitalisation_Details[#All],9,FALSE)</f>
        <v>26125.67</v>
      </c>
      <c r="L1944">
        <f>VLOOKUP(Medical_Examinations[[#This Row],[Customer ID]],Medical_Examinations[#All],2,FALSE)</f>
        <v>16.5</v>
      </c>
      <c r="M1944" t="str">
        <f>VLOOKUP(Medical_Examinations[[#This Row],[Customer ID]],Medical_Examinations[#All],3,FALSE)</f>
        <v>Underweight</v>
      </c>
      <c r="N1944">
        <f>VLOOKUP(Medical_Examinations[[#This Row],[Customer ID]],Medical_Examinations[#All],4,FALSE)</f>
        <v>5.03</v>
      </c>
      <c r="O1944" t="str">
        <f>VLOOKUP(Medical_Examinations[[#This Row],[Customer ID]],Medical_Examinations[#All],5,FALSE)</f>
        <v>Normal</v>
      </c>
      <c r="P1944" t="str">
        <f>VLOOKUP(Medical_Examinations[[#This Row],[Customer ID]],Medical_Examinations[#All],6,FALSE)</f>
        <v>No</v>
      </c>
      <c r="Q1944" t="str">
        <f>VLOOKUP(Medical_Examinations[[#This Row],[Customer ID]],Medical_Examinations[#All],7,FALSE)</f>
        <v>No</v>
      </c>
      <c r="R1944" t="str">
        <f>VLOOKUP(Medical_Examinations[[#This Row],[Customer ID]],Medical_Examinations[#All],8,FALSE)</f>
        <v>No</v>
      </c>
      <c r="S1944">
        <f>VLOOKUP(Medical_Examinations[[#This Row],[Customer ID]],Medical_Examinations[#All],9,FALSE)</f>
        <v>1</v>
      </c>
      <c r="T1944" t="str">
        <f>VLOOKUP(Medical_Examinations[[#This Row],[Customer ID]],'Medical Examinations'!A1943:J4278,10,FALSE)</f>
        <v>No</v>
      </c>
    </row>
    <row r="1945" spans="1:20" x14ac:dyDescent="0.3">
      <c r="A1945" t="s">
        <v>5699</v>
      </c>
      <c r="B1945" t="s">
        <v>8045</v>
      </c>
      <c r="C1945" t="s">
        <v>6</v>
      </c>
      <c r="D1945" t="s">
        <v>3150</v>
      </c>
      <c r="E1945" t="s">
        <v>1307</v>
      </c>
      <c r="F1945" s="3" t="str">
        <f>VLOOKUP(Hospitalisation_Details[[#This Row],[Customer ID]],Hospitalisation_Details[#All],6,FALSE)</f>
        <v>07-07-73</v>
      </c>
      <c r="G1945">
        <f>VLOOKUP(Hospitalisation_Details[[#This Row],[Customer ID]],Hospitalisation_Details[#All],8,FALSE)</f>
        <v>49</v>
      </c>
      <c r="H1945" t="str">
        <f>VLOOKUP(Hospitalisation_Details[[#This Row],[Customer ID]],Hospitalisation_Details[#All],12,FALSE)</f>
        <v>R1011</v>
      </c>
      <c r="I1945" t="str">
        <f>VLOOKUP(Hospitalisation_Details[[#This Row],[Customer ID]],Hospitalisation_Details[#All],12,FALSE)</f>
        <v>R1011</v>
      </c>
      <c r="J1945" t="str">
        <f>VLOOKUP(Hospitalisation_Details[[#This Row],[Customer ID]],Hospitalisation_Details[#All],11,FALSE)</f>
        <v>Tier - 3</v>
      </c>
      <c r="K1945">
        <f>VLOOKUP(Hospitalisation_Details[[#This Row],[Customer ID]],Hospitalisation_Details[#All],9,FALSE)</f>
        <v>26140.36</v>
      </c>
      <c r="L1945">
        <f>VLOOKUP(Medical_Examinations[[#This Row],[Customer ID]],Medical_Examinations[#All],2,FALSE)</f>
        <v>31.4</v>
      </c>
      <c r="M1945" t="str">
        <f>VLOOKUP(Medical_Examinations[[#This Row],[Customer ID]],Medical_Examinations[#All],3,FALSE)</f>
        <v>Obesity</v>
      </c>
      <c r="N1945">
        <f>VLOOKUP(Medical_Examinations[[#This Row],[Customer ID]],Medical_Examinations[#All],4,FALSE)</f>
        <v>5.88</v>
      </c>
      <c r="O1945" t="str">
        <f>VLOOKUP(Medical_Examinations[[#This Row],[Customer ID]],Medical_Examinations[#All],5,FALSE)</f>
        <v>Prediabetes</v>
      </c>
      <c r="P1945" t="str">
        <f>VLOOKUP(Medical_Examinations[[#This Row],[Customer ID]],Medical_Examinations[#All],6,FALSE)</f>
        <v>No</v>
      </c>
      <c r="Q1945" t="str">
        <f>VLOOKUP(Medical_Examinations[[#This Row],[Customer ID]],Medical_Examinations[#All],7,FALSE)</f>
        <v>No</v>
      </c>
      <c r="R1945" t="str">
        <f>VLOOKUP(Medical_Examinations[[#This Row],[Customer ID]],Medical_Examinations[#All],8,FALSE)</f>
        <v>No</v>
      </c>
      <c r="S1945">
        <f>VLOOKUP(Medical_Examinations[[#This Row],[Customer ID]],Medical_Examinations[#All],9,FALSE)</f>
        <v>1</v>
      </c>
      <c r="T1945" t="str">
        <f>VLOOKUP(Medical_Examinations[[#This Row],[Customer ID]],'Medical Examinations'!A1944:J4279,10,FALSE)</f>
        <v>No</v>
      </c>
    </row>
    <row r="1946" spans="1:20" x14ac:dyDescent="0.3">
      <c r="A1946" t="s">
        <v>5700</v>
      </c>
      <c r="B1946" t="s">
        <v>8046</v>
      </c>
      <c r="C1946" t="s">
        <v>3</v>
      </c>
      <c r="D1946" t="s">
        <v>213</v>
      </c>
      <c r="E1946" t="s">
        <v>3151</v>
      </c>
      <c r="F1946" s="3" t="str">
        <f>VLOOKUP(Hospitalisation_Details[[#This Row],[Customer ID]],Hospitalisation_Details[#All],6,FALSE)</f>
        <v>04-06-75</v>
      </c>
      <c r="G1946">
        <f>VLOOKUP(Hospitalisation_Details[[#This Row],[Customer ID]],Hospitalisation_Details[#All],8,FALSE)</f>
        <v>48</v>
      </c>
      <c r="H1946" t="str">
        <f>VLOOKUP(Hospitalisation_Details[[#This Row],[Customer ID]],Hospitalisation_Details[#All],12,FALSE)</f>
        <v>R1011</v>
      </c>
      <c r="I1946" t="str">
        <f>VLOOKUP(Hospitalisation_Details[[#This Row],[Customer ID]],Hospitalisation_Details[#All],12,FALSE)</f>
        <v>R1011</v>
      </c>
      <c r="J1946" t="str">
        <f>VLOOKUP(Hospitalisation_Details[[#This Row],[Customer ID]],Hospitalisation_Details[#All],11,FALSE)</f>
        <v>Tier - 1</v>
      </c>
      <c r="K1946">
        <f>VLOOKUP(Hospitalisation_Details[[#This Row],[Customer ID]],Hospitalisation_Details[#All],9,FALSE)</f>
        <v>26236.58</v>
      </c>
      <c r="L1946">
        <f>VLOOKUP(Medical_Examinations[[#This Row],[Customer ID]],Medical_Examinations[#All],2,FALSE)</f>
        <v>20.36</v>
      </c>
      <c r="M1946" t="str">
        <f>VLOOKUP(Medical_Examinations[[#This Row],[Customer ID]],Medical_Examinations[#All],3,FALSE)</f>
        <v>Normal Weight</v>
      </c>
      <c r="N1946">
        <f>VLOOKUP(Medical_Examinations[[#This Row],[Customer ID]],Medical_Examinations[#All],4,FALSE)</f>
        <v>4.49</v>
      </c>
      <c r="O1946" t="str">
        <f>VLOOKUP(Medical_Examinations[[#This Row],[Customer ID]],Medical_Examinations[#All],5,FALSE)</f>
        <v>Normal</v>
      </c>
      <c r="P1946" t="str">
        <f>VLOOKUP(Medical_Examinations[[#This Row],[Customer ID]],Medical_Examinations[#All],6,FALSE)</f>
        <v>No</v>
      </c>
      <c r="Q1946" t="str">
        <f>VLOOKUP(Medical_Examinations[[#This Row],[Customer ID]],Medical_Examinations[#All],7,FALSE)</f>
        <v>No</v>
      </c>
      <c r="R1946" t="str">
        <f>VLOOKUP(Medical_Examinations[[#This Row],[Customer ID]],Medical_Examinations[#All],8,FALSE)</f>
        <v>No</v>
      </c>
      <c r="S1946">
        <f>VLOOKUP(Medical_Examinations[[#This Row],[Customer ID]],Medical_Examinations[#All],9,FALSE)</f>
        <v>0</v>
      </c>
      <c r="T1946" t="str">
        <f>VLOOKUP(Medical_Examinations[[#This Row],[Customer ID]],'Medical Examinations'!A1945:J4280,10,FALSE)</f>
        <v>No</v>
      </c>
    </row>
    <row r="1947" spans="1:20" x14ac:dyDescent="0.3">
      <c r="A1947" t="s">
        <v>5701</v>
      </c>
      <c r="B1947" t="s">
        <v>8047</v>
      </c>
      <c r="C1947" t="s">
        <v>6</v>
      </c>
      <c r="D1947" t="s">
        <v>3051</v>
      </c>
      <c r="E1947" t="s">
        <v>3152</v>
      </c>
      <c r="F1947" s="3" t="str">
        <f>VLOOKUP(Hospitalisation_Details[[#This Row],[Customer ID]],Hospitalisation_Details[#All],6,FALSE)</f>
        <v>05-12-04</v>
      </c>
      <c r="G1947">
        <f>VLOOKUP(Hospitalisation_Details[[#This Row],[Customer ID]],Hospitalisation_Details[#All],8,FALSE)</f>
        <v>18</v>
      </c>
      <c r="H1947" t="str">
        <f>VLOOKUP(Hospitalisation_Details[[#This Row],[Customer ID]],Hospitalisation_Details[#All],12,FALSE)</f>
        <v>R1011</v>
      </c>
      <c r="I1947" t="str">
        <f>VLOOKUP(Hospitalisation_Details[[#This Row],[Customer ID]],Hospitalisation_Details[#All],12,FALSE)</f>
        <v>R1011</v>
      </c>
      <c r="J1947" t="str">
        <f>VLOOKUP(Hospitalisation_Details[[#This Row],[Customer ID]],Hospitalisation_Details[#All],11,FALSE)</f>
        <v>Tier - 3</v>
      </c>
      <c r="K1947">
        <f>VLOOKUP(Hospitalisation_Details[[#This Row],[Customer ID]],Hospitalisation_Details[#All],9,FALSE)</f>
        <v>26316.59</v>
      </c>
      <c r="L1947">
        <f>VLOOKUP(Medical_Examinations[[#This Row],[Customer ID]],Medical_Examinations[#All],2,FALSE)</f>
        <v>25.46</v>
      </c>
      <c r="M1947" t="str">
        <f>VLOOKUP(Medical_Examinations[[#This Row],[Customer ID]],Medical_Examinations[#All],3,FALSE)</f>
        <v>Overweight</v>
      </c>
      <c r="N1947">
        <f>VLOOKUP(Medical_Examinations[[#This Row],[Customer ID]],Medical_Examinations[#All],4,FALSE)</f>
        <v>4.1399999999999997</v>
      </c>
      <c r="O1947" t="str">
        <f>VLOOKUP(Medical_Examinations[[#This Row],[Customer ID]],Medical_Examinations[#All],5,FALSE)</f>
        <v>Normal</v>
      </c>
      <c r="P1947" t="str">
        <f>VLOOKUP(Medical_Examinations[[#This Row],[Customer ID]],Medical_Examinations[#All],6,FALSE)</f>
        <v>No</v>
      </c>
      <c r="Q1947" t="str">
        <f>VLOOKUP(Medical_Examinations[[#This Row],[Customer ID]],Medical_Examinations[#All],7,FALSE)</f>
        <v>No</v>
      </c>
      <c r="R1947" t="str">
        <f>VLOOKUP(Medical_Examinations[[#This Row],[Customer ID]],Medical_Examinations[#All],8,FALSE)</f>
        <v>No</v>
      </c>
      <c r="S1947">
        <f>VLOOKUP(Medical_Examinations[[#This Row],[Customer ID]],Medical_Examinations[#All],9,FALSE)</f>
        <v>1</v>
      </c>
      <c r="T1947" t="str">
        <f>VLOOKUP(Medical_Examinations[[#This Row],[Customer ID]],'Medical Examinations'!A1946:J4281,10,FALSE)</f>
        <v>No</v>
      </c>
    </row>
    <row r="1948" spans="1:20" x14ac:dyDescent="0.3">
      <c r="A1948" t="s">
        <v>5702</v>
      </c>
      <c r="B1948" t="s">
        <v>8048</v>
      </c>
      <c r="C1948" t="s">
        <v>6</v>
      </c>
      <c r="D1948" t="s">
        <v>3153</v>
      </c>
      <c r="E1948" t="s">
        <v>3154</v>
      </c>
      <c r="F1948" s="3" t="str">
        <f>VLOOKUP(Hospitalisation_Details[[#This Row],[Customer ID]],Hospitalisation_Details[#All],6,FALSE)</f>
        <v>21-09-74</v>
      </c>
      <c r="G1948">
        <f>VLOOKUP(Hospitalisation_Details[[#This Row],[Customer ID]],Hospitalisation_Details[#All],8,FALSE)</f>
        <v>48</v>
      </c>
      <c r="H1948" t="str">
        <f>VLOOKUP(Hospitalisation_Details[[#This Row],[Customer ID]],Hospitalisation_Details[#All],12,FALSE)</f>
        <v>R1024</v>
      </c>
      <c r="I1948" t="str">
        <f>VLOOKUP(Hospitalisation_Details[[#This Row],[Customer ID]],Hospitalisation_Details[#All],12,FALSE)</f>
        <v>R1024</v>
      </c>
      <c r="J1948" t="str">
        <f>VLOOKUP(Hospitalisation_Details[[#This Row],[Customer ID]],Hospitalisation_Details[#All],11,FALSE)</f>
        <v>Tier - 2</v>
      </c>
      <c r="K1948">
        <f>VLOOKUP(Hospitalisation_Details[[#This Row],[Customer ID]],Hospitalisation_Details[#All],9,FALSE)</f>
        <v>26392.26</v>
      </c>
      <c r="L1948">
        <f>VLOOKUP(Medical_Examinations[[#This Row],[Customer ID]],Medical_Examinations[#All],2,FALSE)</f>
        <v>17.09</v>
      </c>
      <c r="M1948" t="str">
        <f>VLOOKUP(Medical_Examinations[[#This Row],[Customer ID]],Medical_Examinations[#All],3,FALSE)</f>
        <v>Underweight</v>
      </c>
      <c r="N1948">
        <f>VLOOKUP(Medical_Examinations[[#This Row],[Customer ID]],Medical_Examinations[#All],4,FALSE)</f>
        <v>5.8</v>
      </c>
      <c r="O1948" t="str">
        <f>VLOOKUP(Medical_Examinations[[#This Row],[Customer ID]],Medical_Examinations[#All],5,FALSE)</f>
        <v>Prediabetes</v>
      </c>
      <c r="P1948" t="str">
        <f>VLOOKUP(Medical_Examinations[[#This Row],[Customer ID]],Medical_Examinations[#All],6,FALSE)</f>
        <v>Yes</v>
      </c>
      <c r="Q1948" t="str">
        <f>VLOOKUP(Medical_Examinations[[#This Row],[Customer ID]],Medical_Examinations[#All],7,FALSE)</f>
        <v>No</v>
      </c>
      <c r="R1948" t="str">
        <f>VLOOKUP(Medical_Examinations[[#This Row],[Customer ID]],Medical_Examinations[#All],8,FALSE)</f>
        <v>No</v>
      </c>
      <c r="S1948">
        <f>VLOOKUP(Medical_Examinations[[#This Row],[Customer ID]],Medical_Examinations[#All],9,FALSE)</f>
        <v>0</v>
      </c>
      <c r="T1948" t="str">
        <f>VLOOKUP(Medical_Examinations[[#This Row],[Customer ID]],'Medical Examinations'!A1947:J4282,10,FALSE)</f>
        <v>No</v>
      </c>
    </row>
    <row r="1949" spans="1:20" x14ac:dyDescent="0.3">
      <c r="A1949" t="s">
        <v>5703</v>
      </c>
      <c r="B1949" t="s">
        <v>8049</v>
      </c>
      <c r="C1949" t="s">
        <v>6</v>
      </c>
      <c r="D1949" t="s">
        <v>3155</v>
      </c>
      <c r="E1949" t="s">
        <v>3156</v>
      </c>
      <c r="F1949" s="3" t="str">
        <f>VLOOKUP(Hospitalisation_Details[[#This Row],[Customer ID]],Hospitalisation_Details[#All],6,FALSE)</f>
        <v>27-08-70</v>
      </c>
      <c r="G1949">
        <f>VLOOKUP(Hospitalisation_Details[[#This Row],[Customer ID]],Hospitalisation_Details[#All],8,FALSE)</f>
        <v>52</v>
      </c>
      <c r="H1949" t="str">
        <f>VLOOKUP(Hospitalisation_Details[[#This Row],[Customer ID]],Hospitalisation_Details[#All],12,FALSE)</f>
        <v>R1012</v>
      </c>
      <c r="I1949" t="str">
        <f>VLOOKUP(Hospitalisation_Details[[#This Row],[Customer ID]],Hospitalisation_Details[#All],12,FALSE)</f>
        <v>R1012</v>
      </c>
      <c r="J1949" t="str">
        <f>VLOOKUP(Hospitalisation_Details[[#This Row],[Customer ID]],Hospitalisation_Details[#All],11,FALSE)</f>
        <v>Tier - 3</v>
      </c>
      <c r="K1949">
        <f>VLOOKUP(Hospitalisation_Details[[#This Row],[Customer ID]],Hospitalisation_Details[#All],9,FALSE)</f>
        <v>26467.1</v>
      </c>
      <c r="L1949">
        <f>VLOOKUP(Medical_Examinations[[#This Row],[Customer ID]],Medical_Examinations[#All],2,FALSE)</f>
        <v>20.83</v>
      </c>
      <c r="M1949" t="str">
        <f>VLOOKUP(Medical_Examinations[[#This Row],[Customer ID]],Medical_Examinations[#All],3,FALSE)</f>
        <v>Normal Weight</v>
      </c>
      <c r="N1949">
        <f>VLOOKUP(Medical_Examinations[[#This Row],[Customer ID]],Medical_Examinations[#All],4,FALSE)</f>
        <v>5.12</v>
      </c>
      <c r="O1949" t="str">
        <f>VLOOKUP(Medical_Examinations[[#This Row],[Customer ID]],Medical_Examinations[#All],5,FALSE)</f>
        <v>Normal</v>
      </c>
      <c r="P1949" t="str">
        <f>VLOOKUP(Medical_Examinations[[#This Row],[Customer ID]],Medical_Examinations[#All],6,FALSE)</f>
        <v>No</v>
      </c>
      <c r="Q1949" t="str">
        <f>VLOOKUP(Medical_Examinations[[#This Row],[Customer ID]],Medical_Examinations[#All],7,FALSE)</f>
        <v>No</v>
      </c>
      <c r="R1949" t="str">
        <f>VLOOKUP(Medical_Examinations[[#This Row],[Customer ID]],Medical_Examinations[#All],8,FALSE)</f>
        <v>No</v>
      </c>
      <c r="S1949">
        <f>VLOOKUP(Medical_Examinations[[#This Row],[Customer ID]],Medical_Examinations[#All],9,FALSE)</f>
        <v>0</v>
      </c>
      <c r="T1949" t="str">
        <f>VLOOKUP(Medical_Examinations[[#This Row],[Customer ID]],'Medical Examinations'!A1948:J4283,10,FALSE)</f>
        <v>No</v>
      </c>
    </row>
    <row r="1950" spans="1:20" x14ac:dyDescent="0.3">
      <c r="A1950" t="s">
        <v>5704</v>
      </c>
      <c r="B1950" t="s">
        <v>8050</v>
      </c>
      <c r="C1950" t="s">
        <v>3</v>
      </c>
      <c r="D1950" t="s">
        <v>3157</v>
      </c>
      <c r="E1950" t="s">
        <v>3158</v>
      </c>
      <c r="F1950" s="3" t="str">
        <f>VLOOKUP(Hospitalisation_Details[[#This Row],[Customer ID]],Hospitalisation_Details[#All],6,FALSE)</f>
        <v>05-09-04</v>
      </c>
      <c r="G1950">
        <f>VLOOKUP(Hospitalisation_Details[[#This Row],[Customer ID]],Hospitalisation_Details[#All],8,FALSE)</f>
        <v>18</v>
      </c>
      <c r="H1950" t="str">
        <f>VLOOKUP(Hospitalisation_Details[[#This Row],[Customer ID]],Hospitalisation_Details[#All],12,FALSE)</f>
        <v>R1011</v>
      </c>
      <c r="I1950" t="str">
        <f>VLOOKUP(Hospitalisation_Details[[#This Row],[Customer ID]],Hospitalisation_Details[#All],12,FALSE)</f>
        <v>R1011</v>
      </c>
      <c r="J1950" t="str">
        <f>VLOOKUP(Hospitalisation_Details[[#This Row],[Customer ID]],Hospitalisation_Details[#All],11,FALSE)</f>
        <v>Tier - 2</v>
      </c>
      <c r="K1950">
        <f>VLOOKUP(Hospitalisation_Details[[#This Row],[Customer ID]],Hospitalisation_Details[#All],9,FALSE)</f>
        <v>26479.4</v>
      </c>
      <c r="L1950">
        <f>VLOOKUP(Medical_Examinations[[#This Row],[Customer ID]],Medical_Examinations[#All],2,FALSE)</f>
        <v>18.920000000000002</v>
      </c>
      <c r="M1950" t="str">
        <f>VLOOKUP(Medical_Examinations[[#This Row],[Customer ID]],Medical_Examinations[#All],3,FALSE)</f>
        <v>Normal Weight</v>
      </c>
      <c r="N1950">
        <f>VLOOKUP(Medical_Examinations[[#This Row],[Customer ID]],Medical_Examinations[#All],4,FALSE)</f>
        <v>5.98</v>
      </c>
      <c r="O1950" t="str">
        <f>VLOOKUP(Medical_Examinations[[#This Row],[Customer ID]],Medical_Examinations[#All],5,FALSE)</f>
        <v>Prediabetes</v>
      </c>
      <c r="P1950" t="str">
        <f>VLOOKUP(Medical_Examinations[[#This Row],[Customer ID]],Medical_Examinations[#All],6,FALSE)</f>
        <v>Yes</v>
      </c>
      <c r="Q1950" t="str">
        <f>VLOOKUP(Medical_Examinations[[#This Row],[Customer ID]],Medical_Examinations[#All],7,FALSE)</f>
        <v>No</v>
      </c>
      <c r="R1950" t="str">
        <f>VLOOKUP(Medical_Examinations[[#This Row],[Customer ID]],Medical_Examinations[#All],8,FALSE)</f>
        <v>No</v>
      </c>
      <c r="S1950">
        <f>VLOOKUP(Medical_Examinations[[#This Row],[Customer ID]],Medical_Examinations[#All],9,FALSE)</f>
        <v>1</v>
      </c>
      <c r="T1950" t="str">
        <f>VLOOKUP(Medical_Examinations[[#This Row],[Customer ID]],'Medical Examinations'!A1949:J4284,10,FALSE)</f>
        <v>No</v>
      </c>
    </row>
    <row r="1951" spans="1:20" x14ac:dyDescent="0.3">
      <c r="A1951" t="s">
        <v>5705</v>
      </c>
      <c r="B1951" t="s">
        <v>8051</v>
      </c>
      <c r="C1951" t="s">
        <v>6</v>
      </c>
      <c r="D1951" t="s">
        <v>271</v>
      </c>
      <c r="E1951" t="s">
        <v>1068</v>
      </c>
      <c r="F1951" s="3" t="str">
        <f>VLOOKUP(Hospitalisation_Details[[#This Row],[Customer ID]],Hospitalisation_Details[#All],6,FALSE)</f>
        <v>22-07-88</v>
      </c>
      <c r="G1951">
        <f>VLOOKUP(Hospitalisation_Details[[#This Row],[Customer ID]],Hospitalisation_Details[#All],8,FALSE)</f>
        <v>34</v>
      </c>
      <c r="H1951" t="str">
        <f>VLOOKUP(Hospitalisation_Details[[#This Row],[Customer ID]],Hospitalisation_Details[#All],12,FALSE)</f>
        <v>R1011</v>
      </c>
      <c r="I1951" t="str">
        <f>VLOOKUP(Hospitalisation_Details[[#This Row],[Customer ID]],Hospitalisation_Details[#All],12,FALSE)</f>
        <v>R1011</v>
      </c>
      <c r="J1951" t="str">
        <f>VLOOKUP(Hospitalisation_Details[[#This Row],[Customer ID]],Hospitalisation_Details[#All],11,FALSE)</f>
        <v>Tier - 1</v>
      </c>
      <c r="K1951">
        <f>VLOOKUP(Hospitalisation_Details[[#This Row],[Customer ID]],Hospitalisation_Details[#All],9,FALSE)</f>
        <v>26607.89</v>
      </c>
      <c r="L1951">
        <f>VLOOKUP(Medical_Examinations[[#This Row],[Customer ID]],Medical_Examinations[#All],2,FALSE)</f>
        <v>37.1</v>
      </c>
      <c r="M1951" t="str">
        <f>VLOOKUP(Medical_Examinations[[#This Row],[Customer ID]],Medical_Examinations[#All],3,FALSE)</f>
        <v>Obesity</v>
      </c>
      <c r="N1951">
        <f>VLOOKUP(Medical_Examinations[[#This Row],[Customer ID]],Medical_Examinations[#All],4,FALSE)</f>
        <v>5.46</v>
      </c>
      <c r="O1951" t="str">
        <f>VLOOKUP(Medical_Examinations[[#This Row],[Customer ID]],Medical_Examinations[#All],5,FALSE)</f>
        <v>Normal</v>
      </c>
      <c r="P1951" t="str">
        <f>VLOOKUP(Medical_Examinations[[#This Row],[Customer ID]],Medical_Examinations[#All],6,FALSE)</f>
        <v>No</v>
      </c>
      <c r="Q1951" t="str">
        <f>VLOOKUP(Medical_Examinations[[#This Row],[Customer ID]],Medical_Examinations[#All],7,FALSE)</f>
        <v>No</v>
      </c>
      <c r="R1951" t="str">
        <f>VLOOKUP(Medical_Examinations[[#This Row],[Customer ID]],Medical_Examinations[#All],8,FALSE)</f>
        <v>No</v>
      </c>
      <c r="S1951">
        <f>VLOOKUP(Medical_Examinations[[#This Row],[Customer ID]],Medical_Examinations[#All],9,FALSE)</f>
        <v>0</v>
      </c>
      <c r="T1951" t="str">
        <f>VLOOKUP(Medical_Examinations[[#This Row],[Customer ID]],'Medical Examinations'!A1950:J4285,10,FALSE)</f>
        <v>No</v>
      </c>
    </row>
    <row r="1952" spans="1:20" x14ac:dyDescent="0.3">
      <c r="A1952" t="s">
        <v>5706</v>
      </c>
      <c r="B1952" t="s">
        <v>8052</v>
      </c>
      <c r="C1952" t="s">
        <v>3</v>
      </c>
      <c r="D1952" t="s">
        <v>3159</v>
      </c>
      <c r="E1952" t="s">
        <v>3160</v>
      </c>
      <c r="F1952" s="3" t="str">
        <f>VLOOKUP(Hospitalisation_Details[[#This Row],[Customer ID]],Hospitalisation_Details[#All],6,FALSE)</f>
        <v>22-08-91</v>
      </c>
      <c r="G1952">
        <f>VLOOKUP(Hospitalisation_Details[[#This Row],[Customer ID]],Hospitalisation_Details[#All],8,FALSE)</f>
        <v>31</v>
      </c>
      <c r="H1952" t="str">
        <f>VLOOKUP(Hospitalisation_Details[[#This Row],[Customer ID]],Hospitalisation_Details[#All],12,FALSE)</f>
        <v>R1011</v>
      </c>
      <c r="I1952" t="str">
        <f>VLOOKUP(Hospitalisation_Details[[#This Row],[Customer ID]],Hospitalisation_Details[#All],12,FALSE)</f>
        <v>R1011</v>
      </c>
      <c r="J1952" t="str">
        <f>VLOOKUP(Hospitalisation_Details[[#This Row],[Customer ID]],Hospitalisation_Details[#All],11,FALSE)</f>
        <v>Tier - 2</v>
      </c>
      <c r="K1952">
        <f>VLOOKUP(Hospitalisation_Details[[#This Row],[Customer ID]],Hospitalisation_Details[#All],9,FALSE)</f>
        <v>26912.560000000001</v>
      </c>
      <c r="L1952">
        <f>VLOOKUP(Medical_Examinations[[#This Row],[Customer ID]],Medical_Examinations[#All],2,FALSE)</f>
        <v>22.515000000000001</v>
      </c>
      <c r="M1952" t="str">
        <f>VLOOKUP(Medical_Examinations[[#This Row],[Customer ID]],Medical_Examinations[#All],3,FALSE)</f>
        <v>Normal Weight</v>
      </c>
      <c r="N1952">
        <f>VLOOKUP(Medical_Examinations[[#This Row],[Customer ID]],Medical_Examinations[#All],4,FALSE)</f>
        <v>4.91</v>
      </c>
      <c r="O1952" t="str">
        <f>VLOOKUP(Medical_Examinations[[#This Row],[Customer ID]],Medical_Examinations[#All],5,FALSE)</f>
        <v>Normal</v>
      </c>
      <c r="P1952" t="str">
        <f>VLOOKUP(Medical_Examinations[[#This Row],[Customer ID]],Medical_Examinations[#All],6,FALSE)</f>
        <v>Yes</v>
      </c>
      <c r="Q1952" t="str">
        <f>VLOOKUP(Medical_Examinations[[#This Row],[Customer ID]],Medical_Examinations[#All],7,FALSE)</f>
        <v>No</v>
      </c>
      <c r="R1952" t="str">
        <f>VLOOKUP(Medical_Examinations[[#This Row],[Customer ID]],Medical_Examinations[#All],8,FALSE)</f>
        <v>Yes</v>
      </c>
      <c r="S1952">
        <f>VLOOKUP(Medical_Examinations[[#This Row],[Customer ID]],Medical_Examinations[#All],9,FALSE)</f>
        <v>1</v>
      </c>
      <c r="T1952" t="str">
        <f>VLOOKUP(Medical_Examinations[[#This Row],[Customer ID]],'Medical Examinations'!A1951:J4286,10,FALSE)</f>
        <v>No</v>
      </c>
    </row>
    <row r="1953" spans="1:20" x14ac:dyDescent="0.3">
      <c r="A1953" t="s">
        <v>5707</v>
      </c>
      <c r="B1953" t="s">
        <v>8053</v>
      </c>
      <c r="C1953" t="s">
        <v>6</v>
      </c>
      <c r="D1953" t="s">
        <v>3161</v>
      </c>
      <c r="E1953" t="s">
        <v>3162</v>
      </c>
      <c r="F1953" s="3" t="str">
        <f>VLOOKUP(Hospitalisation_Details[[#This Row],[Customer ID]],Hospitalisation_Details[#All],6,FALSE)</f>
        <v>25-12-58</v>
      </c>
      <c r="G1953">
        <f>VLOOKUP(Hospitalisation_Details[[#This Row],[Customer ID]],Hospitalisation_Details[#All],8,FALSE)</f>
        <v>64</v>
      </c>
      <c r="H1953" t="str">
        <f>VLOOKUP(Hospitalisation_Details[[#This Row],[Customer ID]],Hospitalisation_Details[#All],12,FALSE)</f>
        <v>R1013</v>
      </c>
      <c r="I1953" t="str">
        <f>VLOOKUP(Hospitalisation_Details[[#This Row],[Customer ID]],Hospitalisation_Details[#All],12,FALSE)</f>
        <v>R1013</v>
      </c>
      <c r="J1953" t="str">
        <f>VLOOKUP(Hospitalisation_Details[[#This Row],[Customer ID]],Hospitalisation_Details[#All],11,FALSE)</f>
        <v>Tier - 1</v>
      </c>
      <c r="K1953">
        <f>VLOOKUP(Hospitalisation_Details[[#This Row],[Customer ID]],Hospitalisation_Details[#All],9,FALSE)</f>
        <v>26926.51</v>
      </c>
      <c r="L1953">
        <f>VLOOKUP(Medical_Examinations[[#This Row],[Customer ID]],Medical_Examinations[#All],2,FALSE)</f>
        <v>32.700000000000003</v>
      </c>
      <c r="M1953" t="str">
        <f>VLOOKUP(Medical_Examinations[[#This Row],[Customer ID]],Medical_Examinations[#All],3,FALSE)</f>
        <v>Obesity</v>
      </c>
      <c r="N1953">
        <f>VLOOKUP(Medical_Examinations[[#This Row],[Customer ID]],Medical_Examinations[#All],4,FALSE)</f>
        <v>4.66</v>
      </c>
      <c r="O1953" t="str">
        <f>VLOOKUP(Medical_Examinations[[#This Row],[Customer ID]],Medical_Examinations[#All],5,FALSE)</f>
        <v>Normal</v>
      </c>
      <c r="P1953" t="str">
        <f>VLOOKUP(Medical_Examinations[[#This Row],[Customer ID]],Medical_Examinations[#All],6,FALSE)</f>
        <v>No</v>
      </c>
      <c r="Q1953" t="str">
        <f>VLOOKUP(Medical_Examinations[[#This Row],[Customer ID]],Medical_Examinations[#All],7,FALSE)</f>
        <v>No</v>
      </c>
      <c r="R1953" t="str">
        <f>VLOOKUP(Medical_Examinations[[#This Row],[Customer ID]],Medical_Examinations[#All],8,FALSE)</f>
        <v>No</v>
      </c>
      <c r="S1953">
        <f>VLOOKUP(Medical_Examinations[[#This Row],[Customer ID]],Medical_Examinations[#All],9,FALSE)</f>
        <v>0</v>
      </c>
      <c r="T1953" t="str">
        <f>VLOOKUP(Medical_Examinations[[#This Row],[Customer ID]],'Medical Examinations'!A1952:J4287,10,FALSE)</f>
        <v>No</v>
      </c>
    </row>
    <row r="1954" spans="1:20" x14ac:dyDescent="0.3">
      <c r="A1954" t="s">
        <v>5708</v>
      </c>
      <c r="B1954" t="s">
        <v>8054</v>
      </c>
      <c r="C1954" t="s">
        <v>6</v>
      </c>
      <c r="D1954" t="s">
        <v>3163</v>
      </c>
      <c r="E1954" t="s">
        <v>3164</v>
      </c>
      <c r="F1954" s="3" t="str">
        <f>VLOOKUP(Hospitalisation_Details[[#This Row],[Customer ID]],Hospitalisation_Details[#All],6,FALSE)</f>
        <v>17-06-02</v>
      </c>
      <c r="G1954">
        <f>VLOOKUP(Hospitalisation_Details[[#This Row],[Customer ID]],Hospitalisation_Details[#All],8,FALSE)</f>
        <v>20</v>
      </c>
      <c r="H1954" t="str">
        <f>VLOOKUP(Hospitalisation_Details[[#This Row],[Customer ID]],Hospitalisation_Details[#All],12,FALSE)</f>
        <v>R1011</v>
      </c>
      <c r="I1954" t="str">
        <f>VLOOKUP(Hospitalisation_Details[[#This Row],[Customer ID]],Hospitalisation_Details[#All],12,FALSE)</f>
        <v>R1011</v>
      </c>
      <c r="J1954" t="str">
        <f>VLOOKUP(Hospitalisation_Details[[#This Row],[Customer ID]],Hospitalisation_Details[#All],11,FALSE)</f>
        <v>Tier - 2</v>
      </c>
      <c r="K1954">
        <f>VLOOKUP(Hospitalisation_Details[[#This Row],[Customer ID]],Hospitalisation_Details[#All],9,FALSE)</f>
        <v>26927.69</v>
      </c>
      <c r="L1954">
        <f>VLOOKUP(Medical_Examinations[[#This Row],[Customer ID]],Medical_Examinations[#All],2,FALSE)</f>
        <v>17.75</v>
      </c>
      <c r="M1954" t="str">
        <f>VLOOKUP(Medical_Examinations[[#This Row],[Customer ID]],Medical_Examinations[#All],3,FALSE)</f>
        <v>Underweight</v>
      </c>
      <c r="N1954">
        <f>VLOOKUP(Medical_Examinations[[#This Row],[Customer ID]],Medical_Examinations[#All],4,FALSE)</f>
        <v>6.8</v>
      </c>
      <c r="O1954" t="str">
        <f>VLOOKUP(Medical_Examinations[[#This Row],[Customer ID]],Medical_Examinations[#All],5,FALSE)</f>
        <v>Diabetes</v>
      </c>
      <c r="P1954" t="str">
        <f>VLOOKUP(Medical_Examinations[[#This Row],[Customer ID]],Medical_Examinations[#All],6,FALSE)</f>
        <v>Yes</v>
      </c>
      <c r="Q1954" t="str">
        <f>VLOOKUP(Medical_Examinations[[#This Row],[Customer ID]],Medical_Examinations[#All],7,FALSE)</f>
        <v>No</v>
      </c>
      <c r="R1954" t="str">
        <f>VLOOKUP(Medical_Examinations[[#This Row],[Customer ID]],Medical_Examinations[#All],8,FALSE)</f>
        <v>No</v>
      </c>
      <c r="S1954">
        <f>VLOOKUP(Medical_Examinations[[#This Row],[Customer ID]],Medical_Examinations[#All],9,FALSE)</f>
        <v>1</v>
      </c>
      <c r="T1954" t="str">
        <f>VLOOKUP(Medical_Examinations[[#This Row],[Customer ID]],'Medical Examinations'!A1953:J4288,10,FALSE)</f>
        <v>No</v>
      </c>
    </row>
    <row r="1955" spans="1:20" x14ac:dyDescent="0.3">
      <c r="A1955" t="s">
        <v>5709</v>
      </c>
      <c r="B1955" t="s">
        <v>8055</v>
      </c>
      <c r="C1955" t="s">
        <v>3</v>
      </c>
      <c r="D1955" t="s">
        <v>3165</v>
      </c>
      <c r="E1955" t="s">
        <v>3166</v>
      </c>
      <c r="F1955" s="3" t="str">
        <f>VLOOKUP(Hospitalisation_Details[[#This Row],[Customer ID]],Hospitalisation_Details[#All],6,FALSE)</f>
        <v>09-11-00</v>
      </c>
      <c r="G1955">
        <f>VLOOKUP(Hospitalisation_Details[[#This Row],[Customer ID]],Hospitalisation_Details[#All],8,FALSE)</f>
        <v>22</v>
      </c>
      <c r="H1955" t="str">
        <f>VLOOKUP(Hospitalisation_Details[[#This Row],[Customer ID]],Hospitalisation_Details[#All],12,FALSE)</f>
        <v>R1011</v>
      </c>
      <c r="I1955" t="str">
        <f>VLOOKUP(Hospitalisation_Details[[#This Row],[Customer ID]],Hospitalisation_Details[#All],12,FALSE)</f>
        <v>R1011</v>
      </c>
      <c r="J1955" t="str">
        <f>VLOOKUP(Hospitalisation_Details[[#This Row],[Customer ID]],Hospitalisation_Details[#All],11,FALSE)</f>
        <v>Tier - 3</v>
      </c>
      <c r="K1955">
        <f>VLOOKUP(Hospitalisation_Details[[#This Row],[Customer ID]],Hospitalisation_Details[#All],9,FALSE)</f>
        <v>26936.98</v>
      </c>
      <c r="L1955">
        <f>VLOOKUP(Medical_Examinations[[#This Row],[Customer ID]],Medical_Examinations[#All],2,FALSE)</f>
        <v>33.630000000000003</v>
      </c>
      <c r="M1955" t="str">
        <f>VLOOKUP(Medical_Examinations[[#This Row],[Customer ID]],Medical_Examinations[#All],3,FALSE)</f>
        <v>Obesity</v>
      </c>
      <c r="N1955">
        <f>VLOOKUP(Medical_Examinations[[#This Row],[Customer ID]],Medical_Examinations[#All],4,FALSE)</f>
        <v>4.47</v>
      </c>
      <c r="O1955" t="str">
        <f>VLOOKUP(Medical_Examinations[[#This Row],[Customer ID]],Medical_Examinations[#All],5,FALSE)</f>
        <v>Normal</v>
      </c>
      <c r="P1955" t="str">
        <f>VLOOKUP(Medical_Examinations[[#This Row],[Customer ID]],Medical_Examinations[#All],6,FALSE)</f>
        <v>Yes</v>
      </c>
      <c r="Q1955" t="str">
        <f>VLOOKUP(Medical_Examinations[[#This Row],[Customer ID]],Medical_Examinations[#All],7,FALSE)</f>
        <v>No</v>
      </c>
      <c r="R1955" t="str">
        <f>VLOOKUP(Medical_Examinations[[#This Row],[Customer ID]],Medical_Examinations[#All],8,FALSE)</f>
        <v>No</v>
      </c>
      <c r="S1955">
        <f>VLOOKUP(Medical_Examinations[[#This Row],[Customer ID]],Medical_Examinations[#All],9,FALSE)</f>
        <v>0</v>
      </c>
      <c r="T1955" t="str">
        <f>VLOOKUP(Medical_Examinations[[#This Row],[Customer ID]],'Medical Examinations'!A1954:J4289,10,FALSE)</f>
        <v>No</v>
      </c>
    </row>
    <row r="1956" spans="1:20" x14ac:dyDescent="0.3">
      <c r="A1956" t="s">
        <v>5710</v>
      </c>
      <c r="B1956" t="s">
        <v>8056</v>
      </c>
      <c r="C1956" t="s">
        <v>3</v>
      </c>
      <c r="D1956" t="s">
        <v>3167</v>
      </c>
      <c r="E1956" t="s">
        <v>3168</v>
      </c>
      <c r="F1956" s="3" t="str">
        <f>VLOOKUP(Hospitalisation_Details[[#This Row],[Customer ID]],Hospitalisation_Details[#All],6,FALSE)</f>
        <v>09-07-60</v>
      </c>
      <c r="G1956">
        <f>VLOOKUP(Hospitalisation_Details[[#This Row],[Customer ID]],Hospitalisation_Details[#All],8,FALSE)</f>
        <v>62</v>
      </c>
      <c r="H1956" t="str">
        <f>VLOOKUP(Hospitalisation_Details[[#This Row],[Customer ID]],Hospitalisation_Details[#All],12,FALSE)</f>
        <v>R1013</v>
      </c>
      <c r="I1956" t="str">
        <f>VLOOKUP(Hospitalisation_Details[[#This Row],[Customer ID]],Hospitalisation_Details[#All],12,FALSE)</f>
        <v>R1013</v>
      </c>
      <c r="J1956" t="str">
        <f>VLOOKUP(Hospitalisation_Details[[#This Row],[Customer ID]],Hospitalisation_Details[#All],11,FALSE)</f>
        <v>Tier - 2</v>
      </c>
      <c r="K1956">
        <f>VLOOKUP(Hospitalisation_Details[[#This Row],[Customer ID]],Hospitalisation_Details[#All],9,FALSE)</f>
        <v>27000.98</v>
      </c>
      <c r="L1956">
        <f>VLOOKUP(Medical_Examinations[[#This Row],[Customer ID]],Medical_Examinations[#All],2,FALSE)</f>
        <v>34.799999999999997</v>
      </c>
      <c r="M1956" t="str">
        <f>VLOOKUP(Medical_Examinations[[#This Row],[Customer ID]],Medical_Examinations[#All],3,FALSE)</f>
        <v>Obesity</v>
      </c>
      <c r="N1956">
        <f>VLOOKUP(Medical_Examinations[[#This Row],[Customer ID]],Medical_Examinations[#All],4,FALSE)</f>
        <v>4.08</v>
      </c>
      <c r="O1956" t="str">
        <f>VLOOKUP(Medical_Examinations[[#This Row],[Customer ID]],Medical_Examinations[#All],5,FALSE)</f>
        <v>Normal</v>
      </c>
      <c r="P1956" t="str">
        <f>VLOOKUP(Medical_Examinations[[#This Row],[Customer ID]],Medical_Examinations[#All],6,FALSE)</f>
        <v>Yes</v>
      </c>
      <c r="Q1956" t="str">
        <f>VLOOKUP(Medical_Examinations[[#This Row],[Customer ID]],Medical_Examinations[#All],7,FALSE)</f>
        <v>No</v>
      </c>
      <c r="R1956" t="str">
        <f>VLOOKUP(Medical_Examinations[[#This Row],[Customer ID]],Medical_Examinations[#All],8,FALSE)</f>
        <v>No</v>
      </c>
      <c r="S1956">
        <f>VLOOKUP(Medical_Examinations[[#This Row],[Customer ID]],Medical_Examinations[#All],9,FALSE)</f>
        <v>1</v>
      </c>
      <c r="T1956" t="str">
        <f>VLOOKUP(Medical_Examinations[[#This Row],[Customer ID]],'Medical Examinations'!A1955:J4290,10,FALSE)</f>
        <v>No</v>
      </c>
    </row>
    <row r="1957" spans="1:20" x14ac:dyDescent="0.3">
      <c r="A1957" t="s">
        <v>5711</v>
      </c>
      <c r="B1957" t="s">
        <v>8057</v>
      </c>
      <c r="C1957" t="s">
        <v>3</v>
      </c>
      <c r="D1957" t="s">
        <v>3169</v>
      </c>
      <c r="E1957" t="s">
        <v>3170</v>
      </c>
      <c r="F1957" s="3" t="str">
        <f>VLOOKUP(Hospitalisation_Details[[#This Row],[Customer ID]],Hospitalisation_Details[#All],6,FALSE)</f>
        <v>30-06-58</v>
      </c>
      <c r="G1957">
        <f>VLOOKUP(Hospitalisation_Details[[#This Row],[Customer ID]],Hospitalisation_Details[#All],8,FALSE)</f>
        <v>64</v>
      </c>
      <c r="H1957" t="str">
        <f>VLOOKUP(Hospitalisation_Details[[#This Row],[Customer ID]],Hospitalisation_Details[#All],12,FALSE)</f>
        <v>R1013</v>
      </c>
      <c r="I1957" t="str">
        <f>VLOOKUP(Hospitalisation_Details[[#This Row],[Customer ID]],Hospitalisation_Details[#All],12,FALSE)</f>
        <v>R1013</v>
      </c>
      <c r="J1957" t="str">
        <f>VLOOKUP(Hospitalisation_Details[[#This Row],[Customer ID]],Hospitalisation_Details[#All],11,FALSE)</f>
        <v>Tier - 2</v>
      </c>
      <c r="K1957">
        <f>VLOOKUP(Hospitalisation_Details[[#This Row],[Customer ID]],Hospitalisation_Details[#All],9,FALSE)</f>
        <v>27037.91</v>
      </c>
      <c r="L1957">
        <f>VLOOKUP(Medical_Examinations[[#This Row],[Customer ID]],Medical_Examinations[#All],2,FALSE)</f>
        <v>16.809999999999999</v>
      </c>
      <c r="M1957" t="str">
        <f>VLOOKUP(Medical_Examinations[[#This Row],[Customer ID]],Medical_Examinations[#All],3,FALSE)</f>
        <v>Underweight</v>
      </c>
      <c r="N1957">
        <f>VLOOKUP(Medical_Examinations[[#This Row],[Customer ID]],Medical_Examinations[#All],4,FALSE)</f>
        <v>5.51</v>
      </c>
      <c r="O1957" t="str">
        <f>VLOOKUP(Medical_Examinations[[#This Row],[Customer ID]],Medical_Examinations[#All],5,FALSE)</f>
        <v>Normal</v>
      </c>
      <c r="P1957" t="str">
        <f>VLOOKUP(Medical_Examinations[[#This Row],[Customer ID]],Medical_Examinations[#All],6,FALSE)</f>
        <v>Yes</v>
      </c>
      <c r="Q1957" t="str">
        <f>VLOOKUP(Medical_Examinations[[#This Row],[Customer ID]],Medical_Examinations[#All],7,FALSE)</f>
        <v>No</v>
      </c>
      <c r="R1957" t="str">
        <f>VLOOKUP(Medical_Examinations[[#This Row],[Customer ID]],Medical_Examinations[#All],8,FALSE)</f>
        <v>No</v>
      </c>
      <c r="S1957">
        <f>VLOOKUP(Medical_Examinations[[#This Row],[Customer ID]],Medical_Examinations[#All],9,FALSE)</f>
        <v>1</v>
      </c>
      <c r="T1957" t="str">
        <f>VLOOKUP(Medical_Examinations[[#This Row],[Customer ID]],'Medical Examinations'!A1956:J4291,10,FALSE)</f>
        <v>No</v>
      </c>
    </row>
    <row r="1958" spans="1:20" x14ac:dyDescent="0.3">
      <c r="A1958" t="s">
        <v>5712</v>
      </c>
      <c r="B1958" t="s">
        <v>8058</v>
      </c>
      <c r="C1958" t="s">
        <v>6</v>
      </c>
      <c r="D1958" t="s">
        <v>3171</v>
      </c>
      <c r="E1958" t="s">
        <v>3172</v>
      </c>
      <c r="F1958" s="3" t="str">
        <f>VLOOKUP(Hospitalisation_Details[[#This Row],[Customer ID]],Hospitalisation_Details[#All],6,FALSE)</f>
        <v>02-07-94</v>
      </c>
      <c r="G1958">
        <f>VLOOKUP(Hospitalisation_Details[[#This Row],[Customer ID]],Hospitalisation_Details[#All],8,FALSE)</f>
        <v>28</v>
      </c>
      <c r="H1958" t="str">
        <f>VLOOKUP(Hospitalisation_Details[[#This Row],[Customer ID]],Hospitalisation_Details[#All],12,FALSE)</f>
        <v>R1011</v>
      </c>
      <c r="I1958" t="str">
        <f>VLOOKUP(Hospitalisation_Details[[#This Row],[Customer ID]],Hospitalisation_Details[#All],12,FALSE)</f>
        <v>R1011</v>
      </c>
      <c r="J1958" t="str">
        <f>VLOOKUP(Hospitalisation_Details[[#This Row],[Customer ID]],Hospitalisation_Details[#All],11,FALSE)</f>
        <v>Tier - 2</v>
      </c>
      <c r="K1958">
        <f>VLOOKUP(Hospitalisation_Details[[#This Row],[Customer ID]],Hospitalisation_Details[#All],9,FALSE)</f>
        <v>27080.639999999999</v>
      </c>
      <c r="L1958">
        <f>VLOOKUP(Medical_Examinations[[#This Row],[Customer ID]],Medical_Examinations[#All],2,FALSE)</f>
        <v>16.690000000000001</v>
      </c>
      <c r="M1958" t="str">
        <f>VLOOKUP(Medical_Examinations[[#This Row],[Customer ID]],Medical_Examinations[#All],3,FALSE)</f>
        <v>Underweight</v>
      </c>
      <c r="N1958">
        <f>VLOOKUP(Medical_Examinations[[#This Row],[Customer ID]],Medical_Examinations[#All],4,FALSE)</f>
        <v>8.4</v>
      </c>
      <c r="O1958" t="str">
        <f>VLOOKUP(Medical_Examinations[[#This Row],[Customer ID]],Medical_Examinations[#All],5,FALSE)</f>
        <v>Diabetes</v>
      </c>
      <c r="P1958" t="str">
        <f>VLOOKUP(Medical_Examinations[[#This Row],[Customer ID]],Medical_Examinations[#All],6,FALSE)</f>
        <v>Yes</v>
      </c>
      <c r="Q1958" t="str">
        <f>VLOOKUP(Medical_Examinations[[#This Row],[Customer ID]],Medical_Examinations[#All],7,FALSE)</f>
        <v>No</v>
      </c>
      <c r="R1958" t="str">
        <f>VLOOKUP(Medical_Examinations[[#This Row],[Customer ID]],Medical_Examinations[#All],8,FALSE)</f>
        <v>No</v>
      </c>
      <c r="S1958">
        <f>VLOOKUP(Medical_Examinations[[#This Row],[Customer ID]],Medical_Examinations[#All],9,FALSE)</f>
        <v>0</v>
      </c>
      <c r="T1958" t="str">
        <f>VLOOKUP(Medical_Examinations[[#This Row],[Customer ID]],'Medical Examinations'!A1957:J4292,10,FALSE)</f>
        <v>No</v>
      </c>
    </row>
    <row r="1959" spans="1:20" x14ac:dyDescent="0.3">
      <c r="A1959" t="s">
        <v>5713</v>
      </c>
      <c r="B1959" t="s">
        <v>8059</v>
      </c>
      <c r="C1959" t="s">
        <v>3</v>
      </c>
      <c r="D1959" t="s">
        <v>825</v>
      </c>
      <c r="E1959" t="s">
        <v>636</v>
      </c>
      <c r="F1959" s="3" t="str">
        <f>VLOOKUP(Hospitalisation_Details[[#This Row],[Customer ID]],Hospitalisation_Details[#All],6,FALSE)</f>
        <v>13-12-90</v>
      </c>
      <c r="G1959">
        <f>VLOOKUP(Hospitalisation_Details[[#This Row],[Customer ID]],Hospitalisation_Details[#All],8,FALSE)</f>
        <v>32</v>
      </c>
      <c r="H1959" t="str">
        <f>VLOOKUP(Hospitalisation_Details[[#This Row],[Customer ID]],Hospitalisation_Details[#All],12,FALSE)</f>
        <v>R1011</v>
      </c>
      <c r="I1959" t="str">
        <f>VLOOKUP(Hospitalisation_Details[[#This Row],[Customer ID]],Hospitalisation_Details[#All],12,FALSE)</f>
        <v>R1011</v>
      </c>
      <c r="J1959" t="str">
        <f>VLOOKUP(Hospitalisation_Details[[#This Row],[Customer ID]],Hospitalisation_Details[#All],11,FALSE)</f>
        <v>Tier - 3</v>
      </c>
      <c r="K1959">
        <f>VLOOKUP(Hospitalisation_Details[[#This Row],[Customer ID]],Hospitalisation_Details[#All],9,FALSE)</f>
        <v>27092.38</v>
      </c>
      <c r="L1959">
        <f>VLOOKUP(Medical_Examinations[[#This Row],[Customer ID]],Medical_Examinations[#All],2,FALSE)</f>
        <v>23.21</v>
      </c>
      <c r="M1959" t="str">
        <f>VLOOKUP(Medical_Examinations[[#This Row],[Customer ID]],Medical_Examinations[#All],3,FALSE)</f>
        <v>Normal Weight</v>
      </c>
      <c r="N1959">
        <f>VLOOKUP(Medical_Examinations[[#This Row],[Customer ID]],Medical_Examinations[#All],4,FALSE)</f>
        <v>5.14</v>
      </c>
      <c r="O1959" t="str">
        <f>VLOOKUP(Medical_Examinations[[#This Row],[Customer ID]],Medical_Examinations[#All],5,FALSE)</f>
        <v>Normal</v>
      </c>
      <c r="P1959" t="str">
        <f>VLOOKUP(Medical_Examinations[[#This Row],[Customer ID]],Medical_Examinations[#All],6,FALSE)</f>
        <v>Yes</v>
      </c>
      <c r="Q1959" t="str">
        <f>VLOOKUP(Medical_Examinations[[#This Row],[Customer ID]],Medical_Examinations[#All],7,FALSE)</f>
        <v>No</v>
      </c>
      <c r="R1959" t="str">
        <f>VLOOKUP(Medical_Examinations[[#This Row],[Customer ID]],Medical_Examinations[#All],8,FALSE)</f>
        <v>No</v>
      </c>
      <c r="S1959">
        <f>VLOOKUP(Medical_Examinations[[#This Row],[Customer ID]],Medical_Examinations[#All],9,FALSE)</f>
        <v>1</v>
      </c>
      <c r="T1959" t="str">
        <f>VLOOKUP(Medical_Examinations[[#This Row],[Customer ID]],'Medical Examinations'!A1958:J4293,10,FALSE)</f>
        <v>No</v>
      </c>
    </row>
    <row r="1960" spans="1:20" x14ac:dyDescent="0.3">
      <c r="A1960" t="s">
        <v>5714</v>
      </c>
      <c r="B1960" t="s">
        <v>8060</v>
      </c>
      <c r="C1960" t="s">
        <v>3</v>
      </c>
      <c r="D1960" t="s">
        <v>70</v>
      </c>
      <c r="E1960" t="s">
        <v>3173</v>
      </c>
      <c r="F1960" s="3" t="str">
        <f>VLOOKUP(Hospitalisation_Details[[#This Row],[Customer ID]],Hospitalisation_Details[#All],6,FALSE)</f>
        <v>02-10-70</v>
      </c>
      <c r="G1960">
        <f>VLOOKUP(Hospitalisation_Details[[#This Row],[Customer ID]],Hospitalisation_Details[#All],8,FALSE)</f>
        <v>52</v>
      </c>
      <c r="H1960" t="str">
        <f>VLOOKUP(Hospitalisation_Details[[#This Row],[Customer ID]],Hospitalisation_Details[#All],12,FALSE)</f>
        <v>R1013</v>
      </c>
      <c r="I1960" t="str">
        <f>VLOOKUP(Hospitalisation_Details[[#This Row],[Customer ID]],Hospitalisation_Details[#All],12,FALSE)</f>
        <v>R1013</v>
      </c>
      <c r="J1960" t="str">
        <f>VLOOKUP(Hospitalisation_Details[[#This Row],[Customer ID]],Hospitalisation_Details[#All],11,FALSE)</f>
        <v>Tier - 2</v>
      </c>
      <c r="K1960">
        <f>VLOOKUP(Hospitalisation_Details[[#This Row],[Customer ID]],Hospitalisation_Details[#All],9,FALSE)</f>
        <v>27117.99</v>
      </c>
      <c r="L1960">
        <f>VLOOKUP(Medical_Examinations[[#This Row],[Customer ID]],Medical_Examinations[#All],2,FALSE)</f>
        <v>25.175000000000001</v>
      </c>
      <c r="M1960" t="str">
        <f>VLOOKUP(Medical_Examinations[[#This Row],[Customer ID]],Medical_Examinations[#All],3,FALSE)</f>
        <v>Overweight</v>
      </c>
      <c r="N1960">
        <f>VLOOKUP(Medical_Examinations[[#This Row],[Customer ID]],Medical_Examinations[#All],4,FALSE)</f>
        <v>5.21</v>
      </c>
      <c r="O1960" t="str">
        <f>VLOOKUP(Medical_Examinations[[#This Row],[Customer ID]],Medical_Examinations[#All],5,FALSE)</f>
        <v>Normal</v>
      </c>
      <c r="P1960" t="str">
        <f>VLOOKUP(Medical_Examinations[[#This Row],[Customer ID]],Medical_Examinations[#All],6,FALSE)</f>
        <v>Yes</v>
      </c>
      <c r="Q1960" t="str">
        <f>VLOOKUP(Medical_Examinations[[#This Row],[Customer ID]],Medical_Examinations[#All],7,FALSE)</f>
        <v>No</v>
      </c>
      <c r="R1960" t="str">
        <f>VLOOKUP(Medical_Examinations[[#This Row],[Customer ID]],Medical_Examinations[#All],8,FALSE)</f>
        <v>No</v>
      </c>
      <c r="S1960">
        <f>VLOOKUP(Medical_Examinations[[#This Row],[Customer ID]],Medical_Examinations[#All],9,FALSE)</f>
        <v>1</v>
      </c>
      <c r="T1960" t="str">
        <f>VLOOKUP(Medical_Examinations[[#This Row],[Customer ID]],'Medical Examinations'!A1959:J4294,10,FALSE)</f>
        <v>No</v>
      </c>
    </row>
    <row r="1961" spans="1:20" x14ac:dyDescent="0.3">
      <c r="A1961" t="s">
        <v>5715</v>
      </c>
      <c r="B1961" t="s">
        <v>8061</v>
      </c>
      <c r="C1961" t="s">
        <v>3</v>
      </c>
      <c r="D1961" t="s">
        <v>437</v>
      </c>
      <c r="E1961" t="s">
        <v>890</v>
      </c>
      <c r="F1961" s="3" t="str">
        <f>VLOOKUP(Hospitalisation_Details[[#This Row],[Customer ID]],Hospitalisation_Details[#All],6,FALSE)</f>
        <v>21-12-65</v>
      </c>
      <c r="G1961">
        <f>VLOOKUP(Hospitalisation_Details[[#This Row],[Customer ID]],Hospitalisation_Details[#All],8,FALSE)</f>
        <v>57</v>
      </c>
      <c r="H1961" t="str">
        <f>VLOOKUP(Hospitalisation_Details[[#This Row],[Customer ID]],Hospitalisation_Details[#All],12,FALSE)</f>
        <v>R1017</v>
      </c>
      <c r="I1961" t="str">
        <f>VLOOKUP(Hospitalisation_Details[[#This Row],[Customer ID]],Hospitalisation_Details[#All],12,FALSE)</f>
        <v>R1017</v>
      </c>
      <c r="J1961" t="str">
        <f>VLOOKUP(Hospitalisation_Details[[#This Row],[Customer ID]],Hospitalisation_Details[#All],11,FALSE)</f>
        <v>Tier - 1</v>
      </c>
      <c r="K1961">
        <f>VLOOKUP(Hospitalisation_Details[[#This Row],[Customer ID]],Hospitalisation_Details[#All],9,FALSE)</f>
        <v>27218.44</v>
      </c>
      <c r="L1961">
        <f>VLOOKUP(Medical_Examinations[[#This Row],[Customer ID]],Medical_Examinations[#All],2,FALSE)</f>
        <v>34.770000000000003</v>
      </c>
      <c r="M1961" t="str">
        <f>VLOOKUP(Medical_Examinations[[#This Row],[Customer ID]],Medical_Examinations[#All],3,FALSE)</f>
        <v>Obesity</v>
      </c>
      <c r="N1961">
        <f>VLOOKUP(Medical_Examinations[[#This Row],[Customer ID]],Medical_Examinations[#All],4,FALSE)</f>
        <v>6.23</v>
      </c>
      <c r="O1961" t="str">
        <f>VLOOKUP(Medical_Examinations[[#This Row],[Customer ID]],Medical_Examinations[#All],5,FALSE)</f>
        <v>Prediabetes</v>
      </c>
      <c r="P1961" t="str">
        <f>VLOOKUP(Medical_Examinations[[#This Row],[Customer ID]],Medical_Examinations[#All],6,FALSE)</f>
        <v>No</v>
      </c>
      <c r="Q1961" t="str">
        <f>VLOOKUP(Medical_Examinations[[#This Row],[Customer ID]],Medical_Examinations[#All],7,FALSE)</f>
        <v>No</v>
      </c>
      <c r="R1961" t="str">
        <f>VLOOKUP(Medical_Examinations[[#This Row],[Customer ID]],Medical_Examinations[#All],8,FALSE)</f>
        <v>No</v>
      </c>
      <c r="S1961">
        <f>VLOOKUP(Medical_Examinations[[#This Row],[Customer ID]],Medical_Examinations[#All],9,FALSE)</f>
        <v>0</v>
      </c>
      <c r="T1961" t="str">
        <f>VLOOKUP(Medical_Examinations[[#This Row],[Customer ID]],'Medical Examinations'!A1960:J4295,10,FALSE)</f>
        <v>No</v>
      </c>
    </row>
    <row r="1962" spans="1:20" x14ac:dyDescent="0.3">
      <c r="A1962" t="s">
        <v>5716</v>
      </c>
      <c r="B1962" t="s">
        <v>8062</v>
      </c>
      <c r="C1962" t="s">
        <v>3</v>
      </c>
      <c r="D1962" t="s">
        <v>3174</v>
      </c>
      <c r="E1962" t="s">
        <v>3175</v>
      </c>
      <c r="F1962" s="3" t="str">
        <f>VLOOKUP(Hospitalisation_Details[[#This Row],[Customer ID]],Hospitalisation_Details[#All],6,FALSE)</f>
        <v>02-12-99</v>
      </c>
      <c r="G1962">
        <f>VLOOKUP(Hospitalisation_Details[[#This Row],[Customer ID]],Hospitalisation_Details[#All],8,FALSE)</f>
        <v>23</v>
      </c>
      <c r="H1962" t="str">
        <f>VLOOKUP(Hospitalisation_Details[[#This Row],[Customer ID]],Hospitalisation_Details[#All],12,FALSE)</f>
        <v>R1011</v>
      </c>
      <c r="I1962" t="str">
        <f>VLOOKUP(Hospitalisation_Details[[#This Row],[Customer ID]],Hospitalisation_Details[#All],12,FALSE)</f>
        <v>R1011</v>
      </c>
      <c r="J1962" t="str">
        <f>VLOOKUP(Hospitalisation_Details[[#This Row],[Customer ID]],Hospitalisation_Details[#All],11,FALSE)</f>
        <v>Tier - 1</v>
      </c>
      <c r="K1962">
        <f>VLOOKUP(Hospitalisation_Details[[#This Row],[Customer ID]],Hospitalisation_Details[#All],9,FALSE)</f>
        <v>27236.959999999999</v>
      </c>
      <c r="L1962">
        <f>VLOOKUP(Medical_Examinations[[#This Row],[Customer ID]],Medical_Examinations[#All],2,FALSE)</f>
        <v>27.7</v>
      </c>
      <c r="M1962" t="str">
        <f>VLOOKUP(Medical_Examinations[[#This Row],[Customer ID]],Medical_Examinations[#All],3,FALSE)</f>
        <v>Overweight</v>
      </c>
      <c r="N1962">
        <f>VLOOKUP(Medical_Examinations[[#This Row],[Customer ID]],Medical_Examinations[#All],4,FALSE)</f>
        <v>5.6</v>
      </c>
      <c r="O1962" t="str">
        <f>VLOOKUP(Medical_Examinations[[#This Row],[Customer ID]],Medical_Examinations[#All],5,FALSE)</f>
        <v>Normal</v>
      </c>
      <c r="P1962" t="str">
        <f>VLOOKUP(Medical_Examinations[[#This Row],[Customer ID]],Medical_Examinations[#All],6,FALSE)</f>
        <v>No</v>
      </c>
      <c r="Q1962" t="str">
        <f>VLOOKUP(Medical_Examinations[[#This Row],[Customer ID]],Medical_Examinations[#All],7,FALSE)</f>
        <v>No</v>
      </c>
      <c r="R1962" t="str">
        <f>VLOOKUP(Medical_Examinations[[#This Row],[Customer ID]],Medical_Examinations[#All],8,FALSE)</f>
        <v>No</v>
      </c>
      <c r="S1962">
        <f>VLOOKUP(Medical_Examinations[[#This Row],[Customer ID]],Medical_Examinations[#All],9,FALSE)</f>
        <v>1</v>
      </c>
      <c r="T1962" t="str">
        <f>VLOOKUP(Medical_Examinations[[#This Row],[Customer ID]],'Medical Examinations'!A1961:J4296,10,FALSE)</f>
        <v>No</v>
      </c>
    </row>
    <row r="1963" spans="1:20" x14ac:dyDescent="0.3">
      <c r="A1963" t="s">
        <v>5717</v>
      </c>
      <c r="B1963" t="s">
        <v>8063</v>
      </c>
      <c r="C1963" t="s">
        <v>6</v>
      </c>
      <c r="D1963" t="s">
        <v>7</v>
      </c>
      <c r="E1963" t="s">
        <v>2922</v>
      </c>
      <c r="F1963" s="3" t="str">
        <f>VLOOKUP(Hospitalisation_Details[[#This Row],[Customer ID]],Hospitalisation_Details[#All],6,FALSE)</f>
        <v>06-06-68</v>
      </c>
      <c r="G1963">
        <f>VLOOKUP(Hospitalisation_Details[[#This Row],[Customer ID]],Hospitalisation_Details[#All],8,FALSE)</f>
        <v>55</v>
      </c>
      <c r="H1963" t="str">
        <f>VLOOKUP(Hospitalisation_Details[[#This Row],[Customer ID]],Hospitalisation_Details[#All],12,FALSE)</f>
        <v>R1013</v>
      </c>
      <c r="I1963" t="str">
        <f>VLOOKUP(Hospitalisation_Details[[#This Row],[Customer ID]],Hospitalisation_Details[#All],12,FALSE)</f>
        <v>R1013</v>
      </c>
      <c r="J1963" t="str">
        <f>VLOOKUP(Hospitalisation_Details[[#This Row],[Customer ID]],Hospitalisation_Details[#All],11,FALSE)</f>
        <v>Tier - 2</v>
      </c>
      <c r="K1963">
        <f>VLOOKUP(Hospitalisation_Details[[#This Row],[Customer ID]],Hospitalisation_Details[#All],9,FALSE)</f>
        <v>27322.73</v>
      </c>
      <c r="L1963">
        <f>VLOOKUP(Medical_Examinations[[#This Row],[Customer ID]],Medical_Examinations[#All],2,FALSE)</f>
        <v>19.12</v>
      </c>
      <c r="M1963" t="str">
        <f>VLOOKUP(Medical_Examinations[[#This Row],[Customer ID]],Medical_Examinations[#All],3,FALSE)</f>
        <v>Normal Weight</v>
      </c>
      <c r="N1963">
        <f>VLOOKUP(Medical_Examinations[[#This Row],[Customer ID]],Medical_Examinations[#All],4,FALSE)</f>
        <v>4.72</v>
      </c>
      <c r="O1963" t="str">
        <f>VLOOKUP(Medical_Examinations[[#This Row],[Customer ID]],Medical_Examinations[#All],5,FALSE)</f>
        <v>Normal</v>
      </c>
      <c r="P1963" t="str">
        <f>VLOOKUP(Medical_Examinations[[#This Row],[Customer ID]],Medical_Examinations[#All],6,FALSE)</f>
        <v>Yes</v>
      </c>
      <c r="Q1963" t="str">
        <f>VLOOKUP(Medical_Examinations[[#This Row],[Customer ID]],Medical_Examinations[#All],7,FALSE)</f>
        <v>No</v>
      </c>
      <c r="R1963" t="str">
        <f>VLOOKUP(Medical_Examinations[[#This Row],[Customer ID]],Medical_Examinations[#All],8,FALSE)</f>
        <v>No</v>
      </c>
      <c r="S1963">
        <f>VLOOKUP(Medical_Examinations[[#This Row],[Customer ID]],Medical_Examinations[#All],9,FALSE)</f>
        <v>1</v>
      </c>
      <c r="T1963" t="str">
        <f>VLOOKUP(Medical_Examinations[[#This Row],[Customer ID]],'Medical Examinations'!A1962:J4297,10,FALSE)</f>
        <v>No</v>
      </c>
    </row>
    <row r="1964" spans="1:20" x14ac:dyDescent="0.3">
      <c r="A1964" t="s">
        <v>5718</v>
      </c>
      <c r="B1964" t="s">
        <v>8064</v>
      </c>
      <c r="C1964" t="s">
        <v>6</v>
      </c>
      <c r="D1964" t="s">
        <v>3176</v>
      </c>
      <c r="E1964" t="s">
        <v>3177</v>
      </c>
      <c r="F1964" s="3" t="str">
        <f>VLOOKUP(Hospitalisation_Details[[#This Row],[Customer ID]],Hospitalisation_Details[#All],6,FALSE)</f>
        <v>16-10-69</v>
      </c>
      <c r="G1964">
        <f>VLOOKUP(Hospitalisation_Details[[#This Row],[Customer ID]],Hospitalisation_Details[#All],8,FALSE)</f>
        <v>53</v>
      </c>
      <c r="H1964" t="str">
        <f>VLOOKUP(Hospitalisation_Details[[#This Row],[Customer ID]],Hospitalisation_Details[#All],12,FALSE)</f>
        <v>R1013</v>
      </c>
      <c r="I1964" t="str">
        <f>VLOOKUP(Hospitalisation_Details[[#This Row],[Customer ID]],Hospitalisation_Details[#All],12,FALSE)</f>
        <v>R1013</v>
      </c>
      <c r="J1964" t="str">
        <f>VLOOKUP(Hospitalisation_Details[[#This Row],[Customer ID]],Hospitalisation_Details[#All],11,FALSE)</f>
        <v>Tier - 2</v>
      </c>
      <c r="K1964">
        <f>VLOOKUP(Hospitalisation_Details[[#This Row],[Customer ID]],Hospitalisation_Details[#All],9,FALSE)</f>
        <v>27346.04</v>
      </c>
      <c r="L1964">
        <f>VLOOKUP(Medical_Examinations[[#This Row],[Customer ID]],Medical_Examinations[#All],2,FALSE)</f>
        <v>32.67</v>
      </c>
      <c r="M1964" t="str">
        <f>VLOOKUP(Medical_Examinations[[#This Row],[Customer ID]],Medical_Examinations[#All],3,FALSE)</f>
        <v>Obesity</v>
      </c>
      <c r="N1964">
        <f>VLOOKUP(Medical_Examinations[[#This Row],[Customer ID]],Medical_Examinations[#All],4,FALSE)</f>
        <v>4.67</v>
      </c>
      <c r="O1964" t="str">
        <f>VLOOKUP(Medical_Examinations[[#This Row],[Customer ID]],Medical_Examinations[#All],5,FALSE)</f>
        <v>Normal</v>
      </c>
      <c r="P1964" t="str">
        <f>VLOOKUP(Medical_Examinations[[#This Row],[Customer ID]],Medical_Examinations[#All],6,FALSE)</f>
        <v>No</v>
      </c>
      <c r="Q1964" t="str">
        <f>VLOOKUP(Medical_Examinations[[#This Row],[Customer ID]],Medical_Examinations[#All],7,FALSE)</f>
        <v>No</v>
      </c>
      <c r="R1964" t="str">
        <f>VLOOKUP(Medical_Examinations[[#This Row],[Customer ID]],Medical_Examinations[#All],8,FALSE)</f>
        <v>Yes</v>
      </c>
      <c r="S1964">
        <f>VLOOKUP(Medical_Examinations[[#This Row],[Customer ID]],Medical_Examinations[#All],9,FALSE)</f>
        <v>1</v>
      </c>
      <c r="T1964" t="str">
        <f>VLOOKUP(Medical_Examinations[[#This Row],[Customer ID]],'Medical Examinations'!A1963:J4298,10,FALSE)</f>
        <v>No</v>
      </c>
    </row>
    <row r="1965" spans="1:20" x14ac:dyDescent="0.3">
      <c r="A1965" t="s">
        <v>5719</v>
      </c>
      <c r="B1965" t="s">
        <v>8065</v>
      </c>
      <c r="C1965" t="s">
        <v>6</v>
      </c>
      <c r="D1965" t="s">
        <v>3178</v>
      </c>
      <c r="E1965" t="s">
        <v>579</v>
      </c>
      <c r="F1965" s="3" t="str">
        <f>VLOOKUP(Hospitalisation_Details[[#This Row],[Customer ID]],Hospitalisation_Details[#All],6,FALSE)</f>
        <v>15-09-88</v>
      </c>
      <c r="G1965">
        <f>VLOOKUP(Hospitalisation_Details[[#This Row],[Customer ID]],Hospitalisation_Details[#All],8,FALSE)</f>
        <v>34</v>
      </c>
      <c r="H1965" t="str">
        <f>VLOOKUP(Hospitalisation_Details[[#This Row],[Customer ID]],Hospitalisation_Details[#All],12,FALSE)</f>
        <v>R1015</v>
      </c>
      <c r="I1965" t="str">
        <f>VLOOKUP(Hospitalisation_Details[[#This Row],[Customer ID]],Hospitalisation_Details[#All],12,FALSE)</f>
        <v>R1015</v>
      </c>
      <c r="J1965" t="str">
        <f>VLOOKUP(Hospitalisation_Details[[#This Row],[Customer ID]],Hospitalisation_Details[#All],11,FALSE)</f>
        <v>Tier - 3</v>
      </c>
      <c r="K1965">
        <f>VLOOKUP(Hospitalisation_Details[[#This Row],[Customer ID]],Hospitalisation_Details[#All],9,FALSE)</f>
        <v>27375.9</v>
      </c>
      <c r="L1965">
        <f>VLOOKUP(Medical_Examinations[[#This Row],[Customer ID]],Medical_Examinations[#All],2,FALSE)</f>
        <v>28.5</v>
      </c>
      <c r="M1965" t="str">
        <f>VLOOKUP(Medical_Examinations[[#This Row],[Customer ID]],Medical_Examinations[#All],3,FALSE)</f>
        <v>Overweight</v>
      </c>
      <c r="N1965">
        <f>VLOOKUP(Medical_Examinations[[#This Row],[Customer ID]],Medical_Examinations[#All],4,FALSE)</f>
        <v>6.11</v>
      </c>
      <c r="O1965" t="str">
        <f>VLOOKUP(Medical_Examinations[[#This Row],[Customer ID]],Medical_Examinations[#All],5,FALSE)</f>
        <v>Prediabetes</v>
      </c>
      <c r="P1965" t="str">
        <f>VLOOKUP(Medical_Examinations[[#This Row],[Customer ID]],Medical_Examinations[#All],6,FALSE)</f>
        <v>No</v>
      </c>
      <c r="Q1965" t="str">
        <f>VLOOKUP(Medical_Examinations[[#This Row],[Customer ID]],Medical_Examinations[#All],7,FALSE)</f>
        <v>No</v>
      </c>
      <c r="R1965" t="str">
        <f>VLOOKUP(Medical_Examinations[[#This Row],[Customer ID]],Medical_Examinations[#All],8,FALSE)</f>
        <v>No</v>
      </c>
      <c r="S1965">
        <f>VLOOKUP(Medical_Examinations[[#This Row],[Customer ID]],Medical_Examinations[#All],9,FALSE)</f>
        <v>1</v>
      </c>
      <c r="T1965" t="str">
        <f>VLOOKUP(Medical_Examinations[[#This Row],[Customer ID]],'Medical Examinations'!A1964:J4299,10,FALSE)</f>
        <v>No</v>
      </c>
    </row>
    <row r="1966" spans="1:20" x14ac:dyDescent="0.3">
      <c r="A1966" t="s">
        <v>5720</v>
      </c>
      <c r="B1966" t="s">
        <v>8066</v>
      </c>
      <c r="C1966" t="s">
        <v>3</v>
      </c>
      <c r="D1966" t="s">
        <v>3179</v>
      </c>
      <c r="E1966" t="s">
        <v>3180</v>
      </c>
      <c r="F1966" s="3" t="str">
        <f>VLOOKUP(Hospitalisation_Details[[#This Row],[Customer ID]],Hospitalisation_Details[#All],6,FALSE)</f>
        <v>05-12-85</v>
      </c>
      <c r="G1966">
        <f>VLOOKUP(Hospitalisation_Details[[#This Row],[Customer ID]],Hospitalisation_Details[#All],8,FALSE)</f>
        <v>37</v>
      </c>
      <c r="H1966" t="str">
        <f>VLOOKUP(Hospitalisation_Details[[#This Row],[Customer ID]],Hospitalisation_Details[#All],12,FALSE)</f>
        <v>R1011</v>
      </c>
      <c r="I1966" t="str">
        <f>VLOOKUP(Hospitalisation_Details[[#This Row],[Customer ID]],Hospitalisation_Details[#All],12,FALSE)</f>
        <v>R1011</v>
      </c>
      <c r="J1966" t="str">
        <f>VLOOKUP(Hospitalisation_Details[[#This Row],[Customer ID]],Hospitalisation_Details[#All],11,FALSE)</f>
        <v>Tier - 1</v>
      </c>
      <c r="K1966">
        <f>VLOOKUP(Hospitalisation_Details[[#This Row],[Customer ID]],Hospitalisation_Details[#All],9,FALSE)</f>
        <v>27432.73</v>
      </c>
      <c r="L1966">
        <f>VLOOKUP(Medical_Examinations[[#This Row],[Customer ID]],Medical_Examinations[#All],2,FALSE)</f>
        <v>39.270000000000003</v>
      </c>
      <c r="M1966" t="str">
        <f>VLOOKUP(Medical_Examinations[[#This Row],[Customer ID]],Medical_Examinations[#All],3,FALSE)</f>
        <v>Obesity</v>
      </c>
      <c r="N1966">
        <f>VLOOKUP(Medical_Examinations[[#This Row],[Customer ID]],Medical_Examinations[#All],4,FALSE)</f>
        <v>6.25</v>
      </c>
      <c r="O1966" t="str">
        <f>VLOOKUP(Medical_Examinations[[#This Row],[Customer ID]],Medical_Examinations[#All],5,FALSE)</f>
        <v>Prediabetes</v>
      </c>
      <c r="P1966" t="str">
        <f>VLOOKUP(Medical_Examinations[[#This Row],[Customer ID]],Medical_Examinations[#All],6,FALSE)</f>
        <v>No</v>
      </c>
      <c r="Q1966" t="str">
        <f>VLOOKUP(Medical_Examinations[[#This Row],[Customer ID]],Medical_Examinations[#All],7,FALSE)</f>
        <v>No</v>
      </c>
      <c r="R1966" t="str">
        <f>VLOOKUP(Medical_Examinations[[#This Row],[Customer ID]],Medical_Examinations[#All],8,FALSE)</f>
        <v>No</v>
      </c>
      <c r="S1966">
        <f>VLOOKUP(Medical_Examinations[[#This Row],[Customer ID]],Medical_Examinations[#All],9,FALSE)</f>
        <v>0</v>
      </c>
      <c r="T1966" t="str">
        <f>VLOOKUP(Medical_Examinations[[#This Row],[Customer ID]],'Medical Examinations'!A1965:J4300,10,FALSE)</f>
        <v>No</v>
      </c>
    </row>
    <row r="1967" spans="1:20" x14ac:dyDescent="0.3">
      <c r="A1967" t="s">
        <v>5721</v>
      </c>
      <c r="B1967" t="s">
        <v>8067</v>
      </c>
      <c r="C1967" t="s">
        <v>6</v>
      </c>
      <c r="D1967" t="s">
        <v>3181</v>
      </c>
      <c r="E1967" t="s">
        <v>108</v>
      </c>
      <c r="F1967" s="3" t="str">
        <f>VLOOKUP(Hospitalisation_Details[[#This Row],[Customer ID]],Hospitalisation_Details[#All],6,FALSE)</f>
        <v>03-10-81</v>
      </c>
      <c r="G1967">
        <f>VLOOKUP(Hospitalisation_Details[[#This Row],[Customer ID]],Hospitalisation_Details[#All],8,FALSE)</f>
        <v>41</v>
      </c>
      <c r="H1967" t="str">
        <f>VLOOKUP(Hospitalisation_Details[[#This Row],[Customer ID]],Hospitalisation_Details[#All],12,FALSE)</f>
        <v>R1011</v>
      </c>
      <c r="I1967" t="str">
        <f>VLOOKUP(Hospitalisation_Details[[#This Row],[Customer ID]],Hospitalisation_Details[#All],12,FALSE)</f>
        <v>R1011</v>
      </c>
      <c r="J1967" t="str">
        <f>VLOOKUP(Hospitalisation_Details[[#This Row],[Customer ID]],Hospitalisation_Details[#All],11,FALSE)</f>
        <v>Tier - 1</v>
      </c>
      <c r="K1967">
        <f>VLOOKUP(Hospitalisation_Details[[#This Row],[Customer ID]],Hospitalisation_Details[#All],9,FALSE)</f>
        <v>27495.59</v>
      </c>
      <c r="L1967">
        <f>VLOOKUP(Medical_Examinations[[#This Row],[Customer ID]],Medical_Examinations[#All],2,FALSE)</f>
        <v>32.49</v>
      </c>
      <c r="M1967" t="str">
        <f>VLOOKUP(Medical_Examinations[[#This Row],[Customer ID]],Medical_Examinations[#All],3,FALSE)</f>
        <v>Obesity</v>
      </c>
      <c r="N1967">
        <f>VLOOKUP(Medical_Examinations[[#This Row],[Customer ID]],Medical_Examinations[#All],4,FALSE)</f>
        <v>4</v>
      </c>
      <c r="O1967" t="str">
        <f>VLOOKUP(Medical_Examinations[[#This Row],[Customer ID]],Medical_Examinations[#All],5,FALSE)</f>
        <v>Normal</v>
      </c>
      <c r="P1967" t="str">
        <f>VLOOKUP(Medical_Examinations[[#This Row],[Customer ID]],Medical_Examinations[#All],6,FALSE)</f>
        <v>Yes</v>
      </c>
      <c r="Q1967" t="str">
        <f>VLOOKUP(Medical_Examinations[[#This Row],[Customer ID]],Medical_Examinations[#All],7,FALSE)</f>
        <v>No</v>
      </c>
      <c r="R1967" t="str">
        <f>VLOOKUP(Medical_Examinations[[#This Row],[Customer ID]],Medical_Examinations[#All],8,FALSE)</f>
        <v>No</v>
      </c>
      <c r="S1967">
        <f>VLOOKUP(Medical_Examinations[[#This Row],[Customer ID]],Medical_Examinations[#All],9,FALSE)</f>
        <v>0</v>
      </c>
      <c r="T1967" t="str">
        <f>VLOOKUP(Medical_Examinations[[#This Row],[Customer ID]],'Medical Examinations'!A1966:J4301,10,FALSE)</f>
        <v>No</v>
      </c>
    </row>
    <row r="1968" spans="1:20" x14ac:dyDescent="0.3">
      <c r="A1968" t="s">
        <v>5722</v>
      </c>
      <c r="B1968" t="s">
        <v>8068</v>
      </c>
      <c r="C1968" t="s">
        <v>6</v>
      </c>
      <c r="D1968" t="s">
        <v>3182</v>
      </c>
      <c r="E1968" t="s">
        <v>3183</v>
      </c>
      <c r="F1968" s="3" t="str">
        <f>VLOOKUP(Hospitalisation_Details[[#This Row],[Customer ID]],Hospitalisation_Details[#All],6,FALSE)</f>
        <v>19-10-65</v>
      </c>
      <c r="G1968">
        <f>VLOOKUP(Hospitalisation_Details[[#This Row],[Customer ID]],Hospitalisation_Details[#All],8,FALSE)</f>
        <v>57</v>
      </c>
      <c r="H1968" t="str">
        <f>VLOOKUP(Hospitalisation_Details[[#This Row],[Customer ID]],Hospitalisation_Details[#All],12,FALSE)</f>
        <v>R1013</v>
      </c>
      <c r="I1968" t="str">
        <f>VLOOKUP(Hospitalisation_Details[[#This Row],[Customer ID]],Hospitalisation_Details[#All],12,FALSE)</f>
        <v>R1013</v>
      </c>
      <c r="J1968" t="str">
        <f>VLOOKUP(Hospitalisation_Details[[#This Row],[Customer ID]],Hospitalisation_Details[#All],11,FALSE)</f>
        <v>Tier - 3</v>
      </c>
      <c r="K1968">
        <f>VLOOKUP(Hospitalisation_Details[[#This Row],[Customer ID]],Hospitalisation_Details[#All],9,FALSE)</f>
        <v>27533.91</v>
      </c>
      <c r="L1968">
        <f>VLOOKUP(Medical_Examinations[[#This Row],[Customer ID]],Medical_Examinations[#All],2,FALSE)</f>
        <v>23.7</v>
      </c>
      <c r="M1968" t="str">
        <f>VLOOKUP(Medical_Examinations[[#This Row],[Customer ID]],Medical_Examinations[#All],3,FALSE)</f>
        <v>Normal Weight</v>
      </c>
      <c r="N1968">
        <f>VLOOKUP(Medical_Examinations[[#This Row],[Customer ID]],Medical_Examinations[#All],4,FALSE)</f>
        <v>5.55</v>
      </c>
      <c r="O1968" t="str">
        <f>VLOOKUP(Medical_Examinations[[#This Row],[Customer ID]],Medical_Examinations[#All],5,FALSE)</f>
        <v>Normal</v>
      </c>
      <c r="P1968" t="str">
        <f>VLOOKUP(Medical_Examinations[[#This Row],[Customer ID]],Medical_Examinations[#All],6,FALSE)</f>
        <v>Yes</v>
      </c>
      <c r="Q1968" t="str">
        <f>VLOOKUP(Medical_Examinations[[#This Row],[Customer ID]],Medical_Examinations[#All],7,FALSE)</f>
        <v>No</v>
      </c>
      <c r="R1968" t="str">
        <f>VLOOKUP(Medical_Examinations[[#This Row],[Customer ID]],Medical_Examinations[#All],8,FALSE)</f>
        <v>No</v>
      </c>
      <c r="S1968">
        <f>VLOOKUP(Medical_Examinations[[#This Row],[Customer ID]],Medical_Examinations[#All],9,FALSE)</f>
        <v>0</v>
      </c>
      <c r="T1968" t="str">
        <f>VLOOKUP(Medical_Examinations[[#This Row],[Customer ID]],'Medical Examinations'!A1967:J4302,10,FALSE)</f>
        <v>No</v>
      </c>
    </row>
    <row r="1969" spans="1:20" x14ac:dyDescent="0.3">
      <c r="A1969" t="s">
        <v>5723</v>
      </c>
      <c r="B1969" t="s">
        <v>8069</v>
      </c>
      <c r="C1969" t="s">
        <v>6</v>
      </c>
      <c r="D1969" t="s">
        <v>3184</v>
      </c>
      <c r="E1969" t="s">
        <v>2312</v>
      </c>
      <c r="F1969" s="3" t="str">
        <f>VLOOKUP(Hospitalisation_Details[[#This Row],[Customer ID]],Hospitalisation_Details[#All],6,FALSE)</f>
        <v>22-07-84</v>
      </c>
      <c r="G1969">
        <f>VLOOKUP(Hospitalisation_Details[[#This Row],[Customer ID]],Hospitalisation_Details[#All],8,FALSE)</f>
        <v>38</v>
      </c>
      <c r="H1969" t="str">
        <f>VLOOKUP(Hospitalisation_Details[[#This Row],[Customer ID]],Hospitalisation_Details[#All],12,FALSE)</f>
        <v>R1011</v>
      </c>
      <c r="I1969" t="str">
        <f>VLOOKUP(Hospitalisation_Details[[#This Row],[Customer ID]],Hospitalisation_Details[#All],12,FALSE)</f>
        <v>R1011</v>
      </c>
      <c r="J1969" t="str">
        <f>VLOOKUP(Hospitalisation_Details[[#This Row],[Customer ID]],Hospitalisation_Details[#All],11,FALSE)</f>
        <v>Tier - 2</v>
      </c>
      <c r="K1969">
        <f>VLOOKUP(Hospitalisation_Details[[#This Row],[Customer ID]],Hospitalisation_Details[#All],9,FALSE)</f>
        <v>27534.53</v>
      </c>
      <c r="L1969">
        <f>VLOOKUP(Medical_Examinations[[#This Row],[Customer ID]],Medical_Examinations[#All],2,FALSE)</f>
        <v>30.4</v>
      </c>
      <c r="M1969" t="str">
        <f>VLOOKUP(Medical_Examinations[[#This Row],[Customer ID]],Medical_Examinations[#All],3,FALSE)</f>
        <v>Obesity</v>
      </c>
      <c r="N1969">
        <f>VLOOKUP(Medical_Examinations[[#This Row],[Customer ID]],Medical_Examinations[#All],4,FALSE)</f>
        <v>5.95</v>
      </c>
      <c r="O1969" t="str">
        <f>VLOOKUP(Medical_Examinations[[#This Row],[Customer ID]],Medical_Examinations[#All],5,FALSE)</f>
        <v>Prediabetes</v>
      </c>
      <c r="P1969" t="str">
        <f>VLOOKUP(Medical_Examinations[[#This Row],[Customer ID]],Medical_Examinations[#All],6,FALSE)</f>
        <v>No</v>
      </c>
      <c r="Q1969" t="str">
        <f>VLOOKUP(Medical_Examinations[[#This Row],[Customer ID]],Medical_Examinations[#All],7,FALSE)</f>
        <v>yes</v>
      </c>
      <c r="R1969" t="str">
        <f>VLOOKUP(Medical_Examinations[[#This Row],[Customer ID]],Medical_Examinations[#All],8,FALSE)</f>
        <v>No</v>
      </c>
      <c r="S1969">
        <f>VLOOKUP(Medical_Examinations[[#This Row],[Customer ID]],Medical_Examinations[#All],9,FALSE)</f>
        <v>1</v>
      </c>
      <c r="T1969" t="str">
        <f>VLOOKUP(Medical_Examinations[[#This Row],[Customer ID]],'Medical Examinations'!A1968:J4303,10,FALSE)</f>
        <v>No</v>
      </c>
    </row>
    <row r="1970" spans="1:20" x14ac:dyDescent="0.3">
      <c r="A1970" t="s">
        <v>5724</v>
      </c>
      <c r="B1970" t="s">
        <v>8070</v>
      </c>
      <c r="C1970" t="s">
        <v>6</v>
      </c>
      <c r="D1970" t="s">
        <v>3185</v>
      </c>
      <c r="E1970" t="s">
        <v>1920</v>
      </c>
      <c r="F1970" s="3" t="str">
        <f>VLOOKUP(Hospitalisation_Details[[#This Row],[Customer ID]],Hospitalisation_Details[#All],6,FALSE)</f>
        <v>06-11-85</v>
      </c>
      <c r="G1970">
        <f>VLOOKUP(Hospitalisation_Details[[#This Row],[Customer ID]],Hospitalisation_Details[#All],8,FALSE)</f>
        <v>37</v>
      </c>
      <c r="H1970" t="str">
        <f>VLOOKUP(Hospitalisation_Details[[#This Row],[Customer ID]],Hospitalisation_Details[#All],12,FALSE)</f>
        <v>R1011</v>
      </c>
      <c r="I1970" t="str">
        <f>VLOOKUP(Hospitalisation_Details[[#This Row],[Customer ID]],Hospitalisation_Details[#All],12,FALSE)</f>
        <v>R1011</v>
      </c>
      <c r="J1970" t="str">
        <f>VLOOKUP(Hospitalisation_Details[[#This Row],[Customer ID]],Hospitalisation_Details[#All],11,FALSE)</f>
        <v>Tier - 1</v>
      </c>
      <c r="K1970">
        <f>VLOOKUP(Hospitalisation_Details[[#This Row],[Customer ID]],Hospitalisation_Details[#All],9,FALSE)</f>
        <v>27598.93</v>
      </c>
      <c r="L1970">
        <f>VLOOKUP(Medical_Examinations[[#This Row],[Customer ID]],Medical_Examinations[#All],2,FALSE)</f>
        <v>38.94</v>
      </c>
      <c r="M1970" t="str">
        <f>VLOOKUP(Medical_Examinations[[#This Row],[Customer ID]],Medical_Examinations[#All],3,FALSE)</f>
        <v>Obesity</v>
      </c>
      <c r="N1970">
        <f>VLOOKUP(Medical_Examinations[[#This Row],[Customer ID]],Medical_Examinations[#All],4,FALSE)</f>
        <v>4.3600000000000003</v>
      </c>
      <c r="O1970" t="str">
        <f>VLOOKUP(Medical_Examinations[[#This Row],[Customer ID]],Medical_Examinations[#All],5,FALSE)</f>
        <v>Normal</v>
      </c>
      <c r="P1970" t="str">
        <f>VLOOKUP(Medical_Examinations[[#This Row],[Customer ID]],Medical_Examinations[#All],6,FALSE)</f>
        <v>No</v>
      </c>
      <c r="Q1970" t="str">
        <f>VLOOKUP(Medical_Examinations[[#This Row],[Customer ID]],Medical_Examinations[#All],7,FALSE)</f>
        <v>No</v>
      </c>
      <c r="R1970" t="str">
        <f>VLOOKUP(Medical_Examinations[[#This Row],[Customer ID]],Medical_Examinations[#All],8,FALSE)</f>
        <v>Yes</v>
      </c>
      <c r="S1970">
        <f>VLOOKUP(Medical_Examinations[[#This Row],[Customer ID]],Medical_Examinations[#All],9,FALSE)</f>
        <v>1</v>
      </c>
      <c r="T1970" t="str">
        <f>VLOOKUP(Medical_Examinations[[#This Row],[Customer ID]],'Medical Examinations'!A1969:J4304,10,FALSE)</f>
        <v>No</v>
      </c>
    </row>
    <row r="1971" spans="1:20" x14ac:dyDescent="0.3">
      <c r="A1971" t="s">
        <v>5725</v>
      </c>
      <c r="B1971" t="s">
        <v>8071</v>
      </c>
      <c r="C1971" t="s">
        <v>880</v>
      </c>
      <c r="D1971" t="s">
        <v>3186</v>
      </c>
      <c r="E1971" t="s">
        <v>3187</v>
      </c>
      <c r="F1971" s="3" t="str">
        <f>VLOOKUP(Hospitalisation_Details[[#This Row],[Customer ID]],Hospitalisation_Details[#All],6,FALSE)</f>
        <v>11-06-92</v>
      </c>
      <c r="G1971">
        <f>VLOOKUP(Hospitalisation_Details[[#This Row],[Customer ID]],Hospitalisation_Details[#All],8,FALSE)</f>
        <v>30</v>
      </c>
      <c r="H1971" t="str">
        <f>VLOOKUP(Hospitalisation_Details[[#This Row],[Customer ID]],Hospitalisation_Details[#All],12,FALSE)</f>
        <v>R1011</v>
      </c>
      <c r="I1971" t="str">
        <f>VLOOKUP(Hospitalisation_Details[[#This Row],[Customer ID]],Hospitalisation_Details[#All],12,FALSE)</f>
        <v>R1011</v>
      </c>
      <c r="J1971" t="str">
        <f>VLOOKUP(Hospitalisation_Details[[#This Row],[Customer ID]],Hospitalisation_Details[#All],11,FALSE)</f>
        <v>Tier - 3</v>
      </c>
      <c r="K1971">
        <f>VLOOKUP(Hospitalisation_Details[[#This Row],[Customer ID]],Hospitalisation_Details[#All],9,FALSE)</f>
        <v>27614.71</v>
      </c>
      <c r="L1971">
        <f>VLOOKUP(Medical_Examinations[[#This Row],[Customer ID]],Medical_Examinations[#All],2,FALSE)</f>
        <v>31.02</v>
      </c>
      <c r="M1971" t="str">
        <f>VLOOKUP(Medical_Examinations[[#This Row],[Customer ID]],Medical_Examinations[#All],3,FALSE)</f>
        <v>Obesity</v>
      </c>
      <c r="N1971">
        <f>VLOOKUP(Medical_Examinations[[#This Row],[Customer ID]],Medical_Examinations[#All],4,FALSE)</f>
        <v>4.84</v>
      </c>
      <c r="O1971" t="str">
        <f>VLOOKUP(Medical_Examinations[[#This Row],[Customer ID]],Medical_Examinations[#All],5,FALSE)</f>
        <v>Normal</v>
      </c>
      <c r="P1971" t="str">
        <f>VLOOKUP(Medical_Examinations[[#This Row],[Customer ID]],Medical_Examinations[#All],6,FALSE)</f>
        <v>No</v>
      </c>
      <c r="Q1971" t="str">
        <f>VLOOKUP(Medical_Examinations[[#This Row],[Customer ID]],Medical_Examinations[#All],7,FALSE)</f>
        <v>No</v>
      </c>
      <c r="R1971" t="str">
        <f>VLOOKUP(Medical_Examinations[[#This Row],[Customer ID]],Medical_Examinations[#All],8,FALSE)</f>
        <v>Yes</v>
      </c>
      <c r="S1971">
        <f>VLOOKUP(Medical_Examinations[[#This Row],[Customer ID]],Medical_Examinations[#All],9,FALSE)</f>
        <v>1</v>
      </c>
      <c r="T1971" t="str">
        <f>VLOOKUP(Medical_Examinations[[#This Row],[Customer ID]],'Medical Examinations'!A1970:J4305,10,FALSE)</f>
        <v>No</v>
      </c>
    </row>
    <row r="1972" spans="1:20" x14ac:dyDescent="0.3">
      <c r="A1972" t="s">
        <v>5726</v>
      </c>
      <c r="B1972" t="s">
        <v>8072</v>
      </c>
      <c r="C1972" t="s">
        <v>3</v>
      </c>
      <c r="D1972" t="s">
        <v>3188</v>
      </c>
      <c r="E1972" t="s">
        <v>3189</v>
      </c>
      <c r="F1972" s="3" t="str">
        <f>VLOOKUP(Hospitalisation_Details[[#This Row],[Customer ID]],Hospitalisation_Details[#All],6,FALSE)</f>
        <v>09-09-97</v>
      </c>
      <c r="G1972">
        <f>VLOOKUP(Hospitalisation_Details[[#This Row],[Customer ID]],Hospitalisation_Details[#All],8,FALSE)</f>
        <v>25</v>
      </c>
      <c r="H1972" t="str">
        <f>VLOOKUP(Hospitalisation_Details[[#This Row],[Customer ID]],Hospitalisation_Details[#All],12,FALSE)</f>
        <v>R1011</v>
      </c>
      <c r="I1972" t="str">
        <f>VLOOKUP(Hospitalisation_Details[[#This Row],[Customer ID]],Hospitalisation_Details[#All],12,FALSE)</f>
        <v>R1011</v>
      </c>
      <c r="J1972" t="str">
        <f>VLOOKUP(Hospitalisation_Details[[#This Row],[Customer ID]],Hospitalisation_Details[#All],11,FALSE)</f>
        <v>Tier - 3</v>
      </c>
      <c r="K1972">
        <f>VLOOKUP(Hospitalisation_Details[[#This Row],[Customer ID]],Hospitalisation_Details[#All],9,FALSE)</f>
        <v>27619.360000000001</v>
      </c>
      <c r="L1972">
        <f>VLOOKUP(Medical_Examinations[[#This Row],[Customer ID]],Medical_Examinations[#All],2,FALSE)</f>
        <v>17.5</v>
      </c>
      <c r="M1972" t="str">
        <f>VLOOKUP(Medical_Examinations[[#This Row],[Customer ID]],Medical_Examinations[#All],3,FALSE)</f>
        <v>Underweight</v>
      </c>
      <c r="N1972">
        <f>VLOOKUP(Medical_Examinations[[#This Row],[Customer ID]],Medical_Examinations[#All],4,FALSE)</f>
        <v>4.5599999999999996</v>
      </c>
      <c r="O1972" t="str">
        <f>VLOOKUP(Medical_Examinations[[#This Row],[Customer ID]],Medical_Examinations[#All],5,FALSE)</f>
        <v>Normal</v>
      </c>
      <c r="P1972" t="str">
        <f>VLOOKUP(Medical_Examinations[[#This Row],[Customer ID]],Medical_Examinations[#All],6,FALSE)</f>
        <v>No</v>
      </c>
      <c r="Q1972" t="str">
        <f>VLOOKUP(Medical_Examinations[[#This Row],[Customer ID]],Medical_Examinations[#All],7,FALSE)</f>
        <v>No</v>
      </c>
      <c r="R1972" t="str">
        <f>VLOOKUP(Medical_Examinations[[#This Row],[Customer ID]],Medical_Examinations[#All],8,FALSE)</f>
        <v>No</v>
      </c>
      <c r="S1972">
        <f>VLOOKUP(Medical_Examinations[[#This Row],[Customer ID]],Medical_Examinations[#All],9,FALSE)</f>
        <v>1</v>
      </c>
      <c r="T1972" t="str">
        <f>VLOOKUP(Medical_Examinations[[#This Row],[Customer ID]],'Medical Examinations'!A1971:J4306,10,FALSE)</f>
        <v>No</v>
      </c>
    </row>
    <row r="1973" spans="1:20" x14ac:dyDescent="0.3">
      <c r="A1973" t="s">
        <v>5727</v>
      </c>
      <c r="B1973" t="s">
        <v>8073</v>
      </c>
      <c r="C1973" t="s">
        <v>6</v>
      </c>
      <c r="D1973" t="s">
        <v>156</v>
      </c>
      <c r="E1973" t="s">
        <v>3190</v>
      </c>
      <c r="F1973" s="3" t="str">
        <f>VLOOKUP(Hospitalisation_Details[[#This Row],[Customer ID]],Hospitalisation_Details[#All],6,FALSE)</f>
        <v>07-10-97</v>
      </c>
      <c r="G1973">
        <f>VLOOKUP(Hospitalisation_Details[[#This Row],[Customer ID]],Hospitalisation_Details[#All],8,FALSE)</f>
        <v>25</v>
      </c>
      <c r="H1973" t="str">
        <f>VLOOKUP(Hospitalisation_Details[[#This Row],[Customer ID]],Hospitalisation_Details[#All],12,FALSE)</f>
        <v>R1011</v>
      </c>
      <c r="I1973" t="str">
        <f>VLOOKUP(Hospitalisation_Details[[#This Row],[Customer ID]],Hospitalisation_Details[#All],12,FALSE)</f>
        <v>R1011</v>
      </c>
      <c r="J1973" t="str">
        <f>VLOOKUP(Hospitalisation_Details[[#This Row],[Customer ID]],Hospitalisation_Details[#All],11,FALSE)</f>
        <v>Tier - 1</v>
      </c>
      <c r="K1973">
        <f>VLOOKUP(Hospitalisation_Details[[#This Row],[Customer ID]],Hospitalisation_Details[#All],9,FALSE)</f>
        <v>27625.17</v>
      </c>
      <c r="L1973">
        <f>VLOOKUP(Medical_Examinations[[#This Row],[Customer ID]],Medical_Examinations[#All],2,FALSE)</f>
        <v>34.799999999999997</v>
      </c>
      <c r="M1973" t="str">
        <f>VLOOKUP(Medical_Examinations[[#This Row],[Customer ID]],Medical_Examinations[#All],3,FALSE)</f>
        <v>Obesity</v>
      </c>
      <c r="N1973">
        <f>VLOOKUP(Medical_Examinations[[#This Row],[Customer ID]],Medical_Examinations[#All],4,FALSE)</f>
        <v>4.42</v>
      </c>
      <c r="O1973" t="str">
        <f>VLOOKUP(Medical_Examinations[[#This Row],[Customer ID]],Medical_Examinations[#All],5,FALSE)</f>
        <v>Normal</v>
      </c>
      <c r="P1973" t="str">
        <f>VLOOKUP(Medical_Examinations[[#This Row],[Customer ID]],Medical_Examinations[#All],6,FALSE)</f>
        <v>Yes</v>
      </c>
      <c r="Q1973" t="str">
        <f>VLOOKUP(Medical_Examinations[[#This Row],[Customer ID]],Medical_Examinations[#All],7,FALSE)</f>
        <v>yes</v>
      </c>
      <c r="R1973" t="str">
        <f>VLOOKUP(Medical_Examinations[[#This Row],[Customer ID]],Medical_Examinations[#All],8,FALSE)</f>
        <v>No</v>
      </c>
      <c r="S1973">
        <f>VLOOKUP(Medical_Examinations[[#This Row],[Customer ID]],Medical_Examinations[#All],9,FALSE)</f>
        <v>2</v>
      </c>
      <c r="T1973" t="str">
        <f>VLOOKUP(Medical_Examinations[[#This Row],[Customer ID]],'Medical Examinations'!A1972:J4307,10,FALSE)</f>
        <v>No</v>
      </c>
    </row>
    <row r="1974" spans="1:20" x14ac:dyDescent="0.3">
      <c r="A1974" t="s">
        <v>5728</v>
      </c>
      <c r="B1974" t="s">
        <v>8074</v>
      </c>
      <c r="C1974" t="s">
        <v>6</v>
      </c>
      <c r="D1974" t="s">
        <v>3191</v>
      </c>
      <c r="E1974" t="s">
        <v>3192</v>
      </c>
      <c r="F1974" s="3" t="str">
        <f>VLOOKUP(Hospitalisation_Details[[#This Row],[Customer ID]],Hospitalisation_Details[#All],6,FALSE)</f>
        <v>03-07-92</v>
      </c>
      <c r="G1974">
        <f>VLOOKUP(Hospitalisation_Details[[#This Row],[Customer ID]],Hospitalisation_Details[#All],8,FALSE)</f>
        <v>30</v>
      </c>
      <c r="H1974" t="str">
        <f>VLOOKUP(Hospitalisation_Details[[#This Row],[Customer ID]],Hospitalisation_Details[#All],12,FALSE)</f>
        <v>R1011</v>
      </c>
      <c r="I1974" t="str">
        <f>VLOOKUP(Hospitalisation_Details[[#This Row],[Customer ID]],Hospitalisation_Details[#All],12,FALSE)</f>
        <v>R1011</v>
      </c>
      <c r="J1974" t="str">
        <f>VLOOKUP(Hospitalisation_Details[[#This Row],[Customer ID]],Hospitalisation_Details[#All],11,FALSE)</f>
        <v>Tier - 2</v>
      </c>
      <c r="K1974">
        <f>VLOOKUP(Hospitalisation_Details[[#This Row],[Customer ID]],Hospitalisation_Details[#All],9,FALSE)</f>
        <v>27696.11</v>
      </c>
      <c r="L1974">
        <f>VLOOKUP(Medical_Examinations[[#This Row],[Customer ID]],Medical_Examinations[#All],2,FALSE)</f>
        <v>17.3</v>
      </c>
      <c r="M1974" t="str">
        <f>VLOOKUP(Medical_Examinations[[#This Row],[Customer ID]],Medical_Examinations[#All],3,FALSE)</f>
        <v>Underweight</v>
      </c>
      <c r="N1974">
        <f>VLOOKUP(Medical_Examinations[[#This Row],[Customer ID]],Medical_Examinations[#All],4,FALSE)</f>
        <v>7.66</v>
      </c>
      <c r="O1974" t="str">
        <f>VLOOKUP(Medical_Examinations[[#This Row],[Customer ID]],Medical_Examinations[#All],5,FALSE)</f>
        <v>Diabetes</v>
      </c>
      <c r="P1974" t="str">
        <f>VLOOKUP(Medical_Examinations[[#This Row],[Customer ID]],Medical_Examinations[#All],6,FALSE)</f>
        <v>Yes</v>
      </c>
      <c r="Q1974" t="str">
        <f>VLOOKUP(Medical_Examinations[[#This Row],[Customer ID]],Medical_Examinations[#All],7,FALSE)</f>
        <v>No</v>
      </c>
      <c r="R1974" t="str">
        <f>VLOOKUP(Medical_Examinations[[#This Row],[Customer ID]],Medical_Examinations[#All],8,FALSE)</f>
        <v>No</v>
      </c>
      <c r="S1974">
        <f>VLOOKUP(Medical_Examinations[[#This Row],[Customer ID]],Medical_Examinations[#All],9,FALSE)</f>
        <v>1</v>
      </c>
      <c r="T1974" t="str">
        <f>VLOOKUP(Medical_Examinations[[#This Row],[Customer ID]],'Medical Examinations'!A1973:J4308,10,FALSE)</f>
        <v>No</v>
      </c>
    </row>
    <row r="1975" spans="1:20" x14ac:dyDescent="0.3">
      <c r="A1975" t="s">
        <v>5729</v>
      </c>
      <c r="B1975" t="s">
        <v>8075</v>
      </c>
      <c r="C1975" t="s">
        <v>3</v>
      </c>
      <c r="D1975" t="s">
        <v>3193</v>
      </c>
      <c r="E1975" t="s">
        <v>3194</v>
      </c>
      <c r="F1975" s="3" t="str">
        <f>VLOOKUP(Hospitalisation_Details[[#This Row],[Customer ID]],Hospitalisation_Details[#All],6,FALSE)</f>
        <v>06-12-02</v>
      </c>
      <c r="G1975">
        <f>VLOOKUP(Hospitalisation_Details[[#This Row],[Customer ID]],Hospitalisation_Details[#All],8,FALSE)</f>
        <v>20</v>
      </c>
      <c r="H1975" t="str">
        <f>VLOOKUP(Hospitalisation_Details[[#This Row],[Customer ID]],Hospitalisation_Details[#All],12,FALSE)</f>
        <v>R1013</v>
      </c>
      <c r="I1975" t="str">
        <f>VLOOKUP(Hospitalisation_Details[[#This Row],[Customer ID]],Hospitalisation_Details[#All],12,FALSE)</f>
        <v>R1013</v>
      </c>
      <c r="J1975" t="str">
        <f>VLOOKUP(Hospitalisation_Details[[#This Row],[Customer ID]],Hospitalisation_Details[#All],11,FALSE)</f>
        <v>Tier - 3</v>
      </c>
      <c r="K1975">
        <f>VLOOKUP(Hospitalisation_Details[[#This Row],[Customer ID]],Hospitalisation_Details[#All],9,FALSE)</f>
        <v>27724.29</v>
      </c>
      <c r="L1975">
        <f>VLOOKUP(Medical_Examinations[[#This Row],[Customer ID]],Medical_Examinations[#All],2,FALSE)</f>
        <v>32.25</v>
      </c>
      <c r="M1975" t="str">
        <f>VLOOKUP(Medical_Examinations[[#This Row],[Customer ID]],Medical_Examinations[#All],3,FALSE)</f>
        <v>Obesity</v>
      </c>
      <c r="N1975">
        <f>VLOOKUP(Medical_Examinations[[#This Row],[Customer ID]],Medical_Examinations[#All],4,FALSE)</f>
        <v>5.2</v>
      </c>
      <c r="O1975" t="str">
        <f>VLOOKUP(Medical_Examinations[[#This Row],[Customer ID]],Medical_Examinations[#All],5,FALSE)</f>
        <v>Normal</v>
      </c>
      <c r="P1975" t="str">
        <f>VLOOKUP(Medical_Examinations[[#This Row],[Customer ID]],Medical_Examinations[#All],6,FALSE)</f>
        <v>Yes</v>
      </c>
      <c r="Q1975" t="str">
        <f>VLOOKUP(Medical_Examinations[[#This Row],[Customer ID]],Medical_Examinations[#All],7,FALSE)</f>
        <v>No</v>
      </c>
      <c r="R1975" t="str">
        <f>VLOOKUP(Medical_Examinations[[#This Row],[Customer ID]],Medical_Examinations[#All],8,FALSE)</f>
        <v>No</v>
      </c>
      <c r="S1975">
        <f>VLOOKUP(Medical_Examinations[[#This Row],[Customer ID]],Medical_Examinations[#All],9,FALSE)</f>
        <v>0</v>
      </c>
      <c r="T1975" t="str">
        <f>VLOOKUP(Medical_Examinations[[#This Row],[Customer ID]],'Medical Examinations'!A1974:J4309,10,FALSE)</f>
        <v>No</v>
      </c>
    </row>
    <row r="1976" spans="1:20" x14ac:dyDescent="0.3">
      <c r="A1976" t="s">
        <v>5730</v>
      </c>
      <c r="B1976" t="s">
        <v>8076</v>
      </c>
      <c r="C1976" t="s">
        <v>3</v>
      </c>
      <c r="D1976" t="s">
        <v>3195</v>
      </c>
      <c r="E1976" t="s">
        <v>3196</v>
      </c>
      <c r="F1976" s="3" t="str">
        <f>VLOOKUP(Hospitalisation_Details[[#This Row],[Customer ID]],Hospitalisation_Details[#All],6,FALSE)</f>
        <v>06-07-60</v>
      </c>
      <c r="G1976">
        <f>VLOOKUP(Hospitalisation_Details[[#This Row],[Customer ID]],Hospitalisation_Details[#All],8,FALSE)</f>
        <v>62</v>
      </c>
      <c r="H1976" t="str">
        <f>VLOOKUP(Hospitalisation_Details[[#This Row],[Customer ID]],Hospitalisation_Details[#All],12,FALSE)</f>
        <v>R1013</v>
      </c>
      <c r="I1976" t="str">
        <f>VLOOKUP(Hospitalisation_Details[[#This Row],[Customer ID]],Hospitalisation_Details[#All],12,FALSE)</f>
        <v>R1013</v>
      </c>
      <c r="J1976" t="str">
        <f>VLOOKUP(Hospitalisation_Details[[#This Row],[Customer ID]],Hospitalisation_Details[#All],11,FALSE)</f>
        <v>Tier - 1</v>
      </c>
      <c r="K1976">
        <f>VLOOKUP(Hospitalisation_Details[[#This Row],[Customer ID]],Hospitalisation_Details[#All],9,FALSE)</f>
        <v>27808.73</v>
      </c>
      <c r="L1976">
        <f>VLOOKUP(Medical_Examinations[[#This Row],[Customer ID]],Medical_Examinations[#All],2,FALSE)</f>
        <v>42.4</v>
      </c>
      <c r="M1976" t="str">
        <f>VLOOKUP(Medical_Examinations[[#This Row],[Customer ID]],Medical_Examinations[#All],3,FALSE)</f>
        <v>Obesity</v>
      </c>
      <c r="N1976">
        <f>VLOOKUP(Medical_Examinations[[#This Row],[Customer ID]],Medical_Examinations[#All],4,FALSE)</f>
        <v>5.53</v>
      </c>
      <c r="O1976" t="str">
        <f>VLOOKUP(Medical_Examinations[[#This Row],[Customer ID]],Medical_Examinations[#All],5,FALSE)</f>
        <v>Normal</v>
      </c>
      <c r="P1976" t="str">
        <f>VLOOKUP(Medical_Examinations[[#This Row],[Customer ID]],Medical_Examinations[#All],6,FALSE)</f>
        <v>Yes</v>
      </c>
      <c r="Q1976" t="str">
        <f>VLOOKUP(Medical_Examinations[[#This Row],[Customer ID]],Medical_Examinations[#All],7,FALSE)</f>
        <v>No</v>
      </c>
      <c r="R1976" t="str">
        <f>VLOOKUP(Medical_Examinations[[#This Row],[Customer ID]],Medical_Examinations[#All],8,FALSE)</f>
        <v>No</v>
      </c>
      <c r="S1976">
        <f>VLOOKUP(Medical_Examinations[[#This Row],[Customer ID]],Medical_Examinations[#All],9,FALSE)</f>
        <v>0</v>
      </c>
      <c r="T1976" t="str">
        <f>VLOOKUP(Medical_Examinations[[#This Row],[Customer ID]],'Medical Examinations'!A1975:J4310,10,FALSE)</f>
        <v>No</v>
      </c>
    </row>
    <row r="1977" spans="1:20" x14ac:dyDescent="0.3">
      <c r="A1977" t="s">
        <v>5731</v>
      </c>
      <c r="B1977" t="s">
        <v>8077</v>
      </c>
      <c r="C1977" t="s">
        <v>3</v>
      </c>
      <c r="D1977" t="s">
        <v>3197</v>
      </c>
      <c r="E1977" t="s">
        <v>3198</v>
      </c>
      <c r="F1977" s="3" t="str">
        <f>VLOOKUP(Hospitalisation_Details[[#This Row],[Customer ID]],Hospitalisation_Details[#All],6,FALSE)</f>
        <v>04-12-85</v>
      </c>
      <c r="G1977">
        <f>VLOOKUP(Hospitalisation_Details[[#This Row],[Customer ID]],Hospitalisation_Details[#All],8,FALSE)</f>
        <v>37</v>
      </c>
      <c r="H1977" t="str">
        <f>VLOOKUP(Hospitalisation_Details[[#This Row],[Customer ID]],Hospitalisation_Details[#All],12,FALSE)</f>
        <v>R1011</v>
      </c>
      <c r="I1977" t="str">
        <f>VLOOKUP(Hospitalisation_Details[[#This Row],[Customer ID]],Hospitalisation_Details[#All],12,FALSE)</f>
        <v>R1011</v>
      </c>
      <c r="J1977" t="str">
        <f>VLOOKUP(Hospitalisation_Details[[#This Row],[Customer ID]],Hospitalisation_Details[#All],11,FALSE)</f>
        <v>Tier - 1</v>
      </c>
      <c r="K1977">
        <f>VLOOKUP(Hospitalisation_Details[[#This Row],[Customer ID]],Hospitalisation_Details[#All],9,FALSE)</f>
        <v>27849.94</v>
      </c>
      <c r="L1977">
        <f>VLOOKUP(Medical_Examinations[[#This Row],[Customer ID]],Medical_Examinations[#All],2,FALSE)</f>
        <v>38.664999999999999</v>
      </c>
      <c r="M1977" t="str">
        <f>VLOOKUP(Medical_Examinations[[#This Row],[Customer ID]],Medical_Examinations[#All],3,FALSE)</f>
        <v>Obesity</v>
      </c>
      <c r="N1977">
        <f>VLOOKUP(Medical_Examinations[[#This Row],[Customer ID]],Medical_Examinations[#All],4,FALSE)</f>
        <v>4.8600000000000003</v>
      </c>
      <c r="O1977" t="str">
        <f>VLOOKUP(Medical_Examinations[[#This Row],[Customer ID]],Medical_Examinations[#All],5,FALSE)</f>
        <v>Normal</v>
      </c>
      <c r="P1977" t="str">
        <f>VLOOKUP(Medical_Examinations[[#This Row],[Customer ID]],Medical_Examinations[#All],6,FALSE)</f>
        <v>No</v>
      </c>
      <c r="Q1977" t="str">
        <f>VLOOKUP(Medical_Examinations[[#This Row],[Customer ID]],Medical_Examinations[#All],7,FALSE)</f>
        <v>yes</v>
      </c>
      <c r="R1977" t="str">
        <f>VLOOKUP(Medical_Examinations[[#This Row],[Customer ID]],Medical_Examinations[#All],8,FALSE)</f>
        <v>No</v>
      </c>
      <c r="S1977">
        <f>VLOOKUP(Medical_Examinations[[#This Row],[Customer ID]],Medical_Examinations[#All],9,FALSE)</f>
        <v>1</v>
      </c>
      <c r="T1977" t="str">
        <f>VLOOKUP(Medical_Examinations[[#This Row],[Customer ID]],'Medical Examinations'!A1976:J4311,10,FALSE)</f>
        <v>No</v>
      </c>
    </row>
    <row r="1978" spans="1:20" x14ac:dyDescent="0.3">
      <c r="A1978" t="s">
        <v>5732</v>
      </c>
      <c r="B1978" t="s">
        <v>8078</v>
      </c>
      <c r="C1978" t="s">
        <v>3</v>
      </c>
      <c r="D1978" t="s">
        <v>115</v>
      </c>
      <c r="E1978" t="s">
        <v>3199</v>
      </c>
      <c r="F1978" s="3" t="str">
        <f>VLOOKUP(Hospitalisation_Details[[#This Row],[Customer ID]],Hospitalisation_Details[#All],6,FALSE)</f>
        <v>21-11-89</v>
      </c>
      <c r="G1978">
        <f>VLOOKUP(Hospitalisation_Details[[#This Row],[Customer ID]],Hospitalisation_Details[#All],8,FALSE)</f>
        <v>33</v>
      </c>
      <c r="H1978" t="str">
        <f>VLOOKUP(Hospitalisation_Details[[#This Row],[Customer ID]],Hospitalisation_Details[#All],12,FALSE)</f>
        <v>R1011</v>
      </c>
      <c r="I1978" t="str">
        <f>VLOOKUP(Hospitalisation_Details[[#This Row],[Customer ID]],Hospitalisation_Details[#All],12,FALSE)</f>
        <v>R1011</v>
      </c>
      <c r="J1978" t="str">
        <f>VLOOKUP(Hospitalisation_Details[[#This Row],[Customer ID]],Hospitalisation_Details[#All],11,FALSE)</f>
        <v>Tier - 2</v>
      </c>
      <c r="K1978">
        <f>VLOOKUP(Hospitalisation_Details[[#This Row],[Customer ID]],Hospitalisation_Details[#All],9,FALSE)</f>
        <v>27925.86</v>
      </c>
      <c r="L1978">
        <f>VLOOKUP(Medical_Examinations[[#This Row],[Customer ID]],Medical_Examinations[#All],2,FALSE)</f>
        <v>29.92</v>
      </c>
      <c r="M1978" t="str">
        <f>VLOOKUP(Medical_Examinations[[#This Row],[Customer ID]],Medical_Examinations[#All],3,FALSE)</f>
        <v>Overweight</v>
      </c>
      <c r="N1978">
        <f>VLOOKUP(Medical_Examinations[[#This Row],[Customer ID]],Medical_Examinations[#All],4,FALSE)</f>
        <v>5.49</v>
      </c>
      <c r="O1978" t="str">
        <f>VLOOKUP(Medical_Examinations[[#This Row],[Customer ID]],Medical_Examinations[#All],5,FALSE)</f>
        <v>Normal</v>
      </c>
      <c r="P1978" t="str">
        <f>VLOOKUP(Medical_Examinations[[#This Row],[Customer ID]],Medical_Examinations[#All],6,FALSE)</f>
        <v>Yes</v>
      </c>
      <c r="Q1978" t="str">
        <f>VLOOKUP(Medical_Examinations[[#This Row],[Customer ID]],Medical_Examinations[#All],7,FALSE)</f>
        <v>No</v>
      </c>
      <c r="R1978" t="str">
        <f>VLOOKUP(Medical_Examinations[[#This Row],[Customer ID]],Medical_Examinations[#All],8,FALSE)</f>
        <v>No</v>
      </c>
      <c r="S1978">
        <f>VLOOKUP(Medical_Examinations[[#This Row],[Customer ID]],Medical_Examinations[#All],9,FALSE)</f>
        <v>0</v>
      </c>
      <c r="T1978" t="str">
        <f>VLOOKUP(Medical_Examinations[[#This Row],[Customer ID]],'Medical Examinations'!A1977:J4312,10,FALSE)</f>
        <v>No</v>
      </c>
    </row>
    <row r="1979" spans="1:20" x14ac:dyDescent="0.3">
      <c r="A1979" t="s">
        <v>5733</v>
      </c>
      <c r="B1979" t="s">
        <v>8079</v>
      </c>
      <c r="C1979" t="s">
        <v>3</v>
      </c>
      <c r="D1979" t="s">
        <v>3200</v>
      </c>
      <c r="E1979" t="s">
        <v>416</v>
      </c>
      <c r="F1979" s="3" t="str">
        <f>VLOOKUP(Hospitalisation_Details[[#This Row],[Customer ID]],Hospitalisation_Details[#All],6,FALSE)</f>
        <v>04-06-91</v>
      </c>
      <c r="G1979">
        <f>VLOOKUP(Hospitalisation_Details[[#This Row],[Customer ID]],Hospitalisation_Details[#All],8,FALSE)</f>
        <v>32</v>
      </c>
      <c r="H1979" t="str">
        <f>VLOOKUP(Hospitalisation_Details[[#This Row],[Customer ID]],Hospitalisation_Details[#All],12,FALSE)</f>
        <v>R1011</v>
      </c>
      <c r="I1979" t="str">
        <f>VLOOKUP(Hospitalisation_Details[[#This Row],[Customer ID]],Hospitalisation_Details[#All],12,FALSE)</f>
        <v>R1011</v>
      </c>
      <c r="J1979" t="str">
        <f>VLOOKUP(Hospitalisation_Details[[#This Row],[Customer ID]],Hospitalisation_Details[#All],11,FALSE)</f>
        <v>Tier - 3</v>
      </c>
      <c r="K1979">
        <f>VLOOKUP(Hospitalisation_Details[[#This Row],[Customer ID]],Hospitalisation_Details[#All],9,FALSE)</f>
        <v>27931.11</v>
      </c>
      <c r="L1979">
        <f>VLOOKUP(Medical_Examinations[[#This Row],[Customer ID]],Medical_Examinations[#All],2,FALSE)</f>
        <v>29.48</v>
      </c>
      <c r="M1979" t="str">
        <f>VLOOKUP(Medical_Examinations[[#This Row],[Customer ID]],Medical_Examinations[#All],3,FALSE)</f>
        <v>Overweight</v>
      </c>
      <c r="N1979">
        <f>VLOOKUP(Medical_Examinations[[#This Row],[Customer ID]],Medical_Examinations[#All],4,FALSE)</f>
        <v>4.09</v>
      </c>
      <c r="O1979" t="str">
        <f>VLOOKUP(Medical_Examinations[[#This Row],[Customer ID]],Medical_Examinations[#All],5,FALSE)</f>
        <v>Normal</v>
      </c>
      <c r="P1979" t="str">
        <f>VLOOKUP(Medical_Examinations[[#This Row],[Customer ID]],Medical_Examinations[#All],6,FALSE)</f>
        <v>Yes</v>
      </c>
      <c r="Q1979" t="str">
        <f>VLOOKUP(Medical_Examinations[[#This Row],[Customer ID]],Medical_Examinations[#All],7,FALSE)</f>
        <v>No</v>
      </c>
      <c r="R1979" t="str">
        <f>VLOOKUP(Medical_Examinations[[#This Row],[Customer ID]],Medical_Examinations[#All],8,FALSE)</f>
        <v>No</v>
      </c>
      <c r="S1979">
        <f>VLOOKUP(Medical_Examinations[[#This Row],[Customer ID]],Medical_Examinations[#All],9,FALSE)</f>
        <v>0</v>
      </c>
      <c r="T1979" t="str">
        <f>VLOOKUP(Medical_Examinations[[#This Row],[Customer ID]],'Medical Examinations'!A1978:J4313,10,FALSE)</f>
        <v>No</v>
      </c>
    </row>
    <row r="1980" spans="1:20" x14ac:dyDescent="0.3">
      <c r="A1980" t="s">
        <v>5734</v>
      </c>
      <c r="B1980" t="s">
        <v>8080</v>
      </c>
      <c r="C1980" t="s">
        <v>3</v>
      </c>
      <c r="D1980" t="s">
        <v>3201</v>
      </c>
      <c r="E1980" t="s">
        <v>3202</v>
      </c>
      <c r="F1980" s="3" t="str">
        <f>VLOOKUP(Hospitalisation_Details[[#This Row],[Customer ID]],Hospitalisation_Details[#All],6,FALSE)</f>
        <v>28-07-61</v>
      </c>
      <c r="G1980">
        <f>VLOOKUP(Hospitalisation_Details[[#This Row],[Customer ID]],Hospitalisation_Details[#All],8,FALSE)</f>
        <v>61</v>
      </c>
      <c r="H1980" t="str">
        <f>VLOOKUP(Hospitalisation_Details[[#This Row],[Customer ID]],Hospitalisation_Details[#All],12,FALSE)</f>
        <v>R1011</v>
      </c>
      <c r="I1980" t="str">
        <f>VLOOKUP(Hospitalisation_Details[[#This Row],[Customer ID]],Hospitalisation_Details[#All],12,FALSE)</f>
        <v>R1011</v>
      </c>
      <c r="J1980" t="str">
        <f>VLOOKUP(Hospitalisation_Details[[#This Row],[Customer ID]],Hospitalisation_Details[#All],11,FALSE)</f>
        <v>Tier - 3</v>
      </c>
      <c r="K1980">
        <f>VLOOKUP(Hospitalisation_Details[[#This Row],[Customer ID]],Hospitalisation_Details[#All],9,FALSE)</f>
        <v>27941.29</v>
      </c>
      <c r="L1980">
        <f>VLOOKUP(Medical_Examinations[[#This Row],[Customer ID]],Medical_Examinations[#All],2,FALSE)</f>
        <v>28.785</v>
      </c>
      <c r="M1980" t="str">
        <f>VLOOKUP(Medical_Examinations[[#This Row],[Customer ID]],Medical_Examinations[#All],3,FALSE)</f>
        <v>Overweight</v>
      </c>
      <c r="N1980">
        <f>VLOOKUP(Medical_Examinations[[#This Row],[Customer ID]],Medical_Examinations[#All],4,FALSE)</f>
        <v>4.3099999999999996</v>
      </c>
      <c r="O1980" t="str">
        <f>VLOOKUP(Medical_Examinations[[#This Row],[Customer ID]],Medical_Examinations[#All],5,FALSE)</f>
        <v>Normal</v>
      </c>
      <c r="P1980" t="str">
        <f>VLOOKUP(Medical_Examinations[[#This Row],[Customer ID]],Medical_Examinations[#All],6,FALSE)</f>
        <v>Yes</v>
      </c>
      <c r="Q1980" t="str">
        <f>VLOOKUP(Medical_Examinations[[#This Row],[Customer ID]],Medical_Examinations[#All],7,FALSE)</f>
        <v>No</v>
      </c>
      <c r="R1980" t="str">
        <f>VLOOKUP(Medical_Examinations[[#This Row],[Customer ID]],Medical_Examinations[#All],8,FALSE)</f>
        <v>No</v>
      </c>
      <c r="S1980">
        <f>VLOOKUP(Medical_Examinations[[#This Row],[Customer ID]],Medical_Examinations[#All],9,FALSE)</f>
        <v>0</v>
      </c>
      <c r="T1980" t="str">
        <f>VLOOKUP(Medical_Examinations[[#This Row],[Customer ID]],'Medical Examinations'!A1979:J4314,10,FALSE)</f>
        <v>No</v>
      </c>
    </row>
    <row r="1981" spans="1:20" x14ac:dyDescent="0.3">
      <c r="A1981" t="s">
        <v>5735</v>
      </c>
      <c r="B1981" t="s">
        <v>8081</v>
      </c>
      <c r="C1981" t="s">
        <v>3</v>
      </c>
      <c r="D1981" t="s">
        <v>3203</v>
      </c>
      <c r="E1981" t="s">
        <v>3204</v>
      </c>
      <c r="F1981" s="3" t="str">
        <f>VLOOKUP(Hospitalisation_Details[[#This Row],[Customer ID]],Hospitalisation_Details[#All],6,FALSE)</f>
        <v>21-12-99</v>
      </c>
      <c r="G1981">
        <f>VLOOKUP(Hospitalisation_Details[[#This Row],[Customer ID]],Hospitalisation_Details[#All],8,FALSE)</f>
        <v>23</v>
      </c>
      <c r="H1981" t="str">
        <f>VLOOKUP(Hospitalisation_Details[[#This Row],[Customer ID]],Hospitalisation_Details[#All],12,FALSE)</f>
        <v>R1011</v>
      </c>
      <c r="I1981" t="str">
        <f>VLOOKUP(Hospitalisation_Details[[#This Row],[Customer ID]],Hospitalisation_Details[#All],12,FALSE)</f>
        <v>R1011</v>
      </c>
      <c r="J1981" t="str">
        <f>VLOOKUP(Hospitalisation_Details[[#This Row],[Customer ID]],Hospitalisation_Details[#All],11,FALSE)</f>
        <v>Tier - 1</v>
      </c>
      <c r="K1981">
        <f>VLOOKUP(Hospitalisation_Details[[#This Row],[Customer ID]],Hospitalisation_Details[#All],9,FALSE)</f>
        <v>27980.77</v>
      </c>
      <c r="L1981">
        <f>VLOOKUP(Medical_Examinations[[#This Row],[Customer ID]],Medical_Examinations[#All],2,FALSE)</f>
        <v>19.8</v>
      </c>
      <c r="M1981" t="str">
        <f>VLOOKUP(Medical_Examinations[[#This Row],[Customer ID]],Medical_Examinations[#All],3,FALSE)</f>
        <v>Normal Weight</v>
      </c>
      <c r="N1981">
        <f>VLOOKUP(Medical_Examinations[[#This Row],[Customer ID]],Medical_Examinations[#All],4,FALSE)</f>
        <v>4</v>
      </c>
      <c r="O1981" t="str">
        <f>VLOOKUP(Medical_Examinations[[#This Row],[Customer ID]],Medical_Examinations[#All],5,FALSE)</f>
        <v>Normal</v>
      </c>
      <c r="P1981" t="str">
        <f>VLOOKUP(Medical_Examinations[[#This Row],[Customer ID]],Medical_Examinations[#All],6,FALSE)</f>
        <v>Yes</v>
      </c>
      <c r="Q1981" t="str">
        <f>VLOOKUP(Medical_Examinations[[#This Row],[Customer ID]],Medical_Examinations[#All],7,FALSE)</f>
        <v>No</v>
      </c>
      <c r="R1981" t="str">
        <f>VLOOKUP(Medical_Examinations[[#This Row],[Customer ID]],Medical_Examinations[#All],8,FALSE)</f>
        <v>No</v>
      </c>
      <c r="S1981">
        <f>VLOOKUP(Medical_Examinations[[#This Row],[Customer ID]],Medical_Examinations[#All],9,FALSE)</f>
        <v>0</v>
      </c>
      <c r="T1981" t="str">
        <f>VLOOKUP(Medical_Examinations[[#This Row],[Customer ID]],'Medical Examinations'!A1980:J4315,10,FALSE)</f>
        <v>No</v>
      </c>
    </row>
    <row r="1982" spans="1:20" x14ac:dyDescent="0.3">
      <c r="A1982" t="s">
        <v>5736</v>
      </c>
      <c r="B1982" t="s">
        <v>8082</v>
      </c>
      <c r="C1982" t="s">
        <v>3</v>
      </c>
      <c r="D1982" t="s">
        <v>3205</v>
      </c>
      <c r="E1982" t="s">
        <v>3206</v>
      </c>
      <c r="F1982" s="3" t="str">
        <f>VLOOKUP(Hospitalisation_Details[[#This Row],[Customer ID]],Hospitalisation_Details[#All],6,FALSE)</f>
        <v>29-11-85</v>
      </c>
      <c r="G1982">
        <f>VLOOKUP(Hospitalisation_Details[[#This Row],[Customer ID]],Hospitalisation_Details[#All],8,FALSE)</f>
        <v>37</v>
      </c>
      <c r="H1982" t="str">
        <f>VLOOKUP(Hospitalisation_Details[[#This Row],[Customer ID]],Hospitalisation_Details[#All],12,FALSE)</f>
        <v>R1011</v>
      </c>
      <c r="I1982" t="str">
        <f>VLOOKUP(Hospitalisation_Details[[#This Row],[Customer ID]],Hospitalisation_Details[#All],12,FALSE)</f>
        <v>R1011</v>
      </c>
      <c r="J1982" t="str">
        <f>VLOOKUP(Hospitalisation_Details[[#This Row],[Customer ID]],Hospitalisation_Details[#All],11,FALSE)</f>
        <v>Tier - 2</v>
      </c>
      <c r="K1982">
        <f>VLOOKUP(Hospitalisation_Details[[#This Row],[Customer ID]],Hospitalisation_Details[#All],9,FALSE)</f>
        <v>28006.94</v>
      </c>
      <c r="L1982">
        <f>VLOOKUP(Medical_Examinations[[#This Row],[Customer ID]],Medical_Examinations[#All],2,FALSE)</f>
        <v>35.53</v>
      </c>
      <c r="M1982" t="str">
        <f>VLOOKUP(Medical_Examinations[[#This Row],[Customer ID]],Medical_Examinations[#All],3,FALSE)</f>
        <v>Obesity</v>
      </c>
      <c r="N1982">
        <f>VLOOKUP(Medical_Examinations[[#This Row],[Customer ID]],Medical_Examinations[#All],4,FALSE)</f>
        <v>4.68</v>
      </c>
      <c r="O1982" t="str">
        <f>VLOOKUP(Medical_Examinations[[#This Row],[Customer ID]],Medical_Examinations[#All],5,FALSE)</f>
        <v>Normal</v>
      </c>
      <c r="P1982" t="str">
        <f>VLOOKUP(Medical_Examinations[[#This Row],[Customer ID]],Medical_Examinations[#All],6,FALSE)</f>
        <v>No</v>
      </c>
      <c r="Q1982" t="str">
        <f>VLOOKUP(Medical_Examinations[[#This Row],[Customer ID]],Medical_Examinations[#All],7,FALSE)</f>
        <v>No</v>
      </c>
      <c r="R1982" t="str">
        <f>VLOOKUP(Medical_Examinations[[#This Row],[Customer ID]],Medical_Examinations[#All],8,FALSE)</f>
        <v>Yes</v>
      </c>
      <c r="S1982">
        <f>VLOOKUP(Medical_Examinations[[#This Row],[Customer ID]],Medical_Examinations[#All],9,FALSE)</f>
        <v>1</v>
      </c>
      <c r="T1982" t="str">
        <f>VLOOKUP(Medical_Examinations[[#This Row],[Customer ID]],'Medical Examinations'!A1981:J4316,10,FALSE)</f>
        <v>No</v>
      </c>
    </row>
    <row r="1983" spans="1:20" x14ac:dyDescent="0.3">
      <c r="A1983" t="s">
        <v>5737</v>
      </c>
      <c r="B1983" t="s">
        <v>8083</v>
      </c>
      <c r="C1983" t="s">
        <v>3</v>
      </c>
      <c r="D1983" t="s">
        <v>3207</v>
      </c>
      <c r="E1983" t="s">
        <v>3208</v>
      </c>
      <c r="F1983" s="3" t="str">
        <f>VLOOKUP(Hospitalisation_Details[[#This Row],[Customer ID]],Hospitalisation_Details[#All],6,FALSE)</f>
        <v>22-11-60</v>
      </c>
      <c r="G1983">
        <f>VLOOKUP(Hospitalisation_Details[[#This Row],[Customer ID]],Hospitalisation_Details[#All],8,FALSE)</f>
        <v>62</v>
      </c>
      <c r="H1983" t="str">
        <f>VLOOKUP(Hospitalisation_Details[[#This Row],[Customer ID]],Hospitalisation_Details[#All],12,FALSE)</f>
        <v>R1019</v>
      </c>
      <c r="I1983" t="str">
        <f>VLOOKUP(Hospitalisation_Details[[#This Row],[Customer ID]],Hospitalisation_Details[#All],12,FALSE)</f>
        <v>R1019</v>
      </c>
      <c r="J1983" t="str">
        <f>VLOOKUP(Hospitalisation_Details[[#This Row],[Customer ID]],Hospitalisation_Details[#All],11,FALSE)</f>
        <v>Tier - 2</v>
      </c>
      <c r="K1983">
        <f>VLOOKUP(Hospitalisation_Details[[#This Row],[Customer ID]],Hospitalisation_Details[#All],9,FALSE)</f>
        <v>28101.33</v>
      </c>
      <c r="L1983">
        <f>VLOOKUP(Medical_Examinations[[#This Row],[Customer ID]],Medical_Examinations[#All],2,FALSE)</f>
        <v>21.47</v>
      </c>
      <c r="M1983" t="str">
        <f>VLOOKUP(Medical_Examinations[[#This Row],[Customer ID]],Medical_Examinations[#All],3,FALSE)</f>
        <v>Normal Weight</v>
      </c>
      <c r="N1983">
        <f>VLOOKUP(Medical_Examinations[[#This Row],[Customer ID]],Medical_Examinations[#All],4,FALSE)</f>
        <v>4.0199999999999996</v>
      </c>
      <c r="O1983" t="str">
        <f>VLOOKUP(Medical_Examinations[[#This Row],[Customer ID]],Medical_Examinations[#All],5,FALSE)</f>
        <v>Normal</v>
      </c>
      <c r="P1983" t="str">
        <f>VLOOKUP(Medical_Examinations[[#This Row],[Customer ID]],Medical_Examinations[#All],6,FALSE)</f>
        <v>Yes</v>
      </c>
      <c r="Q1983" t="str">
        <f>VLOOKUP(Medical_Examinations[[#This Row],[Customer ID]],Medical_Examinations[#All],7,FALSE)</f>
        <v>No</v>
      </c>
      <c r="R1983" t="str">
        <f>VLOOKUP(Medical_Examinations[[#This Row],[Customer ID]],Medical_Examinations[#All],8,FALSE)</f>
        <v>No</v>
      </c>
      <c r="S1983">
        <f>VLOOKUP(Medical_Examinations[[#This Row],[Customer ID]],Medical_Examinations[#All],9,FALSE)</f>
        <v>1</v>
      </c>
      <c r="T1983" t="str">
        <f>VLOOKUP(Medical_Examinations[[#This Row],[Customer ID]],'Medical Examinations'!A1982:J4317,10,FALSE)</f>
        <v>No</v>
      </c>
    </row>
    <row r="1984" spans="1:20" x14ac:dyDescent="0.3">
      <c r="A1984" t="s">
        <v>5738</v>
      </c>
      <c r="B1984" t="s">
        <v>8084</v>
      </c>
      <c r="C1984" t="s">
        <v>3</v>
      </c>
      <c r="D1984" t="s">
        <v>3209</v>
      </c>
      <c r="E1984" t="s">
        <v>3210</v>
      </c>
      <c r="F1984" s="3" t="str">
        <f>VLOOKUP(Hospitalisation_Details[[#This Row],[Customer ID]],Hospitalisation_Details[#All],6,FALSE)</f>
        <v>06-09-99</v>
      </c>
      <c r="G1984">
        <f>VLOOKUP(Hospitalisation_Details[[#This Row],[Customer ID]],Hospitalisation_Details[#All],8,FALSE)</f>
        <v>23</v>
      </c>
      <c r="H1984" t="str">
        <f>VLOOKUP(Hospitalisation_Details[[#This Row],[Customer ID]],Hospitalisation_Details[#All],12,FALSE)</f>
        <v>R1011</v>
      </c>
      <c r="I1984" t="str">
        <f>VLOOKUP(Hospitalisation_Details[[#This Row],[Customer ID]],Hospitalisation_Details[#All],12,FALSE)</f>
        <v>R1011</v>
      </c>
      <c r="J1984" t="str">
        <f>VLOOKUP(Hospitalisation_Details[[#This Row],[Customer ID]],Hospitalisation_Details[#All],11,FALSE)</f>
        <v>Tier - 3</v>
      </c>
      <c r="K1984">
        <f>VLOOKUP(Hospitalisation_Details[[#This Row],[Customer ID]],Hospitalisation_Details[#All],9,FALSE)</f>
        <v>28245.34</v>
      </c>
      <c r="L1984">
        <f>VLOOKUP(Medical_Examinations[[#This Row],[Customer ID]],Medical_Examinations[#All],2,FALSE)</f>
        <v>25.9</v>
      </c>
      <c r="M1984" t="str">
        <f>VLOOKUP(Medical_Examinations[[#This Row],[Customer ID]],Medical_Examinations[#All],3,FALSE)</f>
        <v>Overweight</v>
      </c>
      <c r="N1984">
        <f>VLOOKUP(Medical_Examinations[[#This Row],[Customer ID]],Medical_Examinations[#All],4,FALSE)</f>
        <v>5.12</v>
      </c>
      <c r="O1984" t="str">
        <f>VLOOKUP(Medical_Examinations[[#This Row],[Customer ID]],Medical_Examinations[#All],5,FALSE)</f>
        <v>Normal</v>
      </c>
      <c r="P1984" t="str">
        <f>VLOOKUP(Medical_Examinations[[#This Row],[Customer ID]],Medical_Examinations[#All],6,FALSE)</f>
        <v>No</v>
      </c>
      <c r="Q1984" t="str">
        <f>VLOOKUP(Medical_Examinations[[#This Row],[Customer ID]],Medical_Examinations[#All],7,FALSE)</f>
        <v>No</v>
      </c>
      <c r="R1984" t="str">
        <f>VLOOKUP(Medical_Examinations[[#This Row],[Customer ID]],Medical_Examinations[#All],8,FALSE)</f>
        <v>Yes</v>
      </c>
      <c r="S1984">
        <f>VLOOKUP(Medical_Examinations[[#This Row],[Customer ID]],Medical_Examinations[#All],9,FALSE)</f>
        <v>1</v>
      </c>
      <c r="T1984" t="str">
        <f>VLOOKUP(Medical_Examinations[[#This Row],[Customer ID]],'Medical Examinations'!A1983:J4318,10,FALSE)</f>
        <v>No</v>
      </c>
    </row>
    <row r="1985" spans="1:20" x14ac:dyDescent="0.3">
      <c r="A1985" t="s">
        <v>5739</v>
      </c>
      <c r="B1985" t="s">
        <v>8085</v>
      </c>
      <c r="C1985" t="s">
        <v>6</v>
      </c>
      <c r="D1985" t="s">
        <v>3211</v>
      </c>
      <c r="E1985" t="s">
        <v>3212</v>
      </c>
      <c r="F1985" s="3" t="str">
        <f>VLOOKUP(Hospitalisation_Details[[#This Row],[Customer ID]],Hospitalisation_Details[#All],6,FALSE)</f>
        <v>25-11-63</v>
      </c>
      <c r="G1985">
        <f>VLOOKUP(Hospitalisation_Details[[#This Row],[Customer ID]],Hospitalisation_Details[#All],8,FALSE)</f>
        <v>59</v>
      </c>
      <c r="H1985" t="str">
        <f>VLOOKUP(Hospitalisation_Details[[#This Row],[Customer ID]],Hospitalisation_Details[#All],12,FALSE)</f>
        <v>R1013</v>
      </c>
      <c r="I1985" t="str">
        <f>VLOOKUP(Hospitalisation_Details[[#This Row],[Customer ID]],Hospitalisation_Details[#All],12,FALSE)</f>
        <v>R1013</v>
      </c>
      <c r="J1985" t="str">
        <f>VLOOKUP(Hospitalisation_Details[[#This Row],[Customer ID]],Hospitalisation_Details[#All],11,FALSE)</f>
        <v>Tier - 1</v>
      </c>
      <c r="K1985">
        <f>VLOOKUP(Hospitalisation_Details[[#This Row],[Customer ID]],Hospitalisation_Details[#All],9,FALSE)</f>
        <v>28287.9</v>
      </c>
      <c r="L1985">
        <f>VLOOKUP(Medical_Examinations[[#This Row],[Customer ID]],Medical_Examinations[#All],2,FALSE)</f>
        <v>20.81</v>
      </c>
      <c r="M1985" t="str">
        <f>VLOOKUP(Medical_Examinations[[#This Row],[Customer ID]],Medical_Examinations[#All],3,FALSE)</f>
        <v>Normal Weight</v>
      </c>
      <c r="N1985">
        <f>VLOOKUP(Medical_Examinations[[#This Row],[Customer ID]],Medical_Examinations[#All],4,FALSE)</f>
        <v>5.52</v>
      </c>
      <c r="O1985" t="str">
        <f>VLOOKUP(Medical_Examinations[[#This Row],[Customer ID]],Medical_Examinations[#All],5,FALSE)</f>
        <v>Normal</v>
      </c>
      <c r="P1985" t="str">
        <f>VLOOKUP(Medical_Examinations[[#This Row],[Customer ID]],Medical_Examinations[#All],6,FALSE)</f>
        <v>No</v>
      </c>
      <c r="Q1985" t="str">
        <f>VLOOKUP(Medical_Examinations[[#This Row],[Customer ID]],Medical_Examinations[#All],7,FALSE)</f>
        <v>No</v>
      </c>
      <c r="R1985" t="str">
        <f>VLOOKUP(Medical_Examinations[[#This Row],[Customer ID]],Medical_Examinations[#All],8,FALSE)</f>
        <v>No</v>
      </c>
      <c r="S1985">
        <f>VLOOKUP(Medical_Examinations[[#This Row],[Customer ID]],Medical_Examinations[#All],9,FALSE)</f>
        <v>0</v>
      </c>
      <c r="T1985" t="str">
        <f>VLOOKUP(Medical_Examinations[[#This Row],[Customer ID]],'Medical Examinations'!A1984:J4319,10,FALSE)</f>
        <v>No</v>
      </c>
    </row>
    <row r="1986" spans="1:20" x14ac:dyDescent="0.3">
      <c r="A1986" t="s">
        <v>5740</v>
      </c>
      <c r="B1986" t="s">
        <v>8086</v>
      </c>
      <c r="C1986" t="s">
        <v>6</v>
      </c>
      <c r="D1986" t="s">
        <v>1771</v>
      </c>
      <c r="E1986" t="s">
        <v>3213</v>
      </c>
      <c r="F1986" s="3" t="str">
        <f>VLOOKUP(Hospitalisation_Details[[#This Row],[Customer ID]],Hospitalisation_Details[#All],6,FALSE)</f>
        <v>24-12-90</v>
      </c>
      <c r="G1986">
        <f>VLOOKUP(Hospitalisation_Details[[#This Row],[Customer ID]],Hospitalisation_Details[#All],8,FALSE)</f>
        <v>32</v>
      </c>
      <c r="H1986" t="str">
        <f>VLOOKUP(Hospitalisation_Details[[#This Row],[Customer ID]],Hospitalisation_Details[#All],12,FALSE)</f>
        <v>R1011</v>
      </c>
      <c r="I1986" t="str">
        <f>VLOOKUP(Hospitalisation_Details[[#This Row],[Customer ID]],Hospitalisation_Details[#All],12,FALSE)</f>
        <v>R1011</v>
      </c>
      <c r="J1986" t="str">
        <f>VLOOKUP(Hospitalisation_Details[[#This Row],[Customer ID]],Hospitalisation_Details[#All],11,FALSE)</f>
        <v>Tier - 2</v>
      </c>
      <c r="K1986">
        <f>VLOOKUP(Hospitalisation_Details[[#This Row],[Customer ID]],Hospitalisation_Details[#All],9,FALSE)</f>
        <v>28302.33</v>
      </c>
      <c r="L1986">
        <f>VLOOKUP(Medical_Examinations[[#This Row],[Customer ID]],Medical_Examinations[#All],2,FALSE)</f>
        <v>25.84</v>
      </c>
      <c r="M1986" t="str">
        <f>VLOOKUP(Medical_Examinations[[#This Row],[Customer ID]],Medical_Examinations[#All],3,FALSE)</f>
        <v>Overweight</v>
      </c>
      <c r="N1986">
        <f>VLOOKUP(Medical_Examinations[[#This Row],[Customer ID]],Medical_Examinations[#All],4,FALSE)</f>
        <v>5.81</v>
      </c>
      <c r="O1986" t="str">
        <f>VLOOKUP(Medical_Examinations[[#This Row],[Customer ID]],Medical_Examinations[#All],5,FALSE)</f>
        <v>Prediabetes</v>
      </c>
      <c r="P1986" t="str">
        <f>VLOOKUP(Medical_Examinations[[#This Row],[Customer ID]],Medical_Examinations[#All],6,FALSE)</f>
        <v>Yes</v>
      </c>
      <c r="Q1986" t="str">
        <f>VLOOKUP(Medical_Examinations[[#This Row],[Customer ID]],Medical_Examinations[#All],7,FALSE)</f>
        <v>No</v>
      </c>
      <c r="R1986" t="str">
        <f>VLOOKUP(Medical_Examinations[[#This Row],[Customer ID]],Medical_Examinations[#All],8,FALSE)</f>
        <v>Yes</v>
      </c>
      <c r="S1986">
        <f>VLOOKUP(Medical_Examinations[[#This Row],[Customer ID]],Medical_Examinations[#All],9,FALSE)</f>
        <v>1</v>
      </c>
      <c r="T1986" t="str">
        <f>VLOOKUP(Medical_Examinations[[#This Row],[Customer ID]],'Medical Examinations'!A1985:J4320,10,FALSE)</f>
        <v>No</v>
      </c>
    </row>
    <row r="1987" spans="1:20" x14ac:dyDescent="0.3">
      <c r="A1987" t="s">
        <v>5741</v>
      </c>
      <c r="B1987" t="s">
        <v>8087</v>
      </c>
      <c r="C1987" t="s">
        <v>6</v>
      </c>
      <c r="D1987" t="s">
        <v>43</v>
      </c>
      <c r="E1987" t="s">
        <v>3214</v>
      </c>
      <c r="F1987" s="3" t="str">
        <f>VLOOKUP(Hospitalisation_Details[[#This Row],[Customer ID]],Hospitalisation_Details[#All],6,FALSE)</f>
        <v>02-12-77</v>
      </c>
      <c r="G1987">
        <f>VLOOKUP(Hospitalisation_Details[[#This Row],[Customer ID]],Hospitalisation_Details[#All],8,FALSE)</f>
        <v>45</v>
      </c>
      <c r="H1987" t="str">
        <f>VLOOKUP(Hospitalisation_Details[[#This Row],[Customer ID]],Hospitalisation_Details[#All],12,FALSE)</f>
        <v>R1012</v>
      </c>
      <c r="I1987" t="str">
        <f>VLOOKUP(Hospitalisation_Details[[#This Row],[Customer ID]],Hospitalisation_Details[#All],12,FALSE)</f>
        <v>R1012</v>
      </c>
      <c r="J1987" t="str">
        <f>VLOOKUP(Hospitalisation_Details[[#This Row],[Customer ID]],Hospitalisation_Details[#All],11,FALSE)</f>
        <v>Tier - 2</v>
      </c>
      <c r="K1987">
        <f>VLOOKUP(Hospitalisation_Details[[#This Row],[Customer ID]],Hospitalisation_Details[#All],9,FALSE)</f>
        <v>28340.19</v>
      </c>
      <c r="L1987">
        <f>VLOOKUP(Medical_Examinations[[#This Row],[Customer ID]],Medical_Examinations[#All],2,FALSE)</f>
        <v>30.95</v>
      </c>
      <c r="M1987" t="str">
        <f>VLOOKUP(Medical_Examinations[[#This Row],[Customer ID]],Medical_Examinations[#All],3,FALSE)</f>
        <v>Obesity</v>
      </c>
      <c r="N1987">
        <f>VLOOKUP(Medical_Examinations[[#This Row],[Customer ID]],Medical_Examinations[#All],4,FALSE)</f>
        <v>5.16</v>
      </c>
      <c r="O1987" t="str">
        <f>VLOOKUP(Medical_Examinations[[#This Row],[Customer ID]],Medical_Examinations[#All],5,FALSE)</f>
        <v>Normal</v>
      </c>
      <c r="P1987" t="str">
        <f>VLOOKUP(Medical_Examinations[[#This Row],[Customer ID]],Medical_Examinations[#All],6,FALSE)</f>
        <v>No</v>
      </c>
      <c r="Q1987" t="str">
        <f>VLOOKUP(Medical_Examinations[[#This Row],[Customer ID]],Medical_Examinations[#All],7,FALSE)</f>
        <v>No</v>
      </c>
      <c r="R1987" t="str">
        <f>VLOOKUP(Medical_Examinations[[#This Row],[Customer ID]],Medical_Examinations[#All],8,FALSE)</f>
        <v>Yes</v>
      </c>
      <c r="S1987">
        <f>VLOOKUP(Medical_Examinations[[#This Row],[Customer ID]],Medical_Examinations[#All],9,FALSE)</f>
        <v>1</v>
      </c>
      <c r="T1987" t="str">
        <f>VLOOKUP(Medical_Examinations[[#This Row],[Customer ID]],'Medical Examinations'!A1986:J4321,10,FALSE)</f>
        <v>No</v>
      </c>
    </row>
    <row r="1988" spans="1:20" x14ac:dyDescent="0.3">
      <c r="A1988" t="s">
        <v>5742</v>
      </c>
      <c r="B1988" t="s">
        <v>8088</v>
      </c>
      <c r="C1988" t="s">
        <v>880</v>
      </c>
      <c r="D1988" t="s">
        <v>3215</v>
      </c>
      <c r="E1988" t="s">
        <v>3216</v>
      </c>
      <c r="F1988" s="3" t="str">
        <f>VLOOKUP(Hospitalisation_Details[[#This Row],[Customer ID]],Hospitalisation_Details[#All],6,FALSE)</f>
        <v>16-09-74</v>
      </c>
      <c r="G1988">
        <f>VLOOKUP(Hospitalisation_Details[[#This Row],[Customer ID]],Hospitalisation_Details[#All],8,FALSE)</f>
        <v>48</v>
      </c>
      <c r="H1988" t="str">
        <f>VLOOKUP(Hospitalisation_Details[[#This Row],[Customer ID]],Hospitalisation_Details[#All],12,FALSE)</f>
        <v>R1012</v>
      </c>
      <c r="I1988" t="str">
        <f>VLOOKUP(Hospitalisation_Details[[#This Row],[Customer ID]],Hospitalisation_Details[#All],12,FALSE)</f>
        <v>R1012</v>
      </c>
      <c r="J1988" t="str">
        <f>VLOOKUP(Hospitalisation_Details[[#This Row],[Customer ID]],Hospitalisation_Details[#All],11,FALSE)</f>
        <v>Tier - 1</v>
      </c>
      <c r="K1988">
        <f>VLOOKUP(Hospitalisation_Details[[#This Row],[Customer ID]],Hospitalisation_Details[#All],9,FALSE)</f>
        <v>28468.92</v>
      </c>
      <c r="L1988">
        <f>VLOOKUP(Medical_Examinations[[#This Row],[Customer ID]],Medical_Examinations[#All],2,FALSE)</f>
        <v>30.54</v>
      </c>
      <c r="M1988" t="str">
        <f>VLOOKUP(Medical_Examinations[[#This Row],[Customer ID]],Medical_Examinations[#All],3,FALSE)</f>
        <v>Obesity</v>
      </c>
      <c r="N1988">
        <f>VLOOKUP(Medical_Examinations[[#This Row],[Customer ID]],Medical_Examinations[#All],4,FALSE)</f>
        <v>5</v>
      </c>
      <c r="O1988" t="str">
        <f>VLOOKUP(Medical_Examinations[[#This Row],[Customer ID]],Medical_Examinations[#All],5,FALSE)</f>
        <v>Normal</v>
      </c>
      <c r="P1988" t="str">
        <f>VLOOKUP(Medical_Examinations[[#This Row],[Customer ID]],Medical_Examinations[#All],6,FALSE)</f>
        <v>No</v>
      </c>
      <c r="Q1988" t="str">
        <f>VLOOKUP(Medical_Examinations[[#This Row],[Customer ID]],Medical_Examinations[#All],7,FALSE)</f>
        <v>No</v>
      </c>
      <c r="R1988" t="str">
        <f>VLOOKUP(Medical_Examinations[[#This Row],[Customer ID]],Medical_Examinations[#All],8,FALSE)</f>
        <v>Yes</v>
      </c>
      <c r="S1988">
        <f>VLOOKUP(Medical_Examinations[[#This Row],[Customer ID]],Medical_Examinations[#All],9,FALSE)</f>
        <v>1</v>
      </c>
      <c r="T1988" t="str">
        <f>VLOOKUP(Medical_Examinations[[#This Row],[Customer ID]],'Medical Examinations'!A1987:J4322,10,FALSE)</f>
        <v>No</v>
      </c>
    </row>
    <row r="1989" spans="1:20" x14ac:dyDescent="0.3">
      <c r="A1989" t="s">
        <v>5743</v>
      </c>
      <c r="B1989" t="s">
        <v>8089</v>
      </c>
      <c r="C1989" t="s">
        <v>6</v>
      </c>
      <c r="D1989" t="s">
        <v>3217</v>
      </c>
      <c r="E1989" t="s">
        <v>3218</v>
      </c>
      <c r="F1989" s="3" t="str">
        <f>VLOOKUP(Hospitalisation_Details[[#This Row],[Customer ID]],Hospitalisation_Details[#All],6,FALSE)</f>
        <v>11-12-82</v>
      </c>
      <c r="G1989">
        <f>VLOOKUP(Hospitalisation_Details[[#This Row],[Customer ID]],Hospitalisation_Details[#All],8,FALSE)</f>
        <v>40</v>
      </c>
      <c r="H1989" t="str">
        <f>VLOOKUP(Hospitalisation_Details[[#This Row],[Customer ID]],Hospitalisation_Details[#All],12,FALSE)</f>
        <v>R1012</v>
      </c>
      <c r="I1989" t="str">
        <f>VLOOKUP(Hospitalisation_Details[[#This Row],[Customer ID]],Hospitalisation_Details[#All],12,FALSE)</f>
        <v>R1012</v>
      </c>
      <c r="J1989" t="str">
        <f>VLOOKUP(Hospitalisation_Details[[#This Row],[Customer ID]],Hospitalisation_Details[#All],11,FALSE)</f>
        <v>Tier - 2</v>
      </c>
      <c r="K1989">
        <f>VLOOKUP(Hospitalisation_Details[[#This Row],[Customer ID]],Hospitalisation_Details[#All],9,FALSE)</f>
        <v>28476.73</v>
      </c>
      <c r="L1989">
        <f>VLOOKUP(Medical_Examinations[[#This Row],[Customer ID]],Medical_Examinations[#All],2,FALSE)</f>
        <v>33.914999999999999</v>
      </c>
      <c r="M1989" t="str">
        <f>VLOOKUP(Medical_Examinations[[#This Row],[Customer ID]],Medical_Examinations[#All],3,FALSE)</f>
        <v>Obesity</v>
      </c>
      <c r="N1989">
        <f>VLOOKUP(Medical_Examinations[[#This Row],[Customer ID]],Medical_Examinations[#All],4,FALSE)</f>
        <v>5.84</v>
      </c>
      <c r="O1989" t="str">
        <f>VLOOKUP(Medical_Examinations[[#This Row],[Customer ID]],Medical_Examinations[#All],5,FALSE)</f>
        <v>Prediabetes</v>
      </c>
      <c r="P1989" t="str">
        <f>VLOOKUP(Medical_Examinations[[#This Row],[Customer ID]],Medical_Examinations[#All],6,FALSE)</f>
        <v>Yes</v>
      </c>
      <c r="Q1989" t="str">
        <f>VLOOKUP(Medical_Examinations[[#This Row],[Customer ID]],Medical_Examinations[#All],7,FALSE)</f>
        <v>No</v>
      </c>
      <c r="R1989" t="str">
        <f>VLOOKUP(Medical_Examinations[[#This Row],[Customer ID]],Medical_Examinations[#All],8,FALSE)</f>
        <v>No</v>
      </c>
      <c r="S1989">
        <f>VLOOKUP(Medical_Examinations[[#This Row],[Customer ID]],Medical_Examinations[#All],9,FALSE)</f>
        <v>0</v>
      </c>
      <c r="T1989" t="str">
        <f>VLOOKUP(Medical_Examinations[[#This Row],[Customer ID]],'Medical Examinations'!A1988:J4323,10,FALSE)</f>
        <v>No</v>
      </c>
    </row>
    <row r="1990" spans="1:20" x14ac:dyDescent="0.3">
      <c r="A1990" t="s">
        <v>5744</v>
      </c>
      <c r="B1990" t="s">
        <v>8090</v>
      </c>
      <c r="C1990" t="s">
        <v>3</v>
      </c>
      <c r="D1990" t="s">
        <v>164</v>
      </c>
      <c r="E1990" t="s">
        <v>3219</v>
      </c>
      <c r="F1990" s="3" t="str">
        <f>VLOOKUP(Hospitalisation_Details[[#This Row],[Customer ID]],Hospitalisation_Details[#All],6,FALSE)</f>
        <v>27-09-85</v>
      </c>
      <c r="G1990">
        <f>VLOOKUP(Hospitalisation_Details[[#This Row],[Customer ID]],Hospitalisation_Details[#All],8,FALSE)</f>
        <v>37</v>
      </c>
      <c r="H1990" t="str">
        <f>VLOOKUP(Hospitalisation_Details[[#This Row],[Customer ID]],Hospitalisation_Details[#All],12,FALSE)</f>
        <v>R1011</v>
      </c>
      <c r="I1990" t="str">
        <f>VLOOKUP(Hospitalisation_Details[[#This Row],[Customer ID]],Hospitalisation_Details[#All],12,FALSE)</f>
        <v>R1011</v>
      </c>
      <c r="J1990" t="str">
        <f>VLOOKUP(Hospitalisation_Details[[#This Row],[Customer ID]],Hospitalisation_Details[#All],11,FALSE)</f>
        <v>Tier - 3</v>
      </c>
      <c r="K1990">
        <f>VLOOKUP(Hospitalisation_Details[[#This Row],[Customer ID]],Hospitalisation_Details[#All],9,FALSE)</f>
        <v>28542.86</v>
      </c>
      <c r="L1990">
        <f>VLOOKUP(Medical_Examinations[[#This Row],[Customer ID]],Medical_Examinations[#All],2,FALSE)</f>
        <v>33.31</v>
      </c>
      <c r="M1990" t="str">
        <f>VLOOKUP(Medical_Examinations[[#This Row],[Customer ID]],Medical_Examinations[#All],3,FALSE)</f>
        <v>Obesity</v>
      </c>
      <c r="N1990">
        <f>VLOOKUP(Medical_Examinations[[#This Row],[Customer ID]],Medical_Examinations[#All],4,FALSE)</f>
        <v>4.1900000000000004</v>
      </c>
      <c r="O1990" t="str">
        <f>VLOOKUP(Medical_Examinations[[#This Row],[Customer ID]],Medical_Examinations[#All],5,FALSE)</f>
        <v>Normal</v>
      </c>
      <c r="P1990" t="str">
        <f>VLOOKUP(Medical_Examinations[[#This Row],[Customer ID]],Medical_Examinations[#All],6,FALSE)</f>
        <v>No</v>
      </c>
      <c r="Q1990" t="str">
        <f>VLOOKUP(Medical_Examinations[[#This Row],[Customer ID]],Medical_Examinations[#All],7,FALSE)</f>
        <v>No</v>
      </c>
      <c r="R1990" t="str">
        <f>VLOOKUP(Medical_Examinations[[#This Row],[Customer ID]],Medical_Examinations[#All],8,FALSE)</f>
        <v>Yes</v>
      </c>
      <c r="S1990">
        <f>VLOOKUP(Medical_Examinations[[#This Row],[Customer ID]],Medical_Examinations[#All],9,FALSE)</f>
        <v>1</v>
      </c>
      <c r="T1990" t="str">
        <f>VLOOKUP(Medical_Examinations[[#This Row],[Customer ID]],'Medical Examinations'!A1989:J4324,10,FALSE)</f>
        <v>No</v>
      </c>
    </row>
    <row r="1991" spans="1:20" x14ac:dyDescent="0.3">
      <c r="A1991" t="s">
        <v>5745</v>
      </c>
      <c r="B1991" t="s">
        <v>8091</v>
      </c>
      <c r="C1991" t="s">
        <v>6</v>
      </c>
      <c r="D1991" t="s">
        <v>3220</v>
      </c>
      <c r="E1991" t="s">
        <v>3221</v>
      </c>
      <c r="F1991" s="3" t="str">
        <f>VLOOKUP(Hospitalisation_Details[[#This Row],[Customer ID]],Hospitalisation_Details[#All],6,FALSE)</f>
        <v>05-12-90</v>
      </c>
      <c r="G1991">
        <f>VLOOKUP(Hospitalisation_Details[[#This Row],[Customer ID]],Hospitalisation_Details[#All],8,FALSE)</f>
        <v>32</v>
      </c>
      <c r="H1991" t="str">
        <f>VLOOKUP(Hospitalisation_Details[[#This Row],[Customer ID]],Hospitalisation_Details[#All],12,FALSE)</f>
        <v>R1011</v>
      </c>
      <c r="I1991" t="str">
        <f>VLOOKUP(Hospitalisation_Details[[#This Row],[Customer ID]],Hospitalisation_Details[#All],12,FALSE)</f>
        <v>R1011</v>
      </c>
      <c r="J1991" t="str">
        <f>VLOOKUP(Hospitalisation_Details[[#This Row],[Customer ID]],Hospitalisation_Details[#All],11,FALSE)</f>
        <v>Tier - 3</v>
      </c>
      <c r="K1991">
        <f>VLOOKUP(Hospitalisation_Details[[#This Row],[Customer ID]],Hospitalisation_Details[#All],9,FALSE)</f>
        <v>28716.14</v>
      </c>
      <c r="L1991">
        <f>VLOOKUP(Medical_Examinations[[#This Row],[Customer ID]],Medical_Examinations[#All],2,FALSE)</f>
        <v>25.745000000000001</v>
      </c>
      <c r="M1991" t="str">
        <f>VLOOKUP(Medical_Examinations[[#This Row],[Customer ID]],Medical_Examinations[#All],3,FALSE)</f>
        <v>Overweight</v>
      </c>
      <c r="N1991">
        <f>VLOOKUP(Medical_Examinations[[#This Row],[Customer ID]],Medical_Examinations[#All],4,FALSE)</f>
        <v>4.62</v>
      </c>
      <c r="O1991" t="str">
        <f>VLOOKUP(Medical_Examinations[[#This Row],[Customer ID]],Medical_Examinations[#All],5,FALSE)</f>
        <v>Normal</v>
      </c>
      <c r="P1991" t="str">
        <f>VLOOKUP(Medical_Examinations[[#This Row],[Customer ID]],Medical_Examinations[#All],6,FALSE)</f>
        <v>Yes</v>
      </c>
      <c r="Q1991" t="str">
        <f>VLOOKUP(Medical_Examinations[[#This Row],[Customer ID]],Medical_Examinations[#All],7,FALSE)</f>
        <v>No</v>
      </c>
      <c r="R1991" t="str">
        <f>VLOOKUP(Medical_Examinations[[#This Row],[Customer ID]],Medical_Examinations[#All],8,FALSE)</f>
        <v>No</v>
      </c>
      <c r="S1991">
        <f>VLOOKUP(Medical_Examinations[[#This Row],[Customer ID]],Medical_Examinations[#All],9,FALSE)</f>
        <v>0</v>
      </c>
      <c r="T1991" t="str">
        <f>VLOOKUP(Medical_Examinations[[#This Row],[Customer ID]],'Medical Examinations'!A1990:J4325,10,FALSE)</f>
        <v>No</v>
      </c>
    </row>
    <row r="1992" spans="1:20" x14ac:dyDescent="0.3">
      <c r="A1992" t="s">
        <v>5746</v>
      </c>
      <c r="B1992" t="s">
        <v>8092</v>
      </c>
      <c r="C1992" t="s">
        <v>6</v>
      </c>
      <c r="D1992" t="s">
        <v>3222</v>
      </c>
      <c r="E1992" t="s">
        <v>3223</v>
      </c>
      <c r="F1992" s="3" t="str">
        <f>VLOOKUP(Hospitalisation_Details[[#This Row],[Customer ID]],Hospitalisation_Details[#All],6,FALSE)</f>
        <v>03-08-61</v>
      </c>
      <c r="G1992">
        <f>VLOOKUP(Hospitalisation_Details[[#This Row],[Customer ID]],Hospitalisation_Details[#All],8,FALSE)</f>
        <v>61</v>
      </c>
      <c r="H1992" t="str">
        <f>VLOOKUP(Hospitalisation_Details[[#This Row],[Customer ID]],Hospitalisation_Details[#All],12,FALSE)</f>
        <v>R1012</v>
      </c>
      <c r="I1992" t="str">
        <f>VLOOKUP(Hospitalisation_Details[[#This Row],[Customer ID]],Hospitalisation_Details[#All],12,FALSE)</f>
        <v>R1012</v>
      </c>
      <c r="J1992" t="str">
        <f>VLOOKUP(Hospitalisation_Details[[#This Row],[Customer ID]],Hospitalisation_Details[#All],11,FALSE)</f>
        <v>Tier - 2</v>
      </c>
      <c r="K1992">
        <f>VLOOKUP(Hospitalisation_Details[[#This Row],[Customer ID]],Hospitalisation_Details[#All],9,FALSE)</f>
        <v>28868.66</v>
      </c>
      <c r="L1992">
        <f>VLOOKUP(Medical_Examinations[[#This Row],[Customer ID]],Medical_Examinations[#All],2,FALSE)</f>
        <v>37.1</v>
      </c>
      <c r="M1992" t="str">
        <f>VLOOKUP(Medical_Examinations[[#This Row],[Customer ID]],Medical_Examinations[#All],3,FALSE)</f>
        <v>Obesity</v>
      </c>
      <c r="N1992">
        <f>VLOOKUP(Medical_Examinations[[#This Row],[Customer ID]],Medical_Examinations[#All],4,FALSE)</f>
        <v>6.24</v>
      </c>
      <c r="O1992" t="str">
        <f>VLOOKUP(Medical_Examinations[[#This Row],[Customer ID]],Medical_Examinations[#All],5,FALSE)</f>
        <v>Prediabetes</v>
      </c>
      <c r="P1992" t="str">
        <f>VLOOKUP(Medical_Examinations[[#This Row],[Customer ID]],Medical_Examinations[#All],6,FALSE)</f>
        <v>No</v>
      </c>
      <c r="Q1992" t="str">
        <f>VLOOKUP(Medical_Examinations[[#This Row],[Customer ID]],Medical_Examinations[#All],7,FALSE)</f>
        <v>No</v>
      </c>
      <c r="R1992" t="str">
        <f>VLOOKUP(Medical_Examinations[[#This Row],[Customer ID]],Medical_Examinations[#All],8,FALSE)</f>
        <v>No</v>
      </c>
      <c r="S1992">
        <f>VLOOKUP(Medical_Examinations[[#This Row],[Customer ID]],Medical_Examinations[#All],9,FALSE)</f>
        <v>0</v>
      </c>
      <c r="T1992" t="str">
        <f>VLOOKUP(Medical_Examinations[[#This Row],[Customer ID]],'Medical Examinations'!A1991:J4326,10,FALSE)</f>
        <v>No</v>
      </c>
    </row>
    <row r="1993" spans="1:20" x14ac:dyDescent="0.3">
      <c r="A1993" t="s">
        <v>5747</v>
      </c>
      <c r="B1993" t="s">
        <v>8093</v>
      </c>
      <c r="C1993" t="s">
        <v>6</v>
      </c>
      <c r="D1993" t="s">
        <v>3224</v>
      </c>
      <c r="E1993" t="s">
        <v>3225</v>
      </c>
      <c r="F1993" s="3" t="str">
        <f>VLOOKUP(Hospitalisation_Details[[#This Row],[Customer ID]],Hospitalisation_Details[#All],6,FALSE)</f>
        <v>25-07-62</v>
      </c>
      <c r="G1993">
        <f>VLOOKUP(Hospitalisation_Details[[#This Row],[Customer ID]],Hospitalisation_Details[#All],8,FALSE)</f>
        <v>60</v>
      </c>
      <c r="H1993" t="str">
        <f>VLOOKUP(Hospitalisation_Details[[#This Row],[Customer ID]],Hospitalisation_Details[#All],12,FALSE)</f>
        <v>R1012</v>
      </c>
      <c r="I1993" t="str">
        <f>VLOOKUP(Hospitalisation_Details[[#This Row],[Customer ID]],Hospitalisation_Details[#All],12,FALSE)</f>
        <v>R1012</v>
      </c>
      <c r="J1993" t="str">
        <f>VLOOKUP(Hospitalisation_Details[[#This Row],[Customer ID]],Hospitalisation_Details[#All],11,FALSE)</f>
        <v>Tier - 1</v>
      </c>
      <c r="K1993">
        <f>VLOOKUP(Hospitalisation_Details[[#This Row],[Customer ID]],Hospitalisation_Details[#All],9,FALSE)</f>
        <v>28923.14</v>
      </c>
      <c r="L1993">
        <f>VLOOKUP(Medical_Examinations[[#This Row],[Customer ID]],Medical_Examinations[#All],2,FALSE)</f>
        <v>35.435000000000002</v>
      </c>
      <c r="M1993" t="str">
        <f>VLOOKUP(Medical_Examinations[[#This Row],[Customer ID]],Medical_Examinations[#All],3,FALSE)</f>
        <v>Obesity</v>
      </c>
      <c r="N1993">
        <f>VLOOKUP(Medical_Examinations[[#This Row],[Customer ID]],Medical_Examinations[#All],4,FALSE)</f>
        <v>5.81</v>
      </c>
      <c r="O1993" t="str">
        <f>VLOOKUP(Medical_Examinations[[#This Row],[Customer ID]],Medical_Examinations[#All],5,FALSE)</f>
        <v>Prediabetes</v>
      </c>
      <c r="P1993" t="str">
        <f>VLOOKUP(Medical_Examinations[[#This Row],[Customer ID]],Medical_Examinations[#All],6,FALSE)</f>
        <v>No</v>
      </c>
      <c r="Q1993" t="str">
        <f>VLOOKUP(Medical_Examinations[[#This Row],[Customer ID]],Medical_Examinations[#All],7,FALSE)</f>
        <v>No</v>
      </c>
      <c r="R1993" t="str">
        <f>VLOOKUP(Medical_Examinations[[#This Row],[Customer ID]],Medical_Examinations[#All],8,FALSE)</f>
        <v>No</v>
      </c>
      <c r="S1993">
        <f>VLOOKUP(Medical_Examinations[[#This Row],[Customer ID]],Medical_Examinations[#All],9,FALSE)</f>
        <v>0</v>
      </c>
      <c r="T1993" t="str">
        <f>VLOOKUP(Medical_Examinations[[#This Row],[Customer ID]],'Medical Examinations'!A1992:J4327,10,FALSE)</f>
        <v>No</v>
      </c>
    </row>
    <row r="1994" spans="1:20" x14ac:dyDescent="0.3">
      <c r="A1994" t="s">
        <v>5748</v>
      </c>
      <c r="B1994" t="s">
        <v>8094</v>
      </c>
      <c r="C1994" t="s">
        <v>6</v>
      </c>
      <c r="D1994" t="s">
        <v>3226</v>
      </c>
      <c r="E1994" t="s">
        <v>3227</v>
      </c>
      <c r="F1994" s="3" t="str">
        <f>VLOOKUP(Hospitalisation_Details[[#This Row],[Customer ID]],Hospitalisation_Details[#All],6,FALSE)</f>
        <v>05-12-59</v>
      </c>
      <c r="G1994">
        <f>VLOOKUP(Hospitalisation_Details[[#This Row],[Customer ID]],Hospitalisation_Details[#All],8,FALSE)</f>
        <v>63</v>
      </c>
      <c r="H1994" t="str">
        <f>VLOOKUP(Hospitalisation_Details[[#This Row],[Customer ID]],Hospitalisation_Details[#All],12,FALSE)</f>
        <v>R1012</v>
      </c>
      <c r="I1994" t="str">
        <f>VLOOKUP(Hospitalisation_Details[[#This Row],[Customer ID]],Hospitalisation_Details[#All],12,FALSE)</f>
        <v>R1012</v>
      </c>
      <c r="J1994" t="str">
        <f>VLOOKUP(Hospitalisation_Details[[#This Row],[Customer ID]],Hospitalisation_Details[#All],11,FALSE)</f>
        <v>Tier - 1</v>
      </c>
      <c r="K1994">
        <f>VLOOKUP(Hospitalisation_Details[[#This Row],[Customer ID]],Hospitalisation_Details[#All],9,FALSE)</f>
        <v>28950.47</v>
      </c>
      <c r="L1994">
        <f>VLOOKUP(Medical_Examinations[[#This Row],[Customer ID]],Medical_Examinations[#All],2,FALSE)</f>
        <v>20.399999999999999</v>
      </c>
      <c r="M1994" t="str">
        <f>VLOOKUP(Medical_Examinations[[#This Row],[Customer ID]],Medical_Examinations[#All],3,FALSE)</f>
        <v>Normal Weight</v>
      </c>
      <c r="N1994">
        <f>VLOOKUP(Medical_Examinations[[#This Row],[Customer ID]],Medical_Examinations[#All],4,FALSE)</f>
        <v>4.83</v>
      </c>
      <c r="O1994" t="str">
        <f>VLOOKUP(Medical_Examinations[[#This Row],[Customer ID]],Medical_Examinations[#All],5,FALSE)</f>
        <v>Normal</v>
      </c>
      <c r="P1994" t="str">
        <f>VLOOKUP(Medical_Examinations[[#This Row],[Customer ID]],Medical_Examinations[#All],6,FALSE)</f>
        <v>No</v>
      </c>
      <c r="Q1994" t="str">
        <f>VLOOKUP(Medical_Examinations[[#This Row],[Customer ID]],Medical_Examinations[#All],7,FALSE)</f>
        <v>No</v>
      </c>
      <c r="R1994" t="str">
        <f>VLOOKUP(Medical_Examinations[[#This Row],[Customer ID]],Medical_Examinations[#All],8,FALSE)</f>
        <v>No</v>
      </c>
      <c r="S1994">
        <f>VLOOKUP(Medical_Examinations[[#This Row],[Customer ID]],Medical_Examinations[#All],9,FALSE)</f>
        <v>0</v>
      </c>
      <c r="T1994" t="str">
        <f>VLOOKUP(Medical_Examinations[[#This Row],[Customer ID]],'Medical Examinations'!A1993:J4328,10,FALSE)</f>
        <v>No</v>
      </c>
    </row>
    <row r="1995" spans="1:20" x14ac:dyDescent="0.3">
      <c r="A1995" t="s">
        <v>5749</v>
      </c>
      <c r="B1995" t="s">
        <v>8095</v>
      </c>
      <c r="C1995" t="s">
        <v>3</v>
      </c>
      <c r="D1995" t="s">
        <v>2555</v>
      </c>
      <c r="E1995" t="s">
        <v>3228</v>
      </c>
      <c r="F1995" s="3" t="str">
        <f>VLOOKUP(Hospitalisation_Details[[#This Row],[Customer ID]],Hospitalisation_Details[#All],6,FALSE)</f>
        <v>01-09-03</v>
      </c>
      <c r="G1995">
        <f>VLOOKUP(Hospitalisation_Details[[#This Row],[Customer ID]],Hospitalisation_Details[#All],8,FALSE)</f>
        <v>19</v>
      </c>
      <c r="H1995" t="str">
        <f>VLOOKUP(Hospitalisation_Details[[#This Row],[Customer ID]],Hospitalisation_Details[#All],12,FALSE)</f>
        <v>R1011</v>
      </c>
      <c r="I1995" t="str">
        <f>VLOOKUP(Hospitalisation_Details[[#This Row],[Customer ID]],Hospitalisation_Details[#All],12,FALSE)</f>
        <v>R1011</v>
      </c>
      <c r="J1995" t="str">
        <f>VLOOKUP(Hospitalisation_Details[[#This Row],[Customer ID]],Hospitalisation_Details[#All],11,FALSE)</f>
        <v>Tier - 3</v>
      </c>
      <c r="K1995">
        <f>VLOOKUP(Hospitalisation_Details[[#This Row],[Customer ID]],Hospitalisation_Details[#All],9,FALSE)</f>
        <v>28998.68</v>
      </c>
      <c r="L1995">
        <f>VLOOKUP(Medical_Examinations[[#This Row],[Customer ID]],Medical_Examinations[#All],2,FALSE)</f>
        <v>42.13</v>
      </c>
      <c r="M1995" t="str">
        <f>VLOOKUP(Medical_Examinations[[#This Row],[Customer ID]],Medical_Examinations[#All],3,FALSE)</f>
        <v>Obesity</v>
      </c>
      <c r="N1995">
        <f>VLOOKUP(Medical_Examinations[[#This Row],[Customer ID]],Medical_Examinations[#All],4,FALSE)</f>
        <v>5.72</v>
      </c>
      <c r="O1995" t="str">
        <f>VLOOKUP(Medical_Examinations[[#This Row],[Customer ID]],Medical_Examinations[#All],5,FALSE)</f>
        <v>Prediabetes</v>
      </c>
      <c r="P1995" t="str">
        <f>VLOOKUP(Medical_Examinations[[#This Row],[Customer ID]],Medical_Examinations[#All],6,FALSE)</f>
        <v>Yes</v>
      </c>
      <c r="Q1995" t="str">
        <f>VLOOKUP(Medical_Examinations[[#This Row],[Customer ID]],Medical_Examinations[#All],7,FALSE)</f>
        <v>No</v>
      </c>
      <c r="R1995" t="str">
        <f>VLOOKUP(Medical_Examinations[[#This Row],[Customer ID]],Medical_Examinations[#All],8,FALSE)</f>
        <v>Yes</v>
      </c>
      <c r="S1995">
        <f>VLOOKUP(Medical_Examinations[[#This Row],[Customer ID]],Medical_Examinations[#All],9,FALSE)</f>
        <v>1</v>
      </c>
      <c r="T1995" t="str">
        <f>VLOOKUP(Medical_Examinations[[#This Row],[Customer ID]],'Medical Examinations'!A1994:J4329,10,FALSE)</f>
        <v>No</v>
      </c>
    </row>
    <row r="1996" spans="1:20" x14ac:dyDescent="0.3">
      <c r="A1996" t="s">
        <v>5750</v>
      </c>
      <c r="B1996" t="s">
        <v>8096</v>
      </c>
      <c r="C1996" t="s">
        <v>3</v>
      </c>
      <c r="D1996" t="s">
        <v>3229</v>
      </c>
      <c r="E1996" t="s">
        <v>3230</v>
      </c>
      <c r="F1996" s="3" t="str">
        <f>VLOOKUP(Hospitalisation_Details[[#This Row],[Customer ID]],Hospitalisation_Details[#All],6,FALSE)</f>
        <v>07-07-92</v>
      </c>
      <c r="G1996">
        <f>VLOOKUP(Hospitalisation_Details[[#This Row],[Customer ID]],Hospitalisation_Details[#All],8,FALSE)</f>
        <v>30</v>
      </c>
      <c r="H1996" t="str">
        <f>VLOOKUP(Hospitalisation_Details[[#This Row],[Customer ID]],Hospitalisation_Details[#All],12,FALSE)</f>
        <v>R1011</v>
      </c>
      <c r="I1996" t="str">
        <f>VLOOKUP(Hospitalisation_Details[[#This Row],[Customer ID]],Hospitalisation_Details[#All],12,FALSE)</f>
        <v>R1011</v>
      </c>
      <c r="J1996" t="str">
        <f>VLOOKUP(Hospitalisation_Details[[#This Row],[Customer ID]],Hospitalisation_Details[#All],11,FALSE)</f>
        <v>Tier - 3</v>
      </c>
      <c r="K1996">
        <f>VLOOKUP(Hospitalisation_Details[[#This Row],[Customer ID]],Hospitalisation_Details[#All],9,FALSE)</f>
        <v>29007.82</v>
      </c>
      <c r="L1996">
        <f>VLOOKUP(Medical_Examinations[[#This Row],[Customer ID]],Medical_Examinations[#All],2,FALSE)</f>
        <v>33.99</v>
      </c>
      <c r="M1996" t="str">
        <f>VLOOKUP(Medical_Examinations[[#This Row],[Customer ID]],Medical_Examinations[#All],3,FALSE)</f>
        <v>Obesity</v>
      </c>
      <c r="N1996">
        <f>VLOOKUP(Medical_Examinations[[#This Row],[Customer ID]],Medical_Examinations[#All],4,FALSE)</f>
        <v>4.83</v>
      </c>
      <c r="O1996" t="str">
        <f>VLOOKUP(Medical_Examinations[[#This Row],[Customer ID]],Medical_Examinations[#All],5,FALSE)</f>
        <v>Normal</v>
      </c>
      <c r="P1996" t="str">
        <f>VLOOKUP(Medical_Examinations[[#This Row],[Customer ID]],Medical_Examinations[#All],6,FALSE)</f>
        <v>Yes</v>
      </c>
      <c r="Q1996" t="str">
        <f>VLOOKUP(Medical_Examinations[[#This Row],[Customer ID]],Medical_Examinations[#All],7,FALSE)</f>
        <v>No</v>
      </c>
      <c r="R1996" t="str">
        <f>VLOOKUP(Medical_Examinations[[#This Row],[Customer ID]],Medical_Examinations[#All],8,FALSE)</f>
        <v>Yes</v>
      </c>
      <c r="S1996">
        <f>VLOOKUP(Medical_Examinations[[#This Row],[Customer ID]],Medical_Examinations[#All],9,FALSE)</f>
        <v>1</v>
      </c>
      <c r="T1996" t="str">
        <f>VLOOKUP(Medical_Examinations[[#This Row],[Customer ID]],'Medical Examinations'!A1995:J4330,10,FALSE)</f>
        <v>No</v>
      </c>
    </row>
    <row r="1997" spans="1:20" x14ac:dyDescent="0.3">
      <c r="A1997" t="s">
        <v>5751</v>
      </c>
      <c r="B1997" t="s">
        <v>8097</v>
      </c>
      <c r="C1997" t="s">
        <v>3</v>
      </c>
      <c r="D1997" t="s">
        <v>3231</v>
      </c>
      <c r="E1997" t="s">
        <v>709</v>
      </c>
      <c r="F1997" s="3" t="str">
        <f>VLOOKUP(Hospitalisation_Details[[#This Row],[Customer ID]],Hospitalisation_Details[#All],6,FALSE)</f>
        <v>14-07-80</v>
      </c>
      <c r="G1997">
        <f>VLOOKUP(Hospitalisation_Details[[#This Row],[Customer ID]],Hospitalisation_Details[#All],8,FALSE)</f>
        <v>42</v>
      </c>
      <c r="H1997" t="str">
        <f>VLOOKUP(Hospitalisation_Details[[#This Row],[Customer ID]],Hospitalisation_Details[#All],12,FALSE)</f>
        <v>R1011</v>
      </c>
      <c r="I1997" t="str">
        <f>VLOOKUP(Hospitalisation_Details[[#This Row],[Customer ID]],Hospitalisation_Details[#All],12,FALSE)</f>
        <v>R1011</v>
      </c>
      <c r="J1997" t="str">
        <f>VLOOKUP(Hospitalisation_Details[[#This Row],[Customer ID]],Hospitalisation_Details[#All],11,FALSE)</f>
        <v>Tier - 3</v>
      </c>
      <c r="K1997">
        <f>VLOOKUP(Hospitalisation_Details[[#This Row],[Customer ID]],Hospitalisation_Details[#All],9,FALSE)</f>
        <v>29114.21</v>
      </c>
      <c r="L1997">
        <f>VLOOKUP(Medical_Examinations[[#This Row],[Customer ID]],Medical_Examinations[#All],2,FALSE)</f>
        <v>28.594999999999999</v>
      </c>
      <c r="M1997" t="str">
        <f>VLOOKUP(Medical_Examinations[[#This Row],[Customer ID]],Medical_Examinations[#All],3,FALSE)</f>
        <v>Overweight</v>
      </c>
      <c r="N1997">
        <f>VLOOKUP(Medical_Examinations[[#This Row],[Customer ID]],Medical_Examinations[#All],4,FALSE)</f>
        <v>4.1399999999999997</v>
      </c>
      <c r="O1997" t="str">
        <f>VLOOKUP(Medical_Examinations[[#This Row],[Customer ID]],Medical_Examinations[#All],5,FALSE)</f>
        <v>Normal</v>
      </c>
      <c r="P1997" t="str">
        <f>VLOOKUP(Medical_Examinations[[#This Row],[Customer ID]],Medical_Examinations[#All],6,FALSE)</f>
        <v>Yes</v>
      </c>
      <c r="Q1997" t="str">
        <f>VLOOKUP(Medical_Examinations[[#This Row],[Customer ID]],Medical_Examinations[#All],7,FALSE)</f>
        <v>No</v>
      </c>
      <c r="R1997" t="str">
        <f>VLOOKUP(Medical_Examinations[[#This Row],[Customer ID]],Medical_Examinations[#All],8,FALSE)</f>
        <v>Yes</v>
      </c>
      <c r="S1997">
        <f>VLOOKUP(Medical_Examinations[[#This Row],[Customer ID]],Medical_Examinations[#All],9,FALSE)</f>
        <v>1</v>
      </c>
      <c r="T1997" t="str">
        <f>VLOOKUP(Medical_Examinations[[#This Row],[Customer ID]],'Medical Examinations'!A1996:J4331,10,FALSE)</f>
        <v>No</v>
      </c>
    </row>
    <row r="1998" spans="1:20" x14ac:dyDescent="0.3">
      <c r="A1998" t="s">
        <v>5752</v>
      </c>
      <c r="B1998" t="s">
        <v>8098</v>
      </c>
      <c r="C1998" t="s">
        <v>3</v>
      </c>
      <c r="D1998" t="s">
        <v>480</v>
      </c>
      <c r="E1998" t="s">
        <v>189</v>
      </c>
      <c r="F1998" s="3" t="str">
        <f>VLOOKUP(Hospitalisation_Details[[#This Row],[Customer ID]],Hospitalisation_Details[#All],6,FALSE)</f>
        <v>29-11-78</v>
      </c>
      <c r="G1998">
        <f>VLOOKUP(Hospitalisation_Details[[#This Row],[Customer ID]],Hospitalisation_Details[#All],8,FALSE)</f>
        <v>44</v>
      </c>
      <c r="H1998" t="str">
        <f>VLOOKUP(Hospitalisation_Details[[#This Row],[Customer ID]],Hospitalisation_Details[#All],12,FALSE)</f>
        <v>R1011</v>
      </c>
      <c r="I1998" t="str">
        <f>VLOOKUP(Hospitalisation_Details[[#This Row],[Customer ID]],Hospitalisation_Details[#All],12,FALSE)</f>
        <v>R1011</v>
      </c>
      <c r="J1998" t="str">
        <f>VLOOKUP(Hospitalisation_Details[[#This Row],[Customer ID]],Hospitalisation_Details[#All],11,FALSE)</f>
        <v>Tier - 1</v>
      </c>
      <c r="K1998">
        <f>VLOOKUP(Hospitalisation_Details[[#This Row],[Customer ID]],Hospitalisation_Details[#All],9,FALSE)</f>
        <v>29114.77</v>
      </c>
      <c r="L1998">
        <f>VLOOKUP(Medical_Examinations[[#This Row],[Customer ID]],Medical_Examinations[#All],2,FALSE)</f>
        <v>20.8</v>
      </c>
      <c r="M1998" t="str">
        <f>VLOOKUP(Medical_Examinations[[#This Row],[Customer ID]],Medical_Examinations[#All],3,FALSE)</f>
        <v>Normal Weight</v>
      </c>
      <c r="N1998">
        <f>VLOOKUP(Medical_Examinations[[#This Row],[Customer ID]],Medical_Examinations[#All],4,FALSE)</f>
        <v>4.07</v>
      </c>
      <c r="O1998" t="str">
        <f>VLOOKUP(Medical_Examinations[[#This Row],[Customer ID]],Medical_Examinations[#All],5,FALSE)</f>
        <v>Normal</v>
      </c>
      <c r="P1998" t="str">
        <f>VLOOKUP(Medical_Examinations[[#This Row],[Customer ID]],Medical_Examinations[#All],6,FALSE)</f>
        <v>Yes</v>
      </c>
      <c r="Q1998" t="str">
        <f>VLOOKUP(Medical_Examinations[[#This Row],[Customer ID]],Medical_Examinations[#All],7,FALSE)</f>
        <v>No</v>
      </c>
      <c r="R1998" t="str">
        <f>VLOOKUP(Medical_Examinations[[#This Row],[Customer ID]],Medical_Examinations[#All],8,FALSE)</f>
        <v>Yes</v>
      </c>
      <c r="S1998">
        <f>VLOOKUP(Medical_Examinations[[#This Row],[Customer ID]],Medical_Examinations[#All],9,FALSE)</f>
        <v>1</v>
      </c>
      <c r="T1998" t="str">
        <f>VLOOKUP(Medical_Examinations[[#This Row],[Customer ID]],'Medical Examinations'!A1997:J4332,10,FALSE)</f>
        <v>No</v>
      </c>
    </row>
    <row r="1999" spans="1:20" x14ac:dyDescent="0.3">
      <c r="A1999" t="s">
        <v>5753</v>
      </c>
      <c r="B1999" t="s">
        <v>8099</v>
      </c>
      <c r="C1999" t="s">
        <v>3</v>
      </c>
      <c r="D1999" t="s">
        <v>3232</v>
      </c>
      <c r="E1999" t="s">
        <v>3233</v>
      </c>
      <c r="F1999" s="3" t="str">
        <f>VLOOKUP(Hospitalisation_Details[[#This Row],[Customer ID]],Hospitalisation_Details[#All],6,FALSE)</f>
        <v>24-12-61</v>
      </c>
      <c r="G1999">
        <f>VLOOKUP(Hospitalisation_Details[[#This Row],[Customer ID]],Hospitalisation_Details[#All],8,FALSE)</f>
        <v>61</v>
      </c>
      <c r="H1999" t="str">
        <f>VLOOKUP(Hospitalisation_Details[[#This Row],[Customer ID]],Hospitalisation_Details[#All],12,FALSE)</f>
        <v>R1012</v>
      </c>
      <c r="I1999" t="str">
        <f>VLOOKUP(Hospitalisation_Details[[#This Row],[Customer ID]],Hospitalisation_Details[#All],12,FALSE)</f>
        <v>R1012</v>
      </c>
      <c r="J1999" t="str">
        <f>VLOOKUP(Hospitalisation_Details[[#This Row],[Customer ID]],Hospitalisation_Details[#All],11,FALSE)</f>
        <v>Tier - 3</v>
      </c>
      <c r="K1999">
        <f>VLOOKUP(Hospitalisation_Details[[#This Row],[Customer ID]],Hospitalisation_Details[#All],9,FALSE)</f>
        <v>29141.360000000001</v>
      </c>
      <c r="L1999">
        <f>VLOOKUP(Medical_Examinations[[#This Row],[Customer ID]],Medical_Examinations[#All],2,FALSE)</f>
        <v>23.465</v>
      </c>
      <c r="M1999" t="str">
        <f>VLOOKUP(Medical_Examinations[[#This Row],[Customer ID]],Medical_Examinations[#All],3,FALSE)</f>
        <v>Normal Weight</v>
      </c>
      <c r="N1999">
        <f>VLOOKUP(Medical_Examinations[[#This Row],[Customer ID]],Medical_Examinations[#All],4,FALSE)</f>
        <v>6.26</v>
      </c>
      <c r="O1999" t="str">
        <f>VLOOKUP(Medical_Examinations[[#This Row],[Customer ID]],Medical_Examinations[#All],5,FALSE)</f>
        <v>Prediabetes</v>
      </c>
      <c r="P1999" t="str">
        <f>VLOOKUP(Medical_Examinations[[#This Row],[Customer ID]],Medical_Examinations[#All],6,FALSE)</f>
        <v>Yes</v>
      </c>
      <c r="Q1999" t="str">
        <f>VLOOKUP(Medical_Examinations[[#This Row],[Customer ID]],Medical_Examinations[#All],7,FALSE)</f>
        <v>No</v>
      </c>
      <c r="R1999" t="str">
        <f>VLOOKUP(Medical_Examinations[[#This Row],[Customer ID]],Medical_Examinations[#All],8,FALSE)</f>
        <v>Yes</v>
      </c>
      <c r="S1999">
        <f>VLOOKUP(Medical_Examinations[[#This Row],[Customer ID]],Medical_Examinations[#All],9,FALSE)</f>
        <v>1</v>
      </c>
      <c r="T1999" t="str">
        <f>VLOOKUP(Medical_Examinations[[#This Row],[Customer ID]],'Medical Examinations'!A1998:J4333,10,FALSE)</f>
        <v>No</v>
      </c>
    </row>
    <row r="2000" spans="1:20" x14ac:dyDescent="0.3">
      <c r="A2000" t="s">
        <v>5754</v>
      </c>
      <c r="B2000" t="s">
        <v>8100</v>
      </c>
      <c r="C2000" t="s">
        <v>3</v>
      </c>
      <c r="D2000" t="s">
        <v>841</v>
      </c>
      <c r="E2000" t="s">
        <v>553</v>
      </c>
      <c r="F2000" s="3" t="str">
        <f>VLOOKUP(Hospitalisation_Details[[#This Row],[Customer ID]],Hospitalisation_Details[#All],6,FALSE)</f>
        <v>08-11-76</v>
      </c>
      <c r="G2000">
        <f>VLOOKUP(Hospitalisation_Details[[#This Row],[Customer ID]],Hospitalisation_Details[#All],8,FALSE)</f>
        <v>46</v>
      </c>
      <c r="H2000" t="str">
        <f>VLOOKUP(Hospitalisation_Details[[#This Row],[Customer ID]],Hospitalisation_Details[#All],12,FALSE)</f>
        <v>R1011</v>
      </c>
      <c r="I2000" t="str">
        <f>VLOOKUP(Hospitalisation_Details[[#This Row],[Customer ID]],Hospitalisation_Details[#All],12,FALSE)</f>
        <v>R1011</v>
      </c>
      <c r="J2000" t="str">
        <f>VLOOKUP(Hospitalisation_Details[[#This Row],[Customer ID]],Hospitalisation_Details[#All],11,FALSE)</f>
        <v>Tier - 2</v>
      </c>
      <c r="K2000">
        <f>VLOOKUP(Hospitalisation_Details[[#This Row],[Customer ID]],Hospitalisation_Details[#All],9,FALSE)</f>
        <v>29160.39</v>
      </c>
      <c r="L2000">
        <f>VLOOKUP(Medical_Examinations[[#This Row],[Customer ID]],Medical_Examinations[#All],2,FALSE)</f>
        <v>40.185000000000002</v>
      </c>
      <c r="M2000" t="str">
        <f>VLOOKUP(Medical_Examinations[[#This Row],[Customer ID]],Medical_Examinations[#All],3,FALSE)</f>
        <v>Obesity</v>
      </c>
      <c r="N2000">
        <f>VLOOKUP(Medical_Examinations[[#This Row],[Customer ID]],Medical_Examinations[#All],4,FALSE)</f>
        <v>5.88</v>
      </c>
      <c r="O2000" t="str">
        <f>VLOOKUP(Medical_Examinations[[#This Row],[Customer ID]],Medical_Examinations[#All],5,FALSE)</f>
        <v>Prediabetes</v>
      </c>
      <c r="P2000" t="str">
        <f>VLOOKUP(Medical_Examinations[[#This Row],[Customer ID]],Medical_Examinations[#All],6,FALSE)</f>
        <v>Yes</v>
      </c>
      <c r="Q2000" t="str">
        <f>VLOOKUP(Medical_Examinations[[#This Row],[Customer ID]],Medical_Examinations[#All],7,FALSE)</f>
        <v>No</v>
      </c>
      <c r="R2000" t="str">
        <f>VLOOKUP(Medical_Examinations[[#This Row],[Customer ID]],Medical_Examinations[#All],8,FALSE)</f>
        <v>No</v>
      </c>
      <c r="S2000">
        <f>VLOOKUP(Medical_Examinations[[#This Row],[Customer ID]],Medical_Examinations[#All],9,FALSE)</f>
        <v>0</v>
      </c>
      <c r="T2000" t="str">
        <f>VLOOKUP(Medical_Examinations[[#This Row],[Customer ID]],'Medical Examinations'!A1999:J4334,10,FALSE)</f>
        <v>No</v>
      </c>
    </row>
    <row r="2001" spans="1:20" x14ac:dyDescent="0.3">
      <c r="A2001" t="s">
        <v>5755</v>
      </c>
      <c r="B2001" t="s">
        <v>8101</v>
      </c>
      <c r="C2001" t="s">
        <v>3</v>
      </c>
      <c r="D2001" t="s">
        <v>3234</v>
      </c>
      <c r="E2001" t="s">
        <v>3235</v>
      </c>
      <c r="F2001" s="3" t="str">
        <f>VLOOKUP(Hospitalisation_Details[[#This Row],[Customer ID]],Hospitalisation_Details[#All],6,FALSE)</f>
        <v>09-07-69</v>
      </c>
      <c r="G2001">
        <f>VLOOKUP(Hospitalisation_Details[[#This Row],[Customer ID]],Hospitalisation_Details[#All],8,FALSE)</f>
        <v>53</v>
      </c>
      <c r="H2001" t="str">
        <f>VLOOKUP(Hospitalisation_Details[[#This Row],[Customer ID]],Hospitalisation_Details[#All],12,FALSE)</f>
        <v>R1024</v>
      </c>
      <c r="I2001" t="str">
        <f>VLOOKUP(Hospitalisation_Details[[#This Row],[Customer ID]],Hospitalisation_Details[#All],12,FALSE)</f>
        <v>R1024</v>
      </c>
      <c r="J2001" t="str">
        <f>VLOOKUP(Hospitalisation_Details[[#This Row],[Customer ID]],Hospitalisation_Details[#All],11,FALSE)</f>
        <v>Tier - 3</v>
      </c>
      <c r="K2001">
        <f>VLOOKUP(Hospitalisation_Details[[#This Row],[Customer ID]],Hospitalisation_Details[#All],9,FALSE)</f>
        <v>29186.48</v>
      </c>
      <c r="L2001">
        <f>VLOOKUP(Medical_Examinations[[#This Row],[Customer ID]],Medical_Examinations[#All],2,FALSE)</f>
        <v>21.89</v>
      </c>
      <c r="M2001" t="str">
        <f>VLOOKUP(Medical_Examinations[[#This Row],[Customer ID]],Medical_Examinations[#All],3,FALSE)</f>
        <v>Normal Weight</v>
      </c>
      <c r="N2001">
        <f>VLOOKUP(Medical_Examinations[[#This Row],[Customer ID]],Medical_Examinations[#All],4,FALSE)</f>
        <v>5.72</v>
      </c>
      <c r="O2001" t="str">
        <f>VLOOKUP(Medical_Examinations[[#This Row],[Customer ID]],Medical_Examinations[#All],5,FALSE)</f>
        <v>Prediabetes</v>
      </c>
      <c r="P2001" t="str">
        <f>VLOOKUP(Medical_Examinations[[#This Row],[Customer ID]],Medical_Examinations[#All],6,FALSE)</f>
        <v>Yes</v>
      </c>
      <c r="Q2001" t="str">
        <f>VLOOKUP(Medical_Examinations[[#This Row],[Customer ID]],Medical_Examinations[#All],7,FALSE)</f>
        <v>No</v>
      </c>
      <c r="R2001" t="str">
        <f>VLOOKUP(Medical_Examinations[[#This Row],[Customer ID]],Medical_Examinations[#All],8,FALSE)</f>
        <v>No</v>
      </c>
      <c r="S2001">
        <f>VLOOKUP(Medical_Examinations[[#This Row],[Customer ID]],Medical_Examinations[#All],9,FALSE)</f>
        <v>0</v>
      </c>
      <c r="T2001" t="str">
        <f>VLOOKUP(Medical_Examinations[[#This Row],[Customer ID]],'Medical Examinations'!A2000:J4335,10,FALSE)</f>
        <v>No</v>
      </c>
    </row>
    <row r="2002" spans="1:20" x14ac:dyDescent="0.3">
      <c r="A2002" t="s">
        <v>5756</v>
      </c>
      <c r="B2002" t="s">
        <v>8102</v>
      </c>
      <c r="C2002" t="s">
        <v>6</v>
      </c>
      <c r="D2002" t="s">
        <v>3236</v>
      </c>
      <c r="E2002" t="s">
        <v>3237</v>
      </c>
      <c r="F2002" s="3" t="str">
        <f>VLOOKUP(Hospitalisation_Details[[#This Row],[Customer ID]],Hospitalisation_Details[#All],6,FALSE)</f>
        <v>21-07-78</v>
      </c>
      <c r="G2002">
        <f>VLOOKUP(Hospitalisation_Details[[#This Row],[Customer ID]],Hospitalisation_Details[#All],8,FALSE)</f>
        <v>44</v>
      </c>
      <c r="H2002" t="str">
        <f>VLOOKUP(Hospitalisation_Details[[#This Row],[Customer ID]],Hospitalisation_Details[#All],12,FALSE)</f>
        <v>R1012</v>
      </c>
      <c r="I2002" t="str">
        <f>VLOOKUP(Hospitalisation_Details[[#This Row],[Customer ID]],Hospitalisation_Details[#All],12,FALSE)</f>
        <v>R1012</v>
      </c>
      <c r="J2002" t="str">
        <f>VLOOKUP(Hospitalisation_Details[[#This Row],[Customer ID]],Hospitalisation_Details[#All],11,FALSE)</f>
        <v>Tier - 3</v>
      </c>
      <c r="K2002">
        <f>VLOOKUP(Hospitalisation_Details[[#This Row],[Customer ID]],Hospitalisation_Details[#All],9,FALSE)</f>
        <v>29227.599999999999</v>
      </c>
      <c r="L2002">
        <f>VLOOKUP(Medical_Examinations[[#This Row],[Customer ID]],Medical_Examinations[#All],2,FALSE)</f>
        <v>29.34</v>
      </c>
      <c r="M2002" t="str">
        <f>VLOOKUP(Medical_Examinations[[#This Row],[Customer ID]],Medical_Examinations[#All],3,FALSE)</f>
        <v>Overweight</v>
      </c>
      <c r="N2002">
        <f>VLOOKUP(Medical_Examinations[[#This Row],[Customer ID]],Medical_Examinations[#All],4,FALSE)</f>
        <v>6.09</v>
      </c>
      <c r="O2002" t="str">
        <f>VLOOKUP(Medical_Examinations[[#This Row],[Customer ID]],Medical_Examinations[#All],5,FALSE)</f>
        <v>Prediabetes</v>
      </c>
      <c r="P2002" t="str">
        <f>VLOOKUP(Medical_Examinations[[#This Row],[Customer ID]],Medical_Examinations[#All],6,FALSE)</f>
        <v>Yes</v>
      </c>
      <c r="Q2002" t="str">
        <f>VLOOKUP(Medical_Examinations[[#This Row],[Customer ID]],Medical_Examinations[#All],7,FALSE)</f>
        <v>yes</v>
      </c>
      <c r="R2002" t="str">
        <f>VLOOKUP(Medical_Examinations[[#This Row],[Customer ID]],Medical_Examinations[#All],8,FALSE)</f>
        <v>No</v>
      </c>
      <c r="S2002">
        <f>VLOOKUP(Medical_Examinations[[#This Row],[Customer ID]],Medical_Examinations[#All],9,FALSE)</f>
        <v>2</v>
      </c>
      <c r="T2002" t="str">
        <f>VLOOKUP(Medical_Examinations[[#This Row],[Customer ID]],'Medical Examinations'!A2001:J4336,10,FALSE)</f>
        <v>No</v>
      </c>
    </row>
    <row r="2003" spans="1:20" x14ac:dyDescent="0.3">
      <c r="A2003" t="s">
        <v>5757</v>
      </c>
      <c r="B2003" t="s">
        <v>8103</v>
      </c>
      <c r="C2003" t="s">
        <v>3</v>
      </c>
      <c r="D2003" t="s">
        <v>3238</v>
      </c>
      <c r="E2003" t="s">
        <v>3239</v>
      </c>
      <c r="F2003" s="3" t="str">
        <f>VLOOKUP(Hospitalisation_Details[[#This Row],[Customer ID]],Hospitalisation_Details[#All],6,FALSE)</f>
        <v>05-06-58</v>
      </c>
      <c r="G2003">
        <f>VLOOKUP(Hospitalisation_Details[[#This Row],[Customer ID]],Hospitalisation_Details[#All],8,FALSE)</f>
        <v>65</v>
      </c>
      <c r="H2003" t="str">
        <f>VLOOKUP(Hospitalisation_Details[[#This Row],[Customer ID]],Hospitalisation_Details[#All],12,FALSE)</f>
        <v>R1012</v>
      </c>
      <c r="I2003" t="str">
        <f>VLOOKUP(Hospitalisation_Details[[#This Row],[Customer ID]],Hospitalisation_Details[#All],12,FALSE)</f>
        <v>R1012</v>
      </c>
      <c r="J2003" t="str">
        <f>VLOOKUP(Hospitalisation_Details[[#This Row],[Customer ID]],Hospitalisation_Details[#All],11,FALSE)</f>
        <v>Tier - 2</v>
      </c>
      <c r="K2003">
        <f>VLOOKUP(Hospitalisation_Details[[#This Row],[Customer ID]],Hospitalisation_Details[#All],9,FALSE)</f>
        <v>29330.98</v>
      </c>
      <c r="L2003">
        <f>VLOOKUP(Medical_Examinations[[#This Row],[Customer ID]],Medical_Examinations[#All],2,FALSE)</f>
        <v>22.61</v>
      </c>
      <c r="M2003" t="str">
        <f>VLOOKUP(Medical_Examinations[[#This Row],[Customer ID]],Medical_Examinations[#All],3,FALSE)</f>
        <v>Normal Weight</v>
      </c>
      <c r="N2003">
        <f>VLOOKUP(Medical_Examinations[[#This Row],[Customer ID]],Medical_Examinations[#All],4,FALSE)</f>
        <v>4.25</v>
      </c>
      <c r="O2003" t="str">
        <f>VLOOKUP(Medical_Examinations[[#This Row],[Customer ID]],Medical_Examinations[#All],5,FALSE)</f>
        <v>Normal</v>
      </c>
      <c r="P2003" t="str">
        <f>VLOOKUP(Medical_Examinations[[#This Row],[Customer ID]],Medical_Examinations[#All],6,FALSE)</f>
        <v>Yes</v>
      </c>
      <c r="Q2003" t="str">
        <f>VLOOKUP(Medical_Examinations[[#This Row],[Customer ID]],Medical_Examinations[#All],7,FALSE)</f>
        <v>No</v>
      </c>
      <c r="R2003" t="str">
        <f>VLOOKUP(Medical_Examinations[[#This Row],[Customer ID]],Medical_Examinations[#All],8,FALSE)</f>
        <v>No</v>
      </c>
      <c r="S2003">
        <f>VLOOKUP(Medical_Examinations[[#This Row],[Customer ID]],Medical_Examinations[#All],9,FALSE)</f>
        <v>0</v>
      </c>
      <c r="T2003" t="str">
        <f>VLOOKUP(Medical_Examinations[[#This Row],[Customer ID]],'Medical Examinations'!A2002:J4337,10,FALSE)</f>
        <v>No</v>
      </c>
    </row>
    <row r="2004" spans="1:20" x14ac:dyDescent="0.3">
      <c r="A2004" t="s">
        <v>5758</v>
      </c>
      <c r="B2004" t="s">
        <v>8104</v>
      </c>
      <c r="C2004" t="s">
        <v>3</v>
      </c>
      <c r="D2004" t="s">
        <v>889</v>
      </c>
      <c r="E2004" t="s">
        <v>3240</v>
      </c>
      <c r="F2004" s="3" t="str">
        <f>VLOOKUP(Hospitalisation_Details[[#This Row],[Customer ID]],Hospitalisation_Details[#All],6,FALSE)</f>
        <v>07-11-85</v>
      </c>
      <c r="G2004">
        <f>VLOOKUP(Hospitalisation_Details[[#This Row],[Customer ID]],Hospitalisation_Details[#All],8,FALSE)</f>
        <v>37</v>
      </c>
      <c r="H2004" t="str">
        <f>VLOOKUP(Hospitalisation_Details[[#This Row],[Customer ID]],Hospitalisation_Details[#All],12,FALSE)</f>
        <v>R1011</v>
      </c>
      <c r="I2004" t="str">
        <f>VLOOKUP(Hospitalisation_Details[[#This Row],[Customer ID]],Hospitalisation_Details[#All],12,FALSE)</f>
        <v>R1011</v>
      </c>
      <c r="J2004" t="str">
        <f>VLOOKUP(Hospitalisation_Details[[#This Row],[Customer ID]],Hospitalisation_Details[#All],11,FALSE)</f>
        <v>Tier - 1</v>
      </c>
      <c r="K2004">
        <f>VLOOKUP(Hospitalisation_Details[[#This Row],[Customer ID]],Hospitalisation_Details[#All],9,FALSE)</f>
        <v>29352.560000000001</v>
      </c>
      <c r="L2004">
        <f>VLOOKUP(Medical_Examinations[[#This Row],[Customer ID]],Medical_Examinations[#All],2,FALSE)</f>
        <v>22.23</v>
      </c>
      <c r="M2004" t="str">
        <f>VLOOKUP(Medical_Examinations[[#This Row],[Customer ID]],Medical_Examinations[#All],3,FALSE)</f>
        <v>Normal Weight</v>
      </c>
      <c r="N2004">
        <f>VLOOKUP(Medical_Examinations[[#This Row],[Customer ID]],Medical_Examinations[#All],4,FALSE)</f>
        <v>6.09</v>
      </c>
      <c r="O2004" t="str">
        <f>VLOOKUP(Medical_Examinations[[#This Row],[Customer ID]],Medical_Examinations[#All],5,FALSE)</f>
        <v>Prediabetes</v>
      </c>
      <c r="P2004" t="str">
        <f>VLOOKUP(Medical_Examinations[[#This Row],[Customer ID]],Medical_Examinations[#All],6,FALSE)</f>
        <v>Yes</v>
      </c>
      <c r="Q2004" t="str">
        <f>VLOOKUP(Medical_Examinations[[#This Row],[Customer ID]],Medical_Examinations[#All],7,FALSE)</f>
        <v>No</v>
      </c>
      <c r="R2004" t="str">
        <f>VLOOKUP(Medical_Examinations[[#This Row],[Customer ID]],Medical_Examinations[#All],8,FALSE)</f>
        <v>No</v>
      </c>
      <c r="S2004">
        <f>VLOOKUP(Medical_Examinations[[#This Row],[Customer ID]],Medical_Examinations[#All],9,FALSE)</f>
        <v>0</v>
      </c>
      <c r="T2004" t="str">
        <f>VLOOKUP(Medical_Examinations[[#This Row],[Customer ID]],'Medical Examinations'!A2003:J4338,10,FALSE)</f>
        <v>No</v>
      </c>
    </row>
    <row r="2005" spans="1:20" x14ac:dyDescent="0.3">
      <c r="A2005" t="s">
        <v>5759</v>
      </c>
      <c r="B2005" t="s">
        <v>8105</v>
      </c>
      <c r="C2005" t="s">
        <v>3</v>
      </c>
      <c r="D2005" t="s">
        <v>3241</v>
      </c>
      <c r="E2005" t="s">
        <v>3242</v>
      </c>
      <c r="F2005" s="3" t="str">
        <f>VLOOKUP(Hospitalisation_Details[[#This Row],[Customer ID]],Hospitalisation_Details[#All],6,FALSE)</f>
        <v>16-07-87</v>
      </c>
      <c r="G2005">
        <f>VLOOKUP(Hospitalisation_Details[[#This Row],[Customer ID]],Hospitalisation_Details[#All],8,FALSE)</f>
        <v>35</v>
      </c>
      <c r="H2005" t="str">
        <f>VLOOKUP(Hospitalisation_Details[[#This Row],[Customer ID]],Hospitalisation_Details[#All],12,FALSE)</f>
        <v>R1011</v>
      </c>
      <c r="I2005" t="str">
        <f>VLOOKUP(Hospitalisation_Details[[#This Row],[Customer ID]],Hospitalisation_Details[#All],12,FALSE)</f>
        <v>R1011</v>
      </c>
      <c r="J2005" t="str">
        <f>VLOOKUP(Hospitalisation_Details[[#This Row],[Customer ID]],Hospitalisation_Details[#All],11,FALSE)</f>
        <v>Tier - 1</v>
      </c>
      <c r="K2005">
        <f>VLOOKUP(Hospitalisation_Details[[#This Row],[Customer ID]],Hospitalisation_Details[#All],9,FALSE)</f>
        <v>29443.59</v>
      </c>
      <c r="L2005">
        <f>VLOOKUP(Medical_Examinations[[#This Row],[Customer ID]],Medical_Examinations[#All],2,FALSE)</f>
        <v>33.4</v>
      </c>
      <c r="M2005" t="str">
        <f>VLOOKUP(Medical_Examinations[[#This Row],[Customer ID]],Medical_Examinations[#All],3,FALSE)</f>
        <v>Obesity</v>
      </c>
      <c r="N2005">
        <f>VLOOKUP(Medical_Examinations[[#This Row],[Customer ID]],Medical_Examinations[#All],4,FALSE)</f>
        <v>5.51</v>
      </c>
      <c r="O2005" t="str">
        <f>VLOOKUP(Medical_Examinations[[#This Row],[Customer ID]],Medical_Examinations[#All],5,FALSE)</f>
        <v>Normal</v>
      </c>
      <c r="P2005" t="str">
        <f>VLOOKUP(Medical_Examinations[[#This Row],[Customer ID]],Medical_Examinations[#All],6,FALSE)</f>
        <v>No</v>
      </c>
      <c r="Q2005" t="str">
        <f>VLOOKUP(Medical_Examinations[[#This Row],[Customer ID]],Medical_Examinations[#All],7,FALSE)</f>
        <v>No</v>
      </c>
      <c r="R2005" t="str">
        <f>VLOOKUP(Medical_Examinations[[#This Row],[Customer ID]],Medical_Examinations[#All],8,FALSE)</f>
        <v>No</v>
      </c>
      <c r="S2005">
        <f>VLOOKUP(Medical_Examinations[[#This Row],[Customer ID]],Medical_Examinations[#All],9,FALSE)</f>
        <v>0</v>
      </c>
      <c r="T2005" t="str">
        <f>VLOOKUP(Medical_Examinations[[#This Row],[Customer ID]],'Medical Examinations'!A2004:J4339,10,FALSE)</f>
        <v>No</v>
      </c>
    </row>
    <row r="2006" spans="1:20" x14ac:dyDescent="0.3">
      <c r="A2006" t="s">
        <v>5760</v>
      </c>
      <c r="B2006" t="s">
        <v>8106</v>
      </c>
      <c r="C2006" t="s">
        <v>3</v>
      </c>
      <c r="D2006" t="s">
        <v>3243</v>
      </c>
      <c r="E2006" t="s">
        <v>2193</v>
      </c>
      <c r="F2006" s="3" t="str">
        <f>VLOOKUP(Hospitalisation_Details[[#This Row],[Customer ID]],Hospitalisation_Details[#All],6,FALSE)</f>
        <v>20-10-59</v>
      </c>
      <c r="G2006">
        <f>VLOOKUP(Hospitalisation_Details[[#This Row],[Customer ID]],Hospitalisation_Details[#All],8,FALSE)</f>
        <v>63</v>
      </c>
      <c r="H2006" t="str">
        <f>VLOOKUP(Hospitalisation_Details[[#This Row],[Customer ID]],Hospitalisation_Details[#All],12,FALSE)</f>
        <v>R1024</v>
      </c>
      <c r="I2006" t="str">
        <f>VLOOKUP(Hospitalisation_Details[[#This Row],[Customer ID]],Hospitalisation_Details[#All],12,FALSE)</f>
        <v>R1024</v>
      </c>
      <c r="J2006" t="str">
        <f>VLOOKUP(Hospitalisation_Details[[#This Row],[Customer ID]],Hospitalisation_Details[#All],11,FALSE)</f>
        <v>Tier - 2</v>
      </c>
      <c r="K2006">
        <f>VLOOKUP(Hospitalisation_Details[[#This Row],[Customer ID]],Hospitalisation_Details[#All],9,FALSE)</f>
        <v>29523.17</v>
      </c>
      <c r="L2006">
        <f>VLOOKUP(Medical_Examinations[[#This Row],[Customer ID]],Medical_Examinations[#All],2,FALSE)</f>
        <v>33.11</v>
      </c>
      <c r="M2006" t="str">
        <f>VLOOKUP(Medical_Examinations[[#This Row],[Customer ID]],Medical_Examinations[#All],3,FALSE)</f>
        <v>Obesity</v>
      </c>
      <c r="N2006">
        <f>VLOOKUP(Medical_Examinations[[#This Row],[Customer ID]],Medical_Examinations[#All],4,FALSE)</f>
        <v>5.63</v>
      </c>
      <c r="O2006" t="str">
        <f>VLOOKUP(Medical_Examinations[[#This Row],[Customer ID]],Medical_Examinations[#All],5,FALSE)</f>
        <v>Normal</v>
      </c>
      <c r="P2006" t="str">
        <f>VLOOKUP(Medical_Examinations[[#This Row],[Customer ID]],Medical_Examinations[#All],6,FALSE)</f>
        <v>No</v>
      </c>
      <c r="Q2006" t="str">
        <f>VLOOKUP(Medical_Examinations[[#This Row],[Customer ID]],Medical_Examinations[#All],7,FALSE)</f>
        <v>No</v>
      </c>
      <c r="R2006" t="str">
        <f>VLOOKUP(Medical_Examinations[[#This Row],[Customer ID]],Medical_Examinations[#All],8,FALSE)</f>
        <v>No</v>
      </c>
      <c r="S2006">
        <f>VLOOKUP(Medical_Examinations[[#This Row],[Customer ID]],Medical_Examinations[#All],9,FALSE)</f>
        <v>0</v>
      </c>
      <c r="T2006" t="str">
        <f>VLOOKUP(Medical_Examinations[[#This Row],[Customer ID]],'Medical Examinations'!A2005:J4340,10,FALSE)</f>
        <v>No</v>
      </c>
    </row>
    <row r="2007" spans="1:20" x14ac:dyDescent="0.3">
      <c r="A2007" t="s">
        <v>5761</v>
      </c>
      <c r="B2007" t="s">
        <v>8107</v>
      </c>
      <c r="C2007" t="s">
        <v>3</v>
      </c>
      <c r="D2007" t="s">
        <v>130</v>
      </c>
      <c r="E2007" t="s">
        <v>3244</v>
      </c>
      <c r="F2007" s="3" t="str">
        <f>VLOOKUP(Hospitalisation_Details[[#This Row],[Customer ID]],Hospitalisation_Details[#All],6,FALSE)</f>
        <v>03-11-75</v>
      </c>
      <c r="G2007">
        <f>VLOOKUP(Hospitalisation_Details[[#This Row],[Customer ID]],Hospitalisation_Details[#All],8,FALSE)</f>
        <v>47</v>
      </c>
      <c r="H2007" t="str">
        <f>VLOOKUP(Hospitalisation_Details[[#This Row],[Customer ID]],Hospitalisation_Details[#All],12,FALSE)</f>
        <v>R1011</v>
      </c>
      <c r="I2007" t="str">
        <f>VLOOKUP(Hospitalisation_Details[[#This Row],[Customer ID]],Hospitalisation_Details[#All],12,FALSE)</f>
        <v>R1011</v>
      </c>
      <c r="J2007" t="str">
        <f>VLOOKUP(Hospitalisation_Details[[#This Row],[Customer ID]],Hospitalisation_Details[#All],11,FALSE)</f>
        <v>Tier - 1</v>
      </c>
      <c r="K2007">
        <f>VLOOKUP(Hospitalisation_Details[[#This Row],[Customer ID]],Hospitalisation_Details[#All],9,FALSE)</f>
        <v>29583.8</v>
      </c>
      <c r="L2007">
        <f>VLOOKUP(Medical_Examinations[[#This Row],[Customer ID]],Medical_Examinations[#All],2,FALSE)</f>
        <v>16.815000000000001</v>
      </c>
      <c r="M2007" t="str">
        <f>VLOOKUP(Medical_Examinations[[#This Row],[Customer ID]],Medical_Examinations[#All],3,FALSE)</f>
        <v>Underweight</v>
      </c>
      <c r="N2007">
        <f>VLOOKUP(Medical_Examinations[[#This Row],[Customer ID]],Medical_Examinations[#All],4,FALSE)</f>
        <v>5.29</v>
      </c>
      <c r="O2007" t="str">
        <f>VLOOKUP(Medical_Examinations[[#This Row],[Customer ID]],Medical_Examinations[#All],5,FALSE)</f>
        <v>Normal</v>
      </c>
      <c r="P2007" t="str">
        <f>VLOOKUP(Medical_Examinations[[#This Row],[Customer ID]],Medical_Examinations[#All],6,FALSE)</f>
        <v>Yes</v>
      </c>
      <c r="Q2007" t="str">
        <f>VLOOKUP(Medical_Examinations[[#This Row],[Customer ID]],Medical_Examinations[#All],7,FALSE)</f>
        <v>No</v>
      </c>
      <c r="R2007" t="str">
        <f>VLOOKUP(Medical_Examinations[[#This Row],[Customer ID]],Medical_Examinations[#All],8,FALSE)</f>
        <v>No</v>
      </c>
      <c r="S2007">
        <f>VLOOKUP(Medical_Examinations[[#This Row],[Customer ID]],Medical_Examinations[#All],9,FALSE)</f>
        <v>0</v>
      </c>
      <c r="T2007" t="str">
        <f>VLOOKUP(Medical_Examinations[[#This Row],[Customer ID]],'Medical Examinations'!A2006:J4341,10,FALSE)</f>
        <v>No</v>
      </c>
    </row>
    <row r="2008" spans="1:20" x14ac:dyDescent="0.3">
      <c r="A2008" t="s">
        <v>5762</v>
      </c>
      <c r="B2008" t="s">
        <v>8108</v>
      </c>
      <c r="C2008" t="s">
        <v>880</v>
      </c>
      <c r="D2008" t="s">
        <v>3245</v>
      </c>
      <c r="E2008" t="s">
        <v>755</v>
      </c>
      <c r="F2008" s="3" t="str">
        <f>VLOOKUP(Hospitalisation_Details[[#This Row],[Customer ID]],Hospitalisation_Details[#All],6,FALSE)</f>
        <v>27-07-93</v>
      </c>
      <c r="G2008">
        <f>VLOOKUP(Hospitalisation_Details[[#This Row],[Customer ID]],Hospitalisation_Details[#All],8,FALSE)</f>
        <v>29</v>
      </c>
      <c r="H2008" t="str">
        <f>VLOOKUP(Hospitalisation_Details[[#This Row],[Customer ID]],Hospitalisation_Details[#All],12,FALSE)</f>
        <v>R1011</v>
      </c>
      <c r="I2008" t="str">
        <f>VLOOKUP(Hospitalisation_Details[[#This Row],[Customer ID]],Hospitalisation_Details[#All],12,FALSE)</f>
        <v>R1011</v>
      </c>
      <c r="J2008" t="str">
        <f>VLOOKUP(Hospitalisation_Details[[#This Row],[Customer ID]],Hospitalisation_Details[#All],11,FALSE)</f>
        <v>Tier - 1</v>
      </c>
      <c r="K2008">
        <f>VLOOKUP(Hospitalisation_Details[[#This Row],[Customer ID]],Hospitalisation_Details[#All],9,FALSE)</f>
        <v>29622.69</v>
      </c>
      <c r="L2008">
        <f>VLOOKUP(Medical_Examinations[[#This Row],[Customer ID]],Medical_Examinations[#All],2,FALSE)</f>
        <v>25.61</v>
      </c>
      <c r="M2008" t="str">
        <f>VLOOKUP(Medical_Examinations[[#This Row],[Customer ID]],Medical_Examinations[#All],3,FALSE)</f>
        <v>Overweight</v>
      </c>
      <c r="N2008">
        <f>VLOOKUP(Medical_Examinations[[#This Row],[Customer ID]],Medical_Examinations[#All],4,FALSE)</f>
        <v>4</v>
      </c>
      <c r="O2008" t="str">
        <f>VLOOKUP(Medical_Examinations[[#This Row],[Customer ID]],Medical_Examinations[#All],5,FALSE)</f>
        <v>Normal</v>
      </c>
      <c r="P2008" t="str">
        <f>VLOOKUP(Medical_Examinations[[#This Row],[Customer ID]],Medical_Examinations[#All],6,FALSE)</f>
        <v>No</v>
      </c>
      <c r="Q2008" t="str">
        <f>VLOOKUP(Medical_Examinations[[#This Row],[Customer ID]],Medical_Examinations[#All],7,FALSE)</f>
        <v>No</v>
      </c>
      <c r="R2008" t="str">
        <f>VLOOKUP(Medical_Examinations[[#This Row],[Customer ID]],Medical_Examinations[#All],8,FALSE)</f>
        <v>Yes</v>
      </c>
      <c r="S2008">
        <f>VLOOKUP(Medical_Examinations[[#This Row],[Customer ID]],Medical_Examinations[#All],9,FALSE)</f>
        <v>1</v>
      </c>
      <c r="T2008" t="str">
        <f>VLOOKUP(Medical_Examinations[[#This Row],[Customer ID]],'Medical Examinations'!A2007:J4342,10,FALSE)</f>
        <v>No</v>
      </c>
    </row>
    <row r="2009" spans="1:20" x14ac:dyDescent="0.3">
      <c r="A2009" t="s">
        <v>5763</v>
      </c>
      <c r="B2009" t="s">
        <v>8109</v>
      </c>
      <c r="C2009" t="s">
        <v>3</v>
      </c>
      <c r="D2009" t="s">
        <v>3246</v>
      </c>
      <c r="E2009" t="s">
        <v>3247</v>
      </c>
      <c r="F2009" s="3" t="str">
        <f>VLOOKUP(Hospitalisation_Details[[#This Row],[Customer ID]],Hospitalisation_Details[#All],6,FALSE)</f>
        <v>23-08-73</v>
      </c>
      <c r="G2009">
        <f>VLOOKUP(Hospitalisation_Details[[#This Row],[Customer ID]],Hospitalisation_Details[#All],8,FALSE)</f>
        <v>49</v>
      </c>
      <c r="H2009" t="str">
        <f>VLOOKUP(Hospitalisation_Details[[#This Row],[Customer ID]],Hospitalisation_Details[#All],12,FALSE)</f>
        <v>R1011</v>
      </c>
      <c r="I2009" t="str">
        <f>VLOOKUP(Hospitalisation_Details[[#This Row],[Customer ID]],Hospitalisation_Details[#All],12,FALSE)</f>
        <v>R1011</v>
      </c>
      <c r="J2009" t="str">
        <f>VLOOKUP(Hospitalisation_Details[[#This Row],[Customer ID]],Hospitalisation_Details[#All],11,FALSE)</f>
        <v>Tier - 3</v>
      </c>
      <c r="K2009">
        <f>VLOOKUP(Hospitalisation_Details[[#This Row],[Customer ID]],Hospitalisation_Details[#All],9,FALSE)</f>
        <v>29757.69</v>
      </c>
      <c r="L2009">
        <f>VLOOKUP(Medical_Examinations[[#This Row],[Customer ID]],Medical_Examinations[#All],2,FALSE)</f>
        <v>25.8</v>
      </c>
      <c r="M2009" t="str">
        <f>VLOOKUP(Medical_Examinations[[#This Row],[Customer ID]],Medical_Examinations[#All],3,FALSE)</f>
        <v>Overweight</v>
      </c>
      <c r="N2009">
        <f>VLOOKUP(Medical_Examinations[[#This Row],[Customer ID]],Medical_Examinations[#All],4,FALSE)</f>
        <v>5.49</v>
      </c>
      <c r="O2009" t="str">
        <f>VLOOKUP(Medical_Examinations[[#This Row],[Customer ID]],Medical_Examinations[#All],5,FALSE)</f>
        <v>Normal</v>
      </c>
      <c r="P2009" t="str">
        <f>VLOOKUP(Medical_Examinations[[#This Row],[Customer ID]],Medical_Examinations[#All],6,FALSE)</f>
        <v>No</v>
      </c>
      <c r="Q2009" t="str">
        <f>VLOOKUP(Medical_Examinations[[#This Row],[Customer ID]],Medical_Examinations[#All],7,FALSE)</f>
        <v>No</v>
      </c>
      <c r="R2009" t="str">
        <f>VLOOKUP(Medical_Examinations[[#This Row],[Customer ID]],Medical_Examinations[#All],8,FALSE)</f>
        <v>No</v>
      </c>
      <c r="S2009">
        <f>VLOOKUP(Medical_Examinations[[#This Row],[Customer ID]],Medical_Examinations[#All],9,FALSE)</f>
        <v>0</v>
      </c>
      <c r="T2009" t="str">
        <f>VLOOKUP(Medical_Examinations[[#This Row],[Customer ID]],'Medical Examinations'!A2008:J4343,10,FALSE)</f>
        <v>No</v>
      </c>
    </row>
    <row r="2010" spans="1:20" x14ac:dyDescent="0.3">
      <c r="A2010" t="s">
        <v>5764</v>
      </c>
      <c r="B2010" t="s">
        <v>8110</v>
      </c>
      <c r="C2010" t="s">
        <v>6</v>
      </c>
      <c r="D2010" t="s">
        <v>3248</v>
      </c>
      <c r="E2010" t="s">
        <v>3249</v>
      </c>
      <c r="F2010" s="3" t="str">
        <f>VLOOKUP(Hospitalisation_Details[[#This Row],[Customer ID]],Hospitalisation_Details[#All],6,FALSE)</f>
        <v>20-06-98</v>
      </c>
      <c r="G2010">
        <f>VLOOKUP(Hospitalisation_Details[[#This Row],[Customer ID]],Hospitalisation_Details[#All],8,FALSE)</f>
        <v>24</v>
      </c>
      <c r="H2010" t="str">
        <f>VLOOKUP(Hospitalisation_Details[[#This Row],[Customer ID]],Hospitalisation_Details[#All],12,FALSE)</f>
        <v>R1011</v>
      </c>
      <c r="I2010" t="str">
        <f>VLOOKUP(Hospitalisation_Details[[#This Row],[Customer ID]],Hospitalisation_Details[#All],12,FALSE)</f>
        <v>R1011</v>
      </c>
      <c r="J2010" t="str">
        <f>VLOOKUP(Hospitalisation_Details[[#This Row],[Customer ID]],Hospitalisation_Details[#All],11,FALSE)</f>
        <v>Tier - 2</v>
      </c>
      <c r="K2010">
        <f>VLOOKUP(Hospitalisation_Details[[#This Row],[Customer ID]],Hospitalisation_Details[#All],9,FALSE)</f>
        <v>29760.6</v>
      </c>
      <c r="L2010">
        <f>VLOOKUP(Medical_Examinations[[#This Row],[Customer ID]],Medical_Examinations[#All],2,FALSE)</f>
        <v>27.39</v>
      </c>
      <c r="M2010" t="str">
        <f>VLOOKUP(Medical_Examinations[[#This Row],[Customer ID]],Medical_Examinations[#All],3,FALSE)</f>
        <v>Overweight</v>
      </c>
      <c r="N2010">
        <f>VLOOKUP(Medical_Examinations[[#This Row],[Customer ID]],Medical_Examinations[#All],4,FALSE)</f>
        <v>5.34</v>
      </c>
      <c r="O2010" t="str">
        <f>VLOOKUP(Medical_Examinations[[#This Row],[Customer ID]],Medical_Examinations[#All],5,FALSE)</f>
        <v>Normal</v>
      </c>
      <c r="P2010" t="str">
        <f>VLOOKUP(Medical_Examinations[[#This Row],[Customer ID]],Medical_Examinations[#All],6,FALSE)</f>
        <v>No</v>
      </c>
      <c r="Q2010" t="str">
        <f>VLOOKUP(Medical_Examinations[[#This Row],[Customer ID]],Medical_Examinations[#All],7,FALSE)</f>
        <v>No</v>
      </c>
      <c r="R2010" t="str">
        <f>VLOOKUP(Medical_Examinations[[#This Row],[Customer ID]],Medical_Examinations[#All],8,FALSE)</f>
        <v>No</v>
      </c>
      <c r="S2010">
        <f>VLOOKUP(Medical_Examinations[[#This Row],[Customer ID]],Medical_Examinations[#All],9,FALSE)</f>
        <v>0</v>
      </c>
      <c r="T2010" t="str">
        <f>VLOOKUP(Medical_Examinations[[#This Row],[Customer ID]],'Medical Examinations'!A2009:J4344,10,FALSE)</f>
        <v>No</v>
      </c>
    </row>
    <row r="2011" spans="1:20" x14ac:dyDescent="0.3">
      <c r="A2011" t="s">
        <v>5765</v>
      </c>
      <c r="B2011" t="s">
        <v>8111</v>
      </c>
      <c r="C2011" t="s">
        <v>6</v>
      </c>
      <c r="D2011" t="s">
        <v>3250</v>
      </c>
      <c r="E2011" t="s">
        <v>3251</v>
      </c>
      <c r="F2011" s="3" t="str">
        <f>VLOOKUP(Hospitalisation_Details[[#This Row],[Customer ID]],Hospitalisation_Details[#All],6,FALSE)</f>
        <v>13-08-81</v>
      </c>
      <c r="G2011">
        <f>VLOOKUP(Hospitalisation_Details[[#This Row],[Customer ID]],Hospitalisation_Details[#All],8,FALSE)</f>
        <v>41</v>
      </c>
      <c r="H2011" t="str">
        <f>VLOOKUP(Hospitalisation_Details[[#This Row],[Customer ID]],Hospitalisation_Details[#All],12,FALSE)</f>
        <v>R1011</v>
      </c>
      <c r="I2011" t="str">
        <f>VLOOKUP(Hospitalisation_Details[[#This Row],[Customer ID]],Hospitalisation_Details[#All],12,FALSE)</f>
        <v>R1011</v>
      </c>
      <c r="J2011" t="str">
        <f>VLOOKUP(Hospitalisation_Details[[#This Row],[Customer ID]],Hospitalisation_Details[#All],11,FALSE)</f>
        <v>Tier - 2</v>
      </c>
      <c r="K2011">
        <f>VLOOKUP(Hospitalisation_Details[[#This Row],[Customer ID]],Hospitalisation_Details[#All],9,FALSE)</f>
        <v>29816.639999999999</v>
      </c>
      <c r="L2011">
        <f>VLOOKUP(Medical_Examinations[[#This Row],[Customer ID]],Medical_Examinations[#All],2,FALSE)</f>
        <v>17.03</v>
      </c>
      <c r="M2011" t="str">
        <f>VLOOKUP(Medical_Examinations[[#This Row],[Customer ID]],Medical_Examinations[#All],3,FALSE)</f>
        <v>Underweight</v>
      </c>
      <c r="N2011">
        <f>VLOOKUP(Medical_Examinations[[#This Row],[Customer ID]],Medical_Examinations[#All],4,FALSE)</f>
        <v>4.12</v>
      </c>
      <c r="O2011" t="str">
        <f>VLOOKUP(Medical_Examinations[[#This Row],[Customer ID]],Medical_Examinations[#All],5,FALSE)</f>
        <v>Normal</v>
      </c>
      <c r="P2011" t="str">
        <f>VLOOKUP(Medical_Examinations[[#This Row],[Customer ID]],Medical_Examinations[#All],6,FALSE)</f>
        <v>No</v>
      </c>
      <c r="Q2011" t="str">
        <f>VLOOKUP(Medical_Examinations[[#This Row],[Customer ID]],Medical_Examinations[#All],7,FALSE)</f>
        <v>No</v>
      </c>
      <c r="R2011" t="str">
        <f>VLOOKUP(Medical_Examinations[[#This Row],[Customer ID]],Medical_Examinations[#All],8,FALSE)</f>
        <v>No</v>
      </c>
      <c r="S2011">
        <f>VLOOKUP(Medical_Examinations[[#This Row],[Customer ID]],Medical_Examinations[#All],9,FALSE)</f>
        <v>1</v>
      </c>
      <c r="T2011" t="str">
        <f>VLOOKUP(Medical_Examinations[[#This Row],[Customer ID]],'Medical Examinations'!A2010:J4345,10,FALSE)</f>
        <v>No</v>
      </c>
    </row>
    <row r="2012" spans="1:20" x14ac:dyDescent="0.3">
      <c r="A2012" t="s">
        <v>5766</v>
      </c>
      <c r="B2012" t="s">
        <v>8112</v>
      </c>
      <c r="C2012" t="s">
        <v>6</v>
      </c>
      <c r="D2012" t="s">
        <v>536</v>
      </c>
      <c r="E2012" t="s">
        <v>3252</v>
      </c>
      <c r="F2012" s="3" t="str">
        <f>VLOOKUP(Hospitalisation_Details[[#This Row],[Customer ID]],Hospitalisation_Details[#All],6,FALSE)</f>
        <v>29-10-82</v>
      </c>
      <c r="G2012">
        <f>VLOOKUP(Hospitalisation_Details[[#This Row],[Customer ID]],Hospitalisation_Details[#All],8,FALSE)</f>
        <v>40</v>
      </c>
      <c r="H2012" t="str">
        <f>VLOOKUP(Hospitalisation_Details[[#This Row],[Customer ID]],Hospitalisation_Details[#All],12,FALSE)</f>
        <v>R1012</v>
      </c>
      <c r="I2012" t="str">
        <f>VLOOKUP(Hospitalisation_Details[[#This Row],[Customer ID]],Hospitalisation_Details[#All],12,FALSE)</f>
        <v>R1012</v>
      </c>
      <c r="J2012" t="str">
        <f>VLOOKUP(Hospitalisation_Details[[#This Row],[Customer ID]],Hospitalisation_Details[#All],11,FALSE)</f>
        <v>Tier - 1</v>
      </c>
      <c r="K2012">
        <f>VLOOKUP(Hospitalisation_Details[[#This Row],[Customer ID]],Hospitalisation_Details[#All],9,FALSE)</f>
        <v>29818.76</v>
      </c>
      <c r="L2012">
        <f>VLOOKUP(Medical_Examinations[[#This Row],[Customer ID]],Medical_Examinations[#All],2,FALSE)</f>
        <v>23.75</v>
      </c>
      <c r="M2012" t="str">
        <f>VLOOKUP(Medical_Examinations[[#This Row],[Customer ID]],Medical_Examinations[#All],3,FALSE)</f>
        <v>Normal Weight</v>
      </c>
      <c r="N2012">
        <f>VLOOKUP(Medical_Examinations[[#This Row],[Customer ID]],Medical_Examinations[#All],4,FALSE)</f>
        <v>5.49</v>
      </c>
      <c r="O2012" t="str">
        <f>VLOOKUP(Medical_Examinations[[#This Row],[Customer ID]],Medical_Examinations[#All],5,FALSE)</f>
        <v>Normal</v>
      </c>
      <c r="P2012" t="str">
        <f>VLOOKUP(Medical_Examinations[[#This Row],[Customer ID]],Medical_Examinations[#All],6,FALSE)</f>
        <v>Yes</v>
      </c>
      <c r="Q2012" t="str">
        <f>VLOOKUP(Medical_Examinations[[#This Row],[Customer ID]],Medical_Examinations[#All],7,FALSE)</f>
        <v>No</v>
      </c>
      <c r="R2012" t="str">
        <f>VLOOKUP(Medical_Examinations[[#This Row],[Customer ID]],Medical_Examinations[#All],8,FALSE)</f>
        <v>No</v>
      </c>
      <c r="S2012">
        <f>VLOOKUP(Medical_Examinations[[#This Row],[Customer ID]],Medical_Examinations[#All],9,FALSE)</f>
        <v>0</v>
      </c>
      <c r="T2012" t="str">
        <f>VLOOKUP(Medical_Examinations[[#This Row],[Customer ID]],'Medical Examinations'!A2011:J4346,10,FALSE)</f>
        <v>No</v>
      </c>
    </row>
    <row r="2013" spans="1:20" x14ac:dyDescent="0.3">
      <c r="A2013" t="s">
        <v>5767</v>
      </c>
      <c r="B2013" t="s">
        <v>8113</v>
      </c>
      <c r="C2013" t="s">
        <v>6</v>
      </c>
      <c r="D2013" t="s">
        <v>394</v>
      </c>
      <c r="E2013" t="s">
        <v>3253</v>
      </c>
      <c r="F2013" s="3" t="str">
        <f>VLOOKUP(Hospitalisation_Details[[#This Row],[Customer ID]],Hospitalisation_Details[#All],6,FALSE)</f>
        <v>30-12-89</v>
      </c>
      <c r="G2013">
        <f>VLOOKUP(Hospitalisation_Details[[#This Row],[Customer ID]],Hospitalisation_Details[#All],8,FALSE)</f>
        <v>33</v>
      </c>
      <c r="H2013" t="str">
        <f>VLOOKUP(Hospitalisation_Details[[#This Row],[Customer ID]],Hospitalisation_Details[#All],12,FALSE)</f>
        <v>R1011</v>
      </c>
      <c r="I2013" t="str">
        <f>VLOOKUP(Hospitalisation_Details[[#This Row],[Customer ID]],Hospitalisation_Details[#All],12,FALSE)</f>
        <v>R1011</v>
      </c>
      <c r="J2013" t="str">
        <f>VLOOKUP(Hospitalisation_Details[[#This Row],[Customer ID]],Hospitalisation_Details[#All],11,FALSE)</f>
        <v>Tier - 3</v>
      </c>
      <c r="K2013">
        <f>VLOOKUP(Hospitalisation_Details[[#This Row],[Customer ID]],Hospitalisation_Details[#All],9,FALSE)</f>
        <v>29852.48</v>
      </c>
      <c r="L2013">
        <f>VLOOKUP(Medical_Examinations[[#This Row],[Customer ID]],Medical_Examinations[#All],2,FALSE)</f>
        <v>26.03</v>
      </c>
      <c r="M2013" t="str">
        <f>VLOOKUP(Medical_Examinations[[#This Row],[Customer ID]],Medical_Examinations[#All],3,FALSE)</f>
        <v>Overweight</v>
      </c>
      <c r="N2013">
        <f>VLOOKUP(Medical_Examinations[[#This Row],[Customer ID]],Medical_Examinations[#All],4,FALSE)</f>
        <v>5.1100000000000003</v>
      </c>
      <c r="O2013" t="str">
        <f>VLOOKUP(Medical_Examinations[[#This Row],[Customer ID]],Medical_Examinations[#All],5,FALSE)</f>
        <v>Normal</v>
      </c>
      <c r="P2013" t="str">
        <f>VLOOKUP(Medical_Examinations[[#This Row],[Customer ID]],Medical_Examinations[#All],6,FALSE)</f>
        <v>Yes</v>
      </c>
      <c r="Q2013" t="str">
        <f>VLOOKUP(Medical_Examinations[[#This Row],[Customer ID]],Medical_Examinations[#All],7,FALSE)</f>
        <v>No</v>
      </c>
      <c r="R2013" t="str">
        <f>VLOOKUP(Medical_Examinations[[#This Row],[Customer ID]],Medical_Examinations[#All],8,FALSE)</f>
        <v>No</v>
      </c>
      <c r="S2013">
        <f>VLOOKUP(Medical_Examinations[[#This Row],[Customer ID]],Medical_Examinations[#All],9,FALSE)</f>
        <v>1</v>
      </c>
      <c r="T2013" t="str">
        <f>VLOOKUP(Medical_Examinations[[#This Row],[Customer ID]],'Medical Examinations'!A2012:J4347,10,FALSE)</f>
        <v>No</v>
      </c>
    </row>
    <row r="2014" spans="1:20" x14ac:dyDescent="0.3">
      <c r="A2014" t="s">
        <v>5768</v>
      </c>
      <c r="B2014" t="s">
        <v>8114</v>
      </c>
      <c r="C2014" t="s">
        <v>3</v>
      </c>
      <c r="D2014" t="s">
        <v>3254</v>
      </c>
      <c r="E2014" t="s">
        <v>1776</v>
      </c>
      <c r="F2014" s="3" t="str">
        <f>VLOOKUP(Hospitalisation_Details[[#This Row],[Customer ID]],Hospitalisation_Details[#All],6,FALSE)</f>
        <v>19-08-75</v>
      </c>
      <c r="G2014">
        <f>VLOOKUP(Hospitalisation_Details[[#This Row],[Customer ID]],Hospitalisation_Details[#All],8,FALSE)</f>
        <v>47</v>
      </c>
      <c r="H2014" t="str">
        <f>VLOOKUP(Hospitalisation_Details[[#This Row],[Customer ID]],Hospitalisation_Details[#All],12,FALSE)</f>
        <v>R1011</v>
      </c>
      <c r="I2014" t="str">
        <f>VLOOKUP(Hospitalisation_Details[[#This Row],[Customer ID]],Hospitalisation_Details[#All],12,FALSE)</f>
        <v>R1011</v>
      </c>
      <c r="J2014" t="str">
        <f>VLOOKUP(Hospitalisation_Details[[#This Row],[Customer ID]],Hospitalisation_Details[#All],11,FALSE)</f>
        <v>Tier - 3</v>
      </c>
      <c r="K2014">
        <f>VLOOKUP(Hospitalisation_Details[[#This Row],[Customer ID]],Hospitalisation_Details[#All],9,FALSE)</f>
        <v>29899.25</v>
      </c>
      <c r="L2014">
        <f>VLOOKUP(Medical_Examinations[[#This Row],[Customer ID]],Medical_Examinations[#All],2,FALSE)</f>
        <v>16.079999999999998</v>
      </c>
      <c r="M2014" t="str">
        <f>VLOOKUP(Medical_Examinations[[#This Row],[Customer ID]],Medical_Examinations[#All],3,FALSE)</f>
        <v>Underweight</v>
      </c>
      <c r="N2014">
        <f>VLOOKUP(Medical_Examinations[[#This Row],[Customer ID]],Medical_Examinations[#All],4,FALSE)</f>
        <v>5.94</v>
      </c>
      <c r="O2014" t="str">
        <f>VLOOKUP(Medical_Examinations[[#This Row],[Customer ID]],Medical_Examinations[#All],5,FALSE)</f>
        <v>Prediabetes</v>
      </c>
      <c r="P2014" t="str">
        <f>VLOOKUP(Medical_Examinations[[#This Row],[Customer ID]],Medical_Examinations[#All],6,FALSE)</f>
        <v>No</v>
      </c>
      <c r="Q2014" t="str">
        <f>VLOOKUP(Medical_Examinations[[#This Row],[Customer ID]],Medical_Examinations[#All],7,FALSE)</f>
        <v>No</v>
      </c>
      <c r="R2014" t="str">
        <f>VLOOKUP(Medical_Examinations[[#This Row],[Customer ID]],Medical_Examinations[#All],8,FALSE)</f>
        <v>No</v>
      </c>
      <c r="S2014">
        <f>VLOOKUP(Medical_Examinations[[#This Row],[Customer ID]],Medical_Examinations[#All],9,FALSE)</f>
        <v>0</v>
      </c>
      <c r="T2014" t="str">
        <f>VLOOKUP(Medical_Examinations[[#This Row],[Customer ID]],'Medical Examinations'!A2013:J4348,10,FALSE)</f>
        <v>No</v>
      </c>
    </row>
    <row r="2015" spans="1:20" x14ac:dyDescent="0.3">
      <c r="A2015" t="s">
        <v>5769</v>
      </c>
      <c r="B2015" t="s">
        <v>8115</v>
      </c>
      <c r="C2015" t="s">
        <v>6</v>
      </c>
      <c r="D2015" t="s">
        <v>3255</v>
      </c>
      <c r="E2015" t="s">
        <v>3256</v>
      </c>
      <c r="F2015" s="3" t="str">
        <f>VLOOKUP(Hospitalisation_Details[[#This Row],[Customer ID]],Hospitalisation_Details[#All],6,FALSE)</f>
        <v>30-12-88</v>
      </c>
      <c r="G2015">
        <f>VLOOKUP(Hospitalisation_Details[[#This Row],[Customer ID]],Hospitalisation_Details[#All],8,FALSE)</f>
        <v>34</v>
      </c>
      <c r="H2015" t="str">
        <f>VLOOKUP(Hospitalisation_Details[[#This Row],[Customer ID]],Hospitalisation_Details[#All],12,FALSE)</f>
        <v>R1011</v>
      </c>
      <c r="I2015" t="str">
        <f>VLOOKUP(Hospitalisation_Details[[#This Row],[Customer ID]],Hospitalisation_Details[#All],12,FALSE)</f>
        <v>R1011</v>
      </c>
      <c r="J2015" t="str">
        <f>VLOOKUP(Hospitalisation_Details[[#This Row],[Customer ID]],Hospitalisation_Details[#All],11,FALSE)</f>
        <v>Tier - 1</v>
      </c>
      <c r="K2015">
        <f>VLOOKUP(Hospitalisation_Details[[#This Row],[Customer ID]],Hospitalisation_Details[#All],9,FALSE)</f>
        <v>29929.56</v>
      </c>
      <c r="L2015">
        <f>VLOOKUP(Medical_Examinations[[#This Row],[Customer ID]],Medical_Examinations[#All],2,FALSE)</f>
        <v>30.875</v>
      </c>
      <c r="M2015" t="str">
        <f>VLOOKUP(Medical_Examinations[[#This Row],[Customer ID]],Medical_Examinations[#All],3,FALSE)</f>
        <v>Obesity</v>
      </c>
      <c r="N2015">
        <f>VLOOKUP(Medical_Examinations[[#This Row],[Customer ID]],Medical_Examinations[#All],4,FALSE)</f>
        <v>5.54</v>
      </c>
      <c r="O2015" t="str">
        <f>VLOOKUP(Medical_Examinations[[#This Row],[Customer ID]],Medical_Examinations[#All],5,FALSE)</f>
        <v>Normal</v>
      </c>
      <c r="P2015" t="str">
        <f>VLOOKUP(Medical_Examinations[[#This Row],[Customer ID]],Medical_Examinations[#All],6,FALSE)</f>
        <v>No</v>
      </c>
      <c r="Q2015" t="str">
        <f>VLOOKUP(Medical_Examinations[[#This Row],[Customer ID]],Medical_Examinations[#All],7,FALSE)</f>
        <v>No</v>
      </c>
      <c r="R2015" t="str">
        <f>VLOOKUP(Medical_Examinations[[#This Row],[Customer ID]],Medical_Examinations[#All],8,FALSE)</f>
        <v>No</v>
      </c>
      <c r="S2015">
        <f>VLOOKUP(Medical_Examinations[[#This Row],[Customer ID]],Medical_Examinations[#All],9,FALSE)</f>
        <v>0</v>
      </c>
      <c r="T2015" t="str">
        <f>VLOOKUP(Medical_Examinations[[#This Row],[Customer ID]],'Medical Examinations'!A2014:J4349,10,FALSE)</f>
        <v>No</v>
      </c>
    </row>
    <row r="2016" spans="1:20" x14ac:dyDescent="0.3">
      <c r="A2016" t="s">
        <v>5770</v>
      </c>
      <c r="B2016" t="s">
        <v>8116</v>
      </c>
      <c r="C2016" t="s">
        <v>3</v>
      </c>
      <c r="D2016" t="s">
        <v>3257</v>
      </c>
      <c r="E2016" t="s">
        <v>3258</v>
      </c>
      <c r="F2016" s="3" t="str">
        <f>VLOOKUP(Hospitalisation_Details[[#This Row],[Customer ID]],Hospitalisation_Details[#All],6,FALSE)</f>
        <v>12-06-76</v>
      </c>
      <c r="G2016">
        <f>VLOOKUP(Hospitalisation_Details[[#This Row],[Customer ID]],Hospitalisation_Details[#All],8,FALSE)</f>
        <v>46</v>
      </c>
      <c r="H2016" t="str">
        <f>VLOOKUP(Hospitalisation_Details[[#This Row],[Customer ID]],Hospitalisation_Details[#All],12,FALSE)</f>
        <v>R1011</v>
      </c>
      <c r="I2016" t="str">
        <f>VLOOKUP(Hospitalisation_Details[[#This Row],[Customer ID]],Hospitalisation_Details[#All],12,FALSE)</f>
        <v>R1011</v>
      </c>
      <c r="J2016" t="str">
        <f>VLOOKUP(Hospitalisation_Details[[#This Row],[Customer ID]],Hospitalisation_Details[#All],11,FALSE)</f>
        <v>Tier - 1</v>
      </c>
      <c r="K2016">
        <f>VLOOKUP(Hospitalisation_Details[[#This Row],[Customer ID]],Hospitalisation_Details[#All],9,FALSE)</f>
        <v>29933.75</v>
      </c>
      <c r="L2016">
        <f>VLOOKUP(Medical_Examinations[[#This Row],[Customer ID]],Medical_Examinations[#All],2,FALSE)</f>
        <v>31.79</v>
      </c>
      <c r="M2016" t="str">
        <f>VLOOKUP(Medical_Examinations[[#This Row],[Customer ID]],Medical_Examinations[#All],3,FALSE)</f>
        <v>Obesity</v>
      </c>
      <c r="N2016">
        <f>VLOOKUP(Medical_Examinations[[#This Row],[Customer ID]],Medical_Examinations[#All],4,FALSE)</f>
        <v>7.09</v>
      </c>
      <c r="O2016" t="str">
        <f>VLOOKUP(Medical_Examinations[[#This Row],[Customer ID]],Medical_Examinations[#All],5,FALSE)</f>
        <v>Diabetes</v>
      </c>
      <c r="P2016" t="str">
        <f>VLOOKUP(Medical_Examinations[[#This Row],[Customer ID]],Medical_Examinations[#All],6,FALSE)</f>
        <v>No</v>
      </c>
      <c r="Q2016" t="str">
        <f>VLOOKUP(Medical_Examinations[[#This Row],[Customer ID]],Medical_Examinations[#All],7,FALSE)</f>
        <v>No</v>
      </c>
      <c r="R2016" t="str">
        <f>VLOOKUP(Medical_Examinations[[#This Row],[Customer ID]],Medical_Examinations[#All],8,FALSE)</f>
        <v>No</v>
      </c>
      <c r="S2016">
        <f>VLOOKUP(Medical_Examinations[[#This Row],[Customer ID]],Medical_Examinations[#All],9,FALSE)</f>
        <v>0</v>
      </c>
      <c r="T2016" t="str">
        <f>VLOOKUP(Medical_Examinations[[#This Row],[Customer ID]],'Medical Examinations'!A2015:J4350,10,FALSE)</f>
        <v>No</v>
      </c>
    </row>
    <row r="2017" spans="1:20" x14ac:dyDescent="0.3">
      <c r="A2017" t="s">
        <v>5771</v>
      </c>
      <c r="B2017" t="s">
        <v>8117</v>
      </c>
      <c r="C2017" t="s">
        <v>6</v>
      </c>
      <c r="D2017" t="s">
        <v>3155</v>
      </c>
      <c r="E2017" t="s">
        <v>3259</v>
      </c>
      <c r="F2017" s="3" t="str">
        <f>VLOOKUP(Hospitalisation_Details[[#This Row],[Customer ID]],Hospitalisation_Details[#All],6,FALSE)</f>
        <v>05-10-91</v>
      </c>
      <c r="G2017">
        <f>VLOOKUP(Hospitalisation_Details[[#This Row],[Customer ID]],Hospitalisation_Details[#All],8,FALSE)</f>
        <v>31</v>
      </c>
      <c r="H2017" t="str">
        <f>VLOOKUP(Hospitalisation_Details[[#This Row],[Customer ID]],Hospitalisation_Details[#All],12,FALSE)</f>
        <v>R1011</v>
      </c>
      <c r="I2017" t="str">
        <f>VLOOKUP(Hospitalisation_Details[[#This Row],[Customer ID]],Hospitalisation_Details[#All],12,FALSE)</f>
        <v>R1011</v>
      </c>
      <c r="J2017" t="str">
        <f>VLOOKUP(Hospitalisation_Details[[#This Row],[Customer ID]],Hospitalisation_Details[#All],11,FALSE)</f>
        <v>Tier - 1</v>
      </c>
      <c r="K2017">
        <f>VLOOKUP(Hospitalisation_Details[[#This Row],[Customer ID]],Hospitalisation_Details[#All],9,FALSE)</f>
        <v>29969.67</v>
      </c>
      <c r="L2017">
        <f>VLOOKUP(Medical_Examinations[[#This Row],[Customer ID]],Medical_Examinations[#All],2,FALSE)</f>
        <v>28.48</v>
      </c>
      <c r="M2017" t="str">
        <f>VLOOKUP(Medical_Examinations[[#This Row],[Customer ID]],Medical_Examinations[#All],3,FALSE)</f>
        <v>Overweight</v>
      </c>
      <c r="N2017">
        <f>VLOOKUP(Medical_Examinations[[#This Row],[Customer ID]],Medical_Examinations[#All],4,FALSE)</f>
        <v>6.22</v>
      </c>
      <c r="O2017" t="str">
        <f>VLOOKUP(Medical_Examinations[[#This Row],[Customer ID]],Medical_Examinations[#All],5,FALSE)</f>
        <v>Prediabetes</v>
      </c>
      <c r="P2017" t="str">
        <f>VLOOKUP(Medical_Examinations[[#This Row],[Customer ID]],Medical_Examinations[#All],6,FALSE)</f>
        <v>Yes</v>
      </c>
      <c r="Q2017" t="str">
        <f>VLOOKUP(Medical_Examinations[[#This Row],[Customer ID]],Medical_Examinations[#All],7,FALSE)</f>
        <v>No</v>
      </c>
      <c r="R2017" t="str">
        <f>VLOOKUP(Medical_Examinations[[#This Row],[Customer ID]],Medical_Examinations[#All],8,FALSE)</f>
        <v>Yes</v>
      </c>
      <c r="S2017">
        <f>VLOOKUP(Medical_Examinations[[#This Row],[Customer ID]],Medical_Examinations[#All],9,FALSE)</f>
        <v>1</v>
      </c>
      <c r="T2017" t="str">
        <f>VLOOKUP(Medical_Examinations[[#This Row],[Customer ID]],'Medical Examinations'!A2016:J4351,10,FALSE)</f>
        <v>No</v>
      </c>
    </row>
    <row r="2018" spans="1:20" x14ac:dyDescent="0.3">
      <c r="A2018" t="s">
        <v>5772</v>
      </c>
      <c r="B2018" t="s">
        <v>8118</v>
      </c>
      <c r="C2018" t="s">
        <v>3</v>
      </c>
      <c r="D2018" t="s">
        <v>3260</v>
      </c>
      <c r="E2018" t="s">
        <v>3261</v>
      </c>
      <c r="F2018" s="3" t="str">
        <f>VLOOKUP(Hospitalisation_Details[[#This Row],[Customer ID]],Hospitalisation_Details[#All],6,FALSE)</f>
        <v>04-08-81</v>
      </c>
      <c r="G2018">
        <f>VLOOKUP(Hospitalisation_Details[[#This Row],[Customer ID]],Hospitalisation_Details[#All],8,FALSE)</f>
        <v>41</v>
      </c>
      <c r="H2018" t="str">
        <f>VLOOKUP(Hospitalisation_Details[[#This Row],[Customer ID]],Hospitalisation_Details[#All],12,FALSE)</f>
        <v>R1012</v>
      </c>
      <c r="I2018" t="str">
        <f>VLOOKUP(Hospitalisation_Details[[#This Row],[Customer ID]],Hospitalisation_Details[#All],12,FALSE)</f>
        <v>R1012</v>
      </c>
      <c r="J2018" t="str">
        <f>VLOOKUP(Hospitalisation_Details[[#This Row],[Customer ID]],Hospitalisation_Details[#All],11,FALSE)</f>
        <v>Tier - 3</v>
      </c>
      <c r="K2018">
        <f>VLOOKUP(Hospitalisation_Details[[#This Row],[Customer ID]],Hospitalisation_Details[#All],9,FALSE)</f>
        <v>30026.87</v>
      </c>
      <c r="L2018">
        <f>VLOOKUP(Medical_Examinations[[#This Row],[Customer ID]],Medical_Examinations[#All],2,FALSE)</f>
        <v>26.6</v>
      </c>
      <c r="M2018" t="str">
        <f>VLOOKUP(Medical_Examinations[[#This Row],[Customer ID]],Medical_Examinations[#All],3,FALSE)</f>
        <v>Overweight</v>
      </c>
      <c r="N2018">
        <f>VLOOKUP(Medical_Examinations[[#This Row],[Customer ID]],Medical_Examinations[#All],4,FALSE)</f>
        <v>4.33</v>
      </c>
      <c r="O2018" t="str">
        <f>VLOOKUP(Medical_Examinations[[#This Row],[Customer ID]],Medical_Examinations[#All],5,FALSE)</f>
        <v>Normal</v>
      </c>
      <c r="P2018" t="str">
        <f>VLOOKUP(Medical_Examinations[[#This Row],[Customer ID]],Medical_Examinations[#All],6,FALSE)</f>
        <v>No</v>
      </c>
      <c r="Q2018" t="str">
        <f>VLOOKUP(Medical_Examinations[[#This Row],[Customer ID]],Medical_Examinations[#All],7,FALSE)</f>
        <v>No</v>
      </c>
      <c r="R2018" t="str">
        <f>VLOOKUP(Medical_Examinations[[#This Row],[Customer ID]],Medical_Examinations[#All],8,FALSE)</f>
        <v>No</v>
      </c>
      <c r="S2018">
        <f>VLOOKUP(Medical_Examinations[[#This Row],[Customer ID]],Medical_Examinations[#All],9,FALSE)</f>
        <v>1</v>
      </c>
      <c r="T2018" t="str">
        <f>VLOOKUP(Medical_Examinations[[#This Row],[Customer ID]],'Medical Examinations'!A2017:J4352,10,FALSE)</f>
        <v>No</v>
      </c>
    </row>
    <row r="2019" spans="1:20" x14ac:dyDescent="0.3">
      <c r="A2019" t="s">
        <v>5773</v>
      </c>
      <c r="B2019" t="s">
        <v>8119</v>
      </c>
      <c r="C2019" t="s">
        <v>3</v>
      </c>
      <c r="D2019" t="s">
        <v>130</v>
      </c>
      <c r="E2019" t="s">
        <v>3262</v>
      </c>
      <c r="F2019" s="3" t="str">
        <f>VLOOKUP(Hospitalisation_Details[[#This Row],[Customer ID]],Hospitalisation_Details[#All],6,FALSE)</f>
        <v>16-06-67</v>
      </c>
      <c r="G2019">
        <f>VLOOKUP(Hospitalisation_Details[[#This Row],[Customer ID]],Hospitalisation_Details[#All],8,FALSE)</f>
        <v>55</v>
      </c>
      <c r="H2019" t="str">
        <f>VLOOKUP(Hospitalisation_Details[[#This Row],[Customer ID]],Hospitalisation_Details[#All],12,FALSE)</f>
        <v>R1012</v>
      </c>
      <c r="I2019" t="str">
        <f>VLOOKUP(Hospitalisation_Details[[#This Row],[Customer ID]],Hospitalisation_Details[#All],12,FALSE)</f>
        <v>R1012</v>
      </c>
      <c r="J2019" t="str">
        <f>VLOOKUP(Hospitalisation_Details[[#This Row],[Customer ID]],Hospitalisation_Details[#All],11,FALSE)</f>
        <v>Tier - 1</v>
      </c>
      <c r="K2019">
        <f>VLOOKUP(Hospitalisation_Details[[#This Row],[Customer ID]],Hospitalisation_Details[#All],9,FALSE)</f>
        <v>30063.58</v>
      </c>
      <c r="L2019">
        <f>VLOOKUP(Medical_Examinations[[#This Row],[Customer ID]],Medical_Examinations[#All],2,FALSE)</f>
        <v>25.27</v>
      </c>
      <c r="M2019" t="str">
        <f>VLOOKUP(Medical_Examinations[[#This Row],[Customer ID]],Medical_Examinations[#All],3,FALSE)</f>
        <v>Overweight</v>
      </c>
      <c r="N2019">
        <f>VLOOKUP(Medical_Examinations[[#This Row],[Customer ID]],Medical_Examinations[#All],4,FALSE)</f>
        <v>5.83</v>
      </c>
      <c r="O2019" t="str">
        <f>VLOOKUP(Medical_Examinations[[#This Row],[Customer ID]],Medical_Examinations[#All],5,FALSE)</f>
        <v>Prediabetes</v>
      </c>
      <c r="P2019" t="str">
        <f>VLOOKUP(Medical_Examinations[[#This Row],[Customer ID]],Medical_Examinations[#All],6,FALSE)</f>
        <v>No</v>
      </c>
      <c r="Q2019" t="str">
        <f>VLOOKUP(Medical_Examinations[[#This Row],[Customer ID]],Medical_Examinations[#All],7,FALSE)</f>
        <v>No</v>
      </c>
      <c r="R2019" t="str">
        <f>VLOOKUP(Medical_Examinations[[#This Row],[Customer ID]],Medical_Examinations[#All],8,FALSE)</f>
        <v>No</v>
      </c>
      <c r="S2019">
        <f>VLOOKUP(Medical_Examinations[[#This Row],[Customer ID]],Medical_Examinations[#All],9,FALSE)</f>
        <v>1</v>
      </c>
      <c r="T2019" t="str">
        <f>VLOOKUP(Medical_Examinations[[#This Row],[Customer ID]],'Medical Examinations'!A2018:J4353,10,FALSE)</f>
        <v>No</v>
      </c>
    </row>
    <row r="2020" spans="1:20" x14ac:dyDescent="0.3">
      <c r="A2020" t="s">
        <v>5774</v>
      </c>
      <c r="B2020" t="s">
        <v>8120</v>
      </c>
      <c r="C2020" t="s">
        <v>3</v>
      </c>
      <c r="D2020" t="s">
        <v>3263</v>
      </c>
      <c r="E2020" t="s">
        <v>126</v>
      </c>
      <c r="F2020" s="3" t="str">
        <f>VLOOKUP(Hospitalisation_Details[[#This Row],[Customer ID]],Hospitalisation_Details[#All],6,FALSE)</f>
        <v>02-09-79</v>
      </c>
      <c r="G2020">
        <f>VLOOKUP(Hospitalisation_Details[[#This Row],[Customer ID]],Hospitalisation_Details[#All],8,FALSE)</f>
        <v>43</v>
      </c>
      <c r="H2020" t="str">
        <f>VLOOKUP(Hospitalisation_Details[[#This Row],[Customer ID]],Hospitalisation_Details[#All],12,FALSE)</f>
        <v>R1011</v>
      </c>
      <c r="I2020" t="str">
        <f>VLOOKUP(Hospitalisation_Details[[#This Row],[Customer ID]],Hospitalisation_Details[#All],12,FALSE)</f>
        <v>R1011</v>
      </c>
      <c r="J2020" t="str">
        <f>VLOOKUP(Hospitalisation_Details[[#This Row],[Customer ID]],Hospitalisation_Details[#All],11,FALSE)</f>
        <v>Tier - 3</v>
      </c>
      <c r="K2020">
        <f>VLOOKUP(Hospitalisation_Details[[#This Row],[Customer ID]],Hospitalisation_Details[#All],9,FALSE)</f>
        <v>30095.97</v>
      </c>
      <c r="L2020">
        <f>VLOOKUP(Medical_Examinations[[#This Row],[Customer ID]],Medical_Examinations[#All],2,FALSE)</f>
        <v>34.484999999999999</v>
      </c>
      <c r="M2020" t="str">
        <f>VLOOKUP(Medical_Examinations[[#This Row],[Customer ID]],Medical_Examinations[#All],3,FALSE)</f>
        <v>Obesity</v>
      </c>
      <c r="N2020">
        <f>VLOOKUP(Medical_Examinations[[#This Row],[Customer ID]],Medical_Examinations[#All],4,FALSE)</f>
        <v>4.7</v>
      </c>
      <c r="O2020" t="str">
        <f>VLOOKUP(Medical_Examinations[[#This Row],[Customer ID]],Medical_Examinations[#All],5,FALSE)</f>
        <v>Normal</v>
      </c>
      <c r="P2020" t="str">
        <f>VLOOKUP(Medical_Examinations[[#This Row],[Customer ID]],Medical_Examinations[#All],6,FALSE)</f>
        <v>Yes</v>
      </c>
      <c r="Q2020" t="str">
        <f>VLOOKUP(Medical_Examinations[[#This Row],[Customer ID]],Medical_Examinations[#All],7,FALSE)</f>
        <v>No</v>
      </c>
      <c r="R2020" t="str">
        <f>VLOOKUP(Medical_Examinations[[#This Row],[Customer ID]],Medical_Examinations[#All],8,FALSE)</f>
        <v>Yes</v>
      </c>
      <c r="S2020">
        <f>VLOOKUP(Medical_Examinations[[#This Row],[Customer ID]],Medical_Examinations[#All],9,FALSE)</f>
        <v>1</v>
      </c>
      <c r="T2020" t="str">
        <f>VLOOKUP(Medical_Examinations[[#This Row],[Customer ID]],'Medical Examinations'!A2019:J4354,10,FALSE)</f>
        <v>No</v>
      </c>
    </row>
    <row r="2021" spans="1:20" x14ac:dyDescent="0.3">
      <c r="A2021" t="s">
        <v>5775</v>
      </c>
      <c r="B2021" t="s">
        <v>8121</v>
      </c>
      <c r="C2021" t="s">
        <v>6</v>
      </c>
      <c r="D2021" t="s">
        <v>3264</v>
      </c>
      <c r="E2021" t="s">
        <v>3265</v>
      </c>
      <c r="F2021" s="3" t="str">
        <f>VLOOKUP(Hospitalisation_Details[[#This Row],[Customer ID]],Hospitalisation_Details[#All],6,FALSE)</f>
        <v>25-12-71</v>
      </c>
      <c r="G2021">
        <f>VLOOKUP(Hospitalisation_Details[[#This Row],[Customer ID]],Hospitalisation_Details[#All],8,FALSE)</f>
        <v>51</v>
      </c>
      <c r="H2021" t="str">
        <f>VLOOKUP(Hospitalisation_Details[[#This Row],[Customer ID]],Hospitalisation_Details[#All],12,FALSE)</f>
        <v>R1011</v>
      </c>
      <c r="I2021" t="str">
        <f>VLOOKUP(Hospitalisation_Details[[#This Row],[Customer ID]],Hospitalisation_Details[#All],12,FALSE)</f>
        <v>R1011</v>
      </c>
      <c r="J2021" t="str">
        <f>VLOOKUP(Hospitalisation_Details[[#This Row],[Customer ID]],Hospitalisation_Details[#All],11,FALSE)</f>
        <v>Tier - 3</v>
      </c>
      <c r="K2021">
        <f>VLOOKUP(Hospitalisation_Details[[#This Row],[Customer ID]],Hospitalisation_Details[#All],9,FALSE)</f>
        <v>30134.75</v>
      </c>
      <c r="L2021">
        <f>VLOOKUP(Medical_Examinations[[#This Row],[Customer ID]],Medical_Examinations[#All],2,FALSE)</f>
        <v>15.57</v>
      </c>
      <c r="M2021" t="str">
        <f>VLOOKUP(Medical_Examinations[[#This Row],[Customer ID]],Medical_Examinations[#All],3,FALSE)</f>
        <v>Underweight</v>
      </c>
      <c r="N2021">
        <f>VLOOKUP(Medical_Examinations[[#This Row],[Customer ID]],Medical_Examinations[#All],4,FALSE)</f>
        <v>4.07</v>
      </c>
      <c r="O2021" t="str">
        <f>VLOOKUP(Medical_Examinations[[#This Row],[Customer ID]],Medical_Examinations[#All],5,FALSE)</f>
        <v>Normal</v>
      </c>
      <c r="P2021" t="str">
        <f>VLOOKUP(Medical_Examinations[[#This Row],[Customer ID]],Medical_Examinations[#All],6,FALSE)</f>
        <v>Yes</v>
      </c>
      <c r="Q2021" t="str">
        <f>VLOOKUP(Medical_Examinations[[#This Row],[Customer ID]],Medical_Examinations[#All],7,FALSE)</f>
        <v>No</v>
      </c>
      <c r="R2021" t="str">
        <f>VLOOKUP(Medical_Examinations[[#This Row],[Customer ID]],Medical_Examinations[#All],8,FALSE)</f>
        <v>No</v>
      </c>
      <c r="S2021">
        <f>VLOOKUP(Medical_Examinations[[#This Row],[Customer ID]],Medical_Examinations[#All],9,FALSE)</f>
        <v>1</v>
      </c>
      <c r="T2021" t="str">
        <f>VLOOKUP(Medical_Examinations[[#This Row],[Customer ID]],'Medical Examinations'!A2020:J4355,10,FALSE)</f>
        <v>No</v>
      </c>
    </row>
    <row r="2022" spans="1:20" x14ac:dyDescent="0.3">
      <c r="A2022" t="s">
        <v>5776</v>
      </c>
      <c r="B2022" t="s">
        <v>8122</v>
      </c>
      <c r="C2022" t="s">
        <v>6</v>
      </c>
      <c r="D2022" t="s">
        <v>2936</v>
      </c>
      <c r="E2022" t="s">
        <v>432</v>
      </c>
      <c r="F2022" s="3" t="str">
        <f>VLOOKUP(Hospitalisation_Details[[#This Row],[Customer ID]],Hospitalisation_Details[#All],6,FALSE)</f>
        <v>11-08-58</v>
      </c>
      <c r="G2022">
        <f>VLOOKUP(Hospitalisation_Details[[#This Row],[Customer ID]],Hospitalisation_Details[#All],8,FALSE)</f>
        <v>64</v>
      </c>
      <c r="H2022" t="str">
        <f>VLOOKUP(Hospitalisation_Details[[#This Row],[Customer ID]],Hospitalisation_Details[#All],12,FALSE)</f>
        <v>R1012</v>
      </c>
      <c r="I2022" t="str">
        <f>VLOOKUP(Hospitalisation_Details[[#This Row],[Customer ID]],Hospitalisation_Details[#All],12,FALSE)</f>
        <v>R1012</v>
      </c>
      <c r="J2022" t="str">
        <f>VLOOKUP(Hospitalisation_Details[[#This Row],[Customer ID]],Hospitalisation_Details[#All],11,FALSE)</f>
        <v>Tier - 3</v>
      </c>
      <c r="K2022">
        <f>VLOOKUP(Hospitalisation_Details[[#This Row],[Customer ID]],Hospitalisation_Details[#All],9,FALSE)</f>
        <v>30166.62</v>
      </c>
      <c r="L2022">
        <f>VLOOKUP(Medical_Examinations[[#This Row],[Customer ID]],Medical_Examinations[#All],2,FALSE)</f>
        <v>30.36</v>
      </c>
      <c r="M2022" t="str">
        <f>VLOOKUP(Medical_Examinations[[#This Row],[Customer ID]],Medical_Examinations[#All],3,FALSE)</f>
        <v>Obesity</v>
      </c>
      <c r="N2022">
        <f>VLOOKUP(Medical_Examinations[[#This Row],[Customer ID]],Medical_Examinations[#All],4,FALSE)</f>
        <v>9.39</v>
      </c>
      <c r="O2022" t="str">
        <f>VLOOKUP(Medical_Examinations[[#This Row],[Customer ID]],Medical_Examinations[#All],5,FALSE)</f>
        <v>Diabetes</v>
      </c>
      <c r="P2022" t="str">
        <f>VLOOKUP(Medical_Examinations[[#This Row],[Customer ID]],Medical_Examinations[#All],6,FALSE)</f>
        <v>No</v>
      </c>
      <c r="Q2022" t="str">
        <f>VLOOKUP(Medical_Examinations[[#This Row],[Customer ID]],Medical_Examinations[#All],7,FALSE)</f>
        <v>No</v>
      </c>
      <c r="R2022" t="str">
        <f>VLOOKUP(Medical_Examinations[[#This Row],[Customer ID]],Medical_Examinations[#All],8,FALSE)</f>
        <v>No</v>
      </c>
      <c r="S2022">
        <f>VLOOKUP(Medical_Examinations[[#This Row],[Customer ID]],Medical_Examinations[#All],9,FALSE)</f>
        <v>0</v>
      </c>
      <c r="T2022" t="str">
        <f>VLOOKUP(Medical_Examinations[[#This Row],[Customer ID]],'Medical Examinations'!A2021:J4356,10,FALSE)</f>
        <v>No</v>
      </c>
    </row>
    <row r="2023" spans="1:20" x14ac:dyDescent="0.3">
      <c r="A2023" t="s">
        <v>5777</v>
      </c>
      <c r="B2023" t="s">
        <v>8123</v>
      </c>
      <c r="C2023" t="s">
        <v>3</v>
      </c>
      <c r="D2023" t="s">
        <v>3266</v>
      </c>
      <c r="E2023" t="s">
        <v>3267</v>
      </c>
      <c r="F2023" s="3" t="str">
        <f>VLOOKUP(Hospitalisation_Details[[#This Row],[Customer ID]],Hospitalisation_Details[#All],6,FALSE)</f>
        <v>13-09-63</v>
      </c>
      <c r="G2023">
        <f>VLOOKUP(Hospitalisation_Details[[#This Row],[Customer ID]],Hospitalisation_Details[#All],8,FALSE)</f>
        <v>59</v>
      </c>
      <c r="H2023" t="str">
        <f>VLOOKUP(Hospitalisation_Details[[#This Row],[Customer ID]],Hospitalisation_Details[#All],12,FALSE)</f>
        <v>R1014</v>
      </c>
      <c r="I2023" t="str">
        <f>VLOOKUP(Hospitalisation_Details[[#This Row],[Customer ID]],Hospitalisation_Details[#All],12,FALSE)</f>
        <v>R1014</v>
      </c>
      <c r="J2023" t="str">
        <f>VLOOKUP(Hospitalisation_Details[[#This Row],[Customer ID]],Hospitalisation_Details[#All],11,FALSE)</f>
        <v>Tier - 1</v>
      </c>
      <c r="K2023">
        <f>VLOOKUP(Hospitalisation_Details[[#This Row],[Customer ID]],Hospitalisation_Details[#All],9,FALSE)</f>
        <v>30184.94</v>
      </c>
      <c r="L2023">
        <f>VLOOKUP(Medical_Examinations[[#This Row],[Customer ID]],Medical_Examinations[#All],2,FALSE)</f>
        <v>19.37</v>
      </c>
      <c r="M2023" t="str">
        <f>VLOOKUP(Medical_Examinations[[#This Row],[Customer ID]],Medical_Examinations[#All],3,FALSE)</f>
        <v>Normal Weight</v>
      </c>
      <c r="N2023">
        <f>VLOOKUP(Medical_Examinations[[#This Row],[Customer ID]],Medical_Examinations[#All],4,FALSE)</f>
        <v>4.18</v>
      </c>
      <c r="O2023" t="str">
        <f>VLOOKUP(Medical_Examinations[[#This Row],[Customer ID]],Medical_Examinations[#All],5,FALSE)</f>
        <v>Normal</v>
      </c>
      <c r="P2023" t="str">
        <f>VLOOKUP(Medical_Examinations[[#This Row],[Customer ID]],Medical_Examinations[#All],6,FALSE)</f>
        <v>No</v>
      </c>
      <c r="Q2023" t="str">
        <f>VLOOKUP(Medical_Examinations[[#This Row],[Customer ID]],Medical_Examinations[#All],7,FALSE)</f>
        <v>No</v>
      </c>
      <c r="R2023" t="str">
        <f>VLOOKUP(Medical_Examinations[[#This Row],[Customer ID]],Medical_Examinations[#All],8,FALSE)</f>
        <v>No</v>
      </c>
      <c r="S2023">
        <f>VLOOKUP(Medical_Examinations[[#This Row],[Customer ID]],Medical_Examinations[#All],9,FALSE)</f>
        <v>0</v>
      </c>
      <c r="T2023" t="str">
        <f>VLOOKUP(Medical_Examinations[[#This Row],[Customer ID]],'Medical Examinations'!A2022:J4357,10,FALSE)</f>
        <v>No</v>
      </c>
    </row>
    <row r="2024" spans="1:20" x14ac:dyDescent="0.3">
      <c r="A2024" t="s">
        <v>5778</v>
      </c>
      <c r="B2024" t="s">
        <v>8124</v>
      </c>
      <c r="C2024" t="s">
        <v>6</v>
      </c>
      <c r="D2024" t="s">
        <v>3268</v>
      </c>
      <c r="E2024" t="s">
        <v>3269</v>
      </c>
      <c r="F2024" s="3" t="str">
        <f>VLOOKUP(Hospitalisation_Details[[#This Row],[Customer ID]],Hospitalisation_Details[#All],6,FALSE)</f>
        <v>15-09-62</v>
      </c>
      <c r="G2024">
        <f>VLOOKUP(Hospitalisation_Details[[#This Row],[Customer ID]],Hospitalisation_Details[#All],8,FALSE)</f>
        <v>60</v>
      </c>
      <c r="H2024" t="str">
        <f>VLOOKUP(Hospitalisation_Details[[#This Row],[Customer ID]],Hospitalisation_Details[#All],12,FALSE)</f>
        <v>R1014</v>
      </c>
      <c r="I2024" t="str">
        <f>VLOOKUP(Hospitalisation_Details[[#This Row],[Customer ID]],Hospitalisation_Details[#All],12,FALSE)</f>
        <v>R1014</v>
      </c>
      <c r="J2024" t="str">
        <f>VLOOKUP(Hospitalisation_Details[[#This Row],[Customer ID]],Hospitalisation_Details[#All],11,FALSE)</f>
        <v>Tier - 1</v>
      </c>
      <c r="K2024">
        <f>VLOOKUP(Hospitalisation_Details[[#This Row],[Customer ID]],Hospitalisation_Details[#All],9,FALSE)</f>
        <v>30260</v>
      </c>
      <c r="L2024">
        <f>VLOOKUP(Medical_Examinations[[#This Row],[Customer ID]],Medical_Examinations[#All],2,FALSE)</f>
        <v>16.71</v>
      </c>
      <c r="M2024" t="str">
        <f>VLOOKUP(Medical_Examinations[[#This Row],[Customer ID]],Medical_Examinations[#All],3,FALSE)</f>
        <v>Underweight</v>
      </c>
      <c r="N2024">
        <f>VLOOKUP(Medical_Examinations[[#This Row],[Customer ID]],Medical_Examinations[#All],4,FALSE)</f>
        <v>4.18</v>
      </c>
      <c r="O2024" t="str">
        <f>VLOOKUP(Medical_Examinations[[#This Row],[Customer ID]],Medical_Examinations[#All],5,FALSE)</f>
        <v>Normal</v>
      </c>
      <c r="P2024" t="str">
        <f>VLOOKUP(Medical_Examinations[[#This Row],[Customer ID]],Medical_Examinations[#All],6,FALSE)</f>
        <v>No</v>
      </c>
      <c r="Q2024" t="str">
        <f>VLOOKUP(Medical_Examinations[[#This Row],[Customer ID]],Medical_Examinations[#All],7,FALSE)</f>
        <v>No</v>
      </c>
      <c r="R2024" t="str">
        <f>VLOOKUP(Medical_Examinations[[#This Row],[Customer ID]],Medical_Examinations[#All],8,FALSE)</f>
        <v>No</v>
      </c>
      <c r="S2024">
        <f>VLOOKUP(Medical_Examinations[[#This Row],[Customer ID]],Medical_Examinations[#All],9,FALSE)</f>
        <v>1</v>
      </c>
      <c r="T2024" t="str">
        <f>VLOOKUP(Medical_Examinations[[#This Row],[Customer ID]],'Medical Examinations'!A2023:J4358,10,FALSE)</f>
        <v>No</v>
      </c>
    </row>
    <row r="2025" spans="1:20" x14ac:dyDescent="0.3">
      <c r="A2025" t="s">
        <v>5779</v>
      </c>
      <c r="B2025" t="s">
        <v>8125</v>
      </c>
      <c r="C2025" t="s">
        <v>3</v>
      </c>
      <c r="D2025" t="s">
        <v>3270</v>
      </c>
      <c r="E2025" t="s">
        <v>3271</v>
      </c>
      <c r="F2025" s="3" t="str">
        <f>VLOOKUP(Hospitalisation_Details[[#This Row],[Customer ID]],Hospitalisation_Details[#All],6,FALSE)</f>
        <v>24-07-72</v>
      </c>
      <c r="G2025">
        <f>VLOOKUP(Hospitalisation_Details[[#This Row],[Customer ID]],Hospitalisation_Details[#All],8,FALSE)</f>
        <v>50</v>
      </c>
      <c r="H2025" t="str">
        <f>VLOOKUP(Hospitalisation_Details[[#This Row],[Customer ID]],Hospitalisation_Details[#All],12,FALSE)</f>
        <v>R1012</v>
      </c>
      <c r="I2025" t="str">
        <f>VLOOKUP(Hospitalisation_Details[[#This Row],[Customer ID]],Hospitalisation_Details[#All],12,FALSE)</f>
        <v>R1012</v>
      </c>
      <c r="J2025" t="str">
        <f>VLOOKUP(Hospitalisation_Details[[#This Row],[Customer ID]],Hospitalisation_Details[#All],11,FALSE)</f>
        <v>Tier - 1</v>
      </c>
      <c r="K2025">
        <f>VLOOKUP(Hospitalisation_Details[[#This Row],[Customer ID]],Hospitalisation_Details[#All],9,FALSE)</f>
        <v>30284.639999999999</v>
      </c>
      <c r="L2025">
        <f>VLOOKUP(Medical_Examinations[[#This Row],[Customer ID]],Medical_Examinations[#All],2,FALSE)</f>
        <v>24.1</v>
      </c>
      <c r="M2025" t="str">
        <f>VLOOKUP(Medical_Examinations[[#This Row],[Customer ID]],Medical_Examinations[#All],3,FALSE)</f>
        <v>Normal Weight</v>
      </c>
      <c r="N2025">
        <f>VLOOKUP(Medical_Examinations[[#This Row],[Customer ID]],Medical_Examinations[#All],4,FALSE)</f>
        <v>4.4000000000000004</v>
      </c>
      <c r="O2025" t="str">
        <f>VLOOKUP(Medical_Examinations[[#This Row],[Customer ID]],Medical_Examinations[#All],5,FALSE)</f>
        <v>Normal</v>
      </c>
      <c r="P2025" t="str">
        <f>VLOOKUP(Medical_Examinations[[#This Row],[Customer ID]],Medical_Examinations[#All],6,FALSE)</f>
        <v>Yes</v>
      </c>
      <c r="Q2025" t="str">
        <f>VLOOKUP(Medical_Examinations[[#This Row],[Customer ID]],Medical_Examinations[#All],7,FALSE)</f>
        <v>No</v>
      </c>
      <c r="R2025" t="str">
        <f>VLOOKUP(Medical_Examinations[[#This Row],[Customer ID]],Medical_Examinations[#All],8,FALSE)</f>
        <v>No</v>
      </c>
      <c r="S2025">
        <f>VLOOKUP(Medical_Examinations[[#This Row],[Customer ID]],Medical_Examinations[#All],9,FALSE)</f>
        <v>1</v>
      </c>
      <c r="T2025" t="str">
        <f>VLOOKUP(Medical_Examinations[[#This Row],[Customer ID]],'Medical Examinations'!A2024:J4359,10,FALSE)</f>
        <v>No</v>
      </c>
    </row>
    <row r="2026" spans="1:20" x14ac:dyDescent="0.3">
      <c r="A2026" t="s">
        <v>5780</v>
      </c>
      <c r="B2026" t="s">
        <v>8126</v>
      </c>
      <c r="C2026" t="s">
        <v>3</v>
      </c>
      <c r="D2026" t="s">
        <v>3272</v>
      </c>
      <c r="E2026" t="s">
        <v>3273</v>
      </c>
      <c r="F2026" s="3" t="str">
        <f>VLOOKUP(Hospitalisation_Details[[#This Row],[Customer ID]],Hospitalisation_Details[#All],6,FALSE)</f>
        <v>01-06-04</v>
      </c>
      <c r="G2026">
        <f>VLOOKUP(Hospitalisation_Details[[#This Row],[Customer ID]],Hospitalisation_Details[#All],8,FALSE)</f>
        <v>19</v>
      </c>
      <c r="H2026" t="str">
        <f>VLOOKUP(Hospitalisation_Details[[#This Row],[Customer ID]],Hospitalisation_Details[#All],12,FALSE)</f>
        <v>R1011</v>
      </c>
      <c r="I2026" t="str">
        <f>VLOOKUP(Hospitalisation_Details[[#This Row],[Customer ID]],Hospitalisation_Details[#All],12,FALSE)</f>
        <v>R1011</v>
      </c>
      <c r="J2026" t="str">
        <f>VLOOKUP(Hospitalisation_Details[[#This Row],[Customer ID]],Hospitalisation_Details[#All],11,FALSE)</f>
        <v>Tier - 2</v>
      </c>
      <c r="K2026">
        <f>VLOOKUP(Hospitalisation_Details[[#This Row],[Customer ID]],Hospitalisation_Details[#All],9,FALSE)</f>
        <v>30328.27</v>
      </c>
      <c r="L2026">
        <f>VLOOKUP(Medical_Examinations[[#This Row],[Customer ID]],Medical_Examinations[#All],2,FALSE)</f>
        <v>29.77</v>
      </c>
      <c r="M2026" t="str">
        <f>VLOOKUP(Medical_Examinations[[#This Row],[Customer ID]],Medical_Examinations[#All],3,FALSE)</f>
        <v>Overweight</v>
      </c>
      <c r="N2026">
        <f>VLOOKUP(Medical_Examinations[[#This Row],[Customer ID]],Medical_Examinations[#All],4,FALSE)</f>
        <v>9.9</v>
      </c>
      <c r="O2026" t="str">
        <f>VLOOKUP(Medical_Examinations[[#This Row],[Customer ID]],Medical_Examinations[#All],5,FALSE)</f>
        <v>Diabetes</v>
      </c>
      <c r="P2026" t="str">
        <f>VLOOKUP(Medical_Examinations[[#This Row],[Customer ID]],Medical_Examinations[#All],6,FALSE)</f>
        <v>No</v>
      </c>
      <c r="Q2026" t="str">
        <f>VLOOKUP(Medical_Examinations[[#This Row],[Customer ID]],Medical_Examinations[#All],7,FALSE)</f>
        <v>No</v>
      </c>
      <c r="R2026" t="str">
        <f>VLOOKUP(Medical_Examinations[[#This Row],[Customer ID]],Medical_Examinations[#All],8,FALSE)</f>
        <v>No</v>
      </c>
      <c r="S2026">
        <f>VLOOKUP(Medical_Examinations[[#This Row],[Customer ID]],Medical_Examinations[#All],9,FALSE)</f>
        <v>0</v>
      </c>
      <c r="T2026" t="str">
        <f>VLOOKUP(Medical_Examinations[[#This Row],[Customer ID]],'Medical Examinations'!A2025:J4360,10,FALSE)</f>
        <v>No</v>
      </c>
    </row>
    <row r="2027" spans="1:20" x14ac:dyDescent="0.3">
      <c r="A2027" t="s">
        <v>5781</v>
      </c>
      <c r="B2027" t="s">
        <v>8127</v>
      </c>
      <c r="C2027" t="s">
        <v>6</v>
      </c>
      <c r="D2027" t="s">
        <v>3274</v>
      </c>
      <c r="E2027" t="s">
        <v>3275</v>
      </c>
      <c r="F2027" s="3" t="str">
        <f>VLOOKUP(Hospitalisation_Details[[#This Row],[Customer ID]],Hospitalisation_Details[#All],6,FALSE)</f>
        <v>30-07-69</v>
      </c>
      <c r="G2027">
        <f>VLOOKUP(Hospitalisation_Details[[#This Row],[Customer ID]],Hospitalisation_Details[#All],8,FALSE)</f>
        <v>53</v>
      </c>
      <c r="H2027" t="str">
        <f>VLOOKUP(Hospitalisation_Details[[#This Row],[Customer ID]],Hospitalisation_Details[#All],12,FALSE)</f>
        <v>R1011</v>
      </c>
      <c r="I2027" t="str">
        <f>VLOOKUP(Hospitalisation_Details[[#This Row],[Customer ID]],Hospitalisation_Details[#All],12,FALSE)</f>
        <v>R1011</v>
      </c>
      <c r="J2027" t="str">
        <f>VLOOKUP(Hospitalisation_Details[[#This Row],[Customer ID]],Hospitalisation_Details[#All],11,FALSE)</f>
        <v>Tier - 2</v>
      </c>
      <c r="K2027">
        <f>VLOOKUP(Hospitalisation_Details[[#This Row],[Customer ID]],Hospitalisation_Details[#All],9,FALSE)</f>
        <v>30366.93</v>
      </c>
      <c r="L2027">
        <f>VLOOKUP(Medical_Examinations[[#This Row],[Customer ID]],Medical_Examinations[#All],2,FALSE)</f>
        <v>46.53</v>
      </c>
      <c r="M2027" t="str">
        <f>VLOOKUP(Medical_Examinations[[#This Row],[Customer ID]],Medical_Examinations[#All],3,FALSE)</f>
        <v>Obesity</v>
      </c>
      <c r="N2027">
        <f>VLOOKUP(Medical_Examinations[[#This Row],[Customer ID]],Medical_Examinations[#All],4,FALSE)</f>
        <v>4.84</v>
      </c>
      <c r="O2027" t="str">
        <f>VLOOKUP(Medical_Examinations[[#This Row],[Customer ID]],Medical_Examinations[#All],5,FALSE)</f>
        <v>Normal</v>
      </c>
      <c r="P2027" t="str">
        <f>VLOOKUP(Medical_Examinations[[#This Row],[Customer ID]],Medical_Examinations[#All],6,FALSE)</f>
        <v>Yes</v>
      </c>
      <c r="Q2027" t="str">
        <f>VLOOKUP(Medical_Examinations[[#This Row],[Customer ID]],Medical_Examinations[#All],7,FALSE)</f>
        <v>No</v>
      </c>
      <c r="R2027" t="str">
        <f>VLOOKUP(Medical_Examinations[[#This Row],[Customer ID]],Medical_Examinations[#All],8,FALSE)</f>
        <v>No</v>
      </c>
      <c r="S2027">
        <f>VLOOKUP(Medical_Examinations[[#This Row],[Customer ID]],Medical_Examinations[#All],9,FALSE)</f>
        <v>0</v>
      </c>
      <c r="T2027" t="str">
        <f>VLOOKUP(Medical_Examinations[[#This Row],[Customer ID]],'Medical Examinations'!A2026:J4361,10,FALSE)</f>
        <v>No</v>
      </c>
    </row>
    <row r="2028" spans="1:20" x14ac:dyDescent="0.3">
      <c r="A2028" t="s">
        <v>5782</v>
      </c>
      <c r="B2028" t="s">
        <v>8128</v>
      </c>
      <c r="C2028" t="s">
        <v>3</v>
      </c>
      <c r="D2028" t="s">
        <v>3276</v>
      </c>
      <c r="E2028" t="s">
        <v>2623</v>
      </c>
      <c r="F2028" s="3" t="str">
        <f>VLOOKUP(Hospitalisation_Details[[#This Row],[Customer ID]],Hospitalisation_Details[#All],6,FALSE)</f>
        <v>03-09-76</v>
      </c>
      <c r="G2028">
        <f>VLOOKUP(Hospitalisation_Details[[#This Row],[Customer ID]],Hospitalisation_Details[#All],8,FALSE)</f>
        <v>46</v>
      </c>
      <c r="H2028" t="str">
        <f>VLOOKUP(Hospitalisation_Details[[#This Row],[Customer ID]],Hospitalisation_Details[#All],12,FALSE)</f>
        <v>R1012</v>
      </c>
      <c r="I2028" t="str">
        <f>VLOOKUP(Hospitalisation_Details[[#This Row],[Customer ID]],Hospitalisation_Details[#All],12,FALSE)</f>
        <v>R1012</v>
      </c>
      <c r="J2028" t="str">
        <f>VLOOKUP(Hospitalisation_Details[[#This Row],[Customer ID]],Hospitalisation_Details[#All],11,FALSE)</f>
        <v>Tier - 3</v>
      </c>
      <c r="K2028">
        <f>VLOOKUP(Hospitalisation_Details[[#This Row],[Customer ID]],Hospitalisation_Details[#All],9,FALSE)</f>
        <v>30409.53</v>
      </c>
      <c r="L2028">
        <f>VLOOKUP(Medical_Examinations[[#This Row],[Customer ID]],Medical_Examinations[#All],2,FALSE)</f>
        <v>23.4</v>
      </c>
      <c r="M2028" t="str">
        <f>VLOOKUP(Medical_Examinations[[#This Row],[Customer ID]],Medical_Examinations[#All],3,FALSE)</f>
        <v>Normal Weight</v>
      </c>
      <c r="N2028">
        <f>VLOOKUP(Medical_Examinations[[#This Row],[Customer ID]],Medical_Examinations[#All],4,FALSE)</f>
        <v>5.53</v>
      </c>
      <c r="O2028" t="str">
        <f>VLOOKUP(Medical_Examinations[[#This Row],[Customer ID]],Medical_Examinations[#All],5,FALSE)</f>
        <v>Normal</v>
      </c>
      <c r="P2028" t="str">
        <f>VLOOKUP(Medical_Examinations[[#This Row],[Customer ID]],Medical_Examinations[#All],6,FALSE)</f>
        <v>No</v>
      </c>
      <c r="Q2028" t="str">
        <f>VLOOKUP(Medical_Examinations[[#This Row],[Customer ID]],Medical_Examinations[#All],7,FALSE)</f>
        <v>No</v>
      </c>
      <c r="R2028" t="str">
        <f>VLOOKUP(Medical_Examinations[[#This Row],[Customer ID]],Medical_Examinations[#All],8,FALSE)</f>
        <v>Yes</v>
      </c>
      <c r="S2028">
        <f>VLOOKUP(Medical_Examinations[[#This Row],[Customer ID]],Medical_Examinations[#All],9,FALSE)</f>
        <v>1</v>
      </c>
      <c r="T2028" t="str">
        <f>VLOOKUP(Medical_Examinations[[#This Row],[Customer ID]],'Medical Examinations'!A2027:J4362,10,FALSE)</f>
        <v>No</v>
      </c>
    </row>
    <row r="2029" spans="1:20" x14ac:dyDescent="0.3">
      <c r="A2029" t="s">
        <v>5783</v>
      </c>
      <c r="B2029" t="s">
        <v>8129</v>
      </c>
      <c r="C2029" t="s">
        <v>6</v>
      </c>
      <c r="D2029" t="s">
        <v>3277</v>
      </c>
      <c r="E2029" t="s">
        <v>3278</v>
      </c>
      <c r="F2029" s="3" t="str">
        <f>VLOOKUP(Hospitalisation_Details[[#This Row],[Customer ID]],Hospitalisation_Details[#All],6,FALSE)</f>
        <v>28-10-98</v>
      </c>
      <c r="G2029">
        <f>VLOOKUP(Hospitalisation_Details[[#This Row],[Customer ID]],Hospitalisation_Details[#All],8,FALSE)</f>
        <v>24</v>
      </c>
      <c r="H2029" t="str">
        <f>VLOOKUP(Hospitalisation_Details[[#This Row],[Customer ID]],Hospitalisation_Details[#All],12,FALSE)</f>
        <v>R1011</v>
      </c>
      <c r="I2029" t="str">
        <f>VLOOKUP(Hospitalisation_Details[[#This Row],[Customer ID]],Hospitalisation_Details[#All],12,FALSE)</f>
        <v>R1011</v>
      </c>
      <c r="J2029" t="str">
        <f>VLOOKUP(Hospitalisation_Details[[#This Row],[Customer ID]],Hospitalisation_Details[#All],11,FALSE)</f>
        <v>Tier - 3</v>
      </c>
      <c r="K2029">
        <f>VLOOKUP(Hospitalisation_Details[[#This Row],[Customer ID]],Hospitalisation_Details[#All],9,FALSE)</f>
        <v>30422.03</v>
      </c>
      <c r="L2029">
        <f>VLOOKUP(Medical_Examinations[[#This Row],[Customer ID]],Medical_Examinations[#All],2,FALSE)</f>
        <v>30</v>
      </c>
      <c r="M2029" t="str">
        <f>VLOOKUP(Medical_Examinations[[#This Row],[Customer ID]],Medical_Examinations[#All],3,FALSE)</f>
        <v>Obesity</v>
      </c>
      <c r="N2029">
        <f>VLOOKUP(Medical_Examinations[[#This Row],[Customer ID]],Medical_Examinations[#All],4,FALSE)</f>
        <v>4.33</v>
      </c>
      <c r="O2029" t="str">
        <f>VLOOKUP(Medical_Examinations[[#This Row],[Customer ID]],Medical_Examinations[#All],5,FALSE)</f>
        <v>Normal</v>
      </c>
      <c r="P2029" t="str">
        <f>VLOOKUP(Medical_Examinations[[#This Row],[Customer ID]],Medical_Examinations[#All],6,FALSE)</f>
        <v>Yes</v>
      </c>
      <c r="Q2029" t="str">
        <f>VLOOKUP(Medical_Examinations[[#This Row],[Customer ID]],Medical_Examinations[#All],7,FALSE)</f>
        <v>No</v>
      </c>
      <c r="R2029" t="str">
        <f>VLOOKUP(Medical_Examinations[[#This Row],[Customer ID]],Medical_Examinations[#All],8,FALSE)</f>
        <v>No</v>
      </c>
      <c r="S2029">
        <f>VLOOKUP(Medical_Examinations[[#This Row],[Customer ID]],Medical_Examinations[#All],9,FALSE)</f>
        <v>0</v>
      </c>
      <c r="T2029" t="str">
        <f>VLOOKUP(Medical_Examinations[[#This Row],[Customer ID]],'Medical Examinations'!A2028:J4363,10,FALSE)</f>
        <v>No</v>
      </c>
    </row>
    <row r="2030" spans="1:20" x14ac:dyDescent="0.3">
      <c r="A2030" t="s">
        <v>5784</v>
      </c>
      <c r="B2030" t="s">
        <v>8130</v>
      </c>
      <c r="C2030" t="s">
        <v>6</v>
      </c>
      <c r="D2030" t="s">
        <v>132</v>
      </c>
      <c r="E2030" t="s">
        <v>3279</v>
      </c>
      <c r="F2030" s="3" t="str">
        <f>VLOOKUP(Hospitalisation_Details[[#This Row],[Customer ID]],Hospitalisation_Details[#All],6,FALSE)</f>
        <v>03-09-83</v>
      </c>
      <c r="G2030">
        <f>VLOOKUP(Hospitalisation_Details[[#This Row],[Customer ID]],Hospitalisation_Details[#All],8,FALSE)</f>
        <v>39</v>
      </c>
      <c r="H2030" t="str">
        <f>VLOOKUP(Hospitalisation_Details[[#This Row],[Customer ID]],Hospitalisation_Details[#All],12,FALSE)</f>
        <v>R1012</v>
      </c>
      <c r="I2030" t="str">
        <f>VLOOKUP(Hospitalisation_Details[[#This Row],[Customer ID]],Hospitalisation_Details[#All],12,FALSE)</f>
        <v>R1012</v>
      </c>
      <c r="J2030" t="str">
        <f>VLOOKUP(Hospitalisation_Details[[#This Row],[Customer ID]],Hospitalisation_Details[#All],11,FALSE)</f>
        <v>Tier - 1</v>
      </c>
      <c r="K2030">
        <f>VLOOKUP(Hospitalisation_Details[[#This Row],[Customer ID]],Hospitalisation_Details[#All],9,FALSE)</f>
        <v>30457.37</v>
      </c>
      <c r="L2030">
        <f>VLOOKUP(Medical_Examinations[[#This Row],[Customer ID]],Medical_Examinations[#All],2,FALSE)</f>
        <v>29.15</v>
      </c>
      <c r="M2030" t="str">
        <f>VLOOKUP(Medical_Examinations[[#This Row],[Customer ID]],Medical_Examinations[#All],3,FALSE)</f>
        <v>Overweight</v>
      </c>
      <c r="N2030">
        <f>VLOOKUP(Medical_Examinations[[#This Row],[Customer ID]],Medical_Examinations[#All],4,FALSE)</f>
        <v>4.91</v>
      </c>
      <c r="O2030" t="str">
        <f>VLOOKUP(Medical_Examinations[[#This Row],[Customer ID]],Medical_Examinations[#All],5,FALSE)</f>
        <v>Normal</v>
      </c>
      <c r="P2030" t="str">
        <f>VLOOKUP(Medical_Examinations[[#This Row],[Customer ID]],Medical_Examinations[#All],6,FALSE)</f>
        <v>Yes</v>
      </c>
      <c r="Q2030" t="str">
        <f>VLOOKUP(Medical_Examinations[[#This Row],[Customer ID]],Medical_Examinations[#All],7,FALSE)</f>
        <v>No</v>
      </c>
      <c r="R2030" t="str">
        <f>VLOOKUP(Medical_Examinations[[#This Row],[Customer ID]],Medical_Examinations[#All],8,FALSE)</f>
        <v>No</v>
      </c>
      <c r="S2030">
        <f>VLOOKUP(Medical_Examinations[[#This Row],[Customer ID]],Medical_Examinations[#All],9,FALSE)</f>
        <v>0</v>
      </c>
      <c r="T2030" t="str">
        <f>VLOOKUP(Medical_Examinations[[#This Row],[Customer ID]],'Medical Examinations'!A2029:J4364,10,FALSE)</f>
        <v>No</v>
      </c>
    </row>
    <row r="2031" spans="1:20" x14ac:dyDescent="0.3">
      <c r="A2031" t="s">
        <v>5785</v>
      </c>
      <c r="B2031" t="s">
        <v>8131</v>
      </c>
      <c r="C2031" t="s">
        <v>3</v>
      </c>
      <c r="D2031" t="s">
        <v>3280</v>
      </c>
      <c r="E2031" t="s">
        <v>3281</v>
      </c>
      <c r="F2031" s="3" t="str">
        <f>VLOOKUP(Hospitalisation_Details[[#This Row],[Customer ID]],Hospitalisation_Details[#All],6,FALSE)</f>
        <v>10-08-86</v>
      </c>
      <c r="G2031">
        <f>VLOOKUP(Hospitalisation_Details[[#This Row],[Customer ID]],Hospitalisation_Details[#All],8,FALSE)</f>
        <v>36</v>
      </c>
      <c r="H2031" t="str">
        <f>VLOOKUP(Hospitalisation_Details[[#This Row],[Customer ID]],Hospitalisation_Details[#All],12,FALSE)</f>
        <v>R1011</v>
      </c>
      <c r="I2031" t="str">
        <f>VLOOKUP(Hospitalisation_Details[[#This Row],[Customer ID]],Hospitalisation_Details[#All],12,FALSE)</f>
        <v>R1011</v>
      </c>
      <c r="J2031" t="str">
        <f>VLOOKUP(Hospitalisation_Details[[#This Row],[Customer ID]],Hospitalisation_Details[#All],11,FALSE)</f>
        <v>Tier - 1</v>
      </c>
      <c r="K2031">
        <f>VLOOKUP(Hospitalisation_Details[[#This Row],[Customer ID]],Hospitalisation_Details[#All],9,FALSE)</f>
        <v>30530.5</v>
      </c>
      <c r="L2031">
        <f>VLOOKUP(Medical_Examinations[[#This Row],[Customer ID]],Medical_Examinations[#All],2,FALSE)</f>
        <v>34.865000000000002</v>
      </c>
      <c r="M2031" t="str">
        <f>VLOOKUP(Medical_Examinations[[#This Row],[Customer ID]],Medical_Examinations[#All],3,FALSE)</f>
        <v>Obesity</v>
      </c>
      <c r="N2031">
        <f>VLOOKUP(Medical_Examinations[[#This Row],[Customer ID]],Medical_Examinations[#All],4,FALSE)</f>
        <v>4.8</v>
      </c>
      <c r="O2031" t="str">
        <f>VLOOKUP(Medical_Examinations[[#This Row],[Customer ID]],Medical_Examinations[#All],5,FALSE)</f>
        <v>Normal</v>
      </c>
      <c r="P2031" t="str">
        <f>VLOOKUP(Medical_Examinations[[#This Row],[Customer ID]],Medical_Examinations[#All],6,FALSE)</f>
        <v>No</v>
      </c>
      <c r="Q2031" t="str">
        <f>VLOOKUP(Medical_Examinations[[#This Row],[Customer ID]],Medical_Examinations[#All],7,FALSE)</f>
        <v>No</v>
      </c>
      <c r="R2031" t="str">
        <f>VLOOKUP(Medical_Examinations[[#This Row],[Customer ID]],Medical_Examinations[#All],8,FALSE)</f>
        <v>No</v>
      </c>
      <c r="S2031">
        <f>VLOOKUP(Medical_Examinations[[#This Row],[Customer ID]],Medical_Examinations[#All],9,FALSE)</f>
        <v>0</v>
      </c>
      <c r="T2031" t="str">
        <f>VLOOKUP(Medical_Examinations[[#This Row],[Customer ID]],'Medical Examinations'!A2030:J4365,10,FALSE)</f>
        <v>No</v>
      </c>
    </row>
    <row r="2032" spans="1:20" x14ac:dyDescent="0.3">
      <c r="A2032" t="s">
        <v>5786</v>
      </c>
      <c r="B2032" t="s">
        <v>8132</v>
      </c>
      <c r="C2032" t="s">
        <v>3</v>
      </c>
      <c r="D2032" t="s">
        <v>3282</v>
      </c>
      <c r="E2032" t="s">
        <v>3283</v>
      </c>
      <c r="F2032" s="3" t="str">
        <f>VLOOKUP(Hospitalisation_Details[[#This Row],[Customer ID]],Hospitalisation_Details[#All],6,FALSE)</f>
        <v>11-11-70</v>
      </c>
      <c r="G2032">
        <f>VLOOKUP(Hospitalisation_Details[[#This Row],[Customer ID]],Hospitalisation_Details[#All],8,FALSE)</f>
        <v>52</v>
      </c>
      <c r="H2032" t="str">
        <f>VLOOKUP(Hospitalisation_Details[[#This Row],[Customer ID]],Hospitalisation_Details[#All],12,FALSE)</f>
        <v>R1011</v>
      </c>
      <c r="I2032" t="str">
        <f>VLOOKUP(Hospitalisation_Details[[#This Row],[Customer ID]],Hospitalisation_Details[#All],12,FALSE)</f>
        <v>R1011</v>
      </c>
      <c r="J2032" t="str">
        <f>VLOOKUP(Hospitalisation_Details[[#This Row],[Customer ID]],Hospitalisation_Details[#All],11,FALSE)</f>
        <v>Tier - 3</v>
      </c>
      <c r="K2032">
        <f>VLOOKUP(Hospitalisation_Details[[#This Row],[Customer ID]],Hospitalisation_Details[#All],9,FALSE)</f>
        <v>30625.65</v>
      </c>
      <c r="L2032">
        <f>VLOOKUP(Medical_Examinations[[#This Row],[Customer ID]],Medical_Examinations[#All],2,FALSE)</f>
        <v>28.12</v>
      </c>
      <c r="M2032" t="str">
        <f>VLOOKUP(Medical_Examinations[[#This Row],[Customer ID]],Medical_Examinations[#All],3,FALSE)</f>
        <v>Overweight</v>
      </c>
      <c r="N2032">
        <f>VLOOKUP(Medical_Examinations[[#This Row],[Customer ID]],Medical_Examinations[#All],4,FALSE)</f>
        <v>5.55</v>
      </c>
      <c r="O2032" t="str">
        <f>VLOOKUP(Medical_Examinations[[#This Row],[Customer ID]],Medical_Examinations[#All],5,FALSE)</f>
        <v>Normal</v>
      </c>
      <c r="P2032" t="str">
        <f>VLOOKUP(Medical_Examinations[[#This Row],[Customer ID]],Medical_Examinations[#All],6,FALSE)</f>
        <v>Yes</v>
      </c>
      <c r="Q2032" t="str">
        <f>VLOOKUP(Medical_Examinations[[#This Row],[Customer ID]],Medical_Examinations[#All],7,FALSE)</f>
        <v>yes</v>
      </c>
      <c r="R2032" t="str">
        <f>VLOOKUP(Medical_Examinations[[#This Row],[Customer ID]],Medical_Examinations[#All],8,FALSE)</f>
        <v>No</v>
      </c>
      <c r="S2032">
        <f>VLOOKUP(Medical_Examinations[[#This Row],[Customer ID]],Medical_Examinations[#All],9,FALSE)</f>
        <v>2</v>
      </c>
      <c r="T2032" t="str">
        <f>VLOOKUP(Medical_Examinations[[#This Row],[Customer ID]],'Medical Examinations'!A2031:J4366,10,FALSE)</f>
        <v>No</v>
      </c>
    </row>
    <row r="2033" spans="1:20" x14ac:dyDescent="0.3">
      <c r="A2033" t="s">
        <v>5787</v>
      </c>
      <c r="B2033" t="s">
        <v>8133</v>
      </c>
      <c r="C2033" t="s">
        <v>6</v>
      </c>
      <c r="D2033" t="s">
        <v>3284</v>
      </c>
      <c r="E2033" t="s">
        <v>1286</v>
      </c>
      <c r="F2033" s="3" t="str">
        <f>VLOOKUP(Hospitalisation_Details[[#This Row],[Customer ID]],Hospitalisation_Details[#All],6,FALSE)</f>
        <v>21-09-99</v>
      </c>
      <c r="G2033">
        <f>VLOOKUP(Hospitalisation_Details[[#This Row],[Customer ID]],Hospitalisation_Details[#All],8,FALSE)</f>
        <v>23</v>
      </c>
      <c r="H2033" t="str">
        <f>VLOOKUP(Hospitalisation_Details[[#This Row],[Customer ID]],Hospitalisation_Details[#All],12,FALSE)</f>
        <v>R1011</v>
      </c>
      <c r="I2033" t="str">
        <f>VLOOKUP(Hospitalisation_Details[[#This Row],[Customer ID]],Hospitalisation_Details[#All],12,FALSE)</f>
        <v>R1011</v>
      </c>
      <c r="J2033" t="str">
        <f>VLOOKUP(Hospitalisation_Details[[#This Row],[Customer ID]],Hospitalisation_Details[#All],11,FALSE)</f>
        <v>Tier - 2</v>
      </c>
      <c r="K2033">
        <f>VLOOKUP(Hospitalisation_Details[[#This Row],[Customer ID]],Hospitalisation_Details[#All],9,FALSE)</f>
        <v>30697.71</v>
      </c>
      <c r="L2033">
        <f>VLOOKUP(Medical_Examinations[[#This Row],[Customer ID]],Medical_Examinations[#All],2,FALSE)</f>
        <v>29.45</v>
      </c>
      <c r="M2033" t="str">
        <f>VLOOKUP(Medical_Examinations[[#This Row],[Customer ID]],Medical_Examinations[#All],3,FALSE)</f>
        <v>Overweight</v>
      </c>
      <c r="N2033">
        <f>VLOOKUP(Medical_Examinations[[#This Row],[Customer ID]],Medical_Examinations[#All],4,FALSE)</f>
        <v>5.24</v>
      </c>
      <c r="O2033" t="str">
        <f>VLOOKUP(Medical_Examinations[[#This Row],[Customer ID]],Medical_Examinations[#All],5,FALSE)</f>
        <v>Normal</v>
      </c>
      <c r="P2033" t="str">
        <f>VLOOKUP(Medical_Examinations[[#This Row],[Customer ID]],Medical_Examinations[#All],6,FALSE)</f>
        <v>Yes</v>
      </c>
      <c r="Q2033" t="str">
        <f>VLOOKUP(Medical_Examinations[[#This Row],[Customer ID]],Medical_Examinations[#All],7,FALSE)</f>
        <v>No</v>
      </c>
      <c r="R2033" t="str">
        <f>VLOOKUP(Medical_Examinations[[#This Row],[Customer ID]],Medical_Examinations[#All],8,FALSE)</f>
        <v>No</v>
      </c>
      <c r="S2033">
        <f>VLOOKUP(Medical_Examinations[[#This Row],[Customer ID]],Medical_Examinations[#All],9,FALSE)</f>
        <v>0</v>
      </c>
      <c r="T2033" t="str">
        <f>VLOOKUP(Medical_Examinations[[#This Row],[Customer ID]],'Medical Examinations'!A2032:J4367,10,FALSE)</f>
        <v>No</v>
      </c>
    </row>
    <row r="2034" spans="1:20" x14ac:dyDescent="0.3">
      <c r="A2034" t="s">
        <v>5788</v>
      </c>
      <c r="B2034" t="s">
        <v>8134</v>
      </c>
      <c r="C2034" t="s">
        <v>6</v>
      </c>
      <c r="D2034" t="s">
        <v>3285</v>
      </c>
      <c r="E2034" t="s">
        <v>3286</v>
      </c>
      <c r="F2034" s="3" t="str">
        <f>VLOOKUP(Hospitalisation_Details[[#This Row],[Customer ID]],Hospitalisation_Details[#All],6,FALSE)</f>
        <v>21-12-83</v>
      </c>
      <c r="G2034">
        <f>VLOOKUP(Hospitalisation_Details[[#This Row],[Customer ID]],Hospitalisation_Details[#All],8,FALSE)</f>
        <v>39</v>
      </c>
      <c r="H2034" t="str">
        <f>VLOOKUP(Hospitalisation_Details[[#This Row],[Customer ID]],Hospitalisation_Details[#All],12,FALSE)</f>
        <v>R1011</v>
      </c>
      <c r="I2034" t="str">
        <f>VLOOKUP(Hospitalisation_Details[[#This Row],[Customer ID]],Hospitalisation_Details[#All],12,FALSE)</f>
        <v>R1011</v>
      </c>
      <c r="J2034" t="str">
        <f>VLOOKUP(Hospitalisation_Details[[#This Row],[Customer ID]],Hospitalisation_Details[#All],11,FALSE)</f>
        <v>Tier - 3</v>
      </c>
      <c r="K2034">
        <f>VLOOKUP(Hospitalisation_Details[[#This Row],[Customer ID]],Hospitalisation_Details[#All],9,FALSE)</f>
        <v>30724.44</v>
      </c>
      <c r="L2034">
        <f>VLOOKUP(Medical_Examinations[[#This Row],[Customer ID]],Medical_Examinations[#All],2,FALSE)</f>
        <v>27.94</v>
      </c>
      <c r="M2034" t="str">
        <f>VLOOKUP(Medical_Examinations[[#This Row],[Customer ID]],Medical_Examinations[#All],3,FALSE)</f>
        <v>Overweight</v>
      </c>
      <c r="N2034">
        <f>VLOOKUP(Medical_Examinations[[#This Row],[Customer ID]],Medical_Examinations[#All],4,FALSE)</f>
        <v>6.08</v>
      </c>
      <c r="O2034" t="str">
        <f>VLOOKUP(Medical_Examinations[[#This Row],[Customer ID]],Medical_Examinations[#All],5,FALSE)</f>
        <v>Prediabetes</v>
      </c>
      <c r="P2034" t="str">
        <f>VLOOKUP(Medical_Examinations[[#This Row],[Customer ID]],Medical_Examinations[#All],6,FALSE)</f>
        <v>No</v>
      </c>
      <c r="Q2034" t="str">
        <f>VLOOKUP(Medical_Examinations[[#This Row],[Customer ID]],Medical_Examinations[#All],7,FALSE)</f>
        <v>No</v>
      </c>
      <c r="R2034" t="str">
        <f>VLOOKUP(Medical_Examinations[[#This Row],[Customer ID]],Medical_Examinations[#All],8,FALSE)</f>
        <v>Yes</v>
      </c>
      <c r="S2034">
        <f>VLOOKUP(Medical_Examinations[[#This Row],[Customer ID]],Medical_Examinations[#All],9,FALSE)</f>
        <v>1</v>
      </c>
      <c r="T2034" t="str">
        <f>VLOOKUP(Medical_Examinations[[#This Row],[Customer ID]],'Medical Examinations'!A2033:J4368,10,FALSE)</f>
        <v>No</v>
      </c>
    </row>
    <row r="2035" spans="1:20" x14ac:dyDescent="0.3">
      <c r="A2035" t="s">
        <v>5789</v>
      </c>
      <c r="B2035" t="s">
        <v>8135</v>
      </c>
      <c r="C2035" t="s">
        <v>6</v>
      </c>
      <c r="D2035" t="s">
        <v>1721</v>
      </c>
      <c r="E2035" t="s">
        <v>3287</v>
      </c>
      <c r="F2035" s="3" t="str">
        <f>VLOOKUP(Hospitalisation_Details[[#This Row],[Customer ID]],Hospitalisation_Details[#All],6,FALSE)</f>
        <v>05-09-88</v>
      </c>
      <c r="G2035">
        <f>VLOOKUP(Hospitalisation_Details[[#This Row],[Customer ID]],Hospitalisation_Details[#All],8,FALSE)</f>
        <v>34</v>
      </c>
      <c r="H2035" t="str">
        <f>VLOOKUP(Hospitalisation_Details[[#This Row],[Customer ID]],Hospitalisation_Details[#All],12,FALSE)</f>
        <v>R1011</v>
      </c>
      <c r="I2035" t="str">
        <f>VLOOKUP(Hospitalisation_Details[[#This Row],[Customer ID]],Hospitalisation_Details[#All],12,FALSE)</f>
        <v>R1011</v>
      </c>
      <c r="J2035" t="str">
        <f>VLOOKUP(Hospitalisation_Details[[#This Row],[Customer ID]],Hospitalisation_Details[#All],11,FALSE)</f>
        <v>Tier - 1</v>
      </c>
      <c r="K2035">
        <f>VLOOKUP(Hospitalisation_Details[[#This Row],[Customer ID]],Hospitalisation_Details[#All],9,FALSE)</f>
        <v>30763.01</v>
      </c>
      <c r="L2035">
        <f>VLOOKUP(Medical_Examinations[[#This Row],[Customer ID]],Medical_Examinations[#All],2,FALSE)</f>
        <v>27.2</v>
      </c>
      <c r="M2035" t="str">
        <f>VLOOKUP(Medical_Examinations[[#This Row],[Customer ID]],Medical_Examinations[#All],3,FALSE)</f>
        <v>Overweight</v>
      </c>
      <c r="N2035">
        <f>VLOOKUP(Medical_Examinations[[#This Row],[Customer ID]],Medical_Examinations[#All],4,FALSE)</f>
        <v>5.83</v>
      </c>
      <c r="O2035" t="str">
        <f>VLOOKUP(Medical_Examinations[[#This Row],[Customer ID]],Medical_Examinations[#All],5,FALSE)</f>
        <v>Prediabetes</v>
      </c>
      <c r="P2035" t="str">
        <f>VLOOKUP(Medical_Examinations[[#This Row],[Customer ID]],Medical_Examinations[#All],6,FALSE)</f>
        <v>No</v>
      </c>
      <c r="Q2035" t="str">
        <f>VLOOKUP(Medical_Examinations[[#This Row],[Customer ID]],Medical_Examinations[#All],7,FALSE)</f>
        <v>No</v>
      </c>
      <c r="R2035" t="str">
        <f>VLOOKUP(Medical_Examinations[[#This Row],[Customer ID]],Medical_Examinations[#All],8,FALSE)</f>
        <v>Yes</v>
      </c>
      <c r="S2035">
        <f>VLOOKUP(Medical_Examinations[[#This Row],[Customer ID]],Medical_Examinations[#All],9,FALSE)</f>
        <v>1</v>
      </c>
      <c r="T2035" t="str">
        <f>VLOOKUP(Medical_Examinations[[#This Row],[Customer ID]],'Medical Examinations'!A2034:J4369,10,FALSE)</f>
        <v>No</v>
      </c>
    </row>
    <row r="2036" spans="1:20" x14ac:dyDescent="0.3">
      <c r="A2036" t="s">
        <v>5790</v>
      </c>
      <c r="B2036" t="s">
        <v>8136</v>
      </c>
      <c r="C2036" t="s">
        <v>3</v>
      </c>
      <c r="D2036" t="s">
        <v>3288</v>
      </c>
      <c r="E2036" t="s">
        <v>3289</v>
      </c>
      <c r="F2036" s="3" t="str">
        <f>VLOOKUP(Hospitalisation_Details[[#This Row],[Customer ID]],Hospitalisation_Details[#All],6,FALSE)</f>
        <v>09-09-61</v>
      </c>
      <c r="G2036">
        <f>VLOOKUP(Hospitalisation_Details[[#This Row],[Customer ID]],Hospitalisation_Details[#All],8,FALSE)</f>
        <v>61</v>
      </c>
      <c r="H2036" t="str">
        <f>VLOOKUP(Hospitalisation_Details[[#This Row],[Customer ID]],Hospitalisation_Details[#All],12,FALSE)</f>
        <v>R1013</v>
      </c>
      <c r="I2036" t="str">
        <f>VLOOKUP(Hospitalisation_Details[[#This Row],[Customer ID]],Hospitalisation_Details[#All],12,FALSE)</f>
        <v>R1013</v>
      </c>
      <c r="J2036" t="str">
        <f>VLOOKUP(Hospitalisation_Details[[#This Row],[Customer ID]],Hospitalisation_Details[#All],11,FALSE)</f>
        <v>Tier - 2</v>
      </c>
      <c r="K2036">
        <f>VLOOKUP(Hospitalisation_Details[[#This Row],[Customer ID]],Hospitalisation_Details[#All],9,FALSE)</f>
        <v>30942.19</v>
      </c>
      <c r="L2036">
        <f>VLOOKUP(Medical_Examinations[[#This Row],[Customer ID]],Medical_Examinations[#All],2,FALSE)</f>
        <v>33.344999999999999</v>
      </c>
      <c r="M2036" t="str">
        <f>VLOOKUP(Medical_Examinations[[#This Row],[Customer ID]],Medical_Examinations[#All],3,FALSE)</f>
        <v>Obesity</v>
      </c>
      <c r="N2036">
        <f>VLOOKUP(Medical_Examinations[[#This Row],[Customer ID]],Medical_Examinations[#All],4,FALSE)</f>
        <v>4.29</v>
      </c>
      <c r="O2036" t="str">
        <f>VLOOKUP(Medical_Examinations[[#This Row],[Customer ID]],Medical_Examinations[#All],5,FALSE)</f>
        <v>Normal</v>
      </c>
      <c r="P2036" t="str">
        <f>VLOOKUP(Medical_Examinations[[#This Row],[Customer ID]],Medical_Examinations[#All],6,FALSE)</f>
        <v>No</v>
      </c>
      <c r="Q2036" t="str">
        <f>VLOOKUP(Medical_Examinations[[#This Row],[Customer ID]],Medical_Examinations[#All],7,FALSE)</f>
        <v>No</v>
      </c>
      <c r="R2036" t="str">
        <f>VLOOKUP(Medical_Examinations[[#This Row],[Customer ID]],Medical_Examinations[#All],8,FALSE)</f>
        <v>No</v>
      </c>
      <c r="S2036">
        <f>VLOOKUP(Medical_Examinations[[#This Row],[Customer ID]],Medical_Examinations[#All],9,FALSE)</f>
        <v>1</v>
      </c>
      <c r="T2036" t="str">
        <f>VLOOKUP(Medical_Examinations[[#This Row],[Customer ID]],'Medical Examinations'!A2035:J4370,10,FALSE)</f>
        <v>No</v>
      </c>
    </row>
    <row r="2037" spans="1:20" x14ac:dyDescent="0.3">
      <c r="A2037" t="s">
        <v>5791</v>
      </c>
      <c r="B2037" t="s">
        <v>8137</v>
      </c>
      <c r="C2037" t="s">
        <v>3</v>
      </c>
      <c r="D2037" t="s">
        <v>3290</v>
      </c>
      <c r="E2037" t="s">
        <v>3291</v>
      </c>
      <c r="F2037" s="3" t="str">
        <f>VLOOKUP(Hospitalisation_Details[[#This Row],[Customer ID]],Hospitalisation_Details[#All],6,FALSE)</f>
        <v>09-11-04</v>
      </c>
      <c r="G2037">
        <f>VLOOKUP(Hospitalisation_Details[[#This Row],[Customer ID]],Hospitalisation_Details[#All],8,FALSE)</f>
        <v>18</v>
      </c>
      <c r="H2037" t="str">
        <f>VLOOKUP(Hospitalisation_Details[[#This Row],[Customer ID]],Hospitalisation_Details[#All],12,FALSE)</f>
        <v>R1011</v>
      </c>
      <c r="I2037" t="str">
        <f>VLOOKUP(Hospitalisation_Details[[#This Row],[Customer ID]],Hospitalisation_Details[#All],12,FALSE)</f>
        <v>R1011</v>
      </c>
      <c r="J2037" t="str">
        <f>VLOOKUP(Hospitalisation_Details[[#This Row],[Customer ID]],Hospitalisation_Details[#All],11,FALSE)</f>
        <v>Tier - 1</v>
      </c>
      <c r="K2037">
        <f>VLOOKUP(Hospitalisation_Details[[#This Row],[Customer ID]],Hospitalisation_Details[#All],9,FALSE)</f>
        <v>31196.61</v>
      </c>
      <c r="L2037">
        <f>VLOOKUP(Medical_Examinations[[#This Row],[Customer ID]],Medical_Examinations[#All],2,FALSE)</f>
        <v>29.925000000000001</v>
      </c>
      <c r="M2037" t="str">
        <f>VLOOKUP(Medical_Examinations[[#This Row],[Customer ID]],Medical_Examinations[#All],3,FALSE)</f>
        <v>Overweight</v>
      </c>
      <c r="N2037">
        <f>VLOOKUP(Medical_Examinations[[#This Row],[Customer ID]],Medical_Examinations[#All],4,FALSE)</f>
        <v>5.3</v>
      </c>
      <c r="O2037" t="str">
        <f>VLOOKUP(Medical_Examinations[[#This Row],[Customer ID]],Medical_Examinations[#All],5,FALSE)</f>
        <v>Normal</v>
      </c>
      <c r="P2037" t="str">
        <f>VLOOKUP(Medical_Examinations[[#This Row],[Customer ID]],Medical_Examinations[#All],6,FALSE)</f>
        <v>No</v>
      </c>
      <c r="Q2037" t="str">
        <f>VLOOKUP(Medical_Examinations[[#This Row],[Customer ID]],Medical_Examinations[#All],7,FALSE)</f>
        <v>No</v>
      </c>
      <c r="R2037" t="str">
        <f>VLOOKUP(Medical_Examinations[[#This Row],[Customer ID]],Medical_Examinations[#All],8,FALSE)</f>
        <v>No</v>
      </c>
      <c r="S2037">
        <f>VLOOKUP(Medical_Examinations[[#This Row],[Customer ID]],Medical_Examinations[#All],9,FALSE)</f>
        <v>1</v>
      </c>
      <c r="T2037" t="str">
        <f>VLOOKUP(Medical_Examinations[[#This Row],[Customer ID]],'Medical Examinations'!A2036:J4371,10,FALSE)</f>
        <v>No</v>
      </c>
    </row>
    <row r="2038" spans="1:20" x14ac:dyDescent="0.3">
      <c r="A2038" t="s">
        <v>5792</v>
      </c>
      <c r="B2038" t="s">
        <v>8138</v>
      </c>
      <c r="C2038" t="s">
        <v>3</v>
      </c>
      <c r="D2038" t="s">
        <v>3292</v>
      </c>
      <c r="E2038" t="s">
        <v>3293</v>
      </c>
      <c r="F2038" s="3" t="str">
        <f>VLOOKUP(Hospitalisation_Details[[#This Row],[Customer ID]],Hospitalisation_Details[#All],6,FALSE)</f>
        <v>22-07-00</v>
      </c>
      <c r="G2038">
        <f>VLOOKUP(Hospitalisation_Details[[#This Row],[Customer ID]],Hospitalisation_Details[#All],8,FALSE)</f>
        <v>22</v>
      </c>
      <c r="H2038" t="str">
        <f>VLOOKUP(Hospitalisation_Details[[#This Row],[Customer ID]],Hospitalisation_Details[#All],12,FALSE)</f>
        <v>R1011</v>
      </c>
      <c r="I2038" t="str">
        <f>VLOOKUP(Hospitalisation_Details[[#This Row],[Customer ID]],Hospitalisation_Details[#All],12,FALSE)</f>
        <v>R1011</v>
      </c>
      <c r="J2038" t="str">
        <f>VLOOKUP(Hospitalisation_Details[[#This Row],[Customer ID]],Hospitalisation_Details[#All],11,FALSE)</f>
        <v>Tier - 1</v>
      </c>
      <c r="K2038">
        <f>VLOOKUP(Hospitalisation_Details[[#This Row],[Customer ID]],Hospitalisation_Details[#All],9,FALSE)</f>
        <v>31234.560000000001</v>
      </c>
      <c r="L2038">
        <f>VLOOKUP(Medical_Examinations[[#This Row],[Customer ID]],Medical_Examinations[#All],2,FALSE)</f>
        <v>24.225000000000001</v>
      </c>
      <c r="M2038" t="str">
        <f>VLOOKUP(Medical_Examinations[[#This Row],[Customer ID]],Medical_Examinations[#All],3,FALSE)</f>
        <v>Normal Weight</v>
      </c>
      <c r="N2038">
        <f>VLOOKUP(Medical_Examinations[[#This Row],[Customer ID]],Medical_Examinations[#All],4,FALSE)</f>
        <v>4.42</v>
      </c>
      <c r="O2038" t="str">
        <f>VLOOKUP(Medical_Examinations[[#This Row],[Customer ID]],Medical_Examinations[#All],5,FALSE)</f>
        <v>Normal</v>
      </c>
      <c r="P2038" t="str">
        <f>VLOOKUP(Medical_Examinations[[#This Row],[Customer ID]],Medical_Examinations[#All],6,FALSE)</f>
        <v>No</v>
      </c>
      <c r="Q2038" t="str">
        <f>VLOOKUP(Medical_Examinations[[#This Row],[Customer ID]],Medical_Examinations[#All],7,FALSE)</f>
        <v>No</v>
      </c>
      <c r="R2038" t="str">
        <f>VLOOKUP(Medical_Examinations[[#This Row],[Customer ID]],Medical_Examinations[#All],8,FALSE)</f>
        <v>No</v>
      </c>
      <c r="S2038">
        <f>VLOOKUP(Medical_Examinations[[#This Row],[Customer ID]],Medical_Examinations[#All],9,FALSE)</f>
        <v>1</v>
      </c>
      <c r="T2038" t="str">
        <f>VLOOKUP(Medical_Examinations[[#This Row],[Customer ID]],'Medical Examinations'!A2037:J4372,10,FALSE)</f>
        <v>No</v>
      </c>
    </row>
    <row r="2039" spans="1:20" x14ac:dyDescent="0.3">
      <c r="A2039" t="s">
        <v>5793</v>
      </c>
      <c r="B2039" t="s">
        <v>8139</v>
      </c>
      <c r="C2039" t="s">
        <v>3</v>
      </c>
      <c r="D2039" t="s">
        <v>469</v>
      </c>
      <c r="E2039" t="s">
        <v>3294</v>
      </c>
      <c r="F2039" s="3" t="str">
        <f>VLOOKUP(Hospitalisation_Details[[#This Row],[Customer ID]],Hospitalisation_Details[#All],6,FALSE)</f>
        <v>09-07-68</v>
      </c>
      <c r="G2039">
        <f>VLOOKUP(Hospitalisation_Details[[#This Row],[Customer ID]],Hospitalisation_Details[#All],8,FALSE)</f>
        <v>54</v>
      </c>
      <c r="H2039" t="str">
        <f>VLOOKUP(Hospitalisation_Details[[#This Row],[Customer ID]],Hospitalisation_Details[#All],12,FALSE)</f>
        <v>R1011</v>
      </c>
      <c r="I2039" t="str">
        <f>VLOOKUP(Hospitalisation_Details[[#This Row],[Customer ID]],Hospitalisation_Details[#All],12,FALSE)</f>
        <v>R1011</v>
      </c>
      <c r="J2039" t="str">
        <f>VLOOKUP(Hospitalisation_Details[[#This Row],[Customer ID]],Hospitalisation_Details[#All],11,FALSE)</f>
        <v>Tier - 1</v>
      </c>
      <c r="K2039">
        <f>VLOOKUP(Hospitalisation_Details[[#This Row],[Customer ID]],Hospitalisation_Details[#All],9,FALSE)</f>
        <v>31322.53</v>
      </c>
      <c r="L2039">
        <f>VLOOKUP(Medical_Examinations[[#This Row],[Customer ID]],Medical_Examinations[#All],2,FALSE)</f>
        <v>29.68</v>
      </c>
      <c r="M2039" t="str">
        <f>VLOOKUP(Medical_Examinations[[#This Row],[Customer ID]],Medical_Examinations[#All],3,FALSE)</f>
        <v>Overweight</v>
      </c>
      <c r="N2039">
        <f>VLOOKUP(Medical_Examinations[[#This Row],[Customer ID]],Medical_Examinations[#All],4,FALSE)</f>
        <v>5.68</v>
      </c>
      <c r="O2039" t="str">
        <f>VLOOKUP(Medical_Examinations[[#This Row],[Customer ID]],Medical_Examinations[#All],5,FALSE)</f>
        <v>Normal</v>
      </c>
      <c r="P2039" t="str">
        <f>VLOOKUP(Medical_Examinations[[#This Row],[Customer ID]],Medical_Examinations[#All],6,FALSE)</f>
        <v>No</v>
      </c>
      <c r="Q2039" t="str">
        <f>VLOOKUP(Medical_Examinations[[#This Row],[Customer ID]],Medical_Examinations[#All],7,FALSE)</f>
        <v>yes</v>
      </c>
      <c r="R2039" t="str">
        <f>VLOOKUP(Medical_Examinations[[#This Row],[Customer ID]],Medical_Examinations[#All],8,FALSE)</f>
        <v>No</v>
      </c>
      <c r="S2039">
        <f>VLOOKUP(Medical_Examinations[[#This Row],[Customer ID]],Medical_Examinations[#All],9,FALSE)</f>
        <v>1</v>
      </c>
      <c r="T2039" t="str">
        <f>VLOOKUP(Medical_Examinations[[#This Row],[Customer ID]],'Medical Examinations'!A2038:J4373,10,FALSE)</f>
        <v>No</v>
      </c>
    </row>
    <row r="2040" spans="1:20" x14ac:dyDescent="0.3">
      <c r="A2040" t="s">
        <v>5794</v>
      </c>
      <c r="B2040" t="s">
        <v>8140</v>
      </c>
      <c r="C2040" t="s">
        <v>6</v>
      </c>
      <c r="D2040" t="s">
        <v>3295</v>
      </c>
      <c r="E2040" t="s">
        <v>131</v>
      </c>
      <c r="F2040" s="3" t="str">
        <f>VLOOKUP(Hospitalisation_Details[[#This Row],[Customer ID]],Hospitalisation_Details[#All],6,FALSE)</f>
        <v>27-09-95</v>
      </c>
      <c r="G2040">
        <f>VLOOKUP(Hospitalisation_Details[[#This Row],[Customer ID]],Hospitalisation_Details[#All],8,FALSE)</f>
        <v>27</v>
      </c>
      <c r="H2040" t="str">
        <f>VLOOKUP(Hospitalisation_Details[[#This Row],[Customer ID]],Hospitalisation_Details[#All],12,FALSE)</f>
        <v>R1011</v>
      </c>
      <c r="I2040" t="str">
        <f>VLOOKUP(Hospitalisation_Details[[#This Row],[Customer ID]],Hospitalisation_Details[#All],12,FALSE)</f>
        <v>R1011</v>
      </c>
      <c r="J2040" t="str">
        <f>VLOOKUP(Hospitalisation_Details[[#This Row],[Customer ID]],Hospitalisation_Details[#All],11,FALSE)</f>
        <v>Tier - 2</v>
      </c>
      <c r="K2040">
        <f>VLOOKUP(Hospitalisation_Details[[#This Row],[Customer ID]],Hospitalisation_Details[#All],9,FALSE)</f>
        <v>31328.27</v>
      </c>
      <c r="L2040">
        <f>VLOOKUP(Medical_Examinations[[#This Row],[Customer ID]],Medical_Examinations[#All],2,FALSE)</f>
        <v>20.614999999999998</v>
      </c>
      <c r="M2040" t="str">
        <f>VLOOKUP(Medical_Examinations[[#This Row],[Customer ID]],Medical_Examinations[#All],3,FALSE)</f>
        <v>Normal Weight</v>
      </c>
      <c r="N2040">
        <f>VLOOKUP(Medical_Examinations[[#This Row],[Customer ID]],Medical_Examinations[#All],4,FALSE)</f>
        <v>6.05</v>
      </c>
      <c r="O2040" t="str">
        <f>VLOOKUP(Medical_Examinations[[#This Row],[Customer ID]],Medical_Examinations[#All],5,FALSE)</f>
        <v>Prediabetes</v>
      </c>
      <c r="P2040" t="str">
        <f>VLOOKUP(Medical_Examinations[[#This Row],[Customer ID]],Medical_Examinations[#All],6,FALSE)</f>
        <v>No</v>
      </c>
      <c r="Q2040" t="str">
        <f>VLOOKUP(Medical_Examinations[[#This Row],[Customer ID]],Medical_Examinations[#All],7,FALSE)</f>
        <v>No</v>
      </c>
      <c r="R2040" t="str">
        <f>VLOOKUP(Medical_Examinations[[#This Row],[Customer ID]],Medical_Examinations[#All],8,FALSE)</f>
        <v>Yes</v>
      </c>
      <c r="S2040">
        <f>VLOOKUP(Medical_Examinations[[#This Row],[Customer ID]],Medical_Examinations[#All],9,FALSE)</f>
        <v>1</v>
      </c>
      <c r="T2040" t="str">
        <f>VLOOKUP(Medical_Examinations[[#This Row],[Customer ID]],'Medical Examinations'!A2039:J4374,10,FALSE)</f>
        <v>No</v>
      </c>
    </row>
    <row r="2041" spans="1:20" x14ac:dyDescent="0.3">
      <c r="A2041" t="s">
        <v>5795</v>
      </c>
      <c r="B2041" t="s">
        <v>8141</v>
      </c>
      <c r="C2041" t="s">
        <v>3</v>
      </c>
      <c r="D2041" t="s">
        <v>3296</v>
      </c>
      <c r="E2041" t="s">
        <v>3297</v>
      </c>
      <c r="F2041" s="3" t="str">
        <f>VLOOKUP(Hospitalisation_Details[[#This Row],[Customer ID]],Hospitalisation_Details[#All],6,FALSE)</f>
        <v>08-10-74</v>
      </c>
      <c r="G2041">
        <f>VLOOKUP(Hospitalisation_Details[[#This Row],[Customer ID]],Hospitalisation_Details[#All],8,FALSE)</f>
        <v>48</v>
      </c>
      <c r="H2041" t="str">
        <f>VLOOKUP(Hospitalisation_Details[[#This Row],[Customer ID]],Hospitalisation_Details[#All],12,FALSE)</f>
        <v>R1011</v>
      </c>
      <c r="I2041" t="str">
        <f>VLOOKUP(Hospitalisation_Details[[#This Row],[Customer ID]],Hospitalisation_Details[#All],12,FALSE)</f>
        <v>R1011</v>
      </c>
      <c r="J2041" t="str">
        <f>VLOOKUP(Hospitalisation_Details[[#This Row],[Customer ID]],Hospitalisation_Details[#All],11,FALSE)</f>
        <v>Tier - 3</v>
      </c>
      <c r="K2041">
        <f>VLOOKUP(Hospitalisation_Details[[#This Row],[Customer ID]],Hospitalisation_Details[#All],9,FALSE)</f>
        <v>31368.81</v>
      </c>
      <c r="L2041">
        <f>VLOOKUP(Medical_Examinations[[#This Row],[Customer ID]],Medical_Examinations[#All],2,FALSE)</f>
        <v>32.119999999999997</v>
      </c>
      <c r="M2041" t="str">
        <f>VLOOKUP(Medical_Examinations[[#This Row],[Customer ID]],Medical_Examinations[#All],3,FALSE)</f>
        <v>Obesity</v>
      </c>
      <c r="N2041">
        <f>VLOOKUP(Medical_Examinations[[#This Row],[Customer ID]],Medical_Examinations[#All],4,FALSE)</f>
        <v>5.33</v>
      </c>
      <c r="O2041" t="str">
        <f>VLOOKUP(Medical_Examinations[[#This Row],[Customer ID]],Medical_Examinations[#All],5,FALSE)</f>
        <v>Normal</v>
      </c>
      <c r="P2041" t="str">
        <f>VLOOKUP(Medical_Examinations[[#This Row],[Customer ID]],Medical_Examinations[#All],6,FALSE)</f>
        <v>No</v>
      </c>
      <c r="Q2041" t="str">
        <f>VLOOKUP(Medical_Examinations[[#This Row],[Customer ID]],Medical_Examinations[#All],7,FALSE)</f>
        <v>yes</v>
      </c>
      <c r="R2041" t="str">
        <f>VLOOKUP(Medical_Examinations[[#This Row],[Customer ID]],Medical_Examinations[#All],8,FALSE)</f>
        <v>No</v>
      </c>
      <c r="S2041">
        <f>VLOOKUP(Medical_Examinations[[#This Row],[Customer ID]],Medical_Examinations[#All],9,FALSE)</f>
        <v>1</v>
      </c>
      <c r="T2041" t="str">
        <f>VLOOKUP(Medical_Examinations[[#This Row],[Customer ID]],'Medical Examinations'!A2040:J4375,10,FALSE)</f>
        <v>No</v>
      </c>
    </row>
    <row r="2042" spans="1:20" x14ac:dyDescent="0.3">
      <c r="A2042" t="s">
        <v>5796</v>
      </c>
      <c r="B2042" t="s">
        <v>8142</v>
      </c>
      <c r="C2042" t="s">
        <v>6</v>
      </c>
      <c r="D2042" t="s">
        <v>1596</v>
      </c>
      <c r="E2042" t="s">
        <v>1578</v>
      </c>
      <c r="F2042" s="3" t="str">
        <f>VLOOKUP(Hospitalisation_Details[[#This Row],[Customer ID]],Hospitalisation_Details[#All],6,FALSE)</f>
        <v>29-10-75</v>
      </c>
      <c r="G2042">
        <f>VLOOKUP(Hospitalisation_Details[[#This Row],[Customer ID]],Hospitalisation_Details[#All],8,FALSE)</f>
        <v>47</v>
      </c>
      <c r="H2042" t="str">
        <f>VLOOKUP(Hospitalisation_Details[[#This Row],[Customer ID]],Hospitalisation_Details[#All],12,FALSE)</f>
        <v>R1011</v>
      </c>
      <c r="I2042" t="str">
        <f>VLOOKUP(Hospitalisation_Details[[#This Row],[Customer ID]],Hospitalisation_Details[#All],12,FALSE)</f>
        <v>R1011</v>
      </c>
      <c r="J2042" t="str">
        <f>VLOOKUP(Hospitalisation_Details[[#This Row],[Customer ID]],Hospitalisation_Details[#All],11,FALSE)</f>
        <v>Tier - 1</v>
      </c>
      <c r="K2042">
        <f>VLOOKUP(Hospitalisation_Details[[#This Row],[Customer ID]],Hospitalisation_Details[#All],9,FALSE)</f>
        <v>31591.82</v>
      </c>
      <c r="L2042">
        <f>VLOOKUP(Medical_Examinations[[#This Row],[Customer ID]],Medical_Examinations[#All],2,FALSE)</f>
        <v>27.36</v>
      </c>
      <c r="M2042" t="str">
        <f>VLOOKUP(Medical_Examinations[[#This Row],[Customer ID]],Medical_Examinations[#All],3,FALSE)</f>
        <v>Overweight</v>
      </c>
      <c r="N2042">
        <f>VLOOKUP(Medical_Examinations[[#This Row],[Customer ID]],Medical_Examinations[#All],4,FALSE)</f>
        <v>6.22</v>
      </c>
      <c r="O2042" t="str">
        <f>VLOOKUP(Medical_Examinations[[#This Row],[Customer ID]],Medical_Examinations[#All],5,FALSE)</f>
        <v>Prediabetes</v>
      </c>
      <c r="P2042" t="str">
        <f>VLOOKUP(Medical_Examinations[[#This Row],[Customer ID]],Medical_Examinations[#All],6,FALSE)</f>
        <v>No</v>
      </c>
      <c r="Q2042" t="str">
        <f>VLOOKUP(Medical_Examinations[[#This Row],[Customer ID]],Medical_Examinations[#All],7,FALSE)</f>
        <v>No</v>
      </c>
      <c r="R2042" t="str">
        <f>VLOOKUP(Medical_Examinations[[#This Row],[Customer ID]],Medical_Examinations[#All],8,FALSE)</f>
        <v>No</v>
      </c>
      <c r="S2042">
        <f>VLOOKUP(Medical_Examinations[[#This Row],[Customer ID]],Medical_Examinations[#All],9,FALSE)</f>
        <v>0</v>
      </c>
      <c r="T2042" t="str">
        <f>VLOOKUP(Medical_Examinations[[#This Row],[Customer ID]],'Medical Examinations'!A2041:J4376,10,FALSE)</f>
        <v>No</v>
      </c>
    </row>
    <row r="2043" spans="1:20" x14ac:dyDescent="0.3">
      <c r="A2043" t="s">
        <v>5797</v>
      </c>
      <c r="B2043" t="s">
        <v>8143</v>
      </c>
      <c r="C2043" t="s">
        <v>6</v>
      </c>
      <c r="D2043" t="s">
        <v>3298</v>
      </c>
      <c r="E2043" t="s">
        <v>3299</v>
      </c>
      <c r="F2043" s="3" t="str">
        <f>VLOOKUP(Hospitalisation_Details[[#This Row],[Customer ID]],Hospitalisation_Details[#All],6,FALSE)</f>
        <v>13-12-60</v>
      </c>
      <c r="G2043">
        <f>VLOOKUP(Hospitalisation_Details[[#This Row],[Customer ID]],Hospitalisation_Details[#All],8,FALSE)</f>
        <v>62</v>
      </c>
      <c r="H2043" t="str">
        <f>VLOOKUP(Hospitalisation_Details[[#This Row],[Customer ID]],Hospitalisation_Details[#All],12,FALSE)</f>
        <v>R1024</v>
      </c>
      <c r="I2043" t="str">
        <f>VLOOKUP(Hospitalisation_Details[[#This Row],[Customer ID]],Hospitalisation_Details[#All],12,FALSE)</f>
        <v>R1024</v>
      </c>
      <c r="J2043" t="str">
        <f>VLOOKUP(Hospitalisation_Details[[#This Row],[Customer ID]],Hospitalisation_Details[#All],11,FALSE)</f>
        <v>Tier - 1</v>
      </c>
      <c r="K2043">
        <f>VLOOKUP(Hospitalisation_Details[[#This Row],[Customer ID]],Hospitalisation_Details[#All],9,FALSE)</f>
        <v>31620</v>
      </c>
      <c r="L2043">
        <f>VLOOKUP(Medical_Examinations[[#This Row],[Customer ID]],Medical_Examinations[#All],2,FALSE)</f>
        <v>17.385000000000002</v>
      </c>
      <c r="M2043" t="str">
        <f>VLOOKUP(Medical_Examinations[[#This Row],[Customer ID]],Medical_Examinations[#All],3,FALSE)</f>
        <v>Underweight</v>
      </c>
      <c r="N2043">
        <f>VLOOKUP(Medical_Examinations[[#This Row],[Customer ID]],Medical_Examinations[#All],4,FALSE)</f>
        <v>5.84</v>
      </c>
      <c r="O2043" t="str">
        <f>VLOOKUP(Medical_Examinations[[#This Row],[Customer ID]],Medical_Examinations[#All],5,FALSE)</f>
        <v>Prediabetes</v>
      </c>
      <c r="P2043" t="str">
        <f>VLOOKUP(Medical_Examinations[[#This Row],[Customer ID]],Medical_Examinations[#All],6,FALSE)</f>
        <v>No</v>
      </c>
      <c r="Q2043" t="str">
        <f>VLOOKUP(Medical_Examinations[[#This Row],[Customer ID]],Medical_Examinations[#All],7,FALSE)</f>
        <v>No</v>
      </c>
      <c r="R2043" t="str">
        <f>VLOOKUP(Medical_Examinations[[#This Row],[Customer ID]],Medical_Examinations[#All],8,FALSE)</f>
        <v>No</v>
      </c>
      <c r="S2043">
        <f>VLOOKUP(Medical_Examinations[[#This Row],[Customer ID]],Medical_Examinations[#All],9,FALSE)</f>
        <v>0</v>
      </c>
      <c r="T2043" t="str">
        <f>VLOOKUP(Medical_Examinations[[#This Row],[Customer ID]],'Medical Examinations'!A2042:J4377,10,FALSE)</f>
        <v>No</v>
      </c>
    </row>
    <row r="2044" spans="1:20" x14ac:dyDescent="0.3">
      <c r="A2044" t="s">
        <v>5798</v>
      </c>
      <c r="B2044" t="s">
        <v>8144</v>
      </c>
      <c r="C2044" t="s">
        <v>6</v>
      </c>
      <c r="D2044" t="s">
        <v>3300</v>
      </c>
      <c r="E2044" t="s">
        <v>3301</v>
      </c>
      <c r="F2044" s="3" t="str">
        <f>VLOOKUP(Hospitalisation_Details[[#This Row],[Customer ID]],Hospitalisation_Details[#All],6,FALSE)</f>
        <v>14-10-77</v>
      </c>
      <c r="G2044">
        <f>VLOOKUP(Hospitalisation_Details[[#This Row],[Customer ID]],Hospitalisation_Details[#All],8,FALSE)</f>
        <v>45</v>
      </c>
      <c r="H2044" t="str">
        <f>VLOOKUP(Hospitalisation_Details[[#This Row],[Customer ID]],Hospitalisation_Details[#All],12,FALSE)</f>
        <v>R1012</v>
      </c>
      <c r="I2044" t="str">
        <f>VLOOKUP(Hospitalisation_Details[[#This Row],[Customer ID]],Hospitalisation_Details[#All],12,FALSE)</f>
        <v>R1012</v>
      </c>
      <c r="J2044" t="str">
        <f>VLOOKUP(Hospitalisation_Details[[#This Row],[Customer ID]],Hospitalisation_Details[#All],11,FALSE)</f>
        <v>Tier - 2</v>
      </c>
      <c r="K2044">
        <f>VLOOKUP(Hospitalisation_Details[[#This Row],[Customer ID]],Hospitalisation_Details[#All],9,FALSE)</f>
        <v>31736.7</v>
      </c>
      <c r="L2044">
        <f>VLOOKUP(Medical_Examinations[[#This Row],[Customer ID]],Medical_Examinations[#All],2,FALSE)</f>
        <v>30.13</v>
      </c>
      <c r="M2044" t="str">
        <f>VLOOKUP(Medical_Examinations[[#This Row],[Customer ID]],Medical_Examinations[#All],3,FALSE)</f>
        <v>Obesity</v>
      </c>
      <c r="N2044">
        <f>VLOOKUP(Medical_Examinations[[#This Row],[Customer ID]],Medical_Examinations[#All],4,FALSE)</f>
        <v>5.71</v>
      </c>
      <c r="O2044" t="str">
        <f>VLOOKUP(Medical_Examinations[[#This Row],[Customer ID]],Medical_Examinations[#All],5,FALSE)</f>
        <v>Prediabetes</v>
      </c>
      <c r="P2044" t="str">
        <f>VLOOKUP(Medical_Examinations[[#This Row],[Customer ID]],Medical_Examinations[#All],6,FALSE)</f>
        <v>No</v>
      </c>
      <c r="Q2044" t="str">
        <f>VLOOKUP(Medical_Examinations[[#This Row],[Customer ID]],Medical_Examinations[#All],7,FALSE)</f>
        <v>yes</v>
      </c>
      <c r="R2044" t="str">
        <f>VLOOKUP(Medical_Examinations[[#This Row],[Customer ID]],Medical_Examinations[#All],8,FALSE)</f>
        <v>No</v>
      </c>
      <c r="S2044">
        <f>VLOOKUP(Medical_Examinations[[#This Row],[Customer ID]],Medical_Examinations[#All],9,FALSE)</f>
        <v>1</v>
      </c>
      <c r="T2044" t="str">
        <f>VLOOKUP(Medical_Examinations[[#This Row],[Customer ID]],'Medical Examinations'!A2043:J4378,10,FALSE)</f>
        <v>No</v>
      </c>
    </row>
    <row r="2045" spans="1:20" x14ac:dyDescent="0.3">
      <c r="A2045" t="s">
        <v>5799</v>
      </c>
      <c r="B2045" t="s">
        <v>8145</v>
      </c>
      <c r="C2045" t="s">
        <v>3</v>
      </c>
      <c r="D2045" t="s">
        <v>3302</v>
      </c>
      <c r="E2045" t="s">
        <v>3303</v>
      </c>
      <c r="F2045" s="3" t="str">
        <f>VLOOKUP(Hospitalisation_Details[[#This Row],[Customer ID]],Hospitalisation_Details[#All],6,FALSE)</f>
        <v>10-09-84</v>
      </c>
      <c r="G2045">
        <f>VLOOKUP(Hospitalisation_Details[[#This Row],[Customer ID]],Hospitalisation_Details[#All],8,FALSE)</f>
        <v>38</v>
      </c>
      <c r="H2045" t="str">
        <f>VLOOKUP(Hospitalisation_Details[[#This Row],[Customer ID]],Hospitalisation_Details[#All],12,FALSE)</f>
        <v>R1011</v>
      </c>
      <c r="I2045" t="str">
        <f>VLOOKUP(Hospitalisation_Details[[#This Row],[Customer ID]],Hospitalisation_Details[#All],12,FALSE)</f>
        <v>R1011</v>
      </c>
      <c r="J2045" t="str">
        <f>VLOOKUP(Hospitalisation_Details[[#This Row],[Customer ID]],Hospitalisation_Details[#All],11,FALSE)</f>
        <v>Tier - 1</v>
      </c>
      <c r="K2045">
        <f>VLOOKUP(Hospitalisation_Details[[#This Row],[Customer ID]],Hospitalisation_Details[#All],9,FALSE)</f>
        <v>31743.919999999998</v>
      </c>
      <c r="L2045">
        <f>VLOOKUP(Medical_Examinations[[#This Row],[Customer ID]],Medical_Examinations[#All],2,FALSE)</f>
        <v>25.44</v>
      </c>
      <c r="M2045" t="str">
        <f>VLOOKUP(Medical_Examinations[[#This Row],[Customer ID]],Medical_Examinations[#All],3,FALSE)</f>
        <v>Overweight</v>
      </c>
      <c r="N2045">
        <f>VLOOKUP(Medical_Examinations[[#This Row],[Customer ID]],Medical_Examinations[#All],4,FALSE)</f>
        <v>6.04</v>
      </c>
      <c r="O2045" t="str">
        <f>VLOOKUP(Medical_Examinations[[#This Row],[Customer ID]],Medical_Examinations[#All],5,FALSE)</f>
        <v>Prediabetes</v>
      </c>
      <c r="P2045" t="str">
        <f>VLOOKUP(Medical_Examinations[[#This Row],[Customer ID]],Medical_Examinations[#All],6,FALSE)</f>
        <v>Yes</v>
      </c>
      <c r="Q2045" t="str">
        <f>VLOOKUP(Medical_Examinations[[#This Row],[Customer ID]],Medical_Examinations[#All],7,FALSE)</f>
        <v>No</v>
      </c>
      <c r="R2045" t="str">
        <f>VLOOKUP(Medical_Examinations[[#This Row],[Customer ID]],Medical_Examinations[#All],8,FALSE)</f>
        <v>Yes</v>
      </c>
      <c r="S2045">
        <f>VLOOKUP(Medical_Examinations[[#This Row],[Customer ID]],Medical_Examinations[#All],9,FALSE)</f>
        <v>1</v>
      </c>
      <c r="T2045" t="str">
        <f>VLOOKUP(Medical_Examinations[[#This Row],[Customer ID]],'Medical Examinations'!A2044:J4379,10,FALSE)</f>
        <v>No</v>
      </c>
    </row>
    <row r="2046" spans="1:20" x14ac:dyDescent="0.3">
      <c r="A2046" t="s">
        <v>5800</v>
      </c>
      <c r="B2046" t="s">
        <v>8146</v>
      </c>
      <c r="C2046" t="s">
        <v>3</v>
      </c>
      <c r="D2046" t="s">
        <v>3304</v>
      </c>
      <c r="E2046" t="s">
        <v>3305</v>
      </c>
      <c r="F2046" s="3" t="str">
        <f>VLOOKUP(Hospitalisation_Details[[#This Row],[Customer ID]],Hospitalisation_Details[#All],6,FALSE)</f>
        <v>25-09-75</v>
      </c>
      <c r="G2046">
        <f>VLOOKUP(Hospitalisation_Details[[#This Row],[Customer ID]],Hospitalisation_Details[#All],8,FALSE)</f>
        <v>47</v>
      </c>
      <c r="H2046" t="str">
        <f>VLOOKUP(Hospitalisation_Details[[#This Row],[Customer ID]],Hospitalisation_Details[#All],12,FALSE)</f>
        <v>R1011</v>
      </c>
      <c r="I2046" t="str">
        <f>VLOOKUP(Hospitalisation_Details[[#This Row],[Customer ID]],Hospitalisation_Details[#All],12,FALSE)</f>
        <v>R1011</v>
      </c>
      <c r="J2046" t="str">
        <f>VLOOKUP(Hospitalisation_Details[[#This Row],[Customer ID]],Hospitalisation_Details[#All],11,FALSE)</f>
        <v>Tier - 3</v>
      </c>
      <c r="K2046">
        <f>VLOOKUP(Hospitalisation_Details[[#This Row],[Customer ID]],Hospitalisation_Details[#All],9,FALSE)</f>
        <v>31897.1</v>
      </c>
      <c r="L2046">
        <f>VLOOKUP(Medical_Examinations[[#This Row],[Customer ID]],Medical_Examinations[#All],2,FALSE)</f>
        <v>39.805</v>
      </c>
      <c r="M2046" t="str">
        <f>VLOOKUP(Medical_Examinations[[#This Row],[Customer ID]],Medical_Examinations[#All],3,FALSE)</f>
        <v>Obesity</v>
      </c>
      <c r="N2046">
        <f>VLOOKUP(Medical_Examinations[[#This Row],[Customer ID]],Medical_Examinations[#All],4,FALSE)</f>
        <v>4.38</v>
      </c>
      <c r="O2046" t="str">
        <f>VLOOKUP(Medical_Examinations[[#This Row],[Customer ID]],Medical_Examinations[#All],5,FALSE)</f>
        <v>Normal</v>
      </c>
      <c r="P2046" t="str">
        <f>VLOOKUP(Medical_Examinations[[#This Row],[Customer ID]],Medical_Examinations[#All],6,FALSE)</f>
        <v>No</v>
      </c>
      <c r="Q2046" t="str">
        <f>VLOOKUP(Medical_Examinations[[#This Row],[Customer ID]],Medical_Examinations[#All],7,FALSE)</f>
        <v>yes</v>
      </c>
      <c r="R2046" t="str">
        <f>VLOOKUP(Medical_Examinations[[#This Row],[Customer ID]],Medical_Examinations[#All],8,FALSE)</f>
        <v>No</v>
      </c>
      <c r="S2046">
        <f>VLOOKUP(Medical_Examinations[[#This Row],[Customer ID]],Medical_Examinations[#All],9,FALSE)</f>
        <v>1</v>
      </c>
      <c r="T2046" t="str">
        <f>VLOOKUP(Medical_Examinations[[#This Row],[Customer ID]],'Medical Examinations'!A2045:J4380,10,FALSE)</f>
        <v>No</v>
      </c>
    </row>
    <row r="2047" spans="1:20" x14ac:dyDescent="0.3">
      <c r="A2047" t="s">
        <v>5801</v>
      </c>
      <c r="B2047" t="s">
        <v>8147</v>
      </c>
      <c r="C2047" t="s">
        <v>3</v>
      </c>
      <c r="D2047" t="s">
        <v>3306</v>
      </c>
      <c r="E2047" t="s">
        <v>3307</v>
      </c>
      <c r="F2047" s="3" t="str">
        <f>VLOOKUP(Hospitalisation_Details[[#This Row],[Customer ID]],Hospitalisation_Details[#All],6,FALSE)</f>
        <v>21-09-72</v>
      </c>
      <c r="G2047">
        <f>VLOOKUP(Hospitalisation_Details[[#This Row],[Customer ID]],Hospitalisation_Details[#All],8,FALSE)</f>
        <v>50</v>
      </c>
      <c r="H2047" t="str">
        <f>VLOOKUP(Hospitalisation_Details[[#This Row],[Customer ID]],Hospitalisation_Details[#All],12,FALSE)</f>
        <v>R1011</v>
      </c>
      <c r="I2047" t="str">
        <f>VLOOKUP(Hospitalisation_Details[[#This Row],[Customer ID]],Hospitalisation_Details[#All],12,FALSE)</f>
        <v>R1011</v>
      </c>
      <c r="J2047" t="str">
        <f>VLOOKUP(Hospitalisation_Details[[#This Row],[Customer ID]],Hospitalisation_Details[#All],11,FALSE)</f>
        <v>Tier - 1</v>
      </c>
      <c r="K2047">
        <f>VLOOKUP(Hospitalisation_Details[[#This Row],[Customer ID]],Hospitalisation_Details[#All],9,FALSE)</f>
        <v>31980.89</v>
      </c>
      <c r="L2047">
        <f>VLOOKUP(Medical_Examinations[[#This Row],[Customer ID]],Medical_Examinations[#All],2,FALSE)</f>
        <v>30.4</v>
      </c>
      <c r="M2047" t="str">
        <f>VLOOKUP(Medical_Examinations[[#This Row],[Customer ID]],Medical_Examinations[#All],3,FALSE)</f>
        <v>Obesity</v>
      </c>
      <c r="N2047">
        <f>VLOOKUP(Medical_Examinations[[#This Row],[Customer ID]],Medical_Examinations[#All],4,FALSE)</f>
        <v>5.56</v>
      </c>
      <c r="O2047" t="str">
        <f>VLOOKUP(Medical_Examinations[[#This Row],[Customer ID]],Medical_Examinations[#All],5,FALSE)</f>
        <v>Normal</v>
      </c>
      <c r="P2047" t="str">
        <f>VLOOKUP(Medical_Examinations[[#This Row],[Customer ID]],Medical_Examinations[#All],6,FALSE)</f>
        <v>Yes</v>
      </c>
      <c r="Q2047" t="str">
        <f>VLOOKUP(Medical_Examinations[[#This Row],[Customer ID]],Medical_Examinations[#All],7,FALSE)</f>
        <v>yes</v>
      </c>
      <c r="R2047" t="str">
        <f>VLOOKUP(Medical_Examinations[[#This Row],[Customer ID]],Medical_Examinations[#All],8,FALSE)</f>
        <v>No</v>
      </c>
      <c r="S2047">
        <f>VLOOKUP(Medical_Examinations[[#This Row],[Customer ID]],Medical_Examinations[#All],9,FALSE)</f>
        <v>1</v>
      </c>
      <c r="T2047" t="str">
        <f>VLOOKUP(Medical_Examinations[[#This Row],[Customer ID]],'Medical Examinations'!A2046:J4381,10,FALSE)</f>
        <v>No</v>
      </c>
    </row>
    <row r="2048" spans="1:20" x14ac:dyDescent="0.3">
      <c r="A2048" t="s">
        <v>5802</v>
      </c>
      <c r="B2048" t="s">
        <v>8148</v>
      </c>
      <c r="C2048" t="s">
        <v>3</v>
      </c>
      <c r="D2048" t="s">
        <v>158</v>
      </c>
      <c r="E2048" t="s">
        <v>139</v>
      </c>
      <c r="F2048" s="3" t="str">
        <f>VLOOKUP(Hospitalisation_Details[[#This Row],[Customer ID]],Hospitalisation_Details[#All],6,FALSE)</f>
        <v>13-09-93</v>
      </c>
      <c r="G2048">
        <f>VLOOKUP(Hospitalisation_Details[[#This Row],[Customer ID]],Hospitalisation_Details[#All],8,FALSE)</f>
        <v>29</v>
      </c>
      <c r="H2048" t="str">
        <f>VLOOKUP(Hospitalisation_Details[[#This Row],[Customer ID]],Hospitalisation_Details[#All],12,FALSE)</f>
        <v>R1011</v>
      </c>
      <c r="I2048" t="str">
        <f>VLOOKUP(Hospitalisation_Details[[#This Row],[Customer ID]],Hospitalisation_Details[#All],12,FALSE)</f>
        <v>R1011</v>
      </c>
      <c r="J2048" t="str">
        <f>VLOOKUP(Hospitalisation_Details[[#This Row],[Customer ID]],Hospitalisation_Details[#All],11,FALSE)</f>
        <v>Tier - 3</v>
      </c>
      <c r="K2048">
        <f>VLOOKUP(Hospitalisation_Details[[#This Row],[Customer ID]],Hospitalisation_Details[#All],9,FALSE)</f>
        <v>32086.21</v>
      </c>
      <c r="L2048">
        <f>VLOOKUP(Medical_Examinations[[#This Row],[Customer ID]],Medical_Examinations[#All],2,FALSE)</f>
        <v>23.18</v>
      </c>
      <c r="M2048" t="str">
        <f>VLOOKUP(Medical_Examinations[[#This Row],[Customer ID]],Medical_Examinations[#All],3,FALSE)</f>
        <v>Normal Weight</v>
      </c>
      <c r="N2048">
        <f>VLOOKUP(Medical_Examinations[[#This Row],[Customer ID]],Medical_Examinations[#All],4,FALSE)</f>
        <v>4.24</v>
      </c>
      <c r="O2048" t="str">
        <f>VLOOKUP(Medical_Examinations[[#This Row],[Customer ID]],Medical_Examinations[#All],5,FALSE)</f>
        <v>Normal</v>
      </c>
      <c r="P2048" t="str">
        <f>VLOOKUP(Medical_Examinations[[#This Row],[Customer ID]],Medical_Examinations[#All],6,FALSE)</f>
        <v>No</v>
      </c>
      <c r="Q2048" t="str">
        <f>VLOOKUP(Medical_Examinations[[#This Row],[Customer ID]],Medical_Examinations[#All],7,FALSE)</f>
        <v>yes</v>
      </c>
      <c r="R2048" t="str">
        <f>VLOOKUP(Medical_Examinations[[#This Row],[Customer ID]],Medical_Examinations[#All],8,FALSE)</f>
        <v>No</v>
      </c>
      <c r="S2048">
        <f>VLOOKUP(Medical_Examinations[[#This Row],[Customer ID]],Medical_Examinations[#All],9,FALSE)</f>
        <v>1</v>
      </c>
      <c r="T2048" t="str">
        <f>VLOOKUP(Medical_Examinations[[#This Row],[Customer ID]],'Medical Examinations'!A2047:J4382,10,FALSE)</f>
        <v>No</v>
      </c>
    </row>
    <row r="2049" spans="1:20" x14ac:dyDescent="0.3">
      <c r="A2049" t="s">
        <v>5803</v>
      </c>
      <c r="B2049" t="s">
        <v>8149</v>
      </c>
      <c r="C2049" t="s">
        <v>3</v>
      </c>
      <c r="D2049" t="s">
        <v>3308</v>
      </c>
      <c r="E2049" t="s">
        <v>3309</v>
      </c>
      <c r="F2049" s="3" t="str">
        <f>VLOOKUP(Hospitalisation_Details[[#This Row],[Customer ID]],Hospitalisation_Details[#All],6,FALSE)</f>
        <v>10-11-78</v>
      </c>
      <c r="G2049">
        <f>VLOOKUP(Hospitalisation_Details[[#This Row],[Customer ID]],Hospitalisation_Details[#All],8,FALSE)</f>
        <v>44</v>
      </c>
      <c r="H2049" t="str">
        <f>VLOOKUP(Hospitalisation_Details[[#This Row],[Customer ID]],Hospitalisation_Details[#All],12,FALSE)</f>
        <v>R1017</v>
      </c>
      <c r="I2049" t="str">
        <f>VLOOKUP(Hospitalisation_Details[[#This Row],[Customer ID]],Hospitalisation_Details[#All],12,FALSE)</f>
        <v>R1017</v>
      </c>
      <c r="J2049" t="str">
        <f>VLOOKUP(Hospitalisation_Details[[#This Row],[Customer ID]],Hospitalisation_Details[#All],11,FALSE)</f>
        <v>Tier - 3</v>
      </c>
      <c r="K2049">
        <f>VLOOKUP(Hospitalisation_Details[[#This Row],[Customer ID]],Hospitalisation_Details[#All],9,FALSE)</f>
        <v>32108.66</v>
      </c>
      <c r="L2049">
        <f>VLOOKUP(Medical_Examinations[[#This Row],[Customer ID]],Medical_Examinations[#All],2,FALSE)</f>
        <v>39.615000000000002</v>
      </c>
      <c r="M2049" t="str">
        <f>VLOOKUP(Medical_Examinations[[#This Row],[Customer ID]],Medical_Examinations[#All],3,FALSE)</f>
        <v>Obesity</v>
      </c>
      <c r="N2049">
        <f>VLOOKUP(Medical_Examinations[[#This Row],[Customer ID]],Medical_Examinations[#All],4,FALSE)</f>
        <v>6.32</v>
      </c>
      <c r="O2049" t="str">
        <f>VLOOKUP(Medical_Examinations[[#This Row],[Customer ID]],Medical_Examinations[#All],5,FALSE)</f>
        <v>Prediabetes</v>
      </c>
      <c r="P2049" t="str">
        <f>VLOOKUP(Medical_Examinations[[#This Row],[Customer ID]],Medical_Examinations[#All],6,FALSE)</f>
        <v>No</v>
      </c>
      <c r="Q2049" t="str">
        <f>VLOOKUP(Medical_Examinations[[#This Row],[Customer ID]],Medical_Examinations[#All],7,FALSE)</f>
        <v>No</v>
      </c>
      <c r="R2049" t="str">
        <f>VLOOKUP(Medical_Examinations[[#This Row],[Customer ID]],Medical_Examinations[#All],8,FALSE)</f>
        <v>Yes</v>
      </c>
      <c r="S2049">
        <f>VLOOKUP(Medical_Examinations[[#This Row],[Customer ID]],Medical_Examinations[#All],9,FALSE)</f>
        <v>1</v>
      </c>
      <c r="T2049" t="str">
        <f>VLOOKUP(Medical_Examinations[[#This Row],[Customer ID]],'Medical Examinations'!A2048:J4383,10,FALSE)</f>
        <v>No</v>
      </c>
    </row>
    <row r="2050" spans="1:20" x14ac:dyDescent="0.3">
      <c r="A2050" t="s">
        <v>5804</v>
      </c>
      <c r="B2050" t="s">
        <v>8150</v>
      </c>
      <c r="C2050" t="s">
        <v>6</v>
      </c>
      <c r="D2050" t="s">
        <v>3310</v>
      </c>
      <c r="E2050" t="s">
        <v>1928</v>
      </c>
      <c r="F2050" s="3" t="str">
        <f>VLOOKUP(Hospitalisation_Details[[#This Row],[Customer ID]],Hospitalisation_Details[#All],6,FALSE)</f>
        <v>11-09-69</v>
      </c>
      <c r="G2050">
        <f>VLOOKUP(Hospitalisation_Details[[#This Row],[Customer ID]],Hospitalisation_Details[#All],8,FALSE)</f>
        <v>53</v>
      </c>
      <c r="H2050" t="str">
        <f>VLOOKUP(Hospitalisation_Details[[#This Row],[Customer ID]],Hospitalisation_Details[#All],12,FALSE)</f>
        <v>R1011</v>
      </c>
      <c r="I2050" t="str">
        <f>VLOOKUP(Hospitalisation_Details[[#This Row],[Customer ID]],Hospitalisation_Details[#All],12,FALSE)</f>
        <v>R1011</v>
      </c>
      <c r="J2050" t="str">
        <f>VLOOKUP(Hospitalisation_Details[[#This Row],[Customer ID]],Hospitalisation_Details[#All],11,FALSE)</f>
        <v>Tier - 2</v>
      </c>
      <c r="K2050">
        <f>VLOOKUP(Hospitalisation_Details[[#This Row],[Customer ID]],Hospitalisation_Details[#All],9,FALSE)</f>
        <v>32192.76</v>
      </c>
      <c r="L2050">
        <f>VLOOKUP(Medical_Examinations[[#This Row],[Customer ID]],Medical_Examinations[#All],2,FALSE)</f>
        <v>30.59</v>
      </c>
      <c r="M2050" t="str">
        <f>VLOOKUP(Medical_Examinations[[#This Row],[Customer ID]],Medical_Examinations[#All],3,FALSE)</f>
        <v>Obesity</v>
      </c>
      <c r="N2050">
        <f>VLOOKUP(Medical_Examinations[[#This Row],[Customer ID]],Medical_Examinations[#All],4,FALSE)</f>
        <v>6.3</v>
      </c>
      <c r="O2050" t="str">
        <f>VLOOKUP(Medical_Examinations[[#This Row],[Customer ID]],Medical_Examinations[#All],5,FALSE)</f>
        <v>Prediabetes</v>
      </c>
      <c r="P2050" t="str">
        <f>VLOOKUP(Medical_Examinations[[#This Row],[Customer ID]],Medical_Examinations[#All],6,FALSE)</f>
        <v>Yes</v>
      </c>
      <c r="Q2050" t="str">
        <f>VLOOKUP(Medical_Examinations[[#This Row],[Customer ID]],Medical_Examinations[#All],7,FALSE)</f>
        <v>No</v>
      </c>
      <c r="R2050" t="str">
        <f>VLOOKUP(Medical_Examinations[[#This Row],[Customer ID]],Medical_Examinations[#All],8,FALSE)</f>
        <v>Yes</v>
      </c>
      <c r="S2050">
        <f>VLOOKUP(Medical_Examinations[[#This Row],[Customer ID]],Medical_Examinations[#All],9,FALSE)</f>
        <v>1</v>
      </c>
      <c r="T2050" t="str">
        <f>VLOOKUP(Medical_Examinations[[#This Row],[Customer ID]],'Medical Examinations'!A2049:J4384,10,FALSE)</f>
        <v>No</v>
      </c>
    </row>
    <row r="2051" spans="1:20" x14ac:dyDescent="0.3">
      <c r="A2051" t="s">
        <v>5805</v>
      </c>
      <c r="B2051" t="s">
        <v>8151</v>
      </c>
      <c r="C2051" t="s">
        <v>6</v>
      </c>
      <c r="D2051" t="s">
        <v>1020</v>
      </c>
      <c r="E2051" t="s">
        <v>2503</v>
      </c>
      <c r="F2051" s="3" t="str">
        <f>VLOOKUP(Hospitalisation_Details[[#This Row],[Customer ID]],Hospitalisation_Details[#All],6,FALSE)</f>
        <v>08-09-94</v>
      </c>
      <c r="G2051">
        <f>VLOOKUP(Hospitalisation_Details[[#This Row],[Customer ID]],Hospitalisation_Details[#All],8,FALSE)</f>
        <v>28</v>
      </c>
      <c r="H2051" t="str">
        <f>VLOOKUP(Hospitalisation_Details[[#This Row],[Customer ID]],Hospitalisation_Details[#All],12,FALSE)</f>
        <v>R1011</v>
      </c>
      <c r="I2051" t="str">
        <f>VLOOKUP(Hospitalisation_Details[[#This Row],[Customer ID]],Hospitalisation_Details[#All],12,FALSE)</f>
        <v>R1011</v>
      </c>
      <c r="J2051" t="str">
        <f>VLOOKUP(Hospitalisation_Details[[#This Row],[Customer ID]],Hospitalisation_Details[#All],11,FALSE)</f>
        <v>Tier - 1</v>
      </c>
      <c r="K2051">
        <f>VLOOKUP(Hospitalisation_Details[[#This Row],[Customer ID]],Hospitalisation_Details[#All],9,FALSE)</f>
        <v>32222.81</v>
      </c>
      <c r="L2051">
        <f>VLOOKUP(Medical_Examinations[[#This Row],[Customer ID]],Medical_Examinations[#All],2,FALSE)</f>
        <v>16.72</v>
      </c>
      <c r="M2051" t="str">
        <f>VLOOKUP(Medical_Examinations[[#This Row],[Customer ID]],Medical_Examinations[#All],3,FALSE)</f>
        <v>Underweight</v>
      </c>
      <c r="N2051">
        <f>VLOOKUP(Medical_Examinations[[#This Row],[Customer ID]],Medical_Examinations[#All],4,FALSE)</f>
        <v>4.38</v>
      </c>
      <c r="O2051" t="str">
        <f>VLOOKUP(Medical_Examinations[[#This Row],[Customer ID]],Medical_Examinations[#All],5,FALSE)</f>
        <v>Normal</v>
      </c>
      <c r="P2051" t="str">
        <f>VLOOKUP(Medical_Examinations[[#This Row],[Customer ID]],Medical_Examinations[#All],6,FALSE)</f>
        <v>Yes</v>
      </c>
      <c r="Q2051" t="str">
        <f>VLOOKUP(Medical_Examinations[[#This Row],[Customer ID]],Medical_Examinations[#All],7,FALSE)</f>
        <v>No</v>
      </c>
      <c r="R2051" t="str">
        <f>VLOOKUP(Medical_Examinations[[#This Row],[Customer ID]],Medical_Examinations[#All],8,FALSE)</f>
        <v>No</v>
      </c>
      <c r="S2051">
        <f>VLOOKUP(Medical_Examinations[[#This Row],[Customer ID]],Medical_Examinations[#All],9,FALSE)</f>
        <v>1</v>
      </c>
      <c r="T2051" t="str">
        <f>VLOOKUP(Medical_Examinations[[#This Row],[Customer ID]],'Medical Examinations'!A2050:J4385,10,FALSE)</f>
        <v>No</v>
      </c>
    </row>
    <row r="2052" spans="1:20" x14ac:dyDescent="0.3">
      <c r="A2052" t="s">
        <v>5806</v>
      </c>
      <c r="B2052" t="s">
        <v>8152</v>
      </c>
      <c r="C2052" t="s">
        <v>6</v>
      </c>
      <c r="D2052" t="s">
        <v>3311</v>
      </c>
      <c r="E2052" t="s">
        <v>3312</v>
      </c>
      <c r="F2052" s="3" t="str">
        <f>VLOOKUP(Hospitalisation_Details[[#This Row],[Customer ID]],Hospitalisation_Details[#All],6,FALSE)</f>
        <v>17-12-75</v>
      </c>
      <c r="G2052">
        <f>VLOOKUP(Hospitalisation_Details[[#This Row],[Customer ID]],Hospitalisation_Details[#All],8,FALSE)</f>
        <v>47</v>
      </c>
      <c r="H2052" t="str">
        <f>VLOOKUP(Hospitalisation_Details[[#This Row],[Customer ID]],Hospitalisation_Details[#All],12,FALSE)</f>
        <v>R1012</v>
      </c>
      <c r="I2052" t="str">
        <f>VLOOKUP(Hospitalisation_Details[[#This Row],[Customer ID]],Hospitalisation_Details[#All],12,FALSE)</f>
        <v>R1012</v>
      </c>
      <c r="J2052" t="str">
        <f>VLOOKUP(Hospitalisation_Details[[#This Row],[Customer ID]],Hospitalisation_Details[#All],11,FALSE)</f>
        <v>Tier - 3</v>
      </c>
      <c r="K2052">
        <f>VLOOKUP(Hospitalisation_Details[[#This Row],[Customer ID]],Hospitalisation_Details[#All],9,FALSE)</f>
        <v>32259.96</v>
      </c>
      <c r="L2052">
        <f>VLOOKUP(Medical_Examinations[[#This Row],[Customer ID]],Medical_Examinations[#All],2,FALSE)</f>
        <v>26.22</v>
      </c>
      <c r="M2052" t="str">
        <f>VLOOKUP(Medical_Examinations[[#This Row],[Customer ID]],Medical_Examinations[#All],3,FALSE)</f>
        <v>Overweight</v>
      </c>
      <c r="N2052">
        <f>VLOOKUP(Medical_Examinations[[#This Row],[Customer ID]],Medical_Examinations[#All],4,FALSE)</f>
        <v>4.6500000000000004</v>
      </c>
      <c r="O2052" t="str">
        <f>VLOOKUP(Medical_Examinations[[#This Row],[Customer ID]],Medical_Examinations[#All],5,FALSE)</f>
        <v>Normal</v>
      </c>
      <c r="P2052" t="str">
        <f>VLOOKUP(Medical_Examinations[[#This Row],[Customer ID]],Medical_Examinations[#All],6,FALSE)</f>
        <v>Yes</v>
      </c>
      <c r="Q2052" t="str">
        <f>VLOOKUP(Medical_Examinations[[#This Row],[Customer ID]],Medical_Examinations[#All],7,FALSE)</f>
        <v>No</v>
      </c>
      <c r="R2052" t="str">
        <f>VLOOKUP(Medical_Examinations[[#This Row],[Customer ID]],Medical_Examinations[#All],8,FALSE)</f>
        <v>Yes</v>
      </c>
      <c r="S2052">
        <f>VLOOKUP(Medical_Examinations[[#This Row],[Customer ID]],Medical_Examinations[#All],9,FALSE)</f>
        <v>1</v>
      </c>
      <c r="T2052" t="str">
        <f>VLOOKUP(Medical_Examinations[[#This Row],[Customer ID]],'Medical Examinations'!A2051:J4386,10,FALSE)</f>
        <v>No</v>
      </c>
    </row>
    <row r="2053" spans="1:20" x14ac:dyDescent="0.3">
      <c r="A2053" t="s">
        <v>5807</v>
      </c>
      <c r="B2053" t="s">
        <v>8153</v>
      </c>
      <c r="C2053" t="s">
        <v>3</v>
      </c>
      <c r="D2053" t="s">
        <v>3313</v>
      </c>
      <c r="E2053" t="s">
        <v>1202</v>
      </c>
      <c r="F2053" s="3" t="str">
        <f>VLOOKUP(Hospitalisation_Details[[#This Row],[Customer ID]],Hospitalisation_Details[#All],6,FALSE)</f>
        <v>02-12-86</v>
      </c>
      <c r="G2053">
        <f>VLOOKUP(Hospitalisation_Details[[#This Row],[Customer ID]],Hospitalisation_Details[#All],8,FALSE)</f>
        <v>36</v>
      </c>
      <c r="H2053" t="str">
        <f>VLOOKUP(Hospitalisation_Details[[#This Row],[Customer ID]],Hospitalisation_Details[#All],12,FALSE)</f>
        <v>R1011</v>
      </c>
      <c r="I2053" t="str">
        <f>VLOOKUP(Hospitalisation_Details[[#This Row],[Customer ID]],Hospitalisation_Details[#All],12,FALSE)</f>
        <v>R1011</v>
      </c>
      <c r="J2053" t="str">
        <f>VLOOKUP(Hospitalisation_Details[[#This Row],[Customer ID]],Hospitalisation_Details[#All],11,FALSE)</f>
        <v>Tier - 2</v>
      </c>
      <c r="K2053">
        <f>VLOOKUP(Hospitalisation_Details[[#This Row],[Customer ID]],Hospitalisation_Details[#All],9,FALSE)</f>
        <v>32288.49</v>
      </c>
      <c r="L2053">
        <f>VLOOKUP(Medical_Examinations[[#This Row],[Customer ID]],Medical_Examinations[#All],2,FALSE)</f>
        <v>31.824999999999999</v>
      </c>
      <c r="M2053" t="str">
        <f>VLOOKUP(Medical_Examinations[[#This Row],[Customer ID]],Medical_Examinations[#All],3,FALSE)</f>
        <v>Obesity</v>
      </c>
      <c r="N2053">
        <f>VLOOKUP(Medical_Examinations[[#This Row],[Customer ID]],Medical_Examinations[#All],4,FALSE)</f>
        <v>4.7</v>
      </c>
      <c r="O2053" t="str">
        <f>VLOOKUP(Medical_Examinations[[#This Row],[Customer ID]],Medical_Examinations[#All],5,FALSE)</f>
        <v>Normal</v>
      </c>
      <c r="P2053" t="str">
        <f>VLOOKUP(Medical_Examinations[[#This Row],[Customer ID]],Medical_Examinations[#All],6,FALSE)</f>
        <v>No</v>
      </c>
      <c r="Q2053" t="str">
        <f>VLOOKUP(Medical_Examinations[[#This Row],[Customer ID]],Medical_Examinations[#All],7,FALSE)</f>
        <v>No</v>
      </c>
      <c r="R2053" t="str">
        <f>VLOOKUP(Medical_Examinations[[#This Row],[Customer ID]],Medical_Examinations[#All],8,FALSE)</f>
        <v>Yes</v>
      </c>
      <c r="S2053">
        <f>VLOOKUP(Medical_Examinations[[#This Row],[Customer ID]],Medical_Examinations[#All],9,FALSE)</f>
        <v>1</v>
      </c>
      <c r="T2053" t="str">
        <f>VLOOKUP(Medical_Examinations[[#This Row],[Customer ID]],'Medical Examinations'!A2052:J4387,10,FALSE)</f>
        <v>No</v>
      </c>
    </row>
    <row r="2054" spans="1:20" x14ac:dyDescent="0.3">
      <c r="A2054" t="s">
        <v>5808</v>
      </c>
      <c r="B2054" t="s">
        <v>8154</v>
      </c>
      <c r="C2054" t="s">
        <v>3</v>
      </c>
      <c r="D2054" t="s">
        <v>3314</v>
      </c>
      <c r="E2054" t="s">
        <v>3315</v>
      </c>
      <c r="F2054" s="3" t="str">
        <f>VLOOKUP(Hospitalisation_Details[[#This Row],[Customer ID]],Hospitalisation_Details[#All],6,FALSE)</f>
        <v>19-10-72</v>
      </c>
      <c r="G2054">
        <f>VLOOKUP(Hospitalisation_Details[[#This Row],[Customer ID]],Hospitalisation_Details[#All],8,FALSE)</f>
        <v>50</v>
      </c>
      <c r="H2054" t="str">
        <f>VLOOKUP(Hospitalisation_Details[[#This Row],[Customer ID]],Hospitalisation_Details[#All],12,FALSE)</f>
        <v>R1011</v>
      </c>
      <c r="I2054" t="str">
        <f>VLOOKUP(Hospitalisation_Details[[#This Row],[Customer ID]],Hospitalisation_Details[#All],12,FALSE)</f>
        <v>R1011</v>
      </c>
      <c r="J2054" t="str">
        <f>VLOOKUP(Hospitalisation_Details[[#This Row],[Customer ID]],Hospitalisation_Details[#All],11,FALSE)</f>
        <v>Tier - 2</v>
      </c>
      <c r="K2054">
        <f>VLOOKUP(Hospitalisation_Details[[#This Row],[Customer ID]],Hospitalisation_Details[#All],9,FALSE)</f>
        <v>32428.63</v>
      </c>
      <c r="L2054">
        <f>VLOOKUP(Medical_Examinations[[#This Row],[Customer ID]],Medical_Examinations[#All],2,FALSE)</f>
        <v>25.745000000000001</v>
      </c>
      <c r="M2054" t="str">
        <f>VLOOKUP(Medical_Examinations[[#This Row],[Customer ID]],Medical_Examinations[#All],3,FALSE)</f>
        <v>Overweight</v>
      </c>
      <c r="N2054">
        <f>VLOOKUP(Medical_Examinations[[#This Row],[Customer ID]],Medical_Examinations[#All],4,FALSE)</f>
        <v>4.34</v>
      </c>
      <c r="O2054" t="str">
        <f>VLOOKUP(Medical_Examinations[[#This Row],[Customer ID]],Medical_Examinations[#All],5,FALSE)</f>
        <v>Normal</v>
      </c>
      <c r="P2054" t="str">
        <f>VLOOKUP(Medical_Examinations[[#This Row],[Customer ID]],Medical_Examinations[#All],6,FALSE)</f>
        <v>No</v>
      </c>
      <c r="Q2054" t="str">
        <f>VLOOKUP(Medical_Examinations[[#This Row],[Customer ID]],Medical_Examinations[#All],7,FALSE)</f>
        <v>No</v>
      </c>
      <c r="R2054" t="str">
        <f>VLOOKUP(Medical_Examinations[[#This Row],[Customer ID]],Medical_Examinations[#All],8,FALSE)</f>
        <v>Yes</v>
      </c>
      <c r="S2054">
        <f>VLOOKUP(Medical_Examinations[[#This Row],[Customer ID]],Medical_Examinations[#All],9,FALSE)</f>
        <v>1</v>
      </c>
      <c r="T2054" t="str">
        <f>VLOOKUP(Medical_Examinations[[#This Row],[Customer ID]],'Medical Examinations'!A2053:J4388,10,FALSE)</f>
        <v>No</v>
      </c>
    </row>
    <row r="2055" spans="1:20" x14ac:dyDescent="0.3">
      <c r="A2055" t="s">
        <v>5809</v>
      </c>
      <c r="B2055" t="s">
        <v>8155</v>
      </c>
      <c r="C2055" t="s">
        <v>3</v>
      </c>
      <c r="D2055" t="s">
        <v>3316</v>
      </c>
      <c r="E2055" t="s">
        <v>3317</v>
      </c>
      <c r="F2055" s="3" t="str">
        <f>VLOOKUP(Hospitalisation_Details[[#This Row],[Customer ID]],Hospitalisation_Details[#All],6,FALSE)</f>
        <v>09-08-76</v>
      </c>
      <c r="G2055">
        <f>VLOOKUP(Hospitalisation_Details[[#This Row],[Customer ID]],Hospitalisation_Details[#All],8,FALSE)</f>
        <v>46</v>
      </c>
      <c r="H2055" t="str">
        <f>VLOOKUP(Hospitalisation_Details[[#This Row],[Customer ID]],Hospitalisation_Details[#All],12,FALSE)</f>
        <v>R1011</v>
      </c>
      <c r="I2055" t="str">
        <f>VLOOKUP(Hospitalisation_Details[[#This Row],[Customer ID]],Hospitalisation_Details[#All],12,FALSE)</f>
        <v>R1011</v>
      </c>
      <c r="J2055" t="str">
        <f>VLOOKUP(Hospitalisation_Details[[#This Row],[Customer ID]],Hospitalisation_Details[#All],11,FALSE)</f>
        <v>Tier - 3</v>
      </c>
      <c r="K2055">
        <f>VLOOKUP(Hospitalisation_Details[[#This Row],[Customer ID]],Hospitalisation_Details[#All],9,FALSE)</f>
        <v>32430.22</v>
      </c>
      <c r="L2055">
        <f>VLOOKUP(Medical_Examinations[[#This Row],[Customer ID]],Medical_Examinations[#All],2,FALSE)</f>
        <v>24.605</v>
      </c>
      <c r="M2055" t="str">
        <f>VLOOKUP(Medical_Examinations[[#This Row],[Customer ID]],Medical_Examinations[#All],3,FALSE)</f>
        <v>Normal Weight</v>
      </c>
      <c r="N2055">
        <f>VLOOKUP(Medical_Examinations[[#This Row],[Customer ID]],Medical_Examinations[#All],4,FALSE)</f>
        <v>5.62</v>
      </c>
      <c r="O2055" t="str">
        <f>VLOOKUP(Medical_Examinations[[#This Row],[Customer ID]],Medical_Examinations[#All],5,FALSE)</f>
        <v>Normal</v>
      </c>
      <c r="P2055" t="str">
        <f>VLOOKUP(Medical_Examinations[[#This Row],[Customer ID]],Medical_Examinations[#All],6,FALSE)</f>
        <v>No</v>
      </c>
      <c r="Q2055" t="str">
        <f>VLOOKUP(Medical_Examinations[[#This Row],[Customer ID]],Medical_Examinations[#All],7,FALSE)</f>
        <v>No</v>
      </c>
      <c r="R2055" t="str">
        <f>VLOOKUP(Medical_Examinations[[#This Row],[Customer ID]],Medical_Examinations[#All],8,FALSE)</f>
        <v>Yes</v>
      </c>
      <c r="S2055">
        <f>VLOOKUP(Medical_Examinations[[#This Row],[Customer ID]],Medical_Examinations[#All],9,FALSE)</f>
        <v>1</v>
      </c>
      <c r="T2055" t="str">
        <f>VLOOKUP(Medical_Examinations[[#This Row],[Customer ID]],'Medical Examinations'!A2054:J4389,10,FALSE)</f>
        <v>No</v>
      </c>
    </row>
    <row r="2056" spans="1:20" x14ac:dyDescent="0.3">
      <c r="A2056" t="s">
        <v>5810</v>
      </c>
      <c r="B2056" t="s">
        <v>8156</v>
      </c>
      <c r="C2056" t="s">
        <v>3</v>
      </c>
      <c r="D2056" t="s">
        <v>3318</v>
      </c>
      <c r="E2056" t="s">
        <v>886</v>
      </c>
      <c r="F2056" s="3" t="str">
        <f>VLOOKUP(Hospitalisation_Details[[#This Row],[Customer ID]],Hospitalisation_Details[#All],6,FALSE)</f>
        <v>27-09-81</v>
      </c>
      <c r="G2056">
        <f>VLOOKUP(Hospitalisation_Details[[#This Row],[Customer ID]],Hospitalisation_Details[#All],8,FALSE)</f>
        <v>41</v>
      </c>
      <c r="H2056" t="str">
        <f>VLOOKUP(Hospitalisation_Details[[#This Row],[Customer ID]],Hospitalisation_Details[#All],12,FALSE)</f>
        <v>R1011</v>
      </c>
      <c r="I2056" t="str">
        <f>VLOOKUP(Hospitalisation_Details[[#This Row],[Customer ID]],Hospitalisation_Details[#All],12,FALSE)</f>
        <v>R1011</v>
      </c>
      <c r="J2056" t="str">
        <f>VLOOKUP(Hospitalisation_Details[[#This Row],[Customer ID]],Hospitalisation_Details[#All],11,FALSE)</f>
        <v>Tier - 2</v>
      </c>
      <c r="K2056">
        <f>VLOOKUP(Hospitalisation_Details[[#This Row],[Customer ID]],Hospitalisation_Details[#All],9,FALSE)</f>
        <v>32462.35</v>
      </c>
      <c r="L2056">
        <f>VLOOKUP(Medical_Examinations[[#This Row],[Customer ID]],Medical_Examinations[#All],2,FALSE)</f>
        <v>24.51</v>
      </c>
      <c r="M2056" t="str">
        <f>VLOOKUP(Medical_Examinations[[#This Row],[Customer ID]],Medical_Examinations[#All],3,FALSE)</f>
        <v>Normal Weight</v>
      </c>
      <c r="N2056">
        <f>VLOOKUP(Medical_Examinations[[#This Row],[Customer ID]],Medical_Examinations[#All],4,FALSE)</f>
        <v>4.24</v>
      </c>
      <c r="O2056" t="str">
        <f>VLOOKUP(Medical_Examinations[[#This Row],[Customer ID]],Medical_Examinations[#All],5,FALSE)</f>
        <v>Normal</v>
      </c>
      <c r="P2056" t="str">
        <f>VLOOKUP(Medical_Examinations[[#This Row],[Customer ID]],Medical_Examinations[#All],6,FALSE)</f>
        <v>No</v>
      </c>
      <c r="Q2056" t="str">
        <f>VLOOKUP(Medical_Examinations[[#This Row],[Customer ID]],Medical_Examinations[#All],7,FALSE)</f>
        <v>No</v>
      </c>
      <c r="R2056" t="str">
        <f>VLOOKUP(Medical_Examinations[[#This Row],[Customer ID]],Medical_Examinations[#All],8,FALSE)</f>
        <v>Yes</v>
      </c>
      <c r="S2056">
        <f>VLOOKUP(Medical_Examinations[[#This Row],[Customer ID]],Medical_Examinations[#All],9,FALSE)</f>
        <v>1</v>
      </c>
      <c r="T2056" t="str">
        <f>VLOOKUP(Medical_Examinations[[#This Row],[Customer ID]],'Medical Examinations'!A2055:J4390,10,FALSE)</f>
        <v>No</v>
      </c>
    </row>
    <row r="2057" spans="1:20" x14ac:dyDescent="0.3">
      <c r="A2057" t="s">
        <v>5811</v>
      </c>
      <c r="B2057" t="s">
        <v>8157</v>
      </c>
      <c r="C2057" t="s">
        <v>6</v>
      </c>
      <c r="D2057" t="s">
        <v>3319</v>
      </c>
      <c r="E2057" t="s">
        <v>3320</v>
      </c>
      <c r="F2057" s="3" t="str">
        <f>VLOOKUP(Hospitalisation_Details[[#This Row],[Customer ID]],Hospitalisation_Details[#All],6,FALSE)</f>
        <v>19-09-76</v>
      </c>
      <c r="G2057">
        <f>VLOOKUP(Hospitalisation_Details[[#This Row],[Customer ID]],Hospitalisation_Details[#All],8,FALSE)</f>
        <v>46</v>
      </c>
      <c r="H2057" t="str">
        <f>VLOOKUP(Hospitalisation_Details[[#This Row],[Customer ID]],Hospitalisation_Details[#All],12,FALSE)</f>
        <v>R1011</v>
      </c>
      <c r="I2057" t="str">
        <f>VLOOKUP(Hospitalisation_Details[[#This Row],[Customer ID]],Hospitalisation_Details[#All],12,FALSE)</f>
        <v>R1011</v>
      </c>
      <c r="J2057" t="str">
        <f>VLOOKUP(Hospitalisation_Details[[#This Row],[Customer ID]],Hospitalisation_Details[#All],11,FALSE)</f>
        <v>Tier - 1</v>
      </c>
      <c r="K2057">
        <f>VLOOKUP(Hospitalisation_Details[[#This Row],[Customer ID]],Hospitalisation_Details[#All],9,FALSE)</f>
        <v>32485.46</v>
      </c>
      <c r="L2057">
        <f>VLOOKUP(Medical_Examinations[[#This Row],[Customer ID]],Medical_Examinations[#All],2,FALSE)</f>
        <v>31.065000000000001</v>
      </c>
      <c r="M2057" t="str">
        <f>VLOOKUP(Medical_Examinations[[#This Row],[Customer ID]],Medical_Examinations[#All],3,FALSE)</f>
        <v>Obesity</v>
      </c>
      <c r="N2057">
        <f>VLOOKUP(Medical_Examinations[[#This Row],[Customer ID]],Medical_Examinations[#All],4,FALSE)</f>
        <v>4.57</v>
      </c>
      <c r="O2057" t="str">
        <f>VLOOKUP(Medical_Examinations[[#This Row],[Customer ID]],Medical_Examinations[#All],5,FALSE)</f>
        <v>Normal</v>
      </c>
      <c r="P2057" t="str">
        <f>VLOOKUP(Medical_Examinations[[#This Row],[Customer ID]],Medical_Examinations[#All],6,FALSE)</f>
        <v>Yes</v>
      </c>
      <c r="Q2057" t="str">
        <f>VLOOKUP(Medical_Examinations[[#This Row],[Customer ID]],Medical_Examinations[#All],7,FALSE)</f>
        <v>No</v>
      </c>
      <c r="R2057" t="str">
        <f>VLOOKUP(Medical_Examinations[[#This Row],[Customer ID]],Medical_Examinations[#All],8,FALSE)</f>
        <v>No</v>
      </c>
      <c r="S2057">
        <f>VLOOKUP(Medical_Examinations[[#This Row],[Customer ID]],Medical_Examinations[#All],9,FALSE)</f>
        <v>0</v>
      </c>
      <c r="T2057" t="str">
        <f>VLOOKUP(Medical_Examinations[[#This Row],[Customer ID]],'Medical Examinations'!A2056:J4391,10,FALSE)</f>
        <v>No</v>
      </c>
    </row>
    <row r="2058" spans="1:20" x14ac:dyDescent="0.3">
      <c r="A2058" t="s">
        <v>5812</v>
      </c>
      <c r="B2058" t="s">
        <v>8158</v>
      </c>
      <c r="C2058" t="s">
        <v>3</v>
      </c>
      <c r="D2058" t="s">
        <v>3321</v>
      </c>
      <c r="E2058" t="s">
        <v>3322</v>
      </c>
      <c r="F2058" s="3" t="str">
        <f>VLOOKUP(Hospitalisation_Details[[#This Row],[Customer ID]],Hospitalisation_Details[#All],6,FALSE)</f>
        <v>08-10-03</v>
      </c>
      <c r="G2058">
        <f>VLOOKUP(Hospitalisation_Details[[#This Row],[Customer ID]],Hospitalisation_Details[#All],8,FALSE)</f>
        <v>19</v>
      </c>
      <c r="H2058" t="str">
        <f>VLOOKUP(Hospitalisation_Details[[#This Row],[Customer ID]],Hospitalisation_Details[#All],12,FALSE)</f>
        <v>R1013</v>
      </c>
      <c r="I2058" t="str">
        <f>VLOOKUP(Hospitalisation_Details[[#This Row],[Customer ID]],Hospitalisation_Details[#All],12,FALSE)</f>
        <v>R1013</v>
      </c>
      <c r="J2058" t="str">
        <f>VLOOKUP(Hospitalisation_Details[[#This Row],[Customer ID]],Hospitalisation_Details[#All],11,FALSE)</f>
        <v>Tier - 2</v>
      </c>
      <c r="K2058">
        <f>VLOOKUP(Hospitalisation_Details[[#This Row],[Customer ID]],Hospitalisation_Details[#All],9,FALSE)</f>
        <v>32548.34</v>
      </c>
      <c r="L2058">
        <f>VLOOKUP(Medical_Examinations[[#This Row],[Customer ID]],Medical_Examinations[#All],2,FALSE)</f>
        <v>28.12</v>
      </c>
      <c r="M2058" t="str">
        <f>VLOOKUP(Medical_Examinations[[#This Row],[Customer ID]],Medical_Examinations[#All],3,FALSE)</f>
        <v>Overweight</v>
      </c>
      <c r="N2058">
        <f>VLOOKUP(Medical_Examinations[[#This Row],[Customer ID]],Medical_Examinations[#All],4,FALSE)</f>
        <v>5.05</v>
      </c>
      <c r="O2058" t="str">
        <f>VLOOKUP(Medical_Examinations[[#This Row],[Customer ID]],Medical_Examinations[#All],5,FALSE)</f>
        <v>Normal</v>
      </c>
      <c r="P2058" t="str">
        <f>VLOOKUP(Medical_Examinations[[#This Row],[Customer ID]],Medical_Examinations[#All],6,FALSE)</f>
        <v>No</v>
      </c>
      <c r="Q2058" t="str">
        <f>VLOOKUP(Medical_Examinations[[#This Row],[Customer ID]],Medical_Examinations[#All],7,FALSE)</f>
        <v>No</v>
      </c>
      <c r="R2058" t="str">
        <f>VLOOKUP(Medical_Examinations[[#This Row],[Customer ID]],Medical_Examinations[#All],8,FALSE)</f>
        <v>No</v>
      </c>
      <c r="S2058">
        <f>VLOOKUP(Medical_Examinations[[#This Row],[Customer ID]],Medical_Examinations[#All],9,FALSE)</f>
        <v>0</v>
      </c>
      <c r="T2058" t="str">
        <f>VLOOKUP(Medical_Examinations[[#This Row],[Customer ID]],'Medical Examinations'!A2057:J4392,10,FALSE)</f>
        <v>No</v>
      </c>
    </row>
    <row r="2059" spans="1:20" x14ac:dyDescent="0.3">
      <c r="A2059" t="s">
        <v>5813</v>
      </c>
      <c r="B2059" t="s">
        <v>8159</v>
      </c>
      <c r="C2059" t="s">
        <v>6</v>
      </c>
      <c r="D2059" t="s">
        <v>982</v>
      </c>
      <c r="E2059" t="s">
        <v>3323</v>
      </c>
      <c r="F2059" s="3" t="str">
        <f>VLOOKUP(Hospitalisation_Details[[#This Row],[Customer ID]],Hospitalisation_Details[#All],6,FALSE)</f>
        <v>13-07-90</v>
      </c>
      <c r="G2059">
        <f>VLOOKUP(Hospitalisation_Details[[#This Row],[Customer ID]],Hospitalisation_Details[#All],8,FALSE)</f>
        <v>32</v>
      </c>
      <c r="H2059" t="str">
        <f>VLOOKUP(Hospitalisation_Details[[#This Row],[Customer ID]],Hospitalisation_Details[#All],12,FALSE)</f>
        <v>R1011</v>
      </c>
      <c r="I2059" t="str">
        <f>VLOOKUP(Hospitalisation_Details[[#This Row],[Customer ID]],Hospitalisation_Details[#All],12,FALSE)</f>
        <v>R1011</v>
      </c>
      <c r="J2059" t="str">
        <f>VLOOKUP(Hospitalisation_Details[[#This Row],[Customer ID]],Hospitalisation_Details[#All],11,FALSE)</f>
        <v>Tier - 1</v>
      </c>
      <c r="K2059">
        <f>VLOOKUP(Hospitalisation_Details[[#This Row],[Customer ID]],Hospitalisation_Details[#All],9,FALSE)</f>
        <v>32672.11</v>
      </c>
      <c r="L2059">
        <f>VLOOKUP(Medical_Examinations[[#This Row],[Customer ID]],Medical_Examinations[#All],2,FALSE)</f>
        <v>38.06</v>
      </c>
      <c r="M2059" t="str">
        <f>VLOOKUP(Medical_Examinations[[#This Row],[Customer ID]],Medical_Examinations[#All],3,FALSE)</f>
        <v>Obesity</v>
      </c>
      <c r="N2059">
        <f>VLOOKUP(Medical_Examinations[[#This Row],[Customer ID]],Medical_Examinations[#All],4,FALSE)</f>
        <v>6.16</v>
      </c>
      <c r="O2059" t="str">
        <f>VLOOKUP(Medical_Examinations[[#This Row],[Customer ID]],Medical_Examinations[#All],5,FALSE)</f>
        <v>Prediabetes</v>
      </c>
      <c r="P2059" t="str">
        <f>VLOOKUP(Medical_Examinations[[#This Row],[Customer ID]],Medical_Examinations[#All],6,FALSE)</f>
        <v>No</v>
      </c>
      <c r="Q2059" t="str">
        <f>VLOOKUP(Medical_Examinations[[#This Row],[Customer ID]],Medical_Examinations[#All],7,FALSE)</f>
        <v>No</v>
      </c>
      <c r="R2059" t="str">
        <f>VLOOKUP(Medical_Examinations[[#This Row],[Customer ID]],Medical_Examinations[#All],8,FALSE)</f>
        <v>No</v>
      </c>
      <c r="S2059">
        <f>VLOOKUP(Medical_Examinations[[#This Row],[Customer ID]],Medical_Examinations[#All],9,FALSE)</f>
        <v>0</v>
      </c>
      <c r="T2059" t="str">
        <f>VLOOKUP(Medical_Examinations[[#This Row],[Customer ID]],'Medical Examinations'!A2058:J4393,10,FALSE)</f>
        <v>No</v>
      </c>
    </row>
    <row r="2060" spans="1:20" x14ac:dyDescent="0.3">
      <c r="A2060" t="s">
        <v>5814</v>
      </c>
      <c r="B2060" t="s">
        <v>8160</v>
      </c>
      <c r="C2060" t="s">
        <v>3</v>
      </c>
      <c r="D2060" t="s">
        <v>3324</v>
      </c>
      <c r="E2060" t="s">
        <v>3325</v>
      </c>
      <c r="F2060" s="3" t="str">
        <f>VLOOKUP(Hospitalisation_Details[[#This Row],[Customer ID]],Hospitalisation_Details[#All],6,FALSE)</f>
        <v>01-11-68</v>
      </c>
      <c r="G2060">
        <f>VLOOKUP(Hospitalisation_Details[[#This Row],[Customer ID]],Hospitalisation_Details[#All],8,FALSE)</f>
        <v>54</v>
      </c>
      <c r="H2060" t="str">
        <f>VLOOKUP(Hospitalisation_Details[[#This Row],[Customer ID]],Hospitalisation_Details[#All],12,FALSE)</f>
        <v>R1011</v>
      </c>
      <c r="I2060" t="str">
        <f>VLOOKUP(Hospitalisation_Details[[#This Row],[Customer ID]],Hospitalisation_Details[#All],12,FALSE)</f>
        <v>R1011</v>
      </c>
      <c r="J2060" t="str">
        <f>VLOOKUP(Hospitalisation_Details[[#This Row],[Customer ID]],Hospitalisation_Details[#All],11,FALSE)</f>
        <v>Tier - 3</v>
      </c>
      <c r="K2060">
        <f>VLOOKUP(Hospitalisation_Details[[#This Row],[Customer ID]],Hospitalisation_Details[#All],9,FALSE)</f>
        <v>32686.080000000002</v>
      </c>
      <c r="L2060">
        <f>VLOOKUP(Medical_Examinations[[#This Row],[Customer ID]],Medical_Examinations[#All],2,FALSE)</f>
        <v>24.96</v>
      </c>
      <c r="M2060" t="str">
        <f>VLOOKUP(Medical_Examinations[[#This Row],[Customer ID]],Medical_Examinations[#All],3,FALSE)</f>
        <v>Normal Weight</v>
      </c>
      <c r="N2060">
        <f>VLOOKUP(Medical_Examinations[[#This Row],[Customer ID]],Medical_Examinations[#All],4,FALSE)</f>
        <v>4.57</v>
      </c>
      <c r="O2060" t="str">
        <f>VLOOKUP(Medical_Examinations[[#This Row],[Customer ID]],Medical_Examinations[#All],5,FALSE)</f>
        <v>Normal</v>
      </c>
      <c r="P2060" t="str">
        <f>VLOOKUP(Medical_Examinations[[#This Row],[Customer ID]],Medical_Examinations[#All],6,FALSE)</f>
        <v>No</v>
      </c>
      <c r="Q2060" t="str">
        <f>VLOOKUP(Medical_Examinations[[#This Row],[Customer ID]],Medical_Examinations[#All],7,FALSE)</f>
        <v>No</v>
      </c>
      <c r="R2060" t="str">
        <f>VLOOKUP(Medical_Examinations[[#This Row],[Customer ID]],Medical_Examinations[#All],8,FALSE)</f>
        <v>No</v>
      </c>
      <c r="S2060">
        <f>VLOOKUP(Medical_Examinations[[#This Row],[Customer ID]],Medical_Examinations[#All],9,FALSE)</f>
        <v>0</v>
      </c>
      <c r="T2060" t="str">
        <f>VLOOKUP(Medical_Examinations[[#This Row],[Customer ID]],'Medical Examinations'!A2059:J4394,10,FALSE)</f>
        <v>No</v>
      </c>
    </row>
    <row r="2061" spans="1:20" x14ac:dyDescent="0.3">
      <c r="A2061" t="s">
        <v>5815</v>
      </c>
      <c r="B2061" t="s">
        <v>8161</v>
      </c>
      <c r="C2061" t="s">
        <v>6</v>
      </c>
      <c r="D2061" t="s">
        <v>1589</v>
      </c>
      <c r="E2061" t="s">
        <v>3326</v>
      </c>
      <c r="F2061" s="3" t="str">
        <f>VLOOKUP(Hospitalisation_Details[[#This Row],[Customer ID]],Hospitalisation_Details[#All],6,FALSE)</f>
        <v>30-09-90</v>
      </c>
      <c r="G2061">
        <f>VLOOKUP(Hospitalisation_Details[[#This Row],[Customer ID]],Hospitalisation_Details[#All],8,FALSE)</f>
        <v>32</v>
      </c>
      <c r="H2061" t="str">
        <f>VLOOKUP(Hospitalisation_Details[[#This Row],[Customer ID]],Hospitalisation_Details[#All],12,FALSE)</f>
        <v>R1011</v>
      </c>
      <c r="I2061" t="str">
        <f>VLOOKUP(Hospitalisation_Details[[#This Row],[Customer ID]],Hospitalisation_Details[#All],12,FALSE)</f>
        <v>R1011</v>
      </c>
      <c r="J2061" t="str">
        <f>VLOOKUP(Hospitalisation_Details[[#This Row],[Customer ID]],Hospitalisation_Details[#All],11,FALSE)</f>
        <v>Tier - 2</v>
      </c>
      <c r="K2061">
        <f>VLOOKUP(Hospitalisation_Details[[#This Row],[Customer ID]],Hospitalisation_Details[#All],9,FALSE)</f>
        <v>32716.2</v>
      </c>
      <c r="L2061">
        <f>VLOOKUP(Medical_Examinations[[#This Row],[Customer ID]],Medical_Examinations[#All],2,FALSE)</f>
        <v>17.670000000000002</v>
      </c>
      <c r="M2061" t="str">
        <f>VLOOKUP(Medical_Examinations[[#This Row],[Customer ID]],Medical_Examinations[#All],3,FALSE)</f>
        <v>Underweight</v>
      </c>
      <c r="N2061">
        <f>VLOOKUP(Medical_Examinations[[#This Row],[Customer ID]],Medical_Examinations[#All],4,FALSE)</f>
        <v>5.53</v>
      </c>
      <c r="O2061" t="str">
        <f>VLOOKUP(Medical_Examinations[[#This Row],[Customer ID]],Medical_Examinations[#All],5,FALSE)</f>
        <v>Normal</v>
      </c>
      <c r="P2061" t="str">
        <f>VLOOKUP(Medical_Examinations[[#This Row],[Customer ID]],Medical_Examinations[#All],6,FALSE)</f>
        <v>Yes</v>
      </c>
      <c r="Q2061" t="str">
        <f>VLOOKUP(Medical_Examinations[[#This Row],[Customer ID]],Medical_Examinations[#All],7,FALSE)</f>
        <v>No</v>
      </c>
      <c r="R2061" t="str">
        <f>VLOOKUP(Medical_Examinations[[#This Row],[Customer ID]],Medical_Examinations[#All],8,FALSE)</f>
        <v>No</v>
      </c>
      <c r="S2061">
        <f>VLOOKUP(Medical_Examinations[[#This Row],[Customer ID]],Medical_Examinations[#All],9,FALSE)</f>
        <v>0</v>
      </c>
      <c r="T2061" t="str">
        <f>VLOOKUP(Medical_Examinations[[#This Row],[Customer ID]],'Medical Examinations'!A2060:J4395,10,FALSE)</f>
        <v>No</v>
      </c>
    </row>
    <row r="2062" spans="1:20" x14ac:dyDescent="0.3">
      <c r="A2062" t="s">
        <v>5816</v>
      </c>
      <c r="B2062" t="s">
        <v>8162</v>
      </c>
      <c r="C2062" t="s">
        <v>6</v>
      </c>
      <c r="D2062" t="s">
        <v>3327</v>
      </c>
      <c r="E2062" t="s">
        <v>3328</v>
      </c>
      <c r="F2062" s="3" t="str">
        <f>VLOOKUP(Hospitalisation_Details[[#This Row],[Customer ID]],Hospitalisation_Details[#All],6,FALSE)</f>
        <v>09-07-90</v>
      </c>
      <c r="G2062">
        <f>VLOOKUP(Hospitalisation_Details[[#This Row],[Customer ID]],Hospitalisation_Details[#All],8,FALSE)</f>
        <v>32</v>
      </c>
      <c r="H2062" t="str">
        <f>VLOOKUP(Hospitalisation_Details[[#This Row],[Customer ID]],Hospitalisation_Details[#All],12,FALSE)</f>
        <v>R1012</v>
      </c>
      <c r="I2062" t="str">
        <f>VLOOKUP(Hospitalisation_Details[[#This Row],[Customer ID]],Hospitalisation_Details[#All],12,FALSE)</f>
        <v>R1012</v>
      </c>
      <c r="J2062" t="str">
        <f>VLOOKUP(Hospitalisation_Details[[#This Row],[Customer ID]],Hospitalisation_Details[#All],11,FALSE)</f>
        <v>Tier - 1</v>
      </c>
      <c r="K2062">
        <f>VLOOKUP(Hospitalisation_Details[[#This Row],[Customer ID]],Hospitalisation_Details[#All],9,FALSE)</f>
        <v>32734.19</v>
      </c>
      <c r="L2062">
        <f>VLOOKUP(Medical_Examinations[[#This Row],[Customer ID]],Medical_Examinations[#All],2,FALSE)</f>
        <v>31.35</v>
      </c>
      <c r="M2062" t="str">
        <f>VLOOKUP(Medical_Examinations[[#This Row],[Customer ID]],Medical_Examinations[#All],3,FALSE)</f>
        <v>Obesity</v>
      </c>
      <c r="N2062">
        <f>VLOOKUP(Medical_Examinations[[#This Row],[Customer ID]],Medical_Examinations[#All],4,FALSE)</f>
        <v>5.84</v>
      </c>
      <c r="O2062" t="str">
        <f>VLOOKUP(Medical_Examinations[[#This Row],[Customer ID]],Medical_Examinations[#All],5,FALSE)</f>
        <v>Prediabetes</v>
      </c>
      <c r="P2062" t="str">
        <f>VLOOKUP(Medical_Examinations[[#This Row],[Customer ID]],Medical_Examinations[#All],6,FALSE)</f>
        <v>No</v>
      </c>
      <c r="Q2062" t="str">
        <f>VLOOKUP(Medical_Examinations[[#This Row],[Customer ID]],Medical_Examinations[#All],7,FALSE)</f>
        <v>yes</v>
      </c>
      <c r="R2062" t="str">
        <f>VLOOKUP(Medical_Examinations[[#This Row],[Customer ID]],Medical_Examinations[#All],8,FALSE)</f>
        <v>No</v>
      </c>
      <c r="S2062">
        <f>VLOOKUP(Medical_Examinations[[#This Row],[Customer ID]],Medical_Examinations[#All],9,FALSE)</f>
        <v>1</v>
      </c>
      <c r="T2062" t="str">
        <f>VLOOKUP(Medical_Examinations[[#This Row],[Customer ID]],'Medical Examinations'!A2061:J4396,10,FALSE)</f>
        <v>No</v>
      </c>
    </row>
    <row r="2063" spans="1:20" x14ac:dyDescent="0.3">
      <c r="A2063" t="s">
        <v>5817</v>
      </c>
      <c r="B2063" t="s">
        <v>8163</v>
      </c>
      <c r="C2063" t="s">
        <v>6</v>
      </c>
      <c r="D2063" t="s">
        <v>3329</v>
      </c>
      <c r="E2063" t="s">
        <v>3330</v>
      </c>
      <c r="F2063" s="3" t="str">
        <f>VLOOKUP(Hospitalisation_Details[[#This Row],[Customer ID]],Hospitalisation_Details[#All],6,FALSE)</f>
        <v>06-12-74</v>
      </c>
      <c r="G2063">
        <f>VLOOKUP(Hospitalisation_Details[[#This Row],[Customer ID]],Hospitalisation_Details[#All],8,FALSE)</f>
        <v>48</v>
      </c>
      <c r="H2063" t="str">
        <f>VLOOKUP(Hospitalisation_Details[[#This Row],[Customer ID]],Hospitalisation_Details[#All],12,FALSE)</f>
        <v>R1011</v>
      </c>
      <c r="I2063" t="str">
        <f>VLOOKUP(Hospitalisation_Details[[#This Row],[Customer ID]],Hospitalisation_Details[#All],12,FALSE)</f>
        <v>R1011</v>
      </c>
      <c r="J2063" t="str">
        <f>VLOOKUP(Hospitalisation_Details[[#This Row],[Customer ID]],Hospitalisation_Details[#All],11,FALSE)</f>
        <v>Tier - 1</v>
      </c>
      <c r="K2063">
        <f>VLOOKUP(Hospitalisation_Details[[#This Row],[Customer ID]],Hospitalisation_Details[#All],9,FALSE)</f>
        <v>32760.48</v>
      </c>
      <c r="L2063">
        <f>VLOOKUP(Medical_Examinations[[#This Row],[Customer ID]],Medical_Examinations[#All],2,FALSE)</f>
        <v>28.31</v>
      </c>
      <c r="M2063" t="str">
        <f>VLOOKUP(Medical_Examinations[[#This Row],[Customer ID]],Medical_Examinations[#All],3,FALSE)</f>
        <v>Overweight</v>
      </c>
      <c r="N2063">
        <f>VLOOKUP(Medical_Examinations[[#This Row],[Customer ID]],Medical_Examinations[#All],4,FALSE)</f>
        <v>6.41</v>
      </c>
      <c r="O2063" t="str">
        <f>VLOOKUP(Medical_Examinations[[#This Row],[Customer ID]],Medical_Examinations[#All],5,FALSE)</f>
        <v>Prediabetes</v>
      </c>
      <c r="P2063" t="str">
        <f>VLOOKUP(Medical_Examinations[[#This Row],[Customer ID]],Medical_Examinations[#All],6,FALSE)</f>
        <v>No</v>
      </c>
      <c r="Q2063" t="str">
        <f>VLOOKUP(Medical_Examinations[[#This Row],[Customer ID]],Medical_Examinations[#All],7,FALSE)</f>
        <v>yes</v>
      </c>
      <c r="R2063" t="str">
        <f>VLOOKUP(Medical_Examinations[[#This Row],[Customer ID]],Medical_Examinations[#All],8,FALSE)</f>
        <v>No</v>
      </c>
      <c r="S2063">
        <f>VLOOKUP(Medical_Examinations[[#This Row],[Customer ID]],Medical_Examinations[#All],9,FALSE)</f>
        <v>1</v>
      </c>
      <c r="T2063" t="str">
        <f>VLOOKUP(Medical_Examinations[[#This Row],[Customer ID]],'Medical Examinations'!A2062:J4397,10,FALSE)</f>
        <v>No</v>
      </c>
    </row>
    <row r="2064" spans="1:20" x14ac:dyDescent="0.3">
      <c r="A2064" t="s">
        <v>5818</v>
      </c>
      <c r="B2064" t="s">
        <v>8164</v>
      </c>
      <c r="C2064" t="s">
        <v>3</v>
      </c>
      <c r="D2064" t="s">
        <v>3331</v>
      </c>
      <c r="E2064" t="s">
        <v>2298</v>
      </c>
      <c r="F2064" s="3" t="str">
        <f>VLOOKUP(Hospitalisation_Details[[#This Row],[Customer ID]],Hospitalisation_Details[#All],6,FALSE)</f>
        <v>07-11-72</v>
      </c>
      <c r="G2064">
        <f>VLOOKUP(Hospitalisation_Details[[#This Row],[Customer ID]],Hospitalisation_Details[#All],8,FALSE)</f>
        <v>50</v>
      </c>
      <c r="H2064" t="str">
        <f>VLOOKUP(Hospitalisation_Details[[#This Row],[Customer ID]],Hospitalisation_Details[#All],12,FALSE)</f>
        <v>R1012</v>
      </c>
      <c r="I2064" t="str">
        <f>VLOOKUP(Hospitalisation_Details[[#This Row],[Customer ID]],Hospitalisation_Details[#All],12,FALSE)</f>
        <v>R1012</v>
      </c>
      <c r="J2064" t="str">
        <f>VLOOKUP(Hospitalisation_Details[[#This Row],[Customer ID]],Hospitalisation_Details[#All],11,FALSE)</f>
        <v>Tier - 2</v>
      </c>
      <c r="K2064">
        <f>VLOOKUP(Hospitalisation_Details[[#This Row],[Customer ID]],Hospitalisation_Details[#All],9,FALSE)</f>
        <v>32765.33</v>
      </c>
      <c r="L2064">
        <f>VLOOKUP(Medical_Examinations[[#This Row],[Customer ID]],Medical_Examinations[#All],2,FALSE)</f>
        <v>30.3</v>
      </c>
      <c r="M2064" t="str">
        <f>VLOOKUP(Medical_Examinations[[#This Row],[Customer ID]],Medical_Examinations[#All],3,FALSE)</f>
        <v>Obesity</v>
      </c>
      <c r="N2064">
        <f>VLOOKUP(Medical_Examinations[[#This Row],[Customer ID]],Medical_Examinations[#All],4,FALSE)</f>
        <v>4.7300000000000004</v>
      </c>
      <c r="O2064" t="str">
        <f>VLOOKUP(Medical_Examinations[[#This Row],[Customer ID]],Medical_Examinations[#All],5,FALSE)</f>
        <v>Normal</v>
      </c>
      <c r="P2064" t="str">
        <f>VLOOKUP(Medical_Examinations[[#This Row],[Customer ID]],Medical_Examinations[#All],6,FALSE)</f>
        <v>Yes</v>
      </c>
      <c r="Q2064" t="str">
        <f>VLOOKUP(Medical_Examinations[[#This Row],[Customer ID]],Medical_Examinations[#All],7,FALSE)</f>
        <v>No</v>
      </c>
      <c r="R2064" t="str">
        <f>VLOOKUP(Medical_Examinations[[#This Row],[Customer ID]],Medical_Examinations[#All],8,FALSE)</f>
        <v>Yes</v>
      </c>
      <c r="S2064">
        <f>VLOOKUP(Medical_Examinations[[#This Row],[Customer ID]],Medical_Examinations[#All],9,FALSE)</f>
        <v>1</v>
      </c>
      <c r="T2064" t="str">
        <f>VLOOKUP(Medical_Examinations[[#This Row],[Customer ID]],'Medical Examinations'!A2063:J4398,10,FALSE)</f>
        <v>No</v>
      </c>
    </row>
    <row r="2065" spans="1:20" x14ac:dyDescent="0.3">
      <c r="A2065" t="s">
        <v>5819</v>
      </c>
      <c r="B2065" t="s">
        <v>8165</v>
      </c>
      <c r="C2065" t="s">
        <v>3</v>
      </c>
      <c r="D2065" t="s">
        <v>469</v>
      </c>
      <c r="E2065" t="s">
        <v>947</v>
      </c>
      <c r="F2065" s="3" t="str">
        <f>VLOOKUP(Hospitalisation_Details[[#This Row],[Customer ID]],Hospitalisation_Details[#All],6,FALSE)</f>
        <v>12-12-80</v>
      </c>
      <c r="G2065">
        <f>VLOOKUP(Hospitalisation_Details[[#This Row],[Customer ID]],Hospitalisation_Details[#All],8,FALSE)</f>
        <v>42</v>
      </c>
      <c r="H2065" t="str">
        <f>VLOOKUP(Hospitalisation_Details[[#This Row],[Customer ID]],Hospitalisation_Details[#All],12,FALSE)</f>
        <v>R1012</v>
      </c>
      <c r="I2065" t="str">
        <f>VLOOKUP(Hospitalisation_Details[[#This Row],[Customer ID]],Hospitalisation_Details[#All],12,FALSE)</f>
        <v>R1012</v>
      </c>
      <c r="J2065" t="str">
        <f>VLOOKUP(Hospitalisation_Details[[#This Row],[Customer ID]],Hospitalisation_Details[#All],11,FALSE)</f>
        <v>Tier - 3</v>
      </c>
      <c r="K2065">
        <f>VLOOKUP(Hospitalisation_Details[[#This Row],[Customer ID]],Hospitalisation_Details[#All],9,FALSE)</f>
        <v>32787.46</v>
      </c>
      <c r="L2065">
        <f>VLOOKUP(Medical_Examinations[[#This Row],[Customer ID]],Medical_Examinations[#All],2,FALSE)</f>
        <v>26.4</v>
      </c>
      <c r="M2065" t="str">
        <f>VLOOKUP(Medical_Examinations[[#This Row],[Customer ID]],Medical_Examinations[#All],3,FALSE)</f>
        <v>Overweight</v>
      </c>
      <c r="N2065">
        <f>VLOOKUP(Medical_Examinations[[#This Row],[Customer ID]],Medical_Examinations[#All],4,FALSE)</f>
        <v>6.22</v>
      </c>
      <c r="O2065" t="str">
        <f>VLOOKUP(Medical_Examinations[[#This Row],[Customer ID]],Medical_Examinations[#All],5,FALSE)</f>
        <v>Prediabetes</v>
      </c>
      <c r="P2065" t="str">
        <f>VLOOKUP(Medical_Examinations[[#This Row],[Customer ID]],Medical_Examinations[#All],6,FALSE)</f>
        <v>Yes</v>
      </c>
      <c r="Q2065" t="str">
        <f>VLOOKUP(Medical_Examinations[[#This Row],[Customer ID]],Medical_Examinations[#All],7,FALSE)</f>
        <v>No</v>
      </c>
      <c r="R2065" t="str">
        <f>VLOOKUP(Medical_Examinations[[#This Row],[Customer ID]],Medical_Examinations[#All],8,FALSE)</f>
        <v>No</v>
      </c>
      <c r="S2065">
        <f>VLOOKUP(Medical_Examinations[[#This Row],[Customer ID]],Medical_Examinations[#All],9,FALSE)</f>
        <v>0</v>
      </c>
      <c r="T2065" t="str">
        <f>VLOOKUP(Medical_Examinations[[#This Row],[Customer ID]],'Medical Examinations'!A2064:J4399,10,FALSE)</f>
        <v>No</v>
      </c>
    </row>
    <row r="2066" spans="1:20" x14ac:dyDescent="0.3">
      <c r="A2066" t="s">
        <v>5820</v>
      </c>
      <c r="B2066" t="s">
        <v>8166</v>
      </c>
      <c r="C2066" t="s">
        <v>3</v>
      </c>
      <c r="D2066" t="s">
        <v>3332</v>
      </c>
      <c r="E2066" t="s">
        <v>3333</v>
      </c>
      <c r="F2066" s="3" t="str">
        <f>VLOOKUP(Hospitalisation_Details[[#This Row],[Customer ID]],Hospitalisation_Details[#All],6,FALSE)</f>
        <v>04-12-95</v>
      </c>
      <c r="G2066">
        <f>VLOOKUP(Hospitalisation_Details[[#This Row],[Customer ID]],Hospitalisation_Details[#All],8,FALSE)</f>
        <v>27</v>
      </c>
      <c r="H2066" t="str">
        <f>VLOOKUP(Hospitalisation_Details[[#This Row],[Customer ID]],Hospitalisation_Details[#All],12,FALSE)</f>
        <v>R1011</v>
      </c>
      <c r="I2066" t="str">
        <f>VLOOKUP(Hospitalisation_Details[[#This Row],[Customer ID]],Hospitalisation_Details[#All],12,FALSE)</f>
        <v>R1011</v>
      </c>
      <c r="J2066" t="str">
        <f>VLOOKUP(Hospitalisation_Details[[#This Row],[Customer ID]],Hospitalisation_Details[#All],11,FALSE)</f>
        <v>Tier - 2</v>
      </c>
      <c r="K2066">
        <f>VLOOKUP(Hospitalisation_Details[[#This Row],[Customer ID]],Hospitalisation_Details[#All],9,FALSE)</f>
        <v>32827.51</v>
      </c>
      <c r="L2066">
        <f>VLOOKUP(Medical_Examinations[[#This Row],[Customer ID]],Medical_Examinations[#All],2,FALSE)</f>
        <v>22.135000000000002</v>
      </c>
      <c r="M2066" t="str">
        <f>VLOOKUP(Medical_Examinations[[#This Row],[Customer ID]],Medical_Examinations[#All],3,FALSE)</f>
        <v>Normal Weight</v>
      </c>
      <c r="N2066">
        <f>VLOOKUP(Medical_Examinations[[#This Row],[Customer ID]],Medical_Examinations[#All],4,FALSE)</f>
        <v>4.46</v>
      </c>
      <c r="O2066" t="str">
        <f>VLOOKUP(Medical_Examinations[[#This Row],[Customer ID]],Medical_Examinations[#All],5,FALSE)</f>
        <v>Normal</v>
      </c>
      <c r="P2066" t="str">
        <f>VLOOKUP(Medical_Examinations[[#This Row],[Customer ID]],Medical_Examinations[#All],6,FALSE)</f>
        <v>Yes</v>
      </c>
      <c r="Q2066" t="str">
        <f>VLOOKUP(Medical_Examinations[[#This Row],[Customer ID]],Medical_Examinations[#All],7,FALSE)</f>
        <v>No</v>
      </c>
      <c r="R2066" t="str">
        <f>VLOOKUP(Medical_Examinations[[#This Row],[Customer ID]],Medical_Examinations[#All],8,FALSE)</f>
        <v>No</v>
      </c>
      <c r="S2066">
        <f>VLOOKUP(Medical_Examinations[[#This Row],[Customer ID]],Medical_Examinations[#All],9,FALSE)</f>
        <v>0</v>
      </c>
      <c r="T2066" t="str">
        <f>VLOOKUP(Medical_Examinations[[#This Row],[Customer ID]],'Medical Examinations'!A2065:J4400,10,FALSE)</f>
        <v>No</v>
      </c>
    </row>
    <row r="2067" spans="1:20" x14ac:dyDescent="0.3">
      <c r="A2067" t="s">
        <v>5821</v>
      </c>
      <c r="B2067" t="s">
        <v>8167</v>
      </c>
      <c r="C2067" t="s">
        <v>3</v>
      </c>
      <c r="D2067" t="s">
        <v>3334</v>
      </c>
      <c r="E2067" t="s">
        <v>1578</v>
      </c>
      <c r="F2067" s="3" t="str">
        <f>VLOOKUP(Hospitalisation_Details[[#This Row],[Customer ID]],Hospitalisation_Details[#All],6,FALSE)</f>
        <v>17-11-81</v>
      </c>
      <c r="G2067">
        <f>VLOOKUP(Hospitalisation_Details[[#This Row],[Customer ID]],Hospitalisation_Details[#All],8,FALSE)</f>
        <v>41</v>
      </c>
      <c r="H2067" t="str">
        <f>VLOOKUP(Hospitalisation_Details[[#This Row],[Customer ID]],Hospitalisation_Details[#All],12,FALSE)</f>
        <v>R1011</v>
      </c>
      <c r="I2067" t="str">
        <f>VLOOKUP(Hospitalisation_Details[[#This Row],[Customer ID]],Hospitalisation_Details[#All],12,FALSE)</f>
        <v>R1011</v>
      </c>
      <c r="J2067" t="str">
        <f>VLOOKUP(Hospitalisation_Details[[#This Row],[Customer ID]],Hospitalisation_Details[#All],11,FALSE)</f>
        <v>Tier - 3</v>
      </c>
      <c r="K2067">
        <f>VLOOKUP(Hospitalisation_Details[[#This Row],[Customer ID]],Hospitalisation_Details[#All],9,FALSE)</f>
        <v>32906.69</v>
      </c>
      <c r="L2067">
        <f>VLOOKUP(Medical_Examinations[[#This Row],[Customer ID]],Medical_Examinations[#All],2,FALSE)</f>
        <v>17.399999999999999</v>
      </c>
      <c r="M2067" t="str">
        <f>VLOOKUP(Medical_Examinations[[#This Row],[Customer ID]],Medical_Examinations[#All],3,FALSE)</f>
        <v>Underweight</v>
      </c>
      <c r="N2067">
        <f>VLOOKUP(Medical_Examinations[[#This Row],[Customer ID]],Medical_Examinations[#All],4,FALSE)</f>
        <v>4.5</v>
      </c>
      <c r="O2067" t="str">
        <f>VLOOKUP(Medical_Examinations[[#This Row],[Customer ID]],Medical_Examinations[#All],5,FALSE)</f>
        <v>Normal</v>
      </c>
      <c r="P2067" t="str">
        <f>VLOOKUP(Medical_Examinations[[#This Row],[Customer ID]],Medical_Examinations[#All],6,FALSE)</f>
        <v>Yes</v>
      </c>
      <c r="Q2067" t="str">
        <f>VLOOKUP(Medical_Examinations[[#This Row],[Customer ID]],Medical_Examinations[#All],7,FALSE)</f>
        <v>No</v>
      </c>
      <c r="R2067" t="str">
        <f>VLOOKUP(Medical_Examinations[[#This Row],[Customer ID]],Medical_Examinations[#All],8,FALSE)</f>
        <v>No</v>
      </c>
      <c r="S2067">
        <f>VLOOKUP(Medical_Examinations[[#This Row],[Customer ID]],Medical_Examinations[#All],9,FALSE)</f>
        <v>0</v>
      </c>
      <c r="T2067" t="str">
        <f>VLOOKUP(Medical_Examinations[[#This Row],[Customer ID]],'Medical Examinations'!A2066:J4401,10,FALSE)</f>
        <v>No</v>
      </c>
    </row>
    <row r="2068" spans="1:20" x14ac:dyDescent="0.3">
      <c r="A2068" t="s">
        <v>5822</v>
      </c>
      <c r="B2068" t="s">
        <v>8168</v>
      </c>
      <c r="C2068" t="s">
        <v>6</v>
      </c>
      <c r="D2068" t="s">
        <v>2563</v>
      </c>
      <c r="E2068" t="s">
        <v>3335</v>
      </c>
      <c r="F2068" s="3" t="str">
        <f>VLOOKUP(Hospitalisation_Details[[#This Row],[Customer ID]],Hospitalisation_Details[#All],6,FALSE)</f>
        <v>24-08-71</v>
      </c>
      <c r="G2068">
        <f>VLOOKUP(Hospitalisation_Details[[#This Row],[Customer ID]],Hospitalisation_Details[#All],8,FALSE)</f>
        <v>51</v>
      </c>
      <c r="H2068" t="str">
        <f>VLOOKUP(Hospitalisation_Details[[#This Row],[Customer ID]],Hospitalisation_Details[#All],12,FALSE)</f>
        <v>R1011</v>
      </c>
      <c r="I2068" t="str">
        <f>VLOOKUP(Hospitalisation_Details[[#This Row],[Customer ID]],Hospitalisation_Details[#All],12,FALSE)</f>
        <v>R1011</v>
      </c>
      <c r="J2068" t="str">
        <f>VLOOKUP(Hospitalisation_Details[[#This Row],[Customer ID]],Hospitalisation_Details[#All],11,FALSE)</f>
        <v>Tier - 1</v>
      </c>
      <c r="K2068">
        <f>VLOOKUP(Hospitalisation_Details[[#This Row],[Customer ID]],Hospitalisation_Details[#All],9,FALSE)</f>
        <v>32947.629999999997</v>
      </c>
      <c r="L2068">
        <f>VLOOKUP(Medical_Examinations[[#This Row],[Customer ID]],Medical_Examinations[#All],2,FALSE)</f>
        <v>28.06</v>
      </c>
      <c r="M2068" t="str">
        <f>VLOOKUP(Medical_Examinations[[#This Row],[Customer ID]],Medical_Examinations[#All],3,FALSE)</f>
        <v>Overweight</v>
      </c>
      <c r="N2068">
        <f>VLOOKUP(Medical_Examinations[[#This Row],[Customer ID]],Medical_Examinations[#All],4,FALSE)</f>
        <v>8.93</v>
      </c>
      <c r="O2068" t="str">
        <f>VLOOKUP(Medical_Examinations[[#This Row],[Customer ID]],Medical_Examinations[#All],5,FALSE)</f>
        <v>Diabetes</v>
      </c>
      <c r="P2068" t="str">
        <f>VLOOKUP(Medical_Examinations[[#This Row],[Customer ID]],Medical_Examinations[#All],6,FALSE)</f>
        <v>No</v>
      </c>
      <c r="Q2068" t="str">
        <f>VLOOKUP(Medical_Examinations[[#This Row],[Customer ID]],Medical_Examinations[#All],7,FALSE)</f>
        <v>No</v>
      </c>
      <c r="R2068" t="str">
        <f>VLOOKUP(Medical_Examinations[[#This Row],[Customer ID]],Medical_Examinations[#All],8,FALSE)</f>
        <v>No</v>
      </c>
      <c r="S2068">
        <f>VLOOKUP(Medical_Examinations[[#This Row],[Customer ID]],Medical_Examinations[#All],9,FALSE)</f>
        <v>0</v>
      </c>
      <c r="T2068" t="str">
        <f>VLOOKUP(Medical_Examinations[[#This Row],[Customer ID]],'Medical Examinations'!A2067:J4402,10,FALSE)</f>
        <v>No</v>
      </c>
    </row>
    <row r="2069" spans="1:20" x14ac:dyDescent="0.3">
      <c r="A2069" t="s">
        <v>5823</v>
      </c>
      <c r="B2069" t="s">
        <v>8169</v>
      </c>
      <c r="C2069" t="s">
        <v>6</v>
      </c>
      <c r="D2069" t="s">
        <v>3336</v>
      </c>
      <c r="E2069" t="s">
        <v>3337</v>
      </c>
      <c r="F2069" s="3" t="str">
        <f>VLOOKUP(Hospitalisation_Details[[#This Row],[Customer ID]],Hospitalisation_Details[#All],6,FALSE)</f>
        <v>08-07-95</v>
      </c>
      <c r="G2069">
        <f>VLOOKUP(Hospitalisation_Details[[#This Row],[Customer ID]],Hospitalisation_Details[#All],8,FALSE)</f>
        <v>27</v>
      </c>
      <c r="H2069" t="str">
        <f>VLOOKUP(Hospitalisation_Details[[#This Row],[Customer ID]],Hospitalisation_Details[#All],12,FALSE)</f>
        <v>R1011</v>
      </c>
      <c r="I2069" t="str">
        <f>VLOOKUP(Hospitalisation_Details[[#This Row],[Customer ID]],Hospitalisation_Details[#All],12,FALSE)</f>
        <v>R1011</v>
      </c>
      <c r="J2069" t="str">
        <f>VLOOKUP(Hospitalisation_Details[[#This Row],[Customer ID]],Hospitalisation_Details[#All],11,FALSE)</f>
        <v>Tier - 1</v>
      </c>
      <c r="K2069">
        <f>VLOOKUP(Hospitalisation_Details[[#This Row],[Customer ID]],Hospitalisation_Details[#All],9,FALSE)</f>
        <v>33017.46</v>
      </c>
      <c r="L2069">
        <f>VLOOKUP(Medical_Examinations[[#This Row],[Customer ID]],Medical_Examinations[#All],2,FALSE)</f>
        <v>31.13</v>
      </c>
      <c r="M2069" t="str">
        <f>VLOOKUP(Medical_Examinations[[#This Row],[Customer ID]],Medical_Examinations[#All],3,FALSE)</f>
        <v>Obesity</v>
      </c>
      <c r="N2069">
        <f>VLOOKUP(Medical_Examinations[[#This Row],[Customer ID]],Medical_Examinations[#All],4,FALSE)</f>
        <v>11.02</v>
      </c>
      <c r="O2069" t="str">
        <f>VLOOKUP(Medical_Examinations[[#This Row],[Customer ID]],Medical_Examinations[#All],5,FALSE)</f>
        <v>Diabetes</v>
      </c>
      <c r="P2069" t="str">
        <f>VLOOKUP(Medical_Examinations[[#This Row],[Customer ID]],Medical_Examinations[#All],6,FALSE)</f>
        <v>No</v>
      </c>
      <c r="Q2069" t="str">
        <f>VLOOKUP(Medical_Examinations[[#This Row],[Customer ID]],Medical_Examinations[#All],7,FALSE)</f>
        <v>No</v>
      </c>
      <c r="R2069" t="str">
        <f>VLOOKUP(Medical_Examinations[[#This Row],[Customer ID]],Medical_Examinations[#All],8,FALSE)</f>
        <v>No</v>
      </c>
      <c r="S2069">
        <f>VLOOKUP(Medical_Examinations[[#This Row],[Customer ID]],Medical_Examinations[#All],9,FALSE)</f>
        <v>0</v>
      </c>
      <c r="T2069" t="str">
        <f>VLOOKUP(Medical_Examinations[[#This Row],[Customer ID]],'Medical Examinations'!A2068:J4403,10,FALSE)</f>
        <v>No</v>
      </c>
    </row>
    <row r="2070" spans="1:20" x14ac:dyDescent="0.3">
      <c r="A2070" t="s">
        <v>5824</v>
      </c>
      <c r="B2070" t="s">
        <v>8170</v>
      </c>
      <c r="C2070" t="s">
        <v>6</v>
      </c>
      <c r="D2070" t="s">
        <v>3338</v>
      </c>
      <c r="E2070" t="s">
        <v>3339</v>
      </c>
      <c r="F2070" s="3" t="str">
        <f>VLOOKUP(Hospitalisation_Details[[#This Row],[Customer ID]],Hospitalisation_Details[#All],6,FALSE)</f>
        <v>10-07-67</v>
      </c>
      <c r="G2070">
        <f>VLOOKUP(Hospitalisation_Details[[#This Row],[Customer ID]],Hospitalisation_Details[#All],8,FALSE)</f>
        <v>55</v>
      </c>
      <c r="H2070" t="str">
        <f>VLOOKUP(Hospitalisation_Details[[#This Row],[Customer ID]],Hospitalisation_Details[#All],12,FALSE)</f>
        <v>R1011</v>
      </c>
      <c r="I2070" t="str">
        <f>VLOOKUP(Hospitalisation_Details[[#This Row],[Customer ID]],Hospitalisation_Details[#All],12,FALSE)</f>
        <v>R1011</v>
      </c>
      <c r="J2070" t="str">
        <f>VLOOKUP(Hospitalisation_Details[[#This Row],[Customer ID]],Hospitalisation_Details[#All],11,FALSE)</f>
        <v>Tier - 3</v>
      </c>
      <c r="K2070">
        <f>VLOOKUP(Hospitalisation_Details[[#This Row],[Customer ID]],Hospitalisation_Details[#All],9,FALSE)</f>
        <v>33025.32</v>
      </c>
      <c r="L2070">
        <f>VLOOKUP(Medical_Examinations[[#This Row],[Customer ID]],Medical_Examinations[#All],2,FALSE)</f>
        <v>18.46</v>
      </c>
      <c r="M2070" t="str">
        <f>VLOOKUP(Medical_Examinations[[#This Row],[Customer ID]],Medical_Examinations[#All],3,FALSE)</f>
        <v>Underweight</v>
      </c>
      <c r="N2070">
        <f>VLOOKUP(Medical_Examinations[[#This Row],[Customer ID]],Medical_Examinations[#All],4,FALSE)</f>
        <v>5.25</v>
      </c>
      <c r="O2070" t="str">
        <f>VLOOKUP(Medical_Examinations[[#This Row],[Customer ID]],Medical_Examinations[#All],5,FALSE)</f>
        <v>Normal</v>
      </c>
      <c r="P2070" t="str">
        <f>VLOOKUP(Medical_Examinations[[#This Row],[Customer ID]],Medical_Examinations[#All],6,FALSE)</f>
        <v>No</v>
      </c>
      <c r="Q2070" t="str">
        <f>VLOOKUP(Medical_Examinations[[#This Row],[Customer ID]],Medical_Examinations[#All],7,FALSE)</f>
        <v>No</v>
      </c>
      <c r="R2070" t="str">
        <f>VLOOKUP(Medical_Examinations[[#This Row],[Customer ID]],Medical_Examinations[#All],8,FALSE)</f>
        <v>No</v>
      </c>
      <c r="S2070">
        <f>VLOOKUP(Medical_Examinations[[#This Row],[Customer ID]],Medical_Examinations[#All],9,FALSE)</f>
        <v>0</v>
      </c>
      <c r="T2070" t="str">
        <f>VLOOKUP(Medical_Examinations[[#This Row],[Customer ID]],'Medical Examinations'!A2069:J4404,10,FALSE)</f>
        <v>No</v>
      </c>
    </row>
    <row r="2071" spans="1:20" x14ac:dyDescent="0.3">
      <c r="A2071" t="s">
        <v>5825</v>
      </c>
      <c r="B2071" t="s">
        <v>8171</v>
      </c>
      <c r="C2071" t="s">
        <v>3</v>
      </c>
      <c r="D2071" t="s">
        <v>365</v>
      </c>
      <c r="E2071" t="s">
        <v>3340</v>
      </c>
      <c r="F2071" s="3" t="str">
        <f>VLOOKUP(Hospitalisation_Details[[#This Row],[Customer ID]],Hospitalisation_Details[#All],6,FALSE)</f>
        <v>28-07-94</v>
      </c>
      <c r="G2071">
        <f>VLOOKUP(Hospitalisation_Details[[#This Row],[Customer ID]],Hospitalisation_Details[#All],8,FALSE)</f>
        <v>28</v>
      </c>
      <c r="H2071" t="str">
        <f>VLOOKUP(Hospitalisation_Details[[#This Row],[Customer ID]],Hospitalisation_Details[#All],12,FALSE)</f>
        <v>R1011</v>
      </c>
      <c r="I2071" t="str">
        <f>VLOOKUP(Hospitalisation_Details[[#This Row],[Customer ID]],Hospitalisation_Details[#All],12,FALSE)</f>
        <v>R1011</v>
      </c>
      <c r="J2071" t="str">
        <f>VLOOKUP(Hospitalisation_Details[[#This Row],[Customer ID]],Hospitalisation_Details[#All],11,FALSE)</f>
        <v>Tier - 2</v>
      </c>
      <c r="K2071">
        <f>VLOOKUP(Hospitalisation_Details[[#This Row],[Customer ID]],Hospitalisation_Details[#All],9,FALSE)</f>
        <v>33057.230000000003</v>
      </c>
      <c r="L2071">
        <f>VLOOKUP(Medical_Examinations[[#This Row],[Customer ID]],Medical_Examinations[#All],2,FALSE)</f>
        <v>17.3</v>
      </c>
      <c r="M2071" t="str">
        <f>VLOOKUP(Medical_Examinations[[#This Row],[Customer ID]],Medical_Examinations[#All],3,FALSE)</f>
        <v>Underweight</v>
      </c>
      <c r="N2071">
        <f>VLOOKUP(Medical_Examinations[[#This Row],[Customer ID]],Medical_Examinations[#All],4,FALSE)</f>
        <v>4.75</v>
      </c>
      <c r="O2071" t="str">
        <f>VLOOKUP(Medical_Examinations[[#This Row],[Customer ID]],Medical_Examinations[#All],5,FALSE)</f>
        <v>Normal</v>
      </c>
      <c r="P2071" t="str">
        <f>VLOOKUP(Medical_Examinations[[#This Row],[Customer ID]],Medical_Examinations[#All],6,FALSE)</f>
        <v>No</v>
      </c>
      <c r="Q2071" t="str">
        <f>VLOOKUP(Medical_Examinations[[#This Row],[Customer ID]],Medical_Examinations[#All],7,FALSE)</f>
        <v>No</v>
      </c>
      <c r="R2071" t="str">
        <f>VLOOKUP(Medical_Examinations[[#This Row],[Customer ID]],Medical_Examinations[#All],8,FALSE)</f>
        <v>No</v>
      </c>
      <c r="S2071">
        <f>VLOOKUP(Medical_Examinations[[#This Row],[Customer ID]],Medical_Examinations[#All],9,FALSE)</f>
        <v>0</v>
      </c>
      <c r="T2071" t="str">
        <f>VLOOKUP(Medical_Examinations[[#This Row],[Customer ID]],'Medical Examinations'!A2070:J4405,10,FALSE)</f>
        <v>No</v>
      </c>
    </row>
    <row r="2072" spans="1:20" x14ac:dyDescent="0.3">
      <c r="A2072" t="s">
        <v>5826</v>
      </c>
      <c r="B2072" t="s">
        <v>8172</v>
      </c>
      <c r="C2072" t="s">
        <v>6</v>
      </c>
      <c r="D2072" t="s">
        <v>423</v>
      </c>
      <c r="E2072" t="s">
        <v>386</v>
      </c>
      <c r="F2072" s="3" t="str">
        <f>VLOOKUP(Hospitalisation_Details[[#This Row],[Customer ID]],Hospitalisation_Details[#All],6,FALSE)</f>
        <v>01-07-62</v>
      </c>
      <c r="G2072">
        <f>VLOOKUP(Hospitalisation_Details[[#This Row],[Customer ID]],Hospitalisation_Details[#All],8,FALSE)</f>
        <v>60</v>
      </c>
      <c r="H2072" t="str">
        <f>VLOOKUP(Hospitalisation_Details[[#This Row],[Customer ID]],Hospitalisation_Details[#All],12,FALSE)</f>
        <v>R1011</v>
      </c>
      <c r="I2072" t="str">
        <f>VLOOKUP(Hospitalisation_Details[[#This Row],[Customer ID]],Hospitalisation_Details[#All],12,FALSE)</f>
        <v>R1011</v>
      </c>
      <c r="J2072" t="str">
        <f>VLOOKUP(Hospitalisation_Details[[#This Row],[Customer ID]],Hospitalisation_Details[#All],11,FALSE)</f>
        <v>Tier - 2</v>
      </c>
      <c r="K2072">
        <f>VLOOKUP(Hospitalisation_Details[[#This Row],[Customer ID]],Hospitalisation_Details[#All],9,FALSE)</f>
        <v>33074.94</v>
      </c>
      <c r="L2072">
        <f>VLOOKUP(Medical_Examinations[[#This Row],[Customer ID]],Medical_Examinations[#All],2,FALSE)</f>
        <v>35.625</v>
      </c>
      <c r="M2072" t="str">
        <f>VLOOKUP(Medical_Examinations[[#This Row],[Customer ID]],Medical_Examinations[#All],3,FALSE)</f>
        <v>Obesity</v>
      </c>
      <c r="N2072">
        <f>VLOOKUP(Medical_Examinations[[#This Row],[Customer ID]],Medical_Examinations[#All],4,FALSE)</f>
        <v>4.68</v>
      </c>
      <c r="O2072" t="str">
        <f>VLOOKUP(Medical_Examinations[[#This Row],[Customer ID]],Medical_Examinations[#All],5,FALSE)</f>
        <v>Normal</v>
      </c>
      <c r="P2072" t="str">
        <f>VLOOKUP(Medical_Examinations[[#This Row],[Customer ID]],Medical_Examinations[#All],6,FALSE)</f>
        <v>Yes</v>
      </c>
      <c r="Q2072" t="str">
        <f>VLOOKUP(Medical_Examinations[[#This Row],[Customer ID]],Medical_Examinations[#All],7,FALSE)</f>
        <v>No</v>
      </c>
      <c r="R2072" t="str">
        <f>VLOOKUP(Medical_Examinations[[#This Row],[Customer ID]],Medical_Examinations[#All],8,FALSE)</f>
        <v>Yes</v>
      </c>
      <c r="S2072">
        <f>VLOOKUP(Medical_Examinations[[#This Row],[Customer ID]],Medical_Examinations[#All],9,FALSE)</f>
        <v>1</v>
      </c>
      <c r="T2072" t="str">
        <f>VLOOKUP(Medical_Examinations[[#This Row],[Customer ID]],'Medical Examinations'!A2071:J4406,10,FALSE)</f>
        <v>No</v>
      </c>
    </row>
    <row r="2073" spans="1:20" x14ac:dyDescent="0.3">
      <c r="A2073" t="s">
        <v>5827</v>
      </c>
      <c r="B2073" t="s">
        <v>8173</v>
      </c>
      <c r="C2073" t="s">
        <v>3</v>
      </c>
      <c r="D2073" t="s">
        <v>3341</v>
      </c>
      <c r="E2073" t="s">
        <v>3342</v>
      </c>
      <c r="F2073" s="3" t="str">
        <f>VLOOKUP(Hospitalisation_Details[[#This Row],[Customer ID]],Hospitalisation_Details[#All],6,FALSE)</f>
        <v>30-10-69</v>
      </c>
      <c r="G2073">
        <f>VLOOKUP(Hospitalisation_Details[[#This Row],[Customer ID]],Hospitalisation_Details[#All],8,FALSE)</f>
        <v>53</v>
      </c>
      <c r="H2073" t="str">
        <f>VLOOKUP(Hospitalisation_Details[[#This Row],[Customer ID]],Hospitalisation_Details[#All],12,FALSE)</f>
        <v>R1011</v>
      </c>
      <c r="I2073" t="str">
        <f>VLOOKUP(Hospitalisation_Details[[#This Row],[Customer ID]],Hospitalisation_Details[#All],12,FALSE)</f>
        <v>R1011</v>
      </c>
      <c r="J2073" t="str">
        <f>VLOOKUP(Hospitalisation_Details[[#This Row],[Customer ID]],Hospitalisation_Details[#All],11,FALSE)</f>
        <v>Tier - 2</v>
      </c>
      <c r="K2073">
        <f>VLOOKUP(Hospitalisation_Details[[#This Row],[Customer ID]],Hospitalisation_Details[#All],9,FALSE)</f>
        <v>33090.660000000003</v>
      </c>
      <c r="L2073">
        <f>VLOOKUP(Medical_Examinations[[#This Row],[Customer ID]],Medical_Examinations[#All],2,FALSE)</f>
        <v>20.234999999999999</v>
      </c>
      <c r="M2073" t="str">
        <f>VLOOKUP(Medical_Examinations[[#This Row],[Customer ID]],Medical_Examinations[#All],3,FALSE)</f>
        <v>Normal Weight</v>
      </c>
      <c r="N2073">
        <f>VLOOKUP(Medical_Examinations[[#This Row],[Customer ID]],Medical_Examinations[#All],4,FALSE)</f>
        <v>6.17</v>
      </c>
      <c r="O2073" t="str">
        <f>VLOOKUP(Medical_Examinations[[#This Row],[Customer ID]],Medical_Examinations[#All],5,FALSE)</f>
        <v>Prediabetes</v>
      </c>
      <c r="P2073" t="str">
        <f>VLOOKUP(Medical_Examinations[[#This Row],[Customer ID]],Medical_Examinations[#All],6,FALSE)</f>
        <v>Yes</v>
      </c>
      <c r="Q2073" t="str">
        <f>VLOOKUP(Medical_Examinations[[#This Row],[Customer ID]],Medical_Examinations[#All],7,FALSE)</f>
        <v>yes</v>
      </c>
      <c r="R2073" t="str">
        <f>VLOOKUP(Medical_Examinations[[#This Row],[Customer ID]],Medical_Examinations[#All],8,FALSE)</f>
        <v>No</v>
      </c>
      <c r="S2073">
        <f>VLOOKUP(Medical_Examinations[[#This Row],[Customer ID]],Medical_Examinations[#All],9,FALSE)</f>
        <v>2</v>
      </c>
      <c r="T2073" t="str">
        <f>VLOOKUP(Medical_Examinations[[#This Row],[Customer ID]],'Medical Examinations'!A2072:J4407,10,FALSE)</f>
        <v>No</v>
      </c>
    </row>
    <row r="2074" spans="1:20" x14ac:dyDescent="0.3">
      <c r="A2074" t="s">
        <v>5828</v>
      </c>
      <c r="B2074" t="s">
        <v>8174</v>
      </c>
      <c r="C2074" t="s">
        <v>6</v>
      </c>
      <c r="D2074" t="s">
        <v>3343</v>
      </c>
      <c r="E2074" t="s">
        <v>3344</v>
      </c>
      <c r="F2074" s="3" t="str">
        <f>VLOOKUP(Hospitalisation_Details[[#This Row],[Customer ID]],Hospitalisation_Details[#All],6,FALSE)</f>
        <v>15-07-85</v>
      </c>
      <c r="G2074">
        <f>VLOOKUP(Hospitalisation_Details[[#This Row],[Customer ID]],Hospitalisation_Details[#All],8,FALSE)</f>
        <v>37</v>
      </c>
      <c r="H2074" t="str">
        <f>VLOOKUP(Hospitalisation_Details[[#This Row],[Customer ID]],Hospitalisation_Details[#All],12,FALSE)</f>
        <v>R1011</v>
      </c>
      <c r="I2074" t="str">
        <f>VLOOKUP(Hospitalisation_Details[[#This Row],[Customer ID]],Hospitalisation_Details[#All],12,FALSE)</f>
        <v>R1011</v>
      </c>
      <c r="J2074" t="str">
        <f>VLOOKUP(Hospitalisation_Details[[#This Row],[Customer ID]],Hospitalisation_Details[#All],11,FALSE)</f>
        <v>Tier - 1</v>
      </c>
      <c r="K2074">
        <f>VLOOKUP(Hospitalisation_Details[[#This Row],[Customer ID]],Hospitalisation_Details[#All],9,FALSE)</f>
        <v>33121</v>
      </c>
      <c r="L2074">
        <f>VLOOKUP(Medical_Examinations[[#This Row],[Customer ID]],Medical_Examinations[#All],2,FALSE)</f>
        <v>27.55</v>
      </c>
      <c r="M2074" t="str">
        <f>VLOOKUP(Medical_Examinations[[#This Row],[Customer ID]],Medical_Examinations[#All],3,FALSE)</f>
        <v>Overweight</v>
      </c>
      <c r="N2074">
        <f>VLOOKUP(Medical_Examinations[[#This Row],[Customer ID]],Medical_Examinations[#All],4,FALSE)</f>
        <v>4.5599999999999996</v>
      </c>
      <c r="O2074" t="str">
        <f>VLOOKUP(Medical_Examinations[[#This Row],[Customer ID]],Medical_Examinations[#All],5,FALSE)</f>
        <v>Normal</v>
      </c>
      <c r="P2074" t="str">
        <f>VLOOKUP(Medical_Examinations[[#This Row],[Customer ID]],Medical_Examinations[#All],6,FALSE)</f>
        <v>Yes</v>
      </c>
      <c r="Q2074" t="str">
        <f>VLOOKUP(Medical_Examinations[[#This Row],[Customer ID]],Medical_Examinations[#All],7,FALSE)</f>
        <v>No</v>
      </c>
      <c r="R2074" t="str">
        <f>VLOOKUP(Medical_Examinations[[#This Row],[Customer ID]],Medical_Examinations[#All],8,FALSE)</f>
        <v>Yes</v>
      </c>
      <c r="S2074">
        <f>VLOOKUP(Medical_Examinations[[#This Row],[Customer ID]],Medical_Examinations[#All],9,FALSE)</f>
        <v>1</v>
      </c>
      <c r="T2074" t="str">
        <f>VLOOKUP(Medical_Examinations[[#This Row],[Customer ID]],'Medical Examinations'!A2073:J4408,10,FALSE)</f>
        <v>No</v>
      </c>
    </row>
    <row r="2075" spans="1:20" x14ac:dyDescent="0.3">
      <c r="A2075" t="s">
        <v>5829</v>
      </c>
      <c r="B2075" t="s">
        <v>8175</v>
      </c>
      <c r="C2075" t="s">
        <v>3</v>
      </c>
      <c r="D2075" t="s">
        <v>3345</v>
      </c>
      <c r="E2075" t="s">
        <v>3346</v>
      </c>
      <c r="F2075" s="3" t="str">
        <f>VLOOKUP(Hospitalisation_Details[[#This Row],[Customer ID]],Hospitalisation_Details[#All],6,FALSE)</f>
        <v>12-10-90</v>
      </c>
      <c r="G2075">
        <f>VLOOKUP(Hospitalisation_Details[[#This Row],[Customer ID]],Hospitalisation_Details[#All],8,FALSE)</f>
        <v>32</v>
      </c>
      <c r="H2075" t="str">
        <f>VLOOKUP(Hospitalisation_Details[[#This Row],[Customer ID]],Hospitalisation_Details[#All],12,FALSE)</f>
        <v>R1011</v>
      </c>
      <c r="I2075" t="str">
        <f>VLOOKUP(Hospitalisation_Details[[#This Row],[Customer ID]],Hospitalisation_Details[#All],12,FALSE)</f>
        <v>R1011</v>
      </c>
      <c r="J2075" t="str">
        <f>VLOOKUP(Hospitalisation_Details[[#This Row],[Customer ID]],Hospitalisation_Details[#All],11,FALSE)</f>
        <v>Tier - 1</v>
      </c>
      <c r="K2075">
        <f>VLOOKUP(Hospitalisation_Details[[#This Row],[Customer ID]],Hospitalisation_Details[#All],9,FALSE)</f>
        <v>33292.83</v>
      </c>
      <c r="L2075">
        <f>VLOOKUP(Medical_Examinations[[#This Row],[Customer ID]],Medical_Examinations[#All],2,FALSE)</f>
        <v>17.97</v>
      </c>
      <c r="M2075" t="str">
        <f>VLOOKUP(Medical_Examinations[[#This Row],[Customer ID]],Medical_Examinations[#All],3,FALSE)</f>
        <v>Underweight</v>
      </c>
      <c r="N2075">
        <f>VLOOKUP(Medical_Examinations[[#This Row],[Customer ID]],Medical_Examinations[#All],4,FALSE)</f>
        <v>6.3</v>
      </c>
      <c r="O2075" t="str">
        <f>VLOOKUP(Medical_Examinations[[#This Row],[Customer ID]],Medical_Examinations[#All],5,FALSE)</f>
        <v>Prediabetes</v>
      </c>
      <c r="P2075" t="str">
        <f>VLOOKUP(Medical_Examinations[[#This Row],[Customer ID]],Medical_Examinations[#All],6,FALSE)</f>
        <v>No</v>
      </c>
      <c r="Q2075" t="str">
        <f>VLOOKUP(Medical_Examinations[[#This Row],[Customer ID]],Medical_Examinations[#All],7,FALSE)</f>
        <v>No</v>
      </c>
      <c r="R2075" t="str">
        <f>VLOOKUP(Medical_Examinations[[#This Row],[Customer ID]],Medical_Examinations[#All],8,FALSE)</f>
        <v>No</v>
      </c>
      <c r="S2075">
        <f>VLOOKUP(Medical_Examinations[[#This Row],[Customer ID]],Medical_Examinations[#All],9,FALSE)</f>
        <v>0</v>
      </c>
      <c r="T2075" t="str">
        <f>VLOOKUP(Medical_Examinations[[#This Row],[Customer ID]],'Medical Examinations'!A2074:J4409,10,FALSE)</f>
        <v>No</v>
      </c>
    </row>
    <row r="2076" spans="1:20" x14ac:dyDescent="0.3">
      <c r="A2076" t="s">
        <v>5830</v>
      </c>
      <c r="B2076" t="s">
        <v>8176</v>
      </c>
      <c r="C2076" t="s">
        <v>3</v>
      </c>
      <c r="D2076" t="s">
        <v>3347</v>
      </c>
      <c r="E2076" t="s">
        <v>3141</v>
      </c>
      <c r="F2076" s="3" t="str">
        <f>VLOOKUP(Hospitalisation_Details[[#This Row],[Customer ID]],Hospitalisation_Details[#All],6,FALSE)</f>
        <v>28-11-03</v>
      </c>
      <c r="G2076">
        <f>VLOOKUP(Hospitalisation_Details[[#This Row],[Customer ID]],Hospitalisation_Details[#All],8,FALSE)</f>
        <v>19</v>
      </c>
      <c r="H2076" t="str">
        <f>VLOOKUP(Hospitalisation_Details[[#This Row],[Customer ID]],Hospitalisation_Details[#All],12,FALSE)</f>
        <v>R1012</v>
      </c>
      <c r="I2076" t="str">
        <f>VLOOKUP(Hospitalisation_Details[[#This Row],[Customer ID]],Hospitalisation_Details[#All],12,FALSE)</f>
        <v>R1012</v>
      </c>
      <c r="J2076" t="str">
        <f>VLOOKUP(Hospitalisation_Details[[#This Row],[Customer ID]],Hospitalisation_Details[#All],11,FALSE)</f>
        <v>Tier - 3</v>
      </c>
      <c r="K2076">
        <f>VLOOKUP(Hospitalisation_Details[[#This Row],[Customer ID]],Hospitalisation_Details[#All],9,FALSE)</f>
        <v>33307.550000000003</v>
      </c>
      <c r="L2076">
        <f>VLOOKUP(Medical_Examinations[[#This Row],[Customer ID]],Medical_Examinations[#All],2,FALSE)</f>
        <v>29.98</v>
      </c>
      <c r="M2076" t="str">
        <f>VLOOKUP(Medical_Examinations[[#This Row],[Customer ID]],Medical_Examinations[#All],3,FALSE)</f>
        <v>Overweight</v>
      </c>
      <c r="N2076">
        <f>VLOOKUP(Medical_Examinations[[#This Row],[Customer ID]],Medical_Examinations[#All],4,FALSE)</f>
        <v>6.03</v>
      </c>
      <c r="O2076" t="str">
        <f>VLOOKUP(Medical_Examinations[[#This Row],[Customer ID]],Medical_Examinations[#All],5,FALSE)</f>
        <v>Prediabetes</v>
      </c>
      <c r="P2076" t="str">
        <f>VLOOKUP(Medical_Examinations[[#This Row],[Customer ID]],Medical_Examinations[#All],6,FALSE)</f>
        <v>No</v>
      </c>
      <c r="Q2076" t="str">
        <f>VLOOKUP(Medical_Examinations[[#This Row],[Customer ID]],Medical_Examinations[#All],7,FALSE)</f>
        <v>yes</v>
      </c>
      <c r="R2076" t="str">
        <f>VLOOKUP(Medical_Examinations[[#This Row],[Customer ID]],Medical_Examinations[#All],8,FALSE)</f>
        <v>No</v>
      </c>
      <c r="S2076">
        <f>VLOOKUP(Medical_Examinations[[#This Row],[Customer ID]],Medical_Examinations[#All],9,FALSE)</f>
        <v>1</v>
      </c>
      <c r="T2076" t="str">
        <f>VLOOKUP(Medical_Examinations[[#This Row],[Customer ID]],'Medical Examinations'!A2075:J4410,10,FALSE)</f>
        <v>No</v>
      </c>
    </row>
    <row r="2077" spans="1:20" x14ac:dyDescent="0.3">
      <c r="A2077" t="s">
        <v>5831</v>
      </c>
      <c r="B2077" t="s">
        <v>8177</v>
      </c>
      <c r="C2077" t="s">
        <v>6</v>
      </c>
      <c r="D2077" t="s">
        <v>2849</v>
      </c>
      <c r="E2077" t="s">
        <v>3348</v>
      </c>
      <c r="F2077" s="3" t="str">
        <f>VLOOKUP(Hospitalisation_Details[[#This Row],[Customer ID]],Hospitalisation_Details[#All],6,FALSE)</f>
        <v>05-09-72</v>
      </c>
      <c r="G2077">
        <f>VLOOKUP(Hospitalisation_Details[[#This Row],[Customer ID]],Hospitalisation_Details[#All],8,FALSE)</f>
        <v>50</v>
      </c>
      <c r="H2077" t="str">
        <f>VLOOKUP(Hospitalisation_Details[[#This Row],[Customer ID]],Hospitalisation_Details[#All],12,FALSE)</f>
        <v>R1011</v>
      </c>
      <c r="I2077" t="str">
        <f>VLOOKUP(Hospitalisation_Details[[#This Row],[Customer ID]],Hospitalisation_Details[#All],12,FALSE)</f>
        <v>R1011</v>
      </c>
      <c r="J2077" t="str">
        <f>VLOOKUP(Hospitalisation_Details[[#This Row],[Customer ID]],Hospitalisation_Details[#All],11,FALSE)</f>
        <v>Tier - 3</v>
      </c>
      <c r="K2077">
        <f>VLOOKUP(Hospitalisation_Details[[#This Row],[Customer ID]],Hospitalisation_Details[#All],9,FALSE)</f>
        <v>33344.449999999997</v>
      </c>
      <c r="L2077">
        <f>VLOOKUP(Medical_Examinations[[#This Row],[Customer ID]],Medical_Examinations[#All],2,FALSE)</f>
        <v>33.659999999999997</v>
      </c>
      <c r="M2077" t="str">
        <f>VLOOKUP(Medical_Examinations[[#This Row],[Customer ID]],Medical_Examinations[#All],3,FALSE)</f>
        <v>Obesity</v>
      </c>
      <c r="N2077">
        <f>VLOOKUP(Medical_Examinations[[#This Row],[Customer ID]],Medical_Examinations[#All],4,FALSE)</f>
        <v>4.2</v>
      </c>
      <c r="O2077" t="str">
        <f>VLOOKUP(Medical_Examinations[[#This Row],[Customer ID]],Medical_Examinations[#All],5,FALSE)</f>
        <v>Normal</v>
      </c>
      <c r="P2077" t="str">
        <f>VLOOKUP(Medical_Examinations[[#This Row],[Customer ID]],Medical_Examinations[#All],6,FALSE)</f>
        <v>Yes</v>
      </c>
      <c r="Q2077" t="str">
        <f>VLOOKUP(Medical_Examinations[[#This Row],[Customer ID]],Medical_Examinations[#All],7,FALSE)</f>
        <v>No</v>
      </c>
      <c r="R2077" t="str">
        <f>VLOOKUP(Medical_Examinations[[#This Row],[Customer ID]],Medical_Examinations[#All],8,FALSE)</f>
        <v>No</v>
      </c>
      <c r="S2077">
        <f>VLOOKUP(Medical_Examinations[[#This Row],[Customer ID]],Medical_Examinations[#All],9,FALSE)</f>
        <v>1</v>
      </c>
      <c r="T2077" t="str">
        <f>VLOOKUP(Medical_Examinations[[#This Row],[Customer ID]],'Medical Examinations'!A2076:J4411,10,FALSE)</f>
        <v>No</v>
      </c>
    </row>
    <row r="2078" spans="1:20" x14ac:dyDescent="0.3">
      <c r="A2078" t="s">
        <v>5832</v>
      </c>
      <c r="B2078" t="s">
        <v>8178</v>
      </c>
      <c r="C2078" t="s">
        <v>6</v>
      </c>
      <c r="D2078" t="s">
        <v>184</v>
      </c>
      <c r="E2078" t="s">
        <v>3349</v>
      </c>
      <c r="F2078" s="3" t="str">
        <f>VLOOKUP(Hospitalisation_Details[[#This Row],[Customer ID]],Hospitalisation_Details[#All],6,FALSE)</f>
        <v>07-12-85</v>
      </c>
      <c r="G2078">
        <f>VLOOKUP(Hospitalisation_Details[[#This Row],[Customer ID]],Hospitalisation_Details[#All],8,FALSE)</f>
        <v>37</v>
      </c>
      <c r="H2078" t="str">
        <f>VLOOKUP(Hospitalisation_Details[[#This Row],[Customer ID]],Hospitalisation_Details[#All],12,FALSE)</f>
        <v>R1011</v>
      </c>
      <c r="I2078" t="str">
        <f>VLOOKUP(Hospitalisation_Details[[#This Row],[Customer ID]],Hospitalisation_Details[#All],12,FALSE)</f>
        <v>R1011</v>
      </c>
      <c r="J2078" t="str">
        <f>VLOOKUP(Hospitalisation_Details[[#This Row],[Customer ID]],Hospitalisation_Details[#All],11,FALSE)</f>
        <v>Tier - 2</v>
      </c>
      <c r="K2078">
        <f>VLOOKUP(Hospitalisation_Details[[#This Row],[Customer ID]],Hospitalisation_Details[#All],9,FALSE)</f>
        <v>33450.99</v>
      </c>
      <c r="L2078">
        <f>VLOOKUP(Medical_Examinations[[#This Row],[Customer ID]],Medical_Examinations[#All],2,FALSE)</f>
        <v>32.67</v>
      </c>
      <c r="M2078" t="str">
        <f>VLOOKUP(Medical_Examinations[[#This Row],[Customer ID]],Medical_Examinations[#All],3,FALSE)</f>
        <v>Obesity</v>
      </c>
      <c r="N2078">
        <f>VLOOKUP(Medical_Examinations[[#This Row],[Customer ID]],Medical_Examinations[#All],4,FALSE)</f>
        <v>5.61</v>
      </c>
      <c r="O2078" t="str">
        <f>VLOOKUP(Medical_Examinations[[#This Row],[Customer ID]],Medical_Examinations[#All],5,FALSE)</f>
        <v>Normal</v>
      </c>
      <c r="P2078" t="str">
        <f>VLOOKUP(Medical_Examinations[[#This Row],[Customer ID]],Medical_Examinations[#All],6,FALSE)</f>
        <v>Yes</v>
      </c>
      <c r="Q2078" t="str">
        <f>VLOOKUP(Medical_Examinations[[#This Row],[Customer ID]],Medical_Examinations[#All],7,FALSE)</f>
        <v>No</v>
      </c>
      <c r="R2078" t="str">
        <f>VLOOKUP(Medical_Examinations[[#This Row],[Customer ID]],Medical_Examinations[#All],8,FALSE)</f>
        <v>No</v>
      </c>
      <c r="S2078">
        <f>VLOOKUP(Medical_Examinations[[#This Row],[Customer ID]],Medical_Examinations[#All],9,FALSE)</f>
        <v>1</v>
      </c>
      <c r="T2078" t="str">
        <f>VLOOKUP(Medical_Examinations[[#This Row],[Customer ID]],'Medical Examinations'!A2077:J4412,10,FALSE)</f>
        <v>No</v>
      </c>
    </row>
    <row r="2079" spans="1:20" x14ac:dyDescent="0.3">
      <c r="A2079" t="s">
        <v>5833</v>
      </c>
      <c r="B2079" t="s">
        <v>8179</v>
      </c>
      <c r="C2079" t="s">
        <v>6</v>
      </c>
      <c r="D2079" t="s">
        <v>1150</v>
      </c>
      <c r="E2079" t="s">
        <v>3350</v>
      </c>
      <c r="F2079" s="3" t="str">
        <f>VLOOKUP(Hospitalisation_Details[[#This Row],[Customer ID]],Hospitalisation_Details[#All],6,FALSE)</f>
        <v>18-06-70</v>
      </c>
      <c r="G2079">
        <f>VLOOKUP(Hospitalisation_Details[[#This Row],[Customer ID]],Hospitalisation_Details[#All],8,FALSE)</f>
        <v>52</v>
      </c>
      <c r="H2079" t="str">
        <f>VLOOKUP(Hospitalisation_Details[[#This Row],[Customer ID]],Hospitalisation_Details[#All],12,FALSE)</f>
        <v>R1012</v>
      </c>
      <c r="I2079" t="str">
        <f>VLOOKUP(Hospitalisation_Details[[#This Row],[Customer ID]],Hospitalisation_Details[#All],12,FALSE)</f>
        <v>R1012</v>
      </c>
      <c r="J2079" t="str">
        <f>VLOOKUP(Hospitalisation_Details[[#This Row],[Customer ID]],Hospitalisation_Details[#All],11,FALSE)</f>
        <v>Tier - 2</v>
      </c>
      <c r="K2079">
        <f>VLOOKUP(Hospitalisation_Details[[#This Row],[Customer ID]],Hospitalisation_Details[#All],9,FALSE)</f>
        <v>33471.97</v>
      </c>
      <c r="L2079">
        <f>VLOOKUP(Medical_Examinations[[#This Row],[Customer ID]],Medical_Examinations[#All],2,FALSE)</f>
        <v>30.5</v>
      </c>
      <c r="M2079" t="str">
        <f>VLOOKUP(Medical_Examinations[[#This Row],[Customer ID]],Medical_Examinations[#All],3,FALSE)</f>
        <v>Obesity</v>
      </c>
      <c r="N2079">
        <f>VLOOKUP(Medical_Examinations[[#This Row],[Customer ID]],Medical_Examinations[#All],4,FALSE)</f>
        <v>5.88</v>
      </c>
      <c r="O2079" t="str">
        <f>VLOOKUP(Medical_Examinations[[#This Row],[Customer ID]],Medical_Examinations[#All],5,FALSE)</f>
        <v>Prediabetes</v>
      </c>
      <c r="P2079" t="str">
        <f>VLOOKUP(Medical_Examinations[[#This Row],[Customer ID]],Medical_Examinations[#All],6,FALSE)</f>
        <v>Yes</v>
      </c>
      <c r="Q2079" t="str">
        <f>VLOOKUP(Medical_Examinations[[#This Row],[Customer ID]],Medical_Examinations[#All],7,FALSE)</f>
        <v>No</v>
      </c>
      <c r="R2079" t="str">
        <f>VLOOKUP(Medical_Examinations[[#This Row],[Customer ID]],Medical_Examinations[#All],8,FALSE)</f>
        <v>No</v>
      </c>
      <c r="S2079">
        <f>VLOOKUP(Medical_Examinations[[#This Row],[Customer ID]],Medical_Examinations[#All],9,FALSE)</f>
        <v>1</v>
      </c>
      <c r="T2079" t="str">
        <f>VLOOKUP(Medical_Examinations[[#This Row],[Customer ID]],'Medical Examinations'!A2078:J4413,10,FALSE)</f>
        <v>No</v>
      </c>
    </row>
    <row r="2080" spans="1:20" x14ac:dyDescent="0.3">
      <c r="A2080" t="s">
        <v>5834</v>
      </c>
      <c r="B2080" t="s">
        <v>8180</v>
      </c>
      <c r="C2080" t="s">
        <v>6</v>
      </c>
      <c r="D2080" t="s">
        <v>982</v>
      </c>
      <c r="E2080" t="s">
        <v>3351</v>
      </c>
      <c r="F2080" s="3" t="str">
        <f>VLOOKUP(Hospitalisation_Details[[#This Row],[Customer ID]],Hospitalisation_Details[#All],6,FALSE)</f>
        <v>25-08-02</v>
      </c>
      <c r="G2080">
        <f>VLOOKUP(Hospitalisation_Details[[#This Row],[Customer ID]],Hospitalisation_Details[#All],8,FALSE)</f>
        <v>20</v>
      </c>
      <c r="H2080" t="str">
        <f>VLOOKUP(Hospitalisation_Details[[#This Row],[Customer ID]],Hospitalisation_Details[#All],12,FALSE)</f>
        <v>R1018</v>
      </c>
      <c r="I2080" t="str">
        <f>VLOOKUP(Hospitalisation_Details[[#This Row],[Customer ID]],Hospitalisation_Details[#All],12,FALSE)</f>
        <v>R1018</v>
      </c>
      <c r="J2080" t="str">
        <f>VLOOKUP(Hospitalisation_Details[[#This Row],[Customer ID]],Hospitalisation_Details[#All],11,FALSE)</f>
        <v>Tier - 1</v>
      </c>
      <c r="K2080">
        <f>VLOOKUP(Hospitalisation_Details[[#This Row],[Customer ID]],Hospitalisation_Details[#All],9,FALSE)</f>
        <v>33475.82</v>
      </c>
      <c r="L2080">
        <f>VLOOKUP(Medical_Examinations[[#This Row],[Customer ID]],Medical_Examinations[#All],2,FALSE)</f>
        <v>23.1</v>
      </c>
      <c r="M2080" t="str">
        <f>VLOOKUP(Medical_Examinations[[#This Row],[Customer ID]],Medical_Examinations[#All],3,FALSE)</f>
        <v>Normal Weight</v>
      </c>
      <c r="N2080">
        <f>VLOOKUP(Medical_Examinations[[#This Row],[Customer ID]],Medical_Examinations[#All],4,FALSE)</f>
        <v>5.92</v>
      </c>
      <c r="O2080" t="str">
        <f>VLOOKUP(Medical_Examinations[[#This Row],[Customer ID]],Medical_Examinations[#All],5,FALSE)</f>
        <v>Prediabetes</v>
      </c>
      <c r="P2080" t="str">
        <f>VLOOKUP(Medical_Examinations[[#This Row],[Customer ID]],Medical_Examinations[#All],6,FALSE)</f>
        <v>Yes</v>
      </c>
      <c r="Q2080" t="str">
        <f>VLOOKUP(Medical_Examinations[[#This Row],[Customer ID]],Medical_Examinations[#All],7,FALSE)</f>
        <v>No</v>
      </c>
      <c r="R2080" t="str">
        <f>VLOOKUP(Medical_Examinations[[#This Row],[Customer ID]],Medical_Examinations[#All],8,FALSE)</f>
        <v>No</v>
      </c>
      <c r="S2080">
        <f>VLOOKUP(Medical_Examinations[[#This Row],[Customer ID]],Medical_Examinations[#All],9,FALSE)</f>
        <v>1</v>
      </c>
      <c r="T2080" t="str">
        <f>VLOOKUP(Medical_Examinations[[#This Row],[Customer ID]],'Medical Examinations'!A2079:J4414,10,FALSE)</f>
        <v>No</v>
      </c>
    </row>
    <row r="2081" spans="1:20" x14ac:dyDescent="0.3">
      <c r="A2081" t="s">
        <v>5835</v>
      </c>
      <c r="B2081" t="s">
        <v>8181</v>
      </c>
      <c r="C2081" t="s">
        <v>3</v>
      </c>
      <c r="D2081" t="s">
        <v>3352</v>
      </c>
      <c r="E2081" t="s">
        <v>1507</v>
      </c>
      <c r="F2081" s="3" t="str">
        <f>VLOOKUP(Hospitalisation_Details[[#This Row],[Customer ID]],Hospitalisation_Details[#All],6,FALSE)</f>
        <v>22-07-84</v>
      </c>
      <c r="G2081">
        <f>VLOOKUP(Hospitalisation_Details[[#This Row],[Customer ID]],Hospitalisation_Details[#All],8,FALSE)</f>
        <v>38</v>
      </c>
      <c r="H2081" t="str">
        <f>VLOOKUP(Hospitalisation_Details[[#This Row],[Customer ID]],Hospitalisation_Details[#All],12,FALSE)</f>
        <v>R1011</v>
      </c>
      <c r="I2081" t="str">
        <f>VLOOKUP(Hospitalisation_Details[[#This Row],[Customer ID]],Hospitalisation_Details[#All],12,FALSE)</f>
        <v>R1011</v>
      </c>
      <c r="J2081" t="str">
        <f>VLOOKUP(Hospitalisation_Details[[#This Row],[Customer ID]],Hospitalisation_Details[#All],11,FALSE)</f>
        <v>Tier - 3</v>
      </c>
      <c r="K2081">
        <f>VLOOKUP(Hospitalisation_Details[[#This Row],[Customer ID]],Hospitalisation_Details[#All],9,FALSE)</f>
        <v>33527.1</v>
      </c>
      <c r="L2081">
        <f>VLOOKUP(Medical_Examinations[[#This Row],[Customer ID]],Medical_Examinations[#All],2,FALSE)</f>
        <v>39.49</v>
      </c>
      <c r="M2081" t="str">
        <f>VLOOKUP(Medical_Examinations[[#This Row],[Customer ID]],Medical_Examinations[#All],3,FALSE)</f>
        <v>Obesity</v>
      </c>
      <c r="N2081">
        <f>VLOOKUP(Medical_Examinations[[#This Row],[Customer ID]],Medical_Examinations[#All],4,FALSE)</f>
        <v>4.8099999999999996</v>
      </c>
      <c r="O2081" t="str">
        <f>VLOOKUP(Medical_Examinations[[#This Row],[Customer ID]],Medical_Examinations[#All],5,FALSE)</f>
        <v>Normal</v>
      </c>
      <c r="P2081" t="str">
        <f>VLOOKUP(Medical_Examinations[[#This Row],[Customer ID]],Medical_Examinations[#All],6,FALSE)</f>
        <v>No</v>
      </c>
      <c r="Q2081" t="str">
        <f>VLOOKUP(Medical_Examinations[[#This Row],[Customer ID]],Medical_Examinations[#All],7,FALSE)</f>
        <v>No</v>
      </c>
      <c r="R2081" t="str">
        <f>VLOOKUP(Medical_Examinations[[#This Row],[Customer ID]],Medical_Examinations[#All],8,FALSE)</f>
        <v>No</v>
      </c>
      <c r="S2081">
        <f>VLOOKUP(Medical_Examinations[[#This Row],[Customer ID]],Medical_Examinations[#All],9,FALSE)</f>
        <v>1</v>
      </c>
      <c r="T2081" t="str">
        <f>VLOOKUP(Medical_Examinations[[#This Row],[Customer ID]],'Medical Examinations'!A2080:J4415,10,FALSE)</f>
        <v>No</v>
      </c>
    </row>
    <row r="2082" spans="1:20" x14ac:dyDescent="0.3">
      <c r="A2082" t="s">
        <v>5836</v>
      </c>
      <c r="B2082" t="s">
        <v>8182</v>
      </c>
      <c r="C2082" t="s">
        <v>3</v>
      </c>
      <c r="D2082" t="s">
        <v>2030</v>
      </c>
      <c r="E2082" t="s">
        <v>3353</v>
      </c>
      <c r="F2082" s="3" t="str">
        <f>VLOOKUP(Hospitalisation_Details[[#This Row],[Customer ID]],Hospitalisation_Details[#All],6,FALSE)</f>
        <v>09-09-03</v>
      </c>
      <c r="G2082">
        <f>VLOOKUP(Hospitalisation_Details[[#This Row],[Customer ID]],Hospitalisation_Details[#All],8,FALSE)</f>
        <v>19</v>
      </c>
      <c r="H2082" t="str">
        <f>VLOOKUP(Hospitalisation_Details[[#This Row],[Customer ID]],Hospitalisation_Details[#All],12,FALSE)</f>
        <v>R1011</v>
      </c>
      <c r="I2082" t="str">
        <f>VLOOKUP(Hospitalisation_Details[[#This Row],[Customer ID]],Hospitalisation_Details[#All],12,FALSE)</f>
        <v>R1011</v>
      </c>
      <c r="J2082" t="str">
        <f>VLOOKUP(Hospitalisation_Details[[#This Row],[Customer ID]],Hospitalisation_Details[#All],11,FALSE)</f>
        <v>Tier - 2</v>
      </c>
      <c r="K2082">
        <f>VLOOKUP(Hospitalisation_Details[[#This Row],[Customer ID]],Hospitalisation_Details[#All],9,FALSE)</f>
        <v>33611.71</v>
      </c>
      <c r="L2082">
        <f>VLOOKUP(Medical_Examinations[[#This Row],[Customer ID]],Medical_Examinations[#All],2,FALSE)</f>
        <v>33.99</v>
      </c>
      <c r="M2082" t="str">
        <f>VLOOKUP(Medical_Examinations[[#This Row],[Customer ID]],Medical_Examinations[#All],3,FALSE)</f>
        <v>Obesity</v>
      </c>
      <c r="N2082">
        <f>VLOOKUP(Medical_Examinations[[#This Row],[Customer ID]],Medical_Examinations[#All],4,FALSE)</f>
        <v>4.55</v>
      </c>
      <c r="O2082" t="str">
        <f>VLOOKUP(Medical_Examinations[[#This Row],[Customer ID]],Medical_Examinations[#All],5,FALSE)</f>
        <v>Normal</v>
      </c>
      <c r="P2082" t="str">
        <f>VLOOKUP(Medical_Examinations[[#This Row],[Customer ID]],Medical_Examinations[#All],6,FALSE)</f>
        <v>No</v>
      </c>
      <c r="Q2082" t="str">
        <f>VLOOKUP(Medical_Examinations[[#This Row],[Customer ID]],Medical_Examinations[#All],7,FALSE)</f>
        <v>No</v>
      </c>
      <c r="R2082" t="str">
        <f>VLOOKUP(Medical_Examinations[[#This Row],[Customer ID]],Medical_Examinations[#All],8,FALSE)</f>
        <v>No</v>
      </c>
      <c r="S2082">
        <f>VLOOKUP(Medical_Examinations[[#This Row],[Customer ID]],Medical_Examinations[#All],9,FALSE)</f>
        <v>1</v>
      </c>
      <c r="T2082" t="str">
        <f>VLOOKUP(Medical_Examinations[[#This Row],[Customer ID]],'Medical Examinations'!A2081:J4416,10,FALSE)</f>
        <v>No</v>
      </c>
    </row>
    <row r="2083" spans="1:20" x14ac:dyDescent="0.3">
      <c r="A2083" t="s">
        <v>5837</v>
      </c>
      <c r="B2083" t="s">
        <v>8183</v>
      </c>
      <c r="C2083" t="s">
        <v>3</v>
      </c>
      <c r="D2083" t="s">
        <v>1876</v>
      </c>
      <c r="E2083" t="s">
        <v>3354</v>
      </c>
      <c r="F2083" s="3" t="str">
        <f>VLOOKUP(Hospitalisation_Details[[#This Row],[Customer ID]],Hospitalisation_Details[#All],6,FALSE)</f>
        <v>28-11-93</v>
      </c>
      <c r="G2083">
        <f>VLOOKUP(Hospitalisation_Details[[#This Row],[Customer ID]],Hospitalisation_Details[#All],8,FALSE)</f>
        <v>29</v>
      </c>
      <c r="H2083" t="str">
        <f>VLOOKUP(Hospitalisation_Details[[#This Row],[Customer ID]],Hospitalisation_Details[#All],12,FALSE)</f>
        <v>R1011</v>
      </c>
      <c r="I2083" t="str">
        <f>VLOOKUP(Hospitalisation_Details[[#This Row],[Customer ID]],Hospitalisation_Details[#All],12,FALSE)</f>
        <v>R1011</v>
      </c>
      <c r="J2083" t="str">
        <f>VLOOKUP(Hospitalisation_Details[[#This Row],[Customer ID]],Hospitalisation_Details[#All],11,FALSE)</f>
        <v>Tier - 2</v>
      </c>
      <c r="K2083">
        <f>VLOOKUP(Hospitalisation_Details[[#This Row],[Customer ID]],Hospitalisation_Details[#All],9,FALSE)</f>
        <v>33707.550000000003</v>
      </c>
      <c r="L2083">
        <f>VLOOKUP(Medical_Examinations[[#This Row],[Customer ID]],Medical_Examinations[#All],2,FALSE)</f>
        <v>27.72</v>
      </c>
      <c r="M2083" t="str">
        <f>VLOOKUP(Medical_Examinations[[#This Row],[Customer ID]],Medical_Examinations[#All],3,FALSE)</f>
        <v>Overweight</v>
      </c>
      <c r="N2083">
        <f>VLOOKUP(Medical_Examinations[[#This Row],[Customer ID]],Medical_Examinations[#All],4,FALSE)</f>
        <v>6.43</v>
      </c>
      <c r="O2083" t="str">
        <f>VLOOKUP(Medical_Examinations[[#This Row],[Customer ID]],Medical_Examinations[#All],5,FALSE)</f>
        <v>Prediabetes</v>
      </c>
      <c r="P2083" t="str">
        <f>VLOOKUP(Medical_Examinations[[#This Row],[Customer ID]],Medical_Examinations[#All],6,FALSE)</f>
        <v>No</v>
      </c>
      <c r="Q2083" t="str">
        <f>VLOOKUP(Medical_Examinations[[#This Row],[Customer ID]],Medical_Examinations[#All],7,FALSE)</f>
        <v>No</v>
      </c>
      <c r="R2083" t="str">
        <f>VLOOKUP(Medical_Examinations[[#This Row],[Customer ID]],Medical_Examinations[#All],8,FALSE)</f>
        <v>No</v>
      </c>
      <c r="S2083">
        <f>VLOOKUP(Medical_Examinations[[#This Row],[Customer ID]],Medical_Examinations[#All],9,FALSE)</f>
        <v>1</v>
      </c>
      <c r="T2083" t="str">
        <f>VLOOKUP(Medical_Examinations[[#This Row],[Customer ID]],'Medical Examinations'!A2082:J4417,10,FALSE)</f>
        <v>No</v>
      </c>
    </row>
    <row r="2084" spans="1:20" x14ac:dyDescent="0.3">
      <c r="A2084" t="s">
        <v>5838</v>
      </c>
      <c r="B2084" t="s">
        <v>8184</v>
      </c>
      <c r="C2084" t="s">
        <v>3</v>
      </c>
      <c r="D2084" t="s">
        <v>3355</v>
      </c>
      <c r="E2084" t="s">
        <v>3356</v>
      </c>
      <c r="F2084" s="3" t="str">
        <f>VLOOKUP(Hospitalisation_Details[[#This Row],[Customer ID]],Hospitalisation_Details[#All],6,FALSE)</f>
        <v>01-11-04</v>
      </c>
      <c r="G2084">
        <f>VLOOKUP(Hospitalisation_Details[[#This Row],[Customer ID]],Hospitalisation_Details[#All],8,FALSE)</f>
        <v>18</v>
      </c>
      <c r="H2084" t="str">
        <f>VLOOKUP(Hospitalisation_Details[[#This Row],[Customer ID]],Hospitalisation_Details[#All],12,FALSE)</f>
        <v>R1017</v>
      </c>
      <c r="I2084" t="str">
        <f>VLOOKUP(Hospitalisation_Details[[#This Row],[Customer ID]],Hospitalisation_Details[#All],12,FALSE)</f>
        <v>R1017</v>
      </c>
      <c r="J2084" t="str">
        <f>VLOOKUP(Hospitalisation_Details[[#This Row],[Customer ID]],Hospitalisation_Details[#All],11,FALSE)</f>
        <v>Tier - 1</v>
      </c>
      <c r="K2084">
        <f>VLOOKUP(Hospitalisation_Details[[#This Row],[Customer ID]],Hospitalisation_Details[#All],9,FALSE)</f>
        <v>33732.69</v>
      </c>
      <c r="L2084">
        <f>VLOOKUP(Medical_Examinations[[#This Row],[Customer ID]],Medical_Examinations[#All],2,FALSE)</f>
        <v>30.59</v>
      </c>
      <c r="M2084" t="str">
        <f>VLOOKUP(Medical_Examinations[[#This Row],[Customer ID]],Medical_Examinations[#All],3,FALSE)</f>
        <v>Obesity</v>
      </c>
      <c r="N2084">
        <f>VLOOKUP(Medical_Examinations[[#This Row],[Customer ID]],Medical_Examinations[#All],4,FALSE)</f>
        <v>11.62</v>
      </c>
      <c r="O2084" t="str">
        <f>VLOOKUP(Medical_Examinations[[#This Row],[Customer ID]],Medical_Examinations[#All],5,FALSE)</f>
        <v>Diabetes</v>
      </c>
      <c r="P2084" t="str">
        <f>VLOOKUP(Medical_Examinations[[#This Row],[Customer ID]],Medical_Examinations[#All],6,FALSE)</f>
        <v>No</v>
      </c>
      <c r="Q2084" t="str">
        <f>VLOOKUP(Medical_Examinations[[#This Row],[Customer ID]],Medical_Examinations[#All],7,FALSE)</f>
        <v>No</v>
      </c>
      <c r="R2084" t="str">
        <f>VLOOKUP(Medical_Examinations[[#This Row],[Customer ID]],Medical_Examinations[#All],8,FALSE)</f>
        <v>No</v>
      </c>
      <c r="S2084">
        <f>VLOOKUP(Medical_Examinations[[#This Row],[Customer ID]],Medical_Examinations[#All],9,FALSE)</f>
        <v>0</v>
      </c>
      <c r="T2084" t="str">
        <f>VLOOKUP(Medical_Examinations[[#This Row],[Customer ID]],'Medical Examinations'!A2083:J4418,10,FALSE)</f>
        <v>No</v>
      </c>
    </row>
    <row r="2085" spans="1:20" x14ac:dyDescent="0.3">
      <c r="A2085" t="s">
        <v>5839</v>
      </c>
      <c r="B2085" t="s">
        <v>8185</v>
      </c>
      <c r="C2085" t="s">
        <v>3</v>
      </c>
      <c r="D2085" t="s">
        <v>3357</v>
      </c>
      <c r="E2085" t="s">
        <v>3358</v>
      </c>
      <c r="F2085" s="3" t="str">
        <f>VLOOKUP(Hospitalisation_Details[[#This Row],[Customer ID]],Hospitalisation_Details[#All],6,FALSE)</f>
        <v>12-09-03</v>
      </c>
      <c r="G2085">
        <f>VLOOKUP(Hospitalisation_Details[[#This Row],[Customer ID]],Hospitalisation_Details[#All],8,FALSE)</f>
        <v>19</v>
      </c>
      <c r="H2085" t="str">
        <f>VLOOKUP(Hospitalisation_Details[[#This Row],[Customer ID]],Hospitalisation_Details[#All],12,FALSE)</f>
        <v>R1012</v>
      </c>
      <c r="I2085" t="str">
        <f>VLOOKUP(Hospitalisation_Details[[#This Row],[Customer ID]],Hospitalisation_Details[#All],12,FALSE)</f>
        <v>R1012</v>
      </c>
      <c r="J2085" t="str">
        <f>VLOOKUP(Hospitalisation_Details[[#This Row],[Customer ID]],Hospitalisation_Details[#All],11,FALSE)</f>
        <v>Tier - 3</v>
      </c>
      <c r="K2085">
        <f>VLOOKUP(Hospitalisation_Details[[#This Row],[Customer ID]],Hospitalisation_Details[#All],9,FALSE)</f>
        <v>33750.29</v>
      </c>
      <c r="L2085">
        <f>VLOOKUP(Medical_Examinations[[#This Row],[Customer ID]],Medical_Examinations[#All],2,FALSE)</f>
        <v>22.6</v>
      </c>
      <c r="M2085" t="str">
        <f>VLOOKUP(Medical_Examinations[[#This Row],[Customer ID]],Medical_Examinations[#All],3,FALSE)</f>
        <v>Normal Weight</v>
      </c>
      <c r="N2085">
        <f>VLOOKUP(Medical_Examinations[[#This Row],[Customer ID]],Medical_Examinations[#All],4,FALSE)</f>
        <v>6.04</v>
      </c>
      <c r="O2085" t="str">
        <f>VLOOKUP(Medical_Examinations[[#This Row],[Customer ID]],Medical_Examinations[#All],5,FALSE)</f>
        <v>Prediabetes</v>
      </c>
      <c r="P2085" t="str">
        <f>VLOOKUP(Medical_Examinations[[#This Row],[Customer ID]],Medical_Examinations[#All],6,FALSE)</f>
        <v>No</v>
      </c>
      <c r="Q2085" t="str">
        <f>VLOOKUP(Medical_Examinations[[#This Row],[Customer ID]],Medical_Examinations[#All],7,FALSE)</f>
        <v>No</v>
      </c>
      <c r="R2085" t="str">
        <f>VLOOKUP(Medical_Examinations[[#This Row],[Customer ID]],Medical_Examinations[#All],8,FALSE)</f>
        <v>No</v>
      </c>
      <c r="S2085">
        <f>VLOOKUP(Medical_Examinations[[#This Row],[Customer ID]],Medical_Examinations[#All],9,FALSE)</f>
        <v>1</v>
      </c>
      <c r="T2085" t="str">
        <f>VLOOKUP(Medical_Examinations[[#This Row],[Customer ID]],'Medical Examinations'!A2084:J4419,10,FALSE)</f>
        <v>No</v>
      </c>
    </row>
    <row r="2086" spans="1:20" x14ac:dyDescent="0.3">
      <c r="A2086" t="s">
        <v>5840</v>
      </c>
      <c r="B2086" t="s">
        <v>8186</v>
      </c>
      <c r="C2086" t="s">
        <v>3</v>
      </c>
      <c r="D2086" t="s">
        <v>3359</v>
      </c>
      <c r="E2086" t="s">
        <v>3360</v>
      </c>
      <c r="F2086" s="3" t="str">
        <f>VLOOKUP(Hospitalisation_Details[[#This Row],[Customer ID]],Hospitalisation_Details[#All],6,FALSE)</f>
        <v>11-12-62</v>
      </c>
      <c r="G2086">
        <f>VLOOKUP(Hospitalisation_Details[[#This Row],[Customer ID]],Hospitalisation_Details[#All],8,FALSE)</f>
        <v>60</v>
      </c>
      <c r="H2086" t="str">
        <f>VLOOKUP(Hospitalisation_Details[[#This Row],[Customer ID]],Hospitalisation_Details[#All],12,FALSE)</f>
        <v>R1011</v>
      </c>
      <c r="I2086" t="str">
        <f>VLOOKUP(Hospitalisation_Details[[#This Row],[Customer ID]],Hospitalisation_Details[#All],12,FALSE)</f>
        <v>R1011</v>
      </c>
      <c r="J2086" t="str">
        <f>VLOOKUP(Hospitalisation_Details[[#This Row],[Customer ID]],Hospitalisation_Details[#All],11,FALSE)</f>
        <v>Tier - 3</v>
      </c>
      <c r="K2086">
        <f>VLOOKUP(Hospitalisation_Details[[#This Row],[Customer ID]],Hospitalisation_Details[#All],9,FALSE)</f>
        <v>33753.32</v>
      </c>
      <c r="L2086">
        <f>VLOOKUP(Medical_Examinations[[#This Row],[Customer ID]],Medical_Examinations[#All],2,FALSE)</f>
        <v>28.785</v>
      </c>
      <c r="M2086" t="str">
        <f>VLOOKUP(Medical_Examinations[[#This Row],[Customer ID]],Medical_Examinations[#All],3,FALSE)</f>
        <v>Overweight</v>
      </c>
      <c r="N2086">
        <f>VLOOKUP(Medical_Examinations[[#This Row],[Customer ID]],Medical_Examinations[#All],4,FALSE)</f>
        <v>8.82</v>
      </c>
      <c r="O2086" t="str">
        <f>VLOOKUP(Medical_Examinations[[#This Row],[Customer ID]],Medical_Examinations[#All],5,FALSE)</f>
        <v>Diabetes</v>
      </c>
      <c r="P2086" t="str">
        <f>VLOOKUP(Medical_Examinations[[#This Row],[Customer ID]],Medical_Examinations[#All],6,FALSE)</f>
        <v>No</v>
      </c>
      <c r="Q2086" t="str">
        <f>VLOOKUP(Medical_Examinations[[#This Row],[Customer ID]],Medical_Examinations[#All],7,FALSE)</f>
        <v>No</v>
      </c>
      <c r="R2086" t="str">
        <f>VLOOKUP(Medical_Examinations[[#This Row],[Customer ID]],Medical_Examinations[#All],8,FALSE)</f>
        <v>No</v>
      </c>
      <c r="S2086">
        <f>VLOOKUP(Medical_Examinations[[#This Row],[Customer ID]],Medical_Examinations[#All],9,FALSE)</f>
        <v>0</v>
      </c>
      <c r="T2086" t="str">
        <f>VLOOKUP(Medical_Examinations[[#This Row],[Customer ID]],'Medical Examinations'!A2085:J4420,10,FALSE)</f>
        <v>No</v>
      </c>
    </row>
    <row r="2087" spans="1:20" x14ac:dyDescent="0.3">
      <c r="A2087" t="s">
        <v>5841</v>
      </c>
      <c r="B2087" t="s">
        <v>8187</v>
      </c>
      <c r="C2087" t="s">
        <v>6</v>
      </c>
      <c r="D2087" t="s">
        <v>3361</v>
      </c>
      <c r="E2087" t="s">
        <v>3362</v>
      </c>
      <c r="F2087" s="3" t="str">
        <f>VLOOKUP(Hospitalisation_Details[[#This Row],[Customer ID]],Hospitalisation_Details[#All],6,FALSE)</f>
        <v>26-10-00</v>
      </c>
      <c r="G2087">
        <f>VLOOKUP(Hospitalisation_Details[[#This Row],[Customer ID]],Hospitalisation_Details[#All],8,FALSE)</f>
        <v>22</v>
      </c>
      <c r="H2087" t="str">
        <f>VLOOKUP(Hospitalisation_Details[[#This Row],[Customer ID]],Hospitalisation_Details[#All],12,FALSE)</f>
        <v>R1011</v>
      </c>
      <c r="I2087" t="str">
        <f>VLOOKUP(Hospitalisation_Details[[#This Row],[Customer ID]],Hospitalisation_Details[#All],12,FALSE)</f>
        <v>R1011</v>
      </c>
      <c r="J2087" t="str">
        <f>VLOOKUP(Hospitalisation_Details[[#This Row],[Customer ID]],Hospitalisation_Details[#All],11,FALSE)</f>
        <v>Tier - 3</v>
      </c>
      <c r="K2087">
        <f>VLOOKUP(Hospitalisation_Details[[#This Row],[Customer ID]],Hospitalisation_Details[#All],9,FALSE)</f>
        <v>33829.39</v>
      </c>
      <c r="L2087">
        <f>VLOOKUP(Medical_Examinations[[#This Row],[Customer ID]],Medical_Examinations[#All],2,FALSE)</f>
        <v>50.38</v>
      </c>
      <c r="M2087" t="str">
        <f>VLOOKUP(Medical_Examinations[[#This Row],[Customer ID]],Medical_Examinations[#All],3,FALSE)</f>
        <v>Obesity</v>
      </c>
      <c r="N2087">
        <f>VLOOKUP(Medical_Examinations[[#This Row],[Customer ID]],Medical_Examinations[#All],4,FALSE)</f>
        <v>5.8</v>
      </c>
      <c r="O2087" t="str">
        <f>VLOOKUP(Medical_Examinations[[#This Row],[Customer ID]],Medical_Examinations[#All],5,FALSE)</f>
        <v>Prediabetes</v>
      </c>
      <c r="P2087" t="str">
        <f>VLOOKUP(Medical_Examinations[[#This Row],[Customer ID]],Medical_Examinations[#All],6,FALSE)</f>
        <v>No</v>
      </c>
      <c r="Q2087" t="str">
        <f>VLOOKUP(Medical_Examinations[[#This Row],[Customer ID]],Medical_Examinations[#All],7,FALSE)</f>
        <v>No</v>
      </c>
      <c r="R2087" t="str">
        <f>VLOOKUP(Medical_Examinations[[#This Row],[Customer ID]],Medical_Examinations[#All],8,FALSE)</f>
        <v>No</v>
      </c>
      <c r="S2087">
        <f>VLOOKUP(Medical_Examinations[[#This Row],[Customer ID]],Medical_Examinations[#All],9,FALSE)</f>
        <v>0</v>
      </c>
      <c r="T2087" t="str">
        <f>VLOOKUP(Medical_Examinations[[#This Row],[Customer ID]],'Medical Examinations'!A2086:J4421,10,FALSE)</f>
        <v>No</v>
      </c>
    </row>
    <row r="2088" spans="1:20" x14ac:dyDescent="0.3">
      <c r="A2088" t="s">
        <v>5842</v>
      </c>
      <c r="B2088" t="s">
        <v>8188</v>
      </c>
      <c r="C2088" t="s">
        <v>6</v>
      </c>
      <c r="D2088" t="s">
        <v>433</v>
      </c>
      <c r="E2088" t="s">
        <v>386</v>
      </c>
      <c r="F2088" s="3" t="str">
        <f>VLOOKUP(Hospitalisation_Details[[#This Row],[Customer ID]],Hospitalisation_Details[#All],6,FALSE)</f>
        <v>09-08-97</v>
      </c>
      <c r="G2088">
        <f>VLOOKUP(Hospitalisation_Details[[#This Row],[Customer ID]],Hospitalisation_Details[#All],8,FALSE)</f>
        <v>25</v>
      </c>
      <c r="H2088" t="str">
        <f>VLOOKUP(Hospitalisation_Details[[#This Row],[Customer ID]],Hospitalisation_Details[#All],12,FALSE)</f>
        <v>R1011</v>
      </c>
      <c r="I2088" t="str">
        <f>VLOOKUP(Hospitalisation_Details[[#This Row],[Customer ID]],Hospitalisation_Details[#All],12,FALSE)</f>
        <v>R1011</v>
      </c>
      <c r="J2088" t="str">
        <f>VLOOKUP(Hospitalisation_Details[[#This Row],[Customer ID]],Hospitalisation_Details[#All],11,FALSE)</f>
        <v>Tier - 3</v>
      </c>
      <c r="K2088">
        <f>VLOOKUP(Hospitalisation_Details[[#This Row],[Customer ID]],Hospitalisation_Details[#All],9,FALSE)</f>
        <v>33900.65</v>
      </c>
      <c r="L2088">
        <f>VLOOKUP(Medical_Examinations[[#This Row],[Customer ID]],Medical_Examinations[#All],2,FALSE)</f>
        <v>35.200000000000003</v>
      </c>
      <c r="M2088" t="str">
        <f>VLOOKUP(Medical_Examinations[[#This Row],[Customer ID]],Medical_Examinations[#All],3,FALSE)</f>
        <v>Obesity</v>
      </c>
      <c r="N2088">
        <f>VLOOKUP(Medical_Examinations[[#This Row],[Customer ID]],Medical_Examinations[#All],4,FALSE)</f>
        <v>4.28</v>
      </c>
      <c r="O2088" t="str">
        <f>VLOOKUP(Medical_Examinations[[#This Row],[Customer ID]],Medical_Examinations[#All],5,FALSE)</f>
        <v>Normal</v>
      </c>
      <c r="P2088" t="str">
        <f>VLOOKUP(Medical_Examinations[[#This Row],[Customer ID]],Medical_Examinations[#All],6,FALSE)</f>
        <v>No</v>
      </c>
      <c r="Q2088" t="str">
        <f>VLOOKUP(Medical_Examinations[[#This Row],[Customer ID]],Medical_Examinations[#All],7,FALSE)</f>
        <v>No</v>
      </c>
      <c r="R2088" t="str">
        <f>VLOOKUP(Medical_Examinations[[#This Row],[Customer ID]],Medical_Examinations[#All],8,FALSE)</f>
        <v>No</v>
      </c>
      <c r="S2088">
        <f>VLOOKUP(Medical_Examinations[[#This Row],[Customer ID]],Medical_Examinations[#All],9,FALSE)</f>
        <v>0</v>
      </c>
      <c r="T2088" t="str">
        <f>VLOOKUP(Medical_Examinations[[#This Row],[Customer ID]],'Medical Examinations'!A2087:J4422,10,FALSE)</f>
        <v>No</v>
      </c>
    </row>
    <row r="2089" spans="1:20" x14ac:dyDescent="0.3">
      <c r="A2089" t="s">
        <v>5843</v>
      </c>
      <c r="B2089" t="s">
        <v>8189</v>
      </c>
      <c r="C2089" t="s">
        <v>3</v>
      </c>
      <c r="D2089" t="s">
        <v>3363</v>
      </c>
      <c r="E2089" t="s">
        <v>3364</v>
      </c>
      <c r="F2089" s="3" t="str">
        <f>VLOOKUP(Hospitalisation_Details[[#This Row],[Customer ID]],Hospitalisation_Details[#All],6,FALSE)</f>
        <v>27-12-00</v>
      </c>
      <c r="G2089">
        <f>VLOOKUP(Hospitalisation_Details[[#This Row],[Customer ID]],Hospitalisation_Details[#All],8,FALSE)</f>
        <v>22</v>
      </c>
      <c r="H2089" t="str">
        <f>VLOOKUP(Hospitalisation_Details[[#This Row],[Customer ID]],Hospitalisation_Details[#All],12,FALSE)</f>
        <v>R1012</v>
      </c>
      <c r="I2089" t="str">
        <f>VLOOKUP(Hospitalisation_Details[[#This Row],[Customer ID]],Hospitalisation_Details[#All],12,FALSE)</f>
        <v>R1012</v>
      </c>
      <c r="J2089" t="str">
        <f>VLOOKUP(Hospitalisation_Details[[#This Row],[Customer ID]],Hospitalisation_Details[#All],11,FALSE)</f>
        <v>Tier - 2</v>
      </c>
      <c r="K2089">
        <f>VLOOKUP(Hospitalisation_Details[[#This Row],[Customer ID]],Hospitalisation_Details[#All],9,FALSE)</f>
        <v>33907.550000000003</v>
      </c>
      <c r="L2089">
        <f>VLOOKUP(Medical_Examinations[[#This Row],[Customer ID]],Medical_Examinations[#All],2,FALSE)</f>
        <v>35.72</v>
      </c>
      <c r="M2089" t="str">
        <f>VLOOKUP(Medical_Examinations[[#This Row],[Customer ID]],Medical_Examinations[#All],3,FALSE)</f>
        <v>Obesity</v>
      </c>
      <c r="N2089">
        <f>VLOOKUP(Medical_Examinations[[#This Row],[Customer ID]],Medical_Examinations[#All],4,FALSE)</f>
        <v>5.5</v>
      </c>
      <c r="O2089" t="str">
        <f>VLOOKUP(Medical_Examinations[[#This Row],[Customer ID]],Medical_Examinations[#All],5,FALSE)</f>
        <v>Normal</v>
      </c>
      <c r="P2089" t="str">
        <f>VLOOKUP(Medical_Examinations[[#This Row],[Customer ID]],Medical_Examinations[#All],6,FALSE)</f>
        <v>Yes</v>
      </c>
      <c r="Q2089" t="str">
        <f>VLOOKUP(Medical_Examinations[[#This Row],[Customer ID]],Medical_Examinations[#All],7,FALSE)</f>
        <v>No</v>
      </c>
      <c r="R2089" t="str">
        <f>VLOOKUP(Medical_Examinations[[#This Row],[Customer ID]],Medical_Examinations[#All],8,FALSE)</f>
        <v>No</v>
      </c>
      <c r="S2089">
        <f>VLOOKUP(Medical_Examinations[[#This Row],[Customer ID]],Medical_Examinations[#All],9,FALSE)</f>
        <v>0</v>
      </c>
      <c r="T2089" t="str">
        <f>VLOOKUP(Medical_Examinations[[#This Row],[Customer ID]],'Medical Examinations'!A2088:J4423,10,FALSE)</f>
        <v>No</v>
      </c>
    </row>
    <row r="2090" spans="1:20" x14ac:dyDescent="0.3">
      <c r="A2090" t="s">
        <v>5844</v>
      </c>
      <c r="B2090" t="s">
        <v>8190</v>
      </c>
      <c r="C2090" t="s">
        <v>6</v>
      </c>
      <c r="D2090" t="s">
        <v>3122</v>
      </c>
      <c r="E2090" t="s">
        <v>3365</v>
      </c>
      <c r="F2090" s="3" t="str">
        <f>VLOOKUP(Hospitalisation_Details[[#This Row],[Customer ID]],Hospitalisation_Details[#All],6,FALSE)</f>
        <v>25-09-94</v>
      </c>
      <c r="G2090">
        <f>VLOOKUP(Hospitalisation_Details[[#This Row],[Customer ID]],Hospitalisation_Details[#All],8,FALSE)</f>
        <v>28</v>
      </c>
      <c r="H2090" t="str">
        <f>VLOOKUP(Hospitalisation_Details[[#This Row],[Customer ID]],Hospitalisation_Details[#All],12,FALSE)</f>
        <v>R1011</v>
      </c>
      <c r="I2090" t="str">
        <f>VLOOKUP(Hospitalisation_Details[[#This Row],[Customer ID]],Hospitalisation_Details[#All],12,FALSE)</f>
        <v>R1011</v>
      </c>
      <c r="J2090" t="str">
        <f>VLOOKUP(Hospitalisation_Details[[#This Row],[Customer ID]],Hospitalisation_Details[#All],11,FALSE)</f>
        <v>Tier - 2</v>
      </c>
      <c r="K2090">
        <f>VLOOKUP(Hospitalisation_Details[[#This Row],[Customer ID]],Hospitalisation_Details[#All],9,FALSE)</f>
        <v>33975.47</v>
      </c>
      <c r="L2090">
        <f>VLOOKUP(Medical_Examinations[[#This Row],[Customer ID]],Medical_Examinations[#All],2,FALSE)</f>
        <v>24.51</v>
      </c>
      <c r="M2090" t="str">
        <f>VLOOKUP(Medical_Examinations[[#This Row],[Customer ID]],Medical_Examinations[#All],3,FALSE)</f>
        <v>Normal Weight</v>
      </c>
      <c r="N2090">
        <f>VLOOKUP(Medical_Examinations[[#This Row],[Customer ID]],Medical_Examinations[#All],4,FALSE)</f>
        <v>4.6900000000000004</v>
      </c>
      <c r="O2090" t="str">
        <f>VLOOKUP(Medical_Examinations[[#This Row],[Customer ID]],Medical_Examinations[#All],5,FALSE)</f>
        <v>Normal</v>
      </c>
      <c r="P2090" t="str">
        <f>VLOOKUP(Medical_Examinations[[#This Row],[Customer ID]],Medical_Examinations[#All],6,FALSE)</f>
        <v>No</v>
      </c>
      <c r="Q2090" t="str">
        <f>VLOOKUP(Medical_Examinations[[#This Row],[Customer ID]],Medical_Examinations[#All],7,FALSE)</f>
        <v>No</v>
      </c>
      <c r="R2090" t="str">
        <f>VLOOKUP(Medical_Examinations[[#This Row],[Customer ID]],Medical_Examinations[#All],8,FALSE)</f>
        <v>No</v>
      </c>
      <c r="S2090">
        <f>VLOOKUP(Medical_Examinations[[#This Row],[Customer ID]],Medical_Examinations[#All],9,FALSE)</f>
        <v>0</v>
      </c>
      <c r="T2090" t="str">
        <f>VLOOKUP(Medical_Examinations[[#This Row],[Customer ID]],'Medical Examinations'!A2089:J4424,10,FALSE)</f>
        <v>No</v>
      </c>
    </row>
    <row r="2091" spans="1:20" x14ac:dyDescent="0.3">
      <c r="A2091" t="s">
        <v>5845</v>
      </c>
      <c r="B2091" t="s">
        <v>8191</v>
      </c>
      <c r="C2091" t="s">
        <v>6</v>
      </c>
      <c r="D2091" t="s">
        <v>3366</v>
      </c>
      <c r="E2091" t="s">
        <v>3367</v>
      </c>
      <c r="F2091" s="3" t="str">
        <f>VLOOKUP(Hospitalisation_Details[[#This Row],[Customer ID]],Hospitalisation_Details[#All],6,FALSE)</f>
        <v>26-07-72</v>
      </c>
      <c r="G2091">
        <f>VLOOKUP(Hospitalisation_Details[[#This Row],[Customer ID]],Hospitalisation_Details[#All],8,FALSE)</f>
        <v>50</v>
      </c>
      <c r="H2091" t="str">
        <f>VLOOKUP(Hospitalisation_Details[[#This Row],[Customer ID]],Hospitalisation_Details[#All],12,FALSE)</f>
        <v>R1011</v>
      </c>
      <c r="I2091" t="str">
        <f>VLOOKUP(Hospitalisation_Details[[#This Row],[Customer ID]],Hospitalisation_Details[#All],12,FALSE)</f>
        <v>R1011</v>
      </c>
      <c r="J2091" t="str">
        <f>VLOOKUP(Hospitalisation_Details[[#This Row],[Customer ID]],Hospitalisation_Details[#All],11,FALSE)</f>
        <v>Tier - 2</v>
      </c>
      <c r="K2091">
        <f>VLOOKUP(Hospitalisation_Details[[#This Row],[Customer ID]],Hospitalisation_Details[#All],9,FALSE)</f>
        <v>34053.360000000001</v>
      </c>
      <c r="L2091">
        <f>VLOOKUP(Medical_Examinations[[#This Row],[Customer ID]],Medical_Examinations[#All],2,FALSE)</f>
        <v>23.844999999999999</v>
      </c>
      <c r="M2091" t="str">
        <f>VLOOKUP(Medical_Examinations[[#This Row],[Customer ID]],Medical_Examinations[#All],3,FALSE)</f>
        <v>Normal Weight</v>
      </c>
      <c r="N2091">
        <f>VLOOKUP(Medical_Examinations[[#This Row],[Customer ID]],Medical_Examinations[#All],4,FALSE)</f>
        <v>4.43</v>
      </c>
      <c r="O2091" t="str">
        <f>VLOOKUP(Medical_Examinations[[#This Row],[Customer ID]],Medical_Examinations[#All],5,FALSE)</f>
        <v>Normal</v>
      </c>
      <c r="P2091" t="str">
        <f>VLOOKUP(Medical_Examinations[[#This Row],[Customer ID]],Medical_Examinations[#All],6,FALSE)</f>
        <v>No</v>
      </c>
      <c r="Q2091" t="str">
        <f>VLOOKUP(Medical_Examinations[[#This Row],[Customer ID]],Medical_Examinations[#All],7,FALSE)</f>
        <v>No</v>
      </c>
      <c r="R2091" t="str">
        <f>VLOOKUP(Medical_Examinations[[#This Row],[Customer ID]],Medical_Examinations[#All],8,FALSE)</f>
        <v>No</v>
      </c>
      <c r="S2091">
        <f>VLOOKUP(Medical_Examinations[[#This Row],[Customer ID]],Medical_Examinations[#All],9,FALSE)</f>
        <v>0</v>
      </c>
      <c r="T2091" t="str">
        <f>VLOOKUP(Medical_Examinations[[#This Row],[Customer ID]],'Medical Examinations'!A2090:J4425,10,FALSE)</f>
        <v>No</v>
      </c>
    </row>
    <row r="2092" spans="1:20" x14ac:dyDescent="0.3">
      <c r="A2092" t="s">
        <v>5846</v>
      </c>
      <c r="B2092" t="s">
        <v>8192</v>
      </c>
      <c r="C2092" t="s">
        <v>6</v>
      </c>
      <c r="D2092" t="s">
        <v>3368</v>
      </c>
      <c r="E2092" t="s">
        <v>3369</v>
      </c>
      <c r="F2092" s="3" t="str">
        <f>VLOOKUP(Hospitalisation_Details[[#This Row],[Customer ID]],Hospitalisation_Details[#All],6,FALSE)</f>
        <v>26-12-02</v>
      </c>
      <c r="G2092">
        <f>VLOOKUP(Hospitalisation_Details[[#This Row],[Customer ID]],Hospitalisation_Details[#All],8,FALSE)</f>
        <v>20</v>
      </c>
      <c r="H2092" t="str">
        <f>VLOOKUP(Hospitalisation_Details[[#This Row],[Customer ID]],Hospitalisation_Details[#All],12,FALSE)</f>
        <v>R1011</v>
      </c>
      <c r="I2092" t="str">
        <f>VLOOKUP(Hospitalisation_Details[[#This Row],[Customer ID]],Hospitalisation_Details[#All],12,FALSE)</f>
        <v>R1011</v>
      </c>
      <c r="J2092" t="str">
        <f>VLOOKUP(Hospitalisation_Details[[#This Row],[Customer ID]],Hospitalisation_Details[#All],11,FALSE)</f>
        <v>Tier - 3</v>
      </c>
      <c r="K2092">
        <f>VLOOKUP(Hospitalisation_Details[[#This Row],[Customer ID]],Hospitalisation_Details[#All],9,FALSE)</f>
        <v>34084.68</v>
      </c>
      <c r="L2092">
        <f>VLOOKUP(Medical_Examinations[[#This Row],[Customer ID]],Medical_Examinations[#All],2,FALSE)</f>
        <v>15.68</v>
      </c>
      <c r="M2092" t="str">
        <f>VLOOKUP(Medical_Examinations[[#This Row],[Customer ID]],Medical_Examinations[#All],3,FALSE)</f>
        <v>Underweight</v>
      </c>
      <c r="N2092">
        <f>VLOOKUP(Medical_Examinations[[#This Row],[Customer ID]],Medical_Examinations[#All],4,FALSE)</f>
        <v>6.16</v>
      </c>
      <c r="O2092" t="str">
        <f>VLOOKUP(Medical_Examinations[[#This Row],[Customer ID]],Medical_Examinations[#All],5,FALSE)</f>
        <v>Prediabetes</v>
      </c>
      <c r="P2092" t="str">
        <f>VLOOKUP(Medical_Examinations[[#This Row],[Customer ID]],Medical_Examinations[#All],6,FALSE)</f>
        <v>Yes</v>
      </c>
      <c r="Q2092" t="str">
        <f>VLOOKUP(Medical_Examinations[[#This Row],[Customer ID]],Medical_Examinations[#All],7,FALSE)</f>
        <v>No</v>
      </c>
      <c r="R2092" t="str">
        <f>VLOOKUP(Medical_Examinations[[#This Row],[Customer ID]],Medical_Examinations[#All],8,FALSE)</f>
        <v>No</v>
      </c>
      <c r="S2092">
        <f>VLOOKUP(Medical_Examinations[[#This Row],[Customer ID]],Medical_Examinations[#All],9,FALSE)</f>
        <v>1</v>
      </c>
      <c r="T2092" t="str">
        <f>VLOOKUP(Medical_Examinations[[#This Row],[Customer ID]],'Medical Examinations'!A2091:J4426,10,FALSE)</f>
        <v>No</v>
      </c>
    </row>
    <row r="2093" spans="1:20" x14ac:dyDescent="0.3">
      <c r="A2093" t="s">
        <v>5847</v>
      </c>
      <c r="B2093" t="s">
        <v>8193</v>
      </c>
      <c r="C2093" t="s">
        <v>6</v>
      </c>
      <c r="D2093" t="s">
        <v>277</v>
      </c>
      <c r="E2093" t="s">
        <v>3370</v>
      </c>
      <c r="F2093" s="3" t="str">
        <f>VLOOKUP(Hospitalisation_Details[[#This Row],[Customer ID]],Hospitalisation_Details[#All],6,FALSE)</f>
        <v>06-11-99</v>
      </c>
      <c r="G2093">
        <f>VLOOKUP(Hospitalisation_Details[[#This Row],[Customer ID]],Hospitalisation_Details[#All],8,FALSE)</f>
        <v>23</v>
      </c>
      <c r="H2093" t="str">
        <f>VLOOKUP(Hospitalisation_Details[[#This Row],[Customer ID]],Hospitalisation_Details[#All],12,FALSE)</f>
        <v>R1011</v>
      </c>
      <c r="I2093" t="str">
        <f>VLOOKUP(Hospitalisation_Details[[#This Row],[Customer ID]],Hospitalisation_Details[#All],12,FALSE)</f>
        <v>R1011</v>
      </c>
      <c r="J2093" t="str">
        <f>VLOOKUP(Hospitalisation_Details[[#This Row],[Customer ID]],Hospitalisation_Details[#All],11,FALSE)</f>
        <v>Tier - 3</v>
      </c>
      <c r="K2093">
        <f>VLOOKUP(Hospitalisation_Details[[#This Row],[Customer ID]],Hospitalisation_Details[#All],9,FALSE)</f>
        <v>34166.269999999997</v>
      </c>
      <c r="L2093">
        <f>VLOOKUP(Medical_Examinations[[#This Row],[Customer ID]],Medical_Examinations[#All],2,FALSE)</f>
        <v>32.395000000000003</v>
      </c>
      <c r="M2093" t="str">
        <f>VLOOKUP(Medical_Examinations[[#This Row],[Customer ID]],Medical_Examinations[#All],3,FALSE)</f>
        <v>Obesity</v>
      </c>
      <c r="N2093">
        <f>VLOOKUP(Medical_Examinations[[#This Row],[Customer ID]],Medical_Examinations[#All],4,FALSE)</f>
        <v>6.66</v>
      </c>
      <c r="O2093" t="str">
        <f>VLOOKUP(Medical_Examinations[[#This Row],[Customer ID]],Medical_Examinations[#All],5,FALSE)</f>
        <v>Diabetes</v>
      </c>
      <c r="P2093" t="str">
        <f>VLOOKUP(Medical_Examinations[[#This Row],[Customer ID]],Medical_Examinations[#All],6,FALSE)</f>
        <v>No</v>
      </c>
      <c r="Q2093" t="str">
        <f>VLOOKUP(Medical_Examinations[[#This Row],[Customer ID]],Medical_Examinations[#All],7,FALSE)</f>
        <v>No</v>
      </c>
      <c r="R2093" t="str">
        <f>VLOOKUP(Medical_Examinations[[#This Row],[Customer ID]],Medical_Examinations[#All],8,FALSE)</f>
        <v>No</v>
      </c>
      <c r="S2093">
        <f>VLOOKUP(Medical_Examinations[[#This Row],[Customer ID]],Medical_Examinations[#All],9,FALSE)</f>
        <v>0</v>
      </c>
      <c r="T2093" t="str">
        <f>VLOOKUP(Medical_Examinations[[#This Row],[Customer ID]],'Medical Examinations'!A2092:J4427,10,FALSE)</f>
        <v>No</v>
      </c>
    </row>
    <row r="2094" spans="1:20" x14ac:dyDescent="0.3">
      <c r="A2094" t="s">
        <v>5848</v>
      </c>
      <c r="B2094" t="s">
        <v>8194</v>
      </c>
      <c r="C2094" t="s">
        <v>6</v>
      </c>
      <c r="D2094" t="s">
        <v>207</v>
      </c>
      <c r="E2094" t="s">
        <v>3371</v>
      </c>
      <c r="F2094" s="3" t="str">
        <f>VLOOKUP(Hospitalisation_Details[[#This Row],[Customer ID]],Hospitalisation_Details[#All],6,FALSE)</f>
        <v>25-08-71</v>
      </c>
      <c r="G2094">
        <f>VLOOKUP(Hospitalisation_Details[[#This Row],[Customer ID]],Hospitalisation_Details[#All],8,FALSE)</f>
        <v>51</v>
      </c>
      <c r="H2094" t="str">
        <f>VLOOKUP(Hospitalisation_Details[[#This Row],[Customer ID]],Hospitalisation_Details[#All],12,FALSE)</f>
        <v>R1011</v>
      </c>
      <c r="I2094" t="str">
        <f>VLOOKUP(Hospitalisation_Details[[#This Row],[Customer ID]],Hospitalisation_Details[#All],12,FALSE)</f>
        <v>R1011</v>
      </c>
      <c r="J2094" t="str">
        <f>VLOOKUP(Hospitalisation_Details[[#This Row],[Customer ID]],Hospitalisation_Details[#All],11,FALSE)</f>
        <v>Tier - 2</v>
      </c>
      <c r="K2094">
        <f>VLOOKUP(Hospitalisation_Details[[#This Row],[Customer ID]],Hospitalisation_Details[#All],9,FALSE)</f>
        <v>34205.07</v>
      </c>
      <c r="L2094">
        <f>VLOOKUP(Medical_Examinations[[#This Row],[Customer ID]],Medical_Examinations[#All],2,FALSE)</f>
        <v>23.655000000000001</v>
      </c>
      <c r="M2094" t="str">
        <f>VLOOKUP(Medical_Examinations[[#This Row],[Customer ID]],Medical_Examinations[#All],3,FALSE)</f>
        <v>Normal Weight</v>
      </c>
      <c r="N2094">
        <f>VLOOKUP(Medical_Examinations[[#This Row],[Customer ID]],Medical_Examinations[#All],4,FALSE)</f>
        <v>5.92</v>
      </c>
      <c r="O2094" t="str">
        <f>VLOOKUP(Medical_Examinations[[#This Row],[Customer ID]],Medical_Examinations[#All],5,FALSE)</f>
        <v>Prediabetes</v>
      </c>
      <c r="P2094" t="str">
        <f>VLOOKUP(Medical_Examinations[[#This Row],[Customer ID]],Medical_Examinations[#All],6,FALSE)</f>
        <v>No</v>
      </c>
      <c r="Q2094" t="str">
        <f>VLOOKUP(Medical_Examinations[[#This Row],[Customer ID]],Medical_Examinations[#All],7,FALSE)</f>
        <v>No</v>
      </c>
      <c r="R2094" t="str">
        <f>VLOOKUP(Medical_Examinations[[#This Row],[Customer ID]],Medical_Examinations[#All],8,FALSE)</f>
        <v>No</v>
      </c>
      <c r="S2094">
        <f>VLOOKUP(Medical_Examinations[[#This Row],[Customer ID]],Medical_Examinations[#All],9,FALSE)</f>
        <v>1</v>
      </c>
      <c r="T2094" t="str">
        <f>VLOOKUP(Medical_Examinations[[#This Row],[Customer ID]],'Medical Examinations'!A2093:J4428,10,FALSE)</f>
        <v>No</v>
      </c>
    </row>
    <row r="2095" spans="1:20" x14ac:dyDescent="0.3">
      <c r="A2095" t="s">
        <v>5849</v>
      </c>
      <c r="B2095" t="s">
        <v>8195</v>
      </c>
      <c r="C2095" t="s">
        <v>3</v>
      </c>
      <c r="D2095" t="s">
        <v>825</v>
      </c>
      <c r="E2095" t="s">
        <v>3372</v>
      </c>
      <c r="F2095" s="3" t="str">
        <f>VLOOKUP(Hospitalisation_Details[[#This Row],[Customer ID]],Hospitalisation_Details[#All],6,FALSE)</f>
        <v>21-07-75</v>
      </c>
      <c r="G2095">
        <f>VLOOKUP(Hospitalisation_Details[[#This Row],[Customer ID]],Hospitalisation_Details[#All],8,FALSE)</f>
        <v>47</v>
      </c>
      <c r="H2095" t="str">
        <f>VLOOKUP(Hospitalisation_Details[[#This Row],[Customer ID]],Hospitalisation_Details[#All],12,FALSE)</f>
        <v>R1012</v>
      </c>
      <c r="I2095" t="str">
        <f>VLOOKUP(Hospitalisation_Details[[#This Row],[Customer ID]],Hospitalisation_Details[#All],12,FALSE)</f>
        <v>R1012</v>
      </c>
      <c r="J2095" t="str">
        <f>VLOOKUP(Hospitalisation_Details[[#This Row],[Customer ID]],Hospitalisation_Details[#All],11,FALSE)</f>
        <v>Tier - 1</v>
      </c>
      <c r="K2095">
        <f>VLOOKUP(Hospitalisation_Details[[#This Row],[Customer ID]],Hospitalisation_Details[#All],9,FALSE)</f>
        <v>34210.33</v>
      </c>
      <c r="L2095">
        <f>VLOOKUP(Medical_Examinations[[#This Row],[Customer ID]],Medical_Examinations[#All],2,FALSE)</f>
        <v>28.4</v>
      </c>
      <c r="M2095" t="str">
        <f>VLOOKUP(Medical_Examinations[[#This Row],[Customer ID]],Medical_Examinations[#All],3,FALSE)</f>
        <v>Overweight</v>
      </c>
      <c r="N2095">
        <f>VLOOKUP(Medical_Examinations[[#This Row],[Customer ID]],Medical_Examinations[#All],4,FALSE)</f>
        <v>5.97</v>
      </c>
      <c r="O2095" t="str">
        <f>VLOOKUP(Medical_Examinations[[#This Row],[Customer ID]],Medical_Examinations[#All],5,FALSE)</f>
        <v>Prediabetes</v>
      </c>
      <c r="P2095" t="str">
        <f>VLOOKUP(Medical_Examinations[[#This Row],[Customer ID]],Medical_Examinations[#All],6,FALSE)</f>
        <v>No</v>
      </c>
      <c r="Q2095" t="str">
        <f>VLOOKUP(Medical_Examinations[[#This Row],[Customer ID]],Medical_Examinations[#All],7,FALSE)</f>
        <v>No</v>
      </c>
      <c r="R2095" t="str">
        <f>VLOOKUP(Medical_Examinations[[#This Row],[Customer ID]],Medical_Examinations[#All],8,FALSE)</f>
        <v>Yes</v>
      </c>
      <c r="S2095">
        <f>VLOOKUP(Medical_Examinations[[#This Row],[Customer ID]],Medical_Examinations[#All],9,FALSE)</f>
        <v>1</v>
      </c>
      <c r="T2095" t="str">
        <f>VLOOKUP(Medical_Examinations[[#This Row],[Customer ID]],'Medical Examinations'!A2094:J4429,10,FALSE)</f>
        <v>No</v>
      </c>
    </row>
    <row r="2096" spans="1:20" x14ac:dyDescent="0.3">
      <c r="A2096" t="s">
        <v>5850</v>
      </c>
      <c r="B2096" t="s">
        <v>8196</v>
      </c>
      <c r="C2096" t="s">
        <v>6</v>
      </c>
      <c r="D2096" t="s">
        <v>3373</v>
      </c>
      <c r="E2096" t="s">
        <v>3374</v>
      </c>
      <c r="F2096" s="3" t="str">
        <f>VLOOKUP(Hospitalisation_Details[[#This Row],[Customer ID]],Hospitalisation_Details[#All],6,FALSE)</f>
        <v>05-07-62</v>
      </c>
      <c r="G2096">
        <f>VLOOKUP(Hospitalisation_Details[[#This Row],[Customer ID]],Hospitalisation_Details[#All],8,FALSE)</f>
        <v>60</v>
      </c>
      <c r="H2096" t="str">
        <f>VLOOKUP(Hospitalisation_Details[[#This Row],[Customer ID]],Hospitalisation_Details[#All],12,FALSE)</f>
        <v>R1011</v>
      </c>
      <c r="I2096" t="str">
        <f>VLOOKUP(Hospitalisation_Details[[#This Row],[Customer ID]],Hospitalisation_Details[#All],12,FALSE)</f>
        <v>R1011</v>
      </c>
      <c r="J2096" t="str">
        <f>VLOOKUP(Hospitalisation_Details[[#This Row],[Customer ID]],Hospitalisation_Details[#All],11,FALSE)</f>
        <v>Tier - 1</v>
      </c>
      <c r="K2096">
        <f>VLOOKUP(Hospitalisation_Details[[#This Row],[Customer ID]],Hospitalisation_Details[#All],9,FALSE)</f>
        <v>34218.019999999997</v>
      </c>
      <c r="L2096">
        <f>VLOOKUP(Medical_Examinations[[#This Row],[Customer ID]],Medical_Examinations[#All],2,FALSE)</f>
        <v>35.42</v>
      </c>
      <c r="M2096" t="str">
        <f>VLOOKUP(Medical_Examinations[[#This Row],[Customer ID]],Medical_Examinations[#All],3,FALSE)</f>
        <v>Obesity</v>
      </c>
      <c r="N2096">
        <f>VLOOKUP(Medical_Examinations[[#This Row],[Customer ID]],Medical_Examinations[#All],4,FALSE)</f>
        <v>4.6399999999999997</v>
      </c>
      <c r="O2096" t="str">
        <f>VLOOKUP(Medical_Examinations[[#This Row],[Customer ID]],Medical_Examinations[#All],5,FALSE)</f>
        <v>Normal</v>
      </c>
      <c r="P2096" t="str">
        <f>VLOOKUP(Medical_Examinations[[#This Row],[Customer ID]],Medical_Examinations[#All],6,FALSE)</f>
        <v>Yes</v>
      </c>
      <c r="Q2096" t="str">
        <f>VLOOKUP(Medical_Examinations[[#This Row],[Customer ID]],Medical_Examinations[#All],7,FALSE)</f>
        <v>No</v>
      </c>
      <c r="R2096" t="str">
        <f>VLOOKUP(Medical_Examinations[[#This Row],[Customer ID]],Medical_Examinations[#All],8,FALSE)</f>
        <v>No</v>
      </c>
      <c r="S2096">
        <f>VLOOKUP(Medical_Examinations[[#This Row],[Customer ID]],Medical_Examinations[#All],9,FALSE)</f>
        <v>0</v>
      </c>
      <c r="T2096" t="str">
        <f>VLOOKUP(Medical_Examinations[[#This Row],[Customer ID]],'Medical Examinations'!A2095:J4430,10,FALSE)</f>
        <v>No</v>
      </c>
    </row>
    <row r="2097" spans="1:20" x14ac:dyDescent="0.3">
      <c r="A2097" t="s">
        <v>5851</v>
      </c>
      <c r="B2097" t="s">
        <v>8197</v>
      </c>
      <c r="C2097" t="s">
        <v>6</v>
      </c>
      <c r="D2097" t="s">
        <v>1279</v>
      </c>
      <c r="E2097" t="s">
        <v>3375</v>
      </c>
      <c r="F2097" s="3" t="str">
        <f>VLOOKUP(Hospitalisation_Details[[#This Row],[Customer ID]],Hospitalisation_Details[#All],6,FALSE)</f>
        <v>11-06-98</v>
      </c>
      <c r="G2097">
        <f>VLOOKUP(Hospitalisation_Details[[#This Row],[Customer ID]],Hospitalisation_Details[#All],8,FALSE)</f>
        <v>24</v>
      </c>
      <c r="H2097" t="str">
        <f>VLOOKUP(Hospitalisation_Details[[#This Row],[Customer ID]],Hospitalisation_Details[#All],12,FALSE)</f>
        <v>R1019</v>
      </c>
      <c r="I2097" t="str">
        <f>VLOOKUP(Hospitalisation_Details[[#This Row],[Customer ID]],Hospitalisation_Details[#All],12,FALSE)</f>
        <v>R1019</v>
      </c>
      <c r="J2097" t="str">
        <f>VLOOKUP(Hospitalisation_Details[[#This Row],[Customer ID]],Hospitalisation_Details[#All],11,FALSE)</f>
        <v>Tier - 3</v>
      </c>
      <c r="K2097">
        <f>VLOOKUP(Hospitalisation_Details[[#This Row],[Customer ID]],Hospitalisation_Details[#All],9,FALSE)</f>
        <v>34254.050000000003</v>
      </c>
      <c r="L2097">
        <f>VLOOKUP(Medical_Examinations[[#This Row],[Customer ID]],Medical_Examinations[#All],2,FALSE)</f>
        <v>26.18</v>
      </c>
      <c r="M2097" t="str">
        <f>VLOOKUP(Medical_Examinations[[#This Row],[Customer ID]],Medical_Examinations[#All],3,FALSE)</f>
        <v>Overweight</v>
      </c>
      <c r="N2097">
        <f>VLOOKUP(Medical_Examinations[[#This Row],[Customer ID]],Medical_Examinations[#All],4,FALSE)</f>
        <v>6.12</v>
      </c>
      <c r="O2097" t="str">
        <f>VLOOKUP(Medical_Examinations[[#This Row],[Customer ID]],Medical_Examinations[#All],5,FALSE)</f>
        <v>Prediabetes</v>
      </c>
      <c r="P2097" t="str">
        <f>VLOOKUP(Medical_Examinations[[#This Row],[Customer ID]],Medical_Examinations[#All],6,FALSE)</f>
        <v>No</v>
      </c>
      <c r="Q2097" t="str">
        <f>VLOOKUP(Medical_Examinations[[#This Row],[Customer ID]],Medical_Examinations[#All],7,FALSE)</f>
        <v>yes</v>
      </c>
      <c r="R2097" t="str">
        <f>VLOOKUP(Medical_Examinations[[#This Row],[Customer ID]],Medical_Examinations[#All],8,FALSE)</f>
        <v>No</v>
      </c>
      <c r="S2097">
        <f>VLOOKUP(Medical_Examinations[[#This Row],[Customer ID]],Medical_Examinations[#All],9,FALSE)</f>
        <v>1</v>
      </c>
      <c r="T2097" t="str">
        <f>VLOOKUP(Medical_Examinations[[#This Row],[Customer ID]],'Medical Examinations'!A2096:J4431,10,FALSE)</f>
        <v>No</v>
      </c>
    </row>
    <row r="2098" spans="1:20" x14ac:dyDescent="0.3">
      <c r="A2098" t="s">
        <v>5852</v>
      </c>
      <c r="B2098" t="s">
        <v>8198</v>
      </c>
      <c r="C2098" t="s">
        <v>6</v>
      </c>
      <c r="D2098" t="s">
        <v>3376</v>
      </c>
      <c r="E2098" t="s">
        <v>3377</v>
      </c>
      <c r="F2098" s="3" t="str">
        <f>VLOOKUP(Hospitalisation_Details[[#This Row],[Customer ID]],Hospitalisation_Details[#All],6,FALSE)</f>
        <v>30-10-95</v>
      </c>
      <c r="G2098">
        <f>VLOOKUP(Hospitalisation_Details[[#This Row],[Customer ID]],Hospitalisation_Details[#All],8,FALSE)</f>
        <v>27</v>
      </c>
      <c r="H2098" t="str">
        <f>VLOOKUP(Hospitalisation_Details[[#This Row],[Customer ID]],Hospitalisation_Details[#All],12,FALSE)</f>
        <v>R1011</v>
      </c>
      <c r="I2098" t="str">
        <f>VLOOKUP(Hospitalisation_Details[[#This Row],[Customer ID]],Hospitalisation_Details[#All],12,FALSE)</f>
        <v>R1011</v>
      </c>
      <c r="J2098" t="str">
        <f>VLOOKUP(Hospitalisation_Details[[#This Row],[Customer ID]],Hospitalisation_Details[#All],11,FALSE)</f>
        <v>Tier - 1</v>
      </c>
      <c r="K2098">
        <f>VLOOKUP(Hospitalisation_Details[[#This Row],[Customer ID]],Hospitalisation_Details[#All],9,FALSE)</f>
        <v>34289.43</v>
      </c>
      <c r="L2098">
        <f>VLOOKUP(Medical_Examinations[[#This Row],[Customer ID]],Medical_Examinations[#All],2,FALSE)</f>
        <v>20.8</v>
      </c>
      <c r="M2098" t="str">
        <f>VLOOKUP(Medical_Examinations[[#This Row],[Customer ID]],Medical_Examinations[#All],3,FALSE)</f>
        <v>Normal Weight</v>
      </c>
      <c r="N2098">
        <f>VLOOKUP(Medical_Examinations[[#This Row],[Customer ID]],Medical_Examinations[#All],4,FALSE)</f>
        <v>4.87</v>
      </c>
      <c r="O2098" t="str">
        <f>VLOOKUP(Medical_Examinations[[#This Row],[Customer ID]],Medical_Examinations[#All],5,FALSE)</f>
        <v>Normal</v>
      </c>
      <c r="P2098" t="str">
        <f>VLOOKUP(Medical_Examinations[[#This Row],[Customer ID]],Medical_Examinations[#All],6,FALSE)</f>
        <v>Yes</v>
      </c>
      <c r="Q2098" t="str">
        <f>VLOOKUP(Medical_Examinations[[#This Row],[Customer ID]],Medical_Examinations[#All],7,FALSE)</f>
        <v>No</v>
      </c>
      <c r="R2098" t="str">
        <f>VLOOKUP(Medical_Examinations[[#This Row],[Customer ID]],Medical_Examinations[#All],8,FALSE)</f>
        <v>No</v>
      </c>
      <c r="S2098">
        <f>VLOOKUP(Medical_Examinations[[#This Row],[Customer ID]],Medical_Examinations[#All],9,FALSE)</f>
        <v>0</v>
      </c>
      <c r="T2098" t="str">
        <f>VLOOKUP(Medical_Examinations[[#This Row],[Customer ID]],'Medical Examinations'!A2097:J4432,10,FALSE)</f>
        <v>No</v>
      </c>
    </row>
    <row r="2099" spans="1:20" x14ac:dyDescent="0.3">
      <c r="A2099" t="s">
        <v>5853</v>
      </c>
      <c r="B2099" t="s">
        <v>8199</v>
      </c>
      <c r="C2099" t="s">
        <v>3</v>
      </c>
      <c r="D2099" t="s">
        <v>2487</v>
      </c>
      <c r="E2099" t="s">
        <v>3378</v>
      </c>
      <c r="F2099" s="3" t="str">
        <f>VLOOKUP(Hospitalisation_Details[[#This Row],[Customer ID]],Hospitalisation_Details[#All],6,FALSE)</f>
        <v>11-10-86</v>
      </c>
      <c r="G2099">
        <f>VLOOKUP(Hospitalisation_Details[[#This Row],[Customer ID]],Hospitalisation_Details[#All],8,FALSE)</f>
        <v>36</v>
      </c>
      <c r="H2099" t="str">
        <f>VLOOKUP(Hospitalisation_Details[[#This Row],[Customer ID]],Hospitalisation_Details[#All],12,FALSE)</f>
        <v>R1011</v>
      </c>
      <c r="I2099" t="str">
        <f>VLOOKUP(Hospitalisation_Details[[#This Row],[Customer ID]],Hospitalisation_Details[#All],12,FALSE)</f>
        <v>R1011</v>
      </c>
      <c r="J2099" t="str">
        <f>VLOOKUP(Hospitalisation_Details[[#This Row],[Customer ID]],Hospitalisation_Details[#All],11,FALSE)</f>
        <v>Tier - 2</v>
      </c>
      <c r="K2099">
        <f>VLOOKUP(Hospitalisation_Details[[#This Row],[Customer ID]],Hospitalisation_Details[#All],9,FALSE)</f>
        <v>34293.120000000003</v>
      </c>
      <c r="L2099">
        <f>VLOOKUP(Medical_Examinations[[#This Row],[Customer ID]],Medical_Examinations[#All],2,FALSE)</f>
        <v>15.82</v>
      </c>
      <c r="M2099" t="str">
        <f>VLOOKUP(Medical_Examinations[[#This Row],[Customer ID]],Medical_Examinations[#All],3,FALSE)</f>
        <v>Underweight</v>
      </c>
      <c r="N2099">
        <f>VLOOKUP(Medical_Examinations[[#This Row],[Customer ID]],Medical_Examinations[#All],4,FALSE)</f>
        <v>4.5999999999999996</v>
      </c>
      <c r="O2099" t="str">
        <f>VLOOKUP(Medical_Examinations[[#This Row],[Customer ID]],Medical_Examinations[#All],5,FALSE)</f>
        <v>Normal</v>
      </c>
      <c r="P2099" t="str">
        <f>VLOOKUP(Medical_Examinations[[#This Row],[Customer ID]],Medical_Examinations[#All],6,FALSE)</f>
        <v>No</v>
      </c>
      <c r="Q2099" t="str">
        <f>VLOOKUP(Medical_Examinations[[#This Row],[Customer ID]],Medical_Examinations[#All],7,FALSE)</f>
        <v>No</v>
      </c>
      <c r="R2099" t="str">
        <f>VLOOKUP(Medical_Examinations[[#This Row],[Customer ID]],Medical_Examinations[#All],8,FALSE)</f>
        <v>No</v>
      </c>
      <c r="S2099">
        <f>VLOOKUP(Medical_Examinations[[#This Row],[Customer ID]],Medical_Examinations[#All],9,FALSE)</f>
        <v>0</v>
      </c>
      <c r="T2099" t="str">
        <f>VLOOKUP(Medical_Examinations[[#This Row],[Customer ID]],'Medical Examinations'!A2098:J4433,10,FALSE)</f>
        <v>No</v>
      </c>
    </row>
    <row r="2100" spans="1:20" x14ac:dyDescent="0.3">
      <c r="A2100" t="s">
        <v>5854</v>
      </c>
      <c r="B2100" t="s">
        <v>8200</v>
      </c>
      <c r="C2100" t="s">
        <v>6</v>
      </c>
      <c r="D2100" t="s">
        <v>303</v>
      </c>
      <c r="E2100" t="s">
        <v>3379</v>
      </c>
      <c r="F2100" s="3" t="str">
        <f>VLOOKUP(Hospitalisation_Details[[#This Row],[Customer ID]],Hospitalisation_Details[#All],6,FALSE)</f>
        <v>01-11-04</v>
      </c>
      <c r="G2100">
        <f>VLOOKUP(Hospitalisation_Details[[#This Row],[Customer ID]],Hospitalisation_Details[#All],8,FALSE)</f>
        <v>18</v>
      </c>
      <c r="H2100" t="str">
        <f>VLOOKUP(Hospitalisation_Details[[#This Row],[Customer ID]],Hospitalisation_Details[#All],12,FALSE)</f>
        <v>R1013</v>
      </c>
      <c r="I2100" t="str">
        <f>VLOOKUP(Hospitalisation_Details[[#This Row],[Customer ID]],Hospitalisation_Details[#All],12,FALSE)</f>
        <v>R1013</v>
      </c>
      <c r="J2100" t="str">
        <f>VLOOKUP(Hospitalisation_Details[[#This Row],[Customer ID]],Hospitalisation_Details[#All],11,FALSE)</f>
        <v>Tier - 3</v>
      </c>
      <c r="K2100">
        <f>VLOOKUP(Hospitalisation_Details[[#This Row],[Customer ID]],Hospitalisation_Details[#All],9,FALSE)</f>
        <v>34303.17</v>
      </c>
      <c r="L2100">
        <f>VLOOKUP(Medical_Examinations[[#This Row],[Customer ID]],Medical_Examinations[#All],2,FALSE)</f>
        <v>17.670000000000002</v>
      </c>
      <c r="M2100" t="str">
        <f>VLOOKUP(Medical_Examinations[[#This Row],[Customer ID]],Medical_Examinations[#All],3,FALSE)</f>
        <v>Underweight</v>
      </c>
      <c r="N2100">
        <f>VLOOKUP(Medical_Examinations[[#This Row],[Customer ID]],Medical_Examinations[#All],4,FALSE)</f>
        <v>4.78</v>
      </c>
      <c r="O2100" t="str">
        <f>VLOOKUP(Medical_Examinations[[#This Row],[Customer ID]],Medical_Examinations[#All],5,FALSE)</f>
        <v>Normal</v>
      </c>
      <c r="P2100" t="str">
        <f>VLOOKUP(Medical_Examinations[[#This Row],[Customer ID]],Medical_Examinations[#All],6,FALSE)</f>
        <v>No</v>
      </c>
      <c r="Q2100" t="str">
        <f>VLOOKUP(Medical_Examinations[[#This Row],[Customer ID]],Medical_Examinations[#All],7,FALSE)</f>
        <v>No</v>
      </c>
      <c r="R2100" t="str">
        <f>VLOOKUP(Medical_Examinations[[#This Row],[Customer ID]],Medical_Examinations[#All],8,FALSE)</f>
        <v>No</v>
      </c>
      <c r="S2100">
        <f>VLOOKUP(Medical_Examinations[[#This Row],[Customer ID]],Medical_Examinations[#All],9,FALSE)</f>
        <v>0</v>
      </c>
      <c r="T2100" t="str">
        <f>VLOOKUP(Medical_Examinations[[#This Row],[Customer ID]],'Medical Examinations'!A2099:J4434,10,FALSE)</f>
        <v>No</v>
      </c>
    </row>
    <row r="2101" spans="1:20" x14ac:dyDescent="0.3">
      <c r="A2101" t="s">
        <v>5855</v>
      </c>
      <c r="B2101" t="s">
        <v>8201</v>
      </c>
      <c r="C2101" t="s">
        <v>3</v>
      </c>
      <c r="D2101" t="s">
        <v>3380</v>
      </c>
      <c r="E2101" t="s">
        <v>3381</v>
      </c>
      <c r="F2101" s="3" t="str">
        <f>VLOOKUP(Hospitalisation_Details[[#This Row],[Customer ID]],Hospitalisation_Details[#All],6,FALSE)</f>
        <v>02-10-83</v>
      </c>
      <c r="G2101">
        <f>VLOOKUP(Hospitalisation_Details[[#This Row],[Customer ID]],Hospitalisation_Details[#All],8,FALSE)</f>
        <v>39</v>
      </c>
      <c r="H2101" t="str">
        <f>VLOOKUP(Hospitalisation_Details[[#This Row],[Customer ID]],Hospitalisation_Details[#All],12,FALSE)</f>
        <v>R1012</v>
      </c>
      <c r="I2101" t="str">
        <f>VLOOKUP(Hospitalisation_Details[[#This Row],[Customer ID]],Hospitalisation_Details[#All],12,FALSE)</f>
        <v>R1012</v>
      </c>
      <c r="J2101" t="str">
        <f>VLOOKUP(Hospitalisation_Details[[#This Row],[Customer ID]],Hospitalisation_Details[#All],11,FALSE)</f>
        <v>Tier - 2</v>
      </c>
      <c r="K2101">
        <f>VLOOKUP(Hospitalisation_Details[[#This Row],[Customer ID]],Hospitalisation_Details[#All],9,FALSE)</f>
        <v>34307.22</v>
      </c>
      <c r="L2101">
        <f>VLOOKUP(Medical_Examinations[[#This Row],[Customer ID]],Medical_Examinations[#All],2,FALSE)</f>
        <v>31.92</v>
      </c>
      <c r="M2101" t="str">
        <f>VLOOKUP(Medical_Examinations[[#This Row],[Customer ID]],Medical_Examinations[#All],3,FALSE)</f>
        <v>Obesity</v>
      </c>
      <c r="N2101">
        <f>VLOOKUP(Medical_Examinations[[#This Row],[Customer ID]],Medical_Examinations[#All],4,FALSE)</f>
        <v>11.05</v>
      </c>
      <c r="O2101" t="str">
        <f>VLOOKUP(Medical_Examinations[[#This Row],[Customer ID]],Medical_Examinations[#All],5,FALSE)</f>
        <v>Diabetes</v>
      </c>
      <c r="P2101" t="str">
        <f>VLOOKUP(Medical_Examinations[[#This Row],[Customer ID]],Medical_Examinations[#All],6,FALSE)</f>
        <v>No</v>
      </c>
      <c r="Q2101" t="str">
        <f>VLOOKUP(Medical_Examinations[[#This Row],[Customer ID]],Medical_Examinations[#All],7,FALSE)</f>
        <v>No</v>
      </c>
      <c r="R2101" t="str">
        <f>VLOOKUP(Medical_Examinations[[#This Row],[Customer ID]],Medical_Examinations[#All],8,FALSE)</f>
        <v>No</v>
      </c>
      <c r="S2101">
        <f>VLOOKUP(Medical_Examinations[[#This Row],[Customer ID]],Medical_Examinations[#All],9,FALSE)</f>
        <v>0</v>
      </c>
      <c r="T2101" t="str">
        <f>VLOOKUP(Medical_Examinations[[#This Row],[Customer ID]],'Medical Examinations'!A2100:J4435,10,FALSE)</f>
        <v>No</v>
      </c>
    </row>
    <row r="2102" spans="1:20" x14ac:dyDescent="0.3">
      <c r="A2102" t="s">
        <v>5856</v>
      </c>
      <c r="B2102" t="s">
        <v>8202</v>
      </c>
      <c r="C2102" t="s">
        <v>3</v>
      </c>
      <c r="D2102" t="s">
        <v>3382</v>
      </c>
      <c r="E2102" t="s">
        <v>3383</v>
      </c>
      <c r="F2102" s="3" t="str">
        <f>VLOOKUP(Hospitalisation_Details[[#This Row],[Customer ID]],Hospitalisation_Details[#All],6,FALSE)</f>
        <v>01-10-84</v>
      </c>
      <c r="G2102">
        <f>VLOOKUP(Hospitalisation_Details[[#This Row],[Customer ID]],Hospitalisation_Details[#All],8,FALSE)</f>
        <v>38</v>
      </c>
      <c r="H2102" t="str">
        <f>VLOOKUP(Hospitalisation_Details[[#This Row],[Customer ID]],Hospitalisation_Details[#All],12,FALSE)</f>
        <v>R1011</v>
      </c>
      <c r="I2102" t="str">
        <f>VLOOKUP(Hospitalisation_Details[[#This Row],[Customer ID]],Hospitalisation_Details[#All],12,FALSE)</f>
        <v>R1011</v>
      </c>
      <c r="J2102" t="str">
        <f>VLOOKUP(Hospitalisation_Details[[#This Row],[Customer ID]],Hospitalisation_Details[#All],11,FALSE)</f>
        <v>Tier - 3</v>
      </c>
      <c r="K2102">
        <f>VLOOKUP(Hospitalisation_Details[[#This Row],[Customer ID]],Hospitalisation_Details[#All],9,FALSE)</f>
        <v>34402.22</v>
      </c>
      <c r="L2102">
        <f>VLOOKUP(Medical_Examinations[[#This Row],[Customer ID]],Medical_Examinations[#All],2,FALSE)</f>
        <v>28.975000000000001</v>
      </c>
      <c r="M2102" t="str">
        <f>VLOOKUP(Medical_Examinations[[#This Row],[Customer ID]],Medical_Examinations[#All],3,FALSE)</f>
        <v>Overweight</v>
      </c>
      <c r="N2102">
        <f>VLOOKUP(Medical_Examinations[[#This Row],[Customer ID]],Medical_Examinations[#All],4,FALSE)</f>
        <v>7.62</v>
      </c>
      <c r="O2102" t="str">
        <f>VLOOKUP(Medical_Examinations[[#This Row],[Customer ID]],Medical_Examinations[#All],5,FALSE)</f>
        <v>Diabetes</v>
      </c>
      <c r="P2102" t="str">
        <f>VLOOKUP(Medical_Examinations[[#This Row],[Customer ID]],Medical_Examinations[#All],6,FALSE)</f>
        <v>No</v>
      </c>
      <c r="Q2102" t="str">
        <f>VLOOKUP(Medical_Examinations[[#This Row],[Customer ID]],Medical_Examinations[#All],7,FALSE)</f>
        <v>No</v>
      </c>
      <c r="R2102" t="str">
        <f>VLOOKUP(Medical_Examinations[[#This Row],[Customer ID]],Medical_Examinations[#All],8,FALSE)</f>
        <v>No</v>
      </c>
      <c r="S2102">
        <f>VLOOKUP(Medical_Examinations[[#This Row],[Customer ID]],Medical_Examinations[#All],9,FALSE)</f>
        <v>0</v>
      </c>
      <c r="T2102" t="str">
        <f>VLOOKUP(Medical_Examinations[[#This Row],[Customer ID]],'Medical Examinations'!A2101:J4436,10,FALSE)</f>
        <v>No</v>
      </c>
    </row>
    <row r="2103" spans="1:20" x14ac:dyDescent="0.3">
      <c r="A2103" t="s">
        <v>5857</v>
      </c>
      <c r="B2103" t="s">
        <v>8203</v>
      </c>
      <c r="C2103" t="s">
        <v>6</v>
      </c>
      <c r="D2103" t="s">
        <v>1091</v>
      </c>
      <c r="E2103" t="s">
        <v>2739</v>
      </c>
      <c r="F2103" s="3" t="str">
        <f>VLOOKUP(Hospitalisation_Details[[#This Row],[Customer ID]],Hospitalisation_Details[#All],6,FALSE)</f>
        <v>05-10-03</v>
      </c>
      <c r="G2103">
        <f>VLOOKUP(Hospitalisation_Details[[#This Row],[Customer ID]],Hospitalisation_Details[#All],8,FALSE)</f>
        <v>19</v>
      </c>
      <c r="H2103" t="str">
        <f>VLOOKUP(Hospitalisation_Details[[#This Row],[Customer ID]],Hospitalisation_Details[#All],12,FALSE)</f>
        <v>R1013</v>
      </c>
      <c r="I2103" t="str">
        <f>VLOOKUP(Hospitalisation_Details[[#This Row],[Customer ID]],Hospitalisation_Details[#All],12,FALSE)</f>
        <v>R1013</v>
      </c>
      <c r="J2103" t="str">
        <f>VLOOKUP(Hospitalisation_Details[[#This Row],[Customer ID]],Hospitalisation_Details[#All],11,FALSE)</f>
        <v>Tier - 1</v>
      </c>
      <c r="K2103">
        <f>VLOOKUP(Hospitalisation_Details[[#This Row],[Customer ID]],Hospitalisation_Details[#All],9,FALSE)</f>
        <v>34439.86</v>
      </c>
      <c r="L2103">
        <f>VLOOKUP(Medical_Examinations[[#This Row],[Customer ID]],Medical_Examinations[#All],2,FALSE)</f>
        <v>31.73</v>
      </c>
      <c r="M2103" t="str">
        <f>VLOOKUP(Medical_Examinations[[#This Row],[Customer ID]],Medical_Examinations[#All],3,FALSE)</f>
        <v>Obesity</v>
      </c>
      <c r="N2103">
        <f>VLOOKUP(Medical_Examinations[[#This Row],[Customer ID]],Medical_Examinations[#All],4,FALSE)</f>
        <v>4.78</v>
      </c>
      <c r="O2103" t="str">
        <f>VLOOKUP(Medical_Examinations[[#This Row],[Customer ID]],Medical_Examinations[#All],5,FALSE)</f>
        <v>Normal</v>
      </c>
      <c r="P2103" t="str">
        <f>VLOOKUP(Medical_Examinations[[#This Row],[Customer ID]],Medical_Examinations[#All],6,FALSE)</f>
        <v>Yes</v>
      </c>
      <c r="Q2103" t="str">
        <f>VLOOKUP(Medical_Examinations[[#This Row],[Customer ID]],Medical_Examinations[#All],7,FALSE)</f>
        <v>yes</v>
      </c>
      <c r="R2103" t="str">
        <f>VLOOKUP(Medical_Examinations[[#This Row],[Customer ID]],Medical_Examinations[#All],8,FALSE)</f>
        <v>No</v>
      </c>
      <c r="S2103">
        <f>VLOOKUP(Medical_Examinations[[#This Row],[Customer ID]],Medical_Examinations[#All],9,FALSE)</f>
        <v>2</v>
      </c>
      <c r="T2103" t="str">
        <f>VLOOKUP(Medical_Examinations[[#This Row],[Customer ID]],'Medical Examinations'!A2102:J4437,10,FALSE)</f>
        <v>No</v>
      </c>
    </row>
    <row r="2104" spans="1:20" x14ac:dyDescent="0.3">
      <c r="A2104" t="s">
        <v>5858</v>
      </c>
      <c r="B2104" t="s">
        <v>8204</v>
      </c>
      <c r="C2104" t="s">
        <v>6</v>
      </c>
      <c r="D2104" t="s">
        <v>3384</v>
      </c>
      <c r="E2104" t="s">
        <v>3385</v>
      </c>
      <c r="F2104" s="3" t="str">
        <f>VLOOKUP(Hospitalisation_Details[[#This Row],[Customer ID]],Hospitalisation_Details[#All],6,FALSE)</f>
        <v>24-09-90</v>
      </c>
      <c r="G2104">
        <f>VLOOKUP(Hospitalisation_Details[[#This Row],[Customer ID]],Hospitalisation_Details[#All],8,FALSE)</f>
        <v>32</v>
      </c>
      <c r="H2104" t="str">
        <f>VLOOKUP(Hospitalisation_Details[[#This Row],[Customer ID]],Hospitalisation_Details[#All],12,FALSE)</f>
        <v>R1011</v>
      </c>
      <c r="I2104" t="str">
        <f>VLOOKUP(Hospitalisation_Details[[#This Row],[Customer ID]],Hospitalisation_Details[#All],12,FALSE)</f>
        <v>R1011</v>
      </c>
      <c r="J2104" t="str">
        <f>VLOOKUP(Hospitalisation_Details[[#This Row],[Customer ID]],Hospitalisation_Details[#All],11,FALSE)</f>
        <v>Tier - 2</v>
      </c>
      <c r="K2104">
        <f>VLOOKUP(Hospitalisation_Details[[#This Row],[Customer ID]],Hospitalisation_Details[#All],9,FALSE)</f>
        <v>34456.269999999997</v>
      </c>
      <c r="L2104">
        <f>VLOOKUP(Medical_Examinations[[#This Row],[Customer ID]],Medical_Examinations[#All],2,FALSE)</f>
        <v>28.88</v>
      </c>
      <c r="M2104" t="str">
        <f>VLOOKUP(Medical_Examinations[[#This Row],[Customer ID]],Medical_Examinations[#All],3,FALSE)</f>
        <v>Overweight</v>
      </c>
      <c r="N2104">
        <f>VLOOKUP(Medical_Examinations[[#This Row],[Customer ID]],Medical_Examinations[#All],4,FALSE)</f>
        <v>6.09</v>
      </c>
      <c r="O2104" t="str">
        <f>VLOOKUP(Medical_Examinations[[#This Row],[Customer ID]],Medical_Examinations[#All],5,FALSE)</f>
        <v>Prediabetes</v>
      </c>
      <c r="P2104" t="str">
        <f>VLOOKUP(Medical_Examinations[[#This Row],[Customer ID]],Medical_Examinations[#All],6,FALSE)</f>
        <v>Yes</v>
      </c>
      <c r="Q2104" t="str">
        <f>VLOOKUP(Medical_Examinations[[#This Row],[Customer ID]],Medical_Examinations[#All],7,FALSE)</f>
        <v>yes</v>
      </c>
      <c r="R2104" t="str">
        <f>VLOOKUP(Medical_Examinations[[#This Row],[Customer ID]],Medical_Examinations[#All],8,FALSE)</f>
        <v>No</v>
      </c>
      <c r="S2104">
        <f>VLOOKUP(Medical_Examinations[[#This Row],[Customer ID]],Medical_Examinations[#All],9,FALSE)</f>
        <v>2</v>
      </c>
      <c r="T2104" t="str">
        <f>VLOOKUP(Medical_Examinations[[#This Row],[Customer ID]],'Medical Examinations'!A2103:J4438,10,FALSE)</f>
        <v>No</v>
      </c>
    </row>
    <row r="2105" spans="1:20" x14ac:dyDescent="0.3">
      <c r="A2105" t="s">
        <v>5859</v>
      </c>
      <c r="B2105" t="s">
        <v>8205</v>
      </c>
      <c r="C2105" t="s">
        <v>6</v>
      </c>
      <c r="D2105" t="s">
        <v>666</v>
      </c>
      <c r="E2105" t="s">
        <v>22</v>
      </c>
      <c r="F2105" s="3" t="str">
        <f>VLOOKUP(Hospitalisation_Details[[#This Row],[Customer ID]],Hospitalisation_Details[#All],6,FALSE)</f>
        <v>24-06-98</v>
      </c>
      <c r="G2105">
        <f>VLOOKUP(Hospitalisation_Details[[#This Row],[Customer ID]],Hospitalisation_Details[#All],8,FALSE)</f>
        <v>24</v>
      </c>
      <c r="H2105" t="str">
        <f>VLOOKUP(Hospitalisation_Details[[#This Row],[Customer ID]],Hospitalisation_Details[#All],12,FALSE)</f>
        <v>R1011</v>
      </c>
      <c r="I2105" t="str">
        <f>VLOOKUP(Hospitalisation_Details[[#This Row],[Customer ID]],Hospitalisation_Details[#All],12,FALSE)</f>
        <v>R1011</v>
      </c>
      <c r="J2105" t="str">
        <f>VLOOKUP(Hospitalisation_Details[[#This Row],[Customer ID]],Hospitalisation_Details[#All],11,FALSE)</f>
        <v>Tier - 3</v>
      </c>
      <c r="K2105">
        <f>VLOOKUP(Hospitalisation_Details[[#This Row],[Customer ID]],Hospitalisation_Details[#All],9,FALSE)</f>
        <v>34472.839999999997</v>
      </c>
      <c r="L2105">
        <f>VLOOKUP(Medical_Examinations[[#This Row],[Customer ID]],Medical_Examinations[#All],2,FALSE)</f>
        <v>25.555</v>
      </c>
      <c r="M2105" t="str">
        <f>VLOOKUP(Medical_Examinations[[#This Row],[Customer ID]],Medical_Examinations[#All],3,FALSE)</f>
        <v>Overweight</v>
      </c>
      <c r="N2105">
        <f>VLOOKUP(Medical_Examinations[[#This Row],[Customer ID]],Medical_Examinations[#All],4,FALSE)</f>
        <v>5.1100000000000003</v>
      </c>
      <c r="O2105" t="str">
        <f>VLOOKUP(Medical_Examinations[[#This Row],[Customer ID]],Medical_Examinations[#All],5,FALSE)</f>
        <v>Normal</v>
      </c>
      <c r="P2105" t="str">
        <f>VLOOKUP(Medical_Examinations[[#This Row],[Customer ID]],Medical_Examinations[#All],6,FALSE)</f>
        <v>No</v>
      </c>
      <c r="Q2105" t="str">
        <f>VLOOKUP(Medical_Examinations[[#This Row],[Customer ID]],Medical_Examinations[#All],7,FALSE)</f>
        <v>No</v>
      </c>
      <c r="R2105" t="str">
        <f>VLOOKUP(Medical_Examinations[[#This Row],[Customer ID]],Medical_Examinations[#All],8,FALSE)</f>
        <v>Yes</v>
      </c>
      <c r="S2105">
        <f>VLOOKUP(Medical_Examinations[[#This Row],[Customer ID]],Medical_Examinations[#All],9,FALSE)</f>
        <v>1</v>
      </c>
      <c r="T2105" t="str">
        <f>VLOOKUP(Medical_Examinations[[#This Row],[Customer ID]],'Medical Examinations'!A2104:J4439,10,FALSE)</f>
        <v>No</v>
      </c>
    </row>
    <row r="2106" spans="1:20" x14ac:dyDescent="0.3">
      <c r="A2106" t="s">
        <v>5860</v>
      </c>
      <c r="B2106" t="s">
        <v>8206</v>
      </c>
      <c r="C2106" t="s">
        <v>3</v>
      </c>
      <c r="D2106" t="s">
        <v>3386</v>
      </c>
      <c r="E2106" t="s">
        <v>3387</v>
      </c>
      <c r="F2106" s="3" t="str">
        <f>VLOOKUP(Hospitalisation_Details[[#This Row],[Customer ID]],Hospitalisation_Details[#All],6,FALSE)</f>
        <v>25-11-76</v>
      </c>
      <c r="G2106">
        <f>VLOOKUP(Hospitalisation_Details[[#This Row],[Customer ID]],Hospitalisation_Details[#All],8,FALSE)</f>
        <v>46</v>
      </c>
      <c r="H2106" t="str">
        <f>VLOOKUP(Hospitalisation_Details[[#This Row],[Customer ID]],Hospitalisation_Details[#All],12,FALSE)</f>
        <v>R1011</v>
      </c>
      <c r="I2106" t="str">
        <f>VLOOKUP(Hospitalisation_Details[[#This Row],[Customer ID]],Hospitalisation_Details[#All],12,FALSE)</f>
        <v>R1011</v>
      </c>
      <c r="J2106" t="str">
        <f>VLOOKUP(Hospitalisation_Details[[#This Row],[Customer ID]],Hospitalisation_Details[#All],11,FALSE)</f>
        <v>Tier - 3</v>
      </c>
      <c r="K2106">
        <f>VLOOKUP(Hospitalisation_Details[[#This Row],[Customer ID]],Hospitalisation_Details[#All],9,FALSE)</f>
        <v>34543.39</v>
      </c>
      <c r="L2106">
        <f>VLOOKUP(Medical_Examinations[[#This Row],[Customer ID]],Medical_Examinations[#All],2,FALSE)</f>
        <v>37.29</v>
      </c>
      <c r="M2106" t="str">
        <f>VLOOKUP(Medical_Examinations[[#This Row],[Customer ID]],Medical_Examinations[#All],3,FALSE)</f>
        <v>Obesity</v>
      </c>
      <c r="N2106">
        <f>VLOOKUP(Medical_Examinations[[#This Row],[Customer ID]],Medical_Examinations[#All],4,FALSE)</f>
        <v>4.46</v>
      </c>
      <c r="O2106" t="str">
        <f>VLOOKUP(Medical_Examinations[[#This Row],[Customer ID]],Medical_Examinations[#All],5,FALSE)</f>
        <v>Normal</v>
      </c>
      <c r="P2106" t="str">
        <f>VLOOKUP(Medical_Examinations[[#This Row],[Customer ID]],Medical_Examinations[#All],6,FALSE)</f>
        <v>No</v>
      </c>
      <c r="Q2106" t="str">
        <f>VLOOKUP(Medical_Examinations[[#This Row],[Customer ID]],Medical_Examinations[#All],7,FALSE)</f>
        <v>yes</v>
      </c>
      <c r="R2106" t="str">
        <f>VLOOKUP(Medical_Examinations[[#This Row],[Customer ID]],Medical_Examinations[#All],8,FALSE)</f>
        <v>No</v>
      </c>
      <c r="S2106">
        <f>VLOOKUP(Medical_Examinations[[#This Row],[Customer ID]],Medical_Examinations[#All],9,FALSE)</f>
        <v>1</v>
      </c>
      <c r="T2106" t="str">
        <f>VLOOKUP(Medical_Examinations[[#This Row],[Customer ID]],'Medical Examinations'!A2105:J4440,10,FALSE)</f>
        <v>No</v>
      </c>
    </row>
    <row r="2107" spans="1:20" x14ac:dyDescent="0.3">
      <c r="A2107" t="s">
        <v>5861</v>
      </c>
      <c r="B2107" t="s">
        <v>8207</v>
      </c>
      <c r="C2107" t="s">
        <v>3</v>
      </c>
      <c r="D2107" t="s">
        <v>3388</v>
      </c>
      <c r="E2107" t="s">
        <v>3389</v>
      </c>
      <c r="F2107" s="3" t="str">
        <f>VLOOKUP(Hospitalisation_Details[[#This Row],[Customer ID]],Hospitalisation_Details[#All],6,FALSE)</f>
        <v>09-10-04</v>
      </c>
      <c r="G2107">
        <f>VLOOKUP(Hospitalisation_Details[[#This Row],[Customer ID]],Hospitalisation_Details[#All],8,FALSE)</f>
        <v>18</v>
      </c>
      <c r="H2107" t="str">
        <f>VLOOKUP(Hospitalisation_Details[[#This Row],[Customer ID]],Hospitalisation_Details[#All],12,FALSE)</f>
        <v>R1016</v>
      </c>
      <c r="I2107" t="str">
        <f>VLOOKUP(Hospitalisation_Details[[#This Row],[Customer ID]],Hospitalisation_Details[#All],12,FALSE)</f>
        <v>R1016</v>
      </c>
      <c r="J2107" t="str">
        <f>VLOOKUP(Hospitalisation_Details[[#This Row],[Customer ID]],Hospitalisation_Details[#All],11,FALSE)</f>
        <v>Tier - 3</v>
      </c>
      <c r="K2107">
        <f>VLOOKUP(Hospitalisation_Details[[#This Row],[Customer ID]],Hospitalisation_Details[#All],9,FALSE)</f>
        <v>34617.839999999997</v>
      </c>
      <c r="L2107">
        <f>VLOOKUP(Medical_Examinations[[#This Row],[Customer ID]],Medical_Examinations[#All],2,FALSE)</f>
        <v>40.28</v>
      </c>
      <c r="M2107" t="str">
        <f>VLOOKUP(Medical_Examinations[[#This Row],[Customer ID]],Medical_Examinations[#All],3,FALSE)</f>
        <v>Obesity</v>
      </c>
      <c r="N2107">
        <f>VLOOKUP(Medical_Examinations[[#This Row],[Customer ID]],Medical_Examinations[#All],4,FALSE)</f>
        <v>6.11</v>
      </c>
      <c r="O2107" t="str">
        <f>VLOOKUP(Medical_Examinations[[#This Row],[Customer ID]],Medical_Examinations[#All],5,FALSE)</f>
        <v>Prediabetes</v>
      </c>
      <c r="P2107" t="str">
        <f>VLOOKUP(Medical_Examinations[[#This Row],[Customer ID]],Medical_Examinations[#All],6,FALSE)</f>
        <v>No</v>
      </c>
      <c r="Q2107" t="str">
        <f>VLOOKUP(Medical_Examinations[[#This Row],[Customer ID]],Medical_Examinations[#All],7,FALSE)</f>
        <v>yes</v>
      </c>
      <c r="R2107" t="str">
        <f>VLOOKUP(Medical_Examinations[[#This Row],[Customer ID]],Medical_Examinations[#All],8,FALSE)</f>
        <v>No</v>
      </c>
      <c r="S2107">
        <f>VLOOKUP(Medical_Examinations[[#This Row],[Customer ID]],Medical_Examinations[#All],9,FALSE)</f>
        <v>1</v>
      </c>
      <c r="T2107" t="str">
        <f>VLOOKUP(Medical_Examinations[[#This Row],[Customer ID]],'Medical Examinations'!A2106:J4441,10,FALSE)</f>
        <v>No</v>
      </c>
    </row>
    <row r="2108" spans="1:20" x14ac:dyDescent="0.3">
      <c r="A2108" t="s">
        <v>5862</v>
      </c>
      <c r="B2108" t="s">
        <v>8208</v>
      </c>
      <c r="C2108" t="s">
        <v>3</v>
      </c>
      <c r="D2108" t="s">
        <v>3390</v>
      </c>
      <c r="E2108" t="s">
        <v>3391</v>
      </c>
      <c r="F2108" s="3" t="str">
        <f>VLOOKUP(Hospitalisation_Details[[#This Row],[Customer ID]],Hospitalisation_Details[#All],6,FALSE)</f>
        <v>07-07-94</v>
      </c>
      <c r="G2108">
        <f>VLOOKUP(Hospitalisation_Details[[#This Row],[Customer ID]],Hospitalisation_Details[#All],8,FALSE)</f>
        <v>28</v>
      </c>
      <c r="H2108" t="str">
        <f>VLOOKUP(Hospitalisation_Details[[#This Row],[Customer ID]],Hospitalisation_Details[#All],12,FALSE)</f>
        <v>R1013</v>
      </c>
      <c r="I2108" t="str">
        <f>VLOOKUP(Hospitalisation_Details[[#This Row],[Customer ID]],Hospitalisation_Details[#All],12,FALSE)</f>
        <v>R1013</v>
      </c>
      <c r="J2108" t="str">
        <f>VLOOKUP(Hospitalisation_Details[[#This Row],[Customer ID]],Hospitalisation_Details[#All],11,FALSE)</f>
        <v>Tier - 3</v>
      </c>
      <c r="K2108">
        <f>VLOOKUP(Hospitalisation_Details[[#This Row],[Customer ID]],Hospitalisation_Details[#All],9,FALSE)</f>
        <v>34672.15</v>
      </c>
      <c r="L2108">
        <f>VLOOKUP(Medical_Examinations[[#This Row],[Customer ID]],Medical_Examinations[#All],2,FALSE)</f>
        <v>40.185000000000002</v>
      </c>
      <c r="M2108" t="str">
        <f>VLOOKUP(Medical_Examinations[[#This Row],[Customer ID]],Medical_Examinations[#All],3,FALSE)</f>
        <v>Obesity</v>
      </c>
      <c r="N2108">
        <f>VLOOKUP(Medical_Examinations[[#This Row],[Customer ID]],Medical_Examinations[#All],4,FALSE)</f>
        <v>4.66</v>
      </c>
      <c r="O2108" t="str">
        <f>VLOOKUP(Medical_Examinations[[#This Row],[Customer ID]],Medical_Examinations[#All],5,FALSE)</f>
        <v>Normal</v>
      </c>
      <c r="P2108" t="str">
        <f>VLOOKUP(Medical_Examinations[[#This Row],[Customer ID]],Medical_Examinations[#All],6,FALSE)</f>
        <v>No</v>
      </c>
      <c r="Q2108" t="str">
        <f>VLOOKUP(Medical_Examinations[[#This Row],[Customer ID]],Medical_Examinations[#All],7,FALSE)</f>
        <v>yes</v>
      </c>
      <c r="R2108" t="str">
        <f>VLOOKUP(Medical_Examinations[[#This Row],[Customer ID]],Medical_Examinations[#All],8,FALSE)</f>
        <v>No</v>
      </c>
      <c r="S2108">
        <f>VLOOKUP(Medical_Examinations[[#This Row],[Customer ID]],Medical_Examinations[#All],9,FALSE)</f>
        <v>1</v>
      </c>
      <c r="T2108" t="str">
        <f>VLOOKUP(Medical_Examinations[[#This Row],[Customer ID]],'Medical Examinations'!A2107:J4442,10,FALSE)</f>
        <v>No</v>
      </c>
    </row>
    <row r="2109" spans="1:20" x14ac:dyDescent="0.3">
      <c r="A2109" t="s">
        <v>5863</v>
      </c>
      <c r="B2109" t="s">
        <v>8209</v>
      </c>
      <c r="C2109" t="s">
        <v>3</v>
      </c>
      <c r="D2109" t="s">
        <v>3392</v>
      </c>
      <c r="E2109" t="s">
        <v>3393</v>
      </c>
      <c r="F2109" s="3" t="str">
        <f>VLOOKUP(Hospitalisation_Details[[#This Row],[Customer ID]],Hospitalisation_Details[#All],6,FALSE)</f>
        <v>03-07-03</v>
      </c>
      <c r="G2109">
        <f>VLOOKUP(Hospitalisation_Details[[#This Row],[Customer ID]],Hospitalisation_Details[#All],8,FALSE)</f>
        <v>19</v>
      </c>
      <c r="H2109" t="str">
        <f>VLOOKUP(Hospitalisation_Details[[#This Row],[Customer ID]],Hospitalisation_Details[#All],12,FALSE)</f>
        <v>R1011</v>
      </c>
      <c r="I2109" t="str">
        <f>VLOOKUP(Hospitalisation_Details[[#This Row],[Customer ID]],Hospitalisation_Details[#All],12,FALSE)</f>
        <v>R1011</v>
      </c>
      <c r="J2109" t="str">
        <f>VLOOKUP(Hospitalisation_Details[[#This Row],[Customer ID]],Hospitalisation_Details[#All],11,FALSE)</f>
        <v>Tier - 2</v>
      </c>
      <c r="K2109">
        <f>VLOOKUP(Hospitalisation_Details[[#This Row],[Customer ID]],Hospitalisation_Details[#All],9,FALSE)</f>
        <v>34779.620000000003</v>
      </c>
      <c r="L2109">
        <f>VLOOKUP(Medical_Examinations[[#This Row],[Customer ID]],Medical_Examinations[#All],2,FALSE)</f>
        <v>23.57</v>
      </c>
      <c r="M2109" t="str">
        <f>VLOOKUP(Medical_Examinations[[#This Row],[Customer ID]],Medical_Examinations[#All],3,FALSE)</f>
        <v>Normal Weight</v>
      </c>
      <c r="N2109">
        <f>VLOOKUP(Medical_Examinations[[#This Row],[Customer ID]],Medical_Examinations[#All],4,FALSE)</f>
        <v>6.14</v>
      </c>
      <c r="O2109" t="str">
        <f>VLOOKUP(Medical_Examinations[[#This Row],[Customer ID]],Medical_Examinations[#All],5,FALSE)</f>
        <v>Prediabetes</v>
      </c>
      <c r="P2109" t="str">
        <f>VLOOKUP(Medical_Examinations[[#This Row],[Customer ID]],Medical_Examinations[#All],6,FALSE)</f>
        <v>No</v>
      </c>
      <c r="Q2109" t="str">
        <f>VLOOKUP(Medical_Examinations[[#This Row],[Customer ID]],Medical_Examinations[#All],7,FALSE)</f>
        <v>No</v>
      </c>
      <c r="R2109" t="str">
        <f>VLOOKUP(Medical_Examinations[[#This Row],[Customer ID]],Medical_Examinations[#All],8,FALSE)</f>
        <v>No</v>
      </c>
      <c r="S2109">
        <f>VLOOKUP(Medical_Examinations[[#This Row],[Customer ID]],Medical_Examinations[#All],9,FALSE)</f>
        <v>0</v>
      </c>
      <c r="T2109" t="str">
        <f>VLOOKUP(Medical_Examinations[[#This Row],[Customer ID]],'Medical Examinations'!A2108:J4443,10,FALSE)</f>
        <v>No</v>
      </c>
    </row>
    <row r="2110" spans="1:20" x14ac:dyDescent="0.3">
      <c r="A2110" t="s">
        <v>5864</v>
      </c>
      <c r="B2110" t="s">
        <v>8210</v>
      </c>
      <c r="C2110" t="s">
        <v>3</v>
      </c>
      <c r="D2110" t="s">
        <v>3394</v>
      </c>
      <c r="E2110" t="s">
        <v>855</v>
      </c>
      <c r="F2110" s="3" t="str">
        <f>VLOOKUP(Hospitalisation_Details[[#This Row],[Customer ID]],Hospitalisation_Details[#All],6,FALSE)</f>
        <v>27-12-95</v>
      </c>
      <c r="G2110">
        <f>VLOOKUP(Hospitalisation_Details[[#This Row],[Customer ID]],Hospitalisation_Details[#All],8,FALSE)</f>
        <v>27</v>
      </c>
      <c r="H2110" t="str">
        <f>VLOOKUP(Hospitalisation_Details[[#This Row],[Customer ID]],Hospitalisation_Details[#All],12,FALSE)</f>
        <v>R1013</v>
      </c>
      <c r="I2110" t="str">
        <f>VLOOKUP(Hospitalisation_Details[[#This Row],[Customer ID]],Hospitalisation_Details[#All],12,FALSE)</f>
        <v>R1013</v>
      </c>
      <c r="J2110" t="str">
        <f>VLOOKUP(Hospitalisation_Details[[#This Row],[Customer ID]],Hospitalisation_Details[#All],11,FALSE)</f>
        <v>Tier - 2</v>
      </c>
      <c r="K2110">
        <f>VLOOKUP(Hospitalisation_Details[[#This Row],[Customer ID]],Hospitalisation_Details[#All],9,FALSE)</f>
        <v>34806.47</v>
      </c>
      <c r="L2110">
        <f>VLOOKUP(Medical_Examinations[[#This Row],[Customer ID]],Medical_Examinations[#All],2,FALSE)</f>
        <v>35.625</v>
      </c>
      <c r="M2110" t="str">
        <f>VLOOKUP(Medical_Examinations[[#This Row],[Customer ID]],Medical_Examinations[#All],3,FALSE)</f>
        <v>Obesity</v>
      </c>
      <c r="N2110">
        <f>VLOOKUP(Medical_Examinations[[#This Row],[Customer ID]],Medical_Examinations[#All],4,FALSE)</f>
        <v>6.21</v>
      </c>
      <c r="O2110" t="str">
        <f>VLOOKUP(Medical_Examinations[[#This Row],[Customer ID]],Medical_Examinations[#All],5,FALSE)</f>
        <v>Prediabetes</v>
      </c>
      <c r="P2110" t="str">
        <f>VLOOKUP(Medical_Examinations[[#This Row],[Customer ID]],Medical_Examinations[#All],6,FALSE)</f>
        <v>No</v>
      </c>
      <c r="Q2110" t="str">
        <f>VLOOKUP(Medical_Examinations[[#This Row],[Customer ID]],Medical_Examinations[#All],7,FALSE)</f>
        <v>yes</v>
      </c>
      <c r="R2110" t="str">
        <f>VLOOKUP(Medical_Examinations[[#This Row],[Customer ID]],Medical_Examinations[#All],8,FALSE)</f>
        <v>No</v>
      </c>
      <c r="S2110">
        <f>VLOOKUP(Medical_Examinations[[#This Row],[Customer ID]],Medical_Examinations[#All],9,FALSE)</f>
        <v>1</v>
      </c>
      <c r="T2110" t="str">
        <f>VLOOKUP(Medical_Examinations[[#This Row],[Customer ID]],'Medical Examinations'!A2109:J4444,10,FALSE)</f>
        <v>No</v>
      </c>
    </row>
    <row r="2111" spans="1:20" x14ac:dyDescent="0.3">
      <c r="A2111" t="s">
        <v>5865</v>
      </c>
      <c r="B2111" t="s">
        <v>8211</v>
      </c>
      <c r="C2111" t="s">
        <v>3</v>
      </c>
      <c r="D2111" t="s">
        <v>3395</v>
      </c>
      <c r="E2111" t="s">
        <v>3396</v>
      </c>
      <c r="F2111" s="3" t="str">
        <f>VLOOKUP(Hospitalisation_Details[[#This Row],[Customer ID]],Hospitalisation_Details[#All],6,FALSE)</f>
        <v>17-09-03</v>
      </c>
      <c r="G2111">
        <f>VLOOKUP(Hospitalisation_Details[[#This Row],[Customer ID]],Hospitalisation_Details[#All],8,FALSE)</f>
        <v>19</v>
      </c>
      <c r="H2111" t="str">
        <f>VLOOKUP(Hospitalisation_Details[[#This Row],[Customer ID]],Hospitalisation_Details[#All],12,FALSE)</f>
        <v>R1011</v>
      </c>
      <c r="I2111" t="str">
        <f>VLOOKUP(Hospitalisation_Details[[#This Row],[Customer ID]],Hospitalisation_Details[#All],12,FALSE)</f>
        <v>R1011</v>
      </c>
      <c r="J2111" t="str">
        <f>VLOOKUP(Hospitalisation_Details[[#This Row],[Customer ID]],Hospitalisation_Details[#All],11,FALSE)</f>
        <v>Tier - 3</v>
      </c>
      <c r="K2111">
        <f>VLOOKUP(Hospitalisation_Details[[#This Row],[Customer ID]],Hospitalisation_Details[#All],9,FALSE)</f>
        <v>34828.65</v>
      </c>
      <c r="L2111">
        <f>VLOOKUP(Medical_Examinations[[#This Row],[Customer ID]],Medical_Examinations[#All],2,FALSE)</f>
        <v>33.155000000000001</v>
      </c>
      <c r="M2111" t="str">
        <f>VLOOKUP(Medical_Examinations[[#This Row],[Customer ID]],Medical_Examinations[#All],3,FALSE)</f>
        <v>Obesity</v>
      </c>
      <c r="N2111">
        <f>VLOOKUP(Medical_Examinations[[#This Row],[Customer ID]],Medical_Examinations[#All],4,FALSE)</f>
        <v>4.5999999999999996</v>
      </c>
      <c r="O2111" t="str">
        <f>VLOOKUP(Medical_Examinations[[#This Row],[Customer ID]],Medical_Examinations[#All],5,FALSE)</f>
        <v>Normal</v>
      </c>
      <c r="P2111" t="str">
        <f>VLOOKUP(Medical_Examinations[[#This Row],[Customer ID]],Medical_Examinations[#All],6,FALSE)</f>
        <v>No</v>
      </c>
      <c r="Q2111" t="str">
        <f>VLOOKUP(Medical_Examinations[[#This Row],[Customer ID]],Medical_Examinations[#All],7,FALSE)</f>
        <v>yes</v>
      </c>
      <c r="R2111" t="str">
        <f>VLOOKUP(Medical_Examinations[[#This Row],[Customer ID]],Medical_Examinations[#All],8,FALSE)</f>
        <v>No</v>
      </c>
      <c r="S2111">
        <f>VLOOKUP(Medical_Examinations[[#This Row],[Customer ID]],Medical_Examinations[#All],9,FALSE)</f>
        <v>1</v>
      </c>
      <c r="T2111" t="str">
        <f>VLOOKUP(Medical_Examinations[[#This Row],[Customer ID]],'Medical Examinations'!A2110:J4445,10,FALSE)</f>
        <v>No</v>
      </c>
    </row>
    <row r="2112" spans="1:20" x14ac:dyDescent="0.3">
      <c r="A2112" t="s">
        <v>5866</v>
      </c>
      <c r="B2112" t="s">
        <v>8212</v>
      </c>
      <c r="C2112" t="s">
        <v>3</v>
      </c>
      <c r="D2112" t="s">
        <v>3397</v>
      </c>
      <c r="E2112" t="s">
        <v>3398</v>
      </c>
      <c r="F2112" s="3" t="str">
        <f>VLOOKUP(Hospitalisation_Details[[#This Row],[Customer ID]],Hospitalisation_Details[#All],6,FALSE)</f>
        <v>17-10-95</v>
      </c>
      <c r="G2112">
        <f>VLOOKUP(Hospitalisation_Details[[#This Row],[Customer ID]],Hospitalisation_Details[#All],8,FALSE)</f>
        <v>27</v>
      </c>
      <c r="H2112" t="str">
        <f>VLOOKUP(Hospitalisation_Details[[#This Row],[Customer ID]],Hospitalisation_Details[#All],12,FALSE)</f>
        <v>R1011</v>
      </c>
      <c r="I2112" t="str">
        <f>VLOOKUP(Hospitalisation_Details[[#This Row],[Customer ID]],Hospitalisation_Details[#All],12,FALSE)</f>
        <v>R1011</v>
      </c>
      <c r="J2112" t="str">
        <f>VLOOKUP(Hospitalisation_Details[[#This Row],[Customer ID]],Hospitalisation_Details[#All],11,FALSE)</f>
        <v>Tier - 3</v>
      </c>
      <c r="K2112">
        <f>VLOOKUP(Hospitalisation_Details[[#This Row],[Customer ID]],Hospitalisation_Details[#All],9,FALSE)</f>
        <v>34838.870000000003</v>
      </c>
      <c r="L2112">
        <f>VLOOKUP(Medical_Examinations[[#This Row],[Customer ID]],Medical_Examinations[#All],2,FALSE)</f>
        <v>31.92</v>
      </c>
      <c r="M2112" t="str">
        <f>VLOOKUP(Medical_Examinations[[#This Row],[Customer ID]],Medical_Examinations[#All],3,FALSE)</f>
        <v>Obesity</v>
      </c>
      <c r="N2112">
        <f>VLOOKUP(Medical_Examinations[[#This Row],[Customer ID]],Medical_Examinations[#All],4,FALSE)</f>
        <v>5.04</v>
      </c>
      <c r="O2112" t="str">
        <f>VLOOKUP(Medical_Examinations[[#This Row],[Customer ID]],Medical_Examinations[#All],5,FALSE)</f>
        <v>Normal</v>
      </c>
      <c r="P2112" t="str">
        <f>VLOOKUP(Medical_Examinations[[#This Row],[Customer ID]],Medical_Examinations[#All],6,FALSE)</f>
        <v>No</v>
      </c>
      <c r="Q2112" t="str">
        <f>VLOOKUP(Medical_Examinations[[#This Row],[Customer ID]],Medical_Examinations[#All],7,FALSE)</f>
        <v>yes</v>
      </c>
      <c r="R2112" t="str">
        <f>VLOOKUP(Medical_Examinations[[#This Row],[Customer ID]],Medical_Examinations[#All],8,FALSE)</f>
        <v>No</v>
      </c>
      <c r="S2112">
        <f>VLOOKUP(Medical_Examinations[[#This Row],[Customer ID]],Medical_Examinations[#All],9,FALSE)</f>
        <v>1</v>
      </c>
      <c r="T2112" t="str">
        <f>VLOOKUP(Medical_Examinations[[#This Row],[Customer ID]],'Medical Examinations'!A2111:J4446,10,FALSE)</f>
        <v>No</v>
      </c>
    </row>
    <row r="2113" spans="1:20" x14ac:dyDescent="0.3">
      <c r="A2113" t="s">
        <v>5867</v>
      </c>
      <c r="B2113" t="s">
        <v>8213</v>
      </c>
      <c r="C2113" t="s">
        <v>3</v>
      </c>
      <c r="D2113" t="s">
        <v>3399</v>
      </c>
      <c r="E2113" t="s">
        <v>3400</v>
      </c>
      <c r="F2113" s="3" t="str">
        <f>VLOOKUP(Hospitalisation_Details[[#This Row],[Customer ID]],Hospitalisation_Details[#All],6,FALSE)</f>
        <v>29-07-83</v>
      </c>
      <c r="G2113">
        <f>VLOOKUP(Hospitalisation_Details[[#This Row],[Customer ID]],Hospitalisation_Details[#All],8,FALSE)</f>
        <v>39</v>
      </c>
      <c r="H2113" t="str">
        <f>VLOOKUP(Hospitalisation_Details[[#This Row],[Customer ID]],Hospitalisation_Details[#All],12,FALSE)</f>
        <v>R1011</v>
      </c>
      <c r="I2113" t="str">
        <f>VLOOKUP(Hospitalisation_Details[[#This Row],[Customer ID]],Hospitalisation_Details[#All],12,FALSE)</f>
        <v>R1011</v>
      </c>
      <c r="J2113" t="str">
        <f>VLOOKUP(Hospitalisation_Details[[#This Row],[Customer ID]],Hospitalisation_Details[#All],11,FALSE)</f>
        <v>Tier - 3</v>
      </c>
      <c r="K2113">
        <f>VLOOKUP(Hospitalisation_Details[[#This Row],[Customer ID]],Hospitalisation_Details[#All],9,FALSE)</f>
        <v>34940.61</v>
      </c>
      <c r="L2113">
        <f>VLOOKUP(Medical_Examinations[[#This Row],[Customer ID]],Medical_Examinations[#All],2,FALSE)</f>
        <v>30.305</v>
      </c>
      <c r="M2113" t="str">
        <f>VLOOKUP(Medical_Examinations[[#This Row],[Customer ID]],Medical_Examinations[#All],3,FALSE)</f>
        <v>Obesity</v>
      </c>
      <c r="N2113">
        <f>VLOOKUP(Medical_Examinations[[#This Row],[Customer ID]],Medical_Examinations[#All],4,FALSE)</f>
        <v>5.08</v>
      </c>
      <c r="O2113" t="str">
        <f>VLOOKUP(Medical_Examinations[[#This Row],[Customer ID]],Medical_Examinations[#All],5,FALSE)</f>
        <v>Normal</v>
      </c>
      <c r="P2113" t="str">
        <f>VLOOKUP(Medical_Examinations[[#This Row],[Customer ID]],Medical_Examinations[#All],6,FALSE)</f>
        <v>No</v>
      </c>
      <c r="Q2113" t="str">
        <f>VLOOKUP(Medical_Examinations[[#This Row],[Customer ID]],Medical_Examinations[#All],7,FALSE)</f>
        <v>yes</v>
      </c>
      <c r="R2113" t="str">
        <f>VLOOKUP(Medical_Examinations[[#This Row],[Customer ID]],Medical_Examinations[#All],8,FALSE)</f>
        <v>No</v>
      </c>
      <c r="S2113">
        <f>VLOOKUP(Medical_Examinations[[#This Row],[Customer ID]],Medical_Examinations[#All],9,FALSE)</f>
        <v>1</v>
      </c>
      <c r="T2113" t="str">
        <f>VLOOKUP(Medical_Examinations[[#This Row],[Customer ID]],'Medical Examinations'!A2112:J4447,10,FALSE)</f>
        <v>No</v>
      </c>
    </row>
    <row r="2114" spans="1:20" x14ac:dyDescent="0.3">
      <c r="A2114" t="s">
        <v>5868</v>
      </c>
      <c r="B2114" t="s">
        <v>8214</v>
      </c>
      <c r="C2114" t="s">
        <v>3</v>
      </c>
      <c r="D2114" t="s">
        <v>1484</v>
      </c>
      <c r="E2114" t="s">
        <v>3401</v>
      </c>
      <c r="F2114" s="3" t="str">
        <f>VLOOKUP(Hospitalisation_Details[[#This Row],[Customer ID]],Hospitalisation_Details[#All],6,FALSE)</f>
        <v>07-10-67</v>
      </c>
      <c r="G2114">
        <f>VLOOKUP(Hospitalisation_Details[[#This Row],[Customer ID]],Hospitalisation_Details[#All],8,FALSE)</f>
        <v>55</v>
      </c>
      <c r="H2114" t="str">
        <f>VLOOKUP(Hospitalisation_Details[[#This Row],[Customer ID]],Hospitalisation_Details[#All],12,FALSE)</f>
        <v>R1011</v>
      </c>
      <c r="I2114" t="str">
        <f>VLOOKUP(Hospitalisation_Details[[#This Row],[Customer ID]],Hospitalisation_Details[#All],12,FALSE)</f>
        <v>R1011</v>
      </c>
      <c r="J2114" t="str">
        <f>VLOOKUP(Hospitalisation_Details[[#This Row],[Customer ID]],Hospitalisation_Details[#All],11,FALSE)</f>
        <v>Tier - 2</v>
      </c>
      <c r="K2114">
        <f>VLOOKUP(Hospitalisation_Details[[#This Row],[Customer ID]],Hospitalisation_Details[#All],9,FALSE)</f>
        <v>34975.68</v>
      </c>
      <c r="L2114">
        <f>VLOOKUP(Medical_Examinations[[#This Row],[Customer ID]],Medical_Examinations[#All],2,FALSE)</f>
        <v>30.114999999999998</v>
      </c>
      <c r="M2114" t="str">
        <f>VLOOKUP(Medical_Examinations[[#This Row],[Customer ID]],Medical_Examinations[#All],3,FALSE)</f>
        <v>Obesity</v>
      </c>
      <c r="N2114">
        <f>VLOOKUP(Medical_Examinations[[#This Row],[Customer ID]],Medical_Examinations[#All],4,FALSE)</f>
        <v>4.38</v>
      </c>
      <c r="O2114" t="str">
        <f>VLOOKUP(Medical_Examinations[[#This Row],[Customer ID]],Medical_Examinations[#All],5,FALSE)</f>
        <v>Normal</v>
      </c>
      <c r="P2114" t="str">
        <f>VLOOKUP(Medical_Examinations[[#This Row],[Customer ID]],Medical_Examinations[#All],6,FALSE)</f>
        <v>No</v>
      </c>
      <c r="Q2114" t="str">
        <f>VLOOKUP(Medical_Examinations[[#This Row],[Customer ID]],Medical_Examinations[#All],7,FALSE)</f>
        <v>yes</v>
      </c>
      <c r="R2114" t="str">
        <f>VLOOKUP(Medical_Examinations[[#This Row],[Customer ID]],Medical_Examinations[#All],8,FALSE)</f>
        <v>No</v>
      </c>
      <c r="S2114">
        <f>VLOOKUP(Medical_Examinations[[#This Row],[Customer ID]],Medical_Examinations[#All],9,FALSE)</f>
        <v>1</v>
      </c>
      <c r="T2114" t="str">
        <f>VLOOKUP(Medical_Examinations[[#This Row],[Customer ID]],'Medical Examinations'!A2113:J4448,10,FALSE)</f>
        <v>No</v>
      </c>
    </row>
    <row r="2115" spans="1:20" x14ac:dyDescent="0.3">
      <c r="A2115" t="s">
        <v>5869</v>
      </c>
      <c r="B2115" t="s">
        <v>8215</v>
      </c>
      <c r="C2115" t="s">
        <v>3</v>
      </c>
      <c r="D2115" t="s">
        <v>640</v>
      </c>
      <c r="E2115" t="s">
        <v>3402</v>
      </c>
      <c r="F2115" s="3" t="str">
        <f>VLOOKUP(Hospitalisation_Details[[#This Row],[Customer ID]],Hospitalisation_Details[#All],6,FALSE)</f>
        <v>22-08-98</v>
      </c>
      <c r="G2115">
        <f>VLOOKUP(Hospitalisation_Details[[#This Row],[Customer ID]],Hospitalisation_Details[#All],8,FALSE)</f>
        <v>24</v>
      </c>
      <c r="H2115" t="str">
        <f>VLOOKUP(Hospitalisation_Details[[#This Row],[Customer ID]],Hospitalisation_Details[#All],12,FALSE)</f>
        <v>R1011</v>
      </c>
      <c r="I2115" t="str">
        <f>VLOOKUP(Hospitalisation_Details[[#This Row],[Customer ID]],Hospitalisation_Details[#All],12,FALSE)</f>
        <v>R1011</v>
      </c>
      <c r="J2115" t="str">
        <f>VLOOKUP(Hospitalisation_Details[[#This Row],[Customer ID]],Hospitalisation_Details[#All],11,FALSE)</f>
        <v>Tier - 1</v>
      </c>
      <c r="K2115">
        <f>VLOOKUP(Hospitalisation_Details[[#This Row],[Customer ID]],Hospitalisation_Details[#All],9,FALSE)</f>
        <v>34976.42</v>
      </c>
      <c r="L2115">
        <f>VLOOKUP(Medical_Examinations[[#This Row],[Customer ID]],Medical_Examinations[#All],2,FALSE)</f>
        <v>24.09</v>
      </c>
      <c r="M2115" t="str">
        <f>VLOOKUP(Medical_Examinations[[#This Row],[Customer ID]],Medical_Examinations[#All],3,FALSE)</f>
        <v>Normal Weight</v>
      </c>
      <c r="N2115">
        <f>VLOOKUP(Medical_Examinations[[#This Row],[Customer ID]],Medical_Examinations[#All],4,FALSE)</f>
        <v>4.79</v>
      </c>
      <c r="O2115" t="str">
        <f>VLOOKUP(Medical_Examinations[[#This Row],[Customer ID]],Medical_Examinations[#All],5,FALSE)</f>
        <v>Normal</v>
      </c>
      <c r="P2115" t="str">
        <f>VLOOKUP(Medical_Examinations[[#This Row],[Customer ID]],Medical_Examinations[#All],6,FALSE)</f>
        <v>No</v>
      </c>
      <c r="Q2115" t="str">
        <f>VLOOKUP(Medical_Examinations[[#This Row],[Customer ID]],Medical_Examinations[#All],7,FALSE)</f>
        <v>yes</v>
      </c>
      <c r="R2115" t="str">
        <f>VLOOKUP(Medical_Examinations[[#This Row],[Customer ID]],Medical_Examinations[#All],8,FALSE)</f>
        <v>No</v>
      </c>
      <c r="S2115">
        <f>VLOOKUP(Medical_Examinations[[#This Row],[Customer ID]],Medical_Examinations[#All],9,FALSE)</f>
        <v>1</v>
      </c>
      <c r="T2115" t="str">
        <f>VLOOKUP(Medical_Examinations[[#This Row],[Customer ID]],'Medical Examinations'!A2114:J4449,10,FALSE)</f>
        <v>No</v>
      </c>
    </row>
    <row r="2116" spans="1:20" x14ac:dyDescent="0.3">
      <c r="A2116" t="s">
        <v>5870</v>
      </c>
      <c r="B2116" t="s">
        <v>8216</v>
      </c>
      <c r="C2116" t="s">
        <v>3</v>
      </c>
      <c r="D2116" t="s">
        <v>1750</v>
      </c>
      <c r="E2116" t="s">
        <v>3403</v>
      </c>
      <c r="F2116" s="3" t="str">
        <f>VLOOKUP(Hospitalisation_Details[[#This Row],[Customer ID]],Hospitalisation_Details[#All],6,FALSE)</f>
        <v>22-08-97</v>
      </c>
      <c r="G2116">
        <f>VLOOKUP(Hospitalisation_Details[[#This Row],[Customer ID]],Hospitalisation_Details[#All],8,FALSE)</f>
        <v>25</v>
      </c>
      <c r="H2116" t="str">
        <f>VLOOKUP(Hospitalisation_Details[[#This Row],[Customer ID]],Hospitalisation_Details[#All],12,FALSE)</f>
        <v>R1011</v>
      </c>
      <c r="I2116" t="str">
        <f>VLOOKUP(Hospitalisation_Details[[#This Row],[Customer ID]],Hospitalisation_Details[#All],12,FALSE)</f>
        <v>R1011</v>
      </c>
      <c r="J2116" t="str">
        <f>VLOOKUP(Hospitalisation_Details[[#This Row],[Customer ID]],Hospitalisation_Details[#All],11,FALSE)</f>
        <v>Tier - 2</v>
      </c>
      <c r="K2116">
        <f>VLOOKUP(Hospitalisation_Details[[#This Row],[Customer ID]],Hospitalisation_Details[#All],9,FALSE)</f>
        <v>34979.86</v>
      </c>
      <c r="L2116">
        <f>VLOOKUP(Medical_Examinations[[#This Row],[Customer ID]],Medical_Examinations[#All],2,FALSE)</f>
        <v>28.215</v>
      </c>
      <c r="M2116" t="str">
        <f>VLOOKUP(Medical_Examinations[[#This Row],[Customer ID]],Medical_Examinations[#All],3,FALSE)</f>
        <v>Overweight</v>
      </c>
      <c r="N2116">
        <f>VLOOKUP(Medical_Examinations[[#This Row],[Customer ID]],Medical_Examinations[#All],4,FALSE)</f>
        <v>4.21</v>
      </c>
      <c r="O2116" t="str">
        <f>VLOOKUP(Medical_Examinations[[#This Row],[Customer ID]],Medical_Examinations[#All],5,FALSE)</f>
        <v>Normal</v>
      </c>
      <c r="P2116" t="str">
        <f>VLOOKUP(Medical_Examinations[[#This Row],[Customer ID]],Medical_Examinations[#All],6,FALSE)</f>
        <v>No</v>
      </c>
      <c r="Q2116" t="str">
        <f>VLOOKUP(Medical_Examinations[[#This Row],[Customer ID]],Medical_Examinations[#All],7,FALSE)</f>
        <v>yes</v>
      </c>
      <c r="R2116" t="str">
        <f>VLOOKUP(Medical_Examinations[[#This Row],[Customer ID]],Medical_Examinations[#All],8,FALSE)</f>
        <v>No</v>
      </c>
      <c r="S2116">
        <f>VLOOKUP(Medical_Examinations[[#This Row],[Customer ID]],Medical_Examinations[#All],9,FALSE)</f>
        <v>1</v>
      </c>
      <c r="T2116" t="str">
        <f>VLOOKUP(Medical_Examinations[[#This Row],[Customer ID]],'Medical Examinations'!A2115:J4450,10,FALSE)</f>
        <v>No</v>
      </c>
    </row>
    <row r="2117" spans="1:20" x14ac:dyDescent="0.3">
      <c r="A2117" t="s">
        <v>5871</v>
      </c>
      <c r="B2117" t="s">
        <v>8217</v>
      </c>
      <c r="C2117" t="s">
        <v>3</v>
      </c>
      <c r="D2117" t="s">
        <v>3404</v>
      </c>
      <c r="E2117" t="s">
        <v>3405</v>
      </c>
      <c r="F2117" s="3" t="str">
        <f>VLOOKUP(Hospitalisation_Details[[#This Row],[Customer ID]],Hospitalisation_Details[#All],6,FALSE)</f>
        <v>05-07-82</v>
      </c>
      <c r="G2117">
        <f>VLOOKUP(Hospitalisation_Details[[#This Row],[Customer ID]],Hospitalisation_Details[#All],8,FALSE)</f>
        <v>40</v>
      </c>
      <c r="H2117" t="str">
        <f>VLOOKUP(Hospitalisation_Details[[#This Row],[Customer ID]],Hospitalisation_Details[#All],12,FALSE)</f>
        <v>R1011</v>
      </c>
      <c r="I2117" t="str">
        <f>VLOOKUP(Hospitalisation_Details[[#This Row],[Customer ID]],Hospitalisation_Details[#All],12,FALSE)</f>
        <v>R1011</v>
      </c>
      <c r="J2117" t="str">
        <f>VLOOKUP(Hospitalisation_Details[[#This Row],[Customer ID]],Hospitalisation_Details[#All],11,FALSE)</f>
        <v>Tier - 3</v>
      </c>
      <c r="K2117">
        <f>VLOOKUP(Hospitalisation_Details[[#This Row],[Customer ID]],Hospitalisation_Details[#All],9,FALSE)</f>
        <v>35000.730000000003</v>
      </c>
      <c r="L2117">
        <f>VLOOKUP(Medical_Examinations[[#This Row],[Customer ID]],Medical_Examinations[#All],2,FALSE)</f>
        <v>26.315000000000001</v>
      </c>
      <c r="M2117" t="str">
        <f>VLOOKUP(Medical_Examinations[[#This Row],[Customer ID]],Medical_Examinations[#All],3,FALSE)</f>
        <v>Overweight</v>
      </c>
      <c r="N2117">
        <f>VLOOKUP(Medical_Examinations[[#This Row],[Customer ID]],Medical_Examinations[#All],4,FALSE)</f>
        <v>5.47</v>
      </c>
      <c r="O2117" t="str">
        <f>VLOOKUP(Medical_Examinations[[#This Row],[Customer ID]],Medical_Examinations[#All],5,FALSE)</f>
        <v>Normal</v>
      </c>
      <c r="P2117" t="str">
        <f>VLOOKUP(Medical_Examinations[[#This Row],[Customer ID]],Medical_Examinations[#All],6,FALSE)</f>
        <v>No</v>
      </c>
      <c r="Q2117" t="str">
        <f>VLOOKUP(Medical_Examinations[[#This Row],[Customer ID]],Medical_Examinations[#All],7,FALSE)</f>
        <v>yes</v>
      </c>
      <c r="R2117" t="str">
        <f>VLOOKUP(Medical_Examinations[[#This Row],[Customer ID]],Medical_Examinations[#All],8,FALSE)</f>
        <v>No</v>
      </c>
      <c r="S2117">
        <f>VLOOKUP(Medical_Examinations[[#This Row],[Customer ID]],Medical_Examinations[#All],9,FALSE)</f>
        <v>1</v>
      </c>
      <c r="T2117" t="str">
        <f>VLOOKUP(Medical_Examinations[[#This Row],[Customer ID]],'Medical Examinations'!A2116:J4451,10,FALSE)</f>
        <v>No</v>
      </c>
    </row>
    <row r="2118" spans="1:20" x14ac:dyDescent="0.3">
      <c r="A2118" t="s">
        <v>5872</v>
      </c>
      <c r="B2118" t="s">
        <v>8218</v>
      </c>
      <c r="C2118" t="s">
        <v>3</v>
      </c>
      <c r="D2118" t="s">
        <v>3406</v>
      </c>
      <c r="E2118" t="s">
        <v>3407</v>
      </c>
      <c r="F2118" s="3" t="str">
        <f>VLOOKUP(Hospitalisation_Details[[#This Row],[Customer ID]],Hospitalisation_Details[#All],6,FALSE)</f>
        <v>29-08-75</v>
      </c>
      <c r="G2118">
        <f>VLOOKUP(Hospitalisation_Details[[#This Row],[Customer ID]],Hospitalisation_Details[#All],8,FALSE)</f>
        <v>47</v>
      </c>
      <c r="H2118" t="str">
        <f>VLOOKUP(Hospitalisation_Details[[#This Row],[Customer ID]],Hospitalisation_Details[#All],12,FALSE)</f>
        <v>R1011</v>
      </c>
      <c r="I2118" t="str">
        <f>VLOOKUP(Hospitalisation_Details[[#This Row],[Customer ID]],Hospitalisation_Details[#All],12,FALSE)</f>
        <v>R1011</v>
      </c>
      <c r="J2118" t="str">
        <f>VLOOKUP(Hospitalisation_Details[[#This Row],[Customer ID]],Hospitalisation_Details[#All],11,FALSE)</f>
        <v>Tier - 1</v>
      </c>
      <c r="K2118">
        <f>VLOOKUP(Hospitalisation_Details[[#This Row],[Customer ID]],Hospitalisation_Details[#All],9,FALSE)</f>
        <v>35050.620000000003</v>
      </c>
      <c r="L2118">
        <f>VLOOKUP(Medical_Examinations[[#This Row],[Customer ID]],Medical_Examinations[#All],2,FALSE)</f>
        <v>25.08</v>
      </c>
      <c r="M2118" t="str">
        <f>VLOOKUP(Medical_Examinations[[#This Row],[Customer ID]],Medical_Examinations[#All],3,FALSE)</f>
        <v>Overweight</v>
      </c>
      <c r="N2118">
        <f>VLOOKUP(Medical_Examinations[[#This Row],[Customer ID]],Medical_Examinations[#All],4,FALSE)</f>
        <v>5.09</v>
      </c>
      <c r="O2118" t="str">
        <f>VLOOKUP(Medical_Examinations[[#This Row],[Customer ID]],Medical_Examinations[#All],5,FALSE)</f>
        <v>Normal</v>
      </c>
      <c r="P2118" t="str">
        <f>VLOOKUP(Medical_Examinations[[#This Row],[Customer ID]],Medical_Examinations[#All],6,FALSE)</f>
        <v>No</v>
      </c>
      <c r="Q2118" t="str">
        <f>VLOOKUP(Medical_Examinations[[#This Row],[Customer ID]],Medical_Examinations[#All],7,FALSE)</f>
        <v>yes</v>
      </c>
      <c r="R2118" t="str">
        <f>VLOOKUP(Medical_Examinations[[#This Row],[Customer ID]],Medical_Examinations[#All],8,FALSE)</f>
        <v>No</v>
      </c>
      <c r="S2118">
        <f>VLOOKUP(Medical_Examinations[[#This Row],[Customer ID]],Medical_Examinations[#All],9,FALSE)</f>
        <v>1</v>
      </c>
      <c r="T2118" t="str">
        <f>VLOOKUP(Medical_Examinations[[#This Row],[Customer ID]],'Medical Examinations'!A2117:J4452,10,FALSE)</f>
        <v>No</v>
      </c>
    </row>
    <row r="2119" spans="1:20" x14ac:dyDescent="0.3">
      <c r="A2119" t="s">
        <v>5873</v>
      </c>
      <c r="B2119" t="s">
        <v>8219</v>
      </c>
      <c r="C2119" t="s">
        <v>6</v>
      </c>
      <c r="D2119" t="s">
        <v>3408</v>
      </c>
      <c r="E2119" t="s">
        <v>3409</v>
      </c>
      <c r="F2119" s="3" t="str">
        <f>VLOOKUP(Hospitalisation_Details[[#This Row],[Customer ID]],Hospitalisation_Details[#All],6,FALSE)</f>
        <v>29-06-77</v>
      </c>
      <c r="G2119">
        <f>VLOOKUP(Hospitalisation_Details[[#This Row],[Customer ID]],Hospitalisation_Details[#All],8,FALSE)</f>
        <v>45</v>
      </c>
      <c r="H2119" t="str">
        <f>VLOOKUP(Hospitalisation_Details[[#This Row],[Customer ID]],Hospitalisation_Details[#All],12,FALSE)</f>
        <v>R1017</v>
      </c>
      <c r="I2119" t="str">
        <f>VLOOKUP(Hospitalisation_Details[[#This Row],[Customer ID]],Hospitalisation_Details[#All],12,FALSE)</f>
        <v>R1017</v>
      </c>
      <c r="J2119" t="str">
        <f>VLOOKUP(Hospitalisation_Details[[#This Row],[Customer ID]],Hospitalisation_Details[#All],11,FALSE)</f>
        <v>Tier - 1</v>
      </c>
      <c r="K2119">
        <f>VLOOKUP(Hospitalisation_Details[[#This Row],[Customer ID]],Hospitalisation_Details[#All],9,FALSE)</f>
        <v>35069.370000000003</v>
      </c>
      <c r="L2119">
        <f>VLOOKUP(Medical_Examinations[[#This Row],[Customer ID]],Medical_Examinations[#All],2,FALSE)</f>
        <v>15.41</v>
      </c>
      <c r="M2119" t="str">
        <f>VLOOKUP(Medical_Examinations[[#This Row],[Customer ID]],Medical_Examinations[#All],3,FALSE)</f>
        <v>Underweight</v>
      </c>
      <c r="N2119">
        <f>VLOOKUP(Medical_Examinations[[#This Row],[Customer ID]],Medical_Examinations[#All],4,FALSE)</f>
        <v>5.08</v>
      </c>
      <c r="O2119" t="str">
        <f>VLOOKUP(Medical_Examinations[[#This Row],[Customer ID]],Medical_Examinations[#All],5,FALSE)</f>
        <v>Normal</v>
      </c>
      <c r="P2119" t="str">
        <f>VLOOKUP(Medical_Examinations[[#This Row],[Customer ID]],Medical_Examinations[#All],6,FALSE)</f>
        <v>No</v>
      </c>
      <c r="Q2119" t="str">
        <f>VLOOKUP(Medical_Examinations[[#This Row],[Customer ID]],Medical_Examinations[#All],7,FALSE)</f>
        <v>No</v>
      </c>
      <c r="R2119" t="str">
        <f>VLOOKUP(Medical_Examinations[[#This Row],[Customer ID]],Medical_Examinations[#All],8,FALSE)</f>
        <v>No</v>
      </c>
      <c r="S2119">
        <f>VLOOKUP(Medical_Examinations[[#This Row],[Customer ID]],Medical_Examinations[#All],9,FALSE)</f>
        <v>0</v>
      </c>
      <c r="T2119" t="str">
        <f>VLOOKUP(Medical_Examinations[[#This Row],[Customer ID]],'Medical Examinations'!A2118:J4453,10,FALSE)</f>
        <v>No</v>
      </c>
    </row>
    <row r="2120" spans="1:20" x14ac:dyDescent="0.3">
      <c r="A2120" t="s">
        <v>5874</v>
      </c>
      <c r="B2120" t="s">
        <v>8220</v>
      </c>
      <c r="C2120" t="s">
        <v>6</v>
      </c>
      <c r="D2120" t="s">
        <v>303</v>
      </c>
      <c r="E2120" t="s">
        <v>3410</v>
      </c>
      <c r="F2120" s="3" t="str">
        <f>VLOOKUP(Hospitalisation_Details[[#This Row],[Customer ID]],Hospitalisation_Details[#All],6,FALSE)</f>
        <v>22-12-98</v>
      </c>
      <c r="G2120">
        <f>VLOOKUP(Hospitalisation_Details[[#This Row],[Customer ID]],Hospitalisation_Details[#All],8,FALSE)</f>
        <v>24</v>
      </c>
      <c r="H2120" t="str">
        <f>VLOOKUP(Hospitalisation_Details[[#This Row],[Customer ID]],Hospitalisation_Details[#All],12,FALSE)</f>
        <v>R1016</v>
      </c>
      <c r="I2120" t="str">
        <f>VLOOKUP(Hospitalisation_Details[[#This Row],[Customer ID]],Hospitalisation_Details[#All],12,FALSE)</f>
        <v>R1016</v>
      </c>
      <c r="J2120" t="str">
        <f>VLOOKUP(Hospitalisation_Details[[#This Row],[Customer ID]],Hospitalisation_Details[#All],11,FALSE)</f>
        <v>Tier - 1</v>
      </c>
      <c r="K2120">
        <f>VLOOKUP(Hospitalisation_Details[[#This Row],[Customer ID]],Hospitalisation_Details[#All],9,FALSE)</f>
        <v>35147.53</v>
      </c>
      <c r="L2120">
        <f>VLOOKUP(Medical_Examinations[[#This Row],[Customer ID]],Medical_Examinations[#All],2,FALSE)</f>
        <v>23.83</v>
      </c>
      <c r="M2120" t="str">
        <f>VLOOKUP(Medical_Examinations[[#This Row],[Customer ID]],Medical_Examinations[#All],3,FALSE)</f>
        <v>Normal Weight</v>
      </c>
      <c r="N2120">
        <f>VLOOKUP(Medical_Examinations[[#This Row],[Customer ID]],Medical_Examinations[#All],4,FALSE)</f>
        <v>5.68</v>
      </c>
      <c r="O2120" t="str">
        <f>VLOOKUP(Medical_Examinations[[#This Row],[Customer ID]],Medical_Examinations[#All],5,FALSE)</f>
        <v>Normal</v>
      </c>
      <c r="P2120" t="str">
        <f>VLOOKUP(Medical_Examinations[[#This Row],[Customer ID]],Medical_Examinations[#All],6,FALSE)</f>
        <v>No</v>
      </c>
      <c r="Q2120" t="str">
        <f>VLOOKUP(Medical_Examinations[[#This Row],[Customer ID]],Medical_Examinations[#All],7,FALSE)</f>
        <v>No</v>
      </c>
      <c r="R2120" t="str">
        <f>VLOOKUP(Medical_Examinations[[#This Row],[Customer ID]],Medical_Examinations[#All],8,FALSE)</f>
        <v>No</v>
      </c>
      <c r="S2120">
        <f>VLOOKUP(Medical_Examinations[[#This Row],[Customer ID]],Medical_Examinations[#All],9,FALSE)</f>
        <v>0</v>
      </c>
      <c r="T2120" t="str">
        <f>VLOOKUP(Medical_Examinations[[#This Row],[Customer ID]],'Medical Examinations'!A2119:J4454,10,FALSE)</f>
        <v>No</v>
      </c>
    </row>
    <row r="2121" spans="1:20" x14ac:dyDescent="0.3">
      <c r="A2121" t="s">
        <v>5875</v>
      </c>
      <c r="B2121" t="s">
        <v>8221</v>
      </c>
      <c r="C2121" t="s">
        <v>3</v>
      </c>
      <c r="D2121" t="s">
        <v>911</v>
      </c>
      <c r="E2121" t="s">
        <v>3411</v>
      </c>
      <c r="F2121" s="3" t="str">
        <f>VLOOKUP(Hospitalisation_Details[[#This Row],[Customer ID]],Hospitalisation_Details[#All],6,FALSE)</f>
        <v>30-12-67</v>
      </c>
      <c r="G2121">
        <f>VLOOKUP(Hospitalisation_Details[[#This Row],[Customer ID]],Hospitalisation_Details[#All],8,FALSE)</f>
        <v>55</v>
      </c>
      <c r="H2121" t="str">
        <f>VLOOKUP(Hospitalisation_Details[[#This Row],[Customer ID]],Hospitalisation_Details[#All],12,FALSE)</f>
        <v>R1011</v>
      </c>
      <c r="I2121" t="str">
        <f>VLOOKUP(Hospitalisation_Details[[#This Row],[Customer ID]],Hospitalisation_Details[#All],12,FALSE)</f>
        <v>R1011</v>
      </c>
      <c r="J2121" t="str">
        <f>VLOOKUP(Hospitalisation_Details[[#This Row],[Customer ID]],Hospitalisation_Details[#All],11,FALSE)</f>
        <v>Tier - 2</v>
      </c>
      <c r="K2121">
        <f>VLOOKUP(Hospitalisation_Details[[#This Row],[Customer ID]],Hospitalisation_Details[#All],9,FALSE)</f>
        <v>35160.129999999997</v>
      </c>
      <c r="L2121">
        <f>VLOOKUP(Medical_Examinations[[#This Row],[Customer ID]],Medical_Examinations[#All],2,FALSE)</f>
        <v>36</v>
      </c>
      <c r="M2121" t="str">
        <f>VLOOKUP(Medical_Examinations[[#This Row],[Customer ID]],Medical_Examinations[#All],3,FALSE)</f>
        <v>Obesity</v>
      </c>
      <c r="N2121">
        <f>VLOOKUP(Medical_Examinations[[#This Row],[Customer ID]],Medical_Examinations[#All],4,FALSE)</f>
        <v>4.66</v>
      </c>
      <c r="O2121" t="str">
        <f>VLOOKUP(Medical_Examinations[[#This Row],[Customer ID]],Medical_Examinations[#All],5,FALSE)</f>
        <v>Normal</v>
      </c>
      <c r="P2121" t="str">
        <f>VLOOKUP(Medical_Examinations[[#This Row],[Customer ID]],Medical_Examinations[#All],6,FALSE)</f>
        <v>No</v>
      </c>
      <c r="Q2121" t="str">
        <f>VLOOKUP(Medical_Examinations[[#This Row],[Customer ID]],Medical_Examinations[#All],7,FALSE)</f>
        <v>yes</v>
      </c>
      <c r="R2121" t="str">
        <f>VLOOKUP(Medical_Examinations[[#This Row],[Customer ID]],Medical_Examinations[#All],8,FALSE)</f>
        <v>No</v>
      </c>
      <c r="S2121">
        <f>VLOOKUP(Medical_Examinations[[#This Row],[Customer ID]],Medical_Examinations[#All],9,FALSE)</f>
        <v>1</v>
      </c>
      <c r="T2121" t="str">
        <f>VLOOKUP(Medical_Examinations[[#This Row],[Customer ID]],'Medical Examinations'!A2120:J4455,10,FALSE)</f>
        <v>No</v>
      </c>
    </row>
    <row r="2122" spans="1:20" x14ac:dyDescent="0.3">
      <c r="A2122" t="s">
        <v>5876</v>
      </c>
      <c r="B2122" t="s">
        <v>8222</v>
      </c>
      <c r="C2122" t="s">
        <v>3</v>
      </c>
      <c r="D2122" t="s">
        <v>3412</v>
      </c>
      <c r="E2122" t="s">
        <v>3413</v>
      </c>
      <c r="F2122" s="3" t="str">
        <f>VLOOKUP(Hospitalisation_Details[[#This Row],[Customer ID]],Hospitalisation_Details[#All],6,FALSE)</f>
        <v>09-07-97</v>
      </c>
      <c r="G2122">
        <f>VLOOKUP(Hospitalisation_Details[[#This Row],[Customer ID]],Hospitalisation_Details[#All],8,FALSE)</f>
        <v>25</v>
      </c>
      <c r="H2122" t="str">
        <f>VLOOKUP(Hospitalisation_Details[[#This Row],[Customer ID]],Hospitalisation_Details[#All],12,FALSE)</f>
        <v>R1011</v>
      </c>
      <c r="I2122" t="str">
        <f>VLOOKUP(Hospitalisation_Details[[#This Row],[Customer ID]],Hospitalisation_Details[#All],12,FALSE)</f>
        <v>R1011</v>
      </c>
      <c r="J2122" t="str">
        <f>VLOOKUP(Hospitalisation_Details[[#This Row],[Customer ID]],Hospitalisation_Details[#All],11,FALSE)</f>
        <v>Tier - 2</v>
      </c>
      <c r="K2122">
        <f>VLOOKUP(Hospitalisation_Details[[#This Row],[Customer ID]],Hospitalisation_Details[#All],9,FALSE)</f>
        <v>35302.089999999997</v>
      </c>
      <c r="L2122">
        <f>VLOOKUP(Medical_Examinations[[#This Row],[Customer ID]],Medical_Examinations[#All],2,FALSE)</f>
        <v>28.82</v>
      </c>
      <c r="M2122" t="str">
        <f>VLOOKUP(Medical_Examinations[[#This Row],[Customer ID]],Medical_Examinations[#All],3,FALSE)</f>
        <v>Overweight</v>
      </c>
      <c r="N2122">
        <f>VLOOKUP(Medical_Examinations[[#This Row],[Customer ID]],Medical_Examinations[#All],4,FALSE)</f>
        <v>5.59</v>
      </c>
      <c r="O2122" t="str">
        <f>VLOOKUP(Medical_Examinations[[#This Row],[Customer ID]],Medical_Examinations[#All],5,FALSE)</f>
        <v>Normal</v>
      </c>
      <c r="P2122" t="str">
        <f>VLOOKUP(Medical_Examinations[[#This Row],[Customer ID]],Medical_Examinations[#All],6,FALSE)</f>
        <v>No</v>
      </c>
      <c r="Q2122" t="str">
        <f>VLOOKUP(Medical_Examinations[[#This Row],[Customer ID]],Medical_Examinations[#All],7,FALSE)</f>
        <v>yes</v>
      </c>
      <c r="R2122" t="str">
        <f>VLOOKUP(Medical_Examinations[[#This Row],[Customer ID]],Medical_Examinations[#All],8,FALSE)</f>
        <v>No</v>
      </c>
      <c r="S2122">
        <f>VLOOKUP(Medical_Examinations[[#This Row],[Customer ID]],Medical_Examinations[#All],9,FALSE)</f>
        <v>1</v>
      </c>
      <c r="T2122" t="str">
        <f>VLOOKUP(Medical_Examinations[[#This Row],[Customer ID]],'Medical Examinations'!A2121:J4456,10,FALSE)</f>
        <v>No</v>
      </c>
    </row>
    <row r="2123" spans="1:20" x14ac:dyDescent="0.3">
      <c r="A2123" t="s">
        <v>5877</v>
      </c>
      <c r="B2123" t="s">
        <v>8223</v>
      </c>
      <c r="C2123" t="s">
        <v>3</v>
      </c>
      <c r="D2123" t="s">
        <v>3414</v>
      </c>
      <c r="E2123" t="s">
        <v>3415</v>
      </c>
      <c r="F2123" s="3" t="str">
        <f>VLOOKUP(Hospitalisation_Details[[#This Row],[Customer ID]],Hospitalisation_Details[#All],6,FALSE)</f>
        <v>19-09-88</v>
      </c>
      <c r="G2123">
        <f>VLOOKUP(Hospitalisation_Details[[#This Row],[Customer ID]],Hospitalisation_Details[#All],8,FALSE)</f>
        <v>34</v>
      </c>
      <c r="H2123" t="str">
        <f>VLOOKUP(Hospitalisation_Details[[#This Row],[Customer ID]],Hospitalisation_Details[#All],12,FALSE)</f>
        <v>R1011</v>
      </c>
      <c r="I2123" t="str">
        <f>VLOOKUP(Hospitalisation_Details[[#This Row],[Customer ID]],Hospitalisation_Details[#All],12,FALSE)</f>
        <v>R1011</v>
      </c>
      <c r="J2123" t="str">
        <f>VLOOKUP(Hospitalisation_Details[[#This Row],[Customer ID]],Hospitalisation_Details[#All],11,FALSE)</f>
        <v>Tier - 1</v>
      </c>
      <c r="K2123">
        <f>VLOOKUP(Hospitalisation_Details[[#This Row],[Customer ID]],Hospitalisation_Details[#All],9,FALSE)</f>
        <v>35315.96</v>
      </c>
      <c r="L2123">
        <f>VLOOKUP(Medical_Examinations[[#This Row],[Customer ID]],Medical_Examinations[#All],2,FALSE)</f>
        <v>28.05</v>
      </c>
      <c r="M2123" t="str">
        <f>VLOOKUP(Medical_Examinations[[#This Row],[Customer ID]],Medical_Examinations[#All],3,FALSE)</f>
        <v>Overweight</v>
      </c>
      <c r="N2123">
        <f>VLOOKUP(Medical_Examinations[[#This Row],[Customer ID]],Medical_Examinations[#All],4,FALSE)</f>
        <v>6.2</v>
      </c>
      <c r="O2123" t="str">
        <f>VLOOKUP(Medical_Examinations[[#This Row],[Customer ID]],Medical_Examinations[#All],5,FALSE)</f>
        <v>Prediabetes</v>
      </c>
      <c r="P2123" t="str">
        <f>VLOOKUP(Medical_Examinations[[#This Row],[Customer ID]],Medical_Examinations[#All],6,FALSE)</f>
        <v>No</v>
      </c>
      <c r="Q2123" t="str">
        <f>VLOOKUP(Medical_Examinations[[#This Row],[Customer ID]],Medical_Examinations[#All],7,FALSE)</f>
        <v>yes</v>
      </c>
      <c r="R2123" t="str">
        <f>VLOOKUP(Medical_Examinations[[#This Row],[Customer ID]],Medical_Examinations[#All],8,FALSE)</f>
        <v>No</v>
      </c>
      <c r="S2123">
        <f>VLOOKUP(Medical_Examinations[[#This Row],[Customer ID]],Medical_Examinations[#All],9,FALSE)</f>
        <v>1</v>
      </c>
      <c r="T2123" t="str">
        <f>VLOOKUP(Medical_Examinations[[#This Row],[Customer ID]],'Medical Examinations'!A2122:J4457,10,FALSE)</f>
        <v>No</v>
      </c>
    </row>
    <row r="2124" spans="1:20" x14ac:dyDescent="0.3">
      <c r="A2124" t="s">
        <v>5878</v>
      </c>
      <c r="B2124" t="s">
        <v>8224</v>
      </c>
      <c r="C2124" t="s">
        <v>3</v>
      </c>
      <c r="D2124" t="s">
        <v>3416</v>
      </c>
      <c r="E2124" t="s">
        <v>3417</v>
      </c>
      <c r="F2124" s="3" t="str">
        <f>VLOOKUP(Hospitalisation_Details[[#This Row],[Customer ID]],Hospitalisation_Details[#All],6,FALSE)</f>
        <v>22-09-71</v>
      </c>
      <c r="G2124">
        <f>VLOOKUP(Hospitalisation_Details[[#This Row],[Customer ID]],Hospitalisation_Details[#All],8,FALSE)</f>
        <v>51</v>
      </c>
      <c r="H2124" t="str">
        <f>VLOOKUP(Hospitalisation_Details[[#This Row],[Customer ID]],Hospitalisation_Details[#All],12,FALSE)</f>
        <v>R1011</v>
      </c>
      <c r="I2124" t="str">
        <f>VLOOKUP(Hospitalisation_Details[[#This Row],[Customer ID]],Hospitalisation_Details[#All],12,FALSE)</f>
        <v>R1011</v>
      </c>
      <c r="J2124" t="str">
        <f>VLOOKUP(Hospitalisation_Details[[#This Row],[Customer ID]],Hospitalisation_Details[#All],11,FALSE)</f>
        <v>Tier - 3</v>
      </c>
      <c r="K2124">
        <f>VLOOKUP(Hospitalisation_Details[[#This Row],[Customer ID]],Hospitalisation_Details[#All],9,FALSE)</f>
        <v>35345.730000000003</v>
      </c>
      <c r="L2124">
        <f>VLOOKUP(Medical_Examinations[[#This Row],[Customer ID]],Medical_Examinations[#All],2,FALSE)</f>
        <v>27.1</v>
      </c>
      <c r="M2124" t="str">
        <f>VLOOKUP(Medical_Examinations[[#This Row],[Customer ID]],Medical_Examinations[#All],3,FALSE)</f>
        <v>Overweight</v>
      </c>
      <c r="N2124">
        <f>VLOOKUP(Medical_Examinations[[#This Row],[Customer ID]],Medical_Examinations[#All],4,FALSE)</f>
        <v>4.45</v>
      </c>
      <c r="O2124" t="str">
        <f>VLOOKUP(Medical_Examinations[[#This Row],[Customer ID]],Medical_Examinations[#All],5,FALSE)</f>
        <v>Normal</v>
      </c>
      <c r="P2124" t="str">
        <f>VLOOKUP(Medical_Examinations[[#This Row],[Customer ID]],Medical_Examinations[#All],6,FALSE)</f>
        <v>No</v>
      </c>
      <c r="Q2124" t="str">
        <f>VLOOKUP(Medical_Examinations[[#This Row],[Customer ID]],Medical_Examinations[#All],7,FALSE)</f>
        <v>yes</v>
      </c>
      <c r="R2124" t="str">
        <f>VLOOKUP(Medical_Examinations[[#This Row],[Customer ID]],Medical_Examinations[#All],8,FALSE)</f>
        <v>No</v>
      </c>
      <c r="S2124">
        <f>VLOOKUP(Medical_Examinations[[#This Row],[Customer ID]],Medical_Examinations[#All],9,FALSE)</f>
        <v>1</v>
      </c>
      <c r="T2124" t="str">
        <f>VLOOKUP(Medical_Examinations[[#This Row],[Customer ID]],'Medical Examinations'!A2123:J4458,10,FALSE)</f>
        <v>No</v>
      </c>
    </row>
    <row r="2125" spans="1:20" x14ac:dyDescent="0.3">
      <c r="A2125" t="s">
        <v>5879</v>
      </c>
      <c r="B2125" t="s">
        <v>8225</v>
      </c>
      <c r="C2125" t="s">
        <v>3</v>
      </c>
      <c r="D2125" t="s">
        <v>3418</v>
      </c>
      <c r="E2125" t="s">
        <v>1321</v>
      </c>
      <c r="F2125" s="3" t="str">
        <f>VLOOKUP(Hospitalisation_Details[[#This Row],[Customer ID]],Hospitalisation_Details[#All],6,FALSE)</f>
        <v>20-11-88</v>
      </c>
      <c r="G2125">
        <f>VLOOKUP(Hospitalisation_Details[[#This Row],[Customer ID]],Hospitalisation_Details[#All],8,FALSE)</f>
        <v>34</v>
      </c>
      <c r="H2125" t="str">
        <f>VLOOKUP(Hospitalisation_Details[[#This Row],[Customer ID]],Hospitalisation_Details[#All],12,FALSE)</f>
        <v>R1011</v>
      </c>
      <c r="I2125" t="str">
        <f>VLOOKUP(Hospitalisation_Details[[#This Row],[Customer ID]],Hospitalisation_Details[#All],12,FALSE)</f>
        <v>R1011</v>
      </c>
      <c r="J2125" t="str">
        <f>VLOOKUP(Hospitalisation_Details[[#This Row],[Customer ID]],Hospitalisation_Details[#All],11,FALSE)</f>
        <v>Tier - 2</v>
      </c>
      <c r="K2125">
        <f>VLOOKUP(Hospitalisation_Details[[#This Row],[Customer ID]],Hospitalisation_Details[#All],9,FALSE)</f>
        <v>35491.64</v>
      </c>
      <c r="L2125">
        <f>VLOOKUP(Medical_Examinations[[#This Row],[Customer ID]],Medical_Examinations[#All],2,FALSE)</f>
        <v>24.3</v>
      </c>
      <c r="M2125" t="str">
        <f>VLOOKUP(Medical_Examinations[[#This Row],[Customer ID]],Medical_Examinations[#All],3,FALSE)</f>
        <v>Normal Weight</v>
      </c>
      <c r="N2125">
        <f>VLOOKUP(Medical_Examinations[[#This Row],[Customer ID]],Medical_Examinations[#All],4,FALSE)</f>
        <v>6.1</v>
      </c>
      <c r="O2125" t="str">
        <f>VLOOKUP(Medical_Examinations[[#This Row],[Customer ID]],Medical_Examinations[#All],5,FALSE)</f>
        <v>Prediabetes</v>
      </c>
      <c r="P2125" t="str">
        <f>VLOOKUP(Medical_Examinations[[#This Row],[Customer ID]],Medical_Examinations[#All],6,FALSE)</f>
        <v>Yes</v>
      </c>
      <c r="Q2125" t="str">
        <f>VLOOKUP(Medical_Examinations[[#This Row],[Customer ID]],Medical_Examinations[#All],7,FALSE)</f>
        <v>yes</v>
      </c>
      <c r="R2125" t="str">
        <f>VLOOKUP(Medical_Examinations[[#This Row],[Customer ID]],Medical_Examinations[#All],8,FALSE)</f>
        <v>No</v>
      </c>
      <c r="S2125">
        <f>VLOOKUP(Medical_Examinations[[#This Row],[Customer ID]],Medical_Examinations[#All],9,FALSE)</f>
        <v>1</v>
      </c>
      <c r="T2125" t="str">
        <f>VLOOKUP(Medical_Examinations[[#This Row],[Customer ID]],'Medical Examinations'!A2124:J4459,10,FALSE)</f>
        <v>No</v>
      </c>
    </row>
    <row r="2126" spans="1:20" x14ac:dyDescent="0.3">
      <c r="A2126" t="s">
        <v>5880</v>
      </c>
      <c r="B2126" t="s">
        <v>8226</v>
      </c>
      <c r="C2126" t="s">
        <v>3</v>
      </c>
      <c r="D2126" t="s">
        <v>3419</v>
      </c>
      <c r="E2126" t="s">
        <v>3420</v>
      </c>
      <c r="F2126" s="3" t="str">
        <f>VLOOKUP(Hospitalisation_Details[[#This Row],[Customer ID]],Hospitalisation_Details[#All],6,FALSE)</f>
        <v>16-12-73</v>
      </c>
      <c r="G2126">
        <f>VLOOKUP(Hospitalisation_Details[[#This Row],[Customer ID]],Hospitalisation_Details[#All],8,FALSE)</f>
        <v>49</v>
      </c>
      <c r="H2126" t="str">
        <f>VLOOKUP(Hospitalisation_Details[[#This Row],[Customer ID]],Hospitalisation_Details[#All],12,FALSE)</f>
        <v>R1011</v>
      </c>
      <c r="I2126" t="str">
        <f>VLOOKUP(Hospitalisation_Details[[#This Row],[Customer ID]],Hospitalisation_Details[#All],12,FALSE)</f>
        <v>R1011</v>
      </c>
      <c r="J2126" t="str">
        <f>VLOOKUP(Hospitalisation_Details[[#This Row],[Customer ID]],Hospitalisation_Details[#All],11,FALSE)</f>
        <v>Tier - 2</v>
      </c>
      <c r="K2126">
        <f>VLOOKUP(Hospitalisation_Details[[#This Row],[Customer ID]],Hospitalisation_Details[#All],9,FALSE)</f>
        <v>35517.19</v>
      </c>
      <c r="L2126">
        <f>VLOOKUP(Medical_Examinations[[#This Row],[Customer ID]],Medical_Examinations[#All],2,FALSE)</f>
        <v>30.72</v>
      </c>
      <c r="M2126" t="str">
        <f>VLOOKUP(Medical_Examinations[[#This Row],[Customer ID]],Medical_Examinations[#All],3,FALSE)</f>
        <v>Obesity</v>
      </c>
      <c r="N2126">
        <f>VLOOKUP(Medical_Examinations[[#This Row],[Customer ID]],Medical_Examinations[#All],4,FALSE)</f>
        <v>6.06</v>
      </c>
      <c r="O2126" t="str">
        <f>VLOOKUP(Medical_Examinations[[#This Row],[Customer ID]],Medical_Examinations[#All],5,FALSE)</f>
        <v>Prediabetes</v>
      </c>
      <c r="P2126" t="str">
        <f>VLOOKUP(Medical_Examinations[[#This Row],[Customer ID]],Medical_Examinations[#All],6,FALSE)</f>
        <v>No</v>
      </c>
      <c r="Q2126" t="str">
        <f>VLOOKUP(Medical_Examinations[[#This Row],[Customer ID]],Medical_Examinations[#All],7,FALSE)</f>
        <v>yes</v>
      </c>
      <c r="R2126" t="str">
        <f>VLOOKUP(Medical_Examinations[[#This Row],[Customer ID]],Medical_Examinations[#All],8,FALSE)</f>
        <v>No</v>
      </c>
      <c r="S2126">
        <f>VLOOKUP(Medical_Examinations[[#This Row],[Customer ID]],Medical_Examinations[#All],9,FALSE)</f>
        <v>1</v>
      </c>
      <c r="T2126" t="str">
        <f>VLOOKUP(Medical_Examinations[[#This Row],[Customer ID]],'Medical Examinations'!A2125:J4460,10,FALSE)</f>
        <v>No</v>
      </c>
    </row>
    <row r="2127" spans="1:20" x14ac:dyDescent="0.3">
      <c r="A2127" t="s">
        <v>5881</v>
      </c>
      <c r="B2127" t="s">
        <v>8227</v>
      </c>
      <c r="C2127" t="s">
        <v>3</v>
      </c>
      <c r="D2127" t="s">
        <v>3316</v>
      </c>
      <c r="E2127" t="s">
        <v>3421</v>
      </c>
      <c r="F2127" s="3" t="str">
        <f>VLOOKUP(Hospitalisation_Details[[#This Row],[Customer ID]],Hospitalisation_Details[#All],6,FALSE)</f>
        <v>13-09-92</v>
      </c>
      <c r="G2127">
        <f>VLOOKUP(Hospitalisation_Details[[#This Row],[Customer ID]],Hospitalisation_Details[#All],8,FALSE)</f>
        <v>30</v>
      </c>
      <c r="H2127" t="str">
        <f>VLOOKUP(Hospitalisation_Details[[#This Row],[Customer ID]],Hospitalisation_Details[#All],12,FALSE)</f>
        <v>R1011</v>
      </c>
      <c r="I2127" t="str">
        <f>VLOOKUP(Hospitalisation_Details[[#This Row],[Customer ID]],Hospitalisation_Details[#All],12,FALSE)</f>
        <v>R1011</v>
      </c>
      <c r="J2127" t="str">
        <f>VLOOKUP(Hospitalisation_Details[[#This Row],[Customer ID]],Hospitalisation_Details[#All],11,FALSE)</f>
        <v>Tier - 3</v>
      </c>
      <c r="K2127">
        <f>VLOOKUP(Hospitalisation_Details[[#This Row],[Customer ID]],Hospitalisation_Details[#All],9,FALSE)</f>
        <v>35547.47</v>
      </c>
      <c r="L2127">
        <f>VLOOKUP(Medical_Examinations[[#This Row],[Customer ID]],Medical_Examinations[#All],2,FALSE)</f>
        <v>37.43</v>
      </c>
      <c r="M2127" t="str">
        <f>VLOOKUP(Medical_Examinations[[#This Row],[Customer ID]],Medical_Examinations[#All],3,FALSE)</f>
        <v>Obesity</v>
      </c>
      <c r="N2127">
        <f>VLOOKUP(Medical_Examinations[[#This Row],[Customer ID]],Medical_Examinations[#All],4,FALSE)</f>
        <v>4.5599999999999996</v>
      </c>
      <c r="O2127" t="str">
        <f>VLOOKUP(Medical_Examinations[[#This Row],[Customer ID]],Medical_Examinations[#All],5,FALSE)</f>
        <v>Normal</v>
      </c>
      <c r="P2127" t="str">
        <f>VLOOKUP(Medical_Examinations[[#This Row],[Customer ID]],Medical_Examinations[#All],6,FALSE)</f>
        <v>No</v>
      </c>
      <c r="Q2127" t="str">
        <f>VLOOKUP(Medical_Examinations[[#This Row],[Customer ID]],Medical_Examinations[#All],7,FALSE)</f>
        <v>No</v>
      </c>
      <c r="R2127" t="str">
        <f>VLOOKUP(Medical_Examinations[[#This Row],[Customer ID]],Medical_Examinations[#All],8,FALSE)</f>
        <v>Yes</v>
      </c>
      <c r="S2127">
        <f>VLOOKUP(Medical_Examinations[[#This Row],[Customer ID]],Medical_Examinations[#All],9,FALSE)</f>
        <v>1</v>
      </c>
      <c r="T2127" t="str">
        <f>VLOOKUP(Medical_Examinations[[#This Row],[Customer ID]],'Medical Examinations'!A2126:J4461,10,FALSE)</f>
        <v>No</v>
      </c>
    </row>
    <row r="2128" spans="1:20" x14ac:dyDescent="0.3">
      <c r="A2128" t="s">
        <v>5882</v>
      </c>
      <c r="B2128" t="s">
        <v>8228</v>
      </c>
      <c r="C2128" t="s">
        <v>6</v>
      </c>
      <c r="D2128" t="s">
        <v>3422</v>
      </c>
      <c r="E2128" t="s">
        <v>3423</v>
      </c>
      <c r="F2128" s="3" t="str">
        <f>VLOOKUP(Hospitalisation_Details[[#This Row],[Customer ID]],Hospitalisation_Details[#All],6,FALSE)</f>
        <v>27-10-73</v>
      </c>
      <c r="G2128">
        <f>VLOOKUP(Hospitalisation_Details[[#This Row],[Customer ID]],Hospitalisation_Details[#All],8,FALSE)</f>
        <v>49</v>
      </c>
      <c r="H2128" t="str">
        <f>VLOOKUP(Hospitalisation_Details[[#This Row],[Customer ID]],Hospitalisation_Details[#All],12,FALSE)</f>
        <v>R1011</v>
      </c>
      <c r="I2128" t="str">
        <f>VLOOKUP(Hospitalisation_Details[[#This Row],[Customer ID]],Hospitalisation_Details[#All],12,FALSE)</f>
        <v>R1011</v>
      </c>
      <c r="J2128" t="str">
        <f>VLOOKUP(Hospitalisation_Details[[#This Row],[Customer ID]],Hospitalisation_Details[#All],11,FALSE)</f>
        <v>Tier - 1</v>
      </c>
      <c r="K2128">
        <f>VLOOKUP(Hospitalisation_Details[[#This Row],[Customer ID]],Hospitalisation_Details[#All],9,FALSE)</f>
        <v>35547.72</v>
      </c>
      <c r="L2128">
        <f>VLOOKUP(Medical_Examinations[[#This Row],[Customer ID]],Medical_Examinations[#All],2,FALSE)</f>
        <v>25.74</v>
      </c>
      <c r="M2128" t="str">
        <f>VLOOKUP(Medical_Examinations[[#This Row],[Customer ID]],Medical_Examinations[#All],3,FALSE)</f>
        <v>Overweight</v>
      </c>
      <c r="N2128">
        <f>VLOOKUP(Medical_Examinations[[#This Row],[Customer ID]],Medical_Examinations[#All],4,FALSE)</f>
        <v>6.41</v>
      </c>
      <c r="O2128" t="str">
        <f>VLOOKUP(Medical_Examinations[[#This Row],[Customer ID]],Medical_Examinations[#All],5,FALSE)</f>
        <v>Prediabetes</v>
      </c>
      <c r="P2128" t="str">
        <f>VLOOKUP(Medical_Examinations[[#This Row],[Customer ID]],Medical_Examinations[#All],6,FALSE)</f>
        <v>Yes</v>
      </c>
      <c r="Q2128" t="str">
        <f>VLOOKUP(Medical_Examinations[[#This Row],[Customer ID]],Medical_Examinations[#All],7,FALSE)</f>
        <v>No</v>
      </c>
      <c r="R2128" t="str">
        <f>VLOOKUP(Medical_Examinations[[#This Row],[Customer ID]],Medical_Examinations[#All],8,FALSE)</f>
        <v>Yes</v>
      </c>
      <c r="S2128">
        <f>VLOOKUP(Medical_Examinations[[#This Row],[Customer ID]],Medical_Examinations[#All],9,FALSE)</f>
        <v>1</v>
      </c>
      <c r="T2128" t="str">
        <f>VLOOKUP(Medical_Examinations[[#This Row],[Customer ID]],'Medical Examinations'!A2127:J4462,10,FALSE)</f>
        <v>No</v>
      </c>
    </row>
    <row r="2129" spans="1:20" x14ac:dyDescent="0.3">
      <c r="A2129" t="s">
        <v>5883</v>
      </c>
      <c r="B2129" t="s">
        <v>8229</v>
      </c>
      <c r="C2129" t="s">
        <v>3</v>
      </c>
      <c r="D2129" t="s">
        <v>2817</v>
      </c>
      <c r="E2129" t="s">
        <v>3424</v>
      </c>
      <c r="F2129" s="3" t="str">
        <f>VLOOKUP(Hospitalisation_Details[[#This Row],[Customer ID]],Hospitalisation_Details[#All],6,FALSE)</f>
        <v>29-08-64</v>
      </c>
      <c r="G2129">
        <f>VLOOKUP(Hospitalisation_Details[[#This Row],[Customer ID]],Hospitalisation_Details[#All],8,FALSE)</f>
        <v>58</v>
      </c>
      <c r="H2129" t="str">
        <f>VLOOKUP(Hospitalisation_Details[[#This Row],[Customer ID]],Hospitalisation_Details[#All],12,FALSE)</f>
        <v>R1011</v>
      </c>
      <c r="I2129" t="str">
        <f>VLOOKUP(Hospitalisation_Details[[#This Row],[Customer ID]],Hospitalisation_Details[#All],12,FALSE)</f>
        <v>R1011</v>
      </c>
      <c r="J2129" t="str">
        <f>VLOOKUP(Hospitalisation_Details[[#This Row],[Customer ID]],Hospitalisation_Details[#All],11,FALSE)</f>
        <v>Tier - 1</v>
      </c>
      <c r="K2129">
        <f>VLOOKUP(Hospitalisation_Details[[#This Row],[Customer ID]],Hospitalisation_Details[#All],9,FALSE)</f>
        <v>35573.26</v>
      </c>
      <c r="L2129">
        <f>VLOOKUP(Medical_Examinations[[#This Row],[Customer ID]],Medical_Examinations[#All],2,FALSE)</f>
        <v>36.575000000000003</v>
      </c>
      <c r="M2129" t="str">
        <f>VLOOKUP(Medical_Examinations[[#This Row],[Customer ID]],Medical_Examinations[#All],3,FALSE)</f>
        <v>Obesity</v>
      </c>
      <c r="N2129">
        <f>VLOOKUP(Medical_Examinations[[#This Row],[Customer ID]],Medical_Examinations[#All],4,FALSE)</f>
        <v>5.57</v>
      </c>
      <c r="O2129" t="str">
        <f>VLOOKUP(Medical_Examinations[[#This Row],[Customer ID]],Medical_Examinations[#All],5,FALSE)</f>
        <v>Normal</v>
      </c>
      <c r="P2129" t="str">
        <f>VLOOKUP(Medical_Examinations[[#This Row],[Customer ID]],Medical_Examinations[#All],6,FALSE)</f>
        <v>No</v>
      </c>
      <c r="Q2129" t="str">
        <f>VLOOKUP(Medical_Examinations[[#This Row],[Customer ID]],Medical_Examinations[#All],7,FALSE)</f>
        <v>No</v>
      </c>
      <c r="R2129" t="str">
        <f>VLOOKUP(Medical_Examinations[[#This Row],[Customer ID]],Medical_Examinations[#All],8,FALSE)</f>
        <v>Yes</v>
      </c>
      <c r="S2129">
        <f>VLOOKUP(Medical_Examinations[[#This Row],[Customer ID]],Medical_Examinations[#All],9,FALSE)</f>
        <v>1</v>
      </c>
      <c r="T2129" t="str">
        <f>VLOOKUP(Medical_Examinations[[#This Row],[Customer ID]],'Medical Examinations'!A2128:J4463,10,FALSE)</f>
        <v>No</v>
      </c>
    </row>
    <row r="2130" spans="1:20" x14ac:dyDescent="0.3">
      <c r="A2130" t="s">
        <v>5884</v>
      </c>
      <c r="B2130" t="s">
        <v>8230</v>
      </c>
      <c r="C2130" t="s">
        <v>3</v>
      </c>
      <c r="D2130" t="s">
        <v>3425</v>
      </c>
      <c r="E2130" t="s">
        <v>3426</v>
      </c>
      <c r="F2130" s="3" t="str">
        <f>VLOOKUP(Hospitalisation_Details[[#This Row],[Customer ID]],Hospitalisation_Details[#All],6,FALSE)</f>
        <v>10-08-71</v>
      </c>
      <c r="G2130">
        <f>VLOOKUP(Hospitalisation_Details[[#This Row],[Customer ID]],Hospitalisation_Details[#All],8,FALSE)</f>
        <v>51</v>
      </c>
      <c r="H2130" t="str">
        <f>VLOOKUP(Hospitalisation_Details[[#This Row],[Customer ID]],Hospitalisation_Details[#All],12,FALSE)</f>
        <v>R1011</v>
      </c>
      <c r="I2130" t="str">
        <f>VLOOKUP(Hospitalisation_Details[[#This Row],[Customer ID]],Hospitalisation_Details[#All],12,FALSE)</f>
        <v>R1011</v>
      </c>
      <c r="J2130" t="str">
        <f>VLOOKUP(Hospitalisation_Details[[#This Row],[Customer ID]],Hospitalisation_Details[#All],11,FALSE)</f>
        <v>Tier - 3</v>
      </c>
      <c r="K2130">
        <f>VLOOKUP(Hospitalisation_Details[[#This Row],[Customer ID]],Hospitalisation_Details[#All],9,FALSE)</f>
        <v>35583.17</v>
      </c>
      <c r="L2130">
        <f>VLOOKUP(Medical_Examinations[[#This Row],[Customer ID]],Medical_Examinations[#All],2,FALSE)</f>
        <v>35.15</v>
      </c>
      <c r="M2130" t="str">
        <f>VLOOKUP(Medical_Examinations[[#This Row],[Customer ID]],Medical_Examinations[#All],3,FALSE)</f>
        <v>Obesity</v>
      </c>
      <c r="N2130">
        <f>VLOOKUP(Medical_Examinations[[#This Row],[Customer ID]],Medical_Examinations[#All],4,FALSE)</f>
        <v>5.47</v>
      </c>
      <c r="O2130" t="str">
        <f>VLOOKUP(Medical_Examinations[[#This Row],[Customer ID]],Medical_Examinations[#All],5,FALSE)</f>
        <v>Normal</v>
      </c>
      <c r="P2130" t="str">
        <f>VLOOKUP(Medical_Examinations[[#This Row],[Customer ID]],Medical_Examinations[#All],6,FALSE)</f>
        <v>No</v>
      </c>
      <c r="Q2130" t="str">
        <f>VLOOKUP(Medical_Examinations[[#This Row],[Customer ID]],Medical_Examinations[#All],7,FALSE)</f>
        <v>No</v>
      </c>
      <c r="R2130" t="str">
        <f>VLOOKUP(Medical_Examinations[[#This Row],[Customer ID]],Medical_Examinations[#All],8,FALSE)</f>
        <v>Yes</v>
      </c>
      <c r="S2130">
        <f>VLOOKUP(Medical_Examinations[[#This Row],[Customer ID]],Medical_Examinations[#All],9,FALSE)</f>
        <v>1</v>
      </c>
      <c r="T2130" t="str">
        <f>VLOOKUP(Medical_Examinations[[#This Row],[Customer ID]],'Medical Examinations'!A2129:J4464,10,FALSE)</f>
        <v>No</v>
      </c>
    </row>
    <row r="2131" spans="1:20" x14ac:dyDescent="0.3">
      <c r="A2131" t="s">
        <v>5885</v>
      </c>
      <c r="B2131" t="s">
        <v>8231</v>
      </c>
      <c r="C2131" t="s">
        <v>3</v>
      </c>
      <c r="D2131" t="s">
        <v>2642</v>
      </c>
      <c r="E2131" t="s">
        <v>1426</v>
      </c>
      <c r="F2131" s="3" t="str">
        <f>VLOOKUP(Hospitalisation_Details[[#This Row],[Customer ID]],Hospitalisation_Details[#All],6,FALSE)</f>
        <v>06-11-04</v>
      </c>
      <c r="G2131">
        <f>VLOOKUP(Hospitalisation_Details[[#This Row],[Customer ID]],Hospitalisation_Details[#All],8,FALSE)</f>
        <v>18</v>
      </c>
      <c r="H2131" t="str">
        <f>VLOOKUP(Hospitalisation_Details[[#This Row],[Customer ID]],Hospitalisation_Details[#All],12,FALSE)</f>
        <v>R1013</v>
      </c>
      <c r="I2131" t="str">
        <f>VLOOKUP(Hospitalisation_Details[[#This Row],[Customer ID]],Hospitalisation_Details[#All],12,FALSE)</f>
        <v>R1013</v>
      </c>
      <c r="J2131" t="str">
        <f>VLOOKUP(Hospitalisation_Details[[#This Row],[Customer ID]],Hospitalisation_Details[#All],11,FALSE)</f>
        <v>Tier - 1</v>
      </c>
      <c r="K2131">
        <f>VLOOKUP(Hospitalisation_Details[[#This Row],[Customer ID]],Hospitalisation_Details[#All],9,FALSE)</f>
        <v>1137.01</v>
      </c>
      <c r="L2131">
        <f>VLOOKUP(Medical_Examinations[[#This Row],[Customer ID]],Medical_Examinations[#All],2,FALSE)</f>
        <v>32.11</v>
      </c>
      <c r="M2131" t="str">
        <f>VLOOKUP(Medical_Examinations[[#This Row],[Customer ID]],Medical_Examinations[#All],3,FALSE)</f>
        <v>Obesity</v>
      </c>
      <c r="N2131">
        <f>VLOOKUP(Medical_Examinations[[#This Row],[Customer ID]],Medical_Examinations[#All],4,FALSE)</f>
        <v>4.43</v>
      </c>
      <c r="O2131" t="str">
        <f>VLOOKUP(Medical_Examinations[[#This Row],[Customer ID]],Medical_Examinations[#All],5,FALSE)</f>
        <v>Normal</v>
      </c>
      <c r="P2131" t="str">
        <f>VLOOKUP(Medical_Examinations[[#This Row],[Customer ID]],Medical_Examinations[#All],6,FALSE)</f>
        <v>No</v>
      </c>
      <c r="Q2131" t="str">
        <f>VLOOKUP(Medical_Examinations[[#This Row],[Customer ID]],Medical_Examinations[#All],7,FALSE)</f>
        <v>No</v>
      </c>
      <c r="R2131" t="str">
        <f>VLOOKUP(Medical_Examinations[[#This Row],[Customer ID]],Medical_Examinations[#All],8,FALSE)</f>
        <v>Yes</v>
      </c>
      <c r="S2131">
        <f>VLOOKUP(Medical_Examinations[[#This Row],[Customer ID]],Medical_Examinations[#All],9,FALSE)</f>
        <v>1</v>
      </c>
      <c r="T2131" t="str">
        <f>VLOOKUP(Medical_Examinations[[#This Row],[Customer ID]],'Medical Examinations'!A2130:J4465,10,FALSE)</f>
        <v>No</v>
      </c>
    </row>
    <row r="2132" spans="1:20" x14ac:dyDescent="0.3">
      <c r="A2132" t="s">
        <v>5886</v>
      </c>
      <c r="B2132" t="s">
        <v>8232</v>
      </c>
      <c r="C2132" t="s">
        <v>3</v>
      </c>
      <c r="D2132" t="s">
        <v>3427</v>
      </c>
      <c r="E2132" t="s">
        <v>83</v>
      </c>
      <c r="F2132" s="3" t="str">
        <f>VLOOKUP(Hospitalisation_Details[[#This Row],[Customer ID]],Hospitalisation_Details[#All],6,FALSE)</f>
        <v>19-11-00</v>
      </c>
      <c r="G2132">
        <f>VLOOKUP(Hospitalisation_Details[[#This Row],[Customer ID]],Hospitalisation_Details[#All],8,FALSE)</f>
        <v>22</v>
      </c>
      <c r="H2132" t="str">
        <f>VLOOKUP(Hospitalisation_Details[[#This Row],[Customer ID]],Hospitalisation_Details[#All],12,FALSE)</f>
        <v>R1011</v>
      </c>
      <c r="I2132" t="str">
        <f>VLOOKUP(Hospitalisation_Details[[#This Row],[Customer ID]],Hospitalisation_Details[#All],12,FALSE)</f>
        <v>R1011</v>
      </c>
      <c r="J2132" t="str">
        <f>VLOOKUP(Hospitalisation_Details[[#This Row],[Customer ID]],Hospitalisation_Details[#All],11,FALSE)</f>
        <v>Tier - 3</v>
      </c>
      <c r="K2132">
        <f>VLOOKUP(Hospitalisation_Details[[#This Row],[Customer ID]],Hospitalisation_Details[#All],9,FALSE)</f>
        <v>35585.58</v>
      </c>
      <c r="L2132">
        <f>VLOOKUP(Medical_Examinations[[#This Row],[Customer ID]],Medical_Examinations[#All],2,FALSE)</f>
        <v>30.495000000000001</v>
      </c>
      <c r="M2132" t="str">
        <f>VLOOKUP(Medical_Examinations[[#This Row],[Customer ID]],Medical_Examinations[#All],3,FALSE)</f>
        <v>Obesity</v>
      </c>
      <c r="N2132">
        <f>VLOOKUP(Medical_Examinations[[#This Row],[Customer ID]],Medical_Examinations[#All],4,FALSE)</f>
        <v>4.95</v>
      </c>
      <c r="O2132" t="str">
        <f>VLOOKUP(Medical_Examinations[[#This Row],[Customer ID]],Medical_Examinations[#All],5,FALSE)</f>
        <v>Normal</v>
      </c>
      <c r="P2132" t="str">
        <f>VLOOKUP(Medical_Examinations[[#This Row],[Customer ID]],Medical_Examinations[#All],6,FALSE)</f>
        <v>No</v>
      </c>
      <c r="Q2132" t="str">
        <f>VLOOKUP(Medical_Examinations[[#This Row],[Customer ID]],Medical_Examinations[#All],7,FALSE)</f>
        <v>No</v>
      </c>
      <c r="R2132" t="str">
        <f>VLOOKUP(Medical_Examinations[[#This Row],[Customer ID]],Medical_Examinations[#All],8,FALSE)</f>
        <v>Yes</v>
      </c>
      <c r="S2132">
        <f>VLOOKUP(Medical_Examinations[[#This Row],[Customer ID]],Medical_Examinations[#All],9,FALSE)</f>
        <v>1</v>
      </c>
      <c r="T2132" t="str">
        <f>VLOOKUP(Medical_Examinations[[#This Row],[Customer ID]],'Medical Examinations'!A2131:J4466,10,FALSE)</f>
        <v>No</v>
      </c>
    </row>
    <row r="2133" spans="1:20" x14ac:dyDescent="0.3">
      <c r="A2133" t="s">
        <v>5887</v>
      </c>
      <c r="B2133" t="s">
        <v>8233</v>
      </c>
      <c r="C2133" t="s">
        <v>6</v>
      </c>
      <c r="D2133" t="s">
        <v>3428</v>
      </c>
      <c r="E2133" t="s">
        <v>3429</v>
      </c>
      <c r="F2133" s="3" t="str">
        <f>VLOOKUP(Hospitalisation_Details[[#This Row],[Customer ID]],Hospitalisation_Details[#All],6,FALSE)</f>
        <v>17-12-00</v>
      </c>
      <c r="G2133">
        <f>VLOOKUP(Hospitalisation_Details[[#This Row],[Customer ID]],Hospitalisation_Details[#All],8,FALSE)</f>
        <v>22</v>
      </c>
      <c r="H2133" t="str">
        <f>VLOOKUP(Hospitalisation_Details[[#This Row],[Customer ID]],Hospitalisation_Details[#All],12,FALSE)</f>
        <v>R1013</v>
      </c>
      <c r="I2133" t="str">
        <f>VLOOKUP(Hospitalisation_Details[[#This Row],[Customer ID]],Hospitalisation_Details[#All],12,FALSE)</f>
        <v>R1013</v>
      </c>
      <c r="J2133" t="str">
        <f>VLOOKUP(Hospitalisation_Details[[#This Row],[Customer ID]],Hospitalisation_Details[#All],11,FALSE)</f>
        <v>Tier - 3</v>
      </c>
      <c r="K2133">
        <f>VLOOKUP(Hospitalisation_Details[[#This Row],[Customer ID]],Hospitalisation_Details[#All],9,FALSE)</f>
        <v>35595.589999999997</v>
      </c>
      <c r="L2133">
        <f>VLOOKUP(Medical_Examinations[[#This Row],[Customer ID]],Medical_Examinations[#All],2,FALSE)</f>
        <v>29.24</v>
      </c>
      <c r="M2133" t="str">
        <f>VLOOKUP(Medical_Examinations[[#This Row],[Customer ID]],Medical_Examinations[#All],3,FALSE)</f>
        <v>Overweight</v>
      </c>
      <c r="N2133">
        <f>VLOOKUP(Medical_Examinations[[#This Row],[Customer ID]],Medical_Examinations[#All],4,FALSE)</f>
        <v>4.04</v>
      </c>
      <c r="O2133" t="str">
        <f>VLOOKUP(Medical_Examinations[[#This Row],[Customer ID]],Medical_Examinations[#All],5,FALSE)</f>
        <v>Normal</v>
      </c>
      <c r="P2133" t="str">
        <f>VLOOKUP(Medical_Examinations[[#This Row],[Customer ID]],Medical_Examinations[#All],6,FALSE)</f>
        <v>No</v>
      </c>
      <c r="Q2133" t="str">
        <f>VLOOKUP(Medical_Examinations[[#This Row],[Customer ID]],Medical_Examinations[#All],7,FALSE)</f>
        <v>yes</v>
      </c>
      <c r="R2133" t="str">
        <f>VLOOKUP(Medical_Examinations[[#This Row],[Customer ID]],Medical_Examinations[#All],8,FALSE)</f>
        <v>No</v>
      </c>
      <c r="S2133">
        <f>VLOOKUP(Medical_Examinations[[#This Row],[Customer ID]],Medical_Examinations[#All],9,FALSE)</f>
        <v>1</v>
      </c>
      <c r="T2133" t="str">
        <f>VLOOKUP(Medical_Examinations[[#This Row],[Customer ID]],'Medical Examinations'!A2132:J4467,10,FALSE)</f>
        <v>No</v>
      </c>
    </row>
    <row r="2134" spans="1:20" x14ac:dyDescent="0.3">
      <c r="A2134" t="s">
        <v>5888</v>
      </c>
      <c r="B2134" t="s">
        <v>8234</v>
      </c>
      <c r="C2134" t="s">
        <v>3</v>
      </c>
      <c r="D2134" t="s">
        <v>3292</v>
      </c>
      <c r="E2134" t="s">
        <v>3430</v>
      </c>
      <c r="F2134" s="3" t="str">
        <f>VLOOKUP(Hospitalisation_Details[[#This Row],[Customer ID]],Hospitalisation_Details[#All],6,FALSE)</f>
        <v>19-12-78</v>
      </c>
      <c r="G2134">
        <f>VLOOKUP(Hospitalisation_Details[[#This Row],[Customer ID]],Hospitalisation_Details[#All],8,FALSE)</f>
        <v>44</v>
      </c>
      <c r="H2134" t="str">
        <f>VLOOKUP(Hospitalisation_Details[[#This Row],[Customer ID]],Hospitalisation_Details[#All],12,FALSE)</f>
        <v>R1011</v>
      </c>
      <c r="I2134" t="str">
        <f>VLOOKUP(Hospitalisation_Details[[#This Row],[Customer ID]],Hospitalisation_Details[#All],12,FALSE)</f>
        <v>R1011</v>
      </c>
      <c r="J2134" t="str">
        <f>VLOOKUP(Hospitalisation_Details[[#This Row],[Customer ID]],Hospitalisation_Details[#All],11,FALSE)</f>
        <v>Tier - 1</v>
      </c>
      <c r="K2134">
        <f>VLOOKUP(Hospitalisation_Details[[#This Row],[Customer ID]],Hospitalisation_Details[#All],9,FALSE)</f>
        <v>35701.9</v>
      </c>
      <c r="L2134">
        <f>VLOOKUP(Medical_Examinations[[#This Row],[Customer ID]],Medical_Examinations[#All],2,FALSE)</f>
        <v>22.515000000000001</v>
      </c>
      <c r="M2134" t="str">
        <f>VLOOKUP(Medical_Examinations[[#This Row],[Customer ID]],Medical_Examinations[#All],3,FALSE)</f>
        <v>Normal Weight</v>
      </c>
      <c r="N2134">
        <f>VLOOKUP(Medical_Examinations[[#This Row],[Customer ID]],Medical_Examinations[#All],4,FALSE)</f>
        <v>5.93</v>
      </c>
      <c r="O2134" t="str">
        <f>VLOOKUP(Medical_Examinations[[#This Row],[Customer ID]],Medical_Examinations[#All],5,FALSE)</f>
        <v>Prediabetes</v>
      </c>
      <c r="P2134" t="str">
        <f>VLOOKUP(Medical_Examinations[[#This Row],[Customer ID]],Medical_Examinations[#All],6,FALSE)</f>
        <v>No</v>
      </c>
      <c r="Q2134" t="str">
        <f>VLOOKUP(Medical_Examinations[[#This Row],[Customer ID]],Medical_Examinations[#All],7,FALSE)</f>
        <v>No</v>
      </c>
      <c r="R2134" t="str">
        <f>VLOOKUP(Medical_Examinations[[#This Row],[Customer ID]],Medical_Examinations[#All],8,FALSE)</f>
        <v>Yes</v>
      </c>
      <c r="S2134">
        <f>VLOOKUP(Medical_Examinations[[#This Row],[Customer ID]],Medical_Examinations[#All],9,FALSE)</f>
        <v>1</v>
      </c>
      <c r="T2134" t="str">
        <f>VLOOKUP(Medical_Examinations[[#This Row],[Customer ID]],'Medical Examinations'!A2133:J4468,10,FALSE)</f>
        <v>No</v>
      </c>
    </row>
    <row r="2135" spans="1:20" x14ac:dyDescent="0.3">
      <c r="A2135" t="s">
        <v>5889</v>
      </c>
      <c r="B2135" t="s">
        <v>8235</v>
      </c>
      <c r="C2135" t="s">
        <v>6</v>
      </c>
      <c r="D2135" t="s">
        <v>491</v>
      </c>
      <c r="E2135" t="s">
        <v>3431</v>
      </c>
      <c r="F2135" s="3" t="str">
        <f>VLOOKUP(Hospitalisation_Details[[#This Row],[Customer ID]],Hospitalisation_Details[#All],6,FALSE)</f>
        <v>15-07-74</v>
      </c>
      <c r="G2135">
        <f>VLOOKUP(Hospitalisation_Details[[#This Row],[Customer ID]],Hospitalisation_Details[#All],8,FALSE)</f>
        <v>48</v>
      </c>
      <c r="H2135" t="str">
        <f>VLOOKUP(Hospitalisation_Details[[#This Row],[Customer ID]],Hospitalisation_Details[#All],12,FALSE)</f>
        <v>R1012</v>
      </c>
      <c r="I2135" t="str">
        <f>VLOOKUP(Hospitalisation_Details[[#This Row],[Customer ID]],Hospitalisation_Details[#All],12,FALSE)</f>
        <v>R1012</v>
      </c>
      <c r="J2135" t="str">
        <f>VLOOKUP(Hospitalisation_Details[[#This Row],[Customer ID]],Hospitalisation_Details[#All],11,FALSE)</f>
        <v>Tier - 3</v>
      </c>
      <c r="K2135">
        <f>VLOOKUP(Hospitalisation_Details[[#This Row],[Customer ID]],Hospitalisation_Details[#All],9,FALSE)</f>
        <v>35711.39</v>
      </c>
      <c r="L2135">
        <f>VLOOKUP(Medical_Examinations[[#This Row],[Customer ID]],Medical_Examinations[#All],2,FALSE)</f>
        <v>15.65</v>
      </c>
      <c r="M2135" t="str">
        <f>VLOOKUP(Medical_Examinations[[#This Row],[Customer ID]],Medical_Examinations[#All],3,FALSE)</f>
        <v>Underweight</v>
      </c>
      <c r="N2135">
        <f>VLOOKUP(Medical_Examinations[[#This Row],[Customer ID]],Medical_Examinations[#All],4,FALSE)</f>
        <v>4.2300000000000004</v>
      </c>
      <c r="O2135" t="str">
        <f>VLOOKUP(Medical_Examinations[[#This Row],[Customer ID]],Medical_Examinations[#All],5,FALSE)</f>
        <v>Normal</v>
      </c>
      <c r="P2135" t="str">
        <f>VLOOKUP(Medical_Examinations[[#This Row],[Customer ID]],Medical_Examinations[#All],6,FALSE)</f>
        <v>No</v>
      </c>
      <c r="Q2135" t="str">
        <f>VLOOKUP(Medical_Examinations[[#This Row],[Customer ID]],Medical_Examinations[#All],7,FALSE)</f>
        <v>No</v>
      </c>
      <c r="R2135" t="str">
        <f>VLOOKUP(Medical_Examinations[[#This Row],[Customer ID]],Medical_Examinations[#All],8,FALSE)</f>
        <v>No</v>
      </c>
      <c r="S2135">
        <f>VLOOKUP(Medical_Examinations[[#This Row],[Customer ID]],Medical_Examinations[#All],9,FALSE)</f>
        <v>0</v>
      </c>
      <c r="T2135" t="str">
        <f>VLOOKUP(Medical_Examinations[[#This Row],[Customer ID]],'Medical Examinations'!A2134:J4469,10,FALSE)</f>
        <v>No</v>
      </c>
    </row>
    <row r="2136" spans="1:20" x14ac:dyDescent="0.3">
      <c r="A2136" t="s">
        <v>5890</v>
      </c>
      <c r="B2136" t="s">
        <v>8236</v>
      </c>
      <c r="C2136" t="s">
        <v>6</v>
      </c>
      <c r="D2136" t="s">
        <v>3432</v>
      </c>
      <c r="E2136" t="s">
        <v>3433</v>
      </c>
      <c r="F2136" s="3" t="str">
        <f>VLOOKUP(Hospitalisation_Details[[#This Row],[Customer ID]],Hospitalisation_Details[#All],6,FALSE)</f>
        <v>04-10-76</v>
      </c>
      <c r="G2136">
        <f>VLOOKUP(Hospitalisation_Details[[#This Row],[Customer ID]],Hospitalisation_Details[#All],8,FALSE)</f>
        <v>46</v>
      </c>
      <c r="H2136" t="str">
        <f>VLOOKUP(Hospitalisation_Details[[#This Row],[Customer ID]],Hospitalisation_Details[#All],12,FALSE)</f>
        <v>R1011</v>
      </c>
      <c r="I2136" t="str">
        <f>VLOOKUP(Hospitalisation_Details[[#This Row],[Customer ID]],Hospitalisation_Details[#All],12,FALSE)</f>
        <v>R1011</v>
      </c>
      <c r="J2136" t="str">
        <f>VLOOKUP(Hospitalisation_Details[[#This Row],[Customer ID]],Hospitalisation_Details[#All],11,FALSE)</f>
        <v>Tier - 2</v>
      </c>
      <c r="K2136">
        <f>VLOOKUP(Hospitalisation_Details[[#This Row],[Customer ID]],Hospitalisation_Details[#All],9,FALSE)</f>
        <v>35733.96</v>
      </c>
      <c r="L2136">
        <f>VLOOKUP(Medical_Examinations[[#This Row],[Customer ID]],Medical_Examinations[#All],2,FALSE)</f>
        <v>27.36</v>
      </c>
      <c r="M2136" t="str">
        <f>VLOOKUP(Medical_Examinations[[#This Row],[Customer ID]],Medical_Examinations[#All],3,FALSE)</f>
        <v>Overweight</v>
      </c>
      <c r="N2136">
        <f>VLOOKUP(Medical_Examinations[[#This Row],[Customer ID]],Medical_Examinations[#All],4,FALSE)</f>
        <v>5.59</v>
      </c>
      <c r="O2136" t="str">
        <f>VLOOKUP(Medical_Examinations[[#This Row],[Customer ID]],Medical_Examinations[#All],5,FALSE)</f>
        <v>Normal</v>
      </c>
      <c r="P2136" t="str">
        <f>VLOOKUP(Medical_Examinations[[#This Row],[Customer ID]],Medical_Examinations[#All],6,FALSE)</f>
        <v>Yes</v>
      </c>
      <c r="Q2136" t="str">
        <f>VLOOKUP(Medical_Examinations[[#This Row],[Customer ID]],Medical_Examinations[#All],7,FALSE)</f>
        <v>No</v>
      </c>
      <c r="R2136" t="str">
        <f>VLOOKUP(Medical_Examinations[[#This Row],[Customer ID]],Medical_Examinations[#All],8,FALSE)</f>
        <v>No</v>
      </c>
      <c r="S2136">
        <f>VLOOKUP(Medical_Examinations[[#This Row],[Customer ID]],Medical_Examinations[#All],9,FALSE)</f>
        <v>0</v>
      </c>
      <c r="T2136" t="str">
        <f>VLOOKUP(Medical_Examinations[[#This Row],[Customer ID]],'Medical Examinations'!A2135:J4470,10,FALSE)</f>
        <v>No</v>
      </c>
    </row>
    <row r="2137" spans="1:20" x14ac:dyDescent="0.3">
      <c r="A2137" t="s">
        <v>5891</v>
      </c>
      <c r="B2137" t="s">
        <v>8237</v>
      </c>
      <c r="C2137" t="s">
        <v>6</v>
      </c>
      <c r="D2137" t="s">
        <v>3434</v>
      </c>
      <c r="E2137" t="s">
        <v>3259</v>
      </c>
      <c r="F2137" s="3" t="str">
        <f>VLOOKUP(Hospitalisation_Details[[#This Row],[Customer ID]],Hospitalisation_Details[#All],6,FALSE)</f>
        <v>18-06-92</v>
      </c>
      <c r="G2137">
        <f>VLOOKUP(Hospitalisation_Details[[#This Row],[Customer ID]],Hospitalisation_Details[#All],8,FALSE)</f>
        <v>30</v>
      </c>
      <c r="H2137" t="str">
        <f>VLOOKUP(Hospitalisation_Details[[#This Row],[Customer ID]],Hospitalisation_Details[#All],12,FALSE)</f>
        <v>R1011</v>
      </c>
      <c r="I2137" t="str">
        <f>VLOOKUP(Hospitalisation_Details[[#This Row],[Customer ID]],Hospitalisation_Details[#All],12,FALSE)</f>
        <v>R1011</v>
      </c>
      <c r="J2137" t="str">
        <f>VLOOKUP(Hospitalisation_Details[[#This Row],[Customer ID]],Hospitalisation_Details[#All],11,FALSE)</f>
        <v>Tier - 1</v>
      </c>
      <c r="K2137">
        <f>VLOOKUP(Hospitalisation_Details[[#This Row],[Customer ID]],Hospitalisation_Details[#All],9,FALSE)</f>
        <v>35883.269999999997</v>
      </c>
      <c r="L2137">
        <f>VLOOKUP(Medical_Examinations[[#This Row],[Customer ID]],Medical_Examinations[#All],2,FALSE)</f>
        <v>22.3</v>
      </c>
      <c r="M2137" t="str">
        <f>VLOOKUP(Medical_Examinations[[#This Row],[Customer ID]],Medical_Examinations[#All],3,FALSE)</f>
        <v>Normal Weight</v>
      </c>
      <c r="N2137">
        <f>VLOOKUP(Medical_Examinations[[#This Row],[Customer ID]],Medical_Examinations[#All],4,FALSE)</f>
        <v>4.8899999999999997</v>
      </c>
      <c r="O2137" t="str">
        <f>VLOOKUP(Medical_Examinations[[#This Row],[Customer ID]],Medical_Examinations[#All],5,FALSE)</f>
        <v>Normal</v>
      </c>
      <c r="P2137" t="str">
        <f>VLOOKUP(Medical_Examinations[[#This Row],[Customer ID]],Medical_Examinations[#All],6,FALSE)</f>
        <v>Yes</v>
      </c>
      <c r="Q2137" t="str">
        <f>VLOOKUP(Medical_Examinations[[#This Row],[Customer ID]],Medical_Examinations[#All],7,FALSE)</f>
        <v>No</v>
      </c>
      <c r="R2137" t="str">
        <f>VLOOKUP(Medical_Examinations[[#This Row],[Customer ID]],Medical_Examinations[#All],8,FALSE)</f>
        <v>No</v>
      </c>
      <c r="S2137">
        <f>VLOOKUP(Medical_Examinations[[#This Row],[Customer ID]],Medical_Examinations[#All],9,FALSE)</f>
        <v>0</v>
      </c>
      <c r="T2137" t="str">
        <f>VLOOKUP(Medical_Examinations[[#This Row],[Customer ID]],'Medical Examinations'!A2136:J4471,10,FALSE)</f>
        <v>No</v>
      </c>
    </row>
    <row r="2138" spans="1:20" x14ac:dyDescent="0.3">
      <c r="A2138" t="s">
        <v>5892</v>
      </c>
      <c r="B2138" t="s">
        <v>8238</v>
      </c>
      <c r="C2138" t="s">
        <v>6</v>
      </c>
      <c r="D2138" t="s">
        <v>3435</v>
      </c>
      <c r="E2138" t="s">
        <v>2641</v>
      </c>
      <c r="F2138" s="3" t="str">
        <f>VLOOKUP(Hospitalisation_Details[[#This Row],[Customer ID]],Hospitalisation_Details[#All],6,FALSE)</f>
        <v>22-11-81</v>
      </c>
      <c r="G2138">
        <f>VLOOKUP(Hospitalisation_Details[[#This Row],[Customer ID]],Hospitalisation_Details[#All],8,FALSE)</f>
        <v>41</v>
      </c>
      <c r="H2138" t="str">
        <f>VLOOKUP(Hospitalisation_Details[[#This Row],[Customer ID]],Hospitalisation_Details[#All],12,FALSE)</f>
        <v>R1011</v>
      </c>
      <c r="I2138" t="str">
        <f>VLOOKUP(Hospitalisation_Details[[#This Row],[Customer ID]],Hospitalisation_Details[#All],12,FALSE)</f>
        <v>R1011</v>
      </c>
      <c r="J2138" t="str">
        <f>VLOOKUP(Hospitalisation_Details[[#This Row],[Customer ID]],Hospitalisation_Details[#All],11,FALSE)</f>
        <v>Tier - 3</v>
      </c>
      <c r="K2138">
        <f>VLOOKUP(Hospitalisation_Details[[#This Row],[Customer ID]],Hospitalisation_Details[#All],9,FALSE)</f>
        <v>35952.65</v>
      </c>
      <c r="L2138">
        <f>VLOOKUP(Medical_Examinations[[#This Row],[Customer ID]],Medical_Examinations[#All],2,FALSE)</f>
        <v>26.03</v>
      </c>
      <c r="M2138" t="str">
        <f>VLOOKUP(Medical_Examinations[[#This Row],[Customer ID]],Medical_Examinations[#All],3,FALSE)</f>
        <v>Overweight</v>
      </c>
      <c r="N2138">
        <f>VLOOKUP(Medical_Examinations[[#This Row],[Customer ID]],Medical_Examinations[#All],4,FALSE)</f>
        <v>5.81</v>
      </c>
      <c r="O2138" t="str">
        <f>VLOOKUP(Medical_Examinations[[#This Row],[Customer ID]],Medical_Examinations[#All],5,FALSE)</f>
        <v>Prediabetes</v>
      </c>
      <c r="P2138" t="str">
        <f>VLOOKUP(Medical_Examinations[[#This Row],[Customer ID]],Medical_Examinations[#All],6,FALSE)</f>
        <v>Yes</v>
      </c>
      <c r="Q2138" t="str">
        <f>VLOOKUP(Medical_Examinations[[#This Row],[Customer ID]],Medical_Examinations[#All],7,FALSE)</f>
        <v>No</v>
      </c>
      <c r="R2138" t="str">
        <f>VLOOKUP(Medical_Examinations[[#This Row],[Customer ID]],Medical_Examinations[#All],8,FALSE)</f>
        <v>No</v>
      </c>
      <c r="S2138">
        <f>VLOOKUP(Medical_Examinations[[#This Row],[Customer ID]],Medical_Examinations[#All],9,FALSE)</f>
        <v>0</v>
      </c>
      <c r="T2138" t="str">
        <f>VLOOKUP(Medical_Examinations[[#This Row],[Customer ID]],'Medical Examinations'!A2137:J4472,10,FALSE)</f>
        <v>No</v>
      </c>
    </row>
    <row r="2139" spans="1:20" x14ac:dyDescent="0.3">
      <c r="A2139" t="s">
        <v>5893</v>
      </c>
      <c r="B2139" t="s">
        <v>8239</v>
      </c>
      <c r="C2139" t="s">
        <v>880</v>
      </c>
      <c r="D2139" t="s">
        <v>1317</v>
      </c>
      <c r="E2139" t="s">
        <v>3436</v>
      </c>
      <c r="F2139" s="3" t="str">
        <f>VLOOKUP(Hospitalisation_Details[[#This Row],[Customer ID]],Hospitalisation_Details[#All],6,FALSE)</f>
        <v>04-09-99</v>
      </c>
      <c r="G2139">
        <f>VLOOKUP(Hospitalisation_Details[[#This Row],[Customer ID]],Hospitalisation_Details[#All],8,FALSE)</f>
        <v>23</v>
      </c>
      <c r="H2139" t="str">
        <f>VLOOKUP(Hospitalisation_Details[[#This Row],[Customer ID]],Hospitalisation_Details[#All],12,FALSE)</f>
        <v>R1013</v>
      </c>
      <c r="I2139" t="str">
        <f>VLOOKUP(Hospitalisation_Details[[#This Row],[Customer ID]],Hospitalisation_Details[#All],12,FALSE)</f>
        <v>R1013</v>
      </c>
      <c r="J2139" t="str">
        <f>VLOOKUP(Hospitalisation_Details[[#This Row],[Customer ID]],Hospitalisation_Details[#All],11,FALSE)</f>
        <v>Tier - 3</v>
      </c>
      <c r="K2139">
        <f>VLOOKUP(Hospitalisation_Details[[#This Row],[Customer ID]],Hospitalisation_Details[#All],9,FALSE)</f>
        <v>36021.01</v>
      </c>
      <c r="L2139">
        <f>VLOOKUP(Medical_Examinations[[#This Row],[Customer ID]],Medical_Examinations[#All],2,FALSE)</f>
        <v>27.74</v>
      </c>
      <c r="M2139" t="str">
        <f>VLOOKUP(Medical_Examinations[[#This Row],[Customer ID]],Medical_Examinations[#All],3,FALSE)</f>
        <v>Overweight</v>
      </c>
      <c r="N2139">
        <f>VLOOKUP(Medical_Examinations[[#This Row],[Customer ID]],Medical_Examinations[#All],4,FALSE)</f>
        <v>4.29</v>
      </c>
      <c r="O2139" t="str">
        <f>VLOOKUP(Medical_Examinations[[#This Row],[Customer ID]],Medical_Examinations[#All],5,FALSE)</f>
        <v>Normal</v>
      </c>
      <c r="P2139" t="str">
        <f>VLOOKUP(Medical_Examinations[[#This Row],[Customer ID]],Medical_Examinations[#All],6,FALSE)</f>
        <v>No</v>
      </c>
      <c r="Q2139" t="str">
        <f>VLOOKUP(Medical_Examinations[[#This Row],[Customer ID]],Medical_Examinations[#All],7,FALSE)</f>
        <v>yes</v>
      </c>
      <c r="R2139" t="str">
        <f>VLOOKUP(Medical_Examinations[[#This Row],[Customer ID]],Medical_Examinations[#All],8,FALSE)</f>
        <v>No</v>
      </c>
      <c r="S2139">
        <f>VLOOKUP(Medical_Examinations[[#This Row],[Customer ID]],Medical_Examinations[#All],9,FALSE)</f>
        <v>1</v>
      </c>
      <c r="T2139" t="str">
        <f>VLOOKUP(Medical_Examinations[[#This Row],[Customer ID]],'Medical Examinations'!A2138:J4473,10,FALSE)</f>
        <v>No</v>
      </c>
    </row>
    <row r="2140" spans="1:20" x14ac:dyDescent="0.3">
      <c r="A2140" t="s">
        <v>5894</v>
      </c>
      <c r="B2140" t="s">
        <v>8240</v>
      </c>
      <c r="C2140" t="s">
        <v>6</v>
      </c>
      <c r="D2140" t="s">
        <v>3437</v>
      </c>
      <c r="E2140" t="s">
        <v>3438</v>
      </c>
      <c r="F2140" s="3" t="str">
        <f>VLOOKUP(Hospitalisation_Details[[#This Row],[Customer ID]],Hospitalisation_Details[#All],6,FALSE)</f>
        <v>22-07-63</v>
      </c>
      <c r="G2140">
        <f>VLOOKUP(Hospitalisation_Details[[#This Row],[Customer ID]],Hospitalisation_Details[#All],8,FALSE)</f>
        <v>59</v>
      </c>
      <c r="H2140" t="str">
        <f>VLOOKUP(Hospitalisation_Details[[#This Row],[Customer ID]],Hospitalisation_Details[#All],12,FALSE)</f>
        <v>R1011</v>
      </c>
      <c r="I2140" t="str">
        <f>VLOOKUP(Hospitalisation_Details[[#This Row],[Customer ID]],Hospitalisation_Details[#All],12,FALSE)</f>
        <v>R1011</v>
      </c>
      <c r="J2140" t="str">
        <f>VLOOKUP(Hospitalisation_Details[[#This Row],[Customer ID]],Hospitalisation_Details[#All],11,FALSE)</f>
        <v>Tier - 1</v>
      </c>
      <c r="K2140">
        <f>VLOOKUP(Hospitalisation_Details[[#This Row],[Customer ID]],Hospitalisation_Details[#All],9,FALSE)</f>
        <v>36074.339999999997</v>
      </c>
      <c r="L2140">
        <f>VLOOKUP(Medical_Examinations[[#This Row],[Customer ID]],Medical_Examinations[#All],2,FALSE)</f>
        <v>32.11</v>
      </c>
      <c r="M2140" t="str">
        <f>VLOOKUP(Medical_Examinations[[#This Row],[Customer ID]],Medical_Examinations[#All],3,FALSE)</f>
        <v>Obesity</v>
      </c>
      <c r="N2140">
        <f>VLOOKUP(Medical_Examinations[[#This Row],[Customer ID]],Medical_Examinations[#All],4,FALSE)</f>
        <v>4.03</v>
      </c>
      <c r="O2140" t="str">
        <f>VLOOKUP(Medical_Examinations[[#This Row],[Customer ID]],Medical_Examinations[#All],5,FALSE)</f>
        <v>Normal</v>
      </c>
      <c r="P2140" t="str">
        <f>VLOOKUP(Medical_Examinations[[#This Row],[Customer ID]],Medical_Examinations[#All],6,FALSE)</f>
        <v>Yes</v>
      </c>
      <c r="Q2140" t="str">
        <f>VLOOKUP(Medical_Examinations[[#This Row],[Customer ID]],Medical_Examinations[#All],7,FALSE)</f>
        <v>yes</v>
      </c>
      <c r="R2140" t="str">
        <f>VLOOKUP(Medical_Examinations[[#This Row],[Customer ID]],Medical_Examinations[#All],8,FALSE)</f>
        <v>No</v>
      </c>
      <c r="S2140">
        <f>VLOOKUP(Medical_Examinations[[#This Row],[Customer ID]],Medical_Examinations[#All],9,FALSE)</f>
        <v>2</v>
      </c>
      <c r="T2140" t="str">
        <f>VLOOKUP(Medical_Examinations[[#This Row],[Customer ID]],'Medical Examinations'!A2139:J4474,10,FALSE)</f>
        <v>No</v>
      </c>
    </row>
    <row r="2141" spans="1:20" x14ac:dyDescent="0.3">
      <c r="A2141" t="s">
        <v>5895</v>
      </c>
      <c r="B2141" t="s">
        <v>8241</v>
      </c>
      <c r="C2141" t="s">
        <v>6</v>
      </c>
      <c r="D2141" t="s">
        <v>188</v>
      </c>
      <c r="E2141" t="s">
        <v>3439</v>
      </c>
      <c r="F2141" s="3" t="str">
        <f>VLOOKUP(Hospitalisation_Details[[#This Row],[Customer ID]],Hospitalisation_Details[#All],6,FALSE)</f>
        <v>20-08-96</v>
      </c>
      <c r="G2141">
        <f>VLOOKUP(Hospitalisation_Details[[#This Row],[Customer ID]],Hospitalisation_Details[#All],8,FALSE)</f>
        <v>26</v>
      </c>
      <c r="H2141" t="str">
        <f>VLOOKUP(Hospitalisation_Details[[#This Row],[Customer ID]],Hospitalisation_Details[#All],12,FALSE)</f>
        <v>R1011</v>
      </c>
      <c r="I2141" t="str">
        <f>VLOOKUP(Hospitalisation_Details[[#This Row],[Customer ID]],Hospitalisation_Details[#All],12,FALSE)</f>
        <v>R1011</v>
      </c>
      <c r="J2141" t="str">
        <f>VLOOKUP(Hospitalisation_Details[[#This Row],[Customer ID]],Hospitalisation_Details[#All],11,FALSE)</f>
        <v>Tier - 1</v>
      </c>
      <c r="K2141">
        <f>VLOOKUP(Hospitalisation_Details[[#This Row],[Customer ID]],Hospitalisation_Details[#All],9,FALSE)</f>
        <v>36085.22</v>
      </c>
      <c r="L2141">
        <f>VLOOKUP(Medical_Examinations[[#This Row],[Customer ID]],Medical_Examinations[#All],2,FALSE)</f>
        <v>25.175000000000001</v>
      </c>
      <c r="M2141" t="str">
        <f>VLOOKUP(Medical_Examinations[[#This Row],[Customer ID]],Medical_Examinations[#All],3,FALSE)</f>
        <v>Overweight</v>
      </c>
      <c r="N2141">
        <f>VLOOKUP(Medical_Examinations[[#This Row],[Customer ID]],Medical_Examinations[#All],4,FALSE)</f>
        <v>6.29</v>
      </c>
      <c r="O2141" t="str">
        <f>VLOOKUP(Medical_Examinations[[#This Row],[Customer ID]],Medical_Examinations[#All],5,FALSE)</f>
        <v>Prediabetes</v>
      </c>
      <c r="P2141" t="str">
        <f>VLOOKUP(Medical_Examinations[[#This Row],[Customer ID]],Medical_Examinations[#All],6,FALSE)</f>
        <v>Yes</v>
      </c>
      <c r="Q2141" t="str">
        <f>VLOOKUP(Medical_Examinations[[#This Row],[Customer ID]],Medical_Examinations[#All],7,FALSE)</f>
        <v>yes</v>
      </c>
      <c r="R2141" t="str">
        <f>VLOOKUP(Medical_Examinations[[#This Row],[Customer ID]],Medical_Examinations[#All],8,FALSE)</f>
        <v>No</v>
      </c>
      <c r="S2141">
        <f>VLOOKUP(Medical_Examinations[[#This Row],[Customer ID]],Medical_Examinations[#All],9,FALSE)</f>
        <v>2</v>
      </c>
      <c r="T2141" t="str">
        <f>VLOOKUP(Medical_Examinations[[#This Row],[Customer ID]],'Medical Examinations'!A2140:J4475,10,FALSE)</f>
        <v>No</v>
      </c>
    </row>
    <row r="2142" spans="1:20" x14ac:dyDescent="0.3">
      <c r="A2142" t="s">
        <v>5896</v>
      </c>
      <c r="B2142" t="s">
        <v>8242</v>
      </c>
      <c r="C2142" t="s">
        <v>3</v>
      </c>
      <c r="D2142" t="s">
        <v>158</v>
      </c>
      <c r="E2142" t="s">
        <v>3440</v>
      </c>
      <c r="F2142" s="3" t="str">
        <f>VLOOKUP(Hospitalisation_Details[[#This Row],[Customer ID]],Hospitalisation_Details[#All],6,FALSE)</f>
        <v>04-11-79</v>
      </c>
      <c r="G2142">
        <f>VLOOKUP(Hospitalisation_Details[[#This Row],[Customer ID]],Hospitalisation_Details[#All],8,FALSE)</f>
        <v>43</v>
      </c>
      <c r="H2142" t="str">
        <f>VLOOKUP(Hospitalisation_Details[[#This Row],[Customer ID]],Hospitalisation_Details[#All],12,FALSE)</f>
        <v>R1011</v>
      </c>
      <c r="I2142" t="str">
        <f>VLOOKUP(Hospitalisation_Details[[#This Row],[Customer ID]],Hospitalisation_Details[#All],12,FALSE)</f>
        <v>R1011</v>
      </c>
      <c r="J2142" t="str">
        <f>VLOOKUP(Hospitalisation_Details[[#This Row],[Customer ID]],Hospitalisation_Details[#All],11,FALSE)</f>
        <v>Tier - 2</v>
      </c>
      <c r="K2142">
        <f>VLOOKUP(Hospitalisation_Details[[#This Row],[Customer ID]],Hospitalisation_Details[#All],9,FALSE)</f>
        <v>36090.49</v>
      </c>
      <c r="L2142">
        <f>VLOOKUP(Medical_Examinations[[#This Row],[Customer ID]],Medical_Examinations[#All],2,FALSE)</f>
        <v>39.49</v>
      </c>
      <c r="M2142" t="str">
        <f>VLOOKUP(Medical_Examinations[[#This Row],[Customer ID]],Medical_Examinations[#All],3,FALSE)</f>
        <v>Obesity</v>
      </c>
      <c r="N2142">
        <f>VLOOKUP(Medical_Examinations[[#This Row],[Customer ID]],Medical_Examinations[#All],4,FALSE)</f>
        <v>4.4800000000000004</v>
      </c>
      <c r="O2142" t="str">
        <f>VLOOKUP(Medical_Examinations[[#This Row],[Customer ID]],Medical_Examinations[#All],5,FALSE)</f>
        <v>Normal</v>
      </c>
      <c r="P2142" t="str">
        <f>VLOOKUP(Medical_Examinations[[#This Row],[Customer ID]],Medical_Examinations[#All],6,FALSE)</f>
        <v>Yes</v>
      </c>
      <c r="Q2142" t="str">
        <f>VLOOKUP(Medical_Examinations[[#This Row],[Customer ID]],Medical_Examinations[#All],7,FALSE)</f>
        <v>No</v>
      </c>
      <c r="R2142" t="str">
        <f>VLOOKUP(Medical_Examinations[[#This Row],[Customer ID]],Medical_Examinations[#All],8,FALSE)</f>
        <v>No</v>
      </c>
      <c r="S2142">
        <f>VLOOKUP(Medical_Examinations[[#This Row],[Customer ID]],Medical_Examinations[#All],9,FALSE)</f>
        <v>0</v>
      </c>
      <c r="T2142" t="str">
        <f>VLOOKUP(Medical_Examinations[[#This Row],[Customer ID]],'Medical Examinations'!A2141:J4476,10,FALSE)</f>
        <v>No</v>
      </c>
    </row>
    <row r="2143" spans="1:20" x14ac:dyDescent="0.3">
      <c r="A2143" t="s">
        <v>5897</v>
      </c>
      <c r="B2143" t="s">
        <v>8243</v>
      </c>
      <c r="C2143" t="s">
        <v>3</v>
      </c>
      <c r="D2143" t="s">
        <v>3441</v>
      </c>
      <c r="E2143" t="s">
        <v>3442</v>
      </c>
      <c r="F2143" s="3" t="str">
        <f>VLOOKUP(Hospitalisation_Details[[#This Row],[Customer ID]],Hospitalisation_Details[#All],6,FALSE)</f>
        <v>12-06-97</v>
      </c>
      <c r="G2143">
        <f>VLOOKUP(Hospitalisation_Details[[#This Row],[Customer ID]],Hospitalisation_Details[#All],8,FALSE)</f>
        <v>25</v>
      </c>
      <c r="H2143" t="str">
        <f>VLOOKUP(Hospitalisation_Details[[#This Row],[Customer ID]],Hospitalisation_Details[#All],12,FALSE)</f>
        <v>R1013</v>
      </c>
      <c r="I2143" t="str">
        <f>VLOOKUP(Hospitalisation_Details[[#This Row],[Customer ID]],Hospitalisation_Details[#All],12,FALSE)</f>
        <v>R1013</v>
      </c>
      <c r="J2143" t="str">
        <f>VLOOKUP(Hospitalisation_Details[[#This Row],[Customer ID]],Hospitalisation_Details[#All],11,FALSE)</f>
        <v>Tier - 3</v>
      </c>
      <c r="K2143">
        <f>VLOOKUP(Hospitalisation_Details[[#This Row],[Customer ID]],Hospitalisation_Details[#All],9,FALSE)</f>
        <v>36124.57</v>
      </c>
      <c r="L2143">
        <f>VLOOKUP(Medical_Examinations[[#This Row],[Customer ID]],Medical_Examinations[#All],2,FALSE)</f>
        <v>34.869999999999997</v>
      </c>
      <c r="M2143" t="str">
        <f>VLOOKUP(Medical_Examinations[[#This Row],[Customer ID]],Medical_Examinations[#All],3,FALSE)</f>
        <v>Obesity</v>
      </c>
      <c r="N2143">
        <f>VLOOKUP(Medical_Examinations[[#This Row],[Customer ID]],Medical_Examinations[#All],4,FALSE)</f>
        <v>5.51</v>
      </c>
      <c r="O2143" t="str">
        <f>VLOOKUP(Medical_Examinations[[#This Row],[Customer ID]],Medical_Examinations[#All],5,FALSE)</f>
        <v>Normal</v>
      </c>
      <c r="P2143" t="str">
        <f>VLOOKUP(Medical_Examinations[[#This Row],[Customer ID]],Medical_Examinations[#All],6,FALSE)</f>
        <v>Yes</v>
      </c>
      <c r="Q2143" t="str">
        <f>VLOOKUP(Medical_Examinations[[#This Row],[Customer ID]],Medical_Examinations[#All],7,FALSE)</f>
        <v>No</v>
      </c>
      <c r="R2143" t="str">
        <f>VLOOKUP(Medical_Examinations[[#This Row],[Customer ID]],Medical_Examinations[#All],8,FALSE)</f>
        <v>No</v>
      </c>
      <c r="S2143">
        <f>VLOOKUP(Medical_Examinations[[#This Row],[Customer ID]],Medical_Examinations[#All],9,FALSE)</f>
        <v>0</v>
      </c>
      <c r="T2143" t="str">
        <f>VLOOKUP(Medical_Examinations[[#This Row],[Customer ID]],'Medical Examinations'!A2142:J4477,10,FALSE)</f>
        <v>No</v>
      </c>
    </row>
    <row r="2144" spans="1:20" x14ac:dyDescent="0.3">
      <c r="A2144" t="s">
        <v>5898</v>
      </c>
      <c r="B2144" t="s">
        <v>8244</v>
      </c>
      <c r="C2144" t="s">
        <v>3</v>
      </c>
      <c r="D2144" t="s">
        <v>3443</v>
      </c>
      <c r="E2144" t="s">
        <v>3444</v>
      </c>
      <c r="F2144" s="3" t="str">
        <f>VLOOKUP(Hospitalisation_Details[[#This Row],[Customer ID]],Hospitalisation_Details[#All],6,FALSE)</f>
        <v>30-08-04</v>
      </c>
      <c r="G2144">
        <f>VLOOKUP(Hospitalisation_Details[[#This Row],[Customer ID]],Hospitalisation_Details[#All],8,FALSE)</f>
        <v>18</v>
      </c>
      <c r="H2144" t="str">
        <f>VLOOKUP(Hospitalisation_Details[[#This Row],[Customer ID]],Hospitalisation_Details[#All],12,FALSE)</f>
        <v>R1013</v>
      </c>
      <c r="I2144" t="str">
        <f>VLOOKUP(Hospitalisation_Details[[#This Row],[Customer ID]],Hospitalisation_Details[#All],12,FALSE)</f>
        <v>R1013</v>
      </c>
      <c r="J2144" t="str">
        <f>VLOOKUP(Hospitalisation_Details[[#This Row],[Customer ID]],Hospitalisation_Details[#All],11,FALSE)</f>
        <v>Tier - 2</v>
      </c>
      <c r="K2144">
        <f>VLOOKUP(Hospitalisation_Details[[#This Row],[Customer ID]],Hospitalisation_Details[#All],9,FALSE)</f>
        <v>36149.480000000003</v>
      </c>
      <c r="L2144">
        <f>VLOOKUP(Medical_Examinations[[#This Row],[Customer ID]],Medical_Examinations[#All],2,FALSE)</f>
        <v>34.6</v>
      </c>
      <c r="M2144" t="str">
        <f>VLOOKUP(Medical_Examinations[[#This Row],[Customer ID]],Medical_Examinations[#All],3,FALSE)</f>
        <v>Obesity</v>
      </c>
      <c r="N2144">
        <f>VLOOKUP(Medical_Examinations[[#This Row],[Customer ID]],Medical_Examinations[#All],4,FALSE)</f>
        <v>4.5</v>
      </c>
      <c r="O2144" t="str">
        <f>VLOOKUP(Medical_Examinations[[#This Row],[Customer ID]],Medical_Examinations[#All],5,FALSE)</f>
        <v>Normal</v>
      </c>
      <c r="P2144" t="str">
        <f>VLOOKUP(Medical_Examinations[[#This Row],[Customer ID]],Medical_Examinations[#All],6,FALSE)</f>
        <v>Yes</v>
      </c>
      <c r="Q2144" t="str">
        <f>VLOOKUP(Medical_Examinations[[#This Row],[Customer ID]],Medical_Examinations[#All],7,FALSE)</f>
        <v>No</v>
      </c>
      <c r="R2144" t="str">
        <f>VLOOKUP(Medical_Examinations[[#This Row],[Customer ID]],Medical_Examinations[#All],8,FALSE)</f>
        <v>No</v>
      </c>
      <c r="S2144">
        <f>VLOOKUP(Medical_Examinations[[#This Row],[Customer ID]],Medical_Examinations[#All],9,FALSE)</f>
        <v>0</v>
      </c>
      <c r="T2144" t="str">
        <f>VLOOKUP(Medical_Examinations[[#This Row],[Customer ID]],'Medical Examinations'!A2143:J4478,10,FALSE)</f>
        <v>No</v>
      </c>
    </row>
    <row r="2145" spans="1:20" x14ac:dyDescent="0.3">
      <c r="A2145" t="s">
        <v>5899</v>
      </c>
      <c r="B2145" t="s">
        <v>8245</v>
      </c>
      <c r="C2145" t="s">
        <v>3</v>
      </c>
      <c r="D2145" t="s">
        <v>3445</v>
      </c>
      <c r="E2145" t="s">
        <v>3446</v>
      </c>
      <c r="F2145" s="3" t="str">
        <f>VLOOKUP(Hospitalisation_Details[[#This Row],[Customer ID]],Hospitalisation_Details[#All],6,FALSE)</f>
        <v>06-12-74</v>
      </c>
      <c r="G2145">
        <f>VLOOKUP(Hospitalisation_Details[[#This Row],[Customer ID]],Hospitalisation_Details[#All],8,FALSE)</f>
        <v>48</v>
      </c>
      <c r="H2145" t="str">
        <f>VLOOKUP(Hospitalisation_Details[[#This Row],[Customer ID]],Hospitalisation_Details[#All],12,FALSE)</f>
        <v>R1012</v>
      </c>
      <c r="I2145" t="str">
        <f>VLOOKUP(Hospitalisation_Details[[#This Row],[Customer ID]],Hospitalisation_Details[#All],12,FALSE)</f>
        <v>R1012</v>
      </c>
      <c r="J2145" t="str">
        <f>VLOOKUP(Hospitalisation_Details[[#This Row],[Customer ID]],Hospitalisation_Details[#All],11,FALSE)</f>
        <v>Tier - 3</v>
      </c>
      <c r="K2145">
        <f>VLOOKUP(Hospitalisation_Details[[#This Row],[Customer ID]],Hospitalisation_Details[#All],9,FALSE)</f>
        <v>36182.870000000003</v>
      </c>
      <c r="L2145">
        <f>VLOOKUP(Medical_Examinations[[#This Row],[Customer ID]],Medical_Examinations[#All],2,FALSE)</f>
        <v>25.8</v>
      </c>
      <c r="M2145" t="str">
        <f>VLOOKUP(Medical_Examinations[[#This Row],[Customer ID]],Medical_Examinations[#All],3,FALSE)</f>
        <v>Overweight</v>
      </c>
      <c r="N2145">
        <f>VLOOKUP(Medical_Examinations[[#This Row],[Customer ID]],Medical_Examinations[#All],4,FALSE)</f>
        <v>6.29</v>
      </c>
      <c r="O2145" t="str">
        <f>VLOOKUP(Medical_Examinations[[#This Row],[Customer ID]],Medical_Examinations[#All],5,FALSE)</f>
        <v>Prediabetes</v>
      </c>
      <c r="P2145" t="str">
        <f>VLOOKUP(Medical_Examinations[[#This Row],[Customer ID]],Medical_Examinations[#All],6,FALSE)</f>
        <v>Yes</v>
      </c>
      <c r="Q2145" t="str">
        <f>VLOOKUP(Medical_Examinations[[#This Row],[Customer ID]],Medical_Examinations[#All],7,FALSE)</f>
        <v>No</v>
      </c>
      <c r="R2145" t="str">
        <f>VLOOKUP(Medical_Examinations[[#This Row],[Customer ID]],Medical_Examinations[#All],8,FALSE)</f>
        <v>No</v>
      </c>
      <c r="S2145">
        <f>VLOOKUP(Medical_Examinations[[#This Row],[Customer ID]],Medical_Examinations[#All],9,FALSE)</f>
        <v>0</v>
      </c>
      <c r="T2145" t="str">
        <f>VLOOKUP(Medical_Examinations[[#This Row],[Customer ID]],'Medical Examinations'!A2144:J4479,10,FALSE)</f>
        <v>No</v>
      </c>
    </row>
    <row r="2146" spans="1:20" x14ac:dyDescent="0.3">
      <c r="A2146" t="s">
        <v>5900</v>
      </c>
      <c r="B2146" t="s">
        <v>8246</v>
      </c>
      <c r="C2146" t="s">
        <v>6</v>
      </c>
      <c r="D2146" t="s">
        <v>3447</v>
      </c>
      <c r="E2146" t="s">
        <v>3448</v>
      </c>
      <c r="F2146" s="3" t="str">
        <f>VLOOKUP(Hospitalisation_Details[[#This Row],[Customer ID]],Hospitalisation_Details[#All],6,FALSE)</f>
        <v>01-10-99</v>
      </c>
      <c r="G2146">
        <f>VLOOKUP(Hospitalisation_Details[[#This Row],[Customer ID]],Hospitalisation_Details[#All],8,FALSE)</f>
        <v>23</v>
      </c>
      <c r="H2146" t="str">
        <f>VLOOKUP(Hospitalisation_Details[[#This Row],[Customer ID]],Hospitalisation_Details[#All],12,FALSE)</f>
        <v>R1016</v>
      </c>
      <c r="I2146" t="str">
        <f>VLOOKUP(Hospitalisation_Details[[#This Row],[Customer ID]],Hospitalisation_Details[#All],12,FALSE)</f>
        <v>R1016</v>
      </c>
      <c r="J2146" t="str">
        <f>VLOOKUP(Hospitalisation_Details[[#This Row],[Customer ID]],Hospitalisation_Details[#All],11,FALSE)</f>
        <v>Tier - 3</v>
      </c>
      <c r="K2146">
        <f>VLOOKUP(Hospitalisation_Details[[#This Row],[Customer ID]],Hospitalisation_Details[#All],9,FALSE)</f>
        <v>36189.1</v>
      </c>
      <c r="L2146">
        <f>VLOOKUP(Medical_Examinations[[#This Row],[Customer ID]],Medical_Examinations[#All],2,FALSE)</f>
        <v>35.86</v>
      </c>
      <c r="M2146" t="str">
        <f>VLOOKUP(Medical_Examinations[[#This Row],[Customer ID]],Medical_Examinations[#All],3,FALSE)</f>
        <v>Obesity</v>
      </c>
      <c r="N2146">
        <f>VLOOKUP(Medical_Examinations[[#This Row],[Customer ID]],Medical_Examinations[#All],4,FALSE)</f>
        <v>4.33</v>
      </c>
      <c r="O2146" t="str">
        <f>VLOOKUP(Medical_Examinations[[#This Row],[Customer ID]],Medical_Examinations[#All],5,FALSE)</f>
        <v>Normal</v>
      </c>
      <c r="P2146" t="str">
        <f>VLOOKUP(Medical_Examinations[[#This Row],[Customer ID]],Medical_Examinations[#All],6,FALSE)</f>
        <v>No</v>
      </c>
      <c r="Q2146" t="str">
        <f>VLOOKUP(Medical_Examinations[[#This Row],[Customer ID]],Medical_Examinations[#All],7,FALSE)</f>
        <v>No</v>
      </c>
      <c r="R2146" t="str">
        <f>VLOOKUP(Medical_Examinations[[#This Row],[Customer ID]],Medical_Examinations[#All],8,FALSE)</f>
        <v>No</v>
      </c>
      <c r="S2146">
        <f>VLOOKUP(Medical_Examinations[[#This Row],[Customer ID]],Medical_Examinations[#All],9,FALSE)</f>
        <v>1</v>
      </c>
      <c r="T2146" t="str">
        <f>VLOOKUP(Medical_Examinations[[#This Row],[Customer ID]],'Medical Examinations'!A2145:J4480,10,FALSE)</f>
        <v>No</v>
      </c>
    </row>
    <row r="2147" spans="1:20" x14ac:dyDescent="0.3">
      <c r="A2147" t="s">
        <v>5901</v>
      </c>
      <c r="B2147" t="s">
        <v>8247</v>
      </c>
      <c r="C2147" t="s">
        <v>6</v>
      </c>
      <c r="D2147" t="s">
        <v>3449</v>
      </c>
      <c r="E2147" t="s">
        <v>3450</v>
      </c>
      <c r="F2147" s="3" t="str">
        <f>VLOOKUP(Hospitalisation_Details[[#This Row],[Customer ID]],Hospitalisation_Details[#All],6,FALSE)</f>
        <v>28-12-93</v>
      </c>
      <c r="G2147">
        <f>VLOOKUP(Hospitalisation_Details[[#This Row],[Customer ID]],Hospitalisation_Details[#All],8,FALSE)</f>
        <v>29</v>
      </c>
      <c r="H2147" t="str">
        <f>VLOOKUP(Hospitalisation_Details[[#This Row],[Customer ID]],Hospitalisation_Details[#All],12,FALSE)</f>
        <v>R1011</v>
      </c>
      <c r="I2147" t="str">
        <f>VLOOKUP(Hospitalisation_Details[[#This Row],[Customer ID]],Hospitalisation_Details[#All],12,FALSE)</f>
        <v>R1011</v>
      </c>
      <c r="J2147" t="str">
        <f>VLOOKUP(Hospitalisation_Details[[#This Row],[Customer ID]],Hospitalisation_Details[#All],11,FALSE)</f>
        <v>Tier - 3</v>
      </c>
      <c r="K2147">
        <f>VLOOKUP(Hospitalisation_Details[[#This Row],[Customer ID]],Hospitalisation_Details[#All],9,FALSE)</f>
        <v>36197.699999999997</v>
      </c>
      <c r="L2147">
        <f>VLOOKUP(Medical_Examinations[[#This Row],[Customer ID]],Medical_Examinations[#All],2,FALSE)</f>
        <v>40.47</v>
      </c>
      <c r="M2147" t="str">
        <f>VLOOKUP(Medical_Examinations[[#This Row],[Customer ID]],Medical_Examinations[#All],3,FALSE)</f>
        <v>Obesity</v>
      </c>
      <c r="N2147">
        <f>VLOOKUP(Medical_Examinations[[#This Row],[Customer ID]],Medical_Examinations[#All],4,FALSE)</f>
        <v>11.15</v>
      </c>
      <c r="O2147" t="str">
        <f>VLOOKUP(Medical_Examinations[[#This Row],[Customer ID]],Medical_Examinations[#All],5,FALSE)</f>
        <v>Diabetes</v>
      </c>
      <c r="P2147" t="str">
        <f>VLOOKUP(Medical_Examinations[[#This Row],[Customer ID]],Medical_Examinations[#All],6,FALSE)</f>
        <v>No</v>
      </c>
      <c r="Q2147" t="str">
        <f>VLOOKUP(Medical_Examinations[[#This Row],[Customer ID]],Medical_Examinations[#All],7,FALSE)</f>
        <v>No</v>
      </c>
      <c r="R2147" t="str">
        <f>VLOOKUP(Medical_Examinations[[#This Row],[Customer ID]],Medical_Examinations[#All],8,FALSE)</f>
        <v>No</v>
      </c>
      <c r="S2147">
        <f>VLOOKUP(Medical_Examinations[[#This Row],[Customer ID]],Medical_Examinations[#All],9,FALSE)</f>
        <v>0</v>
      </c>
      <c r="T2147" t="str">
        <f>VLOOKUP(Medical_Examinations[[#This Row],[Customer ID]],'Medical Examinations'!A2146:J4481,10,FALSE)</f>
        <v>No</v>
      </c>
    </row>
    <row r="2148" spans="1:20" x14ac:dyDescent="0.3">
      <c r="A2148" t="s">
        <v>5902</v>
      </c>
      <c r="B2148" t="s">
        <v>8248</v>
      </c>
      <c r="C2148" t="s">
        <v>6</v>
      </c>
      <c r="D2148" t="s">
        <v>3451</v>
      </c>
      <c r="E2148" t="s">
        <v>3452</v>
      </c>
      <c r="F2148" s="3" t="str">
        <f>VLOOKUP(Hospitalisation_Details[[#This Row],[Customer ID]],Hospitalisation_Details[#All],6,FALSE)</f>
        <v>05-09-03</v>
      </c>
      <c r="G2148">
        <f>VLOOKUP(Hospitalisation_Details[[#This Row],[Customer ID]],Hospitalisation_Details[#All],8,FALSE)</f>
        <v>19</v>
      </c>
      <c r="H2148" t="str">
        <f>VLOOKUP(Hospitalisation_Details[[#This Row],[Customer ID]],Hospitalisation_Details[#All],12,FALSE)</f>
        <v>R1012</v>
      </c>
      <c r="I2148" t="str">
        <f>VLOOKUP(Hospitalisation_Details[[#This Row],[Customer ID]],Hospitalisation_Details[#All],12,FALSE)</f>
        <v>R1012</v>
      </c>
      <c r="J2148" t="str">
        <f>VLOOKUP(Hospitalisation_Details[[#This Row],[Customer ID]],Hospitalisation_Details[#All],11,FALSE)</f>
        <v>Tier - 1</v>
      </c>
      <c r="K2148">
        <f>VLOOKUP(Hospitalisation_Details[[#This Row],[Customer ID]],Hospitalisation_Details[#All],9,FALSE)</f>
        <v>36219.410000000003</v>
      </c>
      <c r="L2148">
        <f>VLOOKUP(Medical_Examinations[[#This Row],[Customer ID]],Medical_Examinations[#All],2,FALSE)</f>
        <v>32.01</v>
      </c>
      <c r="M2148" t="str">
        <f>VLOOKUP(Medical_Examinations[[#This Row],[Customer ID]],Medical_Examinations[#All],3,FALSE)</f>
        <v>Obesity</v>
      </c>
      <c r="N2148">
        <f>VLOOKUP(Medical_Examinations[[#This Row],[Customer ID]],Medical_Examinations[#All],4,FALSE)</f>
        <v>6.45</v>
      </c>
      <c r="O2148" t="str">
        <f>VLOOKUP(Medical_Examinations[[#This Row],[Customer ID]],Medical_Examinations[#All],5,FALSE)</f>
        <v>Prediabetes</v>
      </c>
      <c r="P2148" t="str">
        <f>VLOOKUP(Medical_Examinations[[#This Row],[Customer ID]],Medical_Examinations[#All],6,FALSE)</f>
        <v>No</v>
      </c>
      <c r="Q2148" t="str">
        <f>VLOOKUP(Medical_Examinations[[#This Row],[Customer ID]],Medical_Examinations[#All],7,FALSE)</f>
        <v>No</v>
      </c>
      <c r="R2148" t="str">
        <f>VLOOKUP(Medical_Examinations[[#This Row],[Customer ID]],Medical_Examinations[#All],8,FALSE)</f>
        <v>No</v>
      </c>
      <c r="S2148">
        <f>VLOOKUP(Medical_Examinations[[#This Row],[Customer ID]],Medical_Examinations[#All],9,FALSE)</f>
        <v>1</v>
      </c>
      <c r="T2148" t="str">
        <f>VLOOKUP(Medical_Examinations[[#This Row],[Customer ID]],'Medical Examinations'!A2147:J4482,10,FALSE)</f>
        <v>No</v>
      </c>
    </row>
    <row r="2149" spans="1:20" x14ac:dyDescent="0.3">
      <c r="A2149" t="s">
        <v>5903</v>
      </c>
      <c r="B2149" t="s">
        <v>8249</v>
      </c>
      <c r="C2149" t="s">
        <v>6</v>
      </c>
      <c r="D2149" t="s">
        <v>3453</v>
      </c>
      <c r="E2149" t="s">
        <v>3454</v>
      </c>
      <c r="F2149" s="3" t="str">
        <f>VLOOKUP(Hospitalisation_Details[[#This Row],[Customer ID]],Hospitalisation_Details[#All],6,FALSE)</f>
        <v>25-12-04</v>
      </c>
      <c r="G2149">
        <f>VLOOKUP(Hospitalisation_Details[[#This Row],[Customer ID]],Hospitalisation_Details[#All],8,FALSE)</f>
        <v>18</v>
      </c>
      <c r="H2149" t="str">
        <f>VLOOKUP(Hospitalisation_Details[[#This Row],[Customer ID]],Hospitalisation_Details[#All],12,FALSE)</f>
        <v>R1013</v>
      </c>
      <c r="I2149" t="str">
        <f>VLOOKUP(Hospitalisation_Details[[#This Row],[Customer ID]],Hospitalisation_Details[#All],12,FALSE)</f>
        <v>R1013</v>
      </c>
      <c r="J2149" t="str">
        <f>VLOOKUP(Hospitalisation_Details[[#This Row],[Customer ID]],Hospitalisation_Details[#All],11,FALSE)</f>
        <v>Tier - 2</v>
      </c>
      <c r="K2149">
        <f>VLOOKUP(Hospitalisation_Details[[#This Row],[Customer ID]],Hospitalisation_Details[#All],9,FALSE)</f>
        <v>36307.800000000003</v>
      </c>
      <c r="L2149">
        <f>VLOOKUP(Medical_Examinations[[#This Row],[Customer ID]],Medical_Examinations[#All],2,FALSE)</f>
        <v>33</v>
      </c>
      <c r="M2149" t="str">
        <f>VLOOKUP(Medical_Examinations[[#This Row],[Customer ID]],Medical_Examinations[#All],3,FALSE)</f>
        <v>Obesity</v>
      </c>
      <c r="N2149">
        <f>VLOOKUP(Medical_Examinations[[#This Row],[Customer ID]],Medical_Examinations[#All],4,FALSE)</f>
        <v>9.27</v>
      </c>
      <c r="O2149" t="str">
        <f>VLOOKUP(Medical_Examinations[[#This Row],[Customer ID]],Medical_Examinations[#All],5,FALSE)</f>
        <v>Diabetes</v>
      </c>
      <c r="P2149" t="str">
        <f>VLOOKUP(Medical_Examinations[[#This Row],[Customer ID]],Medical_Examinations[#All],6,FALSE)</f>
        <v>No</v>
      </c>
      <c r="Q2149" t="str">
        <f>VLOOKUP(Medical_Examinations[[#This Row],[Customer ID]],Medical_Examinations[#All],7,FALSE)</f>
        <v>No</v>
      </c>
      <c r="R2149" t="str">
        <f>VLOOKUP(Medical_Examinations[[#This Row],[Customer ID]],Medical_Examinations[#All],8,FALSE)</f>
        <v>No</v>
      </c>
      <c r="S2149">
        <f>VLOOKUP(Medical_Examinations[[#This Row],[Customer ID]],Medical_Examinations[#All],9,FALSE)</f>
        <v>0</v>
      </c>
      <c r="T2149" t="str">
        <f>VLOOKUP(Medical_Examinations[[#This Row],[Customer ID]],'Medical Examinations'!A2148:J4483,10,FALSE)</f>
        <v>No</v>
      </c>
    </row>
    <row r="2150" spans="1:20" x14ac:dyDescent="0.3">
      <c r="A2150" t="s">
        <v>5904</v>
      </c>
      <c r="B2150" t="s">
        <v>8250</v>
      </c>
      <c r="C2150" t="s">
        <v>6</v>
      </c>
      <c r="D2150" t="s">
        <v>55</v>
      </c>
      <c r="E2150" t="s">
        <v>3455</v>
      </c>
      <c r="F2150" s="3" t="str">
        <f>VLOOKUP(Hospitalisation_Details[[#This Row],[Customer ID]],Hospitalisation_Details[#All],6,FALSE)</f>
        <v>16-06-92</v>
      </c>
      <c r="G2150">
        <f>VLOOKUP(Hospitalisation_Details[[#This Row],[Customer ID]],Hospitalisation_Details[#All],8,FALSE)</f>
        <v>30</v>
      </c>
      <c r="H2150" t="str">
        <f>VLOOKUP(Hospitalisation_Details[[#This Row],[Customer ID]],Hospitalisation_Details[#All],12,FALSE)</f>
        <v>R1011</v>
      </c>
      <c r="I2150" t="str">
        <f>VLOOKUP(Hospitalisation_Details[[#This Row],[Customer ID]],Hospitalisation_Details[#All],12,FALSE)</f>
        <v>R1011</v>
      </c>
      <c r="J2150" t="str">
        <f>VLOOKUP(Hospitalisation_Details[[#This Row],[Customer ID]],Hospitalisation_Details[#All],11,FALSE)</f>
        <v>Tier - 2</v>
      </c>
      <c r="K2150">
        <f>VLOOKUP(Hospitalisation_Details[[#This Row],[Customer ID]],Hospitalisation_Details[#All],9,FALSE)</f>
        <v>36314.050000000003</v>
      </c>
      <c r="L2150">
        <f>VLOOKUP(Medical_Examinations[[#This Row],[Customer ID]],Medical_Examinations[#All],2,FALSE)</f>
        <v>29.3</v>
      </c>
      <c r="M2150" t="str">
        <f>VLOOKUP(Medical_Examinations[[#This Row],[Customer ID]],Medical_Examinations[#All],3,FALSE)</f>
        <v>Overweight</v>
      </c>
      <c r="N2150">
        <f>VLOOKUP(Medical_Examinations[[#This Row],[Customer ID]],Medical_Examinations[#All],4,FALSE)</f>
        <v>6.15</v>
      </c>
      <c r="O2150" t="str">
        <f>VLOOKUP(Medical_Examinations[[#This Row],[Customer ID]],Medical_Examinations[#All],5,FALSE)</f>
        <v>Prediabetes</v>
      </c>
      <c r="P2150" t="str">
        <f>VLOOKUP(Medical_Examinations[[#This Row],[Customer ID]],Medical_Examinations[#All],6,FALSE)</f>
        <v>No</v>
      </c>
      <c r="Q2150" t="str">
        <f>VLOOKUP(Medical_Examinations[[#This Row],[Customer ID]],Medical_Examinations[#All],7,FALSE)</f>
        <v>No</v>
      </c>
      <c r="R2150" t="str">
        <f>VLOOKUP(Medical_Examinations[[#This Row],[Customer ID]],Medical_Examinations[#All],8,FALSE)</f>
        <v>No</v>
      </c>
      <c r="S2150">
        <f>VLOOKUP(Medical_Examinations[[#This Row],[Customer ID]],Medical_Examinations[#All],9,FALSE)</f>
        <v>1</v>
      </c>
      <c r="T2150" t="str">
        <f>VLOOKUP(Medical_Examinations[[#This Row],[Customer ID]],'Medical Examinations'!A2149:J4484,10,FALSE)</f>
        <v>No</v>
      </c>
    </row>
    <row r="2151" spans="1:20" x14ac:dyDescent="0.3">
      <c r="A2151" t="s">
        <v>5905</v>
      </c>
      <c r="B2151" t="s">
        <v>8251</v>
      </c>
      <c r="C2151" t="s">
        <v>6</v>
      </c>
      <c r="D2151" t="s">
        <v>3456</v>
      </c>
      <c r="E2151" t="s">
        <v>2386</v>
      </c>
      <c r="F2151" s="3" t="str">
        <f>VLOOKUP(Hospitalisation_Details[[#This Row],[Customer ID]],Hospitalisation_Details[#All],6,FALSE)</f>
        <v>18-10-67</v>
      </c>
      <c r="G2151">
        <f>VLOOKUP(Hospitalisation_Details[[#This Row],[Customer ID]],Hospitalisation_Details[#All],8,FALSE)</f>
        <v>55</v>
      </c>
      <c r="H2151" t="str">
        <f>VLOOKUP(Hospitalisation_Details[[#This Row],[Customer ID]],Hospitalisation_Details[#All],12,FALSE)</f>
        <v>R1011</v>
      </c>
      <c r="I2151" t="str">
        <f>VLOOKUP(Hospitalisation_Details[[#This Row],[Customer ID]],Hospitalisation_Details[#All],12,FALSE)</f>
        <v>R1011</v>
      </c>
      <c r="J2151" t="str">
        <f>VLOOKUP(Hospitalisation_Details[[#This Row],[Customer ID]],Hospitalisation_Details[#All],11,FALSE)</f>
        <v>Tier - 3</v>
      </c>
      <c r="K2151">
        <f>VLOOKUP(Hospitalisation_Details[[#This Row],[Customer ID]],Hospitalisation_Details[#All],9,FALSE)</f>
        <v>36332.449999999997</v>
      </c>
      <c r="L2151">
        <f>VLOOKUP(Medical_Examinations[[#This Row],[Customer ID]],Medical_Examinations[#All],2,FALSE)</f>
        <v>25.8</v>
      </c>
      <c r="M2151" t="str">
        <f>VLOOKUP(Medical_Examinations[[#This Row],[Customer ID]],Medical_Examinations[#All],3,FALSE)</f>
        <v>Overweight</v>
      </c>
      <c r="N2151">
        <f>VLOOKUP(Medical_Examinations[[#This Row],[Customer ID]],Medical_Examinations[#All],4,FALSE)</f>
        <v>4.13</v>
      </c>
      <c r="O2151" t="str">
        <f>VLOOKUP(Medical_Examinations[[#This Row],[Customer ID]],Medical_Examinations[#All],5,FALSE)</f>
        <v>Normal</v>
      </c>
      <c r="P2151" t="str">
        <f>VLOOKUP(Medical_Examinations[[#This Row],[Customer ID]],Medical_Examinations[#All],6,FALSE)</f>
        <v>No</v>
      </c>
      <c r="Q2151" t="str">
        <f>VLOOKUP(Medical_Examinations[[#This Row],[Customer ID]],Medical_Examinations[#All],7,FALSE)</f>
        <v>No</v>
      </c>
      <c r="R2151" t="str">
        <f>VLOOKUP(Medical_Examinations[[#This Row],[Customer ID]],Medical_Examinations[#All],8,FALSE)</f>
        <v>No</v>
      </c>
      <c r="S2151">
        <f>VLOOKUP(Medical_Examinations[[#This Row],[Customer ID]],Medical_Examinations[#All],9,FALSE)</f>
        <v>1</v>
      </c>
      <c r="T2151" t="str">
        <f>VLOOKUP(Medical_Examinations[[#This Row],[Customer ID]],'Medical Examinations'!A2150:J4485,10,FALSE)</f>
        <v>No</v>
      </c>
    </row>
    <row r="2152" spans="1:20" x14ac:dyDescent="0.3">
      <c r="A2152" t="s">
        <v>5906</v>
      </c>
      <c r="B2152" t="s">
        <v>8252</v>
      </c>
      <c r="C2152" t="s">
        <v>6</v>
      </c>
      <c r="D2152" t="s">
        <v>3457</v>
      </c>
      <c r="E2152" t="s">
        <v>3458</v>
      </c>
      <c r="F2152" s="3" t="str">
        <f>VLOOKUP(Hospitalisation_Details[[#This Row],[Customer ID]],Hospitalisation_Details[#All],6,FALSE)</f>
        <v>05-06-75</v>
      </c>
      <c r="G2152">
        <f>VLOOKUP(Hospitalisation_Details[[#This Row],[Customer ID]],Hospitalisation_Details[#All],8,FALSE)</f>
        <v>48</v>
      </c>
      <c r="H2152" t="str">
        <f>VLOOKUP(Hospitalisation_Details[[#This Row],[Customer ID]],Hospitalisation_Details[#All],12,FALSE)</f>
        <v>R1011</v>
      </c>
      <c r="I2152" t="str">
        <f>VLOOKUP(Hospitalisation_Details[[#This Row],[Customer ID]],Hospitalisation_Details[#All],12,FALSE)</f>
        <v>R1011</v>
      </c>
      <c r="J2152" t="str">
        <f>VLOOKUP(Hospitalisation_Details[[#This Row],[Customer ID]],Hospitalisation_Details[#All],11,FALSE)</f>
        <v>Tier - 2</v>
      </c>
      <c r="K2152">
        <f>VLOOKUP(Hospitalisation_Details[[#This Row],[Customer ID]],Hospitalisation_Details[#All],9,FALSE)</f>
        <v>36350.71</v>
      </c>
      <c r="L2152">
        <f>VLOOKUP(Medical_Examinations[[#This Row],[Customer ID]],Medical_Examinations[#All],2,FALSE)</f>
        <v>23.4</v>
      </c>
      <c r="M2152" t="str">
        <f>VLOOKUP(Medical_Examinations[[#This Row],[Customer ID]],Medical_Examinations[#All],3,FALSE)</f>
        <v>Normal Weight</v>
      </c>
      <c r="N2152">
        <f>VLOOKUP(Medical_Examinations[[#This Row],[Customer ID]],Medical_Examinations[#All],4,FALSE)</f>
        <v>4.24</v>
      </c>
      <c r="O2152" t="str">
        <f>VLOOKUP(Medical_Examinations[[#This Row],[Customer ID]],Medical_Examinations[#All],5,FALSE)</f>
        <v>Normal</v>
      </c>
      <c r="P2152" t="str">
        <f>VLOOKUP(Medical_Examinations[[#This Row],[Customer ID]],Medical_Examinations[#All],6,FALSE)</f>
        <v>No</v>
      </c>
      <c r="Q2152" t="str">
        <f>VLOOKUP(Medical_Examinations[[#This Row],[Customer ID]],Medical_Examinations[#All],7,FALSE)</f>
        <v>No</v>
      </c>
      <c r="R2152" t="str">
        <f>VLOOKUP(Medical_Examinations[[#This Row],[Customer ID]],Medical_Examinations[#All],8,FALSE)</f>
        <v>No</v>
      </c>
      <c r="S2152">
        <f>VLOOKUP(Medical_Examinations[[#This Row],[Customer ID]],Medical_Examinations[#All],9,FALSE)</f>
        <v>1</v>
      </c>
      <c r="T2152" t="str">
        <f>VLOOKUP(Medical_Examinations[[#This Row],[Customer ID]],'Medical Examinations'!A2151:J4486,10,FALSE)</f>
        <v>No</v>
      </c>
    </row>
    <row r="2153" spans="1:20" x14ac:dyDescent="0.3">
      <c r="A2153" t="s">
        <v>5907</v>
      </c>
      <c r="B2153" t="s">
        <v>8253</v>
      </c>
      <c r="C2153" t="s">
        <v>6</v>
      </c>
      <c r="D2153" t="s">
        <v>3459</v>
      </c>
      <c r="E2153" t="s">
        <v>3460</v>
      </c>
      <c r="F2153" s="3" t="str">
        <f>VLOOKUP(Hospitalisation_Details[[#This Row],[Customer ID]],Hospitalisation_Details[#All],6,FALSE)</f>
        <v>09-12-03</v>
      </c>
      <c r="G2153">
        <f>VLOOKUP(Hospitalisation_Details[[#This Row],[Customer ID]],Hospitalisation_Details[#All],8,FALSE)</f>
        <v>19</v>
      </c>
      <c r="H2153" t="str">
        <f>VLOOKUP(Hospitalisation_Details[[#This Row],[Customer ID]],Hospitalisation_Details[#All],12,FALSE)</f>
        <v>R1011</v>
      </c>
      <c r="I2153" t="str">
        <f>VLOOKUP(Hospitalisation_Details[[#This Row],[Customer ID]],Hospitalisation_Details[#All],12,FALSE)</f>
        <v>R1011</v>
      </c>
      <c r="J2153" t="str">
        <f>VLOOKUP(Hospitalisation_Details[[#This Row],[Customer ID]],Hospitalisation_Details[#All],11,FALSE)</f>
        <v>Tier - 3</v>
      </c>
      <c r="K2153">
        <f>VLOOKUP(Hospitalisation_Details[[#This Row],[Customer ID]],Hospitalisation_Details[#All],9,FALSE)</f>
        <v>36397.58</v>
      </c>
      <c r="L2153">
        <f>VLOOKUP(Medical_Examinations[[#This Row],[Customer ID]],Medical_Examinations[#All],2,FALSE)</f>
        <v>27.93</v>
      </c>
      <c r="M2153" t="str">
        <f>VLOOKUP(Medical_Examinations[[#This Row],[Customer ID]],Medical_Examinations[#All],3,FALSE)</f>
        <v>Overweight</v>
      </c>
      <c r="N2153">
        <f>VLOOKUP(Medical_Examinations[[#This Row],[Customer ID]],Medical_Examinations[#All],4,FALSE)</f>
        <v>9.8800000000000008</v>
      </c>
      <c r="O2153" t="str">
        <f>VLOOKUP(Medical_Examinations[[#This Row],[Customer ID]],Medical_Examinations[#All],5,FALSE)</f>
        <v>Diabetes</v>
      </c>
      <c r="P2153" t="str">
        <f>VLOOKUP(Medical_Examinations[[#This Row],[Customer ID]],Medical_Examinations[#All],6,FALSE)</f>
        <v>No</v>
      </c>
      <c r="Q2153" t="str">
        <f>VLOOKUP(Medical_Examinations[[#This Row],[Customer ID]],Medical_Examinations[#All],7,FALSE)</f>
        <v>No</v>
      </c>
      <c r="R2153" t="str">
        <f>VLOOKUP(Medical_Examinations[[#This Row],[Customer ID]],Medical_Examinations[#All],8,FALSE)</f>
        <v>No</v>
      </c>
      <c r="S2153">
        <f>VLOOKUP(Medical_Examinations[[#This Row],[Customer ID]],Medical_Examinations[#All],9,FALSE)</f>
        <v>0</v>
      </c>
      <c r="T2153" t="str">
        <f>VLOOKUP(Medical_Examinations[[#This Row],[Customer ID]],'Medical Examinations'!A2152:J4487,10,FALSE)</f>
        <v>No</v>
      </c>
    </row>
    <row r="2154" spans="1:20" x14ac:dyDescent="0.3">
      <c r="A2154" t="s">
        <v>5908</v>
      </c>
      <c r="B2154" t="s">
        <v>8254</v>
      </c>
      <c r="C2154" t="s">
        <v>6</v>
      </c>
      <c r="D2154" t="s">
        <v>3461</v>
      </c>
      <c r="E2154" t="s">
        <v>3462</v>
      </c>
      <c r="F2154" s="3" t="str">
        <f>VLOOKUP(Hospitalisation_Details[[#This Row],[Customer ID]],Hospitalisation_Details[#All],6,FALSE)</f>
        <v>19-11-62</v>
      </c>
      <c r="G2154">
        <f>VLOOKUP(Hospitalisation_Details[[#This Row],[Customer ID]],Hospitalisation_Details[#All],8,FALSE)</f>
        <v>60</v>
      </c>
      <c r="H2154" t="str">
        <f>VLOOKUP(Hospitalisation_Details[[#This Row],[Customer ID]],Hospitalisation_Details[#All],12,FALSE)</f>
        <v>R1011</v>
      </c>
      <c r="I2154" t="str">
        <f>VLOOKUP(Hospitalisation_Details[[#This Row],[Customer ID]],Hospitalisation_Details[#All],12,FALSE)</f>
        <v>R1011</v>
      </c>
      <c r="J2154" t="str">
        <f>VLOOKUP(Hospitalisation_Details[[#This Row],[Customer ID]],Hospitalisation_Details[#All],11,FALSE)</f>
        <v>Tier - 2</v>
      </c>
      <c r="K2154">
        <f>VLOOKUP(Hospitalisation_Details[[#This Row],[Customer ID]],Hospitalisation_Details[#All],9,FALSE)</f>
        <v>36445.550000000003</v>
      </c>
      <c r="L2154">
        <f>VLOOKUP(Medical_Examinations[[#This Row],[Customer ID]],Medical_Examinations[#All],2,FALSE)</f>
        <v>22</v>
      </c>
      <c r="M2154" t="str">
        <f>VLOOKUP(Medical_Examinations[[#This Row],[Customer ID]],Medical_Examinations[#All],3,FALSE)</f>
        <v>Normal Weight</v>
      </c>
      <c r="N2154">
        <f>VLOOKUP(Medical_Examinations[[#This Row],[Customer ID]],Medical_Examinations[#All],4,FALSE)</f>
        <v>9.5</v>
      </c>
      <c r="O2154" t="str">
        <f>VLOOKUP(Medical_Examinations[[#This Row],[Customer ID]],Medical_Examinations[#All],5,FALSE)</f>
        <v>Diabetes</v>
      </c>
      <c r="P2154" t="str">
        <f>VLOOKUP(Medical_Examinations[[#This Row],[Customer ID]],Medical_Examinations[#All],6,FALSE)</f>
        <v>No</v>
      </c>
      <c r="Q2154" t="str">
        <f>VLOOKUP(Medical_Examinations[[#This Row],[Customer ID]],Medical_Examinations[#All],7,FALSE)</f>
        <v>No</v>
      </c>
      <c r="R2154" t="str">
        <f>VLOOKUP(Medical_Examinations[[#This Row],[Customer ID]],Medical_Examinations[#All],8,FALSE)</f>
        <v>No</v>
      </c>
      <c r="S2154">
        <f>VLOOKUP(Medical_Examinations[[#This Row],[Customer ID]],Medical_Examinations[#All],9,FALSE)</f>
        <v>0</v>
      </c>
      <c r="T2154" t="str">
        <f>VLOOKUP(Medical_Examinations[[#This Row],[Customer ID]],'Medical Examinations'!A2153:J4488,10,FALSE)</f>
        <v>No</v>
      </c>
    </row>
    <row r="2155" spans="1:20" x14ac:dyDescent="0.3">
      <c r="A2155" t="s">
        <v>5909</v>
      </c>
      <c r="B2155" t="s">
        <v>8255</v>
      </c>
      <c r="C2155" t="s">
        <v>6</v>
      </c>
      <c r="D2155" t="s">
        <v>3463</v>
      </c>
      <c r="E2155" t="s">
        <v>3464</v>
      </c>
      <c r="F2155" s="3" t="str">
        <f>VLOOKUP(Hospitalisation_Details[[#This Row],[Customer ID]],Hospitalisation_Details[#All],6,FALSE)</f>
        <v>09-08-73</v>
      </c>
      <c r="G2155">
        <f>VLOOKUP(Hospitalisation_Details[[#This Row],[Customer ID]],Hospitalisation_Details[#All],8,FALSE)</f>
        <v>49</v>
      </c>
      <c r="H2155" t="str">
        <f>VLOOKUP(Hospitalisation_Details[[#This Row],[Customer ID]],Hospitalisation_Details[#All],12,FALSE)</f>
        <v>R1011</v>
      </c>
      <c r="I2155" t="str">
        <f>VLOOKUP(Hospitalisation_Details[[#This Row],[Customer ID]],Hospitalisation_Details[#All],12,FALSE)</f>
        <v>R1011</v>
      </c>
      <c r="J2155" t="str">
        <f>VLOOKUP(Hospitalisation_Details[[#This Row],[Customer ID]],Hospitalisation_Details[#All],11,FALSE)</f>
        <v>Tier - 3</v>
      </c>
      <c r="K2155">
        <f>VLOOKUP(Hospitalisation_Details[[#This Row],[Customer ID]],Hospitalisation_Details[#All],9,FALSE)</f>
        <v>36541.550000000003</v>
      </c>
      <c r="L2155">
        <f>VLOOKUP(Medical_Examinations[[#This Row],[Customer ID]],Medical_Examinations[#All],2,FALSE)</f>
        <v>36.86</v>
      </c>
      <c r="M2155" t="str">
        <f>VLOOKUP(Medical_Examinations[[#This Row],[Customer ID]],Medical_Examinations[#All],3,FALSE)</f>
        <v>Obesity</v>
      </c>
      <c r="N2155">
        <f>VLOOKUP(Medical_Examinations[[#This Row],[Customer ID]],Medical_Examinations[#All],4,FALSE)</f>
        <v>4.97</v>
      </c>
      <c r="O2155" t="str">
        <f>VLOOKUP(Medical_Examinations[[#This Row],[Customer ID]],Medical_Examinations[#All],5,FALSE)</f>
        <v>Normal</v>
      </c>
      <c r="P2155" t="str">
        <f>VLOOKUP(Medical_Examinations[[#This Row],[Customer ID]],Medical_Examinations[#All],6,FALSE)</f>
        <v>Yes</v>
      </c>
      <c r="Q2155" t="str">
        <f>VLOOKUP(Medical_Examinations[[#This Row],[Customer ID]],Medical_Examinations[#All],7,FALSE)</f>
        <v>No</v>
      </c>
      <c r="R2155" t="str">
        <f>VLOOKUP(Medical_Examinations[[#This Row],[Customer ID]],Medical_Examinations[#All],8,FALSE)</f>
        <v>No</v>
      </c>
      <c r="S2155">
        <f>VLOOKUP(Medical_Examinations[[#This Row],[Customer ID]],Medical_Examinations[#All],9,FALSE)</f>
        <v>0</v>
      </c>
      <c r="T2155" t="str">
        <f>VLOOKUP(Medical_Examinations[[#This Row],[Customer ID]],'Medical Examinations'!A2154:J4489,10,FALSE)</f>
        <v>No</v>
      </c>
    </row>
    <row r="2156" spans="1:20" x14ac:dyDescent="0.3">
      <c r="A2156" t="s">
        <v>5910</v>
      </c>
      <c r="B2156" t="s">
        <v>8256</v>
      </c>
      <c r="C2156" t="s">
        <v>6</v>
      </c>
      <c r="D2156" t="s">
        <v>3465</v>
      </c>
      <c r="E2156" t="s">
        <v>3411</v>
      </c>
      <c r="F2156" s="3" t="str">
        <f>VLOOKUP(Hospitalisation_Details[[#This Row],[Customer ID]],Hospitalisation_Details[#All],6,FALSE)</f>
        <v>09-10-92</v>
      </c>
      <c r="G2156">
        <f>VLOOKUP(Hospitalisation_Details[[#This Row],[Customer ID]],Hospitalisation_Details[#All],8,FALSE)</f>
        <v>30</v>
      </c>
      <c r="H2156" t="str">
        <f>VLOOKUP(Hospitalisation_Details[[#This Row],[Customer ID]],Hospitalisation_Details[#All],12,FALSE)</f>
        <v>R1011</v>
      </c>
      <c r="I2156" t="str">
        <f>VLOOKUP(Hospitalisation_Details[[#This Row],[Customer ID]],Hospitalisation_Details[#All],12,FALSE)</f>
        <v>R1011</v>
      </c>
      <c r="J2156" t="str">
        <f>VLOOKUP(Hospitalisation_Details[[#This Row],[Customer ID]],Hospitalisation_Details[#All],11,FALSE)</f>
        <v>Tier - 2</v>
      </c>
      <c r="K2156">
        <f>VLOOKUP(Hospitalisation_Details[[#This Row],[Customer ID]],Hospitalisation_Details[#All],9,FALSE)</f>
        <v>36572.800000000003</v>
      </c>
      <c r="L2156">
        <f>VLOOKUP(Medical_Examinations[[#This Row],[Customer ID]],Medical_Examinations[#All],2,FALSE)</f>
        <v>31.254999999999999</v>
      </c>
      <c r="M2156" t="str">
        <f>VLOOKUP(Medical_Examinations[[#This Row],[Customer ID]],Medical_Examinations[#All],3,FALSE)</f>
        <v>Obesity</v>
      </c>
      <c r="N2156">
        <f>VLOOKUP(Medical_Examinations[[#This Row],[Customer ID]],Medical_Examinations[#All],4,FALSE)</f>
        <v>5.49</v>
      </c>
      <c r="O2156" t="str">
        <f>VLOOKUP(Medical_Examinations[[#This Row],[Customer ID]],Medical_Examinations[#All],5,FALSE)</f>
        <v>Normal</v>
      </c>
      <c r="P2156" t="str">
        <f>VLOOKUP(Medical_Examinations[[#This Row],[Customer ID]],Medical_Examinations[#All],6,FALSE)</f>
        <v>Yes</v>
      </c>
      <c r="Q2156" t="str">
        <f>VLOOKUP(Medical_Examinations[[#This Row],[Customer ID]],Medical_Examinations[#All],7,FALSE)</f>
        <v>No</v>
      </c>
      <c r="R2156" t="str">
        <f>VLOOKUP(Medical_Examinations[[#This Row],[Customer ID]],Medical_Examinations[#All],8,FALSE)</f>
        <v>No</v>
      </c>
      <c r="S2156">
        <f>VLOOKUP(Medical_Examinations[[#This Row],[Customer ID]],Medical_Examinations[#All],9,FALSE)</f>
        <v>0</v>
      </c>
      <c r="T2156" t="str">
        <f>VLOOKUP(Medical_Examinations[[#This Row],[Customer ID]],'Medical Examinations'!A2155:J4490,10,FALSE)</f>
        <v>No</v>
      </c>
    </row>
    <row r="2157" spans="1:20" x14ac:dyDescent="0.3">
      <c r="A2157" t="s">
        <v>5911</v>
      </c>
      <c r="B2157" t="s">
        <v>8257</v>
      </c>
      <c r="C2157" t="s">
        <v>6</v>
      </c>
      <c r="D2157" t="s">
        <v>3102</v>
      </c>
      <c r="E2157" t="s">
        <v>3466</v>
      </c>
      <c r="F2157" s="3" t="str">
        <f>VLOOKUP(Hospitalisation_Details[[#This Row],[Customer ID]],Hospitalisation_Details[#All],6,FALSE)</f>
        <v>29-07-61</v>
      </c>
      <c r="G2157">
        <f>VLOOKUP(Hospitalisation_Details[[#This Row],[Customer ID]],Hospitalisation_Details[#All],8,FALSE)</f>
        <v>61</v>
      </c>
      <c r="H2157" t="str">
        <f>VLOOKUP(Hospitalisation_Details[[#This Row],[Customer ID]],Hospitalisation_Details[#All],12,FALSE)</f>
        <v>R1013</v>
      </c>
      <c r="I2157" t="str">
        <f>VLOOKUP(Hospitalisation_Details[[#This Row],[Customer ID]],Hospitalisation_Details[#All],12,FALSE)</f>
        <v>R1013</v>
      </c>
      <c r="J2157" t="str">
        <f>VLOOKUP(Hospitalisation_Details[[#This Row],[Customer ID]],Hospitalisation_Details[#All],11,FALSE)</f>
        <v>Tier - 2</v>
      </c>
      <c r="K2157">
        <f>VLOOKUP(Hospitalisation_Details[[#This Row],[Customer ID]],Hospitalisation_Details[#All],9,FALSE)</f>
        <v>36580.28</v>
      </c>
      <c r="L2157">
        <f>VLOOKUP(Medical_Examinations[[#This Row],[Customer ID]],Medical_Examinations[#All],2,FALSE)</f>
        <v>23.06</v>
      </c>
      <c r="M2157" t="str">
        <f>VLOOKUP(Medical_Examinations[[#This Row],[Customer ID]],Medical_Examinations[#All],3,FALSE)</f>
        <v>Normal Weight</v>
      </c>
      <c r="N2157">
        <f>VLOOKUP(Medical_Examinations[[#This Row],[Customer ID]],Medical_Examinations[#All],4,FALSE)</f>
        <v>4.47</v>
      </c>
      <c r="O2157" t="str">
        <f>VLOOKUP(Medical_Examinations[[#This Row],[Customer ID]],Medical_Examinations[#All],5,FALSE)</f>
        <v>Normal</v>
      </c>
      <c r="P2157" t="str">
        <f>VLOOKUP(Medical_Examinations[[#This Row],[Customer ID]],Medical_Examinations[#All],6,FALSE)</f>
        <v>No</v>
      </c>
      <c r="Q2157" t="str">
        <f>VLOOKUP(Medical_Examinations[[#This Row],[Customer ID]],Medical_Examinations[#All],7,FALSE)</f>
        <v>No</v>
      </c>
      <c r="R2157" t="str">
        <f>VLOOKUP(Medical_Examinations[[#This Row],[Customer ID]],Medical_Examinations[#All],8,FALSE)</f>
        <v>No</v>
      </c>
      <c r="S2157">
        <f>VLOOKUP(Medical_Examinations[[#This Row],[Customer ID]],Medical_Examinations[#All],9,FALSE)</f>
        <v>0</v>
      </c>
      <c r="T2157" t="str">
        <f>VLOOKUP(Medical_Examinations[[#This Row],[Customer ID]],'Medical Examinations'!A2156:J4491,10,FALSE)</f>
        <v>No</v>
      </c>
    </row>
    <row r="2158" spans="1:20" x14ac:dyDescent="0.3">
      <c r="A2158" t="s">
        <v>5912</v>
      </c>
      <c r="B2158" t="s">
        <v>8258</v>
      </c>
      <c r="C2158" t="s">
        <v>6</v>
      </c>
      <c r="D2158" t="s">
        <v>19</v>
      </c>
      <c r="E2158" t="s">
        <v>3467</v>
      </c>
      <c r="F2158" s="3" t="str">
        <f>VLOOKUP(Hospitalisation_Details[[#This Row],[Customer ID]],Hospitalisation_Details[#All],6,FALSE)</f>
        <v>14-07-70</v>
      </c>
      <c r="G2158">
        <f>VLOOKUP(Hospitalisation_Details[[#This Row],[Customer ID]],Hospitalisation_Details[#All],8,FALSE)</f>
        <v>52</v>
      </c>
      <c r="H2158" t="str">
        <f>VLOOKUP(Hospitalisation_Details[[#This Row],[Customer ID]],Hospitalisation_Details[#All],12,FALSE)</f>
        <v>R1011</v>
      </c>
      <c r="I2158" t="str">
        <f>VLOOKUP(Hospitalisation_Details[[#This Row],[Customer ID]],Hospitalisation_Details[#All],12,FALSE)</f>
        <v>R1011</v>
      </c>
      <c r="J2158" t="str">
        <f>VLOOKUP(Hospitalisation_Details[[#This Row],[Customer ID]],Hospitalisation_Details[#All],11,FALSE)</f>
        <v>Tier - 1</v>
      </c>
      <c r="K2158">
        <f>VLOOKUP(Hospitalisation_Details[[#This Row],[Customer ID]],Hospitalisation_Details[#All],9,FALSE)</f>
        <v>36786.370000000003</v>
      </c>
      <c r="L2158">
        <f>VLOOKUP(Medical_Examinations[[#This Row],[Customer ID]],Medical_Examinations[#All],2,FALSE)</f>
        <v>28.975000000000001</v>
      </c>
      <c r="M2158" t="str">
        <f>VLOOKUP(Medical_Examinations[[#This Row],[Customer ID]],Medical_Examinations[#All],3,FALSE)</f>
        <v>Overweight</v>
      </c>
      <c r="N2158">
        <f>VLOOKUP(Medical_Examinations[[#This Row],[Customer ID]],Medical_Examinations[#All],4,FALSE)</f>
        <v>4.34</v>
      </c>
      <c r="O2158" t="str">
        <f>VLOOKUP(Medical_Examinations[[#This Row],[Customer ID]],Medical_Examinations[#All],5,FALSE)</f>
        <v>Normal</v>
      </c>
      <c r="P2158" t="str">
        <f>VLOOKUP(Medical_Examinations[[#This Row],[Customer ID]],Medical_Examinations[#All],6,FALSE)</f>
        <v>Yes</v>
      </c>
      <c r="Q2158" t="str">
        <f>VLOOKUP(Medical_Examinations[[#This Row],[Customer ID]],Medical_Examinations[#All],7,FALSE)</f>
        <v>No</v>
      </c>
      <c r="R2158" t="str">
        <f>VLOOKUP(Medical_Examinations[[#This Row],[Customer ID]],Medical_Examinations[#All],8,FALSE)</f>
        <v>No</v>
      </c>
      <c r="S2158">
        <f>VLOOKUP(Medical_Examinations[[#This Row],[Customer ID]],Medical_Examinations[#All],9,FALSE)</f>
        <v>0</v>
      </c>
      <c r="T2158" t="str">
        <f>VLOOKUP(Medical_Examinations[[#This Row],[Customer ID]],'Medical Examinations'!A2157:J4492,10,FALSE)</f>
        <v>No</v>
      </c>
    </row>
    <row r="2159" spans="1:20" x14ac:dyDescent="0.3">
      <c r="A2159" t="s">
        <v>5913</v>
      </c>
      <c r="B2159" t="s">
        <v>8259</v>
      </c>
      <c r="C2159" t="s">
        <v>3</v>
      </c>
      <c r="D2159" t="s">
        <v>3468</v>
      </c>
      <c r="E2159" t="s">
        <v>3469</v>
      </c>
      <c r="F2159" s="3" t="str">
        <f>VLOOKUP(Hospitalisation_Details[[#This Row],[Customer ID]],Hospitalisation_Details[#All],6,FALSE)</f>
        <v>28-12-65</v>
      </c>
      <c r="G2159">
        <f>VLOOKUP(Hospitalisation_Details[[#This Row],[Customer ID]],Hospitalisation_Details[#All],8,FALSE)</f>
        <v>57</v>
      </c>
      <c r="H2159" t="str">
        <f>VLOOKUP(Hospitalisation_Details[[#This Row],[Customer ID]],Hospitalisation_Details[#All],12,FALSE)</f>
        <v>R1011</v>
      </c>
      <c r="I2159" t="str">
        <f>VLOOKUP(Hospitalisation_Details[[#This Row],[Customer ID]],Hospitalisation_Details[#All],12,FALSE)</f>
        <v>R1011</v>
      </c>
      <c r="J2159" t="str">
        <f>VLOOKUP(Hospitalisation_Details[[#This Row],[Customer ID]],Hospitalisation_Details[#All],11,FALSE)</f>
        <v>Tier - 1</v>
      </c>
      <c r="K2159">
        <f>VLOOKUP(Hospitalisation_Details[[#This Row],[Customer ID]],Hospitalisation_Details[#All],9,FALSE)</f>
        <v>36795.29</v>
      </c>
      <c r="L2159">
        <f>VLOOKUP(Medical_Examinations[[#This Row],[Customer ID]],Medical_Examinations[#All],2,FALSE)</f>
        <v>33.299999999999997</v>
      </c>
      <c r="M2159" t="str">
        <f>VLOOKUP(Medical_Examinations[[#This Row],[Customer ID]],Medical_Examinations[#All],3,FALSE)</f>
        <v>Obesity</v>
      </c>
      <c r="N2159">
        <f>VLOOKUP(Medical_Examinations[[#This Row],[Customer ID]],Medical_Examinations[#All],4,FALSE)</f>
        <v>9.49</v>
      </c>
      <c r="O2159" t="str">
        <f>VLOOKUP(Medical_Examinations[[#This Row],[Customer ID]],Medical_Examinations[#All],5,FALSE)</f>
        <v>Diabetes</v>
      </c>
      <c r="P2159" t="str">
        <f>VLOOKUP(Medical_Examinations[[#This Row],[Customer ID]],Medical_Examinations[#All],6,FALSE)</f>
        <v>No</v>
      </c>
      <c r="Q2159" t="str">
        <f>VLOOKUP(Medical_Examinations[[#This Row],[Customer ID]],Medical_Examinations[#All],7,FALSE)</f>
        <v>No</v>
      </c>
      <c r="R2159" t="str">
        <f>VLOOKUP(Medical_Examinations[[#This Row],[Customer ID]],Medical_Examinations[#All],8,FALSE)</f>
        <v>No</v>
      </c>
      <c r="S2159">
        <f>VLOOKUP(Medical_Examinations[[#This Row],[Customer ID]],Medical_Examinations[#All],9,FALSE)</f>
        <v>0</v>
      </c>
      <c r="T2159" t="str">
        <f>VLOOKUP(Medical_Examinations[[#This Row],[Customer ID]],'Medical Examinations'!A2158:J4493,10,FALSE)</f>
        <v>No</v>
      </c>
    </row>
    <row r="2160" spans="1:20" x14ac:dyDescent="0.3">
      <c r="A2160" t="s">
        <v>5914</v>
      </c>
      <c r="B2160" t="s">
        <v>8260</v>
      </c>
      <c r="C2160" t="s">
        <v>3</v>
      </c>
      <c r="D2160" t="s">
        <v>2866</v>
      </c>
      <c r="E2160" t="s">
        <v>3470</v>
      </c>
      <c r="F2160" s="3" t="str">
        <f>VLOOKUP(Hospitalisation_Details[[#This Row],[Customer ID]],Hospitalisation_Details[#All],6,FALSE)</f>
        <v>06-11-04</v>
      </c>
      <c r="G2160">
        <f>VLOOKUP(Hospitalisation_Details[[#This Row],[Customer ID]],Hospitalisation_Details[#All],8,FALSE)</f>
        <v>18</v>
      </c>
      <c r="H2160" t="str">
        <f>VLOOKUP(Hospitalisation_Details[[#This Row],[Customer ID]],Hospitalisation_Details[#All],12,FALSE)</f>
        <v>R1013</v>
      </c>
      <c r="I2160" t="str">
        <f>VLOOKUP(Hospitalisation_Details[[#This Row],[Customer ID]],Hospitalisation_Details[#All],12,FALSE)</f>
        <v>R1013</v>
      </c>
      <c r="J2160" t="str">
        <f>VLOOKUP(Hospitalisation_Details[[#This Row],[Customer ID]],Hospitalisation_Details[#All],11,FALSE)</f>
        <v>Tier - 1</v>
      </c>
      <c r="K2160">
        <f>VLOOKUP(Hospitalisation_Details[[#This Row],[Customer ID]],Hospitalisation_Details[#All],9,FALSE)</f>
        <v>1137.01</v>
      </c>
      <c r="L2160">
        <f>VLOOKUP(Medical_Examinations[[#This Row],[Customer ID]],Medical_Examinations[#All],2,FALSE)</f>
        <v>33</v>
      </c>
      <c r="M2160" t="str">
        <f>VLOOKUP(Medical_Examinations[[#This Row],[Customer ID]],Medical_Examinations[#All],3,FALSE)</f>
        <v>Obesity</v>
      </c>
      <c r="N2160">
        <f>VLOOKUP(Medical_Examinations[[#This Row],[Customer ID]],Medical_Examinations[#All],4,FALSE)</f>
        <v>10.16</v>
      </c>
      <c r="O2160" t="str">
        <f>VLOOKUP(Medical_Examinations[[#This Row],[Customer ID]],Medical_Examinations[#All],5,FALSE)</f>
        <v>Diabetes</v>
      </c>
      <c r="P2160" t="str">
        <f>VLOOKUP(Medical_Examinations[[#This Row],[Customer ID]],Medical_Examinations[#All],6,FALSE)</f>
        <v>No</v>
      </c>
      <c r="Q2160" t="str">
        <f>VLOOKUP(Medical_Examinations[[#This Row],[Customer ID]],Medical_Examinations[#All],7,FALSE)</f>
        <v>No</v>
      </c>
      <c r="R2160" t="str">
        <f>VLOOKUP(Medical_Examinations[[#This Row],[Customer ID]],Medical_Examinations[#All],8,FALSE)</f>
        <v>No</v>
      </c>
      <c r="S2160">
        <f>VLOOKUP(Medical_Examinations[[#This Row],[Customer ID]],Medical_Examinations[#All],9,FALSE)</f>
        <v>0</v>
      </c>
      <c r="T2160" t="str">
        <f>VLOOKUP(Medical_Examinations[[#This Row],[Customer ID]],'Medical Examinations'!A2159:J4494,10,FALSE)</f>
        <v>No</v>
      </c>
    </row>
    <row r="2161" spans="1:20" x14ac:dyDescent="0.3">
      <c r="A2161" t="s">
        <v>5915</v>
      </c>
      <c r="B2161" t="s">
        <v>8261</v>
      </c>
      <c r="C2161" t="s">
        <v>3</v>
      </c>
      <c r="D2161" t="s">
        <v>3471</v>
      </c>
      <c r="E2161" t="s">
        <v>3472</v>
      </c>
      <c r="F2161" s="3" t="str">
        <f>VLOOKUP(Hospitalisation_Details[[#This Row],[Customer ID]],Hospitalisation_Details[#All],6,FALSE)</f>
        <v>04-07-92</v>
      </c>
      <c r="G2161">
        <f>VLOOKUP(Hospitalisation_Details[[#This Row],[Customer ID]],Hospitalisation_Details[#All],8,FALSE)</f>
        <v>30</v>
      </c>
      <c r="H2161" t="str">
        <f>VLOOKUP(Hospitalisation_Details[[#This Row],[Customer ID]],Hospitalisation_Details[#All],12,FALSE)</f>
        <v>R1011</v>
      </c>
      <c r="I2161" t="str">
        <f>VLOOKUP(Hospitalisation_Details[[#This Row],[Customer ID]],Hospitalisation_Details[#All],12,FALSE)</f>
        <v>R1011</v>
      </c>
      <c r="J2161" t="str">
        <f>VLOOKUP(Hospitalisation_Details[[#This Row],[Customer ID]],Hospitalisation_Details[#All],11,FALSE)</f>
        <v>Tier - 3</v>
      </c>
      <c r="K2161">
        <f>VLOOKUP(Hospitalisation_Details[[#This Row],[Customer ID]],Hospitalisation_Details[#All],9,FALSE)</f>
        <v>36837.47</v>
      </c>
      <c r="L2161">
        <f>VLOOKUP(Medical_Examinations[[#This Row],[Customer ID]],Medical_Examinations[#All],2,FALSE)</f>
        <v>31.46</v>
      </c>
      <c r="M2161" t="str">
        <f>VLOOKUP(Medical_Examinations[[#This Row],[Customer ID]],Medical_Examinations[#All],3,FALSE)</f>
        <v>Obesity</v>
      </c>
      <c r="N2161">
        <f>VLOOKUP(Medical_Examinations[[#This Row],[Customer ID]],Medical_Examinations[#All],4,FALSE)</f>
        <v>11.19</v>
      </c>
      <c r="O2161" t="str">
        <f>VLOOKUP(Medical_Examinations[[#This Row],[Customer ID]],Medical_Examinations[#All],5,FALSE)</f>
        <v>Diabetes</v>
      </c>
      <c r="P2161" t="str">
        <f>VLOOKUP(Medical_Examinations[[#This Row],[Customer ID]],Medical_Examinations[#All],6,FALSE)</f>
        <v>No</v>
      </c>
      <c r="Q2161" t="str">
        <f>VLOOKUP(Medical_Examinations[[#This Row],[Customer ID]],Medical_Examinations[#All],7,FALSE)</f>
        <v>No</v>
      </c>
      <c r="R2161" t="str">
        <f>VLOOKUP(Medical_Examinations[[#This Row],[Customer ID]],Medical_Examinations[#All],8,FALSE)</f>
        <v>No</v>
      </c>
      <c r="S2161">
        <f>VLOOKUP(Medical_Examinations[[#This Row],[Customer ID]],Medical_Examinations[#All],9,FALSE)</f>
        <v>0</v>
      </c>
      <c r="T2161" t="str">
        <f>VLOOKUP(Medical_Examinations[[#This Row],[Customer ID]],'Medical Examinations'!A2160:J4495,10,FALSE)</f>
        <v>No</v>
      </c>
    </row>
    <row r="2162" spans="1:20" x14ac:dyDescent="0.3">
      <c r="A2162" t="s">
        <v>5916</v>
      </c>
      <c r="B2162" t="s">
        <v>8262</v>
      </c>
      <c r="C2162" t="s">
        <v>3</v>
      </c>
      <c r="D2162" t="s">
        <v>1474</v>
      </c>
      <c r="E2162" t="s">
        <v>3473</v>
      </c>
      <c r="F2162" s="3" t="str">
        <f>VLOOKUP(Hospitalisation_Details[[#This Row],[Customer ID]],Hospitalisation_Details[#All],6,FALSE)</f>
        <v>05-12-72</v>
      </c>
      <c r="G2162">
        <f>VLOOKUP(Hospitalisation_Details[[#This Row],[Customer ID]],Hospitalisation_Details[#All],8,FALSE)</f>
        <v>50</v>
      </c>
      <c r="H2162" t="str">
        <f>VLOOKUP(Hospitalisation_Details[[#This Row],[Customer ID]],Hospitalisation_Details[#All],12,FALSE)</f>
        <v>R1011</v>
      </c>
      <c r="I2162" t="str">
        <f>VLOOKUP(Hospitalisation_Details[[#This Row],[Customer ID]],Hospitalisation_Details[#All],12,FALSE)</f>
        <v>R1011</v>
      </c>
      <c r="J2162" t="str">
        <f>VLOOKUP(Hospitalisation_Details[[#This Row],[Customer ID]],Hospitalisation_Details[#All],11,FALSE)</f>
        <v>Tier - 3</v>
      </c>
      <c r="K2162">
        <f>VLOOKUP(Hospitalisation_Details[[#This Row],[Customer ID]],Hospitalisation_Details[#All],9,FALSE)</f>
        <v>36889.99</v>
      </c>
      <c r="L2162">
        <f>VLOOKUP(Medical_Examinations[[#This Row],[Customer ID]],Medical_Examinations[#All],2,FALSE)</f>
        <v>29.6</v>
      </c>
      <c r="M2162" t="str">
        <f>VLOOKUP(Medical_Examinations[[#This Row],[Customer ID]],Medical_Examinations[#All],3,FALSE)</f>
        <v>Overweight</v>
      </c>
      <c r="N2162">
        <f>VLOOKUP(Medical_Examinations[[#This Row],[Customer ID]],Medical_Examinations[#All],4,FALSE)</f>
        <v>11.03</v>
      </c>
      <c r="O2162" t="str">
        <f>VLOOKUP(Medical_Examinations[[#This Row],[Customer ID]],Medical_Examinations[#All],5,FALSE)</f>
        <v>Diabetes</v>
      </c>
      <c r="P2162" t="str">
        <f>VLOOKUP(Medical_Examinations[[#This Row],[Customer ID]],Medical_Examinations[#All],6,FALSE)</f>
        <v>No</v>
      </c>
      <c r="Q2162" t="str">
        <f>VLOOKUP(Medical_Examinations[[#This Row],[Customer ID]],Medical_Examinations[#All],7,FALSE)</f>
        <v>No</v>
      </c>
      <c r="R2162" t="str">
        <f>VLOOKUP(Medical_Examinations[[#This Row],[Customer ID]],Medical_Examinations[#All],8,FALSE)</f>
        <v>No</v>
      </c>
      <c r="S2162">
        <f>VLOOKUP(Medical_Examinations[[#This Row],[Customer ID]],Medical_Examinations[#All],9,FALSE)</f>
        <v>0</v>
      </c>
      <c r="T2162" t="str">
        <f>VLOOKUP(Medical_Examinations[[#This Row],[Customer ID]],'Medical Examinations'!A2161:J4496,10,FALSE)</f>
        <v>No</v>
      </c>
    </row>
    <row r="2163" spans="1:20" x14ac:dyDescent="0.3">
      <c r="A2163" t="s">
        <v>5917</v>
      </c>
      <c r="B2163" t="s">
        <v>8263</v>
      </c>
      <c r="C2163" t="s">
        <v>3</v>
      </c>
      <c r="D2163" t="s">
        <v>359</v>
      </c>
      <c r="E2163" t="s">
        <v>3474</v>
      </c>
      <c r="F2163" s="3" t="str">
        <f>VLOOKUP(Hospitalisation_Details[[#This Row],[Customer ID]],Hospitalisation_Details[#All],6,FALSE)</f>
        <v>21-06-03</v>
      </c>
      <c r="G2163">
        <f>VLOOKUP(Hospitalisation_Details[[#This Row],[Customer ID]],Hospitalisation_Details[#All],8,FALSE)</f>
        <v>19</v>
      </c>
      <c r="H2163" t="str">
        <f>VLOOKUP(Hospitalisation_Details[[#This Row],[Customer ID]],Hospitalisation_Details[#All],12,FALSE)</f>
        <v>R1012</v>
      </c>
      <c r="I2163" t="str">
        <f>VLOOKUP(Hospitalisation_Details[[#This Row],[Customer ID]],Hospitalisation_Details[#All],12,FALSE)</f>
        <v>R1012</v>
      </c>
      <c r="J2163" t="str">
        <f>VLOOKUP(Hospitalisation_Details[[#This Row],[Customer ID]],Hospitalisation_Details[#All],11,FALSE)</f>
        <v>Tier - 1</v>
      </c>
      <c r="K2163">
        <f>VLOOKUP(Hospitalisation_Details[[#This Row],[Customer ID]],Hospitalisation_Details[#All],9,FALSE)</f>
        <v>36898.730000000003</v>
      </c>
      <c r="L2163">
        <f>VLOOKUP(Medical_Examinations[[#This Row],[Customer ID]],Medical_Examinations[#All],2,FALSE)</f>
        <v>22.05</v>
      </c>
      <c r="M2163" t="str">
        <f>VLOOKUP(Medical_Examinations[[#This Row],[Customer ID]],Medical_Examinations[#All],3,FALSE)</f>
        <v>Normal Weight</v>
      </c>
      <c r="N2163">
        <f>VLOOKUP(Medical_Examinations[[#This Row],[Customer ID]],Medical_Examinations[#All],4,FALSE)</f>
        <v>4.43</v>
      </c>
      <c r="O2163" t="str">
        <f>VLOOKUP(Medical_Examinations[[#This Row],[Customer ID]],Medical_Examinations[#All],5,FALSE)</f>
        <v>Normal</v>
      </c>
      <c r="P2163" t="str">
        <f>VLOOKUP(Medical_Examinations[[#This Row],[Customer ID]],Medical_Examinations[#All],6,FALSE)</f>
        <v>Yes</v>
      </c>
      <c r="Q2163" t="str">
        <f>VLOOKUP(Medical_Examinations[[#This Row],[Customer ID]],Medical_Examinations[#All],7,FALSE)</f>
        <v>No</v>
      </c>
      <c r="R2163" t="str">
        <f>VLOOKUP(Medical_Examinations[[#This Row],[Customer ID]],Medical_Examinations[#All],8,FALSE)</f>
        <v>No</v>
      </c>
      <c r="S2163">
        <f>VLOOKUP(Medical_Examinations[[#This Row],[Customer ID]],Medical_Examinations[#All],9,FALSE)</f>
        <v>0</v>
      </c>
      <c r="T2163" t="str">
        <f>VLOOKUP(Medical_Examinations[[#This Row],[Customer ID]],'Medical Examinations'!A2162:J4497,10,FALSE)</f>
        <v>No</v>
      </c>
    </row>
    <row r="2164" spans="1:20" x14ac:dyDescent="0.3">
      <c r="A2164" t="s">
        <v>5918</v>
      </c>
      <c r="B2164" t="s">
        <v>8264</v>
      </c>
      <c r="C2164" t="s">
        <v>880</v>
      </c>
      <c r="D2164" t="s">
        <v>3475</v>
      </c>
      <c r="E2164" t="s">
        <v>3476</v>
      </c>
      <c r="F2164" s="3" t="str">
        <f>VLOOKUP(Hospitalisation_Details[[#This Row],[Customer ID]],Hospitalisation_Details[#All],6,FALSE)</f>
        <v>24-07-63</v>
      </c>
      <c r="G2164">
        <f>VLOOKUP(Hospitalisation_Details[[#This Row],[Customer ID]],Hospitalisation_Details[#All],8,FALSE)</f>
        <v>59</v>
      </c>
      <c r="H2164" t="str">
        <f>VLOOKUP(Hospitalisation_Details[[#This Row],[Customer ID]],Hospitalisation_Details[#All],12,FALSE)</f>
        <v>R1011</v>
      </c>
      <c r="I2164" t="str">
        <f>VLOOKUP(Hospitalisation_Details[[#This Row],[Customer ID]],Hospitalisation_Details[#All],12,FALSE)</f>
        <v>R1011</v>
      </c>
      <c r="J2164" t="str">
        <f>VLOOKUP(Hospitalisation_Details[[#This Row],[Customer ID]],Hospitalisation_Details[#All],11,FALSE)</f>
        <v>Tier - 2</v>
      </c>
      <c r="K2164">
        <f>VLOOKUP(Hospitalisation_Details[[#This Row],[Customer ID]],Hospitalisation_Details[#All],9,FALSE)</f>
        <v>36910.61</v>
      </c>
      <c r="L2164">
        <f>VLOOKUP(Medical_Examinations[[#This Row],[Customer ID]],Medical_Examinations[#All],2,FALSE)</f>
        <v>27.06</v>
      </c>
      <c r="M2164" t="str">
        <f>VLOOKUP(Medical_Examinations[[#This Row],[Customer ID]],Medical_Examinations[#All],3,FALSE)</f>
        <v>Overweight</v>
      </c>
      <c r="N2164">
        <f>VLOOKUP(Medical_Examinations[[#This Row],[Customer ID]],Medical_Examinations[#All],4,FALSE)</f>
        <v>6.14</v>
      </c>
      <c r="O2164" t="str">
        <f>VLOOKUP(Medical_Examinations[[#This Row],[Customer ID]],Medical_Examinations[#All],5,FALSE)</f>
        <v>Prediabetes</v>
      </c>
      <c r="P2164" t="str">
        <f>VLOOKUP(Medical_Examinations[[#This Row],[Customer ID]],Medical_Examinations[#All],6,FALSE)</f>
        <v>No</v>
      </c>
      <c r="Q2164" t="str">
        <f>VLOOKUP(Medical_Examinations[[#This Row],[Customer ID]],Medical_Examinations[#All],7,FALSE)</f>
        <v>yes</v>
      </c>
      <c r="R2164" t="str">
        <f>VLOOKUP(Medical_Examinations[[#This Row],[Customer ID]],Medical_Examinations[#All],8,FALSE)</f>
        <v>No</v>
      </c>
      <c r="S2164">
        <f>VLOOKUP(Medical_Examinations[[#This Row],[Customer ID]],Medical_Examinations[#All],9,FALSE)</f>
        <v>1</v>
      </c>
      <c r="T2164" t="str">
        <f>VLOOKUP(Medical_Examinations[[#This Row],[Customer ID]],'Medical Examinations'!A2163:J4498,10,FALSE)</f>
        <v>No</v>
      </c>
    </row>
    <row r="2165" spans="1:20" x14ac:dyDescent="0.3">
      <c r="A2165" t="s">
        <v>5919</v>
      </c>
      <c r="B2165" t="s">
        <v>8265</v>
      </c>
      <c r="C2165" t="s">
        <v>3</v>
      </c>
      <c r="D2165" t="s">
        <v>3477</v>
      </c>
      <c r="E2165" t="s">
        <v>161</v>
      </c>
      <c r="F2165" s="3" t="str">
        <f>VLOOKUP(Hospitalisation_Details[[#This Row],[Customer ID]],Hospitalisation_Details[#All],6,FALSE)</f>
        <v>10-06-91</v>
      </c>
      <c r="G2165">
        <f>VLOOKUP(Hospitalisation_Details[[#This Row],[Customer ID]],Hospitalisation_Details[#All],8,FALSE)</f>
        <v>31</v>
      </c>
      <c r="H2165" t="str">
        <f>VLOOKUP(Hospitalisation_Details[[#This Row],[Customer ID]],Hospitalisation_Details[#All],12,FALSE)</f>
        <v>R1011</v>
      </c>
      <c r="I2165" t="str">
        <f>VLOOKUP(Hospitalisation_Details[[#This Row],[Customer ID]],Hospitalisation_Details[#All],12,FALSE)</f>
        <v>R1011</v>
      </c>
      <c r="J2165" t="str">
        <f>VLOOKUP(Hospitalisation_Details[[#This Row],[Customer ID]],Hospitalisation_Details[#All],11,FALSE)</f>
        <v>Tier - 2</v>
      </c>
      <c r="K2165">
        <f>VLOOKUP(Hospitalisation_Details[[#This Row],[Customer ID]],Hospitalisation_Details[#All],9,FALSE)</f>
        <v>36911.99</v>
      </c>
      <c r="L2165">
        <f>VLOOKUP(Medical_Examinations[[#This Row],[Customer ID]],Medical_Examinations[#All],2,FALSE)</f>
        <v>20.49</v>
      </c>
      <c r="M2165" t="str">
        <f>VLOOKUP(Medical_Examinations[[#This Row],[Customer ID]],Medical_Examinations[#All],3,FALSE)</f>
        <v>Normal Weight</v>
      </c>
      <c r="N2165">
        <f>VLOOKUP(Medical_Examinations[[#This Row],[Customer ID]],Medical_Examinations[#All],4,FALSE)</f>
        <v>4.87</v>
      </c>
      <c r="O2165" t="str">
        <f>VLOOKUP(Medical_Examinations[[#This Row],[Customer ID]],Medical_Examinations[#All],5,FALSE)</f>
        <v>Normal</v>
      </c>
      <c r="P2165" t="str">
        <f>VLOOKUP(Medical_Examinations[[#This Row],[Customer ID]],Medical_Examinations[#All],6,FALSE)</f>
        <v>No</v>
      </c>
      <c r="Q2165" t="str">
        <f>VLOOKUP(Medical_Examinations[[#This Row],[Customer ID]],Medical_Examinations[#All],7,FALSE)</f>
        <v>No</v>
      </c>
      <c r="R2165" t="str">
        <f>VLOOKUP(Medical_Examinations[[#This Row],[Customer ID]],Medical_Examinations[#All],8,FALSE)</f>
        <v>No</v>
      </c>
      <c r="S2165">
        <f>VLOOKUP(Medical_Examinations[[#This Row],[Customer ID]],Medical_Examinations[#All],9,FALSE)</f>
        <v>0</v>
      </c>
      <c r="T2165" t="str">
        <f>VLOOKUP(Medical_Examinations[[#This Row],[Customer ID]],'Medical Examinations'!A2164:J4499,10,FALSE)</f>
        <v>No</v>
      </c>
    </row>
    <row r="2166" spans="1:20" x14ac:dyDescent="0.3">
      <c r="A2166" t="s">
        <v>5920</v>
      </c>
      <c r="B2166" t="s">
        <v>8266</v>
      </c>
      <c r="C2166" t="s">
        <v>6</v>
      </c>
      <c r="D2166" t="s">
        <v>1298</v>
      </c>
      <c r="E2166" t="s">
        <v>3478</v>
      </c>
      <c r="F2166" s="3" t="str">
        <f>VLOOKUP(Hospitalisation_Details[[#This Row],[Customer ID]],Hospitalisation_Details[#All],6,FALSE)</f>
        <v>22-10-68</v>
      </c>
      <c r="G2166">
        <f>VLOOKUP(Hospitalisation_Details[[#This Row],[Customer ID]],Hospitalisation_Details[#All],8,FALSE)</f>
        <v>54</v>
      </c>
      <c r="H2166" t="str">
        <f>VLOOKUP(Hospitalisation_Details[[#This Row],[Customer ID]],Hospitalisation_Details[#All],12,FALSE)</f>
        <v>R1011</v>
      </c>
      <c r="I2166" t="str">
        <f>VLOOKUP(Hospitalisation_Details[[#This Row],[Customer ID]],Hospitalisation_Details[#All],12,FALSE)</f>
        <v>R1011</v>
      </c>
      <c r="J2166" t="str">
        <f>VLOOKUP(Hospitalisation_Details[[#This Row],[Customer ID]],Hospitalisation_Details[#All],11,FALSE)</f>
        <v>Tier - 1</v>
      </c>
      <c r="K2166">
        <f>VLOOKUP(Hospitalisation_Details[[#This Row],[Customer ID]],Hospitalisation_Details[#All],9,FALSE)</f>
        <v>36922.61</v>
      </c>
      <c r="L2166">
        <f>VLOOKUP(Medical_Examinations[[#This Row],[Customer ID]],Medical_Examinations[#All],2,FALSE)</f>
        <v>28.4</v>
      </c>
      <c r="M2166" t="str">
        <f>VLOOKUP(Medical_Examinations[[#This Row],[Customer ID]],Medical_Examinations[#All],3,FALSE)</f>
        <v>Overweight</v>
      </c>
      <c r="N2166">
        <f>VLOOKUP(Medical_Examinations[[#This Row],[Customer ID]],Medical_Examinations[#All],4,FALSE)</f>
        <v>4.3</v>
      </c>
      <c r="O2166" t="str">
        <f>VLOOKUP(Medical_Examinations[[#This Row],[Customer ID]],Medical_Examinations[#All],5,FALSE)</f>
        <v>Normal</v>
      </c>
      <c r="P2166" t="str">
        <f>VLOOKUP(Medical_Examinations[[#This Row],[Customer ID]],Medical_Examinations[#All],6,FALSE)</f>
        <v>No</v>
      </c>
      <c r="Q2166" t="str">
        <f>VLOOKUP(Medical_Examinations[[#This Row],[Customer ID]],Medical_Examinations[#All],7,FALSE)</f>
        <v>No</v>
      </c>
      <c r="R2166" t="str">
        <f>VLOOKUP(Medical_Examinations[[#This Row],[Customer ID]],Medical_Examinations[#All],8,FALSE)</f>
        <v>Yes</v>
      </c>
      <c r="S2166">
        <f>VLOOKUP(Medical_Examinations[[#This Row],[Customer ID]],Medical_Examinations[#All],9,FALSE)</f>
        <v>1</v>
      </c>
      <c r="T2166" t="str">
        <f>VLOOKUP(Medical_Examinations[[#This Row],[Customer ID]],'Medical Examinations'!A2165:J4500,10,FALSE)</f>
        <v>No</v>
      </c>
    </row>
    <row r="2167" spans="1:20" x14ac:dyDescent="0.3">
      <c r="A2167" t="s">
        <v>5921</v>
      </c>
      <c r="B2167" t="s">
        <v>8267</v>
      </c>
      <c r="C2167" t="s">
        <v>6</v>
      </c>
      <c r="D2167" t="s">
        <v>3479</v>
      </c>
      <c r="E2167" t="s">
        <v>3480</v>
      </c>
      <c r="F2167" s="3" t="str">
        <f>VLOOKUP(Hospitalisation_Details[[#This Row],[Customer ID]],Hospitalisation_Details[#All],6,FALSE)</f>
        <v>13-08-77</v>
      </c>
      <c r="G2167">
        <f>VLOOKUP(Hospitalisation_Details[[#This Row],[Customer ID]],Hospitalisation_Details[#All],8,FALSE)</f>
        <v>45</v>
      </c>
      <c r="H2167" t="str">
        <f>VLOOKUP(Hospitalisation_Details[[#This Row],[Customer ID]],Hospitalisation_Details[#All],12,FALSE)</f>
        <v>R1011</v>
      </c>
      <c r="I2167" t="str">
        <f>VLOOKUP(Hospitalisation_Details[[#This Row],[Customer ID]],Hospitalisation_Details[#All],12,FALSE)</f>
        <v>R1011</v>
      </c>
      <c r="J2167" t="str">
        <f>VLOOKUP(Hospitalisation_Details[[#This Row],[Customer ID]],Hospitalisation_Details[#All],11,FALSE)</f>
        <v>Tier - 1</v>
      </c>
      <c r="K2167">
        <f>VLOOKUP(Hospitalisation_Details[[#This Row],[Customer ID]],Hospitalisation_Details[#All],9,FALSE)</f>
        <v>36935.64</v>
      </c>
      <c r="L2167">
        <f>VLOOKUP(Medical_Examinations[[#This Row],[Customer ID]],Medical_Examinations[#All],2,FALSE)</f>
        <v>41.91</v>
      </c>
      <c r="M2167" t="str">
        <f>VLOOKUP(Medical_Examinations[[#This Row],[Customer ID]],Medical_Examinations[#All],3,FALSE)</f>
        <v>Obesity</v>
      </c>
      <c r="N2167">
        <f>VLOOKUP(Medical_Examinations[[#This Row],[Customer ID]],Medical_Examinations[#All],4,FALSE)</f>
        <v>6.19</v>
      </c>
      <c r="O2167" t="str">
        <f>VLOOKUP(Medical_Examinations[[#This Row],[Customer ID]],Medical_Examinations[#All],5,FALSE)</f>
        <v>Prediabetes</v>
      </c>
      <c r="P2167" t="str">
        <f>VLOOKUP(Medical_Examinations[[#This Row],[Customer ID]],Medical_Examinations[#All],6,FALSE)</f>
        <v>No</v>
      </c>
      <c r="Q2167" t="str">
        <f>VLOOKUP(Medical_Examinations[[#This Row],[Customer ID]],Medical_Examinations[#All],7,FALSE)</f>
        <v>No</v>
      </c>
      <c r="R2167" t="str">
        <f>VLOOKUP(Medical_Examinations[[#This Row],[Customer ID]],Medical_Examinations[#All],8,FALSE)</f>
        <v>No</v>
      </c>
      <c r="S2167">
        <f>VLOOKUP(Medical_Examinations[[#This Row],[Customer ID]],Medical_Examinations[#All],9,FALSE)</f>
        <v>0</v>
      </c>
      <c r="T2167" t="str">
        <f>VLOOKUP(Medical_Examinations[[#This Row],[Customer ID]],'Medical Examinations'!A2166:J4501,10,FALSE)</f>
        <v>No</v>
      </c>
    </row>
    <row r="2168" spans="1:20" x14ac:dyDescent="0.3">
      <c r="A2168" t="s">
        <v>5922</v>
      </c>
      <c r="B2168" t="s">
        <v>8268</v>
      </c>
      <c r="C2168" t="s">
        <v>6</v>
      </c>
      <c r="D2168" t="s">
        <v>3481</v>
      </c>
      <c r="E2168" t="s">
        <v>3482</v>
      </c>
      <c r="F2168" s="3" t="str">
        <f>VLOOKUP(Hospitalisation_Details[[#This Row],[Customer ID]],Hospitalisation_Details[#All],6,FALSE)</f>
        <v>25-08-92</v>
      </c>
      <c r="G2168">
        <f>VLOOKUP(Hospitalisation_Details[[#This Row],[Customer ID]],Hospitalisation_Details[#All],8,FALSE)</f>
        <v>30</v>
      </c>
      <c r="H2168" t="str">
        <f>VLOOKUP(Hospitalisation_Details[[#This Row],[Customer ID]],Hospitalisation_Details[#All],12,FALSE)</f>
        <v>R1013</v>
      </c>
      <c r="I2168" t="str">
        <f>VLOOKUP(Hospitalisation_Details[[#This Row],[Customer ID]],Hospitalisation_Details[#All],12,FALSE)</f>
        <v>R1013</v>
      </c>
      <c r="J2168" t="str">
        <f>VLOOKUP(Hospitalisation_Details[[#This Row],[Customer ID]],Hospitalisation_Details[#All],11,FALSE)</f>
        <v>Tier - 1</v>
      </c>
      <c r="K2168">
        <f>VLOOKUP(Hospitalisation_Details[[#This Row],[Customer ID]],Hospitalisation_Details[#All],9,FALSE)</f>
        <v>36950.26</v>
      </c>
      <c r="L2168">
        <f>VLOOKUP(Medical_Examinations[[#This Row],[Customer ID]],Medical_Examinations[#All],2,FALSE)</f>
        <v>24.6</v>
      </c>
      <c r="M2168" t="str">
        <f>VLOOKUP(Medical_Examinations[[#This Row],[Customer ID]],Medical_Examinations[#All],3,FALSE)</f>
        <v>Normal Weight</v>
      </c>
      <c r="N2168">
        <f>VLOOKUP(Medical_Examinations[[#This Row],[Customer ID]],Medical_Examinations[#All],4,FALSE)</f>
        <v>6.19</v>
      </c>
      <c r="O2168" t="str">
        <f>VLOOKUP(Medical_Examinations[[#This Row],[Customer ID]],Medical_Examinations[#All],5,FALSE)</f>
        <v>Prediabetes</v>
      </c>
      <c r="P2168" t="str">
        <f>VLOOKUP(Medical_Examinations[[#This Row],[Customer ID]],Medical_Examinations[#All],6,FALSE)</f>
        <v>No</v>
      </c>
      <c r="Q2168" t="str">
        <f>VLOOKUP(Medical_Examinations[[#This Row],[Customer ID]],Medical_Examinations[#All],7,FALSE)</f>
        <v>No</v>
      </c>
      <c r="R2168" t="str">
        <f>VLOOKUP(Medical_Examinations[[#This Row],[Customer ID]],Medical_Examinations[#All],8,FALSE)</f>
        <v>Yes</v>
      </c>
      <c r="S2168">
        <f>VLOOKUP(Medical_Examinations[[#This Row],[Customer ID]],Medical_Examinations[#All],9,FALSE)</f>
        <v>1</v>
      </c>
      <c r="T2168" t="str">
        <f>VLOOKUP(Medical_Examinations[[#This Row],[Customer ID]],'Medical Examinations'!A2167:J4502,10,FALSE)</f>
        <v>No</v>
      </c>
    </row>
    <row r="2169" spans="1:20" x14ac:dyDescent="0.3">
      <c r="A2169" t="s">
        <v>5923</v>
      </c>
      <c r="B2169" t="s">
        <v>8269</v>
      </c>
      <c r="C2169" t="s">
        <v>6</v>
      </c>
      <c r="D2169" t="s">
        <v>1039</v>
      </c>
      <c r="E2169" t="s">
        <v>3483</v>
      </c>
      <c r="F2169" s="3" t="str">
        <f>VLOOKUP(Hospitalisation_Details[[#This Row],[Customer ID]],Hospitalisation_Details[#All],6,FALSE)</f>
        <v>13-09-92</v>
      </c>
      <c r="G2169">
        <f>VLOOKUP(Hospitalisation_Details[[#This Row],[Customer ID]],Hospitalisation_Details[#All],8,FALSE)</f>
        <v>30</v>
      </c>
      <c r="H2169" t="str">
        <f>VLOOKUP(Hospitalisation_Details[[#This Row],[Customer ID]],Hospitalisation_Details[#All],12,FALSE)</f>
        <v>R1011</v>
      </c>
      <c r="I2169" t="str">
        <f>VLOOKUP(Hospitalisation_Details[[#This Row],[Customer ID]],Hospitalisation_Details[#All],12,FALSE)</f>
        <v>R1011</v>
      </c>
      <c r="J2169" t="str">
        <f>VLOOKUP(Hospitalisation_Details[[#This Row],[Customer ID]],Hospitalisation_Details[#All],11,FALSE)</f>
        <v>Tier - 3</v>
      </c>
      <c r="K2169">
        <f>VLOOKUP(Hospitalisation_Details[[#This Row],[Customer ID]],Hospitalisation_Details[#All],9,FALSE)</f>
        <v>36976.449999999997</v>
      </c>
      <c r="L2169">
        <f>VLOOKUP(Medical_Examinations[[#This Row],[Customer ID]],Medical_Examinations[#All],2,FALSE)</f>
        <v>20.9</v>
      </c>
      <c r="M2169" t="str">
        <f>VLOOKUP(Medical_Examinations[[#This Row],[Customer ID]],Medical_Examinations[#All],3,FALSE)</f>
        <v>Normal Weight</v>
      </c>
      <c r="N2169">
        <f>VLOOKUP(Medical_Examinations[[#This Row],[Customer ID]],Medical_Examinations[#All],4,FALSE)</f>
        <v>5.12</v>
      </c>
      <c r="O2169" t="str">
        <f>VLOOKUP(Medical_Examinations[[#This Row],[Customer ID]],Medical_Examinations[#All],5,FALSE)</f>
        <v>Normal</v>
      </c>
      <c r="P2169" t="str">
        <f>VLOOKUP(Medical_Examinations[[#This Row],[Customer ID]],Medical_Examinations[#All],6,FALSE)</f>
        <v>No</v>
      </c>
      <c r="Q2169" t="str">
        <f>VLOOKUP(Medical_Examinations[[#This Row],[Customer ID]],Medical_Examinations[#All],7,FALSE)</f>
        <v>No</v>
      </c>
      <c r="R2169" t="str">
        <f>VLOOKUP(Medical_Examinations[[#This Row],[Customer ID]],Medical_Examinations[#All],8,FALSE)</f>
        <v>Yes</v>
      </c>
      <c r="S2169">
        <f>VLOOKUP(Medical_Examinations[[#This Row],[Customer ID]],Medical_Examinations[#All],9,FALSE)</f>
        <v>1</v>
      </c>
      <c r="T2169" t="str">
        <f>VLOOKUP(Medical_Examinations[[#This Row],[Customer ID]],'Medical Examinations'!A2168:J4503,10,FALSE)</f>
        <v>No</v>
      </c>
    </row>
    <row r="2170" spans="1:20" x14ac:dyDescent="0.3">
      <c r="A2170" t="s">
        <v>5924</v>
      </c>
      <c r="B2170" t="s">
        <v>8270</v>
      </c>
      <c r="C2170" t="s">
        <v>6</v>
      </c>
      <c r="D2170" t="s">
        <v>3484</v>
      </c>
      <c r="E2170" t="s">
        <v>3485</v>
      </c>
      <c r="F2170" s="3" t="str">
        <f>VLOOKUP(Hospitalisation_Details[[#This Row],[Customer ID]],Hospitalisation_Details[#All],6,FALSE)</f>
        <v>01-11-91</v>
      </c>
      <c r="G2170">
        <f>VLOOKUP(Hospitalisation_Details[[#This Row],[Customer ID]],Hospitalisation_Details[#All],8,FALSE)</f>
        <v>31</v>
      </c>
      <c r="H2170" t="str">
        <f>VLOOKUP(Hospitalisation_Details[[#This Row],[Customer ID]],Hospitalisation_Details[#All],12,FALSE)</f>
        <v>R1011</v>
      </c>
      <c r="I2170" t="str">
        <f>VLOOKUP(Hospitalisation_Details[[#This Row],[Customer ID]],Hospitalisation_Details[#All],12,FALSE)</f>
        <v>R1011</v>
      </c>
      <c r="J2170" t="str">
        <f>VLOOKUP(Hospitalisation_Details[[#This Row],[Customer ID]],Hospitalisation_Details[#All],11,FALSE)</f>
        <v>Tier - 2</v>
      </c>
      <c r="K2170">
        <f>VLOOKUP(Hospitalisation_Details[[#This Row],[Customer ID]],Hospitalisation_Details[#All],9,FALSE)</f>
        <v>37040.879999999997</v>
      </c>
      <c r="L2170">
        <f>VLOOKUP(Medical_Examinations[[#This Row],[Customer ID]],Medical_Examinations[#All],2,FALSE)</f>
        <v>34.4</v>
      </c>
      <c r="M2170" t="str">
        <f>VLOOKUP(Medical_Examinations[[#This Row],[Customer ID]],Medical_Examinations[#All],3,FALSE)</f>
        <v>Obesity</v>
      </c>
      <c r="N2170">
        <f>VLOOKUP(Medical_Examinations[[#This Row],[Customer ID]],Medical_Examinations[#All],4,FALSE)</f>
        <v>4.04</v>
      </c>
      <c r="O2170" t="str">
        <f>VLOOKUP(Medical_Examinations[[#This Row],[Customer ID]],Medical_Examinations[#All],5,FALSE)</f>
        <v>Normal</v>
      </c>
      <c r="P2170" t="str">
        <f>VLOOKUP(Medical_Examinations[[#This Row],[Customer ID]],Medical_Examinations[#All],6,FALSE)</f>
        <v>No</v>
      </c>
      <c r="Q2170" t="str">
        <f>VLOOKUP(Medical_Examinations[[#This Row],[Customer ID]],Medical_Examinations[#All],7,FALSE)</f>
        <v>No</v>
      </c>
      <c r="R2170" t="str">
        <f>VLOOKUP(Medical_Examinations[[#This Row],[Customer ID]],Medical_Examinations[#All],8,FALSE)</f>
        <v>No</v>
      </c>
      <c r="S2170">
        <f>VLOOKUP(Medical_Examinations[[#This Row],[Customer ID]],Medical_Examinations[#All],9,FALSE)</f>
        <v>0</v>
      </c>
      <c r="T2170" t="str">
        <f>VLOOKUP(Medical_Examinations[[#This Row],[Customer ID]],'Medical Examinations'!A2169:J4504,10,FALSE)</f>
        <v>No</v>
      </c>
    </row>
    <row r="2171" spans="1:20" x14ac:dyDescent="0.3">
      <c r="A2171" t="s">
        <v>5925</v>
      </c>
      <c r="B2171" t="s">
        <v>8271</v>
      </c>
      <c r="C2171" t="s">
        <v>6</v>
      </c>
      <c r="D2171" t="s">
        <v>283</v>
      </c>
      <c r="E2171" t="s">
        <v>3486</v>
      </c>
      <c r="F2171" s="3" t="str">
        <f>VLOOKUP(Hospitalisation_Details[[#This Row],[Customer ID]],Hospitalisation_Details[#All],6,FALSE)</f>
        <v>17-12-88</v>
      </c>
      <c r="G2171">
        <f>VLOOKUP(Hospitalisation_Details[[#This Row],[Customer ID]],Hospitalisation_Details[#All],8,FALSE)</f>
        <v>34</v>
      </c>
      <c r="H2171" t="str">
        <f>VLOOKUP(Hospitalisation_Details[[#This Row],[Customer ID]],Hospitalisation_Details[#All],12,FALSE)</f>
        <v>R1011</v>
      </c>
      <c r="I2171" t="str">
        <f>VLOOKUP(Hospitalisation_Details[[#This Row],[Customer ID]],Hospitalisation_Details[#All],12,FALSE)</f>
        <v>R1011</v>
      </c>
      <c r="J2171" t="str">
        <f>VLOOKUP(Hospitalisation_Details[[#This Row],[Customer ID]],Hospitalisation_Details[#All],11,FALSE)</f>
        <v>Tier - 1</v>
      </c>
      <c r="K2171">
        <f>VLOOKUP(Hospitalisation_Details[[#This Row],[Customer ID]],Hospitalisation_Details[#All],9,FALSE)</f>
        <v>37076.370000000003</v>
      </c>
      <c r="L2171">
        <f>VLOOKUP(Medical_Examinations[[#This Row],[Customer ID]],Medical_Examinations[#All],2,FALSE)</f>
        <v>32.56</v>
      </c>
      <c r="M2171" t="str">
        <f>VLOOKUP(Medical_Examinations[[#This Row],[Customer ID]],Medical_Examinations[#All],3,FALSE)</f>
        <v>Obesity</v>
      </c>
      <c r="N2171">
        <f>VLOOKUP(Medical_Examinations[[#This Row],[Customer ID]],Medical_Examinations[#All],4,FALSE)</f>
        <v>5.36</v>
      </c>
      <c r="O2171" t="str">
        <f>VLOOKUP(Medical_Examinations[[#This Row],[Customer ID]],Medical_Examinations[#All],5,FALSE)</f>
        <v>Normal</v>
      </c>
      <c r="P2171" t="str">
        <f>VLOOKUP(Medical_Examinations[[#This Row],[Customer ID]],Medical_Examinations[#All],6,FALSE)</f>
        <v>No</v>
      </c>
      <c r="Q2171" t="str">
        <f>VLOOKUP(Medical_Examinations[[#This Row],[Customer ID]],Medical_Examinations[#All],7,FALSE)</f>
        <v>No</v>
      </c>
      <c r="R2171" t="str">
        <f>VLOOKUP(Medical_Examinations[[#This Row],[Customer ID]],Medical_Examinations[#All],8,FALSE)</f>
        <v>No</v>
      </c>
      <c r="S2171">
        <f>VLOOKUP(Medical_Examinations[[#This Row],[Customer ID]],Medical_Examinations[#All],9,FALSE)</f>
        <v>0</v>
      </c>
      <c r="T2171" t="str">
        <f>VLOOKUP(Medical_Examinations[[#This Row],[Customer ID]],'Medical Examinations'!A2170:J4505,10,FALSE)</f>
        <v>No</v>
      </c>
    </row>
    <row r="2172" spans="1:20" x14ac:dyDescent="0.3">
      <c r="A2172" t="s">
        <v>5926</v>
      </c>
      <c r="B2172" t="s">
        <v>8272</v>
      </c>
      <c r="C2172" t="s">
        <v>3</v>
      </c>
      <c r="D2172" t="s">
        <v>1666</v>
      </c>
      <c r="E2172" t="s">
        <v>3487</v>
      </c>
      <c r="F2172" s="3" t="str">
        <f>VLOOKUP(Hospitalisation_Details[[#This Row],[Customer ID]],Hospitalisation_Details[#All],6,FALSE)</f>
        <v>10-06-89</v>
      </c>
      <c r="G2172">
        <f>VLOOKUP(Hospitalisation_Details[[#This Row],[Customer ID]],Hospitalisation_Details[#All],8,FALSE)</f>
        <v>33</v>
      </c>
      <c r="H2172" t="str">
        <f>VLOOKUP(Hospitalisation_Details[[#This Row],[Customer ID]],Hospitalisation_Details[#All],12,FALSE)</f>
        <v>R1011</v>
      </c>
      <c r="I2172" t="str">
        <f>VLOOKUP(Hospitalisation_Details[[#This Row],[Customer ID]],Hospitalisation_Details[#All],12,FALSE)</f>
        <v>R1011</v>
      </c>
      <c r="J2172" t="str">
        <f>VLOOKUP(Hospitalisation_Details[[#This Row],[Customer ID]],Hospitalisation_Details[#All],11,FALSE)</f>
        <v>Tier - 3</v>
      </c>
      <c r="K2172">
        <f>VLOOKUP(Hospitalisation_Details[[#This Row],[Customer ID]],Hospitalisation_Details[#All],9,FALSE)</f>
        <v>37079.370000000003</v>
      </c>
      <c r="L2172">
        <f>VLOOKUP(Medical_Examinations[[#This Row],[Customer ID]],Medical_Examinations[#All],2,FALSE)</f>
        <v>27.98</v>
      </c>
      <c r="M2172" t="str">
        <f>VLOOKUP(Medical_Examinations[[#This Row],[Customer ID]],Medical_Examinations[#All],3,FALSE)</f>
        <v>Overweight</v>
      </c>
      <c r="N2172">
        <f>VLOOKUP(Medical_Examinations[[#This Row],[Customer ID]],Medical_Examinations[#All],4,FALSE)</f>
        <v>4.38</v>
      </c>
      <c r="O2172" t="str">
        <f>VLOOKUP(Medical_Examinations[[#This Row],[Customer ID]],Medical_Examinations[#All],5,FALSE)</f>
        <v>Normal</v>
      </c>
      <c r="P2172" t="str">
        <f>VLOOKUP(Medical_Examinations[[#This Row],[Customer ID]],Medical_Examinations[#All],6,FALSE)</f>
        <v>No</v>
      </c>
      <c r="Q2172" t="str">
        <f>VLOOKUP(Medical_Examinations[[#This Row],[Customer ID]],Medical_Examinations[#All],7,FALSE)</f>
        <v>yes</v>
      </c>
      <c r="R2172" t="str">
        <f>VLOOKUP(Medical_Examinations[[#This Row],[Customer ID]],Medical_Examinations[#All],8,FALSE)</f>
        <v>No</v>
      </c>
      <c r="S2172">
        <f>VLOOKUP(Medical_Examinations[[#This Row],[Customer ID]],Medical_Examinations[#All],9,FALSE)</f>
        <v>1</v>
      </c>
      <c r="T2172" t="str">
        <f>VLOOKUP(Medical_Examinations[[#This Row],[Customer ID]],'Medical Examinations'!A2171:J4506,10,FALSE)</f>
        <v>No</v>
      </c>
    </row>
    <row r="2173" spans="1:20" x14ac:dyDescent="0.3">
      <c r="A2173" t="s">
        <v>5927</v>
      </c>
      <c r="B2173" t="s">
        <v>8273</v>
      </c>
      <c r="C2173" t="s">
        <v>6</v>
      </c>
      <c r="D2173" t="s">
        <v>297</v>
      </c>
      <c r="E2173" t="s">
        <v>2760</v>
      </c>
      <c r="F2173" s="3" t="str">
        <f>VLOOKUP(Hospitalisation_Details[[#This Row],[Customer ID]],Hospitalisation_Details[#All],6,FALSE)</f>
        <v>30-10-95</v>
      </c>
      <c r="G2173">
        <f>VLOOKUP(Hospitalisation_Details[[#This Row],[Customer ID]],Hospitalisation_Details[#All],8,FALSE)</f>
        <v>27</v>
      </c>
      <c r="H2173" t="str">
        <f>VLOOKUP(Hospitalisation_Details[[#This Row],[Customer ID]],Hospitalisation_Details[#All],12,FALSE)</f>
        <v>R1013</v>
      </c>
      <c r="I2173" t="str">
        <f>VLOOKUP(Hospitalisation_Details[[#This Row],[Customer ID]],Hospitalisation_Details[#All],12,FALSE)</f>
        <v>R1013</v>
      </c>
      <c r="J2173" t="str">
        <f>VLOOKUP(Hospitalisation_Details[[#This Row],[Customer ID]],Hospitalisation_Details[#All],11,FALSE)</f>
        <v>Tier - 2</v>
      </c>
      <c r="K2173">
        <f>VLOOKUP(Hospitalisation_Details[[#This Row],[Customer ID]],Hospitalisation_Details[#All],9,FALSE)</f>
        <v>37133.9</v>
      </c>
      <c r="L2173">
        <f>VLOOKUP(Medical_Examinations[[#This Row],[Customer ID]],Medical_Examinations[#All],2,FALSE)</f>
        <v>26.51</v>
      </c>
      <c r="M2173" t="str">
        <f>VLOOKUP(Medical_Examinations[[#This Row],[Customer ID]],Medical_Examinations[#All],3,FALSE)</f>
        <v>Overweight</v>
      </c>
      <c r="N2173">
        <f>VLOOKUP(Medical_Examinations[[#This Row],[Customer ID]],Medical_Examinations[#All],4,FALSE)</f>
        <v>4.58</v>
      </c>
      <c r="O2173" t="str">
        <f>VLOOKUP(Medical_Examinations[[#This Row],[Customer ID]],Medical_Examinations[#All],5,FALSE)</f>
        <v>Normal</v>
      </c>
      <c r="P2173" t="str">
        <f>VLOOKUP(Medical_Examinations[[#This Row],[Customer ID]],Medical_Examinations[#All],6,FALSE)</f>
        <v>No</v>
      </c>
      <c r="Q2173" t="str">
        <f>VLOOKUP(Medical_Examinations[[#This Row],[Customer ID]],Medical_Examinations[#All],7,FALSE)</f>
        <v>No</v>
      </c>
      <c r="R2173" t="str">
        <f>VLOOKUP(Medical_Examinations[[#This Row],[Customer ID]],Medical_Examinations[#All],8,FALSE)</f>
        <v>No</v>
      </c>
      <c r="S2173">
        <f>VLOOKUP(Medical_Examinations[[#This Row],[Customer ID]],Medical_Examinations[#All],9,FALSE)</f>
        <v>0</v>
      </c>
      <c r="T2173" t="str">
        <f>VLOOKUP(Medical_Examinations[[#This Row],[Customer ID]],'Medical Examinations'!A2172:J4507,10,FALSE)</f>
        <v>No</v>
      </c>
    </row>
    <row r="2174" spans="1:20" x14ac:dyDescent="0.3">
      <c r="A2174" t="s">
        <v>5928</v>
      </c>
      <c r="B2174" t="s">
        <v>8274</v>
      </c>
      <c r="C2174" t="s">
        <v>6</v>
      </c>
      <c r="D2174" t="s">
        <v>3488</v>
      </c>
      <c r="E2174" t="s">
        <v>3489</v>
      </c>
      <c r="F2174" s="3" t="str">
        <f>VLOOKUP(Hospitalisation_Details[[#This Row],[Customer ID]],Hospitalisation_Details[#All],6,FALSE)</f>
        <v>05-09-00</v>
      </c>
      <c r="G2174">
        <f>VLOOKUP(Hospitalisation_Details[[#This Row],[Customer ID]],Hospitalisation_Details[#All],8,FALSE)</f>
        <v>22</v>
      </c>
      <c r="H2174" t="str">
        <f>VLOOKUP(Hospitalisation_Details[[#This Row],[Customer ID]],Hospitalisation_Details[#All],12,FALSE)</f>
        <v>Unknown</v>
      </c>
      <c r="I2174" t="str">
        <f>VLOOKUP(Hospitalisation_Details[[#This Row],[Customer ID]],Hospitalisation_Details[#All],12,FALSE)</f>
        <v>Unknown</v>
      </c>
      <c r="J2174" t="str">
        <f>VLOOKUP(Hospitalisation_Details[[#This Row],[Customer ID]],Hospitalisation_Details[#All],11,FALSE)</f>
        <v>Tier - 3</v>
      </c>
      <c r="K2174">
        <f>VLOOKUP(Hospitalisation_Details[[#This Row],[Customer ID]],Hospitalisation_Details[#All],9,FALSE)</f>
        <v>37165.160000000003</v>
      </c>
      <c r="L2174">
        <f>VLOOKUP(Medical_Examinations[[#This Row],[Customer ID]],Medical_Examinations[#All],2,FALSE)</f>
        <v>29.734999999999999</v>
      </c>
      <c r="M2174" t="str">
        <f>VLOOKUP(Medical_Examinations[[#This Row],[Customer ID]],Medical_Examinations[#All],3,FALSE)</f>
        <v>Overweight</v>
      </c>
      <c r="N2174">
        <f>VLOOKUP(Medical_Examinations[[#This Row],[Customer ID]],Medical_Examinations[#All],4,FALSE)</f>
        <v>11.92</v>
      </c>
      <c r="O2174" t="str">
        <f>VLOOKUP(Medical_Examinations[[#This Row],[Customer ID]],Medical_Examinations[#All],5,FALSE)</f>
        <v>Diabetes</v>
      </c>
      <c r="P2174" t="str">
        <f>VLOOKUP(Medical_Examinations[[#This Row],[Customer ID]],Medical_Examinations[#All],6,FALSE)</f>
        <v>No</v>
      </c>
      <c r="Q2174" t="str">
        <f>VLOOKUP(Medical_Examinations[[#This Row],[Customer ID]],Medical_Examinations[#All],7,FALSE)</f>
        <v>No</v>
      </c>
      <c r="R2174" t="str">
        <f>VLOOKUP(Medical_Examinations[[#This Row],[Customer ID]],Medical_Examinations[#All],8,FALSE)</f>
        <v>No</v>
      </c>
      <c r="S2174">
        <f>VLOOKUP(Medical_Examinations[[#This Row],[Customer ID]],Medical_Examinations[#All],9,FALSE)</f>
        <v>0</v>
      </c>
      <c r="T2174" t="str">
        <f>VLOOKUP(Medical_Examinations[[#This Row],[Customer ID]],'Medical Examinations'!A2173:J4508,10,FALSE)</f>
        <v>No</v>
      </c>
    </row>
    <row r="2175" spans="1:20" x14ac:dyDescent="0.3">
      <c r="A2175" t="s">
        <v>5929</v>
      </c>
      <c r="B2175" t="s">
        <v>8275</v>
      </c>
      <c r="C2175" t="s">
        <v>3</v>
      </c>
      <c r="D2175" t="s">
        <v>3490</v>
      </c>
      <c r="E2175" t="s">
        <v>1931</v>
      </c>
      <c r="F2175" s="3" t="str">
        <f>VLOOKUP(Hospitalisation_Details[[#This Row],[Customer ID]],Hospitalisation_Details[#All],6,FALSE)</f>
        <v>17-10-90</v>
      </c>
      <c r="G2175">
        <f>VLOOKUP(Hospitalisation_Details[[#This Row],[Customer ID]],Hospitalisation_Details[#All],8,FALSE)</f>
        <v>32</v>
      </c>
      <c r="H2175" t="str">
        <f>VLOOKUP(Hospitalisation_Details[[#This Row],[Customer ID]],Hospitalisation_Details[#All],12,FALSE)</f>
        <v>R1011</v>
      </c>
      <c r="I2175" t="str">
        <f>VLOOKUP(Hospitalisation_Details[[#This Row],[Customer ID]],Hospitalisation_Details[#All],12,FALSE)</f>
        <v>R1011</v>
      </c>
      <c r="J2175" t="str">
        <f>VLOOKUP(Hospitalisation_Details[[#This Row],[Customer ID]],Hospitalisation_Details[#All],11,FALSE)</f>
        <v>Tier - 2</v>
      </c>
      <c r="K2175">
        <f>VLOOKUP(Hospitalisation_Details[[#This Row],[Customer ID]],Hospitalisation_Details[#All],9,FALSE)</f>
        <v>37251.22</v>
      </c>
      <c r="L2175">
        <f>VLOOKUP(Medical_Examinations[[#This Row],[Customer ID]],Medical_Examinations[#All],2,FALSE)</f>
        <v>40.5</v>
      </c>
      <c r="M2175" t="str">
        <f>VLOOKUP(Medical_Examinations[[#This Row],[Customer ID]],Medical_Examinations[#All],3,FALSE)</f>
        <v>Obesity</v>
      </c>
      <c r="N2175">
        <f>VLOOKUP(Medical_Examinations[[#This Row],[Customer ID]],Medical_Examinations[#All],4,FALSE)</f>
        <v>5.4</v>
      </c>
      <c r="O2175" t="str">
        <f>VLOOKUP(Medical_Examinations[[#This Row],[Customer ID]],Medical_Examinations[#All],5,FALSE)</f>
        <v>Normal</v>
      </c>
      <c r="P2175" t="str">
        <f>VLOOKUP(Medical_Examinations[[#This Row],[Customer ID]],Medical_Examinations[#All],6,FALSE)</f>
        <v>No</v>
      </c>
      <c r="Q2175" t="str">
        <f>VLOOKUP(Medical_Examinations[[#This Row],[Customer ID]],Medical_Examinations[#All],7,FALSE)</f>
        <v>No</v>
      </c>
      <c r="R2175" t="str">
        <f>VLOOKUP(Medical_Examinations[[#This Row],[Customer ID]],Medical_Examinations[#All],8,FALSE)</f>
        <v>Yes</v>
      </c>
      <c r="S2175">
        <f>VLOOKUP(Medical_Examinations[[#This Row],[Customer ID]],Medical_Examinations[#All],9,FALSE)</f>
        <v>1</v>
      </c>
      <c r="T2175" t="str">
        <f>VLOOKUP(Medical_Examinations[[#This Row],[Customer ID]],'Medical Examinations'!A2174:J4509,10,FALSE)</f>
        <v>No</v>
      </c>
    </row>
    <row r="2176" spans="1:20" x14ac:dyDescent="0.3">
      <c r="A2176" t="s">
        <v>5930</v>
      </c>
      <c r="B2176" t="s">
        <v>8276</v>
      </c>
      <c r="C2176" t="s">
        <v>6</v>
      </c>
      <c r="D2176" t="s">
        <v>3491</v>
      </c>
      <c r="E2176" t="s">
        <v>3492</v>
      </c>
      <c r="F2176" s="3" t="str">
        <f>VLOOKUP(Hospitalisation_Details[[#This Row],[Customer ID]],Hospitalisation_Details[#All],6,FALSE)</f>
        <v>17-11-85</v>
      </c>
      <c r="G2176">
        <f>VLOOKUP(Hospitalisation_Details[[#This Row],[Customer ID]],Hospitalisation_Details[#All],8,FALSE)</f>
        <v>37</v>
      </c>
      <c r="H2176" t="str">
        <f>VLOOKUP(Hospitalisation_Details[[#This Row],[Customer ID]],Hospitalisation_Details[#All],12,FALSE)</f>
        <v>R1024</v>
      </c>
      <c r="I2176" t="str">
        <f>VLOOKUP(Hospitalisation_Details[[#This Row],[Customer ID]],Hospitalisation_Details[#All],12,FALSE)</f>
        <v>R1024</v>
      </c>
      <c r="J2176" t="str">
        <f>VLOOKUP(Hospitalisation_Details[[#This Row],[Customer ID]],Hospitalisation_Details[#All],11,FALSE)</f>
        <v>Tier - 1</v>
      </c>
      <c r="K2176">
        <f>VLOOKUP(Hospitalisation_Details[[#This Row],[Customer ID]],Hospitalisation_Details[#All],9,FALSE)</f>
        <v>37270.15</v>
      </c>
      <c r="L2176">
        <f>VLOOKUP(Medical_Examinations[[#This Row],[Customer ID]],Medical_Examinations[#All],2,FALSE)</f>
        <v>25.64</v>
      </c>
      <c r="M2176" t="str">
        <f>VLOOKUP(Medical_Examinations[[#This Row],[Customer ID]],Medical_Examinations[#All],3,FALSE)</f>
        <v>Overweight</v>
      </c>
      <c r="N2176">
        <f>VLOOKUP(Medical_Examinations[[#This Row],[Customer ID]],Medical_Examinations[#All],4,FALSE)</f>
        <v>4.76</v>
      </c>
      <c r="O2176" t="str">
        <f>VLOOKUP(Medical_Examinations[[#This Row],[Customer ID]],Medical_Examinations[#All],5,FALSE)</f>
        <v>Normal</v>
      </c>
      <c r="P2176" t="str">
        <f>VLOOKUP(Medical_Examinations[[#This Row],[Customer ID]],Medical_Examinations[#All],6,FALSE)</f>
        <v>No</v>
      </c>
      <c r="Q2176" t="str">
        <f>VLOOKUP(Medical_Examinations[[#This Row],[Customer ID]],Medical_Examinations[#All],7,FALSE)</f>
        <v>No</v>
      </c>
      <c r="R2176" t="str">
        <f>VLOOKUP(Medical_Examinations[[#This Row],[Customer ID]],Medical_Examinations[#All],8,FALSE)</f>
        <v>No</v>
      </c>
      <c r="S2176">
        <f>VLOOKUP(Medical_Examinations[[#This Row],[Customer ID]],Medical_Examinations[#All],9,FALSE)</f>
        <v>1</v>
      </c>
      <c r="T2176" t="str">
        <f>VLOOKUP(Medical_Examinations[[#This Row],[Customer ID]],'Medical Examinations'!A2175:J4510,10,FALSE)</f>
        <v>No</v>
      </c>
    </row>
    <row r="2177" spans="1:20" x14ac:dyDescent="0.3">
      <c r="A2177" t="s">
        <v>5931</v>
      </c>
      <c r="B2177" t="s">
        <v>8277</v>
      </c>
      <c r="C2177" t="s">
        <v>3</v>
      </c>
      <c r="D2177" t="s">
        <v>3493</v>
      </c>
      <c r="E2177" t="s">
        <v>432</v>
      </c>
      <c r="F2177" s="3" t="str">
        <f>VLOOKUP(Hospitalisation_Details[[#This Row],[Customer ID]],Hospitalisation_Details[#All],6,FALSE)</f>
        <v>09-11-75</v>
      </c>
      <c r="G2177">
        <f>VLOOKUP(Hospitalisation_Details[[#This Row],[Customer ID]],Hospitalisation_Details[#All],8,FALSE)</f>
        <v>47</v>
      </c>
      <c r="H2177" t="str">
        <f>VLOOKUP(Hospitalisation_Details[[#This Row],[Customer ID]],Hospitalisation_Details[#All],12,FALSE)</f>
        <v>R1011</v>
      </c>
      <c r="I2177" t="str">
        <f>VLOOKUP(Hospitalisation_Details[[#This Row],[Customer ID]],Hospitalisation_Details[#All],12,FALSE)</f>
        <v>R1011</v>
      </c>
      <c r="J2177" t="str">
        <f>VLOOKUP(Hospitalisation_Details[[#This Row],[Customer ID]],Hospitalisation_Details[#All],11,FALSE)</f>
        <v>Tier - 3</v>
      </c>
      <c r="K2177">
        <f>VLOOKUP(Hospitalisation_Details[[#This Row],[Customer ID]],Hospitalisation_Details[#All],9,FALSE)</f>
        <v>37272.339999999997</v>
      </c>
      <c r="L2177">
        <f>VLOOKUP(Medical_Examinations[[#This Row],[Customer ID]],Medical_Examinations[#All],2,FALSE)</f>
        <v>32.9</v>
      </c>
      <c r="M2177" t="str">
        <f>VLOOKUP(Medical_Examinations[[#This Row],[Customer ID]],Medical_Examinations[#All],3,FALSE)</f>
        <v>Obesity</v>
      </c>
      <c r="N2177">
        <f>VLOOKUP(Medical_Examinations[[#This Row],[Customer ID]],Medical_Examinations[#All],4,FALSE)</f>
        <v>4.78</v>
      </c>
      <c r="O2177" t="str">
        <f>VLOOKUP(Medical_Examinations[[#This Row],[Customer ID]],Medical_Examinations[#All],5,FALSE)</f>
        <v>Normal</v>
      </c>
      <c r="P2177" t="str">
        <f>VLOOKUP(Medical_Examinations[[#This Row],[Customer ID]],Medical_Examinations[#All],6,FALSE)</f>
        <v>No</v>
      </c>
      <c r="Q2177" t="str">
        <f>VLOOKUP(Medical_Examinations[[#This Row],[Customer ID]],Medical_Examinations[#All],7,FALSE)</f>
        <v>No</v>
      </c>
      <c r="R2177" t="str">
        <f>VLOOKUP(Medical_Examinations[[#This Row],[Customer ID]],Medical_Examinations[#All],8,FALSE)</f>
        <v>Yes</v>
      </c>
      <c r="S2177">
        <f>VLOOKUP(Medical_Examinations[[#This Row],[Customer ID]],Medical_Examinations[#All],9,FALSE)</f>
        <v>1</v>
      </c>
      <c r="T2177" t="str">
        <f>VLOOKUP(Medical_Examinations[[#This Row],[Customer ID]],'Medical Examinations'!A2176:J4511,10,FALSE)</f>
        <v>No</v>
      </c>
    </row>
    <row r="2178" spans="1:20" x14ac:dyDescent="0.3">
      <c r="A2178" t="s">
        <v>5932</v>
      </c>
      <c r="B2178" t="s">
        <v>8278</v>
      </c>
      <c r="C2178" t="s">
        <v>3</v>
      </c>
      <c r="D2178" t="s">
        <v>3494</v>
      </c>
      <c r="E2178" t="s">
        <v>416</v>
      </c>
      <c r="F2178" s="3" t="str">
        <f>VLOOKUP(Hospitalisation_Details[[#This Row],[Customer ID]],Hospitalisation_Details[#All],6,FALSE)</f>
        <v>30-10-69</v>
      </c>
      <c r="G2178">
        <f>VLOOKUP(Hospitalisation_Details[[#This Row],[Customer ID]],Hospitalisation_Details[#All],8,FALSE)</f>
        <v>53</v>
      </c>
      <c r="H2178" t="str">
        <f>VLOOKUP(Hospitalisation_Details[[#This Row],[Customer ID]],Hospitalisation_Details[#All],12,FALSE)</f>
        <v>R1011</v>
      </c>
      <c r="I2178" t="str">
        <f>VLOOKUP(Hospitalisation_Details[[#This Row],[Customer ID]],Hospitalisation_Details[#All],12,FALSE)</f>
        <v>R1011</v>
      </c>
      <c r="J2178" t="str">
        <f>VLOOKUP(Hospitalisation_Details[[#This Row],[Customer ID]],Hospitalisation_Details[#All],11,FALSE)</f>
        <v>Tier - 3</v>
      </c>
      <c r="K2178">
        <f>VLOOKUP(Hospitalisation_Details[[#This Row],[Customer ID]],Hospitalisation_Details[#All],9,FALSE)</f>
        <v>37277.269999999997</v>
      </c>
      <c r="L2178">
        <f>VLOOKUP(Medical_Examinations[[#This Row],[Customer ID]],Medical_Examinations[#All],2,FALSE)</f>
        <v>29.8</v>
      </c>
      <c r="M2178" t="str">
        <f>VLOOKUP(Medical_Examinations[[#This Row],[Customer ID]],Medical_Examinations[#All],3,FALSE)</f>
        <v>Overweight</v>
      </c>
      <c r="N2178">
        <f>VLOOKUP(Medical_Examinations[[#This Row],[Customer ID]],Medical_Examinations[#All],4,FALSE)</f>
        <v>4.26</v>
      </c>
      <c r="O2178" t="str">
        <f>VLOOKUP(Medical_Examinations[[#This Row],[Customer ID]],Medical_Examinations[#All],5,FALSE)</f>
        <v>Normal</v>
      </c>
      <c r="P2178" t="str">
        <f>VLOOKUP(Medical_Examinations[[#This Row],[Customer ID]],Medical_Examinations[#All],6,FALSE)</f>
        <v>No</v>
      </c>
      <c r="Q2178" t="str">
        <f>VLOOKUP(Medical_Examinations[[#This Row],[Customer ID]],Medical_Examinations[#All],7,FALSE)</f>
        <v>No</v>
      </c>
      <c r="R2178" t="str">
        <f>VLOOKUP(Medical_Examinations[[#This Row],[Customer ID]],Medical_Examinations[#All],8,FALSE)</f>
        <v>Yes</v>
      </c>
      <c r="S2178">
        <f>VLOOKUP(Medical_Examinations[[#This Row],[Customer ID]],Medical_Examinations[#All],9,FALSE)</f>
        <v>1</v>
      </c>
      <c r="T2178" t="str">
        <f>VLOOKUP(Medical_Examinations[[#This Row],[Customer ID]],'Medical Examinations'!A2177:J4512,10,FALSE)</f>
        <v>No</v>
      </c>
    </row>
    <row r="2179" spans="1:20" x14ac:dyDescent="0.3">
      <c r="A2179" t="s">
        <v>5933</v>
      </c>
      <c r="B2179" t="s">
        <v>8279</v>
      </c>
      <c r="C2179" t="s">
        <v>3</v>
      </c>
      <c r="D2179" t="s">
        <v>660</v>
      </c>
      <c r="E2179" t="s">
        <v>1189</v>
      </c>
      <c r="F2179" s="3" t="str">
        <f>VLOOKUP(Hospitalisation_Details[[#This Row],[Customer ID]],Hospitalisation_Details[#All],6,FALSE)</f>
        <v>03-08-79</v>
      </c>
      <c r="G2179">
        <f>VLOOKUP(Hospitalisation_Details[[#This Row],[Customer ID]],Hospitalisation_Details[#All],8,FALSE)</f>
        <v>43</v>
      </c>
      <c r="H2179" t="str">
        <f>VLOOKUP(Hospitalisation_Details[[#This Row],[Customer ID]],Hospitalisation_Details[#All],12,FALSE)</f>
        <v>R1011</v>
      </c>
      <c r="I2179" t="str">
        <f>VLOOKUP(Hospitalisation_Details[[#This Row],[Customer ID]],Hospitalisation_Details[#All],12,FALSE)</f>
        <v>R1011</v>
      </c>
      <c r="J2179" t="str">
        <f>VLOOKUP(Hospitalisation_Details[[#This Row],[Customer ID]],Hospitalisation_Details[#All],11,FALSE)</f>
        <v>Tier - 1</v>
      </c>
      <c r="K2179">
        <f>VLOOKUP(Hospitalisation_Details[[#This Row],[Customer ID]],Hospitalisation_Details[#All],9,FALSE)</f>
        <v>37425.94</v>
      </c>
      <c r="L2179">
        <f>VLOOKUP(Medical_Examinations[[#This Row],[Customer ID]],Medical_Examinations[#All],2,FALSE)</f>
        <v>28.9</v>
      </c>
      <c r="M2179" t="str">
        <f>VLOOKUP(Medical_Examinations[[#This Row],[Customer ID]],Medical_Examinations[#All],3,FALSE)</f>
        <v>Overweight</v>
      </c>
      <c r="N2179">
        <f>VLOOKUP(Medical_Examinations[[#This Row],[Customer ID]],Medical_Examinations[#All],4,FALSE)</f>
        <v>5.85</v>
      </c>
      <c r="O2179" t="str">
        <f>VLOOKUP(Medical_Examinations[[#This Row],[Customer ID]],Medical_Examinations[#All],5,FALSE)</f>
        <v>Prediabetes</v>
      </c>
      <c r="P2179" t="str">
        <f>VLOOKUP(Medical_Examinations[[#This Row],[Customer ID]],Medical_Examinations[#All],6,FALSE)</f>
        <v>No</v>
      </c>
      <c r="Q2179" t="str">
        <f>VLOOKUP(Medical_Examinations[[#This Row],[Customer ID]],Medical_Examinations[#All],7,FALSE)</f>
        <v>No</v>
      </c>
      <c r="R2179" t="str">
        <f>VLOOKUP(Medical_Examinations[[#This Row],[Customer ID]],Medical_Examinations[#All],8,FALSE)</f>
        <v>Yes</v>
      </c>
      <c r="S2179">
        <f>VLOOKUP(Medical_Examinations[[#This Row],[Customer ID]],Medical_Examinations[#All],9,FALSE)</f>
        <v>1</v>
      </c>
      <c r="T2179" t="str">
        <f>VLOOKUP(Medical_Examinations[[#This Row],[Customer ID]],'Medical Examinations'!A2178:J4513,10,FALSE)</f>
        <v>No</v>
      </c>
    </row>
    <row r="2180" spans="1:20" x14ac:dyDescent="0.3">
      <c r="A2180" t="s">
        <v>5934</v>
      </c>
      <c r="B2180" t="s">
        <v>8280</v>
      </c>
      <c r="C2180" t="s">
        <v>3</v>
      </c>
      <c r="D2180" t="s">
        <v>3495</v>
      </c>
      <c r="E2180" t="s">
        <v>3496</v>
      </c>
      <c r="F2180" s="3" t="str">
        <f>VLOOKUP(Hospitalisation_Details[[#This Row],[Customer ID]],Hospitalisation_Details[#All],6,FALSE)</f>
        <v>27-09-02</v>
      </c>
      <c r="G2180">
        <f>VLOOKUP(Hospitalisation_Details[[#This Row],[Customer ID]],Hospitalisation_Details[#All],8,FALSE)</f>
        <v>20</v>
      </c>
      <c r="H2180" t="str">
        <f>VLOOKUP(Hospitalisation_Details[[#This Row],[Customer ID]],Hospitalisation_Details[#All],12,FALSE)</f>
        <v>R1012</v>
      </c>
      <c r="I2180" t="str">
        <f>VLOOKUP(Hospitalisation_Details[[#This Row],[Customer ID]],Hospitalisation_Details[#All],12,FALSE)</f>
        <v>R1012</v>
      </c>
      <c r="J2180" t="str">
        <f>VLOOKUP(Hospitalisation_Details[[#This Row],[Customer ID]],Hospitalisation_Details[#All],11,FALSE)</f>
        <v>Tier - 2</v>
      </c>
      <c r="K2180">
        <f>VLOOKUP(Hospitalisation_Details[[#This Row],[Customer ID]],Hospitalisation_Details[#All],9,FALSE)</f>
        <v>37465.339999999997</v>
      </c>
      <c r="L2180">
        <f>VLOOKUP(Medical_Examinations[[#This Row],[Customer ID]],Medical_Examinations[#All],2,FALSE)</f>
        <v>24.7</v>
      </c>
      <c r="M2180" t="str">
        <f>VLOOKUP(Medical_Examinations[[#This Row],[Customer ID]],Medical_Examinations[#All],3,FALSE)</f>
        <v>Normal Weight</v>
      </c>
      <c r="N2180">
        <f>VLOOKUP(Medical_Examinations[[#This Row],[Customer ID]],Medical_Examinations[#All],4,FALSE)</f>
        <v>5.32</v>
      </c>
      <c r="O2180" t="str">
        <f>VLOOKUP(Medical_Examinations[[#This Row],[Customer ID]],Medical_Examinations[#All],5,FALSE)</f>
        <v>Normal</v>
      </c>
      <c r="P2180" t="str">
        <f>VLOOKUP(Medical_Examinations[[#This Row],[Customer ID]],Medical_Examinations[#All],6,FALSE)</f>
        <v>No</v>
      </c>
      <c r="Q2180" t="str">
        <f>VLOOKUP(Medical_Examinations[[#This Row],[Customer ID]],Medical_Examinations[#All],7,FALSE)</f>
        <v>No</v>
      </c>
      <c r="R2180" t="str">
        <f>VLOOKUP(Medical_Examinations[[#This Row],[Customer ID]],Medical_Examinations[#All],8,FALSE)</f>
        <v>Yes</v>
      </c>
      <c r="S2180">
        <f>VLOOKUP(Medical_Examinations[[#This Row],[Customer ID]],Medical_Examinations[#All],9,FALSE)</f>
        <v>1</v>
      </c>
      <c r="T2180" t="str">
        <f>VLOOKUP(Medical_Examinations[[#This Row],[Customer ID]],'Medical Examinations'!A2179:J4514,10,FALSE)</f>
        <v>No</v>
      </c>
    </row>
    <row r="2181" spans="1:20" x14ac:dyDescent="0.3">
      <c r="A2181" t="s">
        <v>5935</v>
      </c>
      <c r="B2181" t="s">
        <v>8281</v>
      </c>
      <c r="C2181" t="s">
        <v>3</v>
      </c>
      <c r="D2181" t="s">
        <v>622</v>
      </c>
      <c r="E2181" t="s">
        <v>1988</v>
      </c>
      <c r="F2181" s="3" t="str">
        <f>VLOOKUP(Hospitalisation_Details[[#This Row],[Customer ID]],Hospitalisation_Details[#All],6,FALSE)</f>
        <v>12-10-00</v>
      </c>
      <c r="G2181">
        <f>VLOOKUP(Hospitalisation_Details[[#This Row],[Customer ID]],Hospitalisation_Details[#All],8,FALSE)</f>
        <v>22</v>
      </c>
      <c r="H2181" t="str">
        <f>VLOOKUP(Hospitalisation_Details[[#This Row],[Customer ID]],Hospitalisation_Details[#All],12,FALSE)</f>
        <v>R1013</v>
      </c>
      <c r="I2181" t="str">
        <f>VLOOKUP(Hospitalisation_Details[[#This Row],[Customer ID]],Hospitalisation_Details[#All],12,FALSE)</f>
        <v>R1013</v>
      </c>
      <c r="J2181" t="str">
        <f>VLOOKUP(Hospitalisation_Details[[#This Row],[Customer ID]],Hospitalisation_Details[#All],11,FALSE)</f>
        <v>Tier - 1</v>
      </c>
      <c r="K2181">
        <f>VLOOKUP(Hospitalisation_Details[[#This Row],[Customer ID]],Hospitalisation_Details[#All],9,FALSE)</f>
        <v>37484.449999999997</v>
      </c>
      <c r="L2181">
        <f>VLOOKUP(Medical_Examinations[[#This Row],[Customer ID]],Medical_Examinations[#All],2,FALSE)</f>
        <v>20.6</v>
      </c>
      <c r="M2181" t="str">
        <f>VLOOKUP(Medical_Examinations[[#This Row],[Customer ID]],Medical_Examinations[#All],3,FALSE)</f>
        <v>Normal Weight</v>
      </c>
      <c r="N2181">
        <f>VLOOKUP(Medical_Examinations[[#This Row],[Customer ID]],Medical_Examinations[#All],4,FALSE)</f>
        <v>5.14</v>
      </c>
      <c r="O2181" t="str">
        <f>VLOOKUP(Medical_Examinations[[#This Row],[Customer ID]],Medical_Examinations[#All],5,FALSE)</f>
        <v>Normal</v>
      </c>
      <c r="P2181" t="str">
        <f>VLOOKUP(Medical_Examinations[[#This Row],[Customer ID]],Medical_Examinations[#All],6,FALSE)</f>
        <v>No</v>
      </c>
      <c r="Q2181" t="str">
        <f>VLOOKUP(Medical_Examinations[[#This Row],[Customer ID]],Medical_Examinations[#All],7,FALSE)</f>
        <v>No</v>
      </c>
      <c r="R2181" t="str">
        <f>VLOOKUP(Medical_Examinations[[#This Row],[Customer ID]],Medical_Examinations[#All],8,FALSE)</f>
        <v>Yes</v>
      </c>
      <c r="S2181">
        <f>VLOOKUP(Medical_Examinations[[#This Row],[Customer ID]],Medical_Examinations[#All],9,FALSE)</f>
        <v>1</v>
      </c>
      <c r="T2181" t="str">
        <f>VLOOKUP(Medical_Examinations[[#This Row],[Customer ID]],'Medical Examinations'!A2180:J4515,10,FALSE)</f>
        <v>No</v>
      </c>
    </row>
    <row r="2182" spans="1:20" x14ac:dyDescent="0.3">
      <c r="A2182" t="s">
        <v>5936</v>
      </c>
      <c r="B2182" t="s">
        <v>8282</v>
      </c>
      <c r="C2182" t="s">
        <v>3</v>
      </c>
      <c r="D2182" t="s">
        <v>3497</v>
      </c>
      <c r="E2182" t="s">
        <v>3498</v>
      </c>
      <c r="F2182" s="3" t="str">
        <f>VLOOKUP(Hospitalisation_Details[[#This Row],[Customer ID]],Hospitalisation_Details[#All],6,FALSE)</f>
        <v>16-11-90</v>
      </c>
      <c r="G2182">
        <f>VLOOKUP(Hospitalisation_Details[[#This Row],[Customer ID]],Hospitalisation_Details[#All],8,FALSE)</f>
        <v>32</v>
      </c>
      <c r="H2182" t="str">
        <f>VLOOKUP(Hospitalisation_Details[[#This Row],[Customer ID]],Hospitalisation_Details[#All],12,FALSE)</f>
        <v>R1019</v>
      </c>
      <c r="I2182" t="str">
        <f>VLOOKUP(Hospitalisation_Details[[#This Row],[Customer ID]],Hospitalisation_Details[#All],12,FALSE)</f>
        <v>R1019</v>
      </c>
      <c r="J2182" t="str">
        <f>VLOOKUP(Hospitalisation_Details[[#This Row],[Customer ID]],Hospitalisation_Details[#All],11,FALSE)</f>
        <v>Tier - 2</v>
      </c>
      <c r="K2182">
        <f>VLOOKUP(Hospitalisation_Details[[#This Row],[Customer ID]],Hospitalisation_Details[#All],9,FALSE)</f>
        <v>37607.53</v>
      </c>
      <c r="L2182">
        <f>VLOOKUP(Medical_Examinations[[#This Row],[Customer ID]],Medical_Examinations[#All],2,FALSE)</f>
        <v>18.600000000000001</v>
      </c>
      <c r="M2182" t="str">
        <f>VLOOKUP(Medical_Examinations[[#This Row],[Customer ID]],Medical_Examinations[#All],3,FALSE)</f>
        <v>Normal Weight</v>
      </c>
      <c r="N2182">
        <f>VLOOKUP(Medical_Examinations[[#This Row],[Customer ID]],Medical_Examinations[#All],4,FALSE)</f>
        <v>5</v>
      </c>
      <c r="O2182" t="str">
        <f>VLOOKUP(Medical_Examinations[[#This Row],[Customer ID]],Medical_Examinations[#All],5,FALSE)</f>
        <v>Normal</v>
      </c>
      <c r="P2182" t="str">
        <f>VLOOKUP(Medical_Examinations[[#This Row],[Customer ID]],Medical_Examinations[#All],6,FALSE)</f>
        <v>No</v>
      </c>
      <c r="Q2182" t="str">
        <f>VLOOKUP(Medical_Examinations[[#This Row],[Customer ID]],Medical_Examinations[#All],7,FALSE)</f>
        <v>No</v>
      </c>
      <c r="R2182" t="str">
        <f>VLOOKUP(Medical_Examinations[[#This Row],[Customer ID]],Medical_Examinations[#All],8,FALSE)</f>
        <v>Yes</v>
      </c>
      <c r="S2182">
        <f>VLOOKUP(Medical_Examinations[[#This Row],[Customer ID]],Medical_Examinations[#All],9,FALSE)</f>
        <v>1</v>
      </c>
      <c r="T2182" t="str">
        <f>VLOOKUP(Medical_Examinations[[#This Row],[Customer ID]],'Medical Examinations'!A2181:J4516,10,FALSE)</f>
        <v>No</v>
      </c>
    </row>
    <row r="2183" spans="1:20" x14ac:dyDescent="0.3">
      <c r="A2183" t="s">
        <v>5937</v>
      </c>
      <c r="B2183" t="s">
        <v>8283</v>
      </c>
      <c r="C2183" t="s">
        <v>3</v>
      </c>
      <c r="D2183" t="s">
        <v>656</v>
      </c>
      <c r="E2183" t="s">
        <v>3499</v>
      </c>
      <c r="F2183" s="3" t="str">
        <f>VLOOKUP(Hospitalisation_Details[[#This Row],[Customer ID]],Hospitalisation_Details[#All],6,FALSE)</f>
        <v>20-06-82</v>
      </c>
      <c r="G2183">
        <f>VLOOKUP(Hospitalisation_Details[[#This Row],[Customer ID]],Hospitalisation_Details[#All],8,FALSE)</f>
        <v>40</v>
      </c>
      <c r="H2183" t="str">
        <f>VLOOKUP(Hospitalisation_Details[[#This Row],[Customer ID]],Hospitalisation_Details[#All],12,FALSE)</f>
        <v>R1012</v>
      </c>
      <c r="I2183" t="str">
        <f>VLOOKUP(Hospitalisation_Details[[#This Row],[Customer ID]],Hospitalisation_Details[#All],12,FALSE)</f>
        <v>R1012</v>
      </c>
      <c r="J2183" t="str">
        <f>VLOOKUP(Hospitalisation_Details[[#This Row],[Customer ID]],Hospitalisation_Details[#All],11,FALSE)</f>
        <v>Tier - 2</v>
      </c>
      <c r="K2183">
        <f>VLOOKUP(Hospitalisation_Details[[#This Row],[Customer ID]],Hospitalisation_Details[#All],9,FALSE)</f>
        <v>37650.74</v>
      </c>
      <c r="L2183">
        <f>VLOOKUP(Medical_Examinations[[#This Row],[Customer ID]],Medical_Examinations[#All],2,FALSE)</f>
        <v>17.8</v>
      </c>
      <c r="M2183" t="str">
        <f>VLOOKUP(Medical_Examinations[[#This Row],[Customer ID]],Medical_Examinations[#All],3,FALSE)</f>
        <v>Underweight</v>
      </c>
      <c r="N2183">
        <f>VLOOKUP(Medical_Examinations[[#This Row],[Customer ID]],Medical_Examinations[#All],4,FALSE)</f>
        <v>4.55</v>
      </c>
      <c r="O2183" t="str">
        <f>VLOOKUP(Medical_Examinations[[#This Row],[Customer ID]],Medical_Examinations[#All],5,FALSE)</f>
        <v>Normal</v>
      </c>
      <c r="P2183" t="str">
        <f>VLOOKUP(Medical_Examinations[[#This Row],[Customer ID]],Medical_Examinations[#All],6,FALSE)</f>
        <v>No</v>
      </c>
      <c r="Q2183" t="str">
        <f>VLOOKUP(Medical_Examinations[[#This Row],[Customer ID]],Medical_Examinations[#All],7,FALSE)</f>
        <v>No</v>
      </c>
      <c r="R2183" t="str">
        <f>VLOOKUP(Medical_Examinations[[#This Row],[Customer ID]],Medical_Examinations[#All],8,FALSE)</f>
        <v>Yes</v>
      </c>
      <c r="S2183">
        <f>VLOOKUP(Medical_Examinations[[#This Row],[Customer ID]],Medical_Examinations[#All],9,FALSE)</f>
        <v>1</v>
      </c>
      <c r="T2183" t="str">
        <f>VLOOKUP(Medical_Examinations[[#This Row],[Customer ID]],'Medical Examinations'!A2182:J4517,10,FALSE)</f>
        <v>No</v>
      </c>
    </row>
    <row r="2184" spans="1:20" x14ac:dyDescent="0.3">
      <c r="A2184" t="s">
        <v>5938</v>
      </c>
      <c r="B2184" t="s">
        <v>8284</v>
      </c>
      <c r="C2184" t="s">
        <v>6</v>
      </c>
      <c r="D2184" t="s">
        <v>2968</v>
      </c>
      <c r="E2184" t="s">
        <v>717</v>
      </c>
      <c r="F2184" s="3" t="str">
        <f>VLOOKUP(Hospitalisation_Details[[#This Row],[Customer ID]],Hospitalisation_Details[#All],6,FALSE)</f>
        <v>28-10-70</v>
      </c>
      <c r="G2184">
        <f>VLOOKUP(Hospitalisation_Details[[#This Row],[Customer ID]],Hospitalisation_Details[#All],8,FALSE)</f>
        <v>52</v>
      </c>
      <c r="H2184" t="str">
        <f>VLOOKUP(Hospitalisation_Details[[#This Row],[Customer ID]],Hospitalisation_Details[#All],12,FALSE)</f>
        <v>R1011</v>
      </c>
      <c r="I2184" t="str">
        <f>VLOOKUP(Hospitalisation_Details[[#This Row],[Customer ID]],Hospitalisation_Details[#All],12,FALSE)</f>
        <v>R1011</v>
      </c>
      <c r="J2184" t="str">
        <f>VLOOKUP(Hospitalisation_Details[[#This Row],[Customer ID]],Hospitalisation_Details[#All],11,FALSE)</f>
        <v>Tier - 3</v>
      </c>
      <c r="K2184">
        <f>VLOOKUP(Hospitalisation_Details[[#This Row],[Customer ID]],Hospitalisation_Details[#All],9,FALSE)</f>
        <v>37675.06</v>
      </c>
      <c r="L2184">
        <f>VLOOKUP(Medical_Examinations[[#This Row],[Customer ID]],Medical_Examinations[#All],2,FALSE)</f>
        <v>35.200000000000003</v>
      </c>
      <c r="M2184" t="str">
        <f>VLOOKUP(Medical_Examinations[[#This Row],[Customer ID]],Medical_Examinations[#All],3,FALSE)</f>
        <v>Obesity</v>
      </c>
      <c r="N2184">
        <f>VLOOKUP(Medical_Examinations[[#This Row],[Customer ID]],Medical_Examinations[#All],4,FALSE)</f>
        <v>5.97</v>
      </c>
      <c r="O2184" t="str">
        <f>VLOOKUP(Medical_Examinations[[#This Row],[Customer ID]],Medical_Examinations[#All],5,FALSE)</f>
        <v>Prediabetes</v>
      </c>
      <c r="P2184" t="str">
        <f>VLOOKUP(Medical_Examinations[[#This Row],[Customer ID]],Medical_Examinations[#All],6,FALSE)</f>
        <v>No</v>
      </c>
      <c r="Q2184" t="str">
        <f>VLOOKUP(Medical_Examinations[[#This Row],[Customer ID]],Medical_Examinations[#All],7,FALSE)</f>
        <v>yes</v>
      </c>
      <c r="R2184" t="str">
        <f>VLOOKUP(Medical_Examinations[[#This Row],[Customer ID]],Medical_Examinations[#All],8,FALSE)</f>
        <v>No</v>
      </c>
      <c r="S2184">
        <f>VLOOKUP(Medical_Examinations[[#This Row],[Customer ID]],Medical_Examinations[#All],9,FALSE)</f>
        <v>1</v>
      </c>
      <c r="T2184" t="str">
        <f>VLOOKUP(Medical_Examinations[[#This Row],[Customer ID]],'Medical Examinations'!A2183:J4518,10,FALSE)</f>
        <v>No</v>
      </c>
    </row>
    <row r="2185" spans="1:20" x14ac:dyDescent="0.3">
      <c r="A2185" t="s">
        <v>5939</v>
      </c>
      <c r="B2185" t="s">
        <v>8285</v>
      </c>
      <c r="C2185" t="s">
        <v>6</v>
      </c>
      <c r="D2185" t="s">
        <v>3500</v>
      </c>
      <c r="E2185" t="s">
        <v>3501</v>
      </c>
      <c r="F2185" s="3" t="str">
        <f>VLOOKUP(Hospitalisation_Details[[#This Row],[Customer ID]],Hospitalisation_Details[#All],6,FALSE)</f>
        <v>10-10-88</v>
      </c>
      <c r="G2185">
        <f>VLOOKUP(Hospitalisation_Details[[#This Row],[Customer ID]],Hospitalisation_Details[#All],8,FALSE)</f>
        <v>34</v>
      </c>
      <c r="H2185" t="str">
        <f>VLOOKUP(Hospitalisation_Details[[#This Row],[Customer ID]],Hospitalisation_Details[#All],12,FALSE)</f>
        <v>R1023</v>
      </c>
      <c r="I2185" t="str">
        <f>VLOOKUP(Hospitalisation_Details[[#This Row],[Customer ID]],Hospitalisation_Details[#All],12,FALSE)</f>
        <v>R1023</v>
      </c>
      <c r="J2185" t="str">
        <f>VLOOKUP(Hospitalisation_Details[[#This Row],[Customer ID]],Hospitalisation_Details[#All],11,FALSE)</f>
        <v>Tier - 3</v>
      </c>
      <c r="K2185">
        <f>VLOOKUP(Hospitalisation_Details[[#This Row],[Customer ID]],Hospitalisation_Details[#All],9,FALSE)</f>
        <v>37701.879999999997</v>
      </c>
      <c r="L2185">
        <f>VLOOKUP(Medical_Examinations[[#This Row],[Customer ID]],Medical_Examinations[#All],2,FALSE)</f>
        <v>33.770000000000003</v>
      </c>
      <c r="M2185" t="str">
        <f>VLOOKUP(Medical_Examinations[[#This Row],[Customer ID]],Medical_Examinations[#All],3,FALSE)</f>
        <v>Obesity</v>
      </c>
      <c r="N2185">
        <f>VLOOKUP(Medical_Examinations[[#This Row],[Customer ID]],Medical_Examinations[#All],4,FALSE)</f>
        <v>4.0199999999999996</v>
      </c>
      <c r="O2185" t="str">
        <f>VLOOKUP(Medical_Examinations[[#This Row],[Customer ID]],Medical_Examinations[#All],5,FALSE)</f>
        <v>Normal</v>
      </c>
      <c r="P2185" t="str">
        <f>VLOOKUP(Medical_Examinations[[#This Row],[Customer ID]],Medical_Examinations[#All],6,FALSE)</f>
        <v>No</v>
      </c>
      <c r="Q2185" t="str">
        <f>VLOOKUP(Medical_Examinations[[#This Row],[Customer ID]],Medical_Examinations[#All],7,FALSE)</f>
        <v>yes</v>
      </c>
      <c r="R2185" t="str">
        <f>VLOOKUP(Medical_Examinations[[#This Row],[Customer ID]],Medical_Examinations[#All],8,FALSE)</f>
        <v>No</v>
      </c>
      <c r="S2185">
        <f>VLOOKUP(Medical_Examinations[[#This Row],[Customer ID]],Medical_Examinations[#All],9,FALSE)</f>
        <v>1</v>
      </c>
      <c r="T2185" t="str">
        <f>VLOOKUP(Medical_Examinations[[#This Row],[Customer ID]],'Medical Examinations'!A2184:J4519,10,FALSE)</f>
        <v>No</v>
      </c>
    </row>
    <row r="2186" spans="1:20" x14ac:dyDescent="0.3">
      <c r="A2186" t="s">
        <v>5940</v>
      </c>
      <c r="B2186" t="s">
        <v>8286</v>
      </c>
      <c r="C2186" t="s">
        <v>6</v>
      </c>
      <c r="D2186" t="s">
        <v>487</v>
      </c>
      <c r="E2186" t="s">
        <v>3502</v>
      </c>
      <c r="F2186" s="3" t="str">
        <f>VLOOKUP(Hospitalisation_Details[[#This Row],[Customer ID]],Hospitalisation_Details[#All],6,FALSE)</f>
        <v>18-09-76</v>
      </c>
      <c r="G2186">
        <f>VLOOKUP(Hospitalisation_Details[[#This Row],[Customer ID]],Hospitalisation_Details[#All],8,FALSE)</f>
        <v>46</v>
      </c>
      <c r="H2186" t="str">
        <f>VLOOKUP(Hospitalisation_Details[[#This Row],[Customer ID]],Hospitalisation_Details[#All],12,FALSE)</f>
        <v>R1011</v>
      </c>
      <c r="I2186" t="str">
        <f>VLOOKUP(Hospitalisation_Details[[#This Row],[Customer ID]],Hospitalisation_Details[#All],12,FALSE)</f>
        <v>R1011</v>
      </c>
      <c r="J2186" t="str">
        <f>VLOOKUP(Hospitalisation_Details[[#This Row],[Customer ID]],Hospitalisation_Details[#All],11,FALSE)</f>
        <v>Tier - 2</v>
      </c>
      <c r="K2186">
        <f>VLOOKUP(Hospitalisation_Details[[#This Row],[Customer ID]],Hospitalisation_Details[#All],9,FALSE)</f>
        <v>37735.199999999997</v>
      </c>
      <c r="L2186">
        <f>VLOOKUP(Medical_Examinations[[#This Row],[Customer ID]],Medical_Examinations[#All],2,FALSE)</f>
        <v>30.03</v>
      </c>
      <c r="M2186" t="str">
        <f>VLOOKUP(Medical_Examinations[[#This Row],[Customer ID]],Medical_Examinations[#All],3,FALSE)</f>
        <v>Obesity</v>
      </c>
      <c r="N2186">
        <f>VLOOKUP(Medical_Examinations[[#This Row],[Customer ID]],Medical_Examinations[#All],4,FALSE)</f>
        <v>4.04</v>
      </c>
      <c r="O2186" t="str">
        <f>VLOOKUP(Medical_Examinations[[#This Row],[Customer ID]],Medical_Examinations[#All],5,FALSE)</f>
        <v>Normal</v>
      </c>
      <c r="P2186" t="str">
        <f>VLOOKUP(Medical_Examinations[[#This Row],[Customer ID]],Medical_Examinations[#All],6,FALSE)</f>
        <v>No</v>
      </c>
      <c r="Q2186" t="str">
        <f>VLOOKUP(Medical_Examinations[[#This Row],[Customer ID]],Medical_Examinations[#All],7,FALSE)</f>
        <v>yes</v>
      </c>
      <c r="R2186" t="str">
        <f>VLOOKUP(Medical_Examinations[[#This Row],[Customer ID]],Medical_Examinations[#All],8,FALSE)</f>
        <v>No</v>
      </c>
      <c r="S2186">
        <f>VLOOKUP(Medical_Examinations[[#This Row],[Customer ID]],Medical_Examinations[#All],9,FALSE)</f>
        <v>1</v>
      </c>
      <c r="T2186" t="str">
        <f>VLOOKUP(Medical_Examinations[[#This Row],[Customer ID]],'Medical Examinations'!A2185:J4520,10,FALSE)</f>
        <v>No</v>
      </c>
    </row>
    <row r="2187" spans="1:20" x14ac:dyDescent="0.3">
      <c r="A2187" t="s">
        <v>5941</v>
      </c>
      <c r="B2187" t="s">
        <v>8287</v>
      </c>
      <c r="C2187" t="s">
        <v>6</v>
      </c>
      <c r="D2187" t="s">
        <v>3503</v>
      </c>
      <c r="E2187" t="s">
        <v>987</v>
      </c>
      <c r="F2187" s="3" t="str">
        <f>VLOOKUP(Hospitalisation_Details[[#This Row],[Customer ID]],Hospitalisation_Details[#All],6,FALSE)</f>
        <v>15-08-86</v>
      </c>
      <c r="G2187">
        <f>VLOOKUP(Hospitalisation_Details[[#This Row],[Customer ID]],Hospitalisation_Details[#All],8,FALSE)</f>
        <v>36</v>
      </c>
      <c r="H2187" t="str">
        <f>VLOOKUP(Hospitalisation_Details[[#This Row],[Customer ID]],Hospitalisation_Details[#All],12,FALSE)</f>
        <v>R1013</v>
      </c>
      <c r="I2187" t="str">
        <f>VLOOKUP(Hospitalisation_Details[[#This Row],[Customer ID]],Hospitalisation_Details[#All],12,FALSE)</f>
        <v>R1013</v>
      </c>
      <c r="J2187" t="str">
        <f>VLOOKUP(Hospitalisation_Details[[#This Row],[Customer ID]],Hospitalisation_Details[#All],11,FALSE)</f>
        <v>Tier - 1</v>
      </c>
      <c r="K2187">
        <f>VLOOKUP(Hospitalisation_Details[[#This Row],[Customer ID]],Hospitalisation_Details[#All],9,FALSE)</f>
        <v>37742.58</v>
      </c>
      <c r="L2187">
        <f>VLOOKUP(Medical_Examinations[[#This Row],[Customer ID]],Medical_Examinations[#All],2,FALSE)</f>
        <v>29.37</v>
      </c>
      <c r="M2187" t="str">
        <f>VLOOKUP(Medical_Examinations[[#This Row],[Customer ID]],Medical_Examinations[#All],3,FALSE)</f>
        <v>Overweight</v>
      </c>
      <c r="N2187">
        <f>VLOOKUP(Medical_Examinations[[#This Row],[Customer ID]],Medical_Examinations[#All],4,FALSE)</f>
        <v>5.54</v>
      </c>
      <c r="O2187" t="str">
        <f>VLOOKUP(Medical_Examinations[[#This Row],[Customer ID]],Medical_Examinations[#All],5,FALSE)</f>
        <v>Normal</v>
      </c>
      <c r="P2187" t="str">
        <f>VLOOKUP(Medical_Examinations[[#This Row],[Customer ID]],Medical_Examinations[#All],6,FALSE)</f>
        <v>No</v>
      </c>
      <c r="Q2187" t="str">
        <f>VLOOKUP(Medical_Examinations[[#This Row],[Customer ID]],Medical_Examinations[#All],7,FALSE)</f>
        <v>yes</v>
      </c>
      <c r="R2187" t="str">
        <f>VLOOKUP(Medical_Examinations[[#This Row],[Customer ID]],Medical_Examinations[#All],8,FALSE)</f>
        <v>No</v>
      </c>
      <c r="S2187">
        <f>VLOOKUP(Medical_Examinations[[#This Row],[Customer ID]],Medical_Examinations[#All],9,FALSE)</f>
        <v>1</v>
      </c>
      <c r="T2187" t="str">
        <f>VLOOKUP(Medical_Examinations[[#This Row],[Customer ID]],'Medical Examinations'!A2186:J4521,10,FALSE)</f>
        <v>No</v>
      </c>
    </row>
    <row r="2188" spans="1:20" x14ac:dyDescent="0.3">
      <c r="A2188" t="s">
        <v>5942</v>
      </c>
      <c r="B2188" t="s">
        <v>8288</v>
      </c>
      <c r="C2188" t="s">
        <v>6</v>
      </c>
      <c r="D2188" t="s">
        <v>17</v>
      </c>
      <c r="E2188" t="s">
        <v>3504</v>
      </c>
      <c r="F2188" s="3" t="str">
        <f>VLOOKUP(Hospitalisation_Details[[#This Row],[Customer ID]],Hospitalisation_Details[#All],6,FALSE)</f>
        <v>26-07-83</v>
      </c>
      <c r="G2188">
        <f>VLOOKUP(Hospitalisation_Details[[#This Row],[Customer ID]],Hospitalisation_Details[#All],8,FALSE)</f>
        <v>39</v>
      </c>
      <c r="H2188" t="str">
        <f>VLOOKUP(Hospitalisation_Details[[#This Row],[Customer ID]],Hospitalisation_Details[#All],12,FALSE)</f>
        <v>R1011</v>
      </c>
      <c r="I2188" t="str">
        <f>VLOOKUP(Hospitalisation_Details[[#This Row],[Customer ID]],Hospitalisation_Details[#All],12,FALSE)</f>
        <v>R1011</v>
      </c>
      <c r="J2188" t="str">
        <f>VLOOKUP(Hospitalisation_Details[[#This Row],[Customer ID]],Hospitalisation_Details[#All],11,FALSE)</f>
        <v>Tier - 2</v>
      </c>
      <c r="K2188">
        <f>VLOOKUP(Hospitalisation_Details[[#This Row],[Customer ID]],Hospitalisation_Details[#All],9,FALSE)</f>
        <v>37800.980000000003</v>
      </c>
      <c r="L2188">
        <f>VLOOKUP(Medical_Examinations[[#This Row],[Customer ID]],Medical_Examinations[#All],2,FALSE)</f>
        <v>28.5</v>
      </c>
      <c r="M2188" t="str">
        <f>VLOOKUP(Medical_Examinations[[#This Row],[Customer ID]],Medical_Examinations[#All],3,FALSE)</f>
        <v>Overweight</v>
      </c>
      <c r="N2188">
        <f>VLOOKUP(Medical_Examinations[[#This Row],[Customer ID]],Medical_Examinations[#All],4,FALSE)</f>
        <v>4.03</v>
      </c>
      <c r="O2188" t="str">
        <f>VLOOKUP(Medical_Examinations[[#This Row],[Customer ID]],Medical_Examinations[#All],5,FALSE)</f>
        <v>Normal</v>
      </c>
      <c r="P2188" t="str">
        <f>VLOOKUP(Medical_Examinations[[#This Row],[Customer ID]],Medical_Examinations[#All],6,FALSE)</f>
        <v>No</v>
      </c>
      <c r="Q2188" t="str">
        <f>VLOOKUP(Medical_Examinations[[#This Row],[Customer ID]],Medical_Examinations[#All],7,FALSE)</f>
        <v>yes</v>
      </c>
      <c r="R2188" t="str">
        <f>VLOOKUP(Medical_Examinations[[#This Row],[Customer ID]],Medical_Examinations[#All],8,FALSE)</f>
        <v>No</v>
      </c>
      <c r="S2188">
        <f>VLOOKUP(Medical_Examinations[[#This Row],[Customer ID]],Medical_Examinations[#All],9,FALSE)</f>
        <v>1</v>
      </c>
      <c r="T2188" t="str">
        <f>VLOOKUP(Medical_Examinations[[#This Row],[Customer ID]],'Medical Examinations'!A2187:J4522,10,FALSE)</f>
        <v>No</v>
      </c>
    </row>
    <row r="2189" spans="1:20" x14ac:dyDescent="0.3">
      <c r="A2189" t="s">
        <v>5943</v>
      </c>
      <c r="B2189" t="s">
        <v>8289</v>
      </c>
      <c r="C2189" t="s">
        <v>6</v>
      </c>
      <c r="D2189" t="s">
        <v>166</v>
      </c>
      <c r="E2189" t="s">
        <v>3505</v>
      </c>
      <c r="F2189" s="3" t="str">
        <f>VLOOKUP(Hospitalisation_Details[[#This Row],[Customer ID]],Hospitalisation_Details[#All],6,FALSE)</f>
        <v>09-09-79</v>
      </c>
      <c r="G2189">
        <f>VLOOKUP(Hospitalisation_Details[[#This Row],[Customer ID]],Hospitalisation_Details[#All],8,FALSE)</f>
        <v>43</v>
      </c>
      <c r="H2189" t="str">
        <f>VLOOKUP(Hospitalisation_Details[[#This Row],[Customer ID]],Hospitalisation_Details[#All],12,FALSE)</f>
        <v>R1011</v>
      </c>
      <c r="I2189" t="str">
        <f>VLOOKUP(Hospitalisation_Details[[#This Row],[Customer ID]],Hospitalisation_Details[#All],12,FALSE)</f>
        <v>R1011</v>
      </c>
      <c r="J2189" t="str">
        <f>VLOOKUP(Hospitalisation_Details[[#This Row],[Customer ID]],Hospitalisation_Details[#All],11,FALSE)</f>
        <v>Tier - 2</v>
      </c>
      <c r="K2189">
        <f>VLOOKUP(Hospitalisation_Details[[#This Row],[Customer ID]],Hospitalisation_Details[#All],9,FALSE)</f>
        <v>37829.72</v>
      </c>
      <c r="L2189">
        <f>VLOOKUP(Medical_Examinations[[#This Row],[Customer ID]],Medical_Examinations[#All],2,FALSE)</f>
        <v>23.32</v>
      </c>
      <c r="M2189" t="str">
        <f>VLOOKUP(Medical_Examinations[[#This Row],[Customer ID]],Medical_Examinations[#All],3,FALSE)</f>
        <v>Normal Weight</v>
      </c>
      <c r="N2189">
        <f>VLOOKUP(Medical_Examinations[[#This Row],[Customer ID]],Medical_Examinations[#All],4,FALSE)</f>
        <v>5.62</v>
      </c>
      <c r="O2189" t="str">
        <f>VLOOKUP(Medical_Examinations[[#This Row],[Customer ID]],Medical_Examinations[#All],5,FALSE)</f>
        <v>Normal</v>
      </c>
      <c r="P2189" t="str">
        <f>VLOOKUP(Medical_Examinations[[#This Row],[Customer ID]],Medical_Examinations[#All],6,FALSE)</f>
        <v>No</v>
      </c>
      <c r="Q2189" t="str">
        <f>VLOOKUP(Medical_Examinations[[#This Row],[Customer ID]],Medical_Examinations[#All],7,FALSE)</f>
        <v>yes</v>
      </c>
      <c r="R2189" t="str">
        <f>VLOOKUP(Medical_Examinations[[#This Row],[Customer ID]],Medical_Examinations[#All],8,FALSE)</f>
        <v>No</v>
      </c>
      <c r="S2189">
        <f>VLOOKUP(Medical_Examinations[[#This Row],[Customer ID]],Medical_Examinations[#All],9,FALSE)</f>
        <v>1</v>
      </c>
      <c r="T2189" t="str">
        <f>VLOOKUP(Medical_Examinations[[#This Row],[Customer ID]],'Medical Examinations'!A2188:J4523,10,FALSE)</f>
        <v>No</v>
      </c>
    </row>
    <row r="2190" spans="1:20" x14ac:dyDescent="0.3">
      <c r="A2190" t="s">
        <v>5944</v>
      </c>
      <c r="B2190" t="s">
        <v>8290</v>
      </c>
      <c r="C2190" t="s">
        <v>6</v>
      </c>
      <c r="D2190" t="s">
        <v>3506</v>
      </c>
      <c r="E2190" t="s">
        <v>2270</v>
      </c>
      <c r="F2190" s="3" t="str">
        <f>VLOOKUP(Hospitalisation_Details[[#This Row],[Customer ID]],Hospitalisation_Details[#All],6,FALSE)</f>
        <v>29-07-98</v>
      </c>
      <c r="G2190">
        <f>VLOOKUP(Hospitalisation_Details[[#This Row],[Customer ID]],Hospitalisation_Details[#All],8,FALSE)</f>
        <v>24</v>
      </c>
      <c r="H2190" t="str">
        <f>VLOOKUP(Hospitalisation_Details[[#This Row],[Customer ID]],Hospitalisation_Details[#All],12,FALSE)</f>
        <v>R1013</v>
      </c>
      <c r="I2190" t="str">
        <f>VLOOKUP(Hospitalisation_Details[[#This Row],[Customer ID]],Hospitalisation_Details[#All],12,FALSE)</f>
        <v>R1013</v>
      </c>
      <c r="J2190" t="str">
        <f>VLOOKUP(Hospitalisation_Details[[#This Row],[Customer ID]],Hospitalisation_Details[#All],11,FALSE)</f>
        <v>Tier - 3</v>
      </c>
      <c r="K2190">
        <f>VLOOKUP(Hospitalisation_Details[[#This Row],[Customer ID]],Hospitalisation_Details[#All],9,FALSE)</f>
        <v>38126.25</v>
      </c>
      <c r="L2190">
        <f>VLOOKUP(Medical_Examinations[[#This Row],[Customer ID]],Medical_Examinations[#All],2,FALSE)</f>
        <v>26.125</v>
      </c>
      <c r="M2190" t="str">
        <f>VLOOKUP(Medical_Examinations[[#This Row],[Customer ID]],Medical_Examinations[#All],3,FALSE)</f>
        <v>Overweight</v>
      </c>
      <c r="N2190">
        <f>VLOOKUP(Medical_Examinations[[#This Row],[Customer ID]],Medical_Examinations[#All],4,FALSE)</f>
        <v>5.27</v>
      </c>
      <c r="O2190" t="str">
        <f>VLOOKUP(Medical_Examinations[[#This Row],[Customer ID]],Medical_Examinations[#All],5,FALSE)</f>
        <v>Normal</v>
      </c>
      <c r="P2190" t="str">
        <f>VLOOKUP(Medical_Examinations[[#This Row],[Customer ID]],Medical_Examinations[#All],6,FALSE)</f>
        <v>No</v>
      </c>
      <c r="Q2190" t="str">
        <f>VLOOKUP(Medical_Examinations[[#This Row],[Customer ID]],Medical_Examinations[#All],7,FALSE)</f>
        <v>yes</v>
      </c>
      <c r="R2190" t="str">
        <f>VLOOKUP(Medical_Examinations[[#This Row],[Customer ID]],Medical_Examinations[#All],8,FALSE)</f>
        <v>No</v>
      </c>
      <c r="S2190">
        <f>VLOOKUP(Medical_Examinations[[#This Row],[Customer ID]],Medical_Examinations[#All],9,FALSE)</f>
        <v>1</v>
      </c>
      <c r="T2190" t="str">
        <f>VLOOKUP(Medical_Examinations[[#This Row],[Customer ID]],'Medical Examinations'!A2189:J4524,10,FALSE)</f>
        <v>No</v>
      </c>
    </row>
    <row r="2191" spans="1:20" x14ac:dyDescent="0.3">
      <c r="A2191" t="s">
        <v>5945</v>
      </c>
      <c r="B2191" t="s">
        <v>8291</v>
      </c>
      <c r="C2191" t="s">
        <v>6</v>
      </c>
      <c r="D2191" t="s">
        <v>3507</v>
      </c>
      <c r="E2191" t="s">
        <v>3508</v>
      </c>
      <c r="F2191" s="3" t="str">
        <f>VLOOKUP(Hospitalisation_Details[[#This Row],[Customer ID]],Hospitalisation_Details[#All],6,FALSE)</f>
        <v>19-11-72</v>
      </c>
      <c r="G2191">
        <f>VLOOKUP(Hospitalisation_Details[[#This Row],[Customer ID]],Hospitalisation_Details[#All],8,FALSE)</f>
        <v>50</v>
      </c>
      <c r="H2191" t="str">
        <f>VLOOKUP(Hospitalisation_Details[[#This Row],[Customer ID]],Hospitalisation_Details[#All],12,FALSE)</f>
        <v>R1011</v>
      </c>
      <c r="I2191" t="str">
        <f>VLOOKUP(Hospitalisation_Details[[#This Row],[Customer ID]],Hospitalisation_Details[#All],12,FALSE)</f>
        <v>R1011</v>
      </c>
      <c r="J2191" t="str">
        <f>VLOOKUP(Hospitalisation_Details[[#This Row],[Customer ID]],Hospitalisation_Details[#All],11,FALSE)</f>
        <v>Tier - 2</v>
      </c>
      <c r="K2191">
        <f>VLOOKUP(Hospitalisation_Details[[#This Row],[Customer ID]],Hospitalisation_Details[#All],9,FALSE)</f>
        <v>38189.1</v>
      </c>
      <c r="L2191">
        <f>VLOOKUP(Medical_Examinations[[#This Row],[Customer ID]],Medical_Examinations[#All],2,FALSE)</f>
        <v>25.46</v>
      </c>
      <c r="M2191" t="str">
        <f>VLOOKUP(Medical_Examinations[[#This Row],[Customer ID]],Medical_Examinations[#All],3,FALSE)</f>
        <v>Overweight</v>
      </c>
      <c r="N2191">
        <f>VLOOKUP(Medical_Examinations[[#This Row],[Customer ID]],Medical_Examinations[#All],4,FALSE)</f>
        <v>5.18</v>
      </c>
      <c r="O2191" t="str">
        <f>VLOOKUP(Medical_Examinations[[#This Row],[Customer ID]],Medical_Examinations[#All],5,FALSE)</f>
        <v>Normal</v>
      </c>
      <c r="P2191" t="str">
        <f>VLOOKUP(Medical_Examinations[[#This Row],[Customer ID]],Medical_Examinations[#All],6,FALSE)</f>
        <v>No</v>
      </c>
      <c r="Q2191" t="str">
        <f>VLOOKUP(Medical_Examinations[[#This Row],[Customer ID]],Medical_Examinations[#All],7,FALSE)</f>
        <v>yes</v>
      </c>
      <c r="R2191" t="str">
        <f>VLOOKUP(Medical_Examinations[[#This Row],[Customer ID]],Medical_Examinations[#All],8,FALSE)</f>
        <v>No</v>
      </c>
      <c r="S2191">
        <f>VLOOKUP(Medical_Examinations[[#This Row],[Customer ID]],Medical_Examinations[#All],9,FALSE)</f>
        <v>1</v>
      </c>
      <c r="T2191" t="str">
        <f>VLOOKUP(Medical_Examinations[[#This Row],[Customer ID]],'Medical Examinations'!A2190:J4525,10,FALSE)</f>
        <v>No</v>
      </c>
    </row>
    <row r="2192" spans="1:20" x14ac:dyDescent="0.3">
      <c r="A2192" t="s">
        <v>5946</v>
      </c>
      <c r="B2192" t="s">
        <v>8292</v>
      </c>
      <c r="C2192" t="s">
        <v>6</v>
      </c>
      <c r="D2192" t="s">
        <v>3509</v>
      </c>
      <c r="E2192" t="s">
        <v>413</v>
      </c>
      <c r="F2192" s="3" t="str">
        <f>VLOOKUP(Hospitalisation_Details[[#This Row],[Customer ID]],Hospitalisation_Details[#All],6,FALSE)</f>
        <v>08-09-89</v>
      </c>
      <c r="G2192">
        <f>VLOOKUP(Hospitalisation_Details[[#This Row],[Customer ID]],Hospitalisation_Details[#All],8,FALSE)</f>
        <v>33</v>
      </c>
      <c r="H2192" t="str">
        <f>VLOOKUP(Hospitalisation_Details[[#This Row],[Customer ID]],Hospitalisation_Details[#All],12,FALSE)</f>
        <v>R1011</v>
      </c>
      <c r="I2192" t="str">
        <f>VLOOKUP(Hospitalisation_Details[[#This Row],[Customer ID]],Hospitalisation_Details[#All],12,FALSE)</f>
        <v>R1011</v>
      </c>
      <c r="J2192" t="str">
        <f>VLOOKUP(Hospitalisation_Details[[#This Row],[Customer ID]],Hospitalisation_Details[#All],11,FALSE)</f>
        <v>Tier - 3</v>
      </c>
      <c r="K2192">
        <f>VLOOKUP(Hospitalisation_Details[[#This Row],[Customer ID]],Hospitalisation_Details[#All],9,FALSE)</f>
        <v>38237.339999999997</v>
      </c>
      <c r="L2192">
        <f>VLOOKUP(Medical_Examinations[[#This Row],[Customer ID]],Medical_Examinations[#All],2,FALSE)</f>
        <v>23.75</v>
      </c>
      <c r="M2192" t="str">
        <f>VLOOKUP(Medical_Examinations[[#This Row],[Customer ID]],Medical_Examinations[#All],3,FALSE)</f>
        <v>Normal Weight</v>
      </c>
      <c r="N2192">
        <f>VLOOKUP(Medical_Examinations[[#This Row],[Customer ID]],Medical_Examinations[#All],4,FALSE)</f>
        <v>5.27</v>
      </c>
      <c r="O2192" t="str">
        <f>VLOOKUP(Medical_Examinations[[#This Row],[Customer ID]],Medical_Examinations[#All],5,FALSE)</f>
        <v>Normal</v>
      </c>
      <c r="P2192" t="str">
        <f>VLOOKUP(Medical_Examinations[[#This Row],[Customer ID]],Medical_Examinations[#All],6,FALSE)</f>
        <v>No</v>
      </c>
      <c r="Q2192" t="str">
        <f>VLOOKUP(Medical_Examinations[[#This Row],[Customer ID]],Medical_Examinations[#All],7,FALSE)</f>
        <v>yes</v>
      </c>
      <c r="R2192" t="str">
        <f>VLOOKUP(Medical_Examinations[[#This Row],[Customer ID]],Medical_Examinations[#All],8,FALSE)</f>
        <v>No</v>
      </c>
      <c r="S2192">
        <f>VLOOKUP(Medical_Examinations[[#This Row],[Customer ID]],Medical_Examinations[#All],9,FALSE)</f>
        <v>1</v>
      </c>
      <c r="T2192" t="str">
        <f>VLOOKUP(Medical_Examinations[[#This Row],[Customer ID]],'Medical Examinations'!A2191:J4526,10,FALSE)</f>
        <v>No</v>
      </c>
    </row>
    <row r="2193" spans="1:20" x14ac:dyDescent="0.3">
      <c r="A2193" t="s">
        <v>5947</v>
      </c>
      <c r="B2193" t="s">
        <v>8293</v>
      </c>
      <c r="C2193" t="s">
        <v>6</v>
      </c>
      <c r="D2193" t="s">
        <v>3510</v>
      </c>
      <c r="E2193" t="s">
        <v>3511</v>
      </c>
      <c r="F2193" s="3" t="str">
        <f>VLOOKUP(Hospitalisation_Details[[#This Row],[Customer ID]],Hospitalisation_Details[#All],6,FALSE)</f>
        <v>16-06-64</v>
      </c>
      <c r="G2193">
        <f>VLOOKUP(Hospitalisation_Details[[#This Row],[Customer ID]],Hospitalisation_Details[#All],8,FALSE)</f>
        <v>58</v>
      </c>
      <c r="H2193" t="str">
        <f>VLOOKUP(Hospitalisation_Details[[#This Row],[Customer ID]],Hospitalisation_Details[#All],12,FALSE)</f>
        <v>R1011</v>
      </c>
      <c r="I2193" t="str">
        <f>VLOOKUP(Hospitalisation_Details[[#This Row],[Customer ID]],Hospitalisation_Details[#All],12,FALSE)</f>
        <v>R1011</v>
      </c>
      <c r="J2193" t="str">
        <f>VLOOKUP(Hospitalisation_Details[[#This Row],[Customer ID]],Hospitalisation_Details[#All],11,FALSE)</f>
        <v>Tier - 3</v>
      </c>
      <c r="K2193">
        <f>VLOOKUP(Hospitalisation_Details[[#This Row],[Customer ID]],Hospitalisation_Details[#All],9,FALSE)</f>
        <v>38241.74</v>
      </c>
      <c r="L2193">
        <f>VLOOKUP(Medical_Examinations[[#This Row],[Customer ID]],Medical_Examinations[#All],2,FALSE)</f>
        <v>23.085000000000001</v>
      </c>
      <c r="M2193" t="str">
        <f>VLOOKUP(Medical_Examinations[[#This Row],[Customer ID]],Medical_Examinations[#All],3,FALSE)</f>
        <v>Normal Weight</v>
      </c>
      <c r="N2193">
        <f>VLOOKUP(Medical_Examinations[[#This Row],[Customer ID]],Medical_Examinations[#All],4,FALSE)</f>
        <v>5.62</v>
      </c>
      <c r="O2193" t="str">
        <f>VLOOKUP(Medical_Examinations[[#This Row],[Customer ID]],Medical_Examinations[#All],5,FALSE)</f>
        <v>Normal</v>
      </c>
      <c r="P2193" t="str">
        <f>VLOOKUP(Medical_Examinations[[#This Row],[Customer ID]],Medical_Examinations[#All],6,FALSE)</f>
        <v>No</v>
      </c>
      <c r="Q2193" t="str">
        <f>VLOOKUP(Medical_Examinations[[#This Row],[Customer ID]],Medical_Examinations[#All],7,FALSE)</f>
        <v>yes</v>
      </c>
      <c r="R2193" t="str">
        <f>VLOOKUP(Medical_Examinations[[#This Row],[Customer ID]],Medical_Examinations[#All],8,FALSE)</f>
        <v>No</v>
      </c>
      <c r="S2193">
        <f>VLOOKUP(Medical_Examinations[[#This Row],[Customer ID]],Medical_Examinations[#All],9,FALSE)</f>
        <v>1</v>
      </c>
      <c r="T2193" t="str">
        <f>VLOOKUP(Medical_Examinations[[#This Row],[Customer ID]],'Medical Examinations'!A2192:J4527,10,FALSE)</f>
        <v>No</v>
      </c>
    </row>
    <row r="2194" spans="1:20" x14ac:dyDescent="0.3">
      <c r="A2194" t="s">
        <v>5948</v>
      </c>
      <c r="B2194" t="s">
        <v>8294</v>
      </c>
      <c r="C2194" t="s">
        <v>6</v>
      </c>
      <c r="D2194" t="s">
        <v>3512</v>
      </c>
      <c r="E2194" t="s">
        <v>2871</v>
      </c>
      <c r="F2194" s="3" t="str">
        <f>VLOOKUP(Hospitalisation_Details[[#This Row],[Customer ID]],Hospitalisation_Details[#All],6,FALSE)</f>
        <v>16-08-80</v>
      </c>
      <c r="G2194">
        <f>VLOOKUP(Hospitalisation_Details[[#This Row],[Customer ID]],Hospitalisation_Details[#All],8,FALSE)</f>
        <v>42</v>
      </c>
      <c r="H2194" t="str">
        <f>VLOOKUP(Hospitalisation_Details[[#This Row],[Customer ID]],Hospitalisation_Details[#All],12,FALSE)</f>
        <v>R1013</v>
      </c>
      <c r="I2194" t="str">
        <f>VLOOKUP(Hospitalisation_Details[[#This Row],[Customer ID]],Hospitalisation_Details[#All],12,FALSE)</f>
        <v>R1013</v>
      </c>
      <c r="J2194" t="str">
        <f>VLOOKUP(Hospitalisation_Details[[#This Row],[Customer ID]],Hospitalisation_Details[#All],11,FALSE)</f>
        <v>Tier - 2</v>
      </c>
      <c r="K2194">
        <f>VLOOKUP(Hospitalisation_Details[[#This Row],[Customer ID]],Hospitalisation_Details[#All],9,FALSE)</f>
        <v>38245.589999999997</v>
      </c>
      <c r="L2194">
        <f>VLOOKUP(Medical_Examinations[[#This Row],[Customer ID]],Medical_Examinations[#All],2,FALSE)</f>
        <v>22.99</v>
      </c>
      <c r="M2194" t="str">
        <f>VLOOKUP(Medical_Examinations[[#This Row],[Customer ID]],Medical_Examinations[#All],3,FALSE)</f>
        <v>Normal Weight</v>
      </c>
      <c r="N2194">
        <f>VLOOKUP(Medical_Examinations[[#This Row],[Customer ID]],Medical_Examinations[#All],4,FALSE)</f>
        <v>5.0599999999999996</v>
      </c>
      <c r="O2194" t="str">
        <f>VLOOKUP(Medical_Examinations[[#This Row],[Customer ID]],Medical_Examinations[#All],5,FALSE)</f>
        <v>Normal</v>
      </c>
      <c r="P2194" t="str">
        <f>VLOOKUP(Medical_Examinations[[#This Row],[Customer ID]],Medical_Examinations[#All],6,FALSE)</f>
        <v>No</v>
      </c>
      <c r="Q2194" t="str">
        <f>VLOOKUP(Medical_Examinations[[#This Row],[Customer ID]],Medical_Examinations[#All],7,FALSE)</f>
        <v>yes</v>
      </c>
      <c r="R2194" t="str">
        <f>VLOOKUP(Medical_Examinations[[#This Row],[Customer ID]],Medical_Examinations[#All],8,FALSE)</f>
        <v>No</v>
      </c>
      <c r="S2194">
        <f>VLOOKUP(Medical_Examinations[[#This Row],[Customer ID]],Medical_Examinations[#All],9,FALSE)</f>
        <v>1</v>
      </c>
      <c r="T2194" t="str">
        <f>VLOOKUP(Medical_Examinations[[#This Row],[Customer ID]],'Medical Examinations'!A2193:J4528,10,FALSE)</f>
        <v>No</v>
      </c>
    </row>
    <row r="2195" spans="1:20" x14ac:dyDescent="0.3">
      <c r="A2195" t="s">
        <v>5949</v>
      </c>
      <c r="B2195" t="s">
        <v>8295</v>
      </c>
      <c r="C2195" t="s">
        <v>6</v>
      </c>
      <c r="D2195" t="s">
        <v>3513</v>
      </c>
      <c r="E2195" t="s">
        <v>1105</v>
      </c>
      <c r="F2195" s="3" t="str">
        <f>VLOOKUP(Hospitalisation_Details[[#This Row],[Customer ID]],Hospitalisation_Details[#All],6,FALSE)</f>
        <v>30-10-89</v>
      </c>
      <c r="G2195">
        <f>VLOOKUP(Hospitalisation_Details[[#This Row],[Customer ID]],Hospitalisation_Details[#All],8,FALSE)</f>
        <v>33</v>
      </c>
      <c r="H2195" t="str">
        <f>VLOOKUP(Hospitalisation_Details[[#This Row],[Customer ID]],Hospitalisation_Details[#All],12,FALSE)</f>
        <v>R1013</v>
      </c>
      <c r="I2195" t="str">
        <f>VLOOKUP(Hospitalisation_Details[[#This Row],[Customer ID]],Hospitalisation_Details[#All],12,FALSE)</f>
        <v>R1013</v>
      </c>
      <c r="J2195" t="str">
        <f>VLOOKUP(Hospitalisation_Details[[#This Row],[Customer ID]],Hospitalisation_Details[#All],11,FALSE)</f>
        <v>Tier - 2</v>
      </c>
      <c r="K2195">
        <f>VLOOKUP(Hospitalisation_Details[[#This Row],[Customer ID]],Hospitalisation_Details[#All],9,FALSE)</f>
        <v>38282.75</v>
      </c>
      <c r="L2195">
        <f>VLOOKUP(Medical_Examinations[[#This Row],[Customer ID]],Medical_Examinations[#All],2,FALSE)</f>
        <v>21.47</v>
      </c>
      <c r="M2195" t="str">
        <f>VLOOKUP(Medical_Examinations[[#This Row],[Customer ID]],Medical_Examinations[#All],3,FALSE)</f>
        <v>Normal Weight</v>
      </c>
      <c r="N2195">
        <f>VLOOKUP(Medical_Examinations[[#This Row],[Customer ID]],Medical_Examinations[#All],4,FALSE)</f>
        <v>4.6900000000000004</v>
      </c>
      <c r="O2195" t="str">
        <f>VLOOKUP(Medical_Examinations[[#This Row],[Customer ID]],Medical_Examinations[#All],5,FALSE)</f>
        <v>Normal</v>
      </c>
      <c r="P2195" t="str">
        <f>VLOOKUP(Medical_Examinations[[#This Row],[Customer ID]],Medical_Examinations[#All],6,FALSE)</f>
        <v>No</v>
      </c>
      <c r="Q2195" t="str">
        <f>VLOOKUP(Medical_Examinations[[#This Row],[Customer ID]],Medical_Examinations[#All],7,FALSE)</f>
        <v>yes</v>
      </c>
      <c r="R2195" t="str">
        <f>VLOOKUP(Medical_Examinations[[#This Row],[Customer ID]],Medical_Examinations[#All],8,FALSE)</f>
        <v>No</v>
      </c>
      <c r="S2195">
        <f>VLOOKUP(Medical_Examinations[[#This Row],[Customer ID]],Medical_Examinations[#All],9,FALSE)</f>
        <v>1</v>
      </c>
      <c r="T2195" t="str">
        <f>VLOOKUP(Medical_Examinations[[#This Row],[Customer ID]],'Medical Examinations'!A2194:J4529,10,FALSE)</f>
        <v>No</v>
      </c>
    </row>
    <row r="2196" spans="1:20" x14ac:dyDescent="0.3">
      <c r="A2196" t="s">
        <v>5950</v>
      </c>
      <c r="B2196" t="s">
        <v>8296</v>
      </c>
      <c r="C2196" t="s">
        <v>6</v>
      </c>
      <c r="D2196" t="s">
        <v>3514</v>
      </c>
      <c r="E2196" t="s">
        <v>3515</v>
      </c>
      <c r="F2196" s="3" t="str">
        <f>VLOOKUP(Hospitalisation_Details[[#This Row],[Customer ID]],Hospitalisation_Details[#All],6,FALSE)</f>
        <v>12-06-80</v>
      </c>
      <c r="G2196">
        <f>VLOOKUP(Hospitalisation_Details[[#This Row],[Customer ID]],Hospitalisation_Details[#All],8,FALSE)</f>
        <v>42</v>
      </c>
      <c r="H2196" t="str">
        <f>VLOOKUP(Hospitalisation_Details[[#This Row],[Customer ID]],Hospitalisation_Details[#All],12,FALSE)</f>
        <v>R1011</v>
      </c>
      <c r="I2196" t="str">
        <f>VLOOKUP(Hospitalisation_Details[[#This Row],[Customer ID]],Hospitalisation_Details[#All],12,FALSE)</f>
        <v>R1011</v>
      </c>
      <c r="J2196" t="str">
        <f>VLOOKUP(Hospitalisation_Details[[#This Row],[Customer ID]],Hospitalisation_Details[#All],11,FALSE)</f>
        <v>Tier - 3</v>
      </c>
      <c r="K2196">
        <f>VLOOKUP(Hospitalisation_Details[[#This Row],[Customer ID]],Hospitalisation_Details[#All],9,FALSE)</f>
        <v>38313.129999999997</v>
      </c>
      <c r="L2196">
        <f>VLOOKUP(Medical_Examinations[[#This Row],[Customer ID]],Medical_Examinations[#All],2,FALSE)</f>
        <v>15.96</v>
      </c>
      <c r="M2196" t="str">
        <f>VLOOKUP(Medical_Examinations[[#This Row],[Customer ID]],Medical_Examinations[#All],3,FALSE)</f>
        <v>Underweight</v>
      </c>
      <c r="N2196">
        <f>VLOOKUP(Medical_Examinations[[#This Row],[Customer ID]],Medical_Examinations[#All],4,FALSE)</f>
        <v>5.44</v>
      </c>
      <c r="O2196" t="str">
        <f>VLOOKUP(Medical_Examinations[[#This Row],[Customer ID]],Medical_Examinations[#All],5,FALSE)</f>
        <v>Normal</v>
      </c>
      <c r="P2196" t="str">
        <f>VLOOKUP(Medical_Examinations[[#This Row],[Customer ID]],Medical_Examinations[#All],6,FALSE)</f>
        <v>No</v>
      </c>
      <c r="Q2196" t="str">
        <f>VLOOKUP(Medical_Examinations[[#This Row],[Customer ID]],Medical_Examinations[#All],7,FALSE)</f>
        <v>yes</v>
      </c>
      <c r="R2196" t="str">
        <f>VLOOKUP(Medical_Examinations[[#This Row],[Customer ID]],Medical_Examinations[#All],8,FALSE)</f>
        <v>No</v>
      </c>
      <c r="S2196">
        <f>VLOOKUP(Medical_Examinations[[#This Row],[Customer ID]],Medical_Examinations[#All],9,FALSE)</f>
        <v>1</v>
      </c>
      <c r="T2196" t="str">
        <f>VLOOKUP(Medical_Examinations[[#This Row],[Customer ID]],'Medical Examinations'!A2195:J4530,10,FALSE)</f>
        <v>No</v>
      </c>
    </row>
    <row r="2197" spans="1:20" x14ac:dyDescent="0.3">
      <c r="A2197" t="s">
        <v>5951</v>
      </c>
      <c r="B2197" t="s">
        <v>8297</v>
      </c>
      <c r="C2197" t="s">
        <v>6</v>
      </c>
      <c r="D2197" t="s">
        <v>3516</v>
      </c>
      <c r="E2197" t="s">
        <v>930</v>
      </c>
      <c r="F2197" s="3" t="str">
        <f>VLOOKUP(Hospitalisation_Details[[#This Row],[Customer ID]],Hospitalisation_Details[#All],6,FALSE)</f>
        <v>17-09-02</v>
      </c>
      <c r="G2197">
        <f>VLOOKUP(Hospitalisation_Details[[#This Row],[Customer ID]],Hospitalisation_Details[#All],8,FALSE)</f>
        <v>20</v>
      </c>
      <c r="H2197" t="str">
        <f>VLOOKUP(Hospitalisation_Details[[#This Row],[Customer ID]],Hospitalisation_Details[#All],12,FALSE)</f>
        <v>R1011</v>
      </c>
      <c r="I2197" t="str">
        <f>VLOOKUP(Hospitalisation_Details[[#This Row],[Customer ID]],Hospitalisation_Details[#All],12,FALSE)</f>
        <v>R1011</v>
      </c>
      <c r="J2197" t="str">
        <f>VLOOKUP(Hospitalisation_Details[[#This Row],[Customer ID]],Hospitalisation_Details[#All],11,FALSE)</f>
        <v>Tier - 3</v>
      </c>
      <c r="K2197">
        <f>VLOOKUP(Hospitalisation_Details[[#This Row],[Customer ID]],Hospitalisation_Details[#All],9,FALSE)</f>
        <v>38344.57</v>
      </c>
      <c r="L2197">
        <f>VLOOKUP(Medical_Examinations[[#This Row],[Customer ID]],Medical_Examinations[#All],2,FALSE)</f>
        <v>39.5</v>
      </c>
      <c r="M2197" t="str">
        <f>VLOOKUP(Medical_Examinations[[#This Row],[Customer ID]],Medical_Examinations[#All],3,FALSE)</f>
        <v>Obesity</v>
      </c>
      <c r="N2197">
        <f>VLOOKUP(Medical_Examinations[[#This Row],[Customer ID]],Medical_Examinations[#All],4,FALSE)</f>
        <v>5.05</v>
      </c>
      <c r="O2197" t="str">
        <f>VLOOKUP(Medical_Examinations[[#This Row],[Customer ID]],Medical_Examinations[#All],5,FALSE)</f>
        <v>Normal</v>
      </c>
      <c r="P2197" t="str">
        <f>VLOOKUP(Medical_Examinations[[#This Row],[Customer ID]],Medical_Examinations[#All],6,FALSE)</f>
        <v>No</v>
      </c>
      <c r="Q2197" t="str">
        <f>VLOOKUP(Medical_Examinations[[#This Row],[Customer ID]],Medical_Examinations[#All],7,FALSE)</f>
        <v>yes</v>
      </c>
      <c r="R2197" t="str">
        <f>VLOOKUP(Medical_Examinations[[#This Row],[Customer ID]],Medical_Examinations[#All],8,FALSE)</f>
        <v>No</v>
      </c>
      <c r="S2197">
        <f>VLOOKUP(Medical_Examinations[[#This Row],[Customer ID]],Medical_Examinations[#All],9,FALSE)</f>
        <v>1</v>
      </c>
      <c r="T2197" t="str">
        <f>VLOOKUP(Medical_Examinations[[#This Row],[Customer ID]],'Medical Examinations'!A2196:J4531,10,FALSE)</f>
        <v>No</v>
      </c>
    </row>
    <row r="2198" spans="1:20" x14ac:dyDescent="0.3">
      <c r="A2198" t="s">
        <v>5952</v>
      </c>
      <c r="B2198" t="s">
        <v>8298</v>
      </c>
      <c r="C2198" t="s">
        <v>6</v>
      </c>
      <c r="D2198" t="s">
        <v>3517</v>
      </c>
      <c r="E2198" t="s">
        <v>3518</v>
      </c>
      <c r="F2198" s="3" t="str">
        <f>VLOOKUP(Hospitalisation_Details[[#This Row],[Customer ID]],Hospitalisation_Details[#All],6,FALSE)</f>
        <v>22-08-70</v>
      </c>
      <c r="G2198">
        <f>VLOOKUP(Hospitalisation_Details[[#This Row],[Customer ID]],Hospitalisation_Details[#All],8,FALSE)</f>
        <v>52</v>
      </c>
      <c r="H2198" t="str">
        <f>VLOOKUP(Hospitalisation_Details[[#This Row],[Customer ID]],Hospitalisation_Details[#All],12,FALSE)</f>
        <v>R1011</v>
      </c>
      <c r="I2198" t="str">
        <f>VLOOKUP(Hospitalisation_Details[[#This Row],[Customer ID]],Hospitalisation_Details[#All],12,FALSE)</f>
        <v>R1011</v>
      </c>
      <c r="J2198" t="str">
        <f>VLOOKUP(Hospitalisation_Details[[#This Row],[Customer ID]],Hospitalisation_Details[#All],11,FALSE)</f>
        <v>Tier - 3</v>
      </c>
      <c r="K2198">
        <f>VLOOKUP(Hospitalisation_Details[[#This Row],[Customer ID]],Hospitalisation_Details[#All],9,FALSE)</f>
        <v>38389.79</v>
      </c>
      <c r="L2198">
        <f>VLOOKUP(Medical_Examinations[[#This Row],[Customer ID]],Medical_Examinations[#All],2,FALSE)</f>
        <v>33.770000000000003</v>
      </c>
      <c r="M2198" t="str">
        <f>VLOOKUP(Medical_Examinations[[#This Row],[Customer ID]],Medical_Examinations[#All],3,FALSE)</f>
        <v>Obesity</v>
      </c>
      <c r="N2198">
        <f>VLOOKUP(Medical_Examinations[[#This Row],[Customer ID]],Medical_Examinations[#All],4,FALSE)</f>
        <v>6</v>
      </c>
      <c r="O2198" t="str">
        <f>VLOOKUP(Medical_Examinations[[#This Row],[Customer ID]],Medical_Examinations[#All],5,FALSE)</f>
        <v>Prediabetes</v>
      </c>
      <c r="P2198" t="str">
        <f>VLOOKUP(Medical_Examinations[[#This Row],[Customer ID]],Medical_Examinations[#All],6,FALSE)</f>
        <v>No</v>
      </c>
      <c r="Q2198" t="str">
        <f>VLOOKUP(Medical_Examinations[[#This Row],[Customer ID]],Medical_Examinations[#All],7,FALSE)</f>
        <v>yes</v>
      </c>
      <c r="R2198" t="str">
        <f>VLOOKUP(Medical_Examinations[[#This Row],[Customer ID]],Medical_Examinations[#All],8,FALSE)</f>
        <v>No</v>
      </c>
      <c r="S2198">
        <f>VLOOKUP(Medical_Examinations[[#This Row],[Customer ID]],Medical_Examinations[#All],9,FALSE)</f>
        <v>1</v>
      </c>
      <c r="T2198" t="str">
        <f>VLOOKUP(Medical_Examinations[[#This Row],[Customer ID]],'Medical Examinations'!A2197:J4532,10,FALSE)</f>
        <v>No</v>
      </c>
    </row>
    <row r="2199" spans="1:20" x14ac:dyDescent="0.3">
      <c r="A2199" t="s">
        <v>5953</v>
      </c>
      <c r="B2199" t="s">
        <v>8299</v>
      </c>
      <c r="C2199" t="s">
        <v>6</v>
      </c>
      <c r="D2199" t="s">
        <v>100</v>
      </c>
      <c r="E2199" t="s">
        <v>3519</v>
      </c>
      <c r="F2199" s="3" t="str">
        <f>VLOOKUP(Hospitalisation_Details[[#This Row],[Customer ID]],Hospitalisation_Details[#All],6,FALSE)</f>
        <v>23-12-71</v>
      </c>
      <c r="G2199">
        <f>VLOOKUP(Hospitalisation_Details[[#This Row],[Customer ID]],Hospitalisation_Details[#All],8,FALSE)</f>
        <v>51</v>
      </c>
      <c r="H2199" t="str">
        <f>VLOOKUP(Hospitalisation_Details[[#This Row],[Customer ID]],Hospitalisation_Details[#All],12,FALSE)</f>
        <v>R1011</v>
      </c>
      <c r="I2199" t="str">
        <f>VLOOKUP(Hospitalisation_Details[[#This Row],[Customer ID]],Hospitalisation_Details[#All],12,FALSE)</f>
        <v>R1011</v>
      </c>
      <c r="J2199" t="str">
        <f>VLOOKUP(Hospitalisation_Details[[#This Row],[Customer ID]],Hospitalisation_Details[#All],11,FALSE)</f>
        <v>Tier - 1</v>
      </c>
      <c r="K2199">
        <f>VLOOKUP(Hospitalisation_Details[[#This Row],[Customer ID]],Hospitalisation_Details[#All],9,FALSE)</f>
        <v>38405.26</v>
      </c>
      <c r="L2199">
        <f>VLOOKUP(Medical_Examinations[[#This Row],[Customer ID]],Medical_Examinations[#All],2,FALSE)</f>
        <v>26.84</v>
      </c>
      <c r="M2199" t="str">
        <f>VLOOKUP(Medical_Examinations[[#This Row],[Customer ID]],Medical_Examinations[#All],3,FALSE)</f>
        <v>Overweight</v>
      </c>
      <c r="N2199">
        <f>VLOOKUP(Medical_Examinations[[#This Row],[Customer ID]],Medical_Examinations[#All],4,FALSE)</f>
        <v>5.99</v>
      </c>
      <c r="O2199" t="str">
        <f>VLOOKUP(Medical_Examinations[[#This Row],[Customer ID]],Medical_Examinations[#All],5,FALSE)</f>
        <v>Prediabetes</v>
      </c>
      <c r="P2199" t="str">
        <f>VLOOKUP(Medical_Examinations[[#This Row],[Customer ID]],Medical_Examinations[#All],6,FALSE)</f>
        <v>Yes</v>
      </c>
      <c r="Q2199" t="str">
        <f>VLOOKUP(Medical_Examinations[[#This Row],[Customer ID]],Medical_Examinations[#All],7,FALSE)</f>
        <v>yes</v>
      </c>
      <c r="R2199" t="str">
        <f>VLOOKUP(Medical_Examinations[[#This Row],[Customer ID]],Medical_Examinations[#All],8,FALSE)</f>
        <v>No</v>
      </c>
      <c r="S2199">
        <f>VLOOKUP(Medical_Examinations[[#This Row],[Customer ID]],Medical_Examinations[#All],9,FALSE)</f>
        <v>1</v>
      </c>
      <c r="T2199" t="str">
        <f>VLOOKUP(Medical_Examinations[[#This Row],[Customer ID]],'Medical Examinations'!A2198:J4533,10,FALSE)</f>
        <v>No</v>
      </c>
    </row>
    <row r="2200" spans="1:20" x14ac:dyDescent="0.3">
      <c r="A2200" t="s">
        <v>5954</v>
      </c>
      <c r="B2200" t="s">
        <v>8300</v>
      </c>
      <c r="C2200" t="s">
        <v>6</v>
      </c>
      <c r="D2200" t="s">
        <v>3520</v>
      </c>
      <c r="E2200" t="s">
        <v>3521</v>
      </c>
      <c r="F2200" s="3" t="str">
        <f>VLOOKUP(Hospitalisation_Details[[#This Row],[Customer ID]],Hospitalisation_Details[#All],6,FALSE)</f>
        <v>21-06-86</v>
      </c>
      <c r="G2200">
        <f>VLOOKUP(Hospitalisation_Details[[#This Row],[Customer ID]],Hospitalisation_Details[#All],8,FALSE)</f>
        <v>36</v>
      </c>
      <c r="H2200" t="str">
        <f>VLOOKUP(Hospitalisation_Details[[#This Row],[Customer ID]],Hospitalisation_Details[#All],12,FALSE)</f>
        <v>R1011</v>
      </c>
      <c r="I2200" t="str">
        <f>VLOOKUP(Hospitalisation_Details[[#This Row],[Customer ID]],Hospitalisation_Details[#All],12,FALSE)</f>
        <v>R1011</v>
      </c>
      <c r="J2200" t="str">
        <f>VLOOKUP(Hospitalisation_Details[[#This Row],[Customer ID]],Hospitalisation_Details[#All],11,FALSE)</f>
        <v>Tier - 2</v>
      </c>
      <c r="K2200">
        <f>VLOOKUP(Hospitalisation_Details[[#This Row],[Customer ID]],Hospitalisation_Details[#All],9,FALSE)</f>
        <v>38415.47</v>
      </c>
      <c r="L2200">
        <f>VLOOKUP(Medical_Examinations[[#This Row],[Customer ID]],Medical_Examinations[#All],2,FALSE)</f>
        <v>35.53</v>
      </c>
      <c r="M2200" t="str">
        <f>VLOOKUP(Medical_Examinations[[#This Row],[Customer ID]],Medical_Examinations[#All],3,FALSE)</f>
        <v>Obesity</v>
      </c>
      <c r="N2200">
        <f>VLOOKUP(Medical_Examinations[[#This Row],[Customer ID]],Medical_Examinations[#All],4,FALSE)</f>
        <v>4.3600000000000003</v>
      </c>
      <c r="O2200" t="str">
        <f>VLOOKUP(Medical_Examinations[[#This Row],[Customer ID]],Medical_Examinations[#All],5,FALSE)</f>
        <v>Normal</v>
      </c>
      <c r="P2200" t="str">
        <f>VLOOKUP(Medical_Examinations[[#This Row],[Customer ID]],Medical_Examinations[#All],6,FALSE)</f>
        <v>No</v>
      </c>
      <c r="Q2200" t="str">
        <f>VLOOKUP(Medical_Examinations[[#This Row],[Customer ID]],Medical_Examinations[#All],7,FALSE)</f>
        <v>No</v>
      </c>
      <c r="R2200" t="str">
        <f>VLOOKUP(Medical_Examinations[[#This Row],[Customer ID]],Medical_Examinations[#All],8,FALSE)</f>
        <v>Yes</v>
      </c>
      <c r="S2200">
        <f>VLOOKUP(Medical_Examinations[[#This Row],[Customer ID]],Medical_Examinations[#All],9,FALSE)</f>
        <v>1</v>
      </c>
      <c r="T2200" t="str">
        <f>VLOOKUP(Medical_Examinations[[#This Row],[Customer ID]],'Medical Examinations'!A2199:J4534,10,FALSE)</f>
        <v>No</v>
      </c>
    </row>
    <row r="2201" spans="1:20" x14ac:dyDescent="0.3">
      <c r="A2201" t="s">
        <v>5955</v>
      </c>
      <c r="B2201" t="s">
        <v>8301</v>
      </c>
      <c r="C2201" t="s">
        <v>6</v>
      </c>
      <c r="D2201" t="s">
        <v>3522</v>
      </c>
      <c r="E2201" t="s">
        <v>3523</v>
      </c>
      <c r="F2201" s="3" t="str">
        <f>VLOOKUP(Hospitalisation_Details[[#This Row],[Customer ID]],Hospitalisation_Details[#All],6,FALSE)</f>
        <v>12-11-99</v>
      </c>
      <c r="G2201">
        <f>VLOOKUP(Hospitalisation_Details[[#This Row],[Customer ID]],Hospitalisation_Details[#All],8,FALSE)</f>
        <v>23</v>
      </c>
      <c r="H2201" t="str">
        <f>VLOOKUP(Hospitalisation_Details[[#This Row],[Customer ID]],Hospitalisation_Details[#All],12,FALSE)</f>
        <v>R1024</v>
      </c>
      <c r="I2201" t="str">
        <f>VLOOKUP(Hospitalisation_Details[[#This Row],[Customer ID]],Hospitalisation_Details[#All],12,FALSE)</f>
        <v>R1024</v>
      </c>
      <c r="J2201" t="str">
        <f>VLOOKUP(Hospitalisation_Details[[#This Row],[Customer ID]],Hospitalisation_Details[#All],11,FALSE)</f>
        <v>Tier - 2</v>
      </c>
      <c r="K2201">
        <f>VLOOKUP(Hospitalisation_Details[[#This Row],[Customer ID]],Hospitalisation_Details[#All],9,FALSE)</f>
        <v>38511.629999999997</v>
      </c>
      <c r="L2201">
        <f>VLOOKUP(Medical_Examinations[[#This Row],[Customer ID]],Medical_Examinations[#All],2,FALSE)</f>
        <v>30.59</v>
      </c>
      <c r="M2201" t="str">
        <f>VLOOKUP(Medical_Examinations[[#This Row],[Customer ID]],Medical_Examinations[#All],3,FALSE)</f>
        <v>Obesity</v>
      </c>
      <c r="N2201">
        <f>VLOOKUP(Medical_Examinations[[#This Row],[Customer ID]],Medical_Examinations[#All],4,FALSE)</f>
        <v>4.41</v>
      </c>
      <c r="O2201" t="str">
        <f>VLOOKUP(Medical_Examinations[[#This Row],[Customer ID]],Medical_Examinations[#All],5,FALSE)</f>
        <v>Normal</v>
      </c>
      <c r="P2201" t="str">
        <f>VLOOKUP(Medical_Examinations[[#This Row],[Customer ID]],Medical_Examinations[#All],6,FALSE)</f>
        <v>No</v>
      </c>
      <c r="Q2201" t="str">
        <f>VLOOKUP(Medical_Examinations[[#This Row],[Customer ID]],Medical_Examinations[#All],7,FALSE)</f>
        <v>No</v>
      </c>
      <c r="R2201" t="str">
        <f>VLOOKUP(Medical_Examinations[[#This Row],[Customer ID]],Medical_Examinations[#All],8,FALSE)</f>
        <v>Yes</v>
      </c>
      <c r="S2201">
        <f>VLOOKUP(Medical_Examinations[[#This Row],[Customer ID]],Medical_Examinations[#All],9,FALSE)</f>
        <v>1</v>
      </c>
      <c r="T2201" t="str">
        <f>VLOOKUP(Medical_Examinations[[#This Row],[Customer ID]],'Medical Examinations'!A2200:J4535,10,FALSE)</f>
        <v>No</v>
      </c>
    </row>
    <row r="2202" spans="1:20" x14ac:dyDescent="0.3">
      <c r="A2202" t="s">
        <v>5956</v>
      </c>
      <c r="B2202" t="s">
        <v>8302</v>
      </c>
      <c r="C2202" t="s">
        <v>6</v>
      </c>
      <c r="D2202" t="s">
        <v>3524</v>
      </c>
      <c r="E2202" t="s">
        <v>3525</v>
      </c>
      <c r="F2202" s="3" t="str">
        <f>VLOOKUP(Hospitalisation_Details[[#This Row],[Customer ID]],Hospitalisation_Details[#All],6,FALSE)</f>
        <v>13-07-90</v>
      </c>
      <c r="G2202">
        <f>VLOOKUP(Hospitalisation_Details[[#This Row],[Customer ID]],Hospitalisation_Details[#All],8,FALSE)</f>
        <v>32</v>
      </c>
      <c r="H2202" t="str">
        <f>VLOOKUP(Hospitalisation_Details[[#This Row],[Customer ID]],Hospitalisation_Details[#All],12,FALSE)</f>
        <v>R1011</v>
      </c>
      <c r="I2202" t="str">
        <f>VLOOKUP(Hospitalisation_Details[[#This Row],[Customer ID]],Hospitalisation_Details[#All],12,FALSE)</f>
        <v>R1011</v>
      </c>
      <c r="J2202" t="str">
        <f>VLOOKUP(Hospitalisation_Details[[#This Row],[Customer ID]],Hospitalisation_Details[#All],11,FALSE)</f>
        <v>Tier - 2</v>
      </c>
      <c r="K2202">
        <f>VLOOKUP(Hospitalisation_Details[[#This Row],[Customer ID]],Hospitalisation_Details[#All],9,FALSE)</f>
        <v>38652.089999999997</v>
      </c>
      <c r="L2202">
        <f>VLOOKUP(Medical_Examinations[[#This Row],[Customer ID]],Medical_Examinations[#All],2,FALSE)</f>
        <v>30.59</v>
      </c>
      <c r="M2202" t="str">
        <f>VLOOKUP(Medical_Examinations[[#This Row],[Customer ID]],Medical_Examinations[#All],3,FALSE)</f>
        <v>Obesity</v>
      </c>
      <c r="N2202">
        <f>VLOOKUP(Medical_Examinations[[#This Row],[Customer ID]],Medical_Examinations[#All],4,FALSE)</f>
        <v>4.17</v>
      </c>
      <c r="O2202" t="str">
        <f>VLOOKUP(Medical_Examinations[[#This Row],[Customer ID]],Medical_Examinations[#All],5,FALSE)</f>
        <v>Normal</v>
      </c>
      <c r="P2202" t="str">
        <f>VLOOKUP(Medical_Examinations[[#This Row],[Customer ID]],Medical_Examinations[#All],6,FALSE)</f>
        <v>No</v>
      </c>
      <c r="Q2202" t="str">
        <f>VLOOKUP(Medical_Examinations[[#This Row],[Customer ID]],Medical_Examinations[#All],7,FALSE)</f>
        <v>No</v>
      </c>
      <c r="R2202" t="str">
        <f>VLOOKUP(Medical_Examinations[[#This Row],[Customer ID]],Medical_Examinations[#All],8,FALSE)</f>
        <v>Yes</v>
      </c>
      <c r="S2202">
        <f>VLOOKUP(Medical_Examinations[[#This Row],[Customer ID]],Medical_Examinations[#All],9,FALSE)</f>
        <v>1</v>
      </c>
      <c r="T2202" t="str">
        <f>VLOOKUP(Medical_Examinations[[#This Row],[Customer ID]],'Medical Examinations'!A2201:J4536,10,FALSE)</f>
        <v>No</v>
      </c>
    </row>
    <row r="2203" spans="1:20" x14ac:dyDescent="0.3">
      <c r="A2203" t="s">
        <v>5957</v>
      </c>
      <c r="B2203" t="s">
        <v>8303</v>
      </c>
      <c r="C2203" t="s">
        <v>6</v>
      </c>
      <c r="D2203" t="s">
        <v>351</v>
      </c>
      <c r="E2203" t="s">
        <v>3526</v>
      </c>
      <c r="F2203" s="3" t="str">
        <f>VLOOKUP(Hospitalisation_Details[[#This Row],[Customer ID]],Hospitalisation_Details[#All],6,FALSE)</f>
        <v>20-07-86</v>
      </c>
      <c r="G2203">
        <f>VLOOKUP(Hospitalisation_Details[[#This Row],[Customer ID]],Hospitalisation_Details[#All],8,FALSE)</f>
        <v>36</v>
      </c>
      <c r="H2203" t="str">
        <f>VLOOKUP(Hospitalisation_Details[[#This Row],[Customer ID]],Hospitalisation_Details[#All],12,FALSE)</f>
        <v>R1013</v>
      </c>
      <c r="I2203" t="str">
        <f>VLOOKUP(Hospitalisation_Details[[#This Row],[Customer ID]],Hospitalisation_Details[#All],12,FALSE)</f>
        <v>R1013</v>
      </c>
      <c r="J2203" t="str">
        <f>VLOOKUP(Hospitalisation_Details[[#This Row],[Customer ID]],Hospitalisation_Details[#All],11,FALSE)</f>
        <v>Tier - 3</v>
      </c>
      <c r="K2203">
        <f>VLOOKUP(Hospitalisation_Details[[#This Row],[Customer ID]],Hospitalisation_Details[#All],9,FALSE)</f>
        <v>38709.18</v>
      </c>
      <c r="L2203">
        <f>VLOOKUP(Medical_Examinations[[#This Row],[Customer ID]],Medical_Examinations[#All],2,FALSE)</f>
        <v>27.835000000000001</v>
      </c>
      <c r="M2203" t="str">
        <f>VLOOKUP(Medical_Examinations[[#This Row],[Customer ID]],Medical_Examinations[#All],3,FALSE)</f>
        <v>Overweight</v>
      </c>
      <c r="N2203">
        <f>VLOOKUP(Medical_Examinations[[#This Row],[Customer ID]],Medical_Examinations[#All],4,FALSE)</f>
        <v>4.4400000000000004</v>
      </c>
      <c r="O2203" t="str">
        <f>VLOOKUP(Medical_Examinations[[#This Row],[Customer ID]],Medical_Examinations[#All],5,FALSE)</f>
        <v>Normal</v>
      </c>
      <c r="P2203" t="str">
        <f>VLOOKUP(Medical_Examinations[[#This Row],[Customer ID]],Medical_Examinations[#All],6,FALSE)</f>
        <v>No</v>
      </c>
      <c r="Q2203" t="str">
        <f>VLOOKUP(Medical_Examinations[[#This Row],[Customer ID]],Medical_Examinations[#All],7,FALSE)</f>
        <v>No</v>
      </c>
      <c r="R2203" t="str">
        <f>VLOOKUP(Medical_Examinations[[#This Row],[Customer ID]],Medical_Examinations[#All],8,FALSE)</f>
        <v>Yes</v>
      </c>
      <c r="S2203">
        <f>VLOOKUP(Medical_Examinations[[#This Row],[Customer ID]],Medical_Examinations[#All],9,FALSE)</f>
        <v>1</v>
      </c>
      <c r="T2203" t="str">
        <f>VLOOKUP(Medical_Examinations[[#This Row],[Customer ID]],'Medical Examinations'!A2202:J4537,10,FALSE)</f>
        <v>No</v>
      </c>
    </row>
    <row r="2204" spans="1:20" x14ac:dyDescent="0.3">
      <c r="A2204" t="s">
        <v>5958</v>
      </c>
      <c r="B2204" t="s">
        <v>8304</v>
      </c>
      <c r="C2204" t="s">
        <v>3</v>
      </c>
      <c r="D2204" t="s">
        <v>3527</v>
      </c>
      <c r="E2204" t="s">
        <v>3528</v>
      </c>
      <c r="F2204" s="3" t="str">
        <f>VLOOKUP(Hospitalisation_Details[[#This Row],[Customer ID]],Hospitalisation_Details[#All],6,FALSE)</f>
        <v>06-11-04</v>
      </c>
      <c r="G2204">
        <f>VLOOKUP(Hospitalisation_Details[[#This Row],[Customer ID]],Hospitalisation_Details[#All],8,FALSE)</f>
        <v>18</v>
      </c>
      <c r="H2204" t="str">
        <f>VLOOKUP(Hospitalisation_Details[[#This Row],[Customer ID]],Hospitalisation_Details[#All],12,FALSE)</f>
        <v>R1013</v>
      </c>
      <c r="I2204" t="str">
        <f>VLOOKUP(Hospitalisation_Details[[#This Row],[Customer ID]],Hospitalisation_Details[#All],12,FALSE)</f>
        <v>R1013</v>
      </c>
      <c r="J2204" t="str">
        <f>VLOOKUP(Hospitalisation_Details[[#This Row],[Customer ID]],Hospitalisation_Details[#All],11,FALSE)</f>
        <v>Tier - 1</v>
      </c>
      <c r="K2204">
        <f>VLOOKUP(Hospitalisation_Details[[#This Row],[Customer ID]],Hospitalisation_Details[#All],9,FALSE)</f>
        <v>1137.01</v>
      </c>
      <c r="L2204">
        <f>VLOOKUP(Medical_Examinations[[#This Row],[Customer ID]],Medical_Examinations[#All],2,FALSE)</f>
        <v>40.26</v>
      </c>
      <c r="M2204" t="str">
        <f>VLOOKUP(Medical_Examinations[[#This Row],[Customer ID]],Medical_Examinations[#All],3,FALSE)</f>
        <v>Obesity</v>
      </c>
      <c r="N2204">
        <f>VLOOKUP(Medical_Examinations[[#This Row],[Customer ID]],Medical_Examinations[#All],4,FALSE)</f>
        <v>5.52</v>
      </c>
      <c r="O2204" t="str">
        <f>VLOOKUP(Medical_Examinations[[#This Row],[Customer ID]],Medical_Examinations[#All],5,FALSE)</f>
        <v>Normal</v>
      </c>
      <c r="P2204" t="str">
        <f>VLOOKUP(Medical_Examinations[[#This Row],[Customer ID]],Medical_Examinations[#All],6,FALSE)</f>
        <v>No</v>
      </c>
      <c r="Q2204" t="str">
        <f>VLOOKUP(Medical_Examinations[[#This Row],[Customer ID]],Medical_Examinations[#All],7,FALSE)</f>
        <v>yes</v>
      </c>
      <c r="R2204" t="str">
        <f>VLOOKUP(Medical_Examinations[[#This Row],[Customer ID]],Medical_Examinations[#All],8,FALSE)</f>
        <v>No</v>
      </c>
      <c r="S2204">
        <f>VLOOKUP(Medical_Examinations[[#This Row],[Customer ID]],Medical_Examinations[#All],9,FALSE)</f>
        <v>1</v>
      </c>
      <c r="T2204" t="str">
        <f>VLOOKUP(Medical_Examinations[[#This Row],[Customer ID]],'Medical Examinations'!A2203:J4538,10,FALSE)</f>
        <v>No</v>
      </c>
    </row>
    <row r="2205" spans="1:20" x14ac:dyDescent="0.3">
      <c r="A2205" t="s">
        <v>5959</v>
      </c>
      <c r="B2205" t="s">
        <v>8305</v>
      </c>
      <c r="C2205" t="s">
        <v>3</v>
      </c>
      <c r="D2205" t="s">
        <v>3529</v>
      </c>
      <c r="E2205" t="s">
        <v>3530</v>
      </c>
      <c r="F2205" s="3" t="str">
        <f>VLOOKUP(Hospitalisation_Details[[#This Row],[Customer ID]],Hospitalisation_Details[#All],6,FALSE)</f>
        <v>02-11-91</v>
      </c>
      <c r="G2205">
        <f>VLOOKUP(Hospitalisation_Details[[#This Row],[Customer ID]],Hospitalisation_Details[#All],8,FALSE)</f>
        <v>31</v>
      </c>
      <c r="H2205" t="str">
        <f>VLOOKUP(Hospitalisation_Details[[#This Row],[Customer ID]],Hospitalisation_Details[#All],12,FALSE)</f>
        <v>R1011</v>
      </c>
      <c r="I2205" t="str">
        <f>VLOOKUP(Hospitalisation_Details[[#This Row],[Customer ID]],Hospitalisation_Details[#All],12,FALSE)</f>
        <v>R1011</v>
      </c>
      <c r="J2205" t="str">
        <f>VLOOKUP(Hospitalisation_Details[[#This Row],[Customer ID]],Hospitalisation_Details[#All],11,FALSE)</f>
        <v>Tier - 2</v>
      </c>
      <c r="K2205">
        <f>VLOOKUP(Hospitalisation_Details[[#This Row],[Customer ID]],Hospitalisation_Details[#All],9,FALSE)</f>
        <v>38711</v>
      </c>
      <c r="L2205">
        <f>VLOOKUP(Medical_Examinations[[#This Row],[Customer ID]],Medical_Examinations[#All],2,FALSE)</f>
        <v>39.82</v>
      </c>
      <c r="M2205" t="str">
        <f>VLOOKUP(Medical_Examinations[[#This Row],[Customer ID]],Medical_Examinations[#All],3,FALSE)</f>
        <v>Obesity</v>
      </c>
      <c r="N2205">
        <f>VLOOKUP(Medical_Examinations[[#This Row],[Customer ID]],Medical_Examinations[#All],4,FALSE)</f>
        <v>6.01</v>
      </c>
      <c r="O2205" t="str">
        <f>VLOOKUP(Medical_Examinations[[#This Row],[Customer ID]],Medical_Examinations[#All],5,FALSE)</f>
        <v>Prediabetes</v>
      </c>
      <c r="P2205" t="str">
        <f>VLOOKUP(Medical_Examinations[[#This Row],[Customer ID]],Medical_Examinations[#All],6,FALSE)</f>
        <v>No</v>
      </c>
      <c r="Q2205" t="str">
        <f>VLOOKUP(Medical_Examinations[[#This Row],[Customer ID]],Medical_Examinations[#All],7,FALSE)</f>
        <v>yes</v>
      </c>
      <c r="R2205" t="str">
        <f>VLOOKUP(Medical_Examinations[[#This Row],[Customer ID]],Medical_Examinations[#All],8,FALSE)</f>
        <v>No</v>
      </c>
      <c r="S2205">
        <f>VLOOKUP(Medical_Examinations[[#This Row],[Customer ID]],Medical_Examinations[#All],9,FALSE)</f>
        <v>1</v>
      </c>
      <c r="T2205" t="str">
        <f>VLOOKUP(Medical_Examinations[[#This Row],[Customer ID]],'Medical Examinations'!A2204:J4539,10,FALSE)</f>
        <v>No</v>
      </c>
    </row>
    <row r="2206" spans="1:20" x14ac:dyDescent="0.3">
      <c r="A2206" t="s">
        <v>5960</v>
      </c>
      <c r="B2206" t="s">
        <v>8306</v>
      </c>
      <c r="C2206" t="s">
        <v>3</v>
      </c>
      <c r="D2206" t="s">
        <v>3531</v>
      </c>
      <c r="E2206" t="s">
        <v>3532</v>
      </c>
      <c r="F2206" s="3" t="str">
        <f>VLOOKUP(Hospitalisation_Details[[#This Row],[Customer ID]],Hospitalisation_Details[#All],6,FALSE)</f>
        <v>15-06-76</v>
      </c>
      <c r="G2206">
        <f>VLOOKUP(Hospitalisation_Details[[#This Row],[Customer ID]],Hospitalisation_Details[#All],8,FALSE)</f>
        <v>46</v>
      </c>
      <c r="H2206" t="str">
        <f>VLOOKUP(Hospitalisation_Details[[#This Row],[Customer ID]],Hospitalisation_Details[#All],12,FALSE)</f>
        <v>R1012</v>
      </c>
      <c r="I2206" t="str">
        <f>VLOOKUP(Hospitalisation_Details[[#This Row],[Customer ID]],Hospitalisation_Details[#All],12,FALSE)</f>
        <v>R1012</v>
      </c>
      <c r="J2206" t="str">
        <f>VLOOKUP(Hospitalisation_Details[[#This Row],[Customer ID]],Hospitalisation_Details[#All],11,FALSE)</f>
        <v>Tier - 2</v>
      </c>
      <c r="K2206">
        <f>VLOOKUP(Hospitalisation_Details[[#This Row],[Customer ID]],Hospitalisation_Details[#All],9,FALSE)</f>
        <v>38740.120000000003</v>
      </c>
      <c r="L2206">
        <f>VLOOKUP(Medical_Examinations[[#This Row],[Customer ID]],Medical_Examinations[#All],2,FALSE)</f>
        <v>39.159999999999997</v>
      </c>
      <c r="M2206" t="str">
        <f>VLOOKUP(Medical_Examinations[[#This Row],[Customer ID]],Medical_Examinations[#All],3,FALSE)</f>
        <v>Obesity</v>
      </c>
      <c r="N2206">
        <f>VLOOKUP(Medical_Examinations[[#This Row],[Customer ID]],Medical_Examinations[#All],4,FALSE)</f>
        <v>5.81</v>
      </c>
      <c r="O2206" t="str">
        <f>VLOOKUP(Medical_Examinations[[#This Row],[Customer ID]],Medical_Examinations[#All],5,FALSE)</f>
        <v>Prediabetes</v>
      </c>
      <c r="P2206" t="str">
        <f>VLOOKUP(Medical_Examinations[[#This Row],[Customer ID]],Medical_Examinations[#All],6,FALSE)</f>
        <v>No</v>
      </c>
      <c r="Q2206" t="str">
        <f>VLOOKUP(Medical_Examinations[[#This Row],[Customer ID]],Medical_Examinations[#All],7,FALSE)</f>
        <v>yes</v>
      </c>
      <c r="R2206" t="str">
        <f>VLOOKUP(Medical_Examinations[[#This Row],[Customer ID]],Medical_Examinations[#All],8,FALSE)</f>
        <v>No</v>
      </c>
      <c r="S2206">
        <f>VLOOKUP(Medical_Examinations[[#This Row],[Customer ID]],Medical_Examinations[#All],9,FALSE)</f>
        <v>1</v>
      </c>
      <c r="T2206" t="str">
        <f>VLOOKUP(Medical_Examinations[[#This Row],[Customer ID]],'Medical Examinations'!A2205:J4540,10,FALSE)</f>
        <v>No</v>
      </c>
    </row>
    <row r="2207" spans="1:20" x14ac:dyDescent="0.3">
      <c r="A2207" t="s">
        <v>5961</v>
      </c>
      <c r="B2207" t="s">
        <v>8307</v>
      </c>
      <c r="C2207" t="s">
        <v>6</v>
      </c>
      <c r="D2207" t="s">
        <v>3533</v>
      </c>
      <c r="E2207" t="s">
        <v>3534</v>
      </c>
      <c r="F2207" s="3" t="str">
        <f>VLOOKUP(Hospitalisation_Details[[#This Row],[Customer ID]],Hospitalisation_Details[#All],6,FALSE)</f>
        <v>08-11-91</v>
      </c>
      <c r="G2207">
        <f>VLOOKUP(Hospitalisation_Details[[#This Row],[Customer ID]],Hospitalisation_Details[#All],8,FALSE)</f>
        <v>31</v>
      </c>
      <c r="H2207" t="str">
        <f>VLOOKUP(Hospitalisation_Details[[#This Row],[Customer ID]],Hospitalisation_Details[#All],12,FALSE)</f>
        <v>R1012</v>
      </c>
      <c r="I2207" t="str">
        <f>VLOOKUP(Hospitalisation_Details[[#This Row],[Customer ID]],Hospitalisation_Details[#All],12,FALSE)</f>
        <v>R1012</v>
      </c>
      <c r="J2207" t="str">
        <f>VLOOKUP(Hospitalisation_Details[[#This Row],[Customer ID]],Hospitalisation_Details[#All],11,FALSE)</f>
        <v>Tier - 2</v>
      </c>
      <c r="K2207">
        <f>VLOOKUP(Hospitalisation_Details[[#This Row],[Customer ID]],Hospitalisation_Details[#All],9,FALSE)</f>
        <v>38746.36</v>
      </c>
      <c r="L2207">
        <f>VLOOKUP(Medical_Examinations[[#This Row],[Customer ID]],Medical_Examinations[#All],2,FALSE)</f>
        <v>25.555</v>
      </c>
      <c r="M2207" t="str">
        <f>VLOOKUP(Medical_Examinations[[#This Row],[Customer ID]],Medical_Examinations[#All],3,FALSE)</f>
        <v>Overweight</v>
      </c>
      <c r="N2207">
        <f>VLOOKUP(Medical_Examinations[[#This Row],[Customer ID]],Medical_Examinations[#All],4,FALSE)</f>
        <v>4.37</v>
      </c>
      <c r="O2207" t="str">
        <f>VLOOKUP(Medical_Examinations[[#This Row],[Customer ID]],Medical_Examinations[#All],5,FALSE)</f>
        <v>Normal</v>
      </c>
      <c r="P2207" t="str">
        <f>VLOOKUP(Medical_Examinations[[#This Row],[Customer ID]],Medical_Examinations[#All],6,FALSE)</f>
        <v>No</v>
      </c>
      <c r="Q2207" t="str">
        <f>VLOOKUP(Medical_Examinations[[#This Row],[Customer ID]],Medical_Examinations[#All],7,FALSE)</f>
        <v>No</v>
      </c>
      <c r="R2207" t="str">
        <f>VLOOKUP(Medical_Examinations[[#This Row],[Customer ID]],Medical_Examinations[#All],8,FALSE)</f>
        <v>Yes</v>
      </c>
      <c r="S2207">
        <f>VLOOKUP(Medical_Examinations[[#This Row],[Customer ID]],Medical_Examinations[#All],9,FALSE)</f>
        <v>1</v>
      </c>
      <c r="T2207" t="str">
        <f>VLOOKUP(Medical_Examinations[[#This Row],[Customer ID]],'Medical Examinations'!A2206:J4541,10,FALSE)</f>
        <v>No</v>
      </c>
    </row>
    <row r="2208" spans="1:20" x14ac:dyDescent="0.3">
      <c r="A2208" t="s">
        <v>5962</v>
      </c>
      <c r="B2208" t="s">
        <v>8308</v>
      </c>
      <c r="C2208" t="s">
        <v>6</v>
      </c>
      <c r="D2208" t="s">
        <v>2427</v>
      </c>
      <c r="E2208" t="s">
        <v>3535</v>
      </c>
      <c r="F2208" s="3" t="str">
        <f>VLOOKUP(Hospitalisation_Details[[#This Row],[Customer ID]],Hospitalisation_Details[#All],6,FALSE)</f>
        <v>05-12-04</v>
      </c>
      <c r="G2208">
        <f>VLOOKUP(Hospitalisation_Details[[#This Row],[Customer ID]],Hospitalisation_Details[#All],8,FALSE)</f>
        <v>18</v>
      </c>
      <c r="H2208" t="str">
        <f>VLOOKUP(Hospitalisation_Details[[#This Row],[Customer ID]],Hospitalisation_Details[#All],12,FALSE)</f>
        <v>R1013</v>
      </c>
      <c r="I2208" t="str">
        <f>VLOOKUP(Hospitalisation_Details[[#This Row],[Customer ID]],Hospitalisation_Details[#All],12,FALSE)</f>
        <v>R1013</v>
      </c>
      <c r="J2208" t="str">
        <f>VLOOKUP(Hospitalisation_Details[[#This Row],[Customer ID]],Hospitalisation_Details[#All],11,FALSE)</f>
        <v>Tier - 2</v>
      </c>
      <c r="K2208">
        <f>VLOOKUP(Hospitalisation_Details[[#This Row],[Customer ID]],Hospitalisation_Details[#All],9,FALSE)</f>
        <v>38792.69</v>
      </c>
      <c r="L2208">
        <f>VLOOKUP(Medical_Examinations[[#This Row],[Customer ID]],Medical_Examinations[#All],2,FALSE)</f>
        <v>25.175000000000001</v>
      </c>
      <c r="M2208" t="str">
        <f>VLOOKUP(Medical_Examinations[[#This Row],[Customer ID]],Medical_Examinations[#All],3,FALSE)</f>
        <v>Overweight</v>
      </c>
      <c r="N2208">
        <f>VLOOKUP(Medical_Examinations[[#This Row],[Customer ID]],Medical_Examinations[#All],4,FALSE)</f>
        <v>5.74</v>
      </c>
      <c r="O2208" t="str">
        <f>VLOOKUP(Medical_Examinations[[#This Row],[Customer ID]],Medical_Examinations[#All],5,FALSE)</f>
        <v>Prediabetes</v>
      </c>
      <c r="P2208" t="str">
        <f>VLOOKUP(Medical_Examinations[[#This Row],[Customer ID]],Medical_Examinations[#All],6,FALSE)</f>
        <v>No</v>
      </c>
      <c r="Q2208" t="str">
        <f>VLOOKUP(Medical_Examinations[[#This Row],[Customer ID]],Medical_Examinations[#All],7,FALSE)</f>
        <v>No</v>
      </c>
      <c r="R2208" t="str">
        <f>VLOOKUP(Medical_Examinations[[#This Row],[Customer ID]],Medical_Examinations[#All],8,FALSE)</f>
        <v>Yes</v>
      </c>
      <c r="S2208">
        <f>VLOOKUP(Medical_Examinations[[#This Row],[Customer ID]],Medical_Examinations[#All],9,FALSE)</f>
        <v>1</v>
      </c>
      <c r="T2208" t="str">
        <f>VLOOKUP(Medical_Examinations[[#This Row],[Customer ID]],'Medical Examinations'!A2207:J4542,10,FALSE)</f>
        <v>No</v>
      </c>
    </row>
    <row r="2209" spans="1:20" x14ac:dyDescent="0.3">
      <c r="A2209" t="s">
        <v>5963</v>
      </c>
      <c r="B2209" t="s">
        <v>8309</v>
      </c>
      <c r="C2209" t="s">
        <v>3</v>
      </c>
      <c r="D2209" t="s">
        <v>3536</v>
      </c>
      <c r="E2209" t="s">
        <v>3537</v>
      </c>
      <c r="F2209" s="3" t="str">
        <f>VLOOKUP(Hospitalisation_Details[[#This Row],[Customer ID]],Hospitalisation_Details[#All],6,FALSE)</f>
        <v>03-12-79</v>
      </c>
      <c r="G2209">
        <f>VLOOKUP(Hospitalisation_Details[[#This Row],[Customer ID]],Hospitalisation_Details[#All],8,FALSE)</f>
        <v>43</v>
      </c>
      <c r="H2209" t="str">
        <f>VLOOKUP(Hospitalisation_Details[[#This Row],[Customer ID]],Hospitalisation_Details[#All],12,FALSE)</f>
        <v>R1011</v>
      </c>
      <c r="I2209" t="str">
        <f>VLOOKUP(Hospitalisation_Details[[#This Row],[Customer ID]],Hospitalisation_Details[#All],12,FALSE)</f>
        <v>R1011</v>
      </c>
      <c r="J2209" t="str">
        <f>VLOOKUP(Hospitalisation_Details[[#This Row],[Customer ID]],Hospitalisation_Details[#All],11,FALSE)</f>
        <v>Tier - 1</v>
      </c>
      <c r="K2209">
        <f>VLOOKUP(Hospitalisation_Details[[#This Row],[Customer ID]],Hospitalisation_Details[#All],9,FALSE)</f>
        <v>38836.980000000003</v>
      </c>
      <c r="L2209">
        <f>VLOOKUP(Medical_Examinations[[#This Row],[Customer ID]],Medical_Examinations[#All],2,FALSE)</f>
        <v>38.28</v>
      </c>
      <c r="M2209" t="str">
        <f>VLOOKUP(Medical_Examinations[[#This Row],[Customer ID]],Medical_Examinations[#All],3,FALSE)</f>
        <v>Obesity</v>
      </c>
      <c r="N2209">
        <f>VLOOKUP(Medical_Examinations[[#This Row],[Customer ID]],Medical_Examinations[#All],4,FALSE)</f>
        <v>5.39</v>
      </c>
      <c r="O2209" t="str">
        <f>VLOOKUP(Medical_Examinations[[#This Row],[Customer ID]],Medical_Examinations[#All],5,FALSE)</f>
        <v>Normal</v>
      </c>
      <c r="P2209" t="str">
        <f>VLOOKUP(Medical_Examinations[[#This Row],[Customer ID]],Medical_Examinations[#All],6,FALSE)</f>
        <v>No</v>
      </c>
      <c r="Q2209" t="str">
        <f>VLOOKUP(Medical_Examinations[[#This Row],[Customer ID]],Medical_Examinations[#All],7,FALSE)</f>
        <v>yes</v>
      </c>
      <c r="R2209" t="str">
        <f>VLOOKUP(Medical_Examinations[[#This Row],[Customer ID]],Medical_Examinations[#All],8,FALSE)</f>
        <v>No</v>
      </c>
      <c r="S2209">
        <f>VLOOKUP(Medical_Examinations[[#This Row],[Customer ID]],Medical_Examinations[#All],9,FALSE)</f>
        <v>1</v>
      </c>
      <c r="T2209" t="str">
        <f>VLOOKUP(Medical_Examinations[[#This Row],[Customer ID]],'Medical Examinations'!A2208:J4543,10,FALSE)</f>
        <v>No</v>
      </c>
    </row>
    <row r="2210" spans="1:20" x14ac:dyDescent="0.3">
      <c r="A2210" t="s">
        <v>5964</v>
      </c>
      <c r="B2210" t="s">
        <v>8310</v>
      </c>
      <c r="C2210" t="s">
        <v>3</v>
      </c>
      <c r="D2210" t="s">
        <v>3538</v>
      </c>
      <c r="E2210" t="s">
        <v>3539</v>
      </c>
      <c r="F2210" s="3" t="str">
        <f>VLOOKUP(Hospitalisation_Details[[#This Row],[Customer ID]],Hospitalisation_Details[#All],6,FALSE)</f>
        <v>06-06-64</v>
      </c>
      <c r="G2210">
        <f>VLOOKUP(Hospitalisation_Details[[#This Row],[Customer ID]],Hospitalisation_Details[#All],8,FALSE)</f>
        <v>59</v>
      </c>
      <c r="H2210" t="str">
        <f>VLOOKUP(Hospitalisation_Details[[#This Row],[Customer ID]],Hospitalisation_Details[#All],12,FALSE)</f>
        <v>R1011</v>
      </c>
      <c r="I2210" t="str">
        <f>VLOOKUP(Hospitalisation_Details[[#This Row],[Customer ID]],Hospitalisation_Details[#All],12,FALSE)</f>
        <v>R1011</v>
      </c>
      <c r="J2210" t="str">
        <f>VLOOKUP(Hospitalisation_Details[[#This Row],[Customer ID]],Hospitalisation_Details[#All],11,FALSE)</f>
        <v>Tier - 2</v>
      </c>
      <c r="K2210">
        <f>VLOOKUP(Hospitalisation_Details[[#This Row],[Customer ID]],Hospitalisation_Details[#All],9,FALSE)</f>
        <v>38869.25</v>
      </c>
      <c r="L2210">
        <f>VLOOKUP(Medical_Examinations[[#This Row],[Customer ID]],Medical_Examinations[#All],2,FALSE)</f>
        <v>38.17</v>
      </c>
      <c r="M2210" t="str">
        <f>VLOOKUP(Medical_Examinations[[#This Row],[Customer ID]],Medical_Examinations[#All],3,FALSE)</f>
        <v>Obesity</v>
      </c>
      <c r="N2210">
        <f>VLOOKUP(Medical_Examinations[[#This Row],[Customer ID]],Medical_Examinations[#All],4,FALSE)</f>
        <v>4.07</v>
      </c>
      <c r="O2210" t="str">
        <f>VLOOKUP(Medical_Examinations[[#This Row],[Customer ID]],Medical_Examinations[#All],5,FALSE)</f>
        <v>Normal</v>
      </c>
      <c r="P2210" t="str">
        <f>VLOOKUP(Medical_Examinations[[#This Row],[Customer ID]],Medical_Examinations[#All],6,FALSE)</f>
        <v>No</v>
      </c>
      <c r="Q2210" t="str">
        <f>VLOOKUP(Medical_Examinations[[#This Row],[Customer ID]],Medical_Examinations[#All],7,FALSE)</f>
        <v>yes</v>
      </c>
      <c r="R2210" t="str">
        <f>VLOOKUP(Medical_Examinations[[#This Row],[Customer ID]],Medical_Examinations[#All],8,FALSE)</f>
        <v>No</v>
      </c>
      <c r="S2210">
        <f>VLOOKUP(Medical_Examinations[[#This Row],[Customer ID]],Medical_Examinations[#All],9,FALSE)</f>
        <v>1</v>
      </c>
      <c r="T2210" t="str">
        <f>VLOOKUP(Medical_Examinations[[#This Row],[Customer ID]],'Medical Examinations'!A2209:J4544,10,FALSE)</f>
        <v>No</v>
      </c>
    </row>
    <row r="2211" spans="1:20" x14ac:dyDescent="0.3">
      <c r="A2211" t="s">
        <v>5965</v>
      </c>
      <c r="B2211" t="s">
        <v>8311</v>
      </c>
      <c r="C2211" t="s">
        <v>3</v>
      </c>
      <c r="D2211" t="s">
        <v>37</v>
      </c>
      <c r="E2211" t="s">
        <v>3540</v>
      </c>
      <c r="F2211" s="3" t="str">
        <f>VLOOKUP(Hospitalisation_Details[[#This Row],[Customer ID]],Hospitalisation_Details[#All],6,FALSE)</f>
        <v>30-07-67</v>
      </c>
      <c r="G2211">
        <f>VLOOKUP(Hospitalisation_Details[[#This Row],[Customer ID]],Hospitalisation_Details[#All],8,FALSE)</f>
        <v>55</v>
      </c>
      <c r="H2211" t="str">
        <f>VLOOKUP(Hospitalisation_Details[[#This Row],[Customer ID]],Hospitalisation_Details[#All],12,FALSE)</f>
        <v>R1011</v>
      </c>
      <c r="I2211" t="str">
        <f>VLOOKUP(Hospitalisation_Details[[#This Row],[Customer ID]],Hospitalisation_Details[#All],12,FALSE)</f>
        <v>R1011</v>
      </c>
      <c r="J2211" t="str">
        <f>VLOOKUP(Hospitalisation_Details[[#This Row],[Customer ID]],Hospitalisation_Details[#All],11,FALSE)</f>
        <v>Tier - 2</v>
      </c>
      <c r="K2211">
        <f>VLOOKUP(Hospitalisation_Details[[#This Row],[Customer ID]],Hospitalisation_Details[#All],9,FALSE)</f>
        <v>38893.360000000001</v>
      </c>
      <c r="L2211">
        <f>VLOOKUP(Medical_Examinations[[#This Row],[Customer ID]],Medical_Examinations[#All],2,FALSE)</f>
        <v>36.85</v>
      </c>
      <c r="M2211" t="str">
        <f>VLOOKUP(Medical_Examinations[[#This Row],[Customer ID]],Medical_Examinations[#All],3,FALSE)</f>
        <v>Obesity</v>
      </c>
      <c r="N2211">
        <f>VLOOKUP(Medical_Examinations[[#This Row],[Customer ID]],Medical_Examinations[#All],4,FALSE)</f>
        <v>5.49</v>
      </c>
      <c r="O2211" t="str">
        <f>VLOOKUP(Medical_Examinations[[#This Row],[Customer ID]],Medical_Examinations[#All],5,FALSE)</f>
        <v>Normal</v>
      </c>
      <c r="P2211" t="str">
        <f>VLOOKUP(Medical_Examinations[[#This Row],[Customer ID]],Medical_Examinations[#All],6,FALSE)</f>
        <v>No</v>
      </c>
      <c r="Q2211" t="str">
        <f>VLOOKUP(Medical_Examinations[[#This Row],[Customer ID]],Medical_Examinations[#All],7,FALSE)</f>
        <v>yes</v>
      </c>
      <c r="R2211" t="str">
        <f>VLOOKUP(Medical_Examinations[[#This Row],[Customer ID]],Medical_Examinations[#All],8,FALSE)</f>
        <v>No</v>
      </c>
      <c r="S2211">
        <f>VLOOKUP(Medical_Examinations[[#This Row],[Customer ID]],Medical_Examinations[#All],9,FALSE)</f>
        <v>1</v>
      </c>
      <c r="T2211" t="str">
        <f>VLOOKUP(Medical_Examinations[[#This Row],[Customer ID]],'Medical Examinations'!A2210:J4545,10,FALSE)</f>
        <v>No</v>
      </c>
    </row>
    <row r="2212" spans="1:20" x14ac:dyDescent="0.3">
      <c r="A2212" t="s">
        <v>5966</v>
      </c>
      <c r="B2212" t="s">
        <v>8312</v>
      </c>
      <c r="C2212" t="s">
        <v>6</v>
      </c>
      <c r="D2212" t="s">
        <v>3147</v>
      </c>
      <c r="E2212" t="s">
        <v>3541</v>
      </c>
      <c r="F2212" s="3" t="str">
        <f>VLOOKUP(Hospitalisation_Details[[#This Row],[Customer ID]],Hospitalisation_Details[#All],6,FALSE)</f>
        <v>16-06-87</v>
      </c>
      <c r="G2212">
        <f>VLOOKUP(Hospitalisation_Details[[#This Row],[Customer ID]],Hospitalisation_Details[#All],8,FALSE)</f>
        <v>35</v>
      </c>
      <c r="H2212" t="str">
        <f>VLOOKUP(Hospitalisation_Details[[#This Row],[Customer ID]],Hospitalisation_Details[#All],12,FALSE)</f>
        <v>R1011</v>
      </c>
      <c r="I2212" t="str">
        <f>VLOOKUP(Hospitalisation_Details[[#This Row],[Customer ID]],Hospitalisation_Details[#All],12,FALSE)</f>
        <v>R1011</v>
      </c>
      <c r="J2212" t="str">
        <f>VLOOKUP(Hospitalisation_Details[[#This Row],[Customer ID]],Hospitalisation_Details[#All],11,FALSE)</f>
        <v>Tier - 2</v>
      </c>
      <c r="K2212">
        <f>VLOOKUP(Hospitalisation_Details[[#This Row],[Customer ID]],Hospitalisation_Details[#All],9,FALSE)</f>
        <v>38924.04</v>
      </c>
      <c r="L2212">
        <f>VLOOKUP(Medical_Examinations[[#This Row],[Customer ID]],Medical_Examinations[#All],2,FALSE)</f>
        <v>22.61</v>
      </c>
      <c r="M2212" t="str">
        <f>VLOOKUP(Medical_Examinations[[#This Row],[Customer ID]],Medical_Examinations[#All],3,FALSE)</f>
        <v>Normal Weight</v>
      </c>
      <c r="N2212">
        <f>VLOOKUP(Medical_Examinations[[#This Row],[Customer ID]],Medical_Examinations[#All],4,FALSE)</f>
        <v>5.68</v>
      </c>
      <c r="O2212" t="str">
        <f>VLOOKUP(Medical_Examinations[[#This Row],[Customer ID]],Medical_Examinations[#All],5,FALSE)</f>
        <v>Normal</v>
      </c>
      <c r="P2212" t="str">
        <f>VLOOKUP(Medical_Examinations[[#This Row],[Customer ID]],Medical_Examinations[#All],6,FALSE)</f>
        <v>No</v>
      </c>
      <c r="Q2212" t="str">
        <f>VLOOKUP(Medical_Examinations[[#This Row],[Customer ID]],Medical_Examinations[#All],7,FALSE)</f>
        <v>No</v>
      </c>
      <c r="R2212" t="str">
        <f>VLOOKUP(Medical_Examinations[[#This Row],[Customer ID]],Medical_Examinations[#All],8,FALSE)</f>
        <v>Yes</v>
      </c>
      <c r="S2212">
        <f>VLOOKUP(Medical_Examinations[[#This Row],[Customer ID]],Medical_Examinations[#All],9,FALSE)</f>
        <v>1</v>
      </c>
      <c r="T2212" t="str">
        <f>VLOOKUP(Medical_Examinations[[#This Row],[Customer ID]],'Medical Examinations'!A2211:J4546,10,FALSE)</f>
        <v>No</v>
      </c>
    </row>
    <row r="2213" spans="1:20" x14ac:dyDescent="0.3">
      <c r="A2213" t="s">
        <v>5967</v>
      </c>
      <c r="B2213" t="s">
        <v>8313</v>
      </c>
      <c r="C2213" t="s">
        <v>6</v>
      </c>
      <c r="D2213" t="s">
        <v>2427</v>
      </c>
      <c r="E2213" t="s">
        <v>2959</v>
      </c>
      <c r="F2213" s="3" t="str">
        <f>VLOOKUP(Hospitalisation_Details[[#This Row],[Customer ID]],Hospitalisation_Details[#All],6,FALSE)</f>
        <v>15-12-76</v>
      </c>
      <c r="G2213">
        <f>VLOOKUP(Hospitalisation_Details[[#This Row],[Customer ID]],Hospitalisation_Details[#All],8,FALSE)</f>
        <v>46</v>
      </c>
      <c r="H2213" t="str">
        <f>VLOOKUP(Hospitalisation_Details[[#This Row],[Customer ID]],Hospitalisation_Details[#All],12,FALSE)</f>
        <v>R1011</v>
      </c>
      <c r="I2213" t="str">
        <f>VLOOKUP(Hospitalisation_Details[[#This Row],[Customer ID]],Hospitalisation_Details[#All],12,FALSE)</f>
        <v>R1011</v>
      </c>
      <c r="J2213" t="str">
        <f>VLOOKUP(Hospitalisation_Details[[#This Row],[Customer ID]],Hospitalisation_Details[#All],11,FALSE)</f>
        <v>Tier - 3</v>
      </c>
      <c r="K2213">
        <f>VLOOKUP(Hospitalisation_Details[[#This Row],[Customer ID]],Hospitalisation_Details[#All],9,FALSE)</f>
        <v>38932.559999999998</v>
      </c>
      <c r="L2213">
        <f>VLOOKUP(Medical_Examinations[[#This Row],[Customer ID]],Medical_Examinations[#All],2,FALSE)</f>
        <v>21.754999999999999</v>
      </c>
      <c r="M2213" t="str">
        <f>VLOOKUP(Medical_Examinations[[#This Row],[Customer ID]],Medical_Examinations[#All],3,FALSE)</f>
        <v>Normal Weight</v>
      </c>
      <c r="N2213">
        <f>VLOOKUP(Medical_Examinations[[#This Row],[Customer ID]],Medical_Examinations[#All],4,FALSE)</f>
        <v>6.09</v>
      </c>
      <c r="O2213" t="str">
        <f>VLOOKUP(Medical_Examinations[[#This Row],[Customer ID]],Medical_Examinations[#All],5,FALSE)</f>
        <v>Prediabetes</v>
      </c>
      <c r="P2213" t="str">
        <f>VLOOKUP(Medical_Examinations[[#This Row],[Customer ID]],Medical_Examinations[#All],6,FALSE)</f>
        <v>No</v>
      </c>
      <c r="Q2213" t="str">
        <f>VLOOKUP(Medical_Examinations[[#This Row],[Customer ID]],Medical_Examinations[#All],7,FALSE)</f>
        <v>No</v>
      </c>
      <c r="R2213" t="str">
        <f>VLOOKUP(Medical_Examinations[[#This Row],[Customer ID]],Medical_Examinations[#All],8,FALSE)</f>
        <v>Yes</v>
      </c>
      <c r="S2213">
        <f>VLOOKUP(Medical_Examinations[[#This Row],[Customer ID]],Medical_Examinations[#All],9,FALSE)</f>
        <v>1</v>
      </c>
      <c r="T2213" t="str">
        <f>VLOOKUP(Medical_Examinations[[#This Row],[Customer ID]],'Medical Examinations'!A2212:J4547,10,FALSE)</f>
        <v>No</v>
      </c>
    </row>
    <row r="2214" spans="1:20" x14ac:dyDescent="0.3">
      <c r="A2214" t="s">
        <v>5968</v>
      </c>
      <c r="B2214" t="s">
        <v>8314</v>
      </c>
      <c r="C2214" t="s">
        <v>6</v>
      </c>
      <c r="D2214" t="s">
        <v>760</v>
      </c>
      <c r="E2214" t="s">
        <v>3542</v>
      </c>
      <c r="F2214" s="3" t="str">
        <f>VLOOKUP(Hospitalisation_Details[[#This Row],[Customer ID]],Hospitalisation_Details[#All],6,FALSE)</f>
        <v>24-09-80</v>
      </c>
      <c r="G2214">
        <f>VLOOKUP(Hospitalisation_Details[[#This Row],[Customer ID]],Hospitalisation_Details[#All],8,FALSE)</f>
        <v>42</v>
      </c>
      <c r="H2214" t="str">
        <f>VLOOKUP(Hospitalisation_Details[[#This Row],[Customer ID]],Hospitalisation_Details[#All],12,FALSE)</f>
        <v>R1011</v>
      </c>
      <c r="I2214" t="str">
        <f>VLOOKUP(Hospitalisation_Details[[#This Row],[Customer ID]],Hospitalisation_Details[#All],12,FALSE)</f>
        <v>R1011</v>
      </c>
      <c r="J2214" t="str">
        <f>VLOOKUP(Hospitalisation_Details[[#This Row],[Customer ID]],Hospitalisation_Details[#All],11,FALSE)</f>
        <v>Tier - 3</v>
      </c>
      <c r="K2214">
        <f>VLOOKUP(Hospitalisation_Details[[#This Row],[Customer ID]],Hospitalisation_Details[#All],9,FALSE)</f>
        <v>38947.43</v>
      </c>
      <c r="L2214">
        <f>VLOOKUP(Medical_Examinations[[#This Row],[Customer ID]],Medical_Examinations[#All],2,FALSE)</f>
        <v>20.425000000000001</v>
      </c>
      <c r="M2214" t="str">
        <f>VLOOKUP(Medical_Examinations[[#This Row],[Customer ID]],Medical_Examinations[#All],3,FALSE)</f>
        <v>Normal Weight</v>
      </c>
      <c r="N2214">
        <f>VLOOKUP(Medical_Examinations[[#This Row],[Customer ID]],Medical_Examinations[#All],4,FALSE)</f>
        <v>5.53</v>
      </c>
      <c r="O2214" t="str">
        <f>VLOOKUP(Medical_Examinations[[#This Row],[Customer ID]],Medical_Examinations[#All],5,FALSE)</f>
        <v>Normal</v>
      </c>
      <c r="P2214" t="str">
        <f>VLOOKUP(Medical_Examinations[[#This Row],[Customer ID]],Medical_Examinations[#All],6,FALSE)</f>
        <v>No</v>
      </c>
      <c r="Q2214" t="str">
        <f>VLOOKUP(Medical_Examinations[[#This Row],[Customer ID]],Medical_Examinations[#All],7,FALSE)</f>
        <v>No</v>
      </c>
      <c r="R2214" t="str">
        <f>VLOOKUP(Medical_Examinations[[#This Row],[Customer ID]],Medical_Examinations[#All],8,FALSE)</f>
        <v>Yes</v>
      </c>
      <c r="S2214">
        <f>VLOOKUP(Medical_Examinations[[#This Row],[Customer ID]],Medical_Examinations[#All],9,FALSE)</f>
        <v>1</v>
      </c>
      <c r="T2214" t="str">
        <f>VLOOKUP(Medical_Examinations[[#This Row],[Customer ID]],'Medical Examinations'!A2213:J4548,10,FALSE)</f>
        <v>No</v>
      </c>
    </row>
    <row r="2215" spans="1:20" x14ac:dyDescent="0.3">
      <c r="A2215" t="s">
        <v>5969</v>
      </c>
      <c r="B2215" t="s">
        <v>8315</v>
      </c>
      <c r="C2215" t="s">
        <v>3</v>
      </c>
      <c r="D2215" t="s">
        <v>3543</v>
      </c>
      <c r="E2215" t="s">
        <v>3544</v>
      </c>
      <c r="F2215" s="3" t="str">
        <f>VLOOKUP(Hospitalisation_Details[[#This Row],[Customer ID]],Hospitalisation_Details[#All],6,FALSE)</f>
        <v>12-10-78</v>
      </c>
      <c r="G2215">
        <f>VLOOKUP(Hospitalisation_Details[[#This Row],[Customer ID]],Hospitalisation_Details[#All],8,FALSE)</f>
        <v>44</v>
      </c>
      <c r="H2215" t="str">
        <f>VLOOKUP(Hospitalisation_Details[[#This Row],[Customer ID]],Hospitalisation_Details[#All],12,FALSE)</f>
        <v>R1011</v>
      </c>
      <c r="I2215" t="str">
        <f>VLOOKUP(Hospitalisation_Details[[#This Row],[Customer ID]],Hospitalisation_Details[#All],12,FALSE)</f>
        <v>R1011</v>
      </c>
      <c r="J2215" t="str">
        <f>VLOOKUP(Hospitalisation_Details[[#This Row],[Customer ID]],Hospitalisation_Details[#All],11,FALSE)</f>
        <v>Tier - 1</v>
      </c>
      <c r="K2215">
        <f>VLOOKUP(Hospitalisation_Details[[#This Row],[Customer ID]],Hospitalisation_Details[#All],9,FALSE)</f>
        <v>38998.550000000003</v>
      </c>
      <c r="L2215">
        <f>VLOOKUP(Medical_Examinations[[#This Row],[Customer ID]],Medical_Examinations[#All],2,FALSE)</f>
        <v>31.35</v>
      </c>
      <c r="M2215" t="str">
        <f>VLOOKUP(Medical_Examinations[[#This Row],[Customer ID]],Medical_Examinations[#All],3,FALSE)</f>
        <v>Obesity</v>
      </c>
      <c r="N2215">
        <f>VLOOKUP(Medical_Examinations[[#This Row],[Customer ID]],Medical_Examinations[#All],4,FALSE)</f>
        <v>4.28</v>
      </c>
      <c r="O2215" t="str">
        <f>VLOOKUP(Medical_Examinations[[#This Row],[Customer ID]],Medical_Examinations[#All],5,FALSE)</f>
        <v>Normal</v>
      </c>
      <c r="P2215" t="str">
        <f>VLOOKUP(Medical_Examinations[[#This Row],[Customer ID]],Medical_Examinations[#All],6,FALSE)</f>
        <v>No</v>
      </c>
      <c r="Q2215" t="str">
        <f>VLOOKUP(Medical_Examinations[[#This Row],[Customer ID]],Medical_Examinations[#All],7,FALSE)</f>
        <v>yes</v>
      </c>
      <c r="R2215" t="str">
        <f>VLOOKUP(Medical_Examinations[[#This Row],[Customer ID]],Medical_Examinations[#All],8,FALSE)</f>
        <v>No</v>
      </c>
      <c r="S2215">
        <f>VLOOKUP(Medical_Examinations[[#This Row],[Customer ID]],Medical_Examinations[#All],9,FALSE)</f>
        <v>1</v>
      </c>
      <c r="T2215" t="str">
        <f>VLOOKUP(Medical_Examinations[[#This Row],[Customer ID]],'Medical Examinations'!A2214:J4549,10,FALSE)</f>
        <v>No</v>
      </c>
    </row>
    <row r="2216" spans="1:20" x14ac:dyDescent="0.3">
      <c r="A2216" t="s">
        <v>5970</v>
      </c>
      <c r="B2216" t="s">
        <v>8316</v>
      </c>
      <c r="C2216" t="s">
        <v>3</v>
      </c>
      <c r="D2216" t="s">
        <v>779</v>
      </c>
      <c r="E2216" t="s">
        <v>3545</v>
      </c>
      <c r="F2216" s="3" t="str">
        <f>VLOOKUP(Hospitalisation_Details[[#This Row],[Customer ID]],Hospitalisation_Details[#All],6,FALSE)</f>
        <v>20-09-85</v>
      </c>
      <c r="G2216">
        <f>VLOOKUP(Hospitalisation_Details[[#This Row],[Customer ID]],Hospitalisation_Details[#All],8,FALSE)</f>
        <v>37</v>
      </c>
      <c r="H2216" t="str">
        <f>VLOOKUP(Hospitalisation_Details[[#This Row],[Customer ID]],Hospitalisation_Details[#All],12,FALSE)</f>
        <v>R1017</v>
      </c>
      <c r="I2216" t="str">
        <f>VLOOKUP(Hospitalisation_Details[[#This Row],[Customer ID]],Hospitalisation_Details[#All],12,FALSE)</f>
        <v>R1017</v>
      </c>
      <c r="J2216" t="str">
        <f>VLOOKUP(Hospitalisation_Details[[#This Row],[Customer ID]],Hospitalisation_Details[#All],11,FALSE)</f>
        <v>Tier - 3</v>
      </c>
      <c r="K2216">
        <f>VLOOKUP(Hospitalisation_Details[[#This Row],[Customer ID]],Hospitalisation_Details[#All],9,FALSE)</f>
        <v>39047.29</v>
      </c>
      <c r="L2216">
        <f>VLOOKUP(Medical_Examinations[[#This Row],[Customer ID]],Medical_Examinations[#All],2,FALSE)</f>
        <v>31.13</v>
      </c>
      <c r="M2216" t="str">
        <f>VLOOKUP(Medical_Examinations[[#This Row],[Customer ID]],Medical_Examinations[#All],3,FALSE)</f>
        <v>Obesity</v>
      </c>
      <c r="N2216">
        <f>VLOOKUP(Medical_Examinations[[#This Row],[Customer ID]],Medical_Examinations[#All],4,FALSE)</f>
        <v>6.01</v>
      </c>
      <c r="O2216" t="str">
        <f>VLOOKUP(Medical_Examinations[[#This Row],[Customer ID]],Medical_Examinations[#All],5,FALSE)</f>
        <v>Prediabetes</v>
      </c>
      <c r="P2216" t="str">
        <f>VLOOKUP(Medical_Examinations[[#This Row],[Customer ID]],Medical_Examinations[#All],6,FALSE)</f>
        <v>No</v>
      </c>
      <c r="Q2216" t="str">
        <f>VLOOKUP(Medical_Examinations[[#This Row],[Customer ID]],Medical_Examinations[#All],7,FALSE)</f>
        <v>yes</v>
      </c>
      <c r="R2216" t="str">
        <f>VLOOKUP(Medical_Examinations[[#This Row],[Customer ID]],Medical_Examinations[#All],8,FALSE)</f>
        <v>No</v>
      </c>
      <c r="S2216">
        <f>VLOOKUP(Medical_Examinations[[#This Row],[Customer ID]],Medical_Examinations[#All],9,FALSE)</f>
        <v>1</v>
      </c>
      <c r="T2216" t="str">
        <f>VLOOKUP(Medical_Examinations[[#This Row],[Customer ID]],'Medical Examinations'!A2215:J4550,10,FALSE)</f>
        <v>No</v>
      </c>
    </row>
    <row r="2217" spans="1:20" x14ac:dyDescent="0.3">
      <c r="A2217" t="s">
        <v>5971</v>
      </c>
      <c r="B2217" t="s">
        <v>8317</v>
      </c>
      <c r="C2217" t="s">
        <v>6</v>
      </c>
      <c r="D2217" t="s">
        <v>3546</v>
      </c>
      <c r="E2217" t="s">
        <v>1373</v>
      </c>
      <c r="F2217" s="3" t="str">
        <f>VLOOKUP(Hospitalisation_Details[[#This Row],[Customer ID]],Hospitalisation_Details[#All],6,FALSE)</f>
        <v>04-08-82</v>
      </c>
      <c r="G2217">
        <f>VLOOKUP(Hospitalisation_Details[[#This Row],[Customer ID]],Hospitalisation_Details[#All],8,FALSE)</f>
        <v>40</v>
      </c>
      <c r="H2217" t="str">
        <f>VLOOKUP(Hospitalisation_Details[[#This Row],[Customer ID]],Hospitalisation_Details[#All],12,FALSE)</f>
        <v>R1016</v>
      </c>
      <c r="I2217" t="str">
        <f>VLOOKUP(Hospitalisation_Details[[#This Row],[Customer ID]],Hospitalisation_Details[#All],12,FALSE)</f>
        <v>R1016</v>
      </c>
      <c r="J2217" t="str">
        <f>VLOOKUP(Hospitalisation_Details[[#This Row],[Customer ID]],Hospitalisation_Details[#All],11,FALSE)</f>
        <v>Tier - 1</v>
      </c>
      <c r="K2217">
        <f>VLOOKUP(Hospitalisation_Details[[#This Row],[Customer ID]],Hospitalisation_Details[#All],9,FALSE)</f>
        <v>39125.33</v>
      </c>
      <c r="L2217">
        <f>VLOOKUP(Medical_Examinations[[#This Row],[Customer ID]],Medical_Examinations[#All],2,FALSE)</f>
        <v>17.48</v>
      </c>
      <c r="M2217" t="str">
        <f>VLOOKUP(Medical_Examinations[[#This Row],[Customer ID]],Medical_Examinations[#All],3,FALSE)</f>
        <v>Underweight</v>
      </c>
      <c r="N2217">
        <f>VLOOKUP(Medical_Examinations[[#This Row],[Customer ID]],Medical_Examinations[#All],4,FALSE)</f>
        <v>4.59</v>
      </c>
      <c r="O2217" t="str">
        <f>VLOOKUP(Medical_Examinations[[#This Row],[Customer ID]],Medical_Examinations[#All],5,FALSE)</f>
        <v>Normal</v>
      </c>
      <c r="P2217" t="str">
        <f>VLOOKUP(Medical_Examinations[[#This Row],[Customer ID]],Medical_Examinations[#All],6,FALSE)</f>
        <v>No</v>
      </c>
      <c r="Q2217" t="str">
        <f>VLOOKUP(Medical_Examinations[[#This Row],[Customer ID]],Medical_Examinations[#All],7,FALSE)</f>
        <v>No</v>
      </c>
      <c r="R2217" t="str">
        <f>VLOOKUP(Medical_Examinations[[#This Row],[Customer ID]],Medical_Examinations[#All],8,FALSE)</f>
        <v>Yes</v>
      </c>
      <c r="S2217">
        <f>VLOOKUP(Medical_Examinations[[#This Row],[Customer ID]],Medical_Examinations[#All],9,FALSE)</f>
        <v>1</v>
      </c>
      <c r="T2217" t="str">
        <f>VLOOKUP(Medical_Examinations[[#This Row],[Customer ID]],'Medical Examinations'!A2216:J4551,10,FALSE)</f>
        <v>No</v>
      </c>
    </row>
    <row r="2218" spans="1:20" x14ac:dyDescent="0.3">
      <c r="A2218" t="s">
        <v>5972</v>
      </c>
      <c r="B2218" t="s">
        <v>8318</v>
      </c>
      <c r="C2218" t="s">
        <v>3</v>
      </c>
      <c r="D2218" t="s">
        <v>3547</v>
      </c>
      <c r="E2218" t="s">
        <v>129</v>
      </c>
      <c r="F2218" s="3" t="str">
        <f>VLOOKUP(Hospitalisation_Details[[#This Row],[Customer ID]],Hospitalisation_Details[#All],6,FALSE)</f>
        <v>07-07-62</v>
      </c>
      <c r="G2218">
        <f>VLOOKUP(Hospitalisation_Details[[#This Row],[Customer ID]],Hospitalisation_Details[#All],8,FALSE)</f>
        <v>60</v>
      </c>
      <c r="H2218" t="str">
        <f>VLOOKUP(Hospitalisation_Details[[#This Row],[Customer ID]],Hospitalisation_Details[#All],12,FALSE)</f>
        <v>R1011</v>
      </c>
      <c r="I2218" t="str">
        <f>VLOOKUP(Hospitalisation_Details[[#This Row],[Customer ID]],Hospitalisation_Details[#All],12,FALSE)</f>
        <v>R1011</v>
      </c>
      <c r="J2218" t="str">
        <f>VLOOKUP(Hospitalisation_Details[[#This Row],[Customer ID]],Hospitalisation_Details[#All],11,FALSE)</f>
        <v>Tier - 1</v>
      </c>
      <c r="K2218">
        <f>VLOOKUP(Hospitalisation_Details[[#This Row],[Customer ID]],Hospitalisation_Details[#All],9,FALSE)</f>
        <v>39221.120000000003</v>
      </c>
      <c r="L2218">
        <f>VLOOKUP(Medical_Examinations[[#This Row],[Customer ID]],Medical_Examinations[#All],2,FALSE)</f>
        <v>22.57</v>
      </c>
      <c r="M2218" t="str">
        <f>VLOOKUP(Medical_Examinations[[#This Row],[Customer ID]],Medical_Examinations[#All],3,FALSE)</f>
        <v>Normal Weight</v>
      </c>
      <c r="N2218">
        <f>VLOOKUP(Medical_Examinations[[#This Row],[Customer ID]],Medical_Examinations[#All],4,FALSE)</f>
        <v>5.8</v>
      </c>
      <c r="O2218" t="str">
        <f>VLOOKUP(Medical_Examinations[[#This Row],[Customer ID]],Medical_Examinations[#All],5,FALSE)</f>
        <v>Prediabetes</v>
      </c>
      <c r="P2218" t="str">
        <f>VLOOKUP(Medical_Examinations[[#This Row],[Customer ID]],Medical_Examinations[#All],6,FALSE)</f>
        <v>Yes</v>
      </c>
      <c r="Q2218" t="str">
        <f>VLOOKUP(Medical_Examinations[[#This Row],[Customer ID]],Medical_Examinations[#All],7,FALSE)</f>
        <v>No</v>
      </c>
      <c r="R2218" t="str">
        <f>VLOOKUP(Medical_Examinations[[#This Row],[Customer ID]],Medical_Examinations[#All],8,FALSE)</f>
        <v>No</v>
      </c>
      <c r="S2218">
        <f>VLOOKUP(Medical_Examinations[[#This Row],[Customer ID]],Medical_Examinations[#All],9,FALSE)</f>
        <v>1</v>
      </c>
      <c r="T2218" t="str">
        <f>VLOOKUP(Medical_Examinations[[#This Row],[Customer ID]],'Medical Examinations'!A2217:J4552,10,FALSE)</f>
        <v>No</v>
      </c>
    </row>
    <row r="2219" spans="1:20" x14ac:dyDescent="0.3">
      <c r="A2219" t="s">
        <v>5973</v>
      </c>
      <c r="B2219" t="s">
        <v>8319</v>
      </c>
      <c r="C2219" t="s">
        <v>3</v>
      </c>
      <c r="D2219" t="s">
        <v>1320</v>
      </c>
      <c r="E2219" t="s">
        <v>3548</v>
      </c>
      <c r="F2219" s="3" t="str">
        <f>VLOOKUP(Hospitalisation_Details[[#This Row],[Customer ID]],Hospitalisation_Details[#All],6,FALSE)</f>
        <v>30-11-92</v>
      </c>
      <c r="G2219">
        <f>VLOOKUP(Hospitalisation_Details[[#This Row],[Customer ID]],Hospitalisation_Details[#All],8,FALSE)</f>
        <v>30</v>
      </c>
      <c r="H2219" t="str">
        <f>VLOOKUP(Hospitalisation_Details[[#This Row],[Customer ID]],Hospitalisation_Details[#All],12,FALSE)</f>
        <v>R1011</v>
      </c>
      <c r="I2219" t="str">
        <f>VLOOKUP(Hospitalisation_Details[[#This Row],[Customer ID]],Hospitalisation_Details[#All],12,FALSE)</f>
        <v>R1011</v>
      </c>
      <c r="J2219" t="str">
        <f>VLOOKUP(Hospitalisation_Details[[#This Row],[Customer ID]],Hospitalisation_Details[#All],11,FALSE)</f>
        <v>Tier - 3</v>
      </c>
      <c r="K2219">
        <f>VLOOKUP(Hospitalisation_Details[[#This Row],[Customer ID]],Hospitalisation_Details[#All],9,FALSE)</f>
        <v>39241.440000000002</v>
      </c>
      <c r="L2219">
        <f>VLOOKUP(Medical_Examinations[[#This Row],[Customer ID]],Medical_Examinations[#All],2,FALSE)</f>
        <v>26.73</v>
      </c>
      <c r="M2219" t="str">
        <f>VLOOKUP(Medical_Examinations[[#This Row],[Customer ID]],Medical_Examinations[#All],3,FALSE)</f>
        <v>Overweight</v>
      </c>
      <c r="N2219">
        <f>VLOOKUP(Medical_Examinations[[#This Row],[Customer ID]],Medical_Examinations[#All],4,FALSE)</f>
        <v>5.08</v>
      </c>
      <c r="O2219" t="str">
        <f>VLOOKUP(Medical_Examinations[[#This Row],[Customer ID]],Medical_Examinations[#All],5,FALSE)</f>
        <v>Normal</v>
      </c>
      <c r="P2219" t="str">
        <f>VLOOKUP(Medical_Examinations[[#This Row],[Customer ID]],Medical_Examinations[#All],6,FALSE)</f>
        <v>No</v>
      </c>
      <c r="Q2219" t="str">
        <f>VLOOKUP(Medical_Examinations[[#This Row],[Customer ID]],Medical_Examinations[#All],7,FALSE)</f>
        <v>yes</v>
      </c>
      <c r="R2219" t="str">
        <f>VLOOKUP(Medical_Examinations[[#This Row],[Customer ID]],Medical_Examinations[#All],8,FALSE)</f>
        <v>No</v>
      </c>
      <c r="S2219">
        <f>VLOOKUP(Medical_Examinations[[#This Row],[Customer ID]],Medical_Examinations[#All],9,FALSE)</f>
        <v>1</v>
      </c>
      <c r="T2219" t="str">
        <f>VLOOKUP(Medical_Examinations[[#This Row],[Customer ID]],'Medical Examinations'!A2218:J4553,10,FALSE)</f>
        <v>No</v>
      </c>
    </row>
    <row r="2220" spans="1:20" x14ac:dyDescent="0.3">
      <c r="A2220" t="s">
        <v>5974</v>
      </c>
      <c r="B2220" t="s">
        <v>8320</v>
      </c>
      <c r="C2220" t="s">
        <v>3</v>
      </c>
      <c r="D2220" t="s">
        <v>437</v>
      </c>
      <c r="E2220" t="s">
        <v>3549</v>
      </c>
      <c r="F2220" s="3" t="str">
        <f>VLOOKUP(Hospitalisation_Details[[#This Row],[Customer ID]],Hospitalisation_Details[#All],6,FALSE)</f>
        <v>16-08-82</v>
      </c>
      <c r="G2220">
        <f>VLOOKUP(Hospitalisation_Details[[#This Row],[Customer ID]],Hospitalisation_Details[#All],8,FALSE)</f>
        <v>40</v>
      </c>
      <c r="H2220" t="str">
        <f>VLOOKUP(Hospitalisation_Details[[#This Row],[Customer ID]],Hospitalisation_Details[#All],12,FALSE)</f>
        <v>R1011</v>
      </c>
      <c r="I2220" t="str">
        <f>VLOOKUP(Hospitalisation_Details[[#This Row],[Customer ID]],Hospitalisation_Details[#All],12,FALSE)</f>
        <v>R1011</v>
      </c>
      <c r="J2220" t="str">
        <f>VLOOKUP(Hospitalisation_Details[[#This Row],[Customer ID]],Hospitalisation_Details[#All],11,FALSE)</f>
        <v>Tier - 3</v>
      </c>
      <c r="K2220">
        <f>VLOOKUP(Hospitalisation_Details[[#This Row],[Customer ID]],Hospitalisation_Details[#All],9,FALSE)</f>
        <v>39315.279999999999</v>
      </c>
      <c r="L2220">
        <f>VLOOKUP(Medical_Examinations[[#This Row],[Customer ID]],Medical_Examinations[#All],2,FALSE)</f>
        <v>20.79</v>
      </c>
      <c r="M2220" t="str">
        <f>VLOOKUP(Medical_Examinations[[#This Row],[Customer ID]],Medical_Examinations[#All],3,FALSE)</f>
        <v>Normal Weight</v>
      </c>
      <c r="N2220">
        <f>VLOOKUP(Medical_Examinations[[#This Row],[Customer ID]],Medical_Examinations[#All],4,FALSE)</f>
        <v>5.84</v>
      </c>
      <c r="O2220" t="str">
        <f>VLOOKUP(Medical_Examinations[[#This Row],[Customer ID]],Medical_Examinations[#All],5,FALSE)</f>
        <v>Prediabetes</v>
      </c>
      <c r="P2220" t="str">
        <f>VLOOKUP(Medical_Examinations[[#This Row],[Customer ID]],Medical_Examinations[#All],6,FALSE)</f>
        <v>No</v>
      </c>
      <c r="Q2220" t="str">
        <f>VLOOKUP(Medical_Examinations[[#This Row],[Customer ID]],Medical_Examinations[#All],7,FALSE)</f>
        <v>yes</v>
      </c>
      <c r="R2220" t="str">
        <f>VLOOKUP(Medical_Examinations[[#This Row],[Customer ID]],Medical_Examinations[#All],8,FALSE)</f>
        <v>No</v>
      </c>
      <c r="S2220">
        <f>VLOOKUP(Medical_Examinations[[#This Row],[Customer ID]],Medical_Examinations[#All],9,FALSE)</f>
        <v>1</v>
      </c>
      <c r="T2220" t="str">
        <f>VLOOKUP(Medical_Examinations[[#This Row],[Customer ID]],'Medical Examinations'!A2219:J4554,10,FALSE)</f>
        <v>No</v>
      </c>
    </row>
    <row r="2221" spans="1:20" x14ac:dyDescent="0.3">
      <c r="A2221" t="s">
        <v>5975</v>
      </c>
      <c r="B2221" t="s">
        <v>8321</v>
      </c>
      <c r="C2221" t="s">
        <v>3</v>
      </c>
      <c r="D2221" t="s">
        <v>3550</v>
      </c>
      <c r="E2221" t="s">
        <v>3551</v>
      </c>
      <c r="F2221" s="3" t="str">
        <f>VLOOKUP(Hospitalisation_Details[[#This Row],[Customer ID]],Hospitalisation_Details[#All],6,FALSE)</f>
        <v>05-08-78</v>
      </c>
      <c r="G2221">
        <f>VLOOKUP(Hospitalisation_Details[[#This Row],[Customer ID]],Hospitalisation_Details[#All],8,FALSE)</f>
        <v>44</v>
      </c>
      <c r="H2221" t="str">
        <f>VLOOKUP(Hospitalisation_Details[[#This Row],[Customer ID]],Hospitalisation_Details[#All],12,FALSE)</f>
        <v>R1011</v>
      </c>
      <c r="I2221" t="str">
        <f>VLOOKUP(Hospitalisation_Details[[#This Row],[Customer ID]],Hospitalisation_Details[#All],12,FALSE)</f>
        <v>R1011</v>
      </c>
      <c r="J2221" t="str">
        <f>VLOOKUP(Hospitalisation_Details[[#This Row],[Customer ID]],Hospitalisation_Details[#All],11,FALSE)</f>
        <v>Tier - 3</v>
      </c>
      <c r="K2221">
        <f>VLOOKUP(Hospitalisation_Details[[#This Row],[Customer ID]],Hospitalisation_Details[#All],9,FALSE)</f>
        <v>39352.6</v>
      </c>
      <c r="L2221">
        <f>VLOOKUP(Medical_Examinations[[#This Row],[Customer ID]],Medical_Examinations[#All],2,FALSE)</f>
        <v>20.149999999999999</v>
      </c>
      <c r="M2221" t="str">
        <f>VLOOKUP(Medical_Examinations[[#This Row],[Customer ID]],Medical_Examinations[#All],3,FALSE)</f>
        <v>Normal Weight</v>
      </c>
      <c r="N2221">
        <f>VLOOKUP(Medical_Examinations[[#This Row],[Customer ID]],Medical_Examinations[#All],4,FALSE)</f>
        <v>4.1500000000000004</v>
      </c>
      <c r="O2221" t="str">
        <f>VLOOKUP(Medical_Examinations[[#This Row],[Customer ID]],Medical_Examinations[#All],5,FALSE)</f>
        <v>Normal</v>
      </c>
      <c r="P2221" t="str">
        <f>VLOOKUP(Medical_Examinations[[#This Row],[Customer ID]],Medical_Examinations[#All],6,FALSE)</f>
        <v>No</v>
      </c>
      <c r="Q2221" t="str">
        <f>VLOOKUP(Medical_Examinations[[#This Row],[Customer ID]],Medical_Examinations[#All],7,FALSE)</f>
        <v>No</v>
      </c>
      <c r="R2221" t="str">
        <f>VLOOKUP(Medical_Examinations[[#This Row],[Customer ID]],Medical_Examinations[#All],8,FALSE)</f>
        <v>No</v>
      </c>
      <c r="S2221">
        <f>VLOOKUP(Medical_Examinations[[#This Row],[Customer ID]],Medical_Examinations[#All],9,FALSE)</f>
        <v>1</v>
      </c>
      <c r="T2221" t="str">
        <f>VLOOKUP(Medical_Examinations[[#This Row],[Customer ID]],'Medical Examinations'!A2220:J4555,10,FALSE)</f>
        <v>No</v>
      </c>
    </row>
    <row r="2222" spans="1:20" x14ac:dyDescent="0.3">
      <c r="A2222" t="s">
        <v>5976</v>
      </c>
      <c r="B2222" t="s">
        <v>8322</v>
      </c>
      <c r="C2222" t="s">
        <v>6</v>
      </c>
      <c r="D2222" t="s">
        <v>275</v>
      </c>
      <c r="E2222" t="s">
        <v>3552</v>
      </c>
      <c r="F2222" s="3" t="str">
        <f>VLOOKUP(Hospitalisation_Details[[#This Row],[Customer ID]],Hospitalisation_Details[#All],6,FALSE)</f>
        <v>24-06-66</v>
      </c>
      <c r="G2222">
        <f>VLOOKUP(Hospitalisation_Details[[#This Row],[Customer ID]],Hospitalisation_Details[#All],8,FALSE)</f>
        <v>56</v>
      </c>
      <c r="H2222" t="str">
        <f>VLOOKUP(Hospitalisation_Details[[#This Row],[Customer ID]],Hospitalisation_Details[#All],12,FALSE)</f>
        <v>R1011</v>
      </c>
      <c r="I2222" t="str">
        <f>VLOOKUP(Hospitalisation_Details[[#This Row],[Customer ID]],Hospitalisation_Details[#All],12,FALSE)</f>
        <v>R1011</v>
      </c>
      <c r="J2222" t="str">
        <f>VLOOKUP(Hospitalisation_Details[[#This Row],[Customer ID]],Hospitalisation_Details[#All],11,FALSE)</f>
        <v>Tier - 2</v>
      </c>
      <c r="K2222">
        <f>VLOOKUP(Hospitalisation_Details[[#This Row],[Customer ID]],Hospitalisation_Details[#All],9,FALSE)</f>
        <v>39396.86</v>
      </c>
      <c r="L2222">
        <f>VLOOKUP(Medical_Examinations[[#This Row],[Customer ID]],Medical_Examinations[#All],2,FALSE)</f>
        <v>36.85</v>
      </c>
      <c r="M2222" t="str">
        <f>VLOOKUP(Medical_Examinations[[#This Row],[Customer ID]],Medical_Examinations[#All],3,FALSE)</f>
        <v>Obesity</v>
      </c>
      <c r="N2222">
        <f>VLOOKUP(Medical_Examinations[[#This Row],[Customer ID]],Medical_Examinations[#All],4,FALSE)</f>
        <v>4.3600000000000003</v>
      </c>
      <c r="O2222" t="str">
        <f>VLOOKUP(Medical_Examinations[[#This Row],[Customer ID]],Medical_Examinations[#All],5,FALSE)</f>
        <v>Normal</v>
      </c>
      <c r="P2222" t="str">
        <f>VLOOKUP(Medical_Examinations[[#This Row],[Customer ID]],Medical_Examinations[#All],6,FALSE)</f>
        <v>Yes</v>
      </c>
      <c r="Q2222" t="str">
        <f>VLOOKUP(Medical_Examinations[[#This Row],[Customer ID]],Medical_Examinations[#All],7,FALSE)</f>
        <v>No</v>
      </c>
      <c r="R2222" t="str">
        <f>VLOOKUP(Medical_Examinations[[#This Row],[Customer ID]],Medical_Examinations[#All],8,FALSE)</f>
        <v>No</v>
      </c>
      <c r="S2222">
        <f>VLOOKUP(Medical_Examinations[[#This Row],[Customer ID]],Medical_Examinations[#All],9,FALSE)</f>
        <v>0</v>
      </c>
      <c r="T2222" t="str">
        <f>VLOOKUP(Medical_Examinations[[#This Row],[Customer ID]],'Medical Examinations'!A2221:J4556,10,FALSE)</f>
        <v>No</v>
      </c>
    </row>
    <row r="2223" spans="1:20" x14ac:dyDescent="0.3">
      <c r="A2223" t="s">
        <v>5977</v>
      </c>
      <c r="B2223" t="s">
        <v>8323</v>
      </c>
      <c r="C2223" t="s">
        <v>6</v>
      </c>
      <c r="D2223" t="s">
        <v>1817</v>
      </c>
      <c r="E2223" t="s">
        <v>3553</v>
      </c>
      <c r="F2223" s="3" t="str">
        <f>VLOOKUP(Hospitalisation_Details[[#This Row],[Customer ID]],Hospitalisation_Details[#All],6,FALSE)</f>
        <v>12-07-78</v>
      </c>
      <c r="G2223">
        <f>VLOOKUP(Hospitalisation_Details[[#This Row],[Customer ID]],Hospitalisation_Details[#All],8,FALSE)</f>
        <v>44</v>
      </c>
      <c r="H2223" t="str">
        <f>VLOOKUP(Hospitalisation_Details[[#This Row],[Customer ID]],Hospitalisation_Details[#All],12,FALSE)</f>
        <v>R1015</v>
      </c>
      <c r="I2223" t="str">
        <f>VLOOKUP(Hospitalisation_Details[[#This Row],[Customer ID]],Hospitalisation_Details[#All],12,FALSE)</f>
        <v>R1015</v>
      </c>
      <c r="J2223" t="str">
        <f>VLOOKUP(Hospitalisation_Details[[#This Row],[Customer ID]],Hospitalisation_Details[#All],11,FALSE)</f>
        <v>Tier - 2</v>
      </c>
      <c r="K2223">
        <f>VLOOKUP(Hospitalisation_Details[[#This Row],[Customer ID]],Hospitalisation_Details[#All],9,FALSE)</f>
        <v>39556.49</v>
      </c>
      <c r="L2223">
        <f>VLOOKUP(Medical_Examinations[[#This Row],[Customer ID]],Medical_Examinations[#All],2,FALSE)</f>
        <v>35.53</v>
      </c>
      <c r="M2223" t="str">
        <f>VLOOKUP(Medical_Examinations[[#This Row],[Customer ID]],Medical_Examinations[#All],3,FALSE)</f>
        <v>Obesity</v>
      </c>
      <c r="N2223">
        <f>VLOOKUP(Medical_Examinations[[#This Row],[Customer ID]],Medical_Examinations[#All],4,FALSE)</f>
        <v>4.55</v>
      </c>
      <c r="O2223" t="str">
        <f>VLOOKUP(Medical_Examinations[[#This Row],[Customer ID]],Medical_Examinations[#All],5,FALSE)</f>
        <v>Normal</v>
      </c>
      <c r="P2223" t="str">
        <f>VLOOKUP(Medical_Examinations[[#This Row],[Customer ID]],Medical_Examinations[#All],6,FALSE)</f>
        <v>Yes</v>
      </c>
      <c r="Q2223" t="str">
        <f>VLOOKUP(Medical_Examinations[[#This Row],[Customer ID]],Medical_Examinations[#All],7,FALSE)</f>
        <v>No</v>
      </c>
      <c r="R2223" t="str">
        <f>VLOOKUP(Medical_Examinations[[#This Row],[Customer ID]],Medical_Examinations[#All],8,FALSE)</f>
        <v>No</v>
      </c>
      <c r="S2223">
        <f>VLOOKUP(Medical_Examinations[[#This Row],[Customer ID]],Medical_Examinations[#All],9,FALSE)</f>
        <v>0</v>
      </c>
      <c r="T2223" t="str">
        <f>VLOOKUP(Medical_Examinations[[#This Row],[Customer ID]],'Medical Examinations'!A2222:J4557,10,FALSE)</f>
        <v>No</v>
      </c>
    </row>
    <row r="2224" spans="1:20" x14ac:dyDescent="0.3">
      <c r="A2224" t="s">
        <v>5978</v>
      </c>
      <c r="B2224" t="s">
        <v>8324</v>
      </c>
      <c r="C2224" t="s">
        <v>6</v>
      </c>
      <c r="D2224" t="s">
        <v>697</v>
      </c>
      <c r="E2224" t="s">
        <v>873</v>
      </c>
      <c r="F2224" s="3" t="str">
        <f>VLOOKUP(Hospitalisation_Details[[#This Row],[Customer ID]],Hospitalisation_Details[#All],6,FALSE)</f>
        <v>05-07-81</v>
      </c>
      <c r="G2224">
        <f>VLOOKUP(Hospitalisation_Details[[#This Row],[Customer ID]],Hospitalisation_Details[#All],8,FALSE)</f>
        <v>41</v>
      </c>
      <c r="H2224" t="str">
        <f>VLOOKUP(Hospitalisation_Details[[#This Row],[Customer ID]],Hospitalisation_Details[#All],12,FALSE)</f>
        <v>R1017</v>
      </c>
      <c r="I2224" t="str">
        <f>VLOOKUP(Hospitalisation_Details[[#This Row],[Customer ID]],Hospitalisation_Details[#All],12,FALSE)</f>
        <v>R1017</v>
      </c>
      <c r="J2224" t="str">
        <f>VLOOKUP(Hospitalisation_Details[[#This Row],[Customer ID]],Hospitalisation_Details[#All],11,FALSE)</f>
        <v>Tier - 2</v>
      </c>
      <c r="K2224">
        <f>VLOOKUP(Hospitalisation_Details[[#This Row],[Customer ID]],Hospitalisation_Details[#All],9,FALSE)</f>
        <v>39597.410000000003</v>
      </c>
      <c r="L2224">
        <f>VLOOKUP(Medical_Examinations[[#This Row],[Customer ID]],Medical_Examinations[#All],2,FALSE)</f>
        <v>31.1</v>
      </c>
      <c r="M2224" t="str">
        <f>VLOOKUP(Medical_Examinations[[#This Row],[Customer ID]],Medical_Examinations[#All],3,FALSE)</f>
        <v>Obesity</v>
      </c>
      <c r="N2224">
        <f>VLOOKUP(Medical_Examinations[[#This Row],[Customer ID]],Medical_Examinations[#All],4,FALSE)</f>
        <v>4.37</v>
      </c>
      <c r="O2224" t="str">
        <f>VLOOKUP(Medical_Examinations[[#This Row],[Customer ID]],Medical_Examinations[#All],5,FALSE)</f>
        <v>Normal</v>
      </c>
      <c r="P2224" t="str">
        <f>VLOOKUP(Medical_Examinations[[#This Row],[Customer ID]],Medical_Examinations[#All],6,FALSE)</f>
        <v>Yes</v>
      </c>
      <c r="Q2224" t="str">
        <f>VLOOKUP(Medical_Examinations[[#This Row],[Customer ID]],Medical_Examinations[#All],7,FALSE)</f>
        <v>No</v>
      </c>
      <c r="R2224" t="str">
        <f>VLOOKUP(Medical_Examinations[[#This Row],[Customer ID]],Medical_Examinations[#All],8,FALSE)</f>
        <v>No</v>
      </c>
      <c r="S2224">
        <f>VLOOKUP(Medical_Examinations[[#This Row],[Customer ID]],Medical_Examinations[#All],9,FALSE)</f>
        <v>0</v>
      </c>
      <c r="T2224" t="str">
        <f>VLOOKUP(Medical_Examinations[[#This Row],[Customer ID]],'Medical Examinations'!A2223:J4558,10,FALSE)</f>
        <v>No</v>
      </c>
    </row>
    <row r="2225" spans="1:20" x14ac:dyDescent="0.3">
      <c r="A2225" t="s">
        <v>5979</v>
      </c>
      <c r="B2225" t="s">
        <v>8325</v>
      </c>
      <c r="C2225" t="s">
        <v>6</v>
      </c>
      <c r="D2225" t="s">
        <v>1817</v>
      </c>
      <c r="E2225" t="s">
        <v>3554</v>
      </c>
      <c r="F2225" s="3" t="str">
        <f>VLOOKUP(Hospitalisation_Details[[#This Row],[Customer ID]],Hospitalisation_Details[#All],6,FALSE)</f>
        <v>07-08-95</v>
      </c>
      <c r="G2225">
        <f>VLOOKUP(Hospitalisation_Details[[#This Row],[Customer ID]],Hospitalisation_Details[#All],8,FALSE)</f>
        <v>27</v>
      </c>
      <c r="H2225" t="str">
        <f>VLOOKUP(Hospitalisation_Details[[#This Row],[Customer ID]],Hospitalisation_Details[#All],12,FALSE)</f>
        <v>R1013</v>
      </c>
      <c r="I2225" t="str">
        <f>VLOOKUP(Hospitalisation_Details[[#This Row],[Customer ID]],Hospitalisation_Details[#All],12,FALSE)</f>
        <v>R1013</v>
      </c>
      <c r="J2225" t="str">
        <f>VLOOKUP(Hospitalisation_Details[[#This Row],[Customer ID]],Hospitalisation_Details[#All],11,FALSE)</f>
        <v>Tier - 3</v>
      </c>
      <c r="K2225">
        <f>VLOOKUP(Hospitalisation_Details[[#This Row],[Customer ID]],Hospitalisation_Details[#All],9,FALSE)</f>
        <v>39611.760000000002</v>
      </c>
      <c r="L2225">
        <f>VLOOKUP(Medical_Examinations[[#This Row],[Customer ID]],Medical_Examinations[#All],2,FALSE)</f>
        <v>23.21</v>
      </c>
      <c r="M2225" t="str">
        <f>VLOOKUP(Medical_Examinations[[#This Row],[Customer ID]],Medical_Examinations[#All],3,FALSE)</f>
        <v>Normal Weight</v>
      </c>
      <c r="N2225">
        <f>VLOOKUP(Medical_Examinations[[#This Row],[Customer ID]],Medical_Examinations[#All],4,FALSE)</f>
        <v>5.24</v>
      </c>
      <c r="O2225" t="str">
        <f>VLOOKUP(Medical_Examinations[[#This Row],[Customer ID]],Medical_Examinations[#All],5,FALSE)</f>
        <v>Normal</v>
      </c>
      <c r="P2225" t="str">
        <f>VLOOKUP(Medical_Examinations[[#This Row],[Customer ID]],Medical_Examinations[#All],6,FALSE)</f>
        <v>Yes</v>
      </c>
      <c r="Q2225" t="str">
        <f>VLOOKUP(Medical_Examinations[[#This Row],[Customer ID]],Medical_Examinations[#All],7,FALSE)</f>
        <v>No</v>
      </c>
      <c r="R2225" t="str">
        <f>VLOOKUP(Medical_Examinations[[#This Row],[Customer ID]],Medical_Examinations[#All],8,FALSE)</f>
        <v>No</v>
      </c>
      <c r="S2225">
        <f>VLOOKUP(Medical_Examinations[[#This Row],[Customer ID]],Medical_Examinations[#All],9,FALSE)</f>
        <v>0</v>
      </c>
      <c r="T2225" t="str">
        <f>VLOOKUP(Medical_Examinations[[#This Row],[Customer ID]],'Medical Examinations'!A2224:J4559,10,FALSE)</f>
        <v>No</v>
      </c>
    </row>
    <row r="2226" spans="1:20" x14ac:dyDescent="0.3">
      <c r="A2226" t="s">
        <v>5980</v>
      </c>
      <c r="B2226" t="s">
        <v>8326</v>
      </c>
      <c r="C2226" t="s">
        <v>6</v>
      </c>
      <c r="D2226" t="s">
        <v>3555</v>
      </c>
      <c r="E2226" t="s">
        <v>2962</v>
      </c>
      <c r="F2226" s="3" t="str">
        <f>VLOOKUP(Hospitalisation_Details[[#This Row],[Customer ID]],Hospitalisation_Details[#All],6,FALSE)</f>
        <v>17-12-77</v>
      </c>
      <c r="G2226">
        <f>VLOOKUP(Hospitalisation_Details[[#This Row],[Customer ID]],Hospitalisation_Details[#All],8,FALSE)</f>
        <v>45</v>
      </c>
      <c r="H2226" t="str">
        <f>VLOOKUP(Hospitalisation_Details[[#This Row],[Customer ID]],Hospitalisation_Details[#All],12,FALSE)</f>
        <v>R1012</v>
      </c>
      <c r="I2226" t="str">
        <f>VLOOKUP(Hospitalisation_Details[[#This Row],[Customer ID]],Hospitalisation_Details[#All],12,FALSE)</f>
        <v>R1012</v>
      </c>
      <c r="J2226" t="str">
        <f>VLOOKUP(Hospitalisation_Details[[#This Row],[Customer ID]],Hospitalisation_Details[#All],11,FALSE)</f>
        <v>Tier - 1</v>
      </c>
      <c r="K2226">
        <f>VLOOKUP(Hospitalisation_Details[[#This Row],[Customer ID]],Hospitalisation_Details[#All],9,FALSE)</f>
        <v>39670.44</v>
      </c>
      <c r="L2226">
        <f>VLOOKUP(Medical_Examinations[[#This Row],[Customer ID]],Medical_Examinations[#All],2,FALSE)</f>
        <v>18.36</v>
      </c>
      <c r="M2226" t="str">
        <f>VLOOKUP(Medical_Examinations[[#This Row],[Customer ID]],Medical_Examinations[#All],3,FALSE)</f>
        <v>Underweight</v>
      </c>
      <c r="N2226">
        <f>VLOOKUP(Medical_Examinations[[#This Row],[Customer ID]],Medical_Examinations[#All],4,FALSE)</f>
        <v>5.96</v>
      </c>
      <c r="O2226" t="str">
        <f>VLOOKUP(Medical_Examinations[[#This Row],[Customer ID]],Medical_Examinations[#All],5,FALSE)</f>
        <v>Prediabetes</v>
      </c>
      <c r="P2226" t="str">
        <f>VLOOKUP(Medical_Examinations[[#This Row],[Customer ID]],Medical_Examinations[#All],6,FALSE)</f>
        <v>No</v>
      </c>
      <c r="Q2226" t="str">
        <f>VLOOKUP(Medical_Examinations[[#This Row],[Customer ID]],Medical_Examinations[#All],7,FALSE)</f>
        <v>No</v>
      </c>
      <c r="R2226" t="str">
        <f>VLOOKUP(Medical_Examinations[[#This Row],[Customer ID]],Medical_Examinations[#All],8,FALSE)</f>
        <v>No</v>
      </c>
      <c r="S2226">
        <f>VLOOKUP(Medical_Examinations[[#This Row],[Customer ID]],Medical_Examinations[#All],9,FALSE)</f>
        <v>1</v>
      </c>
      <c r="T2226" t="str">
        <f>VLOOKUP(Medical_Examinations[[#This Row],[Customer ID]],'Medical Examinations'!A2225:J4560,10,FALSE)</f>
        <v>No</v>
      </c>
    </row>
    <row r="2227" spans="1:20" x14ac:dyDescent="0.3">
      <c r="A2227" t="s">
        <v>5981</v>
      </c>
      <c r="B2227" t="s">
        <v>8327</v>
      </c>
      <c r="C2227" t="s">
        <v>3</v>
      </c>
      <c r="D2227" t="s">
        <v>473</v>
      </c>
      <c r="E2227" t="s">
        <v>1329</v>
      </c>
      <c r="F2227" s="3" t="str">
        <f>VLOOKUP(Hospitalisation_Details[[#This Row],[Customer ID]],Hospitalisation_Details[#All],6,FALSE)</f>
        <v>29-09-68</v>
      </c>
      <c r="G2227">
        <f>VLOOKUP(Hospitalisation_Details[[#This Row],[Customer ID]],Hospitalisation_Details[#All],8,FALSE)</f>
        <v>54</v>
      </c>
      <c r="H2227" t="str">
        <f>VLOOKUP(Hospitalisation_Details[[#This Row],[Customer ID]],Hospitalisation_Details[#All],12,FALSE)</f>
        <v>R1011</v>
      </c>
      <c r="I2227" t="str">
        <f>VLOOKUP(Hospitalisation_Details[[#This Row],[Customer ID]],Hospitalisation_Details[#All],12,FALSE)</f>
        <v>R1011</v>
      </c>
      <c r="J2227" t="str">
        <f>VLOOKUP(Hospitalisation_Details[[#This Row],[Customer ID]],Hospitalisation_Details[#All],11,FALSE)</f>
        <v>Tier - 2</v>
      </c>
      <c r="K2227">
        <f>VLOOKUP(Hospitalisation_Details[[#This Row],[Customer ID]],Hospitalisation_Details[#All],9,FALSE)</f>
        <v>39721.93</v>
      </c>
      <c r="L2227">
        <f>VLOOKUP(Medical_Examinations[[#This Row],[Customer ID]],Medical_Examinations[#All],2,FALSE)</f>
        <v>15.92</v>
      </c>
      <c r="M2227" t="str">
        <f>VLOOKUP(Medical_Examinations[[#This Row],[Customer ID]],Medical_Examinations[#All],3,FALSE)</f>
        <v>Underweight</v>
      </c>
      <c r="N2227">
        <f>VLOOKUP(Medical_Examinations[[#This Row],[Customer ID]],Medical_Examinations[#All],4,FALSE)</f>
        <v>4.76</v>
      </c>
      <c r="O2227" t="str">
        <f>VLOOKUP(Medical_Examinations[[#This Row],[Customer ID]],Medical_Examinations[#All],5,FALSE)</f>
        <v>Normal</v>
      </c>
      <c r="P2227" t="str">
        <f>VLOOKUP(Medical_Examinations[[#This Row],[Customer ID]],Medical_Examinations[#All],6,FALSE)</f>
        <v>Yes</v>
      </c>
      <c r="Q2227" t="str">
        <f>VLOOKUP(Medical_Examinations[[#This Row],[Customer ID]],Medical_Examinations[#All],7,FALSE)</f>
        <v>No</v>
      </c>
      <c r="R2227" t="str">
        <f>VLOOKUP(Medical_Examinations[[#This Row],[Customer ID]],Medical_Examinations[#All],8,FALSE)</f>
        <v>No</v>
      </c>
      <c r="S2227">
        <f>VLOOKUP(Medical_Examinations[[#This Row],[Customer ID]],Medical_Examinations[#All],9,FALSE)</f>
        <v>1</v>
      </c>
      <c r="T2227" t="str">
        <f>VLOOKUP(Medical_Examinations[[#This Row],[Customer ID]],'Medical Examinations'!A2226:J4561,10,FALSE)</f>
        <v>No</v>
      </c>
    </row>
    <row r="2228" spans="1:20" x14ac:dyDescent="0.3">
      <c r="A2228" t="s">
        <v>5982</v>
      </c>
      <c r="B2228" t="s">
        <v>8328</v>
      </c>
      <c r="C2228" t="s">
        <v>3</v>
      </c>
      <c r="D2228" t="s">
        <v>2187</v>
      </c>
      <c r="E2228" t="s">
        <v>2309</v>
      </c>
      <c r="F2228" s="3" t="str">
        <f>VLOOKUP(Hospitalisation_Details[[#This Row],[Customer ID]],Hospitalisation_Details[#All],6,FALSE)</f>
        <v>16-07-03</v>
      </c>
      <c r="G2228">
        <f>VLOOKUP(Hospitalisation_Details[[#This Row],[Customer ID]],Hospitalisation_Details[#All],8,FALSE)</f>
        <v>19</v>
      </c>
      <c r="H2228" t="str">
        <f>VLOOKUP(Hospitalisation_Details[[#This Row],[Customer ID]],Hospitalisation_Details[#All],12,FALSE)</f>
        <v>R1013</v>
      </c>
      <c r="I2228" t="str">
        <f>VLOOKUP(Hospitalisation_Details[[#This Row],[Customer ID]],Hospitalisation_Details[#All],12,FALSE)</f>
        <v>R1013</v>
      </c>
      <c r="J2228" t="str">
        <f>VLOOKUP(Hospitalisation_Details[[#This Row],[Customer ID]],Hospitalisation_Details[#All],11,FALSE)</f>
        <v>Tier - 1</v>
      </c>
      <c r="K2228">
        <f>VLOOKUP(Hospitalisation_Details[[#This Row],[Customer ID]],Hospitalisation_Details[#All],9,FALSE)</f>
        <v>39722.75</v>
      </c>
      <c r="L2228">
        <f>VLOOKUP(Medical_Examinations[[#This Row],[Customer ID]],Medical_Examinations[#All],2,FALSE)</f>
        <v>15.17</v>
      </c>
      <c r="M2228" t="str">
        <f>VLOOKUP(Medical_Examinations[[#This Row],[Customer ID]],Medical_Examinations[#All],3,FALSE)</f>
        <v>Underweight</v>
      </c>
      <c r="N2228">
        <f>VLOOKUP(Medical_Examinations[[#This Row],[Customer ID]],Medical_Examinations[#All],4,FALSE)</f>
        <v>4.3</v>
      </c>
      <c r="O2228" t="str">
        <f>VLOOKUP(Medical_Examinations[[#This Row],[Customer ID]],Medical_Examinations[#All],5,FALSE)</f>
        <v>Normal</v>
      </c>
      <c r="P2228" t="str">
        <f>VLOOKUP(Medical_Examinations[[#This Row],[Customer ID]],Medical_Examinations[#All],6,FALSE)</f>
        <v>Yes</v>
      </c>
      <c r="Q2228" t="str">
        <f>VLOOKUP(Medical_Examinations[[#This Row],[Customer ID]],Medical_Examinations[#All],7,FALSE)</f>
        <v>No</v>
      </c>
      <c r="R2228" t="str">
        <f>VLOOKUP(Medical_Examinations[[#This Row],[Customer ID]],Medical_Examinations[#All],8,FALSE)</f>
        <v>Yes</v>
      </c>
      <c r="S2228">
        <f>VLOOKUP(Medical_Examinations[[#This Row],[Customer ID]],Medical_Examinations[#All],9,FALSE)</f>
        <v>1</v>
      </c>
      <c r="T2228" t="str">
        <f>VLOOKUP(Medical_Examinations[[#This Row],[Customer ID]],'Medical Examinations'!A2227:J4562,10,FALSE)</f>
        <v>No</v>
      </c>
    </row>
    <row r="2229" spans="1:20" x14ac:dyDescent="0.3">
      <c r="A2229" t="s">
        <v>5983</v>
      </c>
      <c r="B2229" t="s">
        <v>8329</v>
      </c>
      <c r="C2229" t="s">
        <v>3</v>
      </c>
      <c r="D2229" t="s">
        <v>3556</v>
      </c>
      <c r="E2229" t="s">
        <v>3557</v>
      </c>
      <c r="F2229" s="3" t="str">
        <f>VLOOKUP(Hospitalisation_Details[[#This Row],[Customer ID]],Hospitalisation_Details[#All],6,FALSE)</f>
        <v>12-08-77</v>
      </c>
      <c r="G2229">
        <f>VLOOKUP(Hospitalisation_Details[[#This Row],[Customer ID]],Hospitalisation_Details[#All],8,FALSE)</f>
        <v>45</v>
      </c>
      <c r="H2229" t="str">
        <f>VLOOKUP(Hospitalisation_Details[[#This Row],[Customer ID]],Hospitalisation_Details[#All],12,FALSE)</f>
        <v>R1012</v>
      </c>
      <c r="I2229" t="str">
        <f>VLOOKUP(Hospitalisation_Details[[#This Row],[Customer ID]],Hospitalisation_Details[#All],12,FALSE)</f>
        <v>R1012</v>
      </c>
      <c r="J2229" t="str">
        <f>VLOOKUP(Hospitalisation_Details[[#This Row],[Customer ID]],Hospitalisation_Details[#All],11,FALSE)</f>
        <v>Tier - 1</v>
      </c>
      <c r="K2229">
        <f>VLOOKUP(Hospitalisation_Details[[#This Row],[Customer ID]],Hospitalisation_Details[#All],9,FALSE)</f>
        <v>39725.519999999997</v>
      </c>
      <c r="L2229">
        <f>VLOOKUP(Medical_Examinations[[#This Row],[Customer ID]],Medical_Examinations[#All],2,FALSE)</f>
        <v>16.63</v>
      </c>
      <c r="M2229" t="str">
        <f>VLOOKUP(Medical_Examinations[[#This Row],[Customer ID]],Medical_Examinations[#All],3,FALSE)</f>
        <v>Underweight</v>
      </c>
      <c r="N2229">
        <f>VLOOKUP(Medical_Examinations[[#This Row],[Customer ID]],Medical_Examinations[#All],4,FALSE)</f>
        <v>4.5</v>
      </c>
      <c r="O2229" t="str">
        <f>VLOOKUP(Medical_Examinations[[#This Row],[Customer ID]],Medical_Examinations[#All],5,FALSE)</f>
        <v>Normal</v>
      </c>
      <c r="P2229" t="str">
        <f>VLOOKUP(Medical_Examinations[[#This Row],[Customer ID]],Medical_Examinations[#All],6,FALSE)</f>
        <v>No</v>
      </c>
      <c r="Q2229" t="str">
        <f>VLOOKUP(Medical_Examinations[[#This Row],[Customer ID]],Medical_Examinations[#All],7,FALSE)</f>
        <v>No</v>
      </c>
      <c r="R2229" t="str">
        <f>VLOOKUP(Medical_Examinations[[#This Row],[Customer ID]],Medical_Examinations[#All],8,FALSE)</f>
        <v>No</v>
      </c>
      <c r="S2229">
        <f>VLOOKUP(Medical_Examinations[[#This Row],[Customer ID]],Medical_Examinations[#All],9,FALSE)</f>
        <v>1</v>
      </c>
      <c r="T2229" t="str">
        <f>VLOOKUP(Medical_Examinations[[#This Row],[Customer ID]],'Medical Examinations'!A2228:J4563,10,FALSE)</f>
        <v>No</v>
      </c>
    </row>
    <row r="2230" spans="1:20" x14ac:dyDescent="0.3">
      <c r="A2230" t="s">
        <v>5984</v>
      </c>
      <c r="B2230" t="s">
        <v>8330</v>
      </c>
      <c r="C2230" t="s">
        <v>3</v>
      </c>
      <c r="D2230" t="s">
        <v>3558</v>
      </c>
      <c r="E2230" t="s">
        <v>3559</v>
      </c>
      <c r="F2230" s="3" t="str">
        <f>VLOOKUP(Hospitalisation_Details[[#This Row],[Customer ID]],Hospitalisation_Details[#All],6,FALSE)</f>
        <v>17-12-73</v>
      </c>
      <c r="G2230">
        <f>VLOOKUP(Hospitalisation_Details[[#This Row],[Customer ID]],Hospitalisation_Details[#All],8,FALSE)</f>
        <v>49</v>
      </c>
      <c r="H2230" t="str">
        <f>VLOOKUP(Hospitalisation_Details[[#This Row],[Customer ID]],Hospitalisation_Details[#All],12,FALSE)</f>
        <v>R1011</v>
      </c>
      <c r="I2230" t="str">
        <f>VLOOKUP(Hospitalisation_Details[[#This Row],[Customer ID]],Hospitalisation_Details[#All],12,FALSE)</f>
        <v>R1011</v>
      </c>
      <c r="J2230" t="str">
        <f>VLOOKUP(Hospitalisation_Details[[#This Row],[Customer ID]],Hospitalisation_Details[#All],11,FALSE)</f>
        <v>Tier - 2</v>
      </c>
      <c r="K2230">
        <f>VLOOKUP(Hospitalisation_Details[[#This Row],[Customer ID]],Hospitalisation_Details[#All],9,FALSE)</f>
        <v>39727.61</v>
      </c>
      <c r="L2230">
        <f>VLOOKUP(Medical_Examinations[[#This Row],[Customer ID]],Medical_Examinations[#All],2,FALSE)</f>
        <v>19.39</v>
      </c>
      <c r="M2230" t="str">
        <f>VLOOKUP(Medical_Examinations[[#This Row],[Customer ID]],Medical_Examinations[#All],3,FALSE)</f>
        <v>Normal Weight</v>
      </c>
      <c r="N2230">
        <f>VLOOKUP(Medical_Examinations[[#This Row],[Customer ID]],Medical_Examinations[#All],4,FALSE)</f>
        <v>5.59</v>
      </c>
      <c r="O2230" t="str">
        <f>VLOOKUP(Medical_Examinations[[#This Row],[Customer ID]],Medical_Examinations[#All],5,FALSE)</f>
        <v>Normal</v>
      </c>
      <c r="P2230" t="str">
        <f>VLOOKUP(Medical_Examinations[[#This Row],[Customer ID]],Medical_Examinations[#All],6,FALSE)</f>
        <v>No</v>
      </c>
      <c r="Q2230" t="str">
        <f>VLOOKUP(Medical_Examinations[[#This Row],[Customer ID]],Medical_Examinations[#All],7,FALSE)</f>
        <v>No</v>
      </c>
      <c r="R2230" t="str">
        <f>VLOOKUP(Medical_Examinations[[#This Row],[Customer ID]],Medical_Examinations[#All],8,FALSE)</f>
        <v>Yes</v>
      </c>
      <c r="S2230">
        <f>VLOOKUP(Medical_Examinations[[#This Row],[Customer ID]],Medical_Examinations[#All],9,FALSE)</f>
        <v>1</v>
      </c>
      <c r="T2230" t="str">
        <f>VLOOKUP(Medical_Examinations[[#This Row],[Customer ID]],'Medical Examinations'!A2229:J4564,10,FALSE)</f>
        <v>No</v>
      </c>
    </row>
    <row r="2231" spans="1:20" x14ac:dyDescent="0.3">
      <c r="A2231" t="s">
        <v>5985</v>
      </c>
      <c r="B2231" t="s">
        <v>8331</v>
      </c>
      <c r="C2231" t="s">
        <v>6</v>
      </c>
      <c r="D2231" t="s">
        <v>3560</v>
      </c>
      <c r="E2231" t="s">
        <v>3561</v>
      </c>
      <c r="F2231" s="3" t="str">
        <f>VLOOKUP(Hospitalisation_Details[[#This Row],[Customer ID]],Hospitalisation_Details[#All],6,FALSE)</f>
        <v>24-07-87</v>
      </c>
      <c r="G2231">
        <f>VLOOKUP(Hospitalisation_Details[[#This Row],[Customer ID]],Hospitalisation_Details[#All],8,FALSE)</f>
        <v>35</v>
      </c>
      <c r="H2231" t="str">
        <f>VLOOKUP(Hospitalisation_Details[[#This Row],[Customer ID]],Hospitalisation_Details[#All],12,FALSE)</f>
        <v>R1014</v>
      </c>
      <c r="I2231" t="str">
        <f>VLOOKUP(Hospitalisation_Details[[#This Row],[Customer ID]],Hospitalisation_Details[#All],12,FALSE)</f>
        <v>R1014</v>
      </c>
      <c r="J2231" t="str">
        <f>VLOOKUP(Hospitalisation_Details[[#This Row],[Customer ID]],Hospitalisation_Details[#All],11,FALSE)</f>
        <v>Tier - 1</v>
      </c>
      <c r="K2231">
        <f>VLOOKUP(Hospitalisation_Details[[#This Row],[Customer ID]],Hospitalisation_Details[#All],9,FALSE)</f>
        <v>39774.28</v>
      </c>
      <c r="L2231">
        <f>VLOOKUP(Medical_Examinations[[#This Row],[Customer ID]],Medical_Examinations[#All],2,FALSE)</f>
        <v>17.34</v>
      </c>
      <c r="M2231" t="str">
        <f>VLOOKUP(Medical_Examinations[[#This Row],[Customer ID]],Medical_Examinations[#All],3,FALSE)</f>
        <v>Underweight</v>
      </c>
      <c r="N2231">
        <f>VLOOKUP(Medical_Examinations[[#This Row],[Customer ID]],Medical_Examinations[#All],4,FALSE)</f>
        <v>6.29</v>
      </c>
      <c r="O2231" t="str">
        <f>VLOOKUP(Medical_Examinations[[#This Row],[Customer ID]],Medical_Examinations[#All],5,FALSE)</f>
        <v>Prediabetes</v>
      </c>
      <c r="P2231" t="str">
        <f>VLOOKUP(Medical_Examinations[[#This Row],[Customer ID]],Medical_Examinations[#All],6,FALSE)</f>
        <v>Yes</v>
      </c>
      <c r="Q2231" t="str">
        <f>VLOOKUP(Medical_Examinations[[#This Row],[Customer ID]],Medical_Examinations[#All],7,FALSE)</f>
        <v>No</v>
      </c>
      <c r="R2231" t="str">
        <f>VLOOKUP(Medical_Examinations[[#This Row],[Customer ID]],Medical_Examinations[#All],8,FALSE)</f>
        <v>Yes</v>
      </c>
      <c r="S2231">
        <f>VLOOKUP(Medical_Examinations[[#This Row],[Customer ID]],Medical_Examinations[#All],9,FALSE)</f>
        <v>1</v>
      </c>
      <c r="T2231" t="str">
        <f>VLOOKUP(Medical_Examinations[[#This Row],[Customer ID]],'Medical Examinations'!A2230:J4565,10,FALSE)</f>
        <v>No</v>
      </c>
    </row>
    <row r="2232" spans="1:20" x14ac:dyDescent="0.3">
      <c r="A2232" t="s">
        <v>5986</v>
      </c>
      <c r="B2232" t="s">
        <v>8332</v>
      </c>
      <c r="C2232" t="s">
        <v>3</v>
      </c>
      <c r="D2232" t="s">
        <v>3562</v>
      </c>
      <c r="E2232" t="s">
        <v>3563</v>
      </c>
      <c r="F2232" s="3" t="str">
        <f>VLOOKUP(Hospitalisation_Details[[#This Row],[Customer ID]],Hospitalisation_Details[#All],6,FALSE)</f>
        <v>17-07-85</v>
      </c>
      <c r="G2232">
        <f>VLOOKUP(Hospitalisation_Details[[#This Row],[Customer ID]],Hospitalisation_Details[#All],8,FALSE)</f>
        <v>37</v>
      </c>
      <c r="H2232" t="str">
        <f>VLOOKUP(Hospitalisation_Details[[#This Row],[Customer ID]],Hospitalisation_Details[#All],12,FALSE)</f>
        <v>R1011</v>
      </c>
      <c r="I2232" t="str">
        <f>VLOOKUP(Hospitalisation_Details[[#This Row],[Customer ID]],Hospitalisation_Details[#All],12,FALSE)</f>
        <v>R1011</v>
      </c>
      <c r="J2232" t="str">
        <f>VLOOKUP(Hospitalisation_Details[[#This Row],[Customer ID]],Hospitalisation_Details[#All],11,FALSE)</f>
        <v>Tier - 1</v>
      </c>
      <c r="K2232">
        <f>VLOOKUP(Hospitalisation_Details[[#This Row],[Customer ID]],Hospitalisation_Details[#All],9,FALSE)</f>
        <v>39836.519999999997</v>
      </c>
      <c r="L2232">
        <f>VLOOKUP(Medical_Examinations[[#This Row],[Customer ID]],Medical_Examinations[#All],2,FALSE)</f>
        <v>17.940000000000001</v>
      </c>
      <c r="M2232" t="str">
        <f>VLOOKUP(Medical_Examinations[[#This Row],[Customer ID]],Medical_Examinations[#All],3,FALSE)</f>
        <v>Underweight</v>
      </c>
      <c r="N2232">
        <f>VLOOKUP(Medical_Examinations[[#This Row],[Customer ID]],Medical_Examinations[#All],4,FALSE)</f>
        <v>4.1900000000000004</v>
      </c>
      <c r="O2232" t="str">
        <f>VLOOKUP(Medical_Examinations[[#This Row],[Customer ID]],Medical_Examinations[#All],5,FALSE)</f>
        <v>Normal</v>
      </c>
      <c r="P2232" t="str">
        <f>VLOOKUP(Medical_Examinations[[#This Row],[Customer ID]],Medical_Examinations[#All],6,FALSE)</f>
        <v>No</v>
      </c>
      <c r="Q2232" t="str">
        <f>VLOOKUP(Medical_Examinations[[#This Row],[Customer ID]],Medical_Examinations[#All],7,FALSE)</f>
        <v>yes</v>
      </c>
      <c r="R2232" t="str">
        <f>VLOOKUP(Medical_Examinations[[#This Row],[Customer ID]],Medical_Examinations[#All],8,FALSE)</f>
        <v>No</v>
      </c>
      <c r="S2232">
        <f>VLOOKUP(Medical_Examinations[[#This Row],[Customer ID]],Medical_Examinations[#All],9,FALSE)</f>
        <v>1</v>
      </c>
      <c r="T2232" t="str">
        <f>VLOOKUP(Medical_Examinations[[#This Row],[Customer ID]],'Medical Examinations'!A2231:J4566,10,FALSE)</f>
        <v>No</v>
      </c>
    </row>
    <row r="2233" spans="1:20" x14ac:dyDescent="0.3">
      <c r="A2233" t="s">
        <v>5987</v>
      </c>
      <c r="B2233" t="s">
        <v>8333</v>
      </c>
      <c r="C2233" t="s">
        <v>3</v>
      </c>
      <c r="D2233" t="s">
        <v>3564</v>
      </c>
      <c r="E2233" t="s">
        <v>3565</v>
      </c>
      <c r="F2233" s="3" t="str">
        <f>VLOOKUP(Hospitalisation_Details[[#This Row],[Customer ID]],Hospitalisation_Details[#All],6,FALSE)</f>
        <v>01-06-83</v>
      </c>
      <c r="G2233">
        <f>VLOOKUP(Hospitalisation_Details[[#This Row],[Customer ID]],Hospitalisation_Details[#All],8,FALSE)</f>
        <v>40</v>
      </c>
      <c r="H2233" t="str">
        <f>VLOOKUP(Hospitalisation_Details[[#This Row],[Customer ID]],Hospitalisation_Details[#All],12,FALSE)</f>
        <v>R1011</v>
      </c>
      <c r="I2233" t="str">
        <f>VLOOKUP(Hospitalisation_Details[[#This Row],[Customer ID]],Hospitalisation_Details[#All],12,FALSE)</f>
        <v>R1011</v>
      </c>
      <c r="J2233" t="str">
        <f>VLOOKUP(Hospitalisation_Details[[#This Row],[Customer ID]],Hospitalisation_Details[#All],11,FALSE)</f>
        <v>Tier - 2</v>
      </c>
      <c r="K2233">
        <f>VLOOKUP(Hospitalisation_Details[[#This Row],[Customer ID]],Hospitalisation_Details[#All],9,FALSE)</f>
        <v>39865.699999999997</v>
      </c>
      <c r="L2233">
        <f>VLOOKUP(Medical_Examinations[[#This Row],[Customer ID]],Medical_Examinations[#All],2,FALSE)</f>
        <v>16.670000000000002</v>
      </c>
      <c r="M2233" t="str">
        <f>VLOOKUP(Medical_Examinations[[#This Row],[Customer ID]],Medical_Examinations[#All],3,FALSE)</f>
        <v>Underweight</v>
      </c>
      <c r="N2233">
        <f>VLOOKUP(Medical_Examinations[[#This Row],[Customer ID]],Medical_Examinations[#All],4,FALSE)</f>
        <v>4.7</v>
      </c>
      <c r="O2233" t="str">
        <f>VLOOKUP(Medical_Examinations[[#This Row],[Customer ID]],Medical_Examinations[#All],5,FALSE)</f>
        <v>Normal</v>
      </c>
      <c r="P2233" t="str">
        <f>VLOOKUP(Medical_Examinations[[#This Row],[Customer ID]],Medical_Examinations[#All],6,FALSE)</f>
        <v>Yes</v>
      </c>
      <c r="Q2233" t="str">
        <f>VLOOKUP(Medical_Examinations[[#This Row],[Customer ID]],Medical_Examinations[#All],7,FALSE)</f>
        <v>No</v>
      </c>
      <c r="R2233" t="str">
        <f>VLOOKUP(Medical_Examinations[[#This Row],[Customer ID]],Medical_Examinations[#All],8,FALSE)</f>
        <v>Yes</v>
      </c>
      <c r="S2233">
        <f>VLOOKUP(Medical_Examinations[[#This Row],[Customer ID]],Medical_Examinations[#All],9,FALSE)</f>
        <v>1</v>
      </c>
      <c r="T2233" t="str">
        <f>VLOOKUP(Medical_Examinations[[#This Row],[Customer ID]],'Medical Examinations'!A2232:J4567,10,FALSE)</f>
        <v>No</v>
      </c>
    </row>
    <row r="2234" spans="1:20" x14ac:dyDescent="0.3">
      <c r="A2234" t="s">
        <v>5988</v>
      </c>
      <c r="B2234" t="s">
        <v>8334</v>
      </c>
      <c r="C2234" t="s">
        <v>3</v>
      </c>
      <c r="D2234" t="s">
        <v>3566</v>
      </c>
      <c r="E2234" t="s">
        <v>3567</v>
      </c>
      <c r="F2234" s="3" t="str">
        <f>VLOOKUP(Hospitalisation_Details[[#This Row],[Customer ID]],Hospitalisation_Details[#All],6,FALSE)</f>
        <v>22-08-85</v>
      </c>
      <c r="G2234">
        <f>VLOOKUP(Hospitalisation_Details[[#This Row],[Customer ID]],Hospitalisation_Details[#All],8,FALSE)</f>
        <v>37</v>
      </c>
      <c r="H2234" t="str">
        <f>VLOOKUP(Hospitalisation_Details[[#This Row],[Customer ID]],Hospitalisation_Details[#All],12,FALSE)</f>
        <v>R1013</v>
      </c>
      <c r="I2234" t="str">
        <f>VLOOKUP(Hospitalisation_Details[[#This Row],[Customer ID]],Hospitalisation_Details[#All],12,FALSE)</f>
        <v>R1013</v>
      </c>
      <c r="J2234" t="str">
        <f>VLOOKUP(Hospitalisation_Details[[#This Row],[Customer ID]],Hospitalisation_Details[#All],11,FALSE)</f>
        <v>Tier - 2</v>
      </c>
      <c r="K2234">
        <f>VLOOKUP(Hospitalisation_Details[[#This Row],[Customer ID]],Hospitalisation_Details[#All],9,FALSE)</f>
        <v>39871.699999999997</v>
      </c>
      <c r="L2234">
        <f>VLOOKUP(Medical_Examinations[[#This Row],[Customer ID]],Medical_Examinations[#All],2,FALSE)</f>
        <v>20.58</v>
      </c>
      <c r="M2234" t="str">
        <f>VLOOKUP(Medical_Examinations[[#This Row],[Customer ID]],Medical_Examinations[#All],3,FALSE)</f>
        <v>Normal Weight</v>
      </c>
      <c r="N2234">
        <f>VLOOKUP(Medical_Examinations[[#This Row],[Customer ID]],Medical_Examinations[#All],4,FALSE)</f>
        <v>5.64</v>
      </c>
      <c r="O2234" t="str">
        <f>VLOOKUP(Medical_Examinations[[#This Row],[Customer ID]],Medical_Examinations[#All],5,FALSE)</f>
        <v>Normal</v>
      </c>
      <c r="P2234" t="str">
        <f>VLOOKUP(Medical_Examinations[[#This Row],[Customer ID]],Medical_Examinations[#All],6,FALSE)</f>
        <v>Yes</v>
      </c>
      <c r="Q2234" t="str">
        <f>VLOOKUP(Medical_Examinations[[#This Row],[Customer ID]],Medical_Examinations[#All],7,FALSE)</f>
        <v>No</v>
      </c>
      <c r="R2234" t="str">
        <f>VLOOKUP(Medical_Examinations[[#This Row],[Customer ID]],Medical_Examinations[#All],8,FALSE)</f>
        <v>No</v>
      </c>
      <c r="S2234">
        <f>VLOOKUP(Medical_Examinations[[#This Row],[Customer ID]],Medical_Examinations[#All],9,FALSE)</f>
        <v>0</v>
      </c>
      <c r="T2234" t="str">
        <f>VLOOKUP(Medical_Examinations[[#This Row],[Customer ID]],'Medical Examinations'!A2233:J4568,10,FALSE)</f>
        <v>No</v>
      </c>
    </row>
    <row r="2235" spans="1:20" x14ac:dyDescent="0.3">
      <c r="A2235" t="s">
        <v>5989</v>
      </c>
      <c r="B2235" t="s">
        <v>8335</v>
      </c>
      <c r="C2235" t="s">
        <v>6</v>
      </c>
      <c r="D2235" t="s">
        <v>17</v>
      </c>
      <c r="E2235" t="s">
        <v>1877</v>
      </c>
      <c r="F2235" s="3" t="str">
        <f>VLOOKUP(Hospitalisation_Details[[#This Row],[Customer ID]],Hospitalisation_Details[#All],6,FALSE)</f>
        <v>02-12-75</v>
      </c>
      <c r="G2235">
        <f>VLOOKUP(Hospitalisation_Details[[#This Row],[Customer ID]],Hospitalisation_Details[#All],8,FALSE)</f>
        <v>47</v>
      </c>
      <c r="H2235" t="str">
        <f>VLOOKUP(Hospitalisation_Details[[#This Row],[Customer ID]],Hospitalisation_Details[#All],12,FALSE)</f>
        <v>R1011</v>
      </c>
      <c r="I2235" t="str">
        <f>VLOOKUP(Hospitalisation_Details[[#This Row],[Customer ID]],Hospitalisation_Details[#All],12,FALSE)</f>
        <v>R1011</v>
      </c>
      <c r="J2235" t="str">
        <f>VLOOKUP(Hospitalisation_Details[[#This Row],[Customer ID]],Hospitalisation_Details[#All],11,FALSE)</f>
        <v>Tier - 2</v>
      </c>
      <c r="K2235">
        <f>VLOOKUP(Hospitalisation_Details[[#This Row],[Customer ID]],Hospitalisation_Details[#All],9,FALSE)</f>
        <v>39963.120000000003</v>
      </c>
      <c r="L2235">
        <f>VLOOKUP(Medical_Examinations[[#This Row],[Customer ID]],Medical_Examinations[#All],2,FALSE)</f>
        <v>16.5</v>
      </c>
      <c r="M2235" t="str">
        <f>VLOOKUP(Medical_Examinations[[#This Row],[Customer ID]],Medical_Examinations[#All],3,FALSE)</f>
        <v>Underweight</v>
      </c>
      <c r="N2235">
        <f>VLOOKUP(Medical_Examinations[[#This Row],[Customer ID]],Medical_Examinations[#All],4,FALSE)</f>
        <v>4.1100000000000003</v>
      </c>
      <c r="O2235" t="str">
        <f>VLOOKUP(Medical_Examinations[[#This Row],[Customer ID]],Medical_Examinations[#All],5,FALSE)</f>
        <v>Normal</v>
      </c>
      <c r="P2235" t="str">
        <f>VLOOKUP(Medical_Examinations[[#This Row],[Customer ID]],Medical_Examinations[#All],6,FALSE)</f>
        <v>Yes</v>
      </c>
      <c r="Q2235" t="str">
        <f>VLOOKUP(Medical_Examinations[[#This Row],[Customer ID]],Medical_Examinations[#All],7,FALSE)</f>
        <v>No</v>
      </c>
      <c r="R2235" t="str">
        <f>VLOOKUP(Medical_Examinations[[#This Row],[Customer ID]],Medical_Examinations[#All],8,FALSE)</f>
        <v>No</v>
      </c>
      <c r="S2235">
        <f>VLOOKUP(Medical_Examinations[[#This Row],[Customer ID]],Medical_Examinations[#All],9,FALSE)</f>
        <v>0</v>
      </c>
      <c r="T2235" t="str">
        <f>VLOOKUP(Medical_Examinations[[#This Row],[Customer ID]],'Medical Examinations'!A2234:J4569,10,FALSE)</f>
        <v>No</v>
      </c>
    </row>
    <row r="2236" spans="1:20" x14ac:dyDescent="0.3">
      <c r="A2236" t="s">
        <v>5990</v>
      </c>
      <c r="B2236" t="s">
        <v>8336</v>
      </c>
      <c r="C2236" t="s">
        <v>6</v>
      </c>
      <c r="D2236" t="s">
        <v>43</v>
      </c>
      <c r="E2236" t="s">
        <v>3568</v>
      </c>
      <c r="F2236" s="3" t="str">
        <f>VLOOKUP(Hospitalisation_Details[[#This Row],[Customer ID]],Hospitalisation_Details[#All],6,FALSE)</f>
        <v>08-08-87</v>
      </c>
      <c r="G2236">
        <f>VLOOKUP(Hospitalisation_Details[[#This Row],[Customer ID]],Hospitalisation_Details[#All],8,FALSE)</f>
        <v>35</v>
      </c>
      <c r="H2236" t="str">
        <f>VLOOKUP(Hospitalisation_Details[[#This Row],[Customer ID]],Hospitalisation_Details[#All],12,FALSE)</f>
        <v>R1012</v>
      </c>
      <c r="I2236" t="str">
        <f>VLOOKUP(Hospitalisation_Details[[#This Row],[Customer ID]],Hospitalisation_Details[#All],12,FALSE)</f>
        <v>R1012</v>
      </c>
      <c r="J2236" t="str">
        <f>VLOOKUP(Hospitalisation_Details[[#This Row],[Customer ID]],Hospitalisation_Details[#All],11,FALSE)</f>
        <v>Tier - 3</v>
      </c>
      <c r="K2236">
        <f>VLOOKUP(Hospitalisation_Details[[#This Row],[Customer ID]],Hospitalisation_Details[#All],9,FALSE)</f>
        <v>39983.43</v>
      </c>
      <c r="L2236">
        <f>VLOOKUP(Medical_Examinations[[#This Row],[Customer ID]],Medical_Examinations[#All],2,FALSE)</f>
        <v>15.41</v>
      </c>
      <c r="M2236" t="str">
        <f>VLOOKUP(Medical_Examinations[[#This Row],[Customer ID]],Medical_Examinations[#All],3,FALSE)</f>
        <v>Underweight</v>
      </c>
      <c r="N2236">
        <f>VLOOKUP(Medical_Examinations[[#This Row],[Customer ID]],Medical_Examinations[#All],4,FALSE)</f>
        <v>5.43</v>
      </c>
      <c r="O2236" t="str">
        <f>VLOOKUP(Medical_Examinations[[#This Row],[Customer ID]],Medical_Examinations[#All],5,FALSE)</f>
        <v>Normal</v>
      </c>
      <c r="P2236" t="str">
        <f>VLOOKUP(Medical_Examinations[[#This Row],[Customer ID]],Medical_Examinations[#All],6,FALSE)</f>
        <v>Yes</v>
      </c>
      <c r="Q2236" t="str">
        <f>VLOOKUP(Medical_Examinations[[#This Row],[Customer ID]],Medical_Examinations[#All],7,FALSE)</f>
        <v>No</v>
      </c>
      <c r="R2236" t="str">
        <f>VLOOKUP(Medical_Examinations[[#This Row],[Customer ID]],Medical_Examinations[#All],8,FALSE)</f>
        <v>Yes</v>
      </c>
      <c r="S2236">
        <f>VLOOKUP(Medical_Examinations[[#This Row],[Customer ID]],Medical_Examinations[#All],9,FALSE)</f>
        <v>1</v>
      </c>
      <c r="T2236" t="str">
        <f>VLOOKUP(Medical_Examinations[[#This Row],[Customer ID]],'Medical Examinations'!A2235:J4570,10,FALSE)</f>
        <v>No</v>
      </c>
    </row>
    <row r="2237" spans="1:20" x14ac:dyDescent="0.3">
      <c r="A2237" t="s">
        <v>5991</v>
      </c>
      <c r="B2237" t="s">
        <v>8337</v>
      </c>
      <c r="C2237" t="s">
        <v>6</v>
      </c>
      <c r="D2237" t="s">
        <v>3569</v>
      </c>
      <c r="E2237" t="s">
        <v>3570</v>
      </c>
      <c r="F2237" s="3" t="str">
        <f>VLOOKUP(Hospitalisation_Details[[#This Row],[Customer ID]],Hospitalisation_Details[#All],6,FALSE)</f>
        <v>25-12-82</v>
      </c>
      <c r="G2237">
        <f>VLOOKUP(Hospitalisation_Details[[#This Row],[Customer ID]],Hospitalisation_Details[#All],8,FALSE)</f>
        <v>40</v>
      </c>
      <c r="H2237" t="str">
        <f>VLOOKUP(Hospitalisation_Details[[#This Row],[Customer ID]],Hospitalisation_Details[#All],12,FALSE)</f>
        <v>R1012</v>
      </c>
      <c r="I2237" t="str">
        <f>VLOOKUP(Hospitalisation_Details[[#This Row],[Customer ID]],Hospitalisation_Details[#All],12,FALSE)</f>
        <v>R1012</v>
      </c>
      <c r="J2237" t="str">
        <f>VLOOKUP(Hospitalisation_Details[[#This Row],[Customer ID]],Hospitalisation_Details[#All],11,FALSE)</f>
        <v>Tier - 1</v>
      </c>
      <c r="K2237">
        <f>VLOOKUP(Hospitalisation_Details[[#This Row],[Customer ID]],Hospitalisation_Details[#All],9,FALSE)</f>
        <v>40003.33</v>
      </c>
      <c r="L2237">
        <f>VLOOKUP(Medical_Examinations[[#This Row],[Customer ID]],Medical_Examinations[#All],2,FALSE)</f>
        <v>24.59</v>
      </c>
      <c r="M2237" t="str">
        <f>VLOOKUP(Medical_Examinations[[#This Row],[Customer ID]],Medical_Examinations[#All],3,FALSE)</f>
        <v>Normal Weight</v>
      </c>
      <c r="N2237">
        <f>VLOOKUP(Medical_Examinations[[#This Row],[Customer ID]],Medical_Examinations[#All],4,FALSE)</f>
        <v>4.38</v>
      </c>
      <c r="O2237" t="str">
        <f>VLOOKUP(Medical_Examinations[[#This Row],[Customer ID]],Medical_Examinations[#All],5,FALSE)</f>
        <v>Normal</v>
      </c>
      <c r="P2237" t="str">
        <f>VLOOKUP(Medical_Examinations[[#This Row],[Customer ID]],Medical_Examinations[#All],6,FALSE)</f>
        <v>No</v>
      </c>
      <c r="Q2237" t="str">
        <f>VLOOKUP(Medical_Examinations[[#This Row],[Customer ID]],Medical_Examinations[#All],7,FALSE)</f>
        <v>No</v>
      </c>
      <c r="R2237" t="str">
        <f>VLOOKUP(Medical_Examinations[[#This Row],[Customer ID]],Medical_Examinations[#All],8,FALSE)</f>
        <v>No</v>
      </c>
      <c r="S2237">
        <f>VLOOKUP(Medical_Examinations[[#This Row],[Customer ID]],Medical_Examinations[#All],9,FALSE)</f>
        <v>1</v>
      </c>
      <c r="T2237" t="str">
        <f>VLOOKUP(Medical_Examinations[[#This Row],[Customer ID]],'Medical Examinations'!A2236:J4571,10,FALSE)</f>
        <v>No</v>
      </c>
    </row>
    <row r="2238" spans="1:20" x14ac:dyDescent="0.3">
      <c r="A2238" t="s">
        <v>5992</v>
      </c>
      <c r="B2238" t="s">
        <v>8338</v>
      </c>
      <c r="C2238" t="s">
        <v>6</v>
      </c>
      <c r="D2238" t="s">
        <v>2955</v>
      </c>
      <c r="E2238" t="s">
        <v>3571</v>
      </c>
      <c r="F2238" s="3" t="str">
        <f>VLOOKUP(Hospitalisation_Details[[#This Row],[Customer ID]],Hospitalisation_Details[#All],6,FALSE)</f>
        <v>20-12-78</v>
      </c>
      <c r="G2238">
        <f>VLOOKUP(Hospitalisation_Details[[#This Row],[Customer ID]],Hospitalisation_Details[#All],8,FALSE)</f>
        <v>44</v>
      </c>
      <c r="H2238" t="str">
        <f>VLOOKUP(Hospitalisation_Details[[#This Row],[Customer ID]],Hospitalisation_Details[#All],12,FALSE)</f>
        <v>R1011</v>
      </c>
      <c r="I2238" t="str">
        <f>VLOOKUP(Hospitalisation_Details[[#This Row],[Customer ID]],Hospitalisation_Details[#All],12,FALSE)</f>
        <v>R1011</v>
      </c>
      <c r="J2238" t="str">
        <f>VLOOKUP(Hospitalisation_Details[[#This Row],[Customer ID]],Hospitalisation_Details[#All],11,FALSE)</f>
        <v>Tier - 3</v>
      </c>
      <c r="K2238">
        <f>VLOOKUP(Hospitalisation_Details[[#This Row],[Customer ID]],Hospitalisation_Details[#All],9,FALSE)</f>
        <v>40054.730000000003</v>
      </c>
      <c r="L2238">
        <f>VLOOKUP(Medical_Examinations[[#This Row],[Customer ID]],Medical_Examinations[#All],2,FALSE)</f>
        <v>33.33</v>
      </c>
      <c r="M2238" t="str">
        <f>VLOOKUP(Medical_Examinations[[#This Row],[Customer ID]],Medical_Examinations[#All],3,FALSE)</f>
        <v>Obesity</v>
      </c>
      <c r="N2238">
        <f>VLOOKUP(Medical_Examinations[[#This Row],[Customer ID]],Medical_Examinations[#All],4,FALSE)</f>
        <v>9.7899999999999991</v>
      </c>
      <c r="O2238" t="str">
        <f>VLOOKUP(Medical_Examinations[[#This Row],[Customer ID]],Medical_Examinations[#All],5,FALSE)</f>
        <v>Diabetes</v>
      </c>
      <c r="P2238" t="str">
        <f>VLOOKUP(Medical_Examinations[[#This Row],[Customer ID]],Medical_Examinations[#All],6,FALSE)</f>
        <v>No</v>
      </c>
      <c r="Q2238" t="str">
        <f>VLOOKUP(Medical_Examinations[[#This Row],[Customer ID]],Medical_Examinations[#All],7,FALSE)</f>
        <v>No</v>
      </c>
      <c r="R2238" t="str">
        <f>VLOOKUP(Medical_Examinations[[#This Row],[Customer ID]],Medical_Examinations[#All],8,FALSE)</f>
        <v>No</v>
      </c>
      <c r="S2238">
        <f>VLOOKUP(Medical_Examinations[[#This Row],[Customer ID]],Medical_Examinations[#All],9,FALSE)</f>
        <v>0</v>
      </c>
      <c r="T2238" t="str">
        <f>VLOOKUP(Medical_Examinations[[#This Row],[Customer ID]],'Medical Examinations'!A2237:J4572,10,FALSE)</f>
        <v>No</v>
      </c>
    </row>
    <row r="2239" spans="1:20" x14ac:dyDescent="0.3">
      <c r="A2239" t="s">
        <v>5993</v>
      </c>
      <c r="B2239" t="s">
        <v>8339</v>
      </c>
      <c r="C2239" t="s">
        <v>6</v>
      </c>
      <c r="D2239" t="s">
        <v>3572</v>
      </c>
      <c r="E2239" t="s">
        <v>3573</v>
      </c>
      <c r="F2239" s="3" t="str">
        <f>VLOOKUP(Hospitalisation_Details[[#This Row],[Customer ID]],Hospitalisation_Details[#All],6,FALSE)</f>
        <v>12-08-66</v>
      </c>
      <c r="G2239">
        <f>VLOOKUP(Hospitalisation_Details[[#This Row],[Customer ID]],Hospitalisation_Details[#All],8,FALSE)</f>
        <v>56</v>
      </c>
      <c r="H2239" t="str">
        <f>VLOOKUP(Hospitalisation_Details[[#This Row],[Customer ID]],Hospitalisation_Details[#All],12,FALSE)</f>
        <v>R1011</v>
      </c>
      <c r="I2239" t="str">
        <f>VLOOKUP(Hospitalisation_Details[[#This Row],[Customer ID]],Hospitalisation_Details[#All],12,FALSE)</f>
        <v>R1011</v>
      </c>
      <c r="J2239" t="str">
        <f>VLOOKUP(Hospitalisation_Details[[#This Row],[Customer ID]],Hospitalisation_Details[#All],11,FALSE)</f>
        <v>Tier - 3</v>
      </c>
      <c r="K2239">
        <f>VLOOKUP(Hospitalisation_Details[[#This Row],[Customer ID]],Hospitalisation_Details[#All],9,FALSE)</f>
        <v>40069.440000000002</v>
      </c>
      <c r="L2239">
        <f>VLOOKUP(Medical_Examinations[[#This Row],[Customer ID]],Medical_Examinations[#All],2,FALSE)</f>
        <v>18.5</v>
      </c>
      <c r="M2239" t="str">
        <f>VLOOKUP(Medical_Examinations[[#This Row],[Customer ID]],Medical_Examinations[#All],3,FALSE)</f>
        <v>Normal Weight</v>
      </c>
      <c r="N2239">
        <f>VLOOKUP(Medical_Examinations[[#This Row],[Customer ID]],Medical_Examinations[#All],4,FALSE)</f>
        <v>11.84</v>
      </c>
      <c r="O2239" t="str">
        <f>VLOOKUP(Medical_Examinations[[#This Row],[Customer ID]],Medical_Examinations[#All],5,FALSE)</f>
        <v>Diabetes</v>
      </c>
      <c r="P2239" t="str">
        <f>VLOOKUP(Medical_Examinations[[#This Row],[Customer ID]],Medical_Examinations[#All],6,FALSE)</f>
        <v>No</v>
      </c>
      <c r="Q2239" t="str">
        <f>VLOOKUP(Medical_Examinations[[#This Row],[Customer ID]],Medical_Examinations[#All],7,FALSE)</f>
        <v>No</v>
      </c>
      <c r="R2239" t="str">
        <f>VLOOKUP(Medical_Examinations[[#This Row],[Customer ID]],Medical_Examinations[#All],8,FALSE)</f>
        <v>No</v>
      </c>
      <c r="S2239">
        <f>VLOOKUP(Medical_Examinations[[#This Row],[Customer ID]],Medical_Examinations[#All],9,FALSE)</f>
        <v>0</v>
      </c>
      <c r="T2239" t="str">
        <f>VLOOKUP(Medical_Examinations[[#This Row],[Customer ID]],'Medical Examinations'!A2238:J4573,10,FALSE)</f>
        <v>No</v>
      </c>
    </row>
    <row r="2240" spans="1:20" x14ac:dyDescent="0.3">
      <c r="A2240" t="s">
        <v>5994</v>
      </c>
      <c r="B2240" t="s">
        <v>8340</v>
      </c>
      <c r="C2240" t="s">
        <v>6</v>
      </c>
      <c r="D2240" t="s">
        <v>3574</v>
      </c>
      <c r="E2240" t="s">
        <v>135</v>
      </c>
      <c r="F2240" s="3" t="str">
        <f>VLOOKUP(Hospitalisation_Details[[#This Row],[Customer ID]],Hospitalisation_Details[#All],6,FALSE)</f>
        <v>14-10-83</v>
      </c>
      <c r="G2240">
        <f>VLOOKUP(Hospitalisation_Details[[#This Row],[Customer ID]],Hospitalisation_Details[#All],8,FALSE)</f>
        <v>39</v>
      </c>
      <c r="H2240" t="str">
        <f>VLOOKUP(Hospitalisation_Details[[#This Row],[Customer ID]],Hospitalisation_Details[#All],12,FALSE)</f>
        <v>R1011</v>
      </c>
      <c r="I2240" t="str">
        <f>VLOOKUP(Hospitalisation_Details[[#This Row],[Customer ID]],Hospitalisation_Details[#All],12,FALSE)</f>
        <v>R1011</v>
      </c>
      <c r="J2240" t="str">
        <f>VLOOKUP(Hospitalisation_Details[[#This Row],[Customer ID]],Hospitalisation_Details[#All],11,FALSE)</f>
        <v>Tier - 2</v>
      </c>
      <c r="K2240">
        <f>VLOOKUP(Hospitalisation_Details[[#This Row],[Customer ID]],Hospitalisation_Details[#All],9,FALSE)</f>
        <v>40103.89</v>
      </c>
      <c r="L2240">
        <f>VLOOKUP(Medical_Examinations[[#This Row],[Customer ID]],Medical_Examinations[#All],2,FALSE)</f>
        <v>18.579999999999998</v>
      </c>
      <c r="M2240" t="str">
        <f>VLOOKUP(Medical_Examinations[[#This Row],[Customer ID]],Medical_Examinations[#All],3,FALSE)</f>
        <v>Normal Weight</v>
      </c>
      <c r="N2240">
        <f>VLOOKUP(Medical_Examinations[[#This Row],[Customer ID]],Medical_Examinations[#All],4,FALSE)</f>
        <v>6.22</v>
      </c>
      <c r="O2240" t="str">
        <f>VLOOKUP(Medical_Examinations[[#This Row],[Customer ID]],Medical_Examinations[#All],5,FALSE)</f>
        <v>Prediabetes</v>
      </c>
      <c r="P2240" t="str">
        <f>VLOOKUP(Medical_Examinations[[#This Row],[Customer ID]],Medical_Examinations[#All],6,FALSE)</f>
        <v>No</v>
      </c>
      <c r="Q2240" t="str">
        <f>VLOOKUP(Medical_Examinations[[#This Row],[Customer ID]],Medical_Examinations[#All],7,FALSE)</f>
        <v>No</v>
      </c>
      <c r="R2240" t="str">
        <f>VLOOKUP(Medical_Examinations[[#This Row],[Customer ID]],Medical_Examinations[#All],8,FALSE)</f>
        <v>No</v>
      </c>
      <c r="S2240">
        <f>VLOOKUP(Medical_Examinations[[#This Row],[Customer ID]],Medical_Examinations[#All],9,FALSE)</f>
        <v>0</v>
      </c>
      <c r="T2240" t="str">
        <f>VLOOKUP(Medical_Examinations[[#This Row],[Customer ID]],'Medical Examinations'!A2239:J4574,10,FALSE)</f>
        <v>No</v>
      </c>
    </row>
    <row r="2241" spans="1:20" x14ac:dyDescent="0.3">
      <c r="A2241" t="s">
        <v>5995</v>
      </c>
      <c r="B2241" t="s">
        <v>8341</v>
      </c>
      <c r="C2241" t="s">
        <v>3</v>
      </c>
      <c r="D2241" t="s">
        <v>3575</v>
      </c>
      <c r="E2241" t="s">
        <v>3576</v>
      </c>
      <c r="F2241" s="3" t="str">
        <f>VLOOKUP(Hospitalisation_Details[[#This Row],[Customer ID]],Hospitalisation_Details[#All],6,FALSE)</f>
        <v>21-10-85</v>
      </c>
      <c r="G2241">
        <f>VLOOKUP(Hospitalisation_Details[[#This Row],[Customer ID]],Hospitalisation_Details[#All],8,FALSE)</f>
        <v>37</v>
      </c>
      <c r="H2241" t="str">
        <f>VLOOKUP(Hospitalisation_Details[[#This Row],[Customer ID]],Hospitalisation_Details[#All],12,FALSE)</f>
        <v>R1011</v>
      </c>
      <c r="I2241" t="str">
        <f>VLOOKUP(Hospitalisation_Details[[#This Row],[Customer ID]],Hospitalisation_Details[#All],12,FALSE)</f>
        <v>R1011</v>
      </c>
      <c r="J2241" t="str">
        <f>VLOOKUP(Hospitalisation_Details[[#This Row],[Customer ID]],Hospitalisation_Details[#All],11,FALSE)</f>
        <v>Tier - 2</v>
      </c>
      <c r="K2241">
        <f>VLOOKUP(Hospitalisation_Details[[#This Row],[Customer ID]],Hospitalisation_Details[#All],9,FALSE)</f>
        <v>40182.25</v>
      </c>
      <c r="L2241">
        <f>VLOOKUP(Medical_Examinations[[#This Row],[Customer ID]],Medical_Examinations[#All],2,FALSE)</f>
        <v>16.64</v>
      </c>
      <c r="M2241" t="str">
        <f>VLOOKUP(Medical_Examinations[[#This Row],[Customer ID]],Medical_Examinations[#All],3,FALSE)</f>
        <v>Underweight</v>
      </c>
      <c r="N2241">
        <f>VLOOKUP(Medical_Examinations[[#This Row],[Customer ID]],Medical_Examinations[#All],4,FALSE)</f>
        <v>10.01</v>
      </c>
      <c r="O2241" t="str">
        <f>VLOOKUP(Medical_Examinations[[#This Row],[Customer ID]],Medical_Examinations[#All],5,FALSE)</f>
        <v>Diabetes</v>
      </c>
      <c r="P2241" t="str">
        <f>VLOOKUP(Medical_Examinations[[#This Row],[Customer ID]],Medical_Examinations[#All],6,FALSE)</f>
        <v>No</v>
      </c>
      <c r="Q2241" t="str">
        <f>VLOOKUP(Medical_Examinations[[#This Row],[Customer ID]],Medical_Examinations[#All],7,FALSE)</f>
        <v>No</v>
      </c>
      <c r="R2241" t="str">
        <f>VLOOKUP(Medical_Examinations[[#This Row],[Customer ID]],Medical_Examinations[#All],8,FALSE)</f>
        <v>No</v>
      </c>
      <c r="S2241">
        <f>VLOOKUP(Medical_Examinations[[#This Row],[Customer ID]],Medical_Examinations[#All],9,FALSE)</f>
        <v>0</v>
      </c>
      <c r="T2241" t="str">
        <f>VLOOKUP(Medical_Examinations[[#This Row],[Customer ID]],'Medical Examinations'!A2240:J4575,10,FALSE)</f>
        <v>No</v>
      </c>
    </row>
    <row r="2242" spans="1:20" x14ac:dyDescent="0.3">
      <c r="A2242" t="s">
        <v>5996</v>
      </c>
      <c r="B2242" t="s">
        <v>8342</v>
      </c>
      <c r="C2242" t="s">
        <v>3</v>
      </c>
      <c r="D2242" t="s">
        <v>192</v>
      </c>
      <c r="E2242" t="s">
        <v>3577</v>
      </c>
      <c r="F2242" s="3" t="str">
        <f>VLOOKUP(Hospitalisation_Details[[#This Row],[Customer ID]],Hospitalisation_Details[#All],6,FALSE)</f>
        <v>18-08-79</v>
      </c>
      <c r="G2242">
        <f>VLOOKUP(Hospitalisation_Details[[#This Row],[Customer ID]],Hospitalisation_Details[#All],8,FALSE)</f>
        <v>43</v>
      </c>
      <c r="H2242" t="str">
        <f>VLOOKUP(Hospitalisation_Details[[#This Row],[Customer ID]],Hospitalisation_Details[#All],12,FALSE)</f>
        <v>R1012</v>
      </c>
      <c r="I2242" t="str">
        <f>VLOOKUP(Hospitalisation_Details[[#This Row],[Customer ID]],Hospitalisation_Details[#All],12,FALSE)</f>
        <v>R1012</v>
      </c>
      <c r="J2242" t="str">
        <f>VLOOKUP(Hospitalisation_Details[[#This Row],[Customer ID]],Hospitalisation_Details[#All],11,FALSE)</f>
        <v>Tier - 3</v>
      </c>
      <c r="K2242">
        <f>VLOOKUP(Hospitalisation_Details[[#This Row],[Customer ID]],Hospitalisation_Details[#All],9,FALSE)</f>
        <v>40204.83</v>
      </c>
      <c r="L2242">
        <f>VLOOKUP(Medical_Examinations[[#This Row],[Customer ID]],Medical_Examinations[#All],2,FALSE)</f>
        <v>19.329999999999998</v>
      </c>
      <c r="M2242" t="str">
        <f>VLOOKUP(Medical_Examinations[[#This Row],[Customer ID]],Medical_Examinations[#All],3,FALSE)</f>
        <v>Normal Weight</v>
      </c>
      <c r="N2242">
        <f>VLOOKUP(Medical_Examinations[[#This Row],[Customer ID]],Medical_Examinations[#All],4,FALSE)</f>
        <v>4.32</v>
      </c>
      <c r="O2242" t="str">
        <f>VLOOKUP(Medical_Examinations[[#This Row],[Customer ID]],Medical_Examinations[#All],5,FALSE)</f>
        <v>Normal</v>
      </c>
      <c r="P2242" t="str">
        <f>VLOOKUP(Medical_Examinations[[#This Row],[Customer ID]],Medical_Examinations[#All],6,FALSE)</f>
        <v>No</v>
      </c>
      <c r="Q2242" t="str">
        <f>VLOOKUP(Medical_Examinations[[#This Row],[Customer ID]],Medical_Examinations[#All],7,FALSE)</f>
        <v>No</v>
      </c>
      <c r="R2242" t="str">
        <f>VLOOKUP(Medical_Examinations[[#This Row],[Customer ID]],Medical_Examinations[#All],8,FALSE)</f>
        <v>No</v>
      </c>
      <c r="S2242">
        <f>VLOOKUP(Medical_Examinations[[#This Row],[Customer ID]],Medical_Examinations[#All],9,FALSE)</f>
        <v>1</v>
      </c>
      <c r="T2242" t="str">
        <f>VLOOKUP(Medical_Examinations[[#This Row],[Customer ID]],'Medical Examinations'!A2241:J4576,10,FALSE)</f>
        <v>No</v>
      </c>
    </row>
    <row r="2243" spans="1:20" x14ac:dyDescent="0.3">
      <c r="A2243" t="s">
        <v>5997</v>
      </c>
      <c r="B2243" t="s">
        <v>8343</v>
      </c>
      <c r="C2243" t="s">
        <v>3</v>
      </c>
      <c r="D2243" t="s">
        <v>3578</v>
      </c>
      <c r="E2243" t="s">
        <v>3579</v>
      </c>
      <c r="F2243" s="3" t="str">
        <f>VLOOKUP(Hospitalisation_Details[[#This Row],[Customer ID]],Hospitalisation_Details[#All],6,FALSE)</f>
        <v>28-07-81</v>
      </c>
      <c r="G2243">
        <f>VLOOKUP(Hospitalisation_Details[[#This Row],[Customer ID]],Hospitalisation_Details[#All],8,FALSE)</f>
        <v>41</v>
      </c>
      <c r="H2243" t="str">
        <f>VLOOKUP(Hospitalisation_Details[[#This Row],[Customer ID]],Hospitalisation_Details[#All],12,FALSE)</f>
        <v>R1011</v>
      </c>
      <c r="I2243" t="str">
        <f>VLOOKUP(Hospitalisation_Details[[#This Row],[Customer ID]],Hospitalisation_Details[#All],12,FALSE)</f>
        <v>R1011</v>
      </c>
      <c r="J2243" t="str">
        <f>VLOOKUP(Hospitalisation_Details[[#This Row],[Customer ID]],Hospitalisation_Details[#All],11,FALSE)</f>
        <v>Tier - 2</v>
      </c>
      <c r="K2243">
        <f>VLOOKUP(Hospitalisation_Details[[#This Row],[Customer ID]],Hospitalisation_Details[#All],9,FALSE)</f>
        <v>40208.559999999998</v>
      </c>
      <c r="L2243">
        <f>VLOOKUP(Medical_Examinations[[#This Row],[Customer ID]],Medical_Examinations[#All],2,FALSE)</f>
        <v>21.26</v>
      </c>
      <c r="M2243" t="str">
        <f>VLOOKUP(Medical_Examinations[[#This Row],[Customer ID]],Medical_Examinations[#All],3,FALSE)</f>
        <v>Normal Weight</v>
      </c>
      <c r="N2243">
        <f>VLOOKUP(Medical_Examinations[[#This Row],[Customer ID]],Medical_Examinations[#All],4,FALSE)</f>
        <v>5.65</v>
      </c>
      <c r="O2243" t="str">
        <f>VLOOKUP(Medical_Examinations[[#This Row],[Customer ID]],Medical_Examinations[#All],5,FALSE)</f>
        <v>Normal</v>
      </c>
      <c r="P2243" t="str">
        <f>VLOOKUP(Medical_Examinations[[#This Row],[Customer ID]],Medical_Examinations[#All],6,FALSE)</f>
        <v>Yes</v>
      </c>
      <c r="Q2243" t="str">
        <f>VLOOKUP(Medical_Examinations[[#This Row],[Customer ID]],Medical_Examinations[#All],7,FALSE)</f>
        <v>No</v>
      </c>
      <c r="R2243" t="str">
        <f>VLOOKUP(Medical_Examinations[[#This Row],[Customer ID]],Medical_Examinations[#All],8,FALSE)</f>
        <v>Yes</v>
      </c>
      <c r="S2243">
        <f>VLOOKUP(Medical_Examinations[[#This Row],[Customer ID]],Medical_Examinations[#All],9,FALSE)</f>
        <v>1</v>
      </c>
      <c r="T2243" t="str">
        <f>VLOOKUP(Medical_Examinations[[#This Row],[Customer ID]],'Medical Examinations'!A2242:J4577,10,FALSE)</f>
        <v>No</v>
      </c>
    </row>
    <row r="2244" spans="1:20" x14ac:dyDescent="0.3">
      <c r="A2244" t="s">
        <v>5998</v>
      </c>
      <c r="B2244" t="s">
        <v>8344</v>
      </c>
      <c r="C2244" t="s">
        <v>6</v>
      </c>
      <c r="D2244" t="s">
        <v>764</v>
      </c>
      <c r="E2244" t="s">
        <v>1602</v>
      </c>
      <c r="F2244" s="3" t="str">
        <f>VLOOKUP(Hospitalisation_Details[[#This Row],[Customer ID]],Hospitalisation_Details[#All],6,FALSE)</f>
        <v>04-10-81</v>
      </c>
      <c r="G2244">
        <f>VLOOKUP(Hospitalisation_Details[[#This Row],[Customer ID]],Hospitalisation_Details[#All],8,FALSE)</f>
        <v>41</v>
      </c>
      <c r="H2244" t="str">
        <f>VLOOKUP(Hospitalisation_Details[[#This Row],[Customer ID]],Hospitalisation_Details[#All],12,FALSE)</f>
        <v>R1013</v>
      </c>
      <c r="I2244" t="str">
        <f>VLOOKUP(Hospitalisation_Details[[#This Row],[Customer ID]],Hospitalisation_Details[#All],12,FALSE)</f>
        <v>R1013</v>
      </c>
      <c r="J2244" t="str">
        <f>VLOOKUP(Hospitalisation_Details[[#This Row],[Customer ID]],Hospitalisation_Details[#All],11,FALSE)</f>
        <v>Tier - 3</v>
      </c>
      <c r="K2244">
        <f>VLOOKUP(Hospitalisation_Details[[#This Row],[Customer ID]],Hospitalisation_Details[#All],9,FALSE)</f>
        <v>40273.65</v>
      </c>
      <c r="L2244">
        <f>VLOOKUP(Medical_Examinations[[#This Row],[Customer ID]],Medical_Examinations[#All],2,FALSE)</f>
        <v>15.6</v>
      </c>
      <c r="M2244" t="str">
        <f>VLOOKUP(Medical_Examinations[[#This Row],[Customer ID]],Medical_Examinations[#All],3,FALSE)</f>
        <v>Underweight</v>
      </c>
      <c r="N2244">
        <f>VLOOKUP(Medical_Examinations[[#This Row],[Customer ID]],Medical_Examinations[#All],4,FALSE)</f>
        <v>4.12</v>
      </c>
      <c r="O2244" t="str">
        <f>VLOOKUP(Medical_Examinations[[#This Row],[Customer ID]],Medical_Examinations[#All],5,FALSE)</f>
        <v>Normal</v>
      </c>
      <c r="P2244" t="str">
        <f>VLOOKUP(Medical_Examinations[[#This Row],[Customer ID]],Medical_Examinations[#All],6,FALSE)</f>
        <v>Yes</v>
      </c>
      <c r="Q2244" t="str">
        <f>VLOOKUP(Medical_Examinations[[#This Row],[Customer ID]],Medical_Examinations[#All],7,FALSE)</f>
        <v>No</v>
      </c>
      <c r="R2244" t="str">
        <f>VLOOKUP(Medical_Examinations[[#This Row],[Customer ID]],Medical_Examinations[#All],8,FALSE)</f>
        <v>No</v>
      </c>
      <c r="S2244">
        <f>VLOOKUP(Medical_Examinations[[#This Row],[Customer ID]],Medical_Examinations[#All],9,FALSE)</f>
        <v>1</v>
      </c>
      <c r="T2244" t="str">
        <f>VLOOKUP(Medical_Examinations[[#This Row],[Customer ID]],'Medical Examinations'!A2243:J4578,10,FALSE)</f>
        <v>No</v>
      </c>
    </row>
    <row r="2245" spans="1:20" x14ac:dyDescent="0.3">
      <c r="A2245" t="s">
        <v>5999</v>
      </c>
      <c r="B2245" t="s">
        <v>8345</v>
      </c>
      <c r="C2245" t="s">
        <v>6</v>
      </c>
      <c r="D2245" t="s">
        <v>197</v>
      </c>
      <c r="E2245" t="s">
        <v>3580</v>
      </c>
      <c r="F2245" s="3" t="str">
        <f>VLOOKUP(Hospitalisation_Details[[#This Row],[Customer ID]],Hospitalisation_Details[#All],6,FALSE)</f>
        <v>27-06-77</v>
      </c>
      <c r="G2245">
        <f>VLOOKUP(Hospitalisation_Details[[#This Row],[Customer ID]],Hospitalisation_Details[#All],8,FALSE)</f>
        <v>45</v>
      </c>
      <c r="H2245" t="str">
        <f>VLOOKUP(Hospitalisation_Details[[#This Row],[Customer ID]],Hospitalisation_Details[#All],12,FALSE)</f>
        <v>R1012</v>
      </c>
      <c r="I2245" t="str">
        <f>VLOOKUP(Hospitalisation_Details[[#This Row],[Customer ID]],Hospitalisation_Details[#All],12,FALSE)</f>
        <v>R1012</v>
      </c>
      <c r="J2245" t="str">
        <f>VLOOKUP(Hospitalisation_Details[[#This Row],[Customer ID]],Hospitalisation_Details[#All],11,FALSE)</f>
        <v>Tier - 3</v>
      </c>
      <c r="K2245">
        <f>VLOOKUP(Hospitalisation_Details[[#This Row],[Customer ID]],Hospitalisation_Details[#All],9,FALSE)</f>
        <v>40284.379999999997</v>
      </c>
      <c r="L2245">
        <f>VLOOKUP(Medical_Examinations[[#This Row],[Customer ID]],Medical_Examinations[#All],2,FALSE)</f>
        <v>24.39</v>
      </c>
      <c r="M2245" t="str">
        <f>VLOOKUP(Medical_Examinations[[#This Row],[Customer ID]],Medical_Examinations[#All],3,FALSE)</f>
        <v>Normal Weight</v>
      </c>
      <c r="N2245">
        <f>VLOOKUP(Medical_Examinations[[#This Row],[Customer ID]],Medical_Examinations[#All],4,FALSE)</f>
        <v>6.24</v>
      </c>
      <c r="O2245" t="str">
        <f>VLOOKUP(Medical_Examinations[[#This Row],[Customer ID]],Medical_Examinations[#All],5,FALSE)</f>
        <v>Prediabetes</v>
      </c>
      <c r="P2245" t="str">
        <f>VLOOKUP(Medical_Examinations[[#This Row],[Customer ID]],Medical_Examinations[#All],6,FALSE)</f>
        <v>No</v>
      </c>
      <c r="Q2245" t="str">
        <f>VLOOKUP(Medical_Examinations[[#This Row],[Customer ID]],Medical_Examinations[#All],7,FALSE)</f>
        <v>No</v>
      </c>
      <c r="R2245" t="str">
        <f>VLOOKUP(Medical_Examinations[[#This Row],[Customer ID]],Medical_Examinations[#All],8,FALSE)</f>
        <v>No</v>
      </c>
      <c r="S2245">
        <f>VLOOKUP(Medical_Examinations[[#This Row],[Customer ID]],Medical_Examinations[#All],9,FALSE)</f>
        <v>1</v>
      </c>
      <c r="T2245" t="str">
        <f>VLOOKUP(Medical_Examinations[[#This Row],[Customer ID]],'Medical Examinations'!A2244:J4579,10,FALSE)</f>
        <v>No</v>
      </c>
    </row>
    <row r="2246" spans="1:20" x14ac:dyDescent="0.3">
      <c r="A2246" t="s">
        <v>6000</v>
      </c>
      <c r="B2246" t="s">
        <v>8346</v>
      </c>
      <c r="C2246" t="s">
        <v>3</v>
      </c>
      <c r="D2246" t="s">
        <v>2426</v>
      </c>
      <c r="E2246" t="s">
        <v>1189</v>
      </c>
      <c r="F2246" s="3" t="str">
        <f>VLOOKUP(Hospitalisation_Details[[#This Row],[Customer ID]],Hospitalisation_Details[#All],6,FALSE)</f>
        <v>04-09-62</v>
      </c>
      <c r="G2246">
        <f>VLOOKUP(Hospitalisation_Details[[#This Row],[Customer ID]],Hospitalisation_Details[#All],8,FALSE)</f>
        <v>60</v>
      </c>
      <c r="H2246" t="str">
        <f>VLOOKUP(Hospitalisation_Details[[#This Row],[Customer ID]],Hospitalisation_Details[#All],12,FALSE)</f>
        <v>R1011</v>
      </c>
      <c r="I2246" t="str">
        <f>VLOOKUP(Hospitalisation_Details[[#This Row],[Customer ID]],Hospitalisation_Details[#All],12,FALSE)</f>
        <v>R1011</v>
      </c>
      <c r="J2246" t="str">
        <f>VLOOKUP(Hospitalisation_Details[[#This Row],[Customer ID]],Hospitalisation_Details[#All],11,FALSE)</f>
        <v>Tier - 3</v>
      </c>
      <c r="K2246">
        <f>VLOOKUP(Hospitalisation_Details[[#This Row],[Customer ID]],Hospitalisation_Details[#All],9,FALSE)</f>
        <v>40309.93</v>
      </c>
      <c r="L2246">
        <f>VLOOKUP(Medical_Examinations[[#This Row],[Customer ID]],Medical_Examinations[#All],2,FALSE)</f>
        <v>24.75</v>
      </c>
      <c r="M2246" t="str">
        <f>VLOOKUP(Medical_Examinations[[#This Row],[Customer ID]],Medical_Examinations[#All],3,FALSE)</f>
        <v>Normal Weight</v>
      </c>
      <c r="N2246">
        <f>VLOOKUP(Medical_Examinations[[#This Row],[Customer ID]],Medical_Examinations[#All],4,FALSE)</f>
        <v>4.83</v>
      </c>
      <c r="O2246" t="str">
        <f>VLOOKUP(Medical_Examinations[[#This Row],[Customer ID]],Medical_Examinations[#All],5,FALSE)</f>
        <v>Normal</v>
      </c>
      <c r="P2246" t="str">
        <f>VLOOKUP(Medical_Examinations[[#This Row],[Customer ID]],Medical_Examinations[#All],6,FALSE)</f>
        <v>No</v>
      </c>
      <c r="Q2246" t="str">
        <f>VLOOKUP(Medical_Examinations[[#This Row],[Customer ID]],Medical_Examinations[#All],7,FALSE)</f>
        <v>No</v>
      </c>
      <c r="R2246" t="str">
        <f>VLOOKUP(Medical_Examinations[[#This Row],[Customer ID]],Medical_Examinations[#All],8,FALSE)</f>
        <v>No</v>
      </c>
      <c r="S2246">
        <f>VLOOKUP(Medical_Examinations[[#This Row],[Customer ID]],Medical_Examinations[#All],9,FALSE)</f>
        <v>0</v>
      </c>
      <c r="T2246" t="str">
        <f>VLOOKUP(Medical_Examinations[[#This Row],[Customer ID]],'Medical Examinations'!A2245:J4580,10,FALSE)</f>
        <v>No</v>
      </c>
    </row>
    <row r="2247" spans="1:20" x14ac:dyDescent="0.3">
      <c r="A2247" t="s">
        <v>6001</v>
      </c>
      <c r="B2247" t="s">
        <v>8347</v>
      </c>
      <c r="C2247" t="s">
        <v>3</v>
      </c>
      <c r="D2247" t="s">
        <v>1381</v>
      </c>
      <c r="E2247" t="s">
        <v>3581</v>
      </c>
      <c r="F2247" s="3" t="str">
        <f>VLOOKUP(Hospitalisation_Details[[#This Row],[Customer ID]],Hospitalisation_Details[#All],6,FALSE)</f>
        <v>12-08-66</v>
      </c>
      <c r="G2247">
        <f>VLOOKUP(Hospitalisation_Details[[#This Row],[Customer ID]],Hospitalisation_Details[#All],8,FALSE)</f>
        <v>56</v>
      </c>
      <c r="H2247" t="str">
        <f>VLOOKUP(Hospitalisation_Details[[#This Row],[Customer ID]],Hospitalisation_Details[#All],12,FALSE)</f>
        <v>R1011</v>
      </c>
      <c r="I2247" t="str">
        <f>VLOOKUP(Hospitalisation_Details[[#This Row],[Customer ID]],Hospitalisation_Details[#All],12,FALSE)</f>
        <v>R1011</v>
      </c>
      <c r="J2247" t="str">
        <f>VLOOKUP(Hospitalisation_Details[[#This Row],[Customer ID]],Hospitalisation_Details[#All],11,FALSE)</f>
        <v>Tier - 3</v>
      </c>
      <c r="K2247">
        <f>VLOOKUP(Hospitalisation_Details[[#This Row],[Customer ID]],Hospitalisation_Details[#All],9,FALSE)</f>
        <v>40373.74</v>
      </c>
      <c r="L2247">
        <f>VLOOKUP(Medical_Examinations[[#This Row],[Customer ID]],Medical_Examinations[#All],2,FALSE)</f>
        <v>20.88</v>
      </c>
      <c r="M2247" t="str">
        <f>VLOOKUP(Medical_Examinations[[#This Row],[Customer ID]],Medical_Examinations[#All],3,FALSE)</f>
        <v>Normal Weight</v>
      </c>
      <c r="N2247">
        <f>VLOOKUP(Medical_Examinations[[#This Row],[Customer ID]],Medical_Examinations[#All],4,FALSE)</f>
        <v>7.4</v>
      </c>
      <c r="O2247" t="str">
        <f>VLOOKUP(Medical_Examinations[[#This Row],[Customer ID]],Medical_Examinations[#All],5,FALSE)</f>
        <v>Diabetes</v>
      </c>
      <c r="P2247" t="str">
        <f>VLOOKUP(Medical_Examinations[[#This Row],[Customer ID]],Medical_Examinations[#All],6,FALSE)</f>
        <v>No</v>
      </c>
      <c r="Q2247" t="str">
        <f>VLOOKUP(Medical_Examinations[[#This Row],[Customer ID]],Medical_Examinations[#All],7,FALSE)</f>
        <v>No</v>
      </c>
      <c r="R2247" t="str">
        <f>VLOOKUP(Medical_Examinations[[#This Row],[Customer ID]],Medical_Examinations[#All],8,FALSE)</f>
        <v>No</v>
      </c>
      <c r="S2247">
        <f>VLOOKUP(Medical_Examinations[[#This Row],[Customer ID]],Medical_Examinations[#All],9,FALSE)</f>
        <v>0</v>
      </c>
      <c r="T2247" t="str">
        <f>VLOOKUP(Medical_Examinations[[#This Row],[Customer ID]],'Medical Examinations'!A2246:J4581,10,FALSE)</f>
        <v>No</v>
      </c>
    </row>
    <row r="2248" spans="1:20" x14ac:dyDescent="0.3">
      <c r="A2248" t="s">
        <v>6002</v>
      </c>
      <c r="B2248" t="s">
        <v>8348</v>
      </c>
      <c r="C2248" t="s">
        <v>3</v>
      </c>
      <c r="D2248" t="s">
        <v>192</v>
      </c>
      <c r="E2248" t="s">
        <v>3582</v>
      </c>
      <c r="F2248" s="3" t="str">
        <f>VLOOKUP(Hospitalisation_Details[[#This Row],[Customer ID]],Hospitalisation_Details[#All],6,FALSE)</f>
        <v>03-11-85</v>
      </c>
      <c r="G2248">
        <f>VLOOKUP(Hospitalisation_Details[[#This Row],[Customer ID]],Hospitalisation_Details[#All],8,FALSE)</f>
        <v>37</v>
      </c>
      <c r="H2248" t="str">
        <f>VLOOKUP(Hospitalisation_Details[[#This Row],[Customer ID]],Hospitalisation_Details[#All],12,FALSE)</f>
        <v>R1013</v>
      </c>
      <c r="I2248" t="str">
        <f>VLOOKUP(Hospitalisation_Details[[#This Row],[Customer ID]],Hospitalisation_Details[#All],12,FALSE)</f>
        <v>R1013</v>
      </c>
      <c r="J2248" t="str">
        <f>VLOOKUP(Hospitalisation_Details[[#This Row],[Customer ID]],Hospitalisation_Details[#All],11,FALSE)</f>
        <v>Tier - 2</v>
      </c>
      <c r="K2248">
        <f>VLOOKUP(Hospitalisation_Details[[#This Row],[Customer ID]],Hospitalisation_Details[#All],9,FALSE)</f>
        <v>40419.019999999997</v>
      </c>
      <c r="L2248">
        <f>VLOOKUP(Medical_Examinations[[#This Row],[Customer ID]],Medical_Examinations[#All],2,FALSE)</f>
        <v>20.43</v>
      </c>
      <c r="M2248" t="str">
        <f>VLOOKUP(Medical_Examinations[[#This Row],[Customer ID]],Medical_Examinations[#All],3,FALSE)</f>
        <v>Normal Weight</v>
      </c>
      <c r="N2248">
        <f>VLOOKUP(Medical_Examinations[[#This Row],[Customer ID]],Medical_Examinations[#All],4,FALSE)</f>
        <v>4.54</v>
      </c>
      <c r="O2248" t="str">
        <f>VLOOKUP(Medical_Examinations[[#This Row],[Customer ID]],Medical_Examinations[#All],5,FALSE)</f>
        <v>Normal</v>
      </c>
      <c r="P2248" t="str">
        <f>VLOOKUP(Medical_Examinations[[#This Row],[Customer ID]],Medical_Examinations[#All],6,FALSE)</f>
        <v>No</v>
      </c>
      <c r="Q2248" t="str">
        <f>VLOOKUP(Medical_Examinations[[#This Row],[Customer ID]],Medical_Examinations[#All],7,FALSE)</f>
        <v>No</v>
      </c>
      <c r="R2248" t="str">
        <f>VLOOKUP(Medical_Examinations[[#This Row],[Customer ID]],Medical_Examinations[#All],8,FALSE)</f>
        <v>No</v>
      </c>
      <c r="S2248">
        <f>VLOOKUP(Medical_Examinations[[#This Row],[Customer ID]],Medical_Examinations[#All],9,FALSE)</f>
        <v>0</v>
      </c>
      <c r="T2248" t="str">
        <f>VLOOKUP(Medical_Examinations[[#This Row],[Customer ID]],'Medical Examinations'!A2247:J4582,10,FALSE)</f>
        <v>No</v>
      </c>
    </row>
    <row r="2249" spans="1:20" x14ac:dyDescent="0.3">
      <c r="A2249" t="s">
        <v>6003</v>
      </c>
      <c r="B2249" t="s">
        <v>8349</v>
      </c>
      <c r="C2249" t="s">
        <v>6</v>
      </c>
      <c r="D2249" t="s">
        <v>3583</v>
      </c>
      <c r="E2249" t="s">
        <v>3584</v>
      </c>
      <c r="F2249" s="3" t="str">
        <f>VLOOKUP(Hospitalisation_Details[[#This Row],[Customer ID]],Hospitalisation_Details[#All],6,FALSE)</f>
        <v>10-07-75</v>
      </c>
      <c r="G2249">
        <f>VLOOKUP(Hospitalisation_Details[[#This Row],[Customer ID]],Hospitalisation_Details[#All],8,FALSE)</f>
        <v>47</v>
      </c>
      <c r="H2249" t="str">
        <f>VLOOKUP(Hospitalisation_Details[[#This Row],[Customer ID]],Hospitalisation_Details[#All],12,FALSE)</f>
        <v>R1012</v>
      </c>
      <c r="I2249" t="str">
        <f>VLOOKUP(Hospitalisation_Details[[#This Row],[Customer ID]],Hospitalisation_Details[#All],12,FALSE)</f>
        <v>R1012</v>
      </c>
      <c r="J2249" t="str">
        <f>VLOOKUP(Hospitalisation_Details[[#This Row],[Customer ID]],Hospitalisation_Details[#All],11,FALSE)</f>
        <v>Tier - 3</v>
      </c>
      <c r="K2249">
        <f>VLOOKUP(Hospitalisation_Details[[#This Row],[Customer ID]],Hospitalisation_Details[#All],9,FALSE)</f>
        <v>40590.550000000003</v>
      </c>
      <c r="L2249">
        <f>VLOOKUP(Medical_Examinations[[#This Row],[Customer ID]],Medical_Examinations[#All],2,FALSE)</f>
        <v>15.18</v>
      </c>
      <c r="M2249" t="str">
        <f>VLOOKUP(Medical_Examinations[[#This Row],[Customer ID]],Medical_Examinations[#All],3,FALSE)</f>
        <v>Underweight</v>
      </c>
      <c r="N2249">
        <f>VLOOKUP(Medical_Examinations[[#This Row],[Customer ID]],Medical_Examinations[#All],4,FALSE)</f>
        <v>11.11</v>
      </c>
      <c r="O2249" t="str">
        <f>VLOOKUP(Medical_Examinations[[#This Row],[Customer ID]],Medical_Examinations[#All],5,FALSE)</f>
        <v>Diabetes</v>
      </c>
      <c r="P2249" t="str">
        <f>VLOOKUP(Medical_Examinations[[#This Row],[Customer ID]],Medical_Examinations[#All],6,FALSE)</f>
        <v>No</v>
      </c>
      <c r="Q2249" t="str">
        <f>VLOOKUP(Medical_Examinations[[#This Row],[Customer ID]],Medical_Examinations[#All],7,FALSE)</f>
        <v>No</v>
      </c>
      <c r="R2249" t="str">
        <f>VLOOKUP(Medical_Examinations[[#This Row],[Customer ID]],Medical_Examinations[#All],8,FALSE)</f>
        <v>No</v>
      </c>
      <c r="S2249">
        <f>VLOOKUP(Medical_Examinations[[#This Row],[Customer ID]],Medical_Examinations[#All],9,FALSE)</f>
        <v>0</v>
      </c>
      <c r="T2249" t="str">
        <f>VLOOKUP(Medical_Examinations[[#This Row],[Customer ID]],'Medical Examinations'!A2248:J4583,10,FALSE)</f>
        <v>No</v>
      </c>
    </row>
    <row r="2250" spans="1:20" x14ac:dyDescent="0.3">
      <c r="A2250" t="s">
        <v>6004</v>
      </c>
      <c r="B2250" t="s">
        <v>8350</v>
      </c>
      <c r="C2250" t="s">
        <v>6</v>
      </c>
      <c r="D2250" t="s">
        <v>935</v>
      </c>
      <c r="E2250" t="s">
        <v>3585</v>
      </c>
      <c r="F2250" s="3" t="str">
        <f>VLOOKUP(Hospitalisation_Details[[#This Row],[Customer ID]],Hospitalisation_Details[#All],6,FALSE)</f>
        <v>25-09-70</v>
      </c>
      <c r="G2250">
        <f>VLOOKUP(Hospitalisation_Details[[#This Row],[Customer ID]],Hospitalisation_Details[#All],8,FALSE)</f>
        <v>52</v>
      </c>
      <c r="H2250" t="str">
        <f>VLOOKUP(Hospitalisation_Details[[#This Row],[Customer ID]],Hospitalisation_Details[#All],12,FALSE)</f>
        <v>R1011</v>
      </c>
      <c r="I2250" t="str">
        <f>VLOOKUP(Hospitalisation_Details[[#This Row],[Customer ID]],Hospitalisation_Details[#All],12,FALSE)</f>
        <v>R1011</v>
      </c>
      <c r="J2250" t="str">
        <f>VLOOKUP(Hospitalisation_Details[[#This Row],[Customer ID]],Hospitalisation_Details[#All],11,FALSE)</f>
        <v>Tier - 1</v>
      </c>
      <c r="K2250">
        <f>VLOOKUP(Hospitalisation_Details[[#This Row],[Customer ID]],Hospitalisation_Details[#All],9,FALSE)</f>
        <v>40692.910000000003</v>
      </c>
      <c r="L2250">
        <f>VLOOKUP(Medical_Examinations[[#This Row],[Customer ID]],Medical_Examinations[#All],2,FALSE)</f>
        <v>15.12</v>
      </c>
      <c r="M2250" t="str">
        <f>VLOOKUP(Medical_Examinations[[#This Row],[Customer ID]],Medical_Examinations[#All],3,FALSE)</f>
        <v>Underweight</v>
      </c>
      <c r="N2250">
        <f>VLOOKUP(Medical_Examinations[[#This Row],[Customer ID]],Medical_Examinations[#All],4,FALSE)</f>
        <v>4.03</v>
      </c>
      <c r="O2250" t="str">
        <f>VLOOKUP(Medical_Examinations[[#This Row],[Customer ID]],Medical_Examinations[#All],5,FALSE)</f>
        <v>Normal</v>
      </c>
      <c r="P2250" t="str">
        <f>VLOOKUP(Medical_Examinations[[#This Row],[Customer ID]],Medical_Examinations[#All],6,FALSE)</f>
        <v>Yes</v>
      </c>
      <c r="Q2250" t="str">
        <f>VLOOKUP(Medical_Examinations[[#This Row],[Customer ID]],Medical_Examinations[#All],7,FALSE)</f>
        <v>No</v>
      </c>
      <c r="R2250" t="str">
        <f>VLOOKUP(Medical_Examinations[[#This Row],[Customer ID]],Medical_Examinations[#All],8,FALSE)</f>
        <v>No</v>
      </c>
      <c r="S2250">
        <f>VLOOKUP(Medical_Examinations[[#This Row],[Customer ID]],Medical_Examinations[#All],9,FALSE)</f>
        <v>0</v>
      </c>
      <c r="T2250" t="str">
        <f>VLOOKUP(Medical_Examinations[[#This Row],[Customer ID]],'Medical Examinations'!A2249:J4584,10,FALSE)</f>
        <v>No</v>
      </c>
    </row>
    <row r="2251" spans="1:20" x14ac:dyDescent="0.3">
      <c r="A2251" t="s">
        <v>6005</v>
      </c>
      <c r="B2251" t="s">
        <v>8351</v>
      </c>
      <c r="C2251" t="s">
        <v>3</v>
      </c>
      <c r="D2251" t="s">
        <v>1056</v>
      </c>
      <c r="E2251" t="s">
        <v>3586</v>
      </c>
      <c r="F2251" s="3" t="str">
        <f>VLOOKUP(Hospitalisation_Details[[#This Row],[Customer ID]],Hospitalisation_Details[#All],6,FALSE)</f>
        <v>26-12-76</v>
      </c>
      <c r="G2251">
        <f>VLOOKUP(Hospitalisation_Details[[#This Row],[Customer ID]],Hospitalisation_Details[#All],8,FALSE)</f>
        <v>46</v>
      </c>
      <c r="H2251" t="str">
        <f>VLOOKUP(Hospitalisation_Details[[#This Row],[Customer ID]],Hospitalisation_Details[#All],12,FALSE)</f>
        <v>R1012</v>
      </c>
      <c r="I2251" t="str">
        <f>VLOOKUP(Hospitalisation_Details[[#This Row],[Customer ID]],Hospitalisation_Details[#All],12,FALSE)</f>
        <v>R1012</v>
      </c>
      <c r="J2251" t="str">
        <f>VLOOKUP(Hospitalisation_Details[[#This Row],[Customer ID]],Hospitalisation_Details[#All],11,FALSE)</f>
        <v>Tier - 3</v>
      </c>
      <c r="K2251">
        <f>VLOOKUP(Hospitalisation_Details[[#This Row],[Customer ID]],Hospitalisation_Details[#All],9,FALSE)</f>
        <v>40720.550000000003</v>
      </c>
      <c r="L2251">
        <f>VLOOKUP(Medical_Examinations[[#This Row],[Customer ID]],Medical_Examinations[#All],2,FALSE)</f>
        <v>23.88</v>
      </c>
      <c r="M2251" t="str">
        <f>VLOOKUP(Medical_Examinations[[#This Row],[Customer ID]],Medical_Examinations[#All],3,FALSE)</f>
        <v>Normal Weight</v>
      </c>
      <c r="N2251">
        <f>VLOOKUP(Medical_Examinations[[#This Row],[Customer ID]],Medical_Examinations[#All],4,FALSE)</f>
        <v>4.51</v>
      </c>
      <c r="O2251" t="str">
        <f>VLOOKUP(Medical_Examinations[[#This Row],[Customer ID]],Medical_Examinations[#All],5,FALSE)</f>
        <v>Normal</v>
      </c>
      <c r="P2251" t="str">
        <f>VLOOKUP(Medical_Examinations[[#This Row],[Customer ID]],Medical_Examinations[#All],6,FALSE)</f>
        <v>No</v>
      </c>
      <c r="Q2251" t="str">
        <f>VLOOKUP(Medical_Examinations[[#This Row],[Customer ID]],Medical_Examinations[#All],7,FALSE)</f>
        <v>No</v>
      </c>
      <c r="R2251" t="str">
        <f>VLOOKUP(Medical_Examinations[[#This Row],[Customer ID]],Medical_Examinations[#All],8,FALSE)</f>
        <v>No</v>
      </c>
      <c r="S2251">
        <f>VLOOKUP(Medical_Examinations[[#This Row],[Customer ID]],Medical_Examinations[#All],9,FALSE)</f>
        <v>1</v>
      </c>
      <c r="T2251" t="str">
        <f>VLOOKUP(Medical_Examinations[[#This Row],[Customer ID]],'Medical Examinations'!A2250:J4585,10,FALSE)</f>
        <v>No</v>
      </c>
    </row>
    <row r="2252" spans="1:20" x14ac:dyDescent="0.3">
      <c r="A2252" t="s">
        <v>6006</v>
      </c>
      <c r="B2252" t="s">
        <v>8352</v>
      </c>
      <c r="C2252" t="s">
        <v>3</v>
      </c>
      <c r="D2252" t="s">
        <v>62</v>
      </c>
      <c r="E2252" t="s">
        <v>3587</v>
      </c>
      <c r="F2252" s="3" t="str">
        <f>VLOOKUP(Hospitalisation_Details[[#This Row],[Customer ID]],Hospitalisation_Details[#All],6,FALSE)</f>
        <v>10-06-72</v>
      </c>
      <c r="G2252">
        <f>VLOOKUP(Hospitalisation_Details[[#This Row],[Customer ID]],Hospitalisation_Details[#All],8,FALSE)</f>
        <v>50</v>
      </c>
      <c r="H2252" t="str">
        <f>VLOOKUP(Hospitalisation_Details[[#This Row],[Customer ID]],Hospitalisation_Details[#All],12,FALSE)</f>
        <v>R1011</v>
      </c>
      <c r="I2252" t="str">
        <f>VLOOKUP(Hospitalisation_Details[[#This Row],[Customer ID]],Hospitalisation_Details[#All],12,FALSE)</f>
        <v>R1011</v>
      </c>
      <c r="J2252" t="str">
        <f>VLOOKUP(Hospitalisation_Details[[#This Row],[Customer ID]],Hospitalisation_Details[#All],11,FALSE)</f>
        <v>Tier - 3</v>
      </c>
      <c r="K2252">
        <f>VLOOKUP(Hospitalisation_Details[[#This Row],[Customer ID]],Hospitalisation_Details[#All],9,FALSE)</f>
        <v>40817.85</v>
      </c>
      <c r="L2252">
        <f>VLOOKUP(Medical_Examinations[[#This Row],[Customer ID]],Medical_Examinations[#All],2,FALSE)</f>
        <v>16.13</v>
      </c>
      <c r="M2252" t="str">
        <f>VLOOKUP(Medical_Examinations[[#This Row],[Customer ID]],Medical_Examinations[#All],3,FALSE)</f>
        <v>Underweight</v>
      </c>
      <c r="N2252">
        <f>VLOOKUP(Medical_Examinations[[#This Row],[Customer ID]],Medical_Examinations[#All],4,FALSE)</f>
        <v>5.56</v>
      </c>
      <c r="O2252" t="str">
        <f>VLOOKUP(Medical_Examinations[[#This Row],[Customer ID]],Medical_Examinations[#All],5,FALSE)</f>
        <v>Normal</v>
      </c>
      <c r="P2252" t="str">
        <f>VLOOKUP(Medical_Examinations[[#This Row],[Customer ID]],Medical_Examinations[#All],6,FALSE)</f>
        <v>No</v>
      </c>
      <c r="Q2252" t="str">
        <f>VLOOKUP(Medical_Examinations[[#This Row],[Customer ID]],Medical_Examinations[#All],7,FALSE)</f>
        <v>yes</v>
      </c>
      <c r="R2252" t="str">
        <f>VLOOKUP(Medical_Examinations[[#This Row],[Customer ID]],Medical_Examinations[#All],8,FALSE)</f>
        <v>No</v>
      </c>
      <c r="S2252">
        <f>VLOOKUP(Medical_Examinations[[#This Row],[Customer ID]],Medical_Examinations[#All],9,FALSE)</f>
        <v>1</v>
      </c>
      <c r="T2252" t="str">
        <f>VLOOKUP(Medical_Examinations[[#This Row],[Customer ID]],'Medical Examinations'!A2251:J4586,10,FALSE)</f>
        <v>No</v>
      </c>
    </row>
    <row r="2253" spans="1:20" x14ac:dyDescent="0.3">
      <c r="A2253" t="s">
        <v>6007</v>
      </c>
      <c r="B2253" t="s">
        <v>8353</v>
      </c>
      <c r="C2253" t="s">
        <v>6</v>
      </c>
      <c r="D2253" t="s">
        <v>760</v>
      </c>
      <c r="E2253" t="s">
        <v>3588</v>
      </c>
      <c r="F2253" s="3" t="str">
        <f>VLOOKUP(Hospitalisation_Details[[#This Row],[Customer ID]],Hospitalisation_Details[#All],6,FALSE)</f>
        <v>02-07-99</v>
      </c>
      <c r="G2253">
        <f>VLOOKUP(Hospitalisation_Details[[#This Row],[Customer ID]],Hospitalisation_Details[#All],8,FALSE)</f>
        <v>23</v>
      </c>
      <c r="H2253" t="str">
        <f>VLOOKUP(Hospitalisation_Details[[#This Row],[Customer ID]],Hospitalisation_Details[#All],12,FALSE)</f>
        <v>R1024</v>
      </c>
      <c r="I2253" t="str">
        <f>VLOOKUP(Hospitalisation_Details[[#This Row],[Customer ID]],Hospitalisation_Details[#All],12,FALSE)</f>
        <v>R1024</v>
      </c>
      <c r="J2253" t="str">
        <f>VLOOKUP(Hospitalisation_Details[[#This Row],[Customer ID]],Hospitalisation_Details[#All],11,FALSE)</f>
        <v>Tier - 1</v>
      </c>
      <c r="K2253">
        <f>VLOOKUP(Hospitalisation_Details[[#This Row],[Customer ID]],Hospitalisation_Details[#All],9,FALSE)</f>
        <v>40904.199999999997</v>
      </c>
      <c r="L2253">
        <f>VLOOKUP(Medical_Examinations[[#This Row],[Customer ID]],Medical_Examinations[#All],2,FALSE)</f>
        <v>24.09</v>
      </c>
      <c r="M2253" t="str">
        <f>VLOOKUP(Medical_Examinations[[#This Row],[Customer ID]],Medical_Examinations[#All],3,FALSE)</f>
        <v>Normal Weight</v>
      </c>
      <c r="N2253">
        <f>VLOOKUP(Medical_Examinations[[#This Row],[Customer ID]],Medical_Examinations[#All],4,FALSE)</f>
        <v>4.0999999999999996</v>
      </c>
      <c r="O2253" t="str">
        <f>VLOOKUP(Medical_Examinations[[#This Row],[Customer ID]],Medical_Examinations[#All],5,FALSE)</f>
        <v>Normal</v>
      </c>
      <c r="P2253" t="str">
        <f>VLOOKUP(Medical_Examinations[[#This Row],[Customer ID]],Medical_Examinations[#All],6,FALSE)</f>
        <v>No</v>
      </c>
      <c r="Q2253" t="str">
        <f>VLOOKUP(Medical_Examinations[[#This Row],[Customer ID]],Medical_Examinations[#All],7,FALSE)</f>
        <v>yes</v>
      </c>
      <c r="R2253" t="str">
        <f>VLOOKUP(Medical_Examinations[[#This Row],[Customer ID]],Medical_Examinations[#All],8,FALSE)</f>
        <v>No</v>
      </c>
      <c r="S2253">
        <f>VLOOKUP(Medical_Examinations[[#This Row],[Customer ID]],Medical_Examinations[#All],9,FALSE)</f>
        <v>1</v>
      </c>
      <c r="T2253" t="str">
        <f>VLOOKUP(Medical_Examinations[[#This Row],[Customer ID]],'Medical Examinations'!A2252:J4587,10,FALSE)</f>
        <v>No</v>
      </c>
    </row>
    <row r="2254" spans="1:20" x14ac:dyDescent="0.3">
      <c r="A2254" t="s">
        <v>6008</v>
      </c>
      <c r="B2254" t="s">
        <v>8354</v>
      </c>
      <c r="C2254" t="s">
        <v>3</v>
      </c>
      <c r="D2254" t="s">
        <v>3589</v>
      </c>
      <c r="E2254" t="s">
        <v>3590</v>
      </c>
      <c r="F2254" s="3" t="str">
        <f>VLOOKUP(Hospitalisation_Details[[#This Row],[Customer ID]],Hospitalisation_Details[#All],6,FALSE)</f>
        <v>04-08-92</v>
      </c>
      <c r="G2254">
        <f>VLOOKUP(Hospitalisation_Details[[#This Row],[Customer ID]],Hospitalisation_Details[#All],8,FALSE)</f>
        <v>30</v>
      </c>
      <c r="H2254" t="str">
        <f>VLOOKUP(Hospitalisation_Details[[#This Row],[Customer ID]],Hospitalisation_Details[#All],12,FALSE)</f>
        <v>R1013</v>
      </c>
      <c r="I2254" t="str">
        <f>VLOOKUP(Hospitalisation_Details[[#This Row],[Customer ID]],Hospitalisation_Details[#All],12,FALSE)</f>
        <v>R1013</v>
      </c>
      <c r="J2254" t="str">
        <f>VLOOKUP(Hospitalisation_Details[[#This Row],[Customer ID]],Hospitalisation_Details[#All],11,FALSE)</f>
        <v>Tier - 2</v>
      </c>
      <c r="K2254">
        <f>VLOOKUP(Hospitalisation_Details[[#This Row],[Customer ID]],Hospitalisation_Details[#All],9,FALSE)</f>
        <v>40932.43</v>
      </c>
      <c r="L2254">
        <f>VLOOKUP(Medical_Examinations[[#This Row],[Customer ID]],Medical_Examinations[#All],2,FALSE)</f>
        <v>19.43</v>
      </c>
      <c r="M2254" t="str">
        <f>VLOOKUP(Medical_Examinations[[#This Row],[Customer ID]],Medical_Examinations[#All],3,FALSE)</f>
        <v>Normal Weight</v>
      </c>
      <c r="N2254">
        <f>VLOOKUP(Medical_Examinations[[#This Row],[Customer ID]],Medical_Examinations[#All],4,FALSE)</f>
        <v>5.85</v>
      </c>
      <c r="O2254" t="str">
        <f>VLOOKUP(Medical_Examinations[[#This Row],[Customer ID]],Medical_Examinations[#All],5,FALSE)</f>
        <v>Prediabetes</v>
      </c>
      <c r="P2254" t="str">
        <f>VLOOKUP(Medical_Examinations[[#This Row],[Customer ID]],Medical_Examinations[#All],6,FALSE)</f>
        <v>No</v>
      </c>
      <c r="Q2254" t="str">
        <f>VLOOKUP(Medical_Examinations[[#This Row],[Customer ID]],Medical_Examinations[#All],7,FALSE)</f>
        <v>yes</v>
      </c>
      <c r="R2254" t="str">
        <f>VLOOKUP(Medical_Examinations[[#This Row],[Customer ID]],Medical_Examinations[#All],8,FALSE)</f>
        <v>No</v>
      </c>
      <c r="S2254">
        <f>VLOOKUP(Medical_Examinations[[#This Row],[Customer ID]],Medical_Examinations[#All],9,FALSE)</f>
        <v>1</v>
      </c>
      <c r="T2254" t="str">
        <f>VLOOKUP(Medical_Examinations[[#This Row],[Customer ID]],'Medical Examinations'!A2253:J4588,10,FALSE)</f>
        <v>No</v>
      </c>
    </row>
    <row r="2255" spans="1:20" x14ac:dyDescent="0.3">
      <c r="A2255" t="s">
        <v>6009</v>
      </c>
      <c r="B2255" t="s">
        <v>8355</v>
      </c>
      <c r="C2255" t="s">
        <v>3</v>
      </c>
      <c r="D2255" t="s">
        <v>1808</v>
      </c>
      <c r="E2255" t="s">
        <v>3591</v>
      </c>
      <c r="F2255" s="3" t="str">
        <f>VLOOKUP(Hospitalisation_Details[[#This Row],[Customer ID]],Hospitalisation_Details[#All],6,FALSE)</f>
        <v>16-09-79</v>
      </c>
      <c r="G2255">
        <f>VLOOKUP(Hospitalisation_Details[[#This Row],[Customer ID]],Hospitalisation_Details[#All],8,FALSE)</f>
        <v>43</v>
      </c>
      <c r="H2255" t="str">
        <f>VLOOKUP(Hospitalisation_Details[[#This Row],[Customer ID]],Hospitalisation_Details[#All],12,FALSE)</f>
        <v>R1013</v>
      </c>
      <c r="I2255" t="str">
        <f>VLOOKUP(Hospitalisation_Details[[#This Row],[Customer ID]],Hospitalisation_Details[#All],12,FALSE)</f>
        <v>R1013</v>
      </c>
      <c r="J2255" t="str">
        <f>VLOOKUP(Hospitalisation_Details[[#This Row],[Customer ID]],Hospitalisation_Details[#All],11,FALSE)</f>
        <v>Tier - 2</v>
      </c>
      <c r="K2255">
        <f>VLOOKUP(Hospitalisation_Details[[#This Row],[Customer ID]],Hospitalisation_Details[#All],9,FALSE)</f>
        <v>40941.29</v>
      </c>
      <c r="L2255">
        <f>VLOOKUP(Medical_Examinations[[#This Row],[Customer ID]],Medical_Examinations[#All],2,FALSE)</f>
        <v>15.22</v>
      </c>
      <c r="M2255" t="str">
        <f>VLOOKUP(Medical_Examinations[[#This Row],[Customer ID]],Medical_Examinations[#All],3,FALSE)</f>
        <v>Underweight</v>
      </c>
      <c r="N2255">
        <f>VLOOKUP(Medical_Examinations[[#This Row],[Customer ID]],Medical_Examinations[#All],4,FALSE)</f>
        <v>4.92</v>
      </c>
      <c r="O2255" t="str">
        <f>VLOOKUP(Medical_Examinations[[#This Row],[Customer ID]],Medical_Examinations[#All],5,FALSE)</f>
        <v>Normal</v>
      </c>
      <c r="P2255" t="str">
        <f>VLOOKUP(Medical_Examinations[[#This Row],[Customer ID]],Medical_Examinations[#All],6,FALSE)</f>
        <v>Yes</v>
      </c>
      <c r="Q2255" t="str">
        <f>VLOOKUP(Medical_Examinations[[#This Row],[Customer ID]],Medical_Examinations[#All],7,FALSE)</f>
        <v>No</v>
      </c>
      <c r="R2255" t="str">
        <f>VLOOKUP(Medical_Examinations[[#This Row],[Customer ID]],Medical_Examinations[#All],8,FALSE)</f>
        <v>Yes</v>
      </c>
      <c r="S2255">
        <f>VLOOKUP(Medical_Examinations[[#This Row],[Customer ID]],Medical_Examinations[#All],9,FALSE)</f>
        <v>1</v>
      </c>
      <c r="T2255" t="str">
        <f>VLOOKUP(Medical_Examinations[[#This Row],[Customer ID]],'Medical Examinations'!A2254:J4589,10,FALSE)</f>
        <v>No</v>
      </c>
    </row>
    <row r="2256" spans="1:20" x14ac:dyDescent="0.3">
      <c r="A2256" t="s">
        <v>6010</v>
      </c>
      <c r="B2256" t="s">
        <v>8356</v>
      </c>
      <c r="C2256" t="s">
        <v>3</v>
      </c>
      <c r="D2256" t="s">
        <v>3592</v>
      </c>
      <c r="E2256" t="s">
        <v>3593</v>
      </c>
      <c r="F2256" s="3" t="str">
        <f>VLOOKUP(Hospitalisation_Details[[#This Row],[Customer ID]],Hospitalisation_Details[#All],6,FALSE)</f>
        <v>08-09-83</v>
      </c>
      <c r="G2256">
        <f>VLOOKUP(Hospitalisation_Details[[#This Row],[Customer ID]],Hospitalisation_Details[#All],8,FALSE)</f>
        <v>39</v>
      </c>
      <c r="H2256" t="str">
        <f>VLOOKUP(Hospitalisation_Details[[#This Row],[Customer ID]],Hospitalisation_Details[#All],12,FALSE)</f>
        <v>R1011</v>
      </c>
      <c r="I2256" t="str">
        <f>VLOOKUP(Hospitalisation_Details[[#This Row],[Customer ID]],Hospitalisation_Details[#All],12,FALSE)</f>
        <v>R1011</v>
      </c>
      <c r="J2256" t="str">
        <f>VLOOKUP(Hospitalisation_Details[[#This Row],[Customer ID]],Hospitalisation_Details[#All],11,FALSE)</f>
        <v>Tier - 2</v>
      </c>
      <c r="K2256">
        <f>VLOOKUP(Hospitalisation_Details[[#This Row],[Customer ID]],Hospitalisation_Details[#All],9,FALSE)</f>
        <v>40961.29</v>
      </c>
      <c r="L2256">
        <f>VLOOKUP(Medical_Examinations[[#This Row],[Customer ID]],Medical_Examinations[#All],2,FALSE)</f>
        <v>20.72</v>
      </c>
      <c r="M2256" t="str">
        <f>VLOOKUP(Medical_Examinations[[#This Row],[Customer ID]],Medical_Examinations[#All],3,FALSE)</f>
        <v>Normal Weight</v>
      </c>
      <c r="N2256">
        <f>VLOOKUP(Medical_Examinations[[#This Row],[Customer ID]],Medical_Examinations[#All],4,FALSE)</f>
        <v>9.4600000000000009</v>
      </c>
      <c r="O2256" t="str">
        <f>VLOOKUP(Medical_Examinations[[#This Row],[Customer ID]],Medical_Examinations[#All],5,FALSE)</f>
        <v>Diabetes</v>
      </c>
      <c r="P2256" t="str">
        <f>VLOOKUP(Medical_Examinations[[#This Row],[Customer ID]],Medical_Examinations[#All],6,FALSE)</f>
        <v>No</v>
      </c>
      <c r="Q2256" t="str">
        <f>VLOOKUP(Medical_Examinations[[#This Row],[Customer ID]],Medical_Examinations[#All],7,FALSE)</f>
        <v>No</v>
      </c>
      <c r="R2256" t="str">
        <f>VLOOKUP(Medical_Examinations[[#This Row],[Customer ID]],Medical_Examinations[#All],8,FALSE)</f>
        <v>No</v>
      </c>
      <c r="S2256">
        <f>VLOOKUP(Medical_Examinations[[#This Row],[Customer ID]],Medical_Examinations[#All],9,FALSE)</f>
        <v>0</v>
      </c>
      <c r="T2256" t="str">
        <f>VLOOKUP(Medical_Examinations[[#This Row],[Customer ID]],'Medical Examinations'!A2255:J4590,10,FALSE)</f>
        <v>No</v>
      </c>
    </row>
    <row r="2257" spans="1:20" x14ac:dyDescent="0.3">
      <c r="A2257" t="s">
        <v>6011</v>
      </c>
      <c r="B2257" t="s">
        <v>8357</v>
      </c>
      <c r="C2257" t="s">
        <v>6</v>
      </c>
      <c r="D2257" t="s">
        <v>3594</v>
      </c>
      <c r="E2257" t="s">
        <v>135</v>
      </c>
      <c r="F2257" s="3" t="str">
        <f>VLOOKUP(Hospitalisation_Details[[#This Row],[Customer ID]],Hospitalisation_Details[#All],6,FALSE)</f>
        <v>05-06-74</v>
      </c>
      <c r="G2257">
        <f>VLOOKUP(Hospitalisation_Details[[#This Row],[Customer ID]],Hospitalisation_Details[#All],8,FALSE)</f>
        <v>49</v>
      </c>
      <c r="H2257" t="str">
        <f>VLOOKUP(Hospitalisation_Details[[#This Row],[Customer ID]],Hospitalisation_Details[#All],12,FALSE)</f>
        <v>R1013</v>
      </c>
      <c r="I2257" t="str">
        <f>VLOOKUP(Hospitalisation_Details[[#This Row],[Customer ID]],Hospitalisation_Details[#All],12,FALSE)</f>
        <v>R1013</v>
      </c>
      <c r="J2257" t="str">
        <f>VLOOKUP(Hospitalisation_Details[[#This Row],[Customer ID]],Hospitalisation_Details[#All],11,FALSE)</f>
        <v>Tier - 2</v>
      </c>
      <c r="K2257">
        <f>VLOOKUP(Hospitalisation_Details[[#This Row],[Customer ID]],Hospitalisation_Details[#All],9,FALSE)</f>
        <v>40974.160000000003</v>
      </c>
      <c r="L2257">
        <f>VLOOKUP(Medical_Examinations[[#This Row],[Customer ID]],Medical_Examinations[#All],2,FALSE)</f>
        <v>35.4</v>
      </c>
      <c r="M2257" t="str">
        <f>VLOOKUP(Medical_Examinations[[#This Row],[Customer ID]],Medical_Examinations[#All],3,FALSE)</f>
        <v>Obesity</v>
      </c>
      <c r="N2257">
        <f>VLOOKUP(Medical_Examinations[[#This Row],[Customer ID]],Medical_Examinations[#All],4,FALSE)</f>
        <v>5.94</v>
      </c>
      <c r="O2257" t="str">
        <f>VLOOKUP(Medical_Examinations[[#This Row],[Customer ID]],Medical_Examinations[#All],5,FALSE)</f>
        <v>Prediabetes</v>
      </c>
      <c r="P2257" t="str">
        <f>VLOOKUP(Medical_Examinations[[#This Row],[Customer ID]],Medical_Examinations[#All],6,FALSE)</f>
        <v>No</v>
      </c>
      <c r="Q2257" t="str">
        <f>VLOOKUP(Medical_Examinations[[#This Row],[Customer ID]],Medical_Examinations[#All],7,FALSE)</f>
        <v>No</v>
      </c>
      <c r="R2257" t="str">
        <f>VLOOKUP(Medical_Examinations[[#This Row],[Customer ID]],Medical_Examinations[#All],8,FALSE)</f>
        <v>Yes</v>
      </c>
      <c r="S2257">
        <f>VLOOKUP(Medical_Examinations[[#This Row],[Customer ID]],Medical_Examinations[#All],9,FALSE)</f>
        <v>1</v>
      </c>
      <c r="T2257" t="str">
        <f>VLOOKUP(Medical_Examinations[[#This Row],[Customer ID]],'Medical Examinations'!A2256:J4591,10,FALSE)</f>
        <v>No</v>
      </c>
    </row>
    <row r="2258" spans="1:20" x14ac:dyDescent="0.3">
      <c r="A2258" t="s">
        <v>6012</v>
      </c>
      <c r="B2258" t="s">
        <v>8358</v>
      </c>
      <c r="C2258" t="s">
        <v>6</v>
      </c>
      <c r="D2258" t="s">
        <v>3595</v>
      </c>
      <c r="E2258" t="s">
        <v>3596</v>
      </c>
      <c r="F2258" s="3" t="str">
        <f>VLOOKUP(Hospitalisation_Details[[#This Row],[Customer ID]],Hospitalisation_Details[#All],6,FALSE)</f>
        <v>11-10-79</v>
      </c>
      <c r="G2258">
        <f>VLOOKUP(Hospitalisation_Details[[#This Row],[Customer ID]],Hospitalisation_Details[#All],8,FALSE)</f>
        <v>43</v>
      </c>
      <c r="H2258" t="str">
        <f>VLOOKUP(Hospitalisation_Details[[#This Row],[Customer ID]],Hospitalisation_Details[#All],12,FALSE)</f>
        <v>R1017</v>
      </c>
      <c r="I2258" t="str">
        <f>VLOOKUP(Hospitalisation_Details[[#This Row],[Customer ID]],Hospitalisation_Details[#All],12,FALSE)</f>
        <v>R1017</v>
      </c>
      <c r="J2258" t="str">
        <f>VLOOKUP(Hospitalisation_Details[[#This Row],[Customer ID]],Hospitalisation_Details[#All],11,FALSE)</f>
        <v>Tier - 3</v>
      </c>
      <c r="K2258">
        <f>VLOOKUP(Hospitalisation_Details[[#This Row],[Customer ID]],Hospitalisation_Details[#All],9,FALSE)</f>
        <v>41034.22</v>
      </c>
      <c r="L2258">
        <f>VLOOKUP(Medical_Examinations[[#This Row],[Customer ID]],Medical_Examinations[#All],2,FALSE)</f>
        <v>34.4</v>
      </c>
      <c r="M2258" t="str">
        <f>VLOOKUP(Medical_Examinations[[#This Row],[Customer ID]],Medical_Examinations[#All],3,FALSE)</f>
        <v>Obesity</v>
      </c>
      <c r="N2258">
        <f>VLOOKUP(Medical_Examinations[[#This Row],[Customer ID]],Medical_Examinations[#All],4,FALSE)</f>
        <v>5.7</v>
      </c>
      <c r="O2258" t="str">
        <f>VLOOKUP(Medical_Examinations[[#This Row],[Customer ID]],Medical_Examinations[#All],5,FALSE)</f>
        <v>Prediabetes</v>
      </c>
      <c r="P2258" t="str">
        <f>VLOOKUP(Medical_Examinations[[#This Row],[Customer ID]],Medical_Examinations[#All],6,FALSE)</f>
        <v>No</v>
      </c>
      <c r="Q2258" t="str">
        <f>VLOOKUP(Medical_Examinations[[#This Row],[Customer ID]],Medical_Examinations[#All],7,FALSE)</f>
        <v>No</v>
      </c>
      <c r="R2258" t="str">
        <f>VLOOKUP(Medical_Examinations[[#This Row],[Customer ID]],Medical_Examinations[#All],8,FALSE)</f>
        <v>Yes</v>
      </c>
      <c r="S2258">
        <f>VLOOKUP(Medical_Examinations[[#This Row],[Customer ID]],Medical_Examinations[#All],9,FALSE)</f>
        <v>1</v>
      </c>
      <c r="T2258" t="str">
        <f>VLOOKUP(Medical_Examinations[[#This Row],[Customer ID]],'Medical Examinations'!A2257:J4592,10,FALSE)</f>
        <v>No</v>
      </c>
    </row>
    <row r="2259" spans="1:20" x14ac:dyDescent="0.3">
      <c r="A2259" t="s">
        <v>6013</v>
      </c>
      <c r="B2259" t="s">
        <v>8359</v>
      </c>
      <c r="C2259" t="s">
        <v>6</v>
      </c>
      <c r="D2259" t="s">
        <v>3597</v>
      </c>
      <c r="E2259" t="s">
        <v>3598</v>
      </c>
      <c r="F2259" s="3" t="str">
        <f>VLOOKUP(Hospitalisation_Details[[#This Row],[Customer ID]],Hospitalisation_Details[#All],6,FALSE)</f>
        <v>12-08-72</v>
      </c>
      <c r="G2259">
        <f>VLOOKUP(Hospitalisation_Details[[#This Row],[Customer ID]],Hospitalisation_Details[#All],8,FALSE)</f>
        <v>50</v>
      </c>
      <c r="H2259" t="str">
        <f>VLOOKUP(Hospitalisation_Details[[#This Row],[Customer ID]],Hospitalisation_Details[#All],12,FALSE)</f>
        <v>R1011</v>
      </c>
      <c r="I2259" t="str">
        <f>VLOOKUP(Hospitalisation_Details[[#This Row],[Customer ID]],Hospitalisation_Details[#All],12,FALSE)</f>
        <v>R1011</v>
      </c>
      <c r="J2259" t="str">
        <f>VLOOKUP(Hospitalisation_Details[[#This Row],[Customer ID]],Hospitalisation_Details[#All],11,FALSE)</f>
        <v>Tier - 2</v>
      </c>
      <c r="K2259">
        <f>VLOOKUP(Hospitalisation_Details[[#This Row],[Customer ID]],Hospitalisation_Details[#All],9,FALSE)</f>
        <v>41055.29</v>
      </c>
      <c r="L2259">
        <f>VLOOKUP(Medical_Examinations[[#This Row],[Customer ID]],Medical_Examinations[#All],2,FALSE)</f>
        <v>34.1</v>
      </c>
      <c r="M2259" t="str">
        <f>VLOOKUP(Medical_Examinations[[#This Row],[Customer ID]],Medical_Examinations[#All],3,FALSE)</f>
        <v>Obesity</v>
      </c>
      <c r="N2259">
        <f>VLOOKUP(Medical_Examinations[[#This Row],[Customer ID]],Medical_Examinations[#All],4,FALSE)</f>
        <v>4.13</v>
      </c>
      <c r="O2259" t="str">
        <f>VLOOKUP(Medical_Examinations[[#This Row],[Customer ID]],Medical_Examinations[#All],5,FALSE)</f>
        <v>Normal</v>
      </c>
      <c r="P2259" t="str">
        <f>VLOOKUP(Medical_Examinations[[#This Row],[Customer ID]],Medical_Examinations[#All],6,FALSE)</f>
        <v>No</v>
      </c>
      <c r="Q2259" t="str">
        <f>VLOOKUP(Medical_Examinations[[#This Row],[Customer ID]],Medical_Examinations[#All],7,FALSE)</f>
        <v>No</v>
      </c>
      <c r="R2259" t="str">
        <f>VLOOKUP(Medical_Examinations[[#This Row],[Customer ID]],Medical_Examinations[#All],8,FALSE)</f>
        <v>Yes</v>
      </c>
      <c r="S2259">
        <f>VLOOKUP(Medical_Examinations[[#This Row],[Customer ID]],Medical_Examinations[#All],9,FALSE)</f>
        <v>1</v>
      </c>
      <c r="T2259" t="str">
        <f>VLOOKUP(Medical_Examinations[[#This Row],[Customer ID]],'Medical Examinations'!A2258:J4593,10,FALSE)</f>
        <v>No</v>
      </c>
    </row>
    <row r="2260" spans="1:20" x14ac:dyDescent="0.3">
      <c r="A2260" t="s">
        <v>6014</v>
      </c>
      <c r="B2260" t="s">
        <v>8360</v>
      </c>
      <c r="C2260" t="s">
        <v>6</v>
      </c>
      <c r="D2260" t="s">
        <v>3599</v>
      </c>
      <c r="E2260" t="s">
        <v>3600</v>
      </c>
      <c r="F2260" s="3" t="str">
        <f>VLOOKUP(Hospitalisation_Details[[#This Row],[Customer ID]],Hospitalisation_Details[#All],6,FALSE)</f>
        <v>06-09-72</v>
      </c>
      <c r="G2260">
        <f>VLOOKUP(Hospitalisation_Details[[#This Row],[Customer ID]],Hospitalisation_Details[#All],8,FALSE)</f>
        <v>50</v>
      </c>
      <c r="H2260" t="str">
        <f>VLOOKUP(Hospitalisation_Details[[#This Row],[Customer ID]],Hospitalisation_Details[#All],12,FALSE)</f>
        <v>R1016</v>
      </c>
      <c r="I2260" t="str">
        <f>VLOOKUP(Hospitalisation_Details[[#This Row],[Customer ID]],Hospitalisation_Details[#All],12,FALSE)</f>
        <v>R1016</v>
      </c>
      <c r="J2260" t="str">
        <f>VLOOKUP(Hospitalisation_Details[[#This Row],[Customer ID]],Hospitalisation_Details[#All],11,FALSE)</f>
        <v>Tier - 3</v>
      </c>
      <c r="K2260">
        <f>VLOOKUP(Hospitalisation_Details[[#This Row],[Customer ID]],Hospitalisation_Details[#All],9,FALSE)</f>
        <v>41097.160000000003</v>
      </c>
      <c r="L2260">
        <f>VLOOKUP(Medical_Examinations[[#This Row],[Customer ID]],Medical_Examinations[#All],2,FALSE)</f>
        <v>30.4</v>
      </c>
      <c r="M2260" t="str">
        <f>VLOOKUP(Medical_Examinations[[#This Row],[Customer ID]],Medical_Examinations[#All],3,FALSE)</f>
        <v>Obesity</v>
      </c>
      <c r="N2260">
        <f>VLOOKUP(Medical_Examinations[[#This Row],[Customer ID]],Medical_Examinations[#All],4,FALSE)</f>
        <v>4.7699999999999996</v>
      </c>
      <c r="O2260" t="str">
        <f>VLOOKUP(Medical_Examinations[[#This Row],[Customer ID]],Medical_Examinations[#All],5,FALSE)</f>
        <v>Normal</v>
      </c>
      <c r="P2260" t="str">
        <f>VLOOKUP(Medical_Examinations[[#This Row],[Customer ID]],Medical_Examinations[#All],6,FALSE)</f>
        <v>No</v>
      </c>
      <c r="Q2260" t="str">
        <f>VLOOKUP(Medical_Examinations[[#This Row],[Customer ID]],Medical_Examinations[#All],7,FALSE)</f>
        <v>No</v>
      </c>
      <c r="R2260" t="str">
        <f>VLOOKUP(Medical_Examinations[[#This Row],[Customer ID]],Medical_Examinations[#All],8,FALSE)</f>
        <v>Yes</v>
      </c>
      <c r="S2260">
        <f>VLOOKUP(Medical_Examinations[[#This Row],[Customer ID]],Medical_Examinations[#All],9,FALSE)</f>
        <v>1</v>
      </c>
      <c r="T2260" t="str">
        <f>VLOOKUP(Medical_Examinations[[#This Row],[Customer ID]],'Medical Examinations'!A2259:J4594,10,FALSE)</f>
        <v>No</v>
      </c>
    </row>
    <row r="2261" spans="1:20" x14ac:dyDescent="0.3">
      <c r="A2261" t="s">
        <v>6015</v>
      </c>
      <c r="B2261" t="s">
        <v>8361</v>
      </c>
      <c r="C2261" t="s">
        <v>6</v>
      </c>
      <c r="D2261" t="s">
        <v>439</v>
      </c>
      <c r="E2261" t="s">
        <v>3601</v>
      </c>
      <c r="F2261" s="3" t="str">
        <f>VLOOKUP(Hospitalisation_Details[[#This Row],[Customer ID]],Hospitalisation_Details[#All],6,FALSE)</f>
        <v>08-08-69</v>
      </c>
      <c r="G2261">
        <f>VLOOKUP(Hospitalisation_Details[[#This Row],[Customer ID]],Hospitalisation_Details[#All],8,FALSE)</f>
        <v>53</v>
      </c>
      <c r="H2261" t="str">
        <f>VLOOKUP(Hospitalisation_Details[[#This Row],[Customer ID]],Hospitalisation_Details[#All],12,FALSE)</f>
        <v>R1011</v>
      </c>
      <c r="I2261" t="str">
        <f>VLOOKUP(Hospitalisation_Details[[#This Row],[Customer ID]],Hospitalisation_Details[#All],12,FALSE)</f>
        <v>R1011</v>
      </c>
      <c r="J2261" t="str">
        <f>VLOOKUP(Hospitalisation_Details[[#This Row],[Customer ID]],Hospitalisation_Details[#All],11,FALSE)</f>
        <v>Tier - 2</v>
      </c>
      <c r="K2261">
        <f>VLOOKUP(Hospitalisation_Details[[#This Row],[Customer ID]],Hospitalisation_Details[#All],9,FALSE)</f>
        <v>41191.57</v>
      </c>
      <c r="L2261">
        <f>VLOOKUP(Medical_Examinations[[#This Row],[Customer ID]],Medical_Examinations[#All],2,FALSE)</f>
        <v>28.7</v>
      </c>
      <c r="M2261" t="str">
        <f>VLOOKUP(Medical_Examinations[[#This Row],[Customer ID]],Medical_Examinations[#All],3,FALSE)</f>
        <v>Overweight</v>
      </c>
      <c r="N2261">
        <f>VLOOKUP(Medical_Examinations[[#This Row],[Customer ID]],Medical_Examinations[#All],4,FALSE)</f>
        <v>4.99</v>
      </c>
      <c r="O2261" t="str">
        <f>VLOOKUP(Medical_Examinations[[#This Row],[Customer ID]],Medical_Examinations[#All],5,FALSE)</f>
        <v>Normal</v>
      </c>
      <c r="P2261" t="str">
        <f>VLOOKUP(Medical_Examinations[[#This Row],[Customer ID]],Medical_Examinations[#All],6,FALSE)</f>
        <v>No</v>
      </c>
      <c r="Q2261" t="str">
        <f>VLOOKUP(Medical_Examinations[[#This Row],[Customer ID]],Medical_Examinations[#All],7,FALSE)</f>
        <v>No</v>
      </c>
      <c r="R2261" t="str">
        <f>VLOOKUP(Medical_Examinations[[#This Row],[Customer ID]],Medical_Examinations[#All],8,FALSE)</f>
        <v>Yes</v>
      </c>
      <c r="S2261">
        <f>VLOOKUP(Medical_Examinations[[#This Row],[Customer ID]],Medical_Examinations[#All],9,FALSE)</f>
        <v>1</v>
      </c>
      <c r="T2261" t="str">
        <f>VLOOKUP(Medical_Examinations[[#This Row],[Customer ID]],'Medical Examinations'!A2260:J4595,10,FALSE)</f>
        <v>No</v>
      </c>
    </row>
    <row r="2262" spans="1:20" x14ac:dyDescent="0.3">
      <c r="A2262" t="s">
        <v>6016</v>
      </c>
      <c r="B2262" t="s">
        <v>8362</v>
      </c>
      <c r="C2262" t="s">
        <v>3</v>
      </c>
      <c r="D2262" t="s">
        <v>154</v>
      </c>
      <c r="E2262" t="s">
        <v>3602</v>
      </c>
      <c r="F2262" s="3" t="str">
        <f>VLOOKUP(Hospitalisation_Details[[#This Row],[Customer ID]],Hospitalisation_Details[#All],6,FALSE)</f>
        <v>06-06-64</v>
      </c>
      <c r="G2262">
        <f>VLOOKUP(Hospitalisation_Details[[#This Row],[Customer ID]],Hospitalisation_Details[#All],8,FALSE)</f>
        <v>59</v>
      </c>
      <c r="H2262" t="str">
        <f>VLOOKUP(Hospitalisation_Details[[#This Row],[Customer ID]],Hospitalisation_Details[#All],12,FALSE)</f>
        <v>R1011</v>
      </c>
      <c r="I2262" t="str">
        <f>VLOOKUP(Hospitalisation_Details[[#This Row],[Customer ID]],Hospitalisation_Details[#All],12,FALSE)</f>
        <v>R1011</v>
      </c>
      <c r="J2262" t="str">
        <f>VLOOKUP(Hospitalisation_Details[[#This Row],[Customer ID]],Hospitalisation_Details[#All],11,FALSE)</f>
        <v>Tier - 3</v>
      </c>
      <c r="K2262">
        <f>VLOOKUP(Hospitalisation_Details[[#This Row],[Customer ID]],Hospitalisation_Details[#All],9,FALSE)</f>
        <v>41250.39</v>
      </c>
      <c r="L2262">
        <f>VLOOKUP(Medical_Examinations[[#This Row],[Customer ID]],Medical_Examinations[#All],2,FALSE)</f>
        <v>17.440000000000001</v>
      </c>
      <c r="M2262" t="str">
        <f>VLOOKUP(Medical_Examinations[[#This Row],[Customer ID]],Medical_Examinations[#All],3,FALSE)</f>
        <v>Underweight</v>
      </c>
      <c r="N2262">
        <f>VLOOKUP(Medical_Examinations[[#This Row],[Customer ID]],Medical_Examinations[#All],4,FALSE)</f>
        <v>4.42</v>
      </c>
      <c r="O2262" t="str">
        <f>VLOOKUP(Medical_Examinations[[#This Row],[Customer ID]],Medical_Examinations[#All],5,FALSE)</f>
        <v>Normal</v>
      </c>
      <c r="P2262" t="str">
        <f>VLOOKUP(Medical_Examinations[[#This Row],[Customer ID]],Medical_Examinations[#All],6,FALSE)</f>
        <v>Yes</v>
      </c>
      <c r="Q2262" t="str">
        <f>VLOOKUP(Medical_Examinations[[#This Row],[Customer ID]],Medical_Examinations[#All],7,FALSE)</f>
        <v>No</v>
      </c>
      <c r="R2262" t="str">
        <f>VLOOKUP(Medical_Examinations[[#This Row],[Customer ID]],Medical_Examinations[#All],8,FALSE)</f>
        <v>Yes</v>
      </c>
      <c r="S2262">
        <f>VLOOKUP(Medical_Examinations[[#This Row],[Customer ID]],Medical_Examinations[#All],9,FALSE)</f>
        <v>1</v>
      </c>
      <c r="T2262" t="str">
        <f>VLOOKUP(Medical_Examinations[[#This Row],[Customer ID]],'Medical Examinations'!A2261:J4596,10,FALSE)</f>
        <v>No</v>
      </c>
    </row>
    <row r="2263" spans="1:20" x14ac:dyDescent="0.3">
      <c r="A2263" t="s">
        <v>6017</v>
      </c>
      <c r="B2263" t="s">
        <v>8363</v>
      </c>
      <c r="C2263" t="s">
        <v>6</v>
      </c>
      <c r="D2263" t="s">
        <v>132</v>
      </c>
      <c r="E2263" t="s">
        <v>3603</v>
      </c>
      <c r="F2263" s="3" t="str">
        <f>VLOOKUP(Hospitalisation_Details[[#This Row],[Customer ID]],Hospitalisation_Details[#All],6,FALSE)</f>
        <v>27-08-77</v>
      </c>
      <c r="G2263">
        <f>VLOOKUP(Hospitalisation_Details[[#This Row],[Customer ID]],Hospitalisation_Details[#All],8,FALSE)</f>
        <v>45</v>
      </c>
      <c r="H2263" t="str">
        <f>VLOOKUP(Hospitalisation_Details[[#This Row],[Customer ID]],Hospitalisation_Details[#All],12,FALSE)</f>
        <v>R1011</v>
      </c>
      <c r="I2263" t="str">
        <f>VLOOKUP(Hospitalisation_Details[[#This Row],[Customer ID]],Hospitalisation_Details[#All],12,FALSE)</f>
        <v>R1011</v>
      </c>
      <c r="J2263" t="str">
        <f>VLOOKUP(Hospitalisation_Details[[#This Row],[Customer ID]],Hospitalisation_Details[#All],11,FALSE)</f>
        <v>Tier - 2</v>
      </c>
      <c r="K2263">
        <f>VLOOKUP(Hospitalisation_Details[[#This Row],[Customer ID]],Hospitalisation_Details[#All],9,FALSE)</f>
        <v>41271.5</v>
      </c>
      <c r="L2263">
        <f>VLOOKUP(Medical_Examinations[[#This Row],[Customer ID]],Medical_Examinations[#All],2,FALSE)</f>
        <v>27.6</v>
      </c>
      <c r="M2263" t="str">
        <f>VLOOKUP(Medical_Examinations[[#This Row],[Customer ID]],Medical_Examinations[#All],3,FALSE)</f>
        <v>Overweight</v>
      </c>
      <c r="N2263">
        <f>VLOOKUP(Medical_Examinations[[#This Row],[Customer ID]],Medical_Examinations[#All],4,FALSE)</f>
        <v>4.01</v>
      </c>
      <c r="O2263" t="str">
        <f>VLOOKUP(Medical_Examinations[[#This Row],[Customer ID]],Medical_Examinations[#All],5,FALSE)</f>
        <v>Normal</v>
      </c>
      <c r="P2263" t="str">
        <f>VLOOKUP(Medical_Examinations[[#This Row],[Customer ID]],Medical_Examinations[#All],6,FALSE)</f>
        <v>No</v>
      </c>
      <c r="Q2263" t="str">
        <f>VLOOKUP(Medical_Examinations[[#This Row],[Customer ID]],Medical_Examinations[#All],7,FALSE)</f>
        <v>No</v>
      </c>
      <c r="R2263" t="str">
        <f>VLOOKUP(Medical_Examinations[[#This Row],[Customer ID]],Medical_Examinations[#All],8,FALSE)</f>
        <v>Yes</v>
      </c>
      <c r="S2263">
        <f>VLOOKUP(Medical_Examinations[[#This Row],[Customer ID]],Medical_Examinations[#All],9,FALSE)</f>
        <v>1</v>
      </c>
      <c r="T2263" t="str">
        <f>VLOOKUP(Medical_Examinations[[#This Row],[Customer ID]],'Medical Examinations'!A2262:J4597,10,FALSE)</f>
        <v>No</v>
      </c>
    </row>
    <row r="2264" spans="1:20" x14ac:dyDescent="0.3">
      <c r="A2264" t="s">
        <v>6018</v>
      </c>
      <c r="B2264" t="s">
        <v>8364</v>
      </c>
      <c r="C2264" t="s">
        <v>6</v>
      </c>
      <c r="D2264" t="s">
        <v>400</v>
      </c>
      <c r="E2264" t="s">
        <v>3604</v>
      </c>
      <c r="F2264" s="3" t="str">
        <f>VLOOKUP(Hospitalisation_Details[[#This Row],[Customer ID]],Hospitalisation_Details[#All],6,FALSE)</f>
        <v>07-10-64</v>
      </c>
      <c r="G2264">
        <f>VLOOKUP(Hospitalisation_Details[[#This Row],[Customer ID]],Hospitalisation_Details[#All],8,FALSE)</f>
        <v>58</v>
      </c>
      <c r="H2264" t="str">
        <f>VLOOKUP(Hospitalisation_Details[[#This Row],[Customer ID]],Hospitalisation_Details[#All],12,FALSE)</f>
        <v>R1011</v>
      </c>
      <c r="I2264" t="str">
        <f>VLOOKUP(Hospitalisation_Details[[#This Row],[Customer ID]],Hospitalisation_Details[#All],12,FALSE)</f>
        <v>R1011</v>
      </c>
      <c r="J2264" t="str">
        <f>VLOOKUP(Hospitalisation_Details[[#This Row],[Customer ID]],Hospitalisation_Details[#All],11,FALSE)</f>
        <v>Tier - 2</v>
      </c>
      <c r="K2264">
        <f>VLOOKUP(Hospitalisation_Details[[#This Row],[Customer ID]],Hospitalisation_Details[#All],9,FALSE)</f>
        <v>41331.79</v>
      </c>
      <c r="L2264">
        <f>VLOOKUP(Medical_Examinations[[#This Row],[Customer ID]],Medical_Examinations[#All],2,FALSE)</f>
        <v>20.7</v>
      </c>
      <c r="M2264" t="str">
        <f>VLOOKUP(Medical_Examinations[[#This Row],[Customer ID]],Medical_Examinations[#All],3,FALSE)</f>
        <v>Normal Weight</v>
      </c>
      <c r="N2264">
        <f>VLOOKUP(Medical_Examinations[[#This Row],[Customer ID]],Medical_Examinations[#All],4,FALSE)</f>
        <v>4.49</v>
      </c>
      <c r="O2264" t="str">
        <f>VLOOKUP(Medical_Examinations[[#This Row],[Customer ID]],Medical_Examinations[#All],5,FALSE)</f>
        <v>Normal</v>
      </c>
      <c r="P2264" t="str">
        <f>VLOOKUP(Medical_Examinations[[#This Row],[Customer ID]],Medical_Examinations[#All],6,FALSE)</f>
        <v>No</v>
      </c>
      <c r="Q2264" t="str">
        <f>VLOOKUP(Medical_Examinations[[#This Row],[Customer ID]],Medical_Examinations[#All],7,FALSE)</f>
        <v>No</v>
      </c>
      <c r="R2264" t="str">
        <f>VLOOKUP(Medical_Examinations[[#This Row],[Customer ID]],Medical_Examinations[#All],8,FALSE)</f>
        <v>Yes</v>
      </c>
      <c r="S2264">
        <f>VLOOKUP(Medical_Examinations[[#This Row],[Customer ID]],Medical_Examinations[#All],9,FALSE)</f>
        <v>1</v>
      </c>
      <c r="T2264" t="str">
        <f>VLOOKUP(Medical_Examinations[[#This Row],[Customer ID]],'Medical Examinations'!A2263:J4598,10,FALSE)</f>
        <v>No</v>
      </c>
    </row>
    <row r="2265" spans="1:20" x14ac:dyDescent="0.3">
      <c r="A2265" t="s">
        <v>6019</v>
      </c>
      <c r="B2265" t="s">
        <v>8365</v>
      </c>
      <c r="C2265" t="s">
        <v>6</v>
      </c>
      <c r="D2265" t="s">
        <v>3605</v>
      </c>
      <c r="E2265" t="s">
        <v>3606</v>
      </c>
      <c r="F2265" s="3" t="str">
        <f>VLOOKUP(Hospitalisation_Details[[#This Row],[Customer ID]],Hospitalisation_Details[#All],6,FALSE)</f>
        <v>16-10-71</v>
      </c>
      <c r="G2265">
        <f>VLOOKUP(Hospitalisation_Details[[#This Row],[Customer ID]],Hospitalisation_Details[#All],8,FALSE)</f>
        <v>51</v>
      </c>
      <c r="H2265" t="str">
        <f>VLOOKUP(Hospitalisation_Details[[#This Row],[Customer ID]],Hospitalisation_Details[#All],12,FALSE)</f>
        <v>R1011</v>
      </c>
      <c r="I2265" t="str">
        <f>VLOOKUP(Hospitalisation_Details[[#This Row],[Customer ID]],Hospitalisation_Details[#All],12,FALSE)</f>
        <v>R1011</v>
      </c>
      <c r="J2265" t="str">
        <f>VLOOKUP(Hospitalisation_Details[[#This Row],[Customer ID]],Hospitalisation_Details[#All],11,FALSE)</f>
        <v>Tier - 2</v>
      </c>
      <c r="K2265">
        <f>VLOOKUP(Hospitalisation_Details[[#This Row],[Customer ID]],Hospitalisation_Details[#All],9,FALSE)</f>
        <v>41351.879999999997</v>
      </c>
      <c r="L2265">
        <f>VLOOKUP(Medical_Examinations[[#This Row],[Customer ID]],Medical_Examinations[#All],2,FALSE)</f>
        <v>20.3</v>
      </c>
      <c r="M2265" t="str">
        <f>VLOOKUP(Medical_Examinations[[#This Row],[Customer ID]],Medical_Examinations[#All],3,FALSE)</f>
        <v>Normal Weight</v>
      </c>
      <c r="N2265">
        <f>VLOOKUP(Medical_Examinations[[#This Row],[Customer ID]],Medical_Examinations[#All],4,FALSE)</f>
        <v>6.37</v>
      </c>
      <c r="O2265" t="str">
        <f>VLOOKUP(Medical_Examinations[[#This Row],[Customer ID]],Medical_Examinations[#All],5,FALSE)</f>
        <v>Prediabetes</v>
      </c>
      <c r="P2265" t="str">
        <f>VLOOKUP(Medical_Examinations[[#This Row],[Customer ID]],Medical_Examinations[#All],6,FALSE)</f>
        <v>No</v>
      </c>
      <c r="Q2265" t="str">
        <f>VLOOKUP(Medical_Examinations[[#This Row],[Customer ID]],Medical_Examinations[#All],7,FALSE)</f>
        <v>No</v>
      </c>
      <c r="R2265" t="str">
        <f>VLOOKUP(Medical_Examinations[[#This Row],[Customer ID]],Medical_Examinations[#All],8,FALSE)</f>
        <v>Yes</v>
      </c>
      <c r="S2265">
        <f>VLOOKUP(Medical_Examinations[[#This Row],[Customer ID]],Medical_Examinations[#All],9,FALSE)</f>
        <v>1</v>
      </c>
      <c r="T2265" t="str">
        <f>VLOOKUP(Medical_Examinations[[#This Row],[Customer ID]],'Medical Examinations'!A2264:J4599,10,FALSE)</f>
        <v>No</v>
      </c>
    </row>
    <row r="2266" spans="1:20" x14ac:dyDescent="0.3">
      <c r="A2266" t="s">
        <v>6020</v>
      </c>
      <c r="B2266" t="s">
        <v>8366</v>
      </c>
      <c r="C2266" t="s">
        <v>6</v>
      </c>
      <c r="D2266" t="s">
        <v>303</v>
      </c>
      <c r="E2266" t="s">
        <v>2728</v>
      </c>
      <c r="F2266" s="3" t="str">
        <f>VLOOKUP(Hospitalisation_Details[[#This Row],[Customer ID]],Hospitalisation_Details[#All],6,FALSE)</f>
        <v>22-12-67</v>
      </c>
      <c r="G2266">
        <f>VLOOKUP(Hospitalisation_Details[[#This Row],[Customer ID]],Hospitalisation_Details[#All],8,FALSE)</f>
        <v>55</v>
      </c>
      <c r="H2266" t="str">
        <f>VLOOKUP(Hospitalisation_Details[[#This Row],[Customer ID]],Hospitalisation_Details[#All],12,FALSE)</f>
        <v>R1011</v>
      </c>
      <c r="I2266" t="str">
        <f>VLOOKUP(Hospitalisation_Details[[#This Row],[Customer ID]],Hospitalisation_Details[#All],12,FALSE)</f>
        <v>R1011</v>
      </c>
      <c r="J2266" t="str">
        <f>VLOOKUP(Hospitalisation_Details[[#This Row],[Customer ID]],Hospitalisation_Details[#All],11,FALSE)</f>
        <v>Tier - 2</v>
      </c>
      <c r="K2266">
        <f>VLOOKUP(Hospitalisation_Details[[#This Row],[Customer ID]],Hospitalisation_Details[#All],9,FALSE)</f>
        <v>41505.15</v>
      </c>
      <c r="L2266">
        <f>VLOOKUP(Medical_Examinations[[#This Row],[Customer ID]],Medical_Examinations[#All],2,FALSE)</f>
        <v>19.8</v>
      </c>
      <c r="M2266" t="str">
        <f>VLOOKUP(Medical_Examinations[[#This Row],[Customer ID]],Medical_Examinations[#All],3,FALSE)</f>
        <v>Normal Weight</v>
      </c>
      <c r="N2266">
        <f>VLOOKUP(Medical_Examinations[[#This Row],[Customer ID]],Medical_Examinations[#All],4,FALSE)</f>
        <v>5.12</v>
      </c>
      <c r="O2266" t="str">
        <f>VLOOKUP(Medical_Examinations[[#This Row],[Customer ID]],Medical_Examinations[#All],5,FALSE)</f>
        <v>Normal</v>
      </c>
      <c r="P2266" t="str">
        <f>VLOOKUP(Medical_Examinations[[#This Row],[Customer ID]],Medical_Examinations[#All],6,FALSE)</f>
        <v>No</v>
      </c>
      <c r="Q2266" t="str">
        <f>VLOOKUP(Medical_Examinations[[#This Row],[Customer ID]],Medical_Examinations[#All],7,FALSE)</f>
        <v>No</v>
      </c>
      <c r="R2266" t="str">
        <f>VLOOKUP(Medical_Examinations[[#This Row],[Customer ID]],Medical_Examinations[#All],8,FALSE)</f>
        <v>Yes</v>
      </c>
      <c r="S2266">
        <f>VLOOKUP(Medical_Examinations[[#This Row],[Customer ID]],Medical_Examinations[#All],9,FALSE)</f>
        <v>1</v>
      </c>
      <c r="T2266" t="str">
        <f>VLOOKUP(Medical_Examinations[[#This Row],[Customer ID]],'Medical Examinations'!A2265:J4600,10,FALSE)</f>
        <v>No</v>
      </c>
    </row>
    <row r="2267" spans="1:20" x14ac:dyDescent="0.3">
      <c r="A2267" t="s">
        <v>6021</v>
      </c>
      <c r="B2267" t="s">
        <v>8367</v>
      </c>
      <c r="C2267" t="s">
        <v>3</v>
      </c>
      <c r="D2267" t="s">
        <v>1951</v>
      </c>
      <c r="E2267" t="s">
        <v>3607</v>
      </c>
      <c r="F2267" s="3" t="str">
        <f>VLOOKUP(Hospitalisation_Details[[#This Row],[Customer ID]],Hospitalisation_Details[#All],6,FALSE)</f>
        <v>24-11-74</v>
      </c>
      <c r="G2267">
        <f>VLOOKUP(Hospitalisation_Details[[#This Row],[Customer ID]],Hospitalisation_Details[#All],8,FALSE)</f>
        <v>48</v>
      </c>
      <c r="H2267" t="str">
        <f>VLOOKUP(Hospitalisation_Details[[#This Row],[Customer ID]],Hospitalisation_Details[#All],12,FALSE)</f>
        <v>R1011</v>
      </c>
      <c r="I2267" t="str">
        <f>VLOOKUP(Hospitalisation_Details[[#This Row],[Customer ID]],Hospitalisation_Details[#All],12,FALSE)</f>
        <v>R1011</v>
      </c>
      <c r="J2267" t="str">
        <f>VLOOKUP(Hospitalisation_Details[[#This Row],[Customer ID]],Hospitalisation_Details[#All],11,FALSE)</f>
        <v>Tier - 1</v>
      </c>
      <c r="K2267">
        <f>VLOOKUP(Hospitalisation_Details[[#This Row],[Customer ID]],Hospitalisation_Details[#All],9,FALSE)</f>
        <v>41636.199999999997</v>
      </c>
      <c r="L2267">
        <f>VLOOKUP(Medical_Examinations[[#This Row],[Customer ID]],Medical_Examinations[#All],2,FALSE)</f>
        <v>21.87</v>
      </c>
      <c r="M2267" t="str">
        <f>VLOOKUP(Medical_Examinations[[#This Row],[Customer ID]],Medical_Examinations[#All],3,FALSE)</f>
        <v>Normal Weight</v>
      </c>
      <c r="N2267">
        <f>VLOOKUP(Medical_Examinations[[#This Row],[Customer ID]],Medical_Examinations[#All],4,FALSE)</f>
        <v>8.59</v>
      </c>
      <c r="O2267" t="str">
        <f>VLOOKUP(Medical_Examinations[[#This Row],[Customer ID]],Medical_Examinations[#All],5,FALSE)</f>
        <v>Diabetes</v>
      </c>
      <c r="P2267" t="str">
        <f>VLOOKUP(Medical_Examinations[[#This Row],[Customer ID]],Medical_Examinations[#All],6,FALSE)</f>
        <v>No</v>
      </c>
      <c r="Q2267" t="str">
        <f>VLOOKUP(Medical_Examinations[[#This Row],[Customer ID]],Medical_Examinations[#All],7,FALSE)</f>
        <v>No</v>
      </c>
      <c r="R2267" t="str">
        <f>VLOOKUP(Medical_Examinations[[#This Row],[Customer ID]],Medical_Examinations[#All],8,FALSE)</f>
        <v>No</v>
      </c>
      <c r="S2267">
        <f>VLOOKUP(Medical_Examinations[[#This Row],[Customer ID]],Medical_Examinations[#All],9,FALSE)</f>
        <v>0</v>
      </c>
      <c r="T2267" t="str">
        <f>VLOOKUP(Medical_Examinations[[#This Row],[Customer ID]],'Medical Examinations'!A2266:J4601,10,FALSE)</f>
        <v>No</v>
      </c>
    </row>
    <row r="2268" spans="1:20" x14ac:dyDescent="0.3">
      <c r="A2268" t="s">
        <v>6022</v>
      </c>
      <c r="B2268" t="s">
        <v>8368</v>
      </c>
      <c r="C2268" t="s">
        <v>3</v>
      </c>
      <c r="D2268" t="s">
        <v>951</v>
      </c>
      <c r="E2268" t="s">
        <v>3608</v>
      </c>
      <c r="F2268" s="3" t="str">
        <f>VLOOKUP(Hospitalisation_Details[[#This Row],[Customer ID]],Hospitalisation_Details[#All],6,FALSE)</f>
        <v>29-10-76</v>
      </c>
      <c r="G2268">
        <f>VLOOKUP(Hospitalisation_Details[[#This Row],[Customer ID]],Hospitalisation_Details[#All],8,FALSE)</f>
        <v>46</v>
      </c>
      <c r="H2268" t="str">
        <f>VLOOKUP(Hospitalisation_Details[[#This Row],[Customer ID]],Hospitalisation_Details[#All],12,FALSE)</f>
        <v>R1011</v>
      </c>
      <c r="I2268" t="str">
        <f>VLOOKUP(Hospitalisation_Details[[#This Row],[Customer ID]],Hospitalisation_Details[#All],12,FALSE)</f>
        <v>R1011</v>
      </c>
      <c r="J2268" t="str">
        <f>VLOOKUP(Hospitalisation_Details[[#This Row],[Customer ID]],Hospitalisation_Details[#All],11,FALSE)</f>
        <v>Tier - 3</v>
      </c>
      <c r="K2268">
        <f>VLOOKUP(Hospitalisation_Details[[#This Row],[Customer ID]],Hospitalisation_Details[#All],9,FALSE)</f>
        <v>41661.599999999999</v>
      </c>
      <c r="L2268">
        <f>VLOOKUP(Medical_Examinations[[#This Row],[Customer ID]],Medical_Examinations[#All],2,FALSE)</f>
        <v>16.600000000000001</v>
      </c>
      <c r="M2268" t="str">
        <f>VLOOKUP(Medical_Examinations[[#This Row],[Customer ID]],Medical_Examinations[#All],3,FALSE)</f>
        <v>Underweight</v>
      </c>
      <c r="N2268">
        <f>VLOOKUP(Medical_Examinations[[#This Row],[Customer ID]],Medical_Examinations[#All],4,FALSE)</f>
        <v>5.87</v>
      </c>
      <c r="O2268" t="str">
        <f>VLOOKUP(Medical_Examinations[[#This Row],[Customer ID]],Medical_Examinations[#All],5,FALSE)</f>
        <v>Prediabetes</v>
      </c>
      <c r="P2268" t="str">
        <f>VLOOKUP(Medical_Examinations[[#This Row],[Customer ID]],Medical_Examinations[#All],6,FALSE)</f>
        <v>No</v>
      </c>
      <c r="Q2268" t="str">
        <f>VLOOKUP(Medical_Examinations[[#This Row],[Customer ID]],Medical_Examinations[#All],7,FALSE)</f>
        <v>No</v>
      </c>
      <c r="R2268" t="str">
        <f>VLOOKUP(Medical_Examinations[[#This Row],[Customer ID]],Medical_Examinations[#All],8,FALSE)</f>
        <v>No</v>
      </c>
      <c r="S2268">
        <f>VLOOKUP(Medical_Examinations[[#This Row],[Customer ID]],Medical_Examinations[#All],9,FALSE)</f>
        <v>1</v>
      </c>
      <c r="T2268" t="str">
        <f>VLOOKUP(Medical_Examinations[[#This Row],[Customer ID]],'Medical Examinations'!A2267:J4602,10,FALSE)</f>
        <v>No</v>
      </c>
    </row>
    <row r="2269" spans="1:20" x14ac:dyDescent="0.3">
      <c r="A2269" t="s">
        <v>6023</v>
      </c>
      <c r="B2269" t="s">
        <v>8369</v>
      </c>
      <c r="C2269" t="s">
        <v>3</v>
      </c>
      <c r="D2269" t="s">
        <v>3609</v>
      </c>
      <c r="E2269" t="s">
        <v>3610</v>
      </c>
      <c r="F2269" s="3" t="str">
        <f>VLOOKUP(Hospitalisation_Details[[#This Row],[Customer ID]],Hospitalisation_Details[#All],6,FALSE)</f>
        <v>14-11-75</v>
      </c>
      <c r="G2269">
        <f>VLOOKUP(Hospitalisation_Details[[#This Row],[Customer ID]],Hospitalisation_Details[#All],8,FALSE)</f>
        <v>47</v>
      </c>
      <c r="H2269" t="str">
        <f>VLOOKUP(Hospitalisation_Details[[#This Row],[Customer ID]],Hospitalisation_Details[#All],12,FALSE)</f>
        <v>R1013</v>
      </c>
      <c r="I2269" t="str">
        <f>VLOOKUP(Hospitalisation_Details[[#This Row],[Customer ID]],Hospitalisation_Details[#All],12,FALSE)</f>
        <v>R1013</v>
      </c>
      <c r="J2269" t="str">
        <f>VLOOKUP(Hospitalisation_Details[[#This Row],[Customer ID]],Hospitalisation_Details[#All],11,FALSE)</f>
        <v>Tier - 2</v>
      </c>
      <c r="K2269">
        <f>VLOOKUP(Hospitalisation_Details[[#This Row],[Customer ID]],Hospitalisation_Details[#All],9,FALSE)</f>
        <v>41676.080000000002</v>
      </c>
      <c r="L2269">
        <f>VLOOKUP(Medical_Examinations[[#This Row],[Customer ID]],Medical_Examinations[#All],2,FALSE)</f>
        <v>21.98</v>
      </c>
      <c r="M2269" t="str">
        <f>VLOOKUP(Medical_Examinations[[#This Row],[Customer ID]],Medical_Examinations[#All],3,FALSE)</f>
        <v>Normal Weight</v>
      </c>
      <c r="N2269">
        <f>VLOOKUP(Medical_Examinations[[#This Row],[Customer ID]],Medical_Examinations[#All],4,FALSE)</f>
        <v>7.03</v>
      </c>
      <c r="O2269" t="str">
        <f>VLOOKUP(Medical_Examinations[[#This Row],[Customer ID]],Medical_Examinations[#All],5,FALSE)</f>
        <v>Diabetes</v>
      </c>
      <c r="P2269" t="str">
        <f>VLOOKUP(Medical_Examinations[[#This Row],[Customer ID]],Medical_Examinations[#All],6,FALSE)</f>
        <v>No</v>
      </c>
      <c r="Q2269" t="str">
        <f>VLOOKUP(Medical_Examinations[[#This Row],[Customer ID]],Medical_Examinations[#All],7,FALSE)</f>
        <v>No</v>
      </c>
      <c r="R2269" t="str">
        <f>VLOOKUP(Medical_Examinations[[#This Row],[Customer ID]],Medical_Examinations[#All],8,FALSE)</f>
        <v>No</v>
      </c>
      <c r="S2269">
        <f>VLOOKUP(Medical_Examinations[[#This Row],[Customer ID]],Medical_Examinations[#All],9,FALSE)</f>
        <v>0</v>
      </c>
      <c r="T2269" t="str">
        <f>VLOOKUP(Medical_Examinations[[#This Row],[Customer ID]],'Medical Examinations'!A2268:J4603,10,FALSE)</f>
        <v>No</v>
      </c>
    </row>
    <row r="2270" spans="1:20" x14ac:dyDescent="0.3">
      <c r="A2270" t="s">
        <v>6024</v>
      </c>
      <c r="B2270" t="s">
        <v>8370</v>
      </c>
      <c r="C2270" t="s">
        <v>3</v>
      </c>
      <c r="D2270" t="s">
        <v>3611</v>
      </c>
      <c r="E2270" t="s">
        <v>262</v>
      </c>
      <c r="F2270" s="3" t="str">
        <f>VLOOKUP(Hospitalisation_Details[[#This Row],[Customer ID]],Hospitalisation_Details[#All],6,FALSE)</f>
        <v>29-09-75</v>
      </c>
      <c r="G2270">
        <f>VLOOKUP(Hospitalisation_Details[[#This Row],[Customer ID]],Hospitalisation_Details[#All],8,FALSE)</f>
        <v>47</v>
      </c>
      <c r="H2270" t="str">
        <f>VLOOKUP(Hospitalisation_Details[[#This Row],[Customer ID]],Hospitalisation_Details[#All],12,FALSE)</f>
        <v>R1011</v>
      </c>
      <c r="I2270" t="str">
        <f>VLOOKUP(Hospitalisation_Details[[#This Row],[Customer ID]],Hospitalisation_Details[#All],12,FALSE)</f>
        <v>R1011</v>
      </c>
      <c r="J2270" t="str">
        <f>VLOOKUP(Hospitalisation_Details[[#This Row],[Customer ID]],Hospitalisation_Details[#All],11,FALSE)</f>
        <v>Tier - 1</v>
      </c>
      <c r="K2270">
        <f>VLOOKUP(Hospitalisation_Details[[#This Row],[Customer ID]],Hospitalisation_Details[#All],9,FALSE)</f>
        <v>41681.86</v>
      </c>
      <c r="L2270">
        <f>VLOOKUP(Medical_Examinations[[#This Row],[Customer ID]],Medical_Examinations[#All],2,FALSE)</f>
        <v>19.7</v>
      </c>
      <c r="M2270" t="str">
        <f>VLOOKUP(Medical_Examinations[[#This Row],[Customer ID]],Medical_Examinations[#All],3,FALSE)</f>
        <v>Normal Weight</v>
      </c>
      <c r="N2270">
        <f>VLOOKUP(Medical_Examinations[[#This Row],[Customer ID]],Medical_Examinations[#All],4,FALSE)</f>
        <v>5.51</v>
      </c>
      <c r="O2270" t="str">
        <f>VLOOKUP(Medical_Examinations[[#This Row],[Customer ID]],Medical_Examinations[#All],5,FALSE)</f>
        <v>Normal</v>
      </c>
      <c r="P2270" t="str">
        <f>VLOOKUP(Medical_Examinations[[#This Row],[Customer ID]],Medical_Examinations[#All],6,FALSE)</f>
        <v>No</v>
      </c>
      <c r="Q2270" t="str">
        <f>VLOOKUP(Medical_Examinations[[#This Row],[Customer ID]],Medical_Examinations[#All],7,FALSE)</f>
        <v>No</v>
      </c>
      <c r="R2270" t="str">
        <f>VLOOKUP(Medical_Examinations[[#This Row],[Customer ID]],Medical_Examinations[#All],8,FALSE)</f>
        <v>No</v>
      </c>
      <c r="S2270">
        <f>VLOOKUP(Medical_Examinations[[#This Row],[Customer ID]],Medical_Examinations[#All],9,FALSE)</f>
        <v>1</v>
      </c>
      <c r="T2270" t="str">
        <f>VLOOKUP(Medical_Examinations[[#This Row],[Customer ID]],'Medical Examinations'!A2269:J4604,10,FALSE)</f>
        <v>No</v>
      </c>
    </row>
    <row r="2271" spans="1:20" x14ac:dyDescent="0.3">
      <c r="A2271" t="s">
        <v>6025</v>
      </c>
      <c r="B2271" t="s">
        <v>8371</v>
      </c>
      <c r="C2271" t="s">
        <v>3</v>
      </c>
      <c r="D2271" t="s">
        <v>2431</v>
      </c>
      <c r="E2271" t="s">
        <v>1055</v>
      </c>
      <c r="F2271" s="3" t="str">
        <f>VLOOKUP(Hospitalisation_Details[[#This Row],[Customer ID]],Hospitalisation_Details[#All],6,FALSE)</f>
        <v>22-09-62</v>
      </c>
      <c r="G2271">
        <f>VLOOKUP(Hospitalisation_Details[[#This Row],[Customer ID]],Hospitalisation_Details[#All],8,FALSE)</f>
        <v>60</v>
      </c>
      <c r="H2271" t="str">
        <f>VLOOKUP(Hospitalisation_Details[[#This Row],[Customer ID]],Hospitalisation_Details[#All],12,FALSE)</f>
        <v>R1011</v>
      </c>
      <c r="I2271" t="str">
        <f>VLOOKUP(Hospitalisation_Details[[#This Row],[Customer ID]],Hospitalisation_Details[#All],12,FALSE)</f>
        <v>R1011</v>
      </c>
      <c r="J2271" t="str">
        <f>VLOOKUP(Hospitalisation_Details[[#This Row],[Customer ID]],Hospitalisation_Details[#All],11,FALSE)</f>
        <v>Tier - 3</v>
      </c>
      <c r="K2271">
        <f>VLOOKUP(Hospitalisation_Details[[#This Row],[Customer ID]],Hospitalisation_Details[#All],9,FALSE)</f>
        <v>41794.629999999997</v>
      </c>
      <c r="L2271">
        <f>VLOOKUP(Medical_Examinations[[#This Row],[Customer ID]],Medical_Examinations[#All],2,FALSE)</f>
        <v>19.21</v>
      </c>
      <c r="M2271" t="str">
        <f>VLOOKUP(Medical_Examinations[[#This Row],[Customer ID]],Medical_Examinations[#All],3,FALSE)</f>
        <v>Normal Weight</v>
      </c>
      <c r="N2271">
        <f>VLOOKUP(Medical_Examinations[[#This Row],[Customer ID]],Medical_Examinations[#All],4,FALSE)</f>
        <v>4.76</v>
      </c>
      <c r="O2271" t="str">
        <f>VLOOKUP(Medical_Examinations[[#This Row],[Customer ID]],Medical_Examinations[#All],5,FALSE)</f>
        <v>Normal</v>
      </c>
      <c r="P2271" t="str">
        <f>VLOOKUP(Medical_Examinations[[#This Row],[Customer ID]],Medical_Examinations[#All],6,FALSE)</f>
        <v>No</v>
      </c>
      <c r="Q2271" t="str">
        <f>VLOOKUP(Medical_Examinations[[#This Row],[Customer ID]],Medical_Examinations[#All],7,FALSE)</f>
        <v>yes</v>
      </c>
      <c r="R2271" t="str">
        <f>VLOOKUP(Medical_Examinations[[#This Row],[Customer ID]],Medical_Examinations[#All],8,FALSE)</f>
        <v>No</v>
      </c>
      <c r="S2271">
        <f>VLOOKUP(Medical_Examinations[[#This Row],[Customer ID]],Medical_Examinations[#All],9,FALSE)</f>
        <v>1</v>
      </c>
      <c r="T2271" t="str">
        <f>VLOOKUP(Medical_Examinations[[#This Row],[Customer ID]],'Medical Examinations'!A2270:J4605,10,FALSE)</f>
        <v>No</v>
      </c>
    </row>
    <row r="2272" spans="1:20" x14ac:dyDescent="0.3">
      <c r="A2272" t="s">
        <v>6026</v>
      </c>
      <c r="B2272" t="s">
        <v>8372</v>
      </c>
      <c r="C2272" t="s">
        <v>6</v>
      </c>
      <c r="D2272" t="s">
        <v>3612</v>
      </c>
      <c r="E2272" t="s">
        <v>3613</v>
      </c>
      <c r="F2272" s="3" t="str">
        <f>VLOOKUP(Hospitalisation_Details[[#This Row],[Customer ID]],Hospitalisation_Details[#All],6,FALSE)</f>
        <v>21-09-66</v>
      </c>
      <c r="G2272">
        <f>VLOOKUP(Hospitalisation_Details[[#This Row],[Customer ID]],Hospitalisation_Details[#All],8,FALSE)</f>
        <v>56</v>
      </c>
      <c r="H2272" t="str">
        <f>VLOOKUP(Hospitalisation_Details[[#This Row],[Customer ID]],Hospitalisation_Details[#All],12,FALSE)</f>
        <v>R1011</v>
      </c>
      <c r="I2272" t="str">
        <f>VLOOKUP(Hospitalisation_Details[[#This Row],[Customer ID]],Hospitalisation_Details[#All],12,FALSE)</f>
        <v>R1011</v>
      </c>
      <c r="J2272" t="str">
        <f>VLOOKUP(Hospitalisation_Details[[#This Row],[Customer ID]],Hospitalisation_Details[#All],11,FALSE)</f>
        <v>Tier - 3</v>
      </c>
      <c r="K2272">
        <f>VLOOKUP(Hospitalisation_Details[[#This Row],[Customer ID]],Hospitalisation_Details[#All],9,FALSE)</f>
        <v>41886.54</v>
      </c>
      <c r="L2272">
        <f>VLOOKUP(Medical_Examinations[[#This Row],[Customer ID]],Medical_Examinations[#All],2,FALSE)</f>
        <v>19.3</v>
      </c>
      <c r="M2272" t="str">
        <f>VLOOKUP(Medical_Examinations[[#This Row],[Customer ID]],Medical_Examinations[#All],3,FALSE)</f>
        <v>Normal Weight</v>
      </c>
      <c r="N2272">
        <f>VLOOKUP(Medical_Examinations[[#This Row],[Customer ID]],Medical_Examinations[#All],4,FALSE)</f>
        <v>4.7</v>
      </c>
      <c r="O2272" t="str">
        <f>VLOOKUP(Medical_Examinations[[#This Row],[Customer ID]],Medical_Examinations[#All],5,FALSE)</f>
        <v>Normal</v>
      </c>
      <c r="P2272" t="str">
        <f>VLOOKUP(Medical_Examinations[[#This Row],[Customer ID]],Medical_Examinations[#All],6,FALSE)</f>
        <v>No</v>
      </c>
      <c r="Q2272" t="str">
        <f>VLOOKUP(Medical_Examinations[[#This Row],[Customer ID]],Medical_Examinations[#All],7,FALSE)</f>
        <v>yes</v>
      </c>
      <c r="R2272" t="str">
        <f>VLOOKUP(Medical_Examinations[[#This Row],[Customer ID]],Medical_Examinations[#All],8,FALSE)</f>
        <v>No</v>
      </c>
      <c r="S2272">
        <f>VLOOKUP(Medical_Examinations[[#This Row],[Customer ID]],Medical_Examinations[#All],9,FALSE)</f>
        <v>1</v>
      </c>
      <c r="T2272" t="str">
        <f>VLOOKUP(Medical_Examinations[[#This Row],[Customer ID]],'Medical Examinations'!A2271:J4606,10,FALSE)</f>
        <v>No</v>
      </c>
    </row>
    <row r="2273" spans="1:20" x14ac:dyDescent="0.3">
      <c r="A2273" t="s">
        <v>6027</v>
      </c>
      <c r="B2273" t="s">
        <v>8373</v>
      </c>
      <c r="C2273" t="s">
        <v>3</v>
      </c>
      <c r="D2273" t="s">
        <v>3614</v>
      </c>
      <c r="E2273" t="s">
        <v>3615</v>
      </c>
      <c r="F2273" s="3" t="str">
        <f>VLOOKUP(Hospitalisation_Details[[#This Row],[Customer ID]],Hospitalisation_Details[#All],6,FALSE)</f>
        <v>08-06-72</v>
      </c>
      <c r="G2273">
        <f>VLOOKUP(Hospitalisation_Details[[#This Row],[Customer ID]],Hospitalisation_Details[#All],8,FALSE)</f>
        <v>51</v>
      </c>
      <c r="H2273" t="str">
        <f>VLOOKUP(Hospitalisation_Details[[#This Row],[Customer ID]],Hospitalisation_Details[#All],12,FALSE)</f>
        <v>R1016</v>
      </c>
      <c r="I2273" t="str">
        <f>VLOOKUP(Hospitalisation_Details[[#This Row],[Customer ID]],Hospitalisation_Details[#All],12,FALSE)</f>
        <v>R1016</v>
      </c>
      <c r="J2273" t="str">
        <f>VLOOKUP(Hospitalisation_Details[[#This Row],[Customer ID]],Hospitalisation_Details[#All],11,FALSE)</f>
        <v>Tier - 1</v>
      </c>
      <c r="K2273">
        <f>VLOOKUP(Hospitalisation_Details[[#This Row],[Customer ID]],Hospitalisation_Details[#All],9,FALSE)</f>
        <v>41919.1</v>
      </c>
      <c r="L2273">
        <f>VLOOKUP(Medical_Examinations[[#This Row],[Customer ID]],Medical_Examinations[#All],2,FALSE)</f>
        <v>16.22</v>
      </c>
      <c r="M2273" t="str">
        <f>VLOOKUP(Medical_Examinations[[#This Row],[Customer ID]],Medical_Examinations[#All],3,FALSE)</f>
        <v>Underweight</v>
      </c>
      <c r="N2273">
        <f>VLOOKUP(Medical_Examinations[[#This Row],[Customer ID]],Medical_Examinations[#All],4,FALSE)</f>
        <v>6.21</v>
      </c>
      <c r="O2273" t="str">
        <f>VLOOKUP(Medical_Examinations[[#This Row],[Customer ID]],Medical_Examinations[#All],5,FALSE)</f>
        <v>Prediabetes</v>
      </c>
      <c r="P2273" t="str">
        <f>VLOOKUP(Medical_Examinations[[#This Row],[Customer ID]],Medical_Examinations[#All],6,FALSE)</f>
        <v>Yes</v>
      </c>
      <c r="Q2273" t="str">
        <f>VLOOKUP(Medical_Examinations[[#This Row],[Customer ID]],Medical_Examinations[#All],7,FALSE)</f>
        <v>No</v>
      </c>
      <c r="R2273" t="str">
        <f>VLOOKUP(Medical_Examinations[[#This Row],[Customer ID]],Medical_Examinations[#All],8,FALSE)</f>
        <v>No</v>
      </c>
      <c r="S2273">
        <f>VLOOKUP(Medical_Examinations[[#This Row],[Customer ID]],Medical_Examinations[#All],9,FALSE)</f>
        <v>0</v>
      </c>
      <c r="T2273" t="str">
        <f>VLOOKUP(Medical_Examinations[[#This Row],[Customer ID]],'Medical Examinations'!A2272:J4607,10,FALSE)</f>
        <v>No</v>
      </c>
    </row>
    <row r="2274" spans="1:20" x14ac:dyDescent="0.3">
      <c r="A2274" t="s">
        <v>6028</v>
      </c>
      <c r="B2274" t="s">
        <v>8374</v>
      </c>
      <c r="C2274" t="s">
        <v>6</v>
      </c>
      <c r="D2274" t="s">
        <v>3616</v>
      </c>
      <c r="E2274" t="s">
        <v>139</v>
      </c>
      <c r="F2274" s="3" t="str">
        <f>VLOOKUP(Hospitalisation_Details[[#This Row],[Customer ID]],Hospitalisation_Details[#All],6,FALSE)</f>
        <v>10-11-84</v>
      </c>
      <c r="G2274">
        <f>VLOOKUP(Hospitalisation_Details[[#This Row],[Customer ID]],Hospitalisation_Details[#All],8,FALSE)</f>
        <v>38</v>
      </c>
      <c r="H2274" t="str">
        <f>VLOOKUP(Hospitalisation_Details[[#This Row],[Customer ID]],Hospitalisation_Details[#All],12,FALSE)</f>
        <v>R1013</v>
      </c>
      <c r="I2274" t="str">
        <f>VLOOKUP(Hospitalisation_Details[[#This Row],[Customer ID]],Hospitalisation_Details[#All],12,FALSE)</f>
        <v>R1013</v>
      </c>
      <c r="J2274" t="str">
        <f>VLOOKUP(Hospitalisation_Details[[#This Row],[Customer ID]],Hospitalisation_Details[#All],11,FALSE)</f>
        <v>Tier - 1</v>
      </c>
      <c r="K2274">
        <f>VLOOKUP(Hospitalisation_Details[[#This Row],[Customer ID]],Hospitalisation_Details[#All],9,FALSE)</f>
        <v>41949.24</v>
      </c>
      <c r="L2274">
        <f>VLOOKUP(Medical_Examinations[[#This Row],[Customer ID]],Medical_Examinations[#All],2,FALSE)</f>
        <v>17.12</v>
      </c>
      <c r="M2274" t="str">
        <f>VLOOKUP(Medical_Examinations[[#This Row],[Customer ID]],Medical_Examinations[#All],3,FALSE)</f>
        <v>Underweight</v>
      </c>
      <c r="N2274">
        <f>VLOOKUP(Medical_Examinations[[#This Row],[Customer ID]],Medical_Examinations[#All],4,FALSE)</f>
        <v>4.5199999999999996</v>
      </c>
      <c r="O2274" t="str">
        <f>VLOOKUP(Medical_Examinations[[#This Row],[Customer ID]],Medical_Examinations[#All],5,FALSE)</f>
        <v>Normal</v>
      </c>
      <c r="P2274" t="str">
        <f>VLOOKUP(Medical_Examinations[[#This Row],[Customer ID]],Medical_Examinations[#All],6,FALSE)</f>
        <v>No</v>
      </c>
      <c r="Q2274" t="str">
        <f>VLOOKUP(Medical_Examinations[[#This Row],[Customer ID]],Medical_Examinations[#All],7,FALSE)</f>
        <v>yes</v>
      </c>
      <c r="R2274" t="str">
        <f>VLOOKUP(Medical_Examinations[[#This Row],[Customer ID]],Medical_Examinations[#All],8,FALSE)</f>
        <v>No</v>
      </c>
      <c r="S2274">
        <f>VLOOKUP(Medical_Examinations[[#This Row],[Customer ID]],Medical_Examinations[#All],9,FALSE)</f>
        <v>1</v>
      </c>
      <c r="T2274" t="str">
        <f>VLOOKUP(Medical_Examinations[[#This Row],[Customer ID]],'Medical Examinations'!A2273:J4608,10,FALSE)</f>
        <v>No</v>
      </c>
    </row>
    <row r="2275" spans="1:20" x14ac:dyDescent="0.3">
      <c r="A2275" t="s">
        <v>6029</v>
      </c>
      <c r="B2275" t="s">
        <v>8375</v>
      </c>
      <c r="C2275" t="s">
        <v>3</v>
      </c>
      <c r="D2275" t="s">
        <v>3495</v>
      </c>
      <c r="E2275" t="s">
        <v>3617</v>
      </c>
      <c r="F2275" s="3" t="str">
        <f>VLOOKUP(Hospitalisation_Details[[#This Row],[Customer ID]],Hospitalisation_Details[#All],6,FALSE)</f>
        <v>19-12-68</v>
      </c>
      <c r="G2275">
        <f>VLOOKUP(Hospitalisation_Details[[#This Row],[Customer ID]],Hospitalisation_Details[#All],8,FALSE)</f>
        <v>54</v>
      </c>
      <c r="H2275" t="str">
        <f>VLOOKUP(Hospitalisation_Details[[#This Row],[Customer ID]],Hospitalisation_Details[#All],12,FALSE)</f>
        <v>R1013</v>
      </c>
      <c r="I2275" t="str">
        <f>VLOOKUP(Hospitalisation_Details[[#This Row],[Customer ID]],Hospitalisation_Details[#All],12,FALSE)</f>
        <v>R1013</v>
      </c>
      <c r="J2275" t="str">
        <f>VLOOKUP(Hospitalisation_Details[[#This Row],[Customer ID]],Hospitalisation_Details[#All],11,FALSE)</f>
        <v>Tier - 3</v>
      </c>
      <c r="K2275">
        <f>VLOOKUP(Hospitalisation_Details[[#This Row],[Customer ID]],Hospitalisation_Details[#All],9,FALSE)</f>
        <v>41999.519999999997</v>
      </c>
      <c r="L2275">
        <f>VLOOKUP(Medical_Examinations[[#This Row],[Customer ID]],Medical_Examinations[#All],2,FALSE)</f>
        <v>19.07</v>
      </c>
      <c r="M2275" t="str">
        <f>VLOOKUP(Medical_Examinations[[#This Row],[Customer ID]],Medical_Examinations[#All],3,FALSE)</f>
        <v>Normal Weight</v>
      </c>
      <c r="N2275">
        <f>VLOOKUP(Medical_Examinations[[#This Row],[Customer ID]],Medical_Examinations[#All],4,FALSE)</f>
        <v>5.45</v>
      </c>
      <c r="O2275" t="str">
        <f>VLOOKUP(Medical_Examinations[[#This Row],[Customer ID]],Medical_Examinations[#All],5,FALSE)</f>
        <v>Normal</v>
      </c>
      <c r="P2275" t="str">
        <f>VLOOKUP(Medical_Examinations[[#This Row],[Customer ID]],Medical_Examinations[#All],6,FALSE)</f>
        <v>No</v>
      </c>
      <c r="Q2275" t="str">
        <f>VLOOKUP(Medical_Examinations[[#This Row],[Customer ID]],Medical_Examinations[#All],7,FALSE)</f>
        <v>No</v>
      </c>
      <c r="R2275" t="str">
        <f>VLOOKUP(Medical_Examinations[[#This Row],[Customer ID]],Medical_Examinations[#All],8,FALSE)</f>
        <v>No</v>
      </c>
      <c r="S2275">
        <f>VLOOKUP(Medical_Examinations[[#This Row],[Customer ID]],Medical_Examinations[#All],9,FALSE)</f>
        <v>1</v>
      </c>
      <c r="T2275" t="str">
        <f>VLOOKUP(Medical_Examinations[[#This Row],[Customer ID]],'Medical Examinations'!A2274:J4609,10,FALSE)</f>
        <v>No</v>
      </c>
    </row>
    <row r="2276" spans="1:20" x14ac:dyDescent="0.3">
      <c r="A2276" t="s">
        <v>6030</v>
      </c>
      <c r="B2276" t="s">
        <v>8376</v>
      </c>
      <c r="C2276" t="s">
        <v>6</v>
      </c>
      <c r="D2276" t="s">
        <v>847</v>
      </c>
      <c r="E2276" t="s">
        <v>3618</v>
      </c>
      <c r="F2276" s="3" t="str">
        <f>VLOOKUP(Hospitalisation_Details[[#This Row],[Customer ID]],Hospitalisation_Details[#All],6,FALSE)</f>
        <v>28-11-76</v>
      </c>
      <c r="G2276">
        <f>VLOOKUP(Hospitalisation_Details[[#This Row],[Customer ID]],Hospitalisation_Details[#All],8,FALSE)</f>
        <v>46</v>
      </c>
      <c r="H2276" t="str">
        <f>VLOOKUP(Hospitalisation_Details[[#This Row],[Customer ID]],Hospitalisation_Details[#All],12,FALSE)</f>
        <v>R1024</v>
      </c>
      <c r="I2276" t="str">
        <f>VLOOKUP(Hospitalisation_Details[[#This Row],[Customer ID]],Hospitalisation_Details[#All],12,FALSE)</f>
        <v>R1024</v>
      </c>
      <c r="J2276" t="str">
        <f>VLOOKUP(Hospitalisation_Details[[#This Row],[Customer ID]],Hospitalisation_Details[#All],11,FALSE)</f>
        <v>Tier - 1</v>
      </c>
      <c r="K2276">
        <f>VLOOKUP(Hospitalisation_Details[[#This Row],[Customer ID]],Hospitalisation_Details[#All],9,FALSE)</f>
        <v>42111.66</v>
      </c>
      <c r="L2276">
        <f>VLOOKUP(Medical_Examinations[[#This Row],[Customer ID]],Medical_Examinations[#All],2,FALSE)</f>
        <v>15.56</v>
      </c>
      <c r="M2276" t="str">
        <f>VLOOKUP(Medical_Examinations[[#This Row],[Customer ID]],Medical_Examinations[#All],3,FALSE)</f>
        <v>Underweight</v>
      </c>
      <c r="N2276">
        <f>VLOOKUP(Medical_Examinations[[#This Row],[Customer ID]],Medical_Examinations[#All],4,FALSE)</f>
        <v>4.42</v>
      </c>
      <c r="O2276" t="str">
        <f>VLOOKUP(Medical_Examinations[[#This Row],[Customer ID]],Medical_Examinations[#All],5,FALSE)</f>
        <v>Normal</v>
      </c>
      <c r="P2276" t="str">
        <f>VLOOKUP(Medical_Examinations[[#This Row],[Customer ID]],Medical_Examinations[#All],6,FALSE)</f>
        <v>No</v>
      </c>
      <c r="Q2276" t="str">
        <f>VLOOKUP(Medical_Examinations[[#This Row],[Customer ID]],Medical_Examinations[#All],7,FALSE)</f>
        <v>No</v>
      </c>
      <c r="R2276" t="str">
        <f>VLOOKUP(Medical_Examinations[[#This Row],[Customer ID]],Medical_Examinations[#All],8,FALSE)</f>
        <v>No</v>
      </c>
      <c r="S2276">
        <f>VLOOKUP(Medical_Examinations[[#This Row],[Customer ID]],Medical_Examinations[#All],9,FALSE)</f>
        <v>0</v>
      </c>
      <c r="T2276" t="str">
        <f>VLOOKUP(Medical_Examinations[[#This Row],[Customer ID]],'Medical Examinations'!A2275:J4610,10,FALSE)</f>
        <v>No</v>
      </c>
    </row>
    <row r="2277" spans="1:20" x14ac:dyDescent="0.3">
      <c r="A2277" t="s">
        <v>6031</v>
      </c>
      <c r="B2277" t="s">
        <v>8377</v>
      </c>
      <c r="C2277" t="s">
        <v>6</v>
      </c>
      <c r="D2277" t="s">
        <v>1771</v>
      </c>
      <c r="E2277" t="s">
        <v>3619</v>
      </c>
      <c r="F2277" s="3" t="str">
        <f>VLOOKUP(Hospitalisation_Details[[#This Row],[Customer ID]],Hospitalisation_Details[#All],6,FALSE)</f>
        <v>09-12-97</v>
      </c>
      <c r="G2277">
        <f>VLOOKUP(Hospitalisation_Details[[#This Row],[Customer ID]],Hospitalisation_Details[#All],8,FALSE)</f>
        <v>25</v>
      </c>
      <c r="H2277" t="str">
        <f>VLOOKUP(Hospitalisation_Details[[#This Row],[Customer ID]],Hospitalisation_Details[#All],12,FALSE)</f>
        <v>R1013</v>
      </c>
      <c r="I2277" t="str">
        <f>VLOOKUP(Hospitalisation_Details[[#This Row],[Customer ID]],Hospitalisation_Details[#All],12,FALSE)</f>
        <v>R1013</v>
      </c>
      <c r="J2277" t="str">
        <f>VLOOKUP(Hospitalisation_Details[[#This Row],[Customer ID]],Hospitalisation_Details[#All],11,FALSE)</f>
        <v>Tier - 3</v>
      </c>
      <c r="K2277">
        <f>VLOOKUP(Hospitalisation_Details[[#This Row],[Customer ID]],Hospitalisation_Details[#All],9,FALSE)</f>
        <v>42112.24</v>
      </c>
      <c r="L2277">
        <f>VLOOKUP(Medical_Examinations[[#This Row],[Customer ID]],Medical_Examinations[#All],2,FALSE)</f>
        <v>22.76</v>
      </c>
      <c r="M2277" t="str">
        <f>VLOOKUP(Medical_Examinations[[#This Row],[Customer ID]],Medical_Examinations[#All],3,FALSE)</f>
        <v>Normal Weight</v>
      </c>
      <c r="N2277">
        <f>VLOOKUP(Medical_Examinations[[#This Row],[Customer ID]],Medical_Examinations[#All],4,FALSE)</f>
        <v>9.44</v>
      </c>
      <c r="O2277" t="str">
        <f>VLOOKUP(Medical_Examinations[[#This Row],[Customer ID]],Medical_Examinations[#All],5,FALSE)</f>
        <v>Diabetes</v>
      </c>
      <c r="P2277" t="str">
        <f>VLOOKUP(Medical_Examinations[[#This Row],[Customer ID]],Medical_Examinations[#All],6,FALSE)</f>
        <v>No</v>
      </c>
      <c r="Q2277" t="str">
        <f>VLOOKUP(Medical_Examinations[[#This Row],[Customer ID]],Medical_Examinations[#All],7,FALSE)</f>
        <v>No</v>
      </c>
      <c r="R2277" t="str">
        <f>VLOOKUP(Medical_Examinations[[#This Row],[Customer ID]],Medical_Examinations[#All],8,FALSE)</f>
        <v>No</v>
      </c>
      <c r="S2277">
        <f>VLOOKUP(Medical_Examinations[[#This Row],[Customer ID]],Medical_Examinations[#All],9,FALSE)</f>
        <v>0</v>
      </c>
      <c r="T2277" t="str">
        <f>VLOOKUP(Medical_Examinations[[#This Row],[Customer ID]],'Medical Examinations'!A2276:J4611,10,FALSE)</f>
        <v>No</v>
      </c>
    </row>
    <row r="2278" spans="1:20" x14ac:dyDescent="0.3">
      <c r="A2278" t="s">
        <v>6032</v>
      </c>
      <c r="B2278" t="s">
        <v>8378</v>
      </c>
      <c r="C2278" t="s">
        <v>3</v>
      </c>
      <c r="D2278" t="s">
        <v>3620</v>
      </c>
      <c r="E2278" t="s">
        <v>3621</v>
      </c>
      <c r="F2278" s="3" t="str">
        <f>VLOOKUP(Hospitalisation_Details[[#This Row],[Customer ID]],Hospitalisation_Details[#All],6,FALSE)</f>
        <v>03-07-79</v>
      </c>
      <c r="G2278">
        <f>VLOOKUP(Hospitalisation_Details[[#This Row],[Customer ID]],Hospitalisation_Details[#All],8,FALSE)</f>
        <v>43</v>
      </c>
      <c r="H2278" t="str">
        <f>VLOOKUP(Hospitalisation_Details[[#This Row],[Customer ID]],Hospitalisation_Details[#All],12,FALSE)</f>
        <v>R1013</v>
      </c>
      <c r="I2278" t="str">
        <f>VLOOKUP(Hospitalisation_Details[[#This Row],[Customer ID]],Hospitalisation_Details[#All],12,FALSE)</f>
        <v>R1013</v>
      </c>
      <c r="J2278" t="str">
        <f>VLOOKUP(Hospitalisation_Details[[#This Row],[Customer ID]],Hospitalisation_Details[#All],11,FALSE)</f>
        <v>Tier - 1</v>
      </c>
      <c r="K2278">
        <f>VLOOKUP(Hospitalisation_Details[[#This Row],[Customer ID]],Hospitalisation_Details[#All],9,FALSE)</f>
        <v>42124.52</v>
      </c>
      <c r="L2278">
        <f>VLOOKUP(Medical_Examinations[[#This Row],[Customer ID]],Medical_Examinations[#All],2,FALSE)</f>
        <v>22.79</v>
      </c>
      <c r="M2278" t="str">
        <f>VLOOKUP(Medical_Examinations[[#This Row],[Customer ID]],Medical_Examinations[#All],3,FALSE)</f>
        <v>Normal Weight</v>
      </c>
      <c r="N2278">
        <f>VLOOKUP(Medical_Examinations[[#This Row],[Customer ID]],Medical_Examinations[#All],4,FALSE)</f>
        <v>6.15</v>
      </c>
      <c r="O2278" t="str">
        <f>VLOOKUP(Medical_Examinations[[#This Row],[Customer ID]],Medical_Examinations[#All],5,FALSE)</f>
        <v>Prediabetes</v>
      </c>
      <c r="P2278" t="str">
        <f>VLOOKUP(Medical_Examinations[[#This Row],[Customer ID]],Medical_Examinations[#All],6,FALSE)</f>
        <v>Yes</v>
      </c>
      <c r="Q2278" t="str">
        <f>VLOOKUP(Medical_Examinations[[#This Row],[Customer ID]],Medical_Examinations[#All],7,FALSE)</f>
        <v>No</v>
      </c>
      <c r="R2278" t="str">
        <f>VLOOKUP(Medical_Examinations[[#This Row],[Customer ID]],Medical_Examinations[#All],8,FALSE)</f>
        <v>Yes</v>
      </c>
      <c r="S2278">
        <f>VLOOKUP(Medical_Examinations[[#This Row],[Customer ID]],Medical_Examinations[#All],9,FALSE)</f>
        <v>1</v>
      </c>
      <c r="T2278" t="str">
        <f>VLOOKUP(Medical_Examinations[[#This Row],[Customer ID]],'Medical Examinations'!A2277:J4612,10,FALSE)</f>
        <v>No</v>
      </c>
    </row>
    <row r="2279" spans="1:20" x14ac:dyDescent="0.3">
      <c r="A2279" t="s">
        <v>6033</v>
      </c>
      <c r="B2279" t="s">
        <v>8379</v>
      </c>
      <c r="C2279" t="s">
        <v>6</v>
      </c>
      <c r="D2279" t="s">
        <v>207</v>
      </c>
      <c r="E2279" t="s">
        <v>3622</v>
      </c>
      <c r="F2279" s="3" t="str">
        <f>VLOOKUP(Hospitalisation_Details[[#This Row],[Customer ID]],Hospitalisation_Details[#All],6,FALSE)</f>
        <v>18-09-73</v>
      </c>
      <c r="G2279">
        <f>VLOOKUP(Hospitalisation_Details[[#This Row],[Customer ID]],Hospitalisation_Details[#All],8,FALSE)</f>
        <v>49</v>
      </c>
      <c r="H2279" t="str">
        <f>VLOOKUP(Hospitalisation_Details[[#This Row],[Customer ID]],Hospitalisation_Details[#All],12,FALSE)</f>
        <v>R1011</v>
      </c>
      <c r="I2279" t="str">
        <f>VLOOKUP(Hospitalisation_Details[[#This Row],[Customer ID]],Hospitalisation_Details[#All],12,FALSE)</f>
        <v>R1011</v>
      </c>
      <c r="J2279" t="str">
        <f>VLOOKUP(Hospitalisation_Details[[#This Row],[Customer ID]],Hospitalisation_Details[#All],11,FALSE)</f>
        <v>Tier - 1</v>
      </c>
      <c r="K2279">
        <f>VLOOKUP(Hospitalisation_Details[[#This Row],[Customer ID]],Hospitalisation_Details[#All],9,FALSE)</f>
        <v>42188.15</v>
      </c>
      <c r="L2279">
        <f>VLOOKUP(Medical_Examinations[[#This Row],[Customer ID]],Medical_Examinations[#All],2,FALSE)</f>
        <v>17.41</v>
      </c>
      <c r="M2279" t="str">
        <f>VLOOKUP(Medical_Examinations[[#This Row],[Customer ID]],Medical_Examinations[#All],3,FALSE)</f>
        <v>Underweight</v>
      </c>
      <c r="N2279">
        <f>VLOOKUP(Medical_Examinations[[#This Row],[Customer ID]],Medical_Examinations[#All],4,FALSE)</f>
        <v>5.13</v>
      </c>
      <c r="O2279" t="str">
        <f>VLOOKUP(Medical_Examinations[[#This Row],[Customer ID]],Medical_Examinations[#All],5,FALSE)</f>
        <v>Normal</v>
      </c>
      <c r="P2279" t="str">
        <f>VLOOKUP(Medical_Examinations[[#This Row],[Customer ID]],Medical_Examinations[#All],6,FALSE)</f>
        <v>Yes</v>
      </c>
      <c r="Q2279" t="str">
        <f>VLOOKUP(Medical_Examinations[[#This Row],[Customer ID]],Medical_Examinations[#All],7,FALSE)</f>
        <v>No</v>
      </c>
      <c r="R2279" t="str">
        <f>VLOOKUP(Medical_Examinations[[#This Row],[Customer ID]],Medical_Examinations[#All],8,FALSE)</f>
        <v>No</v>
      </c>
      <c r="S2279">
        <f>VLOOKUP(Medical_Examinations[[#This Row],[Customer ID]],Medical_Examinations[#All],9,FALSE)</f>
        <v>0</v>
      </c>
      <c r="T2279" t="str">
        <f>VLOOKUP(Medical_Examinations[[#This Row],[Customer ID]],'Medical Examinations'!A2278:J4613,10,FALSE)</f>
        <v>No</v>
      </c>
    </row>
    <row r="2280" spans="1:20" x14ac:dyDescent="0.3">
      <c r="A2280" t="s">
        <v>6034</v>
      </c>
      <c r="B2280" t="s">
        <v>8380</v>
      </c>
      <c r="C2280" t="s">
        <v>6</v>
      </c>
      <c r="D2280" t="s">
        <v>3623</v>
      </c>
      <c r="E2280" t="s">
        <v>348</v>
      </c>
      <c r="F2280" s="3" t="str">
        <f>VLOOKUP(Hospitalisation_Details[[#This Row],[Customer ID]],Hospitalisation_Details[#All],6,FALSE)</f>
        <v>15-08-75</v>
      </c>
      <c r="G2280">
        <f>VLOOKUP(Hospitalisation_Details[[#This Row],[Customer ID]],Hospitalisation_Details[#All],8,FALSE)</f>
        <v>47</v>
      </c>
      <c r="H2280" t="str">
        <f>VLOOKUP(Hospitalisation_Details[[#This Row],[Customer ID]],Hospitalisation_Details[#All],12,FALSE)</f>
        <v>R1013</v>
      </c>
      <c r="I2280" t="str">
        <f>VLOOKUP(Hospitalisation_Details[[#This Row],[Customer ID]],Hospitalisation_Details[#All],12,FALSE)</f>
        <v>R1013</v>
      </c>
      <c r="J2280" t="str">
        <f>VLOOKUP(Hospitalisation_Details[[#This Row],[Customer ID]],Hospitalisation_Details[#All],11,FALSE)</f>
        <v>Tier - 3</v>
      </c>
      <c r="K2280">
        <f>VLOOKUP(Hospitalisation_Details[[#This Row],[Customer ID]],Hospitalisation_Details[#All],9,FALSE)</f>
        <v>42211.14</v>
      </c>
      <c r="L2280">
        <f>VLOOKUP(Medical_Examinations[[#This Row],[Customer ID]],Medical_Examinations[#All],2,FALSE)</f>
        <v>19.32</v>
      </c>
      <c r="M2280" t="str">
        <f>VLOOKUP(Medical_Examinations[[#This Row],[Customer ID]],Medical_Examinations[#All],3,FALSE)</f>
        <v>Normal Weight</v>
      </c>
      <c r="N2280">
        <f>VLOOKUP(Medical_Examinations[[#This Row],[Customer ID]],Medical_Examinations[#All],4,FALSE)</f>
        <v>4.96</v>
      </c>
      <c r="O2280" t="str">
        <f>VLOOKUP(Medical_Examinations[[#This Row],[Customer ID]],Medical_Examinations[#All],5,FALSE)</f>
        <v>Normal</v>
      </c>
      <c r="P2280" t="str">
        <f>VLOOKUP(Medical_Examinations[[#This Row],[Customer ID]],Medical_Examinations[#All],6,FALSE)</f>
        <v>Yes</v>
      </c>
      <c r="Q2280" t="str">
        <f>VLOOKUP(Medical_Examinations[[#This Row],[Customer ID]],Medical_Examinations[#All],7,FALSE)</f>
        <v>No</v>
      </c>
      <c r="R2280" t="str">
        <f>VLOOKUP(Medical_Examinations[[#This Row],[Customer ID]],Medical_Examinations[#All],8,FALSE)</f>
        <v>No</v>
      </c>
      <c r="S2280">
        <f>VLOOKUP(Medical_Examinations[[#This Row],[Customer ID]],Medical_Examinations[#All],9,FALSE)</f>
        <v>0</v>
      </c>
      <c r="T2280" t="str">
        <f>VLOOKUP(Medical_Examinations[[#This Row],[Customer ID]],'Medical Examinations'!A2279:J4614,10,FALSE)</f>
        <v>No</v>
      </c>
    </row>
    <row r="2281" spans="1:20" x14ac:dyDescent="0.3">
      <c r="A2281" t="s">
        <v>6035</v>
      </c>
      <c r="B2281" t="s">
        <v>8381</v>
      </c>
      <c r="C2281" t="s">
        <v>6</v>
      </c>
      <c r="D2281" t="s">
        <v>156</v>
      </c>
      <c r="E2281" t="s">
        <v>3624</v>
      </c>
      <c r="F2281" s="3" t="str">
        <f>VLOOKUP(Hospitalisation_Details[[#This Row],[Customer ID]],Hospitalisation_Details[#All],6,FALSE)</f>
        <v>28-06-67</v>
      </c>
      <c r="G2281">
        <f>VLOOKUP(Hospitalisation_Details[[#This Row],[Customer ID]],Hospitalisation_Details[#All],8,FALSE)</f>
        <v>55</v>
      </c>
      <c r="H2281" t="str">
        <f>VLOOKUP(Hospitalisation_Details[[#This Row],[Customer ID]],Hospitalisation_Details[#All],12,FALSE)</f>
        <v>R1016</v>
      </c>
      <c r="I2281" t="str">
        <f>VLOOKUP(Hospitalisation_Details[[#This Row],[Customer ID]],Hospitalisation_Details[#All],12,FALSE)</f>
        <v>R1016</v>
      </c>
      <c r="J2281" t="str">
        <f>VLOOKUP(Hospitalisation_Details[[#This Row],[Customer ID]],Hospitalisation_Details[#All],11,FALSE)</f>
        <v>Tier - 2</v>
      </c>
      <c r="K2281">
        <f>VLOOKUP(Hospitalisation_Details[[#This Row],[Customer ID]],Hospitalisation_Details[#All],9,FALSE)</f>
        <v>42303.69</v>
      </c>
      <c r="L2281">
        <f>VLOOKUP(Medical_Examinations[[#This Row],[Customer ID]],Medical_Examinations[#All],2,FALSE)</f>
        <v>18.25</v>
      </c>
      <c r="M2281" t="str">
        <f>VLOOKUP(Medical_Examinations[[#This Row],[Customer ID]],Medical_Examinations[#All],3,FALSE)</f>
        <v>Underweight</v>
      </c>
      <c r="N2281">
        <f>VLOOKUP(Medical_Examinations[[#This Row],[Customer ID]],Medical_Examinations[#All],4,FALSE)</f>
        <v>10.95</v>
      </c>
      <c r="O2281" t="str">
        <f>VLOOKUP(Medical_Examinations[[#This Row],[Customer ID]],Medical_Examinations[#All],5,FALSE)</f>
        <v>Diabetes</v>
      </c>
      <c r="P2281" t="str">
        <f>VLOOKUP(Medical_Examinations[[#This Row],[Customer ID]],Medical_Examinations[#All],6,FALSE)</f>
        <v>No</v>
      </c>
      <c r="Q2281" t="str">
        <f>VLOOKUP(Medical_Examinations[[#This Row],[Customer ID]],Medical_Examinations[#All],7,FALSE)</f>
        <v>No</v>
      </c>
      <c r="R2281" t="str">
        <f>VLOOKUP(Medical_Examinations[[#This Row],[Customer ID]],Medical_Examinations[#All],8,FALSE)</f>
        <v>No</v>
      </c>
      <c r="S2281">
        <f>VLOOKUP(Medical_Examinations[[#This Row],[Customer ID]],Medical_Examinations[#All],9,FALSE)</f>
        <v>0</v>
      </c>
      <c r="T2281" t="str">
        <f>VLOOKUP(Medical_Examinations[[#This Row],[Customer ID]],'Medical Examinations'!A2280:J4615,10,FALSE)</f>
        <v>No</v>
      </c>
    </row>
    <row r="2282" spans="1:20" x14ac:dyDescent="0.3">
      <c r="A2282" t="s">
        <v>6036</v>
      </c>
      <c r="B2282" t="s">
        <v>8382</v>
      </c>
      <c r="C2282" t="s">
        <v>6</v>
      </c>
      <c r="D2282" t="s">
        <v>3625</v>
      </c>
      <c r="E2282" t="s">
        <v>3626</v>
      </c>
      <c r="F2282" s="3" t="str">
        <f>VLOOKUP(Hospitalisation_Details[[#This Row],[Customer ID]],Hospitalisation_Details[#All],6,FALSE)</f>
        <v>03-08-68</v>
      </c>
      <c r="G2282">
        <f>VLOOKUP(Hospitalisation_Details[[#This Row],[Customer ID]],Hospitalisation_Details[#All],8,FALSE)</f>
        <v>54</v>
      </c>
      <c r="H2282" t="str">
        <f>VLOOKUP(Hospitalisation_Details[[#This Row],[Customer ID]],Hospitalisation_Details[#All],12,FALSE)</f>
        <v>R1011</v>
      </c>
      <c r="I2282" t="str">
        <f>VLOOKUP(Hospitalisation_Details[[#This Row],[Customer ID]],Hospitalisation_Details[#All],12,FALSE)</f>
        <v>R1011</v>
      </c>
      <c r="J2282" t="str">
        <f>VLOOKUP(Hospitalisation_Details[[#This Row],[Customer ID]],Hospitalisation_Details[#All],11,FALSE)</f>
        <v>Tier - 2</v>
      </c>
      <c r="K2282">
        <f>VLOOKUP(Hospitalisation_Details[[#This Row],[Customer ID]],Hospitalisation_Details[#All],9,FALSE)</f>
        <v>42478.6</v>
      </c>
      <c r="L2282">
        <f>VLOOKUP(Medical_Examinations[[#This Row],[Customer ID]],Medical_Examinations[#All],2,FALSE)</f>
        <v>53.13</v>
      </c>
      <c r="M2282" t="str">
        <f>VLOOKUP(Medical_Examinations[[#This Row],[Customer ID]],Medical_Examinations[#All],3,FALSE)</f>
        <v>Obesity</v>
      </c>
      <c r="N2282">
        <f>VLOOKUP(Medical_Examinations[[#This Row],[Customer ID]],Medical_Examinations[#All],4,FALSE)</f>
        <v>4.4400000000000004</v>
      </c>
      <c r="O2282" t="str">
        <f>VLOOKUP(Medical_Examinations[[#This Row],[Customer ID]],Medical_Examinations[#All],5,FALSE)</f>
        <v>Normal</v>
      </c>
      <c r="P2282" t="str">
        <f>VLOOKUP(Medical_Examinations[[#This Row],[Customer ID]],Medical_Examinations[#All],6,FALSE)</f>
        <v>No</v>
      </c>
      <c r="Q2282" t="str">
        <f>VLOOKUP(Medical_Examinations[[#This Row],[Customer ID]],Medical_Examinations[#All],7,FALSE)</f>
        <v>yes</v>
      </c>
      <c r="R2282" t="str">
        <f>VLOOKUP(Medical_Examinations[[#This Row],[Customer ID]],Medical_Examinations[#All],8,FALSE)</f>
        <v>No</v>
      </c>
      <c r="S2282">
        <f>VLOOKUP(Medical_Examinations[[#This Row],[Customer ID]],Medical_Examinations[#All],9,FALSE)</f>
        <v>1</v>
      </c>
      <c r="T2282" t="str">
        <f>VLOOKUP(Medical_Examinations[[#This Row],[Customer ID]],'Medical Examinations'!A2281:J4616,10,FALSE)</f>
        <v>No</v>
      </c>
    </row>
    <row r="2283" spans="1:20" x14ac:dyDescent="0.3">
      <c r="A2283" t="s">
        <v>6037</v>
      </c>
      <c r="B2283" t="s">
        <v>8383</v>
      </c>
      <c r="C2283" t="s">
        <v>3</v>
      </c>
      <c r="D2283" t="s">
        <v>164</v>
      </c>
      <c r="E2283" t="s">
        <v>87</v>
      </c>
      <c r="F2283" s="3" t="str">
        <f>VLOOKUP(Hospitalisation_Details[[#This Row],[Customer ID]],Hospitalisation_Details[#All],6,FALSE)</f>
        <v>27-06-67</v>
      </c>
      <c r="G2283">
        <f>VLOOKUP(Hospitalisation_Details[[#This Row],[Customer ID]],Hospitalisation_Details[#All],8,FALSE)</f>
        <v>55</v>
      </c>
      <c r="H2283" t="str">
        <f>VLOOKUP(Hospitalisation_Details[[#This Row],[Customer ID]],Hospitalisation_Details[#All],12,FALSE)</f>
        <v>R1011</v>
      </c>
      <c r="I2283" t="str">
        <f>VLOOKUP(Hospitalisation_Details[[#This Row],[Customer ID]],Hospitalisation_Details[#All],12,FALSE)</f>
        <v>R1011</v>
      </c>
      <c r="J2283" t="str">
        <f>VLOOKUP(Hospitalisation_Details[[#This Row],[Customer ID]],Hospitalisation_Details[#All],11,FALSE)</f>
        <v>Tier - 3</v>
      </c>
      <c r="K2283">
        <f>VLOOKUP(Hospitalisation_Details[[#This Row],[Customer ID]],Hospitalisation_Details[#All],9,FALSE)</f>
        <v>42538.720000000001</v>
      </c>
      <c r="L2283">
        <f>VLOOKUP(Medical_Examinations[[#This Row],[Customer ID]],Medical_Examinations[#All],2,FALSE)</f>
        <v>20.46</v>
      </c>
      <c r="M2283" t="str">
        <f>VLOOKUP(Medical_Examinations[[#This Row],[Customer ID]],Medical_Examinations[#All],3,FALSE)</f>
        <v>Normal Weight</v>
      </c>
      <c r="N2283">
        <f>VLOOKUP(Medical_Examinations[[#This Row],[Customer ID]],Medical_Examinations[#All],4,FALSE)</f>
        <v>4.0199999999999996</v>
      </c>
      <c r="O2283" t="str">
        <f>VLOOKUP(Medical_Examinations[[#This Row],[Customer ID]],Medical_Examinations[#All],5,FALSE)</f>
        <v>Normal</v>
      </c>
      <c r="P2283" t="str">
        <f>VLOOKUP(Medical_Examinations[[#This Row],[Customer ID]],Medical_Examinations[#All],6,FALSE)</f>
        <v>No</v>
      </c>
      <c r="Q2283" t="str">
        <f>VLOOKUP(Medical_Examinations[[#This Row],[Customer ID]],Medical_Examinations[#All],7,FALSE)</f>
        <v>No</v>
      </c>
      <c r="R2283" t="str">
        <f>VLOOKUP(Medical_Examinations[[#This Row],[Customer ID]],Medical_Examinations[#All],8,FALSE)</f>
        <v>No</v>
      </c>
      <c r="S2283">
        <f>VLOOKUP(Medical_Examinations[[#This Row],[Customer ID]],Medical_Examinations[#All],9,FALSE)</f>
        <v>0</v>
      </c>
      <c r="T2283" t="str">
        <f>VLOOKUP(Medical_Examinations[[#This Row],[Customer ID]],'Medical Examinations'!A2282:J4617,10,FALSE)</f>
        <v>No</v>
      </c>
    </row>
    <row r="2284" spans="1:20" x14ac:dyDescent="0.3">
      <c r="A2284" t="s">
        <v>6038</v>
      </c>
      <c r="B2284" t="s">
        <v>8384</v>
      </c>
      <c r="C2284" t="s">
        <v>6</v>
      </c>
      <c r="D2284" t="s">
        <v>27</v>
      </c>
      <c r="E2284" t="s">
        <v>3627</v>
      </c>
      <c r="F2284" s="3" t="str">
        <f>VLOOKUP(Hospitalisation_Details[[#This Row],[Customer ID]],Hospitalisation_Details[#All],6,FALSE)</f>
        <v>27-12-79</v>
      </c>
      <c r="G2284">
        <f>VLOOKUP(Hospitalisation_Details[[#This Row],[Customer ID]],Hospitalisation_Details[#All],8,FALSE)</f>
        <v>43</v>
      </c>
      <c r="H2284" t="str">
        <f>VLOOKUP(Hospitalisation_Details[[#This Row],[Customer ID]],Hospitalisation_Details[#All],12,FALSE)</f>
        <v>R1013</v>
      </c>
      <c r="I2284" t="str">
        <f>VLOOKUP(Hospitalisation_Details[[#This Row],[Customer ID]],Hospitalisation_Details[#All],12,FALSE)</f>
        <v>R1013</v>
      </c>
      <c r="J2284" t="str">
        <f>VLOOKUP(Hospitalisation_Details[[#This Row],[Customer ID]],Hospitalisation_Details[#All],11,FALSE)</f>
        <v>Tier - 3</v>
      </c>
      <c r="K2284">
        <f>VLOOKUP(Hospitalisation_Details[[#This Row],[Customer ID]],Hospitalisation_Details[#All],9,FALSE)</f>
        <v>42560.43</v>
      </c>
      <c r="L2284">
        <f>VLOOKUP(Medical_Examinations[[#This Row],[Customer ID]],Medical_Examinations[#All],2,FALSE)</f>
        <v>43.01</v>
      </c>
      <c r="M2284" t="str">
        <f>VLOOKUP(Medical_Examinations[[#This Row],[Customer ID]],Medical_Examinations[#All],3,FALSE)</f>
        <v>Obesity</v>
      </c>
      <c r="N2284">
        <f>VLOOKUP(Medical_Examinations[[#This Row],[Customer ID]],Medical_Examinations[#All],4,FALSE)</f>
        <v>5.44</v>
      </c>
      <c r="O2284" t="str">
        <f>VLOOKUP(Medical_Examinations[[#This Row],[Customer ID]],Medical_Examinations[#All],5,FALSE)</f>
        <v>Normal</v>
      </c>
      <c r="P2284" t="str">
        <f>VLOOKUP(Medical_Examinations[[#This Row],[Customer ID]],Medical_Examinations[#All],6,FALSE)</f>
        <v>No</v>
      </c>
      <c r="Q2284" t="str">
        <f>VLOOKUP(Medical_Examinations[[#This Row],[Customer ID]],Medical_Examinations[#All],7,FALSE)</f>
        <v>yes</v>
      </c>
      <c r="R2284" t="str">
        <f>VLOOKUP(Medical_Examinations[[#This Row],[Customer ID]],Medical_Examinations[#All],8,FALSE)</f>
        <v>No</v>
      </c>
      <c r="S2284">
        <f>VLOOKUP(Medical_Examinations[[#This Row],[Customer ID]],Medical_Examinations[#All],9,FALSE)</f>
        <v>1</v>
      </c>
      <c r="T2284" t="str">
        <f>VLOOKUP(Medical_Examinations[[#This Row],[Customer ID]],'Medical Examinations'!A2283:J4618,10,FALSE)</f>
        <v>No</v>
      </c>
    </row>
    <row r="2285" spans="1:20" x14ac:dyDescent="0.3">
      <c r="A2285" t="s">
        <v>6039</v>
      </c>
      <c r="B2285" t="s">
        <v>8385</v>
      </c>
      <c r="C2285" t="s">
        <v>3</v>
      </c>
      <c r="D2285" t="s">
        <v>1611</v>
      </c>
      <c r="E2285" t="s">
        <v>3628</v>
      </c>
      <c r="F2285" s="3" t="str">
        <f>VLOOKUP(Hospitalisation_Details[[#This Row],[Customer ID]],Hospitalisation_Details[#All],6,FALSE)</f>
        <v>03-11-71</v>
      </c>
      <c r="G2285">
        <f>VLOOKUP(Hospitalisation_Details[[#This Row],[Customer ID]],Hospitalisation_Details[#All],8,FALSE)</f>
        <v>51</v>
      </c>
      <c r="H2285" t="str">
        <f>VLOOKUP(Hospitalisation_Details[[#This Row],[Customer ID]],Hospitalisation_Details[#All],12,FALSE)</f>
        <v>R1011</v>
      </c>
      <c r="I2285" t="str">
        <f>VLOOKUP(Hospitalisation_Details[[#This Row],[Customer ID]],Hospitalisation_Details[#All],12,FALSE)</f>
        <v>R1011</v>
      </c>
      <c r="J2285" t="str">
        <f>VLOOKUP(Hospitalisation_Details[[#This Row],[Customer ID]],Hospitalisation_Details[#All],11,FALSE)</f>
        <v>Tier - 3</v>
      </c>
      <c r="K2285">
        <f>VLOOKUP(Hospitalisation_Details[[#This Row],[Customer ID]],Hospitalisation_Details[#All],9,FALSE)</f>
        <v>42644.2</v>
      </c>
      <c r="L2285">
        <f>VLOOKUP(Medical_Examinations[[#This Row],[Customer ID]],Medical_Examinations[#All],2,FALSE)</f>
        <v>15.01</v>
      </c>
      <c r="M2285" t="str">
        <f>VLOOKUP(Medical_Examinations[[#This Row],[Customer ID]],Medical_Examinations[#All],3,FALSE)</f>
        <v>Underweight</v>
      </c>
      <c r="N2285">
        <f>VLOOKUP(Medical_Examinations[[#This Row],[Customer ID]],Medical_Examinations[#All],4,FALSE)</f>
        <v>4.1500000000000004</v>
      </c>
      <c r="O2285" t="str">
        <f>VLOOKUP(Medical_Examinations[[#This Row],[Customer ID]],Medical_Examinations[#All],5,FALSE)</f>
        <v>Normal</v>
      </c>
      <c r="P2285" t="str">
        <f>VLOOKUP(Medical_Examinations[[#This Row],[Customer ID]],Medical_Examinations[#All],6,FALSE)</f>
        <v>No</v>
      </c>
      <c r="Q2285" t="str">
        <f>VLOOKUP(Medical_Examinations[[#This Row],[Customer ID]],Medical_Examinations[#All],7,FALSE)</f>
        <v>No</v>
      </c>
      <c r="R2285" t="str">
        <f>VLOOKUP(Medical_Examinations[[#This Row],[Customer ID]],Medical_Examinations[#All],8,FALSE)</f>
        <v>Yes</v>
      </c>
      <c r="S2285">
        <f>VLOOKUP(Medical_Examinations[[#This Row],[Customer ID]],Medical_Examinations[#All],9,FALSE)</f>
        <v>1</v>
      </c>
      <c r="T2285" t="str">
        <f>VLOOKUP(Medical_Examinations[[#This Row],[Customer ID]],'Medical Examinations'!A2284:J4619,10,FALSE)</f>
        <v>No</v>
      </c>
    </row>
    <row r="2286" spans="1:20" x14ac:dyDescent="0.3">
      <c r="A2286" t="s">
        <v>6040</v>
      </c>
      <c r="B2286" t="s">
        <v>8386</v>
      </c>
      <c r="C2286" t="s">
        <v>6</v>
      </c>
      <c r="D2286" t="s">
        <v>3629</v>
      </c>
      <c r="E2286" t="s">
        <v>3630</v>
      </c>
      <c r="F2286" s="3" t="str">
        <f>VLOOKUP(Hospitalisation_Details[[#This Row],[Customer ID]],Hospitalisation_Details[#All],6,FALSE)</f>
        <v>21-10-77</v>
      </c>
      <c r="G2286">
        <f>VLOOKUP(Hospitalisation_Details[[#This Row],[Customer ID]],Hospitalisation_Details[#All],8,FALSE)</f>
        <v>45</v>
      </c>
      <c r="H2286" t="str">
        <f>VLOOKUP(Hospitalisation_Details[[#This Row],[Customer ID]],Hospitalisation_Details[#All],12,FALSE)</f>
        <v>R1012</v>
      </c>
      <c r="I2286" t="str">
        <f>VLOOKUP(Hospitalisation_Details[[#This Row],[Customer ID]],Hospitalisation_Details[#All],12,FALSE)</f>
        <v>R1012</v>
      </c>
      <c r="J2286" t="str">
        <f>VLOOKUP(Hospitalisation_Details[[#This Row],[Customer ID]],Hospitalisation_Details[#All],11,FALSE)</f>
        <v>Tier - 2</v>
      </c>
      <c r="K2286">
        <f>VLOOKUP(Hospitalisation_Details[[#This Row],[Customer ID]],Hospitalisation_Details[#All],9,FALSE)</f>
        <v>42760.5</v>
      </c>
      <c r="L2286">
        <f>VLOOKUP(Medical_Examinations[[#This Row],[Customer ID]],Medical_Examinations[#All],2,FALSE)</f>
        <v>41.14</v>
      </c>
      <c r="M2286" t="str">
        <f>VLOOKUP(Medical_Examinations[[#This Row],[Customer ID]],Medical_Examinations[#All],3,FALSE)</f>
        <v>Obesity</v>
      </c>
      <c r="N2286">
        <f>VLOOKUP(Medical_Examinations[[#This Row],[Customer ID]],Medical_Examinations[#All],4,FALSE)</f>
        <v>6.02</v>
      </c>
      <c r="O2286" t="str">
        <f>VLOOKUP(Medical_Examinations[[#This Row],[Customer ID]],Medical_Examinations[#All],5,FALSE)</f>
        <v>Prediabetes</v>
      </c>
      <c r="P2286" t="str">
        <f>VLOOKUP(Medical_Examinations[[#This Row],[Customer ID]],Medical_Examinations[#All],6,FALSE)</f>
        <v>No</v>
      </c>
      <c r="Q2286" t="str">
        <f>VLOOKUP(Medical_Examinations[[#This Row],[Customer ID]],Medical_Examinations[#All],7,FALSE)</f>
        <v>yes</v>
      </c>
      <c r="R2286" t="str">
        <f>VLOOKUP(Medical_Examinations[[#This Row],[Customer ID]],Medical_Examinations[#All],8,FALSE)</f>
        <v>No</v>
      </c>
      <c r="S2286">
        <f>VLOOKUP(Medical_Examinations[[#This Row],[Customer ID]],Medical_Examinations[#All],9,FALSE)</f>
        <v>1</v>
      </c>
      <c r="T2286" t="str">
        <f>VLOOKUP(Medical_Examinations[[#This Row],[Customer ID]],'Medical Examinations'!A2285:J4620,10,FALSE)</f>
        <v>No</v>
      </c>
    </row>
    <row r="2287" spans="1:20" x14ac:dyDescent="0.3">
      <c r="A2287" t="s">
        <v>6041</v>
      </c>
      <c r="B2287" t="s">
        <v>8387</v>
      </c>
      <c r="C2287" t="s">
        <v>3</v>
      </c>
      <c r="D2287" t="s">
        <v>180</v>
      </c>
      <c r="E2287" t="s">
        <v>3588</v>
      </c>
      <c r="F2287" s="3" t="str">
        <f>VLOOKUP(Hospitalisation_Details[[#This Row],[Customer ID]],Hospitalisation_Details[#All],6,FALSE)</f>
        <v>29-10-65</v>
      </c>
      <c r="G2287">
        <f>VLOOKUP(Hospitalisation_Details[[#This Row],[Customer ID]],Hospitalisation_Details[#All],8,FALSE)</f>
        <v>57</v>
      </c>
      <c r="H2287" t="str">
        <f>VLOOKUP(Hospitalisation_Details[[#This Row],[Customer ID]],Hospitalisation_Details[#All],12,FALSE)</f>
        <v>R1011</v>
      </c>
      <c r="I2287" t="str">
        <f>VLOOKUP(Hospitalisation_Details[[#This Row],[Customer ID]],Hospitalisation_Details[#All],12,FALSE)</f>
        <v>R1011</v>
      </c>
      <c r="J2287" t="str">
        <f>VLOOKUP(Hospitalisation_Details[[#This Row],[Customer ID]],Hospitalisation_Details[#All],11,FALSE)</f>
        <v>Tier - 2</v>
      </c>
      <c r="K2287">
        <f>VLOOKUP(Hospitalisation_Details[[#This Row],[Customer ID]],Hospitalisation_Details[#All],9,FALSE)</f>
        <v>42764.12</v>
      </c>
      <c r="L2287">
        <f>VLOOKUP(Medical_Examinations[[#This Row],[Customer ID]],Medical_Examinations[#All],2,FALSE)</f>
        <v>16.55</v>
      </c>
      <c r="M2287" t="str">
        <f>VLOOKUP(Medical_Examinations[[#This Row],[Customer ID]],Medical_Examinations[#All],3,FALSE)</f>
        <v>Underweight</v>
      </c>
      <c r="N2287">
        <f>VLOOKUP(Medical_Examinations[[#This Row],[Customer ID]],Medical_Examinations[#All],4,FALSE)</f>
        <v>7.73</v>
      </c>
      <c r="O2287" t="str">
        <f>VLOOKUP(Medical_Examinations[[#This Row],[Customer ID]],Medical_Examinations[#All],5,FALSE)</f>
        <v>Diabetes</v>
      </c>
      <c r="P2287" t="str">
        <f>VLOOKUP(Medical_Examinations[[#This Row],[Customer ID]],Medical_Examinations[#All],6,FALSE)</f>
        <v>No</v>
      </c>
      <c r="Q2287" t="str">
        <f>VLOOKUP(Medical_Examinations[[#This Row],[Customer ID]],Medical_Examinations[#All],7,FALSE)</f>
        <v>No</v>
      </c>
      <c r="R2287" t="str">
        <f>VLOOKUP(Medical_Examinations[[#This Row],[Customer ID]],Medical_Examinations[#All],8,FALSE)</f>
        <v>No</v>
      </c>
      <c r="S2287">
        <f>VLOOKUP(Medical_Examinations[[#This Row],[Customer ID]],Medical_Examinations[#All],9,FALSE)</f>
        <v>0</v>
      </c>
      <c r="T2287" t="str">
        <f>VLOOKUP(Medical_Examinations[[#This Row],[Customer ID]],'Medical Examinations'!A2286:J4621,10,FALSE)</f>
        <v>No</v>
      </c>
    </row>
    <row r="2288" spans="1:20" x14ac:dyDescent="0.3">
      <c r="A2288" t="s">
        <v>6042</v>
      </c>
      <c r="B2288" t="s">
        <v>8388</v>
      </c>
      <c r="C2288" t="s">
        <v>6</v>
      </c>
      <c r="D2288" t="s">
        <v>3631</v>
      </c>
      <c r="E2288" t="s">
        <v>3632</v>
      </c>
      <c r="F2288" s="3" t="str">
        <f>VLOOKUP(Hospitalisation_Details[[#This Row],[Customer ID]],Hospitalisation_Details[#All],6,FALSE)</f>
        <v>10-09-72</v>
      </c>
      <c r="G2288">
        <f>VLOOKUP(Hospitalisation_Details[[#This Row],[Customer ID]],Hospitalisation_Details[#All],8,FALSE)</f>
        <v>50</v>
      </c>
      <c r="H2288" t="str">
        <f>VLOOKUP(Hospitalisation_Details[[#This Row],[Customer ID]],Hospitalisation_Details[#All],12,FALSE)</f>
        <v>R1011</v>
      </c>
      <c r="I2288" t="str">
        <f>VLOOKUP(Hospitalisation_Details[[#This Row],[Customer ID]],Hospitalisation_Details[#All],12,FALSE)</f>
        <v>R1011</v>
      </c>
      <c r="J2288" t="str">
        <f>VLOOKUP(Hospitalisation_Details[[#This Row],[Customer ID]],Hospitalisation_Details[#All],11,FALSE)</f>
        <v>Tier - 1</v>
      </c>
      <c r="K2288">
        <f>VLOOKUP(Hospitalisation_Details[[#This Row],[Customer ID]],Hospitalisation_Details[#All],9,FALSE)</f>
        <v>42856.84</v>
      </c>
      <c r="L2288">
        <f>VLOOKUP(Medical_Examinations[[#This Row],[Customer ID]],Medical_Examinations[#All],2,FALSE)</f>
        <v>37.29</v>
      </c>
      <c r="M2288" t="str">
        <f>VLOOKUP(Medical_Examinations[[#This Row],[Customer ID]],Medical_Examinations[#All],3,FALSE)</f>
        <v>Obesity</v>
      </c>
      <c r="N2288">
        <f>VLOOKUP(Medical_Examinations[[#This Row],[Customer ID]],Medical_Examinations[#All],4,FALSE)</f>
        <v>5.03</v>
      </c>
      <c r="O2288" t="str">
        <f>VLOOKUP(Medical_Examinations[[#This Row],[Customer ID]],Medical_Examinations[#All],5,FALSE)</f>
        <v>Normal</v>
      </c>
      <c r="P2288" t="str">
        <f>VLOOKUP(Medical_Examinations[[#This Row],[Customer ID]],Medical_Examinations[#All],6,FALSE)</f>
        <v>No</v>
      </c>
      <c r="Q2288" t="str">
        <f>VLOOKUP(Medical_Examinations[[#This Row],[Customer ID]],Medical_Examinations[#All],7,FALSE)</f>
        <v>yes</v>
      </c>
      <c r="R2288" t="str">
        <f>VLOOKUP(Medical_Examinations[[#This Row],[Customer ID]],Medical_Examinations[#All],8,FALSE)</f>
        <v>No</v>
      </c>
      <c r="S2288">
        <f>VLOOKUP(Medical_Examinations[[#This Row],[Customer ID]],Medical_Examinations[#All],9,FALSE)</f>
        <v>1</v>
      </c>
      <c r="T2288" t="str">
        <f>VLOOKUP(Medical_Examinations[[#This Row],[Customer ID]],'Medical Examinations'!A2287:J4622,10,FALSE)</f>
        <v>No</v>
      </c>
    </row>
    <row r="2289" spans="1:20" x14ac:dyDescent="0.3">
      <c r="A2289" t="s">
        <v>6043</v>
      </c>
      <c r="B2289" t="s">
        <v>8389</v>
      </c>
      <c r="C2289" t="s">
        <v>3</v>
      </c>
      <c r="D2289" t="s">
        <v>2435</v>
      </c>
      <c r="E2289" t="s">
        <v>3633</v>
      </c>
      <c r="F2289" s="3" t="str">
        <f>VLOOKUP(Hospitalisation_Details[[#This Row],[Customer ID]],Hospitalisation_Details[#All],6,FALSE)</f>
        <v>23-10-75</v>
      </c>
      <c r="G2289">
        <f>VLOOKUP(Hospitalisation_Details[[#This Row],[Customer ID]],Hospitalisation_Details[#All],8,FALSE)</f>
        <v>47</v>
      </c>
      <c r="H2289" t="str">
        <f>VLOOKUP(Hospitalisation_Details[[#This Row],[Customer ID]],Hospitalisation_Details[#All],12,FALSE)</f>
        <v>R1013</v>
      </c>
      <c r="I2289" t="str">
        <f>VLOOKUP(Hospitalisation_Details[[#This Row],[Customer ID]],Hospitalisation_Details[#All],12,FALSE)</f>
        <v>R1013</v>
      </c>
      <c r="J2289" t="str">
        <f>VLOOKUP(Hospitalisation_Details[[#This Row],[Customer ID]],Hospitalisation_Details[#All],11,FALSE)</f>
        <v>Tier - 3</v>
      </c>
      <c r="K2289">
        <f>VLOOKUP(Hospitalisation_Details[[#This Row],[Customer ID]],Hospitalisation_Details[#All],9,FALSE)</f>
        <v>42969.85</v>
      </c>
      <c r="L2289">
        <f>VLOOKUP(Medical_Examinations[[#This Row],[Customer ID]],Medical_Examinations[#All],2,FALSE)</f>
        <v>16.739999999999998</v>
      </c>
      <c r="M2289" t="str">
        <f>VLOOKUP(Medical_Examinations[[#This Row],[Customer ID]],Medical_Examinations[#All],3,FALSE)</f>
        <v>Underweight</v>
      </c>
      <c r="N2289">
        <f>VLOOKUP(Medical_Examinations[[#This Row],[Customer ID]],Medical_Examinations[#All],4,FALSE)</f>
        <v>4.08</v>
      </c>
      <c r="O2289" t="str">
        <f>VLOOKUP(Medical_Examinations[[#This Row],[Customer ID]],Medical_Examinations[#All],5,FALSE)</f>
        <v>Normal</v>
      </c>
      <c r="P2289" t="str">
        <f>VLOOKUP(Medical_Examinations[[#This Row],[Customer ID]],Medical_Examinations[#All],6,FALSE)</f>
        <v>Yes</v>
      </c>
      <c r="Q2289" t="str">
        <f>VLOOKUP(Medical_Examinations[[#This Row],[Customer ID]],Medical_Examinations[#All],7,FALSE)</f>
        <v>No</v>
      </c>
      <c r="R2289" t="str">
        <f>VLOOKUP(Medical_Examinations[[#This Row],[Customer ID]],Medical_Examinations[#All],8,FALSE)</f>
        <v>No</v>
      </c>
      <c r="S2289">
        <f>VLOOKUP(Medical_Examinations[[#This Row],[Customer ID]],Medical_Examinations[#All],9,FALSE)</f>
        <v>0</v>
      </c>
      <c r="T2289" t="str">
        <f>VLOOKUP(Medical_Examinations[[#This Row],[Customer ID]],'Medical Examinations'!A2288:J4623,10,FALSE)</f>
        <v>No</v>
      </c>
    </row>
    <row r="2290" spans="1:20" x14ac:dyDescent="0.3">
      <c r="A2290" t="s">
        <v>6044</v>
      </c>
      <c r="B2290" t="s">
        <v>8390</v>
      </c>
      <c r="C2290" t="s">
        <v>6</v>
      </c>
      <c r="D2290" t="s">
        <v>3634</v>
      </c>
      <c r="E2290" t="s">
        <v>3635</v>
      </c>
      <c r="F2290" s="3" t="str">
        <f>VLOOKUP(Hospitalisation_Details[[#This Row],[Customer ID]],Hospitalisation_Details[#All],6,FALSE)</f>
        <v>04-11-78</v>
      </c>
      <c r="G2290">
        <f>VLOOKUP(Hospitalisation_Details[[#This Row],[Customer ID]],Hospitalisation_Details[#All],8,FALSE)</f>
        <v>44</v>
      </c>
      <c r="H2290" t="str">
        <f>VLOOKUP(Hospitalisation_Details[[#This Row],[Customer ID]],Hospitalisation_Details[#All],12,FALSE)</f>
        <v>R1012</v>
      </c>
      <c r="I2290" t="str">
        <f>VLOOKUP(Hospitalisation_Details[[#This Row],[Customer ID]],Hospitalisation_Details[#All],12,FALSE)</f>
        <v>R1012</v>
      </c>
      <c r="J2290" t="str">
        <f>VLOOKUP(Hospitalisation_Details[[#This Row],[Customer ID]],Hospitalisation_Details[#All],11,FALSE)</f>
        <v>Tier - 2</v>
      </c>
      <c r="K2290">
        <f>VLOOKUP(Hospitalisation_Details[[#This Row],[Customer ID]],Hospitalisation_Details[#All],9,FALSE)</f>
        <v>42983.46</v>
      </c>
      <c r="L2290">
        <f>VLOOKUP(Medical_Examinations[[#This Row],[Customer ID]],Medical_Examinations[#All],2,FALSE)</f>
        <v>34.43</v>
      </c>
      <c r="M2290" t="str">
        <f>VLOOKUP(Medical_Examinations[[#This Row],[Customer ID]],Medical_Examinations[#All],3,FALSE)</f>
        <v>Obesity</v>
      </c>
      <c r="N2290">
        <f>VLOOKUP(Medical_Examinations[[#This Row],[Customer ID]],Medical_Examinations[#All],4,FALSE)</f>
        <v>4.2699999999999996</v>
      </c>
      <c r="O2290" t="str">
        <f>VLOOKUP(Medical_Examinations[[#This Row],[Customer ID]],Medical_Examinations[#All],5,FALSE)</f>
        <v>Normal</v>
      </c>
      <c r="P2290" t="str">
        <f>VLOOKUP(Medical_Examinations[[#This Row],[Customer ID]],Medical_Examinations[#All],6,FALSE)</f>
        <v>No</v>
      </c>
      <c r="Q2290" t="str">
        <f>VLOOKUP(Medical_Examinations[[#This Row],[Customer ID]],Medical_Examinations[#All],7,FALSE)</f>
        <v>yes</v>
      </c>
      <c r="R2290" t="str">
        <f>VLOOKUP(Medical_Examinations[[#This Row],[Customer ID]],Medical_Examinations[#All],8,FALSE)</f>
        <v>No</v>
      </c>
      <c r="S2290">
        <f>VLOOKUP(Medical_Examinations[[#This Row],[Customer ID]],Medical_Examinations[#All],9,FALSE)</f>
        <v>1</v>
      </c>
      <c r="T2290" t="str">
        <f>VLOOKUP(Medical_Examinations[[#This Row],[Customer ID]],'Medical Examinations'!A2289:J4624,10,FALSE)</f>
        <v>No</v>
      </c>
    </row>
    <row r="2291" spans="1:20" x14ac:dyDescent="0.3">
      <c r="A2291" t="s">
        <v>6045</v>
      </c>
      <c r="B2291" t="s">
        <v>8391</v>
      </c>
      <c r="C2291" t="s">
        <v>6</v>
      </c>
      <c r="D2291" t="s">
        <v>3636</v>
      </c>
      <c r="E2291" t="s">
        <v>3637</v>
      </c>
      <c r="F2291" s="3" t="str">
        <f>VLOOKUP(Hospitalisation_Details[[#This Row],[Customer ID]],Hospitalisation_Details[#All],6,FALSE)</f>
        <v>29-11-65</v>
      </c>
      <c r="G2291">
        <f>VLOOKUP(Hospitalisation_Details[[#This Row],[Customer ID]],Hospitalisation_Details[#All],8,FALSE)</f>
        <v>57</v>
      </c>
      <c r="H2291" t="str">
        <f>VLOOKUP(Hospitalisation_Details[[#This Row],[Customer ID]],Hospitalisation_Details[#All],12,FALSE)</f>
        <v>R1011</v>
      </c>
      <c r="I2291" t="str">
        <f>VLOOKUP(Hospitalisation_Details[[#This Row],[Customer ID]],Hospitalisation_Details[#All],12,FALSE)</f>
        <v>R1011</v>
      </c>
      <c r="J2291" t="str">
        <f>VLOOKUP(Hospitalisation_Details[[#This Row],[Customer ID]],Hospitalisation_Details[#All],11,FALSE)</f>
        <v>Tier - 2</v>
      </c>
      <c r="K2291">
        <f>VLOOKUP(Hospitalisation_Details[[#This Row],[Customer ID]],Hospitalisation_Details[#All],9,FALSE)</f>
        <v>43073.760000000002</v>
      </c>
      <c r="L2291">
        <f>VLOOKUP(Medical_Examinations[[#This Row],[Customer ID]],Medical_Examinations[#All],2,FALSE)</f>
        <v>34.1</v>
      </c>
      <c r="M2291" t="str">
        <f>VLOOKUP(Medical_Examinations[[#This Row],[Customer ID]],Medical_Examinations[#All],3,FALSE)</f>
        <v>Obesity</v>
      </c>
      <c r="N2291">
        <f>VLOOKUP(Medical_Examinations[[#This Row],[Customer ID]],Medical_Examinations[#All],4,FALSE)</f>
        <v>4.07</v>
      </c>
      <c r="O2291" t="str">
        <f>VLOOKUP(Medical_Examinations[[#This Row],[Customer ID]],Medical_Examinations[#All],5,FALSE)</f>
        <v>Normal</v>
      </c>
      <c r="P2291" t="str">
        <f>VLOOKUP(Medical_Examinations[[#This Row],[Customer ID]],Medical_Examinations[#All],6,FALSE)</f>
        <v>No</v>
      </c>
      <c r="Q2291" t="str">
        <f>VLOOKUP(Medical_Examinations[[#This Row],[Customer ID]],Medical_Examinations[#All],7,FALSE)</f>
        <v>yes</v>
      </c>
      <c r="R2291" t="str">
        <f>VLOOKUP(Medical_Examinations[[#This Row],[Customer ID]],Medical_Examinations[#All],8,FALSE)</f>
        <v>No</v>
      </c>
      <c r="S2291">
        <f>VLOOKUP(Medical_Examinations[[#This Row],[Customer ID]],Medical_Examinations[#All],9,FALSE)</f>
        <v>1</v>
      </c>
      <c r="T2291" t="str">
        <f>VLOOKUP(Medical_Examinations[[#This Row],[Customer ID]],'Medical Examinations'!A2290:J4625,10,FALSE)</f>
        <v>No</v>
      </c>
    </row>
    <row r="2292" spans="1:20" x14ac:dyDescent="0.3">
      <c r="A2292" t="s">
        <v>6046</v>
      </c>
      <c r="B2292" t="s">
        <v>8392</v>
      </c>
      <c r="C2292" t="s">
        <v>3</v>
      </c>
      <c r="D2292" t="s">
        <v>506</v>
      </c>
      <c r="E2292" t="s">
        <v>348</v>
      </c>
      <c r="F2292" s="3" t="str">
        <f>VLOOKUP(Hospitalisation_Details[[#This Row],[Customer ID]],Hospitalisation_Details[#All],6,FALSE)</f>
        <v>03-12-69</v>
      </c>
      <c r="G2292">
        <f>VLOOKUP(Hospitalisation_Details[[#This Row],[Customer ID]],Hospitalisation_Details[#All],8,FALSE)</f>
        <v>53</v>
      </c>
      <c r="H2292" t="str">
        <f>VLOOKUP(Hospitalisation_Details[[#This Row],[Customer ID]],Hospitalisation_Details[#All],12,FALSE)</f>
        <v>R1016</v>
      </c>
      <c r="I2292" t="str">
        <f>VLOOKUP(Hospitalisation_Details[[#This Row],[Customer ID]],Hospitalisation_Details[#All],12,FALSE)</f>
        <v>R1016</v>
      </c>
      <c r="J2292" t="str">
        <f>VLOOKUP(Hospitalisation_Details[[#This Row],[Customer ID]],Hospitalisation_Details[#All],11,FALSE)</f>
        <v>Tier - 2</v>
      </c>
      <c r="K2292">
        <f>VLOOKUP(Hospitalisation_Details[[#This Row],[Customer ID]],Hospitalisation_Details[#All],9,FALSE)</f>
        <v>43254.42</v>
      </c>
      <c r="L2292">
        <f>VLOOKUP(Medical_Examinations[[#This Row],[Customer ID]],Medical_Examinations[#All],2,FALSE)</f>
        <v>19.3</v>
      </c>
      <c r="M2292" t="str">
        <f>VLOOKUP(Medical_Examinations[[#This Row],[Customer ID]],Medical_Examinations[#All],3,FALSE)</f>
        <v>Normal Weight</v>
      </c>
      <c r="N2292">
        <f>VLOOKUP(Medical_Examinations[[#This Row],[Customer ID]],Medical_Examinations[#All],4,FALSE)</f>
        <v>10.36</v>
      </c>
      <c r="O2292" t="str">
        <f>VLOOKUP(Medical_Examinations[[#This Row],[Customer ID]],Medical_Examinations[#All],5,FALSE)</f>
        <v>Diabetes</v>
      </c>
      <c r="P2292" t="str">
        <f>VLOOKUP(Medical_Examinations[[#This Row],[Customer ID]],Medical_Examinations[#All],6,FALSE)</f>
        <v>No</v>
      </c>
      <c r="Q2292" t="str">
        <f>VLOOKUP(Medical_Examinations[[#This Row],[Customer ID]],Medical_Examinations[#All],7,FALSE)</f>
        <v>No</v>
      </c>
      <c r="R2292" t="str">
        <f>VLOOKUP(Medical_Examinations[[#This Row],[Customer ID]],Medical_Examinations[#All],8,FALSE)</f>
        <v>No</v>
      </c>
      <c r="S2292">
        <f>VLOOKUP(Medical_Examinations[[#This Row],[Customer ID]],Medical_Examinations[#All],9,FALSE)</f>
        <v>0</v>
      </c>
      <c r="T2292" t="str">
        <f>VLOOKUP(Medical_Examinations[[#This Row],[Customer ID]],'Medical Examinations'!A2291:J4626,10,FALSE)</f>
        <v>No</v>
      </c>
    </row>
    <row r="2293" spans="1:20" x14ac:dyDescent="0.3">
      <c r="A2293" t="s">
        <v>6047</v>
      </c>
      <c r="B2293" t="s">
        <v>8393</v>
      </c>
      <c r="C2293" t="s">
        <v>6</v>
      </c>
      <c r="D2293" t="s">
        <v>3638</v>
      </c>
      <c r="E2293" t="s">
        <v>3639</v>
      </c>
      <c r="F2293" s="3" t="str">
        <f>VLOOKUP(Hospitalisation_Details[[#This Row],[Customer ID]],Hospitalisation_Details[#All],6,FALSE)</f>
        <v>22-08-65</v>
      </c>
      <c r="G2293">
        <f>VLOOKUP(Hospitalisation_Details[[#This Row],[Customer ID]],Hospitalisation_Details[#All],8,FALSE)</f>
        <v>57</v>
      </c>
      <c r="H2293" t="str">
        <f>VLOOKUP(Hospitalisation_Details[[#This Row],[Customer ID]],Hospitalisation_Details[#All],12,FALSE)</f>
        <v>R1012</v>
      </c>
      <c r="I2293" t="str">
        <f>VLOOKUP(Hospitalisation_Details[[#This Row],[Customer ID]],Hospitalisation_Details[#All],12,FALSE)</f>
        <v>R1012</v>
      </c>
      <c r="J2293" t="str">
        <f>VLOOKUP(Hospitalisation_Details[[#This Row],[Customer ID]],Hospitalisation_Details[#All],11,FALSE)</f>
        <v>Tier - 2</v>
      </c>
      <c r="K2293">
        <f>VLOOKUP(Hospitalisation_Details[[#This Row],[Customer ID]],Hospitalisation_Details[#All],9,FALSE)</f>
        <v>43578.94</v>
      </c>
      <c r="L2293">
        <f>VLOOKUP(Medical_Examinations[[#This Row],[Customer ID]],Medical_Examinations[#All],2,FALSE)</f>
        <v>33.659999999999997</v>
      </c>
      <c r="M2293" t="str">
        <f>VLOOKUP(Medical_Examinations[[#This Row],[Customer ID]],Medical_Examinations[#All],3,FALSE)</f>
        <v>Obesity</v>
      </c>
      <c r="N2293">
        <f>VLOOKUP(Medical_Examinations[[#This Row],[Customer ID]],Medical_Examinations[#All],4,FALSE)</f>
        <v>5.71</v>
      </c>
      <c r="O2293" t="str">
        <f>VLOOKUP(Medical_Examinations[[#This Row],[Customer ID]],Medical_Examinations[#All],5,FALSE)</f>
        <v>Prediabetes</v>
      </c>
      <c r="P2293" t="str">
        <f>VLOOKUP(Medical_Examinations[[#This Row],[Customer ID]],Medical_Examinations[#All],6,FALSE)</f>
        <v>No</v>
      </c>
      <c r="Q2293" t="str">
        <f>VLOOKUP(Medical_Examinations[[#This Row],[Customer ID]],Medical_Examinations[#All],7,FALSE)</f>
        <v>yes</v>
      </c>
      <c r="R2293" t="str">
        <f>VLOOKUP(Medical_Examinations[[#This Row],[Customer ID]],Medical_Examinations[#All],8,FALSE)</f>
        <v>No</v>
      </c>
      <c r="S2293">
        <f>VLOOKUP(Medical_Examinations[[#This Row],[Customer ID]],Medical_Examinations[#All],9,FALSE)</f>
        <v>1</v>
      </c>
      <c r="T2293" t="str">
        <f>VLOOKUP(Medical_Examinations[[#This Row],[Customer ID]],'Medical Examinations'!A2292:J4627,10,FALSE)</f>
        <v>No</v>
      </c>
    </row>
    <row r="2294" spans="1:20" x14ac:dyDescent="0.3">
      <c r="A2294" t="s">
        <v>6048</v>
      </c>
      <c r="B2294" t="s">
        <v>8394</v>
      </c>
      <c r="C2294" t="s">
        <v>6</v>
      </c>
      <c r="D2294" t="s">
        <v>100</v>
      </c>
      <c r="E2294" t="s">
        <v>171</v>
      </c>
      <c r="F2294" s="3" t="str">
        <f>VLOOKUP(Hospitalisation_Details[[#This Row],[Customer ID]],Hospitalisation_Details[#All],6,FALSE)</f>
        <v>29-12-86</v>
      </c>
      <c r="G2294">
        <f>VLOOKUP(Hospitalisation_Details[[#This Row],[Customer ID]],Hospitalisation_Details[#All],8,FALSE)</f>
        <v>36</v>
      </c>
      <c r="H2294" t="str">
        <f>VLOOKUP(Hospitalisation_Details[[#This Row],[Customer ID]],Hospitalisation_Details[#All],12,FALSE)</f>
        <v>R1015</v>
      </c>
      <c r="I2294" t="str">
        <f>VLOOKUP(Hospitalisation_Details[[#This Row],[Customer ID]],Hospitalisation_Details[#All],12,FALSE)</f>
        <v>R1015</v>
      </c>
      <c r="J2294" t="str">
        <f>VLOOKUP(Hospitalisation_Details[[#This Row],[Customer ID]],Hospitalisation_Details[#All],11,FALSE)</f>
        <v>Tier - 1</v>
      </c>
      <c r="K2294">
        <f>VLOOKUP(Hospitalisation_Details[[#This Row],[Customer ID]],Hospitalisation_Details[#All],9,FALSE)</f>
        <v>43753.34</v>
      </c>
      <c r="L2294">
        <f>VLOOKUP(Medical_Examinations[[#This Row],[Customer ID]],Medical_Examinations[#All],2,FALSE)</f>
        <v>33.33</v>
      </c>
      <c r="M2294" t="str">
        <f>VLOOKUP(Medical_Examinations[[#This Row],[Customer ID]],Medical_Examinations[#All],3,FALSE)</f>
        <v>Obesity</v>
      </c>
      <c r="N2294">
        <f>VLOOKUP(Medical_Examinations[[#This Row],[Customer ID]],Medical_Examinations[#All],4,FALSE)</f>
        <v>6.08</v>
      </c>
      <c r="O2294" t="str">
        <f>VLOOKUP(Medical_Examinations[[#This Row],[Customer ID]],Medical_Examinations[#All],5,FALSE)</f>
        <v>Prediabetes</v>
      </c>
      <c r="P2294" t="str">
        <f>VLOOKUP(Medical_Examinations[[#This Row],[Customer ID]],Medical_Examinations[#All],6,FALSE)</f>
        <v>No</v>
      </c>
      <c r="Q2294" t="str">
        <f>VLOOKUP(Medical_Examinations[[#This Row],[Customer ID]],Medical_Examinations[#All],7,FALSE)</f>
        <v>yes</v>
      </c>
      <c r="R2294" t="str">
        <f>VLOOKUP(Medical_Examinations[[#This Row],[Customer ID]],Medical_Examinations[#All],8,FALSE)</f>
        <v>No</v>
      </c>
      <c r="S2294">
        <f>VLOOKUP(Medical_Examinations[[#This Row],[Customer ID]],Medical_Examinations[#All],9,FALSE)</f>
        <v>1</v>
      </c>
      <c r="T2294" t="str">
        <f>VLOOKUP(Medical_Examinations[[#This Row],[Customer ID]],'Medical Examinations'!A2293:J4628,10,FALSE)</f>
        <v>No</v>
      </c>
    </row>
    <row r="2295" spans="1:20" x14ac:dyDescent="0.3">
      <c r="A2295" t="s">
        <v>6049</v>
      </c>
      <c r="B2295" t="s">
        <v>8395</v>
      </c>
      <c r="C2295" t="s">
        <v>3</v>
      </c>
      <c r="D2295" t="s">
        <v>180</v>
      </c>
      <c r="E2295" t="s">
        <v>3640</v>
      </c>
      <c r="F2295" s="3" t="str">
        <f>VLOOKUP(Hospitalisation_Details[[#This Row],[Customer ID]],Hospitalisation_Details[#All],6,FALSE)</f>
        <v>25-10-66</v>
      </c>
      <c r="G2295">
        <f>VLOOKUP(Hospitalisation_Details[[#This Row],[Customer ID]],Hospitalisation_Details[#All],8,FALSE)</f>
        <v>56</v>
      </c>
      <c r="H2295" t="str">
        <f>VLOOKUP(Hospitalisation_Details[[#This Row],[Customer ID]],Hospitalisation_Details[#All],12,FALSE)</f>
        <v>R1013</v>
      </c>
      <c r="I2295" t="str">
        <f>VLOOKUP(Hospitalisation_Details[[#This Row],[Customer ID]],Hospitalisation_Details[#All],12,FALSE)</f>
        <v>R1013</v>
      </c>
      <c r="J2295" t="str">
        <f>VLOOKUP(Hospitalisation_Details[[#This Row],[Customer ID]],Hospitalisation_Details[#All],11,FALSE)</f>
        <v>Tier - 2</v>
      </c>
      <c r="K2295">
        <f>VLOOKUP(Hospitalisation_Details[[#This Row],[Customer ID]],Hospitalisation_Details[#All],9,FALSE)</f>
        <v>43813.87</v>
      </c>
      <c r="L2295">
        <f>VLOOKUP(Medical_Examinations[[#This Row],[Customer ID]],Medical_Examinations[#All],2,FALSE)</f>
        <v>21.84</v>
      </c>
      <c r="M2295" t="str">
        <f>VLOOKUP(Medical_Examinations[[#This Row],[Customer ID]],Medical_Examinations[#All],3,FALSE)</f>
        <v>Normal Weight</v>
      </c>
      <c r="N2295">
        <f>VLOOKUP(Medical_Examinations[[#This Row],[Customer ID]],Medical_Examinations[#All],4,FALSE)</f>
        <v>5.71</v>
      </c>
      <c r="O2295" t="str">
        <f>VLOOKUP(Medical_Examinations[[#This Row],[Customer ID]],Medical_Examinations[#All],5,FALSE)</f>
        <v>Prediabetes</v>
      </c>
      <c r="P2295" t="str">
        <f>VLOOKUP(Medical_Examinations[[#This Row],[Customer ID]],Medical_Examinations[#All],6,FALSE)</f>
        <v>No</v>
      </c>
      <c r="Q2295" t="str">
        <f>VLOOKUP(Medical_Examinations[[#This Row],[Customer ID]],Medical_Examinations[#All],7,FALSE)</f>
        <v>yes</v>
      </c>
      <c r="R2295" t="str">
        <f>VLOOKUP(Medical_Examinations[[#This Row],[Customer ID]],Medical_Examinations[#All],8,FALSE)</f>
        <v>No</v>
      </c>
      <c r="S2295">
        <f>VLOOKUP(Medical_Examinations[[#This Row],[Customer ID]],Medical_Examinations[#All],9,FALSE)</f>
        <v>1</v>
      </c>
      <c r="T2295" t="str">
        <f>VLOOKUP(Medical_Examinations[[#This Row],[Customer ID]],'Medical Examinations'!A2294:J4629,10,FALSE)</f>
        <v>No</v>
      </c>
    </row>
    <row r="2296" spans="1:20" x14ac:dyDescent="0.3">
      <c r="A2296" t="s">
        <v>6050</v>
      </c>
      <c r="B2296" t="s">
        <v>8396</v>
      </c>
      <c r="C2296" t="s">
        <v>6</v>
      </c>
      <c r="D2296" t="s">
        <v>1279</v>
      </c>
      <c r="E2296" t="s">
        <v>3641</v>
      </c>
      <c r="F2296" s="3" t="str">
        <f>VLOOKUP(Hospitalisation_Details[[#This Row],[Customer ID]],Hospitalisation_Details[#All],6,FALSE)</f>
        <v>02-07-66</v>
      </c>
      <c r="G2296">
        <f>VLOOKUP(Hospitalisation_Details[[#This Row],[Customer ID]],Hospitalisation_Details[#All],8,FALSE)</f>
        <v>56</v>
      </c>
      <c r="H2296" t="str">
        <f>VLOOKUP(Hospitalisation_Details[[#This Row],[Customer ID]],Hospitalisation_Details[#All],12,FALSE)</f>
        <v>R1012</v>
      </c>
      <c r="I2296" t="str">
        <f>VLOOKUP(Hospitalisation_Details[[#This Row],[Customer ID]],Hospitalisation_Details[#All],12,FALSE)</f>
        <v>R1012</v>
      </c>
      <c r="J2296" t="str">
        <f>VLOOKUP(Hospitalisation_Details[[#This Row],[Customer ID]],Hospitalisation_Details[#All],11,FALSE)</f>
        <v>Tier - 3</v>
      </c>
      <c r="K2296">
        <f>VLOOKUP(Hospitalisation_Details[[#This Row],[Customer ID]],Hospitalisation_Details[#All],9,FALSE)</f>
        <v>43817.45</v>
      </c>
      <c r="L2296">
        <f>VLOOKUP(Medical_Examinations[[#This Row],[Customer ID]],Medical_Examinations[#All],2,FALSE)</f>
        <v>16.87</v>
      </c>
      <c r="M2296" t="str">
        <f>VLOOKUP(Medical_Examinations[[#This Row],[Customer ID]],Medical_Examinations[#All],3,FALSE)</f>
        <v>Underweight</v>
      </c>
      <c r="N2296">
        <f>VLOOKUP(Medical_Examinations[[#This Row],[Customer ID]],Medical_Examinations[#All],4,FALSE)</f>
        <v>9.1300000000000008</v>
      </c>
      <c r="O2296" t="str">
        <f>VLOOKUP(Medical_Examinations[[#This Row],[Customer ID]],Medical_Examinations[#All],5,FALSE)</f>
        <v>Diabetes</v>
      </c>
      <c r="P2296" t="str">
        <f>VLOOKUP(Medical_Examinations[[#This Row],[Customer ID]],Medical_Examinations[#All],6,FALSE)</f>
        <v>No</v>
      </c>
      <c r="Q2296" t="str">
        <f>VLOOKUP(Medical_Examinations[[#This Row],[Customer ID]],Medical_Examinations[#All],7,FALSE)</f>
        <v>No</v>
      </c>
      <c r="R2296" t="str">
        <f>VLOOKUP(Medical_Examinations[[#This Row],[Customer ID]],Medical_Examinations[#All],8,FALSE)</f>
        <v>No</v>
      </c>
      <c r="S2296">
        <f>VLOOKUP(Medical_Examinations[[#This Row],[Customer ID]],Medical_Examinations[#All],9,FALSE)</f>
        <v>0</v>
      </c>
      <c r="T2296" t="str">
        <f>VLOOKUP(Medical_Examinations[[#This Row],[Customer ID]],'Medical Examinations'!A2295:J4630,10,FALSE)</f>
        <v>No</v>
      </c>
    </row>
    <row r="2297" spans="1:20" x14ac:dyDescent="0.3">
      <c r="A2297" t="s">
        <v>6051</v>
      </c>
      <c r="B2297" t="s">
        <v>8397</v>
      </c>
      <c r="C2297" t="s">
        <v>6</v>
      </c>
      <c r="D2297" t="s">
        <v>3642</v>
      </c>
      <c r="E2297" t="s">
        <v>3643</v>
      </c>
      <c r="F2297" s="3" t="str">
        <f>VLOOKUP(Hospitalisation_Details[[#This Row],[Customer ID]],Hospitalisation_Details[#All],6,FALSE)</f>
        <v>10-11-80</v>
      </c>
      <c r="G2297">
        <f>VLOOKUP(Hospitalisation_Details[[#This Row],[Customer ID]],Hospitalisation_Details[#All],8,FALSE)</f>
        <v>42</v>
      </c>
      <c r="H2297" t="str">
        <f>VLOOKUP(Hospitalisation_Details[[#This Row],[Customer ID]],Hospitalisation_Details[#All],12,FALSE)</f>
        <v>R1013</v>
      </c>
      <c r="I2297" t="str">
        <f>VLOOKUP(Hospitalisation_Details[[#This Row],[Customer ID]],Hospitalisation_Details[#All],12,FALSE)</f>
        <v>R1013</v>
      </c>
      <c r="J2297" t="str">
        <f>VLOOKUP(Hospitalisation_Details[[#This Row],[Customer ID]],Hospitalisation_Details[#All],11,FALSE)</f>
        <v>Tier - 1</v>
      </c>
      <c r="K2297">
        <f>VLOOKUP(Hospitalisation_Details[[#This Row],[Customer ID]],Hospitalisation_Details[#All],9,FALSE)</f>
        <v>43896.38</v>
      </c>
      <c r="L2297">
        <f>VLOOKUP(Medical_Examinations[[#This Row],[Customer ID]],Medical_Examinations[#All],2,FALSE)</f>
        <v>30.14</v>
      </c>
      <c r="M2297" t="str">
        <f>VLOOKUP(Medical_Examinations[[#This Row],[Customer ID]],Medical_Examinations[#All],3,FALSE)</f>
        <v>Obesity</v>
      </c>
      <c r="N2297">
        <f>VLOOKUP(Medical_Examinations[[#This Row],[Customer ID]],Medical_Examinations[#All],4,FALSE)</f>
        <v>5.49</v>
      </c>
      <c r="O2297" t="str">
        <f>VLOOKUP(Medical_Examinations[[#This Row],[Customer ID]],Medical_Examinations[#All],5,FALSE)</f>
        <v>Normal</v>
      </c>
      <c r="P2297" t="str">
        <f>VLOOKUP(Medical_Examinations[[#This Row],[Customer ID]],Medical_Examinations[#All],6,FALSE)</f>
        <v>No</v>
      </c>
      <c r="Q2297" t="str">
        <f>VLOOKUP(Medical_Examinations[[#This Row],[Customer ID]],Medical_Examinations[#All],7,FALSE)</f>
        <v>yes</v>
      </c>
      <c r="R2297" t="str">
        <f>VLOOKUP(Medical_Examinations[[#This Row],[Customer ID]],Medical_Examinations[#All],8,FALSE)</f>
        <v>No</v>
      </c>
      <c r="S2297">
        <f>VLOOKUP(Medical_Examinations[[#This Row],[Customer ID]],Medical_Examinations[#All],9,FALSE)</f>
        <v>1</v>
      </c>
      <c r="T2297" t="str">
        <f>VLOOKUP(Medical_Examinations[[#This Row],[Customer ID]],'Medical Examinations'!A2296:J4631,10,FALSE)</f>
        <v>No</v>
      </c>
    </row>
    <row r="2298" spans="1:20" x14ac:dyDescent="0.3">
      <c r="A2298" t="s">
        <v>6052</v>
      </c>
      <c r="B2298" t="s">
        <v>8398</v>
      </c>
      <c r="C2298" t="s">
        <v>6</v>
      </c>
      <c r="D2298" t="s">
        <v>3644</v>
      </c>
      <c r="E2298" t="s">
        <v>3645</v>
      </c>
      <c r="F2298" s="3" t="str">
        <f>VLOOKUP(Hospitalisation_Details[[#This Row],[Customer ID]],Hospitalisation_Details[#All],6,FALSE)</f>
        <v>05-10-66</v>
      </c>
      <c r="G2298">
        <f>VLOOKUP(Hospitalisation_Details[[#This Row],[Customer ID]],Hospitalisation_Details[#All],8,FALSE)</f>
        <v>56</v>
      </c>
      <c r="H2298" t="str">
        <f>VLOOKUP(Hospitalisation_Details[[#This Row],[Customer ID]],Hospitalisation_Details[#All],12,FALSE)</f>
        <v>R1012</v>
      </c>
      <c r="I2298" t="str">
        <f>VLOOKUP(Hospitalisation_Details[[#This Row],[Customer ID]],Hospitalisation_Details[#All],12,FALSE)</f>
        <v>R1012</v>
      </c>
      <c r="J2298" t="str">
        <f>VLOOKUP(Hospitalisation_Details[[#This Row],[Customer ID]],Hospitalisation_Details[#All],11,FALSE)</f>
        <v>Tier - 2</v>
      </c>
      <c r="K2298">
        <f>VLOOKUP(Hospitalisation_Details[[#This Row],[Customer ID]],Hospitalisation_Details[#All],9,FALSE)</f>
        <v>43921.18</v>
      </c>
      <c r="L2298">
        <f>VLOOKUP(Medical_Examinations[[#This Row],[Customer ID]],Medical_Examinations[#All],2,FALSE)</f>
        <v>23.21</v>
      </c>
      <c r="M2298" t="str">
        <f>VLOOKUP(Medical_Examinations[[#This Row],[Customer ID]],Medical_Examinations[#All],3,FALSE)</f>
        <v>Normal Weight</v>
      </c>
      <c r="N2298">
        <f>VLOOKUP(Medical_Examinations[[#This Row],[Customer ID]],Medical_Examinations[#All],4,FALSE)</f>
        <v>4.37</v>
      </c>
      <c r="O2298" t="str">
        <f>VLOOKUP(Medical_Examinations[[#This Row],[Customer ID]],Medical_Examinations[#All],5,FALSE)</f>
        <v>Normal</v>
      </c>
      <c r="P2298" t="str">
        <f>VLOOKUP(Medical_Examinations[[#This Row],[Customer ID]],Medical_Examinations[#All],6,FALSE)</f>
        <v>No</v>
      </c>
      <c r="Q2298" t="str">
        <f>VLOOKUP(Medical_Examinations[[#This Row],[Customer ID]],Medical_Examinations[#All],7,FALSE)</f>
        <v>yes</v>
      </c>
      <c r="R2298" t="str">
        <f>VLOOKUP(Medical_Examinations[[#This Row],[Customer ID]],Medical_Examinations[#All],8,FALSE)</f>
        <v>No</v>
      </c>
      <c r="S2298">
        <f>VLOOKUP(Medical_Examinations[[#This Row],[Customer ID]],Medical_Examinations[#All],9,FALSE)</f>
        <v>1</v>
      </c>
      <c r="T2298" t="str">
        <f>VLOOKUP(Medical_Examinations[[#This Row],[Customer ID]],'Medical Examinations'!A2297:J4632,10,FALSE)</f>
        <v>No</v>
      </c>
    </row>
    <row r="2299" spans="1:20" x14ac:dyDescent="0.3">
      <c r="A2299" t="s">
        <v>6053</v>
      </c>
      <c r="B2299" t="s">
        <v>8399</v>
      </c>
      <c r="C2299" t="s">
        <v>3</v>
      </c>
      <c r="D2299" t="s">
        <v>3646</v>
      </c>
      <c r="E2299" t="s">
        <v>3647</v>
      </c>
      <c r="F2299" s="3" t="str">
        <f>VLOOKUP(Hospitalisation_Details[[#This Row],[Customer ID]],Hospitalisation_Details[#All],6,FALSE)</f>
        <v>16-07-88</v>
      </c>
      <c r="G2299">
        <f>VLOOKUP(Hospitalisation_Details[[#This Row],[Customer ID]],Hospitalisation_Details[#All],8,FALSE)</f>
        <v>34</v>
      </c>
      <c r="H2299" t="str">
        <f>VLOOKUP(Hospitalisation_Details[[#This Row],[Customer ID]],Hospitalisation_Details[#All],12,FALSE)</f>
        <v>R1012</v>
      </c>
      <c r="I2299" t="str">
        <f>VLOOKUP(Hospitalisation_Details[[#This Row],[Customer ID]],Hospitalisation_Details[#All],12,FALSE)</f>
        <v>R1012</v>
      </c>
      <c r="J2299" t="str">
        <f>VLOOKUP(Hospitalisation_Details[[#This Row],[Customer ID]],Hospitalisation_Details[#All],11,FALSE)</f>
        <v>Tier - 1</v>
      </c>
      <c r="K2299">
        <f>VLOOKUP(Hospitalisation_Details[[#This Row],[Customer ID]],Hospitalisation_Details[#All],9,FALSE)</f>
        <v>43943.88</v>
      </c>
      <c r="L2299">
        <f>VLOOKUP(Medical_Examinations[[#This Row],[Customer ID]],Medical_Examinations[#All],2,FALSE)</f>
        <v>17.170000000000002</v>
      </c>
      <c r="M2299" t="str">
        <f>VLOOKUP(Medical_Examinations[[#This Row],[Customer ID]],Medical_Examinations[#All],3,FALSE)</f>
        <v>Underweight</v>
      </c>
      <c r="N2299">
        <f>VLOOKUP(Medical_Examinations[[#This Row],[Customer ID]],Medical_Examinations[#All],4,FALSE)</f>
        <v>8.4600000000000009</v>
      </c>
      <c r="O2299" t="str">
        <f>VLOOKUP(Medical_Examinations[[#This Row],[Customer ID]],Medical_Examinations[#All],5,FALSE)</f>
        <v>Diabetes</v>
      </c>
      <c r="P2299" t="str">
        <f>VLOOKUP(Medical_Examinations[[#This Row],[Customer ID]],Medical_Examinations[#All],6,FALSE)</f>
        <v>No</v>
      </c>
      <c r="Q2299" t="str">
        <f>VLOOKUP(Medical_Examinations[[#This Row],[Customer ID]],Medical_Examinations[#All],7,FALSE)</f>
        <v>No</v>
      </c>
      <c r="R2299" t="str">
        <f>VLOOKUP(Medical_Examinations[[#This Row],[Customer ID]],Medical_Examinations[#All],8,FALSE)</f>
        <v>No</v>
      </c>
      <c r="S2299">
        <f>VLOOKUP(Medical_Examinations[[#This Row],[Customer ID]],Medical_Examinations[#All],9,FALSE)</f>
        <v>0</v>
      </c>
      <c r="T2299" t="str">
        <f>VLOOKUP(Medical_Examinations[[#This Row],[Customer ID]],'Medical Examinations'!A2298:J4633,10,FALSE)</f>
        <v>No</v>
      </c>
    </row>
    <row r="2300" spans="1:20" x14ac:dyDescent="0.3">
      <c r="A2300" t="s">
        <v>6054</v>
      </c>
      <c r="B2300" t="s">
        <v>8400</v>
      </c>
      <c r="C2300" t="s">
        <v>6</v>
      </c>
      <c r="D2300" t="s">
        <v>3648</v>
      </c>
      <c r="E2300" t="s">
        <v>3649</v>
      </c>
      <c r="F2300" s="3" t="str">
        <f>VLOOKUP(Hospitalisation_Details[[#This Row],[Customer ID]],Hospitalisation_Details[#All],6,FALSE)</f>
        <v>01-06-75</v>
      </c>
      <c r="G2300">
        <f>VLOOKUP(Hospitalisation_Details[[#This Row],[Customer ID]],Hospitalisation_Details[#All],8,FALSE)</f>
        <v>48</v>
      </c>
      <c r="H2300" t="str">
        <f>VLOOKUP(Hospitalisation_Details[[#This Row],[Customer ID]],Hospitalisation_Details[#All],12,FALSE)</f>
        <v>R1013</v>
      </c>
      <c r="I2300" t="str">
        <f>VLOOKUP(Hospitalisation_Details[[#This Row],[Customer ID]],Hospitalisation_Details[#All],12,FALSE)</f>
        <v>R1013</v>
      </c>
      <c r="J2300" t="str">
        <f>VLOOKUP(Hospitalisation_Details[[#This Row],[Customer ID]],Hospitalisation_Details[#All],11,FALSE)</f>
        <v>Tier - 2</v>
      </c>
      <c r="K2300">
        <f>VLOOKUP(Hospitalisation_Details[[#This Row],[Customer ID]],Hospitalisation_Details[#All],9,FALSE)</f>
        <v>44202.65</v>
      </c>
      <c r="L2300">
        <f>VLOOKUP(Medical_Examinations[[#This Row],[Customer ID]],Medical_Examinations[#All],2,FALSE)</f>
        <v>15.61</v>
      </c>
      <c r="M2300" t="str">
        <f>VLOOKUP(Medical_Examinations[[#This Row],[Customer ID]],Medical_Examinations[#All],3,FALSE)</f>
        <v>Underweight</v>
      </c>
      <c r="N2300">
        <f>VLOOKUP(Medical_Examinations[[#This Row],[Customer ID]],Medical_Examinations[#All],4,FALSE)</f>
        <v>5.28</v>
      </c>
      <c r="O2300" t="str">
        <f>VLOOKUP(Medical_Examinations[[#This Row],[Customer ID]],Medical_Examinations[#All],5,FALSE)</f>
        <v>Normal</v>
      </c>
      <c r="P2300" t="str">
        <f>VLOOKUP(Medical_Examinations[[#This Row],[Customer ID]],Medical_Examinations[#All],6,FALSE)</f>
        <v>No</v>
      </c>
      <c r="Q2300" t="str">
        <f>VLOOKUP(Medical_Examinations[[#This Row],[Customer ID]],Medical_Examinations[#All],7,FALSE)</f>
        <v>No</v>
      </c>
      <c r="R2300" t="str">
        <f>VLOOKUP(Medical_Examinations[[#This Row],[Customer ID]],Medical_Examinations[#All],8,FALSE)</f>
        <v>No</v>
      </c>
      <c r="S2300">
        <f>VLOOKUP(Medical_Examinations[[#This Row],[Customer ID]],Medical_Examinations[#All],9,FALSE)</f>
        <v>1</v>
      </c>
      <c r="T2300" t="str">
        <f>VLOOKUP(Medical_Examinations[[#This Row],[Customer ID]],'Medical Examinations'!A2299:J4634,10,FALSE)</f>
        <v>No</v>
      </c>
    </row>
    <row r="2301" spans="1:20" x14ac:dyDescent="0.3">
      <c r="A2301" t="s">
        <v>6055</v>
      </c>
      <c r="B2301" t="s">
        <v>8401</v>
      </c>
      <c r="C2301" t="s">
        <v>6</v>
      </c>
      <c r="D2301" t="s">
        <v>162</v>
      </c>
      <c r="E2301" t="s">
        <v>3650</v>
      </c>
      <c r="F2301" s="3" t="str">
        <f>VLOOKUP(Hospitalisation_Details[[#This Row],[Customer ID]],Hospitalisation_Details[#All],6,FALSE)</f>
        <v>24-11-68</v>
      </c>
      <c r="G2301">
        <f>VLOOKUP(Hospitalisation_Details[[#This Row],[Customer ID]],Hospitalisation_Details[#All],8,FALSE)</f>
        <v>54</v>
      </c>
      <c r="H2301" t="str">
        <f>VLOOKUP(Hospitalisation_Details[[#This Row],[Customer ID]],Hospitalisation_Details[#All],12,FALSE)</f>
        <v>R1013</v>
      </c>
      <c r="I2301" t="str">
        <f>VLOOKUP(Hospitalisation_Details[[#This Row],[Customer ID]],Hospitalisation_Details[#All],12,FALSE)</f>
        <v>R1013</v>
      </c>
      <c r="J2301" t="str">
        <f>VLOOKUP(Hospitalisation_Details[[#This Row],[Customer ID]],Hospitalisation_Details[#All],11,FALSE)</f>
        <v>Tier - 1</v>
      </c>
      <c r="K2301">
        <f>VLOOKUP(Hospitalisation_Details[[#This Row],[Customer ID]],Hospitalisation_Details[#All],9,FALSE)</f>
        <v>44260.75</v>
      </c>
      <c r="L2301">
        <f>VLOOKUP(Medical_Examinations[[#This Row],[Customer ID]],Medical_Examinations[#All],2,FALSE)</f>
        <v>17.98</v>
      </c>
      <c r="M2301" t="str">
        <f>VLOOKUP(Medical_Examinations[[#This Row],[Customer ID]],Medical_Examinations[#All],3,FALSE)</f>
        <v>Underweight</v>
      </c>
      <c r="N2301">
        <f>VLOOKUP(Medical_Examinations[[#This Row],[Customer ID]],Medical_Examinations[#All],4,FALSE)</f>
        <v>5.33</v>
      </c>
      <c r="O2301" t="str">
        <f>VLOOKUP(Medical_Examinations[[#This Row],[Customer ID]],Medical_Examinations[#All],5,FALSE)</f>
        <v>Normal</v>
      </c>
      <c r="P2301" t="str">
        <f>VLOOKUP(Medical_Examinations[[#This Row],[Customer ID]],Medical_Examinations[#All],6,FALSE)</f>
        <v>Yes</v>
      </c>
      <c r="Q2301" t="str">
        <f>VLOOKUP(Medical_Examinations[[#This Row],[Customer ID]],Medical_Examinations[#All],7,FALSE)</f>
        <v>No</v>
      </c>
      <c r="R2301" t="str">
        <f>VLOOKUP(Medical_Examinations[[#This Row],[Customer ID]],Medical_Examinations[#All],8,FALSE)</f>
        <v>Yes</v>
      </c>
      <c r="S2301">
        <f>VLOOKUP(Medical_Examinations[[#This Row],[Customer ID]],Medical_Examinations[#All],9,FALSE)</f>
        <v>1</v>
      </c>
      <c r="T2301" t="str">
        <f>VLOOKUP(Medical_Examinations[[#This Row],[Customer ID]],'Medical Examinations'!A2300:J4635,10,FALSE)</f>
        <v>No</v>
      </c>
    </row>
    <row r="2302" spans="1:20" x14ac:dyDescent="0.3">
      <c r="A2302" t="s">
        <v>6056</v>
      </c>
      <c r="B2302" t="s">
        <v>8402</v>
      </c>
      <c r="C2302" t="s">
        <v>6</v>
      </c>
      <c r="D2302" t="s">
        <v>3651</v>
      </c>
      <c r="E2302" t="s">
        <v>3652</v>
      </c>
      <c r="F2302" s="3" t="str">
        <f>VLOOKUP(Hospitalisation_Details[[#This Row],[Customer ID]],Hospitalisation_Details[#All],6,FALSE)</f>
        <v>29-10-71</v>
      </c>
      <c r="G2302">
        <f>VLOOKUP(Hospitalisation_Details[[#This Row],[Customer ID]],Hospitalisation_Details[#All],8,FALSE)</f>
        <v>51</v>
      </c>
      <c r="H2302" t="str">
        <f>VLOOKUP(Hospitalisation_Details[[#This Row],[Customer ID]],Hospitalisation_Details[#All],12,FALSE)</f>
        <v>R1013</v>
      </c>
      <c r="I2302" t="str">
        <f>VLOOKUP(Hospitalisation_Details[[#This Row],[Customer ID]],Hospitalisation_Details[#All],12,FALSE)</f>
        <v>R1013</v>
      </c>
      <c r="J2302" t="str">
        <f>VLOOKUP(Hospitalisation_Details[[#This Row],[Customer ID]],Hospitalisation_Details[#All],11,FALSE)</f>
        <v>Tier - 2</v>
      </c>
      <c r="K2302">
        <f>VLOOKUP(Hospitalisation_Details[[#This Row],[Customer ID]],Hospitalisation_Details[#All],9,FALSE)</f>
        <v>44400.41</v>
      </c>
      <c r="L2302">
        <f>VLOOKUP(Medical_Examinations[[#This Row],[Customer ID]],Medical_Examinations[#All],2,FALSE)</f>
        <v>21.64</v>
      </c>
      <c r="M2302" t="str">
        <f>VLOOKUP(Medical_Examinations[[#This Row],[Customer ID]],Medical_Examinations[#All],3,FALSE)</f>
        <v>Normal Weight</v>
      </c>
      <c r="N2302">
        <f>VLOOKUP(Medical_Examinations[[#This Row],[Customer ID]],Medical_Examinations[#All],4,FALSE)</f>
        <v>5.5</v>
      </c>
      <c r="O2302" t="str">
        <f>VLOOKUP(Medical_Examinations[[#This Row],[Customer ID]],Medical_Examinations[#All],5,FALSE)</f>
        <v>Normal</v>
      </c>
      <c r="P2302" t="str">
        <f>VLOOKUP(Medical_Examinations[[#This Row],[Customer ID]],Medical_Examinations[#All],6,FALSE)</f>
        <v>No</v>
      </c>
      <c r="Q2302" t="str">
        <f>VLOOKUP(Medical_Examinations[[#This Row],[Customer ID]],Medical_Examinations[#All],7,FALSE)</f>
        <v>yes</v>
      </c>
      <c r="R2302" t="str">
        <f>VLOOKUP(Medical_Examinations[[#This Row],[Customer ID]],Medical_Examinations[#All],8,FALSE)</f>
        <v>No</v>
      </c>
      <c r="S2302">
        <f>VLOOKUP(Medical_Examinations[[#This Row],[Customer ID]],Medical_Examinations[#All],9,FALSE)</f>
        <v>1</v>
      </c>
      <c r="T2302" t="str">
        <f>VLOOKUP(Medical_Examinations[[#This Row],[Customer ID]],'Medical Examinations'!A2301:J4636,10,FALSE)</f>
        <v>No</v>
      </c>
    </row>
    <row r="2303" spans="1:20" x14ac:dyDescent="0.3">
      <c r="A2303" t="s">
        <v>6057</v>
      </c>
      <c r="B2303" t="s">
        <v>8403</v>
      </c>
      <c r="C2303" t="s">
        <v>6</v>
      </c>
      <c r="D2303" t="s">
        <v>27</v>
      </c>
      <c r="E2303" t="s">
        <v>521</v>
      </c>
      <c r="F2303" s="3" t="str">
        <f>VLOOKUP(Hospitalisation_Details[[#This Row],[Customer ID]],Hospitalisation_Details[#All],6,FALSE)</f>
        <v>14-09-67</v>
      </c>
      <c r="G2303">
        <f>VLOOKUP(Hospitalisation_Details[[#This Row],[Customer ID]],Hospitalisation_Details[#All],8,FALSE)</f>
        <v>55</v>
      </c>
      <c r="H2303" t="str">
        <f>VLOOKUP(Hospitalisation_Details[[#This Row],[Customer ID]],Hospitalisation_Details[#All],12,FALSE)</f>
        <v>R1013</v>
      </c>
      <c r="I2303" t="str">
        <f>VLOOKUP(Hospitalisation_Details[[#This Row],[Customer ID]],Hospitalisation_Details[#All],12,FALSE)</f>
        <v>R1013</v>
      </c>
      <c r="J2303" t="str">
        <f>VLOOKUP(Hospitalisation_Details[[#This Row],[Customer ID]],Hospitalisation_Details[#All],11,FALSE)</f>
        <v>Tier - 3</v>
      </c>
      <c r="K2303">
        <f>VLOOKUP(Hospitalisation_Details[[#This Row],[Customer ID]],Hospitalisation_Details[#All],9,FALSE)</f>
        <v>44423.8</v>
      </c>
      <c r="L2303">
        <f>VLOOKUP(Medical_Examinations[[#This Row],[Customer ID]],Medical_Examinations[#All],2,FALSE)</f>
        <v>16.399999999999999</v>
      </c>
      <c r="M2303" t="str">
        <f>VLOOKUP(Medical_Examinations[[#This Row],[Customer ID]],Medical_Examinations[#All],3,FALSE)</f>
        <v>Underweight</v>
      </c>
      <c r="N2303">
        <f>VLOOKUP(Medical_Examinations[[#This Row],[Customer ID]],Medical_Examinations[#All],4,FALSE)</f>
        <v>5.4</v>
      </c>
      <c r="O2303" t="str">
        <f>VLOOKUP(Medical_Examinations[[#This Row],[Customer ID]],Medical_Examinations[#All],5,FALSE)</f>
        <v>Normal</v>
      </c>
      <c r="P2303" t="str">
        <f>VLOOKUP(Medical_Examinations[[#This Row],[Customer ID]],Medical_Examinations[#All],6,FALSE)</f>
        <v>No</v>
      </c>
      <c r="Q2303" t="str">
        <f>VLOOKUP(Medical_Examinations[[#This Row],[Customer ID]],Medical_Examinations[#All],7,FALSE)</f>
        <v>No</v>
      </c>
      <c r="R2303" t="str">
        <f>VLOOKUP(Medical_Examinations[[#This Row],[Customer ID]],Medical_Examinations[#All],8,FALSE)</f>
        <v>Yes</v>
      </c>
      <c r="S2303">
        <f>VLOOKUP(Medical_Examinations[[#This Row],[Customer ID]],Medical_Examinations[#All],9,FALSE)</f>
        <v>1</v>
      </c>
      <c r="T2303" t="str">
        <f>VLOOKUP(Medical_Examinations[[#This Row],[Customer ID]],'Medical Examinations'!A2302:J4637,10,FALSE)</f>
        <v>No</v>
      </c>
    </row>
    <row r="2304" spans="1:20" x14ac:dyDescent="0.3">
      <c r="A2304" t="s">
        <v>6058</v>
      </c>
      <c r="B2304" t="s">
        <v>8404</v>
      </c>
      <c r="C2304" t="s">
        <v>3</v>
      </c>
      <c r="D2304" t="s">
        <v>3653</v>
      </c>
      <c r="E2304" t="s">
        <v>3654</v>
      </c>
      <c r="F2304" s="3" t="str">
        <f>VLOOKUP(Hospitalisation_Details[[#This Row],[Customer ID]],Hospitalisation_Details[#All],6,FALSE)</f>
        <v>02-08-00</v>
      </c>
      <c r="G2304">
        <f>VLOOKUP(Hospitalisation_Details[[#This Row],[Customer ID]],Hospitalisation_Details[#All],8,FALSE)</f>
        <v>22</v>
      </c>
      <c r="H2304" t="str">
        <f>VLOOKUP(Hospitalisation_Details[[#This Row],[Customer ID]],Hospitalisation_Details[#All],12,FALSE)</f>
        <v>R1013</v>
      </c>
      <c r="I2304" t="str">
        <f>VLOOKUP(Hospitalisation_Details[[#This Row],[Customer ID]],Hospitalisation_Details[#All],12,FALSE)</f>
        <v>R1013</v>
      </c>
      <c r="J2304" t="str">
        <f>VLOOKUP(Hospitalisation_Details[[#This Row],[Customer ID]],Hospitalisation_Details[#All],11,FALSE)</f>
        <v>Tier - 3</v>
      </c>
      <c r="K2304">
        <f>VLOOKUP(Hospitalisation_Details[[#This Row],[Customer ID]],Hospitalisation_Details[#All],9,FALSE)</f>
        <v>44501.4</v>
      </c>
      <c r="L2304">
        <f>VLOOKUP(Medical_Examinations[[#This Row],[Customer ID]],Medical_Examinations[#All],2,FALSE)</f>
        <v>15.77</v>
      </c>
      <c r="M2304" t="str">
        <f>VLOOKUP(Medical_Examinations[[#This Row],[Customer ID]],Medical_Examinations[#All],3,FALSE)</f>
        <v>Underweight</v>
      </c>
      <c r="N2304">
        <f>VLOOKUP(Medical_Examinations[[#This Row],[Customer ID]],Medical_Examinations[#All],4,FALSE)</f>
        <v>6.05</v>
      </c>
      <c r="O2304" t="str">
        <f>VLOOKUP(Medical_Examinations[[#This Row],[Customer ID]],Medical_Examinations[#All],5,FALSE)</f>
        <v>Prediabetes</v>
      </c>
      <c r="P2304" t="str">
        <f>VLOOKUP(Medical_Examinations[[#This Row],[Customer ID]],Medical_Examinations[#All],6,FALSE)</f>
        <v>Yes</v>
      </c>
      <c r="Q2304" t="str">
        <f>VLOOKUP(Medical_Examinations[[#This Row],[Customer ID]],Medical_Examinations[#All],7,FALSE)</f>
        <v>No</v>
      </c>
      <c r="R2304" t="str">
        <f>VLOOKUP(Medical_Examinations[[#This Row],[Customer ID]],Medical_Examinations[#All],8,FALSE)</f>
        <v>No</v>
      </c>
      <c r="S2304">
        <f>VLOOKUP(Medical_Examinations[[#This Row],[Customer ID]],Medical_Examinations[#All],9,FALSE)</f>
        <v>1</v>
      </c>
      <c r="T2304" t="str">
        <f>VLOOKUP(Medical_Examinations[[#This Row],[Customer ID]],'Medical Examinations'!A2303:J4638,10,FALSE)</f>
        <v>No</v>
      </c>
    </row>
    <row r="2305" spans="1:20" x14ac:dyDescent="0.3">
      <c r="A2305" t="s">
        <v>6059</v>
      </c>
      <c r="B2305" t="s">
        <v>8405</v>
      </c>
      <c r="C2305" t="s">
        <v>6</v>
      </c>
      <c r="D2305" t="s">
        <v>847</v>
      </c>
      <c r="E2305" t="s">
        <v>3655</v>
      </c>
      <c r="F2305" s="3" t="str">
        <f>VLOOKUP(Hospitalisation_Details[[#This Row],[Customer ID]],Hospitalisation_Details[#All],6,FALSE)</f>
        <v>11-10-93</v>
      </c>
      <c r="G2305">
        <f>VLOOKUP(Hospitalisation_Details[[#This Row],[Customer ID]],Hospitalisation_Details[#All],8,FALSE)</f>
        <v>29</v>
      </c>
      <c r="H2305" t="str">
        <f>VLOOKUP(Hospitalisation_Details[[#This Row],[Customer ID]],Hospitalisation_Details[#All],12,FALSE)</f>
        <v>R1011</v>
      </c>
      <c r="I2305" t="str">
        <f>VLOOKUP(Hospitalisation_Details[[#This Row],[Customer ID]],Hospitalisation_Details[#All],12,FALSE)</f>
        <v>R1011</v>
      </c>
      <c r="J2305" t="str">
        <f>VLOOKUP(Hospitalisation_Details[[#This Row],[Customer ID]],Hospitalisation_Details[#All],11,FALSE)</f>
        <v>Tier - 2</v>
      </c>
      <c r="K2305">
        <f>VLOOKUP(Hospitalisation_Details[[#This Row],[Customer ID]],Hospitalisation_Details[#All],9,FALSE)</f>
        <v>44585.46</v>
      </c>
      <c r="L2305">
        <f>VLOOKUP(Medical_Examinations[[#This Row],[Customer ID]],Medical_Examinations[#All],2,FALSE)</f>
        <v>18.27</v>
      </c>
      <c r="M2305" t="str">
        <f>VLOOKUP(Medical_Examinations[[#This Row],[Customer ID]],Medical_Examinations[#All],3,FALSE)</f>
        <v>Underweight</v>
      </c>
      <c r="N2305">
        <f>VLOOKUP(Medical_Examinations[[#This Row],[Customer ID]],Medical_Examinations[#All],4,FALSE)</f>
        <v>11.46</v>
      </c>
      <c r="O2305" t="str">
        <f>VLOOKUP(Medical_Examinations[[#This Row],[Customer ID]],Medical_Examinations[#All],5,FALSE)</f>
        <v>Diabetes</v>
      </c>
      <c r="P2305" t="str">
        <f>VLOOKUP(Medical_Examinations[[#This Row],[Customer ID]],Medical_Examinations[#All],6,FALSE)</f>
        <v>No</v>
      </c>
      <c r="Q2305" t="str">
        <f>VLOOKUP(Medical_Examinations[[#This Row],[Customer ID]],Medical_Examinations[#All],7,FALSE)</f>
        <v>No</v>
      </c>
      <c r="R2305" t="str">
        <f>VLOOKUP(Medical_Examinations[[#This Row],[Customer ID]],Medical_Examinations[#All],8,FALSE)</f>
        <v>No</v>
      </c>
      <c r="S2305">
        <f>VLOOKUP(Medical_Examinations[[#This Row],[Customer ID]],Medical_Examinations[#All],9,FALSE)</f>
        <v>0</v>
      </c>
      <c r="T2305" t="str">
        <f>VLOOKUP(Medical_Examinations[[#This Row],[Customer ID]],'Medical Examinations'!A2304:J4639,10,FALSE)</f>
        <v>No</v>
      </c>
    </row>
    <row r="2306" spans="1:20" x14ac:dyDescent="0.3">
      <c r="A2306" t="s">
        <v>6060</v>
      </c>
      <c r="B2306" t="s">
        <v>8406</v>
      </c>
      <c r="C2306" t="s">
        <v>6</v>
      </c>
      <c r="D2306" t="s">
        <v>3656</v>
      </c>
      <c r="E2306" t="s">
        <v>3657</v>
      </c>
      <c r="F2306" s="3" t="str">
        <f>VLOOKUP(Hospitalisation_Details[[#This Row],[Customer ID]],Hospitalisation_Details[#All],6,FALSE)</f>
        <v>13-08-71</v>
      </c>
      <c r="G2306">
        <f>VLOOKUP(Hospitalisation_Details[[#This Row],[Customer ID]],Hospitalisation_Details[#All],8,FALSE)</f>
        <v>51</v>
      </c>
      <c r="H2306" t="str">
        <f>VLOOKUP(Hospitalisation_Details[[#This Row],[Customer ID]],Hospitalisation_Details[#All],12,FALSE)</f>
        <v>R1024</v>
      </c>
      <c r="I2306" t="str">
        <f>VLOOKUP(Hospitalisation_Details[[#This Row],[Customer ID]],Hospitalisation_Details[#All],12,FALSE)</f>
        <v>R1024</v>
      </c>
      <c r="J2306" t="str">
        <f>VLOOKUP(Hospitalisation_Details[[#This Row],[Customer ID]],Hospitalisation_Details[#All],11,FALSE)</f>
        <v>Tier - 3</v>
      </c>
      <c r="K2306">
        <f>VLOOKUP(Hospitalisation_Details[[#This Row],[Customer ID]],Hospitalisation_Details[#All],9,FALSE)</f>
        <v>44641.2</v>
      </c>
      <c r="L2306">
        <f>VLOOKUP(Medical_Examinations[[#This Row],[Customer ID]],Medical_Examinations[#All],2,FALSE)</f>
        <v>16.489999999999998</v>
      </c>
      <c r="M2306" t="str">
        <f>VLOOKUP(Medical_Examinations[[#This Row],[Customer ID]],Medical_Examinations[#All],3,FALSE)</f>
        <v>Underweight</v>
      </c>
      <c r="N2306">
        <f>VLOOKUP(Medical_Examinations[[#This Row],[Customer ID]],Medical_Examinations[#All],4,FALSE)</f>
        <v>8.48</v>
      </c>
      <c r="O2306" t="str">
        <f>VLOOKUP(Medical_Examinations[[#This Row],[Customer ID]],Medical_Examinations[#All],5,FALSE)</f>
        <v>Diabetes</v>
      </c>
      <c r="P2306" t="str">
        <f>VLOOKUP(Medical_Examinations[[#This Row],[Customer ID]],Medical_Examinations[#All],6,FALSE)</f>
        <v>No</v>
      </c>
      <c r="Q2306" t="str">
        <f>VLOOKUP(Medical_Examinations[[#This Row],[Customer ID]],Medical_Examinations[#All],7,FALSE)</f>
        <v>No</v>
      </c>
      <c r="R2306" t="str">
        <f>VLOOKUP(Medical_Examinations[[#This Row],[Customer ID]],Medical_Examinations[#All],8,FALSE)</f>
        <v>No</v>
      </c>
      <c r="S2306">
        <f>VLOOKUP(Medical_Examinations[[#This Row],[Customer ID]],Medical_Examinations[#All],9,FALSE)</f>
        <v>0</v>
      </c>
      <c r="T2306" t="str">
        <f>VLOOKUP(Medical_Examinations[[#This Row],[Customer ID]],'Medical Examinations'!A2305:J4640,10,FALSE)</f>
        <v>No</v>
      </c>
    </row>
    <row r="2307" spans="1:20" x14ac:dyDescent="0.3">
      <c r="A2307" t="s">
        <v>6061</v>
      </c>
      <c r="B2307" t="s">
        <v>8407</v>
      </c>
      <c r="C2307" t="s">
        <v>6</v>
      </c>
      <c r="D2307" t="s">
        <v>1919</v>
      </c>
      <c r="E2307" t="s">
        <v>3658</v>
      </c>
      <c r="F2307" s="3" t="str">
        <f>VLOOKUP(Hospitalisation_Details[[#This Row],[Customer ID]],Hospitalisation_Details[#All],6,FALSE)</f>
        <v>17-12-62</v>
      </c>
      <c r="G2307">
        <f>VLOOKUP(Hospitalisation_Details[[#This Row],[Customer ID]],Hospitalisation_Details[#All],8,FALSE)</f>
        <v>60</v>
      </c>
      <c r="H2307" t="str">
        <f>VLOOKUP(Hospitalisation_Details[[#This Row],[Customer ID]],Hospitalisation_Details[#All],12,FALSE)</f>
        <v>R1013</v>
      </c>
      <c r="I2307" t="str">
        <f>VLOOKUP(Hospitalisation_Details[[#This Row],[Customer ID]],Hospitalisation_Details[#All],12,FALSE)</f>
        <v>R1013</v>
      </c>
      <c r="J2307" t="str">
        <f>VLOOKUP(Hospitalisation_Details[[#This Row],[Customer ID]],Hospitalisation_Details[#All],11,FALSE)</f>
        <v>Tier - 2</v>
      </c>
      <c r="K2307">
        <f>VLOOKUP(Hospitalisation_Details[[#This Row],[Customer ID]],Hospitalisation_Details[#All],9,FALSE)</f>
        <v>45008.959999999999</v>
      </c>
      <c r="L2307">
        <f>VLOOKUP(Medical_Examinations[[#This Row],[Customer ID]],Medical_Examinations[#All],2,FALSE)</f>
        <v>16.14</v>
      </c>
      <c r="M2307" t="str">
        <f>VLOOKUP(Medical_Examinations[[#This Row],[Customer ID]],Medical_Examinations[#All],3,FALSE)</f>
        <v>Underweight</v>
      </c>
      <c r="N2307">
        <f>VLOOKUP(Medical_Examinations[[#This Row],[Customer ID]],Medical_Examinations[#All],4,FALSE)</f>
        <v>4.8600000000000003</v>
      </c>
      <c r="O2307" t="str">
        <f>VLOOKUP(Medical_Examinations[[#This Row],[Customer ID]],Medical_Examinations[#All],5,FALSE)</f>
        <v>Normal</v>
      </c>
      <c r="P2307" t="str">
        <f>VLOOKUP(Medical_Examinations[[#This Row],[Customer ID]],Medical_Examinations[#All],6,FALSE)</f>
        <v>No</v>
      </c>
      <c r="Q2307" t="str">
        <f>VLOOKUP(Medical_Examinations[[#This Row],[Customer ID]],Medical_Examinations[#All],7,FALSE)</f>
        <v>No</v>
      </c>
      <c r="R2307" t="str">
        <f>VLOOKUP(Medical_Examinations[[#This Row],[Customer ID]],Medical_Examinations[#All],8,FALSE)</f>
        <v>No</v>
      </c>
      <c r="S2307">
        <f>VLOOKUP(Medical_Examinations[[#This Row],[Customer ID]],Medical_Examinations[#All],9,FALSE)</f>
        <v>0</v>
      </c>
      <c r="T2307" t="str">
        <f>VLOOKUP(Medical_Examinations[[#This Row],[Customer ID]],'Medical Examinations'!A2306:J4641,10,FALSE)</f>
        <v>No</v>
      </c>
    </row>
    <row r="2308" spans="1:20" x14ac:dyDescent="0.3">
      <c r="A2308" t="s">
        <v>6062</v>
      </c>
      <c r="B2308" t="s">
        <v>8408</v>
      </c>
      <c r="C2308" t="s">
        <v>3</v>
      </c>
      <c r="D2308" t="s">
        <v>538</v>
      </c>
      <c r="E2308" t="s">
        <v>3659</v>
      </c>
      <c r="F2308" s="3" t="str">
        <f>VLOOKUP(Hospitalisation_Details[[#This Row],[Customer ID]],Hospitalisation_Details[#All],6,FALSE)</f>
        <v>09-08-74</v>
      </c>
      <c r="G2308">
        <f>VLOOKUP(Hospitalisation_Details[[#This Row],[Customer ID]],Hospitalisation_Details[#All],8,FALSE)</f>
        <v>48</v>
      </c>
      <c r="H2308" t="str">
        <f>VLOOKUP(Hospitalisation_Details[[#This Row],[Customer ID]],Hospitalisation_Details[#All],12,FALSE)</f>
        <v>R1012</v>
      </c>
      <c r="I2308" t="str">
        <f>VLOOKUP(Hospitalisation_Details[[#This Row],[Customer ID]],Hospitalisation_Details[#All],12,FALSE)</f>
        <v>R1012</v>
      </c>
      <c r="J2308" t="str">
        <f>VLOOKUP(Hospitalisation_Details[[#This Row],[Customer ID]],Hospitalisation_Details[#All],11,FALSE)</f>
        <v>Tier - 2</v>
      </c>
      <c r="K2308">
        <f>VLOOKUP(Hospitalisation_Details[[#This Row],[Customer ID]],Hospitalisation_Details[#All],9,FALSE)</f>
        <v>45702.02</v>
      </c>
      <c r="L2308">
        <f>VLOOKUP(Medical_Examinations[[#This Row],[Customer ID]],Medical_Examinations[#All],2,FALSE)</f>
        <v>20.85</v>
      </c>
      <c r="M2308" t="str">
        <f>VLOOKUP(Medical_Examinations[[#This Row],[Customer ID]],Medical_Examinations[#All],3,FALSE)</f>
        <v>Normal Weight</v>
      </c>
      <c r="N2308">
        <f>VLOOKUP(Medical_Examinations[[#This Row],[Customer ID]],Medical_Examinations[#All],4,FALSE)</f>
        <v>4.45</v>
      </c>
      <c r="O2308" t="str">
        <f>VLOOKUP(Medical_Examinations[[#This Row],[Customer ID]],Medical_Examinations[#All],5,FALSE)</f>
        <v>Normal</v>
      </c>
      <c r="P2308" t="str">
        <f>VLOOKUP(Medical_Examinations[[#This Row],[Customer ID]],Medical_Examinations[#All],6,FALSE)</f>
        <v>Yes</v>
      </c>
      <c r="Q2308" t="str">
        <f>VLOOKUP(Medical_Examinations[[#This Row],[Customer ID]],Medical_Examinations[#All],7,FALSE)</f>
        <v>No</v>
      </c>
      <c r="R2308" t="str">
        <f>VLOOKUP(Medical_Examinations[[#This Row],[Customer ID]],Medical_Examinations[#All],8,FALSE)</f>
        <v>No</v>
      </c>
      <c r="S2308">
        <f>VLOOKUP(Medical_Examinations[[#This Row],[Customer ID]],Medical_Examinations[#All],9,FALSE)</f>
        <v>1</v>
      </c>
      <c r="T2308" t="str">
        <f>VLOOKUP(Medical_Examinations[[#This Row],[Customer ID]],'Medical Examinations'!A2307:J4642,10,FALSE)</f>
        <v>No</v>
      </c>
    </row>
    <row r="2309" spans="1:20" x14ac:dyDescent="0.3">
      <c r="A2309" t="s">
        <v>6063</v>
      </c>
      <c r="B2309" t="s">
        <v>8409</v>
      </c>
      <c r="C2309" t="s">
        <v>3</v>
      </c>
      <c r="D2309" t="s">
        <v>2852</v>
      </c>
      <c r="E2309" t="s">
        <v>3660</v>
      </c>
      <c r="F2309" s="3" t="str">
        <f>VLOOKUP(Hospitalisation_Details[[#This Row],[Customer ID]],Hospitalisation_Details[#All],6,FALSE)</f>
        <v>21-12-60</v>
      </c>
      <c r="G2309">
        <f>VLOOKUP(Hospitalisation_Details[[#This Row],[Customer ID]],Hospitalisation_Details[#All],8,FALSE)</f>
        <v>62</v>
      </c>
      <c r="H2309" t="str">
        <f>VLOOKUP(Hospitalisation_Details[[#This Row],[Customer ID]],Hospitalisation_Details[#All],12,FALSE)</f>
        <v>R1016</v>
      </c>
      <c r="I2309" t="str">
        <f>VLOOKUP(Hospitalisation_Details[[#This Row],[Customer ID]],Hospitalisation_Details[#All],12,FALSE)</f>
        <v>R1016</v>
      </c>
      <c r="J2309" t="str">
        <f>VLOOKUP(Hospitalisation_Details[[#This Row],[Customer ID]],Hospitalisation_Details[#All],11,FALSE)</f>
        <v>Tier - 2</v>
      </c>
      <c r="K2309">
        <f>VLOOKUP(Hospitalisation_Details[[#This Row],[Customer ID]],Hospitalisation_Details[#All],9,FALSE)</f>
        <v>45710.21</v>
      </c>
      <c r="L2309">
        <f>VLOOKUP(Medical_Examinations[[#This Row],[Customer ID]],Medical_Examinations[#All],2,FALSE)</f>
        <v>15.88</v>
      </c>
      <c r="M2309" t="str">
        <f>VLOOKUP(Medical_Examinations[[#This Row],[Customer ID]],Medical_Examinations[#All],3,FALSE)</f>
        <v>Underweight</v>
      </c>
      <c r="N2309">
        <f>VLOOKUP(Medical_Examinations[[#This Row],[Customer ID]],Medical_Examinations[#All],4,FALSE)</f>
        <v>4.3600000000000003</v>
      </c>
      <c r="O2309" t="str">
        <f>VLOOKUP(Medical_Examinations[[#This Row],[Customer ID]],Medical_Examinations[#All],5,FALSE)</f>
        <v>Normal</v>
      </c>
      <c r="P2309" t="str">
        <f>VLOOKUP(Medical_Examinations[[#This Row],[Customer ID]],Medical_Examinations[#All],6,FALSE)</f>
        <v>No</v>
      </c>
      <c r="Q2309" t="str">
        <f>VLOOKUP(Medical_Examinations[[#This Row],[Customer ID]],Medical_Examinations[#All],7,FALSE)</f>
        <v>No</v>
      </c>
      <c r="R2309" t="str">
        <f>VLOOKUP(Medical_Examinations[[#This Row],[Customer ID]],Medical_Examinations[#All],8,FALSE)</f>
        <v>No</v>
      </c>
      <c r="S2309">
        <f>VLOOKUP(Medical_Examinations[[#This Row],[Customer ID]],Medical_Examinations[#All],9,FALSE)</f>
        <v>0</v>
      </c>
      <c r="T2309" t="str">
        <f>VLOOKUP(Medical_Examinations[[#This Row],[Customer ID]],'Medical Examinations'!A2308:J4643,10,FALSE)</f>
        <v>No</v>
      </c>
    </row>
    <row r="2310" spans="1:20" x14ac:dyDescent="0.3">
      <c r="A2310" t="s">
        <v>6064</v>
      </c>
      <c r="B2310" t="s">
        <v>8410</v>
      </c>
      <c r="C2310" t="s">
        <v>3</v>
      </c>
      <c r="D2310" t="s">
        <v>2817</v>
      </c>
      <c r="E2310" t="s">
        <v>2999</v>
      </c>
      <c r="F2310" s="3" t="str">
        <f>VLOOKUP(Hospitalisation_Details[[#This Row],[Customer ID]],Hospitalisation_Details[#All],6,FALSE)</f>
        <v>12-08-79</v>
      </c>
      <c r="G2310">
        <f>VLOOKUP(Hospitalisation_Details[[#This Row],[Customer ID]],Hospitalisation_Details[#All],8,FALSE)</f>
        <v>43</v>
      </c>
      <c r="H2310" t="str">
        <f>VLOOKUP(Hospitalisation_Details[[#This Row],[Customer ID]],Hospitalisation_Details[#All],12,FALSE)</f>
        <v>R1013</v>
      </c>
      <c r="I2310" t="str">
        <f>VLOOKUP(Hospitalisation_Details[[#This Row],[Customer ID]],Hospitalisation_Details[#All],12,FALSE)</f>
        <v>R1013</v>
      </c>
      <c r="J2310" t="str">
        <f>VLOOKUP(Hospitalisation_Details[[#This Row],[Customer ID]],Hospitalisation_Details[#All],11,FALSE)</f>
        <v>Tier - 1</v>
      </c>
      <c r="K2310">
        <f>VLOOKUP(Hospitalisation_Details[[#This Row],[Customer ID]],Hospitalisation_Details[#All],9,FALSE)</f>
        <v>45863.21</v>
      </c>
      <c r="L2310">
        <f>VLOOKUP(Medical_Examinations[[#This Row],[Customer ID]],Medical_Examinations[#All],2,FALSE)</f>
        <v>20.66</v>
      </c>
      <c r="M2310" t="str">
        <f>VLOOKUP(Medical_Examinations[[#This Row],[Customer ID]],Medical_Examinations[#All],3,FALSE)</f>
        <v>Normal Weight</v>
      </c>
      <c r="N2310">
        <f>VLOOKUP(Medical_Examinations[[#This Row],[Customer ID]],Medical_Examinations[#All],4,FALSE)</f>
        <v>5.8</v>
      </c>
      <c r="O2310" t="str">
        <f>VLOOKUP(Medical_Examinations[[#This Row],[Customer ID]],Medical_Examinations[#All],5,FALSE)</f>
        <v>Prediabetes</v>
      </c>
      <c r="P2310" t="str">
        <f>VLOOKUP(Medical_Examinations[[#This Row],[Customer ID]],Medical_Examinations[#All],6,FALSE)</f>
        <v>No</v>
      </c>
      <c r="Q2310" t="str">
        <f>VLOOKUP(Medical_Examinations[[#This Row],[Customer ID]],Medical_Examinations[#All],7,FALSE)</f>
        <v>yes</v>
      </c>
      <c r="R2310" t="str">
        <f>VLOOKUP(Medical_Examinations[[#This Row],[Customer ID]],Medical_Examinations[#All],8,FALSE)</f>
        <v>No</v>
      </c>
      <c r="S2310">
        <f>VLOOKUP(Medical_Examinations[[#This Row],[Customer ID]],Medical_Examinations[#All],9,FALSE)</f>
        <v>1</v>
      </c>
      <c r="T2310" t="str">
        <f>VLOOKUP(Medical_Examinations[[#This Row],[Customer ID]],'Medical Examinations'!A2309:J4644,10,FALSE)</f>
        <v>No</v>
      </c>
    </row>
    <row r="2311" spans="1:20" x14ac:dyDescent="0.3">
      <c r="A2311" t="s">
        <v>6065</v>
      </c>
      <c r="B2311" t="s">
        <v>8411</v>
      </c>
      <c r="C2311" t="s">
        <v>6</v>
      </c>
      <c r="D2311" t="s">
        <v>303</v>
      </c>
      <c r="E2311" t="s">
        <v>262</v>
      </c>
      <c r="F2311" s="3" t="str">
        <f>VLOOKUP(Hospitalisation_Details[[#This Row],[Customer ID]],Hospitalisation_Details[#All],6,FALSE)</f>
        <v>30-09-85</v>
      </c>
      <c r="G2311">
        <f>VLOOKUP(Hospitalisation_Details[[#This Row],[Customer ID]],Hospitalisation_Details[#All],8,FALSE)</f>
        <v>37</v>
      </c>
      <c r="H2311" t="str">
        <f>VLOOKUP(Hospitalisation_Details[[#This Row],[Customer ID]],Hospitalisation_Details[#All],12,FALSE)</f>
        <v>R1011</v>
      </c>
      <c r="I2311" t="str">
        <f>VLOOKUP(Hospitalisation_Details[[#This Row],[Customer ID]],Hospitalisation_Details[#All],12,FALSE)</f>
        <v>R1011</v>
      </c>
      <c r="J2311" t="str">
        <f>VLOOKUP(Hospitalisation_Details[[#This Row],[Customer ID]],Hospitalisation_Details[#All],11,FALSE)</f>
        <v>Tier - 3</v>
      </c>
      <c r="K2311">
        <f>VLOOKUP(Hospitalisation_Details[[#This Row],[Customer ID]],Hospitalisation_Details[#All],9,FALSE)</f>
        <v>46113.51</v>
      </c>
      <c r="L2311">
        <f>VLOOKUP(Medical_Examinations[[#This Row],[Customer ID]],Medical_Examinations[#All],2,FALSE)</f>
        <v>20.399999999999999</v>
      </c>
      <c r="M2311" t="str">
        <f>VLOOKUP(Medical_Examinations[[#This Row],[Customer ID]],Medical_Examinations[#All],3,FALSE)</f>
        <v>Normal Weight</v>
      </c>
      <c r="N2311">
        <f>VLOOKUP(Medical_Examinations[[#This Row],[Customer ID]],Medical_Examinations[#All],4,FALSE)</f>
        <v>5.27</v>
      </c>
      <c r="O2311" t="str">
        <f>VLOOKUP(Medical_Examinations[[#This Row],[Customer ID]],Medical_Examinations[#All],5,FALSE)</f>
        <v>Normal</v>
      </c>
      <c r="P2311" t="str">
        <f>VLOOKUP(Medical_Examinations[[#This Row],[Customer ID]],Medical_Examinations[#All],6,FALSE)</f>
        <v>No</v>
      </c>
      <c r="Q2311" t="str">
        <f>VLOOKUP(Medical_Examinations[[#This Row],[Customer ID]],Medical_Examinations[#All],7,FALSE)</f>
        <v>No</v>
      </c>
      <c r="R2311" t="str">
        <f>VLOOKUP(Medical_Examinations[[#This Row],[Customer ID]],Medical_Examinations[#All],8,FALSE)</f>
        <v>No</v>
      </c>
      <c r="S2311">
        <f>VLOOKUP(Medical_Examinations[[#This Row],[Customer ID]],Medical_Examinations[#All],9,FALSE)</f>
        <v>0</v>
      </c>
      <c r="T2311" t="str">
        <f>VLOOKUP(Medical_Examinations[[#This Row],[Customer ID]],'Medical Examinations'!A2310:J4645,10,FALSE)</f>
        <v>No</v>
      </c>
    </row>
    <row r="2312" spans="1:20" x14ac:dyDescent="0.3">
      <c r="A2312" t="s">
        <v>6066</v>
      </c>
      <c r="B2312" t="s">
        <v>8412</v>
      </c>
      <c r="C2312" t="s">
        <v>880</v>
      </c>
      <c r="D2312" t="s">
        <v>3661</v>
      </c>
      <c r="E2312" t="s">
        <v>3662</v>
      </c>
      <c r="F2312" s="3" t="str">
        <f>VLOOKUP(Hospitalisation_Details[[#This Row],[Customer ID]],Hospitalisation_Details[#All],6,FALSE)</f>
        <v>04-12-62</v>
      </c>
      <c r="G2312">
        <f>VLOOKUP(Hospitalisation_Details[[#This Row],[Customer ID]],Hospitalisation_Details[#All],8,FALSE)</f>
        <v>60</v>
      </c>
      <c r="H2312" t="str">
        <f>VLOOKUP(Hospitalisation_Details[[#This Row],[Customer ID]],Hospitalisation_Details[#All],12,FALSE)</f>
        <v>R1012</v>
      </c>
      <c r="I2312" t="str">
        <f>VLOOKUP(Hospitalisation_Details[[#This Row],[Customer ID]],Hospitalisation_Details[#All],12,FALSE)</f>
        <v>R1012</v>
      </c>
      <c r="J2312" t="str">
        <f>VLOOKUP(Hospitalisation_Details[[#This Row],[Customer ID]],Hospitalisation_Details[#All],11,FALSE)</f>
        <v>Tier - 1</v>
      </c>
      <c r="K2312">
        <f>VLOOKUP(Hospitalisation_Details[[#This Row],[Customer ID]],Hospitalisation_Details[#All],9,FALSE)</f>
        <v>46130.53</v>
      </c>
      <c r="L2312">
        <f>VLOOKUP(Medical_Examinations[[#This Row],[Customer ID]],Medical_Examinations[#All],2,FALSE)</f>
        <v>25.19</v>
      </c>
      <c r="M2312" t="str">
        <f>VLOOKUP(Medical_Examinations[[#This Row],[Customer ID]],Medical_Examinations[#All],3,FALSE)</f>
        <v>Overweight</v>
      </c>
      <c r="N2312">
        <f>VLOOKUP(Medical_Examinations[[#This Row],[Customer ID]],Medical_Examinations[#All],4,FALSE)</f>
        <v>5.64</v>
      </c>
      <c r="O2312" t="str">
        <f>VLOOKUP(Medical_Examinations[[#This Row],[Customer ID]],Medical_Examinations[#All],5,FALSE)</f>
        <v>Normal</v>
      </c>
      <c r="P2312" t="str">
        <f>VLOOKUP(Medical_Examinations[[#This Row],[Customer ID]],Medical_Examinations[#All],6,FALSE)</f>
        <v>Yes</v>
      </c>
      <c r="Q2312" t="str">
        <f>VLOOKUP(Medical_Examinations[[#This Row],[Customer ID]],Medical_Examinations[#All],7,FALSE)</f>
        <v>No</v>
      </c>
      <c r="R2312" t="str">
        <f>VLOOKUP(Medical_Examinations[[#This Row],[Customer ID]],Medical_Examinations[#All],8,FALSE)</f>
        <v>No</v>
      </c>
      <c r="S2312">
        <f>VLOOKUP(Medical_Examinations[[#This Row],[Customer ID]],Medical_Examinations[#All],9,FALSE)</f>
        <v>0</v>
      </c>
      <c r="T2312" t="str">
        <f>VLOOKUP(Medical_Examinations[[#This Row],[Customer ID]],'Medical Examinations'!A2311:J4646,10,FALSE)</f>
        <v>No</v>
      </c>
    </row>
    <row r="2313" spans="1:20" x14ac:dyDescent="0.3">
      <c r="A2313" t="s">
        <v>6067</v>
      </c>
      <c r="B2313" t="s">
        <v>8413</v>
      </c>
      <c r="C2313" t="s">
        <v>3</v>
      </c>
      <c r="D2313" t="s">
        <v>115</v>
      </c>
      <c r="E2313" t="s">
        <v>3663</v>
      </c>
      <c r="F2313" s="3" t="str">
        <f>VLOOKUP(Hospitalisation_Details[[#This Row],[Customer ID]],Hospitalisation_Details[#All],6,FALSE)</f>
        <v>02-12-76</v>
      </c>
      <c r="G2313">
        <f>VLOOKUP(Hospitalisation_Details[[#This Row],[Customer ID]],Hospitalisation_Details[#All],8,FALSE)</f>
        <v>46</v>
      </c>
      <c r="H2313" t="str">
        <f>VLOOKUP(Hospitalisation_Details[[#This Row],[Customer ID]],Hospitalisation_Details[#All],12,FALSE)</f>
        <v>R1013</v>
      </c>
      <c r="I2313" t="str">
        <f>VLOOKUP(Hospitalisation_Details[[#This Row],[Customer ID]],Hospitalisation_Details[#All],12,FALSE)</f>
        <v>R1013</v>
      </c>
      <c r="J2313" t="str">
        <f>VLOOKUP(Hospitalisation_Details[[#This Row],[Customer ID]],Hospitalisation_Details[#All],11,FALSE)</f>
        <v>Tier - 3</v>
      </c>
      <c r="K2313">
        <f>VLOOKUP(Hospitalisation_Details[[#This Row],[Customer ID]],Hospitalisation_Details[#All],9,FALSE)</f>
        <v>46151.12</v>
      </c>
      <c r="L2313">
        <f>VLOOKUP(Medical_Examinations[[#This Row],[Customer ID]],Medical_Examinations[#All],2,FALSE)</f>
        <v>20.54</v>
      </c>
      <c r="M2313" t="str">
        <f>VLOOKUP(Medical_Examinations[[#This Row],[Customer ID]],Medical_Examinations[#All],3,FALSE)</f>
        <v>Normal Weight</v>
      </c>
      <c r="N2313">
        <f>VLOOKUP(Medical_Examinations[[#This Row],[Customer ID]],Medical_Examinations[#All],4,FALSE)</f>
        <v>4.2</v>
      </c>
      <c r="O2313" t="str">
        <f>VLOOKUP(Medical_Examinations[[#This Row],[Customer ID]],Medical_Examinations[#All],5,FALSE)</f>
        <v>Normal</v>
      </c>
      <c r="P2313" t="str">
        <f>VLOOKUP(Medical_Examinations[[#This Row],[Customer ID]],Medical_Examinations[#All],6,FALSE)</f>
        <v>Yes</v>
      </c>
      <c r="Q2313" t="str">
        <f>VLOOKUP(Medical_Examinations[[#This Row],[Customer ID]],Medical_Examinations[#All],7,FALSE)</f>
        <v>No</v>
      </c>
      <c r="R2313" t="str">
        <f>VLOOKUP(Medical_Examinations[[#This Row],[Customer ID]],Medical_Examinations[#All],8,FALSE)</f>
        <v>No</v>
      </c>
      <c r="S2313">
        <f>VLOOKUP(Medical_Examinations[[#This Row],[Customer ID]],Medical_Examinations[#All],9,FALSE)</f>
        <v>1</v>
      </c>
      <c r="T2313" t="str">
        <f>VLOOKUP(Medical_Examinations[[#This Row],[Customer ID]],'Medical Examinations'!A2312:J4647,10,FALSE)</f>
        <v>No</v>
      </c>
    </row>
    <row r="2314" spans="1:20" x14ac:dyDescent="0.3">
      <c r="A2314" t="s">
        <v>6068</v>
      </c>
      <c r="B2314" t="s">
        <v>8414</v>
      </c>
      <c r="C2314" t="s">
        <v>6</v>
      </c>
      <c r="D2314" t="s">
        <v>82</v>
      </c>
      <c r="E2314" t="s">
        <v>3664</v>
      </c>
      <c r="F2314" s="3" t="str">
        <f>VLOOKUP(Hospitalisation_Details[[#This Row],[Customer ID]],Hospitalisation_Details[#All],6,FALSE)</f>
        <v>17-08-78</v>
      </c>
      <c r="G2314">
        <f>VLOOKUP(Hospitalisation_Details[[#This Row],[Customer ID]],Hospitalisation_Details[#All],8,FALSE)</f>
        <v>44</v>
      </c>
      <c r="H2314" t="str">
        <f>VLOOKUP(Hospitalisation_Details[[#This Row],[Customer ID]],Hospitalisation_Details[#All],12,FALSE)</f>
        <v>R1013</v>
      </c>
      <c r="I2314" t="str">
        <f>VLOOKUP(Hospitalisation_Details[[#This Row],[Customer ID]],Hospitalisation_Details[#All],12,FALSE)</f>
        <v>R1013</v>
      </c>
      <c r="J2314" t="str">
        <f>VLOOKUP(Hospitalisation_Details[[#This Row],[Customer ID]],Hospitalisation_Details[#All],11,FALSE)</f>
        <v>Tier - 1</v>
      </c>
      <c r="K2314">
        <f>VLOOKUP(Hospitalisation_Details[[#This Row],[Customer ID]],Hospitalisation_Details[#All],9,FALSE)</f>
        <v>46200.99</v>
      </c>
      <c r="L2314">
        <f>VLOOKUP(Medical_Examinations[[#This Row],[Customer ID]],Medical_Examinations[#All],2,FALSE)</f>
        <v>20.13</v>
      </c>
      <c r="M2314" t="str">
        <f>VLOOKUP(Medical_Examinations[[#This Row],[Customer ID]],Medical_Examinations[#All],3,FALSE)</f>
        <v>Normal Weight</v>
      </c>
      <c r="N2314">
        <f>VLOOKUP(Medical_Examinations[[#This Row],[Customer ID]],Medical_Examinations[#All],4,FALSE)</f>
        <v>5.42</v>
      </c>
      <c r="O2314" t="str">
        <f>VLOOKUP(Medical_Examinations[[#This Row],[Customer ID]],Medical_Examinations[#All],5,FALSE)</f>
        <v>Normal</v>
      </c>
      <c r="P2314" t="str">
        <f>VLOOKUP(Medical_Examinations[[#This Row],[Customer ID]],Medical_Examinations[#All],6,FALSE)</f>
        <v>No</v>
      </c>
      <c r="Q2314" t="str">
        <f>VLOOKUP(Medical_Examinations[[#This Row],[Customer ID]],Medical_Examinations[#All],7,FALSE)</f>
        <v>No</v>
      </c>
      <c r="R2314" t="str">
        <f>VLOOKUP(Medical_Examinations[[#This Row],[Customer ID]],Medical_Examinations[#All],8,FALSE)</f>
        <v>No</v>
      </c>
      <c r="S2314">
        <f>VLOOKUP(Medical_Examinations[[#This Row],[Customer ID]],Medical_Examinations[#All],9,FALSE)</f>
        <v>0</v>
      </c>
      <c r="T2314" t="str">
        <f>VLOOKUP(Medical_Examinations[[#This Row],[Customer ID]],'Medical Examinations'!A2313:J4648,10,FALSE)</f>
        <v>No</v>
      </c>
    </row>
    <row r="2315" spans="1:20" x14ac:dyDescent="0.3">
      <c r="A2315" t="s">
        <v>6069</v>
      </c>
      <c r="B2315" t="s">
        <v>8415</v>
      </c>
      <c r="C2315" t="s">
        <v>3</v>
      </c>
      <c r="D2315" t="s">
        <v>740</v>
      </c>
      <c r="E2315" t="s">
        <v>3665</v>
      </c>
      <c r="F2315" s="3" t="str">
        <f>VLOOKUP(Hospitalisation_Details[[#This Row],[Customer ID]],Hospitalisation_Details[#All],6,FALSE)</f>
        <v>06-12-71</v>
      </c>
      <c r="G2315">
        <f>VLOOKUP(Hospitalisation_Details[[#This Row],[Customer ID]],Hospitalisation_Details[#All],8,FALSE)</f>
        <v>51</v>
      </c>
      <c r="H2315" t="str">
        <f>VLOOKUP(Hospitalisation_Details[[#This Row],[Customer ID]],Hospitalisation_Details[#All],12,FALSE)</f>
        <v>R1024</v>
      </c>
      <c r="I2315" t="str">
        <f>VLOOKUP(Hospitalisation_Details[[#This Row],[Customer ID]],Hospitalisation_Details[#All],12,FALSE)</f>
        <v>R1024</v>
      </c>
      <c r="J2315" t="str">
        <f>VLOOKUP(Hospitalisation_Details[[#This Row],[Customer ID]],Hospitalisation_Details[#All],11,FALSE)</f>
        <v>Tier - 3</v>
      </c>
      <c r="K2315">
        <f>VLOOKUP(Hospitalisation_Details[[#This Row],[Customer ID]],Hospitalisation_Details[#All],9,FALSE)</f>
        <v>46255.11</v>
      </c>
      <c r="L2315">
        <f>VLOOKUP(Medical_Examinations[[#This Row],[Customer ID]],Medical_Examinations[#All],2,FALSE)</f>
        <v>18.93</v>
      </c>
      <c r="M2315" t="str">
        <f>VLOOKUP(Medical_Examinations[[#This Row],[Customer ID]],Medical_Examinations[#All],3,FALSE)</f>
        <v>Normal Weight</v>
      </c>
      <c r="N2315">
        <f>VLOOKUP(Medical_Examinations[[#This Row],[Customer ID]],Medical_Examinations[#All],4,FALSE)</f>
        <v>6.11</v>
      </c>
      <c r="O2315" t="str">
        <f>VLOOKUP(Medical_Examinations[[#This Row],[Customer ID]],Medical_Examinations[#All],5,FALSE)</f>
        <v>Prediabetes</v>
      </c>
      <c r="P2315" t="str">
        <f>VLOOKUP(Medical_Examinations[[#This Row],[Customer ID]],Medical_Examinations[#All],6,FALSE)</f>
        <v>No</v>
      </c>
      <c r="Q2315" t="str">
        <f>VLOOKUP(Medical_Examinations[[#This Row],[Customer ID]],Medical_Examinations[#All],7,FALSE)</f>
        <v>No</v>
      </c>
      <c r="R2315" t="str">
        <f>VLOOKUP(Medical_Examinations[[#This Row],[Customer ID]],Medical_Examinations[#All],8,FALSE)</f>
        <v>Yes</v>
      </c>
      <c r="S2315">
        <f>VLOOKUP(Medical_Examinations[[#This Row],[Customer ID]],Medical_Examinations[#All],9,FALSE)</f>
        <v>1</v>
      </c>
      <c r="T2315" t="str">
        <f>VLOOKUP(Medical_Examinations[[#This Row],[Customer ID]],'Medical Examinations'!A2314:J4649,10,FALSE)</f>
        <v>No</v>
      </c>
    </row>
    <row r="2316" spans="1:20" x14ac:dyDescent="0.3">
      <c r="A2316" t="s">
        <v>6070</v>
      </c>
      <c r="B2316" t="s">
        <v>8416</v>
      </c>
      <c r="C2316" t="s">
        <v>3</v>
      </c>
      <c r="D2316" t="s">
        <v>3666</v>
      </c>
      <c r="E2316" t="s">
        <v>1520</v>
      </c>
      <c r="F2316" s="3" t="str">
        <f>VLOOKUP(Hospitalisation_Details[[#This Row],[Customer ID]],Hospitalisation_Details[#All],6,FALSE)</f>
        <v>08-08-61</v>
      </c>
      <c r="G2316">
        <f>VLOOKUP(Hospitalisation_Details[[#This Row],[Customer ID]],Hospitalisation_Details[#All],8,FALSE)</f>
        <v>61</v>
      </c>
      <c r="H2316" t="str">
        <f>VLOOKUP(Hospitalisation_Details[[#This Row],[Customer ID]],Hospitalisation_Details[#All],12,FALSE)</f>
        <v>R1013</v>
      </c>
      <c r="I2316" t="str">
        <f>VLOOKUP(Hospitalisation_Details[[#This Row],[Customer ID]],Hospitalisation_Details[#All],12,FALSE)</f>
        <v>R1013</v>
      </c>
      <c r="J2316" t="str">
        <f>VLOOKUP(Hospitalisation_Details[[#This Row],[Customer ID]],Hospitalisation_Details[#All],11,FALSE)</f>
        <v>Tier - 1</v>
      </c>
      <c r="K2316">
        <f>VLOOKUP(Hospitalisation_Details[[#This Row],[Customer ID]],Hospitalisation_Details[#All],9,FALSE)</f>
        <v>46599.11</v>
      </c>
      <c r="L2316">
        <f>VLOOKUP(Medical_Examinations[[#This Row],[Customer ID]],Medical_Examinations[#All],2,FALSE)</f>
        <v>24.14</v>
      </c>
      <c r="M2316" t="str">
        <f>VLOOKUP(Medical_Examinations[[#This Row],[Customer ID]],Medical_Examinations[#All],3,FALSE)</f>
        <v>Normal Weight</v>
      </c>
      <c r="N2316">
        <f>VLOOKUP(Medical_Examinations[[#This Row],[Customer ID]],Medical_Examinations[#All],4,FALSE)</f>
        <v>5.29</v>
      </c>
      <c r="O2316" t="str">
        <f>VLOOKUP(Medical_Examinations[[#This Row],[Customer ID]],Medical_Examinations[#All],5,FALSE)</f>
        <v>Normal</v>
      </c>
      <c r="P2316" t="str">
        <f>VLOOKUP(Medical_Examinations[[#This Row],[Customer ID]],Medical_Examinations[#All],6,FALSE)</f>
        <v>No</v>
      </c>
      <c r="Q2316" t="str">
        <f>VLOOKUP(Medical_Examinations[[#This Row],[Customer ID]],Medical_Examinations[#All],7,FALSE)</f>
        <v>yes</v>
      </c>
      <c r="R2316" t="str">
        <f>VLOOKUP(Medical_Examinations[[#This Row],[Customer ID]],Medical_Examinations[#All],8,FALSE)</f>
        <v>No</v>
      </c>
      <c r="S2316">
        <f>VLOOKUP(Medical_Examinations[[#This Row],[Customer ID]],Medical_Examinations[#All],9,FALSE)</f>
        <v>1</v>
      </c>
      <c r="T2316" t="str">
        <f>VLOOKUP(Medical_Examinations[[#This Row],[Customer ID]],'Medical Examinations'!A2315:J4650,10,FALSE)</f>
        <v>No</v>
      </c>
    </row>
    <row r="2317" spans="1:20" x14ac:dyDescent="0.3">
      <c r="A2317" t="s">
        <v>6071</v>
      </c>
      <c r="B2317" t="s">
        <v>8417</v>
      </c>
      <c r="C2317" t="s">
        <v>6</v>
      </c>
      <c r="D2317" t="s">
        <v>3667</v>
      </c>
      <c r="E2317" t="s">
        <v>555</v>
      </c>
      <c r="F2317" s="3" t="str">
        <f>VLOOKUP(Hospitalisation_Details[[#This Row],[Customer ID]],Hospitalisation_Details[#All],6,FALSE)</f>
        <v>23-06-69</v>
      </c>
      <c r="G2317">
        <f>VLOOKUP(Hospitalisation_Details[[#This Row],[Customer ID]],Hospitalisation_Details[#All],8,FALSE)</f>
        <v>53</v>
      </c>
      <c r="H2317" t="str">
        <f>VLOOKUP(Hospitalisation_Details[[#This Row],[Customer ID]],Hospitalisation_Details[#All],12,FALSE)</f>
        <v>R1012</v>
      </c>
      <c r="I2317" t="str">
        <f>VLOOKUP(Hospitalisation_Details[[#This Row],[Customer ID]],Hospitalisation_Details[#All],12,FALSE)</f>
        <v>R1012</v>
      </c>
      <c r="J2317" t="str">
        <f>VLOOKUP(Hospitalisation_Details[[#This Row],[Customer ID]],Hospitalisation_Details[#All],11,FALSE)</f>
        <v>Tier - 3</v>
      </c>
      <c r="K2317">
        <f>VLOOKUP(Hospitalisation_Details[[#This Row],[Customer ID]],Hospitalisation_Details[#All],9,FALSE)</f>
        <v>46661.440000000002</v>
      </c>
      <c r="L2317">
        <f>VLOOKUP(Medical_Examinations[[#This Row],[Customer ID]],Medical_Examinations[#All],2,FALSE)</f>
        <v>25.03</v>
      </c>
      <c r="M2317" t="str">
        <f>VLOOKUP(Medical_Examinations[[#This Row],[Customer ID]],Medical_Examinations[#All],3,FALSE)</f>
        <v>Overweight</v>
      </c>
      <c r="N2317">
        <f>VLOOKUP(Medical_Examinations[[#This Row],[Customer ID]],Medical_Examinations[#All],4,FALSE)</f>
        <v>5.91</v>
      </c>
      <c r="O2317" t="str">
        <f>VLOOKUP(Medical_Examinations[[#This Row],[Customer ID]],Medical_Examinations[#All],5,FALSE)</f>
        <v>Prediabetes</v>
      </c>
      <c r="P2317" t="str">
        <f>VLOOKUP(Medical_Examinations[[#This Row],[Customer ID]],Medical_Examinations[#All],6,FALSE)</f>
        <v>No</v>
      </c>
      <c r="Q2317" t="str">
        <f>VLOOKUP(Medical_Examinations[[#This Row],[Customer ID]],Medical_Examinations[#All],7,FALSE)</f>
        <v>yes</v>
      </c>
      <c r="R2317" t="str">
        <f>VLOOKUP(Medical_Examinations[[#This Row],[Customer ID]],Medical_Examinations[#All],8,FALSE)</f>
        <v>No</v>
      </c>
      <c r="S2317">
        <f>VLOOKUP(Medical_Examinations[[#This Row],[Customer ID]],Medical_Examinations[#All],9,FALSE)</f>
        <v>1</v>
      </c>
      <c r="T2317" t="str">
        <f>VLOOKUP(Medical_Examinations[[#This Row],[Customer ID]],'Medical Examinations'!A2316:J4651,10,FALSE)</f>
        <v>No</v>
      </c>
    </row>
    <row r="2318" spans="1:20" x14ac:dyDescent="0.3">
      <c r="A2318" t="s">
        <v>6072</v>
      </c>
      <c r="B2318" t="s">
        <v>8418</v>
      </c>
      <c r="C2318" t="s">
        <v>6</v>
      </c>
      <c r="D2318" t="s">
        <v>1399</v>
      </c>
      <c r="E2318" t="s">
        <v>3668</v>
      </c>
      <c r="F2318" s="3" t="str">
        <f>VLOOKUP(Hospitalisation_Details[[#This Row],[Customer ID]],Hospitalisation_Details[#All],6,FALSE)</f>
        <v>17-11-60</v>
      </c>
      <c r="G2318">
        <f>VLOOKUP(Hospitalisation_Details[[#This Row],[Customer ID]],Hospitalisation_Details[#All],8,FALSE)</f>
        <v>62</v>
      </c>
      <c r="H2318" t="str">
        <f>VLOOKUP(Hospitalisation_Details[[#This Row],[Customer ID]],Hospitalisation_Details[#All],12,FALSE)</f>
        <v>R1012</v>
      </c>
      <c r="I2318" t="str">
        <f>VLOOKUP(Hospitalisation_Details[[#This Row],[Customer ID]],Hospitalisation_Details[#All],12,FALSE)</f>
        <v>R1012</v>
      </c>
      <c r="J2318" t="str">
        <f>VLOOKUP(Hospitalisation_Details[[#This Row],[Customer ID]],Hospitalisation_Details[#All],11,FALSE)</f>
        <v>Tier - 1</v>
      </c>
      <c r="K2318">
        <f>VLOOKUP(Hospitalisation_Details[[#This Row],[Customer ID]],Hospitalisation_Details[#All],9,FALSE)</f>
        <v>46718.16</v>
      </c>
      <c r="L2318">
        <f>VLOOKUP(Medical_Examinations[[#This Row],[Customer ID]],Medical_Examinations[#All],2,FALSE)</f>
        <v>20.47</v>
      </c>
      <c r="M2318" t="str">
        <f>VLOOKUP(Medical_Examinations[[#This Row],[Customer ID]],Medical_Examinations[#All],3,FALSE)</f>
        <v>Normal Weight</v>
      </c>
      <c r="N2318">
        <f>VLOOKUP(Medical_Examinations[[#This Row],[Customer ID]],Medical_Examinations[#All],4,FALSE)</f>
        <v>5.81</v>
      </c>
      <c r="O2318" t="str">
        <f>VLOOKUP(Medical_Examinations[[#This Row],[Customer ID]],Medical_Examinations[#All],5,FALSE)</f>
        <v>Prediabetes</v>
      </c>
      <c r="P2318" t="str">
        <f>VLOOKUP(Medical_Examinations[[#This Row],[Customer ID]],Medical_Examinations[#All],6,FALSE)</f>
        <v>Yes</v>
      </c>
      <c r="Q2318" t="str">
        <f>VLOOKUP(Medical_Examinations[[#This Row],[Customer ID]],Medical_Examinations[#All],7,FALSE)</f>
        <v>No</v>
      </c>
      <c r="R2318" t="str">
        <f>VLOOKUP(Medical_Examinations[[#This Row],[Customer ID]],Medical_Examinations[#All],8,FALSE)</f>
        <v>No</v>
      </c>
      <c r="S2318">
        <f>VLOOKUP(Medical_Examinations[[#This Row],[Customer ID]],Medical_Examinations[#All],9,FALSE)</f>
        <v>1</v>
      </c>
      <c r="T2318" t="str">
        <f>VLOOKUP(Medical_Examinations[[#This Row],[Customer ID]],'Medical Examinations'!A2317:J4652,10,FALSE)</f>
        <v>No</v>
      </c>
    </row>
    <row r="2319" spans="1:20" x14ac:dyDescent="0.3">
      <c r="A2319" t="s">
        <v>6073</v>
      </c>
      <c r="B2319" t="s">
        <v>8419</v>
      </c>
      <c r="C2319" t="s">
        <v>3</v>
      </c>
      <c r="D2319" t="s">
        <v>3669</v>
      </c>
      <c r="E2319" t="s">
        <v>2876</v>
      </c>
      <c r="F2319" s="3" t="str">
        <f>VLOOKUP(Hospitalisation_Details[[#This Row],[Customer ID]],Hospitalisation_Details[#All],6,FALSE)</f>
        <v>15-09-58</v>
      </c>
      <c r="G2319">
        <f>VLOOKUP(Hospitalisation_Details[[#This Row],[Customer ID]],Hospitalisation_Details[#All],8,FALSE)</f>
        <v>64</v>
      </c>
      <c r="H2319" t="str">
        <f>VLOOKUP(Hospitalisation_Details[[#This Row],[Customer ID]],Hospitalisation_Details[#All],12,FALSE)</f>
        <v>R1013</v>
      </c>
      <c r="I2319" t="str">
        <f>VLOOKUP(Hospitalisation_Details[[#This Row],[Customer ID]],Hospitalisation_Details[#All],12,FALSE)</f>
        <v>R1013</v>
      </c>
      <c r="J2319" t="str">
        <f>VLOOKUP(Hospitalisation_Details[[#This Row],[Customer ID]],Hospitalisation_Details[#All],11,FALSE)</f>
        <v>Tier - 3</v>
      </c>
      <c r="K2319">
        <f>VLOOKUP(Hospitalisation_Details[[#This Row],[Customer ID]],Hospitalisation_Details[#All],9,FALSE)</f>
        <v>46889.26</v>
      </c>
      <c r="L2319">
        <f>VLOOKUP(Medical_Examinations[[#This Row],[Customer ID]],Medical_Examinations[#All],2,FALSE)</f>
        <v>18.82</v>
      </c>
      <c r="M2319" t="str">
        <f>VLOOKUP(Medical_Examinations[[#This Row],[Customer ID]],Medical_Examinations[#All],3,FALSE)</f>
        <v>Normal Weight</v>
      </c>
      <c r="N2319">
        <f>VLOOKUP(Medical_Examinations[[#This Row],[Customer ID]],Medical_Examinations[#All],4,FALSE)</f>
        <v>5.51</v>
      </c>
      <c r="O2319" t="str">
        <f>VLOOKUP(Medical_Examinations[[#This Row],[Customer ID]],Medical_Examinations[#All],5,FALSE)</f>
        <v>Normal</v>
      </c>
      <c r="P2319" t="str">
        <f>VLOOKUP(Medical_Examinations[[#This Row],[Customer ID]],Medical_Examinations[#All],6,FALSE)</f>
        <v>Yes</v>
      </c>
      <c r="Q2319" t="str">
        <f>VLOOKUP(Medical_Examinations[[#This Row],[Customer ID]],Medical_Examinations[#All],7,FALSE)</f>
        <v>No</v>
      </c>
      <c r="R2319" t="str">
        <f>VLOOKUP(Medical_Examinations[[#This Row],[Customer ID]],Medical_Examinations[#All],8,FALSE)</f>
        <v>No</v>
      </c>
      <c r="S2319">
        <f>VLOOKUP(Medical_Examinations[[#This Row],[Customer ID]],Medical_Examinations[#All],9,FALSE)</f>
        <v>0</v>
      </c>
      <c r="T2319" t="str">
        <f>VLOOKUP(Medical_Examinations[[#This Row],[Customer ID]],'Medical Examinations'!A2318:J4653,10,FALSE)</f>
        <v>No</v>
      </c>
    </row>
    <row r="2320" spans="1:20" x14ac:dyDescent="0.3">
      <c r="A2320" t="s">
        <v>6074</v>
      </c>
      <c r="B2320" t="s">
        <v>8420</v>
      </c>
      <c r="C2320" t="s">
        <v>6</v>
      </c>
      <c r="D2320" t="s">
        <v>3670</v>
      </c>
      <c r="E2320" t="s">
        <v>3671</v>
      </c>
      <c r="F2320" s="3" t="str">
        <f>VLOOKUP(Hospitalisation_Details[[#This Row],[Customer ID]],Hospitalisation_Details[#All],6,FALSE)</f>
        <v>14-07-59</v>
      </c>
      <c r="G2320">
        <f>VLOOKUP(Hospitalisation_Details[[#This Row],[Customer ID]],Hospitalisation_Details[#All],8,FALSE)</f>
        <v>63</v>
      </c>
      <c r="H2320" t="str">
        <f>VLOOKUP(Hospitalisation_Details[[#This Row],[Customer ID]],Hospitalisation_Details[#All],12,FALSE)</f>
        <v>R1013</v>
      </c>
      <c r="I2320" t="str">
        <f>VLOOKUP(Hospitalisation_Details[[#This Row],[Customer ID]],Hospitalisation_Details[#All],12,FALSE)</f>
        <v>R1013</v>
      </c>
      <c r="J2320" t="str">
        <f>VLOOKUP(Hospitalisation_Details[[#This Row],[Customer ID]],Hospitalisation_Details[#All],11,FALSE)</f>
        <v>Tier - 1</v>
      </c>
      <c r="K2320">
        <f>VLOOKUP(Hospitalisation_Details[[#This Row],[Customer ID]],Hospitalisation_Details[#All],9,FALSE)</f>
        <v>47055.53</v>
      </c>
      <c r="L2320">
        <f>VLOOKUP(Medical_Examinations[[#This Row],[Customer ID]],Medical_Examinations[#All],2,FALSE)</f>
        <v>17.079999999999998</v>
      </c>
      <c r="M2320" t="str">
        <f>VLOOKUP(Medical_Examinations[[#This Row],[Customer ID]],Medical_Examinations[#All],3,FALSE)</f>
        <v>Underweight</v>
      </c>
      <c r="N2320">
        <f>VLOOKUP(Medical_Examinations[[#This Row],[Customer ID]],Medical_Examinations[#All],4,FALSE)</f>
        <v>5.73</v>
      </c>
      <c r="O2320" t="str">
        <f>VLOOKUP(Medical_Examinations[[#This Row],[Customer ID]],Medical_Examinations[#All],5,FALSE)</f>
        <v>Prediabetes</v>
      </c>
      <c r="P2320" t="str">
        <f>VLOOKUP(Medical_Examinations[[#This Row],[Customer ID]],Medical_Examinations[#All],6,FALSE)</f>
        <v>No</v>
      </c>
      <c r="Q2320" t="str">
        <f>VLOOKUP(Medical_Examinations[[#This Row],[Customer ID]],Medical_Examinations[#All],7,FALSE)</f>
        <v>No</v>
      </c>
      <c r="R2320" t="str">
        <f>VLOOKUP(Medical_Examinations[[#This Row],[Customer ID]],Medical_Examinations[#All],8,FALSE)</f>
        <v>Yes</v>
      </c>
      <c r="S2320">
        <f>VLOOKUP(Medical_Examinations[[#This Row],[Customer ID]],Medical_Examinations[#All],9,FALSE)</f>
        <v>1</v>
      </c>
      <c r="T2320" t="str">
        <f>VLOOKUP(Medical_Examinations[[#This Row],[Customer ID]],'Medical Examinations'!A2319:J4654,10,FALSE)</f>
        <v>No</v>
      </c>
    </row>
    <row r="2321" spans="1:20" x14ac:dyDescent="0.3">
      <c r="A2321" t="s">
        <v>6075</v>
      </c>
      <c r="B2321" t="s">
        <v>8421</v>
      </c>
      <c r="C2321" t="s">
        <v>3</v>
      </c>
      <c r="D2321" t="s">
        <v>3672</v>
      </c>
      <c r="E2321" t="s">
        <v>3673</v>
      </c>
      <c r="F2321" s="3" t="str">
        <f>VLOOKUP(Hospitalisation_Details[[#This Row],[Customer ID]],Hospitalisation_Details[#All],6,FALSE)</f>
        <v>28-12-70</v>
      </c>
      <c r="G2321">
        <f>VLOOKUP(Hospitalisation_Details[[#This Row],[Customer ID]],Hospitalisation_Details[#All],8,FALSE)</f>
        <v>52</v>
      </c>
      <c r="H2321" t="str">
        <f>VLOOKUP(Hospitalisation_Details[[#This Row],[Customer ID]],Hospitalisation_Details[#All],12,FALSE)</f>
        <v>R1013</v>
      </c>
      <c r="I2321" t="str">
        <f>VLOOKUP(Hospitalisation_Details[[#This Row],[Customer ID]],Hospitalisation_Details[#All],12,FALSE)</f>
        <v>R1013</v>
      </c>
      <c r="J2321" t="str">
        <f>VLOOKUP(Hospitalisation_Details[[#This Row],[Customer ID]],Hospitalisation_Details[#All],11,FALSE)</f>
        <v>Tier - 2</v>
      </c>
      <c r="K2321">
        <f>VLOOKUP(Hospitalisation_Details[[#This Row],[Customer ID]],Hospitalisation_Details[#All],9,FALSE)</f>
        <v>47269.85</v>
      </c>
      <c r="L2321">
        <f>VLOOKUP(Medical_Examinations[[#This Row],[Customer ID]],Medical_Examinations[#All],2,FALSE)</f>
        <v>19.21</v>
      </c>
      <c r="M2321" t="str">
        <f>VLOOKUP(Medical_Examinations[[#This Row],[Customer ID]],Medical_Examinations[#All],3,FALSE)</f>
        <v>Normal Weight</v>
      </c>
      <c r="N2321">
        <f>VLOOKUP(Medical_Examinations[[#This Row],[Customer ID]],Medical_Examinations[#All],4,FALSE)</f>
        <v>5.53</v>
      </c>
      <c r="O2321" t="str">
        <f>VLOOKUP(Medical_Examinations[[#This Row],[Customer ID]],Medical_Examinations[#All],5,FALSE)</f>
        <v>Normal</v>
      </c>
      <c r="P2321" t="str">
        <f>VLOOKUP(Medical_Examinations[[#This Row],[Customer ID]],Medical_Examinations[#All],6,FALSE)</f>
        <v>Yes</v>
      </c>
      <c r="Q2321" t="str">
        <f>VLOOKUP(Medical_Examinations[[#This Row],[Customer ID]],Medical_Examinations[#All],7,FALSE)</f>
        <v>No</v>
      </c>
      <c r="R2321" t="str">
        <f>VLOOKUP(Medical_Examinations[[#This Row],[Customer ID]],Medical_Examinations[#All],8,FALSE)</f>
        <v>No</v>
      </c>
      <c r="S2321">
        <f>VLOOKUP(Medical_Examinations[[#This Row],[Customer ID]],Medical_Examinations[#All],9,FALSE)</f>
        <v>0</v>
      </c>
      <c r="T2321" t="str">
        <f>VLOOKUP(Medical_Examinations[[#This Row],[Customer ID]],'Medical Examinations'!A2320:J4655,10,FALSE)</f>
        <v>No</v>
      </c>
    </row>
    <row r="2322" spans="1:20" x14ac:dyDescent="0.3">
      <c r="A2322" t="s">
        <v>6076</v>
      </c>
      <c r="B2322" t="s">
        <v>8422</v>
      </c>
      <c r="C2322" t="s">
        <v>6</v>
      </c>
      <c r="D2322" t="s">
        <v>188</v>
      </c>
      <c r="E2322" t="s">
        <v>3674</v>
      </c>
      <c r="F2322" s="3" t="str">
        <f>VLOOKUP(Hospitalisation_Details[[#This Row],[Customer ID]],Hospitalisation_Details[#All],6,FALSE)</f>
        <v>03-09-58</v>
      </c>
      <c r="G2322">
        <f>VLOOKUP(Hospitalisation_Details[[#This Row],[Customer ID]],Hospitalisation_Details[#All],8,FALSE)</f>
        <v>64</v>
      </c>
      <c r="H2322" t="str">
        <f>VLOOKUP(Hospitalisation_Details[[#This Row],[Customer ID]],Hospitalisation_Details[#All],12,FALSE)</f>
        <v>R1011</v>
      </c>
      <c r="I2322" t="str">
        <f>VLOOKUP(Hospitalisation_Details[[#This Row],[Customer ID]],Hospitalisation_Details[#All],12,FALSE)</f>
        <v>R1011</v>
      </c>
      <c r="J2322" t="str">
        <f>VLOOKUP(Hospitalisation_Details[[#This Row],[Customer ID]],Hospitalisation_Details[#All],11,FALSE)</f>
        <v>Tier - 1</v>
      </c>
      <c r="K2322">
        <f>VLOOKUP(Hospitalisation_Details[[#This Row],[Customer ID]],Hospitalisation_Details[#All],9,FALSE)</f>
        <v>47291.06</v>
      </c>
      <c r="L2322">
        <f>VLOOKUP(Medical_Examinations[[#This Row],[Customer ID]],Medical_Examinations[#All],2,FALSE)</f>
        <v>17.86</v>
      </c>
      <c r="M2322" t="str">
        <f>VLOOKUP(Medical_Examinations[[#This Row],[Customer ID]],Medical_Examinations[#All],3,FALSE)</f>
        <v>Underweight</v>
      </c>
      <c r="N2322">
        <f>VLOOKUP(Medical_Examinations[[#This Row],[Customer ID]],Medical_Examinations[#All],4,FALSE)</f>
        <v>5.43</v>
      </c>
      <c r="O2322" t="str">
        <f>VLOOKUP(Medical_Examinations[[#This Row],[Customer ID]],Medical_Examinations[#All],5,FALSE)</f>
        <v>Normal</v>
      </c>
      <c r="P2322" t="str">
        <f>VLOOKUP(Medical_Examinations[[#This Row],[Customer ID]],Medical_Examinations[#All],6,FALSE)</f>
        <v>No</v>
      </c>
      <c r="Q2322" t="str">
        <f>VLOOKUP(Medical_Examinations[[#This Row],[Customer ID]],Medical_Examinations[#All],7,FALSE)</f>
        <v>No</v>
      </c>
      <c r="R2322" t="str">
        <f>VLOOKUP(Medical_Examinations[[#This Row],[Customer ID]],Medical_Examinations[#All],8,FALSE)</f>
        <v>Yes</v>
      </c>
      <c r="S2322">
        <f>VLOOKUP(Medical_Examinations[[#This Row],[Customer ID]],Medical_Examinations[#All],9,FALSE)</f>
        <v>1</v>
      </c>
      <c r="T2322" t="str">
        <f>VLOOKUP(Medical_Examinations[[#This Row],[Customer ID]],'Medical Examinations'!A2321:J4656,10,FALSE)</f>
        <v>No</v>
      </c>
    </row>
    <row r="2323" spans="1:20" x14ac:dyDescent="0.3">
      <c r="A2323" t="s">
        <v>6077</v>
      </c>
      <c r="B2323" t="s">
        <v>8423</v>
      </c>
      <c r="C2323" t="s">
        <v>3</v>
      </c>
      <c r="D2323" t="s">
        <v>3675</v>
      </c>
      <c r="E2323" t="s">
        <v>3676</v>
      </c>
      <c r="F2323" s="3" t="str">
        <f>VLOOKUP(Hospitalisation_Details[[#This Row],[Customer ID]],Hospitalisation_Details[#All],6,FALSE)</f>
        <v>04-10-59</v>
      </c>
      <c r="G2323">
        <f>VLOOKUP(Hospitalisation_Details[[#This Row],[Customer ID]],Hospitalisation_Details[#All],8,FALSE)</f>
        <v>63</v>
      </c>
      <c r="H2323" t="str">
        <f>VLOOKUP(Hospitalisation_Details[[#This Row],[Customer ID]],Hospitalisation_Details[#All],12,FALSE)</f>
        <v>R1011</v>
      </c>
      <c r="I2323" t="str">
        <f>VLOOKUP(Hospitalisation_Details[[#This Row],[Customer ID]],Hospitalisation_Details[#All],12,FALSE)</f>
        <v>R1011</v>
      </c>
      <c r="J2323" t="str">
        <f>VLOOKUP(Hospitalisation_Details[[#This Row],[Customer ID]],Hospitalisation_Details[#All],11,FALSE)</f>
        <v>Tier - 1</v>
      </c>
      <c r="K2323">
        <f>VLOOKUP(Hospitalisation_Details[[#This Row],[Customer ID]],Hospitalisation_Details[#All],9,FALSE)</f>
        <v>47305.31</v>
      </c>
      <c r="L2323">
        <f>VLOOKUP(Medical_Examinations[[#This Row],[Customer ID]],Medical_Examinations[#All],2,FALSE)</f>
        <v>21.38</v>
      </c>
      <c r="M2323" t="str">
        <f>VLOOKUP(Medical_Examinations[[#This Row],[Customer ID]],Medical_Examinations[#All],3,FALSE)</f>
        <v>Normal Weight</v>
      </c>
      <c r="N2323">
        <f>VLOOKUP(Medical_Examinations[[#This Row],[Customer ID]],Medical_Examinations[#All],4,FALSE)</f>
        <v>8.01</v>
      </c>
      <c r="O2323" t="str">
        <f>VLOOKUP(Medical_Examinations[[#This Row],[Customer ID]],Medical_Examinations[#All],5,FALSE)</f>
        <v>Diabetes</v>
      </c>
      <c r="P2323" t="str">
        <f>VLOOKUP(Medical_Examinations[[#This Row],[Customer ID]],Medical_Examinations[#All],6,FALSE)</f>
        <v>No</v>
      </c>
      <c r="Q2323" t="str">
        <f>VLOOKUP(Medical_Examinations[[#This Row],[Customer ID]],Medical_Examinations[#All],7,FALSE)</f>
        <v>No</v>
      </c>
      <c r="R2323" t="str">
        <f>VLOOKUP(Medical_Examinations[[#This Row],[Customer ID]],Medical_Examinations[#All],8,FALSE)</f>
        <v>No</v>
      </c>
      <c r="S2323">
        <f>VLOOKUP(Medical_Examinations[[#This Row],[Customer ID]],Medical_Examinations[#All],9,FALSE)</f>
        <v>0</v>
      </c>
      <c r="T2323" t="str">
        <f>VLOOKUP(Medical_Examinations[[#This Row],[Customer ID]],'Medical Examinations'!A2322:J4657,10,FALSE)</f>
        <v>No</v>
      </c>
    </row>
    <row r="2324" spans="1:20" x14ac:dyDescent="0.3">
      <c r="A2324" t="s">
        <v>6078</v>
      </c>
      <c r="B2324" t="s">
        <v>8424</v>
      </c>
      <c r="C2324" t="s">
        <v>6</v>
      </c>
      <c r="D2324" t="s">
        <v>303</v>
      </c>
      <c r="E2324" t="s">
        <v>3677</v>
      </c>
      <c r="F2324" s="3" t="str">
        <f>VLOOKUP(Hospitalisation_Details[[#This Row],[Customer ID]],Hospitalisation_Details[#All],6,FALSE)</f>
        <v>13-06-61</v>
      </c>
      <c r="G2324">
        <f>VLOOKUP(Hospitalisation_Details[[#This Row],[Customer ID]],Hospitalisation_Details[#All],8,FALSE)</f>
        <v>61</v>
      </c>
      <c r="H2324" t="str">
        <f>VLOOKUP(Hospitalisation_Details[[#This Row],[Customer ID]],Hospitalisation_Details[#All],12,FALSE)</f>
        <v>R1011</v>
      </c>
      <c r="I2324" t="str">
        <f>VLOOKUP(Hospitalisation_Details[[#This Row],[Customer ID]],Hospitalisation_Details[#All],12,FALSE)</f>
        <v>R1011</v>
      </c>
      <c r="J2324" t="str">
        <f>VLOOKUP(Hospitalisation_Details[[#This Row],[Customer ID]],Hospitalisation_Details[#All],11,FALSE)</f>
        <v>Tier - 3</v>
      </c>
      <c r="K2324">
        <f>VLOOKUP(Hospitalisation_Details[[#This Row],[Customer ID]],Hospitalisation_Details[#All],9,FALSE)</f>
        <v>47403.88</v>
      </c>
      <c r="L2324">
        <f>VLOOKUP(Medical_Examinations[[#This Row],[Customer ID]],Medical_Examinations[#All],2,FALSE)</f>
        <v>23.35</v>
      </c>
      <c r="M2324" t="str">
        <f>VLOOKUP(Medical_Examinations[[#This Row],[Customer ID]],Medical_Examinations[#All],3,FALSE)</f>
        <v>Normal Weight</v>
      </c>
      <c r="N2324">
        <f>VLOOKUP(Medical_Examinations[[#This Row],[Customer ID]],Medical_Examinations[#All],4,FALSE)</f>
        <v>5.94</v>
      </c>
      <c r="O2324" t="str">
        <f>VLOOKUP(Medical_Examinations[[#This Row],[Customer ID]],Medical_Examinations[#All],5,FALSE)</f>
        <v>Prediabetes</v>
      </c>
      <c r="P2324" t="str">
        <f>VLOOKUP(Medical_Examinations[[#This Row],[Customer ID]],Medical_Examinations[#All],6,FALSE)</f>
        <v>No</v>
      </c>
      <c r="Q2324" t="str">
        <f>VLOOKUP(Medical_Examinations[[#This Row],[Customer ID]],Medical_Examinations[#All],7,FALSE)</f>
        <v>No</v>
      </c>
      <c r="R2324" t="str">
        <f>VLOOKUP(Medical_Examinations[[#This Row],[Customer ID]],Medical_Examinations[#All],8,FALSE)</f>
        <v>No</v>
      </c>
      <c r="S2324">
        <f>VLOOKUP(Medical_Examinations[[#This Row],[Customer ID]],Medical_Examinations[#All],9,FALSE)</f>
        <v>0</v>
      </c>
      <c r="T2324" t="str">
        <f>VLOOKUP(Medical_Examinations[[#This Row],[Customer ID]],'Medical Examinations'!A2323:J4658,10,FALSE)</f>
        <v>No</v>
      </c>
    </row>
    <row r="2325" spans="1:20" x14ac:dyDescent="0.3">
      <c r="A2325" t="s">
        <v>6079</v>
      </c>
      <c r="B2325" t="s">
        <v>8425</v>
      </c>
      <c r="C2325" t="s">
        <v>3</v>
      </c>
      <c r="D2325" t="s">
        <v>3678</v>
      </c>
      <c r="E2325" t="s">
        <v>3679</v>
      </c>
      <c r="F2325" s="3" t="str">
        <f>VLOOKUP(Hospitalisation_Details[[#This Row],[Customer ID]],Hospitalisation_Details[#All],6,FALSE)</f>
        <v>27-09-71</v>
      </c>
      <c r="G2325">
        <f>VLOOKUP(Hospitalisation_Details[[#This Row],[Customer ID]],Hospitalisation_Details[#All],8,FALSE)</f>
        <v>51</v>
      </c>
      <c r="H2325" t="str">
        <f>VLOOKUP(Hospitalisation_Details[[#This Row],[Customer ID]],Hospitalisation_Details[#All],12,FALSE)</f>
        <v>R1013</v>
      </c>
      <c r="I2325" t="str">
        <f>VLOOKUP(Hospitalisation_Details[[#This Row],[Customer ID]],Hospitalisation_Details[#All],12,FALSE)</f>
        <v>R1013</v>
      </c>
      <c r="J2325" t="str">
        <f>VLOOKUP(Hospitalisation_Details[[#This Row],[Customer ID]],Hospitalisation_Details[#All],11,FALSE)</f>
        <v>Tier - 2</v>
      </c>
      <c r="K2325">
        <f>VLOOKUP(Hospitalisation_Details[[#This Row],[Customer ID]],Hospitalisation_Details[#All],9,FALSE)</f>
        <v>47462.89</v>
      </c>
      <c r="L2325">
        <f>VLOOKUP(Medical_Examinations[[#This Row],[Customer ID]],Medical_Examinations[#All],2,FALSE)</f>
        <v>22.24</v>
      </c>
      <c r="M2325" t="str">
        <f>VLOOKUP(Medical_Examinations[[#This Row],[Customer ID]],Medical_Examinations[#All],3,FALSE)</f>
        <v>Normal Weight</v>
      </c>
      <c r="N2325">
        <f>VLOOKUP(Medical_Examinations[[#This Row],[Customer ID]],Medical_Examinations[#All],4,FALSE)</f>
        <v>5.04</v>
      </c>
      <c r="O2325" t="str">
        <f>VLOOKUP(Medical_Examinations[[#This Row],[Customer ID]],Medical_Examinations[#All],5,FALSE)</f>
        <v>Normal</v>
      </c>
      <c r="P2325" t="str">
        <f>VLOOKUP(Medical_Examinations[[#This Row],[Customer ID]],Medical_Examinations[#All],6,FALSE)</f>
        <v>No</v>
      </c>
      <c r="Q2325" t="str">
        <f>VLOOKUP(Medical_Examinations[[#This Row],[Customer ID]],Medical_Examinations[#All],7,FALSE)</f>
        <v>No</v>
      </c>
      <c r="R2325" t="str">
        <f>VLOOKUP(Medical_Examinations[[#This Row],[Customer ID]],Medical_Examinations[#All],8,FALSE)</f>
        <v>No</v>
      </c>
      <c r="S2325">
        <f>VLOOKUP(Medical_Examinations[[#This Row],[Customer ID]],Medical_Examinations[#All],9,FALSE)</f>
        <v>0</v>
      </c>
      <c r="T2325" t="str">
        <f>VLOOKUP(Medical_Examinations[[#This Row],[Customer ID]],'Medical Examinations'!A2324:J4659,10,FALSE)</f>
        <v>No</v>
      </c>
    </row>
    <row r="2326" spans="1:20" x14ac:dyDescent="0.3">
      <c r="A2326" t="s">
        <v>6080</v>
      </c>
      <c r="B2326" t="s">
        <v>8426</v>
      </c>
      <c r="C2326" t="s">
        <v>6</v>
      </c>
      <c r="D2326" t="s">
        <v>3680</v>
      </c>
      <c r="E2326" t="s">
        <v>1337</v>
      </c>
      <c r="F2326" s="3" t="str">
        <f>VLOOKUP(Hospitalisation_Details[[#This Row],[Customer ID]],Hospitalisation_Details[#All],6,FALSE)</f>
        <v>07-11-64</v>
      </c>
      <c r="G2326">
        <f>VLOOKUP(Hospitalisation_Details[[#This Row],[Customer ID]],Hospitalisation_Details[#All],8,FALSE)</f>
        <v>58</v>
      </c>
      <c r="H2326" t="str">
        <f>VLOOKUP(Hospitalisation_Details[[#This Row],[Customer ID]],Hospitalisation_Details[#All],12,FALSE)</f>
        <v>R1012</v>
      </c>
      <c r="I2326" t="str">
        <f>VLOOKUP(Hospitalisation_Details[[#This Row],[Customer ID]],Hospitalisation_Details[#All],12,FALSE)</f>
        <v>R1012</v>
      </c>
      <c r="J2326" t="str">
        <f>VLOOKUP(Hospitalisation_Details[[#This Row],[Customer ID]],Hospitalisation_Details[#All],11,FALSE)</f>
        <v>Tier - 3</v>
      </c>
      <c r="K2326">
        <f>VLOOKUP(Hospitalisation_Details[[#This Row],[Customer ID]],Hospitalisation_Details[#All],9,FALSE)</f>
        <v>47496.49</v>
      </c>
      <c r="L2326">
        <f>VLOOKUP(Medical_Examinations[[#This Row],[Customer ID]],Medical_Examinations[#All],2,FALSE)</f>
        <v>24.76</v>
      </c>
      <c r="M2326" t="str">
        <f>VLOOKUP(Medical_Examinations[[#This Row],[Customer ID]],Medical_Examinations[#All],3,FALSE)</f>
        <v>Normal Weight</v>
      </c>
      <c r="N2326">
        <f>VLOOKUP(Medical_Examinations[[#This Row],[Customer ID]],Medical_Examinations[#All],4,FALSE)</f>
        <v>4.54</v>
      </c>
      <c r="O2326" t="str">
        <f>VLOOKUP(Medical_Examinations[[#This Row],[Customer ID]],Medical_Examinations[#All],5,FALSE)</f>
        <v>Normal</v>
      </c>
      <c r="P2326" t="str">
        <f>VLOOKUP(Medical_Examinations[[#This Row],[Customer ID]],Medical_Examinations[#All],6,FALSE)</f>
        <v>Yes</v>
      </c>
      <c r="Q2326" t="str">
        <f>VLOOKUP(Medical_Examinations[[#This Row],[Customer ID]],Medical_Examinations[#All],7,FALSE)</f>
        <v>No</v>
      </c>
      <c r="R2326" t="str">
        <f>VLOOKUP(Medical_Examinations[[#This Row],[Customer ID]],Medical_Examinations[#All],8,FALSE)</f>
        <v>No</v>
      </c>
      <c r="S2326">
        <f>VLOOKUP(Medical_Examinations[[#This Row],[Customer ID]],Medical_Examinations[#All],9,FALSE)</f>
        <v>0</v>
      </c>
      <c r="T2326" t="str">
        <f>VLOOKUP(Medical_Examinations[[#This Row],[Customer ID]],'Medical Examinations'!A2325:J4660,10,FALSE)</f>
        <v>No</v>
      </c>
    </row>
    <row r="2327" spans="1:20" x14ac:dyDescent="0.3">
      <c r="A2327" t="s">
        <v>6081</v>
      </c>
      <c r="B2327" t="s">
        <v>8427</v>
      </c>
      <c r="C2327" t="s">
        <v>6</v>
      </c>
      <c r="D2327" t="s">
        <v>3681</v>
      </c>
      <c r="E2327" t="s">
        <v>3682</v>
      </c>
      <c r="F2327" s="3" t="str">
        <f>VLOOKUP(Hospitalisation_Details[[#This Row],[Customer ID]],Hospitalisation_Details[#All],6,FALSE)</f>
        <v>05-08-63</v>
      </c>
      <c r="G2327">
        <f>VLOOKUP(Hospitalisation_Details[[#This Row],[Customer ID]],Hospitalisation_Details[#All],8,FALSE)</f>
        <v>59</v>
      </c>
      <c r="H2327" t="str">
        <f>VLOOKUP(Hospitalisation_Details[[#This Row],[Customer ID]],Hospitalisation_Details[#All],12,FALSE)</f>
        <v>R1024</v>
      </c>
      <c r="I2327" t="str">
        <f>VLOOKUP(Hospitalisation_Details[[#This Row],[Customer ID]],Hospitalisation_Details[#All],12,FALSE)</f>
        <v>R1024</v>
      </c>
      <c r="J2327" t="str">
        <f>VLOOKUP(Hospitalisation_Details[[#This Row],[Customer ID]],Hospitalisation_Details[#All],11,FALSE)</f>
        <v>Tier - 3</v>
      </c>
      <c r="K2327">
        <f>VLOOKUP(Hospitalisation_Details[[#This Row],[Customer ID]],Hospitalisation_Details[#All],9,FALSE)</f>
        <v>47896.79</v>
      </c>
      <c r="L2327">
        <f>VLOOKUP(Medical_Examinations[[#This Row],[Customer ID]],Medical_Examinations[#All],2,FALSE)</f>
        <v>20.100000000000001</v>
      </c>
      <c r="M2327" t="str">
        <f>VLOOKUP(Medical_Examinations[[#This Row],[Customer ID]],Medical_Examinations[#All],3,FALSE)</f>
        <v>Normal Weight</v>
      </c>
      <c r="N2327">
        <f>VLOOKUP(Medical_Examinations[[#This Row],[Customer ID]],Medical_Examinations[#All],4,FALSE)</f>
        <v>5.6</v>
      </c>
      <c r="O2327" t="str">
        <f>VLOOKUP(Medical_Examinations[[#This Row],[Customer ID]],Medical_Examinations[#All],5,FALSE)</f>
        <v>Normal</v>
      </c>
      <c r="P2327" t="str">
        <f>VLOOKUP(Medical_Examinations[[#This Row],[Customer ID]],Medical_Examinations[#All],6,FALSE)</f>
        <v>Yes</v>
      </c>
      <c r="Q2327" t="str">
        <f>VLOOKUP(Medical_Examinations[[#This Row],[Customer ID]],Medical_Examinations[#All],7,FALSE)</f>
        <v>No</v>
      </c>
      <c r="R2327" t="str">
        <f>VLOOKUP(Medical_Examinations[[#This Row],[Customer ID]],Medical_Examinations[#All],8,FALSE)</f>
        <v>Yes</v>
      </c>
      <c r="S2327">
        <f>VLOOKUP(Medical_Examinations[[#This Row],[Customer ID]],Medical_Examinations[#All],9,FALSE)</f>
        <v>1</v>
      </c>
      <c r="T2327" t="str">
        <f>VLOOKUP(Medical_Examinations[[#This Row],[Customer ID]],'Medical Examinations'!A2326:J4661,10,FALSE)</f>
        <v>No</v>
      </c>
    </row>
    <row r="2328" spans="1:20" x14ac:dyDescent="0.3">
      <c r="A2328" t="s">
        <v>6082</v>
      </c>
      <c r="B2328" t="s">
        <v>8428</v>
      </c>
      <c r="C2328" t="s">
        <v>3</v>
      </c>
      <c r="D2328" t="s">
        <v>1876</v>
      </c>
      <c r="E2328" t="s">
        <v>648</v>
      </c>
      <c r="F2328" s="3" t="str">
        <f>VLOOKUP(Hospitalisation_Details[[#This Row],[Customer ID]],Hospitalisation_Details[#All],6,FALSE)</f>
        <v>16-11-58</v>
      </c>
      <c r="G2328">
        <f>VLOOKUP(Hospitalisation_Details[[#This Row],[Customer ID]],Hospitalisation_Details[#All],8,FALSE)</f>
        <v>64</v>
      </c>
      <c r="H2328" t="str">
        <f>VLOOKUP(Hospitalisation_Details[[#This Row],[Customer ID]],Hospitalisation_Details[#All],12,FALSE)</f>
        <v>R1011</v>
      </c>
      <c r="I2328" t="str">
        <f>VLOOKUP(Hospitalisation_Details[[#This Row],[Customer ID]],Hospitalisation_Details[#All],12,FALSE)</f>
        <v>R1011</v>
      </c>
      <c r="J2328" t="str">
        <f>VLOOKUP(Hospitalisation_Details[[#This Row],[Customer ID]],Hospitalisation_Details[#All],11,FALSE)</f>
        <v>Tier - 3</v>
      </c>
      <c r="K2328">
        <f>VLOOKUP(Hospitalisation_Details[[#This Row],[Customer ID]],Hospitalisation_Details[#All],9,FALSE)</f>
        <v>47928.03</v>
      </c>
      <c r="L2328">
        <f>VLOOKUP(Medical_Examinations[[#This Row],[Customer ID]],Medical_Examinations[#All],2,FALSE)</f>
        <v>21.77</v>
      </c>
      <c r="M2328" t="str">
        <f>VLOOKUP(Medical_Examinations[[#This Row],[Customer ID]],Medical_Examinations[#All],3,FALSE)</f>
        <v>Normal Weight</v>
      </c>
      <c r="N2328">
        <f>VLOOKUP(Medical_Examinations[[#This Row],[Customer ID]],Medical_Examinations[#All],4,FALSE)</f>
        <v>10.67</v>
      </c>
      <c r="O2328" t="str">
        <f>VLOOKUP(Medical_Examinations[[#This Row],[Customer ID]],Medical_Examinations[#All],5,FALSE)</f>
        <v>Diabetes</v>
      </c>
      <c r="P2328" t="str">
        <f>VLOOKUP(Medical_Examinations[[#This Row],[Customer ID]],Medical_Examinations[#All],6,FALSE)</f>
        <v>No</v>
      </c>
      <c r="Q2328" t="str">
        <f>VLOOKUP(Medical_Examinations[[#This Row],[Customer ID]],Medical_Examinations[#All],7,FALSE)</f>
        <v>No</v>
      </c>
      <c r="R2328" t="str">
        <f>VLOOKUP(Medical_Examinations[[#This Row],[Customer ID]],Medical_Examinations[#All],8,FALSE)</f>
        <v>No</v>
      </c>
      <c r="S2328">
        <f>VLOOKUP(Medical_Examinations[[#This Row],[Customer ID]],Medical_Examinations[#All],9,FALSE)</f>
        <v>0</v>
      </c>
      <c r="T2328" t="str">
        <f>VLOOKUP(Medical_Examinations[[#This Row],[Customer ID]],'Medical Examinations'!A2327:J4662,10,FALSE)</f>
        <v>No</v>
      </c>
    </row>
    <row r="2329" spans="1:20" x14ac:dyDescent="0.3">
      <c r="A2329" t="s">
        <v>6083</v>
      </c>
      <c r="B2329" t="s">
        <v>8429</v>
      </c>
      <c r="C2329" t="s">
        <v>3</v>
      </c>
      <c r="D2329" t="s">
        <v>49</v>
      </c>
      <c r="E2329" t="s">
        <v>3683</v>
      </c>
      <c r="F2329" s="3" t="str">
        <f>VLOOKUP(Hospitalisation_Details[[#This Row],[Customer ID]],Hospitalisation_Details[#All],6,FALSE)</f>
        <v>27-08-62</v>
      </c>
      <c r="G2329">
        <f>VLOOKUP(Hospitalisation_Details[[#This Row],[Customer ID]],Hospitalisation_Details[#All],8,FALSE)</f>
        <v>60</v>
      </c>
      <c r="H2329" t="str">
        <f>VLOOKUP(Hospitalisation_Details[[#This Row],[Customer ID]],Hospitalisation_Details[#All],12,FALSE)</f>
        <v>R1011</v>
      </c>
      <c r="I2329" t="str">
        <f>VLOOKUP(Hospitalisation_Details[[#This Row],[Customer ID]],Hospitalisation_Details[#All],12,FALSE)</f>
        <v>R1011</v>
      </c>
      <c r="J2329" t="str">
        <f>VLOOKUP(Hospitalisation_Details[[#This Row],[Customer ID]],Hospitalisation_Details[#All],11,FALSE)</f>
        <v>Tier - 3</v>
      </c>
      <c r="K2329">
        <f>VLOOKUP(Hospitalisation_Details[[#This Row],[Customer ID]],Hospitalisation_Details[#All],9,FALSE)</f>
        <v>48173.36</v>
      </c>
      <c r="L2329">
        <f>VLOOKUP(Medical_Examinations[[#This Row],[Customer ID]],Medical_Examinations[#All],2,FALSE)</f>
        <v>17.82</v>
      </c>
      <c r="M2329" t="str">
        <f>VLOOKUP(Medical_Examinations[[#This Row],[Customer ID]],Medical_Examinations[#All],3,FALSE)</f>
        <v>Underweight</v>
      </c>
      <c r="N2329">
        <f>VLOOKUP(Medical_Examinations[[#This Row],[Customer ID]],Medical_Examinations[#All],4,FALSE)</f>
        <v>5.26</v>
      </c>
      <c r="O2329" t="str">
        <f>VLOOKUP(Medical_Examinations[[#This Row],[Customer ID]],Medical_Examinations[#All],5,FALSE)</f>
        <v>Normal</v>
      </c>
      <c r="P2329" t="str">
        <f>VLOOKUP(Medical_Examinations[[#This Row],[Customer ID]],Medical_Examinations[#All],6,FALSE)</f>
        <v>Yes</v>
      </c>
      <c r="Q2329" t="str">
        <f>VLOOKUP(Medical_Examinations[[#This Row],[Customer ID]],Medical_Examinations[#All],7,FALSE)</f>
        <v>No</v>
      </c>
      <c r="R2329" t="str">
        <f>VLOOKUP(Medical_Examinations[[#This Row],[Customer ID]],Medical_Examinations[#All],8,FALSE)</f>
        <v>No</v>
      </c>
      <c r="S2329">
        <f>VLOOKUP(Medical_Examinations[[#This Row],[Customer ID]],Medical_Examinations[#All],9,FALSE)</f>
        <v>1</v>
      </c>
      <c r="T2329" t="str">
        <f>VLOOKUP(Medical_Examinations[[#This Row],[Customer ID]],'Medical Examinations'!A2328:J4663,10,FALSE)</f>
        <v>No</v>
      </c>
    </row>
    <row r="2330" spans="1:20" x14ac:dyDescent="0.3">
      <c r="A2330" t="s">
        <v>6084</v>
      </c>
      <c r="B2330" t="s">
        <v>8430</v>
      </c>
      <c r="C2330" t="s">
        <v>3</v>
      </c>
      <c r="D2330" t="s">
        <v>3684</v>
      </c>
      <c r="E2330" t="s">
        <v>3685</v>
      </c>
      <c r="F2330" s="3" t="str">
        <f>VLOOKUP(Hospitalisation_Details[[#This Row],[Customer ID]],Hospitalisation_Details[#All],6,FALSE)</f>
        <v>21-12-61</v>
      </c>
      <c r="G2330">
        <f>VLOOKUP(Hospitalisation_Details[[#This Row],[Customer ID]],Hospitalisation_Details[#All],8,FALSE)</f>
        <v>61</v>
      </c>
      <c r="H2330" t="str">
        <f>VLOOKUP(Hospitalisation_Details[[#This Row],[Customer ID]],Hospitalisation_Details[#All],12,FALSE)</f>
        <v>R1024</v>
      </c>
      <c r="I2330" t="str">
        <f>VLOOKUP(Hospitalisation_Details[[#This Row],[Customer ID]],Hospitalisation_Details[#All],12,FALSE)</f>
        <v>R1024</v>
      </c>
      <c r="J2330" t="str">
        <f>VLOOKUP(Hospitalisation_Details[[#This Row],[Customer ID]],Hospitalisation_Details[#All],11,FALSE)</f>
        <v>Tier - 3</v>
      </c>
      <c r="K2330">
        <f>VLOOKUP(Hospitalisation_Details[[#This Row],[Customer ID]],Hospitalisation_Details[#All],9,FALSE)</f>
        <v>48517.56</v>
      </c>
      <c r="L2330">
        <f>VLOOKUP(Medical_Examinations[[#This Row],[Customer ID]],Medical_Examinations[#All],2,FALSE)</f>
        <v>17.07</v>
      </c>
      <c r="M2330" t="str">
        <f>VLOOKUP(Medical_Examinations[[#This Row],[Customer ID]],Medical_Examinations[#All],3,FALSE)</f>
        <v>Underweight</v>
      </c>
      <c r="N2330">
        <f>VLOOKUP(Medical_Examinations[[#This Row],[Customer ID]],Medical_Examinations[#All],4,FALSE)</f>
        <v>5.22</v>
      </c>
      <c r="O2330" t="str">
        <f>VLOOKUP(Medical_Examinations[[#This Row],[Customer ID]],Medical_Examinations[#All],5,FALSE)</f>
        <v>Normal</v>
      </c>
      <c r="P2330" t="str">
        <f>VLOOKUP(Medical_Examinations[[#This Row],[Customer ID]],Medical_Examinations[#All],6,FALSE)</f>
        <v>No</v>
      </c>
      <c r="Q2330" t="str">
        <f>VLOOKUP(Medical_Examinations[[#This Row],[Customer ID]],Medical_Examinations[#All],7,FALSE)</f>
        <v>No</v>
      </c>
      <c r="R2330" t="str">
        <f>VLOOKUP(Medical_Examinations[[#This Row],[Customer ID]],Medical_Examinations[#All],8,FALSE)</f>
        <v>Yes</v>
      </c>
      <c r="S2330">
        <f>VLOOKUP(Medical_Examinations[[#This Row],[Customer ID]],Medical_Examinations[#All],9,FALSE)</f>
        <v>1</v>
      </c>
      <c r="T2330" t="str">
        <f>VLOOKUP(Medical_Examinations[[#This Row],[Customer ID]],'Medical Examinations'!A2329:J4664,10,FALSE)</f>
        <v>No</v>
      </c>
    </row>
    <row r="2331" spans="1:20" x14ac:dyDescent="0.3">
      <c r="A2331" t="s">
        <v>6085</v>
      </c>
      <c r="B2331" t="s">
        <v>8431</v>
      </c>
      <c r="C2331" t="s">
        <v>3</v>
      </c>
      <c r="D2331" t="s">
        <v>3686</v>
      </c>
      <c r="E2331" t="s">
        <v>3687</v>
      </c>
      <c r="F2331" s="3" t="str">
        <f>VLOOKUP(Hospitalisation_Details[[#This Row],[Customer ID]],Hospitalisation_Details[#All],6,FALSE)</f>
        <v>01-12-68</v>
      </c>
      <c r="G2331">
        <f>VLOOKUP(Hospitalisation_Details[[#This Row],[Customer ID]],Hospitalisation_Details[#All],8,FALSE)</f>
        <v>54</v>
      </c>
      <c r="H2331" t="str">
        <f>VLOOKUP(Hospitalisation_Details[[#This Row],[Customer ID]],Hospitalisation_Details[#All],12,FALSE)</f>
        <v>R1016</v>
      </c>
      <c r="I2331" t="str">
        <f>VLOOKUP(Hospitalisation_Details[[#This Row],[Customer ID]],Hospitalisation_Details[#All],12,FALSE)</f>
        <v>R1016</v>
      </c>
      <c r="J2331" t="str">
        <f>VLOOKUP(Hospitalisation_Details[[#This Row],[Customer ID]],Hospitalisation_Details[#All],11,FALSE)</f>
        <v>Tier - 3</v>
      </c>
      <c r="K2331">
        <f>VLOOKUP(Hospitalisation_Details[[#This Row],[Customer ID]],Hospitalisation_Details[#All],9,FALSE)</f>
        <v>48549.18</v>
      </c>
      <c r="L2331">
        <f>VLOOKUP(Medical_Examinations[[#This Row],[Customer ID]],Medical_Examinations[#All],2,FALSE)</f>
        <v>22.24</v>
      </c>
      <c r="M2331" t="str">
        <f>VLOOKUP(Medical_Examinations[[#This Row],[Customer ID]],Medical_Examinations[#All],3,FALSE)</f>
        <v>Normal Weight</v>
      </c>
      <c r="N2331">
        <f>VLOOKUP(Medical_Examinations[[#This Row],[Customer ID]],Medical_Examinations[#All],4,FALSE)</f>
        <v>4.29</v>
      </c>
      <c r="O2331" t="str">
        <f>VLOOKUP(Medical_Examinations[[#This Row],[Customer ID]],Medical_Examinations[#All],5,FALSE)</f>
        <v>Normal</v>
      </c>
      <c r="P2331" t="str">
        <f>VLOOKUP(Medical_Examinations[[#This Row],[Customer ID]],Medical_Examinations[#All],6,FALSE)</f>
        <v>Yes</v>
      </c>
      <c r="Q2331" t="str">
        <f>VLOOKUP(Medical_Examinations[[#This Row],[Customer ID]],Medical_Examinations[#All],7,FALSE)</f>
        <v>No</v>
      </c>
      <c r="R2331" t="str">
        <f>VLOOKUP(Medical_Examinations[[#This Row],[Customer ID]],Medical_Examinations[#All],8,FALSE)</f>
        <v>No</v>
      </c>
      <c r="S2331">
        <f>VLOOKUP(Medical_Examinations[[#This Row],[Customer ID]],Medical_Examinations[#All],9,FALSE)</f>
        <v>0</v>
      </c>
      <c r="T2331" t="str">
        <f>VLOOKUP(Medical_Examinations[[#This Row],[Customer ID]],'Medical Examinations'!A2330:J4665,10,FALSE)</f>
        <v>No</v>
      </c>
    </row>
    <row r="2332" spans="1:20" x14ac:dyDescent="0.3">
      <c r="A2332" t="s">
        <v>6086</v>
      </c>
      <c r="B2332" t="s">
        <v>8432</v>
      </c>
      <c r="C2332" t="s">
        <v>6</v>
      </c>
      <c r="D2332" t="s">
        <v>764</v>
      </c>
      <c r="E2332" t="s">
        <v>3688</v>
      </c>
      <c r="F2332" s="3" t="str">
        <f>VLOOKUP(Hospitalisation_Details[[#This Row],[Customer ID]],Hospitalisation_Details[#All],6,FALSE)</f>
        <v>11-10-62</v>
      </c>
      <c r="G2332">
        <f>VLOOKUP(Hospitalisation_Details[[#This Row],[Customer ID]],Hospitalisation_Details[#All],8,FALSE)</f>
        <v>60</v>
      </c>
      <c r="H2332" t="str">
        <f>VLOOKUP(Hospitalisation_Details[[#This Row],[Customer ID]],Hospitalisation_Details[#All],12,FALSE)</f>
        <v>R1013</v>
      </c>
      <c r="I2332" t="str">
        <f>VLOOKUP(Hospitalisation_Details[[#This Row],[Customer ID]],Hospitalisation_Details[#All],12,FALSE)</f>
        <v>R1013</v>
      </c>
      <c r="J2332" t="str">
        <f>VLOOKUP(Hospitalisation_Details[[#This Row],[Customer ID]],Hospitalisation_Details[#All],11,FALSE)</f>
        <v>Tier - 2</v>
      </c>
      <c r="K2332">
        <f>VLOOKUP(Hospitalisation_Details[[#This Row],[Customer ID]],Hospitalisation_Details[#All],9,FALSE)</f>
        <v>48673.56</v>
      </c>
      <c r="L2332">
        <f>VLOOKUP(Medical_Examinations[[#This Row],[Customer ID]],Medical_Examinations[#All],2,FALSE)</f>
        <v>22.34</v>
      </c>
      <c r="M2332" t="str">
        <f>VLOOKUP(Medical_Examinations[[#This Row],[Customer ID]],Medical_Examinations[#All],3,FALSE)</f>
        <v>Normal Weight</v>
      </c>
      <c r="N2332">
        <f>VLOOKUP(Medical_Examinations[[#This Row],[Customer ID]],Medical_Examinations[#All],4,FALSE)</f>
        <v>5.57</v>
      </c>
      <c r="O2332" t="str">
        <f>VLOOKUP(Medical_Examinations[[#This Row],[Customer ID]],Medical_Examinations[#All],5,FALSE)</f>
        <v>Normal</v>
      </c>
      <c r="P2332" t="str">
        <f>VLOOKUP(Medical_Examinations[[#This Row],[Customer ID]],Medical_Examinations[#All],6,FALSE)</f>
        <v>No</v>
      </c>
      <c r="Q2332" t="str">
        <f>VLOOKUP(Medical_Examinations[[#This Row],[Customer ID]],Medical_Examinations[#All],7,FALSE)</f>
        <v>No</v>
      </c>
      <c r="R2332" t="str">
        <f>VLOOKUP(Medical_Examinations[[#This Row],[Customer ID]],Medical_Examinations[#All],8,FALSE)</f>
        <v>No</v>
      </c>
      <c r="S2332">
        <f>VLOOKUP(Medical_Examinations[[#This Row],[Customer ID]],Medical_Examinations[#All],9,FALSE)</f>
        <v>1</v>
      </c>
      <c r="T2332" t="str">
        <f>VLOOKUP(Medical_Examinations[[#This Row],[Customer ID]],'Medical Examinations'!A2331:J4666,10,FALSE)</f>
        <v>No</v>
      </c>
    </row>
    <row r="2333" spans="1:20" x14ac:dyDescent="0.3">
      <c r="A2333" t="s">
        <v>6087</v>
      </c>
      <c r="B2333" t="s">
        <v>8433</v>
      </c>
      <c r="C2333" t="s">
        <v>6</v>
      </c>
      <c r="D2333" t="s">
        <v>3689</v>
      </c>
      <c r="E2333" t="s">
        <v>3690</v>
      </c>
      <c r="F2333" s="3" t="str">
        <f>VLOOKUP(Hospitalisation_Details[[#This Row],[Customer ID]],Hospitalisation_Details[#All],6,FALSE)</f>
        <v>27-10-65</v>
      </c>
      <c r="G2333">
        <f>VLOOKUP(Hospitalisation_Details[[#This Row],[Customer ID]],Hospitalisation_Details[#All],8,FALSE)</f>
        <v>57</v>
      </c>
      <c r="H2333" t="str">
        <f>VLOOKUP(Hospitalisation_Details[[#This Row],[Customer ID]],Hospitalisation_Details[#All],12,FALSE)</f>
        <v>R1013</v>
      </c>
      <c r="I2333" t="str">
        <f>VLOOKUP(Hospitalisation_Details[[#This Row],[Customer ID]],Hospitalisation_Details[#All],12,FALSE)</f>
        <v>R1013</v>
      </c>
      <c r="J2333" t="str">
        <f>VLOOKUP(Hospitalisation_Details[[#This Row],[Customer ID]],Hospitalisation_Details[#All],11,FALSE)</f>
        <v>Tier - 2</v>
      </c>
      <c r="K2333">
        <f>VLOOKUP(Hospitalisation_Details[[#This Row],[Customer ID]],Hospitalisation_Details[#All],9,FALSE)</f>
        <v>48675.519999999997</v>
      </c>
      <c r="L2333">
        <f>VLOOKUP(Medical_Examinations[[#This Row],[Customer ID]],Medical_Examinations[#All],2,FALSE)</f>
        <v>17.7</v>
      </c>
      <c r="M2333" t="str">
        <f>VLOOKUP(Medical_Examinations[[#This Row],[Customer ID]],Medical_Examinations[#All],3,FALSE)</f>
        <v>Underweight</v>
      </c>
      <c r="N2333">
        <f>VLOOKUP(Medical_Examinations[[#This Row],[Customer ID]],Medical_Examinations[#All],4,FALSE)</f>
        <v>6.28</v>
      </c>
      <c r="O2333" t="str">
        <f>VLOOKUP(Medical_Examinations[[#This Row],[Customer ID]],Medical_Examinations[#All],5,FALSE)</f>
        <v>Prediabetes</v>
      </c>
      <c r="P2333" t="str">
        <f>VLOOKUP(Medical_Examinations[[#This Row],[Customer ID]],Medical_Examinations[#All],6,FALSE)</f>
        <v>No</v>
      </c>
      <c r="Q2333" t="str">
        <f>VLOOKUP(Medical_Examinations[[#This Row],[Customer ID]],Medical_Examinations[#All],7,FALSE)</f>
        <v>No</v>
      </c>
      <c r="R2333" t="str">
        <f>VLOOKUP(Medical_Examinations[[#This Row],[Customer ID]],Medical_Examinations[#All],8,FALSE)</f>
        <v>No</v>
      </c>
      <c r="S2333">
        <f>VLOOKUP(Medical_Examinations[[#This Row],[Customer ID]],Medical_Examinations[#All],9,FALSE)</f>
        <v>1</v>
      </c>
      <c r="T2333" t="str">
        <f>VLOOKUP(Medical_Examinations[[#This Row],[Customer ID]],'Medical Examinations'!A2332:J4667,10,FALSE)</f>
        <v>No</v>
      </c>
    </row>
    <row r="2334" spans="1:20" x14ac:dyDescent="0.3">
      <c r="A2334" t="s">
        <v>6088</v>
      </c>
      <c r="B2334" t="s">
        <v>8434</v>
      </c>
      <c r="C2334" t="s">
        <v>3</v>
      </c>
      <c r="D2334" t="s">
        <v>2837</v>
      </c>
      <c r="E2334" t="s">
        <v>3691</v>
      </c>
      <c r="F2334" s="3" t="str">
        <f>VLOOKUP(Hospitalisation_Details[[#This Row],[Customer ID]],Hospitalisation_Details[#All],6,FALSE)</f>
        <v>22-07-59</v>
      </c>
      <c r="G2334">
        <f>VLOOKUP(Hospitalisation_Details[[#This Row],[Customer ID]],Hospitalisation_Details[#All],8,FALSE)</f>
        <v>63</v>
      </c>
      <c r="H2334" t="str">
        <f>VLOOKUP(Hospitalisation_Details[[#This Row],[Customer ID]],Hospitalisation_Details[#All],12,FALSE)</f>
        <v>R1011</v>
      </c>
      <c r="I2334" t="str">
        <f>VLOOKUP(Hospitalisation_Details[[#This Row],[Customer ID]],Hospitalisation_Details[#All],12,FALSE)</f>
        <v>R1011</v>
      </c>
      <c r="J2334" t="str">
        <f>VLOOKUP(Hospitalisation_Details[[#This Row],[Customer ID]],Hospitalisation_Details[#All],11,FALSE)</f>
        <v>Tier - 1</v>
      </c>
      <c r="K2334">
        <f>VLOOKUP(Hospitalisation_Details[[#This Row],[Customer ID]],Hospitalisation_Details[#All],9,FALSE)</f>
        <v>48824.45</v>
      </c>
      <c r="L2334">
        <f>VLOOKUP(Medical_Examinations[[#This Row],[Customer ID]],Medical_Examinations[#All],2,FALSE)</f>
        <v>16.47</v>
      </c>
      <c r="M2334" t="str">
        <f>VLOOKUP(Medical_Examinations[[#This Row],[Customer ID]],Medical_Examinations[#All],3,FALSE)</f>
        <v>Underweight</v>
      </c>
      <c r="N2334">
        <f>VLOOKUP(Medical_Examinations[[#This Row],[Customer ID]],Medical_Examinations[#All],4,FALSE)</f>
        <v>6.35</v>
      </c>
      <c r="O2334" t="str">
        <f>VLOOKUP(Medical_Examinations[[#This Row],[Customer ID]],Medical_Examinations[#All],5,FALSE)</f>
        <v>Prediabetes</v>
      </c>
      <c r="P2334" t="str">
        <f>VLOOKUP(Medical_Examinations[[#This Row],[Customer ID]],Medical_Examinations[#All],6,FALSE)</f>
        <v>No</v>
      </c>
      <c r="Q2334" t="str">
        <f>VLOOKUP(Medical_Examinations[[#This Row],[Customer ID]],Medical_Examinations[#All],7,FALSE)</f>
        <v>No</v>
      </c>
      <c r="R2334" t="str">
        <f>VLOOKUP(Medical_Examinations[[#This Row],[Customer ID]],Medical_Examinations[#All],8,FALSE)</f>
        <v>Yes</v>
      </c>
      <c r="S2334">
        <f>VLOOKUP(Medical_Examinations[[#This Row],[Customer ID]],Medical_Examinations[#All],9,FALSE)</f>
        <v>1</v>
      </c>
      <c r="T2334" t="str">
        <f>VLOOKUP(Medical_Examinations[[#This Row],[Customer ID]],'Medical Examinations'!A2333:J4668,10,FALSE)</f>
        <v>No</v>
      </c>
    </row>
    <row r="2335" spans="1:20" x14ac:dyDescent="0.3">
      <c r="A2335" t="s">
        <v>6089</v>
      </c>
      <c r="B2335" t="s">
        <v>8435</v>
      </c>
      <c r="C2335" t="s">
        <v>6</v>
      </c>
      <c r="D2335" t="s">
        <v>3692</v>
      </c>
      <c r="E2335" t="s">
        <v>3693</v>
      </c>
      <c r="F2335" s="3" t="str">
        <f>VLOOKUP(Hospitalisation_Details[[#This Row],[Customer ID]],Hospitalisation_Details[#All],6,FALSE)</f>
        <v>29-12-78</v>
      </c>
      <c r="G2335">
        <f>VLOOKUP(Hospitalisation_Details[[#This Row],[Customer ID]],Hospitalisation_Details[#All],8,FALSE)</f>
        <v>44</v>
      </c>
      <c r="H2335" t="str">
        <f>VLOOKUP(Hospitalisation_Details[[#This Row],[Customer ID]],Hospitalisation_Details[#All],12,FALSE)</f>
        <v>R1013</v>
      </c>
      <c r="I2335" t="str">
        <f>VLOOKUP(Hospitalisation_Details[[#This Row],[Customer ID]],Hospitalisation_Details[#All],12,FALSE)</f>
        <v>R1013</v>
      </c>
      <c r="J2335" t="str">
        <f>VLOOKUP(Hospitalisation_Details[[#This Row],[Customer ID]],Hospitalisation_Details[#All],11,FALSE)</f>
        <v>Tier - 2</v>
      </c>
      <c r="K2335">
        <f>VLOOKUP(Hospitalisation_Details[[#This Row],[Customer ID]],Hospitalisation_Details[#All],9,FALSE)</f>
        <v>48885.14</v>
      </c>
      <c r="L2335">
        <f>VLOOKUP(Medical_Examinations[[#This Row],[Customer ID]],Medical_Examinations[#All],2,FALSE)</f>
        <v>17.600000000000001</v>
      </c>
      <c r="M2335" t="str">
        <f>VLOOKUP(Medical_Examinations[[#This Row],[Customer ID]],Medical_Examinations[#All],3,FALSE)</f>
        <v>Underweight</v>
      </c>
      <c r="N2335">
        <f>VLOOKUP(Medical_Examinations[[#This Row],[Customer ID]],Medical_Examinations[#All],4,FALSE)</f>
        <v>4.3899999999999997</v>
      </c>
      <c r="O2335" t="str">
        <f>VLOOKUP(Medical_Examinations[[#This Row],[Customer ID]],Medical_Examinations[#All],5,FALSE)</f>
        <v>Normal</v>
      </c>
      <c r="P2335" t="str">
        <f>VLOOKUP(Medical_Examinations[[#This Row],[Customer ID]],Medical_Examinations[#All],6,FALSE)</f>
        <v>No</v>
      </c>
      <c r="Q2335" t="str">
        <f>VLOOKUP(Medical_Examinations[[#This Row],[Customer ID]],Medical_Examinations[#All],7,FALSE)</f>
        <v>No</v>
      </c>
      <c r="R2335" t="str">
        <f>VLOOKUP(Medical_Examinations[[#This Row],[Customer ID]],Medical_Examinations[#All],8,FALSE)</f>
        <v>No</v>
      </c>
      <c r="S2335">
        <f>VLOOKUP(Medical_Examinations[[#This Row],[Customer ID]],Medical_Examinations[#All],9,FALSE)</f>
        <v>1</v>
      </c>
      <c r="T2335" t="str">
        <f>VLOOKUP(Medical_Examinations[[#This Row],[Customer ID]],'Medical Examinations'!A2334:J4669,10,FALSE)</f>
        <v>No</v>
      </c>
    </row>
    <row r="2336" spans="1:20" x14ac:dyDescent="0.3">
      <c r="A2336" t="s">
        <v>6090</v>
      </c>
      <c r="B2336" t="s">
        <v>8436</v>
      </c>
      <c r="C2336" t="s">
        <v>6</v>
      </c>
      <c r="D2336" t="s">
        <v>3694</v>
      </c>
      <c r="E2336" t="s">
        <v>3695</v>
      </c>
      <c r="F2336" s="3" t="str">
        <f>VLOOKUP(Hospitalisation_Details[[#This Row],[Customer ID]],Hospitalisation_Details[#All],6,FALSE)</f>
        <v>04-09-63</v>
      </c>
      <c r="G2336">
        <f>VLOOKUP(Hospitalisation_Details[[#This Row],[Customer ID]],Hospitalisation_Details[#All],8,FALSE)</f>
        <v>59</v>
      </c>
      <c r="H2336" t="str">
        <f>VLOOKUP(Hospitalisation_Details[[#This Row],[Customer ID]],Hospitalisation_Details[#All],12,FALSE)</f>
        <v>R1013</v>
      </c>
      <c r="I2336" t="str">
        <f>VLOOKUP(Hospitalisation_Details[[#This Row],[Customer ID]],Hospitalisation_Details[#All],12,FALSE)</f>
        <v>R1013</v>
      </c>
      <c r="J2336" t="str">
        <f>VLOOKUP(Hospitalisation_Details[[#This Row],[Customer ID]],Hospitalisation_Details[#All],11,FALSE)</f>
        <v>Tier - 2</v>
      </c>
      <c r="K2336">
        <f>VLOOKUP(Hospitalisation_Details[[#This Row],[Customer ID]],Hospitalisation_Details[#All],9,FALSE)</f>
        <v>48970.25</v>
      </c>
      <c r="L2336">
        <f>VLOOKUP(Medical_Examinations[[#This Row],[Customer ID]],Medical_Examinations[#All],2,FALSE)</f>
        <v>17.579999999999998</v>
      </c>
      <c r="M2336" t="str">
        <f>VLOOKUP(Medical_Examinations[[#This Row],[Customer ID]],Medical_Examinations[#All],3,FALSE)</f>
        <v>Underweight</v>
      </c>
      <c r="N2336">
        <f>VLOOKUP(Medical_Examinations[[#This Row],[Customer ID]],Medical_Examinations[#All],4,FALSE)</f>
        <v>4.51</v>
      </c>
      <c r="O2336" t="str">
        <f>VLOOKUP(Medical_Examinations[[#This Row],[Customer ID]],Medical_Examinations[#All],5,FALSE)</f>
        <v>Normal</v>
      </c>
      <c r="P2336" t="str">
        <f>VLOOKUP(Medical_Examinations[[#This Row],[Customer ID]],Medical_Examinations[#All],6,FALSE)</f>
        <v>No</v>
      </c>
      <c r="Q2336" t="str">
        <f>VLOOKUP(Medical_Examinations[[#This Row],[Customer ID]],Medical_Examinations[#All],7,FALSE)</f>
        <v>No</v>
      </c>
      <c r="R2336" t="str">
        <f>VLOOKUP(Medical_Examinations[[#This Row],[Customer ID]],Medical_Examinations[#All],8,FALSE)</f>
        <v>No</v>
      </c>
      <c r="S2336">
        <f>VLOOKUP(Medical_Examinations[[#This Row],[Customer ID]],Medical_Examinations[#All],9,FALSE)</f>
        <v>1</v>
      </c>
      <c r="T2336" t="str">
        <f>VLOOKUP(Medical_Examinations[[#This Row],[Customer ID]],'Medical Examinations'!A2335:J4670,10,FALSE)</f>
        <v>No</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7AA7-5799-4DFD-9EFF-247308480C0B}">
  <dimension ref="A3:S87"/>
  <sheetViews>
    <sheetView topLeftCell="C104" workbookViewId="0">
      <selection activeCell="O125" sqref="O125"/>
    </sheetView>
  </sheetViews>
  <sheetFormatPr defaultRowHeight="14.4" x14ac:dyDescent="0.3"/>
  <cols>
    <col min="1" max="1" width="18.88671875" customWidth="1"/>
    <col min="2" max="2" width="32.44140625" bestFit="1" customWidth="1"/>
    <col min="3" max="3" width="14.6640625" bestFit="1" customWidth="1"/>
    <col min="4" max="4" width="12.5546875" customWidth="1"/>
    <col min="5" max="5" width="8.5546875" customWidth="1"/>
    <col min="6" max="10" width="10.5546875" bestFit="1" customWidth="1"/>
    <col min="11" max="12" width="9.5546875" bestFit="1" customWidth="1"/>
    <col min="13" max="15" width="10.5546875" bestFit="1" customWidth="1"/>
    <col min="16" max="16" width="9.5546875" bestFit="1" customWidth="1"/>
    <col min="17" max="18" width="10.5546875" bestFit="1" customWidth="1"/>
    <col min="19" max="19" width="12.88671875" customWidth="1"/>
    <col min="20" max="20" width="13" customWidth="1"/>
  </cols>
  <sheetData>
    <row r="3" spans="1:14" x14ac:dyDescent="0.3">
      <c r="A3" s="4" t="s">
        <v>6095</v>
      </c>
      <c r="B3" s="4" t="s">
        <v>6097</v>
      </c>
      <c r="C3" s="5"/>
      <c r="D3" s="5"/>
    </row>
    <row r="4" spans="1:14" x14ac:dyDescent="0.3">
      <c r="A4" s="4" t="s">
        <v>6096</v>
      </c>
      <c r="B4" s="5" t="s">
        <v>3740</v>
      </c>
      <c r="C4" s="5" t="s">
        <v>3741</v>
      </c>
      <c r="D4" s="5" t="s">
        <v>6094</v>
      </c>
    </row>
    <row r="5" spans="1:14" x14ac:dyDescent="0.3">
      <c r="A5" s="6" t="s">
        <v>3740</v>
      </c>
      <c r="B5" s="5">
        <v>1540</v>
      </c>
      <c r="C5" s="5">
        <v>404</v>
      </c>
      <c r="D5" s="5">
        <v>1944</v>
      </c>
    </row>
    <row r="6" spans="1:14" x14ac:dyDescent="0.3">
      <c r="A6" s="6" t="s">
        <v>3741</v>
      </c>
      <c r="B6" s="5">
        <v>307</v>
      </c>
      <c r="C6" s="5">
        <v>84</v>
      </c>
      <c r="D6" s="5">
        <v>391</v>
      </c>
    </row>
    <row r="7" spans="1:14" x14ac:dyDescent="0.3">
      <c r="A7" s="6" t="s">
        <v>6094</v>
      </c>
      <c r="B7" s="5">
        <v>1847</v>
      </c>
      <c r="C7" s="5">
        <v>488</v>
      </c>
      <c r="D7" s="5">
        <v>2335</v>
      </c>
    </row>
    <row r="13" spans="1:14" x14ac:dyDescent="0.3">
      <c r="N13" t="s">
        <v>6093</v>
      </c>
    </row>
    <row r="21" spans="1:3" x14ac:dyDescent="0.3">
      <c r="A21" s="4" t="s">
        <v>8438</v>
      </c>
      <c r="B21" s="5" t="s">
        <v>6098</v>
      </c>
      <c r="C21" s="5" t="s">
        <v>6099</v>
      </c>
    </row>
    <row r="22" spans="1:3" x14ac:dyDescent="0.3">
      <c r="A22" s="6" t="s">
        <v>3742</v>
      </c>
      <c r="B22" s="5">
        <v>144</v>
      </c>
      <c r="C22" s="5">
        <v>144</v>
      </c>
    </row>
    <row r="23" spans="1:3" x14ac:dyDescent="0.3">
      <c r="A23" s="6" t="s">
        <v>3740</v>
      </c>
      <c r="B23" s="5">
        <v>2191</v>
      </c>
      <c r="C23" s="5">
        <v>2191</v>
      </c>
    </row>
    <row r="24" spans="1:3" x14ac:dyDescent="0.3">
      <c r="A24" s="6" t="s">
        <v>6094</v>
      </c>
      <c r="B24" s="5">
        <v>2335</v>
      </c>
      <c r="C24" s="5">
        <v>2335</v>
      </c>
    </row>
    <row r="47" spans="1:2" x14ac:dyDescent="0.3">
      <c r="A47" s="4" t="s">
        <v>3744</v>
      </c>
      <c r="B47" s="5" t="s">
        <v>6100</v>
      </c>
    </row>
    <row r="48" spans="1:2" x14ac:dyDescent="0.3">
      <c r="A48" s="6" t="s">
        <v>3746</v>
      </c>
      <c r="B48" s="52">
        <v>784</v>
      </c>
    </row>
    <row r="49" spans="1:2" x14ac:dyDescent="0.3">
      <c r="A49" s="7" t="s">
        <v>3750</v>
      </c>
      <c r="B49" s="52">
        <v>139</v>
      </c>
    </row>
    <row r="50" spans="1:2" x14ac:dyDescent="0.3">
      <c r="A50" s="7" t="s">
        <v>3745</v>
      </c>
      <c r="B50" s="52">
        <v>423</v>
      </c>
    </row>
    <row r="51" spans="1:2" x14ac:dyDescent="0.3">
      <c r="A51" s="7" t="s">
        <v>3749</v>
      </c>
      <c r="B51" s="52">
        <v>157</v>
      </c>
    </row>
    <row r="52" spans="1:2" x14ac:dyDescent="0.3">
      <c r="A52" s="7" t="s">
        <v>3751</v>
      </c>
      <c r="B52" s="52">
        <v>65</v>
      </c>
    </row>
    <row r="53" spans="1:2" x14ac:dyDescent="0.3">
      <c r="A53" s="6" t="s">
        <v>3748</v>
      </c>
      <c r="B53" s="52">
        <v>1095</v>
      </c>
    </row>
    <row r="54" spans="1:2" x14ac:dyDescent="0.3">
      <c r="A54" s="7" t="s">
        <v>3750</v>
      </c>
      <c r="B54" s="52">
        <v>216</v>
      </c>
    </row>
    <row r="55" spans="1:2" x14ac:dyDescent="0.3">
      <c r="A55" s="7" t="s">
        <v>3745</v>
      </c>
      <c r="B55" s="52">
        <v>561</v>
      </c>
    </row>
    <row r="56" spans="1:2" x14ac:dyDescent="0.3">
      <c r="A56" s="7" t="s">
        <v>3749</v>
      </c>
      <c r="B56" s="52">
        <v>236</v>
      </c>
    </row>
    <row r="57" spans="1:2" x14ac:dyDescent="0.3">
      <c r="A57" s="7" t="s">
        <v>3751</v>
      </c>
      <c r="B57" s="52">
        <v>82</v>
      </c>
    </row>
    <row r="58" spans="1:2" x14ac:dyDescent="0.3">
      <c r="A58" s="6" t="s">
        <v>3747</v>
      </c>
      <c r="B58" s="52">
        <v>456</v>
      </c>
    </row>
    <row r="59" spans="1:2" x14ac:dyDescent="0.3">
      <c r="A59" s="7" t="s">
        <v>3750</v>
      </c>
      <c r="B59" s="52">
        <v>82</v>
      </c>
    </row>
    <row r="60" spans="1:2" x14ac:dyDescent="0.3">
      <c r="A60" s="7" t="s">
        <v>3745</v>
      </c>
      <c r="B60" s="52">
        <v>237</v>
      </c>
    </row>
    <row r="61" spans="1:2" x14ac:dyDescent="0.3">
      <c r="A61" s="7" t="s">
        <v>3749</v>
      </c>
      <c r="B61" s="52">
        <v>108</v>
      </c>
    </row>
    <row r="62" spans="1:2" x14ac:dyDescent="0.3">
      <c r="A62" s="7" t="s">
        <v>3751</v>
      </c>
      <c r="B62" s="52">
        <v>29</v>
      </c>
    </row>
    <row r="63" spans="1:2" x14ac:dyDescent="0.3">
      <c r="A63" s="6" t="s">
        <v>6094</v>
      </c>
      <c r="B63" s="52">
        <v>2335</v>
      </c>
    </row>
    <row r="68" spans="1:19" x14ac:dyDescent="0.3">
      <c r="A68" s="4" t="s">
        <v>8437</v>
      </c>
      <c r="B68" s="4" t="s">
        <v>6097</v>
      </c>
      <c r="C68" s="5"/>
      <c r="D68" s="5"/>
      <c r="E68" s="5"/>
      <c r="F68" s="5"/>
      <c r="G68" s="5"/>
      <c r="H68" s="5"/>
      <c r="I68" s="5"/>
      <c r="J68" s="5"/>
      <c r="K68" s="5"/>
      <c r="L68" s="5"/>
      <c r="M68" s="5"/>
      <c r="N68" s="5"/>
      <c r="O68" s="5"/>
      <c r="P68" s="5"/>
      <c r="Q68" s="5"/>
      <c r="R68" s="5"/>
      <c r="S68" s="5"/>
    </row>
    <row r="69" spans="1:19" x14ac:dyDescent="0.3">
      <c r="A69" s="4" t="s">
        <v>3704</v>
      </c>
      <c r="B69" s="5" t="s">
        <v>3717</v>
      </c>
      <c r="C69" s="5" t="s">
        <v>3713</v>
      </c>
      <c r="D69" s="5" t="s">
        <v>3708</v>
      </c>
      <c r="E69" s="5" t="s">
        <v>3726</v>
      </c>
      <c r="F69" s="5" t="s">
        <v>3719</v>
      </c>
      <c r="G69" s="5" t="s">
        <v>3721</v>
      </c>
      <c r="H69" s="5" t="s">
        <v>3728</v>
      </c>
      <c r="I69" s="5" t="s">
        <v>3722</v>
      </c>
      <c r="J69" s="5" t="s">
        <v>3720</v>
      </c>
      <c r="K69" s="5" t="s">
        <v>3729</v>
      </c>
      <c r="L69" s="5" t="s">
        <v>3727</v>
      </c>
      <c r="M69" s="5" t="s">
        <v>3732</v>
      </c>
      <c r="N69" s="5" t="s">
        <v>3725</v>
      </c>
      <c r="O69" s="5" t="s">
        <v>3724</v>
      </c>
      <c r="P69" s="5" t="s">
        <v>3723</v>
      </c>
      <c r="Q69" s="5" t="s">
        <v>3730</v>
      </c>
      <c r="R69" s="5" t="s">
        <v>3731</v>
      </c>
      <c r="S69" s="5" t="s">
        <v>6094</v>
      </c>
    </row>
    <row r="70" spans="1:19" x14ac:dyDescent="0.3">
      <c r="A70" s="6" t="s">
        <v>3717</v>
      </c>
      <c r="B70" s="14">
        <v>19352.866923076905</v>
      </c>
      <c r="C70" s="14"/>
      <c r="D70" s="14"/>
      <c r="E70" s="14"/>
      <c r="F70" s="14"/>
      <c r="G70" s="14"/>
      <c r="H70" s="14"/>
      <c r="I70" s="14"/>
      <c r="J70" s="14"/>
      <c r="K70" s="14"/>
      <c r="L70" s="14"/>
      <c r="M70" s="14"/>
      <c r="N70" s="14"/>
      <c r="O70" s="14"/>
      <c r="P70" s="14"/>
      <c r="Q70" s="14"/>
      <c r="R70" s="14"/>
      <c r="S70" s="14">
        <v>19352.866923076905</v>
      </c>
    </row>
    <row r="71" spans="1:19" x14ac:dyDescent="0.3">
      <c r="A71" s="6" t="s">
        <v>3713</v>
      </c>
      <c r="B71" s="14"/>
      <c r="C71" s="14">
        <v>11857.444502617807</v>
      </c>
      <c r="D71" s="14"/>
      <c r="E71" s="14"/>
      <c r="F71" s="14"/>
      <c r="G71" s="14"/>
      <c r="H71" s="14"/>
      <c r="I71" s="14"/>
      <c r="J71" s="14"/>
      <c r="K71" s="14"/>
      <c r="L71" s="14"/>
      <c r="M71" s="14"/>
      <c r="N71" s="14"/>
      <c r="O71" s="14"/>
      <c r="P71" s="14"/>
      <c r="Q71" s="14"/>
      <c r="R71" s="14"/>
      <c r="S71" s="14">
        <v>11857.444502617807</v>
      </c>
    </row>
    <row r="72" spans="1:19" x14ac:dyDescent="0.3">
      <c r="A72" s="6" t="s">
        <v>3708</v>
      </c>
      <c r="B72" s="14"/>
      <c r="C72" s="14"/>
      <c r="D72" s="14">
        <v>10227.804269480517</v>
      </c>
      <c r="E72" s="14"/>
      <c r="F72" s="14"/>
      <c r="G72" s="14"/>
      <c r="H72" s="14"/>
      <c r="I72" s="14"/>
      <c r="J72" s="14"/>
      <c r="K72" s="14"/>
      <c r="L72" s="14"/>
      <c r="M72" s="14"/>
      <c r="N72" s="14"/>
      <c r="O72" s="14"/>
      <c r="P72" s="14"/>
      <c r="Q72" s="14"/>
      <c r="R72" s="14"/>
      <c r="S72" s="14">
        <v>10227.804269480517</v>
      </c>
    </row>
    <row r="73" spans="1:19" x14ac:dyDescent="0.3">
      <c r="A73" s="6" t="s">
        <v>3726</v>
      </c>
      <c r="B73" s="14"/>
      <c r="C73" s="14"/>
      <c r="D73" s="14"/>
      <c r="E73" s="14">
        <v>13478.056923076922</v>
      </c>
      <c r="F73" s="14"/>
      <c r="G73" s="14"/>
      <c r="H73" s="14"/>
      <c r="I73" s="14"/>
      <c r="J73" s="14"/>
      <c r="K73" s="14"/>
      <c r="L73" s="14"/>
      <c r="M73" s="14"/>
      <c r="N73" s="14"/>
      <c r="O73" s="14"/>
      <c r="P73" s="14"/>
      <c r="Q73" s="14"/>
      <c r="R73" s="14"/>
      <c r="S73" s="14">
        <v>13478.056923076922</v>
      </c>
    </row>
    <row r="74" spans="1:19" x14ac:dyDescent="0.3">
      <c r="A74" s="6" t="s">
        <v>3719</v>
      </c>
      <c r="B74" s="14"/>
      <c r="C74" s="14"/>
      <c r="D74" s="14"/>
      <c r="E74" s="14"/>
      <c r="F74" s="14">
        <v>14489.800769230769</v>
      </c>
      <c r="G74" s="14"/>
      <c r="H74" s="14"/>
      <c r="I74" s="14"/>
      <c r="J74" s="14"/>
      <c r="K74" s="14"/>
      <c r="L74" s="14"/>
      <c r="M74" s="14"/>
      <c r="N74" s="14"/>
      <c r="O74" s="14"/>
      <c r="P74" s="14"/>
      <c r="Q74" s="14"/>
      <c r="R74" s="14"/>
      <c r="S74" s="14">
        <v>14489.800769230769</v>
      </c>
    </row>
    <row r="75" spans="1:19" x14ac:dyDescent="0.3">
      <c r="A75" s="6" t="s">
        <v>3721</v>
      </c>
      <c r="B75" s="14"/>
      <c r="C75" s="14"/>
      <c r="D75" s="14"/>
      <c r="E75" s="14"/>
      <c r="F75" s="14"/>
      <c r="G75" s="14">
        <v>13589.263437500002</v>
      </c>
      <c r="H75" s="14"/>
      <c r="I75" s="14"/>
      <c r="J75" s="14"/>
      <c r="K75" s="14"/>
      <c r="L75" s="14"/>
      <c r="M75" s="14"/>
      <c r="N75" s="14"/>
      <c r="O75" s="14"/>
      <c r="P75" s="14"/>
      <c r="Q75" s="14"/>
      <c r="R75" s="14"/>
      <c r="S75" s="14">
        <v>13589.263437500002</v>
      </c>
    </row>
    <row r="76" spans="1:19" x14ac:dyDescent="0.3">
      <c r="A76" s="6" t="s">
        <v>3728</v>
      </c>
      <c r="B76" s="14"/>
      <c r="C76" s="14"/>
      <c r="D76" s="14"/>
      <c r="E76" s="14"/>
      <c r="F76" s="14"/>
      <c r="G76" s="14"/>
      <c r="H76" s="14">
        <v>14806.107777777775</v>
      </c>
      <c r="I76" s="14"/>
      <c r="J76" s="14"/>
      <c r="K76" s="14"/>
      <c r="L76" s="14"/>
      <c r="M76" s="14"/>
      <c r="N76" s="14"/>
      <c r="O76" s="14"/>
      <c r="P76" s="14"/>
      <c r="Q76" s="14"/>
      <c r="R76" s="14"/>
      <c r="S76" s="14">
        <v>14806.107777777775</v>
      </c>
    </row>
    <row r="77" spans="1:19" x14ac:dyDescent="0.3">
      <c r="A77" s="6" t="s">
        <v>3722</v>
      </c>
      <c r="B77" s="14"/>
      <c r="C77" s="14"/>
      <c r="D77" s="14"/>
      <c r="E77" s="14"/>
      <c r="F77" s="14"/>
      <c r="G77" s="14"/>
      <c r="H77" s="14"/>
      <c r="I77" s="14">
        <v>13272.786666666669</v>
      </c>
      <c r="J77" s="14"/>
      <c r="K77" s="14"/>
      <c r="L77" s="14"/>
      <c r="M77" s="14"/>
      <c r="N77" s="14"/>
      <c r="O77" s="14"/>
      <c r="P77" s="14"/>
      <c r="Q77" s="14"/>
      <c r="R77" s="14"/>
      <c r="S77" s="14">
        <v>13272.786666666669</v>
      </c>
    </row>
    <row r="78" spans="1:19" x14ac:dyDescent="0.3">
      <c r="A78" s="6" t="s">
        <v>3720</v>
      </c>
      <c r="B78" s="14"/>
      <c r="C78" s="14"/>
      <c r="D78" s="14"/>
      <c r="E78" s="14"/>
      <c r="F78" s="14"/>
      <c r="G78" s="14"/>
      <c r="H78" s="14"/>
      <c r="I78" s="14"/>
      <c r="J78" s="14">
        <v>13633.143461538461</v>
      </c>
      <c r="K78" s="14"/>
      <c r="L78" s="14"/>
      <c r="M78" s="14"/>
      <c r="N78" s="14"/>
      <c r="O78" s="14"/>
      <c r="P78" s="14"/>
      <c r="Q78" s="14"/>
      <c r="R78" s="14"/>
      <c r="S78" s="14">
        <v>13633.143461538461</v>
      </c>
    </row>
    <row r="79" spans="1:19" x14ac:dyDescent="0.3">
      <c r="A79" s="6" t="s">
        <v>3729</v>
      </c>
      <c r="B79" s="14"/>
      <c r="C79" s="14"/>
      <c r="D79" s="14"/>
      <c r="E79" s="14"/>
      <c r="F79" s="14"/>
      <c r="G79" s="14"/>
      <c r="H79" s="14"/>
      <c r="I79" s="14"/>
      <c r="J79" s="14"/>
      <c r="K79" s="14">
        <v>9238.4983333333312</v>
      </c>
      <c r="L79" s="14"/>
      <c r="M79" s="14"/>
      <c r="N79" s="14"/>
      <c r="O79" s="14"/>
      <c r="P79" s="14"/>
      <c r="Q79" s="14"/>
      <c r="R79" s="14"/>
      <c r="S79" s="14">
        <v>9238.4983333333312</v>
      </c>
    </row>
    <row r="80" spans="1:19" x14ac:dyDescent="0.3">
      <c r="A80" s="6" t="s">
        <v>3727</v>
      </c>
      <c r="B80" s="14"/>
      <c r="C80" s="14"/>
      <c r="D80" s="14"/>
      <c r="E80" s="14"/>
      <c r="F80" s="14"/>
      <c r="G80" s="14"/>
      <c r="H80" s="14"/>
      <c r="I80" s="14"/>
      <c r="J80" s="14"/>
      <c r="K80" s="14"/>
      <c r="L80" s="14">
        <v>8933.3781428571438</v>
      </c>
      <c r="M80" s="14"/>
      <c r="N80" s="14"/>
      <c r="O80" s="14"/>
      <c r="P80" s="14"/>
      <c r="Q80" s="14"/>
      <c r="R80" s="14"/>
      <c r="S80" s="14">
        <v>8933.3781428571438</v>
      </c>
    </row>
    <row r="81" spans="1:19" x14ac:dyDescent="0.3">
      <c r="A81" s="6" t="s">
        <v>3732</v>
      </c>
      <c r="B81" s="14"/>
      <c r="C81" s="14"/>
      <c r="D81" s="14"/>
      <c r="E81" s="14"/>
      <c r="F81" s="14"/>
      <c r="G81" s="14"/>
      <c r="H81" s="14"/>
      <c r="I81" s="14"/>
      <c r="J81" s="14"/>
      <c r="K81" s="14"/>
      <c r="L81" s="14"/>
      <c r="M81" s="14">
        <v>10650.521428571428</v>
      </c>
      <c r="N81" s="14"/>
      <c r="O81" s="14"/>
      <c r="P81" s="14"/>
      <c r="Q81" s="14"/>
      <c r="R81" s="14"/>
      <c r="S81" s="14">
        <v>10650.521428571428</v>
      </c>
    </row>
    <row r="82" spans="1:19" x14ac:dyDescent="0.3">
      <c r="A82" s="6" t="s">
        <v>3725</v>
      </c>
      <c r="B82" s="14"/>
      <c r="C82" s="14"/>
      <c r="D82" s="14"/>
      <c r="E82" s="14"/>
      <c r="F82" s="14"/>
      <c r="G82" s="14"/>
      <c r="H82" s="14"/>
      <c r="I82" s="14"/>
      <c r="J82" s="14"/>
      <c r="K82" s="14"/>
      <c r="L82" s="14"/>
      <c r="M82" s="14"/>
      <c r="N82" s="14">
        <v>13786.149210526317</v>
      </c>
      <c r="O82" s="14"/>
      <c r="P82" s="14"/>
      <c r="Q82" s="14"/>
      <c r="R82" s="14"/>
      <c r="S82" s="14">
        <v>13786.149210526317</v>
      </c>
    </row>
    <row r="83" spans="1:19" x14ac:dyDescent="0.3">
      <c r="A83" s="6" t="s">
        <v>3724</v>
      </c>
      <c r="B83" s="14"/>
      <c r="C83" s="14"/>
      <c r="D83" s="14"/>
      <c r="E83" s="14"/>
      <c r="F83" s="14"/>
      <c r="G83" s="14"/>
      <c r="H83" s="14"/>
      <c r="I83" s="14"/>
      <c r="J83" s="14"/>
      <c r="K83" s="14"/>
      <c r="L83" s="14"/>
      <c r="M83" s="14"/>
      <c r="N83" s="14"/>
      <c r="O83" s="14">
        <v>12577.690880503143</v>
      </c>
      <c r="P83" s="14"/>
      <c r="Q83" s="14"/>
      <c r="R83" s="14"/>
      <c r="S83" s="14">
        <v>12577.690880503143</v>
      </c>
    </row>
    <row r="84" spans="1:19" x14ac:dyDescent="0.3">
      <c r="A84" s="6" t="s">
        <v>3723</v>
      </c>
      <c r="B84" s="14"/>
      <c r="C84" s="14"/>
      <c r="D84" s="14"/>
      <c r="E84" s="14"/>
      <c r="F84" s="14"/>
      <c r="G84" s="14"/>
      <c r="H84" s="14"/>
      <c r="I84" s="14"/>
      <c r="J84" s="14"/>
      <c r="K84" s="14"/>
      <c r="L84" s="14"/>
      <c r="M84" s="14"/>
      <c r="N84" s="14"/>
      <c r="O84" s="14"/>
      <c r="P84" s="14">
        <v>8788.782250000002</v>
      </c>
      <c r="Q84" s="14"/>
      <c r="R84" s="14"/>
      <c r="S84" s="14">
        <v>8788.782250000002</v>
      </c>
    </row>
    <row r="85" spans="1:19" x14ac:dyDescent="0.3">
      <c r="A85" s="6" t="s">
        <v>3730</v>
      </c>
      <c r="B85" s="14"/>
      <c r="C85" s="14"/>
      <c r="D85" s="14"/>
      <c r="E85" s="14"/>
      <c r="F85" s="14"/>
      <c r="G85" s="14"/>
      <c r="H85" s="14"/>
      <c r="I85" s="14"/>
      <c r="J85" s="14"/>
      <c r="K85" s="14"/>
      <c r="L85" s="14"/>
      <c r="M85" s="14"/>
      <c r="N85" s="14"/>
      <c r="O85" s="14"/>
      <c r="P85" s="14"/>
      <c r="Q85" s="14">
        <v>12489.921071428576</v>
      </c>
      <c r="R85" s="14"/>
      <c r="S85" s="14">
        <v>12489.921071428576</v>
      </c>
    </row>
    <row r="86" spans="1:19" x14ac:dyDescent="0.3">
      <c r="A86" s="6" t="s">
        <v>3731</v>
      </c>
      <c r="B86" s="14"/>
      <c r="C86" s="14"/>
      <c r="D86" s="14"/>
      <c r="E86" s="14"/>
      <c r="F86" s="14"/>
      <c r="G86" s="14"/>
      <c r="H86" s="14"/>
      <c r="I86" s="14"/>
      <c r="J86" s="14"/>
      <c r="K86" s="14"/>
      <c r="L86" s="14"/>
      <c r="M86" s="14"/>
      <c r="N86" s="14"/>
      <c r="O86" s="14"/>
      <c r="P86" s="14"/>
      <c r="Q86" s="14"/>
      <c r="R86" s="14">
        <v>20996.530000000002</v>
      </c>
      <c r="S86" s="14">
        <v>20996.530000000002</v>
      </c>
    </row>
    <row r="87" spans="1:19" x14ac:dyDescent="0.3">
      <c r="A87" s="6" t="s">
        <v>6094</v>
      </c>
      <c r="B87" s="14">
        <v>19352.866923076905</v>
      </c>
      <c r="C87" s="14">
        <v>11857.444502617807</v>
      </c>
      <c r="D87" s="14">
        <v>10227.804269480517</v>
      </c>
      <c r="E87" s="14">
        <v>13478.056923076922</v>
      </c>
      <c r="F87" s="14">
        <v>14489.800769230769</v>
      </c>
      <c r="G87" s="14">
        <v>13589.263437500002</v>
      </c>
      <c r="H87" s="14">
        <v>14806.107777777775</v>
      </c>
      <c r="I87" s="14">
        <v>13272.786666666669</v>
      </c>
      <c r="J87" s="14">
        <v>13633.143461538461</v>
      </c>
      <c r="K87" s="14">
        <v>9238.4983333333312</v>
      </c>
      <c r="L87" s="14">
        <v>8933.3781428571438</v>
      </c>
      <c r="M87" s="14">
        <v>10650.521428571428</v>
      </c>
      <c r="N87" s="14">
        <v>13786.149210526317</v>
      </c>
      <c r="O87" s="14">
        <v>12577.690880503143</v>
      </c>
      <c r="P87" s="14">
        <v>8788.782250000002</v>
      </c>
      <c r="Q87" s="14">
        <v>12489.921071428576</v>
      </c>
      <c r="R87" s="14">
        <v>20996.530000000002</v>
      </c>
      <c r="S87" s="14">
        <v>13362.318505353314</v>
      </c>
    </row>
  </sheetData>
  <pageMargins left="0.7" right="0.7" top="0.75" bottom="0.75" header="0.3" footer="0.3"/>
  <drawing r:id="rId5"/>
  <extLst>
    <ext xmlns:x14="http://schemas.microsoft.com/office/spreadsheetml/2009/9/main" uri="{05C60535-1F16-4fd2-B633-F4F36F0B64E0}">
      <x14:sparklineGroups xmlns:xm="http://schemas.microsoft.com/office/excel/2006/main">
        <x14:sparklineGroup displayEmptyCellsAs="gap" xr2:uid="{CD9A9A7F-04F3-45AA-9253-2509916D81DE}">
          <x14:colorSeries rgb="FF376092"/>
          <x14:colorNegative rgb="FFD00000"/>
          <x14:colorAxis rgb="FF000000"/>
          <x14:colorMarkers rgb="FFD00000"/>
          <x14:colorFirst rgb="FFD00000"/>
          <x14:colorLast rgb="FFD00000"/>
          <x14:colorHigh rgb="FFD00000"/>
          <x14:colorLow rgb="FFD00000"/>
          <x14:sparklines>
            <x14:sparkline>
              <xm:f>'work sheet'!B118:B118</xm:f>
              <xm:sqref>C118</xm:sqref>
            </x14:sparkline>
            <x14:sparkline>
              <xm:f>'work sheet'!B119:B119</xm:f>
              <xm:sqref>C119</xm:sqref>
            </x14:sparkline>
            <x14:sparkline>
              <xm:f>'work sheet'!B120:B120</xm:f>
              <xm:sqref>C120</xm:sqref>
            </x14:sparkline>
            <x14:sparkline>
              <xm:f>'work sheet'!B121:B121</xm:f>
              <xm:sqref>C121</xm:sqref>
            </x14:sparkline>
            <x14:sparkline>
              <xm:f>'work sheet'!B122:B122</xm:f>
              <xm:sqref>C122</xm:sqref>
            </x14:sparkline>
            <x14:sparkline>
              <xm:f>'work sheet'!B123:B123</xm:f>
              <xm:sqref>C123</xm:sqref>
            </x14:sparkline>
            <x14:sparkline>
              <xm:f>'work sheet'!B124:B124</xm:f>
              <xm:sqref>C124</xm:sqref>
            </x14:sparkline>
            <x14:sparkline>
              <xm:f>'work sheet'!B125:B125</xm:f>
              <xm:sqref>C125</xm:sqref>
            </x14:sparkline>
            <x14:sparkline>
              <xm:f>'work sheet'!B126:B126</xm:f>
              <xm:sqref>C126</xm:sqref>
            </x14:sparkline>
            <x14:sparkline>
              <xm:f>'work sheet'!B127:B127</xm:f>
              <xm:sqref>C127</xm:sqref>
            </x14:sparkline>
            <x14:sparkline>
              <xm:f>'work sheet'!B128:B128</xm:f>
              <xm:sqref>C128</xm:sqref>
            </x14:sparkline>
            <x14:sparkline>
              <xm:f>'work sheet'!B129:B129</xm:f>
              <xm:sqref>C129</xm:sqref>
            </x14:sparkline>
            <x14:sparkline>
              <xm:f>'work sheet'!B130:B130</xm:f>
              <xm:sqref>C130</xm:sqref>
            </x14:sparkline>
            <x14:sparkline>
              <xm:f>'work sheet'!B131:B131</xm:f>
              <xm:sqref>C131</xm:sqref>
            </x14:sparkline>
            <x14:sparkline>
              <xm:f>'work sheet'!B132:B132</xm:f>
              <xm:sqref>C132</xm:sqref>
            </x14:sparkline>
            <x14:sparkline>
              <xm:f>'work sheet'!B133:B133</xm:f>
              <xm:sqref>C133</xm:sqref>
            </x14:sparkline>
            <x14:sparkline>
              <xm:f>'work sheet'!B134:B134</xm:f>
              <xm:sqref>C134</xm:sqref>
            </x14:sparkline>
            <x14:sparkline>
              <xm:f>'work sheet'!B135:B135</xm:f>
              <xm:sqref>C135</xm:sqref>
            </x14:sparkline>
            <x14:sparkline>
              <xm:f>'work sheet'!B136:B136</xm:f>
              <xm:sqref>C136</xm:sqref>
            </x14:sparkline>
            <x14:sparkline>
              <xm:f>'work sheet'!B137:B137</xm:f>
              <xm:sqref>C137</xm:sqref>
            </x14:sparkline>
            <x14:sparkline>
              <xm:f>'work sheet'!B138:B138</xm:f>
              <xm:sqref>C138</xm:sqref>
            </x14:sparkline>
            <x14:sparkline>
              <xm:f>'work sheet'!B139:B139</xm:f>
              <xm:sqref>C139</xm:sqref>
            </x14:sparkline>
            <x14:sparkline>
              <xm:f>'work sheet'!B140:B140</xm:f>
              <xm:sqref>C140</xm:sqref>
            </x14:sparkline>
            <x14:sparkline>
              <xm:f>'work sheet'!B141:B141</xm:f>
              <xm:sqref>C141</xm:sqref>
            </x14:sparkline>
            <x14:sparkline>
              <xm:f>'work sheet'!B142:B142</xm:f>
              <xm:sqref>C142</xm:sqref>
            </x14:sparkline>
            <x14:sparkline>
              <xm:f>'work sheet'!B143:B143</xm:f>
              <xm:sqref>C143</xm:sqref>
            </x14:sparkline>
            <x14:sparkline>
              <xm:f>'work sheet'!B144:B144</xm:f>
              <xm:sqref>C144</xm:sqref>
            </x14:sparkline>
            <x14:sparkline>
              <xm:f>'work sheet'!B145:B145</xm:f>
              <xm:sqref>C145</xm:sqref>
            </x14:sparkline>
            <x14:sparkline>
              <xm:f>'work sheet'!B146:B146</xm:f>
              <xm:sqref>C146</xm:sqref>
            </x14:sparkline>
            <x14:sparkline>
              <xm:f>'work sheet'!B147:B147</xm:f>
              <xm:sqref>C147</xm:sqref>
            </x14:sparkline>
            <x14:sparkline>
              <xm:f>'work sheet'!B148:B148</xm:f>
              <xm:sqref>C148</xm:sqref>
            </x14:sparkline>
            <x14:sparkline>
              <xm:f>'work sheet'!B149:B149</xm:f>
              <xm:sqref>C149</xm:sqref>
            </x14:sparkline>
            <x14:sparkline>
              <xm:f>'work sheet'!B150:B150</xm:f>
              <xm:sqref>C150</xm:sqref>
            </x14:sparkline>
            <x14:sparkline>
              <xm:f>'work sheet'!B151:B151</xm:f>
              <xm:sqref>C151</xm:sqref>
            </x14:sparkline>
            <x14:sparkline>
              <xm:f>'work sheet'!B152:B152</xm:f>
              <xm:sqref>C152</xm:sqref>
            </x14:sparkline>
            <x14:sparkline>
              <xm:f>'work sheet'!B153:B153</xm:f>
              <xm:sqref>C153</xm:sqref>
            </x14:sparkline>
            <x14:sparkline>
              <xm:f>'work sheet'!B154:B154</xm:f>
              <xm:sqref>C154</xm:sqref>
            </x14:sparkline>
            <x14:sparkline>
              <xm:f>'work sheet'!B155:B155</xm:f>
              <xm:sqref>C155</xm:sqref>
            </x14:sparkline>
            <x14:sparkline>
              <xm:f>'work sheet'!B156:B156</xm:f>
              <xm:sqref>C156</xm:sqref>
            </x14:sparkline>
            <x14:sparkline>
              <xm:f>'work sheet'!B157:B157</xm:f>
              <xm:sqref>C157</xm:sqref>
            </x14:sparkline>
            <x14:sparkline>
              <xm:f>'work sheet'!B158:B158</xm:f>
              <xm:sqref>C158</xm:sqref>
            </x14:sparkline>
            <x14:sparkline>
              <xm:f>'work sheet'!B159:B159</xm:f>
              <xm:sqref>C159</xm:sqref>
            </x14:sparkline>
            <x14:sparkline>
              <xm:f>'work sheet'!B160:B160</xm:f>
              <xm:sqref>C160</xm:sqref>
            </x14:sparkline>
            <x14:sparkline>
              <xm:f>'work sheet'!B161:B161</xm:f>
              <xm:sqref>C161</xm:sqref>
            </x14:sparkline>
            <x14:sparkline>
              <xm:f>'work sheet'!B162:B162</xm:f>
              <xm:sqref>C162</xm:sqref>
            </x14:sparkline>
            <x14:sparkline>
              <xm:f>'work sheet'!B163:B163</xm:f>
              <xm:sqref>C163</xm:sqref>
            </x14:sparkline>
            <x14:sparkline>
              <xm:f>'work sheet'!B164:B164</xm:f>
              <xm:sqref>C164</xm:sqref>
            </x14:sparkline>
            <x14:sparkline>
              <xm:f>'work sheet'!B165:B165</xm:f>
              <xm:sqref>C165</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0E9B-032E-43D5-9CFD-12DB2B1500BE}">
  <dimension ref="A1:X4"/>
  <sheetViews>
    <sheetView workbookViewId="0">
      <selection activeCell="L30" sqref="L30"/>
    </sheetView>
  </sheetViews>
  <sheetFormatPr defaultRowHeight="14.4" x14ac:dyDescent="0.3"/>
  <cols>
    <col min="1" max="16384" width="8.88671875" style="15"/>
  </cols>
  <sheetData>
    <row r="1" spans="1:24" ht="14.4" customHeight="1" x14ac:dyDescent="0.3">
      <c r="A1" s="36" t="s">
        <v>8439</v>
      </c>
      <c r="B1" s="37"/>
      <c r="C1" s="37"/>
      <c r="D1" s="37"/>
      <c r="E1" s="37"/>
      <c r="F1" s="37"/>
      <c r="G1" s="37"/>
      <c r="H1" s="37"/>
      <c r="I1" s="37"/>
      <c r="J1" s="37"/>
      <c r="K1" s="37"/>
      <c r="L1" s="37"/>
      <c r="M1" s="37"/>
      <c r="N1" s="37"/>
      <c r="O1" s="37"/>
      <c r="P1" s="37"/>
      <c r="Q1" s="37"/>
      <c r="R1" s="37"/>
      <c r="S1" s="37"/>
      <c r="T1" s="37"/>
      <c r="U1" s="37"/>
      <c r="V1" s="37"/>
      <c r="W1" s="37"/>
      <c r="X1" s="38"/>
    </row>
    <row r="2" spans="1:24" x14ac:dyDescent="0.3">
      <c r="A2" s="39"/>
      <c r="B2" s="40"/>
      <c r="C2" s="40"/>
      <c r="D2" s="40"/>
      <c r="E2" s="40"/>
      <c r="F2" s="40"/>
      <c r="G2" s="40"/>
      <c r="H2" s="40"/>
      <c r="I2" s="40"/>
      <c r="J2" s="40"/>
      <c r="K2" s="40"/>
      <c r="L2" s="40"/>
      <c r="M2" s="40"/>
      <c r="N2" s="40"/>
      <c r="O2" s="40"/>
      <c r="P2" s="40"/>
      <c r="Q2" s="40"/>
      <c r="R2" s="40"/>
      <c r="S2" s="40"/>
      <c r="T2" s="40"/>
      <c r="U2" s="40"/>
      <c r="V2" s="40"/>
      <c r="W2" s="40"/>
      <c r="X2" s="41"/>
    </row>
    <row r="3" spans="1:24" x14ac:dyDescent="0.3">
      <c r="A3" s="39"/>
      <c r="B3" s="40"/>
      <c r="C3" s="40"/>
      <c r="D3" s="40"/>
      <c r="E3" s="40"/>
      <c r="F3" s="40"/>
      <c r="G3" s="40"/>
      <c r="H3" s="40"/>
      <c r="I3" s="40"/>
      <c r="J3" s="40"/>
      <c r="K3" s="40"/>
      <c r="L3" s="40"/>
      <c r="M3" s="40"/>
      <c r="N3" s="40"/>
      <c r="O3" s="40"/>
      <c r="P3" s="40"/>
      <c r="Q3" s="40"/>
      <c r="R3" s="40"/>
      <c r="S3" s="40"/>
      <c r="T3" s="40"/>
      <c r="U3" s="40"/>
      <c r="V3" s="40"/>
      <c r="W3" s="40"/>
      <c r="X3" s="41"/>
    </row>
    <row r="4" spans="1:24" ht="15" thickBot="1" x14ac:dyDescent="0.35">
      <c r="A4" s="42"/>
      <c r="B4" s="43"/>
      <c r="C4" s="43"/>
      <c r="D4" s="43"/>
      <c r="E4" s="43"/>
      <c r="F4" s="43"/>
      <c r="G4" s="43"/>
      <c r="H4" s="43"/>
      <c r="I4" s="43"/>
      <c r="J4" s="43"/>
      <c r="K4" s="43"/>
      <c r="L4" s="43"/>
      <c r="M4" s="43"/>
      <c r="N4" s="43"/>
      <c r="O4" s="43"/>
      <c r="P4" s="43"/>
      <c r="Q4" s="43"/>
      <c r="R4" s="43"/>
      <c r="S4" s="43"/>
      <c r="T4" s="43"/>
      <c r="U4" s="43"/>
      <c r="V4" s="43"/>
      <c r="W4" s="43"/>
      <c r="X4" s="44"/>
    </row>
  </sheetData>
  <mergeCells count="1">
    <mergeCell ref="A1:X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1DF0-7388-48A4-8A0A-9C8810E77719}">
  <dimension ref="B7:X9572"/>
  <sheetViews>
    <sheetView tabSelected="1" topLeftCell="A9552" workbookViewId="0">
      <selection activeCell="C9491" sqref="C9491:U9510"/>
    </sheetView>
  </sheetViews>
  <sheetFormatPr defaultRowHeight="14.4" x14ac:dyDescent="0.3"/>
  <cols>
    <col min="3" max="3" width="20.33203125" customWidth="1"/>
    <col min="4" max="4" width="13.5546875" customWidth="1"/>
    <col min="5" max="5" width="7.88671875" customWidth="1"/>
    <col min="6" max="6" width="7.33203125" customWidth="1"/>
    <col min="7" max="8" width="8.44140625" customWidth="1"/>
    <col min="9" max="9" width="9.33203125" customWidth="1"/>
    <col min="10" max="10" width="8.5546875" customWidth="1"/>
    <col min="21" max="21" width="13.33203125" customWidth="1"/>
  </cols>
  <sheetData>
    <row r="7" spans="2:11" ht="18" x14ac:dyDescent="0.35">
      <c r="B7" s="35" t="s">
        <v>8454</v>
      </c>
    </row>
    <row r="9" spans="2:11" ht="15.6" x14ac:dyDescent="0.3">
      <c r="B9" s="16" t="s">
        <v>8440</v>
      </c>
    </row>
    <row r="11" spans="2:11" x14ac:dyDescent="0.3">
      <c r="C11" s="17" t="s">
        <v>3696</v>
      </c>
      <c r="D11" s="17" t="s">
        <v>3733</v>
      </c>
      <c r="E11" s="17" t="s">
        <v>3734</v>
      </c>
      <c r="F11" s="17" t="s">
        <v>3735</v>
      </c>
      <c r="G11" s="17" t="s">
        <v>3736</v>
      </c>
      <c r="H11" s="17" t="s">
        <v>3737</v>
      </c>
      <c r="I11" s="17" t="s">
        <v>3738</v>
      </c>
      <c r="J11" s="17" t="s">
        <v>3739</v>
      </c>
    </row>
    <row r="12" spans="2:11" x14ac:dyDescent="0.3">
      <c r="C12" s="18" t="s">
        <v>6661</v>
      </c>
      <c r="D12" s="19">
        <v>23.98</v>
      </c>
      <c r="E12" s="19">
        <v>4.9000000000000004</v>
      </c>
      <c r="F12" s="19" t="s">
        <v>3740</v>
      </c>
      <c r="G12" s="19" t="s">
        <v>3740</v>
      </c>
      <c r="H12" s="19" t="s">
        <v>3740</v>
      </c>
      <c r="I12" s="19" t="s">
        <v>8441</v>
      </c>
      <c r="J12" s="24" t="s">
        <v>3718</v>
      </c>
    </row>
    <row r="13" spans="2:11" x14ac:dyDescent="0.3">
      <c r="C13" s="21" t="s">
        <v>6736</v>
      </c>
      <c r="D13" s="22">
        <v>25.175000000000001</v>
      </c>
      <c r="E13" s="22">
        <v>4.96</v>
      </c>
      <c r="F13" s="22" t="s">
        <v>3740</v>
      </c>
      <c r="G13" s="22" t="s">
        <v>3742</v>
      </c>
      <c r="H13" s="22" t="s">
        <v>3740</v>
      </c>
      <c r="I13" s="22">
        <v>1</v>
      </c>
      <c r="J13" s="25" t="s">
        <v>3718</v>
      </c>
    </row>
    <row r="15" spans="2:11" ht="15.6" x14ac:dyDescent="0.3">
      <c r="C15" s="26" t="s">
        <v>3696</v>
      </c>
      <c r="D15" s="26" t="s">
        <v>3697</v>
      </c>
      <c r="E15" s="26" t="s">
        <v>3698</v>
      </c>
      <c r="F15" s="26" t="s">
        <v>3699</v>
      </c>
      <c r="G15" s="26" t="s">
        <v>3700</v>
      </c>
      <c r="H15" s="26" t="s">
        <v>3701</v>
      </c>
      <c r="I15" s="26" t="s">
        <v>3702</v>
      </c>
      <c r="J15" s="26" t="s">
        <v>3703</v>
      </c>
      <c r="K15" s="26" t="s">
        <v>3704</v>
      </c>
    </row>
    <row r="16" spans="2:11" x14ac:dyDescent="0.3">
      <c r="C16" s="27" t="s">
        <v>3718</v>
      </c>
      <c r="D16" s="19">
        <v>2004</v>
      </c>
      <c r="E16" s="19" t="s">
        <v>3709</v>
      </c>
      <c r="F16" s="19">
        <v>6</v>
      </c>
      <c r="G16" s="19">
        <v>0</v>
      </c>
      <c r="H16" s="19">
        <v>1137.01</v>
      </c>
      <c r="I16" s="19" t="s">
        <v>8442</v>
      </c>
      <c r="J16" s="19" t="s">
        <v>8443</v>
      </c>
      <c r="K16" s="20" t="s">
        <v>3708</v>
      </c>
    </row>
    <row r="17" spans="3:11" x14ac:dyDescent="0.3">
      <c r="C17" s="28" t="s">
        <v>3718</v>
      </c>
      <c r="D17" s="22">
        <v>1999</v>
      </c>
      <c r="E17" s="22" t="s">
        <v>3711</v>
      </c>
      <c r="F17" s="22">
        <v>9</v>
      </c>
      <c r="G17" s="22">
        <v>1</v>
      </c>
      <c r="H17" s="22">
        <v>2775.19</v>
      </c>
      <c r="I17" s="22" t="s">
        <v>8444</v>
      </c>
      <c r="J17" s="22" t="s">
        <v>8443</v>
      </c>
      <c r="K17" s="23" t="s">
        <v>3713</v>
      </c>
    </row>
    <row r="18" spans="3:11" x14ac:dyDescent="0.3">
      <c r="C18" s="27" t="s">
        <v>3718</v>
      </c>
      <c r="D18" s="19">
        <v>1985</v>
      </c>
      <c r="E18" s="19" t="s">
        <v>3714</v>
      </c>
      <c r="F18" s="19">
        <v>20</v>
      </c>
      <c r="G18" s="19">
        <v>2</v>
      </c>
      <c r="H18" s="19">
        <v>6203.9</v>
      </c>
      <c r="I18" s="19" t="s">
        <v>8443</v>
      </c>
      <c r="J18" s="19" t="s">
        <v>8444</v>
      </c>
      <c r="K18" s="20" t="s">
        <v>3713</v>
      </c>
    </row>
    <row r="19" spans="3:11" x14ac:dyDescent="0.3">
      <c r="C19" s="28" t="s">
        <v>3718</v>
      </c>
      <c r="D19" s="22">
        <v>2000</v>
      </c>
      <c r="E19" s="22" t="s">
        <v>3716</v>
      </c>
      <c r="F19" s="22">
        <v>13</v>
      </c>
      <c r="G19" s="22">
        <v>0</v>
      </c>
      <c r="H19" s="22">
        <v>35585.58</v>
      </c>
      <c r="I19" s="22" t="s">
        <v>8443</v>
      </c>
      <c r="J19" s="22" t="s">
        <v>8444</v>
      </c>
      <c r="K19" s="23" t="s">
        <v>3717</v>
      </c>
    </row>
    <row r="20" spans="3:11" x14ac:dyDescent="0.3">
      <c r="C20" s="27" t="s">
        <v>3718</v>
      </c>
      <c r="D20" s="19">
        <v>1992</v>
      </c>
      <c r="E20" s="19" t="s">
        <v>3716</v>
      </c>
      <c r="F20" s="19">
        <v>6</v>
      </c>
      <c r="G20" s="19">
        <v>0</v>
      </c>
      <c r="H20" s="19">
        <v>36837.47</v>
      </c>
      <c r="I20" s="19" t="s">
        <v>8443</v>
      </c>
      <c r="J20" s="19" t="s">
        <v>8444</v>
      </c>
      <c r="K20" s="20" t="s">
        <v>3717</v>
      </c>
    </row>
    <row r="21" spans="3:11" x14ac:dyDescent="0.3">
      <c r="C21" s="28" t="s">
        <v>3718</v>
      </c>
      <c r="D21" s="22">
        <v>1991</v>
      </c>
      <c r="E21" s="22" t="s">
        <v>3709</v>
      </c>
      <c r="F21" s="22">
        <v>22</v>
      </c>
      <c r="G21" s="22">
        <v>2</v>
      </c>
      <c r="H21" s="22">
        <v>38711</v>
      </c>
      <c r="I21" s="22" t="s">
        <v>8443</v>
      </c>
      <c r="J21" s="22" t="s">
        <v>8442</v>
      </c>
      <c r="K21" s="23" t="s">
        <v>3717</v>
      </c>
    </row>
    <row r="23" spans="3:11" ht="15.6" x14ac:dyDescent="0.3">
      <c r="C23" s="26" t="s">
        <v>3696</v>
      </c>
      <c r="D23" s="26" t="s">
        <v>3697</v>
      </c>
      <c r="E23" s="26" t="s">
        <v>3698</v>
      </c>
      <c r="F23" s="26" t="s">
        <v>3699</v>
      </c>
      <c r="G23" s="26" t="s">
        <v>3700</v>
      </c>
      <c r="H23" s="26" t="s">
        <v>3701</v>
      </c>
      <c r="I23" s="26" t="s">
        <v>3702</v>
      </c>
      <c r="J23" s="26" t="s">
        <v>3703</v>
      </c>
      <c r="K23" s="26" t="s">
        <v>3704</v>
      </c>
    </row>
    <row r="24" spans="3:11" x14ac:dyDescent="0.3">
      <c r="C24" s="18" t="s">
        <v>8423</v>
      </c>
      <c r="D24" s="19">
        <v>2002</v>
      </c>
      <c r="E24" s="29" t="s">
        <v>3718</v>
      </c>
      <c r="F24" s="19">
        <v>19</v>
      </c>
      <c r="G24" s="19">
        <v>0</v>
      </c>
      <c r="H24" s="19">
        <v>750</v>
      </c>
      <c r="I24" s="19" t="s">
        <v>8442</v>
      </c>
      <c r="J24" s="31" t="s">
        <v>8443</v>
      </c>
      <c r="K24" s="20" t="s">
        <v>3713</v>
      </c>
    </row>
    <row r="25" spans="3:11" x14ac:dyDescent="0.3">
      <c r="C25" s="21" t="s">
        <v>8419</v>
      </c>
      <c r="D25" s="22">
        <v>1996</v>
      </c>
      <c r="E25" s="30" t="s">
        <v>3718</v>
      </c>
      <c r="F25" s="22">
        <v>18</v>
      </c>
      <c r="G25" s="22">
        <v>0</v>
      </c>
      <c r="H25" s="22">
        <v>770.38</v>
      </c>
      <c r="I25" s="22" t="s">
        <v>8442</v>
      </c>
      <c r="J25" s="30" t="s">
        <v>3718</v>
      </c>
      <c r="K25" s="23" t="s">
        <v>3713</v>
      </c>
    </row>
    <row r="26" spans="3:11" x14ac:dyDescent="0.3">
      <c r="C26" s="18" t="s">
        <v>6104</v>
      </c>
      <c r="D26" s="19">
        <v>1970</v>
      </c>
      <c r="E26" s="29" t="s">
        <v>3718</v>
      </c>
      <c r="F26" s="19">
        <v>11</v>
      </c>
      <c r="G26" s="19">
        <v>3</v>
      </c>
      <c r="H26" s="19">
        <v>60021.4</v>
      </c>
      <c r="I26" s="19" t="s">
        <v>8443</v>
      </c>
      <c r="J26" s="31" t="s">
        <v>8443</v>
      </c>
      <c r="K26" s="20" t="s">
        <v>3713</v>
      </c>
    </row>
    <row r="28" spans="3:11" ht="15.6" x14ac:dyDescent="0.3">
      <c r="C28" s="26" t="s">
        <v>3696</v>
      </c>
      <c r="D28" s="26" t="s">
        <v>3697</v>
      </c>
      <c r="E28" s="26" t="s">
        <v>3698</v>
      </c>
      <c r="F28" s="26" t="s">
        <v>3699</v>
      </c>
      <c r="G28" s="26" t="s">
        <v>3700</v>
      </c>
      <c r="H28" s="26" t="s">
        <v>3701</v>
      </c>
      <c r="I28" s="26" t="s">
        <v>3702</v>
      </c>
      <c r="J28" s="26" t="s">
        <v>3703</v>
      </c>
      <c r="K28" s="26" t="s">
        <v>3704</v>
      </c>
    </row>
    <row r="29" spans="3:11" x14ac:dyDescent="0.3">
      <c r="C29" s="18" t="s">
        <v>7894</v>
      </c>
      <c r="D29" s="19">
        <v>1995</v>
      </c>
      <c r="E29" s="19" t="s">
        <v>3714</v>
      </c>
      <c r="F29" s="19">
        <v>1</v>
      </c>
      <c r="G29" s="19">
        <v>3</v>
      </c>
      <c r="H29" s="19">
        <v>4827.8999999999996</v>
      </c>
      <c r="I29" s="19" t="s">
        <v>8443</v>
      </c>
      <c r="J29" s="19" t="s">
        <v>8444</v>
      </c>
      <c r="K29" s="20" t="s">
        <v>3718</v>
      </c>
    </row>
    <row r="30" spans="3:11" x14ac:dyDescent="0.3">
      <c r="C30" s="21" t="s">
        <v>6271</v>
      </c>
      <c r="D30" s="22">
        <v>2000</v>
      </c>
      <c r="E30" s="22" t="s">
        <v>3712</v>
      </c>
      <c r="F30" s="22">
        <v>5</v>
      </c>
      <c r="G30" s="22">
        <v>1</v>
      </c>
      <c r="H30" s="22">
        <v>37165.160000000003</v>
      </c>
      <c r="I30" s="22" t="s">
        <v>8443</v>
      </c>
      <c r="J30" s="22" t="s">
        <v>8442</v>
      </c>
      <c r="K30" s="23" t="s">
        <v>3718</v>
      </c>
    </row>
    <row r="32" spans="3:11" ht="15.6" x14ac:dyDescent="0.3">
      <c r="C32" s="26" t="s">
        <v>3696</v>
      </c>
      <c r="D32" s="26" t="s">
        <v>3697</v>
      </c>
      <c r="E32" s="26" t="s">
        <v>3698</v>
      </c>
      <c r="F32" s="26" t="s">
        <v>3699</v>
      </c>
      <c r="G32" s="26" t="s">
        <v>3700</v>
      </c>
      <c r="H32" s="26" t="s">
        <v>3701</v>
      </c>
      <c r="I32" s="26" t="s">
        <v>3702</v>
      </c>
      <c r="J32" s="26" t="s">
        <v>3703</v>
      </c>
      <c r="K32" s="26" t="s">
        <v>3704</v>
      </c>
    </row>
    <row r="33" spans="2:14" x14ac:dyDescent="0.3">
      <c r="C33" s="18" t="s">
        <v>8425</v>
      </c>
      <c r="D33" s="19">
        <v>1999</v>
      </c>
      <c r="E33" s="19" t="s">
        <v>3714</v>
      </c>
      <c r="F33" s="19">
        <v>26</v>
      </c>
      <c r="G33" s="19">
        <v>0</v>
      </c>
      <c r="H33" s="19">
        <v>700</v>
      </c>
      <c r="I33" s="29" t="s">
        <v>3718</v>
      </c>
      <c r="J33" s="19" t="s">
        <v>8442</v>
      </c>
      <c r="K33" s="20" t="s">
        <v>3708</v>
      </c>
    </row>
    <row r="35" spans="2:14" x14ac:dyDescent="0.3">
      <c r="C35" t="s">
        <v>8445</v>
      </c>
    </row>
    <row r="36" spans="2:14" x14ac:dyDescent="0.3">
      <c r="C36" t="s">
        <v>8446</v>
      </c>
    </row>
    <row r="37" spans="2:14" x14ac:dyDescent="0.3">
      <c r="C37" t="s">
        <v>8447</v>
      </c>
    </row>
    <row r="38" spans="2:14" x14ac:dyDescent="0.3">
      <c r="C38" t="s">
        <v>8448</v>
      </c>
    </row>
    <row r="39" spans="2:14" x14ac:dyDescent="0.3">
      <c r="C39" t="s">
        <v>8449</v>
      </c>
    </row>
    <row r="40" spans="2:14" x14ac:dyDescent="0.3">
      <c r="C40" t="s">
        <v>8450</v>
      </c>
    </row>
    <row r="42" spans="2:14" ht="15.6" x14ac:dyDescent="0.3">
      <c r="B42" s="16" t="s">
        <v>8451</v>
      </c>
    </row>
    <row r="43" spans="2:14" ht="15.6" x14ac:dyDescent="0.3">
      <c r="B43" s="33" t="s">
        <v>8452</v>
      </c>
    </row>
    <row r="44" spans="2:14" ht="15.6" x14ac:dyDescent="0.3">
      <c r="B44" s="32" t="s">
        <v>8453</v>
      </c>
    </row>
    <row r="45" spans="2:14" ht="15.6" x14ac:dyDescent="0.3">
      <c r="B45" s="34"/>
      <c r="C45" t="s">
        <v>3696</v>
      </c>
      <c r="D45" t="s">
        <v>3697</v>
      </c>
      <c r="E45" t="s">
        <v>3698</v>
      </c>
      <c r="F45" t="s">
        <v>3699</v>
      </c>
      <c r="G45" s="1" t="s">
        <v>3752</v>
      </c>
      <c r="H45" s="1" t="s">
        <v>3753</v>
      </c>
      <c r="I45" t="s">
        <v>3700</v>
      </c>
      <c r="J45" t="s">
        <v>3755</v>
      </c>
      <c r="K45" s="2" t="s">
        <v>3701</v>
      </c>
      <c r="L45" t="s">
        <v>3702</v>
      </c>
      <c r="M45" t="s">
        <v>3703</v>
      </c>
      <c r="N45" t="s">
        <v>3704</v>
      </c>
    </row>
    <row r="46" spans="2:14" x14ac:dyDescent="0.3">
      <c r="C46" t="s">
        <v>6090</v>
      </c>
      <c r="D46">
        <v>1992</v>
      </c>
      <c r="E46" t="s">
        <v>3705</v>
      </c>
      <c r="F46">
        <v>9</v>
      </c>
      <c r="G46" s="1" t="str">
        <f>_xlfn.CONCAT(Hospitalisation_Details10[[#This Row],[date]],"-",Hospitalisation_Details10[[#This Row],[month]],"-",Hospitalisation_Details10[[#This Row],[year]])</f>
        <v>9-Jul-1992</v>
      </c>
      <c r="H46" s="1" t="str">
        <f>TEXT(Hospitalisation_Details10[[#This Row],[Date of Birth]],"dd-mm-yy")</f>
        <v>09-07-92</v>
      </c>
      <c r="I46">
        <v>0</v>
      </c>
      <c r="J46">
        <f>DATEDIF(Hospitalisation_Details10[[#This Row],[Date of Birth2]],DATE(2023,6,8),"y")</f>
        <v>30</v>
      </c>
      <c r="K46" s="2">
        <v>563.84</v>
      </c>
      <c r="L46" t="s">
        <v>3706</v>
      </c>
      <c r="M46" t="s">
        <v>3707</v>
      </c>
      <c r="N46" t="s">
        <v>3708</v>
      </c>
    </row>
    <row r="47" spans="2:14" x14ac:dyDescent="0.3">
      <c r="C47" t="s">
        <v>6089</v>
      </c>
      <c r="D47">
        <v>1992</v>
      </c>
      <c r="E47" t="s">
        <v>3709</v>
      </c>
      <c r="F47">
        <v>30</v>
      </c>
      <c r="G47" s="1" t="str">
        <f>_xlfn.CONCAT(Hospitalisation_Details10[[#This Row],[date]],"-",Hospitalisation_Details10[[#This Row],[month]],"-",Hospitalisation_Details10[[#This Row],[year]])</f>
        <v>30-Nov-1992</v>
      </c>
      <c r="H47" s="1" t="str">
        <f>TEXT(Hospitalisation_Details10[[#This Row],[Date of Birth]],"dd-mm-yy")</f>
        <v>30-11-92</v>
      </c>
      <c r="I47">
        <v>0</v>
      </c>
      <c r="J47">
        <f>DATEDIF(Hospitalisation_Details10[[#This Row],[Date of Birth2]],DATE(2023,6,8),"y")</f>
        <v>30</v>
      </c>
      <c r="K47" s="2">
        <v>570.62</v>
      </c>
      <c r="L47" t="s">
        <v>3706</v>
      </c>
      <c r="M47" t="s">
        <v>3710</v>
      </c>
      <c r="N47" t="s">
        <v>3708</v>
      </c>
    </row>
    <row r="48" spans="2:14" x14ac:dyDescent="0.3">
      <c r="C48" t="s">
        <v>6088</v>
      </c>
      <c r="D48">
        <v>1993</v>
      </c>
      <c r="E48" t="s">
        <v>3711</v>
      </c>
      <c r="F48">
        <v>30</v>
      </c>
      <c r="G48" s="1" t="str">
        <f>_xlfn.CONCAT(Hospitalisation_Details10[[#This Row],[date]],"-",Hospitalisation_Details10[[#This Row],[month]],"-",Hospitalisation_Details10[[#This Row],[year]])</f>
        <v>30-Jun-1993</v>
      </c>
      <c r="H48" s="1" t="str">
        <f>TEXT(Hospitalisation_Details10[[#This Row],[Date of Birth]],"dd-mm-yy")</f>
        <v>30-06-93</v>
      </c>
      <c r="I48">
        <v>0</v>
      </c>
      <c r="J48">
        <f>DATEDIF(Hospitalisation_Details10[[#This Row],[Date of Birth2]],DATE(2023,6,8),"y")</f>
        <v>29</v>
      </c>
      <c r="K48" s="2">
        <v>600</v>
      </c>
      <c r="L48" t="s">
        <v>3706</v>
      </c>
      <c r="M48" t="s">
        <v>3710</v>
      </c>
      <c r="N48" t="s">
        <v>3708</v>
      </c>
    </row>
    <row r="49" spans="3:14" x14ac:dyDescent="0.3">
      <c r="C49" t="s">
        <v>6087</v>
      </c>
      <c r="D49">
        <v>1992</v>
      </c>
      <c r="E49" t="s">
        <v>3712</v>
      </c>
      <c r="F49">
        <v>13</v>
      </c>
      <c r="G49" s="1" t="str">
        <f>_xlfn.CONCAT(Hospitalisation_Details10[[#This Row],[date]],"-",Hospitalisation_Details10[[#This Row],[month]],"-",Hospitalisation_Details10[[#This Row],[year]])</f>
        <v>13-Sep-1992</v>
      </c>
      <c r="H49" s="1" t="str">
        <f>TEXT(Hospitalisation_Details10[[#This Row],[Date of Birth]],"dd-mm-yy")</f>
        <v>13-09-92</v>
      </c>
      <c r="I49">
        <v>0</v>
      </c>
      <c r="J49">
        <f>DATEDIF(Hospitalisation_Details10[[#This Row],[Date of Birth2]],DATE(2023,6,8),"y")</f>
        <v>30</v>
      </c>
      <c r="K49" s="2">
        <v>604.54</v>
      </c>
      <c r="L49" t="s">
        <v>3707</v>
      </c>
      <c r="M49" t="s">
        <v>3707</v>
      </c>
      <c r="N49" t="s">
        <v>3708</v>
      </c>
    </row>
    <row r="50" spans="3:14" x14ac:dyDescent="0.3">
      <c r="C50" t="s">
        <v>6086</v>
      </c>
      <c r="D50">
        <v>1998</v>
      </c>
      <c r="E50" t="s">
        <v>3705</v>
      </c>
      <c r="F50">
        <v>27</v>
      </c>
      <c r="G50" s="1" t="str">
        <f>_xlfn.CONCAT(Hospitalisation_Details10[[#This Row],[date]],"-",Hospitalisation_Details10[[#This Row],[month]],"-",Hospitalisation_Details10[[#This Row],[year]])</f>
        <v>27-Jul-1998</v>
      </c>
      <c r="H50" s="1" t="str">
        <f>TEXT(Hospitalisation_Details10[[#This Row],[Date of Birth]],"dd-mm-yy")</f>
        <v>27-07-98</v>
      </c>
      <c r="I50">
        <v>0</v>
      </c>
      <c r="J50">
        <f>DATEDIF(Hospitalisation_Details10[[#This Row],[Date of Birth2]],DATE(2023,6,8),"y")</f>
        <v>24</v>
      </c>
      <c r="K50" s="2">
        <v>637.26</v>
      </c>
      <c r="L50" t="s">
        <v>3707</v>
      </c>
      <c r="M50" t="s">
        <v>3707</v>
      </c>
      <c r="N50" t="s">
        <v>3708</v>
      </c>
    </row>
    <row r="51" spans="3:14" x14ac:dyDescent="0.3">
      <c r="C51" t="s">
        <v>6085</v>
      </c>
      <c r="D51">
        <v>2001</v>
      </c>
      <c r="E51" t="s">
        <v>3709</v>
      </c>
      <c r="F51">
        <v>20</v>
      </c>
      <c r="G51" s="1" t="str">
        <f>_xlfn.CONCAT(Hospitalisation_Details10[[#This Row],[date]],"-",Hospitalisation_Details10[[#This Row],[month]],"-",Hospitalisation_Details10[[#This Row],[year]])</f>
        <v>20-Nov-2001</v>
      </c>
      <c r="H51" s="1" t="str">
        <f>TEXT(Hospitalisation_Details10[[#This Row],[Date of Birth]],"dd-mm-yy")</f>
        <v>20-11-01</v>
      </c>
      <c r="I51">
        <v>0</v>
      </c>
      <c r="J51">
        <f>DATEDIF(Hospitalisation_Details10[[#This Row],[Date of Birth2]],DATE(2023,6,8),"y")</f>
        <v>21</v>
      </c>
      <c r="K51" s="2">
        <v>646.14</v>
      </c>
      <c r="L51" t="s">
        <v>3707</v>
      </c>
      <c r="M51" t="s">
        <v>3707</v>
      </c>
      <c r="N51" t="s">
        <v>3713</v>
      </c>
    </row>
    <row r="52" spans="3:14" x14ac:dyDescent="0.3">
      <c r="C52" t="s">
        <v>6084</v>
      </c>
      <c r="D52">
        <v>1993</v>
      </c>
      <c r="E52" t="s">
        <v>3711</v>
      </c>
      <c r="F52">
        <v>1</v>
      </c>
      <c r="G52" s="1" t="str">
        <f>_xlfn.CONCAT(Hospitalisation_Details10[[#This Row],[date]],"-",Hospitalisation_Details10[[#This Row],[month]],"-",Hospitalisation_Details10[[#This Row],[year]])</f>
        <v>1-Jun-1993</v>
      </c>
      <c r="H52" s="1" t="str">
        <f>TEXT(Hospitalisation_Details10[[#This Row],[Date of Birth]],"dd-mm-yy")</f>
        <v>01-06-93</v>
      </c>
      <c r="I52">
        <v>0</v>
      </c>
      <c r="J52">
        <f>DATEDIF(Hospitalisation_Details10[[#This Row],[Date of Birth2]],DATE(2023,6,8),"y")</f>
        <v>30</v>
      </c>
      <c r="K52" s="2">
        <v>650</v>
      </c>
      <c r="L52" t="s">
        <v>3707</v>
      </c>
      <c r="M52" t="s">
        <v>3707</v>
      </c>
      <c r="N52" t="s">
        <v>3708</v>
      </c>
    </row>
    <row r="53" spans="3:14" x14ac:dyDescent="0.3">
      <c r="C53" t="s">
        <v>6083</v>
      </c>
      <c r="D53">
        <v>1995</v>
      </c>
      <c r="E53" t="s">
        <v>3705</v>
      </c>
      <c r="F53">
        <v>4</v>
      </c>
      <c r="G53" s="1" t="str">
        <f>_xlfn.CONCAT(Hospitalisation_Details10[[#This Row],[date]],"-",Hospitalisation_Details10[[#This Row],[month]],"-",Hospitalisation_Details10[[#This Row],[year]])</f>
        <v>4-Jul-1995</v>
      </c>
      <c r="H53" s="1" t="str">
        <f>TEXT(Hospitalisation_Details10[[#This Row],[Date of Birth]],"dd-mm-yy")</f>
        <v>04-07-95</v>
      </c>
      <c r="I53">
        <v>0</v>
      </c>
      <c r="J53">
        <f>DATEDIF(Hospitalisation_Details10[[#This Row],[Date of Birth2]],DATE(2023,6,8),"y")</f>
        <v>27</v>
      </c>
      <c r="K53" s="2">
        <v>650</v>
      </c>
      <c r="L53" t="s">
        <v>3707</v>
      </c>
      <c r="M53" t="s">
        <v>3707</v>
      </c>
      <c r="N53" t="s">
        <v>3708</v>
      </c>
    </row>
    <row r="54" spans="3:14" x14ac:dyDescent="0.3">
      <c r="C54" t="s">
        <v>6082</v>
      </c>
      <c r="D54">
        <v>2002</v>
      </c>
      <c r="E54" t="s">
        <v>3709</v>
      </c>
      <c r="F54">
        <v>29</v>
      </c>
      <c r="G54" s="1" t="str">
        <f>_xlfn.CONCAT(Hospitalisation_Details10[[#This Row],[date]],"-",Hospitalisation_Details10[[#This Row],[month]],"-",Hospitalisation_Details10[[#This Row],[year]])</f>
        <v>29-Nov-2002</v>
      </c>
      <c r="H54" s="1" t="str">
        <f>TEXT(Hospitalisation_Details10[[#This Row],[Date of Birth]],"dd-mm-yy")</f>
        <v>29-11-02</v>
      </c>
      <c r="I54">
        <v>0</v>
      </c>
      <c r="J54">
        <f>DATEDIF(Hospitalisation_Details10[[#This Row],[Date of Birth2]],DATE(2023,6,8),"y")</f>
        <v>20</v>
      </c>
      <c r="K54" s="2">
        <v>668</v>
      </c>
      <c r="L54" t="s">
        <v>3707</v>
      </c>
      <c r="M54" t="s">
        <v>3706</v>
      </c>
      <c r="N54" t="s">
        <v>3713</v>
      </c>
    </row>
    <row r="55" spans="3:14" x14ac:dyDescent="0.3">
      <c r="C55" t="s">
        <v>6081</v>
      </c>
      <c r="D55">
        <v>1997</v>
      </c>
      <c r="E55" t="s">
        <v>3709</v>
      </c>
      <c r="F55">
        <v>9</v>
      </c>
      <c r="G55" s="1" t="str">
        <f>_xlfn.CONCAT(Hospitalisation_Details10[[#This Row],[date]],"-",Hospitalisation_Details10[[#This Row],[month]],"-",Hospitalisation_Details10[[#This Row],[year]])</f>
        <v>9-Nov-1997</v>
      </c>
      <c r="H55" s="1" t="str">
        <f>TEXT(Hospitalisation_Details10[[#This Row],[Date of Birth]],"dd-mm-yy")</f>
        <v>09-11-97</v>
      </c>
      <c r="I55">
        <v>0</v>
      </c>
      <c r="J55">
        <f>DATEDIF(Hospitalisation_Details10[[#This Row],[Date of Birth2]],DATE(2023,6,8),"y")</f>
        <v>25</v>
      </c>
      <c r="K55" s="2">
        <v>670</v>
      </c>
      <c r="L55" t="s">
        <v>3707</v>
      </c>
      <c r="M55" t="s">
        <v>3707</v>
      </c>
      <c r="N55" t="s">
        <v>3708</v>
      </c>
    </row>
    <row r="56" spans="3:14" x14ac:dyDescent="0.3">
      <c r="C56" t="s">
        <v>6080</v>
      </c>
      <c r="D56">
        <v>2001</v>
      </c>
      <c r="E56" t="s">
        <v>3712</v>
      </c>
      <c r="F56">
        <v>12</v>
      </c>
      <c r="G56" s="1" t="str">
        <f>_xlfn.CONCAT(Hospitalisation_Details10[[#This Row],[date]],"-",Hospitalisation_Details10[[#This Row],[month]],"-",Hospitalisation_Details10[[#This Row],[year]])</f>
        <v>12-Sep-2001</v>
      </c>
      <c r="H56" s="1" t="str">
        <f>TEXT(Hospitalisation_Details10[[#This Row],[Date of Birth]],"dd-mm-yy")</f>
        <v>12-09-01</v>
      </c>
      <c r="I56">
        <v>0</v>
      </c>
      <c r="J56">
        <f>DATEDIF(Hospitalisation_Details10[[#This Row],[Date of Birth2]],DATE(2023,6,8),"y")</f>
        <v>21</v>
      </c>
      <c r="K56" s="2">
        <v>687.54</v>
      </c>
      <c r="L56" t="s">
        <v>3707</v>
      </c>
      <c r="M56" t="s">
        <v>3706</v>
      </c>
      <c r="N56" t="s">
        <v>3708</v>
      </c>
    </row>
    <row r="57" spans="3:14" x14ac:dyDescent="0.3">
      <c r="C57" t="s">
        <v>6079</v>
      </c>
      <c r="D57">
        <v>1999</v>
      </c>
      <c r="E57" t="s">
        <v>3714</v>
      </c>
      <c r="F57">
        <v>26</v>
      </c>
      <c r="G57" s="1" t="str">
        <f>_xlfn.CONCAT(Hospitalisation_Details10[[#This Row],[date]],"-",Hospitalisation_Details10[[#This Row],[month]],"-",Hospitalisation_Details10[[#This Row],[year]])</f>
        <v>26-Dec-1999</v>
      </c>
      <c r="H57" s="1" t="str">
        <f>TEXT(Hospitalisation_Details10[[#This Row],[Date of Birth]],"dd-mm-yy")</f>
        <v>26-12-99</v>
      </c>
      <c r="I57">
        <v>0</v>
      </c>
      <c r="J57">
        <f>DATEDIF(Hospitalisation_Details10[[#This Row],[Date of Birth2]],DATE(2023,6,8),"y")</f>
        <v>23</v>
      </c>
      <c r="K57" s="2">
        <v>700</v>
      </c>
      <c r="L57" t="s">
        <v>3706</v>
      </c>
      <c r="M57" t="s">
        <v>3707</v>
      </c>
      <c r="N57" t="s">
        <v>3708</v>
      </c>
    </row>
    <row r="58" spans="3:14" x14ac:dyDescent="0.3">
      <c r="C58" t="s">
        <v>6078</v>
      </c>
      <c r="D58">
        <v>1999</v>
      </c>
      <c r="E58" t="s">
        <v>3714</v>
      </c>
      <c r="F58">
        <v>14</v>
      </c>
      <c r="G58" s="1" t="str">
        <f>_xlfn.CONCAT(Hospitalisation_Details10[[#This Row],[date]],"-",Hospitalisation_Details10[[#This Row],[month]],"-",Hospitalisation_Details10[[#This Row],[year]])</f>
        <v>14-Dec-1999</v>
      </c>
      <c r="H58" s="1" t="str">
        <f>TEXT(Hospitalisation_Details10[[#This Row],[Date of Birth]],"dd-mm-yy")</f>
        <v>14-12-99</v>
      </c>
      <c r="I58">
        <v>0</v>
      </c>
      <c r="J58">
        <f>DATEDIF(Hospitalisation_Details10[[#This Row],[Date of Birth2]],DATE(2023,6,8),"y")</f>
        <v>23</v>
      </c>
      <c r="K58" s="2">
        <v>722.99</v>
      </c>
      <c r="L58" t="s">
        <v>3707</v>
      </c>
      <c r="M58" t="s">
        <v>3710</v>
      </c>
      <c r="N58" t="s">
        <v>3708</v>
      </c>
    </row>
    <row r="59" spans="3:14" x14ac:dyDescent="0.3">
      <c r="C59" t="s">
        <v>6077</v>
      </c>
      <c r="D59">
        <v>2002</v>
      </c>
      <c r="E59" t="s">
        <v>3712</v>
      </c>
      <c r="F59">
        <v>19</v>
      </c>
      <c r="G59" s="1" t="str">
        <f>_xlfn.CONCAT(Hospitalisation_Details10[[#This Row],[date]],"-",Hospitalisation_Details10[[#This Row],[month]],"-",Hospitalisation_Details10[[#This Row],[year]])</f>
        <v>19-Sep-2002</v>
      </c>
      <c r="H59" s="1" t="str">
        <f>TEXT(Hospitalisation_Details10[[#This Row],[Date of Birth]],"dd-mm-yy")</f>
        <v>19-09-02</v>
      </c>
      <c r="I59">
        <v>0</v>
      </c>
      <c r="J59">
        <f>DATEDIF(Hospitalisation_Details10[[#This Row],[Date of Birth2]],DATE(2023,6,8),"y")</f>
        <v>20</v>
      </c>
      <c r="K59" s="2">
        <v>750</v>
      </c>
      <c r="L59" t="s">
        <v>3707</v>
      </c>
      <c r="M59" t="s">
        <v>3710</v>
      </c>
      <c r="N59" t="s">
        <v>3713</v>
      </c>
    </row>
    <row r="60" spans="3:14" x14ac:dyDescent="0.3">
      <c r="C60" t="s">
        <v>6076</v>
      </c>
      <c r="D60">
        <v>1993</v>
      </c>
      <c r="E60" t="s">
        <v>3715</v>
      </c>
      <c r="F60">
        <v>9</v>
      </c>
      <c r="G60" s="1" t="str">
        <f>_xlfn.CONCAT(Hospitalisation_Details10[[#This Row],[date]],"-",Hospitalisation_Details10[[#This Row],[month]],"-",Hospitalisation_Details10[[#This Row],[year]])</f>
        <v>9-Aug-1993</v>
      </c>
      <c r="H60" s="1" t="str">
        <f>TEXT(Hospitalisation_Details10[[#This Row],[Date of Birth]],"dd-mm-yy")</f>
        <v>09-08-93</v>
      </c>
      <c r="I60">
        <v>0</v>
      </c>
      <c r="J60">
        <f>DATEDIF(Hospitalisation_Details10[[#This Row],[Date of Birth2]],DATE(2023,6,8),"y")</f>
        <v>29</v>
      </c>
      <c r="K60" s="2">
        <v>760</v>
      </c>
      <c r="L60" t="s">
        <v>3707</v>
      </c>
      <c r="M60" t="s">
        <v>3710</v>
      </c>
      <c r="N60" t="s">
        <v>3708</v>
      </c>
    </row>
    <row r="61" spans="3:14" x14ac:dyDescent="0.3">
      <c r="C61" t="s">
        <v>6075</v>
      </c>
      <c r="D61">
        <v>1996</v>
      </c>
      <c r="E61" t="s">
        <v>3716</v>
      </c>
      <c r="F61">
        <v>22</v>
      </c>
      <c r="G61" s="1" t="str">
        <f>_xlfn.CONCAT(Hospitalisation_Details10[[#This Row],[date]],"-",Hospitalisation_Details10[[#This Row],[month]],"-",Hospitalisation_Details10[[#This Row],[year]])</f>
        <v>22-Oct-1996</v>
      </c>
      <c r="H61" s="1" t="str">
        <f>TEXT(Hospitalisation_Details10[[#This Row],[Date of Birth]],"dd-mm-yy")</f>
        <v>22-10-96</v>
      </c>
      <c r="I61">
        <v>0</v>
      </c>
      <c r="J61">
        <f>DATEDIF(Hospitalisation_Details10[[#This Row],[Date of Birth2]],DATE(2023,6,8),"y")</f>
        <v>26</v>
      </c>
      <c r="K61" s="2">
        <v>760</v>
      </c>
      <c r="L61" t="s">
        <v>3707</v>
      </c>
      <c r="M61" t="s">
        <v>3707</v>
      </c>
      <c r="N61" t="s">
        <v>3708</v>
      </c>
    </row>
    <row r="62" spans="3:14" x14ac:dyDescent="0.3">
      <c r="C62" t="s">
        <v>6074</v>
      </c>
      <c r="D62">
        <v>1993</v>
      </c>
      <c r="E62" t="s">
        <v>3711</v>
      </c>
      <c r="F62">
        <v>28</v>
      </c>
      <c r="G62" s="1" t="str">
        <f>_xlfn.CONCAT(Hospitalisation_Details10[[#This Row],[date]],"-",Hospitalisation_Details10[[#This Row],[month]],"-",Hospitalisation_Details10[[#This Row],[year]])</f>
        <v>28-Jun-1993</v>
      </c>
      <c r="H62" s="1" t="str">
        <f>TEXT(Hospitalisation_Details10[[#This Row],[Date of Birth]],"dd-mm-yy")</f>
        <v>28-06-93</v>
      </c>
      <c r="I62">
        <v>0</v>
      </c>
      <c r="J62">
        <f>DATEDIF(Hospitalisation_Details10[[#This Row],[Date of Birth2]],DATE(2023,6,8),"y")</f>
        <v>29</v>
      </c>
      <c r="K62" s="2">
        <v>770</v>
      </c>
      <c r="L62" t="s">
        <v>3707</v>
      </c>
      <c r="M62" t="s">
        <v>3707</v>
      </c>
      <c r="N62" t="s">
        <v>3708</v>
      </c>
    </row>
    <row r="63" spans="3:14" x14ac:dyDescent="0.3">
      <c r="C63" t="s">
        <v>6073</v>
      </c>
      <c r="D63">
        <v>1996</v>
      </c>
      <c r="E63" t="s">
        <v>3712</v>
      </c>
      <c r="F63">
        <v>18</v>
      </c>
      <c r="G63" s="1" t="str">
        <f>_xlfn.CONCAT(Hospitalisation_Details10[[#This Row],[date]],"-",Hospitalisation_Details10[[#This Row],[month]],"-",Hospitalisation_Details10[[#This Row],[year]])</f>
        <v>18-Sep-1996</v>
      </c>
      <c r="H63" s="1" t="str">
        <f>TEXT(Hospitalisation_Details10[[#This Row],[Date of Birth]],"dd-mm-yy")</f>
        <v>18-09-96</v>
      </c>
      <c r="I63">
        <v>0</v>
      </c>
      <c r="J63">
        <f>DATEDIF(Hospitalisation_Details10[[#This Row],[Date of Birth2]],DATE(2023,6,8),"y")</f>
        <v>26</v>
      </c>
      <c r="K63" s="2">
        <v>770.38</v>
      </c>
      <c r="L63" t="s">
        <v>3707</v>
      </c>
      <c r="M63" t="s">
        <v>3706</v>
      </c>
      <c r="N63" t="s">
        <v>3713</v>
      </c>
    </row>
    <row r="64" spans="3:14" x14ac:dyDescent="0.3">
      <c r="C64" t="s">
        <v>6072</v>
      </c>
      <c r="D64">
        <v>1995</v>
      </c>
      <c r="E64" t="s">
        <v>3714</v>
      </c>
      <c r="F64">
        <v>7</v>
      </c>
      <c r="G64" s="1" t="str">
        <f>_xlfn.CONCAT(Hospitalisation_Details10[[#This Row],[date]],"-",Hospitalisation_Details10[[#This Row],[month]],"-",Hospitalisation_Details10[[#This Row],[year]])</f>
        <v>7-Dec-1995</v>
      </c>
      <c r="H64" s="1" t="str">
        <f>TEXT(Hospitalisation_Details10[[#This Row],[Date of Birth]],"dd-mm-yy")</f>
        <v>07-12-95</v>
      </c>
      <c r="I64">
        <v>0</v>
      </c>
      <c r="J64">
        <f>DATEDIF(Hospitalisation_Details10[[#This Row],[Date of Birth2]],DATE(2023,6,8),"y")</f>
        <v>27</v>
      </c>
      <c r="K64" s="2">
        <v>773.54</v>
      </c>
      <c r="L64" t="s">
        <v>3707</v>
      </c>
      <c r="M64" t="s">
        <v>3706</v>
      </c>
      <c r="N64" t="s">
        <v>3708</v>
      </c>
    </row>
    <row r="65" spans="3:14" x14ac:dyDescent="0.3">
      <c r="C65" t="s">
        <v>6071</v>
      </c>
      <c r="D65">
        <v>2004</v>
      </c>
      <c r="E65" t="s">
        <v>3716</v>
      </c>
      <c r="F65">
        <v>7</v>
      </c>
      <c r="G65" s="1" t="str">
        <f>_xlfn.CONCAT(Hospitalisation_Details10[[#This Row],[date]],"-",Hospitalisation_Details10[[#This Row],[month]],"-",Hospitalisation_Details10[[#This Row],[year]])</f>
        <v>7-Oct-2004</v>
      </c>
      <c r="H65" s="1" t="str">
        <f>TEXT(Hospitalisation_Details10[[#This Row],[Date of Birth]],"dd-mm-yy")</f>
        <v>07-10-04</v>
      </c>
      <c r="I65">
        <v>0</v>
      </c>
      <c r="J65">
        <f>DATEDIF(Hospitalisation_Details10[[#This Row],[Date of Birth2]],DATE(2023,6,8),"y")</f>
        <v>18</v>
      </c>
      <c r="K65" s="2">
        <v>830.52</v>
      </c>
      <c r="L65" t="s">
        <v>3707</v>
      </c>
      <c r="M65" t="s">
        <v>3706</v>
      </c>
      <c r="N65" t="s">
        <v>3717</v>
      </c>
    </row>
    <row r="66" spans="3:14" x14ac:dyDescent="0.3">
      <c r="C66" t="s">
        <v>6070</v>
      </c>
      <c r="D66">
        <v>2000</v>
      </c>
      <c r="E66" t="s">
        <v>3709</v>
      </c>
      <c r="F66">
        <v>18</v>
      </c>
      <c r="G66" s="1" t="str">
        <f>_xlfn.CONCAT(Hospitalisation_Details10[[#This Row],[date]],"-",Hospitalisation_Details10[[#This Row],[month]],"-",Hospitalisation_Details10[[#This Row],[year]])</f>
        <v>18-Nov-2000</v>
      </c>
      <c r="H66" s="1" t="str">
        <f>TEXT(Hospitalisation_Details10[[#This Row],[Date of Birth]],"dd-mm-yy")</f>
        <v>18-11-00</v>
      </c>
      <c r="I66">
        <v>0</v>
      </c>
      <c r="J66">
        <f>DATEDIF(Hospitalisation_Details10[[#This Row],[Date of Birth2]],DATE(2023,6,8),"y")</f>
        <v>22</v>
      </c>
      <c r="K66" s="2">
        <v>865.41</v>
      </c>
      <c r="L66" t="s">
        <v>3707</v>
      </c>
      <c r="M66" t="s">
        <v>3710</v>
      </c>
      <c r="N66" t="s">
        <v>3708</v>
      </c>
    </row>
    <row r="67" spans="3:14" x14ac:dyDescent="0.3">
      <c r="C67" t="s">
        <v>6069</v>
      </c>
      <c r="D67">
        <v>1993</v>
      </c>
      <c r="E67" t="s">
        <v>3709</v>
      </c>
      <c r="F67">
        <v>27</v>
      </c>
      <c r="G67" s="1" t="str">
        <f>_xlfn.CONCAT(Hospitalisation_Details10[[#This Row],[date]],"-",Hospitalisation_Details10[[#This Row],[month]],"-",Hospitalisation_Details10[[#This Row],[year]])</f>
        <v>27-Nov-1993</v>
      </c>
      <c r="H67" s="1" t="str">
        <f>TEXT(Hospitalisation_Details10[[#This Row],[Date of Birth]],"dd-mm-yy")</f>
        <v>27-11-93</v>
      </c>
      <c r="I67">
        <v>0</v>
      </c>
      <c r="J67">
        <f>DATEDIF(Hospitalisation_Details10[[#This Row],[Date of Birth2]],DATE(2023,6,8),"y")</f>
        <v>29</v>
      </c>
      <c r="K67" s="2">
        <v>896.21</v>
      </c>
      <c r="L67" t="s">
        <v>3707</v>
      </c>
      <c r="M67" t="s">
        <v>3710</v>
      </c>
      <c r="N67" t="s">
        <v>3708</v>
      </c>
    </row>
    <row r="68" spans="3:14" x14ac:dyDescent="0.3">
      <c r="C68" t="s">
        <v>6068</v>
      </c>
      <c r="D68">
        <v>1994</v>
      </c>
      <c r="E68" t="s">
        <v>3716</v>
      </c>
      <c r="F68">
        <v>30</v>
      </c>
      <c r="G68" s="1" t="str">
        <f>_xlfn.CONCAT(Hospitalisation_Details10[[#This Row],[date]],"-",Hospitalisation_Details10[[#This Row],[month]],"-",Hospitalisation_Details10[[#This Row],[year]])</f>
        <v>30-Oct-1994</v>
      </c>
      <c r="H68" s="1" t="str">
        <f>TEXT(Hospitalisation_Details10[[#This Row],[Date of Birth]],"dd-mm-yy")</f>
        <v>30-10-94</v>
      </c>
      <c r="I68">
        <v>0</v>
      </c>
      <c r="J68">
        <f>DATEDIF(Hospitalisation_Details10[[#This Row],[Date of Birth2]],DATE(2023,6,8),"y")</f>
        <v>28</v>
      </c>
      <c r="K68" s="2">
        <v>915.07</v>
      </c>
      <c r="L68" t="s">
        <v>3707</v>
      </c>
      <c r="M68" t="s">
        <v>3710</v>
      </c>
      <c r="N68" t="s">
        <v>3708</v>
      </c>
    </row>
    <row r="69" spans="3:14" x14ac:dyDescent="0.3">
      <c r="C69" t="s">
        <v>6067</v>
      </c>
      <c r="D69">
        <v>1995</v>
      </c>
      <c r="E69" t="s">
        <v>3716</v>
      </c>
      <c r="F69">
        <v>28</v>
      </c>
      <c r="G69" s="1" t="str">
        <f>_xlfn.CONCAT(Hospitalisation_Details10[[#This Row],[date]],"-",Hospitalisation_Details10[[#This Row],[month]],"-",Hospitalisation_Details10[[#This Row],[year]])</f>
        <v>28-Oct-1995</v>
      </c>
      <c r="H69" s="1" t="str">
        <f>TEXT(Hospitalisation_Details10[[#This Row],[Date of Birth]],"dd-mm-yy")</f>
        <v>28-10-95</v>
      </c>
      <c r="I69">
        <v>0</v>
      </c>
      <c r="J69">
        <f>DATEDIF(Hospitalisation_Details10[[#This Row],[Date of Birth2]],DATE(2023,6,8),"y")</f>
        <v>27</v>
      </c>
      <c r="K69" s="2">
        <v>928.59</v>
      </c>
      <c r="L69" t="s">
        <v>3707</v>
      </c>
      <c r="M69" t="s">
        <v>3710</v>
      </c>
      <c r="N69" t="s">
        <v>3708</v>
      </c>
    </row>
    <row r="70" spans="3:14" x14ac:dyDescent="0.3">
      <c r="C70" t="s">
        <v>6066</v>
      </c>
      <c r="D70">
        <v>2001</v>
      </c>
      <c r="E70" t="s">
        <v>3715</v>
      </c>
      <c r="F70">
        <v>19</v>
      </c>
      <c r="G70" s="1" t="str">
        <f>_xlfn.CONCAT(Hospitalisation_Details10[[#This Row],[date]],"-",Hospitalisation_Details10[[#This Row],[month]],"-",Hospitalisation_Details10[[#This Row],[year]])</f>
        <v>19-Aug-2001</v>
      </c>
      <c r="H70" s="1" t="str">
        <f>TEXT(Hospitalisation_Details10[[#This Row],[Date of Birth]],"dd-mm-yy")</f>
        <v>19-08-01</v>
      </c>
      <c r="I70">
        <v>0</v>
      </c>
      <c r="J70">
        <f>DATEDIF(Hospitalisation_Details10[[#This Row],[Date of Birth2]],DATE(2023,6,8),"y")</f>
        <v>21</v>
      </c>
      <c r="K70" s="2">
        <v>964.71</v>
      </c>
      <c r="L70" t="s">
        <v>3707</v>
      </c>
      <c r="M70" t="s">
        <v>3706</v>
      </c>
      <c r="N70" t="s">
        <v>3708</v>
      </c>
    </row>
    <row r="71" spans="3:14" x14ac:dyDescent="0.3">
      <c r="C71" t="s">
        <v>6065</v>
      </c>
      <c r="D71">
        <v>1994</v>
      </c>
      <c r="E71" t="s">
        <v>3709</v>
      </c>
      <c r="F71">
        <v>22</v>
      </c>
      <c r="G71" s="1" t="str">
        <f>_xlfn.CONCAT(Hospitalisation_Details10[[#This Row],[date]],"-",Hospitalisation_Details10[[#This Row],[month]],"-",Hospitalisation_Details10[[#This Row],[year]])</f>
        <v>22-Nov-1994</v>
      </c>
      <c r="H71" s="1" t="str">
        <f>TEXT(Hospitalisation_Details10[[#This Row],[Date of Birth]],"dd-mm-yy")</f>
        <v>22-11-94</v>
      </c>
      <c r="I71">
        <v>0</v>
      </c>
      <c r="J71">
        <f>DATEDIF(Hospitalisation_Details10[[#This Row],[Date of Birth2]],DATE(2023,6,8),"y")</f>
        <v>28</v>
      </c>
      <c r="K71" s="2">
        <v>1006.65</v>
      </c>
      <c r="L71" t="s">
        <v>3707</v>
      </c>
      <c r="M71" t="s">
        <v>3706</v>
      </c>
      <c r="N71" t="s">
        <v>3708</v>
      </c>
    </row>
    <row r="72" spans="3:14" x14ac:dyDescent="0.3">
      <c r="C72" t="s">
        <v>6064</v>
      </c>
      <c r="D72">
        <v>2000</v>
      </c>
      <c r="E72" t="s">
        <v>3716</v>
      </c>
      <c r="F72">
        <v>9</v>
      </c>
      <c r="G72" s="1" t="str">
        <f>_xlfn.CONCAT(Hospitalisation_Details10[[#This Row],[date]],"-",Hospitalisation_Details10[[#This Row],[month]],"-",Hospitalisation_Details10[[#This Row],[year]])</f>
        <v>9-Oct-2000</v>
      </c>
      <c r="H72" s="1" t="str">
        <f>TEXT(Hospitalisation_Details10[[#This Row],[Date of Birth]],"dd-mm-yy")</f>
        <v>09-10-00</v>
      </c>
      <c r="I72">
        <v>0</v>
      </c>
      <c r="J72">
        <f>DATEDIF(Hospitalisation_Details10[[#This Row],[Date of Birth2]],DATE(2023,6,8),"y")</f>
        <v>22</v>
      </c>
      <c r="K72" s="2">
        <v>1012</v>
      </c>
      <c r="L72" t="s">
        <v>3707</v>
      </c>
      <c r="M72" t="s">
        <v>3706</v>
      </c>
      <c r="N72" t="s">
        <v>3708</v>
      </c>
    </row>
    <row r="73" spans="3:14" x14ac:dyDescent="0.3">
      <c r="C73" t="s">
        <v>6063</v>
      </c>
      <c r="D73">
        <v>1999</v>
      </c>
      <c r="E73" t="s">
        <v>3715</v>
      </c>
      <c r="F73">
        <v>5</v>
      </c>
      <c r="G73" s="1" t="str">
        <f>_xlfn.CONCAT(Hospitalisation_Details10[[#This Row],[date]],"-",Hospitalisation_Details10[[#This Row],[month]],"-",Hospitalisation_Details10[[#This Row],[year]])</f>
        <v>5-Aug-1999</v>
      </c>
      <c r="H73" s="1" t="str">
        <f>TEXT(Hospitalisation_Details10[[#This Row],[Date of Birth]],"dd-mm-yy")</f>
        <v>05-08-99</v>
      </c>
      <c r="I73">
        <v>0</v>
      </c>
      <c r="J73">
        <f>DATEDIF(Hospitalisation_Details10[[#This Row],[Date of Birth2]],DATE(2023,6,8),"y")</f>
        <v>23</v>
      </c>
      <c r="K73" s="2">
        <v>1019</v>
      </c>
      <c r="L73" t="s">
        <v>3707</v>
      </c>
      <c r="M73" t="s">
        <v>3706</v>
      </c>
      <c r="N73" t="s">
        <v>3708</v>
      </c>
    </row>
    <row r="74" spans="3:14" x14ac:dyDescent="0.3">
      <c r="C74" t="s">
        <v>6062</v>
      </c>
      <c r="D74">
        <v>1995</v>
      </c>
      <c r="E74" t="s">
        <v>3716</v>
      </c>
      <c r="F74">
        <v>5</v>
      </c>
      <c r="G74" s="1" t="str">
        <f>_xlfn.CONCAT(Hospitalisation_Details10[[#This Row],[date]],"-",Hospitalisation_Details10[[#This Row],[month]],"-",Hospitalisation_Details10[[#This Row],[year]])</f>
        <v>5-Oct-1995</v>
      </c>
      <c r="H74" s="1" t="str">
        <f>TEXT(Hospitalisation_Details10[[#This Row],[Date of Birth]],"dd-mm-yy")</f>
        <v>05-10-95</v>
      </c>
      <c r="I74">
        <v>0</v>
      </c>
      <c r="J74">
        <f>DATEDIF(Hospitalisation_Details10[[#This Row],[Date of Birth2]],DATE(2023,6,8),"y")</f>
        <v>27</v>
      </c>
      <c r="K74" s="2">
        <v>1033.74</v>
      </c>
      <c r="L74" t="s">
        <v>3707</v>
      </c>
      <c r="M74" t="s">
        <v>3710</v>
      </c>
      <c r="N74" t="s">
        <v>3708</v>
      </c>
    </row>
    <row r="75" spans="3:14" x14ac:dyDescent="0.3">
      <c r="C75" t="s">
        <v>6061</v>
      </c>
      <c r="D75">
        <v>1994</v>
      </c>
      <c r="E75" t="s">
        <v>3709</v>
      </c>
      <c r="F75">
        <v>17</v>
      </c>
      <c r="G75" s="1" t="str">
        <f>_xlfn.CONCAT(Hospitalisation_Details10[[#This Row],[date]],"-",Hospitalisation_Details10[[#This Row],[month]],"-",Hospitalisation_Details10[[#This Row],[year]])</f>
        <v>17-Nov-1994</v>
      </c>
      <c r="H75" s="1" t="str">
        <f>TEXT(Hospitalisation_Details10[[#This Row],[Date of Birth]],"dd-mm-yy")</f>
        <v>17-11-94</v>
      </c>
      <c r="I75">
        <v>0</v>
      </c>
      <c r="J75">
        <f>DATEDIF(Hospitalisation_Details10[[#This Row],[Date of Birth2]],DATE(2023,6,8),"y")</f>
        <v>28</v>
      </c>
      <c r="K75" s="2">
        <v>1044</v>
      </c>
      <c r="L75" t="s">
        <v>3707</v>
      </c>
      <c r="M75" t="s">
        <v>3706</v>
      </c>
      <c r="N75" t="s">
        <v>3708</v>
      </c>
    </row>
    <row r="76" spans="3:14" x14ac:dyDescent="0.3">
      <c r="C76" t="s">
        <v>6060</v>
      </c>
      <c r="D76">
        <v>2002</v>
      </c>
      <c r="E76" t="s">
        <v>3705</v>
      </c>
      <c r="F76">
        <v>20</v>
      </c>
      <c r="G76" s="1" t="str">
        <f>_xlfn.CONCAT(Hospitalisation_Details10[[#This Row],[date]],"-",Hospitalisation_Details10[[#This Row],[month]],"-",Hospitalisation_Details10[[#This Row],[year]])</f>
        <v>20-Jul-2002</v>
      </c>
      <c r="H76" s="1" t="str">
        <f>TEXT(Hospitalisation_Details10[[#This Row],[Date of Birth]],"dd-mm-yy")</f>
        <v>20-07-02</v>
      </c>
      <c r="I76">
        <v>0</v>
      </c>
      <c r="J76">
        <f>DATEDIF(Hospitalisation_Details10[[#This Row],[Date of Birth2]],DATE(2023,6,8),"y")</f>
        <v>20</v>
      </c>
      <c r="K76" s="2">
        <v>1047</v>
      </c>
      <c r="L76" t="s">
        <v>3707</v>
      </c>
      <c r="M76" t="s">
        <v>3710</v>
      </c>
      <c r="N76" t="s">
        <v>3708</v>
      </c>
    </row>
    <row r="77" spans="3:14" x14ac:dyDescent="0.3">
      <c r="C77" t="s">
        <v>6059</v>
      </c>
      <c r="D77">
        <v>2002</v>
      </c>
      <c r="E77" t="s">
        <v>3705</v>
      </c>
      <c r="F77">
        <v>1</v>
      </c>
      <c r="G77" s="1" t="str">
        <f>_xlfn.CONCAT(Hospitalisation_Details10[[#This Row],[date]],"-",Hospitalisation_Details10[[#This Row],[month]],"-",Hospitalisation_Details10[[#This Row],[year]])</f>
        <v>1-Jul-2002</v>
      </c>
      <c r="H77" s="1" t="str">
        <f>TEXT(Hospitalisation_Details10[[#This Row],[Date of Birth]],"dd-mm-yy")</f>
        <v>01-07-02</v>
      </c>
      <c r="I77">
        <v>0</v>
      </c>
      <c r="J77">
        <f>DATEDIF(Hospitalisation_Details10[[#This Row],[Date of Birth2]],DATE(2023,6,8),"y")</f>
        <v>20</v>
      </c>
      <c r="K77" s="2">
        <v>1049</v>
      </c>
      <c r="L77" t="s">
        <v>3707</v>
      </c>
      <c r="M77" t="s">
        <v>3706</v>
      </c>
      <c r="N77" t="s">
        <v>3713</v>
      </c>
    </row>
    <row r="78" spans="3:14" x14ac:dyDescent="0.3">
      <c r="C78" t="s">
        <v>6058</v>
      </c>
      <c r="D78">
        <v>1995</v>
      </c>
      <c r="E78" t="s">
        <v>3711</v>
      </c>
      <c r="F78">
        <v>1</v>
      </c>
      <c r="G78" s="1" t="str">
        <f>_xlfn.CONCAT(Hospitalisation_Details10[[#This Row],[date]],"-",Hospitalisation_Details10[[#This Row],[month]],"-",Hospitalisation_Details10[[#This Row],[year]])</f>
        <v>1-Jun-1995</v>
      </c>
      <c r="H78" s="1" t="str">
        <f>TEXT(Hospitalisation_Details10[[#This Row],[Date of Birth]],"dd-mm-yy")</f>
        <v>01-06-95</v>
      </c>
      <c r="I78">
        <v>0</v>
      </c>
      <c r="J78">
        <f>DATEDIF(Hospitalisation_Details10[[#This Row],[Date of Birth2]],DATE(2023,6,8),"y")</f>
        <v>28</v>
      </c>
      <c r="K78" s="2">
        <v>1056</v>
      </c>
      <c r="L78" t="s">
        <v>3707</v>
      </c>
      <c r="M78" t="s">
        <v>3706</v>
      </c>
      <c r="N78" t="s">
        <v>3708</v>
      </c>
    </row>
    <row r="79" spans="3:14" x14ac:dyDescent="0.3">
      <c r="C79" t="s">
        <v>6057</v>
      </c>
      <c r="D79">
        <v>1993</v>
      </c>
      <c r="E79" t="s">
        <v>3712</v>
      </c>
      <c r="F79">
        <v>28</v>
      </c>
      <c r="G79" s="1" t="str">
        <f>_xlfn.CONCAT(Hospitalisation_Details10[[#This Row],[date]],"-",Hospitalisation_Details10[[#This Row],[month]],"-",Hospitalisation_Details10[[#This Row],[year]])</f>
        <v>28-Sep-1993</v>
      </c>
      <c r="H79" s="1" t="str">
        <f>TEXT(Hospitalisation_Details10[[#This Row],[Date of Birth]],"dd-mm-yy")</f>
        <v>28-09-93</v>
      </c>
      <c r="I79">
        <v>0</v>
      </c>
      <c r="J79">
        <f>DATEDIF(Hospitalisation_Details10[[#This Row],[Date of Birth2]],DATE(2023,6,8),"y")</f>
        <v>29</v>
      </c>
      <c r="K79" s="2">
        <v>1068</v>
      </c>
      <c r="L79" t="s">
        <v>3707</v>
      </c>
      <c r="M79" t="s">
        <v>3710</v>
      </c>
      <c r="N79" t="s">
        <v>3708</v>
      </c>
    </row>
    <row r="80" spans="3:14" x14ac:dyDescent="0.3">
      <c r="C80" t="s">
        <v>6056</v>
      </c>
      <c r="D80">
        <v>2004</v>
      </c>
      <c r="E80" t="s">
        <v>3715</v>
      </c>
      <c r="F80">
        <v>24</v>
      </c>
      <c r="G80" s="1" t="str">
        <f>_xlfn.CONCAT(Hospitalisation_Details10[[#This Row],[date]],"-",Hospitalisation_Details10[[#This Row],[month]],"-",Hospitalisation_Details10[[#This Row],[year]])</f>
        <v>24-Aug-2004</v>
      </c>
      <c r="H80" s="1" t="str">
        <f>TEXT(Hospitalisation_Details10[[#This Row],[Date of Birth]],"dd-mm-yy")</f>
        <v>24-08-04</v>
      </c>
      <c r="I80">
        <v>0</v>
      </c>
      <c r="J80">
        <f>DATEDIF(Hospitalisation_Details10[[#This Row],[Date of Birth2]],DATE(2023,6,8),"y")</f>
        <v>18</v>
      </c>
      <c r="K80" s="2">
        <v>1070</v>
      </c>
      <c r="L80" t="s">
        <v>3707</v>
      </c>
      <c r="M80" t="s">
        <v>3707</v>
      </c>
      <c r="N80" t="s">
        <v>3708</v>
      </c>
    </row>
    <row r="81" spans="3:14" x14ac:dyDescent="0.3">
      <c r="C81" t="s">
        <v>6055</v>
      </c>
      <c r="D81">
        <v>1997</v>
      </c>
      <c r="E81" t="s">
        <v>3715</v>
      </c>
      <c r="F81">
        <v>13</v>
      </c>
      <c r="G81" s="1" t="str">
        <f>_xlfn.CONCAT(Hospitalisation_Details10[[#This Row],[date]],"-",Hospitalisation_Details10[[#This Row],[month]],"-",Hospitalisation_Details10[[#This Row],[year]])</f>
        <v>13-Aug-1997</v>
      </c>
      <c r="H81" s="1" t="str">
        <f>TEXT(Hospitalisation_Details10[[#This Row],[Date of Birth]],"dd-mm-yy")</f>
        <v>13-08-97</v>
      </c>
      <c r="I81">
        <v>0</v>
      </c>
      <c r="J81">
        <f>DATEDIF(Hospitalisation_Details10[[#This Row],[Date of Birth2]],DATE(2023,6,8),"y")</f>
        <v>25</v>
      </c>
      <c r="K81" s="2">
        <v>1071</v>
      </c>
      <c r="L81" t="s">
        <v>3707</v>
      </c>
      <c r="M81" t="s">
        <v>3707</v>
      </c>
      <c r="N81" t="s">
        <v>3708</v>
      </c>
    </row>
    <row r="82" spans="3:14" x14ac:dyDescent="0.3">
      <c r="C82" t="s">
        <v>6054</v>
      </c>
      <c r="D82">
        <v>1998</v>
      </c>
      <c r="E82" t="s">
        <v>3714</v>
      </c>
      <c r="F82">
        <v>26</v>
      </c>
      <c r="G82" s="1" t="str">
        <f>_xlfn.CONCAT(Hospitalisation_Details10[[#This Row],[date]],"-",Hospitalisation_Details10[[#This Row],[month]],"-",Hospitalisation_Details10[[#This Row],[year]])</f>
        <v>26-Dec-1998</v>
      </c>
      <c r="H82" s="1" t="str">
        <f>TEXT(Hospitalisation_Details10[[#This Row],[Date of Birth]],"dd-mm-yy")</f>
        <v>26-12-98</v>
      </c>
      <c r="I82">
        <v>0</v>
      </c>
      <c r="J82">
        <f>DATEDIF(Hospitalisation_Details10[[#This Row],[Date of Birth2]],DATE(2023,6,8),"y")</f>
        <v>24</v>
      </c>
      <c r="K82" s="2">
        <v>1082</v>
      </c>
      <c r="L82" t="s">
        <v>3707</v>
      </c>
      <c r="M82" t="s">
        <v>3706</v>
      </c>
      <c r="N82" t="s">
        <v>3708</v>
      </c>
    </row>
    <row r="83" spans="3:14" x14ac:dyDescent="0.3">
      <c r="C83" t="s">
        <v>6053</v>
      </c>
      <c r="D83">
        <v>2002</v>
      </c>
      <c r="E83" t="s">
        <v>3715</v>
      </c>
      <c r="F83">
        <v>13</v>
      </c>
      <c r="G83" s="1" t="str">
        <f>_xlfn.CONCAT(Hospitalisation_Details10[[#This Row],[date]],"-",Hospitalisation_Details10[[#This Row],[month]],"-",Hospitalisation_Details10[[#This Row],[year]])</f>
        <v>13-Aug-2002</v>
      </c>
      <c r="H83" s="1" t="str">
        <f>TEXT(Hospitalisation_Details10[[#This Row],[Date of Birth]],"dd-mm-yy")</f>
        <v>13-08-02</v>
      </c>
      <c r="I83">
        <v>0</v>
      </c>
      <c r="J83">
        <f>DATEDIF(Hospitalisation_Details10[[#This Row],[Date of Birth2]],DATE(2023,6,8),"y")</f>
        <v>20</v>
      </c>
      <c r="K83" s="2">
        <v>1086</v>
      </c>
      <c r="L83" t="s">
        <v>3707</v>
      </c>
      <c r="M83" t="s">
        <v>3707</v>
      </c>
      <c r="N83" t="s">
        <v>3708</v>
      </c>
    </row>
    <row r="84" spans="3:14" x14ac:dyDescent="0.3">
      <c r="C84" t="s">
        <v>6052</v>
      </c>
      <c r="D84">
        <v>2004</v>
      </c>
      <c r="E84" t="s">
        <v>3709</v>
      </c>
      <c r="F84">
        <v>12</v>
      </c>
      <c r="G84" s="1" t="str">
        <f>_xlfn.CONCAT(Hospitalisation_Details10[[#This Row],[date]],"-",Hospitalisation_Details10[[#This Row],[month]],"-",Hospitalisation_Details10[[#This Row],[year]])</f>
        <v>12-Nov-2004</v>
      </c>
      <c r="H84" s="1" t="str">
        <f>TEXT(Hospitalisation_Details10[[#This Row],[Date of Birth]],"dd-mm-yy")</f>
        <v>12-11-04</v>
      </c>
      <c r="I84">
        <v>0</v>
      </c>
      <c r="J84">
        <f>DATEDIF(Hospitalisation_Details10[[#This Row],[Date of Birth2]],DATE(2023,6,8),"y")</f>
        <v>18</v>
      </c>
      <c r="K84" s="2">
        <v>1121.8699999999999</v>
      </c>
      <c r="L84" t="s">
        <v>3707</v>
      </c>
      <c r="M84" t="s">
        <v>3710</v>
      </c>
      <c r="N84" t="s">
        <v>3708</v>
      </c>
    </row>
    <row r="85" spans="3:14" x14ac:dyDescent="0.3">
      <c r="C85" t="s">
        <v>6051</v>
      </c>
      <c r="D85">
        <v>2004</v>
      </c>
      <c r="E85" t="s">
        <v>3711</v>
      </c>
      <c r="F85">
        <v>14</v>
      </c>
      <c r="G85" s="1" t="str">
        <f>_xlfn.CONCAT(Hospitalisation_Details10[[#This Row],[date]],"-",Hospitalisation_Details10[[#This Row],[month]],"-",Hospitalisation_Details10[[#This Row],[year]])</f>
        <v>14-Jun-2004</v>
      </c>
      <c r="H85" s="1" t="str">
        <f>TEXT(Hospitalisation_Details10[[#This Row],[Date of Birth]],"dd-mm-yy")</f>
        <v>14-06-04</v>
      </c>
      <c r="I85">
        <v>0</v>
      </c>
      <c r="J85">
        <f>DATEDIF(Hospitalisation_Details10[[#This Row],[Date of Birth2]],DATE(2023,6,8),"y")</f>
        <v>18</v>
      </c>
      <c r="K85" s="2">
        <v>1131.51</v>
      </c>
      <c r="L85" t="s">
        <v>3707</v>
      </c>
      <c r="M85" t="s">
        <v>3710</v>
      </c>
      <c r="N85" t="s">
        <v>3708</v>
      </c>
    </row>
    <row r="86" spans="3:14" x14ac:dyDescent="0.3">
      <c r="C86" t="s">
        <v>6050</v>
      </c>
      <c r="D86">
        <v>2002</v>
      </c>
      <c r="E86" t="s">
        <v>3705</v>
      </c>
      <c r="F86">
        <v>19</v>
      </c>
      <c r="G86" s="1" t="str">
        <f>_xlfn.CONCAT(Hospitalisation_Details10[[#This Row],[date]],"-",Hospitalisation_Details10[[#This Row],[month]],"-",Hospitalisation_Details10[[#This Row],[year]])</f>
        <v>19-Jul-2002</v>
      </c>
      <c r="H86" s="1" t="str">
        <f>TEXT(Hospitalisation_Details10[[#This Row],[Date of Birth]],"dd-mm-yy")</f>
        <v>19-07-02</v>
      </c>
      <c r="I86">
        <v>0</v>
      </c>
      <c r="J86">
        <f>DATEDIF(Hospitalisation_Details10[[#This Row],[Date of Birth2]],DATE(2023,6,8),"y")</f>
        <v>20</v>
      </c>
      <c r="K86" s="2">
        <v>1132</v>
      </c>
      <c r="L86" t="s">
        <v>3707</v>
      </c>
      <c r="M86" t="s">
        <v>3710</v>
      </c>
      <c r="N86" t="s">
        <v>3708</v>
      </c>
    </row>
    <row r="87" spans="3:14" x14ac:dyDescent="0.3">
      <c r="C87" t="s">
        <v>6049</v>
      </c>
      <c r="D87">
        <v>2004</v>
      </c>
      <c r="E87" t="s">
        <v>3716</v>
      </c>
      <c r="F87">
        <v>6</v>
      </c>
      <c r="G87" s="1" t="str">
        <f>_xlfn.CONCAT(Hospitalisation_Details10[[#This Row],[date]],"-",Hospitalisation_Details10[[#This Row],[month]],"-",Hospitalisation_Details10[[#This Row],[year]])</f>
        <v>6-Oct-2004</v>
      </c>
      <c r="H87" s="1" t="str">
        <f>TEXT(Hospitalisation_Details10[[#This Row],[Date of Birth]],"dd-mm-yy")</f>
        <v>06-10-04</v>
      </c>
      <c r="I87">
        <v>0</v>
      </c>
      <c r="J87">
        <f>DATEDIF(Hospitalisation_Details10[[#This Row],[Date of Birth2]],DATE(2023,6,8),"y")</f>
        <v>18</v>
      </c>
      <c r="K87" s="2">
        <v>1135</v>
      </c>
      <c r="L87" t="s">
        <v>3707</v>
      </c>
      <c r="M87" t="s">
        <v>3707</v>
      </c>
      <c r="N87" t="s">
        <v>3708</v>
      </c>
    </row>
    <row r="88" spans="3:14" x14ac:dyDescent="0.3">
      <c r="C88" t="s">
        <v>6048</v>
      </c>
      <c r="D88">
        <v>2004</v>
      </c>
      <c r="E88" t="s">
        <v>3711</v>
      </c>
      <c r="F88">
        <v>11</v>
      </c>
      <c r="G88" s="1" t="str">
        <f>_xlfn.CONCAT(Hospitalisation_Details10[[#This Row],[date]],"-",Hospitalisation_Details10[[#This Row],[month]],"-",Hospitalisation_Details10[[#This Row],[year]])</f>
        <v>11-Jun-2004</v>
      </c>
      <c r="H88" s="1" t="str">
        <f>TEXT(Hospitalisation_Details10[[#This Row],[Date of Birth]],"dd-mm-yy")</f>
        <v>11-06-04</v>
      </c>
      <c r="I88">
        <v>0</v>
      </c>
      <c r="J88">
        <f>DATEDIF(Hospitalisation_Details10[[#This Row],[Date of Birth2]],DATE(2023,6,8),"y")</f>
        <v>18</v>
      </c>
      <c r="K88" s="2">
        <v>1135.94</v>
      </c>
      <c r="L88" t="s">
        <v>3707</v>
      </c>
      <c r="M88" t="s">
        <v>3707</v>
      </c>
      <c r="N88" t="s">
        <v>3708</v>
      </c>
    </row>
    <row r="89" spans="3:14" x14ac:dyDescent="0.3">
      <c r="C89" t="s">
        <v>6047</v>
      </c>
      <c r="D89">
        <v>2004</v>
      </c>
      <c r="E89" t="s">
        <v>3709</v>
      </c>
      <c r="F89">
        <v>28</v>
      </c>
      <c r="G89" s="1" t="str">
        <f>_xlfn.CONCAT(Hospitalisation_Details10[[#This Row],[date]],"-",Hospitalisation_Details10[[#This Row],[month]],"-",Hospitalisation_Details10[[#This Row],[year]])</f>
        <v>28-Nov-2004</v>
      </c>
      <c r="H89" s="1" t="str">
        <f>TEXT(Hospitalisation_Details10[[#This Row],[Date of Birth]],"dd-mm-yy")</f>
        <v>28-11-04</v>
      </c>
      <c r="I89">
        <v>0</v>
      </c>
      <c r="J89">
        <f>DATEDIF(Hospitalisation_Details10[[#This Row],[Date of Birth2]],DATE(2023,6,8),"y")</f>
        <v>18</v>
      </c>
      <c r="K89" s="2">
        <v>1136.4000000000001</v>
      </c>
      <c r="L89" t="s">
        <v>3707</v>
      </c>
      <c r="M89" t="s">
        <v>3707</v>
      </c>
      <c r="N89" t="s">
        <v>3708</v>
      </c>
    </row>
    <row r="90" spans="3:14" x14ac:dyDescent="0.3">
      <c r="C90" t="s">
        <v>6046</v>
      </c>
      <c r="D90">
        <v>2002</v>
      </c>
      <c r="E90" t="s">
        <v>3715</v>
      </c>
      <c r="F90">
        <v>11</v>
      </c>
      <c r="G90" s="1" t="str">
        <f>_xlfn.CONCAT(Hospitalisation_Details10[[#This Row],[date]],"-",Hospitalisation_Details10[[#This Row],[month]],"-",Hospitalisation_Details10[[#This Row],[year]])</f>
        <v>11-Aug-2002</v>
      </c>
      <c r="H90" s="1" t="str">
        <f>TEXT(Hospitalisation_Details10[[#This Row],[Date of Birth]],"dd-mm-yy")</f>
        <v>11-08-02</v>
      </c>
      <c r="I90">
        <v>0</v>
      </c>
      <c r="J90">
        <f>DATEDIF(Hospitalisation_Details10[[#This Row],[Date of Birth2]],DATE(2023,6,8),"y")</f>
        <v>20</v>
      </c>
      <c r="K90" s="2">
        <v>1137</v>
      </c>
      <c r="L90" t="s">
        <v>3707</v>
      </c>
      <c r="M90" t="s">
        <v>3710</v>
      </c>
      <c r="N90" t="s">
        <v>3708</v>
      </c>
    </row>
    <row r="91" spans="3:14" x14ac:dyDescent="0.3">
      <c r="C91" t="s">
        <v>3718</v>
      </c>
      <c r="D91">
        <v>2004</v>
      </c>
      <c r="E91" t="s">
        <v>3709</v>
      </c>
      <c r="F91">
        <v>6</v>
      </c>
      <c r="G91" s="1" t="str">
        <f>_xlfn.CONCAT(Hospitalisation_Details10[[#This Row],[date]],"-",Hospitalisation_Details10[[#This Row],[month]],"-",Hospitalisation_Details10[[#This Row],[year]])</f>
        <v>6-Nov-2004</v>
      </c>
      <c r="H91" s="1" t="str">
        <f>TEXT(Hospitalisation_Details10[[#This Row],[Date of Birth]],"dd-mm-yy")</f>
        <v>06-11-04</v>
      </c>
      <c r="I91">
        <v>0</v>
      </c>
      <c r="J91">
        <f>DATEDIF(Hospitalisation_Details10[[#This Row],[Date of Birth2]],DATE(2023,6,8),"y")</f>
        <v>18</v>
      </c>
      <c r="K91" s="2">
        <v>1137.01</v>
      </c>
      <c r="L91" t="s">
        <v>3707</v>
      </c>
      <c r="M91" t="s">
        <v>3710</v>
      </c>
      <c r="N91" t="s">
        <v>3708</v>
      </c>
    </row>
    <row r="92" spans="3:14" x14ac:dyDescent="0.3">
      <c r="C92" t="s">
        <v>6045</v>
      </c>
      <c r="D92">
        <v>2004</v>
      </c>
      <c r="E92" t="s">
        <v>3716</v>
      </c>
      <c r="F92">
        <v>15</v>
      </c>
      <c r="G92" s="1" t="str">
        <f>_xlfn.CONCAT(Hospitalisation_Details10[[#This Row],[date]],"-",Hospitalisation_Details10[[#This Row],[month]],"-",Hospitalisation_Details10[[#This Row],[year]])</f>
        <v>15-Oct-2004</v>
      </c>
      <c r="H92" s="1" t="str">
        <f>TEXT(Hospitalisation_Details10[[#This Row],[Date of Birth]],"dd-mm-yy")</f>
        <v>15-10-04</v>
      </c>
      <c r="I92">
        <v>0</v>
      </c>
      <c r="J92">
        <f>DATEDIF(Hospitalisation_Details10[[#This Row],[Date of Birth2]],DATE(2023,6,8),"y")</f>
        <v>18</v>
      </c>
      <c r="K92" s="2">
        <v>1137.01</v>
      </c>
      <c r="L92" t="s">
        <v>3707</v>
      </c>
      <c r="M92" t="s">
        <v>3710</v>
      </c>
      <c r="N92" t="s">
        <v>3708</v>
      </c>
    </row>
    <row r="93" spans="3:14" x14ac:dyDescent="0.3">
      <c r="C93" t="s">
        <v>6044</v>
      </c>
      <c r="D93">
        <v>2004</v>
      </c>
      <c r="E93" t="s">
        <v>3709</v>
      </c>
      <c r="F93">
        <v>27</v>
      </c>
      <c r="G93" s="1" t="str">
        <f>_xlfn.CONCAT(Hospitalisation_Details10[[#This Row],[date]],"-",Hospitalisation_Details10[[#This Row],[month]],"-",Hospitalisation_Details10[[#This Row],[year]])</f>
        <v>27-Nov-2004</v>
      </c>
      <c r="H93" s="1" t="str">
        <f>TEXT(Hospitalisation_Details10[[#This Row],[Date of Birth]],"dd-mm-yy")</f>
        <v>27-11-04</v>
      </c>
      <c r="I93">
        <v>0</v>
      </c>
      <c r="J93">
        <f>DATEDIF(Hospitalisation_Details10[[#This Row],[Date of Birth2]],DATE(2023,6,8),"y")</f>
        <v>18</v>
      </c>
      <c r="K93" s="2">
        <v>1137.47</v>
      </c>
      <c r="L93" t="s">
        <v>3707</v>
      </c>
      <c r="M93" t="s">
        <v>3706</v>
      </c>
      <c r="N93" t="s">
        <v>3708</v>
      </c>
    </row>
    <row r="94" spans="3:14" x14ac:dyDescent="0.3">
      <c r="C94" t="s">
        <v>6043</v>
      </c>
      <c r="D94">
        <v>2001</v>
      </c>
      <c r="E94" t="s">
        <v>3716</v>
      </c>
      <c r="F94">
        <v>25</v>
      </c>
      <c r="G94" s="1" t="str">
        <f>_xlfn.CONCAT(Hospitalisation_Details10[[#This Row],[date]],"-",Hospitalisation_Details10[[#This Row],[month]],"-",Hospitalisation_Details10[[#This Row],[year]])</f>
        <v>25-Oct-2001</v>
      </c>
      <c r="H94" s="1" t="str">
        <f>TEXT(Hospitalisation_Details10[[#This Row],[Date of Birth]],"dd-mm-yy")</f>
        <v>25-10-01</v>
      </c>
      <c r="I94">
        <v>0</v>
      </c>
      <c r="J94">
        <f>DATEDIF(Hospitalisation_Details10[[#This Row],[Date of Birth2]],DATE(2023,6,8),"y")</f>
        <v>21</v>
      </c>
      <c r="K94" s="2">
        <v>1141</v>
      </c>
      <c r="L94" t="s">
        <v>3707</v>
      </c>
      <c r="M94" t="s">
        <v>3710</v>
      </c>
      <c r="N94" t="s">
        <v>3708</v>
      </c>
    </row>
    <row r="95" spans="3:14" x14ac:dyDescent="0.3">
      <c r="C95" t="s">
        <v>6042</v>
      </c>
      <c r="D95">
        <v>2004</v>
      </c>
      <c r="E95" t="s">
        <v>3712</v>
      </c>
      <c r="F95">
        <v>12</v>
      </c>
      <c r="G95" s="1" t="str">
        <f>_xlfn.CONCAT(Hospitalisation_Details10[[#This Row],[date]],"-",Hospitalisation_Details10[[#This Row],[month]],"-",Hospitalisation_Details10[[#This Row],[year]])</f>
        <v>12-Sep-2004</v>
      </c>
      <c r="H95" s="1" t="str">
        <f>TEXT(Hospitalisation_Details10[[#This Row],[Date of Birth]],"dd-mm-yy")</f>
        <v>12-09-04</v>
      </c>
      <c r="I95">
        <v>0</v>
      </c>
      <c r="J95">
        <f>DATEDIF(Hospitalisation_Details10[[#This Row],[Date of Birth2]],DATE(2023,6,8),"y")</f>
        <v>18</v>
      </c>
      <c r="K95" s="2">
        <v>1141.45</v>
      </c>
      <c r="L95" t="s">
        <v>3707</v>
      </c>
      <c r="M95" t="s">
        <v>3707</v>
      </c>
      <c r="N95" t="s">
        <v>3708</v>
      </c>
    </row>
    <row r="96" spans="3:14" x14ac:dyDescent="0.3">
      <c r="C96" t="s">
        <v>6041</v>
      </c>
      <c r="D96">
        <v>2002</v>
      </c>
      <c r="E96" t="s">
        <v>3716</v>
      </c>
      <c r="F96">
        <v>1</v>
      </c>
      <c r="G96" s="1" t="str">
        <f>_xlfn.CONCAT(Hospitalisation_Details10[[#This Row],[date]],"-",Hospitalisation_Details10[[#This Row],[month]],"-",Hospitalisation_Details10[[#This Row],[year]])</f>
        <v>1-Oct-2002</v>
      </c>
      <c r="H96" s="1" t="str">
        <f>TEXT(Hospitalisation_Details10[[#This Row],[Date of Birth]],"dd-mm-yy")</f>
        <v>01-10-02</v>
      </c>
      <c r="I96">
        <v>0</v>
      </c>
      <c r="J96">
        <f>DATEDIF(Hospitalisation_Details10[[#This Row],[Date of Birth2]],DATE(2023,6,8),"y")</f>
        <v>20</v>
      </c>
      <c r="K96" s="2">
        <v>1142</v>
      </c>
      <c r="L96" t="s">
        <v>3707</v>
      </c>
      <c r="M96" t="s">
        <v>3706</v>
      </c>
      <c r="N96" t="s">
        <v>3717</v>
      </c>
    </row>
    <row r="97" spans="3:14" x14ac:dyDescent="0.3">
      <c r="C97" t="s">
        <v>6040</v>
      </c>
      <c r="D97">
        <v>2004</v>
      </c>
      <c r="E97" t="s">
        <v>3711</v>
      </c>
      <c r="F97">
        <v>10</v>
      </c>
      <c r="G97" s="1" t="str">
        <f>_xlfn.CONCAT(Hospitalisation_Details10[[#This Row],[date]],"-",Hospitalisation_Details10[[#This Row],[month]],"-",Hospitalisation_Details10[[#This Row],[year]])</f>
        <v>10-Jun-2004</v>
      </c>
      <c r="H97" s="1" t="str">
        <f>TEXT(Hospitalisation_Details10[[#This Row],[Date of Birth]],"dd-mm-yy")</f>
        <v>10-06-04</v>
      </c>
      <c r="I97">
        <v>0</v>
      </c>
      <c r="J97">
        <f>DATEDIF(Hospitalisation_Details10[[#This Row],[Date of Birth2]],DATE(2023,6,8),"y")</f>
        <v>18</v>
      </c>
      <c r="K97" s="2">
        <v>1146.8</v>
      </c>
      <c r="L97" t="s">
        <v>3706</v>
      </c>
      <c r="M97" t="s">
        <v>3706</v>
      </c>
      <c r="N97" t="s">
        <v>3708</v>
      </c>
    </row>
    <row r="98" spans="3:14" x14ac:dyDescent="0.3">
      <c r="C98" t="s">
        <v>6039</v>
      </c>
      <c r="D98">
        <v>2003</v>
      </c>
      <c r="E98" t="s">
        <v>3711</v>
      </c>
      <c r="F98">
        <v>12</v>
      </c>
      <c r="G98" s="1" t="str">
        <f>_xlfn.CONCAT(Hospitalisation_Details10[[#This Row],[date]],"-",Hospitalisation_Details10[[#This Row],[month]],"-",Hospitalisation_Details10[[#This Row],[year]])</f>
        <v>12-Jun-2003</v>
      </c>
      <c r="H98" s="1" t="str">
        <f>TEXT(Hospitalisation_Details10[[#This Row],[Date of Birth]],"dd-mm-yy")</f>
        <v>12-06-03</v>
      </c>
      <c r="I98">
        <v>0</v>
      </c>
      <c r="J98">
        <f>DATEDIF(Hospitalisation_Details10[[#This Row],[Date of Birth2]],DATE(2023,6,8),"y")</f>
        <v>19</v>
      </c>
      <c r="K98" s="2">
        <v>1149</v>
      </c>
      <c r="L98" t="s">
        <v>3706</v>
      </c>
      <c r="M98" t="s">
        <v>3710</v>
      </c>
      <c r="N98" t="s">
        <v>3713</v>
      </c>
    </row>
    <row r="99" spans="3:14" x14ac:dyDescent="0.3">
      <c r="C99" t="s">
        <v>6038</v>
      </c>
      <c r="D99">
        <v>2004</v>
      </c>
      <c r="E99" t="s">
        <v>3705</v>
      </c>
      <c r="F99">
        <v>18</v>
      </c>
      <c r="G99" s="1" t="str">
        <f>_xlfn.CONCAT(Hospitalisation_Details10[[#This Row],[date]],"-",Hospitalisation_Details10[[#This Row],[month]],"-",Hospitalisation_Details10[[#This Row],[year]])</f>
        <v>18-Jul-2004</v>
      </c>
      <c r="H99" s="1" t="str">
        <f>TEXT(Hospitalisation_Details10[[#This Row],[Date of Birth]],"dd-mm-yy")</f>
        <v>18-07-04</v>
      </c>
      <c r="I99">
        <v>0</v>
      </c>
      <c r="J99">
        <f>DATEDIF(Hospitalisation_Details10[[#This Row],[Date of Birth2]],DATE(2023,6,8),"y")</f>
        <v>18</v>
      </c>
      <c r="K99" s="2">
        <v>1149.4000000000001</v>
      </c>
      <c r="L99" t="s">
        <v>3706</v>
      </c>
      <c r="M99" t="s">
        <v>3706</v>
      </c>
      <c r="N99" t="s">
        <v>3708</v>
      </c>
    </row>
    <row r="100" spans="3:14" x14ac:dyDescent="0.3">
      <c r="C100" t="s">
        <v>6037</v>
      </c>
      <c r="D100">
        <v>1994</v>
      </c>
      <c r="E100" t="s">
        <v>3705</v>
      </c>
      <c r="F100">
        <v>26</v>
      </c>
      <c r="G100" s="1" t="str">
        <f>_xlfn.CONCAT(Hospitalisation_Details10[[#This Row],[date]],"-",Hospitalisation_Details10[[#This Row],[month]],"-",Hospitalisation_Details10[[#This Row],[year]])</f>
        <v>26-Jul-1994</v>
      </c>
      <c r="H100" s="1" t="str">
        <f>TEXT(Hospitalisation_Details10[[#This Row],[Date of Birth]],"dd-mm-yy")</f>
        <v>26-07-94</v>
      </c>
      <c r="I100">
        <v>0</v>
      </c>
      <c r="J100">
        <f>DATEDIF(Hospitalisation_Details10[[#This Row],[Date of Birth2]],DATE(2023,6,8),"y")</f>
        <v>28</v>
      </c>
      <c r="K100" s="2">
        <v>1158.32</v>
      </c>
      <c r="L100" t="s">
        <v>3706</v>
      </c>
      <c r="M100" t="s">
        <v>3710</v>
      </c>
      <c r="N100" t="s">
        <v>3708</v>
      </c>
    </row>
    <row r="101" spans="3:14" x14ac:dyDescent="0.3">
      <c r="C101" t="s">
        <v>6036</v>
      </c>
      <c r="D101">
        <v>2004</v>
      </c>
      <c r="E101" t="s">
        <v>3709</v>
      </c>
      <c r="F101">
        <v>11</v>
      </c>
      <c r="G101" s="1" t="str">
        <f>_xlfn.CONCAT(Hospitalisation_Details10[[#This Row],[date]],"-",Hospitalisation_Details10[[#This Row],[month]],"-",Hospitalisation_Details10[[#This Row],[year]])</f>
        <v>11-Nov-2004</v>
      </c>
      <c r="H101" s="1" t="str">
        <f>TEXT(Hospitalisation_Details10[[#This Row],[Date of Birth]],"dd-mm-yy")</f>
        <v>11-11-04</v>
      </c>
      <c r="I101">
        <v>0</v>
      </c>
      <c r="J101">
        <f>DATEDIF(Hospitalisation_Details10[[#This Row],[Date of Birth2]],DATE(2023,6,8),"y")</f>
        <v>18</v>
      </c>
      <c r="K101" s="2">
        <v>1163.46</v>
      </c>
      <c r="L101" t="s">
        <v>3706</v>
      </c>
      <c r="M101" t="s">
        <v>3707</v>
      </c>
      <c r="N101" t="s">
        <v>3708</v>
      </c>
    </row>
    <row r="102" spans="3:14" x14ac:dyDescent="0.3">
      <c r="C102" t="s">
        <v>6035</v>
      </c>
      <c r="D102">
        <v>2002</v>
      </c>
      <c r="E102" t="s">
        <v>3711</v>
      </c>
      <c r="F102">
        <v>11</v>
      </c>
      <c r="G102" s="1" t="str">
        <f>_xlfn.CONCAT(Hospitalisation_Details10[[#This Row],[date]],"-",Hospitalisation_Details10[[#This Row],[month]],"-",Hospitalisation_Details10[[#This Row],[year]])</f>
        <v>11-Jun-2002</v>
      </c>
      <c r="H102" s="1" t="str">
        <f>TEXT(Hospitalisation_Details10[[#This Row],[Date of Birth]],"dd-mm-yy")</f>
        <v>11-06-02</v>
      </c>
      <c r="I102">
        <v>0</v>
      </c>
      <c r="J102">
        <f>DATEDIF(Hospitalisation_Details10[[#This Row],[Date of Birth2]],DATE(2023,6,8),"y")</f>
        <v>20</v>
      </c>
      <c r="K102" s="2">
        <v>1165</v>
      </c>
      <c r="L102" t="s">
        <v>3706</v>
      </c>
      <c r="M102" t="s">
        <v>3707</v>
      </c>
      <c r="N102" t="s">
        <v>3713</v>
      </c>
    </row>
    <row r="103" spans="3:14" x14ac:dyDescent="0.3">
      <c r="C103" t="s">
        <v>6034</v>
      </c>
      <c r="D103">
        <v>2001</v>
      </c>
      <c r="E103" t="s">
        <v>3709</v>
      </c>
      <c r="F103">
        <v>12</v>
      </c>
      <c r="G103" s="1" t="str">
        <f>_xlfn.CONCAT(Hospitalisation_Details10[[#This Row],[date]],"-",Hospitalisation_Details10[[#This Row],[month]],"-",Hospitalisation_Details10[[#This Row],[year]])</f>
        <v>12-Nov-2001</v>
      </c>
      <c r="H103" s="1" t="str">
        <f>TEXT(Hospitalisation_Details10[[#This Row],[Date of Birth]],"dd-mm-yy")</f>
        <v>12-11-01</v>
      </c>
      <c r="I103">
        <v>0</v>
      </c>
      <c r="J103">
        <f>DATEDIF(Hospitalisation_Details10[[#This Row],[Date of Birth2]],DATE(2023,6,8),"y")</f>
        <v>21</v>
      </c>
      <c r="K103" s="2">
        <v>1167</v>
      </c>
      <c r="L103" t="s">
        <v>3706</v>
      </c>
      <c r="M103" t="s">
        <v>3710</v>
      </c>
      <c r="N103" t="s">
        <v>3708</v>
      </c>
    </row>
    <row r="104" spans="3:14" x14ac:dyDescent="0.3">
      <c r="C104" t="s">
        <v>6033</v>
      </c>
      <c r="D104">
        <v>1996</v>
      </c>
      <c r="E104" t="s">
        <v>3715</v>
      </c>
      <c r="F104">
        <v>11</v>
      </c>
      <c r="G104" s="1" t="str">
        <f>_xlfn.CONCAT(Hospitalisation_Details10[[#This Row],[date]],"-",Hospitalisation_Details10[[#This Row],[month]],"-",Hospitalisation_Details10[[#This Row],[year]])</f>
        <v>11-Aug-1996</v>
      </c>
      <c r="H104" s="1" t="str">
        <f>TEXT(Hospitalisation_Details10[[#This Row],[Date of Birth]],"dd-mm-yy")</f>
        <v>11-08-96</v>
      </c>
      <c r="I104">
        <v>0</v>
      </c>
      <c r="J104">
        <f>DATEDIF(Hospitalisation_Details10[[#This Row],[Date of Birth2]],DATE(2023,6,8),"y")</f>
        <v>26</v>
      </c>
      <c r="K104" s="2">
        <v>1178</v>
      </c>
      <c r="L104" t="s">
        <v>3706</v>
      </c>
      <c r="M104" t="s">
        <v>3707</v>
      </c>
      <c r="N104" t="s">
        <v>3708</v>
      </c>
    </row>
    <row r="105" spans="3:14" x14ac:dyDescent="0.3">
      <c r="C105" t="s">
        <v>6032</v>
      </c>
      <c r="D105">
        <v>1997</v>
      </c>
      <c r="E105" t="s">
        <v>3711</v>
      </c>
      <c r="F105">
        <v>28</v>
      </c>
      <c r="G105" s="1" t="str">
        <f>_xlfn.CONCAT(Hospitalisation_Details10[[#This Row],[date]],"-",Hospitalisation_Details10[[#This Row],[month]],"-",Hospitalisation_Details10[[#This Row],[year]])</f>
        <v>28-Jun-1997</v>
      </c>
      <c r="H105" s="1" t="str">
        <f>TEXT(Hospitalisation_Details10[[#This Row],[Date of Birth]],"dd-mm-yy")</f>
        <v>28-06-97</v>
      </c>
      <c r="I105">
        <v>0</v>
      </c>
      <c r="J105">
        <f>DATEDIF(Hospitalisation_Details10[[#This Row],[Date of Birth2]],DATE(2023,6,8),"y")</f>
        <v>25</v>
      </c>
      <c r="K105" s="2">
        <v>1178.07</v>
      </c>
      <c r="L105" t="s">
        <v>3706</v>
      </c>
      <c r="M105" t="s">
        <v>3706</v>
      </c>
      <c r="N105" t="s">
        <v>3708</v>
      </c>
    </row>
    <row r="106" spans="3:14" x14ac:dyDescent="0.3">
      <c r="C106" t="s">
        <v>6031</v>
      </c>
      <c r="D106">
        <v>2002</v>
      </c>
      <c r="E106" t="s">
        <v>3715</v>
      </c>
      <c r="F106">
        <v>26</v>
      </c>
      <c r="G106" s="1" t="str">
        <f>_xlfn.CONCAT(Hospitalisation_Details10[[#This Row],[date]],"-",Hospitalisation_Details10[[#This Row],[month]],"-",Hospitalisation_Details10[[#This Row],[year]])</f>
        <v>26-Aug-2002</v>
      </c>
      <c r="H106" s="1" t="str">
        <f>TEXT(Hospitalisation_Details10[[#This Row],[Date of Birth]],"dd-mm-yy")</f>
        <v>26-08-02</v>
      </c>
      <c r="I106">
        <v>0</v>
      </c>
      <c r="J106">
        <f>DATEDIF(Hospitalisation_Details10[[#This Row],[Date of Birth2]],DATE(2023,6,8),"y")</f>
        <v>20</v>
      </c>
      <c r="K106" s="2">
        <v>1191</v>
      </c>
      <c r="L106" t="s">
        <v>3706</v>
      </c>
      <c r="M106" t="s">
        <v>3710</v>
      </c>
      <c r="N106" t="s">
        <v>3708</v>
      </c>
    </row>
    <row r="107" spans="3:14" x14ac:dyDescent="0.3">
      <c r="C107" t="s">
        <v>6030</v>
      </c>
      <c r="D107">
        <v>1999</v>
      </c>
      <c r="E107" t="s">
        <v>3711</v>
      </c>
      <c r="F107">
        <v>28</v>
      </c>
      <c r="G107" s="1" t="str">
        <f>_xlfn.CONCAT(Hospitalisation_Details10[[#This Row],[date]],"-",Hospitalisation_Details10[[#This Row],[month]],"-",Hospitalisation_Details10[[#This Row],[year]])</f>
        <v>28-Jun-1999</v>
      </c>
      <c r="H107" s="1" t="str">
        <f>TEXT(Hospitalisation_Details10[[#This Row],[Date of Birth]],"dd-mm-yy")</f>
        <v>28-06-99</v>
      </c>
      <c r="I107">
        <v>0</v>
      </c>
      <c r="J107">
        <f>DATEDIF(Hospitalisation_Details10[[#This Row],[Date of Birth2]],DATE(2023,6,8),"y")</f>
        <v>23</v>
      </c>
      <c r="K107" s="2">
        <v>1200</v>
      </c>
      <c r="L107" t="s">
        <v>3706</v>
      </c>
      <c r="M107" t="s">
        <v>3707</v>
      </c>
      <c r="N107" t="s">
        <v>3713</v>
      </c>
    </row>
    <row r="108" spans="3:14" x14ac:dyDescent="0.3">
      <c r="C108" t="s">
        <v>6029</v>
      </c>
      <c r="D108">
        <v>1992</v>
      </c>
      <c r="E108" t="s">
        <v>3716</v>
      </c>
      <c r="F108">
        <v>6</v>
      </c>
      <c r="G108" s="1" t="str">
        <f>_xlfn.CONCAT(Hospitalisation_Details10[[#This Row],[date]],"-",Hospitalisation_Details10[[#This Row],[month]],"-",Hospitalisation_Details10[[#This Row],[year]])</f>
        <v>6-Oct-1992</v>
      </c>
      <c r="H108" s="1" t="str">
        <f>TEXT(Hospitalisation_Details10[[#This Row],[Date of Birth]],"dd-mm-yy")</f>
        <v>06-10-92</v>
      </c>
      <c r="I108">
        <v>0</v>
      </c>
      <c r="J108">
        <f>DATEDIF(Hospitalisation_Details10[[#This Row],[Date of Birth2]],DATE(2023,6,8),"y")</f>
        <v>30</v>
      </c>
      <c r="K108" s="2">
        <v>1200.55</v>
      </c>
      <c r="L108" t="s">
        <v>3706</v>
      </c>
      <c r="M108" t="s">
        <v>3707</v>
      </c>
      <c r="N108" t="s">
        <v>3708</v>
      </c>
    </row>
    <row r="109" spans="3:14" x14ac:dyDescent="0.3">
      <c r="C109" t="s">
        <v>6028</v>
      </c>
      <c r="D109">
        <v>2004</v>
      </c>
      <c r="E109" t="s">
        <v>3711</v>
      </c>
      <c r="F109">
        <v>2</v>
      </c>
      <c r="G109" s="1" t="str">
        <f>_xlfn.CONCAT(Hospitalisation_Details10[[#This Row],[date]],"-",Hospitalisation_Details10[[#This Row],[month]],"-",Hospitalisation_Details10[[#This Row],[year]])</f>
        <v>2-Jun-2004</v>
      </c>
      <c r="H109" s="1" t="str">
        <f>TEXT(Hospitalisation_Details10[[#This Row],[Date of Birth]],"dd-mm-yy")</f>
        <v>02-06-04</v>
      </c>
      <c r="I109">
        <v>0</v>
      </c>
      <c r="J109">
        <f>DATEDIF(Hospitalisation_Details10[[#This Row],[Date of Birth2]],DATE(2023,6,8),"y")</f>
        <v>19</v>
      </c>
      <c r="K109" s="2">
        <v>1210</v>
      </c>
      <c r="L109" t="s">
        <v>3706</v>
      </c>
      <c r="M109" t="s">
        <v>3710</v>
      </c>
      <c r="N109" t="s">
        <v>3708</v>
      </c>
    </row>
    <row r="110" spans="3:14" x14ac:dyDescent="0.3">
      <c r="C110" t="s">
        <v>6027</v>
      </c>
      <c r="D110">
        <v>1996</v>
      </c>
      <c r="E110" t="s">
        <v>3709</v>
      </c>
      <c r="F110">
        <v>4</v>
      </c>
      <c r="G110" s="1" t="str">
        <f>_xlfn.CONCAT(Hospitalisation_Details10[[#This Row],[date]],"-",Hospitalisation_Details10[[#This Row],[month]],"-",Hospitalisation_Details10[[#This Row],[year]])</f>
        <v>4-Nov-1996</v>
      </c>
      <c r="H110" s="1" t="str">
        <f>TEXT(Hospitalisation_Details10[[#This Row],[Date of Birth]],"dd-mm-yy")</f>
        <v>04-11-96</v>
      </c>
      <c r="I110">
        <v>0</v>
      </c>
      <c r="J110">
        <f>DATEDIF(Hospitalisation_Details10[[#This Row],[Date of Birth2]],DATE(2023,6,8),"y")</f>
        <v>26</v>
      </c>
      <c r="K110" s="2">
        <v>1220</v>
      </c>
      <c r="L110" t="s">
        <v>3706</v>
      </c>
      <c r="M110" t="s">
        <v>3707</v>
      </c>
      <c r="N110" t="s">
        <v>3713</v>
      </c>
    </row>
    <row r="111" spans="3:14" x14ac:dyDescent="0.3">
      <c r="C111" t="s">
        <v>6026</v>
      </c>
      <c r="D111">
        <v>2004</v>
      </c>
      <c r="E111" t="s">
        <v>3705</v>
      </c>
      <c r="F111">
        <v>9</v>
      </c>
      <c r="G111" s="1" t="str">
        <f>_xlfn.CONCAT(Hospitalisation_Details10[[#This Row],[date]],"-",Hospitalisation_Details10[[#This Row],[month]],"-",Hospitalisation_Details10[[#This Row],[year]])</f>
        <v>9-Jul-2004</v>
      </c>
      <c r="H111" s="1" t="str">
        <f>TEXT(Hospitalisation_Details10[[#This Row],[Date of Birth]],"dd-mm-yy")</f>
        <v>09-07-04</v>
      </c>
      <c r="I111">
        <v>0</v>
      </c>
      <c r="J111">
        <f>DATEDIF(Hospitalisation_Details10[[#This Row],[Date of Birth2]],DATE(2023,6,8),"y")</f>
        <v>18</v>
      </c>
      <c r="K111" s="2">
        <v>1224</v>
      </c>
      <c r="L111" t="s">
        <v>3706</v>
      </c>
      <c r="M111" t="s">
        <v>3710</v>
      </c>
      <c r="N111" t="s">
        <v>3708</v>
      </c>
    </row>
    <row r="112" spans="3:14" x14ac:dyDescent="0.3">
      <c r="C112" t="s">
        <v>6025</v>
      </c>
      <c r="D112">
        <v>2004</v>
      </c>
      <c r="E112" t="s">
        <v>3716</v>
      </c>
      <c r="F112">
        <v>16</v>
      </c>
      <c r="G112" s="1" t="str">
        <f>_xlfn.CONCAT(Hospitalisation_Details10[[#This Row],[date]],"-",Hospitalisation_Details10[[#This Row],[month]],"-",Hospitalisation_Details10[[#This Row],[year]])</f>
        <v>16-Oct-2004</v>
      </c>
      <c r="H112" s="1" t="str">
        <f>TEXT(Hospitalisation_Details10[[#This Row],[Date of Birth]],"dd-mm-yy")</f>
        <v>16-10-04</v>
      </c>
      <c r="I112">
        <v>0</v>
      </c>
      <c r="J112">
        <f>DATEDIF(Hospitalisation_Details10[[#This Row],[Date of Birth2]],DATE(2023,6,8),"y")</f>
        <v>18</v>
      </c>
      <c r="K112" s="2">
        <v>1228</v>
      </c>
      <c r="L112" t="s">
        <v>3706</v>
      </c>
      <c r="M112" t="s">
        <v>3710</v>
      </c>
      <c r="N112" t="s">
        <v>3713</v>
      </c>
    </row>
    <row r="113" spans="3:14" x14ac:dyDescent="0.3">
      <c r="C113" t="s">
        <v>6024</v>
      </c>
      <c r="D113">
        <v>1998</v>
      </c>
      <c r="E113" t="s">
        <v>3705</v>
      </c>
      <c r="F113">
        <v>13</v>
      </c>
      <c r="G113" s="1" t="str">
        <f>_xlfn.CONCAT(Hospitalisation_Details10[[#This Row],[date]],"-",Hospitalisation_Details10[[#This Row],[month]],"-",Hospitalisation_Details10[[#This Row],[year]])</f>
        <v>13-Jul-1998</v>
      </c>
      <c r="H113" s="1" t="str">
        <f>TEXT(Hospitalisation_Details10[[#This Row],[Date of Birth]],"dd-mm-yy")</f>
        <v>13-07-98</v>
      </c>
      <c r="I113">
        <v>0</v>
      </c>
      <c r="J113">
        <f>DATEDIF(Hospitalisation_Details10[[#This Row],[Date of Birth2]],DATE(2023,6,8),"y")</f>
        <v>24</v>
      </c>
      <c r="K113" s="2">
        <v>1234</v>
      </c>
      <c r="L113" t="s">
        <v>3706</v>
      </c>
      <c r="M113" t="s">
        <v>3710</v>
      </c>
      <c r="N113" t="s">
        <v>3708</v>
      </c>
    </row>
    <row r="114" spans="3:14" x14ac:dyDescent="0.3">
      <c r="C114" t="s">
        <v>6023</v>
      </c>
      <c r="D114">
        <v>2002</v>
      </c>
      <c r="E114" t="s">
        <v>3714</v>
      </c>
      <c r="F114">
        <v>12</v>
      </c>
      <c r="G114" s="1" t="str">
        <f>_xlfn.CONCAT(Hospitalisation_Details10[[#This Row],[date]],"-",Hospitalisation_Details10[[#This Row],[month]],"-",Hospitalisation_Details10[[#This Row],[year]])</f>
        <v>12-Dec-2002</v>
      </c>
      <c r="H114" s="1" t="str">
        <f>TEXT(Hospitalisation_Details10[[#This Row],[Date of Birth]],"dd-mm-yy")</f>
        <v>12-12-02</v>
      </c>
      <c r="I114">
        <v>0</v>
      </c>
      <c r="J114">
        <f>DATEDIF(Hospitalisation_Details10[[#This Row],[Date of Birth2]],DATE(2023,6,8),"y")</f>
        <v>20</v>
      </c>
      <c r="K114" s="2">
        <v>1237</v>
      </c>
      <c r="L114" t="s">
        <v>3706</v>
      </c>
      <c r="M114" t="s">
        <v>3706</v>
      </c>
      <c r="N114" t="s">
        <v>3708</v>
      </c>
    </row>
    <row r="115" spans="3:14" x14ac:dyDescent="0.3">
      <c r="C115" t="s">
        <v>6022</v>
      </c>
      <c r="D115">
        <v>1998</v>
      </c>
      <c r="E115" t="s">
        <v>3716</v>
      </c>
      <c r="F115">
        <v>11</v>
      </c>
      <c r="G115" s="1" t="str">
        <f>_xlfn.CONCAT(Hospitalisation_Details10[[#This Row],[date]],"-",Hospitalisation_Details10[[#This Row],[month]],"-",Hospitalisation_Details10[[#This Row],[year]])</f>
        <v>11-Oct-1998</v>
      </c>
      <c r="H115" s="1" t="str">
        <f>TEXT(Hospitalisation_Details10[[#This Row],[Date of Birth]],"dd-mm-yy")</f>
        <v>11-10-98</v>
      </c>
      <c r="I115">
        <v>0</v>
      </c>
      <c r="J115">
        <f>DATEDIF(Hospitalisation_Details10[[#This Row],[Date of Birth2]],DATE(2023,6,8),"y")</f>
        <v>24</v>
      </c>
      <c r="K115" s="2">
        <v>1240</v>
      </c>
      <c r="L115" t="s">
        <v>3706</v>
      </c>
      <c r="M115" t="s">
        <v>3710</v>
      </c>
      <c r="N115" t="s">
        <v>3713</v>
      </c>
    </row>
    <row r="116" spans="3:14" x14ac:dyDescent="0.3">
      <c r="C116" t="s">
        <v>6021</v>
      </c>
      <c r="D116">
        <v>2002</v>
      </c>
      <c r="E116" t="s">
        <v>3705</v>
      </c>
      <c r="F116">
        <v>1</v>
      </c>
      <c r="G116" s="1" t="str">
        <f>_xlfn.CONCAT(Hospitalisation_Details10[[#This Row],[date]],"-",Hospitalisation_Details10[[#This Row],[month]],"-",Hospitalisation_Details10[[#This Row],[year]])</f>
        <v>1-Jul-2002</v>
      </c>
      <c r="H116" s="1" t="str">
        <f>TEXT(Hospitalisation_Details10[[#This Row],[Date of Birth]],"dd-mm-yy")</f>
        <v>01-07-02</v>
      </c>
      <c r="I116">
        <v>0</v>
      </c>
      <c r="J116">
        <f>DATEDIF(Hospitalisation_Details10[[#This Row],[Date of Birth2]],DATE(2023,6,8),"y")</f>
        <v>20</v>
      </c>
      <c r="K116" s="2">
        <v>1241</v>
      </c>
      <c r="L116" t="s">
        <v>3706</v>
      </c>
      <c r="M116" t="s">
        <v>3706</v>
      </c>
      <c r="N116" t="s">
        <v>3708</v>
      </c>
    </row>
    <row r="117" spans="3:14" x14ac:dyDescent="0.3">
      <c r="C117" t="s">
        <v>6020</v>
      </c>
      <c r="D117">
        <v>2003</v>
      </c>
      <c r="E117" t="s">
        <v>3715</v>
      </c>
      <c r="F117">
        <v>2</v>
      </c>
      <c r="G117" s="1" t="str">
        <f>_xlfn.CONCAT(Hospitalisation_Details10[[#This Row],[date]],"-",Hospitalisation_Details10[[#This Row],[month]],"-",Hospitalisation_Details10[[#This Row],[year]])</f>
        <v>2-Aug-2003</v>
      </c>
      <c r="H117" s="1" t="str">
        <f>TEXT(Hospitalisation_Details10[[#This Row],[Date of Birth]],"dd-mm-yy")</f>
        <v>02-08-03</v>
      </c>
      <c r="I117">
        <v>0</v>
      </c>
      <c r="J117">
        <f>DATEDIF(Hospitalisation_Details10[[#This Row],[Date of Birth2]],DATE(2023,6,8),"y")</f>
        <v>19</v>
      </c>
      <c r="K117" s="2">
        <v>1241.57</v>
      </c>
      <c r="L117" t="s">
        <v>3706</v>
      </c>
      <c r="M117" t="s">
        <v>3706</v>
      </c>
      <c r="N117" t="s">
        <v>3717</v>
      </c>
    </row>
    <row r="118" spans="3:14" x14ac:dyDescent="0.3">
      <c r="C118" t="s">
        <v>6019</v>
      </c>
      <c r="D118">
        <v>2003</v>
      </c>
      <c r="E118" t="s">
        <v>3712</v>
      </c>
      <c r="F118">
        <v>15</v>
      </c>
      <c r="G118" s="1" t="str">
        <f>_xlfn.CONCAT(Hospitalisation_Details10[[#This Row],[date]],"-",Hospitalisation_Details10[[#This Row],[month]],"-",Hospitalisation_Details10[[#This Row],[year]])</f>
        <v>15-Sep-2003</v>
      </c>
      <c r="H118" s="1" t="str">
        <f>TEXT(Hospitalisation_Details10[[#This Row],[Date of Birth]],"dd-mm-yy")</f>
        <v>15-09-03</v>
      </c>
      <c r="I118">
        <v>0</v>
      </c>
      <c r="J118">
        <f>DATEDIF(Hospitalisation_Details10[[#This Row],[Date of Birth2]],DATE(2023,6,8),"y")</f>
        <v>19</v>
      </c>
      <c r="K118" s="2">
        <v>1242.26</v>
      </c>
      <c r="L118" t="s">
        <v>3706</v>
      </c>
      <c r="M118" t="s">
        <v>3710</v>
      </c>
      <c r="N118" t="s">
        <v>3717</v>
      </c>
    </row>
    <row r="119" spans="3:14" x14ac:dyDescent="0.3">
      <c r="C119" t="s">
        <v>6018</v>
      </c>
      <c r="D119">
        <v>2003</v>
      </c>
      <c r="E119" t="s">
        <v>3712</v>
      </c>
      <c r="F119">
        <v>8</v>
      </c>
      <c r="G119" s="1" t="str">
        <f>_xlfn.CONCAT(Hospitalisation_Details10[[#This Row],[date]],"-",Hospitalisation_Details10[[#This Row],[month]],"-",Hospitalisation_Details10[[#This Row],[year]])</f>
        <v>8-Sep-2003</v>
      </c>
      <c r="H119" s="1" t="str">
        <f>TEXT(Hospitalisation_Details10[[#This Row],[Date of Birth]],"dd-mm-yy")</f>
        <v>08-09-03</v>
      </c>
      <c r="I119">
        <v>0</v>
      </c>
      <c r="J119">
        <f>DATEDIF(Hospitalisation_Details10[[#This Row],[Date of Birth2]],DATE(2023,6,8),"y")</f>
        <v>19</v>
      </c>
      <c r="K119" s="2">
        <v>1242.82</v>
      </c>
      <c r="L119" t="s">
        <v>3706</v>
      </c>
      <c r="M119" t="s">
        <v>3710</v>
      </c>
      <c r="N119" t="s">
        <v>3717</v>
      </c>
    </row>
    <row r="120" spans="3:14" x14ac:dyDescent="0.3">
      <c r="C120" t="s">
        <v>6017</v>
      </c>
      <c r="D120">
        <v>2003</v>
      </c>
      <c r="E120" t="s">
        <v>3712</v>
      </c>
      <c r="F120">
        <v>15</v>
      </c>
      <c r="G120" s="1" t="str">
        <f>_xlfn.CONCAT(Hospitalisation_Details10[[#This Row],[date]],"-",Hospitalisation_Details10[[#This Row],[month]],"-",Hospitalisation_Details10[[#This Row],[year]])</f>
        <v>15-Sep-2003</v>
      </c>
      <c r="H120" s="1" t="str">
        <f>TEXT(Hospitalisation_Details10[[#This Row],[Date of Birth]],"dd-mm-yy")</f>
        <v>15-09-03</v>
      </c>
      <c r="I120">
        <v>0</v>
      </c>
      <c r="J120">
        <f>DATEDIF(Hospitalisation_Details10[[#This Row],[Date of Birth2]],DATE(2023,6,8),"y")</f>
        <v>19</v>
      </c>
      <c r="K120" s="2">
        <v>1252.4100000000001</v>
      </c>
      <c r="L120" t="s">
        <v>3706</v>
      </c>
      <c r="M120" t="s">
        <v>3707</v>
      </c>
      <c r="N120" t="s">
        <v>3717</v>
      </c>
    </row>
    <row r="121" spans="3:14" x14ac:dyDescent="0.3">
      <c r="C121" t="s">
        <v>6016</v>
      </c>
      <c r="D121">
        <v>1997</v>
      </c>
      <c r="E121" t="s">
        <v>3709</v>
      </c>
      <c r="F121">
        <v>4</v>
      </c>
      <c r="G121" s="1" t="str">
        <f>_xlfn.CONCAT(Hospitalisation_Details10[[#This Row],[date]],"-",Hospitalisation_Details10[[#This Row],[month]],"-",Hospitalisation_Details10[[#This Row],[year]])</f>
        <v>4-Nov-1997</v>
      </c>
      <c r="H121" s="1" t="str">
        <f>TEXT(Hospitalisation_Details10[[#This Row],[Date of Birth]],"dd-mm-yy")</f>
        <v>04-11-97</v>
      </c>
      <c r="I121">
        <v>0</v>
      </c>
      <c r="J121">
        <f>DATEDIF(Hospitalisation_Details10[[#This Row],[Date of Birth2]],DATE(2023,6,8),"y")</f>
        <v>25</v>
      </c>
      <c r="K121" s="2">
        <v>1253</v>
      </c>
      <c r="L121" t="s">
        <v>3706</v>
      </c>
      <c r="M121" t="s">
        <v>3706</v>
      </c>
      <c r="N121" t="s">
        <v>3708</v>
      </c>
    </row>
    <row r="122" spans="3:14" x14ac:dyDescent="0.3">
      <c r="C122" t="s">
        <v>6015</v>
      </c>
      <c r="D122">
        <v>2003</v>
      </c>
      <c r="E122" t="s">
        <v>3714</v>
      </c>
      <c r="F122">
        <v>10</v>
      </c>
      <c r="G122" s="1" t="str">
        <f>_xlfn.CONCAT(Hospitalisation_Details10[[#This Row],[date]],"-",Hospitalisation_Details10[[#This Row],[month]],"-",Hospitalisation_Details10[[#This Row],[year]])</f>
        <v>10-Dec-2003</v>
      </c>
      <c r="H122" s="1" t="str">
        <f>TEXT(Hospitalisation_Details10[[#This Row],[Date of Birth]],"dd-mm-yy")</f>
        <v>10-12-03</v>
      </c>
      <c r="I122">
        <v>0</v>
      </c>
      <c r="J122">
        <f>DATEDIF(Hospitalisation_Details10[[#This Row],[Date of Birth2]],DATE(2023,6,8),"y")</f>
        <v>19</v>
      </c>
      <c r="K122" s="2">
        <v>1253.94</v>
      </c>
      <c r="L122" t="s">
        <v>3706</v>
      </c>
      <c r="M122" t="s">
        <v>3706</v>
      </c>
      <c r="N122" t="s">
        <v>3717</v>
      </c>
    </row>
    <row r="123" spans="3:14" x14ac:dyDescent="0.3">
      <c r="C123" t="s">
        <v>6014</v>
      </c>
      <c r="D123">
        <v>2003</v>
      </c>
      <c r="E123" t="s">
        <v>3716</v>
      </c>
      <c r="F123">
        <v>13</v>
      </c>
      <c r="G123" s="1" t="str">
        <f>_xlfn.CONCAT(Hospitalisation_Details10[[#This Row],[date]],"-",Hospitalisation_Details10[[#This Row],[month]],"-",Hospitalisation_Details10[[#This Row],[year]])</f>
        <v>13-Oct-2003</v>
      </c>
      <c r="H123" s="1" t="str">
        <f>TEXT(Hospitalisation_Details10[[#This Row],[Date of Birth]],"dd-mm-yy")</f>
        <v>13-10-03</v>
      </c>
      <c r="I123">
        <v>0</v>
      </c>
      <c r="J123">
        <f>DATEDIF(Hospitalisation_Details10[[#This Row],[Date of Birth2]],DATE(2023,6,8),"y")</f>
        <v>19</v>
      </c>
      <c r="K123" s="2">
        <v>1256.3</v>
      </c>
      <c r="L123" t="s">
        <v>3706</v>
      </c>
      <c r="M123" t="s">
        <v>3707</v>
      </c>
      <c r="N123" t="s">
        <v>3717</v>
      </c>
    </row>
    <row r="124" spans="3:14" x14ac:dyDescent="0.3">
      <c r="C124" t="s">
        <v>6013</v>
      </c>
      <c r="D124">
        <v>2003</v>
      </c>
      <c r="E124" t="s">
        <v>3716</v>
      </c>
      <c r="F124">
        <v>30</v>
      </c>
      <c r="G124" s="1" t="str">
        <f>_xlfn.CONCAT(Hospitalisation_Details10[[#This Row],[date]],"-",Hospitalisation_Details10[[#This Row],[month]],"-",Hospitalisation_Details10[[#This Row],[year]])</f>
        <v>30-Oct-2003</v>
      </c>
      <c r="H124" s="1" t="str">
        <f>TEXT(Hospitalisation_Details10[[#This Row],[Date of Birth]],"dd-mm-yy")</f>
        <v>30-10-03</v>
      </c>
      <c r="I124">
        <v>0</v>
      </c>
      <c r="J124">
        <f>DATEDIF(Hospitalisation_Details10[[#This Row],[Date of Birth2]],DATE(2023,6,8),"y")</f>
        <v>19</v>
      </c>
      <c r="K124" s="2">
        <v>1261.44</v>
      </c>
      <c r="L124" t="s">
        <v>3706</v>
      </c>
      <c r="M124" t="s">
        <v>3707</v>
      </c>
      <c r="N124" t="s">
        <v>3717</v>
      </c>
    </row>
    <row r="125" spans="3:14" x14ac:dyDescent="0.3">
      <c r="C125" t="s">
        <v>6012</v>
      </c>
      <c r="D125">
        <v>2003</v>
      </c>
      <c r="E125" t="s">
        <v>3715</v>
      </c>
      <c r="F125">
        <v>15</v>
      </c>
      <c r="G125" s="1" t="str">
        <f>_xlfn.CONCAT(Hospitalisation_Details10[[#This Row],[date]],"-",Hospitalisation_Details10[[#This Row],[month]],"-",Hospitalisation_Details10[[#This Row],[year]])</f>
        <v>15-Aug-2003</v>
      </c>
      <c r="H125" s="1" t="str">
        <f>TEXT(Hospitalisation_Details10[[#This Row],[Date of Birth]],"dd-mm-yy")</f>
        <v>15-08-03</v>
      </c>
      <c r="I125">
        <v>0</v>
      </c>
      <c r="J125">
        <f>DATEDIF(Hospitalisation_Details10[[#This Row],[Date of Birth2]],DATE(2023,6,8),"y")</f>
        <v>19</v>
      </c>
      <c r="K125" s="2">
        <v>1261.8599999999999</v>
      </c>
      <c r="L125" t="s">
        <v>3706</v>
      </c>
      <c r="M125" t="s">
        <v>3707</v>
      </c>
      <c r="N125" t="s">
        <v>3717</v>
      </c>
    </row>
    <row r="126" spans="3:14" x14ac:dyDescent="0.3">
      <c r="C126" t="s">
        <v>6011</v>
      </c>
      <c r="D126">
        <v>2003</v>
      </c>
      <c r="E126" t="s">
        <v>3709</v>
      </c>
      <c r="F126">
        <v>21</v>
      </c>
      <c r="G126" s="1" t="str">
        <f>_xlfn.CONCAT(Hospitalisation_Details10[[#This Row],[date]],"-",Hospitalisation_Details10[[#This Row],[month]],"-",Hospitalisation_Details10[[#This Row],[year]])</f>
        <v>21-Nov-2003</v>
      </c>
      <c r="H126" s="1" t="str">
        <f>TEXT(Hospitalisation_Details10[[#This Row],[Date of Birth]],"dd-mm-yy")</f>
        <v>21-11-03</v>
      </c>
      <c r="I126">
        <v>0</v>
      </c>
      <c r="J126">
        <f>DATEDIF(Hospitalisation_Details10[[#This Row],[Date of Birth2]],DATE(2023,6,8),"y")</f>
        <v>19</v>
      </c>
      <c r="K126" s="2">
        <v>1263.25</v>
      </c>
      <c r="L126" t="s">
        <v>3706</v>
      </c>
      <c r="M126" t="s">
        <v>3707</v>
      </c>
      <c r="N126" t="s">
        <v>3717</v>
      </c>
    </row>
    <row r="127" spans="3:14" x14ac:dyDescent="0.3">
      <c r="C127" t="s">
        <v>6010</v>
      </c>
      <c r="D127">
        <v>2002</v>
      </c>
      <c r="E127" t="s">
        <v>3714</v>
      </c>
      <c r="F127">
        <v>4</v>
      </c>
      <c r="G127" s="1" t="str">
        <f>_xlfn.CONCAT(Hospitalisation_Details10[[#This Row],[date]],"-",Hospitalisation_Details10[[#This Row],[month]],"-",Hospitalisation_Details10[[#This Row],[year]])</f>
        <v>4-Dec-2002</v>
      </c>
      <c r="H127" s="1" t="str">
        <f>TEXT(Hospitalisation_Details10[[#This Row],[Date of Birth]],"dd-mm-yy")</f>
        <v>04-12-02</v>
      </c>
      <c r="I127">
        <v>0</v>
      </c>
      <c r="J127">
        <f>DATEDIF(Hospitalisation_Details10[[#This Row],[Date of Birth2]],DATE(2023,6,8),"y")</f>
        <v>20</v>
      </c>
      <c r="K127" s="2">
        <v>1267</v>
      </c>
      <c r="L127" t="s">
        <v>3706</v>
      </c>
      <c r="M127" t="s">
        <v>3710</v>
      </c>
      <c r="N127" t="s">
        <v>3708</v>
      </c>
    </row>
    <row r="128" spans="3:14" x14ac:dyDescent="0.3">
      <c r="C128" t="s">
        <v>6009</v>
      </c>
      <c r="D128">
        <v>1997</v>
      </c>
      <c r="E128" t="s">
        <v>3716</v>
      </c>
      <c r="F128">
        <v>26</v>
      </c>
      <c r="G128" s="1" t="str">
        <f>_xlfn.CONCAT(Hospitalisation_Details10[[#This Row],[date]],"-",Hospitalisation_Details10[[#This Row],[month]],"-",Hospitalisation_Details10[[#This Row],[year]])</f>
        <v>26-Oct-1997</v>
      </c>
      <c r="H128" s="1" t="str">
        <f>TEXT(Hospitalisation_Details10[[#This Row],[Date of Birth]],"dd-mm-yy")</f>
        <v>26-10-97</v>
      </c>
      <c r="I128">
        <v>0</v>
      </c>
      <c r="J128">
        <f>DATEDIF(Hospitalisation_Details10[[#This Row],[Date of Birth2]],DATE(2023,6,8),"y")</f>
        <v>25</v>
      </c>
      <c r="K128" s="2">
        <v>1276</v>
      </c>
      <c r="L128" t="s">
        <v>3706</v>
      </c>
      <c r="M128" t="s">
        <v>3706</v>
      </c>
      <c r="N128" t="s">
        <v>3713</v>
      </c>
    </row>
    <row r="129" spans="3:14" x14ac:dyDescent="0.3">
      <c r="C129" t="s">
        <v>6008</v>
      </c>
      <c r="D129">
        <v>2004</v>
      </c>
      <c r="E129" t="s">
        <v>3712</v>
      </c>
      <c r="F129">
        <v>30</v>
      </c>
      <c r="G129" s="1" t="str">
        <f>_xlfn.CONCAT(Hospitalisation_Details10[[#This Row],[date]],"-",Hospitalisation_Details10[[#This Row],[month]],"-",Hospitalisation_Details10[[#This Row],[year]])</f>
        <v>30-Sep-2004</v>
      </c>
      <c r="H129" s="1" t="str">
        <f>TEXT(Hospitalisation_Details10[[#This Row],[Date of Birth]],"dd-mm-yy")</f>
        <v>30-09-04</v>
      </c>
      <c r="I129">
        <v>0</v>
      </c>
      <c r="J129">
        <f>DATEDIF(Hospitalisation_Details10[[#This Row],[Date of Birth2]],DATE(2023,6,8),"y")</f>
        <v>18</v>
      </c>
      <c r="K129" s="2">
        <v>1283</v>
      </c>
      <c r="L129" t="s">
        <v>3706</v>
      </c>
      <c r="M129" t="s">
        <v>3710</v>
      </c>
      <c r="N129" t="s">
        <v>3708</v>
      </c>
    </row>
    <row r="130" spans="3:14" x14ac:dyDescent="0.3">
      <c r="C130" t="s">
        <v>6007</v>
      </c>
      <c r="D130">
        <v>2004</v>
      </c>
      <c r="E130" t="s">
        <v>3705</v>
      </c>
      <c r="F130">
        <v>28</v>
      </c>
      <c r="G130" s="1" t="str">
        <f>_xlfn.CONCAT(Hospitalisation_Details10[[#This Row],[date]],"-",Hospitalisation_Details10[[#This Row],[month]],"-",Hospitalisation_Details10[[#This Row],[year]])</f>
        <v>28-Jul-2004</v>
      </c>
      <c r="H130" s="1" t="str">
        <f>TEXT(Hospitalisation_Details10[[#This Row],[Date of Birth]],"dd-mm-yy")</f>
        <v>28-07-04</v>
      </c>
      <c r="I130">
        <v>0</v>
      </c>
      <c r="J130">
        <f>DATEDIF(Hospitalisation_Details10[[#This Row],[Date of Birth2]],DATE(2023,6,8),"y")</f>
        <v>18</v>
      </c>
      <c r="K130" s="2">
        <v>1285</v>
      </c>
      <c r="L130" t="s">
        <v>3706</v>
      </c>
      <c r="M130" t="s">
        <v>3707</v>
      </c>
      <c r="N130" t="s">
        <v>3708</v>
      </c>
    </row>
    <row r="131" spans="3:14" x14ac:dyDescent="0.3">
      <c r="C131" t="s">
        <v>6006</v>
      </c>
      <c r="D131">
        <v>2000</v>
      </c>
      <c r="E131" t="s">
        <v>3711</v>
      </c>
      <c r="F131">
        <v>26</v>
      </c>
      <c r="G131" s="1" t="str">
        <f>_xlfn.CONCAT(Hospitalisation_Details10[[#This Row],[date]],"-",Hospitalisation_Details10[[#This Row],[month]],"-",Hospitalisation_Details10[[#This Row],[year]])</f>
        <v>26-Jun-2000</v>
      </c>
      <c r="H131" s="1" t="str">
        <f>TEXT(Hospitalisation_Details10[[#This Row],[Date of Birth]],"dd-mm-yy")</f>
        <v>26-06-00</v>
      </c>
      <c r="I131">
        <v>0</v>
      </c>
      <c r="J131">
        <f>DATEDIF(Hospitalisation_Details10[[#This Row],[Date of Birth2]],DATE(2023,6,8),"y")</f>
        <v>22</v>
      </c>
      <c r="K131" s="2">
        <v>1286</v>
      </c>
      <c r="L131" t="s">
        <v>3706</v>
      </c>
      <c r="M131" t="s">
        <v>3706</v>
      </c>
      <c r="N131" t="s">
        <v>3708</v>
      </c>
    </row>
    <row r="132" spans="3:14" x14ac:dyDescent="0.3">
      <c r="C132" t="s">
        <v>6005</v>
      </c>
      <c r="D132">
        <v>1998</v>
      </c>
      <c r="E132" t="s">
        <v>3711</v>
      </c>
      <c r="F132">
        <v>4</v>
      </c>
      <c r="G132" s="1" t="str">
        <f>_xlfn.CONCAT(Hospitalisation_Details10[[#This Row],[date]],"-",Hospitalisation_Details10[[#This Row],[month]],"-",Hospitalisation_Details10[[#This Row],[year]])</f>
        <v>4-Jun-1998</v>
      </c>
      <c r="H132" s="1" t="str">
        <f>TEXT(Hospitalisation_Details10[[#This Row],[Date of Birth]],"dd-mm-yy")</f>
        <v>04-06-98</v>
      </c>
      <c r="I132">
        <v>0</v>
      </c>
      <c r="J132">
        <f>DATEDIF(Hospitalisation_Details10[[#This Row],[Date of Birth2]],DATE(2023,6,8),"y")</f>
        <v>25</v>
      </c>
      <c r="K132" s="2">
        <v>1290.93</v>
      </c>
      <c r="L132" t="s">
        <v>3706</v>
      </c>
      <c r="M132" t="s">
        <v>3706</v>
      </c>
      <c r="N132" t="s">
        <v>3708</v>
      </c>
    </row>
    <row r="133" spans="3:14" x14ac:dyDescent="0.3">
      <c r="C133" t="s">
        <v>6004</v>
      </c>
      <c r="D133">
        <v>2001</v>
      </c>
      <c r="E133" t="s">
        <v>3709</v>
      </c>
      <c r="F133">
        <v>29</v>
      </c>
      <c r="G133" s="1" t="str">
        <f>_xlfn.CONCAT(Hospitalisation_Details10[[#This Row],[date]],"-",Hospitalisation_Details10[[#This Row],[month]],"-",Hospitalisation_Details10[[#This Row],[year]])</f>
        <v>29-Nov-2001</v>
      </c>
      <c r="H133" s="1" t="str">
        <f>TEXT(Hospitalisation_Details10[[#This Row],[Date of Birth]],"dd-mm-yy")</f>
        <v>29-11-01</v>
      </c>
      <c r="I133">
        <v>0</v>
      </c>
      <c r="J133">
        <f>DATEDIF(Hospitalisation_Details10[[#This Row],[Date of Birth2]],DATE(2023,6,8),"y")</f>
        <v>21</v>
      </c>
      <c r="K133" s="2">
        <v>1293</v>
      </c>
      <c r="L133" t="s">
        <v>3706</v>
      </c>
      <c r="M133" t="s">
        <v>3707</v>
      </c>
      <c r="N133" t="s">
        <v>3713</v>
      </c>
    </row>
    <row r="134" spans="3:14" x14ac:dyDescent="0.3">
      <c r="C134" t="s">
        <v>6003</v>
      </c>
      <c r="D134">
        <v>2002</v>
      </c>
      <c r="E134" t="s">
        <v>3714</v>
      </c>
      <c r="F134">
        <v>10</v>
      </c>
      <c r="G134" s="1" t="str">
        <f>_xlfn.CONCAT(Hospitalisation_Details10[[#This Row],[date]],"-",Hospitalisation_Details10[[#This Row],[month]],"-",Hospitalisation_Details10[[#This Row],[year]])</f>
        <v>10-Dec-2002</v>
      </c>
      <c r="H134" s="1" t="str">
        <f>TEXT(Hospitalisation_Details10[[#This Row],[Date of Birth]],"dd-mm-yy")</f>
        <v>10-12-02</v>
      </c>
      <c r="I134">
        <v>0</v>
      </c>
      <c r="J134">
        <f>DATEDIF(Hospitalisation_Details10[[#This Row],[Date of Birth2]],DATE(2023,6,8),"y")</f>
        <v>20</v>
      </c>
      <c r="K134" s="2">
        <v>1304</v>
      </c>
      <c r="L134" t="s">
        <v>3706</v>
      </c>
      <c r="M134" t="s">
        <v>3706</v>
      </c>
      <c r="N134" t="s">
        <v>3713</v>
      </c>
    </row>
    <row r="135" spans="3:14" x14ac:dyDescent="0.3">
      <c r="C135" t="s">
        <v>6002</v>
      </c>
      <c r="D135">
        <v>1999</v>
      </c>
      <c r="E135" t="s">
        <v>3714</v>
      </c>
      <c r="F135">
        <v>2</v>
      </c>
      <c r="G135" s="1" t="str">
        <f>_xlfn.CONCAT(Hospitalisation_Details10[[#This Row],[date]],"-",Hospitalisation_Details10[[#This Row],[month]],"-",Hospitalisation_Details10[[#This Row],[year]])</f>
        <v>2-Dec-1999</v>
      </c>
      <c r="H135" s="1" t="str">
        <f>TEXT(Hospitalisation_Details10[[#This Row],[Date of Birth]],"dd-mm-yy")</f>
        <v>02-12-99</v>
      </c>
      <c r="I135">
        <v>0</v>
      </c>
      <c r="J135">
        <f>DATEDIF(Hospitalisation_Details10[[#This Row],[Date of Birth2]],DATE(2023,6,8),"y")</f>
        <v>23</v>
      </c>
      <c r="K135" s="2">
        <v>1304</v>
      </c>
      <c r="L135" t="s">
        <v>3706</v>
      </c>
      <c r="M135" t="s">
        <v>3706</v>
      </c>
      <c r="N135" t="s">
        <v>3708</v>
      </c>
    </row>
    <row r="136" spans="3:14" x14ac:dyDescent="0.3">
      <c r="C136" t="s">
        <v>6001</v>
      </c>
      <c r="D136">
        <v>2002</v>
      </c>
      <c r="E136" t="s">
        <v>3716</v>
      </c>
      <c r="F136">
        <v>13</v>
      </c>
      <c r="G136" s="1" t="str">
        <f>_xlfn.CONCAT(Hospitalisation_Details10[[#This Row],[date]],"-",Hospitalisation_Details10[[#This Row],[month]],"-",Hospitalisation_Details10[[#This Row],[year]])</f>
        <v>13-Oct-2002</v>
      </c>
      <c r="H136" s="1" t="str">
        <f>TEXT(Hospitalisation_Details10[[#This Row],[Date of Birth]],"dd-mm-yy")</f>
        <v>13-10-02</v>
      </c>
      <c r="I136">
        <v>0</v>
      </c>
      <c r="J136">
        <f>DATEDIF(Hospitalisation_Details10[[#This Row],[Date of Birth2]],DATE(2023,6,8),"y")</f>
        <v>20</v>
      </c>
      <c r="K136" s="2">
        <v>1315</v>
      </c>
      <c r="L136" t="s">
        <v>3706</v>
      </c>
      <c r="M136" t="s">
        <v>3706</v>
      </c>
      <c r="N136" t="s">
        <v>3708</v>
      </c>
    </row>
    <row r="137" spans="3:14" x14ac:dyDescent="0.3">
      <c r="C137" t="s">
        <v>6000</v>
      </c>
      <c r="D137">
        <v>1999</v>
      </c>
      <c r="E137" t="s">
        <v>3716</v>
      </c>
      <c r="F137">
        <v>14</v>
      </c>
      <c r="G137" s="1" t="str">
        <f>_xlfn.CONCAT(Hospitalisation_Details10[[#This Row],[date]],"-",Hospitalisation_Details10[[#This Row],[month]],"-",Hospitalisation_Details10[[#This Row],[year]])</f>
        <v>14-Oct-1999</v>
      </c>
      <c r="H137" s="1" t="str">
        <f>TEXT(Hospitalisation_Details10[[#This Row],[Date of Birth]],"dd-mm-yy")</f>
        <v>14-10-99</v>
      </c>
      <c r="I137">
        <v>0</v>
      </c>
      <c r="J137">
        <f>DATEDIF(Hospitalisation_Details10[[#This Row],[Date of Birth2]],DATE(2023,6,8),"y")</f>
        <v>23</v>
      </c>
      <c r="K137" s="2">
        <v>1329.17</v>
      </c>
      <c r="L137" t="s">
        <v>3706</v>
      </c>
      <c r="M137" t="s">
        <v>3707</v>
      </c>
      <c r="N137" t="s">
        <v>3708</v>
      </c>
    </row>
    <row r="138" spans="3:14" x14ac:dyDescent="0.3">
      <c r="C138" t="s">
        <v>5999</v>
      </c>
      <c r="D138">
        <v>1998</v>
      </c>
      <c r="E138" t="s">
        <v>3705</v>
      </c>
      <c r="F138">
        <v>12</v>
      </c>
      <c r="G138" s="1" t="str">
        <f>_xlfn.CONCAT(Hospitalisation_Details10[[#This Row],[date]],"-",Hospitalisation_Details10[[#This Row],[month]],"-",Hospitalisation_Details10[[#This Row],[year]])</f>
        <v>12-Jul-1998</v>
      </c>
      <c r="H138" s="1" t="str">
        <f>TEXT(Hospitalisation_Details10[[#This Row],[Date of Birth]],"dd-mm-yy")</f>
        <v>12-07-98</v>
      </c>
      <c r="I138">
        <v>0</v>
      </c>
      <c r="J138">
        <f>DATEDIF(Hospitalisation_Details10[[#This Row],[Date of Birth2]],DATE(2023,6,8),"y")</f>
        <v>24</v>
      </c>
      <c r="K138" s="2">
        <v>1332.61</v>
      </c>
      <c r="L138" t="s">
        <v>3706</v>
      </c>
      <c r="M138" t="s">
        <v>3707</v>
      </c>
      <c r="N138" t="s">
        <v>3708</v>
      </c>
    </row>
    <row r="139" spans="3:14" x14ac:dyDescent="0.3">
      <c r="C139" t="s">
        <v>5998</v>
      </c>
      <c r="D139">
        <v>1995</v>
      </c>
      <c r="E139" t="s">
        <v>3705</v>
      </c>
      <c r="F139">
        <v>30</v>
      </c>
      <c r="G139" s="1" t="str">
        <f>_xlfn.CONCAT(Hospitalisation_Details10[[#This Row],[date]],"-",Hospitalisation_Details10[[#This Row],[month]],"-",Hospitalisation_Details10[[#This Row],[year]])</f>
        <v>30-Jul-1995</v>
      </c>
      <c r="H139" s="1" t="str">
        <f>TEXT(Hospitalisation_Details10[[#This Row],[Date of Birth]],"dd-mm-yy")</f>
        <v>30-07-95</v>
      </c>
      <c r="I139">
        <v>0</v>
      </c>
      <c r="J139">
        <f>DATEDIF(Hospitalisation_Details10[[#This Row],[Date of Birth2]],DATE(2023,6,8),"y")</f>
        <v>27</v>
      </c>
      <c r="K139" s="2">
        <v>1338</v>
      </c>
      <c r="L139" t="s">
        <v>3706</v>
      </c>
      <c r="M139" t="s">
        <v>3707</v>
      </c>
      <c r="N139" t="s">
        <v>3713</v>
      </c>
    </row>
    <row r="140" spans="3:14" x14ac:dyDescent="0.3">
      <c r="C140" t="s">
        <v>5997</v>
      </c>
      <c r="D140">
        <v>1997</v>
      </c>
      <c r="E140" t="s">
        <v>3709</v>
      </c>
      <c r="F140">
        <v>7</v>
      </c>
      <c r="G140" s="1" t="str">
        <f>_xlfn.CONCAT(Hospitalisation_Details10[[#This Row],[date]],"-",Hospitalisation_Details10[[#This Row],[month]],"-",Hospitalisation_Details10[[#This Row],[year]])</f>
        <v>7-Nov-1997</v>
      </c>
      <c r="H140" s="1" t="str">
        <f>TEXT(Hospitalisation_Details10[[#This Row],[Date of Birth]],"dd-mm-yy")</f>
        <v>07-11-97</v>
      </c>
      <c r="I140">
        <v>0</v>
      </c>
      <c r="J140">
        <f>DATEDIF(Hospitalisation_Details10[[#This Row],[Date of Birth2]],DATE(2023,6,8),"y")</f>
        <v>25</v>
      </c>
      <c r="K140" s="2">
        <v>1341.16</v>
      </c>
      <c r="L140" t="s">
        <v>3706</v>
      </c>
      <c r="M140" t="s">
        <v>3706</v>
      </c>
      <c r="N140" t="s">
        <v>3713</v>
      </c>
    </row>
    <row r="141" spans="3:14" x14ac:dyDescent="0.3">
      <c r="C141" t="s">
        <v>5996</v>
      </c>
      <c r="D141">
        <v>1998</v>
      </c>
      <c r="E141" t="s">
        <v>3714</v>
      </c>
      <c r="F141">
        <v>3</v>
      </c>
      <c r="G141" s="1" t="str">
        <f>_xlfn.CONCAT(Hospitalisation_Details10[[#This Row],[date]],"-",Hospitalisation_Details10[[#This Row],[month]],"-",Hospitalisation_Details10[[#This Row],[year]])</f>
        <v>3-Dec-1998</v>
      </c>
      <c r="H141" s="1" t="str">
        <f>TEXT(Hospitalisation_Details10[[#This Row],[Date of Birth]],"dd-mm-yy")</f>
        <v>03-12-98</v>
      </c>
      <c r="I141">
        <v>0</v>
      </c>
      <c r="J141">
        <f>DATEDIF(Hospitalisation_Details10[[#This Row],[Date of Birth2]],DATE(2023,6,8),"y")</f>
        <v>24</v>
      </c>
      <c r="K141" s="2">
        <v>1359</v>
      </c>
      <c r="L141" t="s">
        <v>3706</v>
      </c>
      <c r="M141" t="s">
        <v>3710</v>
      </c>
      <c r="N141" t="s">
        <v>3708</v>
      </c>
    </row>
    <row r="142" spans="3:14" x14ac:dyDescent="0.3">
      <c r="C142" t="s">
        <v>5995</v>
      </c>
      <c r="D142">
        <v>2002</v>
      </c>
      <c r="E142" t="s">
        <v>3715</v>
      </c>
      <c r="F142">
        <v>15</v>
      </c>
      <c r="G142" s="1" t="str">
        <f>_xlfn.CONCAT(Hospitalisation_Details10[[#This Row],[date]],"-",Hospitalisation_Details10[[#This Row],[month]],"-",Hospitalisation_Details10[[#This Row],[year]])</f>
        <v>15-Aug-2002</v>
      </c>
      <c r="H142" s="1" t="str">
        <f>TEXT(Hospitalisation_Details10[[#This Row],[Date of Birth]],"dd-mm-yy")</f>
        <v>15-08-02</v>
      </c>
      <c r="I142">
        <v>0</v>
      </c>
      <c r="J142">
        <f>DATEDIF(Hospitalisation_Details10[[#This Row],[Date of Birth2]],DATE(2023,6,8),"y")</f>
        <v>20</v>
      </c>
      <c r="K142" s="2">
        <v>1382</v>
      </c>
      <c r="L142" t="s">
        <v>3706</v>
      </c>
      <c r="M142" t="s">
        <v>3710</v>
      </c>
      <c r="N142" t="s">
        <v>3708</v>
      </c>
    </row>
    <row r="143" spans="3:14" x14ac:dyDescent="0.3">
      <c r="C143" t="s">
        <v>5994</v>
      </c>
      <c r="D143">
        <v>1999</v>
      </c>
      <c r="E143" t="s">
        <v>3705</v>
      </c>
      <c r="F143">
        <v>6</v>
      </c>
      <c r="G143" s="1" t="str">
        <f>_xlfn.CONCAT(Hospitalisation_Details10[[#This Row],[date]],"-",Hospitalisation_Details10[[#This Row],[month]],"-",Hospitalisation_Details10[[#This Row],[year]])</f>
        <v>6-Jul-1999</v>
      </c>
      <c r="H143" s="1" t="str">
        <f>TEXT(Hospitalisation_Details10[[#This Row],[Date of Birth]],"dd-mm-yy")</f>
        <v>06-07-99</v>
      </c>
      <c r="I143">
        <v>0</v>
      </c>
      <c r="J143">
        <f>DATEDIF(Hospitalisation_Details10[[#This Row],[Date of Birth2]],DATE(2023,6,8),"y")</f>
        <v>23</v>
      </c>
      <c r="K143" s="2">
        <v>1389</v>
      </c>
      <c r="L143" t="s">
        <v>3706</v>
      </c>
      <c r="M143" t="s">
        <v>3706</v>
      </c>
      <c r="N143" t="s">
        <v>3708</v>
      </c>
    </row>
    <row r="144" spans="3:14" x14ac:dyDescent="0.3">
      <c r="C144" t="s">
        <v>5993</v>
      </c>
      <c r="D144">
        <v>2002</v>
      </c>
      <c r="E144" t="s">
        <v>3709</v>
      </c>
      <c r="F144">
        <v>14</v>
      </c>
      <c r="G144" s="1" t="str">
        <f>_xlfn.CONCAT(Hospitalisation_Details10[[#This Row],[date]],"-",Hospitalisation_Details10[[#This Row],[month]],"-",Hospitalisation_Details10[[#This Row],[year]])</f>
        <v>14-Nov-2002</v>
      </c>
      <c r="H144" s="1" t="str">
        <f>TEXT(Hospitalisation_Details10[[#This Row],[Date of Birth]],"dd-mm-yy")</f>
        <v>14-11-02</v>
      </c>
      <c r="I144">
        <v>0</v>
      </c>
      <c r="J144">
        <f>DATEDIF(Hospitalisation_Details10[[#This Row],[Date of Birth2]],DATE(2023,6,8),"y")</f>
        <v>20</v>
      </c>
      <c r="K144" s="2">
        <v>1390</v>
      </c>
      <c r="L144" t="s">
        <v>3706</v>
      </c>
      <c r="M144" t="s">
        <v>3706</v>
      </c>
      <c r="N144" t="s">
        <v>3708</v>
      </c>
    </row>
    <row r="145" spans="3:14" x14ac:dyDescent="0.3">
      <c r="C145" t="s">
        <v>5992</v>
      </c>
      <c r="D145">
        <v>2002</v>
      </c>
      <c r="E145" t="s">
        <v>3714</v>
      </c>
      <c r="F145">
        <v>22</v>
      </c>
      <c r="G145" s="1" t="str">
        <f>_xlfn.CONCAT(Hospitalisation_Details10[[#This Row],[date]],"-",Hospitalisation_Details10[[#This Row],[month]],"-",Hospitalisation_Details10[[#This Row],[year]])</f>
        <v>22-Dec-2002</v>
      </c>
      <c r="H145" s="1" t="str">
        <f>TEXT(Hospitalisation_Details10[[#This Row],[Date of Birth]],"dd-mm-yy")</f>
        <v>22-12-02</v>
      </c>
      <c r="I145">
        <v>0</v>
      </c>
      <c r="J145">
        <f>DATEDIF(Hospitalisation_Details10[[#This Row],[Date of Birth2]],DATE(2023,6,8),"y")</f>
        <v>20</v>
      </c>
      <c r="K145" s="2">
        <v>1391.53</v>
      </c>
      <c r="L145" t="s">
        <v>3706</v>
      </c>
      <c r="M145" t="s">
        <v>3710</v>
      </c>
      <c r="N145" t="s">
        <v>3708</v>
      </c>
    </row>
    <row r="146" spans="3:14" x14ac:dyDescent="0.3">
      <c r="C146" t="s">
        <v>5991</v>
      </c>
      <c r="D146">
        <v>1998</v>
      </c>
      <c r="E146" t="s">
        <v>3712</v>
      </c>
      <c r="F146">
        <v>5</v>
      </c>
      <c r="G146" s="1" t="str">
        <f>_xlfn.CONCAT(Hospitalisation_Details10[[#This Row],[date]],"-",Hospitalisation_Details10[[#This Row],[month]],"-",Hospitalisation_Details10[[#This Row],[year]])</f>
        <v>5-Sep-1998</v>
      </c>
      <c r="H146" s="1" t="str">
        <f>TEXT(Hospitalisation_Details10[[#This Row],[Date of Birth]],"dd-mm-yy")</f>
        <v>05-09-98</v>
      </c>
      <c r="I146">
        <v>0</v>
      </c>
      <c r="J146">
        <f>DATEDIF(Hospitalisation_Details10[[#This Row],[Date of Birth2]],DATE(2023,6,8),"y")</f>
        <v>24</v>
      </c>
      <c r="K146" s="2">
        <v>1400.44</v>
      </c>
      <c r="L146" t="s">
        <v>3706</v>
      </c>
      <c r="M146" t="s">
        <v>3706</v>
      </c>
      <c r="N146" t="s">
        <v>3708</v>
      </c>
    </row>
    <row r="147" spans="3:14" x14ac:dyDescent="0.3">
      <c r="C147" t="s">
        <v>5990</v>
      </c>
      <c r="D147">
        <v>1997</v>
      </c>
      <c r="E147" t="s">
        <v>3716</v>
      </c>
      <c r="F147">
        <v>27</v>
      </c>
      <c r="G147" s="1" t="str">
        <f>_xlfn.CONCAT(Hospitalisation_Details10[[#This Row],[date]],"-",Hospitalisation_Details10[[#This Row],[month]],"-",Hospitalisation_Details10[[#This Row],[year]])</f>
        <v>27-Oct-1997</v>
      </c>
      <c r="H147" s="1" t="str">
        <f>TEXT(Hospitalisation_Details10[[#This Row],[Date of Birth]],"dd-mm-yy")</f>
        <v>27-10-97</v>
      </c>
      <c r="I147">
        <v>0</v>
      </c>
      <c r="J147">
        <f>DATEDIF(Hospitalisation_Details10[[#This Row],[Date of Birth2]],DATE(2023,6,8),"y")</f>
        <v>25</v>
      </c>
      <c r="K147" s="2">
        <v>1402</v>
      </c>
      <c r="L147" t="s">
        <v>3706</v>
      </c>
      <c r="M147" t="s">
        <v>3707</v>
      </c>
      <c r="N147" t="s">
        <v>3717</v>
      </c>
    </row>
    <row r="148" spans="3:14" x14ac:dyDescent="0.3">
      <c r="C148" t="s">
        <v>5989</v>
      </c>
      <c r="D148">
        <v>1996</v>
      </c>
      <c r="E148" t="s">
        <v>3711</v>
      </c>
      <c r="F148">
        <v>23</v>
      </c>
      <c r="G148" s="1" t="str">
        <f>_xlfn.CONCAT(Hospitalisation_Details10[[#This Row],[date]],"-",Hospitalisation_Details10[[#This Row],[month]],"-",Hospitalisation_Details10[[#This Row],[year]])</f>
        <v>23-Jun-1996</v>
      </c>
      <c r="H148" s="1" t="str">
        <f>TEXT(Hospitalisation_Details10[[#This Row],[Date of Birth]],"dd-mm-yy")</f>
        <v>23-06-96</v>
      </c>
      <c r="I148">
        <v>0</v>
      </c>
      <c r="J148">
        <f>DATEDIF(Hospitalisation_Details10[[#This Row],[Date of Birth2]],DATE(2023,6,8),"y")</f>
        <v>26</v>
      </c>
      <c r="K148" s="2">
        <v>1417</v>
      </c>
      <c r="L148" t="s">
        <v>3706</v>
      </c>
      <c r="M148" t="s">
        <v>3707</v>
      </c>
      <c r="N148" t="s">
        <v>3708</v>
      </c>
    </row>
    <row r="149" spans="3:14" x14ac:dyDescent="0.3">
      <c r="C149" t="s">
        <v>5988</v>
      </c>
      <c r="D149">
        <v>2001</v>
      </c>
      <c r="E149" t="s">
        <v>3715</v>
      </c>
      <c r="F149">
        <v>23</v>
      </c>
      <c r="G149" s="1" t="str">
        <f>_xlfn.CONCAT(Hospitalisation_Details10[[#This Row],[date]],"-",Hospitalisation_Details10[[#This Row],[month]],"-",Hospitalisation_Details10[[#This Row],[year]])</f>
        <v>23-Aug-2001</v>
      </c>
      <c r="H149" s="1" t="str">
        <f>TEXT(Hospitalisation_Details10[[#This Row],[Date of Birth]],"dd-mm-yy")</f>
        <v>23-08-01</v>
      </c>
      <c r="I149">
        <v>0</v>
      </c>
      <c r="J149">
        <f>DATEDIF(Hospitalisation_Details10[[#This Row],[Date of Birth2]],DATE(2023,6,8),"y")</f>
        <v>21</v>
      </c>
      <c r="K149" s="2">
        <v>1421</v>
      </c>
      <c r="L149" t="s">
        <v>3706</v>
      </c>
      <c r="M149" t="s">
        <v>3706</v>
      </c>
      <c r="N149" t="s">
        <v>3708</v>
      </c>
    </row>
    <row r="150" spans="3:14" x14ac:dyDescent="0.3">
      <c r="C150" t="s">
        <v>5987</v>
      </c>
      <c r="D150">
        <v>1997</v>
      </c>
      <c r="E150" t="s">
        <v>3714</v>
      </c>
      <c r="F150">
        <v>5</v>
      </c>
      <c r="G150" s="1" t="str">
        <f>_xlfn.CONCAT(Hospitalisation_Details10[[#This Row],[date]],"-",Hospitalisation_Details10[[#This Row],[month]],"-",Hospitalisation_Details10[[#This Row],[year]])</f>
        <v>5-Dec-1997</v>
      </c>
      <c r="H150" s="1" t="str">
        <f>TEXT(Hospitalisation_Details10[[#This Row],[Date of Birth]],"dd-mm-yy")</f>
        <v>05-12-97</v>
      </c>
      <c r="I150">
        <v>0</v>
      </c>
      <c r="J150">
        <f>DATEDIF(Hospitalisation_Details10[[#This Row],[Date of Birth2]],DATE(2023,6,8),"y")</f>
        <v>25</v>
      </c>
      <c r="K150" s="2">
        <v>1422</v>
      </c>
      <c r="L150" t="s">
        <v>3706</v>
      </c>
      <c r="M150" t="s">
        <v>3706</v>
      </c>
      <c r="N150" t="s">
        <v>3708</v>
      </c>
    </row>
    <row r="151" spans="3:14" x14ac:dyDescent="0.3">
      <c r="C151" t="s">
        <v>5986</v>
      </c>
      <c r="D151">
        <v>2000</v>
      </c>
      <c r="E151" t="s">
        <v>3712</v>
      </c>
      <c r="F151">
        <v>1</v>
      </c>
      <c r="G151" s="1" t="str">
        <f>_xlfn.CONCAT(Hospitalisation_Details10[[#This Row],[date]],"-",Hospitalisation_Details10[[#This Row],[month]],"-",Hospitalisation_Details10[[#This Row],[year]])</f>
        <v>1-Sep-2000</v>
      </c>
      <c r="H151" s="1" t="str">
        <f>TEXT(Hospitalisation_Details10[[#This Row],[Date of Birth]],"dd-mm-yy")</f>
        <v>01-09-00</v>
      </c>
      <c r="I151">
        <v>0</v>
      </c>
      <c r="J151">
        <f>DATEDIF(Hospitalisation_Details10[[#This Row],[Date of Birth2]],DATE(2023,6,8),"y")</f>
        <v>22</v>
      </c>
      <c r="K151" s="2">
        <v>1438</v>
      </c>
      <c r="L151" t="s">
        <v>3706</v>
      </c>
      <c r="M151" t="s">
        <v>3706</v>
      </c>
      <c r="N151" t="s">
        <v>3708</v>
      </c>
    </row>
    <row r="152" spans="3:14" x14ac:dyDescent="0.3">
      <c r="C152" t="s">
        <v>5985</v>
      </c>
      <c r="D152">
        <v>1997</v>
      </c>
      <c r="E152" t="s">
        <v>3711</v>
      </c>
      <c r="F152">
        <v>19</v>
      </c>
      <c r="G152" s="1" t="str">
        <f>_xlfn.CONCAT(Hospitalisation_Details10[[#This Row],[date]],"-",Hospitalisation_Details10[[#This Row],[month]],"-",Hospitalisation_Details10[[#This Row],[year]])</f>
        <v>19-Jun-1997</v>
      </c>
      <c r="H152" s="1" t="str">
        <f>TEXT(Hospitalisation_Details10[[#This Row],[Date of Birth]],"dd-mm-yy")</f>
        <v>19-06-97</v>
      </c>
      <c r="I152">
        <v>0</v>
      </c>
      <c r="J152">
        <f>DATEDIF(Hospitalisation_Details10[[#This Row],[Date of Birth2]],DATE(2023,6,8),"y")</f>
        <v>25</v>
      </c>
      <c r="K152" s="2">
        <v>1445</v>
      </c>
      <c r="L152" t="s">
        <v>3706</v>
      </c>
      <c r="M152" t="s">
        <v>3710</v>
      </c>
      <c r="N152" t="s">
        <v>3708</v>
      </c>
    </row>
    <row r="153" spans="3:14" x14ac:dyDescent="0.3">
      <c r="C153" t="s">
        <v>5984</v>
      </c>
      <c r="D153">
        <v>2003</v>
      </c>
      <c r="E153" t="s">
        <v>3711</v>
      </c>
      <c r="F153">
        <v>20</v>
      </c>
      <c r="G153" s="1" t="str">
        <f>_xlfn.CONCAT(Hospitalisation_Details10[[#This Row],[date]],"-",Hospitalisation_Details10[[#This Row],[month]],"-",Hospitalisation_Details10[[#This Row],[year]])</f>
        <v>20-Jun-2003</v>
      </c>
      <c r="H153" s="1" t="str">
        <f>TEXT(Hospitalisation_Details10[[#This Row],[Date of Birth]],"dd-mm-yy")</f>
        <v>20-06-03</v>
      </c>
      <c r="I153">
        <v>0</v>
      </c>
      <c r="J153">
        <f>DATEDIF(Hospitalisation_Details10[[#This Row],[Date of Birth2]],DATE(2023,6,8),"y")</f>
        <v>19</v>
      </c>
      <c r="K153" s="2">
        <v>1467</v>
      </c>
      <c r="L153" t="s">
        <v>3706</v>
      </c>
      <c r="M153" t="s">
        <v>3706</v>
      </c>
      <c r="N153" t="s">
        <v>3708</v>
      </c>
    </row>
    <row r="154" spans="3:14" x14ac:dyDescent="0.3">
      <c r="C154" t="s">
        <v>5983</v>
      </c>
      <c r="D154">
        <v>1998</v>
      </c>
      <c r="E154" t="s">
        <v>3714</v>
      </c>
      <c r="F154">
        <v>7</v>
      </c>
      <c r="G154" s="1" t="str">
        <f>_xlfn.CONCAT(Hospitalisation_Details10[[#This Row],[date]],"-",Hospitalisation_Details10[[#This Row],[month]],"-",Hospitalisation_Details10[[#This Row],[year]])</f>
        <v>7-Dec-1998</v>
      </c>
      <c r="H154" s="1" t="str">
        <f>TEXT(Hospitalisation_Details10[[#This Row],[Date of Birth]],"dd-mm-yy")</f>
        <v>07-12-98</v>
      </c>
      <c r="I154">
        <v>0</v>
      </c>
      <c r="J154">
        <f>DATEDIF(Hospitalisation_Details10[[#This Row],[Date of Birth2]],DATE(2023,6,8),"y")</f>
        <v>24</v>
      </c>
      <c r="K154" s="2">
        <v>1477</v>
      </c>
      <c r="L154" t="s">
        <v>3706</v>
      </c>
      <c r="M154" t="s">
        <v>3710</v>
      </c>
      <c r="N154" t="s">
        <v>3708</v>
      </c>
    </row>
    <row r="155" spans="3:14" x14ac:dyDescent="0.3">
      <c r="C155" t="s">
        <v>5982</v>
      </c>
      <c r="D155">
        <v>1997</v>
      </c>
      <c r="E155" t="s">
        <v>3711</v>
      </c>
      <c r="F155">
        <v>9</v>
      </c>
      <c r="G155" s="1" t="str">
        <f>_xlfn.CONCAT(Hospitalisation_Details10[[#This Row],[date]],"-",Hospitalisation_Details10[[#This Row],[month]],"-",Hospitalisation_Details10[[#This Row],[year]])</f>
        <v>9-Jun-1997</v>
      </c>
      <c r="H155" s="1" t="str">
        <f>TEXT(Hospitalisation_Details10[[#This Row],[Date of Birth]],"dd-mm-yy")</f>
        <v>09-06-97</v>
      </c>
      <c r="I155">
        <v>0</v>
      </c>
      <c r="J155">
        <f>DATEDIF(Hospitalisation_Details10[[#This Row],[Date of Birth2]],DATE(2023,6,8),"y")</f>
        <v>25</v>
      </c>
      <c r="K155" s="2">
        <v>1481</v>
      </c>
      <c r="L155" t="s">
        <v>3706</v>
      </c>
      <c r="M155" t="s">
        <v>3710</v>
      </c>
      <c r="N155" t="s">
        <v>3713</v>
      </c>
    </row>
    <row r="156" spans="3:14" x14ac:dyDescent="0.3">
      <c r="C156" t="s">
        <v>5981</v>
      </c>
      <c r="D156">
        <v>1995</v>
      </c>
      <c r="E156" t="s">
        <v>3716</v>
      </c>
      <c r="F156">
        <v>7</v>
      </c>
      <c r="G156" s="1" t="str">
        <f>_xlfn.CONCAT(Hospitalisation_Details10[[#This Row],[date]],"-",Hospitalisation_Details10[[#This Row],[month]],"-",Hospitalisation_Details10[[#This Row],[year]])</f>
        <v>7-Oct-1995</v>
      </c>
      <c r="H156" s="1" t="str">
        <f>TEXT(Hospitalisation_Details10[[#This Row],[Date of Birth]],"dd-mm-yy")</f>
        <v>07-10-95</v>
      </c>
      <c r="I156">
        <v>0</v>
      </c>
      <c r="J156">
        <f>DATEDIF(Hospitalisation_Details10[[#This Row],[Date of Birth2]],DATE(2023,6,8),"y")</f>
        <v>27</v>
      </c>
      <c r="K156" s="2">
        <v>1493</v>
      </c>
      <c r="L156" t="s">
        <v>3706</v>
      </c>
      <c r="M156" t="s">
        <v>3707</v>
      </c>
      <c r="N156" t="s">
        <v>3708</v>
      </c>
    </row>
    <row r="157" spans="3:14" x14ac:dyDescent="0.3">
      <c r="C157" t="s">
        <v>5980</v>
      </c>
      <c r="D157">
        <v>1998</v>
      </c>
      <c r="E157" t="s">
        <v>3711</v>
      </c>
      <c r="F157">
        <v>19</v>
      </c>
      <c r="G157" s="1" t="str">
        <f>_xlfn.CONCAT(Hospitalisation_Details10[[#This Row],[date]],"-",Hospitalisation_Details10[[#This Row],[month]],"-",Hospitalisation_Details10[[#This Row],[year]])</f>
        <v>19-Jun-1998</v>
      </c>
      <c r="H157" s="1" t="str">
        <f>TEXT(Hospitalisation_Details10[[#This Row],[Date of Birth]],"dd-mm-yy")</f>
        <v>19-06-98</v>
      </c>
      <c r="I157">
        <v>0</v>
      </c>
      <c r="J157">
        <f>DATEDIF(Hospitalisation_Details10[[#This Row],[Date of Birth2]],DATE(2023,6,8),"y")</f>
        <v>24</v>
      </c>
      <c r="K157" s="2">
        <v>1497</v>
      </c>
      <c r="L157" t="s">
        <v>3706</v>
      </c>
      <c r="M157" t="s">
        <v>3706</v>
      </c>
      <c r="N157" t="s">
        <v>3708</v>
      </c>
    </row>
    <row r="158" spans="3:14" x14ac:dyDescent="0.3">
      <c r="C158" t="s">
        <v>5979</v>
      </c>
      <c r="D158">
        <v>2001</v>
      </c>
      <c r="E158" t="s">
        <v>3715</v>
      </c>
      <c r="F158">
        <v>25</v>
      </c>
      <c r="G158" s="1" t="str">
        <f>_xlfn.CONCAT(Hospitalisation_Details10[[#This Row],[date]],"-",Hospitalisation_Details10[[#This Row],[month]],"-",Hospitalisation_Details10[[#This Row],[year]])</f>
        <v>25-Aug-2001</v>
      </c>
      <c r="H158" s="1" t="str">
        <f>TEXT(Hospitalisation_Details10[[#This Row],[Date of Birth]],"dd-mm-yy")</f>
        <v>25-08-01</v>
      </c>
      <c r="I158">
        <v>0</v>
      </c>
      <c r="J158">
        <f>DATEDIF(Hospitalisation_Details10[[#This Row],[Date of Birth2]],DATE(2023,6,8),"y")</f>
        <v>21</v>
      </c>
      <c r="K158" s="2">
        <v>1515.34</v>
      </c>
      <c r="L158" t="s">
        <v>3706</v>
      </c>
      <c r="M158" t="s">
        <v>3707</v>
      </c>
      <c r="N158" t="s">
        <v>3708</v>
      </c>
    </row>
    <row r="159" spans="3:14" x14ac:dyDescent="0.3">
      <c r="C159" t="s">
        <v>5978</v>
      </c>
      <c r="D159">
        <v>2001</v>
      </c>
      <c r="E159" t="s">
        <v>3705</v>
      </c>
      <c r="F159">
        <v>7</v>
      </c>
      <c r="G159" s="1" t="str">
        <f>_xlfn.CONCAT(Hospitalisation_Details10[[#This Row],[date]],"-",Hospitalisation_Details10[[#This Row],[month]],"-",Hospitalisation_Details10[[#This Row],[year]])</f>
        <v>7-Jul-2001</v>
      </c>
      <c r="H159" s="1" t="str">
        <f>TEXT(Hospitalisation_Details10[[#This Row],[Date of Birth]],"dd-mm-yy")</f>
        <v>07-07-01</v>
      </c>
      <c r="I159">
        <v>0</v>
      </c>
      <c r="J159">
        <f>DATEDIF(Hospitalisation_Details10[[#This Row],[Date of Birth2]],DATE(2023,6,8),"y")</f>
        <v>21</v>
      </c>
      <c r="K159" s="2">
        <v>1526.31</v>
      </c>
      <c r="L159" t="s">
        <v>3706</v>
      </c>
      <c r="M159" t="s">
        <v>3707</v>
      </c>
      <c r="N159" t="s">
        <v>3717</v>
      </c>
    </row>
    <row r="160" spans="3:14" x14ac:dyDescent="0.3">
      <c r="C160" t="s">
        <v>5977</v>
      </c>
      <c r="D160">
        <v>2001</v>
      </c>
      <c r="E160" t="s">
        <v>3711</v>
      </c>
      <c r="F160">
        <v>2</v>
      </c>
      <c r="G160" s="1" t="str">
        <f>_xlfn.CONCAT(Hospitalisation_Details10[[#This Row],[date]],"-",Hospitalisation_Details10[[#This Row],[month]],"-",Hospitalisation_Details10[[#This Row],[year]])</f>
        <v>2-Jun-2001</v>
      </c>
      <c r="H160" s="1" t="str">
        <f>TEXT(Hospitalisation_Details10[[#This Row],[Date of Birth]],"dd-mm-yy")</f>
        <v>02-06-01</v>
      </c>
      <c r="I160">
        <v>0</v>
      </c>
      <c r="J160">
        <f>DATEDIF(Hospitalisation_Details10[[#This Row],[Date of Birth2]],DATE(2023,6,8),"y")</f>
        <v>22</v>
      </c>
      <c r="K160" s="2">
        <v>1532.47</v>
      </c>
      <c r="L160" t="s">
        <v>3706</v>
      </c>
      <c r="M160" t="s">
        <v>3706</v>
      </c>
      <c r="N160" t="s">
        <v>3708</v>
      </c>
    </row>
    <row r="161" spans="3:14" x14ac:dyDescent="0.3">
      <c r="C161" t="s">
        <v>5976</v>
      </c>
      <c r="D161">
        <v>2001</v>
      </c>
      <c r="E161" t="s">
        <v>3714</v>
      </c>
      <c r="F161">
        <v>5</v>
      </c>
      <c r="G161" s="1" t="str">
        <f>_xlfn.CONCAT(Hospitalisation_Details10[[#This Row],[date]],"-",Hospitalisation_Details10[[#This Row],[month]],"-",Hospitalisation_Details10[[#This Row],[year]])</f>
        <v>5-Dec-2001</v>
      </c>
      <c r="H161" s="1" t="str">
        <f>TEXT(Hospitalisation_Details10[[#This Row],[Date of Birth]],"dd-mm-yy")</f>
        <v>05-12-01</v>
      </c>
      <c r="I161">
        <v>0</v>
      </c>
      <c r="J161">
        <f>DATEDIF(Hospitalisation_Details10[[#This Row],[Date of Birth2]],DATE(2023,6,8),"y")</f>
        <v>21</v>
      </c>
      <c r="K161" s="2">
        <v>1534.3</v>
      </c>
      <c r="L161" t="s">
        <v>3706</v>
      </c>
      <c r="M161" t="s">
        <v>3706</v>
      </c>
      <c r="N161" t="s">
        <v>3708</v>
      </c>
    </row>
    <row r="162" spans="3:14" x14ac:dyDescent="0.3">
      <c r="C162" t="s">
        <v>5975</v>
      </c>
      <c r="D162">
        <v>1992</v>
      </c>
      <c r="E162" t="s">
        <v>3712</v>
      </c>
      <c r="F162">
        <v>22</v>
      </c>
      <c r="G162" s="1" t="str">
        <f>_xlfn.CONCAT(Hospitalisation_Details10[[#This Row],[date]],"-",Hospitalisation_Details10[[#This Row],[month]],"-",Hospitalisation_Details10[[#This Row],[year]])</f>
        <v>22-Sep-1992</v>
      </c>
      <c r="H162" s="1" t="str">
        <f>TEXT(Hospitalisation_Details10[[#This Row],[Date of Birth]],"dd-mm-yy")</f>
        <v>22-09-92</v>
      </c>
      <c r="I162">
        <v>0</v>
      </c>
      <c r="J162">
        <f>DATEDIF(Hospitalisation_Details10[[#This Row],[Date of Birth2]],DATE(2023,6,8),"y")</f>
        <v>30</v>
      </c>
      <c r="K162" s="2">
        <v>1566.88</v>
      </c>
      <c r="L162" t="s">
        <v>3706</v>
      </c>
      <c r="M162" t="s">
        <v>3710</v>
      </c>
      <c r="N162" t="s">
        <v>3708</v>
      </c>
    </row>
    <row r="163" spans="3:14" x14ac:dyDescent="0.3">
      <c r="C163" t="s">
        <v>5974</v>
      </c>
      <c r="D163">
        <v>2004</v>
      </c>
      <c r="E163" t="s">
        <v>3709</v>
      </c>
      <c r="F163">
        <v>19</v>
      </c>
      <c r="G163" s="1" t="str">
        <f>_xlfn.CONCAT(Hospitalisation_Details10[[#This Row],[date]],"-",Hospitalisation_Details10[[#This Row],[month]],"-",Hospitalisation_Details10[[#This Row],[year]])</f>
        <v>19-Nov-2004</v>
      </c>
      <c r="H163" s="1" t="str">
        <f>TEXT(Hospitalisation_Details10[[#This Row],[Date of Birth]],"dd-mm-yy")</f>
        <v>19-11-04</v>
      </c>
      <c r="I163">
        <v>0</v>
      </c>
      <c r="J163">
        <f>DATEDIF(Hospitalisation_Details10[[#This Row],[Date of Birth2]],DATE(2023,6,8),"y")</f>
        <v>18</v>
      </c>
      <c r="K163" s="2">
        <v>1607.51</v>
      </c>
      <c r="L163" t="s">
        <v>3706</v>
      </c>
      <c r="M163" t="s">
        <v>3707</v>
      </c>
      <c r="N163" t="s">
        <v>3708</v>
      </c>
    </row>
    <row r="164" spans="3:14" x14ac:dyDescent="0.3">
      <c r="C164" t="s">
        <v>5973</v>
      </c>
      <c r="D164">
        <v>2004</v>
      </c>
      <c r="E164" t="s">
        <v>3705</v>
      </c>
      <c r="F164">
        <v>22</v>
      </c>
      <c r="G164" s="1" t="str">
        <f>_xlfn.CONCAT(Hospitalisation_Details10[[#This Row],[date]],"-",Hospitalisation_Details10[[#This Row],[month]],"-",Hospitalisation_Details10[[#This Row],[year]])</f>
        <v>22-Jul-2004</v>
      </c>
      <c r="H164" s="1" t="str">
        <f>TEXT(Hospitalisation_Details10[[#This Row],[Date of Birth]],"dd-mm-yy")</f>
        <v>22-07-04</v>
      </c>
      <c r="I164">
        <v>0</v>
      </c>
      <c r="J164">
        <f>DATEDIF(Hospitalisation_Details10[[#This Row],[Date of Birth2]],DATE(2023,6,8),"y")</f>
        <v>18</v>
      </c>
      <c r="K164" s="2">
        <v>1615.77</v>
      </c>
      <c r="L164" t="s">
        <v>3706</v>
      </c>
      <c r="M164" t="s">
        <v>3710</v>
      </c>
      <c r="N164" t="s">
        <v>3708</v>
      </c>
    </row>
    <row r="165" spans="3:14" x14ac:dyDescent="0.3">
      <c r="C165" t="s">
        <v>5972</v>
      </c>
      <c r="D165">
        <v>1995</v>
      </c>
      <c r="E165" t="s">
        <v>3715</v>
      </c>
      <c r="F165">
        <v>5</v>
      </c>
      <c r="G165" s="1" t="str">
        <f>_xlfn.CONCAT(Hospitalisation_Details10[[#This Row],[date]],"-",Hospitalisation_Details10[[#This Row],[month]],"-",Hospitalisation_Details10[[#This Row],[year]])</f>
        <v>5-Aug-1995</v>
      </c>
      <c r="H165" s="1" t="str">
        <f>TEXT(Hospitalisation_Details10[[#This Row],[Date of Birth]],"dd-mm-yy")</f>
        <v>05-08-95</v>
      </c>
      <c r="I165">
        <v>0</v>
      </c>
      <c r="J165">
        <f>DATEDIF(Hospitalisation_Details10[[#This Row],[Date of Birth2]],DATE(2023,6,8),"y")</f>
        <v>27</v>
      </c>
      <c r="K165" s="2">
        <v>1617.16</v>
      </c>
      <c r="L165" t="s">
        <v>3706</v>
      </c>
      <c r="M165" t="s">
        <v>3710</v>
      </c>
      <c r="N165" t="s">
        <v>3708</v>
      </c>
    </row>
    <row r="166" spans="3:14" x14ac:dyDescent="0.3">
      <c r="C166" t="s">
        <v>5971</v>
      </c>
      <c r="D166">
        <v>2003</v>
      </c>
      <c r="E166" t="s">
        <v>3712</v>
      </c>
      <c r="F166">
        <v>14</v>
      </c>
      <c r="G166" s="1" t="str">
        <f>_xlfn.CONCAT(Hospitalisation_Details10[[#This Row],[date]],"-",Hospitalisation_Details10[[#This Row],[month]],"-",Hospitalisation_Details10[[#This Row],[year]])</f>
        <v>14-Sep-2003</v>
      </c>
      <c r="H166" s="1" t="str">
        <f>TEXT(Hospitalisation_Details10[[#This Row],[Date of Birth]],"dd-mm-yy")</f>
        <v>14-09-03</v>
      </c>
      <c r="I166">
        <v>0</v>
      </c>
      <c r="J166">
        <f>DATEDIF(Hospitalisation_Details10[[#This Row],[Date of Birth2]],DATE(2023,6,8),"y")</f>
        <v>19</v>
      </c>
      <c r="K166" s="2">
        <v>1621.34</v>
      </c>
      <c r="L166" t="s">
        <v>3706</v>
      </c>
      <c r="M166" t="s">
        <v>3706</v>
      </c>
      <c r="N166" t="s">
        <v>3713</v>
      </c>
    </row>
    <row r="167" spans="3:14" x14ac:dyDescent="0.3">
      <c r="C167" t="s">
        <v>5970</v>
      </c>
      <c r="D167">
        <v>2004</v>
      </c>
      <c r="E167" t="s">
        <v>3715</v>
      </c>
      <c r="F167">
        <v>21</v>
      </c>
      <c r="G167" s="1" t="str">
        <f>_xlfn.CONCAT(Hospitalisation_Details10[[#This Row],[date]],"-",Hospitalisation_Details10[[#This Row],[month]],"-",Hospitalisation_Details10[[#This Row],[year]])</f>
        <v>21-Aug-2004</v>
      </c>
      <c r="H167" s="1" t="str">
        <f>TEXT(Hospitalisation_Details10[[#This Row],[Date of Birth]],"dd-mm-yy")</f>
        <v>21-08-04</v>
      </c>
      <c r="I167">
        <v>0</v>
      </c>
      <c r="J167">
        <f>DATEDIF(Hospitalisation_Details10[[#This Row],[Date of Birth2]],DATE(2023,6,8),"y")</f>
        <v>18</v>
      </c>
      <c r="K167" s="2">
        <v>1621.88</v>
      </c>
      <c r="L167" t="s">
        <v>3706</v>
      </c>
      <c r="M167" t="s">
        <v>3706</v>
      </c>
      <c r="N167" t="s">
        <v>3708</v>
      </c>
    </row>
    <row r="168" spans="3:14" x14ac:dyDescent="0.3">
      <c r="C168" t="s">
        <v>5969</v>
      </c>
      <c r="D168">
        <v>2004</v>
      </c>
      <c r="E168" t="s">
        <v>3705</v>
      </c>
      <c r="F168">
        <v>25</v>
      </c>
      <c r="G168" s="1" t="str">
        <f>_xlfn.CONCAT(Hospitalisation_Details10[[#This Row],[date]],"-",Hospitalisation_Details10[[#This Row],[month]],"-",Hospitalisation_Details10[[#This Row],[year]])</f>
        <v>25-Jul-2004</v>
      </c>
      <c r="H168" s="1" t="str">
        <f>TEXT(Hospitalisation_Details10[[#This Row],[Date of Birth]],"dd-mm-yy")</f>
        <v>25-07-04</v>
      </c>
      <c r="I168">
        <v>0</v>
      </c>
      <c r="J168">
        <f>DATEDIF(Hospitalisation_Details10[[#This Row],[Date of Birth2]],DATE(2023,6,8),"y")</f>
        <v>18</v>
      </c>
      <c r="K168" s="2">
        <v>1622.19</v>
      </c>
      <c r="L168" t="s">
        <v>3706</v>
      </c>
      <c r="M168" t="s">
        <v>3710</v>
      </c>
      <c r="N168" t="s">
        <v>3708</v>
      </c>
    </row>
    <row r="169" spans="3:14" x14ac:dyDescent="0.3">
      <c r="C169" t="s">
        <v>5968</v>
      </c>
      <c r="D169">
        <v>2003</v>
      </c>
      <c r="E169" t="s">
        <v>3712</v>
      </c>
      <c r="F169">
        <v>9</v>
      </c>
      <c r="G169" s="1" t="str">
        <f>_xlfn.CONCAT(Hospitalisation_Details10[[#This Row],[date]],"-",Hospitalisation_Details10[[#This Row],[month]],"-",Hospitalisation_Details10[[#This Row],[year]])</f>
        <v>9-Sep-2003</v>
      </c>
      <c r="H169" s="1" t="str">
        <f>TEXT(Hospitalisation_Details10[[#This Row],[Date of Birth]],"dd-mm-yy")</f>
        <v>09-09-03</v>
      </c>
      <c r="I169">
        <v>0</v>
      </c>
      <c r="J169">
        <f>DATEDIF(Hospitalisation_Details10[[#This Row],[Date of Birth2]],DATE(2023,6,8),"y")</f>
        <v>19</v>
      </c>
      <c r="K169" s="2">
        <v>1625.43</v>
      </c>
      <c r="L169" t="s">
        <v>3706</v>
      </c>
      <c r="M169" t="s">
        <v>3707</v>
      </c>
      <c r="N169" t="s">
        <v>3713</v>
      </c>
    </row>
    <row r="170" spans="3:14" x14ac:dyDescent="0.3">
      <c r="C170" t="s">
        <v>5967</v>
      </c>
      <c r="D170">
        <v>2003</v>
      </c>
      <c r="E170" t="s">
        <v>3714</v>
      </c>
      <c r="F170">
        <v>4</v>
      </c>
      <c r="G170" s="1" t="str">
        <f>_xlfn.CONCAT(Hospitalisation_Details10[[#This Row],[date]],"-",Hospitalisation_Details10[[#This Row],[month]],"-",Hospitalisation_Details10[[#This Row],[year]])</f>
        <v>4-Dec-2003</v>
      </c>
      <c r="H170" s="1" t="str">
        <f>TEXT(Hospitalisation_Details10[[#This Row],[Date of Birth]],"dd-mm-yy")</f>
        <v>04-12-03</v>
      </c>
      <c r="I170">
        <v>0</v>
      </c>
      <c r="J170">
        <f>DATEDIF(Hospitalisation_Details10[[#This Row],[Date of Birth2]],DATE(2023,6,8),"y")</f>
        <v>19</v>
      </c>
      <c r="K170" s="2">
        <v>1627.28</v>
      </c>
      <c r="L170" t="s">
        <v>3706</v>
      </c>
      <c r="M170" t="s">
        <v>3706</v>
      </c>
      <c r="N170" t="s">
        <v>3713</v>
      </c>
    </row>
    <row r="171" spans="3:14" x14ac:dyDescent="0.3">
      <c r="C171" t="s">
        <v>5966</v>
      </c>
      <c r="D171">
        <v>2003</v>
      </c>
      <c r="E171" t="s">
        <v>3705</v>
      </c>
      <c r="F171">
        <v>17</v>
      </c>
      <c r="G171" s="1" t="str">
        <f>_xlfn.CONCAT(Hospitalisation_Details10[[#This Row],[date]],"-",Hospitalisation_Details10[[#This Row],[month]],"-",Hospitalisation_Details10[[#This Row],[year]])</f>
        <v>17-Jul-2003</v>
      </c>
      <c r="H171" s="1" t="str">
        <f>TEXT(Hospitalisation_Details10[[#This Row],[Date of Birth]],"dd-mm-yy")</f>
        <v>17-07-03</v>
      </c>
      <c r="I171">
        <v>0</v>
      </c>
      <c r="J171">
        <f>DATEDIF(Hospitalisation_Details10[[#This Row],[Date of Birth2]],DATE(2023,6,8),"y")</f>
        <v>19</v>
      </c>
      <c r="K171" s="2">
        <v>1628.47</v>
      </c>
      <c r="L171" t="s">
        <v>3706</v>
      </c>
      <c r="M171" t="s">
        <v>3710</v>
      </c>
      <c r="N171" t="s">
        <v>3713</v>
      </c>
    </row>
    <row r="172" spans="3:14" x14ac:dyDescent="0.3">
      <c r="C172" t="s">
        <v>5965</v>
      </c>
      <c r="D172">
        <v>2004</v>
      </c>
      <c r="E172" t="s">
        <v>3716</v>
      </c>
      <c r="F172">
        <v>4</v>
      </c>
      <c r="G172" s="1" t="str">
        <f>_xlfn.CONCAT(Hospitalisation_Details10[[#This Row],[date]],"-",Hospitalisation_Details10[[#This Row],[month]],"-",Hospitalisation_Details10[[#This Row],[year]])</f>
        <v>4-Oct-2004</v>
      </c>
      <c r="H172" s="1" t="str">
        <f>TEXT(Hospitalisation_Details10[[#This Row],[Date of Birth]],"dd-mm-yy")</f>
        <v>04-10-04</v>
      </c>
      <c r="I172">
        <v>0</v>
      </c>
      <c r="J172">
        <f>DATEDIF(Hospitalisation_Details10[[#This Row],[Date of Birth2]],DATE(2023,6,8),"y")</f>
        <v>18</v>
      </c>
      <c r="K172" s="2">
        <v>1629.83</v>
      </c>
      <c r="L172" t="s">
        <v>3706</v>
      </c>
      <c r="M172" t="s">
        <v>3706</v>
      </c>
      <c r="N172" t="s">
        <v>3708</v>
      </c>
    </row>
    <row r="173" spans="3:14" x14ac:dyDescent="0.3">
      <c r="C173" t="s">
        <v>5964</v>
      </c>
      <c r="D173">
        <v>2004</v>
      </c>
      <c r="E173" t="s">
        <v>3714</v>
      </c>
      <c r="F173">
        <v>5</v>
      </c>
      <c r="G173" s="1" t="str">
        <f>_xlfn.CONCAT(Hospitalisation_Details10[[#This Row],[date]],"-",Hospitalisation_Details10[[#This Row],[month]],"-",Hospitalisation_Details10[[#This Row],[year]])</f>
        <v>5-Dec-2004</v>
      </c>
      <c r="H173" s="1" t="str">
        <f>TEXT(Hospitalisation_Details10[[#This Row],[Date of Birth]],"dd-mm-yy")</f>
        <v>05-12-04</v>
      </c>
      <c r="I173">
        <v>0</v>
      </c>
      <c r="J173">
        <f>DATEDIF(Hospitalisation_Details10[[#This Row],[Date of Birth2]],DATE(2023,6,8),"y")</f>
        <v>18</v>
      </c>
      <c r="K173" s="2">
        <v>1631.67</v>
      </c>
      <c r="L173" t="s">
        <v>3706</v>
      </c>
      <c r="M173" t="s">
        <v>3707</v>
      </c>
      <c r="N173" t="s">
        <v>3708</v>
      </c>
    </row>
    <row r="174" spans="3:14" x14ac:dyDescent="0.3">
      <c r="C174" t="s">
        <v>5963</v>
      </c>
      <c r="D174">
        <v>2004</v>
      </c>
      <c r="E174" t="s">
        <v>3705</v>
      </c>
      <c r="F174">
        <v>9</v>
      </c>
      <c r="G174" s="1" t="str">
        <f>_xlfn.CONCAT(Hospitalisation_Details10[[#This Row],[date]],"-",Hospitalisation_Details10[[#This Row],[month]],"-",Hospitalisation_Details10[[#This Row],[year]])</f>
        <v>9-Jul-2004</v>
      </c>
      <c r="H174" s="1" t="str">
        <f>TEXT(Hospitalisation_Details10[[#This Row],[Date of Birth]],"dd-mm-yy")</f>
        <v>09-07-04</v>
      </c>
      <c r="I174">
        <v>0</v>
      </c>
      <c r="J174">
        <f>DATEDIF(Hospitalisation_Details10[[#This Row],[Date of Birth2]],DATE(2023,6,8),"y")</f>
        <v>18</v>
      </c>
      <c r="K174" s="2">
        <v>1631.82</v>
      </c>
      <c r="L174" t="s">
        <v>3706</v>
      </c>
      <c r="M174" t="s">
        <v>3710</v>
      </c>
      <c r="N174" t="s">
        <v>3708</v>
      </c>
    </row>
    <row r="175" spans="3:14" x14ac:dyDescent="0.3">
      <c r="C175" t="s">
        <v>5962</v>
      </c>
      <c r="D175">
        <v>2003</v>
      </c>
      <c r="E175" t="s">
        <v>3716</v>
      </c>
      <c r="F175">
        <v>3</v>
      </c>
      <c r="G175" s="1" t="str">
        <f>_xlfn.CONCAT(Hospitalisation_Details10[[#This Row],[date]],"-",Hospitalisation_Details10[[#This Row],[month]],"-",Hospitalisation_Details10[[#This Row],[year]])</f>
        <v>3-Oct-2003</v>
      </c>
      <c r="H175" s="1" t="str">
        <f>TEXT(Hospitalisation_Details10[[#This Row],[Date of Birth]],"dd-mm-yy")</f>
        <v>03-10-03</v>
      </c>
      <c r="I175">
        <v>0</v>
      </c>
      <c r="J175">
        <f>DATEDIF(Hospitalisation_Details10[[#This Row],[Date of Birth2]],DATE(2023,6,8),"y")</f>
        <v>19</v>
      </c>
      <c r="K175" s="2">
        <v>1632.04</v>
      </c>
      <c r="L175" t="s">
        <v>3706</v>
      </c>
      <c r="M175" t="s">
        <v>3706</v>
      </c>
      <c r="N175" t="s">
        <v>3713</v>
      </c>
    </row>
    <row r="176" spans="3:14" x14ac:dyDescent="0.3">
      <c r="C176" t="s">
        <v>5961</v>
      </c>
      <c r="D176">
        <v>2003</v>
      </c>
      <c r="E176" t="s">
        <v>3712</v>
      </c>
      <c r="F176">
        <v>16</v>
      </c>
      <c r="G176" s="1" t="str">
        <f>_xlfn.CONCAT(Hospitalisation_Details10[[#This Row],[date]],"-",Hospitalisation_Details10[[#This Row],[month]],"-",Hospitalisation_Details10[[#This Row],[year]])</f>
        <v>16-Sep-2003</v>
      </c>
      <c r="H176" s="1" t="str">
        <f>TEXT(Hospitalisation_Details10[[#This Row],[Date of Birth]],"dd-mm-yy")</f>
        <v>16-09-03</v>
      </c>
      <c r="I176">
        <v>0</v>
      </c>
      <c r="J176">
        <f>DATEDIF(Hospitalisation_Details10[[#This Row],[Date of Birth2]],DATE(2023,6,8),"y")</f>
        <v>19</v>
      </c>
      <c r="K176" s="2">
        <v>1632.56</v>
      </c>
      <c r="L176" t="s">
        <v>3706</v>
      </c>
      <c r="M176" t="s">
        <v>3706</v>
      </c>
      <c r="N176" t="s">
        <v>3713</v>
      </c>
    </row>
    <row r="177" spans="3:14" x14ac:dyDescent="0.3">
      <c r="C177" t="s">
        <v>5960</v>
      </c>
      <c r="D177">
        <v>2004</v>
      </c>
      <c r="E177" t="s">
        <v>3714</v>
      </c>
      <c r="F177">
        <v>13</v>
      </c>
      <c r="G177" s="1" t="str">
        <f>_xlfn.CONCAT(Hospitalisation_Details10[[#This Row],[date]],"-",Hospitalisation_Details10[[#This Row],[month]],"-",Hospitalisation_Details10[[#This Row],[year]])</f>
        <v>13-Dec-2004</v>
      </c>
      <c r="H177" s="1" t="str">
        <f>TEXT(Hospitalisation_Details10[[#This Row],[Date of Birth]],"dd-mm-yy")</f>
        <v>13-12-04</v>
      </c>
      <c r="I177">
        <v>0</v>
      </c>
      <c r="J177">
        <f>DATEDIF(Hospitalisation_Details10[[#This Row],[Date of Birth2]],DATE(2023,6,8),"y")</f>
        <v>18</v>
      </c>
      <c r="K177" s="2">
        <v>1633.04</v>
      </c>
      <c r="L177" t="s">
        <v>3706</v>
      </c>
      <c r="M177" t="s">
        <v>3706</v>
      </c>
      <c r="N177" t="s">
        <v>3708</v>
      </c>
    </row>
    <row r="178" spans="3:14" x14ac:dyDescent="0.3">
      <c r="C178" t="s">
        <v>5959</v>
      </c>
      <c r="D178">
        <v>2004</v>
      </c>
      <c r="E178" t="s">
        <v>3715</v>
      </c>
      <c r="F178">
        <v>8</v>
      </c>
      <c r="G178" s="1" t="str">
        <f>_xlfn.CONCAT(Hospitalisation_Details10[[#This Row],[date]],"-",Hospitalisation_Details10[[#This Row],[month]],"-",Hospitalisation_Details10[[#This Row],[year]])</f>
        <v>8-Aug-2004</v>
      </c>
      <c r="H178" s="1" t="str">
        <f>TEXT(Hospitalisation_Details10[[#This Row],[Date of Birth]],"dd-mm-yy")</f>
        <v>08-08-04</v>
      </c>
      <c r="I178">
        <v>0</v>
      </c>
      <c r="J178">
        <f>DATEDIF(Hospitalisation_Details10[[#This Row],[Date of Birth2]],DATE(2023,6,8),"y")</f>
        <v>18</v>
      </c>
      <c r="K178" s="2">
        <v>1633.96</v>
      </c>
      <c r="L178" t="s">
        <v>3706</v>
      </c>
      <c r="M178" t="s">
        <v>3710</v>
      </c>
      <c r="N178" t="s">
        <v>3708</v>
      </c>
    </row>
    <row r="179" spans="3:14" x14ac:dyDescent="0.3">
      <c r="C179" t="s">
        <v>5958</v>
      </c>
      <c r="D179">
        <v>2004</v>
      </c>
      <c r="E179" t="s">
        <v>3711</v>
      </c>
      <c r="F179">
        <v>13</v>
      </c>
      <c r="G179" s="1" t="str">
        <f>_xlfn.CONCAT(Hospitalisation_Details10[[#This Row],[date]],"-",Hospitalisation_Details10[[#This Row],[month]],"-",Hospitalisation_Details10[[#This Row],[year]])</f>
        <v>13-Jun-2004</v>
      </c>
      <c r="H179" s="1" t="str">
        <f>TEXT(Hospitalisation_Details10[[#This Row],[Date of Birth]],"dd-mm-yy")</f>
        <v>13-06-04</v>
      </c>
      <c r="I179">
        <v>0</v>
      </c>
      <c r="J179">
        <f>DATEDIF(Hospitalisation_Details10[[#This Row],[Date of Birth2]],DATE(2023,6,8),"y")</f>
        <v>18</v>
      </c>
      <c r="K179" s="2">
        <v>1634.57</v>
      </c>
      <c r="L179" t="s">
        <v>3706</v>
      </c>
      <c r="M179" t="s">
        <v>3706</v>
      </c>
      <c r="N179" t="s">
        <v>3708</v>
      </c>
    </row>
    <row r="180" spans="3:14" x14ac:dyDescent="0.3">
      <c r="C180" t="s">
        <v>5957</v>
      </c>
      <c r="D180">
        <v>2003</v>
      </c>
      <c r="E180" t="s">
        <v>3714</v>
      </c>
      <c r="F180">
        <v>30</v>
      </c>
      <c r="G180" s="1" t="str">
        <f>_xlfn.CONCAT(Hospitalisation_Details10[[#This Row],[date]],"-",Hospitalisation_Details10[[#This Row],[month]],"-",Hospitalisation_Details10[[#This Row],[year]])</f>
        <v>30-Dec-2003</v>
      </c>
      <c r="H180" s="1" t="str">
        <f>TEXT(Hospitalisation_Details10[[#This Row],[Date of Birth]],"dd-mm-yy")</f>
        <v>30-12-03</v>
      </c>
      <c r="I180">
        <v>0</v>
      </c>
      <c r="J180">
        <f>DATEDIF(Hospitalisation_Details10[[#This Row],[Date of Birth2]],DATE(2023,6,8),"y")</f>
        <v>19</v>
      </c>
      <c r="K180" s="2">
        <v>1635.73</v>
      </c>
      <c r="L180" t="s">
        <v>3706</v>
      </c>
      <c r="M180" t="s">
        <v>3707</v>
      </c>
      <c r="N180" t="s">
        <v>3713</v>
      </c>
    </row>
    <row r="181" spans="3:14" x14ac:dyDescent="0.3">
      <c r="C181" t="s">
        <v>5956</v>
      </c>
      <c r="D181">
        <v>2003</v>
      </c>
      <c r="E181" t="s">
        <v>3712</v>
      </c>
      <c r="F181">
        <v>16</v>
      </c>
      <c r="G181" s="1" t="str">
        <f>_xlfn.CONCAT(Hospitalisation_Details10[[#This Row],[date]],"-",Hospitalisation_Details10[[#This Row],[month]],"-",Hospitalisation_Details10[[#This Row],[year]])</f>
        <v>16-Sep-2003</v>
      </c>
      <c r="H181" s="1" t="str">
        <f>TEXT(Hospitalisation_Details10[[#This Row],[Date of Birth]],"dd-mm-yy")</f>
        <v>16-09-03</v>
      </c>
      <c r="I181">
        <v>0</v>
      </c>
      <c r="J181">
        <f>DATEDIF(Hospitalisation_Details10[[#This Row],[Date of Birth2]],DATE(2023,6,8),"y")</f>
        <v>19</v>
      </c>
      <c r="K181" s="2">
        <v>1639.56</v>
      </c>
      <c r="L181" t="s">
        <v>3706</v>
      </c>
      <c r="M181" t="s">
        <v>3706</v>
      </c>
      <c r="N181" t="s">
        <v>3713</v>
      </c>
    </row>
    <row r="182" spans="3:14" x14ac:dyDescent="0.3">
      <c r="C182" t="s">
        <v>5955</v>
      </c>
      <c r="D182">
        <v>2003</v>
      </c>
      <c r="E182" t="s">
        <v>3715</v>
      </c>
      <c r="F182">
        <v>21</v>
      </c>
      <c r="G182" s="1" t="str">
        <f>_xlfn.CONCAT(Hospitalisation_Details10[[#This Row],[date]],"-",Hospitalisation_Details10[[#This Row],[month]],"-",Hospitalisation_Details10[[#This Row],[year]])</f>
        <v>21-Aug-2003</v>
      </c>
      <c r="H182" s="1" t="str">
        <f>TEXT(Hospitalisation_Details10[[#This Row],[Date of Birth]],"dd-mm-yy")</f>
        <v>21-08-03</v>
      </c>
      <c r="I182">
        <v>0</v>
      </c>
      <c r="J182">
        <f>DATEDIF(Hospitalisation_Details10[[#This Row],[Date of Birth2]],DATE(2023,6,8),"y")</f>
        <v>19</v>
      </c>
      <c r="K182" s="2">
        <v>1639.56</v>
      </c>
      <c r="L182" t="s">
        <v>3706</v>
      </c>
      <c r="M182" t="s">
        <v>3706</v>
      </c>
      <c r="N182" t="s">
        <v>3713</v>
      </c>
    </row>
    <row r="183" spans="3:14" x14ac:dyDescent="0.3">
      <c r="C183" t="s">
        <v>5954</v>
      </c>
      <c r="D183">
        <v>2003</v>
      </c>
      <c r="E183" t="s">
        <v>3714</v>
      </c>
      <c r="F183">
        <v>30</v>
      </c>
      <c r="G183" s="1" t="str">
        <f>_xlfn.CONCAT(Hospitalisation_Details10[[#This Row],[date]],"-",Hospitalisation_Details10[[#This Row],[month]],"-",Hospitalisation_Details10[[#This Row],[year]])</f>
        <v>30-Dec-2003</v>
      </c>
      <c r="H183" s="1" t="str">
        <f>TEXT(Hospitalisation_Details10[[#This Row],[Date of Birth]],"dd-mm-yy")</f>
        <v>30-12-03</v>
      </c>
      <c r="I183">
        <v>0</v>
      </c>
      <c r="J183">
        <f>DATEDIF(Hospitalisation_Details10[[#This Row],[Date of Birth2]],DATE(2023,6,8),"y")</f>
        <v>19</v>
      </c>
      <c r="K183" s="2">
        <v>1646.43</v>
      </c>
      <c r="L183" t="s">
        <v>3706</v>
      </c>
      <c r="M183" t="s">
        <v>3710</v>
      </c>
      <c r="N183" t="s">
        <v>3713</v>
      </c>
    </row>
    <row r="184" spans="3:14" x14ac:dyDescent="0.3">
      <c r="C184" t="s">
        <v>5953</v>
      </c>
      <c r="D184">
        <v>2000</v>
      </c>
      <c r="E184" t="s">
        <v>3716</v>
      </c>
      <c r="F184">
        <v>23</v>
      </c>
      <c r="G184" s="1" t="str">
        <f>_xlfn.CONCAT(Hospitalisation_Details10[[#This Row],[date]],"-",Hospitalisation_Details10[[#This Row],[month]],"-",Hospitalisation_Details10[[#This Row],[year]])</f>
        <v>23-Oct-2000</v>
      </c>
      <c r="H184" s="1" t="str">
        <f>TEXT(Hospitalisation_Details10[[#This Row],[Date of Birth]],"dd-mm-yy")</f>
        <v>23-10-00</v>
      </c>
      <c r="I184">
        <v>0</v>
      </c>
      <c r="J184">
        <f>DATEDIF(Hospitalisation_Details10[[#This Row],[Date of Birth2]],DATE(2023,6,8),"y")</f>
        <v>22</v>
      </c>
      <c r="K184" s="2">
        <v>1665</v>
      </c>
      <c r="L184" t="s">
        <v>3706</v>
      </c>
      <c r="M184" t="s">
        <v>3706</v>
      </c>
      <c r="N184" t="s">
        <v>3708</v>
      </c>
    </row>
    <row r="185" spans="3:14" x14ac:dyDescent="0.3">
      <c r="C185" t="s">
        <v>5952</v>
      </c>
      <c r="D185">
        <v>2000</v>
      </c>
      <c r="E185" t="s">
        <v>3711</v>
      </c>
      <c r="F185">
        <v>10</v>
      </c>
      <c r="G185" s="1" t="str">
        <f>_xlfn.CONCAT(Hospitalisation_Details10[[#This Row],[date]],"-",Hospitalisation_Details10[[#This Row],[month]],"-",Hospitalisation_Details10[[#This Row],[year]])</f>
        <v>10-Jun-2000</v>
      </c>
      <c r="H185" s="1" t="str">
        <f>TEXT(Hospitalisation_Details10[[#This Row],[Date of Birth]],"dd-mm-yy")</f>
        <v>10-06-00</v>
      </c>
      <c r="I185">
        <v>0</v>
      </c>
      <c r="J185">
        <f>DATEDIF(Hospitalisation_Details10[[#This Row],[Date of Birth2]],DATE(2023,6,8),"y")</f>
        <v>22</v>
      </c>
      <c r="K185" s="2">
        <v>1674.63</v>
      </c>
      <c r="L185" t="s">
        <v>3706</v>
      </c>
      <c r="M185" t="s">
        <v>3706</v>
      </c>
      <c r="N185" t="s">
        <v>3708</v>
      </c>
    </row>
    <row r="186" spans="3:14" x14ac:dyDescent="0.3">
      <c r="C186" t="s">
        <v>5951</v>
      </c>
      <c r="D186">
        <v>2000</v>
      </c>
      <c r="E186" t="s">
        <v>3716</v>
      </c>
      <c r="F186">
        <v>21</v>
      </c>
      <c r="G186" s="1" t="str">
        <f>_xlfn.CONCAT(Hospitalisation_Details10[[#This Row],[date]],"-",Hospitalisation_Details10[[#This Row],[month]],"-",Hospitalisation_Details10[[#This Row],[year]])</f>
        <v>21-Oct-2000</v>
      </c>
      <c r="H186" s="1" t="str">
        <f>TEXT(Hospitalisation_Details10[[#This Row],[Date of Birth]],"dd-mm-yy")</f>
        <v>21-10-00</v>
      </c>
      <c r="I186">
        <v>0</v>
      </c>
      <c r="J186">
        <f>DATEDIF(Hospitalisation_Details10[[#This Row],[Date of Birth2]],DATE(2023,6,8),"y")</f>
        <v>22</v>
      </c>
      <c r="K186" s="2">
        <v>1682.6</v>
      </c>
      <c r="L186" t="s">
        <v>3706</v>
      </c>
      <c r="M186" t="s">
        <v>3706</v>
      </c>
      <c r="N186" t="s">
        <v>3717</v>
      </c>
    </row>
    <row r="187" spans="3:14" x14ac:dyDescent="0.3">
      <c r="C187" t="s">
        <v>5950</v>
      </c>
      <c r="D187">
        <v>2004</v>
      </c>
      <c r="E187" t="s">
        <v>3709</v>
      </c>
      <c r="F187">
        <v>17</v>
      </c>
      <c r="G187" s="1" t="str">
        <f>_xlfn.CONCAT(Hospitalisation_Details10[[#This Row],[date]],"-",Hospitalisation_Details10[[#This Row],[month]],"-",Hospitalisation_Details10[[#This Row],[year]])</f>
        <v>17-Nov-2004</v>
      </c>
      <c r="H187" s="1" t="str">
        <f>TEXT(Hospitalisation_Details10[[#This Row],[Date of Birth]],"dd-mm-yy")</f>
        <v>17-11-04</v>
      </c>
      <c r="I187">
        <v>0</v>
      </c>
      <c r="J187">
        <f>DATEDIF(Hospitalisation_Details10[[#This Row],[Date of Birth2]],DATE(2023,6,8),"y")</f>
        <v>18</v>
      </c>
      <c r="K187" s="2">
        <v>1694.8</v>
      </c>
      <c r="L187" t="s">
        <v>3706</v>
      </c>
      <c r="M187" t="s">
        <v>3706</v>
      </c>
      <c r="N187" t="s">
        <v>3719</v>
      </c>
    </row>
    <row r="188" spans="3:14" x14ac:dyDescent="0.3">
      <c r="C188" t="s">
        <v>5949</v>
      </c>
      <c r="D188">
        <v>2004</v>
      </c>
      <c r="E188" t="s">
        <v>3714</v>
      </c>
      <c r="F188">
        <v>10</v>
      </c>
      <c r="G188" s="1" t="str">
        <f>_xlfn.CONCAT(Hospitalisation_Details10[[#This Row],[date]],"-",Hospitalisation_Details10[[#This Row],[month]],"-",Hospitalisation_Details10[[#This Row],[year]])</f>
        <v>10-Dec-2004</v>
      </c>
      <c r="H188" s="1" t="str">
        <f>TEXT(Hospitalisation_Details10[[#This Row],[Date of Birth]],"dd-mm-yy")</f>
        <v>10-12-04</v>
      </c>
      <c r="I188">
        <v>0</v>
      </c>
      <c r="J188">
        <f>DATEDIF(Hospitalisation_Details10[[#This Row],[Date of Birth2]],DATE(2023,6,8),"y")</f>
        <v>18</v>
      </c>
      <c r="K188" s="2">
        <v>1702.46</v>
      </c>
      <c r="L188" t="s">
        <v>3706</v>
      </c>
      <c r="M188" t="s">
        <v>3707</v>
      </c>
      <c r="N188" t="s">
        <v>3720</v>
      </c>
    </row>
    <row r="189" spans="3:14" x14ac:dyDescent="0.3">
      <c r="C189" t="s">
        <v>5948</v>
      </c>
      <c r="D189">
        <v>2004</v>
      </c>
      <c r="E189" t="s">
        <v>3709</v>
      </c>
      <c r="F189">
        <v>7</v>
      </c>
      <c r="G189" s="1" t="str">
        <f>_xlfn.CONCAT(Hospitalisation_Details10[[#This Row],[date]],"-",Hospitalisation_Details10[[#This Row],[month]],"-",Hospitalisation_Details10[[#This Row],[year]])</f>
        <v>7-Nov-2004</v>
      </c>
      <c r="H189" s="1" t="str">
        <f>TEXT(Hospitalisation_Details10[[#This Row],[Date of Birth]],"dd-mm-yy")</f>
        <v>07-11-04</v>
      </c>
      <c r="I189">
        <v>0</v>
      </c>
      <c r="J189">
        <f>DATEDIF(Hospitalisation_Details10[[#This Row],[Date of Birth2]],DATE(2023,6,8),"y")</f>
        <v>18</v>
      </c>
      <c r="K189" s="2">
        <v>1704.57</v>
      </c>
      <c r="L189" t="s">
        <v>3706</v>
      </c>
      <c r="M189" t="s">
        <v>3710</v>
      </c>
      <c r="N189" t="s">
        <v>3721</v>
      </c>
    </row>
    <row r="190" spans="3:14" x14ac:dyDescent="0.3">
      <c r="C190" t="s">
        <v>5947</v>
      </c>
      <c r="D190">
        <v>2004</v>
      </c>
      <c r="E190" t="s">
        <v>3714</v>
      </c>
      <c r="F190">
        <v>14</v>
      </c>
      <c r="G190" s="1" t="str">
        <f>_xlfn.CONCAT(Hospitalisation_Details10[[#This Row],[date]],"-",Hospitalisation_Details10[[#This Row],[month]],"-",Hospitalisation_Details10[[#This Row],[year]])</f>
        <v>14-Dec-2004</v>
      </c>
      <c r="H190" s="1" t="str">
        <f>TEXT(Hospitalisation_Details10[[#This Row],[Date of Birth]],"dd-mm-yy")</f>
        <v>14-12-04</v>
      </c>
      <c r="I190">
        <v>0</v>
      </c>
      <c r="J190">
        <f>DATEDIF(Hospitalisation_Details10[[#This Row],[Date of Birth2]],DATE(2023,6,8),"y")</f>
        <v>18</v>
      </c>
      <c r="K190" s="2">
        <v>1704.7</v>
      </c>
      <c r="L190" t="s">
        <v>3706</v>
      </c>
      <c r="M190" t="s">
        <v>3707</v>
      </c>
      <c r="N190" t="s">
        <v>3722</v>
      </c>
    </row>
    <row r="191" spans="3:14" x14ac:dyDescent="0.3">
      <c r="C191" t="s">
        <v>5946</v>
      </c>
      <c r="D191">
        <v>2004</v>
      </c>
      <c r="E191" t="s">
        <v>3714</v>
      </c>
      <c r="F191">
        <v>6</v>
      </c>
      <c r="G191" s="1" t="str">
        <f>_xlfn.CONCAT(Hospitalisation_Details10[[#This Row],[date]],"-",Hospitalisation_Details10[[#This Row],[month]],"-",Hospitalisation_Details10[[#This Row],[year]])</f>
        <v>6-Dec-2004</v>
      </c>
      <c r="H191" s="1" t="str">
        <f>TEXT(Hospitalisation_Details10[[#This Row],[Date of Birth]],"dd-mm-yy")</f>
        <v>06-12-04</v>
      </c>
      <c r="I191">
        <v>0</v>
      </c>
      <c r="J191">
        <f>DATEDIF(Hospitalisation_Details10[[#This Row],[Date of Birth2]],DATE(2023,6,8),"y")</f>
        <v>18</v>
      </c>
      <c r="K191" s="2">
        <v>1705.62</v>
      </c>
      <c r="L191" t="s">
        <v>3706</v>
      </c>
      <c r="M191" t="s">
        <v>3706</v>
      </c>
      <c r="N191" t="s">
        <v>3719</v>
      </c>
    </row>
    <row r="192" spans="3:14" x14ac:dyDescent="0.3">
      <c r="C192" t="s">
        <v>5945</v>
      </c>
      <c r="D192">
        <v>2004</v>
      </c>
      <c r="E192" t="s">
        <v>3716</v>
      </c>
      <c r="F192">
        <v>17</v>
      </c>
      <c r="G192" s="1" t="str">
        <f>_xlfn.CONCAT(Hospitalisation_Details10[[#This Row],[date]],"-",Hospitalisation_Details10[[#This Row],[month]],"-",Hospitalisation_Details10[[#This Row],[year]])</f>
        <v>17-Oct-2004</v>
      </c>
      <c r="H192" s="1" t="str">
        <f>TEXT(Hospitalisation_Details10[[#This Row],[Date of Birth]],"dd-mm-yy")</f>
        <v>17-10-04</v>
      </c>
      <c r="I192">
        <v>0</v>
      </c>
      <c r="J192">
        <f>DATEDIF(Hospitalisation_Details10[[#This Row],[Date of Birth2]],DATE(2023,6,8),"y")</f>
        <v>18</v>
      </c>
      <c r="K192" s="2">
        <v>1708</v>
      </c>
      <c r="L192" t="s">
        <v>3707</v>
      </c>
      <c r="M192" t="s">
        <v>3706</v>
      </c>
      <c r="N192" t="s">
        <v>3721</v>
      </c>
    </row>
    <row r="193" spans="3:14" x14ac:dyDescent="0.3">
      <c r="C193" t="s">
        <v>5944</v>
      </c>
      <c r="D193">
        <v>2004</v>
      </c>
      <c r="E193" t="s">
        <v>3714</v>
      </c>
      <c r="F193">
        <v>12</v>
      </c>
      <c r="G193" s="1" t="str">
        <f>_xlfn.CONCAT(Hospitalisation_Details10[[#This Row],[date]],"-",Hospitalisation_Details10[[#This Row],[month]],"-",Hospitalisation_Details10[[#This Row],[year]])</f>
        <v>12-Dec-2004</v>
      </c>
      <c r="H193" s="1" t="str">
        <f>TEXT(Hospitalisation_Details10[[#This Row],[Date of Birth]],"dd-mm-yy")</f>
        <v>12-12-04</v>
      </c>
      <c r="I193">
        <v>0</v>
      </c>
      <c r="J193">
        <f>DATEDIF(Hospitalisation_Details10[[#This Row],[Date of Birth2]],DATE(2023,6,8),"y")</f>
        <v>18</v>
      </c>
      <c r="K193" s="2">
        <v>1708.93</v>
      </c>
      <c r="L193" t="s">
        <v>3707</v>
      </c>
      <c r="M193" t="s">
        <v>3710</v>
      </c>
      <c r="N193" t="s">
        <v>3720</v>
      </c>
    </row>
    <row r="194" spans="3:14" x14ac:dyDescent="0.3">
      <c r="C194" t="s">
        <v>5943</v>
      </c>
      <c r="D194">
        <v>2004</v>
      </c>
      <c r="E194" t="s">
        <v>3712</v>
      </c>
      <c r="F194">
        <v>19</v>
      </c>
      <c r="G194" s="1" t="str">
        <f>_xlfn.CONCAT(Hospitalisation_Details10[[#This Row],[date]],"-",Hospitalisation_Details10[[#This Row],[month]],"-",Hospitalisation_Details10[[#This Row],[year]])</f>
        <v>19-Sep-2004</v>
      </c>
      <c r="H194" s="1" t="str">
        <f>TEXT(Hospitalisation_Details10[[#This Row],[Date of Birth]],"dd-mm-yy")</f>
        <v>19-09-04</v>
      </c>
      <c r="I194">
        <v>1</v>
      </c>
      <c r="J194">
        <f>DATEDIF(Hospitalisation_Details10[[#This Row],[Date of Birth2]],DATE(2023,6,8),"y")</f>
        <v>18</v>
      </c>
      <c r="K194" s="2">
        <v>1711.03</v>
      </c>
      <c r="L194" t="s">
        <v>3707</v>
      </c>
      <c r="M194" t="s">
        <v>3707</v>
      </c>
      <c r="N194" t="s">
        <v>3708</v>
      </c>
    </row>
    <row r="195" spans="3:14" x14ac:dyDescent="0.3">
      <c r="C195" t="s">
        <v>5942</v>
      </c>
      <c r="D195">
        <v>2004</v>
      </c>
      <c r="E195" t="s">
        <v>3712</v>
      </c>
      <c r="F195">
        <v>21</v>
      </c>
      <c r="G195" s="1" t="str">
        <f>_xlfn.CONCAT(Hospitalisation_Details10[[#This Row],[date]],"-",Hospitalisation_Details10[[#This Row],[month]],"-",Hospitalisation_Details10[[#This Row],[year]])</f>
        <v>21-Sep-2004</v>
      </c>
      <c r="H195" s="1" t="str">
        <f>TEXT(Hospitalisation_Details10[[#This Row],[Date of Birth]],"dd-mm-yy")</f>
        <v>21-09-04</v>
      </c>
      <c r="I195">
        <v>0</v>
      </c>
      <c r="J195">
        <f>DATEDIF(Hospitalisation_Details10[[#This Row],[Date of Birth2]],DATE(2023,6,8),"y")</f>
        <v>18</v>
      </c>
      <c r="K195" s="2">
        <v>1712.23</v>
      </c>
      <c r="L195" t="s">
        <v>3707</v>
      </c>
      <c r="M195" t="s">
        <v>3710</v>
      </c>
      <c r="N195" t="s">
        <v>3721</v>
      </c>
    </row>
    <row r="196" spans="3:14" x14ac:dyDescent="0.3">
      <c r="C196" t="s">
        <v>5941</v>
      </c>
      <c r="D196">
        <v>2004</v>
      </c>
      <c r="E196" t="s">
        <v>3711</v>
      </c>
      <c r="F196">
        <v>10</v>
      </c>
      <c r="G196" s="1" t="str">
        <f>_xlfn.CONCAT(Hospitalisation_Details10[[#This Row],[date]],"-",Hospitalisation_Details10[[#This Row],[month]],"-",Hospitalisation_Details10[[#This Row],[year]])</f>
        <v>10-Jun-2004</v>
      </c>
      <c r="H196" s="1" t="str">
        <f>TEXT(Hospitalisation_Details10[[#This Row],[Date of Birth]],"dd-mm-yy")</f>
        <v>10-06-04</v>
      </c>
      <c r="I196">
        <v>1</v>
      </c>
      <c r="J196">
        <f>DATEDIF(Hospitalisation_Details10[[#This Row],[Date of Birth2]],DATE(2023,6,8),"y")</f>
        <v>18</v>
      </c>
      <c r="K196" s="2">
        <v>1719.44</v>
      </c>
      <c r="L196" t="s">
        <v>3707</v>
      </c>
      <c r="M196" t="s">
        <v>3707</v>
      </c>
      <c r="N196" t="s">
        <v>3708</v>
      </c>
    </row>
    <row r="197" spans="3:14" x14ac:dyDescent="0.3">
      <c r="C197" t="s">
        <v>5940</v>
      </c>
      <c r="D197">
        <v>2004</v>
      </c>
      <c r="E197" t="s">
        <v>3712</v>
      </c>
      <c r="F197">
        <v>11</v>
      </c>
      <c r="G197" s="1" t="str">
        <f>_xlfn.CONCAT(Hospitalisation_Details10[[#This Row],[date]],"-",Hospitalisation_Details10[[#This Row],[month]],"-",Hospitalisation_Details10[[#This Row],[year]])</f>
        <v>11-Sep-2004</v>
      </c>
      <c r="H197" s="1" t="str">
        <f>TEXT(Hospitalisation_Details10[[#This Row],[Date of Birth]],"dd-mm-yy")</f>
        <v>11-09-04</v>
      </c>
      <c r="I197">
        <v>1</v>
      </c>
      <c r="J197">
        <f>DATEDIF(Hospitalisation_Details10[[#This Row],[Date of Birth2]],DATE(2023,6,8),"y")</f>
        <v>18</v>
      </c>
      <c r="K197" s="2">
        <v>1720.35</v>
      </c>
      <c r="L197" t="s">
        <v>3707</v>
      </c>
      <c r="M197" t="s">
        <v>3707</v>
      </c>
      <c r="N197" t="s">
        <v>3708</v>
      </c>
    </row>
    <row r="198" spans="3:14" x14ac:dyDescent="0.3">
      <c r="C198" t="s">
        <v>5939</v>
      </c>
      <c r="D198">
        <v>2004</v>
      </c>
      <c r="E198" t="s">
        <v>3716</v>
      </c>
      <c r="F198">
        <v>21</v>
      </c>
      <c r="G198" s="1" t="str">
        <f>_xlfn.CONCAT(Hospitalisation_Details10[[#This Row],[date]],"-",Hospitalisation_Details10[[#This Row],[month]],"-",Hospitalisation_Details10[[#This Row],[year]])</f>
        <v>21-Oct-2004</v>
      </c>
      <c r="H198" s="1" t="str">
        <f>TEXT(Hospitalisation_Details10[[#This Row],[Date of Birth]],"dd-mm-yy")</f>
        <v>21-10-04</v>
      </c>
      <c r="I198">
        <v>1</v>
      </c>
      <c r="J198">
        <f>DATEDIF(Hospitalisation_Details10[[#This Row],[Date of Birth2]],DATE(2023,6,8),"y")</f>
        <v>18</v>
      </c>
      <c r="K198" s="2">
        <v>1725.55</v>
      </c>
      <c r="L198" t="s">
        <v>3707</v>
      </c>
      <c r="M198" t="s">
        <v>3706</v>
      </c>
      <c r="N198" t="s">
        <v>3708</v>
      </c>
    </row>
    <row r="199" spans="3:14" x14ac:dyDescent="0.3">
      <c r="C199" t="s">
        <v>5938</v>
      </c>
      <c r="D199">
        <v>2004</v>
      </c>
      <c r="E199" t="s">
        <v>3712</v>
      </c>
      <c r="F199">
        <v>9</v>
      </c>
      <c r="G199" s="1" t="str">
        <f>_xlfn.CONCAT(Hospitalisation_Details10[[#This Row],[date]],"-",Hospitalisation_Details10[[#This Row],[month]],"-",Hospitalisation_Details10[[#This Row],[year]])</f>
        <v>9-Sep-2004</v>
      </c>
      <c r="H199" s="1" t="str">
        <f>TEXT(Hospitalisation_Details10[[#This Row],[Date of Birth]],"dd-mm-yy")</f>
        <v>09-09-04</v>
      </c>
      <c r="I199">
        <v>1</v>
      </c>
      <c r="J199">
        <f>DATEDIF(Hospitalisation_Details10[[#This Row],[Date of Birth2]],DATE(2023,6,8),"y")</f>
        <v>18</v>
      </c>
      <c r="K199" s="2">
        <v>1727.54</v>
      </c>
      <c r="L199" t="s">
        <v>3707</v>
      </c>
      <c r="M199" t="s">
        <v>3710</v>
      </c>
      <c r="N199" t="s">
        <v>3708</v>
      </c>
    </row>
    <row r="200" spans="3:14" x14ac:dyDescent="0.3">
      <c r="C200" t="s">
        <v>5937</v>
      </c>
      <c r="D200">
        <v>2003</v>
      </c>
      <c r="E200" t="s">
        <v>3709</v>
      </c>
      <c r="F200">
        <v>21</v>
      </c>
      <c r="G200" s="1" t="str">
        <f>_xlfn.CONCAT(Hospitalisation_Details10[[#This Row],[date]],"-",Hospitalisation_Details10[[#This Row],[month]],"-",Hospitalisation_Details10[[#This Row],[year]])</f>
        <v>21-Nov-2003</v>
      </c>
      <c r="H200" s="1" t="str">
        <f>TEXT(Hospitalisation_Details10[[#This Row],[Date of Birth]],"dd-mm-yy")</f>
        <v>21-11-03</v>
      </c>
      <c r="I200">
        <v>0</v>
      </c>
      <c r="J200">
        <f>DATEDIF(Hospitalisation_Details10[[#This Row],[Date of Birth2]],DATE(2023,6,8),"y")</f>
        <v>19</v>
      </c>
      <c r="K200" s="2">
        <v>1727.79</v>
      </c>
      <c r="L200" t="s">
        <v>3707</v>
      </c>
      <c r="M200" t="s">
        <v>3707</v>
      </c>
      <c r="N200" t="s">
        <v>3717</v>
      </c>
    </row>
    <row r="201" spans="3:14" x14ac:dyDescent="0.3">
      <c r="C201" t="s">
        <v>5936</v>
      </c>
      <c r="D201">
        <v>2003</v>
      </c>
      <c r="E201" t="s">
        <v>3712</v>
      </c>
      <c r="F201">
        <v>1</v>
      </c>
      <c r="G201" s="1" t="str">
        <f>_xlfn.CONCAT(Hospitalisation_Details10[[#This Row],[date]],"-",Hospitalisation_Details10[[#This Row],[month]],"-",Hospitalisation_Details10[[#This Row],[year]])</f>
        <v>1-Sep-2003</v>
      </c>
      <c r="H201" s="1" t="str">
        <f>TEXT(Hospitalisation_Details10[[#This Row],[Date of Birth]],"dd-mm-yy")</f>
        <v>01-09-03</v>
      </c>
      <c r="I201">
        <v>0</v>
      </c>
      <c r="J201">
        <f>DATEDIF(Hospitalisation_Details10[[#This Row],[Date of Birth2]],DATE(2023,6,8),"y")</f>
        <v>19</v>
      </c>
      <c r="K201" s="2">
        <v>1728.9</v>
      </c>
      <c r="L201" t="s">
        <v>3707</v>
      </c>
      <c r="M201" t="s">
        <v>3706</v>
      </c>
      <c r="N201" t="s">
        <v>3717</v>
      </c>
    </row>
    <row r="202" spans="3:14" x14ac:dyDescent="0.3">
      <c r="C202" t="s">
        <v>5935</v>
      </c>
      <c r="D202">
        <v>2003</v>
      </c>
      <c r="E202" t="s">
        <v>3709</v>
      </c>
      <c r="F202">
        <v>9</v>
      </c>
      <c r="G202" s="1" t="str">
        <f>_xlfn.CONCAT(Hospitalisation_Details10[[#This Row],[date]],"-",Hospitalisation_Details10[[#This Row],[month]],"-",Hospitalisation_Details10[[#This Row],[year]])</f>
        <v>9-Nov-2003</v>
      </c>
      <c r="H202" s="1" t="str">
        <f>TEXT(Hospitalisation_Details10[[#This Row],[Date of Birth]],"dd-mm-yy")</f>
        <v>09-11-03</v>
      </c>
      <c r="I202">
        <v>0</v>
      </c>
      <c r="J202">
        <f>DATEDIF(Hospitalisation_Details10[[#This Row],[Date of Birth2]],DATE(2023,6,8),"y")</f>
        <v>19</v>
      </c>
      <c r="K202" s="2">
        <v>1731.68</v>
      </c>
      <c r="L202" t="s">
        <v>3707</v>
      </c>
      <c r="M202" t="s">
        <v>3706</v>
      </c>
      <c r="N202" t="s">
        <v>3717</v>
      </c>
    </row>
    <row r="203" spans="3:14" x14ac:dyDescent="0.3">
      <c r="C203" t="s">
        <v>5934</v>
      </c>
      <c r="D203">
        <v>2003</v>
      </c>
      <c r="E203" t="s">
        <v>3709</v>
      </c>
      <c r="F203">
        <v>14</v>
      </c>
      <c r="G203" s="1" t="str">
        <f>_xlfn.CONCAT(Hospitalisation_Details10[[#This Row],[date]],"-",Hospitalisation_Details10[[#This Row],[month]],"-",Hospitalisation_Details10[[#This Row],[year]])</f>
        <v>14-Nov-2003</v>
      </c>
      <c r="H203" s="1" t="str">
        <f>TEXT(Hospitalisation_Details10[[#This Row],[Date of Birth]],"dd-mm-yy")</f>
        <v>14-11-03</v>
      </c>
      <c r="I203">
        <v>0</v>
      </c>
      <c r="J203">
        <f>DATEDIF(Hospitalisation_Details10[[#This Row],[Date of Birth2]],DATE(2023,6,8),"y")</f>
        <v>19</v>
      </c>
      <c r="K203" s="2">
        <v>1737.38</v>
      </c>
      <c r="L203" t="s">
        <v>3707</v>
      </c>
      <c r="M203" t="s">
        <v>3706</v>
      </c>
      <c r="N203" t="s">
        <v>3717</v>
      </c>
    </row>
    <row r="204" spans="3:14" x14ac:dyDescent="0.3">
      <c r="C204" t="s">
        <v>5933</v>
      </c>
      <c r="D204">
        <v>2003</v>
      </c>
      <c r="E204" t="s">
        <v>3705</v>
      </c>
      <c r="F204">
        <v>25</v>
      </c>
      <c r="G204" s="1" t="str">
        <f>_xlfn.CONCAT(Hospitalisation_Details10[[#This Row],[date]],"-",Hospitalisation_Details10[[#This Row],[month]],"-",Hospitalisation_Details10[[#This Row],[year]])</f>
        <v>25-Jul-2003</v>
      </c>
      <c r="H204" s="1" t="str">
        <f>TEXT(Hospitalisation_Details10[[#This Row],[Date of Birth]],"dd-mm-yy")</f>
        <v>25-07-03</v>
      </c>
      <c r="I204">
        <v>0</v>
      </c>
      <c r="J204">
        <f>DATEDIF(Hospitalisation_Details10[[#This Row],[Date of Birth2]],DATE(2023,6,8),"y")</f>
        <v>19</v>
      </c>
      <c r="K204" s="2">
        <v>1743.21</v>
      </c>
      <c r="L204" t="s">
        <v>3707</v>
      </c>
      <c r="M204" t="s">
        <v>3710</v>
      </c>
      <c r="N204" t="s">
        <v>3717</v>
      </c>
    </row>
    <row r="205" spans="3:14" x14ac:dyDescent="0.3">
      <c r="C205" t="s">
        <v>5932</v>
      </c>
      <c r="D205">
        <v>2003</v>
      </c>
      <c r="E205" t="s">
        <v>3705</v>
      </c>
      <c r="F205">
        <v>28</v>
      </c>
      <c r="G205" s="1" t="str">
        <f>_xlfn.CONCAT(Hospitalisation_Details10[[#This Row],[date]],"-",Hospitalisation_Details10[[#This Row],[month]],"-",Hospitalisation_Details10[[#This Row],[year]])</f>
        <v>28-Jul-2003</v>
      </c>
      <c r="H205" s="1" t="str">
        <f>TEXT(Hospitalisation_Details10[[#This Row],[Date of Birth]],"dd-mm-yy")</f>
        <v>28-07-03</v>
      </c>
      <c r="I205">
        <v>0</v>
      </c>
      <c r="J205">
        <f>DATEDIF(Hospitalisation_Details10[[#This Row],[Date of Birth2]],DATE(2023,6,8),"y")</f>
        <v>19</v>
      </c>
      <c r="K205" s="2">
        <v>1744.47</v>
      </c>
      <c r="L205" t="s">
        <v>3707</v>
      </c>
      <c r="M205" t="s">
        <v>3710</v>
      </c>
      <c r="N205" t="s">
        <v>3717</v>
      </c>
    </row>
    <row r="206" spans="3:14" x14ac:dyDescent="0.3">
      <c r="C206" t="s">
        <v>5931</v>
      </c>
      <c r="D206">
        <v>2003</v>
      </c>
      <c r="E206" t="s">
        <v>3712</v>
      </c>
      <c r="F206">
        <v>26</v>
      </c>
      <c r="G206" s="1" t="str">
        <f>_xlfn.CONCAT(Hospitalisation_Details10[[#This Row],[date]],"-",Hospitalisation_Details10[[#This Row],[month]],"-",Hospitalisation_Details10[[#This Row],[year]])</f>
        <v>26-Sep-2003</v>
      </c>
      <c r="H206" s="1" t="str">
        <f>TEXT(Hospitalisation_Details10[[#This Row],[Date of Birth]],"dd-mm-yy")</f>
        <v>26-09-03</v>
      </c>
      <c r="I206">
        <v>0</v>
      </c>
      <c r="J206">
        <f>DATEDIF(Hospitalisation_Details10[[#This Row],[Date of Birth2]],DATE(2023,6,8),"y")</f>
        <v>19</v>
      </c>
      <c r="K206" s="2">
        <v>1748.77</v>
      </c>
      <c r="L206" t="s">
        <v>3707</v>
      </c>
      <c r="M206" t="s">
        <v>3710</v>
      </c>
      <c r="N206" t="s">
        <v>3717</v>
      </c>
    </row>
    <row r="207" spans="3:14" x14ac:dyDescent="0.3">
      <c r="C207" t="s">
        <v>5930</v>
      </c>
      <c r="D207">
        <v>1998</v>
      </c>
      <c r="E207" t="s">
        <v>3716</v>
      </c>
      <c r="F207">
        <v>7</v>
      </c>
      <c r="G207" s="1" t="str">
        <f>_xlfn.CONCAT(Hospitalisation_Details10[[#This Row],[date]],"-",Hospitalisation_Details10[[#This Row],[month]],"-",Hospitalisation_Details10[[#This Row],[year]])</f>
        <v>7-Oct-1998</v>
      </c>
      <c r="H207" s="1" t="str">
        <f>TEXT(Hospitalisation_Details10[[#This Row],[Date of Birth]],"dd-mm-yy")</f>
        <v>07-10-98</v>
      </c>
      <c r="I207">
        <v>0</v>
      </c>
      <c r="J207">
        <f>DATEDIF(Hospitalisation_Details10[[#This Row],[Date of Birth2]],DATE(2023,6,8),"y")</f>
        <v>24</v>
      </c>
      <c r="K207" s="2">
        <v>1756.6</v>
      </c>
      <c r="L207" t="s">
        <v>3707</v>
      </c>
      <c r="M207" t="s">
        <v>3707</v>
      </c>
      <c r="N207" t="s">
        <v>3708</v>
      </c>
    </row>
    <row r="208" spans="3:14" x14ac:dyDescent="0.3">
      <c r="C208" t="s">
        <v>5929</v>
      </c>
      <c r="D208">
        <v>2003</v>
      </c>
      <c r="E208" t="s">
        <v>3709</v>
      </c>
      <c r="F208">
        <v>19</v>
      </c>
      <c r="G208" s="1" t="str">
        <f>_xlfn.CONCAT(Hospitalisation_Details10[[#This Row],[date]],"-",Hospitalisation_Details10[[#This Row],[month]],"-",Hospitalisation_Details10[[#This Row],[year]])</f>
        <v>19-Nov-2003</v>
      </c>
      <c r="H208" s="1" t="str">
        <f>TEXT(Hospitalisation_Details10[[#This Row],[Date of Birth]],"dd-mm-yy")</f>
        <v>19-11-03</v>
      </c>
      <c r="I208">
        <v>0</v>
      </c>
      <c r="J208">
        <f>DATEDIF(Hospitalisation_Details10[[#This Row],[Date of Birth2]],DATE(2023,6,8),"y")</f>
        <v>19</v>
      </c>
      <c r="K208" s="2">
        <v>1759.34</v>
      </c>
      <c r="L208" t="s">
        <v>3707</v>
      </c>
      <c r="M208" t="s">
        <v>3710</v>
      </c>
      <c r="N208" t="s">
        <v>3717</v>
      </c>
    </row>
    <row r="209" spans="3:14" x14ac:dyDescent="0.3">
      <c r="C209" t="s">
        <v>5928</v>
      </c>
      <c r="D209">
        <v>2002</v>
      </c>
      <c r="E209" t="s">
        <v>3714</v>
      </c>
      <c r="F209">
        <v>13</v>
      </c>
      <c r="G209" s="1" t="str">
        <f>_xlfn.CONCAT(Hospitalisation_Details10[[#This Row],[date]],"-",Hospitalisation_Details10[[#This Row],[month]],"-",Hospitalisation_Details10[[#This Row],[year]])</f>
        <v>13-Dec-2002</v>
      </c>
      <c r="H209" s="1" t="str">
        <f>TEXT(Hospitalisation_Details10[[#This Row],[Date of Birth]],"dd-mm-yy")</f>
        <v>13-12-02</v>
      </c>
      <c r="I209">
        <v>0</v>
      </c>
      <c r="J209">
        <f>DATEDIF(Hospitalisation_Details10[[#This Row],[Date of Birth2]],DATE(2023,6,8),"y")</f>
        <v>20</v>
      </c>
      <c r="K209" s="2">
        <v>1769.53</v>
      </c>
      <c r="L209" t="s">
        <v>3707</v>
      </c>
      <c r="M209" t="s">
        <v>3707</v>
      </c>
      <c r="N209" t="s">
        <v>3713</v>
      </c>
    </row>
    <row r="210" spans="3:14" x14ac:dyDescent="0.3">
      <c r="C210" t="s">
        <v>5927</v>
      </c>
      <c r="D210">
        <v>1999</v>
      </c>
      <c r="E210" t="s">
        <v>3712</v>
      </c>
      <c r="F210">
        <v>25</v>
      </c>
      <c r="G210" s="1" t="str">
        <f>_xlfn.CONCAT(Hospitalisation_Details10[[#This Row],[date]],"-",Hospitalisation_Details10[[#This Row],[month]],"-",Hospitalisation_Details10[[#This Row],[year]])</f>
        <v>25-Sep-1999</v>
      </c>
      <c r="H210" s="1" t="str">
        <f>TEXT(Hospitalisation_Details10[[#This Row],[Date of Birth]],"dd-mm-yy")</f>
        <v>25-09-99</v>
      </c>
      <c r="I210">
        <v>0</v>
      </c>
      <c r="J210">
        <f>DATEDIF(Hospitalisation_Details10[[#This Row],[Date of Birth2]],DATE(2023,6,8),"y")</f>
        <v>23</v>
      </c>
      <c r="K210" s="2">
        <v>1815.88</v>
      </c>
      <c r="L210" t="s">
        <v>3707</v>
      </c>
      <c r="M210" t="s">
        <v>3707</v>
      </c>
      <c r="N210" t="s">
        <v>3708</v>
      </c>
    </row>
    <row r="211" spans="3:14" x14ac:dyDescent="0.3">
      <c r="C211" t="s">
        <v>5926</v>
      </c>
      <c r="D211">
        <v>2004</v>
      </c>
      <c r="E211" t="s">
        <v>3715</v>
      </c>
      <c r="F211">
        <v>19</v>
      </c>
      <c r="G211" s="1" t="str">
        <f>_xlfn.CONCAT(Hospitalisation_Details10[[#This Row],[date]],"-",Hospitalisation_Details10[[#This Row],[month]],"-",Hospitalisation_Details10[[#This Row],[year]])</f>
        <v>19-Aug-2004</v>
      </c>
      <c r="H211" s="1" t="str">
        <f>TEXT(Hospitalisation_Details10[[#This Row],[Date of Birth]],"dd-mm-yy")</f>
        <v>19-08-04</v>
      </c>
      <c r="I211">
        <v>0</v>
      </c>
      <c r="J211">
        <f>DATEDIF(Hospitalisation_Details10[[#This Row],[Date of Birth2]],DATE(2023,6,8),"y")</f>
        <v>18</v>
      </c>
      <c r="K211" s="2">
        <v>1822.54</v>
      </c>
      <c r="L211" t="s">
        <v>3707</v>
      </c>
      <c r="M211" t="s">
        <v>3710</v>
      </c>
      <c r="N211" t="s">
        <v>3713</v>
      </c>
    </row>
    <row r="212" spans="3:14" x14ac:dyDescent="0.3">
      <c r="C212" t="s">
        <v>5925</v>
      </c>
      <c r="D212">
        <v>1999</v>
      </c>
      <c r="E212" t="s">
        <v>3709</v>
      </c>
      <c r="F212">
        <v>17</v>
      </c>
      <c r="G212" s="1" t="str">
        <f>_xlfn.CONCAT(Hospitalisation_Details10[[#This Row],[date]],"-",Hospitalisation_Details10[[#This Row],[month]],"-",Hospitalisation_Details10[[#This Row],[year]])</f>
        <v>17-Nov-1999</v>
      </c>
      <c r="H212" s="1" t="str">
        <f>TEXT(Hospitalisation_Details10[[#This Row],[Date of Birth]],"dd-mm-yy")</f>
        <v>17-11-99</v>
      </c>
      <c r="I212">
        <v>0</v>
      </c>
      <c r="J212">
        <f>DATEDIF(Hospitalisation_Details10[[#This Row],[Date of Birth2]],DATE(2023,6,8),"y")</f>
        <v>23</v>
      </c>
      <c r="K212" s="2">
        <v>1824.29</v>
      </c>
      <c r="L212" t="s">
        <v>3707</v>
      </c>
      <c r="M212" t="s">
        <v>3707</v>
      </c>
      <c r="N212" t="s">
        <v>3708</v>
      </c>
    </row>
    <row r="213" spans="3:14" x14ac:dyDescent="0.3">
      <c r="C213" t="s">
        <v>5924</v>
      </c>
      <c r="D213">
        <v>1999</v>
      </c>
      <c r="E213" t="s">
        <v>3716</v>
      </c>
      <c r="F213">
        <v>1</v>
      </c>
      <c r="G213" s="1" t="str">
        <f>_xlfn.CONCAT(Hospitalisation_Details10[[#This Row],[date]],"-",Hospitalisation_Details10[[#This Row],[month]],"-",Hospitalisation_Details10[[#This Row],[year]])</f>
        <v>1-Oct-1999</v>
      </c>
      <c r="H213" s="1" t="str">
        <f>TEXT(Hospitalisation_Details10[[#This Row],[Date of Birth]],"dd-mm-yy")</f>
        <v>01-10-99</v>
      </c>
      <c r="I213">
        <v>0</v>
      </c>
      <c r="J213">
        <f>DATEDIF(Hospitalisation_Details10[[#This Row],[Date of Birth2]],DATE(2023,6,8),"y")</f>
        <v>23</v>
      </c>
      <c r="K213" s="2">
        <v>1826.84</v>
      </c>
      <c r="L213" t="s">
        <v>3707</v>
      </c>
      <c r="M213" t="s">
        <v>3706</v>
      </c>
      <c r="N213" t="s">
        <v>3717</v>
      </c>
    </row>
    <row r="214" spans="3:14" x14ac:dyDescent="0.3">
      <c r="C214" t="s">
        <v>5923</v>
      </c>
      <c r="D214">
        <v>2003</v>
      </c>
      <c r="E214" t="s">
        <v>3715</v>
      </c>
      <c r="F214">
        <v>11</v>
      </c>
      <c r="G214" s="1" t="str">
        <f>_xlfn.CONCAT(Hospitalisation_Details10[[#This Row],[date]],"-",Hospitalisation_Details10[[#This Row],[month]],"-",Hospitalisation_Details10[[#This Row],[year]])</f>
        <v>11-Aug-2003</v>
      </c>
      <c r="H214" s="1" t="str">
        <f>TEXT(Hospitalisation_Details10[[#This Row],[Date of Birth]],"dd-mm-yy")</f>
        <v>11-08-03</v>
      </c>
      <c r="I214">
        <v>1</v>
      </c>
      <c r="J214">
        <f>DATEDIF(Hospitalisation_Details10[[#This Row],[Date of Birth2]],DATE(2023,6,8),"y")</f>
        <v>19</v>
      </c>
      <c r="K214" s="2">
        <v>1832.09</v>
      </c>
      <c r="L214" t="s">
        <v>3707</v>
      </c>
      <c r="M214" t="s">
        <v>3707</v>
      </c>
      <c r="N214" t="s">
        <v>3717</v>
      </c>
    </row>
    <row r="215" spans="3:14" x14ac:dyDescent="0.3">
      <c r="C215" t="s">
        <v>5922</v>
      </c>
      <c r="D215">
        <v>2003</v>
      </c>
      <c r="E215" t="s">
        <v>3715</v>
      </c>
      <c r="F215">
        <v>4</v>
      </c>
      <c r="G215" s="1" t="str">
        <f>_xlfn.CONCAT(Hospitalisation_Details10[[#This Row],[date]],"-",Hospitalisation_Details10[[#This Row],[month]],"-",Hospitalisation_Details10[[#This Row],[year]])</f>
        <v>4-Aug-2003</v>
      </c>
      <c r="H215" s="1" t="str">
        <f>TEXT(Hospitalisation_Details10[[#This Row],[Date of Birth]],"dd-mm-yy")</f>
        <v>04-08-03</v>
      </c>
      <c r="I215">
        <v>1</v>
      </c>
      <c r="J215">
        <f>DATEDIF(Hospitalisation_Details10[[#This Row],[Date of Birth2]],DATE(2023,6,8),"y")</f>
        <v>19</v>
      </c>
      <c r="K215" s="2">
        <v>1837.24</v>
      </c>
      <c r="L215" t="s">
        <v>3707</v>
      </c>
      <c r="M215" t="s">
        <v>3706</v>
      </c>
      <c r="N215" t="s">
        <v>3717</v>
      </c>
    </row>
    <row r="216" spans="3:14" x14ac:dyDescent="0.3">
      <c r="C216" t="s">
        <v>5921</v>
      </c>
      <c r="D216">
        <v>1999</v>
      </c>
      <c r="E216" t="s">
        <v>3714</v>
      </c>
      <c r="F216">
        <v>12</v>
      </c>
      <c r="G216" s="1" t="str">
        <f>_xlfn.CONCAT(Hospitalisation_Details10[[#This Row],[date]],"-",Hospitalisation_Details10[[#This Row],[month]],"-",Hospitalisation_Details10[[#This Row],[year]])</f>
        <v>12-Dec-1999</v>
      </c>
      <c r="H216" s="1" t="str">
        <f>TEXT(Hospitalisation_Details10[[#This Row],[Date of Birth]],"dd-mm-yy")</f>
        <v>12-12-99</v>
      </c>
      <c r="I216">
        <v>0</v>
      </c>
      <c r="J216">
        <f>DATEDIF(Hospitalisation_Details10[[#This Row],[Date of Birth2]],DATE(2023,6,8),"y")</f>
        <v>23</v>
      </c>
      <c r="K216" s="2">
        <v>1837.28</v>
      </c>
      <c r="L216" t="s">
        <v>3707</v>
      </c>
      <c r="M216" t="s">
        <v>3706</v>
      </c>
      <c r="N216" t="s">
        <v>3708</v>
      </c>
    </row>
    <row r="217" spans="3:14" x14ac:dyDescent="0.3">
      <c r="C217" t="s">
        <v>5920</v>
      </c>
      <c r="D217">
        <v>2003</v>
      </c>
      <c r="E217" t="s">
        <v>3705</v>
      </c>
      <c r="F217">
        <v>20</v>
      </c>
      <c r="G217" s="1" t="str">
        <f>_xlfn.CONCAT(Hospitalisation_Details10[[#This Row],[date]],"-",Hospitalisation_Details10[[#This Row],[month]],"-",Hospitalisation_Details10[[#This Row],[year]])</f>
        <v>20-Jul-2003</v>
      </c>
      <c r="H217" s="1" t="str">
        <f>TEXT(Hospitalisation_Details10[[#This Row],[Date of Birth]],"dd-mm-yy")</f>
        <v>20-07-03</v>
      </c>
      <c r="I217">
        <v>1</v>
      </c>
      <c r="J217">
        <f>DATEDIF(Hospitalisation_Details10[[#This Row],[Date of Birth2]],DATE(2023,6,8),"y")</f>
        <v>19</v>
      </c>
      <c r="K217" s="2">
        <v>1842.52</v>
      </c>
      <c r="L217" t="s">
        <v>3707</v>
      </c>
      <c r="M217" t="s">
        <v>3706</v>
      </c>
      <c r="N217" t="s">
        <v>3717</v>
      </c>
    </row>
    <row r="218" spans="3:14" x14ac:dyDescent="0.3">
      <c r="C218" t="s">
        <v>5919</v>
      </c>
      <c r="D218">
        <v>1994</v>
      </c>
      <c r="E218" t="s">
        <v>3714</v>
      </c>
      <c r="F218">
        <v>6</v>
      </c>
      <c r="G218" s="1" t="str">
        <f>_xlfn.CONCAT(Hospitalisation_Details10[[#This Row],[date]],"-",Hospitalisation_Details10[[#This Row],[month]],"-",Hospitalisation_Details10[[#This Row],[year]])</f>
        <v>6-Dec-1994</v>
      </c>
      <c r="H218" s="1" t="str">
        <f>TEXT(Hospitalisation_Details10[[#This Row],[Date of Birth]],"dd-mm-yy")</f>
        <v>06-12-94</v>
      </c>
      <c r="I218">
        <v>0</v>
      </c>
      <c r="J218">
        <f>DATEDIF(Hospitalisation_Details10[[#This Row],[Date of Birth2]],DATE(2023,6,8),"y")</f>
        <v>28</v>
      </c>
      <c r="K218" s="2">
        <v>1850.55</v>
      </c>
      <c r="L218" t="s">
        <v>3707</v>
      </c>
      <c r="M218" t="s">
        <v>3706</v>
      </c>
      <c r="N218" t="s">
        <v>3713</v>
      </c>
    </row>
    <row r="219" spans="3:14" x14ac:dyDescent="0.3">
      <c r="C219" t="s">
        <v>5918</v>
      </c>
      <c r="D219">
        <v>2004</v>
      </c>
      <c r="E219" t="s">
        <v>3714</v>
      </c>
      <c r="F219">
        <v>27</v>
      </c>
      <c r="G219" s="1" t="str">
        <f>_xlfn.CONCAT(Hospitalisation_Details10[[#This Row],[date]],"-",Hospitalisation_Details10[[#This Row],[month]],"-",Hospitalisation_Details10[[#This Row],[year]])</f>
        <v>27-Dec-2004</v>
      </c>
      <c r="H219" s="1" t="str">
        <f>TEXT(Hospitalisation_Details10[[#This Row],[Date of Birth]],"dd-mm-yy")</f>
        <v>27-12-04</v>
      </c>
      <c r="I219">
        <v>0</v>
      </c>
      <c r="J219">
        <f>DATEDIF(Hospitalisation_Details10[[#This Row],[Date of Birth2]],DATE(2023,6,8),"y")</f>
        <v>18</v>
      </c>
      <c r="K219" s="2">
        <v>1863.45</v>
      </c>
      <c r="L219" t="s">
        <v>3707</v>
      </c>
      <c r="M219" t="s">
        <v>3710</v>
      </c>
      <c r="N219" t="s">
        <v>3723</v>
      </c>
    </row>
    <row r="220" spans="3:14" x14ac:dyDescent="0.3">
      <c r="C220" t="s">
        <v>5917</v>
      </c>
      <c r="D220">
        <v>1996</v>
      </c>
      <c r="E220" t="s">
        <v>3705</v>
      </c>
      <c r="F220">
        <v>2</v>
      </c>
      <c r="G220" s="1" t="str">
        <f>_xlfn.CONCAT(Hospitalisation_Details10[[#This Row],[date]],"-",Hospitalisation_Details10[[#This Row],[month]],"-",Hospitalisation_Details10[[#This Row],[year]])</f>
        <v>2-Jul-1996</v>
      </c>
      <c r="H220" s="1" t="str">
        <f>TEXT(Hospitalisation_Details10[[#This Row],[Date of Birth]],"dd-mm-yy")</f>
        <v>02-07-96</v>
      </c>
      <c r="I220">
        <v>0</v>
      </c>
      <c r="J220">
        <f>DATEDIF(Hospitalisation_Details10[[#This Row],[Date of Birth2]],DATE(2023,6,8),"y")</f>
        <v>26</v>
      </c>
      <c r="K220" s="2">
        <v>1865.98</v>
      </c>
      <c r="L220" t="s">
        <v>3707</v>
      </c>
      <c r="M220" t="s">
        <v>3707</v>
      </c>
      <c r="N220" t="s">
        <v>3713</v>
      </c>
    </row>
    <row r="221" spans="3:14" x14ac:dyDescent="0.3">
      <c r="C221" t="s">
        <v>5916</v>
      </c>
      <c r="D221">
        <v>2002</v>
      </c>
      <c r="E221" t="s">
        <v>3712</v>
      </c>
      <c r="F221">
        <v>22</v>
      </c>
      <c r="G221" s="1" t="str">
        <f>_xlfn.CONCAT(Hospitalisation_Details10[[#This Row],[date]],"-",Hospitalisation_Details10[[#This Row],[month]],"-",Hospitalisation_Details10[[#This Row],[year]])</f>
        <v>22-Sep-2002</v>
      </c>
      <c r="H221" s="1" t="str">
        <f>TEXT(Hospitalisation_Details10[[#This Row],[Date of Birth]],"dd-mm-yy")</f>
        <v>22-09-02</v>
      </c>
      <c r="I221">
        <v>0</v>
      </c>
      <c r="J221">
        <f>DATEDIF(Hospitalisation_Details10[[#This Row],[Date of Birth2]],DATE(2023,6,8),"y")</f>
        <v>20</v>
      </c>
      <c r="K221" s="2">
        <v>1875.34</v>
      </c>
      <c r="L221" t="s">
        <v>3707</v>
      </c>
      <c r="M221" t="s">
        <v>3706</v>
      </c>
      <c r="N221" t="s">
        <v>3717</v>
      </c>
    </row>
    <row r="222" spans="3:14" x14ac:dyDescent="0.3">
      <c r="C222" t="s">
        <v>5915</v>
      </c>
      <c r="D222">
        <v>2002</v>
      </c>
      <c r="E222" t="s">
        <v>3716</v>
      </c>
      <c r="F222">
        <v>29</v>
      </c>
      <c r="G222" s="1" t="str">
        <f>_xlfn.CONCAT(Hospitalisation_Details10[[#This Row],[date]],"-",Hospitalisation_Details10[[#This Row],[month]],"-",Hospitalisation_Details10[[#This Row],[year]])</f>
        <v>29-Oct-2002</v>
      </c>
      <c r="H222" s="1" t="str">
        <f>TEXT(Hospitalisation_Details10[[#This Row],[Date of Birth]],"dd-mm-yy")</f>
        <v>29-10-02</v>
      </c>
      <c r="I222">
        <v>0</v>
      </c>
      <c r="J222">
        <f>DATEDIF(Hospitalisation_Details10[[#This Row],[Date of Birth2]],DATE(2023,6,8),"y")</f>
        <v>20</v>
      </c>
      <c r="K222" s="2">
        <v>1877.93</v>
      </c>
      <c r="L222" t="s">
        <v>3707</v>
      </c>
      <c r="M222" t="s">
        <v>3710</v>
      </c>
      <c r="N222" t="s">
        <v>3708</v>
      </c>
    </row>
    <row r="223" spans="3:14" x14ac:dyDescent="0.3">
      <c r="C223" t="s">
        <v>5914</v>
      </c>
      <c r="D223">
        <v>2002</v>
      </c>
      <c r="E223" t="s">
        <v>3715</v>
      </c>
      <c r="F223">
        <v>29</v>
      </c>
      <c r="G223" s="1" t="str">
        <f>_xlfn.CONCAT(Hospitalisation_Details10[[#This Row],[date]],"-",Hospitalisation_Details10[[#This Row],[month]],"-",Hospitalisation_Details10[[#This Row],[year]])</f>
        <v>29-Aug-2002</v>
      </c>
      <c r="H223" s="1" t="str">
        <f>TEXT(Hospitalisation_Details10[[#This Row],[Date of Birth]],"dd-mm-yy")</f>
        <v>29-08-02</v>
      </c>
      <c r="I223">
        <v>0</v>
      </c>
      <c r="J223">
        <f>DATEDIF(Hospitalisation_Details10[[#This Row],[Date of Birth2]],DATE(2023,6,8),"y")</f>
        <v>20</v>
      </c>
      <c r="K223" s="2">
        <v>1880.07</v>
      </c>
      <c r="L223" t="s">
        <v>3707</v>
      </c>
      <c r="M223" t="s">
        <v>3706</v>
      </c>
      <c r="N223" t="s">
        <v>3708</v>
      </c>
    </row>
    <row r="224" spans="3:14" x14ac:dyDescent="0.3">
      <c r="C224" t="s">
        <v>5913</v>
      </c>
      <c r="D224">
        <v>2002</v>
      </c>
      <c r="E224" t="s">
        <v>3715</v>
      </c>
      <c r="F224">
        <v>21</v>
      </c>
      <c r="G224" s="1" t="str">
        <f>_xlfn.CONCAT(Hospitalisation_Details10[[#This Row],[date]],"-",Hospitalisation_Details10[[#This Row],[month]],"-",Hospitalisation_Details10[[#This Row],[year]])</f>
        <v>21-Aug-2002</v>
      </c>
      <c r="H224" s="1" t="str">
        <f>TEXT(Hospitalisation_Details10[[#This Row],[Date of Birth]],"dd-mm-yy")</f>
        <v>21-08-02</v>
      </c>
      <c r="I224">
        <v>0</v>
      </c>
      <c r="J224">
        <f>DATEDIF(Hospitalisation_Details10[[#This Row],[Date of Birth2]],DATE(2023,6,8),"y")</f>
        <v>20</v>
      </c>
      <c r="K224" s="2">
        <v>1880.49</v>
      </c>
      <c r="L224" t="s">
        <v>3707</v>
      </c>
      <c r="M224" t="s">
        <v>3710</v>
      </c>
      <c r="N224" t="s">
        <v>3717</v>
      </c>
    </row>
    <row r="225" spans="3:14" x14ac:dyDescent="0.3">
      <c r="C225" t="s">
        <v>5912</v>
      </c>
      <c r="D225">
        <v>2001</v>
      </c>
      <c r="E225" t="s">
        <v>3715</v>
      </c>
      <c r="F225">
        <v>10</v>
      </c>
      <c r="G225" s="1" t="str">
        <f>_xlfn.CONCAT(Hospitalisation_Details10[[#This Row],[date]],"-",Hospitalisation_Details10[[#This Row],[month]],"-",Hospitalisation_Details10[[#This Row],[year]])</f>
        <v>10-Aug-2001</v>
      </c>
      <c r="H225" s="1" t="str">
        <f>TEXT(Hospitalisation_Details10[[#This Row],[Date of Birth]],"dd-mm-yy")</f>
        <v>10-08-01</v>
      </c>
      <c r="I225">
        <v>0</v>
      </c>
      <c r="J225">
        <f>DATEDIF(Hospitalisation_Details10[[#This Row],[Date of Birth2]],DATE(2023,6,8),"y")</f>
        <v>21</v>
      </c>
      <c r="K225" s="2">
        <v>1906.36</v>
      </c>
      <c r="L225" t="s">
        <v>3707</v>
      </c>
      <c r="M225" t="s">
        <v>3710</v>
      </c>
      <c r="N225" t="s">
        <v>3713</v>
      </c>
    </row>
    <row r="226" spans="3:14" x14ac:dyDescent="0.3">
      <c r="C226" t="s">
        <v>5911</v>
      </c>
      <c r="D226">
        <v>1994</v>
      </c>
      <c r="E226" t="s">
        <v>3716</v>
      </c>
      <c r="F226">
        <v>6</v>
      </c>
      <c r="G226" s="1" t="str">
        <f>_xlfn.CONCAT(Hospitalisation_Details10[[#This Row],[date]],"-",Hospitalisation_Details10[[#This Row],[month]],"-",Hospitalisation_Details10[[#This Row],[year]])</f>
        <v>6-Oct-1994</v>
      </c>
      <c r="H226" s="1" t="str">
        <f>TEXT(Hospitalisation_Details10[[#This Row],[Date of Birth]],"dd-mm-yy")</f>
        <v>06-10-94</v>
      </c>
      <c r="I226">
        <v>0</v>
      </c>
      <c r="J226">
        <f>DATEDIF(Hospitalisation_Details10[[#This Row],[Date of Birth2]],DATE(2023,6,8),"y")</f>
        <v>28</v>
      </c>
      <c r="K226" s="2">
        <v>1908.9</v>
      </c>
      <c r="L226" t="s">
        <v>3707</v>
      </c>
      <c r="M226" t="s">
        <v>3707</v>
      </c>
      <c r="N226" t="s">
        <v>3708</v>
      </c>
    </row>
    <row r="227" spans="3:14" x14ac:dyDescent="0.3">
      <c r="C227" t="s">
        <v>5910</v>
      </c>
      <c r="D227">
        <v>2001</v>
      </c>
      <c r="E227" t="s">
        <v>3715</v>
      </c>
      <c r="F227">
        <v>3</v>
      </c>
      <c r="G227" s="1" t="str">
        <f>_xlfn.CONCAT(Hospitalisation_Details10[[#This Row],[date]],"-",Hospitalisation_Details10[[#This Row],[month]],"-",Hospitalisation_Details10[[#This Row],[year]])</f>
        <v>3-Aug-2001</v>
      </c>
      <c r="H227" s="1" t="str">
        <f>TEXT(Hospitalisation_Details10[[#This Row],[Date of Birth]],"dd-mm-yy")</f>
        <v>03-08-01</v>
      </c>
      <c r="I227">
        <v>0</v>
      </c>
      <c r="J227">
        <f>DATEDIF(Hospitalisation_Details10[[#This Row],[Date of Birth2]],DATE(2023,6,8),"y")</f>
        <v>21</v>
      </c>
      <c r="K227" s="2">
        <v>1909.53</v>
      </c>
      <c r="L227" t="s">
        <v>3707</v>
      </c>
      <c r="M227" t="s">
        <v>3707</v>
      </c>
      <c r="N227" t="s">
        <v>3713</v>
      </c>
    </row>
    <row r="228" spans="3:14" x14ac:dyDescent="0.3">
      <c r="C228" t="s">
        <v>5909</v>
      </c>
      <c r="D228">
        <v>2001</v>
      </c>
      <c r="E228" t="s">
        <v>3714</v>
      </c>
      <c r="F228">
        <v>9</v>
      </c>
      <c r="G228" s="1" t="str">
        <f>_xlfn.CONCAT(Hospitalisation_Details10[[#This Row],[date]],"-",Hospitalisation_Details10[[#This Row],[month]],"-",Hospitalisation_Details10[[#This Row],[year]])</f>
        <v>9-Dec-2001</v>
      </c>
      <c r="H228" s="1" t="str">
        <f>TEXT(Hospitalisation_Details10[[#This Row],[Date of Birth]],"dd-mm-yy")</f>
        <v>09-12-01</v>
      </c>
      <c r="I228">
        <v>0</v>
      </c>
      <c r="J228">
        <f>DATEDIF(Hospitalisation_Details10[[#This Row],[Date of Birth2]],DATE(2023,6,8),"y")</f>
        <v>21</v>
      </c>
      <c r="K228" s="2">
        <v>1917.32</v>
      </c>
      <c r="L228" t="s">
        <v>3707</v>
      </c>
      <c r="M228" t="s">
        <v>3706</v>
      </c>
      <c r="N228" t="s">
        <v>3713</v>
      </c>
    </row>
    <row r="229" spans="3:14" x14ac:dyDescent="0.3">
      <c r="C229" t="s">
        <v>5908</v>
      </c>
      <c r="D229">
        <v>2002</v>
      </c>
      <c r="E229" t="s">
        <v>3712</v>
      </c>
      <c r="F229">
        <v>7</v>
      </c>
      <c r="G229" s="1" t="str">
        <f>_xlfn.CONCAT(Hospitalisation_Details10[[#This Row],[date]],"-",Hospitalisation_Details10[[#This Row],[month]],"-",Hospitalisation_Details10[[#This Row],[year]])</f>
        <v>7-Sep-2002</v>
      </c>
      <c r="H229" s="1" t="str">
        <f>TEXT(Hospitalisation_Details10[[#This Row],[Date of Birth]],"dd-mm-yy")</f>
        <v>07-09-02</v>
      </c>
      <c r="I229">
        <v>1</v>
      </c>
      <c r="J229">
        <f>DATEDIF(Hospitalisation_Details10[[#This Row],[Date of Birth2]],DATE(2023,6,8),"y")</f>
        <v>20</v>
      </c>
      <c r="K229" s="2">
        <v>1964.78</v>
      </c>
      <c r="L229" t="s">
        <v>3707</v>
      </c>
      <c r="M229" t="s">
        <v>3710</v>
      </c>
      <c r="N229" t="s">
        <v>3717</v>
      </c>
    </row>
    <row r="230" spans="3:14" x14ac:dyDescent="0.3">
      <c r="C230" t="s">
        <v>5907</v>
      </c>
      <c r="D230">
        <v>2002</v>
      </c>
      <c r="E230" t="s">
        <v>3705</v>
      </c>
      <c r="F230">
        <v>29</v>
      </c>
      <c r="G230" s="1" t="str">
        <f>_xlfn.CONCAT(Hospitalisation_Details10[[#This Row],[date]],"-",Hospitalisation_Details10[[#This Row],[month]],"-",Hospitalisation_Details10[[#This Row],[year]])</f>
        <v>29-Jul-2002</v>
      </c>
      <c r="H230" s="1" t="str">
        <f>TEXT(Hospitalisation_Details10[[#This Row],[Date of Birth]],"dd-mm-yy")</f>
        <v>29-07-02</v>
      </c>
      <c r="I230">
        <v>0</v>
      </c>
      <c r="J230">
        <f>DATEDIF(Hospitalisation_Details10[[#This Row],[Date of Birth2]],DATE(2023,6,8),"y")</f>
        <v>20</v>
      </c>
      <c r="K230" s="2">
        <v>1967.02</v>
      </c>
      <c r="L230" t="s">
        <v>3707</v>
      </c>
      <c r="M230" t="s">
        <v>3706</v>
      </c>
      <c r="N230" t="s">
        <v>3721</v>
      </c>
    </row>
    <row r="231" spans="3:14" x14ac:dyDescent="0.3">
      <c r="C231" t="s">
        <v>5906</v>
      </c>
      <c r="D231">
        <v>1998</v>
      </c>
      <c r="E231" t="s">
        <v>3712</v>
      </c>
      <c r="F231">
        <v>28</v>
      </c>
      <c r="G231" s="1" t="str">
        <f>_xlfn.CONCAT(Hospitalisation_Details10[[#This Row],[date]],"-",Hospitalisation_Details10[[#This Row],[month]],"-",Hospitalisation_Details10[[#This Row],[year]])</f>
        <v>28-Sep-1998</v>
      </c>
      <c r="H231" s="1" t="str">
        <f>TEXT(Hospitalisation_Details10[[#This Row],[Date of Birth]],"dd-mm-yy")</f>
        <v>28-09-98</v>
      </c>
      <c r="I231">
        <v>0</v>
      </c>
      <c r="J231">
        <f>DATEDIF(Hospitalisation_Details10[[#This Row],[Date of Birth2]],DATE(2023,6,8),"y")</f>
        <v>24</v>
      </c>
      <c r="K231" s="2">
        <v>1969.61</v>
      </c>
      <c r="L231" t="s">
        <v>3707</v>
      </c>
      <c r="M231" t="s">
        <v>3707</v>
      </c>
      <c r="N231" t="s">
        <v>3717</v>
      </c>
    </row>
    <row r="232" spans="3:14" x14ac:dyDescent="0.3">
      <c r="C232" t="s">
        <v>5905</v>
      </c>
      <c r="D232">
        <v>1998</v>
      </c>
      <c r="E232" t="s">
        <v>3716</v>
      </c>
      <c r="F232">
        <v>5</v>
      </c>
      <c r="G232" s="1" t="str">
        <f>_xlfn.CONCAT(Hospitalisation_Details10[[#This Row],[date]],"-",Hospitalisation_Details10[[#This Row],[month]],"-",Hospitalisation_Details10[[#This Row],[year]])</f>
        <v>5-Oct-1998</v>
      </c>
      <c r="H232" s="1" t="str">
        <f>TEXT(Hospitalisation_Details10[[#This Row],[Date of Birth]],"dd-mm-yy")</f>
        <v>05-10-98</v>
      </c>
      <c r="I232">
        <v>0</v>
      </c>
      <c r="J232">
        <f>DATEDIF(Hospitalisation_Details10[[#This Row],[Date of Birth2]],DATE(2023,6,8),"y")</f>
        <v>24</v>
      </c>
      <c r="K232" s="2">
        <v>1972.95</v>
      </c>
      <c r="L232" t="s">
        <v>3707</v>
      </c>
      <c r="M232" t="s">
        <v>3710</v>
      </c>
      <c r="N232" t="s">
        <v>3717</v>
      </c>
    </row>
    <row r="233" spans="3:14" x14ac:dyDescent="0.3">
      <c r="C233" t="s">
        <v>5904</v>
      </c>
      <c r="D233">
        <v>1998</v>
      </c>
      <c r="E233" t="s">
        <v>3712</v>
      </c>
      <c r="F233">
        <v>29</v>
      </c>
      <c r="G233" s="1" t="str">
        <f>_xlfn.CONCAT(Hospitalisation_Details10[[#This Row],[date]],"-",Hospitalisation_Details10[[#This Row],[month]],"-",Hospitalisation_Details10[[#This Row],[year]])</f>
        <v>29-Sep-1998</v>
      </c>
      <c r="H233" s="1" t="str">
        <f>TEXT(Hospitalisation_Details10[[#This Row],[Date of Birth]],"dd-mm-yy")</f>
        <v>29-09-98</v>
      </c>
      <c r="I233">
        <v>0</v>
      </c>
      <c r="J233">
        <f>DATEDIF(Hospitalisation_Details10[[#This Row],[Date of Birth2]],DATE(2023,6,8),"y")</f>
        <v>24</v>
      </c>
      <c r="K233" s="2">
        <v>1977.82</v>
      </c>
      <c r="L233" t="s">
        <v>3707</v>
      </c>
      <c r="M233" t="s">
        <v>3710</v>
      </c>
      <c r="N233" t="s">
        <v>3717</v>
      </c>
    </row>
    <row r="234" spans="3:14" x14ac:dyDescent="0.3">
      <c r="C234" t="s">
        <v>5903</v>
      </c>
      <c r="D234">
        <v>2002</v>
      </c>
      <c r="E234" t="s">
        <v>3705</v>
      </c>
      <c r="F234">
        <v>16</v>
      </c>
      <c r="G234" s="1" t="str">
        <f>_xlfn.CONCAT(Hospitalisation_Details10[[#This Row],[date]],"-",Hospitalisation_Details10[[#This Row],[month]],"-",Hospitalisation_Details10[[#This Row],[year]])</f>
        <v>16-Jul-2002</v>
      </c>
      <c r="H234" s="1" t="str">
        <f>TEXT(Hospitalisation_Details10[[#This Row],[Date of Birth]],"dd-mm-yy")</f>
        <v>16-07-02</v>
      </c>
      <c r="I234">
        <v>1</v>
      </c>
      <c r="J234">
        <f>DATEDIF(Hospitalisation_Details10[[#This Row],[Date of Birth2]],DATE(2023,6,8),"y")</f>
        <v>20</v>
      </c>
      <c r="K234" s="2">
        <v>1980.07</v>
      </c>
      <c r="L234" t="s">
        <v>3707</v>
      </c>
      <c r="M234" t="s">
        <v>3707</v>
      </c>
      <c r="N234" t="s">
        <v>3717</v>
      </c>
    </row>
    <row r="235" spans="3:14" x14ac:dyDescent="0.3">
      <c r="C235" t="s">
        <v>5902</v>
      </c>
      <c r="D235">
        <v>1998</v>
      </c>
      <c r="E235" t="s">
        <v>3714</v>
      </c>
      <c r="F235">
        <v>29</v>
      </c>
      <c r="G235" s="1" t="str">
        <f>_xlfn.CONCAT(Hospitalisation_Details10[[#This Row],[date]],"-",Hospitalisation_Details10[[#This Row],[month]],"-",Hospitalisation_Details10[[#This Row],[year]])</f>
        <v>29-Dec-1998</v>
      </c>
      <c r="H235" s="1" t="str">
        <f>TEXT(Hospitalisation_Details10[[#This Row],[Date of Birth]],"dd-mm-yy")</f>
        <v>29-12-98</v>
      </c>
      <c r="I235">
        <v>0</v>
      </c>
      <c r="J235">
        <f>DATEDIF(Hospitalisation_Details10[[#This Row],[Date of Birth2]],DATE(2023,6,8),"y")</f>
        <v>24</v>
      </c>
      <c r="K235" s="2">
        <v>1981.58</v>
      </c>
      <c r="L235" t="s">
        <v>3707</v>
      </c>
      <c r="M235" t="s">
        <v>3710</v>
      </c>
      <c r="N235" t="s">
        <v>3708</v>
      </c>
    </row>
    <row r="236" spans="3:14" x14ac:dyDescent="0.3">
      <c r="C236" t="s">
        <v>5901</v>
      </c>
      <c r="D236">
        <v>2002</v>
      </c>
      <c r="E236" t="s">
        <v>3712</v>
      </c>
      <c r="F236">
        <v>29</v>
      </c>
      <c r="G236" s="1" t="str">
        <f>_xlfn.CONCAT(Hospitalisation_Details10[[#This Row],[date]],"-",Hospitalisation_Details10[[#This Row],[month]],"-",Hospitalisation_Details10[[#This Row],[year]])</f>
        <v>29-Sep-2002</v>
      </c>
      <c r="H236" s="1" t="str">
        <f>TEXT(Hospitalisation_Details10[[#This Row],[Date of Birth]],"dd-mm-yy")</f>
        <v>29-09-02</v>
      </c>
      <c r="I236">
        <v>0</v>
      </c>
      <c r="J236">
        <f>DATEDIF(Hospitalisation_Details10[[#This Row],[Date of Birth2]],DATE(2023,6,8),"y")</f>
        <v>20</v>
      </c>
      <c r="K236" s="2">
        <v>1984.45</v>
      </c>
      <c r="L236" t="s">
        <v>3707</v>
      </c>
      <c r="M236" t="s">
        <v>3707</v>
      </c>
      <c r="N236" t="s">
        <v>3721</v>
      </c>
    </row>
    <row r="237" spans="3:14" x14ac:dyDescent="0.3">
      <c r="C237" t="s">
        <v>5900</v>
      </c>
      <c r="D237">
        <v>1998</v>
      </c>
      <c r="E237" t="s">
        <v>3712</v>
      </c>
      <c r="F237">
        <v>14</v>
      </c>
      <c r="G237" s="1" t="str">
        <f>_xlfn.CONCAT(Hospitalisation_Details10[[#This Row],[date]],"-",Hospitalisation_Details10[[#This Row],[month]],"-",Hospitalisation_Details10[[#This Row],[year]])</f>
        <v>14-Sep-1998</v>
      </c>
      <c r="H237" s="1" t="str">
        <f>TEXT(Hospitalisation_Details10[[#This Row],[Date of Birth]],"dd-mm-yy")</f>
        <v>14-09-98</v>
      </c>
      <c r="I237">
        <v>0</v>
      </c>
      <c r="J237">
        <f>DATEDIF(Hospitalisation_Details10[[#This Row],[Date of Birth2]],DATE(2023,6,8),"y")</f>
        <v>24</v>
      </c>
      <c r="K237" s="2">
        <v>1986.93</v>
      </c>
      <c r="L237" t="s">
        <v>3707</v>
      </c>
      <c r="M237" t="s">
        <v>3706</v>
      </c>
      <c r="N237" t="s">
        <v>3708</v>
      </c>
    </row>
    <row r="238" spans="3:14" x14ac:dyDescent="0.3">
      <c r="C238" t="s">
        <v>5899</v>
      </c>
      <c r="D238">
        <v>2001</v>
      </c>
      <c r="E238" t="s">
        <v>3715</v>
      </c>
      <c r="F238">
        <v>14</v>
      </c>
      <c r="G238" s="1" t="str">
        <f>_xlfn.CONCAT(Hospitalisation_Details10[[#This Row],[date]],"-",Hospitalisation_Details10[[#This Row],[month]],"-",Hospitalisation_Details10[[#This Row],[year]])</f>
        <v>14-Aug-2001</v>
      </c>
      <c r="H238" s="1" t="str">
        <f>TEXT(Hospitalisation_Details10[[#This Row],[Date of Birth]],"dd-mm-yy")</f>
        <v>14-08-01</v>
      </c>
      <c r="I238">
        <v>0</v>
      </c>
      <c r="J238">
        <f>DATEDIF(Hospitalisation_Details10[[#This Row],[Date of Birth2]],DATE(2023,6,8),"y")</f>
        <v>21</v>
      </c>
      <c r="K238" s="2">
        <v>2007.95</v>
      </c>
      <c r="L238" t="s">
        <v>3707</v>
      </c>
      <c r="M238" t="s">
        <v>3706</v>
      </c>
      <c r="N238" t="s">
        <v>3717</v>
      </c>
    </row>
    <row r="239" spans="3:14" x14ac:dyDescent="0.3">
      <c r="C239" t="s">
        <v>5898</v>
      </c>
      <c r="D239">
        <v>2001</v>
      </c>
      <c r="E239" t="s">
        <v>3705</v>
      </c>
      <c r="F239">
        <v>1</v>
      </c>
      <c r="G239" s="1" t="str">
        <f>_xlfn.CONCAT(Hospitalisation_Details10[[#This Row],[date]],"-",Hospitalisation_Details10[[#This Row],[month]],"-",Hospitalisation_Details10[[#This Row],[year]])</f>
        <v>1-Jul-2001</v>
      </c>
      <c r="H239" s="1" t="str">
        <f>TEXT(Hospitalisation_Details10[[#This Row],[Date of Birth]],"dd-mm-yy")</f>
        <v>01-07-01</v>
      </c>
      <c r="I239">
        <v>0</v>
      </c>
      <c r="J239">
        <f>DATEDIF(Hospitalisation_Details10[[#This Row],[Date of Birth2]],DATE(2023,6,8),"y")</f>
        <v>21</v>
      </c>
      <c r="K239" s="2">
        <v>2020.18</v>
      </c>
      <c r="L239" t="s">
        <v>3707</v>
      </c>
      <c r="M239" t="s">
        <v>3710</v>
      </c>
      <c r="N239" t="s">
        <v>3717</v>
      </c>
    </row>
    <row r="240" spans="3:14" x14ac:dyDescent="0.3">
      <c r="C240" t="s">
        <v>5897</v>
      </c>
      <c r="D240">
        <v>2001</v>
      </c>
      <c r="E240" t="s">
        <v>3712</v>
      </c>
      <c r="F240">
        <v>6</v>
      </c>
      <c r="G240" s="1" t="str">
        <f>_xlfn.CONCAT(Hospitalisation_Details10[[#This Row],[date]],"-",Hospitalisation_Details10[[#This Row],[month]],"-",Hospitalisation_Details10[[#This Row],[year]])</f>
        <v>6-Sep-2001</v>
      </c>
      <c r="H240" s="1" t="str">
        <f>TEXT(Hospitalisation_Details10[[#This Row],[Date of Birth]],"dd-mm-yy")</f>
        <v>06-09-01</v>
      </c>
      <c r="I240">
        <v>0</v>
      </c>
      <c r="J240">
        <f>DATEDIF(Hospitalisation_Details10[[#This Row],[Date of Birth2]],DATE(2023,6,8),"y")</f>
        <v>21</v>
      </c>
      <c r="K240" s="2">
        <v>2020.55</v>
      </c>
      <c r="L240" t="s">
        <v>3707</v>
      </c>
      <c r="M240" t="s">
        <v>3706</v>
      </c>
      <c r="N240" t="s">
        <v>3708</v>
      </c>
    </row>
    <row r="241" spans="3:14" x14ac:dyDescent="0.3">
      <c r="C241" t="s">
        <v>5896</v>
      </c>
      <c r="D241">
        <v>2001</v>
      </c>
      <c r="E241" t="s">
        <v>3715</v>
      </c>
      <c r="F241">
        <v>4</v>
      </c>
      <c r="G241" s="1" t="str">
        <f>_xlfn.CONCAT(Hospitalisation_Details10[[#This Row],[date]],"-",Hospitalisation_Details10[[#This Row],[month]],"-",Hospitalisation_Details10[[#This Row],[year]])</f>
        <v>4-Aug-2001</v>
      </c>
      <c r="H241" s="1" t="str">
        <f>TEXT(Hospitalisation_Details10[[#This Row],[Date of Birth]],"dd-mm-yy")</f>
        <v>04-08-01</v>
      </c>
      <c r="I241">
        <v>0</v>
      </c>
      <c r="J241">
        <f>DATEDIF(Hospitalisation_Details10[[#This Row],[Date of Birth2]],DATE(2023,6,8),"y")</f>
        <v>21</v>
      </c>
      <c r="K241" s="2">
        <v>2026.97</v>
      </c>
      <c r="L241" t="s">
        <v>3707</v>
      </c>
      <c r="M241" t="s">
        <v>3706</v>
      </c>
      <c r="N241" t="s">
        <v>3708</v>
      </c>
    </row>
    <row r="242" spans="3:14" x14ac:dyDescent="0.3">
      <c r="C242" t="s">
        <v>5895</v>
      </c>
      <c r="D242">
        <v>2000</v>
      </c>
      <c r="E242" t="s">
        <v>3712</v>
      </c>
      <c r="F242">
        <v>2</v>
      </c>
      <c r="G242" s="1" t="str">
        <f>_xlfn.CONCAT(Hospitalisation_Details10[[#This Row],[date]],"-",Hospitalisation_Details10[[#This Row],[month]],"-",Hospitalisation_Details10[[#This Row],[year]])</f>
        <v>2-Sep-2000</v>
      </c>
      <c r="H242" s="1" t="str">
        <f>TEXT(Hospitalisation_Details10[[#This Row],[Date of Birth]],"dd-mm-yy")</f>
        <v>02-09-00</v>
      </c>
      <c r="I242">
        <v>0</v>
      </c>
      <c r="J242">
        <f>DATEDIF(Hospitalisation_Details10[[#This Row],[Date of Birth2]],DATE(2023,6,8),"y")</f>
        <v>22</v>
      </c>
      <c r="K242" s="2">
        <v>2045.69</v>
      </c>
      <c r="L242" t="s">
        <v>3707</v>
      </c>
      <c r="M242" t="s">
        <v>3707</v>
      </c>
      <c r="N242" t="s">
        <v>3713</v>
      </c>
    </row>
    <row r="243" spans="3:14" x14ac:dyDescent="0.3">
      <c r="C243" t="s">
        <v>5894</v>
      </c>
      <c r="D243">
        <v>2000</v>
      </c>
      <c r="E243" t="s">
        <v>3705</v>
      </c>
      <c r="F243">
        <v>26</v>
      </c>
      <c r="G243" s="1" t="str">
        <f>_xlfn.CONCAT(Hospitalisation_Details10[[#This Row],[date]],"-",Hospitalisation_Details10[[#This Row],[month]],"-",Hospitalisation_Details10[[#This Row],[year]])</f>
        <v>26-Jul-2000</v>
      </c>
      <c r="H243" s="1" t="str">
        <f>TEXT(Hospitalisation_Details10[[#This Row],[Date of Birth]],"dd-mm-yy")</f>
        <v>26-07-00</v>
      </c>
      <c r="I243">
        <v>0</v>
      </c>
      <c r="J243">
        <f>DATEDIF(Hospitalisation_Details10[[#This Row],[Date of Birth2]],DATE(2023,6,8),"y")</f>
        <v>22</v>
      </c>
      <c r="K243" s="2">
        <v>2055.3200000000002</v>
      </c>
      <c r="L243" t="s">
        <v>3707</v>
      </c>
      <c r="M243" t="s">
        <v>3707</v>
      </c>
      <c r="N243" t="s">
        <v>3713</v>
      </c>
    </row>
    <row r="244" spans="3:14" x14ac:dyDescent="0.3">
      <c r="C244" t="s">
        <v>5893</v>
      </c>
      <c r="D244">
        <v>2004</v>
      </c>
      <c r="E244" t="s">
        <v>3711</v>
      </c>
      <c r="F244">
        <v>12</v>
      </c>
      <c r="G244" s="1" t="str">
        <f>_xlfn.CONCAT(Hospitalisation_Details10[[#This Row],[date]],"-",Hospitalisation_Details10[[#This Row],[month]],"-",Hospitalisation_Details10[[#This Row],[year]])</f>
        <v>12-Jun-2004</v>
      </c>
      <c r="H244" s="1" t="str">
        <f>TEXT(Hospitalisation_Details10[[#This Row],[Date of Birth]],"dd-mm-yy")</f>
        <v>12-06-04</v>
      </c>
      <c r="I244">
        <v>0</v>
      </c>
      <c r="J244">
        <f>DATEDIF(Hospitalisation_Details10[[#This Row],[Date of Birth2]],DATE(2023,6,8),"y")</f>
        <v>18</v>
      </c>
      <c r="K244" s="2">
        <v>2094.1</v>
      </c>
      <c r="L244" t="s">
        <v>3707</v>
      </c>
      <c r="M244" t="s">
        <v>3706</v>
      </c>
      <c r="N244" t="s">
        <v>3723</v>
      </c>
    </row>
    <row r="245" spans="3:14" x14ac:dyDescent="0.3">
      <c r="C245" t="s">
        <v>5892</v>
      </c>
      <c r="D245">
        <v>2001</v>
      </c>
      <c r="E245" t="s">
        <v>3715</v>
      </c>
      <c r="F245">
        <v>14</v>
      </c>
      <c r="G245" s="1" t="str">
        <f>_xlfn.CONCAT(Hospitalisation_Details10[[#This Row],[date]],"-",Hospitalisation_Details10[[#This Row],[month]],"-",Hospitalisation_Details10[[#This Row],[year]])</f>
        <v>14-Aug-2001</v>
      </c>
      <c r="H245" s="1" t="str">
        <f>TEXT(Hospitalisation_Details10[[#This Row],[Date of Birth]],"dd-mm-yy")</f>
        <v>14-08-01</v>
      </c>
      <c r="I245">
        <v>0</v>
      </c>
      <c r="J245">
        <f>DATEDIF(Hospitalisation_Details10[[#This Row],[Date of Birth2]],DATE(2023,6,8),"y")</f>
        <v>21</v>
      </c>
      <c r="K245" s="2">
        <v>2102.2600000000002</v>
      </c>
      <c r="L245" t="s">
        <v>3707</v>
      </c>
      <c r="M245" t="s">
        <v>3706</v>
      </c>
      <c r="N245" t="s">
        <v>3720</v>
      </c>
    </row>
    <row r="246" spans="3:14" x14ac:dyDescent="0.3">
      <c r="C246" t="s">
        <v>5891</v>
      </c>
      <c r="D246">
        <v>2001</v>
      </c>
      <c r="E246" t="s">
        <v>3711</v>
      </c>
      <c r="F246">
        <v>22</v>
      </c>
      <c r="G246" s="1" t="str">
        <f>_xlfn.CONCAT(Hospitalisation_Details10[[#This Row],[date]],"-",Hospitalisation_Details10[[#This Row],[month]],"-",Hospitalisation_Details10[[#This Row],[year]])</f>
        <v>22-Jun-2001</v>
      </c>
      <c r="H246" s="1" t="str">
        <f>TEXT(Hospitalisation_Details10[[#This Row],[Date of Birth]],"dd-mm-yy")</f>
        <v>22-06-01</v>
      </c>
      <c r="I246">
        <v>1</v>
      </c>
      <c r="J246">
        <f>DATEDIF(Hospitalisation_Details10[[#This Row],[Date of Birth2]],DATE(2023,6,8),"y")</f>
        <v>21</v>
      </c>
      <c r="K246" s="2">
        <v>2103.08</v>
      </c>
      <c r="L246" t="s">
        <v>3707</v>
      </c>
      <c r="M246" t="s">
        <v>3706</v>
      </c>
      <c r="N246" t="s">
        <v>3717</v>
      </c>
    </row>
    <row r="247" spans="3:14" x14ac:dyDescent="0.3">
      <c r="C247" t="s">
        <v>5890</v>
      </c>
      <c r="D247">
        <v>2001</v>
      </c>
      <c r="E247" t="s">
        <v>3709</v>
      </c>
      <c r="F247">
        <v>28</v>
      </c>
      <c r="G247" s="1" t="str">
        <f>_xlfn.CONCAT(Hospitalisation_Details10[[#This Row],[date]],"-",Hospitalisation_Details10[[#This Row],[month]],"-",Hospitalisation_Details10[[#This Row],[year]])</f>
        <v>28-Nov-2001</v>
      </c>
      <c r="H247" s="1" t="str">
        <f>TEXT(Hospitalisation_Details10[[#This Row],[Date of Birth]],"dd-mm-yy")</f>
        <v>28-11-01</v>
      </c>
      <c r="I247">
        <v>0</v>
      </c>
      <c r="J247">
        <f>DATEDIF(Hospitalisation_Details10[[#This Row],[Date of Birth2]],DATE(2023,6,8),"y")</f>
        <v>21</v>
      </c>
      <c r="K247" s="2">
        <v>2104.11</v>
      </c>
      <c r="L247" t="s">
        <v>3706</v>
      </c>
      <c r="M247" t="s">
        <v>3710</v>
      </c>
      <c r="N247" t="s">
        <v>3721</v>
      </c>
    </row>
    <row r="248" spans="3:14" x14ac:dyDescent="0.3">
      <c r="C248" t="s">
        <v>5889</v>
      </c>
      <c r="D248">
        <v>1989</v>
      </c>
      <c r="E248" t="s">
        <v>3705</v>
      </c>
      <c r="F248">
        <v>21</v>
      </c>
      <c r="G248" s="1" t="str">
        <f>_xlfn.CONCAT(Hospitalisation_Details10[[#This Row],[date]],"-",Hospitalisation_Details10[[#This Row],[month]],"-",Hospitalisation_Details10[[#This Row],[year]])</f>
        <v>21-Jul-1989</v>
      </c>
      <c r="H248" s="1" t="str">
        <f>TEXT(Hospitalisation_Details10[[#This Row],[Date of Birth]],"dd-mm-yy")</f>
        <v>21-07-89</v>
      </c>
      <c r="I248">
        <v>3</v>
      </c>
      <c r="J248">
        <f>DATEDIF(Hospitalisation_Details10[[#This Row],[Date of Birth2]],DATE(2023,6,8),"y")</f>
        <v>33</v>
      </c>
      <c r="K248" s="2">
        <v>2106.2600000000002</v>
      </c>
      <c r="L248" t="s">
        <v>3706</v>
      </c>
      <c r="M248" t="s">
        <v>3706</v>
      </c>
      <c r="N248" t="s">
        <v>3708</v>
      </c>
    </row>
    <row r="249" spans="3:14" x14ac:dyDescent="0.3">
      <c r="C249" t="s">
        <v>5888</v>
      </c>
      <c r="D249">
        <v>2003</v>
      </c>
      <c r="E249" t="s">
        <v>3712</v>
      </c>
      <c r="F249">
        <v>30</v>
      </c>
      <c r="G249" s="1" t="str">
        <f>_xlfn.CONCAT(Hospitalisation_Details10[[#This Row],[date]],"-",Hospitalisation_Details10[[#This Row],[month]],"-",Hospitalisation_Details10[[#This Row],[year]])</f>
        <v>30-Sep-2003</v>
      </c>
      <c r="H249" s="1" t="str">
        <f>TEXT(Hospitalisation_Details10[[#This Row],[Date of Birth]],"dd-mm-yy")</f>
        <v>30-09-03</v>
      </c>
      <c r="I249">
        <v>0</v>
      </c>
      <c r="J249">
        <f>DATEDIF(Hospitalisation_Details10[[#This Row],[Date of Birth2]],DATE(2023,6,8),"y")</f>
        <v>19</v>
      </c>
      <c r="K249" s="2">
        <v>2117.34</v>
      </c>
      <c r="L249" t="s">
        <v>3706</v>
      </c>
      <c r="M249" t="s">
        <v>3707</v>
      </c>
      <c r="N249" t="s">
        <v>3713</v>
      </c>
    </row>
    <row r="250" spans="3:14" x14ac:dyDescent="0.3">
      <c r="C250" t="s">
        <v>5887</v>
      </c>
      <c r="D250">
        <v>2004</v>
      </c>
      <c r="E250" t="s">
        <v>3709</v>
      </c>
      <c r="F250">
        <v>4</v>
      </c>
      <c r="G250" s="1" t="str">
        <f>_xlfn.CONCAT(Hospitalisation_Details10[[#This Row],[date]],"-",Hospitalisation_Details10[[#This Row],[month]],"-",Hospitalisation_Details10[[#This Row],[year]])</f>
        <v>4-Nov-2004</v>
      </c>
      <c r="H250" s="1" t="str">
        <f>TEXT(Hospitalisation_Details10[[#This Row],[Date of Birth]],"dd-mm-yy")</f>
        <v>04-11-04</v>
      </c>
      <c r="I250">
        <v>0</v>
      </c>
      <c r="J250">
        <f>DATEDIF(Hospitalisation_Details10[[#This Row],[Date of Birth2]],DATE(2023,6,8),"y")</f>
        <v>18</v>
      </c>
      <c r="K250" s="2">
        <v>2118.61</v>
      </c>
      <c r="L250" t="s">
        <v>3706</v>
      </c>
      <c r="M250" t="s">
        <v>3710</v>
      </c>
      <c r="N250" t="s">
        <v>3713</v>
      </c>
    </row>
    <row r="251" spans="3:14" x14ac:dyDescent="0.3">
      <c r="C251" t="s">
        <v>5886</v>
      </c>
      <c r="D251">
        <v>2003</v>
      </c>
      <c r="E251" t="s">
        <v>3715</v>
      </c>
      <c r="F251">
        <v>30</v>
      </c>
      <c r="G251" s="1" t="str">
        <f>_xlfn.CONCAT(Hospitalisation_Details10[[#This Row],[date]],"-",Hospitalisation_Details10[[#This Row],[month]],"-",Hospitalisation_Details10[[#This Row],[year]])</f>
        <v>30-Aug-2003</v>
      </c>
      <c r="H251" s="1" t="str">
        <f>TEXT(Hospitalisation_Details10[[#This Row],[Date of Birth]],"dd-mm-yy")</f>
        <v>30-08-03</v>
      </c>
      <c r="I251">
        <v>0</v>
      </c>
      <c r="J251">
        <f>DATEDIF(Hospitalisation_Details10[[#This Row],[Date of Birth2]],DATE(2023,6,8),"y")</f>
        <v>19</v>
      </c>
      <c r="K251" s="2">
        <v>2128.4299999999998</v>
      </c>
      <c r="L251" t="s">
        <v>3706</v>
      </c>
      <c r="M251" t="s">
        <v>3710</v>
      </c>
      <c r="N251" t="s">
        <v>3713</v>
      </c>
    </row>
    <row r="252" spans="3:14" x14ac:dyDescent="0.3">
      <c r="C252" t="s">
        <v>5885</v>
      </c>
      <c r="D252">
        <v>2003</v>
      </c>
      <c r="E252" t="s">
        <v>3714</v>
      </c>
      <c r="F252">
        <v>22</v>
      </c>
      <c r="G252" s="1" t="str">
        <f>_xlfn.CONCAT(Hospitalisation_Details10[[#This Row],[date]],"-",Hospitalisation_Details10[[#This Row],[month]],"-",Hospitalisation_Details10[[#This Row],[year]])</f>
        <v>22-Dec-2003</v>
      </c>
      <c r="H252" s="1" t="str">
        <f>TEXT(Hospitalisation_Details10[[#This Row],[Date of Birth]],"dd-mm-yy")</f>
        <v>22-12-03</v>
      </c>
      <c r="I252">
        <v>0</v>
      </c>
      <c r="J252">
        <f>DATEDIF(Hospitalisation_Details10[[#This Row],[Date of Birth2]],DATE(2023,6,8),"y")</f>
        <v>19</v>
      </c>
      <c r="K252" s="2">
        <v>2130.6799999999998</v>
      </c>
      <c r="L252" t="s">
        <v>3706</v>
      </c>
      <c r="M252" t="s">
        <v>3707</v>
      </c>
      <c r="N252" t="s">
        <v>3713</v>
      </c>
    </row>
    <row r="253" spans="3:14" x14ac:dyDescent="0.3">
      <c r="C253" t="s">
        <v>5884</v>
      </c>
      <c r="D253">
        <v>2003</v>
      </c>
      <c r="E253" t="s">
        <v>3712</v>
      </c>
      <c r="F253">
        <v>1</v>
      </c>
      <c r="G253" s="1" t="str">
        <f>_xlfn.CONCAT(Hospitalisation_Details10[[#This Row],[date]],"-",Hospitalisation_Details10[[#This Row],[month]],"-",Hospitalisation_Details10[[#This Row],[year]])</f>
        <v>1-Sep-2003</v>
      </c>
      <c r="H253" s="1" t="str">
        <f>TEXT(Hospitalisation_Details10[[#This Row],[Date of Birth]],"dd-mm-yy")</f>
        <v>01-09-03</v>
      </c>
      <c r="I253">
        <v>0</v>
      </c>
      <c r="J253">
        <f>DATEDIF(Hospitalisation_Details10[[#This Row],[Date of Birth2]],DATE(2023,6,8),"y")</f>
        <v>19</v>
      </c>
      <c r="K253" s="2">
        <v>2134.9</v>
      </c>
      <c r="L253" t="s">
        <v>3706</v>
      </c>
      <c r="M253" t="s">
        <v>3707</v>
      </c>
      <c r="N253" t="s">
        <v>3713</v>
      </c>
    </row>
    <row r="254" spans="3:14" x14ac:dyDescent="0.3">
      <c r="C254" t="s">
        <v>5883</v>
      </c>
      <c r="D254">
        <v>2003</v>
      </c>
      <c r="E254" t="s">
        <v>3712</v>
      </c>
      <c r="F254">
        <v>26</v>
      </c>
      <c r="G254" s="1" t="str">
        <f>_xlfn.CONCAT(Hospitalisation_Details10[[#This Row],[date]],"-",Hospitalisation_Details10[[#This Row],[month]],"-",Hospitalisation_Details10[[#This Row],[year]])</f>
        <v>26-Sep-2003</v>
      </c>
      <c r="H254" s="1" t="str">
        <f>TEXT(Hospitalisation_Details10[[#This Row],[Date of Birth]],"dd-mm-yy")</f>
        <v>26-09-03</v>
      </c>
      <c r="I254">
        <v>0</v>
      </c>
      <c r="J254">
        <f>DATEDIF(Hospitalisation_Details10[[#This Row],[Date of Birth2]],DATE(2023,6,8),"y")</f>
        <v>19</v>
      </c>
      <c r="K254" s="2">
        <v>2136.88</v>
      </c>
      <c r="L254" t="s">
        <v>3706</v>
      </c>
      <c r="M254" t="s">
        <v>3706</v>
      </c>
      <c r="N254" t="s">
        <v>3713</v>
      </c>
    </row>
    <row r="255" spans="3:14" x14ac:dyDescent="0.3">
      <c r="C255" t="s">
        <v>5882</v>
      </c>
      <c r="D255">
        <v>1997</v>
      </c>
      <c r="E255" t="s">
        <v>3712</v>
      </c>
      <c r="F255">
        <v>3</v>
      </c>
      <c r="G255" s="1" t="str">
        <f>_xlfn.CONCAT(Hospitalisation_Details10[[#This Row],[date]],"-",Hospitalisation_Details10[[#This Row],[month]],"-",Hospitalisation_Details10[[#This Row],[year]])</f>
        <v>3-Sep-1997</v>
      </c>
      <c r="H255" s="1" t="str">
        <f>TEXT(Hospitalisation_Details10[[#This Row],[Date of Birth]],"dd-mm-yy")</f>
        <v>03-09-97</v>
      </c>
      <c r="I255">
        <v>0</v>
      </c>
      <c r="J255">
        <f>DATEDIF(Hospitalisation_Details10[[#This Row],[Date of Birth2]],DATE(2023,6,8),"y")</f>
        <v>25</v>
      </c>
      <c r="K255" s="2">
        <v>2137.65</v>
      </c>
      <c r="L255" t="s">
        <v>3707</v>
      </c>
      <c r="M255" t="s">
        <v>3710</v>
      </c>
      <c r="N255" t="s">
        <v>3708</v>
      </c>
    </row>
    <row r="256" spans="3:14" x14ac:dyDescent="0.3">
      <c r="C256" t="s">
        <v>5881</v>
      </c>
      <c r="D256">
        <v>2003</v>
      </c>
      <c r="E256" t="s">
        <v>3715</v>
      </c>
      <c r="F256">
        <v>19</v>
      </c>
      <c r="G256" s="1" t="str">
        <f>_xlfn.CONCAT(Hospitalisation_Details10[[#This Row],[date]],"-",Hospitalisation_Details10[[#This Row],[month]],"-",Hospitalisation_Details10[[#This Row],[year]])</f>
        <v>19-Aug-2003</v>
      </c>
      <c r="H256" s="1" t="str">
        <f>TEXT(Hospitalisation_Details10[[#This Row],[Date of Birth]],"dd-mm-yy")</f>
        <v>19-08-03</v>
      </c>
      <c r="I256">
        <v>0</v>
      </c>
      <c r="J256">
        <f>DATEDIF(Hospitalisation_Details10[[#This Row],[Date of Birth2]],DATE(2023,6,8),"y")</f>
        <v>19</v>
      </c>
      <c r="K256" s="2">
        <v>2138.0700000000002</v>
      </c>
      <c r="L256" t="s">
        <v>3706</v>
      </c>
      <c r="M256" t="s">
        <v>3710</v>
      </c>
      <c r="N256" t="s">
        <v>3713</v>
      </c>
    </row>
    <row r="257" spans="3:14" x14ac:dyDescent="0.3">
      <c r="C257" t="s">
        <v>5880</v>
      </c>
      <c r="D257">
        <v>2004</v>
      </c>
      <c r="E257" t="s">
        <v>3716</v>
      </c>
      <c r="F257">
        <v>4</v>
      </c>
      <c r="G257" s="1" t="str">
        <f>_xlfn.CONCAT(Hospitalisation_Details10[[#This Row],[date]],"-",Hospitalisation_Details10[[#This Row],[month]],"-",Hospitalisation_Details10[[#This Row],[year]])</f>
        <v>4-Oct-2004</v>
      </c>
      <c r="H257" s="1" t="str">
        <f>TEXT(Hospitalisation_Details10[[#This Row],[Date of Birth]],"dd-mm-yy")</f>
        <v>04-10-04</v>
      </c>
      <c r="I257">
        <v>0</v>
      </c>
      <c r="J257">
        <f>DATEDIF(Hospitalisation_Details10[[#This Row],[Date of Birth2]],DATE(2023,6,8),"y")</f>
        <v>18</v>
      </c>
      <c r="K257" s="2">
        <v>2144.85</v>
      </c>
      <c r="L257" t="s">
        <v>3706</v>
      </c>
      <c r="M257" t="s">
        <v>3710</v>
      </c>
      <c r="N257" t="s">
        <v>3717</v>
      </c>
    </row>
    <row r="258" spans="3:14" x14ac:dyDescent="0.3">
      <c r="C258" t="s">
        <v>5879</v>
      </c>
      <c r="D258">
        <v>2000</v>
      </c>
      <c r="E258" t="s">
        <v>3714</v>
      </c>
      <c r="F258">
        <v>27</v>
      </c>
      <c r="G258" s="1" t="str">
        <f>_xlfn.CONCAT(Hospitalisation_Details10[[#This Row],[date]],"-",Hospitalisation_Details10[[#This Row],[month]],"-",Hospitalisation_Details10[[#This Row],[year]])</f>
        <v>27-Dec-2000</v>
      </c>
      <c r="H258" s="1" t="str">
        <f>TEXT(Hospitalisation_Details10[[#This Row],[Date of Birth]],"dd-mm-yy")</f>
        <v>27-12-00</v>
      </c>
      <c r="I258">
        <v>0</v>
      </c>
      <c r="J258">
        <f>DATEDIF(Hospitalisation_Details10[[#This Row],[Date of Birth2]],DATE(2023,6,8),"y")</f>
        <v>22</v>
      </c>
      <c r="K258" s="2">
        <v>2150.4699999999998</v>
      </c>
      <c r="L258" t="s">
        <v>3706</v>
      </c>
      <c r="M258" t="s">
        <v>3707</v>
      </c>
      <c r="N258" t="s">
        <v>3717</v>
      </c>
    </row>
    <row r="259" spans="3:14" x14ac:dyDescent="0.3">
      <c r="C259" t="s">
        <v>5878</v>
      </c>
      <c r="D259">
        <v>2000</v>
      </c>
      <c r="E259" t="s">
        <v>3716</v>
      </c>
      <c r="F259">
        <v>22</v>
      </c>
      <c r="G259" s="1" t="str">
        <f>_xlfn.CONCAT(Hospitalisation_Details10[[#This Row],[date]],"-",Hospitalisation_Details10[[#This Row],[month]],"-",Hospitalisation_Details10[[#This Row],[year]])</f>
        <v>22-Oct-2000</v>
      </c>
      <c r="H259" s="1" t="str">
        <f>TEXT(Hospitalisation_Details10[[#This Row],[Date of Birth]],"dd-mm-yy")</f>
        <v>22-10-00</v>
      </c>
      <c r="I259">
        <v>0</v>
      </c>
      <c r="J259">
        <f>DATEDIF(Hospitalisation_Details10[[#This Row],[Date of Birth2]],DATE(2023,6,8),"y")</f>
        <v>22</v>
      </c>
      <c r="K259" s="2">
        <v>2154.36</v>
      </c>
      <c r="L259" t="s">
        <v>3706</v>
      </c>
      <c r="M259" t="s">
        <v>3706</v>
      </c>
      <c r="N259" t="s">
        <v>3717</v>
      </c>
    </row>
    <row r="260" spans="3:14" x14ac:dyDescent="0.3">
      <c r="C260" t="s">
        <v>5877</v>
      </c>
      <c r="D260">
        <v>2000</v>
      </c>
      <c r="E260" t="s">
        <v>3709</v>
      </c>
      <c r="F260">
        <v>29</v>
      </c>
      <c r="G260" s="1" t="str">
        <f>_xlfn.CONCAT(Hospitalisation_Details10[[#This Row],[date]],"-",Hospitalisation_Details10[[#This Row],[month]],"-",Hospitalisation_Details10[[#This Row],[year]])</f>
        <v>29-Nov-2000</v>
      </c>
      <c r="H260" s="1" t="str">
        <f>TEXT(Hospitalisation_Details10[[#This Row],[Date of Birth]],"dd-mm-yy")</f>
        <v>29-11-00</v>
      </c>
      <c r="I260">
        <v>0</v>
      </c>
      <c r="J260">
        <f>DATEDIF(Hospitalisation_Details10[[#This Row],[Date of Birth2]],DATE(2023,6,8),"y")</f>
        <v>22</v>
      </c>
      <c r="K260" s="2">
        <v>2155.6799999999998</v>
      </c>
      <c r="L260" t="s">
        <v>3706</v>
      </c>
      <c r="M260" t="s">
        <v>3707</v>
      </c>
      <c r="N260" t="s">
        <v>3708</v>
      </c>
    </row>
    <row r="261" spans="3:14" x14ac:dyDescent="0.3">
      <c r="C261" t="s">
        <v>5876</v>
      </c>
      <c r="D261">
        <v>2000</v>
      </c>
      <c r="E261" t="s">
        <v>3714</v>
      </c>
      <c r="F261">
        <v>10</v>
      </c>
      <c r="G261" s="1" t="str">
        <f>_xlfn.CONCAT(Hospitalisation_Details10[[#This Row],[date]],"-",Hospitalisation_Details10[[#This Row],[month]],"-",Hospitalisation_Details10[[#This Row],[year]])</f>
        <v>10-Dec-2000</v>
      </c>
      <c r="H261" s="1" t="str">
        <f>TEXT(Hospitalisation_Details10[[#This Row],[Date of Birth]],"dd-mm-yy")</f>
        <v>10-12-00</v>
      </c>
      <c r="I261">
        <v>0</v>
      </c>
      <c r="J261">
        <f>DATEDIF(Hospitalisation_Details10[[#This Row],[Date of Birth2]],DATE(2023,6,8),"y")</f>
        <v>22</v>
      </c>
      <c r="K261" s="2">
        <v>2156.75</v>
      </c>
      <c r="L261" t="s">
        <v>3706</v>
      </c>
      <c r="M261" t="s">
        <v>3706</v>
      </c>
      <c r="N261" t="s">
        <v>3708</v>
      </c>
    </row>
    <row r="262" spans="3:14" x14ac:dyDescent="0.3">
      <c r="C262" t="s">
        <v>5875</v>
      </c>
      <c r="D262">
        <v>2000</v>
      </c>
      <c r="E262" t="s">
        <v>3715</v>
      </c>
      <c r="F262">
        <v>23</v>
      </c>
      <c r="G262" s="1" t="str">
        <f>_xlfn.CONCAT(Hospitalisation_Details10[[#This Row],[date]],"-",Hospitalisation_Details10[[#This Row],[month]],"-",Hospitalisation_Details10[[#This Row],[year]])</f>
        <v>23-Aug-2000</v>
      </c>
      <c r="H262" s="1" t="str">
        <f>TEXT(Hospitalisation_Details10[[#This Row],[Date of Birth]],"dd-mm-yy")</f>
        <v>23-08-00</v>
      </c>
      <c r="I262">
        <v>0</v>
      </c>
      <c r="J262">
        <f>DATEDIF(Hospitalisation_Details10[[#This Row],[Date of Birth2]],DATE(2023,6,8),"y")</f>
        <v>22</v>
      </c>
      <c r="K262" s="2">
        <v>2166.73</v>
      </c>
      <c r="L262" t="s">
        <v>3706</v>
      </c>
      <c r="M262" t="s">
        <v>3706</v>
      </c>
      <c r="N262" t="s">
        <v>3717</v>
      </c>
    </row>
    <row r="263" spans="3:14" x14ac:dyDescent="0.3">
      <c r="C263" t="s">
        <v>5874</v>
      </c>
      <c r="D263">
        <v>1994</v>
      </c>
      <c r="E263" t="s">
        <v>3712</v>
      </c>
      <c r="F263">
        <v>27</v>
      </c>
      <c r="G263" s="1" t="str">
        <f>_xlfn.CONCAT(Hospitalisation_Details10[[#This Row],[date]],"-",Hospitalisation_Details10[[#This Row],[month]],"-",Hospitalisation_Details10[[#This Row],[year]])</f>
        <v>27-Sep-1994</v>
      </c>
      <c r="H263" s="1" t="str">
        <f>TEXT(Hospitalisation_Details10[[#This Row],[Date of Birth]],"dd-mm-yy")</f>
        <v>27-09-94</v>
      </c>
      <c r="I263">
        <v>0</v>
      </c>
      <c r="J263">
        <f>DATEDIF(Hospitalisation_Details10[[#This Row],[Date of Birth2]],DATE(2023,6,8),"y")</f>
        <v>28</v>
      </c>
      <c r="K263" s="2">
        <v>2170.08</v>
      </c>
      <c r="L263" t="s">
        <v>3706</v>
      </c>
      <c r="M263" t="s">
        <v>3706</v>
      </c>
      <c r="N263" t="s">
        <v>3708</v>
      </c>
    </row>
    <row r="264" spans="3:14" x14ac:dyDescent="0.3">
      <c r="C264" t="s">
        <v>5873</v>
      </c>
      <c r="D264">
        <v>1991</v>
      </c>
      <c r="E264" t="s">
        <v>3714</v>
      </c>
      <c r="F264">
        <v>16</v>
      </c>
      <c r="G264" s="1" t="str">
        <f>_xlfn.CONCAT(Hospitalisation_Details10[[#This Row],[date]],"-",Hospitalisation_Details10[[#This Row],[month]],"-",Hospitalisation_Details10[[#This Row],[year]])</f>
        <v>16-Dec-1991</v>
      </c>
      <c r="H264" s="1" t="str">
        <f>TEXT(Hospitalisation_Details10[[#This Row],[Date of Birth]],"dd-mm-yy")</f>
        <v>16-12-91</v>
      </c>
      <c r="I264">
        <v>3</v>
      </c>
      <c r="J264">
        <f>DATEDIF(Hospitalisation_Details10[[#This Row],[Date of Birth2]],DATE(2023,6,8),"y")</f>
        <v>31</v>
      </c>
      <c r="K264" s="2">
        <v>2193.1999999999998</v>
      </c>
      <c r="L264" t="s">
        <v>3706</v>
      </c>
      <c r="M264" t="s">
        <v>3706</v>
      </c>
      <c r="N264" t="s">
        <v>3713</v>
      </c>
    </row>
    <row r="265" spans="3:14" x14ac:dyDescent="0.3">
      <c r="C265" t="s">
        <v>5872</v>
      </c>
      <c r="D265">
        <v>2004</v>
      </c>
      <c r="E265" t="s">
        <v>3714</v>
      </c>
      <c r="F265">
        <v>7</v>
      </c>
      <c r="G265" s="1" t="str">
        <f>_xlfn.CONCAT(Hospitalisation_Details10[[#This Row],[date]],"-",Hospitalisation_Details10[[#This Row],[month]],"-",Hospitalisation_Details10[[#This Row],[year]])</f>
        <v>7-Dec-2004</v>
      </c>
      <c r="H265" s="1" t="str">
        <f>TEXT(Hospitalisation_Details10[[#This Row],[Date of Birth]],"dd-mm-yy")</f>
        <v>07-12-04</v>
      </c>
      <c r="I265">
        <v>0</v>
      </c>
      <c r="J265">
        <f>DATEDIF(Hospitalisation_Details10[[#This Row],[Date of Birth2]],DATE(2023,6,8),"y")</f>
        <v>18</v>
      </c>
      <c r="K265" s="2">
        <v>2196.4699999999998</v>
      </c>
      <c r="L265" t="s">
        <v>3706</v>
      </c>
      <c r="M265" t="s">
        <v>3707</v>
      </c>
      <c r="N265" t="s">
        <v>3724</v>
      </c>
    </row>
    <row r="266" spans="3:14" x14ac:dyDescent="0.3">
      <c r="C266" t="s">
        <v>5871</v>
      </c>
      <c r="D266">
        <v>2004</v>
      </c>
      <c r="E266" t="s">
        <v>3712</v>
      </c>
      <c r="F266">
        <v>3</v>
      </c>
      <c r="G266" s="1" t="str">
        <f>_xlfn.CONCAT(Hospitalisation_Details10[[#This Row],[date]],"-",Hospitalisation_Details10[[#This Row],[month]],"-",Hospitalisation_Details10[[#This Row],[year]])</f>
        <v>3-Sep-2004</v>
      </c>
      <c r="H266" s="1" t="str">
        <f>TEXT(Hospitalisation_Details10[[#This Row],[Date of Birth]],"dd-mm-yy")</f>
        <v>03-09-04</v>
      </c>
      <c r="I266">
        <v>0</v>
      </c>
      <c r="J266">
        <f>DATEDIF(Hospitalisation_Details10[[#This Row],[Date of Birth2]],DATE(2023,6,8),"y")</f>
        <v>18</v>
      </c>
      <c r="K266" s="2">
        <v>2198.19</v>
      </c>
      <c r="L266" t="s">
        <v>3706</v>
      </c>
      <c r="M266" t="s">
        <v>3710</v>
      </c>
      <c r="N266" t="s">
        <v>3725</v>
      </c>
    </row>
    <row r="267" spans="3:14" x14ac:dyDescent="0.3">
      <c r="C267" t="s">
        <v>5870</v>
      </c>
      <c r="D267">
        <v>2004</v>
      </c>
      <c r="E267" t="s">
        <v>3712</v>
      </c>
      <c r="F267">
        <v>12</v>
      </c>
      <c r="G267" s="1" t="str">
        <f>_xlfn.CONCAT(Hospitalisation_Details10[[#This Row],[date]],"-",Hospitalisation_Details10[[#This Row],[month]],"-",Hospitalisation_Details10[[#This Row],[year]])</f>
        <v>12-Sep-2004</v>
      </c>
      <c r="H267" s="1" t="str">
        <f>TEXT(Hospitalisation_Details10[[#This Row],[Date of Birth]],"dd-mm-yy")</f>
        <v>12-09-04</v>
      </c>
      <c r="I267">
        <v>0</v>
      </c>
      <c r="J267">
        <f>DATEDIF(Hospitalisation_Details10[[#This Row],[Date of Birth2]],DATE(2023,6,8),"y")</f>
        <v>18</v>
      </c>
      <c r="K267" s="2">
        <v>2200.83</v>
      </c>
      <c r="L267" t="s">
        <v>3706</v>
      </c>
      <c r="M267" t="s">
        <v>3706</v>
      </c>
      <c r="N267" t="s">
        <v>3724</v>
      </c>
    </row>
    <row r="268" spans="3:14" x14ac:dyDescent="0.3">
      <c r="C268" t="s">
        <v>5869</v>
      </c>
      <c r="D268">
        <v>2004</v>
      </c>
      <c r="E268" t="s">
        <v>3705</v>
      </c>
      <c r="F268">
        <v>27</v>
      </c>
      <c r="G268" s="1" t="str">
        <f>_xlfn.CONCAT(Hospitalisation_Details10[[#This Row],[date]],"-",Hospitalisation_Details10[[#This Row],[month]],"-",Hospitalisation_Details10[[#This Row],[year]])</f>
        <v>27-Jul-2004</v>
      </c>
      <c r="H268" s="1" t="str">
        <f>TEXT(Hospitalisation_Details10[[#This Row],[Date of Birth]],"dd-mm-yy")</f>
        <v>27-07-04</v>
      </c>
      <c r="I268">
        <v>1</v>
      </c>
      <c r="J268">
        <f>DATEDIF(Hospitalisation_Details10[[#This Row],[Date of Birth2]],DATE(2023,6,8),"y")</f>
        <v>18</v>
      </c>
      <c r="K268" s="2">
        <v>2201.1</v>
      </c>
      <c r="L268" t="s">
        <v>3706</v>
      </c>
      <c r="M268" t="s">
        <v>3707</v>
      </c>
      <c r="N268" t="s">
        <v>3708</v>
      </c>
    </row>
    <row r="269" spans="3:14" x14ac:dyDescent="0.3">
      <c r="C269" t="s">
        <v>5868</v>
      </c>
      <c r="D269">
        <v>2004</v>
      </c>
      <c r="E269" t="s">
        <v>3715</v>
      </c>
      <c r="F269">
        <v>6</v>
      </c>
      <c r="G269" s="1" t="str">
        <f>_xlfn.CONCAT(Hospitalisation_Details10[[#This Row],[date]],"-",Hospitalisation_Details10[[#This Row],[month]],"-",Hospitalisation_Details10[[#This Row],[year]])</f>
        <v>6-Aug-2004</v>
      </c>
      <c r="H269" s="1" t="str">
        <f>TEXT(Hospitalisation_Details10[[#This Row],[Date of Birth]],"dd-mm-yy")</f>
        <v>06-08-04</v>
      </c>
      <c r="I269">
        <v>0</v>
      </c>
      <c r="J269">
        <f>DATEDIF(Hospitalisation_Details10[[#This Row],[Date of Birth2]],DATE(2023,6,8),"y")</f>
        <v>18</v>
      </c>
      <c r="K269" s="2">
        <v>2203.4699999999998</v>
      </c>
      <c r="L269" t="s">
        <v>3706</v>
      </c>
      <c r="M269" t="s">
        <v>3706</v>
      </c>
      <c r="N269" t="s">
        <v>3724</v>
      </c>
    </row>
    <row r="270" spans="3:14" x14ac:dyDescent="0.3">
      <c r="C270" t="s">
        <v>5867</v>
      </c>
      <c r="D270">
        <v>2004</v>
      </c>
      <c r="E270" t="s">
        <v>3716</v>
      </c>
      <c r="F270">
        <v>28</v>
      </c>
      <c r="G270" s="1" t="str">
        <f>_xlfn.CONCAT(Hospitalisation_Details10[[#This Row],[date]],"-",Hospitalisation_Details10[[#This Row],[month]],"-",Hospitalisation_Details10[[#This Row],[year]])</f>
        <v>28-Oct-2004</v>
      </c>
      <c r="H270" s="1" t="str">
        <f>TEXT(Hospitalisation_Details10[[#This Row],[Date of Birth]],"dd-mm-yy")</f>
        <v>28-10-04</v>
      </c>
      <c r="I270">
        <v>0</v>
      </c>
      <c r="J270">
        <f>DATEDIF(Hospitalisation_Details10[[#This Row],[Date of Birth2]],DATE(2023,6,8),"y")</f>
        <v>18</v>
      </c>
      <c r="K270" s="2">
        <v>2203.7399999999998</v>
      </c>
      <c r="L270" t="s">
        <v>3706</v>
      </c>
      <c r="M270" t="s">
        <v>3706</v>
      </c>
      <c r="N270" t="s">
        <v>3724</v>
      </c>
    </row>
    <row r="271" spans="3:14" x14ac:dyDescent="0.3">
      <c r="C271" t="s">
        <v>5866</v>
      </c>
      <c r="D271">
        <v>2004</v>
      </c>
      <c r="E271" t="s">
        <v>3709</v>
      </c>
      <c r="F271">
        <v>13</v>
      </c>
      <c r="G271" s="1" t="str">
        <f>_xlfn.CONCAT(Hospitalisation_Details10[[#This Row],[date]],"-",Hospitalisation_Details10[[#This Row],[month]],"-",Hospitalisation_Details10[[#This Row],[year]])</f>
        <v>13-Nov-2004</v>
      </c>
      <c r="H271" s="1" t="str">
        <f>TEXT(Hospitalisation_Details10[[#This Row],[Date of Birth]],"dd-mm-yy")</f>
        <v>13-11-04</v>
      </c>
      <c r="I271">
        <v>0</v>
      </c>
      <c r="J271">
        <f>DATEDIF(Hospitalisation_Details10[[#This Row],[Date of Birth2]],DATE(2023,6,8),"y")</f>
        <v>18</v>
      </c>
      <c r="K271" s="2">
        <v>2205.98</v>
      </c>
      <c r="L271" t="s">
        <v>3706</v>
      </c>
      <c r="M271" t="s">
        <v>3707</v>
      </c>
      <c r="N271" t="s">
        <v>3724</v>
      </c>
    </row>
    <row r="272" spans="3:14" x14ac:dyDescent="0.3">
      <c r="C272" t="s">
        <v>5865</v>
      </c>
      <c r="D272">
        <v>2004</v>
      </c>
      <c r="E272" t="s">
        <v>3715</v>
      </c>
      <c r="F272">
        <v>6</v>
      </c>
      <c r="G272" s="1" t="str">
        <f>_xlfn.CONCAT(Hospitalisation_Details10[[#This Row],[date]],"-",Hospitalisation_Details10[[#This Row],[month]],"-",Hospitalisation_Details10[[#This Row],[year]])</f>
        <v>6-Aug-2004</v>
      </c>
      <c r="H272" s="1" t="str">
        <f>TEXT(Hospitalisation_Details10[[#This Row],[Date of Birth]],"dd-mm-yy")</f>
        <v>06-08-04</v>
      </c>
      <c r="I272">
        <v>0</v>
      </c>
      <c r="J272">
        <f>DATEDIF(Hospitalisation_Details10[[#This Row],[Date of Birth2]],DATE(2023,6,8),"y")</f>
        <v>18</v>
      </c>
      <c r="K272" s="2">
        <v>2207.6999999999998</v>
      </c>
      <c r="L272" t="s">
        <v>3706</v>
      </c>
      <c r="M272" t="s">
        <v>3706</v>
      </c>
      <c r="N272" t="s">
        <v>3724</v>
      </c>
    </row>
    <row r="273" spans="3:14" x14ac:dyDescent="0.3">
      <c r="C273" t="s">
        <v>5864</v>
      </c>
      <c r="D273">
        <v>2004</v>
      </c>
      <c r="E273" t="s">
        <v>3705</v>
      </c>
      <c r="F273">
        <v>27</v>
      </c>
      <c r="G273" s="1" t="str">
        <f>_xlfn.CONCAT(Hospitalisation_Details10[[#This Row],[date]],"-",Hospitalisation_Details10[[#This Row],[month]],"-",Hospitalisation_Details10[[#This Row],[year]])</f>
        <v>27-Jul-2004</v>
      </c>
      <c r="H273" s="1" t="str">
        <f>TEXT(Hospitalisation_Details10[[#This Row],[Date of Birth]],"dd-mm-yy")</f>
        <v>27-07-04</v>
      </c>
      <c r="I273">
        <v>0</v>
      </c>
      <c r="J273">
        <f>DATEDIF(Hospitalisation_Details10[[#This Row],[Date of Birth2]],DATE(2023,6,8),"y")</f>
        <v>18</v>
      </c>
      <c r="K273" s="2">
        <v>2211.13</v>
      </c>
      <c r="L273" t="s">
        <v>3706</v>
      </c>
      <c r="M273" t="s">
        <v>3706</v>
      </c>
      <c r="N273" t="s">
        <v>3724</v>
      </c>
    </row>
    <row r="274" spans="3:14" x14ac:dyDescent="0.3">
      <c r="C274" t="s">
        <v>5863</v>
      </c>
      <c r="D274">
        <v>1994</v>
      </c>
      <c r="E274" t="s">
        <v>3709</v>
      </c>
      <c r="F274">
        <v>17</v>
      </c>
      <c r="G274" s="1" t="str">
        <f>_xlfn.CONCAT(Hospitalisation_Details10[[#This Row],[date]],"-",Hospitalisation_Details10[[#This Row],[month]],"-",Hospitalisation_Details10[[#This Row],[year]])</f>
        <v>17-Nov-1994</v>
      </c>
      <c r="H274" s="1" t="str">
        <f>TEXT(Hospitalisation_Details10[[#This Row],[Date of Birth]],"dd-mm-yy")</f>
        <v>17-11-94</v>
      </c>
      <c r="I274">
        <v>0</v>
      </c>
      <c r="J274">
        <f>DATEDIF(Hospitalisation_Details10[[#This Row],[Date of Birth2]],DATE(2023,6,8),"y")</f>
        <v>28</v>
      </c>
      <c r="K274" s="2">
        <v>2213.21</v>
      </c>
      <c r="L274" t="s">
        <v>3706</v>
      </c>
      <c r="M274" t="s">
        <v>3706</v>
      </c>
      <c r="N274" t="s">
        <v>3708</v>
      </c>
    </row>
    <row r="275" spans="3:14" x14ac:dyDescent="0.3">
      <c r="C275" t="s">
        <v>5862</v>
      </c>
      <c r="D275">
        <v>2004</v>
      </c>
      <c r="E275" t="s">
        <v>3711</v>
      </c>
      <c r="F275">
        <v>13</v>
      </c>
      <c r="G275" s="1" t="str">
        <f>_xlfn.CONCAT(Hospitalisation_Details10[[#This Row],[date]],"-",Hospitalisation_Details10[[#This Row],[month]],"-",Hospitalisation_Details10[[#This Row],[year]])</f>
        <v>13-Jun-2004</v>
      </c>
      <c r="H275" s="1" t="str">
        <f>TEXT(Hospitalisation_Details10[[#This Row],[Date of Birth]],"dd-mm-yy")</f>
        <v>13-06-04</v>
      </c>
      <c r="I275">
        <v>0</v>
      </c>
      <c r="J275">
        <f>DATEDIF(Hospitalisation_Details10[[#This Row],[Date of Birth2]],DATE(2023,6,8),"y")</f>
        <v>18</v>
      </c>
      <c r="K275" s="2">
        <v>2217.4699999999998</v>
      </c>
      <c r="L275" t="s">
        <v>3706</v>
      </c>
      <c r="M275" t="s">
        <v>3710</v>
      </c>
      <c r="N275" t="s">
        <v>3724</v>
      </c>
    </row>
    <row r="276" spans="3:14" x14ac:dyDescent="0.3">
      <c r="C276" t="s">
        <v>5861</v>
      </c>
      <c r="D276">
        <v>2004</v>
      </c>
      <c r="E276" t="s">
        <v>3712</v>
      </c>
      <c r="F276">
        <v>25</v>
      </c>
      <c r="G276" s="1" t="str">
        <f>_xlfn.CONCAT(Hospitalisation_Details10[[#This Row],[date]],"-",Hospitalisation_Details10[[#This Row],[month]],"-",Hospitalisation_Details10[[#This Row],[year]])</f>
        <v>25-Sep-2004</v>
      </c>
      <c r="H276" s="1" t="str">
        <f>TEXT(Hospitalisation_Details10[[#This Row],[Date of Birth]],"dd-mm-yy")</f>
        <v>25-09-04</v>
      </c>
      <c r="I276">
        <v>0</v>
      </c>
      <c r="J276">
        <f>DATEDIF(Hospitalisation_Details10[[#This Row],[Date of Birth2]],DATE(2023,6,8),"y")</f>
        <v>18</v>
      </c>
      <c r="K276" s="2">
        <v>2217.6</v>
      </c>
      <c r="L276" t="s">
        <v>3706</v>
      </c>
      <c r="M276" t="s">
        <v>3710</v>
      </c>
      <c r="N276" t="s">
        <v>3724</v>
      </c>
    </row>
    <row r="277" spans="3:14" x14ac:dyDescent="0.3">
      <c r="C277" t="s">
        <v>5860</v>
      </c>
      <c r="D277">
        <v>2004</v>
      </c>
      <c r="E277" t="s">
        <v>3714</v>
      </c>
      <c r="F277">
        <v>12</v>
      </c>
      <c r="G277" s="1" t="str">
        <f>_xlfn.CONCAT(Hospitalisation_Details10[[#This Row],[date]],"-",Hospitalisation_Details10[[#This Row],[month]],"-",Hospitalisation_Details10[[#This Row],[year]])</f>
        <v>12-Dec-2004</v>
      </c>
      <c r="H277" s="1" t="str">
        <f>TEXT(Hospitalisation_Details10[[#This Row],[Date of Birth]],"dd-mm-yy")</f>
        <v>12-12-04</v>
      </c>
      <c r="I277">
        <v>1</v>
      </c>
      <c r="J277">
        <f>DATEDIF(Hospitalisation_Details10[[#This Row],[Date of Birth2]],DATE(2023,6,8),"y")</f>
        <v>18</v>
      </c>
      <c r="K277" s="2">
        <v>2219.4499999999998</v>
      </c>
      <c r="L277" t="s">
        <v>3706</v>
      </c>
      <c r="M277" t="s">
        <v>3710</v>
      </c>
      <c r="N277" t="s">
        <v>3708</v>
      </c>
    </row>
    <row r="278" spans="3:14" x14ac:dyDescent="0.3">
      <c r="C278" t="s">
        <v>5859</v>
      </c>
      <c r="D278">
        <v>2003</v>
      </c>
      <c r="E278" t="s">
        <v>3714</v>
      </c>
      <c r="F278">
        <v>10</v>
      </c>
      <c r="G278" s="1" t="str">
        <f>_xlfn.CONCAT(Hospitalisation_Details10[[#This Row],[date]],"-",Hospitalisation_Details10[[#This Row],[month]],"-",Hospitalisation_Details10[[#This Row],[year]])</f>
        <v>10-Dec-2003</v>
      </c>
      <c r="H278" s="1" t="str">
        <f>TEXT(Hospitalisation_Details10[[#This Row],[Date of Birth]],"dd-mm-yy")</f>
        <v>10-12-03</v>
      </c>
      <c r="I278">
        <v>1</v>
      </c>
      <c r="J278">
        <f>DATEDIF(Hospitalisation_Details10[[#This Row],[Date of Birth2]],DATE(2023,6,8),"y")</f>
        <v>19</v>
      </c>
      <c r="K278" s="2">
        <v>2221.56</v>
      </c>
      <c r="L278" t="s">
        <v>3706</v>
      </c>
      <c r="M278" t="s">
        <v>3707</v>
      </c>
      <c r="N278" t="s">
        <v>3713</v>
      </c>
    </row>
    <row r="279" spans="3:14" x14ac:dyDescent="0.3">
      <c r="C279" t="s">
        <v>5858</v>
      </c>
      <c r="D279">
        <v>2000</v>
      </c>
      <c r="E279" t="s">
        <v>3711</v>
      </c>
      <c r="F279">
        <v>30</v>
      </c>
      <c r="G279" s="1" t="str">
        <f>_xlfn.CONCAT(Hospitalisation_Details10[[#This Row],[date]],"-",Hospitalisation_Details10[[#This Row],[month]],"-",Hospitalisation_Details10[[#This Row],[year]])</f>
        <v>30-Jun-2000</v>
      </c>
      <c r="H279" s="1" t="str">
        <f>TEXT(Hospitalisation_Details10[[#This Row],[Date of Birth]],"dd-mm-yy")</f>
        <v>30-06-00</v>
      </c>
      <c r="I279">
        <v>0</v>
      </c>
      <c r="J279">
        <f>DATEDIF(Hospitalisation_Details10[[#This Row],[Date of Birth2]],DATE(2023,6,8),"y")</f>
        <v>22</v>
      </c>
      <c r="K279" s="2">
        <v>2250.84</v>
      </c>
      <c r="L279" t="s">
        <v>3706</v>
      </c>
      <c r="M279" t="s">
        <v>3706</v>
      </c>
      <c r="N279" t="s">
        <v>3722</v>
      </c>
    </row>
    <row r="280" spans="3:14" x14ac:dyDescent="0.3">
      <c r="C280" t="s">
        <v>5857</v>
      </c>
      <c r="D280">
        <v>2000</v>
      </c>
      <c r="E280" t="s">
        <v>3714</v>
      </c>
      <c r="F280">
        <v>11</v>
      </c>
      <c r="G280" s="1" t="str">
        <f>_xlfn.CONCAT(Hospitalisation_Details10[[#This Row],[date]],"-",Hospitalisation_Details10[[#This Row],[month]],"-",Hospitalisation_Details10[[#This Row],[year]])</f>
        <v>11-Dec-2000</v>
      </c>
      <c r="H280" s="1" t="str">
        <f>TEXT(Hospitalisation_Details10[[#This Row],[Date of Birth]],"dd-mm-yy")</f>
        <v>11-12-00</v>
      </c>
      <c r="I280">
        <v>0</v>
      </c>
      <c r="J280">
        <f>DATEDIF(Hospitalisation_Details10[[#This Row],[Date of Birth2]],DATE(2023,6,8),"y")</f>
        <v>22</v>
      </c>
      <c r="K280" s="2">
        <v>2254.8000000000002</v>
      </c>
      <c r="L280" t="s">
        <v>3706</v>
      </c>
      <c r="M280" t="s">
        <v>3707</v>
      </c>
      <c r="N280" t="s">
        <v>3721</v>
      </c>
    </row>
    <row r="281" spans="3:14" x14ac:dyDescent="0.3">
      <c r="C281" t="s">
        <v>5856</v>
      </c>
      <c r="D281">
        <v>2002</v>
      </c>
      <c r="E281" t="s">
        <v>3705</v>
      </c>
      <c r="F281">
        <v>15</v>
      </c>
      <c r="G281" s="1" t="str">
        <f>_xlfn.CONCAT(Hospitalisation_Details10[[#This Row],[date]],"-",Hospitalisation_Details10[[#This Row],[month]],"-",Hospitalisation_Details10[[#This Row],[year]])</f>
        <v>15-Jul-2002</v>
      </c>
      <c r="H281" s="1" t="str">
        <f>TEXT(Hospitalisation_Details10[[#This Row],[Date of Birth]],"dd-mm-yy")</f>
        <v>15-07-02</v>
      </c>
      <c r="I281">
        <v>0</v>
      </c>
      <c r="J281">
        <f>DATEDIF(Hospitalisation_Details10[[#This Row],[Date of Birth2]],DATE(2023,6,8),"y")</f>
        <v>20</v>
      </c>
      <c r="K281" s="2">
        <v>2257.48</v>
      </c>
      <c r="L281" t="s">
        <v>3706</v>
      </c>
      <c r="M281" t="s">
        <v>3710</v>
      </c>
      <c r="N281" t="s">
        <v>3713</v>
      </c>
    </row>
    <row r="282" spans="3:14" x14ac:dyDescent="0.3">
      <c r="C282" t="s">
        <v>5855</v>
      </c>
      <c r="D282">
        <v>2002</v>
      </c>
      <c r="E282" t="s">
        <v>3709</v>
      </c>
      <c r="F282">
        <v>12</v>
      </c>
      <c r="G282" s="1" t="str">
        <f>_xlfn.CONCAT(Hospitalisation_Details10[[#This Row],[date]],"-",Hospitalisation_Details10[[#This Row],[month]],"-",Hospitalisation_Details10[[#This Row],[year]])</f>
        <v>12-Nov-2002</v>
      </c>
      <c r="H282" s="1" t="str">
        <f>TEXT(Hospitalisation_Details10[[#This Row],[Date of Birth]],"dd-mm-yy")</f>
        <v>12-11-02</v>
      </c>
      <c r="I282">
        <v>0</v>
      </c>
      <c r="J282">
        <f>DATEDIF(Hospitalisation_Details10[[#This Row],[Date of Birth2]],DATE(2023,6,8),"y")</f>
        <v>20</v>
      </c>
      <c r="K282" s="2">
        <v>2261.5700000000002</v>
      </c>
      <c r="L282" t="s">
        <v>3706</v>
      </c>
      <c r="M282" t="s">
        <v>3710</v>
      </c>
      <c r="N282" t="s">
        <v>3713</v>
      </c>
    </row>
    <row r="283" spans="3:14" x14ac:dyDescent="0.3">
      <c r="C283" t="s">
        <v>5854</v>
      </c>
      <c r="D283">
        <v>1991</v>
      </c>
      <c r="E283" t="s">
        <v>3711</v>
      </c>
      <c r="F283">
        <v>16</v>
      </c>
      <c r="G283" s="1" t="str">
        <f>_xlfn.CONCAT(Hospitalisation_Details10[[#This Row],[date]],"-",Hospitalisation_Details10[[#This Row],[month]],"-",Hospitalisation_Details10[[#This Row],[year]])</f>
        <v>16-Jun-1991</v>
      </c>
      <c r="H283" s="1" t="str">
        <f>TEXT(Hospitalisation_Details10[[#This Row],[Date of Birth]],"dd-mm-yy")</f>
        <v>16-06-91</v>
      </c>
      <c r="I283">
        <v>3</v>
      </c>
      <c r="J283">
        <f>DATEDIF(Hospitalisation_Details10[[#This Row],[Date of Birth2]],DATE(2023,6,8),"y")</f>
        <v>31</v>
      </c>
      <c r="K283" s="2">
        <v>2277.7199999999998</v>
      </c>
      <c r="L283" t="s">
        <v>3706</v>
      </c>
      <c r="M283" t="s">
        <v>3710</v>
      </c>
      <c r="N283" t="s">
        <v>3708</v>
      </c>
    </row>
    <row r="284" spans="3:14" x14ac:dyDescent="0.3">
      <c r="C284" t="s">
        <v>5853</v>
      </c>
      <c r="D284">
        <v>1989</v>
      </c>
      <c r="E284" t="s">
        <v>3716</v>
      </c>
      <c r="F284">
        <v>5</v>
      </c>
      <c r="G284" s="1" t="str">
        <f>_xlfn.CONCAT(Hospitalisation_Details10[[#This Row],[date]],"-",Hospitalisation_Details10[[#This Row],[month]],"-",Hospitalisation_Details10[[#This Row],[year]])</f>
        <v>5-Oct-1989</v>
      </c>
      <c r="H284" s="1" t="str">
        <f>TEXT(Hospitalisation_Details10[[#This Row],[Date of Birth]],"dd-mm-yy")</f>
        <v>05-10-89</v>
      </c>
      <c r="I284">
        <v>3</v>
      </c>
      <c r="J284">
        <f>DATEDIF(Hospitalisation_Details10[[#This Row],[Date of Birth2]],DATE(2023,6,8),"y")</f>
        <v>33</v>
      </c>
      <c r="K284" s="2">
        <v>2295.2399999999998</v>
      </c>
      <c r="L284" t="s">
        <v>3706</v>
      </c>
      <c r="M284" t="s">
        <v>3710</v>
      </c>
      <c r="N284" t="s">
        <v>3708</v>
      </c>
    </row>
    <row r="285" spans="3:14" x14ac:dyDescent="0.3">
      <c r="C285" t="s">
        <v>5852</v>
      </c>
      <c r="D285">
        <v>1996</v>
      </c>
      <c r="E285" t="s">
        <v>3709</v>
      </c>
      <c r="F285">
        <v>28</v>
      </c>
      <c r="G285" s="1" t="str">
        <f>_xlfn.CONCAT(Hospitalisation_Details10[[#This Row],[date]],"-",Hospitalisation_Details10[[#This Row],[month]],"-",Hospitalisation_Details10[[#This Row],[year]])</f>
        <v>28-Nov-1996</v>
      </c>
      <c r="H285" s="1" t="str">
        <f>TEXT(Hospitalisation_Details10[[#This Row],[Date of Birth]],"dd-mm-yy")</f>
        <v>28-11-96</v>
      </c>
      <c r="I285">
        <v>0</v>
      </c>
      <c r="J285">
        <f>DATEDIF(Hospitalisation_Details10[[#This Row],[Date of Birth2]],DATE(2023,6,8),"y")</f>
        <v>26</v>
      </c>
      <c r="K285" s="2">
        <v>2302.3000000000002</v>
      </c>
      <c r="L285" t="s">
        <v>3710</v>
      </c>
      <c r="M285" t="s">
        <v>3706</v>
      </c>
      <c r="N285" t="s">
        <v>3717</v>
      </c>
    </row>
    <row r="286" spans="3:14" x14ac:dyDescent="0.3">
      <c r="C286" t="s">
        <v>5851</v>
      </c>
      <c r="D286">
        <v>2004</v>
      </c>
      <c r="E286" t="s">
        <v>3712</v>
      </c>
      <c r="F286">
        <v>6</v>
      </c>
      <c r="G286" s="1" t="str">
        <f>_xlfn.CONCAT(Hospitalisation_Details10[[#This Row],[date]],"-",Hospitalisation_Details10[[#This Row],[month]],"-",Hospitalisation_Details10[[#This Row],[year]])</f>
        <v>6-Sep-2004</v>
      </c>
      <c r="H286" s="1" t="str">
        <f>TEXT(Hospitalisation_Details10[[#This Row],[Date of Birth]],"dd-mm-yy")</f>
        <v>06-09-04</v>
      </c>
      <c r="I286">
        <v>2</v>
      </c>
      <c r="J286">
        <f>DATEDIF(Hospitalisation_Details10[[#This Row],[Date of Birth2]],DATE(2023,6,8),"y")</f>
        <v>18</v>
      </c>
      <c r="K286" s="2">
        <v>2304</v>
      </c>
      <c r="L286" t="s">
        <v>3706</v>
      </c>
      <c r="M286" t="s">
        <v>3707</v>
      </c>
      <c r="N286" t="s">
        <v>3708</v>
      </c>
    </row>
    <row r="287" spans="3:14" x14ac:dyDescent="0.3">
      <c r="C287" t="s">
        <v>5850</v>
      </c>
      <c r="D287">
        <v>1996</v>
      </c>
      <c r="E287" t="s">
        <v>3714</v>
      </c>
      <c r="F287">
        <v>17</v>
      </c>
      <c r="G287" s="1" t="str">
        <f>_xlfn.CONCAT(Hospitalisation_Details10[[#This Row],[date]],"-",Hospitalisation_Details10[[#This Row],[month]],"-",Hospitalisation_Details10[[#This Row],[year]])</f>
        <v>17-Dec-1996</v>
      </c>
      <c r="H287" s="1" t="str">
        <f>TEXT(Hospitalisation_Details10[[#This Row],[Date of Birth]],"dd-mm-yy")</f>
        <v>17-12-96</v>
      </c>
      <c r="I287">
        <v>0</v>
      </c>
      <c r="J287">
        <f>DATEDIF(Hospitalisation_Details10[[#This Row],[Date of Birth2]],DATE(2023,6,8),"y")</f>
        <v>26</v>
      </c>
      <c r="K287" s="2">
        <v>2322.62</v>
      </c>
      <c r="L287" t="s">
        <v>3706</v>
      </c>
      <c r="M287" t="s">
        <v>3710</v>
      </c>
      <c r="N287" t="s">
        <v>3708</v>
      </c>
    </row>
    <row r="288" spans="3:14" x14ac:dyDescent="0.3">
      <c r="C288" t="s">
        <v>5849</v>
      </c>
      <c r="D288">
        <v>2003</v>
      </c>
      <c r="E288" t="s">
        <v>3709</v>
      </c>
      <c r="F288">
        <v>18</v>
      </c>
      <c r="G288" s="1" t="str">
        <f>_xlfn.CONCAT(Hospitalisation_Details10[[#This Row],[date]],"-",Hospitalisation_Details10[[#This Row],[month]],"-",Hospitalisation_Details10[[#This Row],[year]])</f>
        <v>18-Nov-2003</v>
      </c>
      <c r="H288" s="1" t="str">
        <f>TEXT(Hospitalisation_Details10[[#This Row],[Date of Birth]],"dd-mm-yy")</f>
        <v>18-11-03</v>
      </c>
      <c r="I288">
        <v>1</v>
      </c>
      <c r="J288">
        <f>DATEDIF(Hospitalisation_Details10[[#This Row],[Date of Birth2]],DATE(2023,6,8),"y")</f>
        <v>19</v>
      </c>
      <c r="K288" s="2">
        <v>2331.52</v>
      </c>
      <c r="L288" t="s">
        <v>3706</v>
      </c>
      <c r="M288" t="s">
        <v>3707</v>
      </c>
      <c r="N288" t="s">
        <v>3717</v>
      </c>
    </row>
    <row r="289" spans="3:14" x14ac:dyDescent="0.3">
      <c r="C289" t="s">
        <v>5848</v>
      </c>
      <c r="D289">
        <v>1998</v>
      </c>
      <c r="E289" t="s">
        <v>3716</v>
      </c>
      <c r="F289">
        <v>21</v>
      </c>
      <c r="G289" s="1" t="str">
        <f>_xlfn.CONCAT(Hospitalisation_Details10[[#This Row],[date]],"-",Hospitalisation_Details10[[#This Row],[month]],"-",Hospitalisation_Details10[[#This Row],[year]])</f>
        <v>21-Oct-1998</v>
      </c>
      <c r="H289" s="1" t="str">
        <f>TEXT(Hospitalisation_Details10[[#This Row],[Date of Birth]],"dd-mm-yy")</f>
        <v>21-10-98</v>
      </c>
      <c r="I289">
        <v>0</v>
      </c>
      <c r="J289">
        <f>DATEDIF(Hospitalisation_Details10[[#This Row],[Date of Birth2]],DATE(2023,6,8),"y")</f>
        <v>24</v>
      </c>
      <c r="K289" s="2">
        <v>2352.9699999999998</v>
      </c>
      <c r="L289" t="s">
        <v>3707</v>
      </c>
      <c r="M289" t="s">
        <v>3707</v>
      </c>
      <c r="N289" t="s">
        <v>3713</v>
      </c>
    </row>
    <row r="290" spans="3:14" x14ac:dyDescent="0.3">
      <c r="C290" t="s">
        <v>5847</v>
      </c>
      <c r="D290">
        <v>2002</v>
      </c>
      <c r="E290" t="s">
        <v>3709</v>
      </c>
      <c r="F290">
        <v>5</v>
      </c>
      <c r="G290" s="1" t="str">
        <f>_xlfn.CONCAT(Hospitalisation_Details10[[#This Row],[date]],"-",Hospitalisation_Details10[[#This Row],[month]],"-",Hospitalisation_Details10[[#This Row],[year]])</f>
        <v>5-Nov-2002</v>
      </c>
      <c r="H290" s="1" t="str">
        <f>TEXT(Hospitalisation_Details10[[#This Row],[Date of Birth]],"dd-mm-yy")</f>
        <v>05-11-02</v>
      </c>
      <c r="I290">
        <v>1</v>
      </c>
      <c r="J290">
        <f>DATEDIF(Hospitalisation_Details10[[#This Row],[Date of Birth2]],DATE(2023,6,8),"y")</f>
        <v>20</v>
      </c>
      <c r="K290" s="2">
        <v>2362.23</v>
      </c>
      <c r="L290" t="s">
        <v>3706</v>
      </c>
      <c r="M290" t="s">
        <v>3710</v>
      </c>
      <c r="N290" t="s">
        <v>3713</v>
      </c>
    </row>
    <row r="291" spans="3:14" x14ac:dyDescent="0.3">
      <c r="C291" t="s">
        <v>5846</v>
      </c>
      <c r="D291">
        <v>1988</v>
      </c>
      <c r="E291" t="s">
        <v>3714</v>
      </c>
      <c r="F291">
        <v>12</v>
      </c>
      <c r="G291" s="1" t="str">
        <f>_xlfn.CONCAT(Hospitalisation_Details10[[#This Row],[date]],"-",Hospitalisation_Details10[[#This Row],[month]],"-",Hospitalisation_Details10[[#This Row],[year]])</f>
        <v>12-Dec-1988</v>
      </c>
      <c r="H291" s="1" t="str">
        <f>TEXT(Hospitalisation_Details10[[#This Row],[Date of Birth]],"dd-mm-yy")</f>
        <v>12-12-88</v>
      </c>
      <c r="I291">
        <v>3</v>
      </c>
      <c r="J291">
        <f>DATEDIF(Hospitalisation_Details10[[#This Row],[Date of Birth2]],DATE(2023,6,8),"y")</f>
        <v>34</v>
      </c>
      <c r="K291" s="2">
        <v>2373.3000000000002</v>
      </c>
      <c r="L291" t="s">
        <v>3706</v>
      </c>
      <c r="M291" t="s">
        <v>3706</v>
      </c>
      <c r="N291" t="s">
        <v>3708</v>
      </c>
    </row>
    <row r="292" spans="3:14" x14ac:dyDescent="0.3">
      <c r="C292" t="s">
        <v>5845</v>
      </c>
      <c r="D292">
        <v>1999</v>
      </c>
      <c r="E292" t="s">
        <v>3714</v>
      </c>
      <c r="F292">
        <v>17</v>
      </c>
      <c r="G292" s="1" t="str">
        <f>_xlfn.CONCAT(Hospitalisation_Details10[[#This Row],[date]],"-",Hospitalisation_Details10[[#This Row],[month]],"-",Hospitalisation_Details10[[#This Row],[year]])</f>
        <v>17-Dec-1999</v>
      </c>
      <c r="H292" s="1" t="str">
        <f>TEXT(Hospitalisation_Details10[[#This Row],[Date of Birth]],"dd-mm-yy")</f>
        <v>17-12-99</v>
      </c>
      <c r="I292">
        <v>0</v>
      </c>
      <c r="J292">
        <f>DATEDIF(Hospitalisation_Details10[[#This Row],[Date of Birth2]],DATE(2023,6,8),"y")</f>
        <v>23</v>
      </c>
      <c r="K292" s="2">
        <v>2395.17</v>
      </c>
      <c r="L292" t="s">
        <v>3706</v>
      </c>
      <c r="M292" t="s">
        <v>3710</v>
      </c>
      <c r="N292" t="s">
        <v>3726</v>
      </c>
    </row>
    <row r="293" spans="3:14" x14ac:dyDescent="0.3">
      <c r="C293" t="s">
        <v>5844</v>
      </c>
      <c r="D293">
        <v>1999</v>
      </c>
      <c r="E293" t="s">
        <v>3715</v>
      </c>
      <c r="F293">
        <v>10</v>
      </c>
      <c r="G293" s="1" t="str">
        <f>_xlfn.CONCAT(Hospitalisation_Details10[[#This Row],[date]],"-",Hospitalisation_Details10[[#This Row],[month]],"-",Hospitalisation_Details10[[#This Row],[year]])</f>
        <v>10-Aug-1999</v>
      </c>
      <c r="H293" s="1" t="str">
        <f>TEXT(Hospitalisation_Details10[[#This Row],[Date of Birth]],"dd-mm-yy")</f>
        <v>10-08-99</v>
      </c>
      <c r="I293">
        <v>0</v>
      </c>
      <c r="J293">
        <f>DATEDIF(Hospitalisation_Details10[[#This Row],[Date of Birth2]],DATE(2023,6,8),"y")</f>
        <v>23</v>
      </c>
      <c r="K293" s="2">
        <v>2396.1</v>
      </c>
      <c r="L293" t="s">
        <v>3706</v>
      </c>
      <c r="M293" t="s">
        <v>3710</v>
      </c>
      <c r="N293" t="s">
        <v>3720</v>
      </c>
    </row>
    <row r="294" spans="3:14" x14ac:dyDescent="0.3">
      <c r="C294" t="s">
        <v>5843</v>
      </c>
      <c r="D294">
        <v>2001</v>
      </c>
      <c r="E294" t="s">
        <v>3711</v>
      </c>
      <c r="F294">
        <v>3</v>
      </c>
      <c r="G294" s="1" t="str">
        <f>_xlfn.CONCAT(Hospitalisation_Details10[[#This Row],[date]],"-",Hospitalisation_Details10[[#This Row],[month]],"-",Hospitalisation_Details10[[#This Row],[year]])</f>
        <v>3-Jun-2001</v>
      </c>
      <c r="H294" s="1" t="str">
        <f>TEXT(Hospitalisation_Details10[[#This Row],[Date of Birth]],"dd-mm-yy")</f>
        <v>03-06-01</v>
      </c>
      <c r="I294">
        <v>0</v>
      </c>
      <c r="J294">
        <f>DATEDIF(Hospitalisation_Details10[[#This Row],[Date of Birth2]],DATE(2023,6,8),"y")</f>
        <v>22</v>
      </c>
      <c r="K294" s="2">
        <v>2404.73</v>
      </c>
      <c r="L294" t="s">
        <v>3706</v>
      </c>
      <c r="M294" t="s">
        <v>3707</v>
      </c>
      <c r="N294" t="s">
        <v>3713</v>
      </c>
    </row>
    <row r="295" spans="3:14" x14ac:dyDescent="0.3">
      <c r="C295" t="s">
        <v>5842</v>
      </c>
      <c r="D295">
        <v>1999</v>
      </c>
      <c r="E295" t="s">
        <v>3709</v>
      </c>
      <c r="F295">
        <v>12</v>
      </c>
      <c r="G295" s="1" t="str">
        <f>_xlfn.CONCAT(Hospitalisation_Details10[[#This Row],[date]],"-",Hospitalisation_Details10[[#This Row],[month]],"-",Hospitalisation_Details10[[#This Row],[year]])</f>
        <v>12-Nov-1999</v>
      </c>
      <c r="H295" s="1" t="str">
        <f>TEXT(Hospitalisation_Details10[[#This Row],[Date of Birth]],"dd-mm-yy")</f>
        <v>12-11-99</v>
      </c>
      <c r="I295">
        <v>1</v>
      </c>
      <c r="J295">
        <f>DATEDIF(Hospitalisation_Details10[[#This Row],[Date of Birth2]],DATE(2023,6,8),"y")</f>
        <v>23</v>
      </c>
      <c r="K295" s="2">
        <v>2416.96</v>
      </c>
      <c r="L295" t="s">
        <v>3706</v>
      </c>
      <c r="M295" t="s">
        <v>3706</v>
      </c>
      <c r="N295" t="s">
        <v>3717</v>
      </c>
    </row>
    <row r="296" spans="3:14" x14ac:dyDescent="0.3">
      <c r="C296" t="s">
        <v>5841</v>
      </c>
      <c r="D296">
        <v>1999</v>
      </c>
      <c r="E296" t="s">
        <v>3709</v>
      </c>
      <c r="F296">
        <v>21</v>
      </c>
      <c r="G296" s="1" t="str">
        <f>_xlfn.CONCAT(Hospitalisation_Details10[[#This Row],[date]],"-",Hospitalisation_Details10[[#This Row],[month]],"-",Hospitalisation_Details10[[#This Row],[year]])</f>
        <v>21-Nov-1999</v>
      </c>
      <c r="H296" s="1" t="str">
        <f>TEXT(Hospitalisation_Details10[[#This Row],[Date of Birth]],"dd-mm-yy")</f>
        <v>21-11-99</v>
      </c>
      <c r="I296">
        <v>1</v>
      </c>
      <c r="J296">
        <f>DATEDIF(Hospitalisation_Details10[[#This Row],[Date of Birth2]],DATE(2023,6,8),"y")</f>
        <v>23</v>
      </c>
      <c r="K296" s="2">
        <v>2438.06</v>
      </c>
      <c r="L296" t="s">
        <v>3706</v>
      </c>
      <c r="M296" t="s">
        <v>3706</v>
      </c>
      <c r="N296" t="s">
        <v>3708</v>
      </c>
    </row>
    <row r="297" spans="3:14" x14ac:dyDescent="0.3">
      <c r="C297" t="s">
        <v>5840</v>
      </c>
      <c r="D297">
        <v>2002</v>
      </c>
      <c r="E297" t="s">
        <v>3705</v>
      </c>
      <c r="F297">
        <v>29</v>
      </c>
      <c r="G297" s="1" t="str">
        <f>_xlfn.CONCAT(Hospitalisation_Details10[[#This Row],[date]],"-",Hospitalisation_Details10[[#This Row],[month]],"-",Hospitalisation_Details10[[#This Row],[year]])</f>
        <v>29-Jul-2002</v>
      </c>
      <c r="H297" s="1" t="str">
        <f>TEXT(Hospitalisation_Details10[[#This Row],[Date of Birth]],"dd-mm-yy")</f>
        <v>29-07-02</v>
      </c>
      <c r="I297">
        <v>0</v>
      </c>
      <c r="J297">
        <f>DATEDIF(Hospitalisation_Details10[[#This Row],[Date of Birth2]],DATE(2023,6,8),"y")</f>
        <v>20</v>
      </c>
      <c r="K297" s="2">
        <v>2457.21</v>
      </c>
      <c r="L297" t="s">
        <v>3706</v>
      </c>
      <c r="M297" t="s">
        <v>3710</v>
      </c>
      <c r="N297" t="s">
        <v>3724</v>
      </c>
    </row>
    <row r="298" spans="3:14" x14ac:dyDescent="0.3">
      <c r="C298" t="s">
        <v>5839</v>
      </c>
      <c r="D298">
        <v>1998</v>
      </c>
      <c r="E298" t="s">
        <v>3709</v>
      </c>
      <c r="F298">
        <v>19</v>
      </c>
      <c r="G298" s="1" t="str">
        <f>_xlfn.CONCAT(Hospitalisation_Details10[[#This Row],[date]],"-",Hospitalisation_Details10[[#This Row],[month]],"-",Hospitalisation_Details10[[#This Row],[year]])</f>
        <v>19-Nov-1998</v>
      </c>
      <c r="H298" s="1" t="str">
        <f>TEXT(Hospitalisation_Details10[[#This Row],[Date of Birth]],"dd-mm-yy")</f>
        <v>19-11-98</v>
      </c>
      <c r="I298">
        <v>0</v>
      </c>
      <c r="J298">
        <f>DATEDIF(Hospitalisation_Details10[[#This Row],[Date of Birth2]],DATE(2023,6,8),"y")</f>
        <v>24</v>
      </c>
      <c r="K298" s="2">
        <v>2457.5</v>
      </c>
      <c r="L298" t="s">
        <v>3706</v>
      </c>
      <c r="M298" t="s">
        <v>3710</v>
      </c>
      <c r="N298" t="s">
        <v>3717</v>
      </c>
    </row>
    <row r="299" spans="3:14" x14ac:dyDescent="0.3">
      <c r="C299" t="s">
        <v>5838</v>
      </c>
      <c r="D299">
        <v>2002</v>
      </c>
      <c r="E299" t="s">
        <v>3705</v>
      </c>
      <c r="F299">
        <v>11</v>
      </c>
      <c r="G299" s="1" t="str">
        <f>_xlfn.CONCAT(Hospitalisation_Details10[[#This Row],[date]],"-",Hospitalisation_Details10[[#This Row],[month]],"-",Hospitalisation_Details10[[#This Row],[year]])</f>
        <v>11-Jul-2002</v>
      </c>
      <c r="H299" s="1" t="str">
        <f>TEXT(Hospitalisation_Details10[[#This Row],[Date of Birth]],"dd-mm-yy")</f>
        <v>11-07-02</v>
      </c>
      <c r="I299">
        <v>0</v>
      </c>
      <c r="J299">
        <f>DATEDIF(Hospitalisation_Details10[[#This Row],[Date of Birth2]],DATE(2023,6,8),"y")</f>
        <v>20</v>
      </c>
      <c r="K299" s="2">
        <v>2459.7199999999998</v>
      </c>
      <c r="L299" t="s">
        <v>3706</v>
      </c>
      <c r="M299" t="s">
        <v>3706</v>
      </c>
      <c r="N299" t="s">
        <v>3724</v>
      </c>
    </row>
    <row r="300" spans="3:14" x14ac:dyDescent="0.3">
      <c r="C300" t="s">
        <v>5837</v>
      </c>
      <c r="D300">
        <v>1998</v>
      </c>
      <c r="E300" t="s">
        <v>3715</v>
      </c>
      <c r="F300">
        <v>17</v>
      </c>
      <c r="G300" s="1" t="str">
        <f>_xlfn.CONCAT(Hospitalisation_Details10[[#This Row],[date]],"-",Hospitalisation_Details10[[#This Row],[month]],"-",Hospitalisation_Details10[[#This Row],[year]])</f>
        <v>17-Aug-1998</v>
      </c>
      <c r="H300" s="1" t="str">
        <f>TEXT(Hospitalisation_Details10[[#This Row],[Date of Birth]],"dd-mm-yy")</f>
        <v>17-08-98</v>
      </c>
      <c r="I300">
        <v>0</v>
      </c>
      <c r="J300">
        <f>DATEDIF(Hospitalisation_Details10[[#This Row],[Date of Birth2]],DATE(2023,6,8),"y")</f>
        <v>24</v>
      </c>
      <c r="K300" s="2">
        <v>2464.62</v>
      </c>
      <c r="L300" t="s">
        <v>3706</v>
      </c>
      <c r="M300" t="s">
        <v>3707</v>
      </c>
      <c r="N300" t="s">
        <v>3708</v>
      </c>
    </row>
    <row r="301" spans="3:14" x14ac:dyDescent="0.3">
      <c r="C301" t="s">
        <v>5836</v>
      </c>
      <c r="D301">
        <v>1998</v>
      </c>
      <c r="E301" t="s">
        <v>3705</v>
      </c>
      <c r="F301">
        <v>2</v>
      </c>
      <c r="G301" s="1" t="str">
        <f>_xlfn.CONCAT(Hospitalisation_Details10[[#This Row],[date]],"-",Hospitalisation_Details10[[#This Row],[month]],"-",Hospitalisation_Details10[[#This Row],[year]])</f>
        <v>2-Jul-1998</v>
      </c>
      <c r="H301" s="1" t="str">
        <f>TEXT(Hospitalisation_Details10[[#This Row],[Date of Birth]],"dd-mm-yy")</f>
        <v>02-07-98</v>
      </c>
      <c r="I301">
        <v>0</v>
      </c>
      <c r="J301">
        <f>DATEDIF(Hospitalisation_Details10[[#This Row],[Date of Birth2]],DATE(2023,6,8),"y")</f>
        <v>24</v>
      </c>
      <c r="K301" s="2">
        <v>2473.33</v>
      </c>
      <c r="L301" t="s">
        <v>3706</v>
      </c>
      <c r="M301" t="s">
        <v>3707</v>
      </c>
      <c r="N301" t="s">
        <v>3708</v>
      </c>
    </row>
    <row r="302" spans="3:14" x14ac:dyDescent="0.3">
      <c r="C302" t="s">
        <v>5835</v>
      </c>
      <c r="D302">
        <v>1998</v>
      </c>
      <c r="E302" t="s">
        <v>3711</v>
      </c>
      <c r="F302">
        <v>20</v>
      </c>
      <c r="G302" s="1" t="str">
        <f>_xlfn.CONCAT(Hospitalisation_Details10[[#This Row],[date]],"-",Hospitalisation_Details10[[#This Row],[month]],"-",Hospitalisation_Details10[[#This Row],[year]])</f>
        <v>20-Jun-1998</v>
      </c>
      <c r="H302" s="1" t="str">
        <f>TEXT(Hospitalisation_Details10[[#This Row],[Date of Birth]],"dd-mm-yy")</f>
        <v>20-06-98</v>
      </c>
      <c r="I302">
        <v>0</v>
      </c>
      <c r="J302">
        <f>DATEDIF(Hospitalisation_Details10[[#This Row],[Date of Birth2]],DATE(2023,6,8),"y")</f>
        <v>24</v>
      </c>
      <c r="K302" s="2">
        <v>2480.98</v>
      </c>
      <c r="L302" t="s">
        <v>3706</v>
      </c>
      <c r="M302" t="s">
        <v>3706</v>
      </c>
      <c r="N302" t="s">
        <v>3708</v>
      </c>
    </row>
    <row r="303" spans="3:14" x14ac:dyDescent="0.3">
      <c r="C303" t="s">
        <v>5834</v>
      </c>
      <c r="D303">
        <v>1995</v>
      </c>
      <c r="E303" t="s">
        <v>3709</v>
      </c>
      <c r="F303">
        <v>6</v>
      </c>
      <c r="G303" s="1" t="str">
        <f>_xlfn.CONCAT(Hospitalisation_Details10[[#This Row],[date]],"-",Hospitalisation_Details10[[#This Row],[month]],"-",Hospitalisation_Details10[[#This Row],[year]])</f>
        <v>6-Nov-1995</v>
      </c>
      <c r="H303" s="1" t="str">
        <f>TEXT(Hospitalisation_Details10[[#This Row],[Date of Birth]],"dd-mm-yy")</f>
        <v>06-11-95</v>
      </c>
      <c r="I303">
        <v>0</v>
      </c>
      <c r="J303">
        <f>DATEDIF(Hospitalisation_Details10[[#This Row],[Date of Birth2]],DATE(2023,6,8),"y")</f>
        <v>27</v>
      </c>
      <c r="K303" s="2">
        <v>2483.7399999999998</v>
      </c>
      <c r="L303" t="s">
        <v>3707</v>
      </c>
      <c r="M303" t="s">
        <v>3706</v>
      </c>
      <c r="N303" t="s">
        <v>3708</v>
      </c>
    </row>
    <row r="304" spans="3:14" x14ac:dyDescent="0.3">
      <c r="C304" t="s">
        <v>5833</v>
      </c>
      <c r="D304">
        <v>1995</v>
      </c>
      <c r="E304" t="s">
        <v>3716</v>
      </c>
      <c r="F304">
        <v>14</v>
      </c>
      <c r="G304" s="1" t="str">
        <f>_xlfn.CONCAT(Hospitalisation_Details10[[#This Row],[date]],"-",Hospitalisation_Details10[[#This Row],[month]],"-",Hospitalisation_Details10[[#This Row],[year]])</f>
        <v>14-Oct-1995</v>
      </c>
      <c r="H304" s="1" t="str">
        <f>TEXT(Hospitalisation_Details10[[#This Row],[Date of Birth]],"dd-mm-yy")</f>
        <v>14-10-95</v>
      </c>
      <c r="I304">
        <v>0</v>
      </c>
      <c r="J304">
        <f>DATEDIF(Hospitalisation_Details10[[#This Row],[Date of Birth2]],DATE(2023,6,8),"y")</f>
        <v>27</v>
      </c>
      <c r="K304" s="2">
        <v>2494.02</v>
      </c>
      <c r="L304" t="s">
        <v>3707</v>
      </c>
      <c r="M304" t="s">
        <v>3710</v>
      </c>
      <c r="N304" t="s">
        <v>3717</v>
      </c>
    </row>
    <row r="305" spans="3:14" x14ac:dyDescent="0.3">
      <c r="C305" t="s">
        <v>5832</v>
      </c>
      <c r="D305">
        <v>1995</v>
      </c>
      <c r="E305" t="s">
        <v>3705</v>
      </c>
      <c r="F305">
        <v>9</v>
      </c>
      <c r="G305" s="1" t="str">
        <f>_xlfn.CONCAT(Hospitalisation_Details10[[#This Row],[date]],"-",Hospitalisation_Details10[[#This Row],[month]],"-",Hospitalisation_Details10[[#This Row],[year]])</f>
        <v>9-Jul-1995</v>
      </c>
      <c r="H305" s="1" t="str">
        <f>TEXT(Hospitalisation_Details10[[#This Row],[Date of Birth]],"dd-mm-yy")</f>
        <v>09-07-95</v>
      </c>
      <c r="I305">
        <v>0</v>
      </c>
      <c r="J305">
        <f>DATEDIF(Hospitalisation_Details10[[#This Row],[Date of Birth2]],DATE(2023,6,8),"y")</f>
        <v>27</v>
      </c>
      <c r="K305" s="2">
        <v>2497.04</v>
      </c>
      <c r="L305" t="s">
        <v>3707</v>
      </c>
      <c r="M305" t="s">
        <v>3707</v>
      </c>
      <c r="N305" t="s">
        <v>3708</v>
      </c>
    </row>
    <row r="306" spans="3:14" x14ac:dyDescent="0.3">
      <c r="C306" t="s">
        <v>5831</v>
      </c>
      <c r="D306">
        <v>1995</v>
      </c>
      <c r="E306" t="s">
        <v>3716</v>
      </c>
      <c r="F306">
        <v>15</v>
      </c>
      <c r="G306" s="1" t="str">
        <f>_xlfn.CONCAT(Hospitalisation_Details10[[#This Row],[date]],"-",Hospitalisation_Details10[[#This Row],[month]],"-",Hospitalisation_Details10[[#This Row],[year]])</f>
        <v>15-Oct-1995</v>
      </c>
      <c r="H306" s="1" t="str">
        <f>TEXT(Hospitalisation_Details10[[#This Row],[Date of Birth]],"dd-mm-yy")</f>
        <v>15-10-95</v>
      </c>
      <c r="I306">
        <v>0</v>
      </c>
      <c r="J306">
        <f>DATEDIF(Hospitalisation_Details10[[#This Row],[Date of Birth2]],DATE(2023,6,8),"y")</f>
        <v>27</v>
      </c>
      <c r="K306" s="2">
        <v>2498.41</v>
      </c>
      <c r="L306" t="s">
        <v>3707</v>
      </c>
      <c r="M306" t="s">
        <v>3707</v>
      </c>
      <c r="N306" t="s">
        <v>3708</v>
      </c>
    </row>
    <row r="307" spans="3:14" x14ac:dyDescent="0.3">
      <c r="C307" t="s">
        <v>5830</v>
      </c>
      <c r="D307">
        <v>2004</v>
      </c>
      <c r="E307" t="s">
        <v>3712</v>
      </c>
      <c r="F307">
        <v>6</v>
      </c>
      <c r="G307" s="1" t="str">
        <f>_xlfn.CONCAT(Hospitalisation_Details10[[#This Row],[date]],"-",Hospitalisation_Details10[[#This Row],[month]],"-",Hospitalisation_Details10[[#This Row],[year]])</f>
        <v>6-Sep-2004</v>
      </c>
      <c r="H307" s="1" t="str">
        <f>TEXT(Hospitalisation_Details10[[#This Row],[Date of Birth]],"dd-mm-yy")</f>
        <v>06-09-04</v>
      </c>
      <c r="I307">
        <v>0</v>
      </c>
      <c r="J307">
        <f>DATEDIF(Hospitalisation_Details10[[#This Row],[Date of Birth2]],DATE(2023,6,8),"y")</f>
        <v>18</v>
      </c>
      <c r="K307" s="2">
        <v>2500.9299999999998</v>
      </c>
      <c r="L307" t="s">
        <v>3706</v>
      </c>
      <c r="M307" t="s">
        <v>3706</v>
      </c>
      <c r="N307" t="s">
        <v>3713</v>
      </c>
    </row>
    <row r="308" spans="3:14" x14ac:dyDescent="0.3">
      <c r="C308" t="s">
        <v>5829</v>
      </c>
      <c r="D308">
        <v>1991</v>
      </c>
      <c r="E308" t="s">
        <v>3715</v>
      </c>
      <c r="F308">
        <v>5</v>
      </c>
      <c r="G308" s="1" t="str">
        <f>_xlfn.CONCAT(Hospitalisation_Details10[[#This Row],[date]],"-",Hospitalisation_Details10[[#This Row],[month]],"-",Hospitalisation_Details10[[#This Row],[year]])</f>
        <v>5-Aug-1991</v>
      </c>
      <c r="H308" s="1" t="str">
        <f>TEXT(Hospitalisation_Details10[[#This Row],[Date of Birth]],"dd-mm-yy")</f>
        <v>05-08-91</v>
      </c>
      <c r="I308">
        <v>3</v>
      </c>
      <c r="J308">
        <f>DATEDIF(Hospitalisation_Details10[[#This Row],[Date of Birth2]],DATE(2023,6,8),"y")</f>
        <v>31</v>
      </c>
      <c r="K308" s="2">
        <v>2510.79</v>
      </c>
      <c r="L308" t="s">
        <v>3706</v>
      </c>
      <c r="M308" t="s">
        <v>3710</v>
      </c>
      <c r="N308" t="s">
        <v>3708</v>
      </c>
    </row>
    <row r="309" spans="3:14" x14ac:dyDescent="0.3">
      <c r="C309" t="s">
        <v>5828</v>
      </c>
      <c r="D309">
        <v>1997</v>
      </c>
      <c r="E309" t="s">
        <v>3709</v>
      </c>
      <c r="F309">
        <v>2</v>
      </c>
      <c r="G309" s="1" t="str">
        <f>_xlfn.CONCAT(Hospitalisation_Details10[[#This Row],[date]],"-",Hospitalisation_Details10[[#This Row],[month]],"-",Hospitalisation_Details10[[#This Row],[year]])</f>
        <v>2-Nov-1997</v>
      </c>
      <c r="H309" s="1" t="str">
        <f>TEXT(Hospitalisation_Details10[[#This Row],[Date of Birth]],"dd-mm-yy")</f>
        <v>02-11-97</v>
      </c>
      <c r="I309">
        <v>0</v>
      </c>
      <c r="J309">
        <f>DATEDIF(Hospitalisation_Details10[[#This Row],[Date of Birth2]],DATE(2023,6,8),"y")</f>
        <v>25</v>
      </c>
      <c r="K309" s="2">
        <v>2523.17</v>
      </c>
      <c r="L309" t="s">
        <v>3707</v>
      </c>
      <c r="M309" t="s">
        <v>3710</v>
      </c>
      <c r="N309" t="s">
        <v>3713</v>
      </c>
    </row>
    <row r="310" spans="3:14" x14ac:dyDescent="0.3">
      <c r="C310" t="s">
        <v>5827</v>
      </c>
      <c r="D310">
        <v>2000</v>
      </c>
      <c r="E310" t="s">
        <v>3715</v>
      </c>
      <c r="F310">
        <v>25</v>
      </c>
      <c r="G310" s="1" t="str">
        <f>_xlfn.CONCAT(Hospitalisation_Details10[[#This Row],[date]],"-",Hospitalisation_Details10[[#This Row],[month]],"-",Hospitalisation_Details10[[#This Row],[year]])</f>
        <v>25-Aug-2000</v>
      </c>
      <c r="H310" s="1" t="str">
        <f>TEXT(Hospitalisation_Details10[[#This Row],[Date of Birth]],"dd-mm-yy")</f>
        <v>25-08-00</v>
      </c>
      <c r="I310">
        <v>0</v>
      </c>
      <c r="J310">
        <f>DATEDIF(Hospitalisation_Details10[[#This Row],[Date of Birth2]],DATE(2023,6,8),"y")</f>
        <v>22</v>
      </c>
      <c r="K310" s="2">
        <v>2527.8200000000002</v>
      </c>
      <c r="L310" t="s">
        <v>3706</v>
      </c>
      <c r="M310" t="s">
        <v>3707</v>
      </c>
      <c r="N310" t="s">
        <v>3713</v>
      </c>
    </row>
    <row r="311" spans="3:14" x14ac:dyDescent="0.3">
      <c r="C311" t="s">
        <v>5826</v>
      </c>
      <c r="D311">
        <v>1997</v>
      </c>
      <c r="E311" t="s">
        <v>3705</v>
      </c>
      <c r="F311">
        <v>28</v>
      </c>
      <c r="G311" s="1" t="str">
        <f>_xlfn.CONCAT(Hospitalisation_Details10[[#This Row],[date]],"-",Hospitalisation_Details10[[#This Row],[month]],"-",Hospitalisation_Details10[[#This Row],[year]])</f>
        <v>28-Jul-1997</v>
      </c>
      <c r="H311" s="1" t="str">
        <f>TEXT(Hospitalisation_Details10[[#This Row],[Date of Birth]],"dd-mm-yy")</f>
        <v>28-07-97</v>
      </c>
      <c r="I311">
        <v>0</v>
      </c>
      <c r="J311">
        <f>DATEDIF(Hospitalisation_Details10[[#This Row],[Date of Birth2]],DATE(2023,6,8),"y")</f>
        <v>25</v>
      </c>
      <c r="K311" s="2">
        <v>2534.39</v>
      </c>
      <c r="L311" t="s">
        <v>3707</v>
      </c>
      <c r="M311" t="s">
        <v>3707</v>
      </c>
      <c r="N311" t="s">
        <v>3713</v>
      </c>
    </row>
    <row r="312" spans="3:14" x14ac:dyDescent="0.3">
      <c r="C312" t="s">
        <v>5825</v>
      </c>
      <c r="D312">
        <v>1990</v>
      </c>
      <c r="E312" t="s">
        <v>3716</v>
      </c>
      <c r="F312">
        <v>1</v>
      </c>
      <c r="G312" s="1" t="str">
        <f>_xlfn.CONCAT(Hospitalisation_Details10[[#This Row],[date]],"-",Hospitalisation_Details10[[#This Row],[month]],"-",Hospitalisation_Details10[[#This Row],[year]])</f>
        <v>1-Oct-1990</v>
      </c>
      <c r="H312" s="1" t="str">
        <f>TEXT(Hospitalisation_Details10[[#This Row],[Date of Birth]],"dd-mm-yy")</f>
        <v>01-10-90</v>
      </c>
      <c r="I312">
        <v>3</v>
      </c>
      <c r="J312">
        <f>DATEDIF(Hospitalisation_Details10[[#This Row],[Date of Birth2]],DATE(2023,6,8),"y")</f>
        <v>32</v>
      </c>
      <c r="K312" s="2">
        <v>2540.39</v>
      </c>
      <c r="L312" t="s">
        <v>3706</v>
      </c>
      <c r="M312" t="s">
        <v>3706</v>
      </c>
      <c r="N312" t="s">
        <v>3708</v>
      </c>
    </row>
    <row r="313" spans="3:14" x14ac:dyDescent="0.3">
      <c r="C313" t="s">
        <v>5824</v>
      </c>
      <c r="D313">
        <v>1991</v>
      </c>
      <c r="E313" t="s">
        <v>3709</v>
      </c>
      <c r="F313">
        <v>17</v>
      </c>
      <c r="G313" s="1" t="str">
        <f>_xlfn.CONCAT(Hospitalisation_Details10[[#This Row],[date]],"-",Hospitalisation_Details10[[#This Row],[month]],"-",Hospitalisation_Details10[[#This Row],[year]])</f>
        <v>17-Nov-1991</v>
      </c>
      <c r="H313" s="1" t="str">
        <f>TEXT(Hospitalisation_Details10[[#This Row],[Date of Birth]],"dd-mm-yy")</f>
        <v>17-11-91</v>
      </c>
      <c r="I313">
        <v>3</v>
      </c>
      <c r="J313">
        <f>DATEDIF(Hospitalisation_Details10[[#This Row],[Date of Birth2]],DATE(2023,6,8),"y")</f>
        <v>31</v>
      </c>
      <c r="K313" s="2">
        <v>2545.6799999999998</v>
      </c>
      <c r="L313" t="s">
        <v>3706</v>
      </c>
      <c r="M313" t="s">
        <v>3710</v>
      </c>
      <c r="N313" t="s">
        <v>3708</v>
      </c>
    </row>
    <row r="314" spans="3:14" x14ac:dyDescent="0.3">
      <c r="C314" t="s">
        <v>5823</v>
      </c>
      <c r="D314">
        <v>2002</v>
      </c>
      <c r="E314" t="s">
        <v>3716</v>
      </c>
      <c r="F314">
        <v>11</v>
      </c>
      <c r="G314" s="1" t="str">
        <f>_xlfn.CONCAT(Hospitalisation_Details10[[#This Row],[date]],"-",Hospitalisation_Details10[[#This Row],[month]],"-",Hospitalisation_Details10[[#This Row],[year]])</f>
        <v>11-Oct-2002</v>
      </c>
      <c r="H314" s="1" t="str">
        <f>TEXT(Hospitalisation_Details10[[#This Row],[Date of Birth]],"dd-mm-yy")</f>
        <v>11-10-02</v>
      </c>
      <c r="I314">
        <v>2</v>
      </c>
      <c r="J314">
        <f>DATEDIF(Hospitalisation_Details10[[#This Row],[Date of Birth2]],DATE(2023,6,8),"y")</f>
        <v>20</v>
      </c>
      <c r="K314" s="2">
        <v>2566.4699999999998</v>
      </c>
      <c r="L314" t="s">
        <v>3706</v>
      </c>
      <c r="M314" t="s">
        <v>3707</v>
      </c>
      <c r="N314" t="s">
        <v>3708</v>
      </c>
    </row>
    <row r="315" spans="3:14" x14ac:dyDescent="0.3">
      <c r="C315" t="s">
        <v>5822</v>
      </c>
      <c r="D315">
        <v>2002</v>
      </c>
      <c r="E315" t="s">
        <v>3705</v>
      </c>
      <c r="F315">
        <v>20</v>
      </c>
      <c r="G315" s="1" t="str">
        <f>_xlfn.CONCAT(Hospitalisation_Details10[[#This Row],[date]],"-",Hospitalisation_Details10[[#This Row],[month]],"-",Hospitalisation_Details10[[#This Row],[year]])</f>
        <v>20-Jul-2002</v>
      </c>
      <c r="H315" s="1" t="str">
        <f>TEXT(Hospitalisation_Details10[[#This Row],[Date of Birth]],"dd-mm-yy")</f>
        <v>20-07-02</v>
      </c>
      <c r="I315">
        <v>0</v>
      </c>
      <c r="J315">
        <f>DATEDIF(Hospitalisation_Details10[[#This Row],[Date of Birth2]],DATE(2023,6,8),"y")</f>
        <v>20</v>
      </c>
      <c r="K315" s="2">
        <v>2585.04</v>
      </c>
      <c r="L315" t="s">
        <v>3706</v>
      </c>
      <c r="M315" t="s">
        <v>3706</v>
      </c>
      <c r="N315" t="s">
        <v>3727</v>
      </c>
    </row>
    <row r="316" spans="3:14" x14ac:dyDescent="0.3">
      <c r="C316" t="s">
        <v>5821</v>
      </c>
      <c r="D316">
        <v>2001</v>
      </c>
      <c r="E316" t="s">
        <v>3716</v>
      </c>
      <c r="F316">
        <v>15</v>
      </c>
      <c r="G316" s="1" t="str">
        <f>_xlfn.CONCAT(Hospitalisation_Details10[[#This Row],[date]],"-",Hospitalisation_Details10[[#This Row],[month]],"-",Hospitalisation_Details10[[#This Row],[year]])</f>
        <v>15-Oct-2001</v>
      </c>
      <c r="H316" s="1" t="str">
        <f>TEXT(Hospitalisation_Details10[[#This Row],[Date of Birth]],"dd-mm-yy")</f>
        <v>15-10-01</v>
      </c>
      <c r="I316">
        <v>1</v>
      </c>
      <c r="J316">
        <f>DATEDIF(Hospitalisation_Details10[[#This Row],[Date of Birth2]],DATE(2023,6,8),"y")</f>
        <v>21</v>
      </c>
      <c r="K316" s="2">
        <v>2585.27</v>
      </c>
      <c r="L316" t="s">
        <v>3706</v>
      </c>
      <c r="M316" t="s">
        <v>3707</v>
      </c>
      <c r="N316" t="s">
        <v>3717</v>
      </c>
    </row>
    <row r="317" spans="3:14" x14ac:dyDescent="0.3">
      <c r="C317" t="s">
        <v>5820</v>
      </c>
      <c r="D317">
        <v>2001</v>
      </c>
      <c r="E317" t="s">
        <v>3705</v>
      </c>
      <c r="F317">
        <v>28</v>
      </c>
      <c r="G317" s="1" t="str">
        <f>_xlfn.CONCAT(Hospitalisation_Details10[[#This Row],[date]],"-",Hospitalisation_Details10[[#This Row],[month]],"-",Hospitalisation_Details10[[#This Row],[year]])</f>
        <v>28-Jul-2001</v>
      </c>
      <c r="H317" s="1" t="str">
        <f>TEXT(Hospitalisation_Details10[[#This Row],[Date of Birth]],"dd-mm-yy")</f>
        <v>28-07-01</v>
      </c>
      <c r="I317">
        <v>0</v>
      </c>
      <c r="J317">
        <f>DATEDIF(Hospitalisation_Details10[[#This Row],[Date of Birth2]],DATE(2023,6,8),"y")</f>
        <v>21</v>
      </c>
      <c r="K317" s="2">
        <v>2585.85</v>
      </c>
      <c r="L317" t="s">
        <v>3706</v>
      </c>
      <c r="M317" t="s">
        <v>3706</v>
      </c>
      <c r="N317" t="s">
        <v>3724</v>
      </c>
    </row>
    <row r="318" spans="3:14" x14ac:dyDescent="0.3">
      <c r="C318" t="s">
        <v>5819</v>
      </c>
      <c r="D318">
        <v>2001</v>
      </c>
      <c r="E318" t="s">
        <v>3715</v>
      </c>
      <c r="F318">
        <v>26</v>
      </c>
      <c r="G318" s="1" t="str">
        <f>_xlfn.CONCAT(Hospitalisation_Details10[[#This Row],[date]],"-",Hospitalisation_Details10[[#This Row],[month]],"-",Hospitalisation_Details10[[#This Row],[year]])</f>
        <v>26-Aug-2001</v>
      </c>
      <c r="H318" s="1" t="str">
        <f>TEXT(Hospitalisation_Details10[[#This Row],[Date of Birth]],"dd-mm-yy")</f>
        <v>26-08-01</v>
      </c>
      <c r="I318">
        <v>1</v>
      </c>
      <c r="J318">
        <f>DATEDIF(Hospitalisation_Details10[[#This Row],[Date of Birth2]],DATE(2023,6,8),"y")</f>
        <v>21</v>
      </c>
      <c r="K318" s="2">
        <v>2597.7800000000002</v>
      </c>
      <c r="L318" t="s">
        <v>3706</v>
      </c>
      <c r="M318" t="s">
        <v>3710</v>
      </c>
      <c r="N318" t="s">
        <v>3717</v>
      </c>
    </row>
    <row r="319" spans="3:14" x14ac:dyDescent="0.3">
      <c r="C319" t="s">
        <v>5818</v>
      </c>
      <c r="D319">
        <v>1997</v>
      </c>
      <c r="E319" t="s">
        <v>3715</v>
      </c>
      <c r="F319">
        <v>26</v>
      </c>
      <c r="G319" s="1" t="str">
        <f>_xlfn.CONCAT(Hospitalisation_Details10[[#This Row],[date]],"-",Hospitalisation_Details10[[#This Row],[month]],"-",Hospitalisation_Details10[[#This Row],[year]])</f>
        <v>26-Aug-1997</v>
      </c>
      <c r="H319" s="1" t="str">
        <f>TEXT(Hospitalisation_Details10[[#This Row],[Date of Birth]],"dd-mm-yy")</f>
        <v>26-08-97</v>
      </c>
      <c r="I319">
        <v>0</v>
      </c>
      <c r="J319">
        <f>DATEDIF(Hospitalisation_Details10[[#This Row],[Date of Birth2]],DATE(2023,6,8),"y")</f>
        <v>25</v>
      </c>
      <c r="K319" s="2">
        <v>2632.99</v>
      </c>
      <c r="L319" t="s">
        <v>3706</v>
      </c>
      <c r="M319" t="s">
        <v>3710</v>
      </c>
      <c r="N319" t="s">
        <v>3717</v>
      </c>
    </row>
    <row r="320" spans="3:14" x14ac:dyDescent="0.3">
      <c r="C320" t="s">
        <v>5817</v>
      </c>
      <c r="D320">
        <v>2000</v>
      </c>
      <c r="E320" t="s">
        <v>3711</v>
      </c>
      <c r="F320">
        <v>24</v>
      </c>
      <c r="G320" s="1" t="str">
        <f>_xlfn.CONCAT(Hospitalisation_Details10[[#This Row],[date]],"-",Hospitalisation_Details10[[#This Row],[month]],"-",Hospitalisation_Details10[[#This Row],[year]])</f>
        <v>24-Jun-2000</v>
      </c>
      <c r="H320" s="1" t="str">
        <f>TEXT(Hospitalisation_Details10[[#This Row],[Date of Birth]],"dd-mm-yy")</f>
        <v>24-06-00</v>
      </c>
      <c r="I320">
        <v>1</v>
      </c>
      <c r="J320">
        <f>DATEDIF(Hospitalisation_Details10[[#This Row],[Date of Birth2]],DATE(2023,6,8),"y")</f>
        <v>22</v>
      </c>
      <c r="K320" s="2">
        <v>2639.04</v>
      </c>
      <c r="L320" t="s">
        <v>3706</v>
      </c>
      <c r="M320" t="s">
        <v>3706</v>
      </c>
      <c r="N320" t="s">
        <v>3713</v>
      </c>
    </row>
    <row r="321" spans="3:14" x14ac:dyDescent="0.3">
      <c r="C321" t="s">
        <v>5816</v>
      </c>
      <c r="D321">
        <v>2000</v>
      </c>
      <c r="E321" t="s">
        <v>3714</v>
      </c>
      <c r="F321">
        <v>9</v>
      </c>
      <c r="G321" s="1" t="str">
        <f>_xlfn.CONCAT(Hospitalisation_Details10[[#This Row],[date]],"-",Hospitalisation_Details10[[#This Row],[month]],"-",Hospitalisation_Details10[[#This Row],[year]])</f>
        <v>9-Dec-2000</v>
      </c>
      <c r="H321" s="1" t="str">
        <f>TEXT(Hospitalisation_Details10[[#This Row],[Date of Birth]],"dd-mm-yy")</f>
        <v>09-12-00</v>
      </c>
      <c r="I321">
        <v>1</v>
      </c>
      <c r="J321">
        <f>DATEDIF(Hospitalisation_Details10[[#This Row],[Date of Birth2]],DATE(2023,6,8),"y")</f>
        <v>22</v>
      </c>
      <c r="K321" s="2">
        <v>2643.27</v>
      </c>
      <c r="L321" t="s">
        <v>3706</v>
      </c>
      <c r="M321" t="s">
        <v>3710</v>
      </c>
      <c r="N321" t="s">
        <v>3713</v>
      </c>
    </row>
    <row r="322" spans="3:14" x14ac:dyDescent="0.3">
      <c r="C322" t="s">
        <v>5815</v>
      </c>
      <c r="D322">
        <v>1996</v>
      </c>
      <c r="E322" t="s">
        <v>3715</v>
      </c>
      <c r="F322">
        <v>5</v>
      </c>
      <c r="G322" s="1" t="str">
        <f>_xlfn.CONCAT(Hospitalisation_Details10[[#This Row],[date]],"-",Hospitalisation_Details10[[#This Row],[month]],"-",Hospitalisation_Details10[[#This Row],[year]])</f>
        <v>5-Aug-1996</v>
      </c>
      <c r="H322" s="1" t="str">
        <f>TEXT(Hospitalisation_Details10[[#This Row],[Date of Birth]],"dd-mm-yy")</f>
        <v>05-08-96</v>
      </c>
      <c r="I322">
        <v>0</v>
      </c>
      <c r="J322">
        <f>DATEDIF(Hospitalisation_Details10[[#This Row],[Date of Birth2]],DATE(2023,6,8),"y")</f>
        <v>26</v>
      </c>
      <c r="K322" s="2">
        <v>2680.95</v>
      </c>
      <c r="L322" t="s">
        <v>3707</v>
      </c>
      <c r="M322" t="s">
        <v>3706</v>
      </c>
      <c r="N322" t="s">
        <v>3713</v>
      </c>
    </row>
    <row r="323" spans="3:14" x14ac:dyDescent="0.3">
      <c r="C323" t="s">
        <v>5814</v>
      </c>
      <c r="D323">
        <v>1994</v>
      </c>
      <c r="E323" t="s">
        <v>3712</v>
      </c>
      <c r="F323">
        <v>17</v>
      </c>
      <c r="G323" s="1" t="str">
        <f>_xlfn.CONCAT(Hospitalisation_Details10[[#This Row],[date]],"-",Hospitalisation_Details10[[#This Row],[month]],"-",Hospitalisation_Details10[[#This Row],[year]])</f>
        <v>17-Sep-1994</v>
      </c>
      <c r="H323" s="1" t="str">
        <f>TEXT(Hospitalisation_Details10[[#This Row],[Date of Birth]],"dd-mm-yy")</f>
        <v>17-09-94</v>
      </c>
      <c r="I323">
        <v>0</v>
      </c>
      <c r="J323">
        <f>DATEDIF(Hospitalisation_Details10[[#This Row],[Date of Birth2]],DATE(2023,6,8),"y")</f>
        <v>28</v>
      </c>
      <c r="K323" s="2">
        <v>2684.69</v>
      </c>
      <c r="L323" t="s">
        <v>3706</v>
      </c>
      <c r="M323" t="s">
        <v>3706</v>
      </c>
      <c r="N323" t="s">
        <v>3708</v>
      </c>
    </row>
    <row r="324" spans="3:14" x14ac:dyDescent="0.3">
      <c r="C324" t="s">
        <v>5813</v>
      </c>
      <c r="D324">
        <v>1994</v>
      </c>
      <c r="E324" t="s">
        <v>3716</v>
      </c>
      <c r="F324">
        <v>2</v>
      </c>
      <c r="G324" s="1" t="str">
        <f>_xlfn.CONCAT(Hospitalisation_Details10[[#This Row],[date]],"-",Hospitalisation_Details10[[#This Row],[month]],"-",Hospitalisation_Details10[[#This Row],[year]])</f>
        <v>2-Oct-1994</v>
      </c>
      <c r="H324" s="1" t="str">
        <f>TEXT(Hospitalisation_Details10[[#This Row],[Date of Birth]],"dd-mm-yy")</f>
        <v>02-10-94</v>
      </c>
      <c r="I324">
        <v>0</v>
      </c>
      <c r="J324">
        <f>DATEDIF(Hospitalisation_Details10[[#This Row],[Date of Birth2]],DATE(2023,6,8),"y")</f>
        <v>28</v>
      </c>
      <c r="K324" s="2">
        <v>2689.5</v>
      </c>
      <c r="L324" t="s">
        <v>3707</v>
      </c>
      <c r="M324" t="s">
        <v>3706</v>
      </c>
      <c r="N324" t="s">
        <v>3708</v>
      </c>
    </row>
    <row r="325" spans="3:14" x14ac:dyDescent="0.3">
      <c r="C325" t="s">
        <v>5812</v>
      </c>
      <c r="D325">
        <v>1999</v>
      </c>
      <c r="E325" t="s">
        <v>3711</v>
      </c>
      <c r="F325">
        <v>11</v>
      </c>
      <c r="G325" s="1" t="str">
        <f>_xlfn.CONCAT(Hospitalisation_Details10[[#This Row],[date]],"-",Hospitalisation_Details10[[#This Row],[month]],"-",Hospitalisation_Details10[[#This Row],[year]])</f>
        <v>11-Jun-1999</v>
      </c>
      <c r="H325" s="1" t="str">
        <f>TEXT(Hospitalisation_Details10[[#This Row],[Date of Birth]],"dd-mm-yy")</f>
        <v>11-06-99</v>
      </c>
      <c r="I325">
        <v>0</v>
      </c>
      <c r="J325">
        <f>DATEDIF(Hospitalisation_Details10[[#This Row],[Date of Birth2]],DATE(2023,6,8),"y")</f>
        <v>23</v>
      </c>
      <c r="K325" s="2">
        <v>2690.11</v>
      </c>
      <c r="L325" t="s">
        <v>3706</v>
      </c>
      <c r="M325" t="s">
        <v>3706</v>
      </c>
      <c r="N325" t="s">
        <v>3713</v>
      </c>
    </row>
    <row r="326" spans="3:14" x14ac:dyDescent="0.3">
      <c r="C326" t="s">
        <v>5811</v>
      </c>
      <c r="D326">
        <v>1996</v>
      </c>
      <c r="E326" t="s">
        <v>3711</v>
      </c>
      <c r="F326">
        <v>13</v>
      </c>
      <c r="G326" s="1" t="str">
        <f>_xlfn.CONCAT(Hospitalisation_Details10[[#This Row],[date]],"-",Hospitalisation_Details10[[#This Row],[month]],"-",Hospitalisation_Details10[[#This Row],[year]])</f>
        <v>13-Jun-1996</v>
      </c>
      <c r="H326" s="1" t="str">
        <f>TEXT(Hospitalisation_Details10[[#This Row],[Date of Birth]],"dd-mm-yy")</f>
        <v>13-06-96</v>
      </c>
      <c r="I326">
        <v>0</v>
      </c>
      <c r="J326">
        <f>DATEDIF(Hospitalisation_Details10[[#This Row],[Date of Birth2]],DATE(2023,6,8),"y")</f>
        <v>26</v>
      </c>
      <c r="K326" s="2">
        <v>2699.57</v>
      </c>
      <c r="L326" t="s">
        <v>3706</v>
      </c>
      <c r="M326" t="s">
        <v>3710</v>
      </c>
      <c r="N326" t="s">
        <v>3713</v>
      </c>
    </row>
    <row r="327" spans="3:14" x14ac:dyDescent="0.3">
      <c r="C327" t="s">
        <v>5810</v>
      </c>
      <c r="D327">
        <v>2003</v>
      </c>
      <c r="E327" t="s">
        <v>3705</v>
      </c>
      <c r="F327">
        <v>17</v>
      </c>
      <c r="G327" s="1" t="str">
        <f>_xlfn.CONCAT(Hospitalisation_Details10[[#This Row],[date]],"-",Hospitalisation_Details10[[#This Row],[month]],"-",Hospitalisation_Details10[[#This Row],[year]])</f>
        <v>17-Jul-2003</v>
      </c>
      <c r="H327" s="1" t="str">
        <f>TEXT(Hospitalisation_Details10[[#This Row],[Date of Birth]],"dd-mm-yy")</f>
        <v>17-07-03</v>
      </c>
      <c r="I327">
        <v>1</v>
      </c>
      <c r="J327">
        <f>DATEDIF(Hospitalisation_Details10[[#This Row],[Date of Birth2]],DATE(2023,6,8),"y")</f>
        <v>19</v>
      </c>
      <c r="K327" s="2">
        <v>2709.11</v>
      </c>
      <c r="L327" t="s">
        <v>3706</v>
      </c>
      <c r="M327" t="s">
        <v>3706</v>
      </c>
      <c r="N327" t="s">
        <v>3713</v>
      </c>
    </row>
    <row r="328" spans="3:14" x14ac:dyDescent="0.3">
      <c r="C328" t="s">
        <v>5809</v>
      </c>
      <c r="D328">
        <v>2003</v>
      </c>
      <c r="E328" t="s">
        <v>3709</v>
      </c>
      <c r="F328">
        <v>21</v>
      </c>
      <c r="G328" s="1" t="str">
        <f>_xlfn.CONCAT(Hospitalisation_Details10[[#This Row],[date]],"-",Hospitalisation_Details10[[#This Row],[month]],"-",Hospitalisation_Details10[[#This Row],[year]])</f>
        <v>21-Nov-2003</v>
      </c>
      <c r="H328" s="1" t="str">
        <f>TEXT(Hospitalisation_Details10[[#This Row],[Date of Birth]],"dd-mm-yy")</f>
        <v>21-11-03</v>
      </c>
      <c r="I328">
        <v>1</v>
      </c>
      <c r="J328">
        <f>DATEDIF(Hospitalisation_Details10[[#This Row],[Date of Birth2]],DATE(2023,6,8),"y")</f>
        <v>19</v>
      </c>
      <c r="K328" s="2">
        <v>2709.24</v>
      </c>
      <c r="L328" t="s">
        <v>3706</v>
      </c>
      <c r="M328" t="s">
        <v>3706</v>
      </c>
      <c r="N328" t="s">
        <v>3713</v>
      </c>
    </row>
    <row r="329" spans="3:14" x14ac:dyDescent="0.3">
      <c r="C329" t="s">
        <v>5808</v>
      </c>
      <c r="D329">
        <v>2003</v>
      </c>
      <c r="E329" t="s">
        <v>3714</v>
      </c>
      <c r="F329">
        <v>1</v>
      </c>
      <c r="G329" s="1" t="str">
        <f>_xlfn.CONCAT(Hospitalisation_Details10[[#This Row],[date]],"-",Hospitalisation_Details10[[#This Row],[month]],"-",Hospitalisation_Details10[[#This Row],[year]])</f>
        <v>1-Dec-2003</v>
      </c>
      <c r="H329" s="1" t="str">
        <f>TEXT(Hospitalisation_Details10[[#This Row],[Date of Birth]],"dd-mm-yy")</f>
        <v>01-12-03</v>
      </c>
      <c r="I329">
        <v>1</v>
      </c>
      <c r="J329">
        <f>DATEDIF(Hospitalisation_Details10[[#This Row],[Date of Birth2]],DATE(2023,6,8),"y")</f>
        <v>19</v>
      </c>
      <c r="K329" s="2">
        <v>2710.83</v>
      </c>
      <c r="L329" t="s">
        <v>3706</v>
      </c>
      <c r="M329" t="s">
        <v>3707</v>
      </c>
      <c r="N329" t="s">
        <v>3713</v>
      </c>
    </row>
    <row r="330" spans="3:14" x14ac:dyDescent="0.3">
      <c r="C330" t="s">
        <v>5807</v>
      </c>
      <c r="D330">
        <v>2003</v>
      </c>
      <c r="E330" t="s">
        <v>3715</v>
      </c>
      <c r="F330">
        <v>6</v>
      </c>
      <c r="G330" s="1" t="str">
        <f>_xlfn.CONCAT(Hospitalisation_Details10[[#This Row],[date]],"-",Hospitalisation_Details10[[#This Row],[month]],"-",Hospitalisation_Details10[[#This Row],[year]])</f>
        <v>6-Aug-2003</v>
      </c>
      <c r="H330" s="1" t="str">
        <f>TEXT(Hospitalisation_Details10[[#This Row],[Date of Birth]],"dd-mm-yy")</f>
        <v>06-08-03</v>
      </c>
      <c r="I330">
        <v>1</v>
      </c>
      <c r="J330">
        <f>DATEDIF(Hospitalisation_Details10[[#This Row],[Date of Birth2]],DATE(2023,6,8),"y")</f>
        <v>19</v>
      </c>
      <c r="K330" s="2">
        <v>2719.28</v>
      </c>
      <c r="L330" t="s">
        <v>3706</v>
      </c>
      <c r="M330" t="s">
        <v>3706</v>
      </c>
      <c r="N330" t="s">
        <v>3713</v>
      </c>
    </row>
    <row r="331" spans="3:14" x14ac:dyDescent="0.3">
      <c r="C331" t="s">
        <v>5806</v>
      </c>
      <c r="D331">
        <v>1997</v>
      </c>
      <c r="E331" t="s">
        <v>3716</v>
      </c>
      <c r="F331">
        <v>30</v>
      </c>
      <c r="G331" s="1" t="str">
        <f>_xlfn.CONCAT(Hospitalisation_Details10[[#This Row],[date]],"-",Hospitalisation_Details10[[#This Row],[month]],"-",Hospitalisation_Details10[[#This Row],[year]])</f>
        <v>30-Oct-1997</v>
      </c>
      <c r="H331" s="1" t="str">
        <f>TEXT(Hospitalisation_Details10[[#This Row],[Date of Birth]],"dd-mm-yy")</f>
        <v>30-10-97</v>
      </c>
      <c r="I331">
        <v>0</v>
      </c>
      <c r="J331">
        <f>DATEDIF(Hospitalisation_Details10[[#This Row],[Date of Birth2]],DATE(2023,6,8),"y")</f>
        <v>25</v>
      </c>
      <c r="K331" s="2">
        <v>2721.32</v>
      </c>
      <c r="L331" t="s">
        <v>3710</v>
      </c>
      <c r="M331" t="s">
        <v>3707</v>
      </c>
      <c r="N331" t="s">
        <v>3726</v>
      </c>
    </row>
    <row r="332" spans="3:14" x14ac:dyDescent="0.3">
      <c r="C332" t="s">
        <v>5805</v>
      </c>
      <c r="D332">
        <v>1988</v>
      </c>
      <c r="E332" t="s">
        <v>3715</v>
      </c>
      <c r="F332">
        <v>20</v>
      </c>
      <c r="G332" s="1" t="str">
        <f>_xlfn.CONCAT(Hospitalisation_Details10[[#This Row],[date]],"-",Hospitalisation_Details10[[#This Row],[month]],"-",Hospitalisation_Details10[[#This Row],[year]])</f>
        <v>20-Aug-1988</v>
      </c>
      <c r="H332" s="1" t="str">
        <f>TEXT(Hospitalisation_Details10[[#This Row],[Date of Birth]],"dd-mm-yy")</f>
        <v>20-08-88</v>
      </c>
      <c r="I332">
        <v>3</v>
      </c>
      <c r="J332">
        <f>DATEDIF(Hospitalisation_Details10[[#This Row],[Date of Birth2]],DATE(2023,6,8),"y")</f>
        <v>34</v>
      </c>
      <c r="K332" s="2">
        <v>2726.06</v>
      </c>
      <c r="L332" t="s">
        <v>3706</v>
      </c>
      <c r="M332" t="s">
        <v>3706</v>
      </c>
      <c r="N332" t="s">
        <v>3708</v>
      </c>
    </row>
    <row r="333" spans="3:14" x14ac:dyDescent="0.3">
      <c r="C333" t="s">
        <v>5804</v>
      </c>
      <c r="D333">
        <v>1997</v>
      </c>
      <c r="E333" t="s">
        <v>3716</v>
      </c>
      <c r="F333">
        <v>6</v>
      </c>
      <c r="G333" s="1" t="str">
        <f>_xlfn.CONCAT(Hospitalisation_Details10[[#This Row],[date]],"-",Hospitalisation_Details10[[#This Row],[month]],"-",Hospitalisation_Details10[[#This Row],[year]])</f>
        <v>6-Oct-1997</v>
      </c>
      <c r="H333" s="1" t="str">
        <f>TEXT(Hospitalisation_Details10[[#This Row],[Date of Birth]],"dd-mm-yy")</f>
        <v>06-10-97</v>
      </c>
      <c r="I333">
        <v>0</v>
      </c>
      <c r="J333">
        <f>DATEDIF(Hospitalisation_Details10[[#This Row],[Date of Birth2]],DATE(2023,6,8),"y")</f>
        <v>25</v>
      </c>
      <c r="K333" s="2">
        <v>2727.4</v>
      </c>
      <c r="L333" t="s">
        <v>3707</v>
      </c>
      <c r="M333" t="s">
        <v>3707</v>
      </c>
      <c r="N333" t="s">
        <v>3721</v>
      </c>
    </row>
    <row r="334" spans="3:14" x14ac:dyDescent="0.3">
      <c r="C334" t="s">
        <v>5803</v>
      </c>
      <c r="D334">
        <v>2003</v>
      </c>
      <c r="E334" t="s">
        <v>3714</v>
      </c>
      <c r="F334">
        <v>3</v>
      </c>
      <c r="G334" s="1" t="str">
        <f>_xlfn.CONCAT(Hospitalisation_Details10[[#This Row],[date]],"-",Hospitalisation_Details10[[#This Row],[month]],"-",Hospitalisation_Details10[[#This Row],[year]])</f>
        <v>3-Dec-2003</v>
      </c>
      <c r="H334" s="1" t="str">
        <f>TEXT(Hospitalisation_Details10[[#This Row],[Date of Birth]],"dd-mm-yy")</f>
        <v>03-12-03</v>
      </c>
      <c r="I334">
        <v>1</v>
      </c>
      <c r="J334">
        <f>DATEDIF(Hospitalisation_Details10[[#This Row],[Date of Birth2]],DATE(2023,6,8),"y")</f>
        <v>19</v>
      </c>
      <c r="K334" s="2">
        <v>2730.11</v>
      </c>
      <c r="L334" t="s">
        <v>3706</v>
      </c>
      <c r="M334" t="s">
        <v>3707</v>
      </c>
      <c r="N334" t="s">
        <v>3713</v>
      </c>
    </row>
    <row r="335" spans="3:14" x14ac:dyDescent="0.3">
      <c r="C335" t="s">
        <v>5802</v>
      </c>
      <c r="D335">
        <v>2000</v>
      </c>
      <c r="E335" t="s">
        <v>3714</v>
      </c>
      <c r="F335">
        <v>17</v>
      </c>
      <c r="G335" s="1" t="str">
        <f>_xlfn.CONCAT(Hospitalisation_Details10[[#This Row],[date]],"-",Hospitalisation_Details10[[#This Row],[month]],"-",Hospitalisation_Details10[[#This Row],[year]])</f>
        <v>17-Dec-2000</v>
      </c>
      <c r="H335" s="1" t="str">
        <f>TEXT(Hospitalisation_Details10[[#This Row],[Date of Birth]],"dd-mm-yy")</f>
        <v>17-12-00</v>
      </c>
      <c r="I335">
        <v>0</v>
      </c>
      <c r="J335">
        <f>DATEDIF(Hospitalisation_Details10[[#This Row],[Date of Birth2]],DATE(2023,6,8),"y")</f>
        <v>22</v>
      </c>
      <c r="K335" s="2">
        <v>2731.91</v>
      </c>
      <c r="L335" t="s">
        <v>3706</v>
      </c>
      <c r="M335" t="s">
        <v>3707</v>
      </c>
      <c r="N335" t="s">
        <v>3724</v>
      </c>
    </row>
    <row r="336" spans="3:14" x14ac:dyDescent="0.3">
      <c r="C336" t="s">
        <v>5801</v>
      </c>
      <c r="D336">
        <v>2000</v>
      </c>
      <c r="E336" t="s">
        <v>3716</v>
      </c>
      <c r="F336">
        <v>3</v>
      </c>
      <c r="G336" s="1" t="str">
        <f>_xlfn.CONCAT(Hospitalisation_Details10[[#This Row],[date]],"-",Hospitalisation_Details10[[#This Row],[month]],"-",Hospitalisation_Details10[[#This Row],[year]])</f>
        <v>3-Oct-2000</v>
      </c>
      <c r="H336" s="1" t="str">
        <f>TEXT(Hospitalisation_Details10[[#This Row],[Date of Birth]],"dd-mm-yy")</f>
        <v>03-10-00</v>
      </c>
      <c r="I336">
        <v>0</v>
      </c>
      <c r="J336">
        <f>DATEDIF(Hospitalisation_Details10[[#This Row],[Date of Birth2]],DATE(2023,6,8),"y")</f>
        <v>22</v>
      </c>
      <c r="K336" s="2">
        <v>2741.95</v>
      </c>
      <c r="L336" t="s">
        <v>3706</v>
      </c>
      <c r="M336" t="s">
        <v>3707</v>
      </c>
      <c r="N336" t="s">
        <v>3724</v>
      </c>
    </row>
    <row r="337" spans="3:14" x14ac:dyDescent="0.3">
      <c r="C337" t="s">
        <v>5800</v>
      </c>
      <c r="D337">
        <v>2000</v>
      </c>
      <c r="E337" t="s">
        <v>3716</v>
      </c>
      <c r="F337">
        <v>11</v>
      </c>
      <c r="G337" s="1" t="str">
        <f>_xlfn.CONCAT(Hospitalisation_Details10[[#This Row],[date]],"-",Hospitalisation_Details10[[#This Row],[month]],"-",Hospitalisation_Details10[[#This Row],[year]])</f>
        <v>11-Oct-2000</v>
      </c>
      <c r="H337" s="1" t="str">
        <f>TEXT(Hospitalisation_Details10[[#This Row],[Date of Birth]],"dd-mm-yy")</f>
        <v>11-10-00</v>
      </c>
      <c r="I337">
        <v>0</v>
      </c>
      <c r="J337">
        <f>DATEDIF(Hospitalisation_Details10[[#This Row],[Date of Birth2]],DATE(2023,6,8),"y")</f>
        <v>22</v>
      </c>
      <c r="K337" s="2">
        <v>2755.02</v>
      </c>
      <c r="L337" t="s">
        <v>3706</v>
      </c>
      <c r="M337" t="s">
        <v>3710</v>
      </c>
      <c r="N337" t="s">
        <v>3724</v>
      </c>
    </row>
    <row r="338" spans="3:14" x14ac:dyDescent="0.3">
      <c r="C338" t="s">
        <v>5799</v>
      </c>
      <c r="D338">
        <v>1997</v>
      </c>
      <c r="E338" t="s">
        <v>3715</v>
      </c>
      <c r="F338">
        <v>10</v>
      </c>
      <c r="G338" s="1" t="str">
        <f>_xlfn.CONCAT(Hospitalisation_Details10[[#This Row],[date]],"-",Hospitalisation_Details10[[#This Row],[month]],"-",Hospitalisation_Details10[[#This Row],[year]])</f>
        <v>10-Aug-1997</v>
      </c>
      <c r="H338" s="1" t="str">
        <f>TEXT(Hospitalisation_Details10[[#This Row],[Date of Birth]],"dd-mm-yy")</f>
        <v>10-08-97</v>
      </c>
      <c r="I338">
        <v>0</v>
      </c>
      <c r="J338">
        <f>DATEDIF(Hospitalisation_Details10[[#This Row],[Date of Birth2]],DATE(2023,6,8),"y")</f>
        <v>25</v>
      </c>
      <c r="K338" s="2">
        <v>2758.99</v>
      </c>
      <c r="L338" t="s">
        <v>3706</v>
      </c>
      <c r="M338" t="s">
        <v>3710</v>
      </c>
      <c r="N338" t="s">
        <v>3713</v>
      </c>
    </row>
    <row r="339" spans="3:14" x14ac:dyDescent="0.3">
      <c r="C339" t="s">
        <v>5798</v>
      </c>
      <c r="D339">
        <v>2004</v>
      </c>
      <c r="E339" t="s">
        <v>3709</v>
      </c>
      <c r="F339">
        <v>14</v>
      </c>
      <c r="G339" s="1" t="str">
        <f>_xlfn.CONCAT(Hospitalisation_Details10[[#This Row],[date]],"-",Hospitalisation_Details10[[#This Row],[month]],"-",Hospitalisation_Details10[[#This Row],[year]])</f>
        <v>14-Nov-2004</v>
      </c>
      <c r="H339" s="1" t="str">
        <f>TEXT(Hospitalisation_Details10[[#This Row],[Date of Birth]],"dd-mm-yy")</f>
        <v>14-11-04</v>
      </c>
      <c r="I339">
        <v>0</v>
      </c>
      <c r="J339">
        <f>DATEDIF(Hospitalisation_Details10[[#This Row],[Date of Birth2]],DATE(2023,6,8),"y")</f>
        <v>18</v>
      </c>
      <c r="K339" s="2">
        <v>2773.46</v>
      </c>
      <c r="L339" t="s">
        <v>3706</v>
      </c>
      <c r="M339" t="s">
        <v>3710</v>
      </c>
      <c r="N339" t="s">
        <v>3727</v>
      </c>
    </row>
    <row r="340" spans="3:14" x14ac:dyDescent="0.3">
      <c r="C340" t="s">
        <v>3718</v>
      </c>
      <c r="D340">
        <v>1999</v>
      </c>
      <c r="E340" t="s">
        <v>3711</v>
      </c>
      <c r="F340">
        <v>9</v>
      </c>
      <c r="G340" s="1" t="str">
        <f>_xlfn.CONCAT(Hospitalisation_Details10[[#This Row],[date]],"-",Hospitalisation_Details10[[#This Row],[month]],"-",Hospitalisation_Details10[[#This Row],[year]])</f>
        <v>9-Jun-1999</v>
      </c>
      <c r="H340" s="1" t="str">
        <f>TEXT(Hospitalisation_Details10[[#This Row],[Date of Birth]],"dd-mm-yy")</f>
        <v>09-06-99</v>
      </c>
      <c r="I340">
        <v>1</v>
      </c>
      <c r="J340">
        <f>DATEDIF(Hospitalisation_Details10[[#This Row],[Date of Birth2]],DATE(2023,6,8),"y")</f>
        <v>23</v>
      </c>
      <c r="K340" s="2">
        <v>2775.19</v>
      </c>
      <c r="L340" t="s">
        <v>3706</v>
      </c>
      <c r="M340" t="s">
        <v>3710</v>
      </c>
      <c r="N340" t="s">
        <v>3713</v>
      </c>
    </row>
    <row r="341" spans="3:14" x14ac:dyDescent="0.3">
      <c r="C341" t="s">
        <v>5797</v>
      </c>
      <c r="D341">
        <v>1999</v>
      </c>
      <c r="E341" t="s">
        <v>3715</v>
      </c>
      <c r="F341">
        <v>29</v>
      </c>
      <c r="G341" s="1" t="str">
        <f>_xlfn.CONCAT(Hospitalisation_Details10[[#This Row],[date]],"-",Hospitalisation_Details10[[#This Row],[month]],"-",Hospitalisation_Details10[[#This Row],[year]])</f>
        <v>29-Aug-1999</v>
      </c>
      <c r="H341" s="1" t="str">
        <f>TEXT(Hospitalisation_Details10[[#This Row],[Date of Birth]],"dd-mm-yy")</f>
        <v>29-08-99</v>
      </c>
      <c r="I341">
        <v>1</v>
      </c>
      <c r="J341">
        <f>DATEDIF(Hospitalisation_Details10[[#This Row],[Date of Birth2]],DATE(2023,6,8),"y")</f>
        <v>23</v>
      </c>
      <c r="K341" s="2">
        <v>2775.19</v>
      </c>
      <c r="L341" t="s">
        <v>3706</v>
      </c>
      <c r="M341" t="s">
        <v>3710</v>
      </c>
      <c r="N341" t="s">
        <v>3713</v>
      </c>
    </row>
    <row r="342" spans="3:14" x14ac:dyDescent="0.3">
      <c r="C342" t="s">
        <v>5796</v>
      </c>
      <c r="D342">
        <v>1999</v>
      </c>
      <c r="E342" t="s">
        <v>3714</v>
      </c>
      <c r="F342">
        <v>24</v>
      </c>
      <c r="G342" s="1" t="str">
        <f>_xlfn.CONCAT(Hospitalisation_Details10[[#This Row],[date]],"-",Hospitalisation_Details10[[#This Row],[month]],"-",Hospitalisation_Details10[[#This Row],[year]])</f>
        <v>24-Dec-1999</v>
      </c>
      <c r="H342" s="1" t="str">
        <f>TEXT(Hospitalisation_Details10[[#This Row],[Date of Birth]],"dd-mm-yy")</f>
        <v>24-12-99</v>
      </c>
      <c r="I342">
        <v>1</v>
      </c>
      <c r="J342">
        <f>DATEDIF(Hospitalisation_Details10[[#This Row],[Date of Birth2]],DATE(2023,6,8),"y")</f>
        <v>23</v>
      </c>
      <c r="K342" s="2">
        <v>2789.06</v>
      </c>
      <c r="L342" t="s">
        <v>3706</v>
      </c>
      <c r="M342" t="s">
        <v>3707</v>
      </c>
      <c r="N342" t="s">
        <v>3713</v>
      </c>
    </row>
    <row r="343" spans="3:14" x14ac:dyDescent="0.3">
      <c r="C343" t="s">
        <v>5795</v>
      </c>
      <c r="D343">
        <v>2004</v>
      </c>
      <c r="E343" t="s">
        <v>3715</v>
      </c>
      <c r="F343">
        <v>4</v>
      </c>
      <c r="G343" s="1" t="str">
        <f>_xlfn.CONCAT(Hospitalisation_Details10[[#This Row],[date]],"-",Hospitalisation_Details10[[#This Row],[month]],"-",Hospitalisation_Details10[[#This Row],[year]])</f>
        <v>4-Aug-2004</v>
      </c>
      <c r="H343" s="1" t="str">
        <f>TEXT(Hospitalisation_Details10[[#This Row],[Date of Birth]],"dd-mm-yy")</f>
        <v>04-08-04</v>
      </c>
      <c r="I343">
        <v>2</v>
      </c>
      <c r="J343">
        <f>DATEDIF(Hospitalisation_Details10[[#This Row],[Date of Birth2]],DATE(2023,6,8),"y")</f>
        <v>18</v>
      </c>
      <c r="K343" s="2">
        <v>2801.26</v>
      </c>
      <c r="L343" t="s">
        <v>3706</v>
      </c>
      <c r="M343" t="s">
        <v>3707</v>
      </c>
      <c r="N343" t="s">
        <v>3708</v>
      </c>
    </row>
    <row r="344" spans="3:14" x14ac:dyDescent="0.3">
      <c r="C344" t="s">
        <v>5794</v>
      </c>
      <c r="D344">
        <v>2003</v>
      </c>
      <c r="E344" t="s">
        <v>3712</v>
      </c>
      <c r="F344">
        <v>23</v>
      </c>
      <c r="G344" s="1" t="str">
        <f>_xlfn.CONCAT(Hospitalisation_Details10[[#This Row],[date]],"-",Hospitalisation_Details10[[#This Row],[month]],"-",Hospitalisation_Details10[[#This Row],[year]])</f>
        <v>23-Sep-2003</v>
      </c>
      <c r="H344" s="1" t="str">
        <f>TEXT(Hospitalisation_Details10[[#This Row],[Date of Birth]],"dd-mm-yy")</f>
        <v>23-09-03</v>
      </c>
      <c r="I344">
        <v>2</v>
      </c>
      <c r="J344">
        <f>DATEDIF(Hospitalisation_Details10[[#This Row],[Date of Birth2]],DATE(2023,6,8),"y")</f>
        <v>19</v>
      </c>
      <c r="K344" s="2">
        <v>2803.7</v>
      </c>
      <c r="L344" t="s">
        <v>3706</v>
      </c>
      <c r="M344" t="s">
        <v>3710</v>
      </c>
      <c r="N344" t="s">
        <v>3713</v>
      </c>
    </row>
    <row r="345" spans="3:14" x14ac:dyDescent="0.3">
      <c r="C345" t="s">
        <v>5793</v>
      </c>
      <c r="D345">
        <v>2000</v>
      </c>
      <c r="E345" t="s">
        <v>3716</v>
      </c>
      <c r="F345">
        <v>1</v>
      </c>
      <c r="G345" s="1" t="str">
        <f>_xlfn.CONCAT(Hospitalisation_Details10[[#This Row],[date]],"-",Hospitalisation_Details10[[#This Row],[month]],"-",Hospitalisation_Details10[[#This Row],[year]])</f>
        <v>1-Oct-2000</v>
      </c>
      <c r="H345" s="1" t="str">
        <f>TEXT(Hospitalisation_Details10[[#This Row],[Date of Birth]],"dd-mm-yy")</f>
        <v>01-10-00</v>
      </c>
      <c r="I345">
        <v>0</v>
      </c>
      <c r="J345">
        <f>DATEDIF(Hospitalisation_Details10[[#This Row],[Date of Birth2]],DATE(2023,6,8),"y")</f>
        <v>22</v>
      </c>
      <c r="K345" s="2">
        <v>2819.51</v>
      </c>
      <c r="L345" t="s">
        <v>3706</v>
      </c>
      <c r="M345" t="s">
        <v>3707</v>
      </c>
      <c r="N345" t="s">
        <v>3717</v>
      </c>
    </row>
    <row r="346" spans="3:14" x14ac:dyDescent="0.3">
      <c r="C346" t="s">
        <v>5792</v>
      </c>
      <c r="D346">
        <v>1998</v>
      </c>
      <c r="E346" t="s">
        <v>3709</v>
      </c>
      <c r="F346">
        <v>15</v>
      </c>
      <c r="G346" s="1" t="str">
        <f>_xlfn.CONCAT(Hospitalisation_Details10[[#This Row],[date]],"-",Hospitalisation_Details10[[#This Row],[month]],"-",Hospitalisation_Details10[[#This Row],[year]])</f>
        <v>15-Nov-1998</v>
      </c>
      <c r="H346" s="1" t="str">
        <f>TEXT(Hospitalisation_Details10[[#This Row],[Date of Birth]],"dd-mm-yy")</f>
        <v>15-11-98</v>
      </c>
      <c r="I346">
        <v>0</v>
      </c>
      <c r="J346">
        <f>DATEDIF(Hospitalisation_Details10[[#This Row],[Date of Birth2]],DATE(2023,6,8),"y")</f>
        <v>24</v>
      </c>
      <c r="K346" s="2">
        <v>2842.76</v>
      </c>
      <c r="L346" t="s">
        <v>3706</v>
      </c>
      <c r="M346" t="s">
        <v>3707</v>
      </c>
      <c r="N346" t="s">
        <v>3713</v>
      </c>
    </row>
    <row r="347" spans="3:14" x14ac:dyDescent="0.3">
      <c r="C347" t="s">
        <v>5791</v>
      </c>
      <c r="D347">
        <v>1998</v>
      </c>
      <c r="E347" t="s">
        <v>3711</v>
      </c>
      <c r="F347">
        <v>17</v>
      </c>
      <c r="G347" s="1" t="str">
        <f>_xlfn.CONCAT(Hospitalisation_Details10[[#This Row],[date]],"-",Hospitalisation_Details10[[#This Row],[month]],"-",Hospitalisation_Details10[[#This Row],[year]])</f>
        <v>17-Jun-1998</v>
      </c>
      <c r="H347" s="1" t="str">
        <f>TEXT(Hospitalisation_Details10[[#This Row],[Date of Birth]],"dd-mm-yy")</f>
        <v>17-06-98</v>
      </c>
      <c r="I347">
        <v>0</v>
      </c>
      <c r="J347">
        <f>DATEDIF(Hospitalisation_Details10[[#This Row],[Date of Birth2]],DATE(2023,6,8),"y")</f>
        <v>24</v>
      </c>
      <c r="K347" s="2">
        <v>2850.68</v>
      </c>
      <c r="L347" t="s">
        <v>3706</v>
      </c>
      <c r="M347" t="s">
        <v>3707</v>
      </c>
      <c r="N347" t="s">
        <v>3713</v>
      </c>
    </row>
    <row r="348" spans="3:14" x14ac:dyDescent="0.3">
      <c r="C348" t="s">
        <v>5790</v>
      </c>
      <c r="D348">
        <v>1998</v>
      </c>
      <c r="E348" t="s">
        <v>3712</v>
      </c>
      <c r="F348">
        <v>4</v>
      </c>
      <c r="G348" s="1" t="str">
        <f>_xlfn.CONCAT(Hospitalisation_Details10[[#This Row],[date]],"-",Hospitalisation_Details10[[#This Row],[month]],"-",Hospitalisation_Details10[[#This Row],[year]])</f>
        <v>4-Sep-1998</v>
      </c>
      <c r="H348" s="1" t="str">
        <f>TEXT(Hospitalisation_Details10[[#This Row],[Date of Birth]],"dd-mm-yy")</f>
        <v>04-09-98</v>
      </c>
      <c r="I348">
        <v>0</v>
      </c>
      <c r="J348">
        <f>DATEDIF(Hospitalisation_Details10[[#This Row],[Date of Birth2]],DATE(2023,6,8),"y")</f>
        <v>24</v>
      </c>
      <c r="K348" s="2">
        <v>2855.44</v>
      </c>
      <c r="L348" t="s">
        <v>3706</v>
      </c>
      <c r="M348" t="s">
        <v>3707</v>
      </c>
      <c r="N348" t="s">
        <v>3713</v>
      </c>
    </row>
    <row r="349" spans="3:14" x14ac:dyDescent="0.3">
      <c r="C349" t="s">
        <v>5789</v>
      </c>
      <c r="D349">
        <v>1993</v>
      </c>
      <c r="E349" t="s">
        <v>3709</v>
      </c>
      <c r="F349">
        <v>1</v>
      </c>
      <c r="G349" s="1" t="str">
        <f>_xlfn.CONCAT(Hospitalisation_Details10[[#This Row],[date]],"-",Hospitalisation_Details10[[#This Row],[month]],"-",Hospitalisation_Details10[[#This Row],[year]])</f>
        <v>1-Nov-1993</v>
      </c>
      <c r="H349" s="1" t="str">
        <f>TEXT(Hospitalisation_Details10[[#This Row],[Date of Birth]],"dd-mm-yy")</f>
        <v>01-11-93</v>
      </c>
      <c r="I349">
        <v>0</v>
      </c>
      <c r="J349">
        <f>DATEDIF(Hospitalisation_Details10[[#This Row],[Date of Birth2]],DATE(2023,6,8),"y")</f>
        <v>29</v>
      </c>
      <c r="K349" s="2">
        <v>2866.09</v>
      </c>
      <c r="L349" t="s">
        <v>3707</v>
      </c>
      <c r="M349" t="s">
        <v>3707</v>
      </c>
      <c r="N349" t="s">
        <v>3717</v>
      </c>
    </row>
    <row r="350" spans="3:14" x14ac:dyDescent="0.3">
      <c r="C350" t="s">
        <v>5788</v>
      </c>
      <c r="D350">
        <v>1993</v>
      </c>
      <c r="E350" t="s">
        <v>3715</v>
      </c>
      <c r="F350">
        <v>12</v>
      </c>
      <c r="G350" s="1" t="str">
        <f>_xlfn.CONCAT(Hospitalisation_Details10[[#This Row],[date]],"-",Hospitalisation_Details10[[#This Row],[month]],"-",Hospitalisation_Details10[[#This Row],[year]])</f>
        <v>12-Aug-1993</v>
      </c>
      <c r="H350" s="1" t="str">
        <f>TEXT(Hospitalisation_Details10[[#This Row],[Date of Birth]],"dd-mm-yy")</f>
        <v>12-08-93</v>
      </c>
      <c r="I350">
        <v>0</v>
      </c>
      <c r="J350">
        <f>DATEDIF(Hospitalisation_Details10[[#This Row],[Date of Birth2]],DATE(2023,6,8),"y")</f>
        <v>29</v>
      </c>
      <c r="K350" s="2">
        <v>2867.12</v>
      </c>
      <c r="L350" t="s">
        <v>3710</v>
      </c>
      <c r="M350" t="s">
        <v>3707</v>
      </c>
      <c r="N350" t="s">
        <v>3708</v>
      </c>
    </row>
    <row r="351" spans="3:14" x14ac:dyDescent="0.3">
      <c r="C351" t="s">
        <v>5787</v>
      </c>
      <c r="D351">
        <v>1996</v>
      </c>
      <c r="E351" t="s">
        <v>3711</v>
      </c>
      <c r="F351">
        <v>21</v>
      </c>
      <c r="G351" s="1" t="str">
        <f>_xlfn.CONCAT(Hospitalisation_Details10[[#This Row],[date]],"-",Hospitalisation_Details10[[#This Row],[month]],"-",Hospitalisation_Details10[[#This Row],[year]])</f>
        <v>21-Jun-1996</v>
      </c>
      <c r="H351" s="1" t="str">
        <f>TEXT(Hospitalisation_Details10[[#This Row],[Date of Birth]],"dd-mm-yy")</f>
        <v>21-06-96</v>
      </c>
      <c r="I351">
        <v>0</v>
      </c>
      <c r="J351">
        <f>DATEDIF(Hospitalisation_Details10[[#This Row],[Date of Birth2]],DATE(2023,6,8),"y")</f>
        <v>26</v>
      </c>
      <c r="K351" s="2">
        <v>2897.32</v>
      </c>
      <c r="L351" t="s">
        <v>3707</v>
      </c>
      <c r="M351" t="s">
        <v>3707</v>
      </c>
      <c r="N351" t="s">
        <v>3721</v>
      </c>
    </row>
    <row r="352" spans="3:14" x14ac:dyDescent="0.3">
      <c r="C352" t="s">
        <v>5786</v>
      </c>
      <c r="D352">
        <v>2000</v>
      </c>
      <c r="E352" t="s">
        <v>3705</v>
      </c>
      <c r="F352">
        <v>14</v>
      </c>
      <c r="G352" s="1" t="str">
        <f>_xlfn.CONCAT(Hospitalisation_Details10[[#This Row],[date]],"-",Hospitalisation_Details10[[#This Row],[month]],"-",Hospitalisation_Details10[[#This Row],[year]])</f>
        <v>14-Jul-2000</v>
      </c>
      <c r="H352" s="1" t="str">
        <f>TEXT(Hospitalisation_Details10[[#This Row],[Date of Birth]],"dd-mm-yy")</f>
        <v>14-07-00</v>
      </c>
      <c r="I352">
        <v>0</v>
      </c>
      <c r="J352">
        <f>DATEDIF(Hospitalisation_Details10[[#This Row],[Date of Birth2]],DATE(2023,6,8),"y")</f>
        <v>22</v>
      </c>
      <c r="K352" s="2">
        <v>2897.46</v>
      </c>
      <c r="L352" t="s">
        <v>3706</v>
      </c>
      <c r="M352" t="s">
        <v>3710</v>
      </c>
      <c r="N352" t="s">
        <v>3713</v>
      </c>
    </row>
    <row r="353" spans="3:14" x14ac:dyDescent="0.3">
      <c r="C353" t="s">
        <v>5785</v>
      </c>
      <c r="D353">
        <v>1999</v>
      </c>
      <c r="E353" t="s">
        <v>3709</v>
      </c>
      <c r="F353">
        <v>1</v>
      </c>
      <c r="G353" s="1" t="str">
        <f>_xlfn.CONCAT(Hospitalisation_Details10[[#This Row],[date]],"-",Hospitalisation_Details10[[#This Row],[month]],"-",Hospitalisation_Details10[[#This Row],[year]])</f>
        <v>1-Nov-1999</v>
      </c>
      <c r="H353" s="1" t="str">
        <f>TEXT(Hospitalisation_Details10[[#This Row],[Date of Birth]],"dd-mm-yy")</f>
        <v>01-11-99</v>
      </c>
      <c r="I353">
        <v>0</v>
      </c>
      <c r="J353">
        <f>DATEDIF(Hospitalisation_Details10[[#This Row],[Date of Birth2]],DATE(2023,6,8),"y")</f>
        <v>23</v>
      </c>
      <c r="K353" s="2">
        <v>2899.49</v>
      </c>
      <c r="L353" t="s">
        <v>3706</v>
      </c>
      <c r="M353" t="s">
        <v>3706</v>
      </c>
      <c r="N353" t="s">
        <v>3724</v>
      </c>
    </row>
    <row r="354" spans="3:14" x14ac:dyDescent="0.3">
      <c r="C354" t="s">
        <v>5784</v>
      </c>
      <c r="D354">
        <v>1996</v>
      </c>
      <c r="E354" t="s">
        <v>3716</v>
      </c>
      <c r="F354">
        <v>24</v>
      </c>
      <c r="G354" s="1" t="str">
        <f>_xlfn.CONCAT(Hospitalisation_Details10[[#This Row],[date]],"-",Hospitalisation_Details10[[#This Row],[month]],"-",Hospitalisation_Details10[[#This Row],[year]])</f>
        <v>24-Oct-1996</v>
      </c>
      <c r="H354" s="1" t="str">
        <f>TEXT(Hospitalisation_Details10[[#This Row],[Date of Birth]],"dd-mm-yy")</f>
        <v>24-10-96</v>
      </c>
      <c r="I354">
        <v>1</v>
      </c>
      <c r="J354">
        <f>DATEDIF(Hospitalisation_Details10[[#This Row],[Date of Birth2]],DATE(2023,6,8),"y")</f>
        <v>26</v>
      </c>
      <c r="K354" s="2">
        <v>2902.91</v>
      </c>
      <c r="L354" t="s">
        <v>3706</v>
      </c>
      <c r="M354" t="s">
        <v>3706</v>
      </c>
      <c r="N354" t="s">
        <v>3708</v>
      </c>
    </row>
    <row r="355" spans="3:14" x14ac:dyDescent="0.3">
      <c r="C355" t="s">
        <v>5783</v>
      </c>
      <c r="D355">
        <v>1996</v>
      </c>
      <c r="E355" t="s">
        <v>3711</v>
      </c>
      <c r="F355">
        <v>13</v>
      </c>
      <c r="G355" s="1" t="str">
        <f>_xlfn.CONCAT(Hospitalisation_Details10[[#This Row],[date]],"-",Hospitalisation_Details10[[#This Row],[month]],"-",Hospitalisation_Details10[[#This Row],[year]])</f>
        <v>13-Jun-1996</v>
      </c>
      <c r="H355" s="1" t="str">
        <f>TEXT(Hospitalisation_Details10[[#This Row],[Date of Birth]],"dd-mm-yy")</f>
        <v>13-06-96</v>
      </c>
      <c r="I355">
        <v>1</v>
      </c>
      <c r="J355">
        <f>DATEDIF(Hospitalisation_Details10[[#This Row],[Date of Birth2]],DATE(2023,6,8),"y")</f>
        <v>26</v>
      </c>
      <c r="K355" s="2">
        <v>2904.09</v>
      </c>
      <c r="L355" t="s">
        <v>3706</v>
      </c>
      <c r="M355" t="s">
        <v>3706</v>
      </c>
      <c r="N355" t="s">
        <v>3717</v>
      </c>
    </row>
    <row r="356" spans="3:14" x14ac:dyDescent="0.3">
      <c r="C356" t="s">
        <v>5782</v>
      </c>
      <c r="D356">
        <v>2003</v>
      </c>
      <c r="E356" t="s">
        <v>3711</v>
      </c>
      <c r="F356">
        <v>5</v>
      </c>
      <c r="G356" s="1" t="str">
        <f>_xlfn.CONCAT(Hospitalisation_Details10[[#This Row],[date]],"-",Hospitalisation_Details10[[#This Row],[month]],"-",Hospitalisation_Details10[[#This Row],[year]])</f>
        <v>5-Jun-2003</v>
      </c>
      <c r="H356" s="1" t="str">
        <f>TEXT(Hospitalisation_Details10[[#This Row],[Date of Birth]],"dd-mm-yy")</f>
        <v>05-06-03</v>
      </c>
      <c r="I356">
        <v>2</v>
      </c>
      <c r="J356">
        <f>DATEDIF(Hospitalisation_Details10[[#This Row],[Date of Birth2]],DATE(2023,6,8),"y")</f>
        <v>20</v>
      </c>
      <c r="K356" s="2">
        <v>2913.57</v>
      </c>
      <c r="L356" t="s">
        <v>3706</v>
      </c>
      <c r="M356" t="s">
        <v>3706</v>
      </c>
      <c r="N356" t="s">
        <v>3717</v>
      </c>
    </row>
    <row r="357" spans="3:14" x14ac:dyDescent="0.3">
      <c r="C357" t="s">
        <v>5781</v>
      </c>
      <c r="D357">
        <v>1996</v>
      </c>
      <c r="E357" t="s">
        <v>3711</v>
      </c>
      <c r="F357">
        <v>30</v>
      </c>
      <c r="G357" s="1" t="str">
        <f>_xlfn.CONCAT(Hospitalisation_Details10[[#This Row],[date]],"-",Hospitalisation_Details10[[#This Row],[month]],"-",Hospitalisation_Details10[[#This Row],[year]])</f>
        <v>30-Jun-1996</v>
      </c>
      <c r="H357" s="1" t="str">
        <f>TEXT(Hospitalisation_Details10[[#This Row],[Date of Birth]],"dd-mm-yy")</f>
        <v>30-06-96</v>
      </c>
      <c r="I357">
        <v>1</v>
      </c>
      <c r="J357">
        <f>DATEDIF(Hospitalisation_Details10[[#This Row],[Date of Birth2]],DATE(2023,6,8),"y")</f>
        <v>26</v>
      </c>
      <c r="K357" s="2">
        <v>2927.06</v>
      </c>
      <c r="L357" t="s">
        <v>3706</v>
      </c>
      <c r="M357" t="s">
        <v>3706</v>
      </c>
      <c r="N357" t="s">
        <v>3708</v>
      </c>
    </row>
    <row r="358" spans="3:14" x14ac:dyDescent="0.3">
      <c r="C358" t="s">
        <v>5780</v>
      </c>
      <c r="D358">
        <v>2002</v>
      </c>
      <c r="E358" t="s">
        <v>3712</v>
      </c>
      <c r="F358">
        <v>30</v>
      </c>
      <c r="G358" s="1" t="str">
        <f>_xlfn.CONCAT(Hospitalisation_Details10[[#This Row],[date]],"-",Hospitalisation_Details10[[#This Row],[month]],"-",Hospitalisation_Details10[[#This Row],[year]])</f>
        <v>30-Sep-2002</v>
      </c>
      <c r="H358" s="1" t="str">
        <f>TEXT(Hospitalisation_Details10[[#This Row],[Date of Birth]],"dd-mm-yy")</f>
        <v>30-09-02</v>
      </c>
      <c r="I358">
        <v>0</v>
      </c>
      <c r="J358">
        <f>DATEDIF(Hospitalisation_Details10[[#This Row],[Date of Birth2]],DATE(2023,6,8),"y")</f>
        <v>20</v>
      </c>
      <c r="K358" s="2">
        <v>2943.41</v>
      </c>
      <c r="L358" t="s">
        <v>3706</v>
      </c>
      <c r="M358" t="s">
        <v>3707</v>
      </c>
      <c r="N358" t="s">
        <v>3713</v>
      </c>
    </row>
    <row r="359" spans="3:14" x14ac:dyDescent="0.3">
      <c r="C359" t="s">
        <v>5779</v>
      </c>
      <c r="D359">
        <v>1995</v>
      </c>
      <c r="E359" t="s">
        <v>3712</v>
      </c>
      <c r="F359">
        <v>24</v>
      </c>
      <c r="G359" s="1" t="str">
        <f>_xlfn.CONCAT(Hospitalisation_Details10[[#This Row],[date]],"-",Hospitalisation_Details10[[#This Row],[month]],"-",Hospitalisation_Details10[[#This Row],[year]])</f>
        <v>24-Sep-1995</v>
      </c>
      <c r="H359" s="1" t="str">
        <f>TEXT(Hospitalisation_Details10[[#This Row],[Date of Birth]],"dd-mm-yy")</f>
        <v>24-09-95</v>
      </c>
      <c r="I359">
        <v>0</v>
      </c>
      <c r="J359">
        <f>DATEDIF(Hospitalisation_Details10[[#This Row],[Date of Birth2]],DATE(2023,6,8),"y")</f>
        <v>27</v>
      </c>
      <c r="K359" s="2">
        <v>2974.13</v>
      </c>
      <c r="L359" t="s">
        <v>3706</v>
      </c>
      <c r="M359" t="s">
        <v>3710</v>
      </c>
      <c r="N359" t="s">
        <v>3717</v>
      </c>
    </row>
    <row r="360" spans="3:14" x14ac:dyDescent="0.3">
      <c r="C360" t="s">
        <v>5778</v>
      </c>
      <c r="D360">
        <v>1987</v>
      </c>
      <c r="E360" t="s">
        <v>3711</v>
      </c>
      <c r="F360">
        <v>18</v>
      </c>
      <c r="G360" s="1" t="str">
        <f>_xlfn.CONCAT(Hospitalisation_Details10[[#This Row],[date]],"-",Hospitalisation_Details10[[#This Row],[month]],"-",Hospitalisation_Details10[[#This Row],[year]])</f>
        <v>18-Jun-1987</v>
      </c>
      <c r="H360" s="1" t="str">
        <f>TEXT(Hospitalisation_Details10[[#This Row],[Date of Birth]],"dd-mm-yy")</f>
        <v>18-06-87</v>
      </c>
      <c r="I360">
        <v>3</v>
      </c>
      <c r="J360">
        <f>DATEDIF(Hospitalisation_Details10[[#This Row],[Date of Birth2]],DATE(2023,6,8),"y")</f>
        <v>35</v>
      </c>
      <c r="K360" s="2">
        <v>2979.52</v>
      </c>
      <c r="L360" t="s">
        <v>3706</v>
      </c>
      <c r="M360" t="s">
        <v>3707</v>
      </c>
      <c r="N360" t="s">
        <v>3708</v>
      </c>
    </row>
    <row r="361" spans="3:14" x14ac:dyDescent="0.3">
      <c r="C361" t="s">
        <v>5777</v>
      </c>
      <c r="D361">
        <v>1991</v>
      </c>
      <c r="E361" t="s">
        <v>3709</v>
      </c>
      <c r="F361">
        <v>20</v>
      </c>
      <c r="G361" s="1" t="str">
        <f>_xlfn.CONCAT(Hospitalisation_Details10[[#This Row],[date]],"-",Hospitalisation_Details10[[#This Row],[month]],"-",Hospitalisation_Details10[[#This Row],[year]])</f>
        <v>20-Nov-1991</v>
      </c>
      <c r="H361" s="1" t="str">
        <f>TEXT(Hospitalisation_Details10[[#This Row],[Date of Birth]],"dd-mm-yy")</f>
        <v>20-11-91</v>
      </c>
      <c r="I361">
        <v>3</v>
      </c>
      <c r="J361">
        <f>DATEDIF(Hospitalisation_Details10[[#This Row],[Date of Birth2]],DATE(2023,6,8),"y")</f>
        <v>31</v>
      </c>
      <c r="K361" s="2">
        <v>2985.67</v>
      </c>
      <c r="L361" t="s">
        <v>3706</v>
      </c>
      <c r="M361" t="s">
        <v>3706</v>
      </c>
      <c r="N361" t="s">
        <v>3708</v>
      </c>
    </row>
    <row r="362" spans="3:14" x14ac:dyDescent="0.3">
      <c r="C362" t="s">
        <v>5776</v>
      </c>
      <c r="D362">
        <v>2002</v>
      </c>
      <c r="E362" t="s">
        <v>3714</v>
      </c>
      <c r="F362">
        <v>15</v>
      </c>
      <c r="G362" s="1" t="str">
        <f>_xlfn.CONCAT(Hospitalisation_Details10[[#This Row],[date]],"-",Hospitalisation_Details10[[#This Row],[month]],"-",Hospitalisation_Details10[[#This Row],[year]])</f>
        <v>15-Dec-2002</v>
      </c>
      <c r="H362" s="1" t="str">
        <f>TEXT(Hospitalisation_Details10[[#This Row],[Date of Birth]],"dd-mm-yy")</f>
        <v>15-12-02</v>
      </c>
      <c r="I362">
        <v>0</v>
      </c>
      <c r="J362">
        <f>DATEDIF(Hospitalisation_Details10[[#This Row],[Date of Birth2]],DATE(2023,6,8),"y")</f>
        <v>20</v>
      </c>
      <c r="K362" s="2">
        <v>3012.22</v>
      </c>
      <c r="L362" t="s">
        <v>3706</v>
      </c>
      <c r="M362" t="s">
        <v>3707</v>
      </c>
      <c r="N362" t="s">
        <v>3713</v>
      </c>
    </row>
    <row r="363" spans="3:14" x14ac:dyDescent="0.3">
      <c r="C363" t="s">
        <v>5775</v>
      </c>
      <c r="D363">
        <v>1988</v>
      </c>
      <c r="E363" t="s">
        <v>3712</v>
      </c>
      <c r="F363">
        <v>28</v>
      </c>
      <c r="G363" s="1" t="str">
        <f>_xlfn.CONCAT(Hospitalisation_Details10[[#This Row],[date]],"-",Hospitalisation_Details10[[#This Row],[month]],"-",Hospitalisation_Details10[[#This Row],[year]])</f>
        <v>28-Sep-1988</v>
      </c>
      <c r="H363" s="1" t="str">
        <f>TEXT(Hospitalisation_Details10[[#This Row],[Date of Birth]],"dd-mm-yy")</f>
        <v>28-09-88</v>
      </c>
      <c r="I363">
        <v>3</v>
      </c>
      <c r="J363">
        <f>DATEDIF(Hospitalisation_Details10[[#This Row],[Date of Birth2]],DATE(2023,6,8),"y")</f>
        <v>34</v>
      </c>
      <c r="K363" s="2">
        <v>3018.04</v>
      </c>
      <c r="L363" t="s">
        <v>3706</v>
      </c>
      <c r="M363" t="s">
        <v>3706</v>
      </c>
      <c r="N363" t="s">
        <v>3713</v>
      </c>
    </row>
    <row r="364" spans="3:14" x14ac:dyDescent="0.3">
      <c r="C364" t="s">
        <v>5774</v>
      </c>
      <c r="D364">
        <v>1997</v>
      </c>
      <c r="E364" t="s">
        <v>3714</v>
      </c>
      <c r="F364">
        <v>19</v>
      </c>
      <c r="G364" s="1" t="str">
        <f>_xlfn.CONCAT(Hospitalisation_Details10[[#This Row],[date]],"-",Hospitalisation_Details10[[#This Row],[month]],"-",Hospitalisation_Details10[[#This Row],[year]])</f>
        <v>19-Dec-1997</v>
      </c>
      <c r="H364" s="1" t="str">
        <f>TEXT(Hospitalisation_Details10[[#This Row],[Date of Birth]],"dd-mm-yy")</f>
        <v>19-12-97</v>
      </c>
      <c r="I364">
        <v>0</v>
      </c>
      <c r="J364">
        <f>DATEDIF(Hospitalisation_Details10[[#This Row],[Date of Birth2]],DATE(2023,6,8),"y")</f>
        <v>25</v>
      </c>
      <c r="K364" s="2">
        <v>3021.81</v>
      </c>
      <c r="L364" t="s">
        <v>3706</v>
      </c>
      <c r="M364" t="s">
        <v>3707</v>
      </c>
      <c r="N364" t="s">
        <v>3713</v>
      </c>
    </row>
    <row r="365" spans="3:14" x14ac:dyDescent="0.3">
      <c r="C365" t="s">
        <v>5773</v>
      </c>
      <c r="D365">
        <v>1998</v>
      </c>
      <c r="E365" t="s">
        <v>3712</v>
      </c>
      <c r="F365">
        <v>15</v>
      </c>
      <c r="G365" s="1" t="str">
        <f>_xlfn.CONCAT(Hospitalisation_Details10[[#This Row],[date]],"-",Hospitalisation_Details10[[#This Row],[month]],"-",Hospitalisation_Details10[[#This Row],[year]])</f>
        <v>15-Sep-1998</v>
      </c>
      <c r="H365" s="1" t="str">
        <f>TEXT(Hospitalisation_Details10[[#This Row],[Date of Birth]],"dd-mm-yy")</f>
        <v>15-09-98</v>
      </c>
      <c r="I365">
        <v>0</v>
      </c>
      <c r="J365">
        <f>DATEDIF(Hospitalisation_Details10[[#This Row],[Date of Birth2]],DATE(2023,6,8),"y")</f>
        <v>24</v>
      </c>
      <c r="K365" s="2">
        <v>3044.21</v>
      </c>
      <c r="L365" t="s">
        <v>3706</v>
      </c>
      <c r="M365" t="s">
        <v>3707</v>
      </c>
      <c r="N365" t="s">
        <v>3724</v>
      </c>
    </row>
    <row r="366" spans="3:14" x14ac:dyDescent="0.3">
      <c r="C366" t="s">
        <v>5772</v>
      </c>
      <c r="D366">
        <v>1998</v>
      </c>
      <c r="E366" t="s">
        <v>3715</v>
      </c>
      <c r="F366">
        <v>9</v>
      </c>
      <c r="G366" s="1" t="str">
        <f>_xlfn.CONCAT(Hospitalisation_Details10[[#This Row],[date]],"-",Hospitalisation_Details10[[#This Row],[month]],"-",Hospitalisation_Details10[[#This Row],[year]])</f>
        <v>9-Aug-1998</v>
      </c>
      <c r="H366" s="1" t="str">
        <f>TEXT(Hospitalisation_Details10[[#This Row],[Date of Birth]],"dd-mm-yy")</f>
        <v>09-08-98</v>
      </c>
      <c r="I366">
        <v>0</v>
      </c>
      <c r="J366">
        <f>DATEDIF(Hospitalisation_Details10[[#This Row],[Date of Birth2]],DATE(2023,6,8),"y")</f>
        <v>24</v>
      </c>
      <c r="K366" s="2">
        <v>3046.06</v>
      </c>
      <c r="L366" t="s">
        <v>3706</v>
      </c>
      <c r="M366" t="s">
        <v>3710</v>
      </c>
      <c r="N366" t="s">
        <v>3725</v>
      </c>
    </row>
    <row r="367" spans="3:14" x14ac:dyDescent="0.3">
      <c r="C367" t="s">
        <v>5771</v>
      </c>
      <c r="D367">
        <v>1997</v>
      </c>
      <c r="E367" t="s">
        <v>3714</v>
      </c>
      <c r="F367">
        <v>22</v>
      </c>
      <c r="G367" s="1" t="str">
        <f>_xlfn.CONCAT(Hospitalisation_Details10[[#This Row],[date]],"-",Hospitalisation_Details10[[#This Row],[month]],"-",Hospitalisation_Details10[[#This Row],[year]])</f>
        <v>22-Dec-1997</v>
      </c>
      <c r="H367" s="1" t="str">
        <f>TEXT(Hospitalisation_Details10[[#This Row],[Date of Birth]],"dd-mm-yy")</f>
        <v>22-12-97</v>
      </c>
      <c r="I367">
        <v>0</v>
      </c>
      <c r="J367">
        <f>DATEDIF(Hospitalisation_Details10[[#This Row],[Date of Birth2]],DATE(2023,6,8),"y")</f>
        <v>25</v>
      </c>
      <c r="K367" s="2">
        <v>3051.73</v>
      </c>
      <c r="L367" t="s">
        <v>3706</v>
      </c>
      <c r="M367" t="s">
        <v>3706</v>
      </c>
      <c r="N367" t="s">
        <v>3717</v>
      </c>
    </row>
    <row r="368" spans="3:14" x14ac:dyDescent="0.3">
      <c r="C368" t="s">
        <v>5770</v>
      </c>
      <c r="D368">
        <v>2002</v>
      </c>
      <c r="E368" t="s">
        <v>3711</v>
      </c>
      <c r="F368">
        <v>21</v>
      </c>
      <c r="G368" s="1" t="str">
        <f>_xlfn.CONCAT(Hospitalisation_Details10[[#This Row],[date]],"-",Hospitalisation_Details10[[#This Row],[month]],"-",Hospitalisation_Details10[[#This Row],[year]])</f>
        <v>21-Jun-2002</v>
      </c>
      <c r="H368" s="1" t="str">
        <f>TEXT(Hospitalisation_Details10[[#This Row],[Date of Birth]],"dd-mm-yy")</f>
        <v>21-06-02</v>
      </c>
      <c r="I368">
        <v>2</v>
      </c>
      <c r="J368">
        <f>DATEDIF(Hospitalisation_Details10[[#This Row],[Date of Birth2]],DATE(2023,6,8),"y")</f>
        <v>20</v>
      </c>
      <c r="K368" s="2">
        <v>3056.39</v>
      </c>
      <c r="L368" t="s">
        <v>3706</v>
      </c>
      <c r="M368" t="s">
        <v>3707</v>
      </c>
      <c r="N368" t="s">
        <v>3708</v>
      </c>
    </row>
    <row r="369" spans="3:14" x14ac:dyDescent="0.3">
      <c r="C369" t="s">
        <v>5769</v>
      </c>
      <c r="D369">
        <v>1994</v>
      </c>
      <c r="E369" t="s">
        <v>3712</v>
      </c>
      <c r="F369">
        <v>26</v>
      </c>
      <c r="G369" s="1" t="str">
        <f>_xlfn.CONCAT(Hospitalisation_Details10[[#This Row],[date]],"-",Hospitalisation_Details10[[#This Row],[month]],"-",Hospitalisation_Details10[[#This Row],[year]])</f>
        <v>26-Sep-1994</v>
      </c>
      <c r="H369" s="1" t="str">
        <f>TEXT(Hospitalisation_Details10[[#This Row],[Date of Birth]],"dd-mm-yy")</f>
        <v>26-09-94</v>
      </c>
      <c r="I369">
        <v>0</v>
      </c>
      <c r="J369">
        <f>DATEDIF(Hospitalisation_Details10[[#This Row],[Date of Birth2]],DATE(2023,6,8),"y")</f>
        <v>28</v>
      </c>
      <c r="K369" s="2">
        <v>3062.51</v>
      </c>
      <c r="L369" t="s">
        <v>3707</v>
      </c>
      <c r="M369" t="s">
        <v>3710</v>
      </c>
      <c r="N369" t="s">
        <v>3713</v>
      </c>
    </row>
    <row r="370" spans="3:14" x14ac:dyDescent="0.3">
      <c r="C370" t="s">
        <v>5768</v>
      </c>
      <c r="D370">
        <v>1989</v>
      </c>
      <c r="E370" t="s">
        <v>3716</v>
      </c>
      <c r="F370">
        <v>1</v>
      </c>
      <c r="G370" s="1" t="str">
        <f>_xlfn.CONCAT(Hospitalisation_Details10[[#This Row],[date]],"-",Hospitalisation_Details10[[#This Row],[month]],"-",Hospitalisation_Details10[[#This Row],[year]])</f>
        <v>1-Oct-1989</v>
      </c>
      <c r="H370" s="1" t="str">
        <f>TEXT(Hospitalisation_Details10[[#This Row],[Date of Birth]],"dd-mm-yy")</f>
        <v>01-10-89</v>
      </c>
      <c r="I370">
        <v>3</v>
      </c>
      <c r="J370">
        <f>DATEDIF(Hospitalisation_Details10[[#This Row],[Date of Birth2]],DATE(2023,6,8),"y")</f>
        <v>33</v>
      </c>
      <c r="K370" s="2">
        <v>3065.49</v>
      </c>
      <c r="L370" t="s">
        <v>3706</v>
      </c>
      <c r="M370" t="s">
        <v>3710</v>
      </c>
      <c r="N370" t="s">
        <v>3713</v>
      </c>
    </row>
    <row r="371" spans="3:14" x14ac:dyDescent="0.3">
      <c r="C371" t="s">
        <v>5767</v>
      </c>
      <c r="D371">
        <v>1995</v>
      </c>
      <c r="E371" t="s">
        <v>3712</v>
      </c>
      <c r="F371">
        <v>10</v>
      </c>
      <c r="G371" s="1" t="str">
        <f>_xlfn.CONCAT(Hospitalisation_Details10[[#This Row],[date]],"-",Hospitalisation_Details10[[#This Row],[month]],"-",Hospitalisation_Details10[[#This Row],[year]])</f>
        <v>10-Sep-1995</v>
      </c>
      <c r="H371" s="1" t="str">
        <f>TEXT(Hospitalisation_Details10[[#This Row],[Date of Birth]],"dd-mm-yy")</f>
        <v>10-09-95</v>
      </c>
      <c r="I371">
        <v>0</v>
      </c>
      <c r="J371">
        <f>DATEDIF(Hospitalisation_Details10[[#This Row],[Date of Birth2]],DATE(2023,6,8),"y")</f>
        <v>27</v>
      </c>
      <c r="K371" s="2">
        <v>3070.81</v>
      </c>
      <c r="L371" t="s">
        <v>3707</v>
      </c>
      <c r="M371" t="s">
        <v>3710</v>
      </c>
      <c r="N371" t="s">
        <v>3728</v>
      </c>
    </row>
    <row r="372" spans="3:14" x14ac:dyDescent="0.3">
      <c r="C372" t="s">
        <v>5766</v>
      </c>
      <c r="D372">
        <v>2001</v>
      </c>
      <c r="E372" t="s">
        <v>3716</v>
      </c>
      <c r="F372">
        <v>13</v>
      </c>
      <c r="G372" s="1" t="str">
        <f>_xlfn.CONCAT(Hospitalisation_Details10[[#This Row],[date]],"-",Hospitalisation_Details10[[#This Row],[month]],"-",Hospitalisation_Details10[[#This Row],[year]])</f>
        <v>13-Oct-2001</v>
      </c>
      <c r="H372" s="1" t="str">
        <f>TEXT(Hospitalisation_Details10[[#This Row],[Date of Birth]],"dd-mm-yy")</f>
        <v>13-10-01</v>
      </c>
      <c r="I372">
        <v>2</v>
      </c>
      <c r="J372">
        <f>DATEDIF(Hospitalisation_Details10[[#This Row],[Date of Birth2]],DATE(2023,6,8),"y")</f>
        <v>21</v>
      </c>
      <c r="K372" s="2">
        <v>3077.1</v>
      </c>
      <c r="L372" t="s">
        <v>3706</v>
      </c>
      <c r="M372" t="s">
        <v>3710</v>
      </c>
      <c r="N372" t="s">
        <v>3713</v>
      </c>
    </row>
    <row r="373" spans="3:14" x14ac:dyDescent="0.3">
      <c r="C373" t="s">
        <v>5765</v>
      </c>
      <c r="D373">
        <v>1987</v>
      </c>
      <c r="E373" t="s">
        <v>3715</v>
      </c>
      <c r="F373">
        <v>1</v>
      </c>
      <c r="G373" s="1" t="str">
        <f>_xlfn.CONCAT(Hospitalisation_Details10[[#This Row],[date]],"-",Hospitalisation_Details10[[#This Row],[month]],"-",Hospitalisation_Details10[[#This Row],[year]])</f>
        <v>1-Aug-1987</v>
      </c>
      <c r="H373" s="1" t="str">
        <f>TEXT(Hospitalisation_Details10[[#This Row],[Date of Birth]],"dd-mm-yy")</f>
        <v>01-08-87</v>
      </c>
      <c r="I373">
        <v>3</v>
      </c>
      <c r="J373">
        <f>DATEDIF(Hospitalisation_Details10[[#This Row],[Date of Birth2]],DATE(2023,6,8),"y")</f>
        <v>35</v>
      </c>
      <c r="K373" s="2">
        <v>3088.06</v>
      </c>
      <c r="L373" t="s">
        <v>3706</v>
      </c>
      <c r="M373" t="s">
        <v>3706</v>
      </c>
      <c r="N373" t="s">
        <v>3708</v>
      </c>
    </row>
    <row r="374" spans="3:14" x14ac:dyDescent="0.3">
      <c r="C374" t="s">
        <v>5764</v>
      </c>
      <c r="D374">
        <v>1999</v>
      </c>
      <c r="E374" t="s">
        <v>3711</v>
      </c>
      <c r="F374">
        <v>25</v>
      </c>
      <c r="G374" s="1" t="str">
        <f>_xlfn.CONCAT(Hospitalisation_Details10[[#This Row],[date]],"-",Hospitalisation_Details10[[#This Row],[month]],"-",Hospitalisation_Details10[[#This Row],[year]])</f>
        <v>25-Jun-1999</v>
      </c>
      <c r="H374" s="1" t="str">
        <f>TEXT(Hospitalisation_Details10[[#This Row],[Date of Birth]],"dd-mm-yy")</f>
        <v>25-06-99</v>
      </c>
      <c r="I374">
        <v>0</v>
      </c>
      <c r="J374">
        <f>DATEDIF(Hospitalisation_Details10[[#This Row],[Date of Birth2]],DATE(2023,6,8),"y")</f>
        <v>23</v>
      </c>
      <c r="K374" s="2">
        <v>3128.35</v>
      </c>
      <c r="L374" t="s">
        <v>3706</v>
      </c>
      <c r="M374" t="s">
        <v>3707</v>
      </c>
      <c r="N374" t="s">
        <v>3727</v>
      </c>
    </row>
    <row r="375" spans="3:14" x14ac:dyDescent="0.3">
      <c r="C375" t="s">
        <v>5763</v>
      </c>
      <c r="D375">
        <v>1994</v>
      </c>
      <c r="E375" t="s">
        <v>3705</v>
      </c>
      <c r="F375">
        <v>10</v>
      </c>
      <c r="G375" s="1" t="str">
        <f>_xlfn.CONCAT(Hospitalisation_Details10[[#This Row],[date]],"-",Hospitalisation_Details10[[#This Row],[month]],"-",Hospitalisation_Details10[[#This Row],[year]])</f>
        <v>10-Jul-1994</v>
      </c>
      <c r="H375" s="1" t="str">
        <f>TEXT(Hospitalisation_Details10[[#This Row],[Date of Birth]],"dd-mm-yy")</f>
        <v>10-07-94</v>
      </c>
      <c r="I375">
        <v>0</v>
      </c>
      <c r="J375">
        <f>DATEDIF(Hospitalisation_Details10[[#This Row],[Date of Birth2]],DATE(2023,6,8),"y")</f>
        <v>28</v>
      </c>
      <c r="K375" s="2">
        <v>3161.45</v>
      </c>
      <c r="L375" t="s">
        <v>3706</v>
      </c>
      <c r="M375" t="s">
        <v>3710</v>
      </c>
      <c r="N375" t="s">
        <v>3717</v>
      </c>
    </row>
    <row r="376" spans="3:14" x14ac:dyDescent="0.3">
      <c r="C376" t="s">
        <v>5762</v>
      </c>
      <c r="D376">
        <v>1993</v>
      </c>
      <c r="E376" t="s">
        <v>3712</v>
      </c>
      <c r="F376">
        <v>25</v>
      </c>
      <c r="G376" s="1" t="str">
        <f>_xlfn.CONCAT(Hospitalisation_Details10[[#This Row],[date]],"-",Hospitalisation_Details10[[#This Row],[month]],"-",Hospitalisation_Details10[[#This Row],[year]])</f>
        <v>25-Sep-1993</v>
      </c>
      <c r="H376" s="1" t="str">
        <f>TEXT(Hospitalisation_Details10[[#This Row],[Date of Birth]],"dd-mm-yy")</f>
        <v>25-09-93</v>
      </c>
      <c r="I376">
        <v>0</v>
      </c>
      <c r="J376">
        <f>DATEDIF(Hospitalisation_Details10[[#This Row],[Date of Birth2]],DATE(2023,6,8),"y")</f>
        <v>29</v>
      </c>
      <c r="K376" s="2">
        <v>3162.02</v>
      </c>
      <c r="L376" t="s">
        <v>3706</v>
      </c>
      <c r="M376" t="s">
        <v>3707</v>
      </c>
      <c r="N376" t="s">
        <v>3708</v>
      </c>
    </row>
    <row r="377" spans="3:14" x14ac:dyDescent="0.3">
      <c r="C377" t="s">
        <v>5761</v>
      </c>
      <c r="D377">
        <v>2001</v>
      </c>
      <c r="E377" t="s">
        <v>3715</v>
      </c>
      <c r="F377">
        <v>29</v>
      </c>
      <c r="G377" s="1" t="str">
        <f>_xlfn.CONCAT(Hospitalisation_Details10[[#This Row],[date]],"-",Hospitalisation_Details10[[#This Row],[month]],"-",Hospitalisation_Details10[[#This Row],[year]])</f>
        <v>29-Aug-2001</v>
      </c>
      <c r="H377" s="1" t="str">
        <f>TEXT(Hospitalisation_Details10[[#This Row],[Date of Birth]],"dd-mm-yy")</f>
        <v>29-08-01</v>
      </c>
      <c r="I377">
        <v>1</v>
      </c>
      <c r="J377">
        <f>DATEDIF(Hospitalisation_Details10[[#This Row],[Date of Birth2]],DATE(2023,6,8),"y")</f>
        <v>21</v>
      </c>
      <c r="K377" s="2">
        <v>3167.46</v>
      </c>
      <c r="L377" t="s">
        <v>3706</v>
      </c>
      <c r="M377" t="s">
        <v>3707</v>
      </c>
      <c r="N377" t="s">
        <v>3724</v>
      </c>
    </row>
    <row r="378" spans="3:14" x14ac:dyDescent="0.3">
      <c r="C378" t="s">
        <v>5760</v>
      </c>
      <c r="D378">
        <v>1994</v>
      </c>
      <c r="E378" t="s">
        <v>3716</v>
      </c>
      <c r="F378">
        <v>25</v>
      </c>
      <c r="G378" s="1" t="str">
        <f>_xlfn.CONCAT(Hospitalisation_Details10[[#This Row],[date]],"-",Hospitalisation_Details10[[#This Row],[month]],"-",Hospitalisation_Details10[[#This Row],[year]])</f>
        <v>25-Oct-1994</v>
      </c>
      <c r="H378" s="1" t="str">
        <f>TEXT(Hospitalisation_Details10[[#This Row],[Date of Birth]],"dd-mm-yy")</f>
        <v>25-10-94</v>
      </c>
      <c r="I378">
        <v>0</v>
      </c>
      <c r="J378">
        <f>DATEDIF(Hospitalisation_Details10[[#This Row],[Date of Birth2]],DATE(2023,6,8),"y")</f>
        <v>28</v>
      </c>
      <c r="K378" s="2">
        <v>3171.61</v>
      </c>
      <c r="L378" t="s">
        <v>3706</v>
      </c>
      <c r="M378" t="s">
        <v>3707</v>
      </c>
      <c r="N378" t="s">
        <v>3708</v>
      </c>
    </row>
    <row r="379" spans="3:14" x14ac:dyDescent="0.3">
      <c r="C379" t="s">
        <v>5759</v>
      </c>
      <c r="D379">
        <v>1994</v>
      </c>
      <c r="E379" t="s">
        <v>3705</v>
      </c>
      <c r="F379">
        <v>6</v>
      </c>
      <c r="G379" s="1" t="str">
        <f>_xlfn.CONCAT(Hospitalisation_Details10[[#This Row],[date]],"-",Hospitalisation_Details10[[#This Row],[month]],"-",Hospitalisation_Details10[[#This Row],[year]])</f>
        <v>6-Jul-1994</v>
      </c>
      <c r="H379" s="1" t="str">
        <f>TEXT(Hospitalisation_Details10[[#This Row],[Date of Birth]],"dd-mm-yy")</f>
        <v>06-07-94</v>
      </c>
      <c r="I379">
        <v>0</v>
      </c>
      <c r="J379">
        <f>DATEDIF(Hospitalisation_Details10[[#This Row],[Date of Birth2]],DATE(2023,6,8),"y")</f>
        <v>28</v>
      </c>
      <c r="K379" s="2">
        <v>3172.02</v>
      </c>
      <c r="L379" t="s">
        <v>3706</v>
      </c>
      <c r="M379" t="s">
        <v>3710</v>
      </c>
      <c r="N379" t="s">
        <v>3717</v>
      </c>
    </row>
    <row r="380" spans="3:14" x14ac:dyDescent="0.3">
      <c r="C380" t="s">
        <v>5758</v>
      </c>
      <c r="D380">
        <v>1996</v>
      </c>
      <c r="E380" t="s">
        <v>3715</v>
      </c>
      <c r="F380">
        <v>14</v>
      </c>
      <c r="G380" s="1" t="str">
        <f>_xlfn.CONCAT(Hospitalisation_Details10[[#This Row],[date]],"-",Hospitalisation_Details10[[#This Row],[month]],"-",Hospitalisation_Details10[[#This Row],[year]])</f>
        <v>14-Aug-1996</v>
      </c>
      <c r="H380" s="1" t="str">
        <f>TEXT(Hospitalisation_Details10[[#This Row],[Date of Birth]],"dd-mm-yy")</f>
        <v>14-08-96</v>
      </c>
      <c r="I380">
        <v>0</v>
      </c>
      <c r="J380">
        <f>DATEDIF(Hospitalisation_Details10[[#This Row],[Date of Birth2]],DATE(2023,6,8),"y")</f>
        <v>26</v>
      </c>
      <c r="K380" s="2">
        <v>3176.29</v>
      </c>
      <c r="L380" t="s">
        <v>3706</v>
      </c>
      <c r="M380" t="s">
        <v>3706</v>
      </c>
      <c r="N380" t="s">
        <v>3713</v>
      </c>
    </row>
    <row r="381" spans="3:14" x14ac:dyDescent="0.3">
      <c r="C381" t="s">
        <v>5757</v>
      </c>
      <c r="D381">
        <v>1996</v>
      </c>
      <c r="E381" t="s">
        <v>3705</v>
      </c>
      <c r="F381">
        <v>3</v>
      </c>
      <c r="G381" s="1" t="str">
        <f>_xlfn.CONCAT(Hospitalisation_Details10[[#This Row],[date]],"-",Hospitalisation_Details10[[#This Row],[month]],"-",Hospitalisation_Details10[[#This Row],[year]])</f>
        <v>3-Jul-1996</v>
      </c>
      <c r="H381" s="1" t="str">
        <f>TEXT(Hospitalisation_Details10[[#This Row],[Date of Birth]],"dd-mm-yy")</f>
        <v>03-07-96</v>
      </c>
      <c r="I381">
        <v>0</v>
      </c>
      <c r="J381">
        <f>DATEDIF(Hospitalisation_Details10[[#This Row],[Date of Birth2]],DATE(2023,6,8),"y")</f>
        <v>26</v>
      </c>
      <c r="K381" s="2">
        <v>3176.82</v>
      </c>
      <c r="L381" t="s">
        <v>3706</v>
      </c>
      <c r="M381" t="s">
        <v>3710</v>
      </c>
      <c r="N381" t="s">
        <v>3713</v>
      </c>
    </row>
    <row r="382" spans="3:14" x14ac:dyDescent="0.3">
      <c r="C382" t="s">
        <v>5756</v>
      </c>
      <c r="D382">
        <v>2000</v>
      </c>
      <c r="E382" t="s">
        <v>3712</v>
      </c>
      <c r="F382">
        <v>23</v>
      </c>
      <c r="G382" s="1" t="str">
        <f>_xlfn.CONCAT(Hospitalisation_Details10[[#This Row],[date]],"-",Hospitalisation_Details10[[#This Row],[month]],"-",Hospitalisation_Details10[[#This Row],[year]])</f>
        <v>23-Sep-2000</v>
      </c>
      <c r="H382" s="1" t="str">
        <f>TEXT(Hospitalisation_Details10[[#This Row],[Date of Birth]],"dd-mm-yy")</f>
        <v>23-09-00</v>
      </c>
      <c r="I382">
        <v>0</v>
      </c>
      <c r="J382">
        <f>DATEDIF(Hospitalisation_Details10[[#This Row],[Date of Birth2]],DATE(2023,6,8),"y")</f>
        <v>22</v>
      </c>
      <c r="K382" s="2">
        <v>3179.96</v>
      </c>
      <c r="L382" t="s">
        <v>3706</v>
      </c>
      <c r="M382" t="s">
        <v>3706</v>
      </c>
      <c r="N382" t="s">
        <v>3713</v>
      </c>
    </row>
    <row r="383" spans="3:14" x14ac:dyDescent="0.3">
      <c r="C383" t="s">
        <v>5755</v>
      </c>
      <c r="D383">
        <v>2001</v>
      </c>
      <c r="E383" t="s">
        <v>3712</v>
      </c>
      <c r="F383">
        <v>2</v>
      </c>
      <c r="G383" s="1" t="str">
        <f>_xlfn.CONCAT(Hospitalisation_Details10[[#This Row],[date]],"-",Hospitalisation_Details10[[#This Row],[month]],"-",Hospitalisation_Details10[[#This Row],[year]])</f>
        <v>2-Sep-2001</v>
      </c>
      <c r="H383" s="1" t="str">
        <f>TEXT(Hospitalisation_Details10[[#This Row],[Date of Birth]],"dd-mm-yy")</f>
        <v>02-09-01</v>
      </c>
      <c r="I383">
        <v>2</v>
      </c>
      <c r="J383">
        <f>DATEDIF(Hospitalisation_Details10[[#This Row],[Date of Birth2]],DATE(2023,6,8),"y")</f>
        <v>21</v>
      </c>
      <c r="K383" s="2">
        <v>3180.51</v>
      </c>
      <c r="L383" t="s">
        <v>3706</v>
      </c>
      <c r="M383" t="s">
        <v>3706</v>
      </c>
      <c r="N383" t="s">
        <v>3708</v>
      </c>
    </row>
    <row r="384" spans="3:14" x14ac:dyDescent="0.3">
      <c r="C384" t="s">
        <v>5754</v>
      </c>
      <c r="D384">
        <v>1996</v>
      </c>
      <c r="E384" t="s">
        <v>3716</v>
      </c>
      <c r="F384">
        <v>11</v>
      </c>
      <c r="G384" s="1" t="str">
        <f>_xlfn.CONCAT(Hospitalisation_Details10[[#This Row],[date]],"-",Hospitalisation_Details10[[#This Row],[month]],"-",Hospitalisation_Details10[[#This Row],[year]])</f>
        <v>11-Oct-1996</v>
      </c>
      <c r="H384" s="1" t="str">
        <f>TEXT(Hospitalisation_Details10[[#This Row],[Date of Birth]],"dd-mm-yy")</f>
        <v>11-10-96</v>
      </c>
      <c r="I384">
        <v>0</v>
      </c>
      <c r="J384">
        <f>DATEDIF(Hospitalisation_Details10[[#This Row],[Date of Birth2]],DATE(2023,6,8),"y")</f>
        <v>26</v>
      </c>
      <c r="K384" s="2">
        <v>3201.25</v>
      </c>
      <c r="L384" t="s">
        <v>3706</v>
      </c>
      <c r="M384" t="s">
        <v>3707</v>
      </c>
      <c r="N384" t="s">
        <v>3713</v>
      </c>
    </row>
    <row r="385" spans="3:14" x14ac:dyDescent="0.3">
      <c r="C385" t="s">
        <v>5753</v>
      </c>
      <c r="D385">
        <v>1997</v>
      </c>
      <c r="E385" t="s">
        <v>3705</v>
      </c>
      <c r="F385">
        <v>5</v>
      </c>
      <c r="G385" s="1" t="str">
        <f>_xlfn.CONCAT(Hospitalisation_Details10[[#This Row],[date]],"-",Hospitalisation_Details10[[#This Row],[month]],"-",Hospitalisation_Details10[[#This Row],[year]])</f>
        <v>5-Jul-1997</v>
      </c>
      <c r="H385" s="1" t="str">
        <f>TEXT(Hospitalisation_Details10[[#This Row],[Date of Birth]],"dd-mm-yy")</f>
        <v>05-07-97</v>
      </c>
      <c r="I385">
        <v>0</v>
      </c>
      <c r="J385">
        <f>DATEDIF(Hospitalisation_Details10[[#This Row],[Date of Birth2]],DATE(2023,6,8),"y")</f>
        <v>25</v>
      </c>
      <c r="K385" s="2">
        <v>3206.49</v>
      </c>
      <c r="L385" t="s">
        <v>3706</v>
      </c>
      <c r="M385" t="s">
        <v>3707</v>
      </c>
      <c r="N385" t="s">
        <v>3724</v>
      </c>
    </row>
    <row r="386" spans="3:14" x14ac:dyDescent="0.3">
      <c r="C386" t="s">
        <v>5752</v>
      </c>
      <c r="D386">
        <v>1997</v>
      </c>
      <c r="E386" t="s">
        <v>3714</v>
      </c>
      <c r="F386">
        <v>22</v>
      </c>
      <c r="G386" s="1" t="str">
        <f>_xlfn.CONCAT(Hospitalisation_Details10[[#This Row],[date]],"-",Hospitalisation_Details10[[#This Row],[month]],"-",Hospitalisation_Details10[[#This Row],[year]])</f>
        <v>22-Dec-1997</v>
      </c>
      <c r="H386" s="1" t="str">
        <f>TEXT(Hospitalisation_Details10[[#This Row],[Date of Birth]],"dd-mm-yy")</f>
        <v>22-12-97</v>
      </c>
      <c r="I386">
        <v>1</v>
      </c>
      <c r="J386">
        <f>DATEDIF(Hospitalisation_Details10[[#This Row],[Date of Birth2]],DATE(2023,6,8),"y")</f>
        <v>25</v>
      </c>
      <c r="K386" s="2">
        <v>3208.79</v>
      </c>
      <c r="L386" t="s">
        <v>3706</v>
      </c>
      <c r="M386" t="s">
        <v>3707</v>
      </c>
      <c r="N386" t="s">
        <v>3717</v>
      </c>
    </row>
    <row r="387" spans="3:14" x14ac:dyDescent="0.3">
      <c r="C387" t="s">
        <v>5751</v>
      </c>
      <c r="D387">
        <v>1997</v>
      </c>
      <c r="E387" t="s">
        <v>3705</v>
      </c>
      <c r="F387">
        <v>6</v>
      </c>
      <c r="G387" s="1" t="str">
        <f>_xlfn.CONCAT(Hospitalisation_Details10[[#This Row],[date]],"-",Hospitalisation_Details10[[#This Row],[month]],"-",Hospitalisation_Details10[[#This Row],[year]])</f>
        <v>6-Jul-1997</v>
      </c>
      <c r="H387" s="1" t="str">
        <f>TEXT(Hospitalisation_Details10[[#This Row],[Date of Birth]],"dd-mm-yy")</f>
        <v>06-07-97</v>
      </c>
      <c r="I387">
        <v>0</v>
      </c>
      <c r="J387">
        <f>DATEDIF(Hospitalisation_Details10[[#This Row],[Date of Birth2]],DATE(2023,6,8),"y")</f>
        <v>25</v>
      </c>
      <c r="K387" s="2">
        <v>3213.62</v>
      </c>
      <c r="L387" t="s">
        <v>3706</v>
      </c>
      <c r="M387" t="s">
        <v>3706</v>
      </c>
      <c r="N387" t="s">
        <v>3724</v>
      </c>
    </row>
    <row r="388" spans="3:14" x14ac:dyDescent="0.3">
      <c r="C388" t="s">
        <v>5750</v>
      </c>
      <c r="D388">
        <v>1997</v>
      </c>
      <c r="E388" t="s">
        <v>3715</v>
      </c>
      <c r="F388">
        <v>2</v>
      </c>
      <c r="G388" s="1" t="str">
        <f>_xlfn.CONCAT(Hospitalisation_Details10[[#This Row],[date]],"-",Hospitalisation_Details10[[#This Row],[month]],"-",Hospitalisation_Details10[[#This Row],[year]])</f>
        <v>2-Aug-1997</v>
      </c>
      <c r="H388" s="1" t="str">
        <f>TEXT(Hospitalisation_Details10[[#This Row],[Date of Birth]],"dd-mm-yy")</f>
        <v>02-08-97</v>
      </c>
      <c r="I388">
        <v>1</v>
      </c>
      <c r="J388">
        <f>DATEDIF(Hospitalisation_Details10[[#This Row],[Date of Birth2]],DATE(2023,6,8),"y")</f>
        <v>25</v>
      </c>
      <c r="K388" s="2">
        <v>3227.12</v>
      </c>
      <c r="L388" t="s">
        <v>3706</v>
      </c>
      <c r="M388" t="s">
        <v>3707</v>
      </c>
      <c r="N388" t="s">
        <v>3708</v>
      </c>
    </row>
    <row r="389" spans="3:14" x14ac:dyDescent="0.3">
      <c r="C389" t="s">
        <v>5749</v>
      </c>
      <c r="D389">
        <v>1997</v>
      </c>
      <c r="E389" t="s">
        <v>3712</v>
      </c>
      <c r="F389">
        <v>2</v>
      </c>
      <c r="G389" s="1" t="str">
        <f>_xlfn.CONCAT(Hospitalisation_Details10[[#This Row],[date]],"-",Hospitalisation_Details10[[#This Row],[month]],"-",Hospitalisation_Details10[[#This Row],[year]])</f>
        <v>2-Sep-1997</v>
      </c>
      <c r="H389" s="1" t="str">
        <f>TEXT(Hospitalisation_Details10[[#This Row],[Date of Birth]],"dd-mm-yy")</f>
        <v>02-09-97</v>
      </c>
      <c r="I389">
        <v>1</v>
      </c>
      <c r="J389">
        <f>DATEDIF(Hospitalisation_Details10[[#This Row],[Date of Birth2]],DATE(2023,6,8),"y")</f>
        <v>25</v>
      </c>
      <c r="K389" s="2">
        <v>3238.44</v>
      </c>
      <c r="L389" t="s">
        <v>3706</v>
      </c>
      <c r="M389" t="s">
        <v>3707</v>
      </c>
      <c r="N389" t="s">
        <v>3708</v>
      </c>
    </row>
    <row r="390" spans="3:14" x14ac:dyDescent="0.3">
      <c r="C390" t="s">
        <v>5748</v>
      </c>
      <c r="D390">
        <v>1991</v>
      </c>
      <c r="E390" t="s">
        <v>3709</v>
      </c>
      <c r="F390">
        <v>13</v>
      </c>
      <c r="G390" s="1" t="str">
        <f>_xlfn.CONCAT(Hospitalisation_Details10[[#This Row],[date]],"-",Hospitalisation_Details10[[#This Row],[month]],"-",Hospitalisation_Details10[[#This Row],[year]])</f>
        <v>13-Nov-1991</v>
      </c>
      <c r="H390" s="1" t="str">
        <f>TEXT(Hospitalisation_Details10[[#This Row],[Date of Birth]],"dd-mm-yy")</f>
        <v>13-11-91</v>
      </c>
      <c r="I390">
        <v>0</v>
      </c>
      <c r="J390">
        <f>DATEDIF(Hospitalisation_Details10[[#This Row],[Date of Birth2]],DATE(2023,6,8),"y")</f>
        <v>31</v>
      </c>
      <c r="K390" s="2">
        <v>3260.2</v>
      </c>
      <c r="L390" t="s">
        <v>3707</v>
      </c>
      <c r="M390" t="s">
        <v>3706</v>
      </c>
      <c r="N390" t="s">
        <v>3717</v>
      </c>
    </row>
    <row r="391" spans="3:14" x14ac:dyDescent="0.3">
      <c r="C391" t="s">
        <v>5747</v>
      </c>
      <c r="D391">
        <v>1994</v>
      </c>
      <c r="E391" t="s">
        <v>3714</v>
      </c>
      <c r="F391">
        <v>2</v>
      </c>
      <c r="G391" s="1" t="str">
        <f>_xlfn.CONCAT(Hospitalisation_Details10[[#This Row],[date]],"-",Hospitalisation_Details10[[#This Row],[month]],"-",Hospitalisation_Details10[[#This Row],[year]])</f>
        <v>2-Dec-1994</v>
      </c>
      <c r="H391" s="1" t="str">
        <f>TEXT(Hospitalisation_Details10[[#This Row],[Date of Birth]],"dd-mm-yy")</f>
        <v>02-12-94</v>
      </c>
      <c r="I391">
        <v>0</v>
      </c>
      <c r="J391">
        <f>DATEDIF(Hospitalisation_Details10[[#This Row],[Date of Birth2]],DATE(2023,6,8),"y")</f>
        <v>28</v>
      </c>
      <c r="K391" s="2">
        <v>3268.85</v>
      </c>
      <c r="L391" t="s">
        <v>3707</v>
      </c>
      <c r="M391" t="s">
        <v>3710</v>
      </c>
      <c r="N391" t="s">
        <v>3721</v>
      </c>
    </row>
    <row r="392" spans="3:14" x14ac:dyDescent="0.3">
      <c r="C392" t="s">
        <v>5746</v>
      </c>
      <c r="D392">
        <v>1994</v>
      </c>
      <c r="E392" t="s">
        <v>3705</v>
      </c>
      <c r="F392">
        <v>1</v>
      </c>
      <c r="G392" s="1" t="str">
        <f>_xlfn.CONCAT(Hospitalisation_Details10[[#This Row],[date]],"-",Hospitalisation_Details10[[#This Row],[month]],"-",Hospitalisation_Details10[[#This Row],[year]])</f>
        <v>1-Jul-1994</v>
      </c>
      <c r="H392" s="1" t="str">
        <f>TEXT(Hospitalisation_Details10[[#This Row],[Date of Birth]],"dd-mm-yy")</f>
        <v>01-07-94</v>
      </c>
      <c r="I392">
        <v>1</v>
      </c>
      <c r="J392">
        <f>DATEDIF(Hospitalisation_Details10[[#This Row],[Date of Birth2]],DATE(2023,6,8),"y")</f>
        <v>28</v>
      </c>
      <c r="K392" s="2">
        <v>3277.16</v>
      </c>
      <c r="L392" t="s">
        <v>3706</v>
      </c>
      <c r="M392" t="s">
        <v>3707</v>
      </c>
      <c r="N392" t="s">
        <v>3717</v>
      </c>
    </row>
    <row r="393" spans="3:14" x14ac:dyDescent="0.3">
      <c r="C393" t="s">
        <v>5745</v>
      </c>
      <c r="D393">
        <v>2001</v>
      </c>
      <c r="E393" t="s">
        <v>3716</v>
      </c>
      <c r="F393">
        <v>6</v>
      </c>
      <c r="G393" s="1" t="str">
        <f>_xlfn.CONCAT(Hospitalisation_Details10[[#This Row],[date]],"-",Hospitalisation_Details10[[#This Row],[month]],"-",Hospitalisation_Details10[[#This Row],[year]])</f>
        <v>6-Oct-2001</v>
      </c>
      <c r="H393" s="1" t="str">
        <f>TEXT(Hospitalisation_Details10[[#This Row],[Date of Birth]],"dd-mm-yy")</f>
        <v>06-10-01</v>
      </c>
      <c r="I393">
        <v>2</v>
      </c>
      <c r="J393">
        <f>DATEDIF(Hospitalisation_Details10[[#This Row],[Date of Birth2]],DATE(2023,6,8),"y")</f>
        <v>21</v>
      </c>
      <c r="K393" s="2">
        <v>3279.87</v>
      </c>
      <c r="L393" t="s">
        <v>3706</v>
      </c>
      <c r="M393" t="s">
        <v>3710</v>
      </c>
      <c r="N393" t="s">
        <v>3728</v>
      </c>
    </row>
    <row r="394" spans="3:14" x14ac:dyDescent="0.3">
      <c r="C394" t="s">
        <v>5744</v>
      </c>
      <c r="D394">
        <v>2003</v>
      </c>
      <c r="E394" t="s">
        <v>3705</v>
      </c>
      <c r="F394">
        <v>3</v>
      </c>
      <c r="G394" s="1" t="str">
        <f>_xlfn.CONCAT(Hospitalisation_Details10[[#This Row],[date]],"-",Hospitalisation_Details10[[#This Row],[month]],"-",Hospitalisation_Details10[[#This Row],[year]])</f>
        <v>3-Jul-2003</v>
      </c>
      <c r="H394" s="1" t="str">
        <f>TEXT(Hospitalisation_Details10[[#This Row],[Date of Birth]],"dd-mm-yy")</f>
        <v>03-07-03</v>
      </c>
      <c r="I394">
        <v>0</v>
      </c>
      <c r="J394">
        <f>DATEDIF(Hospitalisation_Details10[[#This Row],[Date of Birth2]],DATE(2023,6,8),"y")</f>
        <v>19</v>
      </c>
      <c r="K394" s="2">
        <v>3280.22</v>
      </c>
      <c r="L394" t="s">
        <v>3706</v>
      </c>
      <c r="M394" t="s">
        <v>3707</v>
      </c>
      <c r="N394" t="s">
        <v>3717</v>
      </c>
    </row>
    <row r="395" spans="3:14" x14ac:dyDescent="0.3">
      <c r="C395" t="s">
        <v>5743</v>
      </c>
      <c r="D395">
        <v>1996</v>
      </c>
      <c r="E395" t="s">
        <v>3709</v>
      </c>
      <c r="F395">
        <v>17</v>
      </c>
      <c r="G395" s="1" t="str">
        <f>_xlfn.CONCAT(Hospitalisation_Details10[[#This Row],[date]],"-",Hospitalisation_Details10[[#This Row],[month]],"-",Hospitalisation_Details10[[#This Row],[year]])</f>
        <v>17-Nov-1996</v>
      </c>
      <c r="H395" s="1" t="str">
        <f>TEXT(Hospitalisation_Details10[[#This Row],[Date of Birth]],"dd-mm-yy")</f>
        <v>17-11-96</v>
      </c>
      <c r="I395">
        <v>1</v>
      </c>
      <c r="J395">
        <f>DATEDIF(Hospitalisation_Details10[[#This Row],[Date of Birth2]],DATE(2023,6,8),"y")</f>
        <v>26</v>
      </c>
      <c r="K395" s="2">
        <v>3292.53</v>
      </c>
      <c r="L395" t="s">
        <v>3706</v>
      </c>
      <c r="M395" t="s">
        <v>3706</v>
      </c>
      <c r="N395" t="s">
        <v>3713</v>
      </c>
    </row>
    <row r="396" spans="3:14" x14ac:dyDescent="0.3">
      <c r="C396" t="s">
        <v>5742</v>
      </c>
      <c r="D396">
        <v>2003</v>
      </c>
      <c r="E396" t="s">
        <v>3714</v>
      </c>
      <c r="F396">
        <v>5</v>
      </c>
      <c r="G396" s="1" t="str">
        <f>_xlfn.CONCAT(Hospitalisation_Details10[[#This Row],[date]],"-",Hospitalisation_Details10[[#This Row],[month]],"-",Hospitalisation_Details10[[#This Row],[year]])</f>
        <v>5-Dec-2003</v>
      </c>
      <c r="H396" s="1" t="str">
        <f>TEXT(Hospitalisation_Details10[[#This Row],[Date of Birth]],"dd-mm-yy")</f>
        <v>05-12-03</v>
      </c>
      <c r="I396">
        <v>0</v>
      </c>
      <c r="J396">
        <f>DATEDIF(Hospitalisation_Details10[[#This Row],[Date of Birth2]],DATE(2023,6,8),"y")</f>
        <v>19</v>
      </c>
      <c r="K396" s="2">
        <v>3300.7</v>
      </c>
      <c r="L396" t="s">
        <v>3706</v>
      </c>
      <c r="M396" t="s">
        <v>3706</v>
      </c>
      <c r="N396" t="s">
        <v>3723</v>
      </c>
    </row>
    <row r="397" spans="3:14" x14ac:dyDescent="0.3">
      <c r="C397" t="s">
        <v>5741</v>
      </c>
      <c r="D397">
        <v>2003</v>
      </c>
      <c r="E397" t="s">
        <v>3709</v>
      </c>
      <c r="F397">
        <v>18</v>
      </c>
      <c r="G397" s="1" t="str">
        <f>_xlfn.CONCAT(Hospitalisation_Details10[[#This Row],[date]],"-",Hospitalisation_Details10[[#This Row],[month]],"-",Hospitalisation_Details10[[#This Row],[year]])</f>
        <v>18-Nov-2003</v>
      </c>
      <c r="H397" s="1" t="str">
        <f>TEXT(Hospitalisation_Details10[[#This Row],[Date of Birth]],"dd-mm-yy")</f>
        <v>18-11-03</v>
      </c>
      <c r="I397">
        <v>0</v>
      </c>
      <c r="J397">
        <f>DATEDIF(Hospitalisation_Details10[[#This Row],[Date of Birth2]],DATE(2023,6,8),"y")</f>
        <v>19</v>
      </c>
      <c r="K397" s="2">
        <v>3308.46</v>
      </c>
      <c r="L397" t="s">
        <v>3706</v>
      </c>
      <c r="M397" t="s">
        <v>3710</v>
      </c>
      <c r="N397" t="s">
        <v>3727</v>
      </c>
    </row>
    <row r="398" spans="3:14" x14ac:dyDescent="0.3">
      <c r="C398" t="s">
        <v>5740</v>
      </c>
      <c r="D398">
        <v>1997</v>
      </c>
      <c r="E398" t="s">
        <v>3711</v>
      </c>
      <c r="F398">
        <v>20</v>
      </c>
      <c r="G398" s="1" t="str">
        <f>_xlfn.CONCAT(Hospitalisation_Details10[[#This Row],[date]],"-",Hospitalisation_Details10[[#This Row],[month]],"-",Hospitalisation_Details10[[#This Row],[year]])</f>
        <v>20-Jun-1997</v>
      </c>
      <c r="H398" s="1" t="str">
        <f>TEXT(Hospitalisation_Details10[[#This Row],[Date of Birth]],"dd-mm-yy")</f>
        <v>20-06-97</v>
      </c>
      <c r="I398">
        <v>1</v>
      </c>
      <c r="J398">
        <f>DATEDIF(Hospitalisation_Details10[[#This Row],[Date of Birth2]],DATE(2023,6,8),"y")</f>
        <v>25</v>
      </c>
      <c r="K398" s="2">
        <v>3309.79</v>
      </c>
      <c r="L398" t="s">
        <v>3707</v>
      </c>
      <c r="M398" t="s">
        <v>3707</v>
      </c>
      <c r="N398" t="s">
        <v>3728</v>
      </c>
    </row>
    <row r="399" spans="3:14" x14ac:dyDescent="0.3">
      <c r="C399" t="s">
        <v>5739</v>
      </c>
      <c r="D399">
        <v>1991</v>
      </c>
      <c r="E399" t="s">
        <v>3712</v>
      </c>
      <c r="F399">
        <v>1</v>
      </c>
      <c r="G399" s="1" t="str">
        <f>_xlfn.CONCAT(Hospitalisation_Details10[[#This Row],[date]],"-",Hospitalisation_Details10[[#This Row],[month]],"-",Hospitalisation_Details10[[#This Row],[year]])</f>
        <v>1-Sep-1991</v>
      </c>
      <c r="H399" s="1" t="str">
        <f>TEXT(Hospitalisation_Details10[[#This Row],[Date of Birth]],"dd-mm-yy")</f>
        <v>01-09-91</v>
      </c>
      <c r="I399">
        <v>3</v>
      </c>
      <c r="J399">
        <f>DATEDIF(Hospitalisation_Details10[[#This Row],[Date of Birth2]],DATE(2023,6,8),"y")</f>
        <v>31</v>
      </c>
      <c r="K399" s="2">
        <v>3342.79</v>
      </c>
      <c r="L399" t="s">
        <v>3706</v>
      </c>
      <c r="M399" t="s">
        <v>3710</v>
      </c>
      <c r="N399" t="s">
        <v>3708</v>
      </c>
    </row>
    <row r="400" spans="3:14" x14ac:dyDescent="0.3">
      <c r="C400" t="s">
        <v>5738</v>
      </c>
      <c r="D400">
        <v>1993</v>
      </c>
      <c r="E400" t="s">
        <v>3716</v>
      </c>
      <c r="F400">
        <v>28</v>
      </c>
      <c r="G400" s="1" t="str">
        <f>_xlfn.CONCAT(Hospitalisation_Details10[[#This Row],[date]],"-",Hospitalisation_Details10[[#This Row],[month]],"-",Hospitalisation_Details10[[#This Row],[year]])</f>
        <v>28-Oct-1993</v>
      </c>
      <c r="H400" s="1" t="str">
        <f>TEXT(Hospitalisation_Details10[[#This Row],[Date of Birth]],"dd-mm-yy")</f>
        <v>28-10-93</v>
      </c>
      <c r="I400">
        <v>0</v>
      </c>
      <c r="J400">
        <f>DATEDIF(Hospitalisation_Details10[[#This Row],[Date of Birth2]],DATE(2023,6,8),"y")</f>
        <v>29</v>
      </c>
      <c r="K400" s="2">
        <v>3353.28</v>
      </c>
      <c r="L400" t="s">
        <v>3706</v>
      </c>
      <c r="M400" t="s">
        <v>3710</v>
      </c>
      <c r="N400" t="s">
        <v>3717</v>
      </c>
    </row>
    <row r="401" spans="3:14" x14ac:dyDescent="0.3">
      <c r="C401" t="s">
        <v>5737</v>
      </c>
      <c r="D401">
        <v>1995</v>
      </c>
      <c r="E401" t="s">
        <v>3711</v>
      </c>
      <c r="F401">
        <v>23</v>
      </c>
      <c r="G401" s="1" t="str">
        <f>_xlfn.CONCAT(Hospitalisation_Details10[[#This Row],[date]],"-",Hospitalisation_Details10[[#This Row],[month]],"-",Hospitalisation_Details10[[#This Row],[year]])</f>
        <v>23-Jun-1995</v>
      </c>
      <c r="H401" s="1" t="str">
        <f>TEXT(Hospitalisation_Details10[[#This Row],[Date of Birth]],"dd-mm-yy")</f>
        <v>23-06-95</v>
      </c>
      <c r="I401">
        <v>0</v>
      </c>
      <c r="J401">
        <f>DATEDIF(Hospitalisation_Details10[[#This Row],[Date of Birth2]],DATE(2023,6,8),"y")</f>
        <v>27</v>
      </c>
      <c r="K401" s="2">
        <v>3353.47</v>
      </c>
      <c r="L401" t="s">
        <v>3706</v>
      </c>
      <c r="M401" t="s">
        <v>3707</v>
      </c>
      <c r="N401" t="s">
        <v>3713</v>
      </c>
    </row>
    <row r="402" spans="3:14" x14ac:dyDescent="0.3">
      <c r="C402" t="s">
        <v>5736</v>
      </c>
      <c r="D402">
        <v>1993</v>
      </c>
      <c r="E402" t="s">
        <v>3716</v>
      </c>
      <c r="F402">
        <v>7</v>
      </c>
      <c r="G402" s="1" t="str">
        <f>_xlfn.CONCAT(Hospitalisation_Details10[[#This Row],[date]],"-",Hospitalisation_Details10[[#This Row],[month]],"-",Hospitalisation_Details10[[#This Row],[year]])</f>
        <v>7-Oct-1993</v>
      </c>
      <c r="H402" s="1" t="str">
        <f>TEXT(Hospitalisation_Details10[[#This Row],[Date of Birth]],"dd-mm-yy")</f>
        <v>07-10-93</v>
      </c>
      <c r="I402">
        <v>0</v>
      </c>
      <c r="J402">
        <f>DATEDIF(Hospitalisation_Details10[[#This Row],[Date of Birth2]],DATE(2023,6,8),"y")</f>
        <v>29</v>
      </c>
      <c r="K402" s="2">
        <v>3366.67</v>
      </c>
      <c r="L402" t="s">
        <v>3706</v>
      </c>
      <c r="M402" t="s">
        <v>3706</v>
      </c>
      <c r="N402" t="s">
        <v>3708</v>
      </c>
    </row>
    <row r="403" spans="3:14" x14ac:dyDescent="0.3">
      <c r="C403" t="s">
        <v>5735</v>
      </c>
      <c r="D403">
        <v>1996</v>
      </c>
      <c r="E403" t="s">
        <v>3714</v>
      </c>
      <c r="F403">
        <v>14</v>
      </c>
      <c r="G403" s="1" t="str">
        <f>_xlfn.CONCAT(Hospitalisation_Details10[[#This Row],[date]],"-",Hospitalisation_Details10[[#This Row],[month]],"-",Hospitalisation_Details10[[#This Row],[year]])</f>
        <v>14-Dec-1996</v>
      </c>
      <c r="H403" s="1" t="str">
        <f>TEXT(Hospitalisation_Details10[[#This Row],[Date of Birth]],"dd-mm-yy")</f>
        <v>14-12-96</v>
      </c>
      <c r="I403">
        <v>1</v>
      </c>
      <c r="J403">
        <f>DATEDIF(Hospitalisation_Details10[[#This Row],[Date of Birth2]],DATE(2023,6,8),"y")</f>
        <v>26</v>
      </c>
      <c r="K403" s="2">
        <v>3378.91</v>
      </c>
      <c r="L403" t="s">
        <v>3706</v>
      </c>
      <c r="M403" t="s">
        <v>3710</v>
      </c>
      <c r="N403" t="s">
        <v>3717</v>
      </c>
    </row>
    <row r="404" spans="3:14" x14ac:dyDescent="0.3">
      <c r="C404" t="s">
        <v>5734</v>
      </c>
      <c r="D404">
        <v>1996</v>
      </c>
      <c r="E404" t="s">
        <v>3709</v>
      </c>
      <c r="F404">
        <v>13</v>
      </c>
      <c r="G404" s="1" t="str">
        <f>_xlfn.CONCAT(Hospitalisation_Details10[[#This Row],[date]],"-",Hospitalisation_Details10[[#This Row],[month]],"-",Hospitalisation_Details10[[#This Row],[year]])</f>
        <v>13-Nov-1996</v>
      </c>
      <c r="H404" s="1" t="str">
        <f>TEXT(Hospitalisation_Details10[[#This Row],[Date of Birth]],"dd-mm-yy")</f>
        <v>13-11-96</v>
      </c>
      <c r="I404">
        <v>0</v>
      </c>
      <c r="J404">
        <f>DATEDIF(Hospitalisation_Details10[[#This Row],[Date of Birth2]],DATE(2023,6,8),"y")</f>
        <v>26</v>
      </c>
      <c r="K404" s="2">
        <v>3385.4</v>
      </c>
      <c r="L404" t="s">
        <v>3706</v>
      </c>
      <c r="M404" t="s">
        <v>3706</v>
      </c>
      <c r="N404" t="s">
        <v>3724</v>
      </c>
    </row>
    <row r="405" spans="3:14" x14ac:dyDescent="0.3">
      <c r="C405" t="s">
        <v>5733</v>
      </c>
      <c r="D405">
        <v>1996</v>
      </c>
      <c r="E405" t="s">
        <v>3715</v>
      </c>
      <c r="F405">
        <v>10</v>
      </c>
      <c r="G405" s="1" t="str">
        <f>_xlfn.CONCAT(Hospitalisation_Details10[[#This Row],[date]],"-",Hospitalisation_Details10[[#This Row],[month]],"-",Hospitalisation_Details10[[#This Row],[year]])</f>
        <v>10-Aug-1996</v>
      </c>
      <c r="H405" s="1" t="str">
        <f>TEXT(Hospitalisation_Details10[[#This Row],[Date of Birth]],"dd-mm-yy")</f>
        <v>10-08-96</v>
      </c>
      <c r="I405">
        <v>1</v>
      </c>
      <c r="J405">
        <f>DATEDIF(Hospitalisation_Details10[[#This Row],[Date of Birth2]],DATE(2023,6,8),"y")</f>
        <v>26</v>
      </c>
      <c r="K405" s="2">
        <v>3392.37</v>
      </c>
      <c r="L405" t="s">
        <v>3706</v>
      </c>
      <c r="M405" t="s">
        <v>3707</v>
      </c>
      <c r="N405" t="s">
        <v>3708</v>
      </c>
    </row>
    <row r="406" spans="3:14" x14ac:dyDescent="0.3">
      <c r="C406" t="s">
        <v>5732</v>
      </c>
      <c r="D406">
        <v>1996</v>
      </c>
      <c r="E406" t="s">
        <v>3716</v>
      </c>
      <c r="F406">
        <v>27</v>
      </c>
      <c r="G406" s="1" t="str">
        <f>_xlfn.CONCAT(Hospitalisation_Details10[[#This Row],[date]],"-",Hospitalisation_Details10[[#This Row],[month]],"-",Hospitalisation_Details10[[#This Row],[year]])</f>
        <v>27-Oct-1996</v>
      </c>
      <c r="H406" s="1" t="str">
        <f>TEXT(Hospitalisation_Details10[[#This Row],[Date of Birth]],"dd-mm-yy")</f>
        <v>27-10-96</v>
      </c>
      <c r="I406">
        <v>1</v>
      </c>
      <c r="J406">
        <f>DATEDIF(Hospitalisation_Details10[[#This Row],[Date of Birth2]],DATE(2023,6,8),"y")</f>
        <v>26</v>
      </c>
      <c r="K406" s="2">
        <v>3392.98</v>
      </c>
      <c r="L406" t="s">
        <v>3706</v>
      </c>
      <c r="M406" t="s">
        <v>3707</v>
      </c>
      <c r="N406" t="s">
        <v>3708</v>
      </c>
    </row>
    <row r="407" spans="3:14" x14ac:dyDescent="0.3">
      <c r="C407" t="s">
        <v>5731</v>
      </c>
      <c r="D407">
        <v>2004</v>
      </c>
      <c r="E407" t="s">
        <v>3705</v>
      </c>
      <c r="F407">
        <v>16</v>
      </c>
      <c r="G407" s="1" t="str">
        <f>_xlfn.CONCAT(Hospitalisation_Details10[[#This Row],[date]],"-",Hospitalisation_Details10[[#This Row],[month]],"-",Hospitalisation_Details10[[#This Row],[year]])</f>
        <v>16-Jul-2004</v>
      </c>
      <c r="H407" s="1" t="str">
        <f>TEXT(Hospitalisation_Details10[[#This Row],[Date of Birth]],"dd-mm-yy")</f>
        <v>16-07-04</v>
      </c>
      <c r="I407">
        <v>2</v>
      </c>
      <c r="J407">
        <f>DATEDIF(Hospitalisation_Details10[[#This Row],[Date of Birth2]],DATE(2023,6,8),"y")</f>
        <v>18</v>
      </c>
      <c r="K407" s="2">
        <v>3393.36</v>
      </c>
      <c r="L407" t="s">
        <v>3706</v>
      </c>
      <c r="M407" t="s">
        <v>3706</v>
      </c>
      <c r="N407" t="s">
        <v>3725</v>
      </c>
    </row>
    <row r="408" spans="3:14" x14ac:dyDescent="0.3">
      <c r="C408" t="s">
        <v>5730</v>
      </c>
      <c r="D408">
        <v>1996</v>
      </c>
      <c r="E408" t="s">
        <v>3714</v>
      </c>
      <c r="F408">
        <v>19</v>
      </c>
      <c r="G408" s="1" t="str">
        <f>_xlfn.CONCAT(Hospitalisation_Details10[[#This Row],[date]],"-",Hospitalisation_Details10[[#This Row],[month]],"-",Hospitalisation_Details10[[#This Row],[year]])</f>
        <v>19-Dec-1996</v>
      </c>
      <c r="H408" s="1" t="str">
        <f>TEXT(Hospitalisation_Details10[[#This Row],[Date of Birth]],"dd-mm-yy")</f>
        <v>19-12-96</v>
      </c>
      <c r="I408">
        <v>1</v>
      </c>
      <c r="J408">
        <f>DATEDIF(Hospitalisation_Details10[[#This Row],[Date of Birth2]],DATE(2023,6,8),"y")</f>
        <v>26</v>
      </c>
      <c r="K408" s="2">
        <v>3410.32</v>
      </c>
      <c r="L408" t="s">
        <v>3706</v>
      </c>
      <c r="M408" t="s">
        <v>3706</v>
      </c>
      <c r="N408" t="s">
        <v>3717</v>
      </c>
    </row>
    <row r="409" spans="3:14" x14ac:dyDescent="0.3">
      <c r="C409" t="s">
        <v>5729</v>
      </c>
      <c r="D409">
        <v>2001</v>
      </c>
      <c r="E409" t="s">
        <v>3714</v>
      </c>
      <c r="F409">
        <v>26</v>
      </c>
      <c r="G409" s="1" t="str">
        <f>_xlfn.CONCAT(Hospitalisation_Details10[[#This Row],[date]],"-",Hospitalisation_Details10[[#This Row],[month]],"-",Hospitalisation_Details10[[#This Row],[year]])</f>
        <v>26-Dec-2001</v>
      </c>
      <c r="H409" s="1" t="str">
        <f>TEXT(Hospitalisation_Details10[[#This Row],[Date of Birth]],"dd-mm-yy")</f>
        <v>26-12-01</v>
      </c>
      <c r="I409">
        <v>0</v>
      </c>
      <c r="J409">
        <f>DATEDIF(Hospitalisation_Details10[[#This Row],[Date of Birth2]],DATE(2023,6,8),"y")</f>
        <v>21</v>
      </c>
      <c r="K409" s="2">
        <v>3434.38</v>
      </c>
      <c r="L409" t="s">
        <v>3706</v>
      </c>
      <c r="M409" t="s">
        <v>3706</v>
      </c>
      <c r="N409" t="s">
        <v>3717</v>
      </c>
    </row>
    <row r="410" spans="3:14" x14ac:dyDescent="0.3">
      <c r="C410" t="s">
        <v>5728</v>
      </c>
      <c r="D410">
        <v>1986</v>
      </c>
      <c r="E410" t="s">
        <v>3715</v>
      </c>
      <c r="F410">
        <v>27</v>
      </c>
      <c r="G410" s="1" t="str">
        <f>_xlfn.CONCAT(Hospitalisation_Details10[[#This Row],[date]],"-",Hospitalisation_Details10[[#This Row],[month]],"-",Hospitalisation_Details10[[#This Row],[year]])</f>
        <v>27-Aug-1986</v>
      </c>
      <c r="H410" s="1" t="str">
        <f>TEXT(Hospitalisation_Details10[[#This Row],[Date of Birth]],"dd-mm-yy")</f>
        <v>27-08-86</v>
      </c>
      <c r="I410">
        <v>3</v>
      </c>
      <c r="J410">
        <f>DATEDIF(Hospitalisation_Details10[[#This Row],[Date of Birth2]],DATE(2023,6,8),"y")</f>
        <v>36</v>
      </c>
      <c r="K410" s="2">
        <v>3436.5</v>
      </c>
      <c r="L410" t="s">
        <v>3706</v>
      </c>
      <c r="M410" t="s">
        <v>3710</v>
      </c>
      <c r="N410" t="s">
        <v>3708</v>
      </c>
    </row>
    <row r="411" spans="3:14" x14ac:dyDescent="0.3">
      <c r="C411" t="s">
        <v>5727</v>
      </c>
      <c r="D411">
        <v>2000</v>
      </c>
      <c r="E411" t="s">
        <v>3711</v>
      </c>
      <c r="F411">
        <v>20</v>
      </c>
      <c r="G411" s="1" t="str">
        <f>_xlfn.CONCAT(Hospitalisation_Details10[[#This Row],[date]],"-",Hospitalisation_Details10[[#This Row],[month]],"-",Hospitalisation_Details10[[#This Row],[year]])</f>
        <v>20-Jun-2000</v>
      </c>
      <c r="H411" s="1" t="str">
        <f>TEXT(Hospitalisation_Details10[[#This Row],[Date of Birth]],"dd-mm-yy")</f>
        <v>20-06-00</v>
      </c>
      <c r="I411">
        <v>3</v>
      </c>
      <c r="J411">
        <f>DATEDIF(Hospitalisation_Details10[[#This Row],[Date of Birth2]],DATE(2023,6,8),"y")</f>
        <v>22</v>
      </c>
      <c r="K411" s="2">
        <v>3443.06</v>
      </c>
      <c r="L411" t="s">
        <v>3706</v>
      </c>
      <c r="M411" t="s">
        <v>3710</v>
      </c>
      <c r="N411" t="s">
        <v>3717</v>
      </c>
    </row>
    <row r="412" spans="3:14" x14ac:dyDescent="0.3">
      <c r="C412" t="s">
        <v>5726</v>
      </c>
      <c r="D412">
        <v>1987</v>
      </c>
      <c r="E412" t="s">
        <v>3712</v>
      </c>
      <c r="F412">
        <v>14</v>
      </c>
      <c r="G412" s="1" t="str">
        <f>_xlfn.CONCAT(Hospitalisation_Details10[[#This Row],[date]],"-",Hospitalisation_Details10[[#This Row],[month]],"-",Hospitalisation_Details10[[#This Row],[year]])</f>
        <v>14-Sep-1987</v>
      </c>
      <c r="H412" s="1" t="str">
        <f>TEXT(Hospitalisation_Details10[[#This Row],[Date of Birth]],"dd-mm-yy")</f>
        <v>14-09-87</v>
      </c>
      <c r="I412">
        <v>3</v>
      </c>
      <c r="J412">
        <f>DATEDIF(Hospitalisation_Details10[[#This Row],[Date of Birth2]],DATE(2023,6,8),"y")</f>
        <v>35</v>
      </c>
      <c r="K412" s="2">
        <v>3453.77</v>
      </c>
      <c r="L412" t="s">
        <v>3706</v>
      </c>
      <c r="M412" t="s">
        <v>3710</v>
      </c>
      <c r="N412" t="s">
        <v>3717</v>
      </c>
    </row>
    <row r="413" spans="3:14" x14ac:dyDescent="0.3">
      <c r="C413" t="s">
        <v>5725</v>
      </c>
      <c r="D413">
        <v>2003</v>
      </c>
      <c r="E413" t="s">
        <v>3705</v>
      </c>
      <c r="F413">
        <v>29</v>
      </c>
      <c r="G413" s="1" t="str">
        <f>_xlfn.CONCAT(Hospitalisation_Details10[[#This Row],[date]],"-",Hospitalisation_Details10[[#This Row],[month]],"-",Hospitalisation_Details10[[#This Row],[year]])</f>
        <v>29-Jul-2003</v>
      </c>
      <c r="H413" s="1" t="str">
        <f>TEXT(Hospitalisation_Details10[[#This Row],[Date of Birth]],"dd-mm-yy")</f>
        <v>29-07-03</v>
      </c>
      <c r="I413">
        <v>0</v>
      </c>
      <c r="J413">
        <f>DATEDIF(Hospitalisation_Details10[[#This Row],[Date of Birth2]],DATE(2023,6,8),"y")</f>
        <v>19</v>
      </c>
      <c r="K413" s="2">
        <v>3463.51</v>
      </c>
      <c r="L413" t="s">
        <v>3706</v>
      </c>
      <c r="M413" t="s">
        <v>3710</v>
      </c>
      <c r="N413" t="s">
        <v>3723</v>
      </c>
    </row>
    <row r="414" spans="3:14" x14ac:dyDescent="0.3">
      <c r="C414" t="s">
        <v>5724</v>
      </c>
      <c r="D414">
        <v>1993</v>
      </c>
      <c r="E414" t="s">
        <v>3716</v>
      </c>
      <c r="F414">
        <v>12</v>
      </c>
      <c r="G414" s="1" t="str">
        <f>_xlfn.CONCAT(Hospitalisation_Details10[[#This Row],[date]],"-",Hospitalisation_Details10[[#This Row],[month]],"-",Hospitalisation_Details10[[#This Row],[year]])</f>
        <v>12-Oct-1993</v>
      </c>
      <c r="H414" s="1" t="str">
        <f>TEXT(Hospitalisation_Details10[[#This Row],[Date of Birth]],"dd-mm-yy")</f>
        <v>12-10-93</v>
      </c>
      <c r="I414">
        <v>1</v>
      </c>
      <c r="J414">
        <f>DATEDIF(Hospitalisation_Details10[[#This Row],[Date of Birth2]],DATE(2023,6,8),"y")</f>
        <v>29</v>
      </c>
      <c r="K414" s="2">
        <v>3471.41</v>
      </c>
      <c r="L414" t="s">
        <v>3706</v>
      </c>
      <c r="M414" t="s">
        <v>3706</v>
      </c>
      <c r="N414" t="s">
        <v>3708</v>
      </c>
    </row>
    <row r="415" spans="3:14" x14ac:dyDescent="0.3">
      <c r="C415" t="s">
        <v>5723</v>
      </c>
      <c r="D415">
        <v>2004</v>
      </c>
      <c r="E415" t="s">
        <v>3711</v>
      </c>
      <c r="F415">
        <v>26</v>
      </c>
      <c r="G415" s="1" t="str">
        <f>_xlfn.CONCAT(Hospitalisation_Details10[[#This Row],[date]],"-",Hospitalisation_Details10[[#This Row],[month]],"-",Hospitalisation_Details10[[#This Row],[year]])</f>
        <v>26-Jun-2004</v>
      </c>
      <c r="H415" s="1" t="str">
        <f>TEXT(Hospitalisation_Details10[[#This Row],[Date of Birth]],"dd-mm-yy")</f>
        <v>26-06-04</v>
      </c>
      <c r="I415">
        <v>3</v>
      </c>
      <c r="J415">
        <f>DATEDIF(Hospitalisation_Details10[[#This Row],[Date of Birth2]],DATE(2023,6,8),"y")</f>
        <v>18</v>
      </c>
      <c r="K415" s="2">
        <v>3481.87</v>
      </c>
      <c r="L415" t="s">
        <v>3706</v>
      </c>
      <c r="M415" t="s">
        <v>3707</v>
      </c>
      <c r="N415" t="s">
        <v>3721</v>
      </c>
    </row>
    <row r="416" spans="3:14" x14ac:dyDescent="0.3">
      <c r="C416" t="s">
        <v>5722</v>
      </c>
      <c r="D416">
        <v>1996</v>
      </c>
      <c r="E416" t="s">
        <v>3712</v>
      </c>
      <c r="F416">
        <v>19</v>
      </c>
      <c r="G416" s="1" t="str">
        <f>_xlfn.CONCAT(Hospitalisation_Details10[[#This Row],[date]],"-",Hospitalisation_Details10[[#This Row],[month]],"-",Hospitalisation_Details10[[#This Row],[year]])</f>
        <v>19-Sep-1996</v>
      </c>
      <c r="H416" s="1" t="str">
        <f>TEXT(Hospitalisation_Details10[[#This Row],[Date of Birth]],"dd-mm-yy")</f>
        <v>19-09-96</v>
      </c>
      <c r="I416">
        <v>2</v>
      </c>
      <c r="J416">
        <f>DATEDIF(Hospitalisation_Details10[[#This Row],[Date of Birth2]],DATE(2023,6,8),"y")</f>
        <v>26</v>
      </c>
      <c r="K416" s="2">
        <v>3484.33</v>
      </c>
      <c r="L416" t="s">
        <v>3707</v>
      </c>
      <c r="M416" t="s">
        <v>3707</v>
      </c>
      <c r="N416" t="s">
        <v>3717</v>
      </c>
    </row>
    <row r="417" spans="3:14" x14ac:dyDescent="0.3">
      <c r="C417" t="s">
        <v>5721</v>
      </c>
      <c r="D417">
        <v>1996</v>
      </c>
      <c r="E417" t="s">
        <v>3712</v>
      </c>
      <c r="F417">
        <v>18</v>
      </c>
      <c r="G417" s="1" t="str">
        <f>_xlfn.CONCAT(Hospitalisation_Details10[[#This Row],[date]],"-",Hospitalisation_Details10[[#This Row],[month]],"-",Hospitalisation_Details10[[#This Row],[year]])</f>
        <v>18-Sep-1996</v>
      </c>
      <c r="H417" s="1" t="str">
        <f>TEXT(Hospitalisation_Details10[[#This Row],[Date of Birth]],"dd-mm-yy")</f>
        <v>18-09-96</v>
      </c>
      <c r="I417">
        <v>1</v>
      </c>
      <c r="J417">
        <f>DATEDIF(Hospitalisation_Details10[[#This Row],[Date of Birth2]],DATE(2023,6,8),"y")</f>
        <v>26</v>
      </c>
      <c r="K417" s="2">
        <v>3490.55</v>
      </c>
      <c r="L417" t="s">
        <v>3710</v>
      </c>
      <c r="M417" t="s">
        <v>3706</v>
      </c>
      <c r="N417" t="s">
        <v>3719</v>
      </c>
    </row>
    <row r="418" spans="3:14" x14ac:dyDescent="0.3">
      <c r="C418" t="s">
        <v>5720</v>
      </c>
      <c r="D418">
        <v>1999</v>
      </c>
      <c r="E418" t="s">
        <v>3712</v>
      </c>
      <c r="F418">
        <v>22</v>
      </c>
      <c r="G418" s="1" t="str">
        <f>_xlfn.CONCAT(Hospitalisation_Details10[[#This Row],[date]],"-",Hospitalisation_Details10[[#This Row],[month]],"-",Hospitalisation_Details10[[#This Row],[year]])</f>
        <v>22-Sep-1999</v>
      </c>
      <c r="H418" s="1" t="str">
        <f>TEXT(Hospitalisation_Details10[[#This Row],[Date of Birth]],"dd-mm-yy")</f>
        <v>22-09-99</v>
      </c>
      <c r="I418">
        <v>2</v>
      </c>
      <c r="J418">
        <f>DATEDIF(Hospitalisation_Details10[[#This Row],[Date of Birth2]],DATE(2023,6,8),"y")</f>
        <v>23</v>
      </c>
      <c r="K418" s="2">
        <v>3500.61</v>
      </c>
      <c r="L418" t="s">
        <v>3706</v>
      </c>
      <c r="M418" t="s">
        <v>3706</v>
      </c>
      <c r="N418" t="s">
        <v>3708</v>
      </c>
    </row>
    <row r="419" spans="3:14" x14ac:dyDescent="0.3">
      <c r="C419" t="s">
        <v>5719</v>
      </c>
      <c r="D419">
        <v>1998</v>
      </c>
      <c r="E419" t="s">
        <v>3712</v>
      </c>
      <c r="F419">
        <v>16</v>
      </c>
      <c r="G419" s="1" t="str">
        <f>_xlfn.CONCAT(Hospitalisation_Details10[[#This Row],[date]],"-",Hospitalisation_Details10[[#This Row],[month]],"-",Hospitalisation_Details10[[#This Row],[year]])</f>
        <v>16-Sep-1998</v>
      </c>
      <c r="H419" s="1" t="str">
        <f>TEXT(Hospitalisation_Details10[[#This Row],[Date of Birth]],"dd-mm-yy")</f>
        <v>16-09-98</v>
      </c>
      <c r="I419">
        <v>2</v>
      </c>
      <c r="J419">
        <f>DATEDIF(Hospitalisation_Details10[[#This Row],[Date of Birth2]],DATE(2023,6,8),"y")</f>
        <v>24</v>
      </c>
      <c r="K419" s="2">
        <v>3537.7</v>
      </c>
      <c r="L419" t="s">
        <v>3707</v>
      </c>
      <c r="M419" t="s">
        <v>3707</v>
      </c>
      <c r="N419" t="s">
        <v>3713</v>
      </c>
    </row>
    <row r="420" spans="3:14" x14ac:dyDescent="0.3">
      <c r="C420" t="s">
        <v>5718</v>
      </c>
      <c r="D420">
        <v>2003</v>
      </c>
      <c r="E420" t="s">
        <v>3715</v>
      </c>
      <c r="F420">
        <v>24</v>
      </c>
      <c r="G420" s="1" t="str">
        <f>_xlfn.CONCAT(Hospitalisation_Details10[[#This Row],[date]],"-",Hospitalisation_Details10[[#This Row],[month]],"-",Hospitalisation_Details10[[#This Row],[year]])</f>
        <v>24-Aug-2003</v>
      </c>
      <c r="H420" s="1" t="str">
        <f>TEXT(Hospitalisation_Details10[[#This Row],[Date of Birth]],"dd-mm-yy")</f>
        <v>24-08-03</v>
      </c>
      <c r="I420">
        <v>0</v>
      </c>
      <c r="J420">
        <f>DATEDIF(Hospitalisation_Details10[[#This Row],[Date of Birth2]],DATE(2023,6,8),"y")</f>
        <v>19</v>
      </c>
      <c r="K420" s="2">
        <v>3538.9</v>
      </c>
      <c r="L420" t="s">
        <v>3706</v>
      </c>
      <c r="M420" t="s">
        <v>3706</v>
      </c>
      <c r="N420" t="s">
        <v>3713</v>
      </c>
    </row>
    <row r="421" spans="3:14" x14ac:dyDescent="0.3">
      <c r="C421" t="s">
        <v>5717</v>
      </c>
      <c r="D421">
        <v>1988</v>
      </c>
      <c r="E421" t="s">
        <v>3716</v>
      </c>
      <c r="F421">
        <v>15</v>
      </c>
      <c r="G421" s="1" t="str">
        <f>_xlfn.CONCAT(Hospitalisation_Details10[[#This Row],[date]],"-",Hospitalisation_Details10[[#This Row],[month]],"-",Hospitalisation_Details10[[#This Row],[year]])</f>
        <v>15-Oct-1988</v>
      </c>
      <c r="H421" s="1" t="str">
        <f>TEXT(Hospitalisation_Details10[[#This Row],[Date of Birth]],"dd-mm-yy")</f>
        <v>15-10-88</v>
      </c>
      <c r="I421">
        <v>3</v>
      </c>
      <c r="J421">
        <f>DATEDIF(Hospitalisation_Details10[[#This Row],[Date of Birth2]],DATE(2023,6,8),"y")</f>
        <v>34</v>
      </c>
      <c r="K421" s="2">
        <v>3540.12</v>
      </c>
      <c r="L421" t="s">
        <v>3706</v>
      </c>
      <c r="M421" t="s">
        <v>3710</v>
      </c>
      <c r="N421" t="s">
        <v>3708</v>
      </c>
    </row>
    <row r="422" spans="3:14" x14ac:dyDescent="0.3">
      <c r="C422" t="s">
        <v>5716</v>
      </c>
      <c r="D422">
        <v>1992</v>
      </c>
      <c r="E422" t="s">
        <v>3714</v>
      </c>
      <c r="F422">
        <v>22</v>
      </c>
      <c r="G422" s="1" t="str">
        <f>_xlfn.CONCAT(Hospitalisation_Details10[[#This Row],[date]],"-",Hospitalisation_Details10[[#This Row],[month]],"-",Hospitalisation_Details10[[#This Row],[year]])</f>
        <v>22-Dec-1992</v>
      </c>
      <c r="H422" s="1" t="str">
        <f>TEXT(Hospitalisation_Details10[[#This Row],[Date of Birth]],"dd-mm-yy")</f>
        <v>22-12-92</v>
      </c>
      <c r="I422">
        <v>0</v>
      </c>
      <c r="J422">
        <f>DATEDIF(Hospitalisation_Details10[[#This Row],[Date of Birth2]],DATE(2023,6,8),"y")</f>
        <v>30</v>
      </c>
      <c r="K422" s="2">
        <v>3554.2</v>
      </c>
      <c r="L422" t="s">
        <v>3706</v>
      </c>
      <c r="M422" t="s">
        <v>3707</v>
      </c>
      <c r="N422" t="s">
        <v>3717</v>
      </c>
    </row>
    <row r="423" spans="3:14" x14ac:dyDescent="0.3">
      <c r="C423" t="s">
        <v>5715</v>
      </c>
      <c r="D423">
        <v>1994</v>
      </c>
      <c r="E423" t="s">
        <v>3712</v>
      </c>
      <c r="F423">
        <v>24</v>
      </c>
      <c r="G423" s="1" t="str">
        <f>_xlfn.CONCAT(Hospitalisation_Details10[[#This Row],[date]],"-",Hospitalisation_Details10[[#This Row],[month]],"-",Hospitalisation_Details10[[#This Row],[year]])</f>
        <v>24-Sep-1994</v>
      </c>
      <c r="H423" s="1" t="str">
        <f>TEXT(Hospitalisation_Details10[[#This Row],[Date of Birth]],"dd-mm-yy")</f>
        <v>24-09-94</v>
      </c>
      <c r="I423">
        <v>0</v>
      </c>
      <c r="J423">
        <f>DATEDIF(Hospitalisation_Details10[[#This Row],[Date of Birth2]],DATE(2023,6,8),"y")</f>
        <v>28</v>
      </c>
      <c r="K423" s="2">
        <v>3556.92</v>
      </c>
      <c r="L423" t="s">
        <v>3706</v>
      </c>
      <c r="M423" t="s">
        <v>3707</v>
      </c>
      <c r="N423" t="s">
        <v>3713</v>
      </c>
    </row>
    <row r="424" spans="3:14" x14ac:dyDescent="0.3">
      <c r="C424" t="s">
        <v>5714</v>
      </c>
      <c r="D424">
        <v>1995</v>
      </c>
      <c r="E424" t="s">
        <v>3716</v>
      </c>
      <c r="F424">
        <v>9</v>
      </c>
      <c r="G424" s="1" t="str">
        <f>_xlfn.CONCAT(Hospitalisation_Details10[[#This Row],[date]],"-",Hospitalisation_Details10[[#This Row],[month]],"-",Hospitalisation_Details10[[#This Row],[year]])</f>
        <v>9-Oct-1995</v>
      </c>
      <c r="H424" s="1" t="str">
        <f>TEXT(Hospitalisation_Details10[[#This Row],[Date of Birth]],"dd-mm-yy")</f>
        <v>09-10-95</v>
      </c>
      <c r="I424">
        <v>0</v>
      </c>
      <c r="J424">
        <f>DATEDIF(Hospitalisation_Details10[[#This Row],[Date of Birth2]],DATE(2023,6,8),"y")</f>
        <v>27</v>
      </c>
      <c r="K424" s="2">
        <v>3558.62</v>
      </c>
      <c r="L424" t="s">
        <v>3706</v>
      </c>
      <c r="M424" t="s">
        <v>3707</v>
      </c>
      <c r="N424" t="s">
        <v>3724</v>
      </c>
    </row>
    <row r="425" spans="3:14" x14ac:dyDescent="0.3">
      <c r="C425" t="s">
        <v>5713</v>
      </c>
      <c r="D425">
        <v>1995</v>
      </c>
      <c r="E425" t="s">
        <v>3711</v>
      </c>
      <c r="F425">
        <v>16</v>
      </c>
      <c r="G425" s="1" t="str">
        <f>_xlfn.CONCAT(Hospitalisation_Details10[[#This Row],[date]],"-",Hospitalisation_Details10[[#This Row],[month]],"-",Hospitalisation_Details10[[#This Row],[year]])</f>
        <v>16-Jun-1995</v>
      </c>
      <c r="H425" s="1" t="str">
        <f>TEXT(Hospitalisation_Details10[[#This Row],[Date of Birth]],"dd-mm-yy")</f>
        <v>16-06-95</v>
      </c>
      <c r="I425">
        <v>1</v>
      </c>
      <c r="J425">
        <f>DATEDIF(Hospitalisation_Details10[[#This Row],[Date of Birth2]],DATE(2023,6,8),"y")</f>
        <v>27</v>
      </c>
      <c r="K425" s="2">
        <v>3561.89</v>
      </c>
      <c r="L425" t="s">
        <v>3706</v>
      </c>
      <c r="M425" t="s">
        <v>3710</v>
      </c>
      <c r="N425" t="s">
        <v>3708</v>
      </c>
    </row>
    <row r="426" spans="3:14" x14ac:dyDescent="0.3">
      <c r="C426" t="s">
        <v>5712</v>
      </c>
      <c r="D426">
        <v>1981</v>
      </c>
      <c r="E426" t="s">
        <v>3716</v>
      </c>
      <c r="F426">
        <v>10</v>
      </c>
      <c r="G426" s="1" t="str">
        <f>_xlfn.CONCAT(Hospitalisation_Details10[[#This Row],[date]],"-",Hospitalisation_Details10[[#This Row],[month]],"-",Hospitalisation_Details10[[#This Row],[year]])</f>
        <v>10-Oct-1981</v>
      </c>
      <c r="H426" s="1" t="str">
        <f>TEXT(Hospitalisation_Details10[[#This Row],[Date of Birth]],"dd-mm-yy")</f>
        <v>10-10-81</v>
      </c>
      <c r="I426">
        <v>1</v>
      </c>
      <c r="J426">
        <f>DATEDIF(Hospitalisation_Details10[[#This Row],[Date of Birth2]],DATE(2023,6,8),"y")</f>
        <v>41</v>
      </c>
      <c r="K426" s="2">
        <v>3562.87</v>
      </c>
      <c r="L426" t="s">
        <v>3706</v>
      </c>
      <c r="M426" t="s">
        <v>3710</v>
      </c>
      <c r="N426" t="s">
        <v>3708</v>
      </c>
    </row>
    <row r="427" spans="3:14" x14ac:dyDescent="0.3">
      <c r="C427" t="s">
        <v>5711</v>
      </c>
      <c r="D427">
        <v>1988</v>
      </c>
      <c r="E427" t="s">
        <v>3715</v>
      </c>
      <c r="F427">
        <v>18</v>
      </c>
      <c r="G427" s="1" t="str">
        <f>_xlfn.CONCAT(Hospitalisation_Details10[[#This Row],[date]],"-",Hospitalisation_Details10[[#This Row],[month]],"-",Hospitalisation_Details10[[#This Row],[year]])</f>
        <v>18-Aug-1988</v>
      </c>
      <c r="H427" s="1" t="str">
        <f>TEXT(Hospitalisation_Details10[[#This Row],[Date of Birth]],"dd-mm-yy")</f>
        <v>18-08-88</v>
      </c>
      <c r="I427">
        <v>3</v>
      </c>
      <c r="J427">
        <f>DATEDIF(Hospitalisation_Details10[[#This Row],[Date of Birth2]],DATE(2023,6,8),"y")</f>
        <v>34</v>
      </c>
      <c r="K427" s="2">
        <v>3569.96</v>
      </c>
      <c r="L427" t="s">
        <v>3706</v>
      </c>
      <c r="M427" t="s">
        <v>3710</v>
      </c>
      <c r="N427" t="s">
        <v>3713</v>
      </c>
    </row>
    <row r="428" spans="3:14" x14ac:dyDescent="0.3">
      <c r="C428" t="s">
        <v>5710</v>
      </c>
      <c r="D428">
        <v>1995</v>
      </c>
      <c r="E428" t="s">
        <v>3715</v>
      </c>
      <c r="F428">
        <v>23</v>
      </c>
      <c r="G428" s="1" t="str">
        <f>_xlfn.CONCAT(Hospitalisation_Details10[[#This Row],[date]],"-",Hospitalisation_Details10[[#This Row],[month]],"-",Hospitalisation_Details10[[#This Row],[year]])</f>
        <v>23-Aug-1995</v>
      </c>
      <c r="H428" s="1" t="str">
        <f>TEXT(Hospitalisation_Details10[[#This Row],[Date of Birth]],"dd-mm-yy")</f>
        <v>23-08-95</v>
      </c>
      <c r="I428">
        <v>1</v>
      </c>
      <c r="J428">
        <f>DATEDIF(Hospitalisation_Details10[[#This Row],[Date of Birth2]],DATE(2023,6,8),"y")</f>
        <v>27</v>
      </c>
      <c r="K428" s="2">
        <v>3578</v>
      </c>
      <c r="L428" t="s">
        <v>3706</v>
      </c>
      <c r="M428" t="s">
        <v>3707</v>
      </c>
      <c r="N428" t="s">
        <v>3717</v>
      </c>
    </row>
    <row r="429" spans="3:14" x14ac:dyDescent="0.3">
      <c r="C429" t="s">
        <v>5709</v>
      </c>
      <c r="D429">
        <v>2001</v>
      </c>
      <c r="E429" t="s">
        <v>3709</v>
      </c>
      <c r="F429">
        <v>11</v>
      </c>
      <c r="G429" s="1" t="str">
        <f>_xlfn.CONCAT(Hospitalisation_Details10[[#This Row],[date]],"-",Hospitalisation_Details10[[#This Row],[month]],"-",Hospitalisation_Details10[[#This Row],[year]])</f>
        <v>11-Nov-2001</v>
      </c>
      <c r="H429" s="1" t="str">
        <f>TEXT(Hospitalisation_Details10[[#This Row],[Date of Birth]],"dd-mm-yy")</f>
        <v>11-11-01</v>
      </c>
      <c r="I429">
        <v>2</v>
      </c>
      <c r="J429">
        <f>DATEDIF(Hospitalisation_Details10[[#This Row],[Date of Birth2]],DATE(2023,6,8),"y")</f>
        <v>21</v>
      </c>
      <c r="K429" s="2">
        <v>3579.83</v>
      </c>
      <c r="L429" t="s">
        <v>3706</v>
      </c>
      <c r="M429" t="s">
        <v>3706</v>
      </c>
      <c r="N429" t="s">
        <v>3713</v>
      </c>
    </row>
    <row r="430" spans="3:14" x14ac:dyDescent="0.3">
      <c r="C430" t="s">
        <v>5708</v>
      </c>
      <c r="D430">
        <v>1986</v>
      </c>
      <c r="E430" t="s">
        <v>3714</v>
      </c>
      <c r="F430">
        <v>27</v>
      </c>
      <c r="G430" s="1" t="str">
        <f>_xlfn.CONCAT(Hospitalisation_Details10[[#This Row],[date]],"-",Hospitalisation_Details10[[#This Row],[month]],"-",Hospitalisation_Details10[[#This Row],[year]])</f>
        <v>27-Dec-1986</v>
      </c>
      <c r="H430" s="1" t="str">
        <f>TEXT(Hospitalisation_Details10[[#This Row],[Date of Birth]],"dd-mm-yy")</f>
        <v>27-12-86</v>
      </c>
      <c r="I430">
        <v>3</v>
      </c>
      <c r="J430">
        <f>DATEDIF(Hospitalisation_Details10[[#This Row],[Date of Birth2]],DATE(2023,6,8),"y")</f>
        <v>36</v>
      </c>
      <c r="K430" s="2">
        <v>3589.14</v>
      </c>
      <c r="L430" t="s">
        <v>3706</v>
      </c>
      <c r="M430" t="s">
        <v>3706</v>
      </c>
      <c r="N430" t="s">
        <v>3708</v>
      </c>
    </row>
    <row r="431" spans="3:14" x14ac:dyDescent="0.3">
      <c r="C431" t="s">
        <v>5707</v>
      </c>
      <c r="D431">
        <v>1999</v>
      </c>
      <c r="E431" t="s">
        <v>3711</v>
      </c>
      <c r="F431">
        <v>6</v>
      </c>
      <c r="G431" s="1" t="str">
        <f>_xlfn.CONCAT(Hospitalisation_Details10[[#This Row],[date]],"-",Hospitalisation_Details10[[#This Row],[month]],"-",Hospitalisation_Details10[[#This Row],[year]])</f>
        <v>6-Jun-1999</v>
      </c>
      <c r="H431" s="1" t="str">
        <f>TEXT(Hospitalisation_Details10[[#This Row],[Date of Birth]],"dd-mm-yy")</f>
        <v>06-06-99</v>
      </c>
      <c r="I431">
        <v>3</v>
      </c>
      <c r="J431">
        <f>DATEDIF(Hospitalisation_Details10[[#This Row],[Date of Birth2]],DATE(2023,6,8),"y")</f>
        <v>24</v>
      </c>
      <c r="K431" s="2">
        <v>3591.48</v>
      </c>
      <c r="L431" t="s">
        <v>3706</v>
      </c>
      <c r="M431" t="s">
        <v>3707</v>
      </c>
      <c r="N431" t="s">
        <v>3717</v>
      </c>
    </row>
    <row r="432" spans="3:14" x14ac:dyDescent="0.3">
      <c r="C432" t="s">
        <v>5706</v>
      </c>
      <c r="D432">
        <v>1997</v>
      </c>
      <c r="E432" t="s">
        <v>3709</v>
      </c>
      <c r="F432">
        <v>4</v>
      </c>
      <c r="G432" s="1" t="str">
        <f>_xlfn.CONCAT(Hospitalisation_Details10[[#This Row],[date]],"-",Hospitalisation_Details10[[#This Row],[month]],"-",Hospitalisation_Details10[[#This Row],[year]])</f>
        <v>4-Nov-1997</v>
      </c>
      <c r="H432" s="1" t="str">
        <f>TEXT(Hospitalisation_Details10[[#This Row],[Date of Birth]],"dd-mm-yy")</f>
        <v>04-11-97</v>
      </c>
      <c r="I432">
        <v>1</v>
      </c>
      <c r="J432">
        <f>DATEDIF(Hospitalisation_Details10[[#This Row],[Date of Birth2]],DATE(2023,6,8),"y")</f>
        <v>25</v>
      </c>
      <c r="K432" s="2">
        <v>3594.17</v>
      </c>
      <c r="L432" t="s">
        <v>3706</v>
      </c>
      <c r="M432" t="s">
        <v>3706</v>
      </c>
      <c r="N432" t="s">
        <v>3713</v>
      </c>
    </row>
    <row r="433" spans="3:14" x14ac:dyDescent="0.3">
      <c r="C433" t="s">
        <v>5705</v>
      </c>
      <c r="D433">
        <v>1999</v>
      </c>
      <c r="E433" t="s">
        <v>3715</v>
      </c>
      <c r="F433">
        <v>12</v>
      </c>
      <c r="G433" s="1" t="str">
        <f>_xlfn.CONCAT(Hospitalisation_Details10[[#This Row],[date]],"-",Hospitalisation_Details10[[#This Row],[month]],"-",Hospitalisation_Details10[[#This Row],[year]])</f>
        <v>12-Aug-1999</v>
      </c>
      <c r="H433" s="1" t="str">
        <f>TEXT(Hospitalisation_Details10[[#This Row],[Date of Birth]],"dd-mm-yy")</f>
        <v>12-08-99</v>
      </c>
      <c r="I433">
        <v>3</v>
      </c>
      <c r="J433">
        <f>DATEDIF(Hospitalisation_Details10[[#This Row],[Date of Birth2]],DATE(2023,6,8),"y")</f>
        <v>23</v>
      </c>
      <c r="K433" s="2">
        <v>3597.6</v>
      </c>
      <c r="L433" t="s">
        <v>3706</v>
      </c>
      <c r="M433" t="s">
        <v>3706</v>
      </c>
      <c r="N433" t="s">
        <v>3717</v>
      </c>
    </row>
    <row r="434" spans="3:14" x14ac:dyDescent="0.3">
      <c r="C434" t="s">
        <v>5704</v>
      </c>
      <c r="D434">
        <v>1988</v>
      </c>
      <c r="E434" t="s">
        <v>3709</v>
      </c>
      <c r="F434">
        <v>4</v>
      </c>
      <c r="G434" s="1" t="str">
        <f>_xlfn.CONCAT(Hospitalisation_Details10[[#This Row],[date]],"-",Hospitalisation_Details10[[#This Row],[month]],"-",Hospitalisation_Details10[[#This Row],[year]])</f>
        <v>4-Nov-1988</v>
      </c>
      <c r="H434" s="1" t="str">
        <f>TEXT(Hospitalisation_Details10[[#This Row],[Date of Birth]],"dd-mm-yy")</f>
        <v>04-11-88</v>
      </c>
      <c r="I434">
        <v>3</v>
      </c>
      <c r="J434">
        <f>DATEDIF(Hospitalisation_Details10[[#This Row],[Date of Birth2]],DATE(2023,6,8),"y")</f>
        <v>34</v>
      </c>
      <c r="K434" s="2">
        <v>3603.6</v>
      </c>
      <c r="L434" t="s">
        <v>3706</v>
      </c>
      <c r="M434" t="s">
        <v>3710</v>
      </c>
      <c r="N434" t="s">
        <v>3708</v>
      </c>
    </row>
    <row r="435" spans="3:14" x14ac:dyDescent="0.3">
      <c r="C435" t="s">
        <v>5703</v>
      </c>
      <c r="D435">
        <v>1990</v>
      </c>
      <c r="E435" t="s">
        <v>3716</v>
      </c>
      <c r="F435">
        <v>11</v>
      </c>
      <c r="G435" s="1" t="str">
        <f>_xlfn.CONCAT(Hospitalisation_Details10[[#This Row],[date]],"-",Hospitalisation_Details10[[#This Row],[month]],"-",Hospitalisation_Details10[[#This Row],[year]])</f>
        <v>11-Oct-1990</v>
      </c>
      <c r="H435" s="1" t="str">
        <f>TEXT(Hospitalisation_Details10[[#This Row],[Date of Birth]],"dd-mm-yy")</f>
        <v>11-10-90</v>
      </c>
      <c r="I435">
        <v>3</v>
      </c>
      <c r="J435">
        <f>DATEDIF(Hospitalisation_Details10[[#This Row],[Date of Birth2]],DATE(2023,6,8),"y")</f>
        <v>32</v>
      </c>
      <c r="K435" s="2">
        <v>3606.43</v>
      </c>
      <c r="L435" t="s">
        <v>3706</v>
      </c>
      <c r="M435" t="s">
        <v>3710</v>
      </c>
      <c r="N435" t="s">
        <v>3708</v>
      </c>
    </row>
    <row r="436" spans="3:14" x14ac:dyDescent="0.3">
      <c r="C436" t="s">
        <v>5702</v>
      </c>
      <c r="D436">
        <v>1985</v>
      </c>
      <c r="E436" t="s">
        <v>3711</v>
      </c>
      <c r="F436">
        <v>14</v>
      </c>
      <c r="G436" s="1" t="str">
        <f>_xlfn.CONCAT(Hospitalisation_Details10[[#This Row],[date]],"-",Hospitalisation_Details10[[#This Row],[month]],"-",Hospitalisation_Details10[[#This Row],[year]])</f>
        <v>14-Jun-1985</v>
      </c>
      <c r="H436" s="1" t="str">
        <f>TEXT(Hospitalisation_Details10[[#This Row],[Date of Birth]],"dd-mm-yy")</f>
        <v>14-06-85</v>
      </c>
      <c r="I436">
        <v>3</v>
      </c>
      <c r="J436">
        <f>DATEDIF(Hospitalisation_Details10[[#This Row],[Date of Birth2]],DATE(2023,6,8),"y")</f>
        <v>37</v>
      </c>
      <c r="K436" s="2">
        <v>3622.13</v>
      </c>
      <c r="L436" t="s">
        <v>3706</v>
      </c>
      <c r="M436" t="s">
        <v>3710</v>
      </c>
      <c r="N436" t="s">
        <v>3708</v>
      </c>
    </row>
    <row r="437" spans="3:14" x14ac:dyDescent="0.3">
      <c r="C437" t="s">
        <v>5701</v>
      </c>
      <c r="D437">
        <v>1992</v>
      </c>
      <c r="E437" t="s">
        <v>3709</v>
      </c>
      <c r="F437">
        <v>17</v>
      </c>
      <c r="G437" s="1" t="str">
        <f>_xlfn.CONCAT(Hospitalisation_Details10[[#This Row],[date]],"-",Hospitalisation_Details10[[#This Row],[month]],"-",Hospitalisation_Details10[[#This Row],[year]])</f>
        <v>17-Nov-1992</v>
      </c>
      <c r="H437" s="1" t="str">
        <f>TEXT(Hospitalisation_Details10[[#This Row],[Date of Birth]],"dd-mm-yy")</f>
        <v>17-11-92</v>
      </c>
      <c r="I437">
        <v>0</v>
      </c>
      <c r="J437">
        <f>DATEDIF(Hospitalisation_Details10[[#This Row],[Date of Birth2]],DATE(2023,6,8),"y")</f>
        <v>30</v>
      </c>
      <c r="K437" s="2">
        <v>3645.09</v>
      </c>
      <c r="L437" t="s">
        <v>3710</v>
      </c>
      <c r="M437" t="s">
        <v>3706</v>
      </c>
      <c r="N437" t="s">
        <v>3726</v>
      </c>
    </row>
    <row r="438" spans="3:14" x14ac:dyDescent="0.3">
      <c r="C438" t="s">
        <v>5700</v>
      </c>
      <c r="D438">
        <v>1990</v>
      </c>
      <c r="E438" t="s">
        <v>3709</v>
      </c>
      <c r="F438">
        <v>8</v>
      </c>
      <c r="G438" s="1" t="str">
        <f>_xlfn.CONCAT(Hospitalisation_Details10[[#This Row],[date]],"-",Hospitalisation_Details10[[#This Row],[month]],"-",Hospitalisation_Details10[[#This Row],[year]])</f>
        <v>8-Nov-1990</v>
      </c>
      <c r="H438" s="1" t="str">
        <f>TEXT(Hospitalisation_Details10[[#This Row],[Date of Birth]],"dd-mm-yy")</f>
        <v>08-11-90</v>
      </c>
      <c r="I438">
        <v>3</v>
      </c>
      <c r="J438">
        <f>DATEDIF(Hospitalisation_Details10[[#This Row],[Date of Birth2]],DATE(2023,6,8),"y")</f>
        <v>32</v>
      </c>
      <c r="K438" s="2">
        <v>3653.29</v>
      </c>
      <c r="L438" t="s">
        <v>3706</v>
      </c>
      <c r="M438" t="s">
        <v>3707</v>
      </c>
      <c r="N438" t="s">
        <v>3717</v>
      </c>
    </row>
    <row r="439" spans="3:14" x14ac:dyDescent="0.3">
      <c r="C439" t="s">
        <v>5699</v>
      </c>
      <c r="D439">
        <v>1992</v>
      </c>
      <c r="E439" t="s">
        <v>3712</v>
      </c>
      <c r="F439">
        <v>14</v>
      </c>
      <c r="G439" s="1" t="str">
        <f>_xlfn.CONCAT(Hospitalisation_Details10[[#This Row],[date]],"-",Hospitalisation_Details10[[#This Row],[month]],"-",Hospitalisation_Details10[[#This Row],[year]])</f>
        <v>14-Sep-1992</v>
      </c>
      <c r="H439" s="1" t="str">
        <f>TEXT(Hospitalisation_Details10[[#This Row],[Date of Birth]],"dd-mm-yy")</f>
        <v>14-09-92</v>
      </c>
      <c r="I439">
        <v>1</v>
      </c>
      <c r="J439">
        <f>DATEDIF(Hospitalisation_Details10[[#This Row],[Date of Birth2]],DATE(2023,6,8),"y")</f>
        <v>30</v>
      </c>
      <c r="K439" s="2">
        <v>3659.35</v>
      </c>
      <c r="L439" t="s">
        <v>3707</v>
      </c>
      <c r="M439" t="s">
        <v>3710</v>
      </c>
      <c r="N439" t="s">
        <v>3717</v>
      </c>
    </row>
    <row r="440" spans="3:14" x14ac:dyDescent="0.3">
      <c r="C440" t="s">
        <v>5698</v>
      </c>
      <c r="D440">
        <v>1984</v>
      </c>
      <c r="E440" t="s">
        <v>3705</v>
      </c>
      <c r="F440">
        <v>6</v>
      </c>
      <c r="G440" s="1" t="str">
        <f>_xlfn.CONCAT(Hospitalisation_Details10[[#This Row],[date]],"-",Hospitalisation_Details10[[#This Row],[month]],"-",Hospitalisation_Details10[[#This Row],[year]])</f>
        <v>6-Jul-1984</v>
      </c>
      <c r="H440" s="1" t="str">
        <f>TEXT(Hospitalisation_Details10[[#This Row],[Date of Birth]],"dd-mm-yy")</f>
        <v>06-07-84</v>
      </c>
      <c r="I440">
        <v>3</v>
      </c>
      <c r="J440">
        <f>DATEDIF(Hospitalisation_Details10[[#This Row],[Date of Birth2]],DATE(2023,6,8),"y")</f>
        <v>38</v>
      </c>
      <c r="K440" s="2">
        <v>3678.86</v>
      </c>
      <c r="L440" t="s">
        <v>3706</v>
      </c>
      <c r="M440" t="s">
        <v>3707</v>
      </c>
      <c r="N440" t="s">
        <v>3708</v>
      </c>
    </row>
    <row r="441" spans="3:14" x14ac:dyDescent="0.3">
      <c r="C441" t="s">
        <v>5697</v>
      </c>
      <c r="D441">
        <v>2003</v>
      </c>
      <c r="E441" t="s">
        <v>3705</v>
      </c>
      <c r="F441">
        <v>10</v>
      </c>
      <c r="G441" s="1" t="str">
        <f>_xlfn.CONCAT(Hospitalisation_Details10[[#This Row],[date]],"-",Hospitalisation_Details10[[#This Row],[month]],"-",Hospitalisation_Details10[[#This Row],[year]])</f>
        <v>10-Jul-2003</v>
      </c>
      <c r="H441" s="1" t="str">
        <f>TEXT(Hospitalisation_Details10[[#This Row],[Date of Birth]],"dd-mm-yy")</f>
        <v>10-07-03</v>
      </c>
      <c r="I441">
        <v>0</v>
      </c>
      <c r="J441">
        <f>DATEDIF(Hospitalisation_Details10[[#This Row],[Date of Birth2]],DATE(2023,6,8),"y")</f>
        <v>19</v>
      </c>
      <c r="K441" s="2">
        <v>3688.35</v>
      </c>
      <c r="L441" t="s">
        <v>3706</v>
      </c>
      <c r="M441" t="s">
        <v>3706</v>
      </c>
      <c r="N441" t="s">
        <v>3727</v>
      </c>
    </row>
    <row r="442" spans="3:14" x14ac:dyDescent="0.3">
      <c r="C442" t="s">
        <v>5696</v>
      </c>
      <c r="D442">
        <v>1981</v>
      </c>
      <c r="E442" t="s">
        <v>3714</v>
      </c>
      <c r="F442">
        <v>14</v>
      </c>
      <c r="G442" s="1" t="str">
        <f>_xlfn.CONCAT(Hospitalisation_Details10[[#This Row],[date]],"-",Hospitalisation_Details10[[#This Row],[month]],"-",Hospitalisation_Details10[[#This Row],[year]])</f>
        <v>14-Dec-1981</v>
      </c>
      <c r="H442" s="1" t="str">
        <f>TEXT(Hospitalisation_Details10[[#This Row],[Date of Birth]],"dd-mm-yy")</f>
        <v>14-12-81</v>
      </c>
      <c r="I442">
        <v>1</v>
      </c>
      <c r="J442">
        <f>DATEDIF(Hospitalisation_Details10[[#This Row],[Date of Birth2]],DATE(2023,6,8),"y")</f>
        <v>41</v>
      </c>
      <c r="K442" s="2">
        <v>3688.38</v>
      </c>
      <c r="L442" t="s">
        <v>3706</v>
      </c>
      <c r="M442" t="s">
        <v>3706</v>
      </c>
      <c r="N442" t="s">
        <v>3708</v>
      </c>
    </row>
    <row r="443" spans="3:14" x14ac:dyDescent="0.3">
      <c r="C443" t="s">
        <v>5695</v>
      </c>
      <c r="D443">
        <v>1995</v>
      </c>
      <c r="E443" t="s">
        <v>3716</v>
      </c>
      <c r="F443">
        <v>21</v>
      </c>
      <c r="G443" s="1" t="str">
        <f>_xlfn.CONCAT(Hospitalisation_Details10[[#This Row],[date]],"-",Hospitalisation_Details10[[#This Row],[month]],"-",Hospitalisation_Details10[[#This Row],[year]])</f>
        <v>21-Oct-1995</v>
      </c>
      <c r="H443" s="1" t="str">
        <f>TEXT(Hospitalisation_Details10[[#This Row],[Date of Birth]],"dd-mm-yy")</f>
        <v>21-10-95</v>
      </c>
      <c r="I443">
        <v>2</v>
      </c>
      <c r="J443">
        <f>DATEDIF(Hospitalisation_Details10[[#This Row],[Date of Birth2]],DATE(2023,6,8),"y")</f>
        <v>27</v>
      </c>
      <c r="K443" s="2">
        <v>3693.43</v>
      </c>
      <c r="L443" t="s">
        <v>3706</v>
      </c>
      <c r="M443" t="s">
        <v>3707</v>
      </c>
      <c r="N443" t="s">
        <v>3717</v>
      </c>
    </row>
    <row r="444" spans="3:14" x14ac:dyDescent="0.3">
      <c r="C444" t="s">
        <v>5694</v>
      </c>
      <c r="D444">
        <v>1988</v>
      </c>
      <c r="E444" t="s">
        <v>3715</v>
      </c>
      <c r="F444">
        <v>18</v>
      </c>
      <c r="G444" s="1" t="str">
        <f>_xlfn.CONCAT(Hospitalisation_Details10[[#This Row],[date]],"-",Hospitalisation_Details10[[#This Row],[month]],"-",Hospitalisation_Details10[[#This Row],[year]])</f>
        <v>18-Aug-1988</v>
      </c>
      <c r="H444" s="1" t="str">
        <f>TEXT(Hospitalisation_Details10[[#This Row],[Date of Birth]],"dd-mm-yy")</f>
        <v>18-08-88</v>
      </c>
      <c r="I444">
        <v>3</v>
      </c>
      <c r="J444">
        <f>DATEDIF(Hospitalisation_Details10[[#This Row],[Date of Birth2]],DATE(2023,6,8),"y")</f>
        <v>34</v>
      </c>
      <c r="K444" s="2">
        <v>3699.54</v>
      </c>
      <c r="L444" t="s">
        <v>3706</v>
      </c>
      <c r="M444" t="s">
        <v>3707</v>
      </c>
      <c r="N444" t="s">
        <v>3708</v>
      </c>
    </row>
    <row r="445" spans="3:14" x14ac:dyDescent="0.3">
      <c r="C445" t="s">
        <v>5693</v>
      </c>
      <c r="D445">
        <v>1989</v>
      </c>
      <c r="E445" t="s">
        <v>3714</v>
      </c>
      <c r="F445">
        <v>2</v>
      </c>
      <c r="G445" s="1" t="str">
        <f>_xlfn.CONCAT(Hospitalisation_Details10[[#This Row],[date]],"-",Hospitalisation_Details10[[#This Row],[month]],"-",Hospitalisation_Details10[[#This Row],[year]])</f>
        <v>2-Dec-1989</v>
      </c>
      <c r="H445" s="1" t="str">
        <f>TEXT(Hospitalisation_Details10[[#This Row],[Date of Birth]],"dd-mm-yy")</f>
        <v>02-12-89</v>
      </c>
      <c r="I445">
        <v>0</v>
      </c>
      <c r="J445">
        <f>DATEDIF(Hospitalisation_Details10[[#This Row],[Date of Birth2]],DATE(2023,6,8),"y")</f>
        <v>33</v>
      </c>
      <c r="K445" s="2">
        <v>3704.35</v>
      </c>
      <c r="L445" t="s">
        <v>3706</v>
      </c>
      <c r="M445" t="s">
        <v>3706</v>
      </c>
      <c r="N445" t="s">
        <v>3708</v>
      </c>
    </row>
    <row r="446" spans="3:14" x14ac:dyDescent="0.3">
      <c r="C446" t="s">
        <v>5692</v>
      </c>
      <c r="D446">
        <v>2004</v>
      </c>
      <c r="E446" t="s">
        <v>3709</v>
      </c>
      <c r="F446">
        <v>5</v>
      </c>
      <c r="G446" s="1" t="str">
        <f>_xlfn.CONCAT(Hospitalisation_Details10[[#This Row],[date]],"-",Hospitalisation_Details10[[#This Row],[month]],"-",Hospitalisation_Details10[[#This Row],[year]])</f>
        <v>5-Nov-2004</v>
      </c>
      <c r="H446" s="1" t="str">
        <f>TEXT(Hospitalisation_Details10[[#This Row],[Date of Birth]],"dd-mm-yy")</f>
        <v>05-11-04</v>
      </c>
      <c r="I446">
        <v>0</v>
      </c>
      <c r="J446">
        <f>DATEDIF(Hospitalisation_Details10[[#This Row],[Date of Birth2]],DATE(2023,6,8),"y")</f>
        <v>18</v>
      </c>
      <c r="K446" s="2">
        <v>3722.23</v>
      </c>
      <c r="L446" t="s">
        <v>3706</v>
      </c>
      <c r="M446" t="s">
        <v>3706</v>
      </c>
      <c r="N446" t="s">
        <v>3723</v>
      </c>
    </row>
    <row r="447" spans="3:14" x14ac:dyDescent="0.3">
      <c r="C447" t="s">
        <v>5691</v>
      </c>
      <c r="D447">
        <v>1986</v>
      </c>
      <c r="E447" t="s">
        <v>3714</v>
      </c>
      <c r="F447">
        <v>1</v>
      </c>
      <c r="G447" s="1" t="str">
        <f>_xlfn.CONCAT(Hospitalisation_Details10[[#This Row],[date]],"-",Hospitalisation_Details10[[#This Row],[month]],"-",Hospitalisation_Details10[[#This Row],[year]])</f>
        <v>1-Dec-1986</v>
      </c>
      <c r="H447" s="1" t="str">
        <f>TEXT(Hospitalisation_Details10[[#This Row],[Date of Birth]],"dd-mm-yy")</f>
        <v>01-12-86</v>
      </c>
      <c r="I447">
        <v>3</v>
      </c>
      <c r="J447">
        <f>DATEDIF(Hospitalisation_Details10[[#This Row],[Date of Birth2]],DATE(2023,6,8),"y")</f>
        <v>36</v>
      </c>
      <c r="K447" s="2">
        <v>3731.6</v>
      </c>
      <c r="L447" t="s">
        <v>3706</v>
      </c>
      <c r="M447" t="s">
        <v>3706</v>
      </c>
      <c r="N447" t="s">
        <v>3708</v>
      </c>
    </row>
    <row r="448" spans="3:14" x14ac:dyDescent="0.3">
      <c r="C448" t="s">
        <v>5690</v>
      </c>
      <c r="D448">
        <v>1994</v>
      </c>
      <c r="E448" t="s">
        <v>3715</v>
      </c>
      <c r="F448">
        <v>22</v>
      </c>
      <c r="G448" s="1" t="str">
        <f>_xlfn.CONCAT(Hospitalisation_Details10[[#This Row],[date]],"-",Hospitalisation_Details10[[#This Row],[month]],"-",Hospitalisation_Details10[[#This Row],[year]])</f>
        <v>22-Aug-1994</v>
      </c>
      <c r="H448" s="1" t="str">
        <f>TEXT(Hospitalisation_Details10[[#This Row],[Date of Birth]],"dd-mm-yy")</f>
        <v>22-08-94</v>
      </c>
      <c r="I448">
        <v>0</v>
      </c>
      <c r="J448">
        <f>DATEDIF(Hospitalisation_Details10[[#This Row],[Date of Birth2]],DATE(2023,6,8),"y")</f>
        <v>28</v>
      </c>
      <c r="K448" s="2">
        <v>3732.63</v>
      </c>
      <c r="L448" t="s">
        <v>3706</v>
      </c>
      <c r="M448" t="s">
        <v>3707</v>
      </c>
      <c r="N448" t="s">
        <v>3724</v>
      </c>
    </row>
    <row r="449" spans="3:14" x14ac:dyDescent="0.3">
      <c r="C449" t="s">
        <v>5689</v>
      </c>
      <c r="D449">
        <v>1993</v>
      </c>
      <c r="E449" t="s">
        <v>3711</v>
      </c>
      <c r="F449">
        <v>22</v>
      </c>
      <c r="G449" s="1" t="str">
        <f>_xlfn.CONCAT(Hospitalisation_Details10[[#This Row],[date]],"-",Hospitalisation_Details10[[#This Row],[month]],"-",Hospitalisation_Details10[[#This Row],[year]])</f>
        <v>22-Jun-1993</v>
      </c>
      <c r="H449" s="1" t="str">
        <f>TEXT(Hospitalisation_Details10[[#This Row],[Date of Birth]],"dd-mm-yy")</f>
        <v>22-06-93</v>
      </c>
      <c r="I449">
        <v>0</v>
      </c>
      <c r="J449">
        <f>DATEDIF(Hospitalisation_Details10[[#This Row],[Date of Birth2]],DATE(2023,6,8),"y")</f>
        <v>29</v>
      </c>
      <c r="K449" s="2">
        <v>3736.46</v>
      </c>
      <c r="L449" t="s">
        <v>3706</v>
      </c>
      <c r="M449" t="s">
        <v>3706</v>
      </c>
      <c r="N449" t="s">
        <v>3713</v>
      </c>
    </row>
    <row r="450" spans="3:14" x14ac:dyDescent="0.3">
      <c r="C450" t="s">
        <v>5688</v>
      </c>
      <c r="D450">
        <v>1986</v>
      </c>
      <c r="E450" t="s">
        <v>3712</v>
      </c>
      <c r="F450">
        <v>9</v>
      </c>
      <c r="G450" s="1" t="str">
        <f>_xlfn.CONCAT(Hospitalisation_Details10[[#This Row],[date]],"-",Hospitalisation_Details10[[#This Row],[month]],"-",Hospitalisation_Details10[[#This Row],[year]])</f>
        <v>9-Sep-1986</v>
      </c>
      <c r="H450" s="1" t="str">
        <f>TEXT(Hospitalisation_Details10[[#This Row],[Date of Birth]],"dd-mm-yy")</f>
        <v>09-09-86</v>
      </c>
      <c r="I450">
        <v>3</v>
      </c>
      <c r="J450">
        <f>DATEDIF(Hospitalisation_Details10[[#This Row],[Date of Birth2]],DATE(2023,6,8),"y")</f>
        <v>36</v>
      </c>
      <c r="K450" s="2">
        <v>3748.56</v>
      </c>
      <c r="L450" t="s">
        <v>3706</v>
      </c>
      <c r="M450" t="s">
        <v>3706</v>
      </c>
      <c r="N450" t="s">
        <v>3708</v>
      </c>
    </row>
    <row r="451" spans="3:14" x14ac:dyDescent="0.3">
      <c r="C451" t="s">
        <v>5687</v>
      </c>
      <c r="D451">
        <v>1991</v>
      </c>
      <c r="E451" t="s">
        <v>3716</v>
      </c>
      <c r="F451">
        <v>28</v>
      </c>
      <c r="G451" s="1" t="str">
        <f>_xlfn.CONCAT(Hospitalisation_Details10[[#This Row],[date]],"-",Hospitalisation_Details10[[#This Row],[month]],"-",Hospitalisation_Details10[[#This Row],[year]])</f>
        <v>28-Oct-1991</v>
      </c>
      <c r="H451" s="1" t="str">
        <f>TEXT(Hospitalisation_Details10[[#This Row],[Date of Birth]],"dd-mm-yy")</f>
        <v>28-10-91</v>
      </c>
      <c r="I451">
        <v>0</v>
      </c>
      <c r="J451">
        <f>DATEDIF(Hospitalisation_Details10[[#This Row],[Date of Birth2]],DATE(2023,6,8),"y")</f>
        <v>31</v>
      </c>
      <c r="K451" s="2">
        <v>3756.62</v>
      </c>
      <c r="L451" t="s">
        <v>3706</v>
      </c>
      <c r="M451" t="s">
        <v>3706</v>
      </c>
      <c r="N451" t="s">
        <v>3708</v>
      </c>
    </row>
    <row r="452" spans="3:14" x14ac:dyDescent="0.3">
      <c r="C452" t="s">
        <v>5686</v>
      </c>
      <c r="D452">
        <v>1991</v>
      </c>
      <c r="E452" t="s">
        <v>3715</v>
      </c>
      <c r="F452">
        <v>25</v>
      </c>
      <c r="G452" s="1" t="str">
        <f>_xlfn.CONCAT(Hospitalisation_Details10[[#This Row],[date]],"-",Hospitalisation_Details10[[#This Row],[month]],"-",Hospitalisation_Details10[[#This Row],[year]])</f>
        <v>25-Aug-1991</v>
      </c>
      <c r="H452" s="1" t="str">
        <f>TEXT(Hospitalisation_Details10[[#This Row],[Date of Birth]],"dd-mm-yy")</f>
        <v>25-08-91</v>
      </c>
      <c r="I452">
        <v>0</v>
      </c>
      <c r="J452">
        <f>DATEDIF(Hospitalisation_Details10[[#This Row],[Date of Birth2]],DATE(2023,6,8),"y")</f>
        <v>31</v>
      </c>
      <c r="K452" s="2">
        <v>3757.84</v>
      </c>
      <c r="L452" t="s">
        <v>3706</v>
      </c>
      <c r="M452" t="s">
        <v>3710</v>
      </c>
      <c r="N452" t="s">
        <v>3708</v>
      </c>
    </row>
    <row r="453" spans="3:14" x14ac:dyDescent="0.3">
      <c r="C453" t="s">
        <v>5685</v>
      </c>
      <c r="D453">
        <v>1991</v>
      </c>
      <c r="E453" t="s">
        <v>3716</v>
      </c>
      <c r="F453">
        <v>24</v>
      </c>
      <c r="G453" s="1" t="str">
        <f>_xlfn.CONCAT(Hospitalisation_Details10[[#This Row],[date]],"-",Hospitalisation_Details10[[#This Row],[month]],"-",Hospitalisation_Details10[[#This Row],[year]])</f>
        <v>24-Oct-1991</v>
      </c>
      <c r="H453" s="1" t="str">
        <f>TEXT(Hospitalisation_Details10[[#This Row],[Date of Birth]],"dd-mm-yy")</f>
        <v>24-10-91</v>
      </c>
      <c r="I453">
        <v>0</v>
      </c>
      <c r="J453">
        <f>DATEDIF(Hospitalisation_Details10[[#This Row],[Date of Birth2]],DATE(2023,6,8),"y")</f>
        <v>31</v>
      </c>
      <c r="K453" s="2">
        <v>3761.29</v>
      </c>
      <c r="L453" t="s">
        <v>3706</v>
      </c>
      <c r="M453" t="s">
        <v>3707</v>
      </c>
      <c r="N453" t="s">
        <v>3717</v>
      </c>
    </row>
    <row r="454" spans="3:14" x14ac:dyDescent="0.3">
      <c r="C454" t="s">
        <v>5684</v>
      </c>
      <c r="D454">
        <v>1994</v>
      </c>
      <c r="E454" t="s">
        <v>3709</v>
      </c>
      <c r="F454">
        <v>21</v>
      </c>
      <c r="G454" s="1" t="str">
        <f>_xlfn.CONCAT(Hospitalisation_Details10[[#This Row],[date]],"-",Hospitalisation_Details10[[#This Row],[month]],"-",Hospitalisation_Details10[[#This Row],[year]])</f>
        <v>21-Nov-1994</v>
      </c>
      <c r="H454" s="1" t="str">
        <f>TEXT(Hospitalisation_Details10[[#This Row],[Date of Birth]],"dd-mm-yy")</f>
        <v>21-11-94</v>
      </c>
      <c r="I454">
        <v>1</v>
      </c>
      <c r="J454">
        <f>DATEDIF(Hospitalisation_Details10[[#This Row],[Date of Birth2]],DATE(2023,6,8),"y")</f>
        <v>28</v>
      </c>
      <c r="K454" s="2">
        <v>3766.88</v>
      </c>
      <c r="L454" t="s">
        <v>3706</v>
      </c>
      <c r="M454" t="s">
        <v>3710</v>
      </c>
      <c r="N454" t="s">
        <v>3708</v>
      </c>
    </row>
    <row r="455" spans="3:14" x14ac:dyDescent="0.3">
      <c r="C455" t="s">
        <v>5683</v>
      </c>
      <c r="D455">
        <v>1987</v>
      </c>
      <c r="E455" t="s">
        <v>3716</v>
      </c>
      <c r="F455">
        <v>24</v>
      </c>
      <c r="G455" s="1" t="str">
        <f>_xlfn.CONCAT(Hospitalisation_Details10[[#This Row],[date]],"-",Hospitalisation_Details10[[#This Row],[month]],"-",Hospitalisation_Details10[[#This Row],[year]])</f>
        <v>24-Oct-1987</v>
      </c>
      <c r="H455" s="1" t="str">
        <f>TEXT(Hospitalisation_Details10[[#This Row],[Date of Birth]],"dd-mm-yy")</f>
        <v>24-10-87</v>
      </c>
      <c r="I455">
        <v>3</v>
      </c>
      <c r="J455">
        <f>DATEDIF(Hospitalisation_Details10[[#This Row],[Date of Birth2]],DATE(2023,6,8),"y")</f>
        <v>35</v>
      </c>
      <c r="K455" s="2">
        <v>3773.23</v>
      </c>
      <c r="L455" t="s">
        <v>3706</v>
      </c>
      <c r="M455" t="s">
        <v>3707</v>
      </c>
      <c r="N455" t="s">
        <v>3708</v>
      </c>
    </row>
    <row r="456" spans="3:14" x14ac:dyDescent="0.3">
      <c r="C456" t="s">
        <v>5682</v>
      </c>
      <c r="D456">
        <v>1981</v>
      </c>
      <c r="E456" t="s">
        <v>3714</v>
      </c>
      <c r="F456">
        <v>13</v>
      </c>
      <c r="G456" s="1" t="str">
        <f>_xlfn.CONCAT(Hospitalisation_Details10[[#This Row],[date]],"-",Hospitalisation_Details10[[#This Row],[month]],"-",Hospitalisation_Details10[[#This Row],[year]])</f>
        <v>13-Dec-1981</v>
      </c>
      <c r="H456" s="1" t="str">
        <f>TEXT(Hospitalisation_Details10[[#This Row],[Date of Birth]],"dd-mm-yy")</f>
        <v>13-12-81</v>
      </c>
      <c r="I456">
        <v>1</v>
      </c>
      <c r="J456">
        <f>DATEDIF(Hospitalisation_Details10[[#This Row],[Date of Birth2]],DATE(2023,6,8),"y")</f>
        <v>41</v>
      </c>
      <c r="K456" s="2">
        <v>3785.77</v>
      </c>
      <c r="L456" t="s">
        <v>3706</v>
      </c>
      <c r="M456" t="s">
        <v>3710</v>
      </c>
      <c r="N456" t="s">
        <v>3708</v>
      </c>
    </row>
    <row r="457" spans="3:14" x14ac:dyDescent="0.3">
      <c r="C457" t="s">
        <v>5681</v>
      </c>
      <c r="D457">
        <v>1988</v>
      </c>
      <c r="E457" t="s">
        <v>3715</v>
      </c>
      <c r="F457">
        <v>28</v>
      </c>
      <c r="G457" s="1" t="str">
        <f>_xlfn.CONCAT(Hospitalisation_Details10[[#This Row],[date]],"-",Hospitalisation_Details10[[#This Row],[month]],"-",Hospitalisation_Details10[[#This Row],[year]])</f>
        <v>28-Aug-1988</v>
      </c>
      <c r="H457" s="1" t="str">
        <f>TEXT(Hospitalisation_Details10[[#This Row],[Date of Birth]],"dd-mm-yy")</f>
        <v>28-08-88</v>
      </c>
      <c r="I457">
        <v>3</v>
      </c>
      <c r="J457">
        <f>DATEDIF(Hospitalisation_Details10[[#This Row],[Date of Birth2]],DATE(2023,6,8),"y")</f>
        <v>34</v>
      </c>
      <c r="K457" s="2">
        <v>3793.55</v>
      </c>
      <c r="L457" t="s">
        <v>3706</v>
      </c>
      <c r="M457" t="s">
        <v>3707</v>
      </c>
      <c r="N457" t="s">
        <v>3708</v>
      </c>
    </row>
    <row r="458" spans="3:14" x14ac:dyDescent="0.3">
      <c r="C458" t="s">
        <v>5680</v>
      </c>
      <c r="D458">
        <v>1999</v>
      </c>
      <c r="E458" t="s">
        <v>3711</v>
      </c>
      <c r="F458">
        <v>24</v>
      </c>
      <c r="G458" s="1" t="str">
        <f>_xlfn.CONCAT(Hospitalisation_Details10[[#This Row],[date]],"-",Hospitalisation_Details10[[#This Row],[month]],"-",Hospitalisation_Details10[[#This Row],[year]])</f>
        <v>24-Jun-1999</v>
      </c>
      <c r="H458" s="1" t="str">
        <f>TEXT(Hospitalisation_Details10[[#This Row],[Date of Birth]],"dd-mm-yy")</f>
        <v>24-06-99</v>
      </c>
      <c r="I458">
        <v>0</v>
      </c>
      <c r="J458">
        <f>DATEDIF(Hospitalisation_Details10[[#This Row],[Date of Birth2]],DATE(2023,6,8),"y")</f>
        <v>23</v>
      </c>
      <c r="K458" s="2">
        <v>3796.36</v>
      </c>
      <c r="L458" t="s">
        <v>3706</v>
      </c>
      <c r="M458" t="s">
        <v>3707</v>
      </c>
      <c r="N458" t="s">
        <v>3713</v>
      </c>
    </row>
    <row r="459" spans="3:14" x14ac:dyDescent="0.3">
      <c r="C459" t="s">
        <v>5679</v>
      </c>
      <c r="D459">
        <v>1981</v>
      </c>
      <c r="E459" t="s">
        <v>3712</v>
      </c>
      <c r="F459">
        <v>29</v>
      </c>
      <c r="G459" s="1" t="str">
        <f>_xlfn.CONCAT(Hospitalisation_Details10[[#This Row],[date]],"-",Hospitalisation_Details10[[#This Row],[month]],"-",Hospitalisation_Details10[[#This Row],[year]])</f>
        <v>29-Sep-1981</v>
      </c>
      <c r="H459" s="1" t="str">
        <f>TEXT(Hospitalisation_Details10[[#This Row],[Date of Birth]],"dd-mm-yy")</f>
        <v>29-09-81</v>
      </c>
      <c r="I459">
        <v>1</v>
      </c>
      <c r="J459">
        <f>DATEDIF(Hospitalisation_Details10[[#This Row],[Date of Birth2]],DATE(2023,6,8),"y")</f>
        <v>41</v>
      </c>
      <c r="K459" s="2">
        <v>3797.2</v>
      </c>
      <c r="L459" t="s">
        <v>3706</v>
      </c>
      <c r="M459" t="s">
        <v>3707</v>
      </c>
      <c r="N459" t="s">
        <v>3713</v>
      </c>
    </row>
    <row r="460" spans="3:14" x14ac:dyDescent="0.3">
      <c r="C460" t="s">
        <v>5678</v>
      </c>
      <c r="D460">
        <v>1994</v>
      </c>
      <c r="E460" t="s">
        <v>3715</v>
      </c>
      <c r="F460">
        <v>12</v>
      </c>
      <c r="G460" s="1" t="str">
        <f>_xlfn.CONCAT(Hospitalisation_Details10[[#This Row],[date]],"-",Hospitalisation_Details10[[#This Row],[month]],"-",Hospitalisation_Details10[[#This Row],[year]])</f>
        <v>12-Aug-1994</v>
      </c>
      <c r="H460" s="1" t="str">
        <f>TEXT(Hospitalisation_Details10[[#This Row],[Date of Birth]],"dd-mm-yy")</f>
        <v>12-08-94</v>
      </c>
      <c r="I460">
        <v>2</v>
      </c>
      <c r="J460">
        <f>DATEDIF(Hospitalisation_Details10[[#This Row],[Date of Birth2]],DATE(2023,6,8),"y")</f>
        <v>28</v>
      </c>
      <c r="K460" s="2">
        <v>3847.67</v>
      </c>
      <c r="L460" t="s">
        <v>3707</v>
      </c>
      <c r="M460" t="s">
        <v>3706</v>
      </c>
      <c r="N460" t="s">
        <v>3717</v>
      </c>
    </row>
    <row r="461" spans="3:14" x14ac:dyDescent="0.3">
      <c r="C461" t="s">
        <v>5677</v>
      </c>
      <c r="D461">
        <v>1991</v>
      </c>
      <c r="E461" t="s">
        <v>3715</v>
      </c>
      <c r="F461">
        <v>19</v>
      </c>
      <c r="G461" s="1" t="str">
        <f>_xlfn.CONCAT(Hospitalisation_Details10[[#This Row],[date]],"-",Hospitalisation_Details10[[#This Row],[month]],"-",Hospitalisation_Details10[[#This Row],[year]])</f>
        <v>19-Aug-1991</v>
      </c>
      <c r="H461" s="1" t="str">
        <f>TEXT(Hospitalisation_Details10[[#This Row],[Date of Birth]],"dd-mm-yy")</f>
        <v>19-08-91</v>
      </c>
      <c r="I461">
        <v>0</v>
      </c>
      <c r="J461">
        <f>DATEDIF(Hospitalisation_Details10[[#This Row],[Date of Birth2]],DATE(2023,6,8),"y")</f>
        <v>31</v>
      </c>
      <c r="K461" s="2">
        <v>3857.76</v>
      </c>
      <c r="L461" t="s">
        <v>3707</v>
      </c>
      <c r="M461" t="s">
        <v>3710</v>
      </c>
      <c r="N461" t="s">
        <v>3721</v>
      </c>
    </row>
    <row r="462" spans="3:14" x14ac:dyDescent="0.3">
      <c r="C462" t="s">
        <v>5676</v>
      </c>
      <c r="D462">
        <v>2001</v>
      </c>
      <c r="E462" t="s">
        <v>3711</v>
      </c>
      <c r="F462">
        <v>6</v>
      </c>
      <c r="G462" s="1" t="str">
        <f>_xlfn.CONCAT(Hospitalisation_Details10[[#This Row],[date]],"-",Hospitalisation_Details10[[#This Row],[month]],"-",Hospitalisation_Details10[[#This Row],[year]])</f>
        <v>6-Jun-2001</v>
      </c>
      <c r="H462" s="1" t="str">
        <f>TEXT(Hospitalisation_Details10[[#This Row],[Date of Birth]],"dd-mm-yy")</f>
        <v>06-06-01</v>
      </c>
      <c r="I462">
        <v>0</v>
      </c>
      <c r="J462">
        <f>DATEDIF(Hospitalisation_Details10[[#This Row],[Date of Birth2]],DATE(2023,6,8),"y")</f>
        <v>22</v>
      </c>
      <c r="K462" s="2">
        <v>3858.51</v>
      </c>
      <c r="L462" t="s">
        <v>3706</v>
      </c>
      <c r="M462" t="s">
        <v>3707</v>
      </c>
      <c r="N462" t="s">
        <v>3723</v>
      </c>
    </row>
    <row r="463" spans="3:14" x14ac:dyDescent="0.3">
      <c r="C463" t="s">
        <v>5675</v>
      </c>
      <c r="D463">
        <v>2001</v>
      </c>
      <c r="E463" t="s">
        <v>3716</v>
      </c>
      <c r="F463">
        <v>18</v>
      </c>
      <c r="G463" s="1" t="str">
        <f>_xlfn.CONCAT(Hospitalisation_Details10[[#This Row],[date]],"-",Hospitalisation_Details10[[#This Row],[month]],"-",Hospitalisation_Details10[[#This Row],[year]])</f>
        <v>18-Oct-2001</v>
      </c>
      <c r="H463" s="1" t="str">
        <f>TEXT(Hospitalisation_Details10[[#This Row],[Date of Birth]],"dd-mm-yy")</f>
        <v>18-10-01</v>
      </c>
      <c r="I463">
        <v>3</v>
      </c>
      <c r="J463">
        <f>DATEDIF(Hospitalisation_Details10[[#This Row],[Date of Birth2]],DATE(2023,6,8),"y")</f>
        <v>21</v>
      </c>
      <c r="K463" s="2">
        <v>3861.21</v>
      </c>
      <c r="L463" t="s">
        <v>3706</v>
      </c>
      <c r="M463" t="s">
        <v>3706</v>
      </c>
      <c r="N463" t="s">
        <v>3721</v>
      </c>
    </row>
    <row r="464" spans="3:14" x14ac:dyDescent="0.3">
      <c r="C464" t="s">
        <v>5674</v>
      </c>
      <c r="D464">
        <v>1990</v>
      </c>
      <c r="E464" t="s">
        <v>3711</v>
      </c>
      <c r="F464">
        <v>24</v>
      </c>
      <c r="G464" s="1" t="str">
        <f>_xlfn.CONCAT(Hospitalisation_Details10[[#This Row],[date]],"-",Hospitalisation_Details10[[#This Row],[month]],"-",Hospitalisation_Details10[[#This Row],[year]])</f>
        <v>24-Jun-1990</v>
      </c>
      <c r="H464" s="1" t="str">
        <f>TEXT(Hospitalisation_Details10[[#This Row],[Date of Birth]],"dd-mm-yy")</f>
        <v>24-06-90</v>
      </c>
      <c r="I464">
        <v>0</v>
      </c>
      <c r="J464">
        <f>DATEDIF(Hospitalisation_Details10[[#This Row],[Date of Birth2]],DATE(2023,6,8),"y")</f>
        <v>32</v>
      </c>
      <c r="K464" s="2">
        <v>3866.86</v>
      </c>
      <c r="L464" t="s">
        <v>3710</v>
      </c>
      <c r="M464" t="s">
        <v>3710</v>
      </c>
      <c r="N464" t="s">
        <v>3713</v>
      </c>
    </row>
    <row r="465" spans="3:14" x14ac:dyDescent="0.3">
      <c r="C465" t="s">
        <v>5673</v>
      </c>
      <c r="D465">
        <v>1991</v>
      </c>
      <c r="E465" t="s">
        <v>3705</v>
      </c>
      <c r="F465">
        <v>25</v>
      </c>
      <c r="G465" s="1" t="str">
        <f>_xlfn.CONCAT(Hospitalisation_Details10[[#This Row],[date]],"-",Hospitalisation_Details10[[#This Row],[month]],"-",Hospitalisation_Details10[[#This Row],[year]])</f>
        <v>25-Jul-1991</v>
      </c>
      <c r="H465" s="1" t="str">
        <f>TEXT(Hospitalisation_Details10[[#This Row],[Date of Birth]],"dd-mm-yy")</f>
        <v>25-07-91</v>
      </c>
      <c r="I465">
        <v>1</v>
      </c>
      <c r="J465">
        <f>DATEDIF(Hospitalisation_Details10[[#This Row],[Date of Birth2]],DATE(2023,6,8),"y")</f>
        <v>31</v>
      </c>
      <c r="K465" s="2">
        <v>3875.73</v>
      </c>
      <c r="L465" t="s">
        <v>3706</v>
      </c>
      <c r="M465" t="s">
        <v>3707</v>
      </c>
      <c r="N465" t="s">
        <v>3708</v>
      </c>
    </row>
    <row r="466" spans="3:14" x14ac:dyDescent="0.3">
      <c r="C466" t="s">
        <v>5672</v>
      </c>
      <c r="D466">
        <v>1996</v>
      </c>
      <c r="E466" t="s">
        <v>3716</v>
      </c>
      <c r="F466">
        <v>23</v>
      </c>
      <c r="G466" s="1" t="str">
        <f>_xlfn.CONCAT(Hospitalisation_Details10[[#This Row],[date]],"-",Hospitalisation_Details10[[#This Row],[month]],"-",Hospitalisation_Details10[[#This Row],[year]])</f>
        <v>23-Oct-1996</v>
      </c>
      <c r="H466" s="1" t="str">
        <f>TEXT(Hospitalisation_Details10[[#This Row],[Date of Birth]],"dd-mm-yy")</f>
        <v>23-10-96</v>
      </c>
      <c r="I466">
        <v>2</v>
      </c>
      <c r="J466">
        <f>DATEDIF(Hospitalisation_Details10[[#This Row],[Date of Birth2]],DATE(2023,6,8),"y")</f>
        <v>26</v>
      </c>
      <c r="K466" s="2">
        <v>3877.3</v>
      </c>
      <c r="L466" t="s">
        <v>3710</v>
      </c>
      <c r="M466" t="s">
        <v>3707</v>
      </c>
      <c r="N466" t="s">
        <v>3713</v>
      </c>
    </row>
    <row r="467" spans="3:14" x14ac:dyDescent="0.3">
      <c r="C467" t="s">
        <v>5671</v>
      </c>
      <c r="D467">
        <v>2004</v>
      </c>
      <c r="E467" t="s">
        <v>3705</v>
      </c>
      <c r="F467">
        <v>13</v>
      </c>
      <c r="G467" s="1" t="str">
        <f>_xlfn.CONCAT(Hospitalisation_Details10[[#This Row],[date]],"-",Hospitalisation_Details10[[#This Row],[month]],"-",Hospitalisation_Details10[[#This Row],[year]])</f>
        <v>13-Jul-2004</v>
      </c>
      <c r="H467" s="1" t="str">
        <f>TEXT(Hospitalisation_Details10[[#This Row],[Date of Birth]],"dd-mm-yy")</f>
        <v>13-07-04</v>
      </c>
      <c r="I467">
        <v>0</v>
      </c>
      <c r="J467">
        <f>DATEDIF(Hospitalisation_Details10[[#This Row],[Date of Birth2]],DATE(2023,6,8),"y")</f>
        <v>18</v>
      </c>
      <c r="K467" s="2">
        <v>3889.2</v>
      </c>
      <c r="L467" t="s">
        <v>3706</v>
      </c>
      <c r="M467" t="s">
        <v>3706</v>
      </c>
      <c r="N467" t="s">
        <v>3713</v>
      </c>
    </row>
    <row r="468" spans="3:14" x14ac:dyDescent="0.3">
      <c r="C468" t="s">
        <v>5670</v>
      </c>
      <c r="D468">
        <v>1993</v>
      </c>
      <c r="E468" t="s">
        <v>3712</v>
      </c>
      <c r="F468">
        <v>14</v>
      </c>
      <c r="G468" s="1" t="str">
        <f>_xlfn.CONCAT(Hospitalisation_Details10[[#This Row],[date]],"-",Hospitalisation_Details10[[#This Row],[month]],"-",Hospitalisation_Details10[[#This Row],[year]])</f>
        <v>14-Sep-1993</v>
      </c>
      <c r="H468" s="1" t="str">
        <f>TEXT(Hospitalisation_Details10[[#This Row],[Date of Birth]],"dd-mm-yy")</f>
        <v>14-09-93</v>
      </c>
      <c r="I468">
        <v>0</v>
      </c>
      <c r="J468">
        <f>DATEDIF(Hospitalisation_Details10[[#This Row],[Date of Birth2]],DATE(2023,6,8),"y")</f>
        <v>29</v>
      </c>
      <c r="K468" s="2">
        <v>3898.35</v>
      </c>
      <c r="L468" t="s">
        <v>3706</v>
      </c>
      <c r="M468" t="s">
        <v>3706</v>
      </c>
      <c r="N468" t="s">
        <v>3713</v>
      </c>
    </row>
    <row r="469" spans="3:14" x14ac:dyDescent="0.3">
      <c r="C469" t="s">
        <v>5669</v>
      </c>
      <c r="D469">
        <v>1981</v>
      </c>
      <c r="E469" t="s">
        <v>3715</v>
      </c>
      <c r="F469">
        <v>27</v>
      </c>
      <c r="G469" s="1" t="str">
        <f>_xlfn.CONCAT(Hospitalisation_Details10[[#This Row],[date]],"-",Hospitalisation_Details10[[#This Row],[month]],"-",Hospitalisation_Details10[[#This Row],[year]])</f>
        <v>27-Aug-1981</v>
      </c>
      <c r="H469" s="1" t="str">
        <f>TEXT(Hospitalisation_Details10[[#This Row],[Date of Birth]],"dd-mm-yy")</f>
        <v>27-08-81</v>
      </c>
      <c r="I469">
        <v>1</v>
      </c>
      <c r="J469">
        <f>DATEDIF(Hospitalisation_Details10[[#This Row],[Date of Birth2]],DATE(2023,6,8),"y")</f>
        <v>41</v>
      </c>
      <c r="K469" s="2">
        <v>3902.07</v>
      </c>
      <c r="L469" t="s">
        <v>3706</v>
      </c>
      <c r="M469" t="s">
        <v>3706</v>
      </c>
      <c r="N469" t="s">
        <v>3708</v>
      </c>
    </row>
    <row r="470" spans="3:14" x14ac:dyDescent="0.3">
      <c r="C470" t="s">
        <v>5668</v>
      </c>
      <c r="D470">
        <v>1997</v>
      </c>
      <c r="E470" t="s">
        <v>3709</v>
      </c>
      <c r="F470">
        <v>24</v>
      </c>
      <c r="G470" s="1" t="str">
        <f>_xlfn.CONCAT(Hospitalisation_Details10[[#This Row],[date]],"-",Hospitalisation_Details10[[#This Row],[month]],"-",Hospitalisation_Details10[[#This Row],[year]])</f>
        <v>24-Nov-1997</v>
      </c>
      <c r="H470" s="1" t="str">
        <f>TEXT(Hospitalisation_Details10[[#This Row],[Date of Birth]],"dd-mm-yy")</f>
        <v>24-11-97</v>
      </c>
      <c r="I470">
        <v>3</v>
      </c>
      <c r="J470">
        <f>DATEDIF(Hospitalisation_Details10[[#This Row],[Date of Birth2]],DATE(2023,6,8),"y")</f>
        <v>25</v>
      </c>
      <c r="K470" s="2">
        <v>3906.13</v>
      </c>
      <c r="L470" t="s">
        <v>3707</v>
      </c>
      <c r="M470" t="s">
        <v>3707</v>
      </c>
      <c r="N470" t="s">
        <v>3717</v>
      </c>
    </row>
    <row r="471" spans="3:14" x14ac:dyDescent="0.3">
      <c r="C471" t="s">
        <v>5667</v>
      </c>
      <c r="D471">
        <v>1985</v>
      </c>
      <c r="E471" t="s">
        <v>3705</v>
      </c>
      <c r="F471">
        <v>5</v>
      </c>
      <c r="G471" s="1" t="str">
        <f>_xlfn.CONCAT(Hospitalisation_Details10[[#This Row],[date]],"-",Hospitalisation_Details10[[#This Row],[month]],"-",Hospitalisation_Details10[[#This Row],[year]])</f>
        <v>5-Jul-1985</v>
      </c>
      <c r="H471" s="1" t="str">
        <f>TEXT(Hospitalisation_Details10[[#This Row],[Date of Birth]],"dd-mm-yy")</f>
        <v>05-07-85</v>
      </c>
      <c r="I471">
        <v>3</v>
      </c>
      <c r="J471">
        <f>DATEDIF(Hospitalisation_Details10[[#This Row],[Date of Birth2]],DATE(2023,6,8),"y")</f>
        <v>37</v>
      </c>
      <c r="K471" s="2">
        <v>3910.44</v>
      </c>
      <c r="L471" t="s">
        <v>3706</v>
      </c>
      <c r="M471" t="s">
        <v>3706</v>
      </c>
      <c r="N471" t="s">
        <v>3708</v>
      </c>
    </row>
    <row r="472" spans="3:14" x14ac:dyDescent="0.3">
      <c r="C472" t="s">
        <v>5666</v>
      </c>
      <c r="D472">
        <v>2000</v>
      </c>
      <c r="E472" t="s">
        <v>3705</v>
      </c>
      <c r="F472">
        <v>10</v>
      </c>
      <c r="G472" s="1" t="str">
        <f>_xlfn.CONCAT(Hospitalisation_Details10[[#This Row],[date]],"-",Hospitalisation_Details10[[#This Row],[month]],"-",Hospitalisation_Details10[[#This Row],[year]])</f>
        <v>10-Jul-2000</v>
      </c>
      <c r="H472" s="1" t="str">
        <f>TEXT(Hospitalisation_Details10[[#This Row],[Date of Birth]],"dd-mm-yy")</f>
        <v>10-07-00</v>
      </c>
      <c r="I472">
        <v>2</v>
      </c>
      <c r="J472">
        <f>DATEDIF(Hospitalisation_Details10[[#This Row],[Date of Birth2]],DATE(2023,6,8),"y")</f>
        <v>22</v>
      </c>
      <c r="K472" s="2">
        <v>3925.76</v>
      </c>
      <c r="L472" t="s">
        <v>3706</v>
      </c>
      <c r="M472" t="s">
        <v>3706</v>
      </c>
      <c r="N472" t="s">
        <v>3724</v>
      </c>
    </row>
    <row r="473" spans="3:14" x14ac:dyDescent="0.3">
      <c r="C473" t="s">
        <v>5665</v>
      </c>
      <c r="D473">
        <v>2002</v>
      </c>
      <c r="E473" t="s">
        <v>3711</v>
      </c>
      <c r="F473">
        <v>15</v>
      </c>
      <c r="G473" s="1" t="str">
        <f>_xlfn.CONCAT(Hospitalisation_Details10[[#This Row],[date]],"-",Hospitalisation_Details10[[#This Row],[month]],"-",Hospitalisation_Details10[[#This Row],[year]])</f>
        <v>15-Jun-2002</v>
      </c>
      <c r="H473" s="1" t="str">
        <f>TEXT(Hospitalisation_Details10[[#This Row],[Date of Birth]],"dd-mm-yy")</f>
        <v>15-06-02</v>
      </c>
      <c r="I473">
        <v>0</v>
      </c>
      <c r="J473">
        <f>DATEDIF(Hospitalisation_Details10[[#This Row],[Date of Birth2]],DATE(2023,6,8),"y")</f>
        <v>20</v>
      </c>
      <c r="K473" s="2">
        <v>3931.51</v>
      </c>
      <c r="L473" t="s">
        <v>3706</v>
      </c>
      <c r="M473" t="s">
        <v>3707</v>
      </c>
      <c r="N473" t="s">
        <v>3717</v>
      </c>
    </row>
    <row r="474" spans="3:14" x14ac:dyDescent="0.3">
      <c r="C474" t="s">
        <v>5664</v>
      </c>
      <c r="D474">
        <v>1988</v>
      </c>
      <c r="E474" t="s">
        <v>3716</v>
      </c>
      <c r="F474">
        <v>24</v>
      </c>
      <c r="G474" s="1" t="str">
        <f>_xlfn.CONCAT(Hospitalisation_Details10[[#This Row],[date]],"-",Hospitalisation_Details10[[#This Row],[month]],"-",Hospitalisation_Details10[[#This Row],[year]])</f>
        <v>24-Oct-1988</v>
      </c>
      <c r="H474" s="1" t="str">
        <f>TEXT(Hospitalisation_Details10[[#This Row],[Date of Birth]],"dd-mm-yy")</f>
        <v>24-10-88</v>
      </c>
      <c r="I474">
        <v>0</v>
      </c>
      <c r="J474">
        <f>DATEDIF(Hospitalisation_Details10[[#This Row],[Date of Birth2]],DATE(2023,6,8),"y")</f>
        <v>34</v>
      </c>
      <c r="K474" s="2">
        <v>3935.18</v>
      </c>
      <c r="L474" t="s">
        <v>3707</v>
      </c>
      <c r="M474" t="s">
        <v>3710</v>
      </c>
      <c r="N474" t="s">
        <v>3708</v>
      </c>
    </row>
    <row r="475" spans="3:14" x14ac:dyDescent="0.3">
      <c r="C475" t="s">
        <v>5663</v>
      </c>
      <c r="D475">
        <v>1993</v>
      </c>
      <c r="E475" t="s">
        <v>3712</v>
      </c>
      <c r="F475">
        <v>29</v>
      </c>
      <c r="G475" s="1" t="str">
        <f>_xlfn.CONCAT(Hospitalisation_Details10[[#This Row],[date]],"-",Hospitalisation_Details10[[#This Row],[month]],"-",Hospitalisation_Details10[[#This Row],[year]])</f>
        <v>29-Sep-1993</v>
      </c>
      <c r="H475" s="1" t="str">
        <f>TEXT(Hospitalisation_Details10[[#This Row],[Date of Birth]],"dd-mm-yy")</f>
        <v>29-09-93</v>
      </c>
      <c r="I475">
        <v>0</v>
      </c>
      <c r="J475">
        <f>DATEDIF(Hospitalisation_Details10[[#This Row],[Date of Birth2]],DATE(2023,6,8),"y")</f>
        <v>29</v>
      </c>
      <c r="K475" s="2">
        <v>3943.6</v>
      </c>
      <c r="L475" t="s">
        <v>3706</v>
      </c>
      <c r="M475" t="s">
        <v>3707</v>
      </c>
      <c r="N475" t="s">
        <v>3724</v>
      </c>
    </row>
    <row r="476" spans="3:14" x14ac:dyDescent="0.3">
      <c r="C476" t="s">
        <v>5662</v>
      </c>
      <c r="D476">
        <v>1993</v>
      </c>
      <c r="E476" t="s">
        <v>3709</v>
      </c>
      <c r="F476">
        <v>11</v>
      </c>
      <c r="G476" s="1" t="str">
        <f>_xlfn.CONCAT(Hospitalisation_Details10[[#This Row],[date]],"-",Hospitalisation_Details10[[#This Row],[month]],"-",Hospitalisation_Details10[[#This Row],[year]])</f>
        <v>11-Nov-1993</v>
      </c>
      <c r="H476" s="1" t="str">
        <f>TEXT(Hospitalisation_Details10[[#This Row],[Date of Birth]],"dd-mm-yy")</f>
        <v>11-11-93</v>
      </c>
      <c r="I476">
        <v>1</v>
      </c>
      <c r="J476">
        <f>DATEDIF(Hospitalisation_Details10[[#This Row],[Date of Birth2]],DATE(2023,6,8),"y")</f>
        <v>29</v>
      </c>
      <c r="K476" s="2">
        <v>3947.41</v>
      </c>
      <c r="L476" t="s">
        <v>3706</v>
      </c>
      <c r="M476" t="s">
        <v>3706</v>
      </c>
      <c r="N476" t="s">
        <v>3708</v>
      </c>
    </row>
    <row r="477" spans="3:14" x14ac:dyDescent="0.3">
      <c r="C477" t="s">
        <v>5661</v>
      </c>
      <c r="D477">
        <v>1999</v>
      </c>
      <c r="E477" t="s">
        <v>3705</v>
      </c>
      <c r="F477">
        <v>10</v>
      </c>
      <c r="G477" s="1" t="str">
        <f>_xlfn.CONCAT(Hospitalisation_Details10[[#This Row],[date]],"-",Hospitalisation_Details10[[#This Row],[month]],"-",Hospitalisation_Details10[[#This Row],[year]])</f>
        <v>10-Jul-1999</v>
      </c>
      <c r="H477" s="1" t="str">
        <f>TEXT(Hospitalisation_Details10[[#This Row],[Date of Birth]],"dd-mm-yy")</f>
        <v>10-07-99</v>
      </c>
      <c r="I477">
        <v>0</v>
      </c>
      <c r="J477">
        <f>DATEDIF(Hospitalisation_Details10[[#This Row],[Date of Birth2]],DATE(2023,6,8),"y")</f>
        <v>23</v>
      </c>
      <c r="K477" s="2">
        <v>3955.98</v>
      </c>
      <c r="L477" t="s">
        <v>3706</v>
      </c>
      <c r="M477" t="s">
        <v>3707</v>
      </c>
      <c r="N477" t="s">
        <v>3727</v>
      </c>
    </row>
    <row r="478" spans="3:14" x14ac:dyDescent="0.3">
      <c r="C478" t="s">
        <v>5660</v>
      </c>
      <c r="D478">
        <v>1995</v>
      </c>
      <c r="E478" t="s">
        <v>3705</v>
      </c>
      <c r="F478">
        <v>11</v>
      </c>
      <c r="G478" s="1" t="str">
        <f>_xlfn.CONCAT(Hospitalisation_Details10[[#This Row],[date]],"-",Hospitalisation_Details10[[#This Row],[month]],"-",Hospitalisation_Details10[[#This Row],[year]])</f>
        <v>11-Jul-1995</v>
      </c>
      <c r="H478" s="1" t="str">
        <f>TEXT(Hospitalisation_Details10[[#This Row],[Date of Birth]],"dd-mm-yy")</f>
        <v>11-07-95</v>
      </c>
      <c r="I478">
        <v>1</v>
      </c>
      <c r="J478">
        <f>DATEDIF(Hospitalisation_Details10[[#This Row],[Date of Birth2]],DATE(2023,6,8),"y")</f>
        <v>27</v>
      </c>
      <c r="K478" s="2">
        <v>3956.07</v>
      </c>
      <c r="L478" t="s">
        <v>3706</v>
      </c>
      <c r="M478" t="s">
        <v>3706</v>
      </c>
      <c r="N478" t="s">
        <v>3713</v>
      </c>
    </row>
    <row r="479" spans="3:14" x14ac:dyDescent="0.3">
      <c r="C479" t="s">
        <v>5659</v>
      </c>
      <c r="D479">
        <v>1990</v>
      </c>
      <c r="E479" t="s">
        <v>3705</v>
      </c>
      <c r="F479">
        <v>29</v>
      </c>
      <c r="G479" s="1" t="str">
        <f>_xlfn.CONCAT(Hospitalisation_Details10[[#This Row],[date]],"-",Hospitalisation_Details10[[#This Row],[month]],"-",Hospitalisation_Details10[[#This Row],[year]])</f>
        <v>29-Jul-1990</v>
      </c>
      <c r="H479" s="1" t="str">
        <f>TEXT(Hospitalisation_Details10[[#This Row],[Date of Birth]],"dd-mm-yy")</f>
        <v>29-07-90</v>
      </c>
      <c r="I479">
        <v>0</v>
      </c>
      <c r="J479">
        <f>DATEDIF(Hospitalisation_Details10[[#This Row],[Date of Birth2]],DATE(2023,6,8),"y")</f>
        <v>32</v>
      </c>
      <c r="K479" s="2">
        <v>3972.92</v>
      </c>
      <c r="L479" t="s">
        <v>3706</v>
      </c>
      <c r="M479" t="s">
        <v>3707</v>
      </c>
      <c r="N479" t="s">
        <v>3708</v>
      </c>
    </row>
    <row r="480" spans="3:14" x14ac:dyDescent="0.3">
      <c r="C480" t="s">
        <v>5658</v>
      </c>
      <c r="D480">
        <v>1996</v>
      </c>
      <c r="E480" t="s">
        <v>3715</v>
      </c>
      <c r="F480">
        <v>17</v>
      </c>
      <c r="G480" s="1" t="str">
        <f>_xlfn.CONCAT(Hospitalisation_Details10[[#This Row],[date]],"-",Hospitalisation_Details10[[#This Row],[month]],"-",Hospitalisation_Details10[[#This Row],[year]])</f>
        <v>17-Aug-1996</v>
      </c>
      <c r="H480" s="1" t="str">
        <f>TEXT(Hospitalisation_Details10[[#This Row],[Date of Birth]],"dd-mm-yy")</f>
        <v>17-08-96</v>
      </c>
      <c r="I480">
        <v>2</v>
      </c>
      <c r="J480">
        <f>DATEDIF(Hospitalisation_Details10[[#This Row],[Date of Birth2]],DATE(2023,6,8),"y")</f>
        <v>26</v>
      </c>
      <c r="K480" s="2">
        <v>3981.98</v>
      </c>
      <c r="L480" t="s">
        <v>3706</v>
      </c>
      <c r="M480" t="s">
        <v>3706</v>
      </c>
      <c r="N480" t="s">
        <v>3708</v>
      </c>
    </row>
    <row r="481" spans="3:14" x14ac:dyDescent="0.3">
      <c r="C481" t="s">
        <v>5657</v>
      </c>
      <c r="D481">
        <v>1996</v>
      </c>
      <c r="E481" t="s">
        <v>3712</v>
      </c>
      <c r="F481">
        <v>8</v>
      </c>
      <c r="G481" s="1" t="str">
        <f>_xlfn.CONCAT(Hospitalisation_Details10[[#This Row],[date]],"-",Hospitalisation_Details10[[#This Row],[month]],"-",Hospitalisation_Details10[[#This Row],[year]])</f>
        <v>8-Sep-1996</v>
      </c>
      <c r="H481" s="1" t="str">
        <f>TEXT(Hospitalisation_Details10[[#This Row],[Date of Birth]],"dd-mm-yy")</f>
        <v>08-09-96</v>
      </c>
      <c r="I481">
        <v>2</v>
      </c>
      <c r="J481">
        <f>DATEDIF(Hospitalisation_Details10[[#This Row],[Date of Birth2]],DATE(2023,6,8),"y")</f>
        <v>26</v>
      </c>
      <c r="K481" s="2">
        <v>3987.93</v>
      </c>
      <c r="L481" t="s">
        <v>3706</v>
      </c>
      <c r="M481" t="s">
        <v>3706</v>
      </c>
      <c r="N481" t="s">
        <v>3717</v>
      </c>
    </row>
    <row r="482" spans="3:14" x14ac:dyDescent="0.3">
      <c r="C482" t="s">
        <v>5656</v>
      </c>
      <c r="D482">
        <v>1990</v>
      </c>
      <c r="E482" t="s">
        <v>3709</v>
      </c>
      <c r="F482">
        <v>22</v>
      </c>
      <c r="G482" s="1" t="str">
        <f>_xlfn.CONCAT(Hospitalisation_Details10[[#This Row],[date]],"-",Hospitalisation_Details10[[#This Row],[month]],"-",Hospitalisation_Details10[[#This Row],[year]])</f>
        <v>22-Nov-1990</v>
      </c>
      <c r="H482" s="1" t="str">
        <f>TEXT(Hospitalisation_Details10[[#This Row],[Date of Birth]],"dd-mm-yy")</f>
        <v>22-11-90</v>
      </c>
      <c r="I482">
        <v>0</v>
      </c>
      <c r="J482">
        <f>DATEDIF(Hospitalisation_Details10[[#This Row],[Date of Birth2]],DATE(2023,6,8),"y")</f>
        <v>32</v>
      </c>
      <c r="K482" s="2">
        <v>3989.84</v>
      </c>
      <c r="L482" t="s">
        <v>3706</v>
      </c>
      <c r="M482" t="s">
        <v>3706</v>
      </c>
      <c r="N482" t="s">
        <v>3717</v>
      </c>
    </row>
    <row r="483" spans="3:14" x14ac:dyDescent="0.3">
      <c r="C483" t="s">
        <v>5655</v>
      </c>
      <c r="D483">
        <v>1990</v>
      </c>
      <c r="E483" t="s">
        <v>3709</v>
      </c>
      <c r="F483">
        <v>1</v>
      </c>
      <c r="G483" s="1" t="str">
        <f>_xlfn.CONCAT(Hospitalisation_Details10[[#This Row],[date]],"-",Hospitalisation_Details10[[#This Row],[month]],"-",Hospitalisation_Details10[[#This Row],[year]])</f>
        <v>1-Nov-1990</v>
      </c>
      <c r="H483" s="1" t="str">
        <f>TEXT(Hospitalisation_Details10[[#This Row],[Date of Birth]],"dd-mm-yy")</f>
        <v>01-11-90</v>
      </c>
      <c r="I483">
        <v>0</v>
      </c>
      <c r="J483">
        <f>DATEDIF(Hospitalisation_Details10[[#This Row],[Date of Birth2]],DATE(2023,6,8),"y")</f>
        <v>32</v>
      </c>
      <c r="K483" s="2">
        <v>3994.18</v>
      </c>
      <c r="L483" t="s">
        <v>3706</v>
      </c>
      <c r="M483" t="s">
        <v>3706</v>
      </c>
      <c r="N483" t="s">
        <v>3708</v>
      </c>
    </row>
    <row r="484" spans="3:14" x14ac:dyDescent="0.3">
      <c r="C484" t="s">
        <v>5654</v>
      </c>
      <c r="D484">
        <v>1989</v>
      </c>
      <c r="E484" t="s">
        <v>3705</v>
      </c>
      <c r="F484">
        <v>10</v>
      </c>
      <c r="G484" s="1" t="str">
        <f>_xlfn.CONCAT(Hospitalisation_Details10[[#This Row],[date]],"-",Hospitalisation_Details10[[#This Row],[month]],"-",Hospitalisation_Details10[[#This Row],[year]])</f>
        <v>10-Jul-1989</v>
      </c>
      <c r="H484" s="1" t="str">
        <f>TEXT(Hospitalisation_Details10[[#This Row],[Date of Birth]],"dd-mm-yy")</f>
        <v>10-07-89</v>
      </c>
      <c r="I484">
        <v>3</v>
      </c>
      <c r="J484">
        <f>DATEDIF(Hospitalisation_Details10[[#This Row],[Date of Birth2]],DATE(2023,6,8),"y")</f>
        <v>33</v>
      </c>
      <c r="K484" s="2">
        <v>4002.36</v>
      </c>
      <c r="L484" t="s">
        <v>3706</v>
      </c>
      <c r="M484" t="s">
        <v>3710</v>
      </c>
      <c r="N484" t="s">
        <v>3708</v>
      </c>
    </row>
    <row r="485" spans="3:14" x14ac:dyDescent="0.3">
      <c r="C485" t="s">
        <v>5653</v>
      </c>
      <c r="D485">
        <v>2000</v>
      </c>
      <c r="E485" t="s">
        <v>3712</v>
      </c>
      <c r="F485">
        <v>13</v>
      </c>
      <c r="G485" s="1" t="str">
        <f>_xlfn.CONCAT(Hospitalisation_Details10[[#This Row],[date]],"-",Hospitalisation_Details10[[#This Row],[month]],"-",Hospitalisation_Details10[[#This Row],[year]])</f>
        <v>13-Sep-2000</v>
      </c>
      <c r="H485" s="1" t="str">
        <f>TEXT(Hospitalisation_Details10[[#This Row],[Date of Birth]],"dd-mm-yy")</f>
        <v>13-09-00</v>
      </c>
      <c r="I485">
        <v>3</v>
      </c>
      <c r="J485">
        <f>DATEDIF(Hospitalisation_Details10[[#This Row],[Date of Birth2]],DATE(2023,6,8),"y")</f>
        <v>22</v>
      </c>
      <c r="K485" s="2">
        <v>4005.42</v>
      </c>
      <c r="L485" t="s">
        <v>3706</v>
      </c>
      <c r="M485" t="s">
        <v>3710</v>
      </c>
      <c r="N485" t="s">
        <v>3719</v>
      </c>
    </row>
    <row r="486" spans="3:14" x14ac:dyDescent="0.3">
      <c r="C486" t="s">
        <v>5652</v>
      </c>
      <c r="D486">
        <v>1992</v>
      </c>
      <c r="E486" t="s">
        <v>3716</v>
      </c>
      <c r="F486">
        <v>11</v>
      </c>
      <c r="G486" s="1" t="str">
        <f>_xlfn.CONCAT(Hospitalisation_Details10[[#This Row],[date]],"-",Hospitalisation_Details10[[#This Row],[month]],"-",Hospitalisation_Details10[[#This Row],[year]])</f>
        <v>11-Oct-1992</v>
      </c>
      <c r="H486" s="1" t="str">
        <f>TEXT(Hospitalisation_Details10[[#This Row],[Date of Birth]],"dd-mm-yy")</f>
        <v>11-10-92</v>
      </c>
      <c r="I486">
        <v>1</v>
      </c>
      <c r="J486">
        <f>DATEDIF(Hospitalisation_Details10[[#This Row],[Date of Birth2]],DATE(2023,6,8),"y")</f>
        <v>30</v>
      </c>
      <c r="K486" s="2">
        <v>4032.24</v>
      </c>
      <c r="L486" t="s">
        <v>3707</v>
      </c>
      <c r="M486" t="s">
        <v>3707</v>
      </c>
      <c r="N486" t="s">
        <v>3713</v>
      </c>
    </row>
    <row r="487" spans="3:14" x14ac:dyDescent="0.3">
      <c r="C487" t="s">
        <v>5651</v>
      </c>
      <c r="D487">
        <v>1984</v>
      </c>
      <c r="E487" t="s">
        <v>3705</v>
      </c>
      <c r="F487">
        <v>7</v>
      </c>
      <c r="G487" s="1" t="str">
        <f>_xlfn.CONCAT(Hospitalisation_Details10[[#This Row],[date]],"-",Hospitalisation_Details10[[#This Row],[month]],"-",Hospitalisation_Details10[[#This Row],[year]])</f>
        <v>7-Jul-1984</v>
      </c>
      <c r="H487" s="1" t="str">
        <f>TEXT(Hospitalisation_Details10[[#This Row],[Date of Birth]],"dd-mm-yy")</f>
        <v>07-07-84</v>
      </c>
      <c r="I487">
        <v>3</v>
      </c>
      <c r="J487">
        <f>DATEDIF(Hospitalisation_Details10[[#This Row],[Date of Birth2]],DATE(2023,6,8),"y")</f>
        <v>38</v>
      </c>
      <c r="K487" s="2">
        <v>4038.41</v>
      </c>
      <c r="L487" t="s">
        <v>3706</v>
      </c>
      <c r="M487" t="s">
        <v>3710</v>
      </c>
      <c r="N487" t="s">
        <v>3708</v>
      </c>
    </row>
    <row r="488" spans="3:14" x14ac:dyDescent="0.3">
      <c r="C488" t="s">
        <v>5650</v>
      </c>
      <c r="D488">
        <v>1983</v>
      </c>
      <c r="E488" t="s">
        <v>3709</v>
      </c>
      <c r="F488">
        <v>10</v>
      </c>
      <c r="G488" s="1" t="str">
        <f>_xlfn.CONCAT(Hospitalisation_Details10[[#This Row],[date]],"-",Hospitalisation_Details10[[#This Row],[month]],"-",Hospitalisation_Details10[[#This Row],[year]])</f>
        <v>10-Nov-1983</v>
      </c>
      <c r="H488" s="1" t="str">
        <f>TEXT(Hospitalisation_Details10[[#This Row],[Date of Birth]],"dd-mm-yy")</f>
        <v>10-11-83</v>
      </c>
      <c r="I488">
        <v>3</v>
      </c>
      <c r="J488">
        <f>DATEDIF(Hospitalisation_Details10[[#This Row],[Date of Birth2]],DATE(2023,6,8),"y")</f>
        <v>39</v>
      </c>
      <c r="K488" s="2">
        <v>4039.9</v>
      </c>
      <c r="L488" t="s">
        <v>3706</v>
      </c>
      <c r="M488" t="s">
        <v>3710</v>
      </c>
      <c r="N488" t="s">
        <v>3708</v>
      </c>
    </row>
    <row r="489" spans="3:14" x14ac:dyDescent="0.3">
      <c r="C489" t="s">
        <v>5649</v>
      </c>
      <c r="D489">
        <v>1993</v>
      </c>
      <c r="E489" t="s">
        <v>3714</v>
      </c>
      <c r="F489">
        <v>26</v>
      </c>
      <c r="G489" s="1" t="str">
        <f>_xlfn.CONCAT(Hospitalisation_Details10[[#This Row],[date]],"-",Hospitalisation_Details10[[#This Row],[month]],"-",Hospitalisation_Details10[[#This Row],[year]])</f>
        <v>26-Dec-1993</v>
      </c>
      <c r="H489" s="1" t="str">
        <f>TEXT(Hospitalisation_Details10[[#This Row],[Date of Birth]],"dd-mm-yy")</f>
        <v>26-12-93</v>
      </c>
      <c r="I489">
        <v>1</v>
      </c>
      <c r="J489">
        <f>DATEDIF(Hospitalisation_Details10[[#This Row],[Date of Birth2]],DATE(2023,6,8),"y")</f>
        <v>29</v>
      </c>
      <c r="K489" s="2">
        <v>4040.56</v>
      </c>
      <c r="L489" t="s">
        <v>3707</v>
      </c>
      <c r="M489" t="s">
        <v>3707</v>
      </c>
      <c r="N489" t="s">
        <v>3719</v>
      </c>
    </row>
    <row r="490" spans="3:14" x14ac:dyDescent="0.3">
      <c r="C490" t="s">
        <v>5648</v>
      </c>
      <c r="D490">
        <v>1988</v>
      </c>
      <c r="E490" t="s">
        <v>3709</v>
      </c>
      <c r="F490">
        <v>30</v>
      </c>
      <c r="G490" s="1" t="str">
        <f>_xlfn.CONCAT(Hospitalisation_Details10[[#This Row],[date]],"-",Hospitalisation_Details10[[#This Row],[month]],"-",Hospitalisation_Details10[[#This Row],[year]])</f>
        <v>30-Nov-1988</v>
      </c>
      <c r="H490" s="1" t="str">
        <f>TEXT(Hospitalisation_Details10[[#This Row],[Date of Birth]],"dd-mm-yy")</f>
        <v>30-11-88</v>
      </c>
      <c r="I490">
        <v>3</v>
      </c>
      <c r="J490">
        <f>DATEDIF(Hospitalisation_Details10[[#This Row],[Date of Birth2]],DATE(2023,6,8),"y")</f>
        <v>34</v>
      </c>
      <c r="K490" s="2">
        <v>4047.94</v>
      </c>
      <c r="L490" t="s">
        <v>3706</v>
      </c>
      <c r="M490" t="s">
        <v>3710</v>
      </c>
      <c r="N490" t="s">
        <v>3708</v>
      </c>
    </row>
    <row r="491" spans="3:14" x14ac:dyDescent="0.3">
      <c r="C491" t="s">
        <v>5647</v>
      </c>
      <c r="D491">
        <v>1993</v>
      </c>
      <c r="E491" t="s">
        <v>3715</v>
      </c>
      <c r="F491">
        <v>13</v>
      </c>
      <c r="G491" s="1" t="str">
        <f>_xlfn.CONCAT(Hospitalisation_Details10[[#This Row],[date]],"-",Hospitalisation_Details10[[#This Row],[month]],"-",Hospitalisation_Details10[[#This Row],[year]])</f>
        <v>13-Aug-1993</v>
      </c>
      <c r="H491" s="1" t="str">
        <f>TEXT(Hospitalisation_Details10[[#This Row],[Date of Birth]],"dd-mm-yy")</f>
        <v>13-08-93</v>
      </c>
      <c r="I491">
        <v>2</v>
      </c>
      <c r="J491">
        <f>DATEDIF(Hospitalisation_Details10[[#This Row],[Date of Birth2]],DATE(2023,6,8),"y")</f>
        <v>29</v>
      </c>
      <c r="K491" s="2">
        <v>4058.12</v>
      </c>
      <c r="L491" t="s">
        <v>3706</v>
      </c>
      <c r="M491" t="s">
        <v>3710</v>
      </c>
      <c r="N491" t="s">
        <v>3708</v>
      </c>
    </row>
    <row r="492" spans="3:14" x14ac:dyDescent="0.3">
      <c r="C492" t="s">
        <v>5646</v>
      </c>
      <c r="D492">
        <v>1995</v>
      </c>
      <c r="E492" t="s">
        <v>3712</v>
      </c>
      <c r="F492">
        <v>14</v>
      </c>
      <c r="G492" s="1" t="str">
        <f>_xlfn.CONCAT(Hospitalisation_Details10[[#This Row],[date]],"-",Hospitalisation_Details10[[#This Row],[month]],"-",Hospitalisation_Details10[[#This Row],[year]])</f>
        <v>14-Sep-1995</v>
      </c>
      <c r="H492" s="1" t="str">
        <f>TEXT(Hospitalisation_Details10[[#This Row],[Date of Birth]],"dd-mm-yy")</f>
        <v>14-09-95</v>
      </c>
      <c r="I492">
        <v>2</v>
      </c>
      <c r="J492">
        <f>DATEDIF(Hospitalisation_Details10[[#This Row],[Date of Birth2]],DATE(2023,6,8),"y")</f>
        <v>27</v>
      </c>
      <c r="K492" s="2">
        <v>4058.71</v>
      </c>
      <c r="L492" t="s">
        <v>3707</v>
      </c>
      <c r="M492" t="s">
        <v>3707</v>
      </c>
      <c r="N492" t="s">
        <v>3713</v>
      </c>
    </row>
    <row r="493" spans="3:14" x14ac:dyDescent="0.3">
      <c r="C493" t="s">
        <v>5645</v>
      </c>
      <c r="D493">
        <v>1983</v>
      </c>
      <c r="E493" t="s">
        <v>3712</v>
      </c>
      <c r="F493">
        <v>16</v>
      </c>
      <c r="G493" s="1" t="str">
        <f>_xlfn.CONCAT(Hospitalisation_Details10[[#This Row],[date]],"-",Hospitalisation_Details10[[#This Row],[month]],"-",Hospitalisation_Details10[[#This Row],[year]])</f>
        <v>16-Sep-1983</v>
      </c>
      <c r="H493" s="1" t="str">
        <f>TEXT(Hospitalisation_Details10[[#This Row],[Date of Birth]],"dd-mm-yy")</f>
        <v>16-09-83</v>
      </c>
      <c r="I493">
        <v>3</v>
      </c>
      <c r="J493">
        <f>DATEDIF(Hospitalisation_Details10[[#This Row],[Date of Birth2]],DATE(2023,6,8),"y")</f>
        <v>39</v>
      </c>
      <c r="K493" s="2">
        <v>4070.42</v>
      </c>
      <c r="L493" t="s">
        <v>3706</v>
      </c>
      <c r="M493" t="s">
        <v>3710</v>
      </c>
      <c r="N493" t="s">
        <v>3708</v>
      </c>
    </row>
    <row r="494" spans="3:14" x14ac:dyDescent="0.3">
      <c r="C494" t="s">
        <v>5644</v>
      </c>
      <c r="D494">
        <v>2002</v>
      </c>
      <c r="E494" t="s">
        <v>3716</v>
      </c>
      <c r="F494">
        <v>18</v>
      </c>
      <c r="G494" s="1" t="str">
        <f>_xlfn.CONCAT(Hospitalisation_Details10[[#This Row],[date]],"-",Hospitalisation_Details10[[#This Row],[month]],"-",Hospitalisation_Details10[[#This Row],[year]])</f>
        <v>18-Oct-2002</v>
      </c>
      <c r="H494" s="1" t="str">
        <f>TEXT(Hospitalisation_Details10[[#This Row],[Date of Birth]],"dd-mm-yy")</f>
        <v>18-10-02</v>
      </c>
      <c r="I494">
        <v>0</v>
      </c>
      <c r="J494">
        <f>DATEDIF(Hospitalisation_Details10[[#This Row],[Date of Birth2]],DATE(2023,6,8),"y")</f>
        <v>20</v>
      </c>
      <c r="K494" s="2">
        <v>4070.51</v>
      </c>
      <c r="L494" t="s">
        <v>3706</v>
      </c>
      <c r="M494" t="s">
        <v>3710</v>
      </c>
      <c r="N494" t="s">
        <v>3713</v>
      </c>
    </row>
    <row r="495" spans="3:14" x14ac:dyDescent="0.3">
      <c r="C495" t="s">
        <v>5643</v>
      </c>
      <c r="D495">
        <v>1990</v>
      </c>
      <c r="E495" t="s">
        <v>3714</v>
      </c>
      <c r="F495">
        <v>1</v>
      </c>
      <c r="G495" s="1" t="str">
        <f>_xlfn.CONCAT(Hospitalisation_Details10[[#This Row],[date]],"-",Hospitalisation_Details10[[#This Row],[month]],"-",Hospitalisation_Details10[[#This Row],[year]])</f>
        <v>1-Dec-1990</v>
      </c>
      <c r="H495" s="1" t="str">
        <f>TEXT(Hospitalisation_Details10[[#This Row],[Date of Birth]],"dd-mm-yy")</f>
        <v>01-12-90</v>
      </c>
      <c r="I495">
        <v>1</v>
      </c>
      <c r="J495">
        <f>DATEDIF(Hospitalisation_Details10[[#This Row],[Date of Birth2]],DATE(2023,6,8),"y")</f>
        <v>32</v>
      </c>
      <c r="K495" s="2">
        <v>4074.45</v>
      </c>
      <c r="L495" t="s">
        <v>3707</v>
      </c>
      <c r="M495" t="s">
        <v>3706</v>
      </c>
      <c r="N495" t="s">
        <v>3708</v>
      </c>
    </row>
    <row r="496" spans="3:14" x14ac:dyDescent="0.3">
      <c r="C496" t="s">
        <v>5642</v>
      </c>
      <c r="D496">
        <v>1990</v>
      </c>
      <c r="E496" t="s">
        <v>3714</v>
      </c>
      <c r="F496">
        <v>14</v>
      </c>
      <c r="G496" s="1" t="str">
        <f>_xlfn.CONCAT(Hospitalisation_Details10[[#This Row],[date]],"-",Hospitalisation_Details10[[#This Row],[month]],"-",Hospitalisation_Details10[[#This Row],[year]])</f>
        <v>14-Dec-1990</v>
      </c>
      <c r="H496" s="1" t="str">
        <f>TEXT(Hospitalisation_Details10[[#This Row],[Date of Birth]],"dd-mm-yy")</f>
        <v>14-12-90</v>
      </c>
      <c r="I496">
        <v>1</v>
      </c>
      <c r="J496">
        <f>DATEDIF(Hospitalisation_Details10[[#This Row],[Date of Birth2]],DATE(2023,6,8),"y")</f>
        <v>32</v>
      </c>
      <c r="K496" s="2">
        <v>4076.5</v>
      </c>
      <c r="L496" t="s">
        <v>3706</v>
      </c>
      <c r="M496" t="s">
        <v>3707</v>
      </c>
      <c r="N496" t="s">
        <v>3717</v>
      </c>
    </row>
    <row r="497" spans="3:14" x14ac:dyDescent="0.3">
      <c r="C497" t="s">
        <v>5641</v>
      </c>
      <c r="D497">
        <v>1994</v>
      </c>
      <c r="E497" t="s">
        <v>3715</v>
      </c>
      <c r="F497">
        <v>21</v>
      </c>
      <c r="G497" s="1" t="str">
        <f>_xlfn.CONCAT(Hospitalisation_Details10[[#This Row],[date]],"-",Hospitalisation_Details10[[#This Row],[month]],"-",Hospitalisation_Details10[[#This Row],[year]])</f>
        <v>21-Aug-1994</v>
      </c>
      <c r="H497" s="1" t="str">
        <f>TEXT(Hospitalisation_Details10[[#This Row],[Date of Birth]],"dd-mm-yy")</f>
        <v>21-08-94</v>
      </c>
      <c r="I497">
        <v>1</v>
      </c>
      <c r="J497">
        <f>DATEDIF(Hospitalisation_Details10[[#This Row],[Date of Birth2]],DATE(2023,6,8),"y")</f>
        <v>28</v>
      </c>
      <c r="K497" s="2">
        <v>4133.6400000000003</v>
      </c>
      <c r="L497" t="s">
        <v>3706</v>
      </c>
      <c r="M497" t="s">
        <v>3707</v>
      </c>
      <c r="N497" t="s">
        <v>3713</v>
      </c>
    </row>
    <row r="498" spans="3:14" x14ac:dyDescent="0.3">
      <c r="C498" t="s">
        <v>5640</v>
      </c>
      <c r="D498">
        <v>1991</v>
      </c>
      <c r="E498" t="s">
        <v>3715</v>
      </c>
      <c r="F498">
        <v>6</v>
      </c>
      <c r="G498" s="1" t="str">
        <f>_xlfn.CONCAT(Hospitalisation_Details10[[#This Row],[date]],"-",Hospitalisation_Details10[[#This Row],[month]],"-",Hospitalisation_Details10[[#This Row],[year]])</f>
        <v>6-Aug-1991</v>
      </c>
      <c r="H498" s="1" t="str">
        <f>TEXT(Hospitalisation_Details10[[#This Row],[Date of Birth]],"dd-mm-yy")</f>
        <v>06-08-91</v>
      </c>
      <c r="I498">
        <v>0</v>
      </c>
      <c r="J498">
        <f>DATEDIF(Hospitalisation_Details10[[#This Row],[Date of Birth2]],DATE(2023,6,8),"y")</f>
        <v>31</v>
      </c>
      <c r="K498" s="2">
        <v>4134.08</v>
      </c>
      <c r="L498" t="s">
        <v>3706</v>
      </c>
      <c r="M498" t="s">
        <v>3710</v>
      </c>
      <c r="N498" t="s">
        <v>3713</v>
      </c>
    </row>
    <row r="499" spans="3:14" x14ac:dyDescent="0.3">
      <c r="C499" t="s">
        <v>5639</v>
      </c>
      <c r="D499">
        <v>1992</v>
      </c>
      <c r="E499" t="s">
        <v>3711</v>
      </c>
      <c r="F499">
        <v>18</v>
      </c>
      <c r="G499" s="1" t="str">
        <f>_xlfn.CONCAT(Hospitalisation_Details10[[#This Row],[date]],"-",Hospitalisation_Details10[[#This Row],[month]],"-",Hospitalisation_Details10[[#This Row],[year]])</f>
        <v>18-Jun-1992</v>
      </c>
      <c r="H499" s="1" t="str">
        <f>TEXT(Hospitalisation_Details10[[#This Row],[Date of Birth]],"dd-mm-yy")</f>
        <v>18-06-92</v>
      </c>
      <c r="I499">
        <v>0</v>
      </c>
      <c r="J499">
        <f>DATEDIF(Hospitalisation_Details10[[#This Row],[Date of Birth2]],DATE(2023,6,8),"y")</f>
        <v>30</v>
      </c>
      <c r="K499" s="2">
        <v>4137.5200000000004</v>
      </c>
      <c r="L499" t="s">
        <v>3706</v>
      </c>
      <c r="M499" t="s">
        <v>3707</v>
      </c>
      <c r="N499" t="s">
        <v>3724</v>
      </c>
    </row>
    <row r="500" spans="3:14" x14ac:dyDescent="0.3">
      <c r="C500" t="s">
        <v>5638</v>
      </c>
      <c r="D500">
        <v>1992</v>
      </c>
      <c r="E500" t="s">
        <v>3711</v>
      </c>
      <c r="F500">
        <v>28</v>
      </c>
      <c r="G500" s="1" t="str">
        <f>_xlfn.CONCAT(Hospitalisation_Details10[[#This Row],[date]],"-",Hospitalisation_Details10[[#This Row],[month]],"-",Hospitalisation_Details10[[#This Row],[year]])</f>
        <v>28-Jun-1992</v>
      </c>
      <c r="H500" s="1" t="str">
        <f>TEXT(Hospitalisation_Details10[[#This Row],[Date of Birth]],"dd-mm-yy")</f>
        <v>28-06-92</v>
      </c>
      <c r="I500">
        <v>1</v>
      </c>
      <c r="J500">
        <f>DATEDIF(Hospitalisation_Details10[[#This Row],[Date of Birth2]],DATE(2023,6,8),"y")</f>
        <v>30</v>
      </c>
      <c r="K500" s="2">
        <v>4149.74</v>
      </c>
      <c r="L500" t="s">
        <v>3706</v>
      </c>
      <c r="M500" t="s">
        <v>3710</v>
      </c>
      <c r="N500" t="s">
        <v>3717</v>
      </c>
    </row>
    <row r="501" spans="3:14" x14ac:dyDescent="0.3">
      <c r="C501" t="s">
        <v>5637</v>
      </c>
      <c r="D501">
        <v>1992</v>
      </c>
      <c r="E501" t="s">
        <v>3715</v>
      </c>
      <c r="F501">
        <v>4</v>
      </c>
      <c r="G501" s="1" t="str">
        <f>_xlfn.CONCAT(Hospitalisation_Details10[[#This Row],[date]],"-",Hospitalisation_Details10[[#This Row],[month]],"-",Hospitalisation_Details10[[#This Row],[year]])</f>
        <v>4-Aug-1992</v>
      </c>
      <c r="H501" s="1" t="str">
        <f>TEXT(Hospitalisation_Details10[[#This Row],[Date of Birth]],"dd-mm-yy")</f>
        <v>04-08-92</v>
      </c>
      <c r="I501">
        <v>1</v>
      </c>
      <c r="J501">
        <f>DATEDIF(Hospitalisation_Details10[[#This Row],[Date of Birth2]],DATE(2023,6,8),"y")</f>
        <v>30</v>
      </c>
      <c r="K501" s="2">
        <v>4151.03</v>
      </c>
      <c r="L501" t="s">
        <v>3706</v>
      </c>
      <c r="M501" t="s">
        <v>3706</v>
      </c>
      <c r="N501" t="s">
        <v>3708</v>
      </c>
    </row>
    <row r="502" spans="3:14" x14ac:dyDescent="0.3">
      <c r="C502" t="s">
        <v>5636</v>
      </c>
      <c r="D502">
        <v>1998</v>
      </c>
      <c r="E502" t="s">
        <v>3709</v>
      </c>
      <c r="F502">
        <v>26</v>
      </c>
      <c r="G502" s="1" t="str">
        <f>_xlfn.CONCAT(Hospitalisation_Details10[[#This Row],[date]],"-",Hospitalisation_Details10[[#This Row],[month]],"-",Hospitalisation_Details10[[#This Row],[year]])</f>
        <v>26-Nov-1998</v>
      </c>
      <c r="H502" s="1" t="str">
        <f>TEXT(Hospitalisation_Details10[[#This Row],[Date of Birth]],"dd-mm-yy")</f>
        <v>26-11-98</v>
      </c>
      <c r="I502">
        <v>0</v>
      </c>
      <c r="J502">
        <f>DATEDIF(Hospitalisation_Details10[[#This Row],[Date of Birth2]],DATE(2023,6,8),"y")</f>
        <v>24</v>
      </c>
      <c r="K502" s="2">
        <v>4154.97</v>
      </c>
      <c r="L502" t="s">
        <v>3706</v>
      </c>
      <c r="M502" t="s">
        <v>3710</v>
      </c>
      <c r="N502" t="s">
        <v>3713</v>
      </c>
    </row>
    <row r="503" spans="3:14" x14ac:dyDescent="0.3">
      <c r="C503" t="s">
        <v>5635</v>
      </c>
      <c r="D503">
        <v>1984</v>
      </c>
      <c r="E503" t="s">
        <v>3712</v>
      </c>
      <c r="F503">
        <v>16</v>
      </c>
      <c r="G503" s="1" t="str">
        <f>_xlfn.CONCAT(Hospitalisation_Details10[[#This Row],[date]],"-",Hospitalisation_Details10[[#This Row],[month]],"-",Hospitalisation_Details10[[#This Row],[year]])</f>
        <v>16-Sep-1984</v>
      </c>
      <c r="H503" s="1" t="str">
        <f>TEXT(Hospitalisation_Details10[[#This Row],[Date of Birth]],"dd-mm-yy")</f>
        <v>16-09-84</v>
      </c>
      <c r="I503">
        <v>3</v>
      </c>
      <c r="J503">
        <f>DATEDIF(Hospitalisation_Details10[[#This Row],[Date of Birth2]],DATE(2023,6,8),"y")</f>
        <v>38</v>
      </c>
      <c r="K503" s="2">
        <v>4163.21</v>
      </c>
      <c r="L503" t="s">
        <v>3706</v>
      </c>
      <c r="M503" t="s">
        <v>3706</v>
      </c>
      <c r="N503" t="s">
        <v>3713</v>
      </c>
    </row>
    <row r="504" spans="3:14" x14ac:dyDescent="0.3">
      <c r="C504" t="s">
        <v>5634</v>
      </c>
      <c r="D504">
        <v>1989</v>
      </c>
      <c r="E504" t="s">
        <v>3711</v>
      </c>
      <c r="F504">
        <v>25</v>
      </c>
      <c r="G504" s="1" t="str">
        <f>_xlfn.CONCAT(Hospitalisation_Details10[[#This Row],[date]],"-",Hospitalisation_Details10[[#This Row],[month]],"-",Hospitalisation_Details10[[#This Row],[year]])</f>
        <v>25-Jun-1989</v>
      </c>
      <c r="H504" s="1" t="str">
        <f>TEXT(Hospitalisation_Details10[[#This Row],[Date of Birth]],"dd-mm-yy")</f>
        <v>25-06-89</v>
      </c>
      <c r="I504">
        <v>0</v>
      </c>
      <c r="J504">
        <f>DATEDIF(Hospitalisation_Details10[[#This Row],[Date of Birth2]],DATE(2023,6,8),"y")</f>
        <v>33</v>
      </c>
      <c r="K504" s="2">
        <v>4185.1000000000004</v>
      </c>
      <c r="L504" t="s">
        <v>3706</v>
      </c>
      <c r="M504" t="s">
        <v>3707</v>
      </c>
      <c r="N504" t="s">
        <v>3708</v>
      </c>
    </row>
    <row r="505" spans="3:14" x14ac:dyDescent="0.3">
      <c r="C505" t="s">
        <v>5633</v>
      </c>
      <c r="D505">
        <v>1995</v>
      </c>
      <c r="E505" t="s">
        <v>3716</v>
      </c>
      <c r="F505">
        <v>3</v>
      </c>
      <c r="G505" s="1" t="str">
        <f>_xlfn.CONCAT(Hospitalisation_Details10[[#This Row],[date]],"-",Hospitalisation_Details10[[#This Row],[month]],"-",Hospitalisation_Details10[[#This Row],[year]])</f>
        <v>3-Oct-1995</v>
      </c>
      <c r="H505" s="1" t="str">
        <f>TEXT(Hospitalisation_Details10[[#This Row],[Date of Birth]],"dd-mm-yy")</f>
        <v>03-10-95</v>
      </c>
      <c r="I505">
        <v>0</v>
      </c>
      <c r="J505">
        <f>DATEDIF(Hospitalisation_Details10[[#This Row],[Date of Birth2]],DATE(2023,6,8),"y")</f>
        <v>27</v>
      </c>
      <c r="K505" s="2">
        <v>4188.7299999999996</v>
      </c>
      <c r="L505" t="s">
        <v>3706</v>
      </c>
      <c r="M505" t="s">
        <v>3706</v>
      </c>
      <c r="N505" t="s">
        <v>3723</v>
      </c>
    </row>
    <row r="506" spans="3:14" x14ac:dyDescent="0.3">
      <c r="C506" t="s">
        <v>5632</v>
      </c>
      <c r="D506">
        <v>1997</v>
      </c>
      <c r="E506" t="s">
        <v>3712</v>
      </c>
      <c r="F506">
        <v>6</v>
      </c>
      <c r="G506" s="1" t="str">
        <f>_xlfn.CONCAT(Hospitalisation_Details10[[#This Row],[date]],"-",Hospitalisation_Details10[[#This Row],[month]],"-",Hospitalisation_Details10[[#This Row],[year]])</f>
        <v>6-Sep-1997</v>
      </c>
      <c r="H506" s="1" t="str">
        <f>TEXT(Hospitalisation_Details10[[#This Row],[Date of Birth]],"dd-mm-yy")</f>
        <v>06-09-97</v>
      </c>
      <c r="I506">
        <v>2</v>
      </c>
      <c r="J506">
        <f>DATEDIF(Hospitalisation_Details10[[#This Row],[Date of Birth2]],DATE(2023,6,8),"y")</f>
        <v>25</v>
      </c>
      <c r="K506" s="2">
        <v>4189.1099999999997</v>
      </c>
      <c r="L506" t="s">
        <v>3706</v>
      </c>
      <c r="M506" t="s">
        <v>3706</v>
      </c>
      <c r="N506" t="s">
        <v>3713</v>
      </c>
    </row>
    <row r="507" spans="3:14" x14ac:dyDescent="0.3">
      <c r="C507" t="s">
        <v>5631</v>
      </c>
      <c r="D507">
        <v>1998</v>
      </c>
      <c r="E507" t="s">
        <v>3714</v>
      </c>
      <c r="F507">
        <v>14</v>
      </c>
      <c r="G507" s="1" t="str">
        <f>_xlfn.CONCAT(Hospitalisation_Details10[[#This Row],[date]],"-",Hospitalisation_Details10[[#This Row],[month]],"-",Hospitalisation_Details10[[#This Row],[year]])</f>
        <v>14-Dec-1998</v>
      </c>
      <c r="H507" s="1" t="str">
        <f>TEXT(Hospitalisation_Details10[[#This Row],[Date of Birth]],"dd-mm-yy")</f>
        <v>14-12-98</v>
      </c>
      <c r="I507">
        <v>3</v>
      </c>
      <c r="J507">
        <f>DATEDIF(Hospitalisation_Details10[[#This Row],[Date of Birth2]],DATE(2023,6,8),"y")</f>
        <v>24</v>
      </c>
      <c r="K507" s="2">
        <v>4234.93</v>
      </c>
      <c r="L507" t="s">
        <v>3706</v>
      </c>
      <c r="M507" t="s">
        <v>3710</v>
      </c>
      <c r="N507" t="s">
        <v>3717</v>
      </c>
    </row>
    <row r="508" spans="3:14" x14ac:dyDescent="0.3">
      <c r="C508" t="s">
        <v>5630</v>
      </c>
      <c r="D508">
        <v>1992</v>
      </c>
      <c r="E508" t="s">
        <v>3711</v>
      </c>
      <c r="F508">
        <v>27</v>
      </c>
      <c r="G508" s="1" t="str">
        <f>_xlfn.CONCAT(Hospitalisation_Details10[[#This Row],[date]],"-",Hospitalisation_Details10[[#This Row],[month]],"-",Hospitalisation_Details10[[#This Row],[year]])</f>
        <v>27-Jun-1992</v>
      </c>
      <c r="H508" s="1" t="str">
        <f>TEXT(Hospitalisation_Details10[[#This Row],[Date of Birth]],"dd-mm-yy")</f>
        <v>27-06-92</v>
      </c>
      <c r="I508">
        <v>1</v>
      </c>
      <c r="J508">
        <f>DATEDIF(Hospitalisation_Details10[[#This Row],[Date of Birth2]],DATE(2023,6,8),"y")</f>
        <v>30</v>
      </c>
      <c r="K508" s="2">
        <v>4237.13</v>
      </c>
      <c r="L508" t="s">
        <v>3707</v>
      </c>
      <c r="M508" t="s">
        <v>3710</v>
      </c>
      <c r="N508" t="s">
        <v>3721</v>
      </c>
    </row>
    <row r="509" spans="3:14" x14ac:dyDescent="0.3">
      <c r="C509" t="s">
        <v>5629</v>
      </c>
      <c r="D509">
        <v>1991</v>
      </c>
      <c r="E509" t="s">
        <v>3709</v>
      </c>
      <c r="F509">
        <v>3</v>
      </c>
      <c r="G509" s="1" t="str">
        <f>_xlfn.CONCAT(Hospitalisation_Details10[[#This Row],[date]],"-",Hospitalisation_Details10[[#This Row],[month]],"-",Hospitalisation_Details10[[#This Row],[year]])</f>
        <v>3-Nov-1991</v>
      </c>
      <c r="H509" s="1" t="str">
        <f>TEXT(Hospitalisation_Details10[[#This Row],[Date of Birth]],"dd-mm-yy")</f>
        <v>03-11-91</v>
      </c>
      <c r="I509">
        <v>1</v>
      </c>
      <c r="J509">
        <f>DATEDIF(Hospitalisation_Details10[[#This Row],[Date of Birth2]],DATE(2023,6,8),"y")</f>
        <v>31</v>
      </c>
      <c r="K509" s="2">
        <v>4239.8900000000003</v>
      </c>
      <c r="L509" t="s">
        <v>3706</v>
      </c>
      <c r="M509" t="s">
        <v>3706</v>
      </c>
      <c r="N509" t="s">
        <v>3713</v>
      </c>
    </row>
    <row r="510" spans="3:14" x14ac:dyDescent="0.3">
      <c r="C510" t="s">
        <v>5628</v>
      </c>
      <c r="D510">
        <v>1991</v>
      </c>
      <c r="E510" t="s">
        <v>3714</v>
      </c>
      <c r="F510">
        <v>1</v>
      </c>
      <c r="G510" s="1" t="str">
        <f>_xlfn.CONCAT(Hospitalisation_Details10[[#This Row],[date]],"-",Hospitalisation_Details10[[#This Row],[month]],"-",Hospitalisation_Details10[[#This Row],[year]])</f>
        <v>1-Dec-1991</v>
      </c>
      <c r="H510" s="1" t="str">
        <f>TEXT(Hospitalisation_Details10[[#This Row],[Date of Birth]],"dd-mm-yy")</f>
        <v>01-12-91</v>
      </c>
      <c r="I510">
        <v>1</v>
      </c>
      <c r="J510">
        <f>DATEDIF(Hospitalisation_Details10[[#This Row],[Date of Birth2]],DATE(2023,6,8),"y")</f>
        <v>31</v>
      </c>
      <c r="K510" s="2">
        <v>4243.59</v>
      </c>
      <c r="L510" t="s">
        <v>3707</v>
      </c>
      <c r="M510" t="s">
        <v>3710</v>
      </c>
      <c r="N510" t="s">
        <v>3713</v>
      </c>
    </row>
    <row r="511" spans="3:14" x14ac:dyDescent="0.3">
      <c r="C511" t="s">
        <v>5627</v>
      </c>
      <c r="D511">
        <v>1982</v>
      </c>
      <c r="E511" t="s">
        <v>3711</v>
      </c>
      <c r="F511">
        <v>16</v>
      </c>
      <c r="G511" s="1" t="str">
        <f>_xlfn.CONCAT(Hospitalisation_Details10[[#This Row],[date]],"-",Hospitalisation_Details10[[#This Row],[month]],"-",Hospitalisation_Details10[[#This Row],[year]])</f>
        <v>16-Jun-1982</v>
      </c>
      <c r="H511" s="1" t="str">
        <f>TEXT(Hospitalisation_Details10[[#This Row],[Date of Birth]],"dd-mm-yy")</f>
        <v>16-06-82</v>
      </c>
      <c r="I511">
        <v>3</v>
      </c>
      <c r="J511">
        <f>DATEDIF(Hospitalisation_Details10[[#This Row],[Date of Birth2]],DATE(2023,6,8),"y")</f>
        <v>40</v>
      </c>
      <c r="K511" s="2">
        <v>4250.24</v>
      </c>
      <c r="L511" t="s">
        <v>3706</v>
      </c>
      <c r="M511" t="s">
        <v>3707</v>
      </c>
      <c r="N511" t="s">
        <v>3708</v>
      </c>
    </row>
    <row r="512" spans="3:14" x14ac:dyDescent="0.3">
      <c r="C512" t="s">
        <v>5626</v>
      </c>
      <c r="D512">
        <v>1995</v>
      </c>
      <c r="E512" t="s">
        <v>3716</v>
      </c>
      <c r="F512">
        <v>14</v>
      </c>
      <c r="G512" s="1" t="str">
        <f>_xlfn.CONCAT(Hospitalisation_Details10[[#This Row],[date]],"-",Hospitalisation_Details10[[#This Row],[month]],"-",Hospitalisation_Details10[[#This Row],[year]])</f>
        <v>14-Oct-1995</v>
      </c>
      <c r="H512" s="1" t="str">
        <f>TEXT(Hospitalisation_Details10[[#This Row],[Date of Birth]],"dd-mm-yy")</f>
        <v>14-10-95</v>
      </c>
      <c r="I512">
        <v>3</v>
      </c>
      <c r="J512">
        <f>DATEDIF(Hospitalisation_Details10[[#This Row],[Date of Birth2]],DATE(2023,6,8),"y")</f>
        <v>27</v>
      </c>
      <c r="K512" s="2">
        <v>4260.74</v>
      </c>
      <c r="L512" t="s">
        <v>3707</v>
      </c>
      <c r="M512" t="s">
        <v>3706</v>
      </c>
      <c r="N512" t="s">
        <v>3717</v>
      </c>
    </row>
    <row r="513" spans="3:14" x14ac:dyDescent="0.3">
      <c r="C513" t="s">
        <v>5625</v>
      </c>
      <c r="D513">
        <v>1983</v>
      </c>
      <c r="E513" t="s">
        <v>3709</v>
      </c>
      <c r="F513">
        <v>20</v>
      </c>
      <c r="G513" s="1" t="str">
        <f>_xlfn.CONCAT(Hospitalisation_Details10[[#This Row],[date]],"-",Hospitalisation_Details10[[#This Row],[month]],"-",Hospitalisation_Details10[[#This Row],[year]])</f>
        <v>20-Nov-1983</v>
      </c>
      <c r="H513" s="1" t="str">
        <f>TEXT(Hospitalisation_Details10[[#This Row],[Date of Birth]],"dd-mm-yy")</f>
        <v>20-11-83</v>
      </c>
      <c r="I513">
        <v>3</v>
      </c>
      <c r="J513">
        <f>DATEDIF(Hospitalisation_Details10[[#This Row],[Date of Birth2]],DATE(2023,6,8),"y")</f>
        <v>39</v>
      </c>
      <c r="K513" s="2">
        <v>4265.01</v>
      </c>
      <c r="L513" t="s">
        <v>3706</v>
      </c>
      <c r="M513" t="s">
        <v>3710</v>
      </c>
      <c r="N513" t="s">
        <v>3713</v>
      </c>
    </row>
    <row r="514" spans="3:14" x14ac:dyDescent="0.3">
      <c r="C514" t="s">
        <v>5624</v>
      </c>
      <c r="D514">
        <v>1992</v>
      </c>
      <c r="E514" t="s">
        <v>3711</v>
      </c>
      <c r="F514">
        <v>18</v>
      </c>
      <c r="G514" s="1" t="str">
        <f>_xlfn.CONCAT(Hospitalisation_Details10[[#This Row],[date]],"-",Hospitalisation_Details10[[#This Row],[month]],"-",Hospitalisation_Details10[[#This Row],[year]])</f>
        <v>18-Jun-1992</v>
      </c>
      <c r="H514" s="1" t="str">
        <f>TEXT(Hospitalisation_Details10[[#This Row],[Date of Birth]],"dd-mm-yy")</f>
        <v>18-06-92</v>
      </c>
      <c r="I514">
        <v>2</v>
      </c>
      <c r="J514">
        <f>DATEDIF(Hospitalisation_Details10[[#This Row],[Date of Birth2]],DATE(2023,6,8),"y")</f>
        <v>30</v>
      </c>
      <c r="K514" s="2">
        <v>4266.17</v>
      </c>
      <c r="L514" t="s">
        <v>3707</v>
      </c>
      <c r="M514" t="s">
        <v>3706</v>
      </c>
      <c r="N514" t="s">
        <v>3708</v>
      </c>
    </row>
    <row r="515" spans="3:14" x14ac:dyDescent="0.3">
      <c r="C515" t="s">
        <v>5623</v>
      </c>
      <c r="D515">
        <v>2003</v>
      </c>
      <c r="E515" t="s">
        <v>3711</v>
      </c>
      <c r="F515">
        <v>8</v>
      </c>
      <c r="G515" s="1" t="str">
        <f>_xlfn.CONCAT(Hospitalisation_Details10[[#This Row],[date]],"-",Hospitalisation_Details10[[#This Row],[month]],"-",Hospitalisation_Details10[[#This Row],[year]])</f>
        <v>8-Jun-2003</v>
      </c>
      <c r="H515" s="1" t="str">
        <f>TEXT(Hospitalisation_Details10[[#This Row],[Date of Birth]],"dd-mm-yy")</f>
        <v>08-06-03</v>
      </c>
      <c r="I515">
        <v>0</v>
      </c>
      <c r="J515">
        <f>DATEDIF(Hospitalisation_Details10[[#This Row],[Date of Birth2]],DATE(2023,6,8),"y")</f>
        <v>20</v>
      </c>
      <c r="K515" s="2">
        <v>4278.55</v>
      </c>
      <c r="L515" t="s">
        <v>3706</v>
      </c>
      <c r="M515" t="s">
        <v>3710</v>
      </c>
      <c r="N515" t="s">
        <v>3727</v>
      </c>
    </row>
    <row r="516" spans="3:14" x14ac:dyDescent="0.3">
      <c r="C516" t="s">
        <v>5622</v>
      </c>
      <c r="D516">
        <v>2000</v>
      </c>
      <c r="E516" t="s">
        <v>3709</v>
      </c>
      <c r="F516">
        <v>25</v>
      </c>
      <c r="G516" s="1" t="str">
        <f>_xlfn.CONCAT(Hospitalisation_Details10[[#This Row],[date]],"-",Hospitalisation_Details10[[#This Row],[month]],"-",Hospitalisation_Details10[[#This Row],[year]])</f>
        <v>25-Nov-2000</v>
      </c>
      <c r="H516" s="1" t="str">
        <f>TEXT(Hospitalisation_Details10[[#This Row],[Date of Birth]],"dd-mm-yy")</f>
        <v>25-11-00</v>
      </c>
      <c r="I516">
        <v>3</v>
      </c>
      <c r="J516">
        <f>DATEDIF(Hospitalisation_Details10[[#This Row],[Date of Birth2]],DATE(2023,6,8),"y")</f>
        <v>22</v>
      </c>
      <c r="K516" s="2">
        <v>4296.2700000000004</v>
      </c>
      <c r="L516" t="s">
        <v>3706</v>
      </c>
      <c r="M516" t="s">
        <v>3707</v>
      </c>
      <c r="N516" t="s">
        <v>3713</v>
      </c>
    </row>
    <row r="517" spans="3:14" x14ac:dyDescent="0.3">
      <c r="C517" t="s">
        <v>5621</v>
      </c>
      <c r="D517">
        <v>1988</v>
      </c>
      <c r="E517" t="s">
        <v>3714</v>
      </c>
      <c r="F517">
        <v>19</v>
      </c>
      <c r="G517" s="1" t="str">
        <f>_xlfn.CONCAT(Hospitalisation_Details10[[#This Row],[date]],"-",Hospitalisation_Details10[[#This Row],[month]],"-",Hospitalisation_Details10[[#This Row],[year]])</f>
        <v>19-Dec-1988</v>
      </c>
      <c r="H517" s="1" t="str">
        <f>TEXT(Hospitalisation_Details10[[#This Row],[Date of Birth]],"dd-mm-yy")</f>
        <v>19-12-88</v>
      </c>
      <c r="I517">
        <v>0</v>
      </c>
      <c r="J517">
        <f>DATEDIF(Hospitalisation_Details10[[#This Row],[Date of Birth2]],DATE(2023,6,8),"y")</f>
        <v>34</v>
      </c>
      <c r="K517" s="2">
        <v>4320.41</v>
      </c>
      <c r="L517" t="s">
        <v>3706</v>
      </c>
      <c r="M517" t="s">
        <v>3710</v>
      </c>
      <c r="N517" t="s">
        <v>3713</v>
      </c>
    </row>
    <row r="518" spans="3:14" x14ac:dyDescent="0.3">
      <c r="C518" t="s">
        <v>5620</v>
      </c>
      <c r="D518">
        <v>1994</v>
      </c>
      <c r="E518" t="s">
        <v>3709</v>
      </c>
      <c r="F518">
        <v>2</v>
      </c>
      <c r="G518" s="1" t="str">
        <f>_xlfn.CONCAT(Hospitalisation_Details10[[#This Row],[date]],"-",Hospitalisation_Details10[[#This Row],[month]],"-",Hospitalisation_Details10[[#This Row],[year]])</f>
        <v>2-Nov-1994</v>
      </c>
      <c r="H518" s="1" t="str">
        <f>TEXT(Hospitalisation_Details10[[#This Row],[Date of Birth]],"dd-mm-yy")</f>
        <v>02-11-94</v>
      </c>
      <c r="I518">
        <v>1</v>
      </c>
      <c r="J518">
        <f>DATEDIF(Hospitalisation_Details10[[#This Row],[Date of Birth2]],DATE(2023,6,8),"y")</f>
        <v>28</v>
      </c>
      <c r="K518" s="2">
        <v>4337.74</v>
      </c>
      <c r="L518" t="s">
        <v>3706</v>
      </c>
      <c r="M518" t="s">
        <v>3710</v>
      </c>
      <c r="N518" t="s">
        <v>3724</v>
      </c>
    </row>
    <row r="519" spans="3:14" x14ac:dyDescent="0.3">
      <c r="C519" t="s">
        <v>5619</v>
      </c>
      <c r="D519">
        <v>1994</v>
      </c>
      <c r="E519" t="s">
        <v>3716</v>
      </c>
      <c r="F519">
        <v>26</v>
      </c>
      <c r="G519" s="1" t="str">
        <f>_xlfn.CONCAT(Hospitalisation_Details10[[#This Row],[date]],"-",Hospitalisation_Details10[[#This Row],[month]],"-",Hospitalisation_Details10[[#This Row],[year]])</f>
        <v>26-Oct-1994</v>
      </c>
      <c r="H519" s="1" t="str">
        <f>TEXT(Hospitalisation_Details10[[#This Row],[Date of Birth]],"dd-mm-yy")</f>
        <v>26-10-94</v>
      </c>
      <c r="I519">
        <v>2</v>
      </c>
      <c r="J519">
        <f>DATEDIF(Hospitalisation_Details10[[#This Row],[Date of Birth2]],DATE(2023,6,8),"y")</f>
        <v>28</v>
      </c>
      <c r="K519" s="2">
        <v>4340.4399999999996</v>
      </c>
      <c r="L519" t="s">
        <v>3706</v>
      </c>
      <c r="M519" t="s">
        <v>3710</v>
      </c>
      <c r="N519" t="s">
        <v>3708</v>
      </c>
    </row>
    <row r="520" spans="3:14" x14ac:dyDescent="0.3">
      <c r="C520" t="s">
        <v>5618</v>
      </c>
      <c r="D520">
        <v>1991</v>
      </c>
      <c r="E520" t="s">
        <v>3711</v>
      </c>
      <c r="F520">
        <v>1</v>
      </c>
      <c r="G520" s="1" t="str">
        <f>_xlfn.CONCAT(Hospitalisation_Details10[[#This Row],[date]],"-",Hospitalisation_Details10[[#This Row],[month]],"-",Hospitalisation_Details10[[#This Row],[year]])</f>
        <v>1-Jun-1991</v>
      </c>
      <c r="H520" s="1" t="str">
        <f>TEXT(Hospitalisation_Details10[[#This Row],[Date of Birth]],"dd-mm-yy")</f>
        <v>01-06-91</v>
      </c>
      <c r="I520">
        <v>0</v>
      </c>
      <c r="J520">
        <f>DATEDIF(Hospitalisation_Details10[[#This Row],[Date of Birth2]],DATE(2023,6,8),"y")</f>
        <v>32</v>
      </c>
      <c r="K520" s="2">
        <v>4347.0200000000004</v>
      </c>
      <c r="L520" t="s">
        <v>3706</v>
      </c>
      <c r="M520" t="s">
        <v>3710</v>
      </c>
      <c r="N520" t="s">
        <v>3724</v>
      </c>
    </row>
    <row r="521" spans="3:14" x14ac:dyDescent="0.3">
      <c r="C521" t="s">
        <v>5617</v>
      </c>
      <c r="D521">
        <v>1994</v>
      </c>
      <c r="E521" t="s">
        <v>3709</v>
      </c>
      <c r="F521">
        <v>1</v>
      </c>
      <c r="G521" s="1" t="str">
        <f>_xlfn.CONCAT(Hospitalisation_Details10[[#This Row],[date]],"-",Hospitalisation_Details10[[#This Row],[month]],"-",Hospitalisation_Details10[[#This Row],[year]])</f>
        <v>1-Nov-1994</v>
      </c>
      <c r="H521" s="1" t="str">
        <f>TEXT(Hospitalisation_Details10[[#This Row],[Date of Birth]],"dd-mm-yy")</f>
        <v>01-11-94</v>
      </c>
      <c r="I521">
        <v>2</v>
      </c>
      <c r="J521">
        <f>DATEDIF(Hospitalisation_Details10[[#This Row],[Date of Birth2]],DATE(2023,6,8),"y")</f>
        <v>28</v>
      </c>
      <c r="K521" s="2">
        <v>4349.46</v>
      </c>
      <c r="L521" t="s">
        <v>3706</v>
      </c>
      <c r="M521" t="s">
        <v>3706</v>
      </c>
      <c r="N521" t="s">
        <v>3708</v>
      </c>
    </row>
    <row r="522" spans="3:14" x14ac:dyDescent="0.3">
      <c r="C522" t="s">
        <v>5616</v>
      </c>
      <c r="D522">
        <v>1991</v>
      </c>
      <c r="E522" t="s">
        <v>3712</v>
      </c>
      <c r="F522">
        <v>13</v>
      </c>
      <c r="G522" s="1" t="str">
        <f>_xlfn.CONCAT(Hospitalisation_Details10[[#This Row],[date]],"-",Hospitalisation_Details10[[#This Row],[month]],"-",Hospitalisation_Details10[[#This Row],[year]])</f>
        <v>13-Sep-1991</v>
      </c>
      <c r="H522" s="1" t="str">
        <f>TEXT(Hospitalisation_Details10[[#This Row],[Date of Birth]],"dd-mm-yy")</f>
        <v>13-09-91</v>
      </c>
      <c r="I522">
        <v>1</v>
      </c>
      <c r="J522">
        <f>DATEDIF(Hospitalisation_Details10[[#This Row],[Date of Birth2]],DATE(2023,6,8),"y")</f>
        <v>31</v>
      </c>
      <c r="K522" s="2">
        <v>4350.51</v>
      </c>
      <c r="L522" t="s">
        <v>3706</v>
      </c>
      <c r="M522" t="s">
        <v>3706</v>
      </c>
      <c r="N522" t="s">
        <v>3708</v>
      </c>
    </row>
    <row r="523" spans="3:14" x14ac:dyDescent="0.3">
      <c r="C523" t="s">
        <v>5615</v>
      </c>
      <c r="D523">
        <v>1990</v>
      </c>
      <c r="E523" t="s">
        <v>3715</v>
      </c>
      <c r="F523">
        <v>28</v>
      </c>
      <c r="G523" s="1" t="str">
        <f>_xlfn.CONCAT(Hospitalisation_Details10[[#This Row],[date]],"-",Hospitalisation_Details10[[#This Row],[month]],"-",Hospitalisation_Details10[[#This Row],[year]])</f>
        <v>28-Aug-1990</v>
      </c>
      <c r="H523" s="1" t="str">
        <f>TEXT(Hospitalisation_Details10[[#This Row],[Date of Birth]],"dd-mm-yy")</f>
        <v>28-08-90</v>
      </c>
      <c r="I523">
        <v>0</v>
      </c>
      <c r="J523">
        <f>DATEDIF(Hospitalisation_Details10[[#This Row],[Date of Birth2]],DATE(2023,6,8),"y")</f>
        <v>32</v>
      </c>
      <c r="K523" s="2">
        <v>4357.04</v>
      </c>
      <c r="L523" t="s">
        <v>3706</v>
      </c>
      <c r="M523" t="s">
        <v>3707</v>
      </c>
      <c r="N523" t="s">
        <v>3713</v>
      </c>
    </row>
    <row r="524" spans="3:14" x14ac:dyDescent="0.3">
      <c r="C524" t="s">
        <v>5614</v>
      </c>
      <c r="D524">
        <v>1997</v>
      </c>
      <c r="E524" t="s">
        <v>3709</v>
      </c>
      <c r="F524">
        <v>29</v>
      </c>
      <c r="G524" s="1" t="str">
        <f>_xlfn.CONCAT(Hospitalisation_Details10[[#This Row],[date]],"-",Hospitalisation_Details10[[#This Row],[month]],"-",Hospitalisation_Details10[[#This Row],[year]])</f>
        <v>29-Nov-1997</v>
      </c>
      <c r="H524" s="1" t="str">
        <f>TEXT(Hospitalisation_Details10[[#This Row],[Date of Birth]],"dd-mm-yy")</f>
        <v>29-11-97</v>
      </c>
      <c r="I524">
        <v>3</v>
      </c>
      <c r="J524">
        <f>DATEDIF(Hospitalisation_Details10[[#This Row],[Date of Birth2]],DATE(2023,6,8),"y")</f>
        <v>25</v>
      </c>
      <c r="K524" s="2">
        <v>4391.6499999999996</v>
      </c>
      <c r="L524" t="s">
        <v>3706</v>
      </c>
      <c r="M524" t="s">
        <v>3706</v>
      </c>
      <c r="N524" t="s">
        <v>3717</v>
      </c>
    </row>
    <row r="525" spans="3:14" x14ac:dyDescent="0.3">
      <c r="C525" t="s">
        <v>5613</v>
      </c>
      <c r="D525">
        <v>1982</v>
      </c>
      <c r="E525" t="s">
        <v>3711</v>
      </c>
      <c r="F525">
        <v>29</v>
      </c>
      <c r="G525" s="1" t="str">
        <f>_xlfn.CONCAT(Hospitalisation_Details10[[#This Row],[date]],"-",Hospitalisation_Details10[[#This Row],[month]],"-",Hospitalisation_Details10[[#This Row],[year]])</f>
        <v>29-Jun-1982</v>
      </c>
      <c r="H525" s="1" t="str">
        <f>TEXT(Hospitalisation_Details10[[#This Row],[Date of Birth]],"dd-mm-yy")</f>
        <v>29-06-82</v>
      </c>
      <c r="I525">
        <v>3</v>
      </c>
      <c r="J525">
        <f>DATEDIF(Hospitalisation_Details10[[#This Row],[Date of Birth2]],DATE(2023,6,8),"y")</f>
        <v>40</v>
      </c>
      <c r="K525" s="2">
        <v>4392.7</v>
      </c>
      <c r="L525" t="s">
        <v>3706</v>
      </c>
      <c r="M525" t="s">
        <v>3706</v>
      </c>
      <c r="N525" t="s">
        <v>3708</v>
      </c>
    </row>
    <row r="526" spans="3:14" x14ac:dyDescent="0.3">
      <c r="C526" t="s">
        <v>5612</v>
      </c>
      <c r="D526">
        <v>1988</v>
      </c>
      <c r="E526" t="s">
        <v>3705</v>
      </c>
      <c r="F526">
        <v>18</v>
      </c>
      <c r="G526" s="1" t="str">
        <f>_xlfn.CONCAT(Hospitalisation_Details10[[#This Row],[date]],"-",Hospitalisation_Details10[[#This Row],[month]],"-",Hospitalisation_Details10[[#This Row],[year]])</f>
        <v>18-Jul-1988</v>
      </c>
      <c r="H526" s="1" t="str">
        <f>TEXT(Hospitalisation_Details10[[#This Row],[Date of Birth]],"dd-mm-yy")</f>
        <v>18-07-88</v>
      </c>
      <c r="I526">
        <v>3</v>
      </c>
      <c r="J526">
        <f>DATEDIF(Hospitalisation_Details10[[#This Row],[Date of Birth2]],DATE(2023,6,8),"y")</f>
        <v>34</v>
      </c>
      <c r="K526" s="2">
        <v>4397.3100000000004</v>
      </c>
      <c r="L526" t="s">
        <v>3706</v>
      </c>
      <c r="M526" t="s">
        <v>3706</v>
      </c>
      <c r="N526" t="s">
        <v>3708</v>
      </c>
    </row>
    <row r="527" spans="3:14" x14ac:dyDescent="0.3">
      <c r="C527" t="s">
        <v>5611</v>
      </c>
      <c r="D527">
        <v>1986</v>
      </c>
      <c r="E527" t="s">
        <v>3715</v>
      </c>
      <c r="F527">
        <v>11</v>
      </c>
      <c r="G527" s="1" t="str">
        <f>_xlfn.CONCAT(Hospitalisation_Details10[[#This Row],[date]],"-",Hospitalisation_Details10[[#This Row],[month]],"-",Hospitalisation_Details10[[#This Row],[year]])</f>
        <v>11-Aug-1986</v>
      </c>
      <c r="H527" s="1" t="str">
        <f>TEXT(Hospitalisation_Details10[[#This Row],[Date of Birth]],"dd-mm-yy")</f>
        <v>11-08-86</v>
      </c>
      <c r="I527">
        <v>0</v>
      </c>
      <c r="J527">
        <f>DATEDIF(Hospitalisation_Details10[[#This Row],[Date of Birth2]],DATE(2023,6,8),"y")</f>
        <v>36</v>
      </c>
      <c r="K527" s="2">
        <v>4399.7299999999996</v>
      </c>
      <c r="L527" t="s">
        <v>3707</v>
      </c>
      <c r="M527" t="s">
        <v>3706</v>
      </c>
      <c r="N527" t="s">
        <v>3708</v>
      </c>
    </row>
    <row r="528" spans="3:14" x14ac:dyDescent="0.3">
      <c r="C528" t="s">
        <v>5610</v>
      </c>
      <c r="D528">
        <v>1986</v>
      </c>
      <c r="E528" t="s">
        <v>3705</v>
      </c>
      <c r="F528">
        <v>13</v>
      </c>
      <c r="G528" s="1" t="str">
        <f>_xlfn.CONCAT(Hospitalisation_Details10[[#This Row],[date]],"-",Hospitalisation_Details10[[#This Row],[month]],"-",Hospitalisation_Details10[[#This Row],[year]])</f>
        <v>13-Jul-1986</v>
      </c>
      <c r="H528" s="1" t="str">
        <f>TEXT(Hospitalisation_Details10[[#This Row],[Date of Birth]],"dd-mm-yy")</f>
        <v>13-07-86</v>
      </c>
      <c r="I528">
        <v>0</v>
      </c>
      <c r="J528">
        <f>DATEDIF(Hospitalisation_Details10[[#This Row],[Date of Birth2]],DATE(2023,6,8),"y")</f>
        <v>36</v>
      </c>
      <c r="K528" s="2">
        <v>4402.2299999999996</v>
      </c>
      <c r="L528" t="s">
        <v>3706</v>
      </c>
      <c r="M528" t="s">
        <v>3706</v>
      </c>
      <c r="N528" t="s">
        <v>3717</v>
      </c>
    </row>
    <row r="529" spans="3:14" x14ac:dyDescent="0.3">
      <c r="C529" t="s">
        <v>5609</v>
      </c>
      <c r="D529">
        <v>1988</v>
      </c>
      <c r="E529" t="s">
        <v>3712</v>
      </c>
      <c r="F529">
        <v>16</v>
      </c>
      <c r="G529" s="1" t="str">
        <f>_xlfn.CONCAT(Hospitalisation_Details10[[#This Row],[date]],"-",Hospitalisation_Details10[[#This Row],[month]],"-",Hospitalisation_Details10[[#This Row],[year]])</f>
        <v>16-Sep-1988</v>
      </c>
      <c r="H529" s="1" t="str">
        <f>TEXT(Hospitalisation_Details10[[#This Row],[Date of Birth]],"dd-mm-yy")</f>
        <v>16-09-88</v>
      </c>
      <c r="I529">
        <v>0</v>
      </c>
      <c r="J529">
        <f>DATEDIF(Hospitalisation_Details10[[#This Row],[Date of Birth2]],DATE(2023,6,8),"y")</f>
        <v>34</v>
      </c>
      <c r="K529" s="2">
        <v>4415.16</v>
      </c>
      <c r="L529" t="s">
        <v>3706</v>
      </c>
      <c r="M529" t="s">
        <v>3710</v>
      </c>
      <c r="N529" t="s">
        <v>3708</v>
      </c>
    </row>
    <row r="530" spans="3:14" x14ac:dyDescent="0.3">
      <c r="C530" t="s">
        <v>5608</v>
      </c>
      <c r="D530">
        <v>1992</v>
      </c>
      <c r="E530" t="s">
        <v>3715</v>
      </c>
      <c r="F530">
        <v>15</v>
      </c>
      <c r="G530" s="1" t="str">
        <f>_xlfn.CONCAT(Hospitalisation_Details10[[#This Row],[date]],"-",Hospitalisation_Details10[[#This Row],[month]],"-",Hospitalisation_Details10[[#This Row],[year]])</f>
        <v>15-Aug-1992</v>
      </c>
      <c r="H530" s="1" t="str">
        <f>TEXT(Hospitalisation_Details10[[#This Row],[Date of Birth]],"dd-mm-yy")</f>
        <v>15-08-92</v>
      </c>
      <c r="I530">
        <v>0</v>
      </c>
      <c r="J530">
        <f>DATEDIF(Hospitalisation_Details10[[#This Row],[Date of Birth2]],DATE(2023,6,8),"y")</f>
        <v>30</v>
      </c>
      <c r="K530" s="2">
        <v>4420.95</v>
      </c>
      <c r="L530" t="s">
        <v>3706</v>
      </c>
      <c r="M530" t="s">
        <v>3707</v>
      </c>
      <c r="N530" t="s">
        <v>3729</v>
      </c>
    </row>
    <row r="531" spans="3:14" x14ac:dyDescent="0.3">
      <c r="C531" t="s">
        <v>5607</v>
      </c>
      <c r="D531">
        <v>1994</v>
      </c>
      <c r="E531" t="s">
        <v>3714</v>
      </c>
      <c r="F531">
        <v>29</v>
      </c>
      <c r="G531" s="1" t="str">
        <f>_xlfn.CONCAT(Hospitalisation_Details10[[#This Row],[date]],"-",Hospitalisation_Details10[[#This Row],[month]],"-",Hospitalisation_Details10[[#This Row],[year]])</f>
        <v>29-Dec-1994</v>
      </c>
      <c r="H531" s="1" t="str">
        <f>TEXT(Hospitalisation_Details10[[#This Row],[Date of Birth]],"dd-mm-yy")</f>
        <v>29-12-94</v>
      </c>
      <c r="I531">
        <v>2</v>
      </c>
      <c r="J531">
        <f>DATEDIF(Hospitalisation_Details10[[#This Row],[Date of Birth2]],DATE(2023,6,8),"y")</f>
        <v>28</v>
      </c>
      <c r="K531" s="2">
        <v>4428.8900000000003</v>
      </c>
      <c r="L531" t="s">
        <v>3707</v>
      </c>
      <c r="M531" t="s">
        <v>3710</v>
      </c>
      <c r="N531" t="s">
        <v>3728</v>
      </c>
    </row>
    <row r="532" spans="3:14" x14ac:dyDescent="0.3">
      <c r="C532" t="s">
        <v>5606</v>
      </c>
      <c r="D532">
        <v>1993</v>
      </c>
      <c r="E532" t="s">
        <v>3712</v>
      </c>
      <c r="F532">
        <v>4</v>
      </c>
      <c r="G532" s="1" t="str">
        <f>_xlfn.CONCAT(Hospitalisation_Details10[[#This Row],[date]],"-",Hospitalisation_Details10[[#This Row],[month]],"-",Hospitalisation_Details10[[#This Row],[year]])</f>
        <v>4-Sep-1993</v>
      </c>
      <c r="H532" s="1" t="str">
        <f>TEXT(Hospitalisation_Details10[[#This Row],[Date of Birth]],"dd-mm-yy")</f>
        <v>04-09-93</v>
      </c>
      <c r="I532">
        <v>2</v>
      </c>
      <c r="J532">
        <f>DATEDIF(Hospitalisation_Details10[[#This Row],[Date of Birth2]],DATE(2023,6,8),"y")</f>
        <v>29</v>
      </c>
      <c r="K532" s="2">
        <v>4433.3900000000003</v>
      </c>
      <c r="L532" t="s">
        <v>3706</v>
      </c>
      <c r="M532" t="s">
        <v>3707</v>
      </c>
      <c r="N532" t="s">
        <v>3713</v>
      </c>
    </row>
    <row r="533" spans="3:14" x14ac:dyDescent="0.3">
      <c r="C533" t="s">
        <v>5605</v>
      </c>
      <c r="D533">
        <v>1993</v>
      </c>
      <c r="E533" t="s">
        <v>3714</v>
      </c>
      <c r="F533">
        <v>23</v>
      </c>
      <c r="G533" s="1" t="str">
        <f>_xlfn.CONCAT(Hospitalisation_Details10[[#This Row],[date]],"-",Hospitalisation_Details10[[#This Row],[month]],"-",Hospitalisation_Details10[[#This Row],[year]])</f>
        <v>23-Dec-1993</v>
      </c>
      <c r="H533" s="1" t="str">
        <f>TEXT(Hospitalisation_Details10[[#This Row],[Date of Birth]],"dd-mm-yy")</f>
        <v>23-12-93</v>
      </c>
      <c r="I533">
        <v>2</v>
      </c>
      <c r="J533">
        <f>DATEDIF(Hospitalisation_Details10[[#This Row],[Date of Birth2]],DATE(2023,6,8),"y")</f>
        <v>29</v>
      </c>
      <c r="K533" s="2">
        <v>4433.92</v>
      </c>
      <c r="L533" t="s">
        <v>3706</v>
      </c>
      <c r="M533" t="s">
        <v>3706</v>
      </c>
      <c r="N533" t="s">
        <v>3713</v>
      </c>
    </row>
    <row r="534" spans="3:14" x14ac:dyDescent="0.3">
      <c r="C534" t="s">
        <v>5604</v>
      </c>
      <c r="D534">
        <v>1994</v>
      </c>
      <c r="E534" t="s">
        <v>3716</v>
      </c>
      <c r="F534">
        <v>8</v>
      </c>
      <c r="G534" s="1" t="str">
        <f>_xlfn.CONCAT(Hospitalisation_Details10[[#This Row],[date]],"-",Hospitalisation_Details10[[#This Row],[month]],"-",Hospitalisation_Details10[[#This Row],[year]])</f>
        <v>8-Oct-1994</v>
      </c>
      <c r="H534" s="1" t="str">
        <f>TEXT(Hospitalisation_Details10[[#This Row],[Date of Birth]],"dd-mm-yy")</f>
        <v>08-10-94</v>
      </c>
      <c r="I534">
        <v>2</v>
      </c>
      <c r="J534">
        <f>DATEDIF(Hospitalisation_Details10[[#This Row],[Date of Birth2]],DATE(2023,6,8),"y")</f>
        <v>28</v>
      </c>
      <c r="K534" s="2">
        <v>4435.09</v>
      </c>
      <c r="L534" t="s">
        <v>3707</v>
      </c>
      <c r="M534" t="s">
        <v>3706</v>
      </c>
      <c r="N534" t="s">
        <v>3721</v>
      </c>
    </row>
    <row r="535" spans="3:14" x14ac:dyDescent="0.3">
      <c r="C535" t="s">
        <v>5603</v>
      </c>
      <c r="D535">
        <v>1994</v>
      </c>
      <c r="E535" t="s">
        <v>3716</v>
      </c>
      <c r="F535">
        <v>24</v>
      </c>
      <c r="G535" s="1" t="str">
        <f>_xlfn.CONCAT(Hospitalisation_Details10[[#This Row],[date]],"-",Hospitalisation_Details10[[#This Row],[month]],"-",Hospitalisation_Details10[[#This Row],[year]])</f>
        <v>24-Oct-1994</v>
      </c>
      <c r="H535" s="1" t="str">
        <f>TEXT(Hospitalisation_Details10[[#This Row],[Date of Birth]],"dd-mm-yy")</f>
        <v>24-10-94</v>
      </c>
      <c r="I535">
        <v>2</v>
      </c>
      <c r="J535">
        <f>DATEDIF(Hospitalisation_Details10[[#This Row],[Date of Birth2]],DATE(2023,6,8),"y")</f>
        <v>28</v>
      </c>
      <c r="K535" s="2">
        <v>4438.26</v>
      </c>
      <c r="L535" t="s">
        <v>3706</v>
      </c>
      <c r="M535" t="s">
        <v>3707</v>
      </c>
      <c r="N535" t="s">
        <v>3728</v>
      </c>
    </row>
    <row r="536" spans="3:14" x14ac:dyDescent="0.3">
      <c r="C536" t="s">
        <v>5602</v>
      </c>
      <c r="D536">
        <v>1991</v>
      </c>
      <c r="E536" t="s">
        <v>3712</v>
      </c>
      <c r="F536">
        <v>3</v>
      </c>
      <c r="G536" s="1" t="str">
        <f>_xlfn.CONCAT(Hospitalisation_Details10[[#This Row],[date]],"-",Hospitalisation_Details10[[#This Row],[month]],"-",Hospitalisation_Details10[[#This Row],[year]])</f>
        <v>3-Sep-1991</v>
      </c>
      <c r="H536" s="1" t="str">
        <f>TEXT(Hospitalisation_Details10[[#This Row],[Date of Birth]],"dd-mm-yy")</f>
        <v>03-09-91</v>
      </c>
      <c r="I536">
        <v>1</v>
      </c>
      <c r="J536">
        <f>DATEDIF(Hospitalisation_Details10[[#This Row],[Date of Birth2]],DATE(2023,6,8),"y")</f>
        <v>31</v>
      </c>
      <c r="K536" s="2">
        <v>4441.21</v>
      </c>
      <c r="L536" t="s">
        <v>3710</v>
      </c>
      <c r="M536" t="s">
        <v>3706</v>
      </c>
      <c r="N536" t="s">
        <v>3726</v>
      </c>
    </row>
    <row r="537" spans="3:14" x14ac:dyDescent="0.3">
      <c r="C537" t="s">
        <v>5601</v>
      </c>
      <c r="D537">
        <v>1994</v>
      </c>
      <c r="E537" t="s">
        <v>3711</v>
      </c>
      <c r="F537">
        <v>28</v>
      </c>
      <c r="G537" s="1" t="str">
        <f>_xlfn.CONCAT(Hospitalisation_Details10[[#This Row],[date]],"-",Hospitalisation_Details10[[#This Row],[month]],"-",Hospitalisation_Details10[[#This Row],[year]])</f>
        <v>28-Jun-1994</v>
      </c>
      <c r="H537" s="1" t="str">
        <f>TEXT(Hospitalisation_Details10[[#This Row],[Date of Birth]],"dd-mm-yy")</f>
        <v>28-06-94</v>
      </c>
      <c r="I537">
        <v>3</v>
      </c>
      <c r="J537">
        <f>DATEDIF(Hospitalisation_Details10[[#This Row],[Date of Birth2]],DATE(2023,6,8),"y")</f>
        <v>28</v>
      </c>
      <c r="K537" s="2">
        <v>4449.46</v>
      </c>
      <c r="L537" t="s">
        <v>3710</v>
      </c>
      <c r="M537" t="s">
        <v>3706</v>
      </c>
      <c r="N537" t="s">
        <v>3708</v>
      </c>
    </row>
    <row r="538" spans="3:14" x14ac:dyDescent="0.3">
      <c r="C538" t="s">
        <v>5600</v>
      </c>
      <c r="D538">
        <v>1990</v>
      </c>
      <c r="E538" t="s">
        <v>3715</v>
      </c>
      <c r="F538">
        <v>8</v>
      </c>
      <c r="G538" s="1" t="str">
        <f>_xlfn.CONCAT(Hospitalisation_Details10[[#This Row],[date]],"-",Hospitalisation_Details10[[#This Row],[month]],"-",Hospitalisation_Details10[[#This Row],[year]])</f>
        <v>8-Aug-1990</v>
      </c>
      <c r="H538" s="1" t="str">
        <f>TEXT(Hospitalisation_Details10[[#This Row],[Date of Birth]],"dd-mm-yy")</f>
        <v>08-08-90</v>
      </c>
      <c r="I538">
        <v>1</v>
      </c>
      <c r="J538">
        <f>DATEDIF(Hospitalisation_Details10[[#This Row],[Date of Birth2]],DATE(2023,6,8),"y")</f>
        <v>32</v>
      </c>
      <c r="K538" s="2">
        <v>4454.3999999999996</v>
      </c>
      <c r="L538" t="s">
        <v>3706</v>
      </c>
      <c r="M538" t="s">
        <v>3707</v>
      </c>
      <c r="N538" t="s">
        <v>3713</v>
      </c>
    </row>
    <row r="539" spans="3:14" x14ac:dyDescent="0.3">
      <c r="C539" t="s">
        <v>5599</v>
      </c>
      <c r="D539">
        <v>1990</v>
      </c>
      <c r="E539" t="s">
        <v>3705</v>
      </c>
      <c r="F539">
        <v>15</v>
      </c>
      <c r="G539" s="1" t="str">
        <f>_xlfn.CONCAT(Hospitalisation_Details10[[#This Row],[date]],"-",Hospitalisation_Details10[[#This Row],[month]],"-",Hospitalisation_Details10[[#This Row],[year]])</f>
        <v>15-Jul-1990</v>
      </c>
      <c r="H539" s="1" t="str">
        <f>TEXT(Hospitalisation_Details10[[#This Row],[Date of Birth]],"dd-mm-yy")</f>
        <v>15-07-90</v>
      </c>
      <c r="I539">
        <v>1</v>
      </c>
      <c r="J539">
        <f>DATEDIF(Hospitalisation_Details10[[#This Row],[Date of Birth2]],DATE(2023,6,8),"y")</f>
        <v>32</v>
      </c>
      <c r="K539" s="2">
        <v>4462.72</v>
      </c>
      <c r="L539" t="s">
        <v>3706</v>
      </c>
      <c r="M539" t="s">
        <v>3707</v>
      </c>
      <c r="N539" t="s">
        <v>3713</v>
      </c>
    </row>
    <row r="540" spans="3:14" x14ac:dyDescent="0.3">
      <c r="C540" t="s">
        <v>5598</v>
      </c>
      <c r="D540">
        <v>1991</v>
      </c>
      <c r="E540" t="s">
        <v>3705</v>
      </c>
      <c r="F540">
        <v>4</v>
      </c>
      <c r="G540" s="1" t="str">
        <f>_xlfn.CONCAT(Hospitalisation_Details10[[#This Row],[date]],"-",Hospitalisation_Details10[[#This Row],[month]],"-",Hospitalisation_Details10[[#This Row],[year]])</f>
        <v>4-Jul-1991</v>
      </c>
      <c r="H540" s="1" t="str">
        <f>TEXT(Hospitalisation_Details10[[#This Row],[Date of Birth]],"dd-mm-yy")</f>
        <v>04-07-91</v>
      </c>
      <c r="I540">
        <v>2</v>
      </c>
      <c r="J540">
        <f>DATEDIF(Hospitalisation_Details10[[#This Row],[Date of Birth2]],DATE(2023,6,8),"y")</f>
        <v>31</v>
      </c>
      <c r="K540" s="2">
        <v>4463.21</v>
      </c>
      <c r="L540" t="s">
        <v>3707</v>
      </c>
      <c r="M540" t="s">
        <v>3707</v>
      </c>
      <c r="N540" t="s">
        <v>3708</v>
      </c>
    </row>
    <row r="541" spans="3:14" x14ac:dyDescent="0.3">
      <c r="C541" t="s">
        <v>5597</v>
      </c>
      <c r="D541">
        <v>1999</v>
      </c>
      <c r="E541" t="s">
        <v>3709</v>
      </c>
      <c r="F541">
        <v>20</v>
      </c>
      <c r="G541" s="1" t="str">
        <f>_xlfn.CONCAT(Hospitalisation_Details10[[#This Row],[date]],"-",Hospitalisation_Details10[[#This Row],[month]],"-",Hospitalisation_Details10[[#This Row],[year]])</f>
        <v>20-Nov-1999</v>
      </c>
      <c r="H541" s="1" t="str">
        <f>TEXT(Hospitalisation_Details10[[#This Row],[Date of Birth]],"dd-mm-yy")</f>
        <v>20-11-99</v>
      </c>
      <c r="I541">
        <v>3</v>
      </c>
      <c r="J541">
        <f>DATEDIF(Hospitalisation_Details10[[#This Row],[Date of Birth2]],DATE(2023,6,8),"y")</f>
        <v>23</v>
      </c>
      <c r="K541" s="2">
        <v>4466.62</v>
      </c>
      <c r="L541" t="s">
        <v>3706</v>
      </c>
      <c r="M541" t="s">
        <v>3706</v>
      </c>
      <c r="N541" t="s">
        <v>3713</v>
      </c>
    </row>
    <row r="542" spans="3:14" x14ac:dyDescent="0.3">
      <c r="C542" t="s">
        <v>5596</v>
      </c>
      <c r="D542">
        <v>2004</v>
      </c>
      <c r="E542" t="s">
        <v>3705</v>
      </c>
      <c r="F542">
        <v>18</v>
      </c>
      <c r="G542" s="1" t="str">
        <f>_xlfn.CONCAT(Hospitalisation_Details10[[#This Row],[date]],"-",Hospitalisation_Details10[[#This Row],[month]],"-",Hospitalisation_Details10[[#This Row],[year]])</f>
        <v>18-Jul-2004</v>
      </c>
      <c r="H542" s="1" t="str">
        <f>TEXT(Hospitalisation_Details10[[#This Row],[Date of Birth]],"dd-mm-yy")</f>
        <v>18-07-04</v>
      </c>
      <c r="I542">
        <v>0</v>
      </c>
      <c r="J542">
        <f>DATEDIF(Hospitalisation_Details10[[#This Row],[Date of Birth2]],DATE(2023,6,8),"y")</f>
        <v>18</v>
      </c>
      <c r="K542" s="2">
        <v>4468.25</v>
      </c>
      <c r="L542" t="s">
        <v>3706</v>
      </c>
      <c r="M542" t="s">
        <v>3706</v>
      </c>
      <c r="N542" t="s">
        <v>3713</v>
      </c>
    </row>
    <row r="543" spans="3:14" x14ac:dyDescent="0.3">
      <c r="C543" t="s">
        <v>5595</v>
      </c>
      <c r="D543">
        <v>1992</v>
      </c>
      <c r="E543" t="s">
        <v>3705</v>
      </c>
      <c r="F543">
        <v>12</v>
      </c>
      <c r="G543" s="1" t="str">
        <f>_xlfn.CONCAT(Hospitalisation_Details10[[#This Row],[date]],"-",Hospitalisation_Details10[[#This Row],[month]],"-",Hospitalisation_Details10[[#This Row],[year]])</f>
        <v>12-Jul-1992</v>
      </c>
      <c r="H543" s="1" t="str">
        <f>TEXT(Hospitalisation_Details10[[#This Row],[Date of Birth]],"dd-mm-yy")</f>
        <v>12-07-92</v>
      </c>
      <c r="I543">
        <v>0</v>
      </c>
      <c r="J543">
        <f>DATEDIF(Hospitalisation_Details10[[#This Row],[Date of Birth2]],DATE(2023,6,8),"y")</f>
        <v>30</v>
      </c>
      <c r="K543" s="2">
        <v>4488.58</v>
      </c>
      <c r="L543" t="s">
        <v>3706</v>
      </c>
      <c r="M543" t="s">
        <v>3707</v>
      </c>
      <c r="N543" t="s">
        <v>3713</v>
      </c>
    </row>
    <row r="544" spans="3:14" x14ac:dyDescent="0.3">
      <c r="C544" t="s">
        <v>5594</v>
      </c>
      <c r="D544">
        <v>1988</v>
      </c>
      <c r="E544" t="s">
        <v>3711</v>
      </c>
      <c r="F544">
        <v>26</v>
      </c>
      <c r="G544" s="1" t="str">
        <f>_xlfn.CONCAT(Hospitalisation_Details10[[#This Row],[date]],"-",Hospitalisation_Details10[[#This Row],[month]],"-",Hospitalisation_Details10[[#This Row],[year]])</f>
        <v>26-Jun-1988</v>
      </c>
      <c r="H544" s="1" t="str">
        <f>TEXT(Hospitalisation_Details10[[#This Row],[Date of Birth]],"dd-mm-yy")</f>
        <v>26-06-88</v>
      </c>
      <c r="I544">
        <v>0</v>
      </c>
      <c r="J544">
        <f>DATEDIF(Hospitalisation_Details10[[#This Row],[Date of Birth2]],DATE(2023,6,8),"y")</f>
        <v>34</v>
      </c>
      <c r="K544" s="2">
        <v>4500.34</v>
      </c>
      <c r="L544" t="s">
        <v>3706</v>
      </c>
      <c r="M544" t="s">
        <v>3710</v>
      </c>
      <c r="N544" t="s">
        <v>3728</v>
      </c>
    </row>
    <row r="545" spans="3:14" x14ac:dyDescent="0.3">
      <c r="C545" t="s">
        <v>5593</v>
      </c>
      <c r="D545">
        <v>1997</v>
      </c>
      <c r="E545" t="s">
        <v>3716</v>
      </c>
      <c r="F545">
        <v>13</v>
      </c>
      <c r="G545" s="1" t="str">
        <f>_xlfn.CONCAT(Hospitalisation_Details10[[#This Row],[date]],"-",Hospitalisation_Details10[[#This Row],[month]],"-",Hospitalisation_Details10[[#This Row],[year]])</f>
        <v>13-Oct-1997</v>
      </c>
      <c r="H545" s="1" t="str">
        <f>TEXT(Hospitalisation_Details10[[#This Row],[Date of Birth]],"dd-mm-yy")</f>
        <v>13-10-97</v>
      </c>
      <c r="I545">
        <v>4</v>
      </c>
      <c r="J545">
        <f>DATEDIF(Hospitalisation_Details10[[#This Row],[Date of Birth2]],DATE(2023,6,8),"y")</f>
        <v>25</v>
      </c>
      <c r="K545" s="2">
        <v>4504.66</v>
      </c>
      <c r="L545" t="s">
        <v>3710</v>
      </c>
      <c r="M545" t="s">
        <v>3706</v>
      </c>
      <c r="N545" t="s">
        <v>3708</v>
      </c>
    </row>
    <row r="546" spans="3:14" x14ac:dyDescent="0.3">
      <c r="C546" t="s">
        <v>5592</v>
      </c>
      <c r="D546">
        <v>1982</v>
      </c>
      <c r="E546" t="s">
        <v>3712</v>
      </c>
      <c r="F546">
        <v>27</v>
      </c>
      <c r="G546" s="1" t="str">
        <f>_xlfn.CONCAT(Hospitalisation_Details10[[#This Row],[date]],"-",Hospitalisation_Details10[[#This Row],[month]],"-",Hospitalisation_Details10[[#This Row],[year]])</f>
        <v>27-Sep-1982</v>
      </c>
      <c r="H546" s="1" t="str">
        <f>TEXT(Hospitalisation_Details10[[#This Row],[Date of Birth]],"dd-mm-yy")</f>
        <v>27-09-82</v>
      </c>
      <c r="I546">
        <v>3</v>
      </c>
      <c r="J546">
        <f>DATEDIF(Hospitalisation_Details10[[#This Row],[Date of Birth2]],DATE(2023,6,8),"y")</f>
        <v>40</v>
      </c>
      <c r="K546" s="2">
        <v>4511.41</v>
      </c>
      <c r="L546" t="s">
        <v>3706</v>
      </c>
      <c r="M546" t="s">
        <v>3707</v>
      </c>
      <c r="N546" t="s">
        <v>3708</v>
      </c>
    </row>
    <row r="547" spans="3:14" x14ac:dyDescent="0.3">
      <c r="C547" t="s">
        <v>5591</v>
      </c>
      <c r="D547">
        <v>1980</v>
      </c>
      <c r="E547" t="s">
        <v>3711</v>
      </c>
      <c r="F547">
        <v>16</v>
      </c>
      <c r="G547" s="1" t="str">
        <f>_xlfn.CONCAT(Hospitalisation_Details10[[#This Row],[date]],"-",Hospitalisation_Details10[[#This Row],[month]],"-",Hospitalisation_Details10[[#This Row],[year]])</f>
        <v>16-Jun-1980</v>
      </c>
      <c r="H547" s="1" t="str">
        <f>TEXT(Hospitalisation_Details10[[#This Row],[Date of Birth]],"dd-mm-yy")</f>
        <v>16-06-80</v>
      </c>
      <c r="I547">
        <v>2</v>
      </c>
      <c r="J547">
        <f>DATEDIF(Hospitalisation_Details10[[#This Row],[Date of Birth2]],DATE(2023,6,8),"y")</f>
        <v>42</v>
      </c>
      <c r="K547" s="2">
        <v>4515.71</v>
      </c>
      <c r="L547" t="s">
        <v>3706</v>
      </c>
      <c r="M547" t="s">
        <v>3707</v>
      </c>
      <c r="N547" t="s">
        <v>3708</v>
      </c>
    </row>
    <row r="548" spans="3:14" x14ac:dyDescent="0.3">
      <c r="C548" t="s">
        <v>5590</v>
      </c>
      <c r="D548">
        <v>2003</v>
      </c>
      <c r="E548" t="s">
        <v>3716</v>
      </c>
      <c r="F548">
        <v>2</v>
      </c>
      <c r="G548" s="1" t="str">
        <f>_xlfn.CONCAT(Hospitalisation_Details10[[#This Row],[date]],"-",Hospitalisation_Details10[[#This Row],[month]],"-",Hospitalisation_Details10[[#This Row],[year]])</f>
        <v>2-Oct-2003</v>
      </c>
      <c r="H548" s="1" t="str">
        <f>TEXT(Hospitalisation_Details10[[#This Row],[Date of Birth]],"dd-mm-yy")</f>
        <v>02-10-03</v>
      </c>
      <c r="I548">
        <v>0</v>
      </c>
      <c r="J548">
        <f>DATEDIF(Hospitalisation_Details10[[#This Row],[Date of Birth2]],DATE(2023,6,8),"y")</f>
        <v>19</v>
      </c>
      <c r="K548" s="2">
        <v>4518.3999999999996</v>
      </c>
      <c r="L548" t="s">
        <v>3706</v>
      </c>
      <c r="M548" t="s">
        <v>3707</v>
      </c>
      <c r="N548" t="s">
        <v>3730</v>
      </c>
    </row>
    <row r="549" spans="3:14" x14ac:dyDescent="0.3">
      <c r="C549" t="s">
        <v>5589</v>
      </c>
      <c r="D549">
        <v>1987</v>
      </c>
      <c r="E549" t="s">
        <v>3714</v>
      </c>
      <c r="F549">
        <v>5</v>
      </c>
      <c r="G549" s="1" t="str">
        <f>_xlfn.CONCAT(Hospitalisation_Details10[[#This Row],[date]],"-",Hospitalisation_Details10[[#This Row],[month]],"-",Hospitalisation_Details10[[#This Row],[year]])</f>
        <v>5-Dec-1987</v>
      </c>
      <c r="H549" s="1" t="str">
        <f>TEXT(Hospitalisation_Details10[[#This Row],[Date of Birth]],"dd-mm-yy")</f>
        <v>05-12-87</v>
      </c>
      <c r="I549">
        <v>3</v>
      </c>
      <c r="J549">
        <f>DATEDIF(Hospitalisation_Details10[[#This Row],[Date of Birth2]],DATE(2023,6,8),"y")</f>
        <v>35</v>
      </c>
      <c r="K549" s="2">
        <v>4518.7700000000004</v>
      </c>
      <c r="L549" t="s">
        <v>3706</v>
      </c>
      <c r="M549" t="s">
        <v>3707</v>
      </c>
      <c r="N549" t="s">
        <v>3713</v>
      </c>
    </row>
    <row r="550" spans="3:14" x14ac:dyDescent="0.3">
      <c r="C550" t="s">
        <v>5588</v>
      </c>
      <c r="D550">
        <v>1988</v>
      </c>
      <c r="E550" t="s">
        <v>3714</v>
      </c>
      <c r="F550">
        <v>21</v>
      </c>
      <c r="G550" s="1" t="str">
        <f>_xlfn.CONCAT(Hospitalisation_Details10[[#This Row],[date]],"-",Hospitalisation_Details10[[#This Row],[month]],"-",Hospitalisation_Details10[[#This Row],[year]])</f>
        <v>21-Dec-1988</v>
      </c>
      <c r="H550" s="1" t="str">
        <f>TEXT(Hospitalisation_Details10[[#This Row],[Date of Birth]],"dd-mm-yy")</f>
        <v>21-12-88</v>
      </c>
      <c r="I550">
        <v>0</v>
      </c>
      <c r="J550">
        <f>DATEDIF(Hospitalisation_Details10[[#This Row],[Date of Birth2]],DATE(2023,6,8),"y")</f>
        <v>34</v>
      </c>
      <c r="K550" s="2">
        <v>4518.83</v>
      </c>
      <c r="L550" t="s">
        <v>3706</v>
      </c>
      <c r="M550" t="s">
        <v>3706</v>
      </c>
      <c r="N550" t="s">
        <v>3728</v>
      </c>
    </row>
    <row r="551" spans="3:14" x14ac:dyDescent="0.3">
      <c r="C551" t="s">
        <v>5587</v>
      </c>
      <c r="D551">
        <v>1992</v>
      </c>
      <c r="E551" t="s">
        <v>3715</v>
      </c>
      <c r="F551">
        <v>13</v>
      </c>
      <c r="G551" s="1" t="str">
        <f>_xlfn.CONCAT(Hospitalisation_Details10[[#This Row],[date]],"-",Hospitalisation_Details10[[#This Row],[month]],"-",Hospitalisation_Details10[[#This Row],[year]])</f>
        <v>13-Aug-1992</v>
      </c>
      <c r="H551" s="1" t="str">
        <f>TEXT(Hospitalisation_Details10[[#This Row],[Date of Birth]],"dd-mm-yy")</f>
        <v>13-08-92</v>
      </c>
      <c r="I551">
        <v>1</v>
      </c>
      <c r="J551">
        <f>DATEDIF(Hospitalisation_Details10[[#This Row],[Date of Birth2]],DATE(2023,6,8),"y")</f>
        <v>30</v>
      </c>
      <c r="K551" s="2">
        <v>4527.18</v>
      </c>
      <c r="L551" t="s">
        <v>3706</v>
      </c>
      <c r="M551" t="s">
        <v>3706</v>
      </c>
      <c r="N551" t="s">
        <v>3713</v>
      </c>
    </row>
    <row r="552" spans="3:14" x14ac:dyDescent="0.3">
      <c r="C552" t="s">
        <v>5586</v>
      </c>
      <c r="D552">
        <v>1993</v>
      </c>
      <c r="E552" t="s">
        <v>3711</v>
      </c>
      <c r="F552">
        <v>29</v>
      </c>
      <c r="G552" s="1" t="str">
        <f>_xlfn.CONCAT(Hospitalisation_Details10[[#This Row],[date]],"-",Hospitalisation_Details10[[#This Row],[month]],"-",Hospitalisation_Details10[[#This Row],[year]])</f>
        <v>29-Jun-1993</v>
      </c>
      <c r="H552" s="1" t="str">
        <f>TEXT(Hospitalisation_Details10[[#This Row],[Date of Birth]],"dd-mm-yy")</f>
        <v>29-06-93</v>
      </c>
      <c r="I552">
        <v>2</v>
      </c>
      <c r="J552">
        <f>DATEDIF(Hospitalisation_Details10[[#This Row],[Date of Birth2]],DATE(2023,6,8),"y")</f>
        <v>29</v>
      </c>
      <c r="K552" s="2">
        <v>4529.4799999999996</v>
      </c>
      <c r="L552" t="s">
        <v>3706</v>
      </c>
      <c r="M552" t="s">
        <v>3710</v>
      </c>
      <c r="N552" t="s">
        <v>3717</v>
      </c>
    </row>
    <row r="553" spans="3:14" x14ac:dyDescent="0.3">
      <c r="C553" t="s">
        <v>5585</v>
      </c>
      <c r="D553">
        <v>1988</v>
      </c>
      <c r="E553" t="s">
        <v>3711</v>
      </c>
      <c r="F553">
        <v>13</v>
      </c>
      <c r="G553" s="1" t="str">
        <f>_xlfn.CONCAT(Hospitalisation_Details10[[#This Row],[date]],"-",Hospitalisation_Details10[[#This Row],[month]],"-",Hospitalisation_Details10[[#This Row],[year]])</f>
        <v>13-Jun-1988</v>
      </c>
      <c r="H553" s="1" t="str">
        <f>TEXT(Hospitalisation_Details10[[#This Row],[Date of Birth]],"dd-mm-yy")</f>
        <v>13-06-88</v>
      </c>
      <c r="I553">
        <v>1</v>
      </c>
      <c r="J553">
        <f>DATEDIF(Hospitalisation_Details10[[#This Row],[Date of Birth2]],DATE(2023,6,8),"y")</f>
        <v>34</v>
      </c>
      <c r="K553" s="2">
        <v>4536.26</v>
      </c>
      <c r="L553" t="s">
        <v>3706</v>
      </c>
      <c r="M553" t="s">
        <v>3706</v>
      </c>
      <c r="N553" t="s">
        <v>3717</v>
      </c>
    </row>
    <row r="554" spans="3:14" x14ac:dyDescent="0.3">
      <c r="C554" t="s">
        <v>5584</v>
      </c>
      <c r="D554">
        <v>1990</v>
      </c>
      <c r="E554" t="s">
        <v>3709</v>
      </c>
      <c r="F554">
        <v>17</v>
      </c>
      <c r="G554" s="1" t="str">
        <f>_xlfn.CONCAT(Hospitalisation_Details10[[#This Row],[date]],"-",Hospitalisation_Details10[[#This Row],[month]],"-",Hospitalisation_Details10[[#This Row],[year]])</f>
        <v>17-Nov-1990</v>
      </c>
      <c r="H554" s="1" t="str">
        <f>TEXT(Hospitalisation_Details10[[#This Row],[Date of Birth]],"dd-mm-yy")</f>
        <v>17-11-90</v>
      </c>
      <c r="I554">
        <v>0</v>
      </c>
      <c r="J554">
        <f>DATEDIF(Hospitalisation_Details10[[#This Row],[Date of Birth2]],DATE(2023,6,8),"y")</f>
        <v>32</v>
      </c>
      <c r="K554" s="2">
        <v>4544.2299999999996</v>
      </c>
      <c r="L554" t="s">
        <v>3706</v>
      </c>
      <c r="M554" t="s">
        <v>3710</v>
      </c>
      <c r="N554" t="s">
        <v>3724</v>
      </c>
    </row>
    <row r="555" spans="3:14" x14ac:dyDescent="0.3">
      <c r="C555" t="s">
        <v>5583</v>
      </c>
      <c r="D555">
        <v>2004</v>
      </c>
      <c r="E555" t="s">
        <v>3714</v>
      </c>
      <c r="F555">
        <v>22</v>
      </c>
      <c r="G555" s="1" t="str">
        <f>_xlfn.CONCAT(Hospitalisation_Details10[[#This Row],[date]],"-",Hospitalisation_Details10[[#This Row],[month]],"-",Hospitalisation_Details10[[#This Row],[year]])</f>
        <v>22-Dec-2004</v>
      </c>
      <c r="H555" s="1" t="str">
        <f>TEXT(Hospitalisation_Details10[[#This Row],[Date of Birth]],"dd-mm-yy")</f>
        <v>22-12-04</v>
      </c>
      <c r="I555">
        <v>4</v>
      </c>
      <c r="J555">
        <f>DATEDIF(Hospitalisation_Details10[[#This Row],[Date of Birth2]],DATE(2023,6,8),"y")</f>
        <v>18</v>
      </c>
      <c r="K555" s="2">
        <v>4561.1899999999996</v>
      </c>
      <c r="L555" t="s">
        <v>3706</v>
      </c>
      <c r="M555" t="s">
        <v>3706</v>
      </c>
      <c r="N555" t="s">
        <v>3724</v>
      </c>
    </row>
    <row r="556" spans="3:14" x14ac:dyDescent="0.3">
      <c r="C556" t="s">
        <v>5582</v>
      </c>
      <c r="D556">
        <v>1990</v>
      </c>
      <c r="E556" t="s">
        <v>3712</v>
      </c>
      <c r="F556">
        <v>20</v>
      </c>
      <c r="G556" s="1" t="str">
        <f>_xlfn.CONCAT(Hospitalisation_Details10[[#This Row],[date]],"-",Hospitalisation_Details10[[#This Row],[month]],"-",Hospitalisation_Details10[[#This Row],[year]])</f>
        <v>20-Sep-1990</v>
      </c>
      <c r="H556" s="1" t="str">
        <f>TEXT(Hospitalisation_Details10[[#This Row],[Date of Birth]],"dd-mm-yy")</f>
        <v>20-09-90</v>
      </c>
      <c r="I556">
        <v>1</v>
      </c>
      <c r="J556">
        <f>DATEDIF(Hospitalisation_Details10[[#This Row],[Date of Birth2]],DATE(2023,6,8),"y")</f>
        <v>32</v>
      </c>
      <c r="K556" s="2">
        <v>4562.84</v>
      </c>
      <c r="L556" t="s">
        <v>3706</v>
      </c>
      <c r="M556" t="s">
        <v>3706</v>
      </c>
      <c r="N556" t="s">
        <v>3708</v>
      </c>
    </row>
    <row r="557" spans="3:14" x14ac:dyDescent="0.3">
      <c r="C557" t="s">
        <v>5581</v>
      </c>
      <c r="D557">
        <v>1996</v>
      </c>
      <c r="E557" t="s">
        <v>3714</v>
      </c>
      <c r="F557">
        <v>25</v>
      </c>
      <c r="G557" s="1" t="str">
        <f>_xlfn.CONCAT(Hospitalisation_Details10[[#This Row],[date]],"-",Hospitalisation_Details10[[#This Row],[month]],"-",Hospitalisation_Details10[[#This Row],[year]])</f>
        <v>25-Dec-1996</v>
      </c>
      <c r="H557" s="1" t="str">
        <f>TEXT(Hospitalisation_Details10[[#This Row],[Date of Birth]],"dd-mm-yy")</f>
        <v>25-12-96</v>
      </c>
      <c r="I557">
        <v>2</v>
      </c>
      <c r="J557">
        <f>DATEDIF(Hospitalisation_Details10[[#This Row],[Date of Birth2]],DATE(2023,6,8),"y")</f>
        <v>26</v>
      </c>
      <c r="K557" s="2">
        <v>4564.1899999999996</v>
      </c>
      <c r="L557" t="s">
        <v>3706</v>
      </c>
      <c r="M557" t="s">
        <v>3706</v>
      </c>
      <c r="N557" t="s">
        <v>3724</v>
      </c>
    </row>
    <row r="558" spans="3:14" x14ac:dyDescent="0.3">
      <c r="C558" t="s">
        <v>5580</v>
      </c>
      <c r="D558">
        <v>1989</v>
      </c>
      <c r="E558" t="s">
        <v>3712</v>
      </c>
      <c r="F558">
        <v>18</v>
      </c>
      <c r="G558" s="1" t="str">
        <f>_xlfn.CONCAT(Hospitalisation_Details10[[#This Row],[date]],"-",Hospitalisation_Details10[[#This Row],[month]],"-",Hospitalisation_Details10[[#This Row],[year]])</f>
        <v>18-Sep-1989</v>
      </c>
      <c r="H558" s="1" t="str">
        <f>TEXT(Hospitalisation_Details10[[#This Row],[Date of Birth]],"dd-mm-yy")</f>
        <v>18-09-89</v>
      </c>
      <c r="I558">
        <v>0</v>
      </c>
      <c r="J558">
        <f>DATEDIF(Hospitalisation_Details10[[#This Row],[Date of Birth2]],DATE(2023,6,8),"y")</f>
        <v>33</v>
      </c>
      <c r="K558" s="2">
        <v>4571.41</v>
      </c>
      <c r="L558" t="s">
        <v>3706</v>
      </c>
      <c r="M558" t="s">
        <v>3706</v>
      </c>
      <c r="N558" t="s">
        <v>3713</v>
      </c>
    </row>
    <row r="559" spans="3:14" x14ac:dyDescent="0.3">
      <c r="C559" t="s">
        <v>5579</v>
      </c>
      <c r="D559">
        <v>2000</v>
      </c>
      <c r="E559" t="s">
        <v>3705</v>
      </c>
      <c r="F559">
        <v>2</v>
      </c>
      <c r="G559" s="1" t="str">
        <f>_xlfn.CONCAT(Hospitalisation_Details10[[#This Row],[date]],"-",Hospitalisation_Details10[[#This Row],[month]],"-",Hospitalisation_Details10[[#This Row],[year]])</f>
        <v>2-Jul-2000</v>
      </c>
      <c r="H559" s="1" t="str">
        <f>TEXT(Hospitalisation_Details10[[#This Row],[Date of Birth]],"dd-mm-yy")</f>
        <v>02-07-00</v>
      </c>
      <c r="I559">
        <v>0</v>
      </c>
      <c r="J559">
        <f>DATEDIF(Hospitalisation_Details10[[#This Row],[Date of Birth2]],DATE(2023,6,8),"y")</f>
        <v>22</v>
      </c>
      <c r="K559" s="2">
        <v>4608.03</v>
      </c>
      <c r="L559" t="s">
        <v>3706</v>
      </c>
      <c r="M559" t="s">
        <v>3707</v>
      </c>
      <c r="N559" t="s">
        <v>3717</v>
      </c>
    </row>
    <row r="560" spans="3:14" x14ac:dyDescent="0.3">
      <c r="C560" t="s">
        <v>5578</v>
      </c>
      <c r="D560">
        <v>1998</v>
      </c>
      <c r="E560" t="s">
        <v>3711</v>
      </c>
      <c r="F560">
        <v>29</v>
      </c>
      <c r="G560" s="1" t="str">
        <f>_xlfn.CONCAT(Hospitalisation_Details10[[#This Row],[date]],"-",Hospitalisation_Details10[[#This Row],[month]],"-",Hospitalisation_Details10[[#This Row],[year]])</f>
        <v>29-Jun-1998</v>
      </c>
      <c r="H560" s="1" t="str">
        <f>TEXT(Hospitalisation_Details10[[#This Row],[Date of Birth]],"dd-mm-yy")</f>
        <v>29-06-98</v>
      </c>
      <c r="I560">
        <v>3</v>
      </c>
      <c r="J560">
        <f>DATEDIF(Hospitalisation_Details10[[#This Row],[Date of Birth2]],DATE(2023,6,8),"y")</f>
        <v>24</v>
      </c>
      <c r="K560" s="2">
        <v>4618.08</v>
      </c>
      <c r="L560" t="s">
        <v>3706</v>
      </c>
      <c r="M560" t="s">
        <v>3710</v>
      </c>
      <c r="N560" t="s">
        <v>3713</v>
      </c>
    </row>
    <row r="561" spans="3:14" x14ac:dyDescent="0.3">
      <c r="C561" t="s">
        <v>5577</v>
      </c>
      <c r="D561">
        <v>1985</v>
      </c>
      <c r="E561" t="s">
        <v>3711</v>
      </c>
      <c r="F561">
        <v>22</v>
      </c>
      <c r="G561" s="1" t="str">
        <f>_xlfn.CONCAT(Hospitalisation_Details10[[#This Row],[date]],"-",Hospitalisation_Details10[[#This Row],[month]],"-",Hospitalisation_Details10[[#This Row],[year]])</f>
        <v>22-Jun-1985</v>
      </c>
      <c r="H561" s="1" t="str">
        <f>TEXT(Hospitalisation_Details10[[#This Row],[Date of Birth]],"dd-mm-yy")</f>
        <v>22-06-85</v>
      </c>
      <c r="I561">
        <v>0</v>
      </c>
      <c r="J561">
        <f>DATEDIF(Hospitalisation_Details10[[#This Row],[Date of Birth2]],DATE(2023,6,8),"y")</f>
        <v>37</v>
      </c>
      <c r="K561" s="2">
        <v>4646.76</v>
      </c>
      <c r="L561" t="s">
        <v>3710</v>
      </c>
      <c r="M561" t="s">
        <v>3710</v>
      </c>
      <c r="N561" t="s">
        <v>3717</v>
      </c>
    </row>
    <row r="562" spans="3:14" x14ac:dyDescent="0.3">
      <c r="C562" t="s">
        <v>5576</v>
      </c>
      <c r="D562">
        <v>1996</v>
      </c>
      <c r="E562" t="s">
        <v>3716</v>
      </c>
      <c r="F562">
        <v>25</v>
      </c>
      <c r="G562" s="1" t="str">
        <f>_xlfn.CONCAT(Hospitalisation_Details10[[#This Row],[date]],"-",Hospitalisation_Details10[[#This Row],[month]],"-",Hospitalisation_Details10[[#This Row],[year]])</f>
        <v>25-Oct-1996</v>
      </c>
      <c r="H562" s="1" t="str">
        <f>TEXT(Hospitalisation_Details10[[#This Row],[Date of Birth]],"dd-mm-yy")</f>
        <v>25-10-96</v>
      </c>
      <c r="I562">
        <v>3</v>
      </c>
      <c r="J562">
        <f>DATEDIF(Hospitalisation_Details10[[#This Row],[Date of Birth2]],DATE(2023,6,8),"y")</f>
        <v>26</v>
      </c>
      <c r="K562" s="2">
        <v>4661.29</v>
      </c>
      <c r="L562" t="s">
        <v>3706</v>
      </c>
      <c r="M562" t="s">
        <v>3710</v>
      </c>
      <c r="N562" t="s">
        <v>3728</v>
      </c>
    </row>
    <row r="563" spans="3:14" x14ac:dyDescent="0.3">
      <c r="C563" t="s">
        <v>5575</v>
      </c>
      <c r="D563">
        <v>1990</v>
      </c>
      <c r="E563" t="s">
        <v>3715</v>
      </c>
      <c r="F563">
        <v>5</v>
      </c>
      <c r="G563" s="1" t="str">
        <f>_xlfn.CONCAT(Hospitalisation_Details10[[#This Row],[date]],"-",Hospitalisation_Details10[[#This Row],[month]],"-",Hospitalisation_Details10[[#This Row],[year]])</f>
        <v>5-Aug-1990</v>
      </c>
      <c r="H563" s="1" t="str">
        <f>TEXT(Hospitalisation_Details10[[#This Row],[Date of Birth]],"dd-mm-yy")</f>
        <v>05-08-90</v>
      </c>
      <c r="I563">
        <v>1</v>
      </c>
      <c r="J563">
        <f>DATEDIF(Hospitalisation_Details10[[#This Row],[Date of Birth2]],DATE(2023,6,8),"y")</f>
        <v>32</v>
      </c>
      <c r="K563" s="2">
        <v>4667.6099999999997</v>
      </c>
      <c r="L563" t="s">
        <v>3707</v>
      </c>
      <c r="M563" t="s">
        <v>3707</v>
      </c>
      <c r="N563" t="s">
        <v>3721</v>
      </c>
    </row>
    <row r="564" spans="3:14" x14ac:dyDescent="0.3">
      <c r="C564" t="s">
        <v>5574</v>
      </c>
      <c r="D564">
        <v>1990</v>
      </c>
      <c r="E564" t="s">
        <v>3712</v>
      </c>
      <c r="F564">
        <v>26</v>
      </c>
      <c r="G564" s="1" t="str">
        <f>_xlfn.CONCAT(Hospitalisation_Details10[[#This Row],[date]],"-",Hospitalisation_Details10[[#This Row],[month]],"-",Hospitalisation_Details10[[#This Row],[year]])</f>
        <v>26-Sep-1990</v>
      </c>
      <c r="H564" s="1" t="str">
        <f>TEXT(Hospitalisation_Details10[[#This Row],[Date of Birth]],"dd-mm-yy")</f>
        <v>26-09-90</v>
      </c>
      <c r="I564">
        <v>2</v>
      </c>
      <c r="J564">
        <f>DATEDIF(Hospitalisation_Details10[[#This Row],[Date of Birth2]],DATE(2023,6,8),"y")</f>
        <v>32</v>
      </c>
      <c r="K564" s="2">
        <v>4670.6400000000003</v>
      </c>
      <c r="L564" t="s">
        <v>3706</v>
      </c>
      <c r="M564" t="s">
        <v>3706</v>
      </c>
      <c r="N564" t="s">
        <v>3717</v>
      </c>
    </row>
    <row r="565" spans="3:14" x14ac:dyDescent="0.3">
      <c r="C565" t="s">
        <v>5573</v>
      </c>
      <c r="D565">
        <v>1990</v>
      </c>
      <c r="E565" t="s">
        <v>3705</v>
      </c>
      <c r="F565">
        <v>13</v>
      </c>
      <c r="G565" s="1" t="str">
        <f>_xlfn.CONCAT(Hospitalisation_Details10[[#This Row],[date]],"-",Hospitalisation_Details10[[#This Row],[month]],"-",Hospitalisation_Details10[[#This Row],[year]])</f>
        <v>13-Jul-1990</v>
      </c>
      <c r="H565" s="1" t="str">
        <f>TEXT(Hospitalisation_Details10[[#This Row],[Date of Birth]],"dd-mm-yy")</f>
        <v>13-07-90</v>
      </c>
      <c r="I565">
        <v>2</v>
      </c>
      <c r="J565">
        <f>DATEDIF(Hospitalisation_Details10[[#This Row],[Date of Birth2]],DATE(2023,6,8),"y")</f>
        <v>32</v>
      </c>
      <c r="K565" s="2">
        <v>4673.3900000000003</v>
      </c>
      <c r="L565" t="s">
        <v>3706</v>
      </c>
      <c r="M565" t="s">
        <v>3710</v>
      </c>
      <c r="N565" t="s">
        <v>3708</v>
      </c>
    </row>
    <row r="566" spans="3:14" x14ac:dyDescent="0.3">
      <c r="C566" t="s">
        <v>5572</v>
      </c>
      <c r="D566">
        <v>1979</v>
      </c>
      <c r="E566" t="s">
        <v>3716</v>
      </c>
      <c r="F566">
        <v>18</v>
      </c>
      <c r="G566" s="1" t="str">
        <f>_xlfn.CONCAT(Hospitalisation_Details10[[#This Row],[date]],"-",Hospitalisation_Details10[[#This Row],[month]],"-",Hospitalisation_Details10[[#This Row],[year]])</f>
        <v>18-Oct-1979</v>
      </c>
      <c r="H566" s="1" t="str">
        <f>TEXT(Hospitalisation_Details10[[#This Row],[Date of Birth]],"dd-mm-yy")</f>
        <v>18-10-79</v>
      </c>
      <c r="I566">
        <v>2</v>
      </c>
      <c r="J566">
        <f>DATEDIF(Hospitalisation_Details10[[#This Row],[Date of Birth2]],DATE(2023,6,8),"y")</f>
        <v>43</v>
      </c>
      <c r="K566" s="2">
        <v>4674.2</v>
      </c>
      <c r="L566" t="s">
        <v>3706</v>
      </c>
      <c r="M566" t="s">
        <v>3710</v>
      </c>
      <c r="N566" t="s">
        <v>3708</v>
      </c>
    </row>
    <row r="567" spans="3:14" x14ac:dyDescent="0.3">
      <c r="C567" t="s">
        <v>5571</v>
      </c>
      <c r="D567">
        <v>2003</v>
      </c>
      <c r="E567" t="s">
        <v>3716</v>
      </c>
      <c r="F567">
        <v>4</v>
      </c>
      <c r="G567" s="1" t="str">
        <f>_xlfn.CONCAT(Hospitalisation_Details10[[#This Row],[date]],"-",Hospitalisation_Details10[[#This Row],[month]],"-",Hospitalisation_Details10[[#This Row],[year]])</f>
        <v>4-Oct-2003</v>
      </c>
      <c r="H567" s="1" t="str">
        <f>TEXT(Hospitalisation_Details10[[#This Row],[Date of Birth]],"dd-mm-yy")</f>
        <v>04-10-03</v>
      </c>
      <c r="I567">
        <v>0</v>
      </c>
      <c r="J567">
        <f>DATEDIF(Hospitalisation_Details10[[#This Row],[Date of Birth2]],DATE(2023,6,8),"y")</f>
        <v>19</v>
      </c>
      <c r="K567" s="2">
        <v>4678.8</v>
      </c>
      <c r="L567" t="s">
        <v>3706</v>
      </c>
      <c r="M567" t="s">
        <v>3710</v>
      </c>
      <c r="N567" t="s">
        <v>3727</v>
      </c>
    </row>
    <row r="568" spans="3:14" x14ac:dyDescent="0.3">
      <c r="C568" t="s">
        <v>5570</v>
      </c>
      <c r="D568">
        <v>1990</v>
      </c>
      <c r="E568" t="s">
        <v>3712</v>
      </c>
      <c r="F568">
        <v>4</v>
      </c>
      <c r="G568" s="1" t="str">
        <f>_xlfn.CONCAT(Hospitalisation_Details10[[#This Row],[date]],"-",Hospitalisation_Details10[[#This Row],[month]],"-",Hospitalisation_Details10[[#This Row],[year]])</f>
        <v>4-Sep-1990</v>
      </c>
      <c r="H568" s="1" t="str">
        <f>TEXT(Hospitalisation_Details10[[#This Row],[Date of Birth]],"dd-mm-yy")</f>
        <v>04-09-90</v>
      </c>
      <c r="I568">
        <v>2</v>
      </c>
      <c r="J568">
        <f>DATEDIF(Hospitalisation_Details10[[#This Row],[Date of Birth2]],DATE(2023,6,8),"y")</f>
        <v>32</v>
      </c>
      <c r="K568" s="2">
        <v>4686.3900000000003</v>
      </c>
      <c r="L568" t="s">
        <v>3707</v>
      </c>
      <c r="M568" t="s">
        <v>3707</v>
      </c>
      <c r="N568" t="s">
        <v>3708</v>
      </c>
    </row>
    <row r="569" spans="3:14" x14ac:dyDescent="0.3">
      <c r="C569" t="s">
        <v>5569</v>
      </c>
      <c r="D569">
        <v>2003</v>
      </c>
      <c r="E569" t="s">
        <v>3711</v>
      </c>
      <c r="F569">
        <v>22</v>
      </c>
      <c r="G569" s="1" t="str">
        <f>_xlfn.CONCAT(Hospitalisation_Details10[[#This Row],[date]],"-",Hospitalisation_Details10[[#This Row],[month]],"-",Hospitalisation_Details10[[#This Row],[year]])</f>
        <v>22-Jun-2003</v>
      </c>
      <c r="H569" s="1" t="str">
        <f>TEXT(Hospitalisation_Details10[[#This Row],[Date of Birth]],"dd-mm-yy")</f>
        <v>22-06-03</v>
      </c>
      <c r="I569">
        <v>5</v>
      </c>
      <c r="J569">
        <f>DATEDIF(Hospitalisation_Details10[[#This Row],[Date of Birth2]],DATE(2023,6,8),"y")</f>
        <v>19</v>
      </c>
      <c r="K569" s="2">
        <v>4687.8</v>
      </c>
      <c r="L569" t="s">
        <v>3706</v>
      </c>
      <c r="M569" t="s">
        <v>3707</v>
      </c>
      <c r="N569" t="s">
        <v>3717</v>
      </c>
    </row>
    <row r="570" spans="3:14" x14ac:dyDescent="0.3">
      <c r="C570" t="s">
        <v>5568</v>
      </c>
      <c r="D570">
        <v>1977</v>
      </c>
      <c r="E570" t="s">
        <v>3714</v>
      </c>
      <c r="F570">
        <v>4</v>
      </c>
      <c r="G570" s="1" t="str">
        <f>_xlfn.CONCAT(Hospitalisation_Details10[[#This Row],[date]],"-",Hospitalisation_Details10[[#This Row],[month]],"-",Hospitalisation_Details10[[#This Row],[year]])</f>
        <v>4-Dec-1977</v>
      </c>
      <c r="H570" s="1" t="str">
        <f>TEXT(Hospitalisation_Details10[[#This Row],[Date of Birth]],"dd-mm-yy")</f>
        <v>04-12-77</v>
      </c>
      <c r="I570">
        <v>2</v>
      </c>
      <c r="J570">
        <f>DATEDIF(Hospitalisation_Details10[[#This Row],[Date of Birth2]],DATE(2023,6,8),"y")</f>
        <v>45</v>
      </c>
      <c r="K570" s="2">
        <v>4699.47</v>
      </c>
      <c r="L570" t="s">
        <v>3706</v>
      </c>
      <c r="M570" t="s">
        <v>3707</v>
      </c>
      <c r="N570" t="s">
        <v>3708</v>
      </c>
    </row>
    <row r="571" spans="3:14" x14ac:dyDescent="0.3">
      <c r="C571" t="s">
        <v>5567</v>
      </c>
      <c r="D571">
        <v>1981</v>
      </c>
      <c r="E571" t="s">
        <v>3715</v>
      </c>
      <c r="F571">
        <v>12</v>
      </c>
      <c r="G571" s="1" t="str">
        <f>_xlfn.CONCAT(Hospitalisation_Details10[[#This Row],[date]],"-",Hospitalisation_Details10[[#This Row],[month]],"-",Hospitalisation_Details10[[#This Row],[year]])</f>
        <v>12-Aug-1981</v>
      </c>
      <c r="H571" s="1" t="str">
        <f>TEXT(Hospitalisation_Details10[[#This Row],[Date of Birth]],"dd-mm-yy")</f>
        <v>12-08-81</v>
      </c>
      <c r="I571">
        <v>1</v>
      </c>
      <c r="J571">
        <f>DATEDIF(Hospitalisation_Details10[[#This Row],[Date of Birth2]],DATE(2023,6,8),"y")</f>
        <v>41</v>
      </c>
      <c r="K571" s="2">
        <v>4712.12</v>
      </c>
      <c r="L571" t="s">
        <v>3706</v>
      </c>
      <c r="M571" t="s">
        <v>3707</v>
      </c>
      <c r="N571" t="s">
        <v>3717</v>
      </c>
    </row>
    <row r="572" spans="3:14" x14ac:dyDescent="0.3">
      <c r="C572" t="s">
        <v>5566</v>
      </c>
      <c r="D572">
        <v>1992</v>
      </c>
      <c r="E572" t="s">
        <v>3716</v>
      </c>
      <c r="F572">
        <v>9</v>
      </c>
      <c r="G572" s="1" t="str">
        <f>_xlfn.CONCAT(Hospitalisation_Details10[[#This Row],[date]],"-",Hospitalisation_Details10[[#This Row],[month]],"-",Hospitalisation_Details10[[#This Row],[year]])</f>
        <v>9-Oct-1992</v>
      </c>
      <c r="H572" s="1" t="str">
        <f>TEXT(Hospitalisation_Details10[[#This Row],[Date of Birth]],"dd-mm-yy")</f>
        <v>09-10-92</v>
      </c>
      <c r="I572">
        <v>1</v>
      </c>
      <c r="J572">
        <f>DATEDIF(Hospitalisation_Details10[[#This Row],[Date of Birth2]],DATE(2023,6,8),"y")</f>
        <v>30</v>
      </c>
      <c r="K572" s="2">
        <v>4718.2</v>
      </c>
      <c r="L572" t="s">
        <v>3706</v>
      </c>
      <c r="M572" t="s">
        <v>3707</v>
      </c>
      <c r="N572" t="s">
        <v>3724</v>
      </c>
    </row>
    <row r="573" spans="3:14" x14ac:dyDescent="0.3">
      <c r="C573" t="s">
        <v>5565</v>
      </c>
      <c r="D573">
        <v>1992</v>
      </c>
      <c r="E573" t="s">
        <v>3712</v>
      </c>
      <c r="F573">
        <v>28</v>
      </c>
      <c r="G573" s="1" t="str">
        <f>_xlfn.CONCAT(Hospitalisation_Details10[[#This Row],[date]],"-",Hospitalisation_Details10[[#This Row],[month]],"-",Hospitalisation_Details10[[#This Row],[year]])</f>
        <v>28-Sep-1992</v>
      </c>
      <c r="H573" s="1" t="str">
        <f>TEXT(Hospitalisation_Details10[[#This Row],[Date of Birth]],"dd-mm-yy")</f>
        <v>28-09-92</v>
      </c>
      <c r="I573">
        <v>1</v>
      </c>
      <c r="J573">
        <f>DATEDIF(Hospitalisation_Details10[[#This Row],[Date of Birth2]],DATE(2023,6,8),"y")</f>
        <v>30</v>
      </c>
      <c r="K573" s="2">
        <v>4719.5200000000004</v>
      </c>
      <c r="L573" t="s">
        <v>3706</v>
      </c>
      <c r="M573" t="s">
        <v>3706</v>
      </c>
      <c r="N573" t="s">
        <v>3724</v>
      </c>
    </row>
    <row r="574" spans="3:14" x14ac:dyDescent="0.3">
      <c r="C574" t="s">
        <v>5564</v>
      </c>
      <c r="D574">
        <v>1994</v>
      </c>
      <c r="E574" t="s">
        <v>3715</v>
      </c>
      <c r="F574">
        <v>12</v>
      </c>
      <c r="G574" s="1" t="str">
        <f>_xlfn.CONCAT(Hospitalisation_Details10[[#This Row],[date]],"-",Hospitalisation_Details10[[#This Row],[month]],"-",Hospitalisation_Details10[[#This Row],[year]])</f>
        <v>12-Aug-1994</v>
      </c>
      <c r="H574" s="1" t="str">
        <f>TEXT(Hospitalisation_Details10[[#This Row],[Date of Birth]],"dd-mm-yy")</f>
        <v>12-08-94</v>
      </c>
      <c r="I574">
        <v>2</v>
      </c>
      <c r="J574">
        <f>DATEDIF(Hospitalisation_Details10[[#This Row],[Date of Birth2]],DATE(2023,6,8),"y")</f>
        <v>28</v>
      </c>
      <c r="K574" s="2">
        <v>4719.74</v>
      </c>
      <c r="L574" t="s">
        <v>3706</v>
      </c>
      <c r="M574" t="s">
        <v>3710</v>
      </c>
      <c r="N574" t="s">
        <v>3713</v>
      </c>
    </row>
    <row r="575" spans="3:14" x14ac:dyDescent="0.3">
      <c r="C575" t="s">
        <v>5563</v>
      </c>
      <c r="D575">
        <v>1980</v>
      </c>
      <c r="E575" t="s">
        <v>3705</v>
      </c>
      <c r="F575">
        <v>2</v>
      </c>
      <c r="G575" s="1" t="str">
        <f>_xlfn.CONCAT(Hospitalisation_Details10[[#This Row],[date]],"-",Hospitalisation_Details10[[#This Row],[month]],"-",Hospitalisation_Details10[[#This Row],[year]])</f>
        <v>2-Jul-1980</v>
      </c>
      <c r="H575" s="1" t="str">
        <f>TEXT(Hospitalisation_Details10[[#This Row],[Date of Birth]],"dd-mm-yy")</f>
        <v>02-07-80</v>
      </c>
      <c r="I575">
        <v>2</v>
      </c>
      <c r="J575">
        <f>DATEDIF(Hospitalisation_Details10[[#This Row],[Date of Birth2]],DATE(2023,6,8),"y")</f>
        <v>42</v>
      </c>
      <c r="K575" s="2">
        <v>4728.71</v>
      </c>
      <c r="L575" t="s">
        <v>3706</v>
      </c>
      <c r="M575" t="s">
        <v>3707</v>
      </c>
      <c r="N575" t="s">
        <v>3713</v>
      </c>
    </row>
    <row r="576" spans="3:14" x14ac:dyDescent="0.3">
      <c r="C576" t="s">
        <v>5562</v>
      </c>
      <c r="D576">
        <v>1986</v>
      </c>
      <c r="E576" t="s">
        <v>3712</v>
      </c>
      <c r="F576">
        <v>5</v>
      </c>
      <c r="G576" s="1" t="str">
        <f>_xlfn.CONCAT(Hospitalisation_Details10[[#This Row],[date]],"-",Hospitalisation_Details10[[#This Row],[month]],"-",Hospitalisation_Details10[[#This Row],[year]])</f>
        <v>5-Sep-1986</v>
      </c>
      <c r="H576" s="1" t="str">
        <f>TEXT(Hospitalisation_Details10[[#This Row],[Date of Birth]],"dd-mm-yy")</f>
        <v>05-09-86</v>
      </c>
      <c r="I576">
        <v>3</v>
      </c>
      <c r="J576">
        <f>DATEDIF(Hospitalisation_Details10[[#This Row],[Date of Birth2]],DATE(2023,6,8),"y")</f>
        <v>36</v>
      </c>
      <c r="K576" s="2">
        <v>4734.6400000000003</v>
      </c>
      <c r="L576" t="s">
        <v>3706</v>
      </c>
      <c r="M576" t="s">
        <v>3710</v>
      </c>
      <c r="N576" t="s">
        <v>3708</v>
      </c>
    </row>
    <row r="577" spans="3:14" x14ac:dyDescent="0.3">
      <c r="C577" t="s">
        <v>5561</v>
      </c>
      <c r="D577">
        <v>1991</v>
      </c>
      <c r="E577" t="s">
        <v>3716</v>
      </c>
      <c r="F577">
        <v>12</v>
      </c>
      <c r="G577" s="1" t="str">
        <f>_xlfn.CONCAT(Hospitalisation_Details10[[#This Row],[date]],"-",Hospitalisation_Details10[[#This Row],[month]],"-",Hospitalisation_Details10[[#This Row],[year]])</f>
        <v>12-Oct-1991</v>
      </c>
      <c r="H577" s="1" t="str">
        <f>TEXT(Hospitalisation_Details10[[#This Row],[Date of Birth]],"dd-mm-yy")</f>
        <v>12-10-91</v>
      </c>
      <c r="I577">
        <v>1</v>
      </c>
      <c r="J577">
        <f>DATEDIF(Hospitalisation_Details10[[#This Row],[Date of Birth2]],DATE(2023,6,8),"y")</f>
        <v>31</v>
      </c>
      <c r="K577" s="2">
        <v>4738.2700000000004</v>
      </c>
      <c r="L577" t="s">
        <v>3706</v>
      </c>
      <c r="M577" t="s">
        <v>3707</v>
      </c>
      <c r="N577" t="s">
        <v>3713</v>
      </c>
    </row>
    <row r="578" spans="3:14" x14ac:dyDescent="0.3">
      <c r="C578" t="s">
        <v>5560</v>
      </c>
      <c r="D578">
        <v>2004</v>
      </c>
      <c r="E578" t="s">
        <v>3709</v>
      </c>
      <c r="F578">
        <v>24</v>
      </c>
      <c r="G578" s="1" t="str">
        <f>_xlfn.CONCAT(Hospitalisation_Details10[[#This Row],[date]],"-",Hospitalisation_Details10[[#This Row],[month]],"-",Hospitalisation_Details10[[#This Row],[year]])</f>
        <v>24-Nov-2004</v>
      </c>
      <c r="H578" s="1" t="str">
        <f>TEXT(Hospitalisation_Details10[[#This Row],[Date of Birth]],"dd-mm-yy")</f>
        <v>24-11-04</v>
      </c>
      <c r="I578">
        <v>0</v>
      </c>
      <c r="J578">
        <f>DATEDIF(Hospitalisation_Details10[[#This Row],[Date of Birth2]],DATE(2023,6,8),"y")</f>
        <v>18</v>
      </c>
      <c r="K578" s="2">
        <v>4740.78</v>
      </c>
      <c r="L578" t="s">
        <v>3706</v>
      </c>
      <c r="M578" t="s">
        <v>3707</v>
      </c>
      <c r="N578" t="s">
        <v>3727</v>
      </c>
    </row>
    <row r="579" spans="3:14" x14ac:dyDescent="0.3">
      <c r="C579" t="s">
        <v>5559</v>
      </c>
      <c r="D579">
        <v>1987</v>
      </c>
      <c r="E579" t="s">
        <v>3711</v>
      </c>
      <c r="F579">
        <v>5</v>
      </c>
      <c r="G579" s="1" t="str">
        <f>_xlfn.CONCAT(Hospitalisation_Details10[[#This Row],[date]],"-",Hospitalisation_Details10[[#This Row],[month]],"-",Hospitalisation_Details10[[#This Row],[year]])</f>
        <v>5-Jun-1987</v>
      </c>
      <c r="H579" s="1" t="str">
        <f>TEXT(Hospitalisation_Details10[[#This Row],[Date of Birth]],"dd-mm-yy")</f>
        <v>05-06-87</v>
      </c>
      <c r="I579">
        <v>1</v>
      </c>
      <c r="J579">
        <f>DATEDIF(Hospitalisation_Details10[[#This Row],[Date of Birth2]],DATE(2023,6,8),"y")</f>
        <v>36</v>
      </c>
      <c r="K579" s="2">
        <v>4746.34</v>
      </c>
      <c r="L579" t="s">
        <v>3706</v>
      </c>
      <c r="M579" t="s">
        <v>3706</v>
      </c>
      <c r="N579" t="s">
        <v>3717</v>
      </c>
    </row>
    <row r="580" spans="3:14" x14ac:dyDescent="0.3">
      <c r="C580" t="s">
        <v>5558</v>
      </c>
      <c r="D580">
        <v>1987</v>
      </c>
      <c r="E580" t="s">
        <v>3712</v>
      </c>
      <c r="F580">
        <v>2</v>
      </c>
      <c r="G580" s="1" t="str">
        <f>_xlfn.CONCAT(Hospitalisation_Details10[[#This Row],[date]],"-",Hospitalisation_Details10[[#This Row],[month]],"-",Hospitalisation_Details10[[#This Row],[year]])</f>
        <v>2-Sep-1987</v>
      </c>
      <c r="H580" s="1" t="str">
        <f>TEXT(Hospitalisation_Details10[[#This Row],[Date of Birth]],"dd-mm-yy")</f>
        <v>02-09-87</v>
      </c>
      <c r="I580">
        <v>1</v>
      </c>
      <c r="J580">
        <f>DATEDIF(Hospitalisation_Details10[[#This Row],[Date of Birth2]],DATE(2023,6,8),"y")</f>
        <v>35</v>
      </c>
      <c r="K580" s="2">
        <v>4747.05</v>
      </c>
      <c r="L580" t="s">
        <v>3706</v>
      </c>
      <c r="M580" t="s">
        <v>3706</v>
      </c>
      <c r="N580" t="s">
        <v>3708</v>
      </c>
    </row>
    <row r="581" spans="3:14" x14ac:dyDescent="0.3">
      <c r="C581" t="s">
        <v>5557</v>
      </c>
      <c r="D581">
        <v>1987</v>
      </c>
      <c r="E581" t="s">
        <v>3709</v>
      </c>
      <c r="F581">
        <v>22</v>
      </c>
      <c r="G581" s="1" t="str">
        <f>_xlfn.CONCAT(Hospitalisation_Details10[[#This Row],[date]],"-",Hospitalisation_Details10[[#This Row],[month]],"-",Hospitalisation_Details10[[#This Row],[year]])</f>
        <v>22-Nov-1987</v>
      </c>
      <c r="H581" s="1" t="str">
        <f>TEXT(Hospitalisation_Details10[[#This Row],[Date of Birth]],"dd-mm-yy")</f>
        <v>22-11-87</v>
      </c>
      <c r="I581">
        <v>1</v>
      </c>
      <c r="J581">
        <f>DATEDIF(Hospitalisation_Details10[[#This Row],[Date of Birth2]],DATE(2023,6,8),"y")</f>
        <v>35</v>
      </c>
      <c r="K581" s="2">
        <v>4751.07</v>
      </c>
      <c r="L581" t="s">
        <v>3707</v>
      </c>
      <c r="M581" t="s">
        <v>3710</v>
      </c>
      <c r="N581" t="s">
        <v>3717</v>
      </c>
    </row>
    <row r="582" spans="3:14" x14ac:dyDescent="0.3">
      <c r="C582" t="s">
        <v>5556</v>
      </c>
      <c r="D582">
        <v>1992</v>
      </c>
      <c r="E582" t="s">
        <v>3715</v>
      </c>
      <c r="F582">
        <v>16</v>
      </c>
      <c r="G582" s="1" t="str">
        <f>_xlfn.CONCAT(Hospitalisation_Details10[[#This Row],[date]],"-",Hospitalisation_Details10[[#This Row],[month]],"-",Hospitalisation_Details10[[#This Row],[year]])</f>
        <v>16-Aug-1992</v>
      </c>
      <c r="H582" s="1" t="str">
        <f>TEXT(Hospitalisation_Details10[[#This Row],[Date of Birth]],"dd-mm-yy")</f>
        <v>16-08-92</v>
      </c>
      <c r="I582">
        <v>2</v>
      </c>
      <c r="J582">
        <f>DATEDIF(Hospitalisation_Details10[[#This Row],[Date of Birth2]],DATE(2023,6,8),"y")</f>
        <v>30</v>
      </c>
      <c r="K582" s="2">
        <v>4753.6400000000003</v>
      </c>
      <c r="L582" t="s">
        <v>3706</v>
      </c>
      <c r="M582" t="s">
        <v>3707</v>
      </c>
      <c r="N582" t="s">
        <v>3708</v>
      </c>
    </row>
    <row r="583" spans="3:14" x14ac:dyDescent="0.3">
      <c r="C583" t="s">
        <v>5555</v>
      </c>
      <c r="D583">
        <v>1987</v>
      </c>
      <c r="E583" t="s">
        <v>3712</v>
      </c>
      <c r="F583">
        <v>27</v>
      </c>
      <c r="G583" s="1" t="str">
        <f>_xlfn.CONCAT(Hospitalisation_Details10[[#This Row],[date]],"-",Hospitalisation_Details10[[#This Row],[month]],"-",Hospitalisation_Details10[[#This Row],[year]])</f>
        <v>27-Sep-1987</v>
      </c>
      <c r="H583" s="1" t="str">
        <f>TEXT(Hospitalisation_Details10[[#This Row],[Date of Birth]],"dd-mm-yy")</f>
        <v>27-09-87</v>
      </c>
      <c r="I583">
        <v>1</v>
      </c>
      <c r="J583">
        <f>DATEDIF(Hospitalisation_Details10[[#This Row],[Date of Birth2]],DATE(2023,6,8),"y")</f>
        <v>35</v>
      </c>
      <c r="K583" s="2">
        <v>4762.33</v>
      </c>
      <c r="L583" t="s">
        <v>3707</v>
      </c>
      <c r="M583" t="s">
        <v>3707</v>
      </c>
      <c r="N583" t="s">
        <v>3717</v>
      </c>
    </row>
    <row r="584" spans="3:14" x14ac:dyDescent="0.3">
      <c r="C584" t="s">
        <v>5554</v>
      </c>
      <c r="D584">
        <v>1989</v>
      </c>
      <c r="E584" t="s">
        <v>3715</v>
      </c>
      <c r="F584">
        <v>1</v>
      </c>
      <c r="G584" s="1" t="str">
        <f>_xlfn.CONCAT(Hospitalisation_Details10[[#This Row],[date]],"-",Hospitalisation_Details10[[#This Row],[month]],"-",Hospitalisation_Details10[[#This Row],[year]])</f>
        <v>1-Aug-1989</v>
      </c>
      <c r="H584" s="1" t="str">
        <f>TEXT(Hospitalisation_Details10[[#This Row],[Date of Birth]],"dd-mm-yy")</f>
        <v>01-08-89</v>
      </c>
      <c r="I584">
        <v>1</v>
      </c>
      <c r="J584">
        <f>DATEDIF(Hospitalisation_Details10[[#This Row],[Date of Birth2]],DATE(2023,6,8),"y")</f>
        <v>33</v>
      </c>
      <c r="K584" s="2">
        <v>4766.0200000000004</v>
      </c>
      <c r="L584" t="s">
        <v>3706</v>
      </c>
      <c r="M584" t="s">
        <v>3707</v>
      </c>
      <c r="N584" t="s">
        <v>3717</v>
      </c>
    </row>
    <row r="585" spans="3:14" x14ac:dyDescent="0.3">
      <c r="C585" t="s">
        <v>5553</v>
      </c>
      <c r="D585">
        <v>1989</v>
      </c>
      <c r="E585" t="s">
        <v>3714</v>
      </c>
      <c r="F585">
        <v>9</v>
      </c>
      <c r="G585" s="1" t="str">
        <f>_xlfn.CONCAT(Hospitalisation_Details10[[#This Row],[date]],"-",Hospitalisation_Details10[[#This Row],[month]],"-",Hospitalisation_Details10[[#This Row],[year]])</f>
        <v>9-Dec-1989</v>
      </c>
      <c r="H585" s="1" t="str">
        <f>TEXT(Hospitalisation_Details10[[#This Row],[Date of Birth]],"dd-mm-yy")</f>
        <v>09-12-89</v>
      </c>
      <c r="I585">
        <v>1</v>
      </c>
      <c r="J585">
        <f>DATEDIF(Hospitalisation_Details10[[#This Row],[Date of Birth2]],DATE(2023,6,8),"y")</f>
        <v>33</v>
      </c>
      <c r="K585" s="2">
        <v>4779.6000000000004</v>
      </c>
      <c r="L585" t="s">
        <v>3706</v>
      </c>
      <c r="M585" t="s">
        <v>3707</v>
      </c>
      <c r="N585" t="s">
        <v>3708</v>
      </c>
    </row>
    <row r="586" spans="3:14" x14ac:dyDescent="0.3">
      <c r="C586" t="s">
        <v>5552</v>
      </c>
      <c r="D586">
        <v>1987</v>
      </c>
      <c r="E586" t="s">
        <v>3711</v>
      </c>
      <c r="F586">
        <v>22</v>
      </c>
      <c r="G586" s="1" t="str">
        <f>_xlfn.CONCAT(Hospitalisation_Details10[[#This Row],[date]],"-",Hospitalisation_Details10[[#This Row],[month]],"-",Hospitalisation_Details10[[#This Row],[year]])</f>
        <v>22-Jun-1987</v>
      </c>
      <c r="H586" s="1" t="str">
        <f>TEXT(Hospitalisation_Details10[[#This Row],[Date of Birth]],"dd-mm-yy")</f>
        <v>22-06-87</v>
      </c>
      <c r="I586">
        <v>3</v>
      </c>
      <c r="J586">
        <f>DATEDIF(Hospitalisation_Details10[[#This Row],[Date of Birth2]],DATE(2023,6,8),"y")</f>
        <v>35</v>
      </c>
      <c r="K586" s="2">
        <v>4787.42</v>
      </c>
      <c r="L586" t="s">
        <v>3706</v>
      </c>
      <c r="M586" t="s">
        <v>3707</v>
      </c>
      <c r="N586" t="s">
        <v>3708</v>
      </c>
    </row>
    <row r="587" spans="3:14" x14ac:dyDescent="0.3">
      <c r="C587" t="s">
        <v>5551</v>
      </c>
      <c r="D587">
        <v>1989</v>
      </c>
      <c r="E587" t="s">
        <v>3714</v>
      </c>
      <c r="F587">
        <v>16</v>
      </c>
      <c r="G587" s="1" t="str">
        <f>_xlfn.CONCAT(Hospitalisation_Details10[[#This Row],[date]],"-",Hospitalisation_Details10[[#This Row],[month]],"-",Hospitalisation_Details10[[#This Row],[year]])</f>
        <v>16-Dec-1989</v>
      </c>
      <c r="H587" s="1" t="str">
        <f>TEXT(Hospitalisation_Details10[[#This Row],[Date of Birth]],"dd-mm-yy")</f>
        <v>16-12-89</v>
      </c>
      <c r="I587">
        <v>1</v>
      </c>
      <c r="J587">
        <f>DATEDIF(Hospitalisation_Details10[[#This Row],[Date of Birth2]],DATE(2023,6,8),"y")</f>
        <v>33</v>
      </c>
      <c r="K587" s="2">
        <v>4795.66</v>
      </c>
      <c r="L587" t="s">
        <v>3706</v>
      </c>
      <c r="M587" t="s">
        <v>3710</v>
      </c>
      <c r="N587" t="s">
        <v>3708</v>
      </c>
    </row>
    <row r="588" spans="3:14" x14ac:dyDescent="0.3">
      <c r="C588" t="s">
        <v>5550</v>
      </c>
      <c r="D588">
        <v>1978</v>
      </c>
      <c r="E588" t="s">
        <v>3716</v>
      </c>
      <c r="F588">
        <v>3</v>
      </c>
      <c r="G588" s="1" t="str">
        <f>_xlfn.CONCAT(Hospitalisation_Details10[[#This Row],[date]],"-",Hospitalisation_Details10[[#This Row],[month]],"-",Hospitalisation_Details10[[#This Row],[year]])</f>
        <v>3-Oct-1978</v>
      </c>
      <c r="H588" s="1" t="str">
        <f>TEXT(Hospitalisation_Details10[[#This Row],[Date of Birth]],"dd-mm-yy")</f>
        <v>03-10-78</v>
      </c>
      <c r="I588">
        <v>2</v>
      </c>
      <c r="J588">
        <f>DATEDIF(Hospitalisation_Details10[[#This Row],[Date of Birth2]],DATE(2023,6,8),"y")</f>
        <v>44</v>
      </c>
      <c r="K588" s="2">
        <v>4812.34</v>
      </c>
      <c r="L588" t="s">
        <v>3706</v>
      </c>
      <c r="M588" t="s">
        <v>3707</v>
      </c>
      <c r="N588" t="s">
        <v>3708</v>
      </c>
    </row>
    <row r="589" spans="3:14" x14ac:dyDescent="0.3">
      <c r="C589" t="s">
        <v>5549</v>
      </c>
      <c r="D589">
        <v>1981</v>
      </c>
      <c r="E589" t="s">
        <v>3705</v>
      </c>
      <c r="F589">
        <v>3</v>
      </c>
      <c r="G589" s="1" t="str">
        <f>_xlfn.CONCAT(Hospitalisation_Details10[[#This Row],[date]],"-",Hospitalisation_Details10[[#This Row],[month]],"-",Hospitalisation_Details10[[#This Row],[year]])</f>
        <v>3-Jul-1981</v>
      </c>
      <c r="H589" s="1" t="str">
        <f>TEXT(Hospitalisation_Details10[[#This Row],[Date of Birth]],"dd-mm-yy")</f>
        <v>03-07-81</v>
      </c>
      <c r="I589">
        <v>1</v>
      </c>
      <c r="J589">
        <f>DATEDIF(Hospitalisation_Details10[[#This Row],[Date of Birth2]],DATE(2023,6,8),"y")</f>
        <v>41</v>
      </c>
      <c r="K589" s="2">
        <v>4827.1000000000004</v>
      </c>
      <c r="L589" t="s">
        <v>3706</v>
      </c>
      <c r="M589" t="s">
        <v>3710</v>
      </c>
      <c r="N589" t="s">
        <v>3708</v>
      </c>
    </row>
    <row r="590" spans="3:14" x14ac:dyDescent="0.3">
      <c r="C590" t="s">
        <v>5548</v>
      </c>
      <c r="D590">
        <v>1995</v>
      </c>
      <c r="E590" t="s">
        <v>3714</v>
      </c>
      <c r="F590">
        <v>1</v>
      </c>
      <c r="G590" s="1" t="str">
        <f>_xlfn.CONCAT(Hospitalisation_Details10[[#This Row],[date]],"-",Hospitalisation_Details10[[#This Row],[month]],"-",Hospitalisation_Details10[[#This Row],[year]])</f>
        <v>1-Dec-1995</v>
      </c>
      <c r="H590" s="1" t="str">
        <f>TEXT(Hospitalisation_Details10[[#This Row],[Date of Birth]],"dd-mm-yy")</f>
        <v>01-12-95</v>
      </c>
      <c r="I590">
        <v>3</v>
      </c>
      <c r="J590">
        <f>DATEDIF(Hospitalisation_Details10[[#This Row],[Date of Birth2]],DATE(2023,6,8),"y")</f>
        <v>27</v>
      </c>
      <c r="K590" s="2">
        <v>4827.8999999999996</v>
      </c>
      <c r="L590" t="s">
        <v>3710</v>
      </c>
      <c r="M590" t="s">
        <v>3706</v>
      </c>
      <c r="N590" t="s">
        <v>3731</v>
      </c>
    </row>
    <row r="591" spans="3:14" x14ac:dyDescent="0.3">
      <c r="C591" t="s">
        <v>5547</v>
      </c>
      <c r="D591">
        <v>2002</v>
      </c>
      <c r="E591" t="s">
        <v>3711</v>
      </c>
      <c r="F591">
        <v>27</v>
      </c>
      <c r="G591" s="1" t="str">
        <f>_xlfn.CONCAT(Hospitalisation_Details10[[#This Row],[date]],"-",Hospitalisation_Details10[[#This Row],[month]],"-",Hospitalisation_Details10[[#This Row],[year]])</f>
        <v>27-Jun-2002</v>
      </c>
      <c r="H591" s="1" t="str">
        <f>TEXT(Hospitalisation_Details10[[#This Row],[Date of Birth]],"dd-mm-yy")</f>
        <v>27-06-02</v>
      </c>
      <c r="I591">
        <v>5</v>
      </c>
      <c r="J591">
        <f>DATEDIF(Hospitalisation_Details10[[#This Row],[Date of Birth2]],DATE(2023,6,8),"y")</f>
        <v>20</v>
      </c>
      <c r="K591" s="2">
        <v>4830.63</v>
      </c>
      <c r="L591" t="s">
        <v>3706</v>
      </c>
      <c r="M591" t="s">
        <v>3710</v>
      </c>
      <c r="N591" t="s">
        <v>3717</v>
      </c>
    </row>
    <row r="592" spans="3:14" x14ac:dyDescent="0.3">
      <c r="C592" t="s">
        <v>5546</v>
      </c>
      <c r="D592">
        <v>2000</v>
      </c>
      <c r="E592" t="s">
        <v>3714</v>
      </c>
      <c r="F592">
        <v>11</v>
      </c>
      <c r="G592" s="1" t="str">
        <f>_xlfn.CONCAT(Hospitalisation_Details10[[#This Row],[date]],"-",Hospitalisation_Details10[[#This Row],[month]],"-",Hospitalisation_Details10[[#This Row],[year]])</f>
        <v>11-Dec-2000</v>
      </c>
      <c r="H592" s="1" t="str">
        <f>TEXT(Hospitalisation_Details10[[#This Row],[Date of Birth]],"dd-mm-yy")</f>
        <v>11-12-00</v>
      </c>
      <c r="I592">
        <v>0</v>
      </c>
      <c r="J592">
        <f>DATEDIF(Hospitalisation_Details10[[#This Row],[Date of Birth2]],DATE(2023,6,8),"y")</f>
        <v>22</v>
      </c>
      <c r="K592" s="2">
        <v>4835.43</v>
      </c>
      <c r="L592" t="s">
        <v>3706</v>
      </c>
      <c r="M592" t="s">
        <v>3706</v>
      </c>
      <c r="N592" t="s">
        <v>3727</v>
      </c>
    </row>
    <row r="593" spans="3:14" x14ac:dyDescent="0.3">
      <c r="C593" t="s">
        <v>5545</v>
      </c>
      <c r="D593">
        <v>1992</v>
      </c>
      <c r="E593" t="s">
        <v>3712</v>
      </c>
      <c r="F593">
        <v>10</v>
      </c>
      <c r="G593" s="1" t="str">
        <f>_xlfn.CONCAT(Hospitalisation_Details10[[#This Row],[date]],"-",Hospitalisation_Details10[[#This Row],[month]],"-",Hospitalisation_Details10[[#This Row],[year]])</f>
        <v>10-Sep-1992</v>
      </c>
      <c r="H593" s="1" t="str">
        <f>TEXT(Hospitalisation_Details10[[#This Row],[Date of Birth]],"dd-mm-yy")</f>
        <v>10-09-92</v>
      </c>
      <c r="I593">
        <v>3</v>
      </c>
      <c r="J593">
        <f>DATEDIF(Hospitalisation_Details10[[#This Row],[Date of Birth2]],DATE(2023,6,8),"y")</f>
        <v>30</v>
      </c>
      <c r="K593" s="2">
        <v>4837.58</v>
      </c>
      <c r="L593" t="s">
        <v>3707</v>
      </c>
      <c r="M593" t="s">
        <v>3706</v>
      </c>
      <c r="N593" t="s">
        <v>3708</v>
      </c>
    </row>
    <row r="594" spans="3:14" x14ac:dyDescent="0.3">
      <c r="C594" t="s">
        <v>5544</v>
      </c>
      <c r="D594">
        <v>1984</v>
      </c>
      <c r="E594" t="s">
        <v>3716</v>
      </c>
      <c r="F594">
        <v>15</v>
      </c>
      <c r="G594" s="1" t="str">
        <f>_xlfn.CONCAT(Hospitalisation_Details10[[#This Row],[date]],"-",Hospitalisation_Details10[[#This Row],[month]],"-",Hospitalisation_Details10[[#This Row],[year]])</f>
        <v>15-Oct-1984</v>
      </c>
      <c r="H594" s="1" t="str">
        <f>TEXT(Hospitalisation_Details10[[#This Row],[Date of Birth]],"dd-mm-yy")</f>
        <v>15-10-84</v>
      </c>
      <c r="I594">
        <v>3</v>
      </c>
      <c r="J594">
        <f>DATEDIF(Hospitalisation_Details10[[#This Row],[Date of Birth2]],DATE(2023,6,8),"y")</f>
        <v>38</v>
      </c>
      <c r="K594" s="2">
        <v>4839.18</v>
      </c>
      <c r="L594" t="s">
        <v>3706</v>
      </c>
      <c r="M594" t="s">
        <v>3710</v>
      </c>
      <c r="N594" t="s">
        <v>3713</v>
      </c>
    </row>
    <row r="595" spans="3:14" x14ac:dyDescent="0.3">
      <c r="C595" t="s">
        <v>5543</v>
      </c>
      <c r="D595">
        <v>1995</v>
      </c>
      <c r="E595" t="s">
        <v>3712</v>
      </c>
      <c r="F595">
        <v>29</v>
      </c>
      <c r="G595" s="1" t="str">
        <f>_xlfn.CONCAT(Hospitalisation_Details10[[#This Row],[date]],"-",Hospitalisation_Details10[[#This Row],[month]],"-",Hospitalisation_Details10[[#This Row],[year]])</f>
        <v>29-Sep-1995</v>
      </c>
      <c r="H595" s="1" t="str">
        <f>TEXT(Hospitalisation_Details10[[#This Row],[Date of Birth]],"dd-mm-yy")</f>
        <v>29-09-95</v>
      </c>
      <c r="I595">
        <v>0</v>
      </c>
      <c r="J595">
        <f>DATEDIF(Hospitalisation_Details10[[#This Row],[Date of Birth2]],DATE(2023,6,8),"y")</f>
        <v>27</v>
      </c>
      <c r="K595" s="2">
        <v>4840.95</v>
      </c>
      <c r="L595" t="s">
        <v>3706</v>
      </c>
      <c r="M595" t="s">
        <v>3710</v>
      </c>
      <c r="N595" t="s">
        <v>3727</v>
      </c>
    </row>
    <row r="596" spans="3:14" x14ac:dyDescent="0.3">
      <c r="C596" t="s">
        <v>5542</v>
      </c>
      <c r="D596">
        <v>1979</v>
      </c>
      <c r="E596" t="s">
        <v>3714</v>
      </c>
      <c r="F596">
        <v>13</v>
      </c>
      <c r="G596" s="1" t="str">
        <f>_xlfn.CONCAT(Hospitalisation_Details10[[#This Row],[date]],"-",Hospitalisation_Details10[[#This Row],[month]],"-",Hospitalisation_Details10[[#This Row],[year]])</f>
        <v>13-Dec-1979</v>
      </c>
      <c r="H596" s="1" t="str">
        <f>TEXT(Hospitalisation_Details10[[#This Row],[Date of Birth]],"dd-mm-yy")</f>
        <v>13-12-79</v>
      </c>
      <c r="I596">
        <v>2</v>
      </c>
      <c r="J596">
        <f>DATEDIF(Hospitalisation_Details10[[#This Row],[Date of Birth2]],DATE(2023,6,8),"y")</f>
        <v>43</v>
      </c>
      <c r="K596" s="2">
        <v>4843.79</v>
      </c>
      <c r="L596" t="s">
        <v>3706</v>
      </c>
      <c r="M596" t="s">
        <v>3707</v>
      </c>
      <c r="N596" t="s">
        <v>3708</v>
      </c>
    </row>
    <row r="597" spans="3:14" x14ac:dyDescent="0.3">
      <c r="C597" t="s">
        <v>5541</v>
      </c>
      <c r="D597">
        <v>1974</v>
      </c>
      <c r="E597" t="s">
        <v>3712</v>
      </c>
      <c r="F597">
        <v>11</v>
      </c>
      <c r="G597" s="1" t="str">
        <f>_xlfn.CONCAT(Hospitalisation_Details10[[#This Row],[date]],"-",Hospitalisation_Details10[[#This Row],[month]],"-",Hospitalisation_Details10[[#This Row],[year]])</f>
        <v>11-Sep-1974</v>
      </c>
      <c r="H597" s="1" t="str">
        <f>TEXT(Hospitalisation_Details10[[#This Row],[Date of Birth]],"dd-mm-yy")</f>
        <v>11-09-74</v>
      </c>
      <c r="I597">
        <v>0</v>
      </c>
      <c r="J597">
        <f>DATEDIF(Hospitalisation_Details10[[#This Row],[Date of Birth2]],DATE(2023,6,8),"y")</f>
        <v>48</v>
      </c>
      <c r="K597" s="2">
        <v>4844.67</v>
      </c>
      <c r="L597" t="s">
        <v>3706</v>
      </c>
      <c r="M597" t="s">
        <v>3706</v>
      </c>
      <c r="N597" t="s">
        <v>3708</v>
      </c>
    </row>
    <row r="598" spans="3:14" x14ac:dyDescent="0.3">
      <c r="C598" t="s">
        <v>5540</v>
      </c>
      <c r="D598">
        <v>2001</v>
      </c>
      <c r="E598" t="s">
        <v>3711</v>
      </c>
      <c r="F598">
        <v>7</v>
      </c>
      <c r="G598" s="1" t="str">
        <f>_xlfn.CONCAT(Hospitalisation_Details10[[#This Row],[date]],"-",Hospitalisation_Details10[[#This Row],[month]],"-",Hospitalisation_Details10[[#This Row],[year]])</f>
        <v>7-Jun-2001</v>
      </c>
      <c r="H598" s="1" t="str">
        <f>TEXT(Hospitalisation_Details10[[#This Row],[Date of Birth]],"dd-mm-yy")</f>
        <v>07-06-01</v>
      </c>
      <c r="I598">
        <v>0</v>
      </c>
      <c r="J598">
        <f>DATEDIF(Hospitalisation_Details10[[#This Row],[Date of Birth2]],DATE(2023,6,8),"y")</f>
        <v>22</v>
      </c>
      <c r="K598" s="2">
        <v>4846.53</v>
      </c>
      <c r="L598" t="s">
        <v>3706</v>
      </c>
      <c r="M598" t="s">
        <v>3707</v>
      </c>
      <c r="N598" t="s">
        <v>3727</v>
      </c>
    </row>
    <row r="599" spans="3:14" x14ac:dyDescent="0.3">
      <c r="C599" t="s">
        <v>5539</v>
      </c>
      <c r="D599">
        <v>1995</v>
      </c>
      <c r="E599" t="s">
        <v>3714</v>
      </c>
      <c r="F599">
        <v>27</v>
      </c>
      <c r="G599" s="1" t="str">
        <f>_xlfn.CONCAT(Hospitalisation_Details10[[#This Row],[date]],"-",Hospitalisation_Details10[[#This Row],[month]],"-",Hospitalisation_Details10[[#This Row],[year]])</f>
        <v>27-Dec-1995</v>
      </c>
      <c r="H599" s="1" t="str">
        <f>TEXT(Hospitalisation_Details10[[#This Row],[Date of Birth]],"dd-mm-yy")</f>
        <v>27-12-95</v>
      </c>
      <c r="I599">
        <v>3</v>
      </c>
      <c r="J599">
        <f>DATEDIF(Hospitalisation_Details10[[#This Row],[Date of Birth2]],DATE(2023,6,8),"y")</f>
        <v>27</v>
      </c>
      <c r="K599" s="2">
        <v>4846.92</v>
      </c>
      <c r="L599" t="s">
        <v>3706</v>
      </c>
      <c r="M599" t="s">
        <v>3707</v>
      </c>
      <c r="N599" t="s">
        <v>3728</v>
      </c>
    </row>
    <row r="600" spans="3:14" x14ac:dyDescent="0.3">
      <c r="C600" t="s">
        <v>5538</v>
      </c>
      <c r="D600">
        <v>1989</v>
      </c>
      <c r="E600" t="s">
        <v>3712</v>
      </c>
      <c r="F600">
        <v>1</v>
      </c>
      <c r="G600" s="1" t="str">
        <f>_xlfn.CONCAT(Hospitalisation_Details10[[#This Row],[date]],"-",Hospitalisation_Details10[[#This Row],[month]],"-",Hospitalisation_Details10[[#This Row],[year]])</f>
        <v>1-Sep-1989</v>
      </c>
      <c r="H600" s="1" t="str">
        <f>TEXT(Hospitalisation_Details10[[#This Row],[Date of Birth]],"dd-mm-yy")</f>
        <v>01-09-89</v>
      </c>
      <c r="I600">
        <v>3</v>
      </c>
      <c r="J600">
        <f>DATEDIF(Hospitalisation_Details10[[#This Row],[Date of Birth2]],DATE(2023,6,8),"y")</f>
        <v>33</v>
      </c>
      <c r="K600" s="2">
        <v>4859.8900000000003</v>
      </c>
      <c r="L600" t="s">
        <v>3706</v>
      </c>
      <c r="M600" t="s">
        <v>3707</v>
      </c>
      <c r="N600" t="s">
        <v>3717</v>
      </c>
    </row>
    <row r="601" spans="3:14" x14ac:dyDescent="0.3">
      <c r="C601" t="s">
        <v>5537</v>
      </c>
      <c r="D601">
        <v>1997</v>
      </c>
      <c r="E601" t="s">
        <v>3712</v>
      </c>
      <c r="F601">
        <v>29</v>
      </c>
      <c r="G601" s="1" t="str">
        <f>_xlfn.CONCAT(Hospitalisation_Details10[[#This Row],[date]],"-",Hospitalisation_Details10[[#This Row],[month]],"-",Hospitalisation_Details10[[#This Row],[year]])</f>
        <v>29-Sep-1997</v>
      </c>
      <c r="H601" s="1" t="str">
        <f>TEXT(Hospitalisation_Details10[[#This Row],[Date of Birth]],"dd-mm-yy")</f>
        <v>29-09-97</v>
      </c>
      <c r="I601">
        <v>4</v>
      </c>
      <c r="J601">
        <f>DATEDIF(Hospitalisation_Details10[[#This Row],[Date of Birth2]],DATE(2023,6,8),"y")</f>
        <v>25</v>
      </c>
      <c r="K601" s="2">
        <v>4877.9799999999996</v>
      </c>
      <c r="L601" t="s">
        <v>3706</v>
      </c>
      <c r="M601" t="s">
        <v>3707</v>
      </c>
      <c r="N601" t="s">
        <v>3713</v>
      </c>
    </row>
    <row r="602" spans="3:14" x14ac:dyDescent="0.3">
      <c r="C602" t="s">
        <v>5536</v>
      </c>
      <c r="D602">
        <v>1986</v>
      </c>
      <c r="E602" t="s">
        <v>3714</v>
      </c>
      <c r="F602">
        <v>23</v>
      </c>
      <c r="G602" s="1" t="str">
        <f>_xlfn.CONCAT(Hospitalisation_Details10[[#This Row],[date]],"-",Hospitalisation_Details10[[#This Row],[month]],"-",Hospitalisation_Details10[[#This Row],[year]])</f>
        <v>23-Dec-1986</v>
      </c>
      <c r="H602" s="1" t="str">
        <f>TEXT(Hospitalisation_Details10[[#This Row],[Date of Birth]],"dd-mm-yy")</f>
        <v>23-12-86</v>
      </c>
      <c r="I602">
        <v>0</v>
      </c>
      <c r="J602">
        <f>DATEDIF(Hospitalisation_Details10[[#This Row],[Date of Birth2]],DATE(2023,6,8),"y")</f>
        <v>36</v>
      </c>
      <c r="K602" s="2">
        <v>4883.87</v>
      </c>
      <c r="L602" t="s">
        <v>3706</v>
      </c>
      <c r="M602" t="s">
        <v>3710</v>
      </c>
      <c r="N602" t="s">
        <v>3717</v>
      </c>
    </row>
    <row r="603" spans="3:14" x14ac:dyDescent="0.3">
      <c r="C603" t="s">
        <v>5535</v>
      </c>
      <c r="D603">
        <v>1986</v>
      </c>
      <c r="E603" t="s">
        <v>3716</v>
      </c>
      <c r="F603">
        <v>27</v>
      </c>
      <c r="G603" s="1" t="str">
        <f>_xlfn.CONCAT(Hospitalisation_Details10[[#This Row],[date]],"-",Hospitalisation_Details10[[#This Row],[month]],"-",Hospitalisation_Details10[[#This Row],[year]])</f>
        <v>27-Oct-1986</v>
      </c>
      <c r="H603" s="1" t="str">
        <f>TEXT(Hospitalisation_Details10[[#This Row],[Date of Birth]],"dd-mm-yy")</f>
        <v>27-10-86</v>
      </c>
      <c r="I603">
        <v>0</v>
      </c>
      <c r="J603">
        <f>DATEDIF(Hospitalisation_Details10[[#This Row],[Date of Birth2]],DATE(2023,6,8),"y")</f>
        <v>36</v>
      </c>
      <c r="K603" s="2">
        <v>4889.04</v>
      </c>
      <c r="L603" t="s">
        <v>3706</v>
      </c>
      <c r="M603" t="s">
        <v>3710</v>
      </c>
      <c r="N603" t="s">
        <v>3708</v>
      </c>
    </row>
    <row r="604" spans="3:14" x14ac:dyDescent="0.3">
      <c r="C604" t="s">
        <v>5534</v>
      </c>
      <c r="D604">
        <v>1989</v>
      </c>
      <c r="E604" t="s">
        <v>3705</v>
      </c>
      <c r="F604">
        <v>10</v>
      </c>
      <c r="G604" s="1" t="str">
        <f>_xlfn.CONCAT(Hospitalisation_Details10[[#This Row],[date]],"-",Hospitalisation_Details10[[#This Row],[month]],"-",Hospitalisation_Details10[[#This Row],[year]])</f>
        <v>10-Jul-1989</v>
      </c>
      <c r="H604" s="1" t="str">
        <f>TEXT(Hospitalisation_Details10[[#This Row],[Date of Birth]],"dd-mm-yy")</f>
        <v>10-07-89</v>
      </c>
      <c r="I604">
        <v>2</v>
      </c>
      <c r="J604">
        <f>DATEDIF(Hospitalisation_Details10[[#This Row],[Date of Birth2]],DATE(2023,6,8),"y")</f>
        <v>33</v>
      </c>
      <c r="K604" s="2">
        <v>4890</v>
      </c>
      <c r="L604" t="s">
        <v>3707</v>
      </c>
      <c r="M604" t="s">
        <v>3706</v>
      </c>
      <c r="N604" t="s">
        <v>3708</v>
      </c>
    </row>
    <row r="605" spans="3:14" x14ac:dyDescent="0.3">
      <c r="C605" t="s">
        <v>5533</v>
      </c>
      <c r="D605">
        <v>1990</v>
      </c>
      <c r="E605" t="s">
        <v>3709</v>
      </c>
      <c r="F605">
        <v>28</v>
      </c>
      <c r="G605" s="1" t="str">
        <f>_xlfn.CONCAT(Hospitalisation_Details10[[#This Row],[date]],"-",Hospitalisation_Details10[[#This Row],[month]],"-",Hospitalisation_Details10[[#This Row],[year]])</f>
        <v>28-Nov-1990</v>
      </c>
      <c r="H605" s="1" t="str">
        <f>TEXT(Hospitalisation_Details10[[#This Row],[Date of Birth]],"dd-mm-yy")</f>
        <v>28-11-90</v>
      </c>
      <c r="I605">
        <v>3</v>
      </c>
      <c r="J605">
        <f>DATEDIF(Hospitalisation_Details10[[#This Row],[Date of Birth2]],DATE(2023,6,8),"y")</f>
        <v>32</v>
      </c>
      <c r="K605" s="2">
        <v>4894.3900000000003</v>
      </c>
      <c r="L605" t="s">
        <v>3706</v>
      </c>
      <c r="M605" t="s">
        <v>3707</v>
      </c>
      <c r="N605" t="s">
        <v>3708</v>
      </c>
    </row>
    <row r="606" spans="3:14" x14ac:dyDescent="0.3">
      <c r="C606" t="s">
        <v>5532</v>
      </c>
      <c r="D606">
        <v>1988</v>
      </c>
      <c r="E606" t="s">
        <v>3712</v>
      </c>
      <c r="F606">
        <v>23</v>
      </c>
      <c r="G606" s="1" t="str">
        <f>_xlfn.CONCAT(Hospitalisation_Details10[[#This Row],[date]],"-",Hospitalisation_Details10[[#This Row],[month]],"-",Hospitalisation_Details10[[#This Row],[year]])</f>
        <v>23-Sep-1988</v>
      </c>
      <c r="H606" s="1" t="str">
        <f>TEXT(Hospitalisation_Details10[[#This Row],[Date of Birth]],"dd-mm-yy")</f>
        <v>23-09-88</v>
      </c>
      <c r="I606">
        <v>1</v>
      </c>
      <c r="J606">
        <f>DATEDIF(Hospitalisation_Details10[[#This Row],[Date of Birth2]],DATE(2023,6,8),"y")</f>
        <v>34</v>
      </c>
      <c r="K606" s="2">
        <v>4894.75</v>
      </c>
      <c r="L606" t="s">
        <v>3707</v>
      </c>
      <c r="M606" t="s">
        <v>3707</v>
      </c>
      <c r="N606" t="s">
        <v>3713</v>
      </c>
    </row>
    <row r="607" spans="3:14" x14ac:dyDescent="0.3">
      <c r="C607" t="s">
        <v>5531</v>
      </c>
      <c r="D607">
        <v>1993</v>
      </c>
      <c r="E607" t="s">
        <v>3705</v>
      </c>
      <c r="F607">
        <v>10</v>
      </c>
      <c r="G607" s="1" t="str">
        <f>_xlfn.CONCAT(Hospitalisation_Details10[[#This Row],[date]],"-",Hospitalisation_Details10[[#This Row],[month]],"-",Hospitalisation_Details10[[#This Row],[year]])</f>
        <v>10-Jul-1993</v>
      </c>
      <c r="H607" s="1" t="str">
        <f>TEXT(Hospitalisation_Details10[[#This Row],[Date of Birth]],"dd-mm-yy")</f>
        <v>10-07-93</v>
      </c>
      <c r="I607">
        <v>2</v>
      </c>
      <c r="J607">
        <f>DATEDIF(Hospitalisation_Details10[[#This Row],[Date of Birth2]],DATE(2023,6,8),"y")</f>
        <v>29</v>
      </c>
      <c r="K607" s="2">
        <v>4906.41</v>
      </c>
      <c r="L607" t="s">
        <v>3706</v>
      </c>
      <c r="M607" t="s">
        <v>3710</v>
      </c>
      <c r="N607" t="s">
        <v>3713</v>
      </c>
    </row>
    <row r="608" spans="3:14" x14ac:dyDescent="0.3">
      <c r="C608" t="s">
        <v>5530</v>
      </c>
      <c r="D608">
        <v>1981</v>
      </c>
      <c r="E608" t="s">
        <v>3716</v>
      </c>
      <c r="F608">
        <v>18</v>
      </c>
      <c r="G608" s="1" t="str">
        <f>_xlfn.CONCAT(Hospitalisation_Details10[[#This Row],[date]],"-",Hospitalisation_Details10[[#This Row],[month]],"-",Hospitalisation_Details10[[#This Row],[year]])</f>
        <v>18-Oct-1981</v>
      </c>
      <c r="H608" s="1" t="str">
        <f>TEXT(Hospitalisation_Details10[[#This Row],[Date of Birth]],"dd-mm-yy")</f>
        <v>18-10-81</v>
      </c>
      <c r="I608">
        <v>1</v>
      </c>
      <c r="J608">
        <f>DATEDIF(Hospitalisation_Details10[[#This Row],[Date of Birth2]],DATE(2023,6,8),"y")</f>
        <v>41</v>
      </c>
      <c r="K608" s="2">
        <v>4911.8900000000003</v>
      </c>
      <c r="L608" t="s">
        <v>3706</v>
      </c>
      <c r="M608" t="s">
        <v>3707</v>
      </c>
      <c r="N608" t="s">
        <v>3708</v>
      </c>
    </row>
    <row r="609" spans="3:14" x14ac:dyDescent="0.3">
      <c r="C609" t="s">
        <v>5529</v>
      </c>
      <c r="D609">
        <v>2002</v>
      </c>
      <c r="E609" t="s">
        <v>3715</v>
      </c>
      <c r="F609">
        <v>21</v>
      </c>
      <c r="G609" s="1" t="str">
        <f>_xlfn.CONCAT(Hospitalisation_Details10[[#This Row],[date]],"-",Hospitalisation_Details10[[#This Row],[month]],"-",Hospitalisation_Details10[[#This Row],[year]])</f>
        <v>21-Aug-2002</v>
      </c>
      <c r="H609" s="1" t="str">
        <f>TEXT(Hospitalisation_Details10[[#This Row],[Date of Birth]],"dd-mm-yy")</f>
        <v>21-08-02</v>
      </c>
      <c r="I609">
        <v>5</v>
      </c>
      <c r="J609">
        <f>DATEDIF(Hospitalisation_Details10[[#This Row],[Date of Birth2]],DATE(2023,6,8),"y")</f>
        <v>20</v>
      </c>
      <c r="K609" s="2">
        <v>4915.0600000000004</v>
      </c>
      <c r="L609" t="s">
        <v>3706</v>
      </c>
      <c r="M609" t="s">
        <v>3710</v>
      </c>
      <c r="N609" t="s">
        <v>3728</v>
      </c>
    </row>
    <row r="610" spans="3:14" x14ac:dyDescent="0.3">
      <c r="C610" t="s">
        <v>5528</v>
      </c>
      <c r="D610">
        <v>1993</v>
      </c>
      <c r="E610" t="s">
        <v>3715</v>
      </c>
      <c r="F610">
        <v>10</v>
      </c>
      <c r="G610" s="1" t="str">
        <f>_xlfn.CONCAT(Hospitalisation_Details10[[#This Row],[date]],"-",Hospitalisation_Details10[[#This Row],[month]],"-",Hospitalisation_Details10[[#This Row],[year]])</f>
        <v>10-Aug-1993</v>
      </c>
      <c r="H610" s="1" t="str">
        <f>TEXT(Hospitalisation_Details10[[#This Row],[Date of Birth]],"dd-mm-yy")</f>
        <v>10-08-93</v>
      </c>
      <c r="I610">
        <v>2</v>
      </c>
      <c r="J610">
        <f>DATEDIF(Hospitalisation_Details10[[#This Row],[Date of Birth2]],DATE(2023,6,8),"y")</f>
        <v>29</v>
      </c>
      <c r="K610" s="2">
        <v>4922.92</v>
      </c>
      <c r="L610" t="s">
        <v>3706</v>
      </c>
      <c r="M610" t="s">
        <v>3706</v>
      </c>
      <c r="N610" t="s">
        <v>3713</v>
      </c>
    </row>
    <row r="611" spans="3:14" x14ac:dyDescent="0.3">
      <c r="C611" t="s">
        <v>5527</v>
      </c>
      <c r="D611">
        <v>1991</v>
      </c>
      <c r="E611" t="s">
        <v>3715</v>
      </c>
      <c r="F611">
        <v>23</v>
      </c>
      <c r="G611" s="1" t="str">
        <f>_xlfn.CONCAT(Hospitalisation_Details10[[#This Row],[date]],"-",Hospitalisation_Details10[[#This Row],[month]],"-",Hospitalisation_Details10[[#This Row],[year]])</f>
        <v>23-Aug-1991</v>
      </c>
      <c r="H611" s="1" t="str">
        <f>TEXT(Hospitalisation_Details10[[#This Row],[Date of Birth]],"dd-mm-yy")</f>
        <v>23-08-91</v>
      </c>
      <c r="I611">
        <v>2</v>
      </c>
      <c r="J611">
        <f>DATEDIF(Hospitalisation_Details10[[#This Row],[Date of Birth2]],DATE(2023,6,8),"y")</f>
        <v>31</v>
      </c>
      <c r="K611" s="2">
        <v>4931.6499999999996</v>
      </c>
      <c r="L611" t="s">
        <v>3706</v>
      </c>
      <c r="M611" t="s">
        <v>3707</v>
      </c>
      <c r="N611" t="s">
        <v>3717</v>
      </c>
    </row>
    <row r="612" spans="3:14" x14ac:dyDescent="0.3">
      <c r="C612" t="s">
        <v>5526</v>
      </c>
      <c r="D612">
        <v>1991</v>
      </c>
      <c r="E612" t="s">
        <v>3709</v>
      </c>
      <c r="F612">
        <v>27</v>
      </c>
      <c r="G612" s="1" t="str">
        <f>_xlfn.CONCAT(Hospitalisation_Details10[[#This Row],[date]],"-",Hospitalisation_Details10[[#This Row],[month]],"-",Hospitalisation_Details10[[#This Row],[year]])</f>
        <v>27-Nov-1991</v>
      </c>
      <c r="H612" s="1" t="str">
        <f>TEXT(Hospitalisation_Details10[[#This Row],[Date of Birth]],"dd-mm-yy")</f>
        <v>27-11-91</v>
      </c>
      <c r="I612">
        <v>2</v>
      </c>
      <c r="J612">
        <f>DATEDIF(Hospitalisation_Details10[[#This Row],[Date of Birth2]],DATE(2023,6,8),"y")</f>
        <v>31</v>
      </c>
      <c r="K612" s="2">
        <v>4934.71</v>
      </c>
      <c r="L612" t="s">
        <v>3706</v>
      </c>
      <c r="M612" t="s">
        <v>3707</v>
      </c>
      <c r="N612" t="s">
        <v>3717</v>
      </c>
    </row>
    <row r="613" spans="3:14" x14ac:dyDescent="0.3">
      <c r="C613" t="s">
        <v>5525</v>
      </c>
      <c r="D613">
        <v>1974</v>
      </c>
      <c r="E613" t="s">
        <v>3711</v>
      </c>
      <c r="F613">
        <v>26</v>
      </c>
      <c r="G613" s="1" t="str">
        <f>_xlfn.CONCAT(Hospitalisation_Details10[[#This Row],[date]],"-",Hospitalisation_Details10[[#This Row],[month]],"-",Hospitalisation_Details10[[#This Row],[year]])</f>
        <v>26-Jun-1974</v>
      </c>
      <c r="H613" s="1" t="str">
        <f>TEXT(Hospitalisation_Details10[[#This Row],[Date of Birth]],"dd-mm-yy")</f>
        <v>26-06-74</v>
      </c>
      <c r="I613">
        <v>0</v>
      </c>
      <c r="J613">
        <f>DATEDIF(Hospitalisation_Details10[[#This Row],[Date of Birth2]],DATE(2023,6,8),"y")</f>
        <v>48</v>
      </c>
      <c r="K613" s="2">
        <v>4942.0600000000004</v>
      </c>
      <c r="L613" t="s">
        <v>3706</v>
      </c>
      <c r="M613" t="s">
        <v>3706</v>
      </c>
      <c r="N613" t="s">
        <v>3708</v>
      </c>
    </row>
    <row r="614" spans="3:14" x14ac:dyDescent="0.3">
      <c r="C614" t="s">
        <v>5524</v>
      </c>
      <c r="D614">
        <v>1991</v>
      </c>
      <c r="E614" t="s">
        <v>3715</v>
      </c>
      <c r="F614">
        <v>30</v>
      </c>
      <c r="G614" s="1" t="str">
        <f>_xlfn.CONCAT(Hospitalisation_Details10[[#This Row],[date]],"-",Hospitalisation_Details10[[#This Row],[month]],"-",Hospitalisation_Details10[[#This Row],[year]])</f>
        <v>30-Aug-1991</v>
      </c>
      <c r="H614" s="1" t="str">
        <f>TEXT(Hospitalisation_Details10[[#This Row],[Date of Birth]],"dd-mm-yy")</f>
        <v>30-08-91</v>
      </c>
      <c r="I614">
        <v>2</v>
      </c>
      <c r="J614">
        <f>DATEDIF(Hospitalisation_Details10[[#This Row],[Date of Birth2]],DATE(2023,6,8),"y")</f>
        <v>31</v>
      </c>
      <c r="K614" s="2">
        <v>4949.76</v>
      </c>
      <c r="L614" t="s">
        <v>3706</v>
      </c>
      <c r="M614" t="s">
        <v>3710</v>
      </c>
      <c r="N614" t="s">
        <v>3708</v>
      </c>
    </row>
    <row r="615" spans="3:14" x14ac:dyDescent="0.3">
      <c r="C615" t="s">
        <v>5523</v>
      </c>
      <c r="D615">
        <v>1973</v>
      </c>
      <c r="E615" t="s">
        <v>3709</v>
      </c>
      <c r="F615">
        <v>7</v>
      </c>
      <c r="G615" s="1" t="str">
        <f>_xlfn.CONCAT(Hospitalisation_Details10[[#This Row],[date]],"-",Hospitalisation_Details10[[#This Row],[month]],"-",Hospitalisation_Details10[[#This Row],[year]])</f>
        <v>7-Nov-1973</v>
      </c>
      <c r="H615" s="1" t="str">
        <f>TEXT(Hospitalisation_Details10[[#This Row],[Date of Birth]],"dd-mm-yy")</f>
        <v>07-11-73</v>
      </c>
      <c r="I615">
        <v>0</v>
      </c>
      <c r="J615">
        <f>DATEDIF(Hospitalisation_Details10[[#This Row],[Date of Birth2]],DATE(2023,6,8),"y")</f>
        <v>49</v>
      </c>
      <c r="K615" s="2">
        <v>4985.22</v>
      </c>
      <c r="L615" t="s">
        <v>3706</v>
      </c>
      <c r="M615" t="s">
        <v>3707</v>
      </c>
      <c r="N615" t="s">
        <v>3708</v>
      </c>
    </row>
    <row r="616" spans="3:14" x14ac:dyDescent="0.3">
      <c r="C616" t="s">
        <v>5522</v>
      </c>
      <c r="D616">
        <v>1988</v>
      </c>
      <c r="E616" t="s">
        <v>3711</v>
      </c>
      <c r="F616">
        <v>24</v>
      </c>
      <c r="G616" s="1" t="str">
        <f>_xlfn.CONCAT(Hospitalisation_Details10[[#This Row],[date]],"-",Hospitalisation_Details10[[#This Row],[month]],"-",Hospitalisation_Details10[[#This Row],[year]])</f>
        <v>24-Jun-1988</v>
      </c>
      <c r="H616" s="1" t="str">
        <f>TEXT(Hospitalisation_Details10[[#This Row],[Date of Birth]],"dd-mm-yy")</f>
        <v>24-06-88</v>
      </c>
      <c r="I616">
        <v>0</v>
      </c>
      <c r="J616">
        <f>DATEDIF(Hospitalisation_Details10[[#This Row],[Date of Birth2]],DATE(2023,6,8),"y")</f>
        <v>34</v>
      </c>
      <c r="K616" s="2">
        <v>4992.38</v>
      </c>
      <c r="L616" t="s">
        <v>3706</v>
      </c>
      <c r="M616" t="s">
        <v>3707</v>
      </c>
      <c r="N616" t="s">
        <v>3724</v>
      </c>
    </row>
    <row r="617" spans="3:14" x14ac:dyDescent="0.3">
      <c r="C617" t="s">
        <v>5521</v>
      </c>
      <c r="D617">
        <v>2001</v>
      </c>
      <c r="E617" t="s">
        <v>3716</v>
      </c>
      <c r="F617">
        <v>5</v>
      </c>
      <c r="G617" s="1" t="str">
        <f>_xlfn.CONCAT(Hospitalisation_Details10[[#This Row],[date]],"-",Hospitalisation_Details10[[#This Row],[month]],"-",Hospitalisation_Details10[[#This Row],[year]])</f>
        <v>5-Oct-2001</v>
      </c>
      <c r="H617" s="1" t="str">
        <f>TEXT(Hospitalisation_Details10[[#This Row],[Date of Birth]],"dd-mm-yy")</f>
        <v>05-10-01</v>
      </c>
      <c r="I617">
        <v>0</v>
      </c>
      <c r="J617">
        <f>DATEDIF(Hospitalisation_Details10[[#This Row],[Date of Birth2]],DATE(2023,6,8),"y")</f>
        <v>21</v>
      </c>
      <c r="K617" s="2">
        <v>4999.04</v>
      </c>
      <c r="L617" t="s">
        <v>3706</v>
      </c>
      <c r="M617" t="s">
        <v>3706</v>
      </c>
      <c r="N617" t="s">
        <v>3717</v>
      </c>
    </row>
    <row r="618" spans="3:14" x14ac:dyDescent="0.3">
      <c r="C618" t="s">
        <v>5520</v>
      </c>
      <c r="D618">
        <v>1988</v>
      </c>
      <c r="E618" t="s">
        <v>3712</v>
      </c>
      <c r="F618">
        <v>4</v>
      </c>
      <c r="G618" s="1" t="str">
        <f>_xlfn.CONCAT(Hospitalisation_Details10[[#This Row],[date]],"-",Hospitalisation_Details10[[#This Row],[month]],"-",Hospitalisation_Details10[[#This Row],[year]])</f>
        <v>4-Sep-1988</v>
      </c>
      <c r="H618" s="1" t="str">
        <f>TEXT(Hospitalisation_Details10[[#This Row],[Date of Birth]],"dd-mm-yy")</f>
        <v>04-09-88</v>
      </c>
      <c r="I618">
        <v>1</v>
      </c>
      <c r="J618">
        <f>DATEDIF(Hospitalisation_Details10[[#This Row],[Date of Birth2]],DATE(2023,6,8),"y")</f>
        <v>34</v>
      </c>
      <c r="K618" s="2">
        <v>5002.78</v>
      </c>
      <c r="L618" t="s">
        <v>3706</v>
      </c>
      <c r="M618" t="s">
        <v>3706</v>
      </c>
      <c r="N618" t="s">
        <v>3708</v>
      </c>
    </row>
    <row r="619" spans="3:14" x14ac:dyDescent="0.3">
      <c r="C619" t="s">
        <v>5519</v>
      </c>
      <c r="D619">
        <v>1977</v>
      </c>
      <c r="E619" t="s">
        <v>3711</v>
      </c>
      <c r="F619">
        <v>9</v>
      </c>
      <c r="G619" s="1" t="str">
        <f>_xlfn.CONCAT(Hospitalisation_Details10[[#This Row],[date]],"-",Hospitalisation_Details10[[#This Row],[month]],"-",Hospitalisation_Details10[[#This Row],[year]])</f>
        <v>9-Jun-1977</v>
      </c>
      <c r="H619" s="1" t="str">
        <f>TEXT(Hospitalisation_Details10[[#This Row],[Date of Birth]],"dd-mm-yy")</f>
        <v>09-06-77</v>
      </c>
      <c r="I619">
        <v>2</v>
      </c>
      <c r="J619">
        <f>DATEDIF(Hospitalisation_Details10[[#This Row],[Date of Birth2]],DATE(2023,6,8),"y")</f>
        <v>45</v>
      </c>
      <c r="K619" s="2">
        <v>5003.7700000000004</v>
      </c>
      <c r="L619" t="s">
        <v>3706</v>
      </c>
      <c r="M619" t="s">
        <v>3707</v>
      </c>
      <c r="N619" t="s">
        <v>3708</v>
      </c>
    </row>
    <row r="620" spans="3:14" x14ac:dyDescent="0.3">
      <c r="C620" t="s">
        <v>5518</v>
      </c>
      <c r="D620">
        <v>1988</v>
      </c>
      <c r="E620" t="s">
        <v>3705</v>
      </c>
      <c r="F620">
        <v>8</v>
      </c>
      <c r="G620" s="1" t="str">
        <f>_xlfn.CONCAT(Hospitalisation_Details10[[#This Row],[date]],"-",Hospitalisation_Details10[[#This Row],[month]],"-",Hospitalisation_Details10[[#This Row],[year]])</f>
        <v>8-Jul-1988</v>
      </c>
      <c r="H620" s="1" t="str">
        <f>TEXT(Hospitalisation_Details10[[#This Row],[Date of Birth]],"dd-mm-yy")</f>
        <v>08-07-88</v>
      </c>
      <c r="I620">
        <v>1</v>
      </c>
      <c r="J620">
        <f>DATEDIF(Hospitalisation_Details10[[#This Row],[Date of Birth2]],DATE(2023,6,8),"y")</f>
        <v>34</v>
      </c>
      <c r="K620" s="2">
        <v>5003.8500000000004</v>
      </c>
      <c r="L620" t="s">
        <v>3706</v>
      </c>
      <c r="M620" t="s">
        <v>3707</v>
      </c>
      <c r="N620" t="s">
        <v>3717</v>
      </c>
    </row>
    <row r="621" spans="3:14" x14ac:dyDescent="0.3">
      <c r="C621" t="s">
        <v>5517</v>
      </c>
      <c r="D621">
        <v>1988</v>
      </c>
      <c r="E621" t="s">
        <v>3709</v>
      </c>
      <c r="F621">
        <v>9</v>
      </c>
      <c r="G621" s="1" t="str">
        <f>_xlfn.CONCAT(Hospitalisation_Details10[[#This Row],[date]],"-",Hospitalisation_Details10[[#This Row],[month]],"-",Hospitalisation_Details10[[#This Row],[year]])</f>
        <v>9-Nov-1988</v>
      </c>
      <c r="H621" s="1" t="str">
        <f>TEXT(Hospitalisation_Details10[[#This Row],[Date of Birth]],"dd-mm-yy")</f>
        <v>09-11-88</v>
      </c>
      <c r="I621">
        <v>1</v>
      </c>
      <c r="J621">
        <f>DATEDIF(Hospitalisation_Details10[[#This Row],[Date of Birth2]],DATE(2023,6,8),"y")</f>
        <v>34</v>
      </c>
      <c r="K621" s="2">
        <v>5012.47</v>
      </c>
      <c r="L621" t="s">
        <v>3706</v>
      </c>
      <c r="M621" t="s">
        <v>3707</v>
      </c>
      <c r="N621" t="s">
        <v>3717</v>
      </c>
    </row>
    <row r="622" spans="3:14" x14ac:dyDescent="0.3">
      <c r="C622" t="s">
        <v>5516</v>
      </c>
      <c r="D622">
        <v>1985</v>
      </c>
      <c r="E622" t="s">
        <v>3714</v>
      </c>
      <c r="F622">
        <v>28</v>
      </c>
      <c r="G622" s="1" t="str">
        <f>_xlfn.CONCAT(Hospitalisation_Details10[[#This Row],[date]],"-",Hospitalisation_Details10[[#This Row],[month]],"-",Hospitalisation_Details10[[#This Row],[year]])</f>
        <v>28-Dec-1985</v>
      </c>
      <c r="H622" s="1" t="str">
        <f>TEXT(Hospitalisation_Details10[[#This Row],[Date of Birth]],"dd-mm-yy")</f>
        <v>28-12-85</v>
      </c>
      <c r="I622">
        <v>0</v>
      </c>
      <c r="J622">
        <f>DATEDIF(Hospitalisation_Details10[[#This Row],[Date of Birth2]],DATE(2023,6,8),"y")</f>
        <v>37</v>
      </c>
      <c r="K622" s="2">
        <v>5028.1499999999996</v>
      </c>
      <c r="L622" t="s">
        <v>3710</v>
      </c>
      <c r="M622" t="s">
        <v>3706</v>
      </c>
      <c r="N622" t="s">
        <v>3713</v>
      </c>
    </row>
    <row r="623" spans="3:14" x14ac:dyDescent="0.3">
      <c r="C623" t="s">
        <v>5515</v>
      </c>
      <c r="D623">
        <v>1991</v>
      </c>
      <c r="E623" t="s">
        <v>3712</v>
      </c>
      <c r="F623">
        <v>10</v>
      </c>
      <c r="G623" s="1" t="str">
        <f>_xlfn.CONCAT(Hospitalisation_Details10[[#This Row],[date]],"-",Hospitalisation_Details10[[#This Row],[month]],"-",Hospitalisation_Details10[[#This Row],[year]])</f>
        <v>10-Sep-1991</v>
      </c>
      <c r="H623" s="1" t="str">
        <f>TEXT(Hospitalisation_Details10[[#This Row],[Date of Birth]],"dd-mm-yy")</f>
        <v>10-09-91</v>
      </c>
      <c r="I623">
        <v>2</v>
      </c>
      <c r="J623">
        <f>DATEDIF(Hospitalisation_Details10[[#This Row],[Date of Birth2]],DATE(2023,6,8),"y")</f>
        <v>31</v>
      </c>
      <c r="K623" s="2">
        <v>5031.2700000000004</v>
      </c>
      <c r="L623" t="s">
        <v>3707</v>
      </c>
      <c r="M623" t="s">
        <v>3710</v>
      </c>
      <c r="N623" t="s">
        <v>3721</v>
      </c>
    </row>
    <row r="624" spans="3:14" x14ac:dyDescent="0.3">
      <c r="C624" t="s">
        <v>5514</v>
      </c>
      <c r="D624">
        <v>1986</v>
      </c>
      <c r="E624" t="s">
        <v>3711</v>
      </c>
      <c r="F624">
        <v>29</v>
      </c>
      <c r="G624" s="1" t="str">
        <f>_xlfn.CONCAT(Hospitalisation_Details10[[#This Row],[date]],"-",Hospitalisation_Details10[[#This Row],[month]],"-",Hospitalisation_Details10[[#This Row],[year]])</f>
        <v>29-Jun-1986</v>
      </c>
      <c r="H624" s="1" t="str">
        <f>TEXT(Hospitalisation_Details10[[#This Row],[Date of Birth]],"dd-mm-yy")</f>
        <v>29-06-86</v>
      </c>
      <c r="I624">
        <v>3</v>
      </c>
      <c r="J624">
        <f>DATEDIF(Hospitalisation_Details10[[#This Row],[Date of Birth2]],DATE(2023,6,8),"y")</f>
        <v>36</v>
      </c>
      <c r="K624" s="2">
        <v>5034.1000000000004</v>
      </c>
      <c r="L624" t="s">
        <v>3706</v>
      </c>
      <c r="M624" t="s">
        <v>3706</v>
      </c>
      <c r="N624" t="s">
        <v>3708</v>
      </c>
    </row>
    <row r="625" spans="3:14" x14ac:dyDescent="0.3">
      <c r="C625" t="s">
        <v>5513</v>
      </c>
      <c r="D625">
        <v>1997</v>
      </c>
      <c r="E625" t="s">
        <v>3714</v>
      </c>
      <c r="F625">
        <v>4</v>
      </c>
      <c r="G625" s="1" t="str">
        <f>_xlfn.CONCAT(Hospitalisation_Details10[[#This Row],[date]],"-",Hospitalisation_Details10[[#This Row],[month]],"-",Hospitalisation_Details10[[#This Row],[year]])</f>
        <v>4-Dec-1997</v>
      </c>
      <c r="H625" s="1" t="str">
        <f>TEXT(Hospitalisation_Details10[[#This Row],[Date of Birth]],"dd-mm-yy")</f>
        <v>04-12-97</v>
      </c>
      <c r="I625">
        <v>0</v>
      </c>
      <c r="J625">
        <f>DATEDIF(Hospitalisation_Details10[[#This Row],[Date of Birth2]],DATE(2023,6,8),"y")</f>
        <v>25</v>
      </c>
      <c r="K625" s="2">
        <v>5038.57</v>
      </c>
      <c r="L625" t="s">
        <v>3706</v>
      </c>
      <c r="M625" t="s">
        <v>3706</v>
      </c>
      <c r="N625" t="s">
        <v>3723</v>
      </c>
    </row>
    <row r="626" spans="3:14" x14ac:dyDescent="0.3">
      <c r="C626" t="s">
        <v>5512</v>
      </c>
      <c r="D626">
        <v>2001</v>
      </c>
      <c r="E626" t="s">
        <v>3716</v>
      </c>
      <c r="F626">
        <v>16</v>
      </c>
      <c r="G626" s="1" t="str">
        <f>_xlfn.CONCAT(Hospitalisation_Details10[[#This Row],[date]],"-",Hospitalisation_Details10[[#This Row],[month]],"-",Hospitalisation_Details10[[#This Row],[year]])</f>
        <v>16-Oct-2001</v>
      </c>
      <c r="H626" s="1" t="str">
        <f>TEXT(Hospitalisation_Details10[[#This Row],[Date of Birth]],"dd-mm-yy")</f>
        <v>16-10-01</v>
      </c>
      <c r="I626">
        <v>0</v>
      </c>
      <c r="J626">
        <f>DATEDIF(Hospitalisation_Details10[[#This Row],[Date of Birth2]],DATE(2023,6,8),"y")</f>
        <v>21</v>
      </c>
      <c r="K626" s="2">
        <v>5043.13</v>
      </c>
      <c r="L626" t="s">
        <v>3706</v>
      </c>
      <c r="M626" t="s">
        <v>3707</v>
      </c>
      <c r="N626" t="s">
        <v>3717</v>
      </c>
    </row>
    <row r="627" spans="3:14" x14ac:dyDescent="0.3">
      <c r="C627" t="s">
        <v>5511</v>
      </c>
      <c r="D627">
        <v>1997</v>
      </c>
      <c r="E627" t="s">
        <v>3705</v>
      </c>
      <c r="F627">
        <v>29</v>
      </c>
      <c r="G627" s="1" t="str">
        <f>_xlfn.CONCAT(Hospitalisation_Details10[[#This Row],[date]],"-",Hospitalisation_Details10[[#This Row],[month]],"-",Hospitalisation_Details10[[#This Row],[year]])</f>
        <v>29-Jul-1997</v>
      </c>
      <c r="H627" s="1" t="str">
        <f>TEXT(Hospitalisation_Details10[[#This Row],[Date of Birth]],"dd-mm-yy")</f>
        <v>29-07-97</v>
      </c>
      <c r="I627">
        <v>0</v>
      </c>
      <c r="J627">
        <f>DATEDIF(Hospitalisation_Details10[[#This Row],[Date of Birth2]],DATE(2023,6,8),"y")</f>
        <v>25</v>
      </c>
      <c r="K627" s="2">
        <v>5045.1499999999996</v>
      </c>
      <c r="L627" t="s">
        <v>3706</v>
      </c>
      <c r="M627" t="s">
        <v>3706</v>
      </c>
      <c r="N627" t="s">
        <v>3713</v>
      </c>
    </row>
    <row r="628" spans="3:14" x14ac:dyDescent="0.3">
      <c r="C628" t="s">
        <v>5510</v>
      </c>
      <c r="D628">
        <v>1980</v>
      </c>
      <c r="E628" t="s">
        <v>3712</v>
      </c>
      <c r="F628">
        <v>7</v>
      </c>
      <c r="G628" s="1" t="str">
        <f>_xlfn.CONCAT(Hospitalisation_Details10[[#This Row],[date]],"-",Hospitalisation_Details10[[#This Row],[month]],"-",Hospitalisation_Details10[[#This Row],[year]])</f>
        <v>7-Sep-1980</v>
      </c>
      <c r="H628" s="1" t="str">
        <f>TEXT(Hospitalisation_Details10[[#This Row],[Date of Birth]],"dd-mm-yy")</f>
        <v>07-09-80</v>
      </c>
      <c r="I628">
        <v>2</v>
      </c>
      <c r="J628">
        <f>DATEDIF(Hospitalisation_Details10[[#This Row],[Date of Birth2]],DATE(2023,6,8),"y")</f>
        <v>42</v>
      </c>
      <c r="K628" s="2">
        <v>5054.05</v>
      </c>
      <c r="L628" t="s">
        <v>3706</v>
      </c>
      <c r="M628" t="s">
        <v>3706</v>
      </c>
      <c r="N628" t="s">
        <v>3708</v>
      </c>
    </row>
    <row r="629" spans="3:14" x14ac:dyDescent="0.3">
      <c r="C629" t="s">
        <v>5509</v>
      </c>
      <c r="D629">
        <v>1993</v>
      </c>
      <c r="E629" t="s">
        <v>3711</v>
      </c>
      <c r="F629">
        <v>11</v>
      </c>
      <c r="G629" s="1" t="str">
        <f>_xlfn.CONCAT(Hospitalisation_Details10[[#This Row],[date]],"-",Hospitalisation_Details10[[#This Row],[month]],"-",Hospitalisation_Details10[[#This Row],[year]])</f>
        <v>11-Jun-1993</v>
      </c>
      <c r="H629" s="1" t="str">
        <f>TEXT(Hospitalisation_Details10[[#This Row],[Date of Birth]],"dd-mm-yy")</f>
        <v>11-06-93</v>
      </c>
      <c r="I629">
        <v>0</v>
      </c>
      <c r="J629">
        <f>DATEDIF(Hospitalisation_Details10[[#This Row],[Date of Birth2]],DATE(2023,6,8),"y")</f>
        <v>29</v>
      </c>
      <c r="K629" s="2">
        <v>5059.5600000000004</v>
      </c>
      <c r="L629" t="s">
        <v>3706</v>
      </c>
      <c r="M629" t="s">
        <v>3710</v>
      </c>
      <c r="N629" t="s">
        <v>3727</v>
      </c>
    </row>
    <row r="630" spans="3:14" x14ac:dyDescent="0.3">
      <c r="C630" t="s">
        <v>5508</v>
      </c>
      <c r="D630">
        <v>1978</v>
      </c>
      <c r="E630" t="s">
        <v>3709</v>
      </c>
      <c r="F630">
        <v>22</v>
      </c>
      <c r="G630" s="1" t="str">
        <f>_xlfn.CONCAT(Hospitalisation_Details10[[#This Row],[date]],"-",Hospitalisation_Details10[[#This Row],[month]],"-",Hospitalisation_Details10[[#This Row],[year]])</f>
        <v>22-Nov-1978</v>
      </c>
      <c r="H630" s="1" t="str">
        <f>TEXT(Hospitalisation_Details10[[#This Row],[Date of Birth]],"dd-mm-yy")</f>
        <v>22-11-78</v>
      </c>
      <c r="I630">
        <v>2</v>
      </c>
      <c r="J630">
        <f>DATEDIF(Hospitalisation_Details10[[#This Row],[Date of Birth2]],DATE(2023,6,8),"y")</f>
        <v>44</v>
      </c>
      <c r="K630" s="2">
        <v>5077.1899999999996</v>
      </c>
      <c r="L630" t="s">
        <v>3706</v>
      </c>
      <c r="M630" t="s">
        <v>3707</v>
      </c>
      <c r="N630" t="s">
        <v>3713</v>
      </c>
    </row>
    <row r="631" spans="3:14" x14ac:dyDescent="0.3">
      <c r="C631" t="s">
        <v>5507</v>
      </c>
      <c r="D631">
        <v>1997</v>
      </c>
      <c r="E631" t="s">
        <v>3705</v>
      </c>
      <c r="F631">
        <v>14</v>
      </c>
      <c r="G631" s="1" t="str">
        <f>_xlfn.CONCAT(Hospitalisation_Details10[[#This Row],[date]],"-",Hospitalisation_Details10[[#This Row],[month]],"-",Hospitalisation_Details10[[#This Row],[year]])</f>
        <v>14-Jul-1997</v>
      </c>
      <c r="H631" s="1" t="str">
        <f>TEXT(Hospitalisation_Details10[[#This Row],[Date of Birth]],"dd-mm-yy")</f>
        <v>14-07-97</v>
      </c>
      <c r="I631">
        <v>5</v>
      </c>
      <c r="J631">
        <f>DATEDIF(Hospitalisation_Details10[[#This Row],[Date of Birth2]],DATE(2023,6,8),"y")</f>
        <v>25</v>
      </c>
      <c r="K631" s="2">
        <v>5080.1000000000004</v>
      </c>
      <c r="L631" t="s">
        <v>3707</v>
      </c>
      <c r="M631" t="s">
        <v>3706</v>
      </c>
      <c r="N631" t="s">
        <v>3717</v>
      </c>
    </row>
    <row r="632" spans="3:14" x14ac:dyDescent="0.3">
      <c r="C632" t="s">
        <v>5506</v>
      </c>
      <c r="D632">
        <v>1999</v>
      </c>
      <c r="E632" t="s">
        <v>3711</v>
      </c>
      <c r="F632">
        <v>19</v>
      </c>
      <c r="G632" s="1" t="str">
        <f>_xlfn.CONCAT(Hospitalisation_Details10[[#This Row],[date]],"-",Hospitalisation_Details10[[#This Row],[month]],"-",Hospitalisation_Details10[[#This Row],[year]])</f>
        <v>19-Jun-1999</v>
      </c>
      <c r="H632" s="1" t="str">
        <f>TEXT(Hospitalisation_Details10[[#This Row],[Date of Birth]],"dd-mm-yy")</f>
        <v>19-06-99</v>
      </c>
      <c r="I632">
        <v>0</v>
      </c>
      <c r="J632">
        <f>DATEDIF(Hospitalisation_Details10[[#This Row],[Date of Birth2]],DATE(2023,6,8),"y")</f>
        <v>23</v>
      </c>
      <c r="K632" s="2">
        <v>5087.92</v>
      </c>
      <c r="L632" t="s">
        <v>3706</v>
      </c>
      <c r="M632" t="s">
        <v>3706</v>
      </c>
      <c r="N632" t="s">
        <v>3730</v>
      </c>
    </row>
    <row r="633" spans="3:14" x14ac:dyDescent="0.3">
      <c r="C633" t="s">
        <v>5505</v>
      </c>
      <c r="D633">
        <v>1987</v>
      </c>
      <c r="E633" t="s">
        <v>3709</v>
      </c>
      <c r="F633">
        <v>18</v>
      </c>
      <c r="G633" s="1" t="str">
        <f>_xlfn.CONCAT(Hospitalisation_Details10[[#This Row],[date]],"-",Hospitalisation_Details10[[#This Row],[month]],"-",Hospitalisation_Details10[[#This Row],[year]])</f>
        <v>18-Nov-1987</v>
      </c>
      <c r="H633" s="1" t="str">
        <f>TEXT(Hospitalisation_Details10[[#This Row],[Date of Birth]],"dd-mm-yy")</f>
        <v>18-11-87</v>
      </c>
      <c r="I633">
        <v>1</v>
      </c>
      <c r="J633">
        <f>DATEDIF(Hospitalisation_Details10[[#This Row],[Date of Birth2]],DATE(2023,6,8),"y")</f>
        <v>35</v>
      </c>
      <c r="K633" s="2">
        <v>5116.5</v>
      </c>
      <c r="L633" t="s">
        <v>3706</v>
      </c>
      <c r="M633" t="s">
        <v>3706</v>
      </c>
      <c r="N633" t="s">
        <v>3713</v>
      </c>
    </row>
    <row r="634" spans="3:14" x14ac:dyDescent="0.3">
      <c r="C634" t="s">
        <v>5504</v>
      </c>
      <c r="D634">
        <v>1988</v>
      </c>
      <c r="E634" t="s">
        <v>3709</v>
      </c>
      <c r="F634">
        <v>1</v>
      </c>
      <c r="G634" s="1" t="str">
        <f>_xlfn.CONCAT(Hospitalisation_Details10[[#This Row],[date]],"-",Hospitalisation_Details10[[#This Row],[month]],"-",Hospitalisation_Details10[[#This Row],[year]])</f>
        <v>1-Nov-1988</v>
      </c>
      <c r="H634" s="1" t="str">
        <f>TEXT(Hospitalisation_Details10[[#This Row],[Date of Birth]],"dd-mm-yy")</f>
        <v>01-11-88</v>
      </c>
      <c r="I634">
        <v>2</v>
      </c>
      <c r="J634">
        <f>DATEDIF(Hospitalisation_Details10[[#This Row],[Date of Birth2]],DATE(2023,6,8),"y")</f>
        <v>34</v>
      </c>
      <c r="K634" s="2">
        <v>5124.1899999999996</v>
      </c>
      <c r="L634" t="s">
        <v>3706</v>
      </c>
      <c r="M634" t="s">
        <v>3707</v>
      </c>
      <c r="N634" t="s">
        <v>3708</v>
      </c>
    </row>
    <row r="635" spans="3:14" x14ac:dyDescent="0.3">
      <c r="C635" t="s">
        <v>5503</v>
      </c>
      <c r="D635">
        <v>1987</v>
      </c>
      <c r="E635" t="s">
        <v>3712</v>
      </c>
      <c r="F635">
        <v>13</v>
      </c>
      <c r="G635" s="1" t="str">
        <f>_xlfn.CONCAT(Hospitalisation_Details10[[#This Row],[date]],"-",Hospitalisation_Details10[[#This Row],[month]],"-",Hospitalisation_Details10[[#This Row],[year]])</f>
        <v>13-Sep-1987</v>
      </c>
      <c r="H635" s="1" t="str">
        <f>TEXT(Hospitalisation_Details10[[#This Row],[Date of Birth]],"dd-mm-yy")</f>
        <v>13-09-87</v>
      </c>
      <c r="I635">
        <v>1</v>
      </c>
      <c r="J635">
        <f>DATEDIF(Hospitalisation_Details10[[#This Row],[Date of Birth2]],DATE(2023,6,8),"y")</f>
        <v>35</v>
      </c>
      <c r="K635" s="2">
        <v>5125.22</v>
      </c>
      <c r="L635" t="s">
        <v>3710</v>
      </c>
      <c r="M635" t="s">
        <v>3706</v>
      </c>
      <c r="N635" t="s">
        <v>3713</v>
      </c>
    </row>
    <row r="636" spans="3:14" x14ac:dyDescent="0.3">
      <c r="C636" t="s">
        <v>5502</v>
      </c>
      <c r="D636">
        <v>1988</v>
      </c>
      <c r="E636" t="s">
        <v>3712</v>
      </c>
      <c r="F636">
        <v>15</v>
      </c>
      <c r="G636" s="1" t="str">
        <f>_xlfn.CONCAT(Hospitalisation_Details10[[#This Row],[date]],"-",Hospitalisation_Details10[[#This Row],[month]],"-",Hospitalisation_Details10[[#This Row],[year]])</f>
        <v>15-Sep-1988</v>
      </c>
      <c r="H636" s="1" t="str">
        <f>TEXT(Hospitalisation_Details10[[#This Row],[Date of Birth]],"dd-mm-yy")</f>
        <v>15-09-88</v>
      </c>
      <c r="I636">
        <v>3</v>
      </c>
      <c r="J636">
        <f>DATEDIF(Hospitalisation_Details10[[#This Row],[Date of Birth2]],DATE(2023,6,8),"y")</f>
        <v>34</v>
      </c>
      <c r="K636" s="2">
        <v>5136.75</v>
      </c>
      <c r="L636" t="s">
        <v>3706</v>
      </c>
      <c r="M636" t="s">
        <v>3710</v>
      </c>
      <c r="N636" t="s">
        <v>3708</v>
      </c>
    </row>
    <row r="637" spans="3:14" x14ac:dyDescent="0.3">
      <c r="C637" t="s">
        <v>5501</v>
      </c>
      <c r="D637">
        <v>1993</v>
      </c>
      <c r="E637" t="s">
        <v>3714</v>
      </c>
      <c r="F637">
        <v>10</v>
      </c>
      <c r="G637" s="1" t="str">
        <f>_xlfn.CONCAT(Hospitalisation_Details10[[#This Row],[date]],"-",Hospitalisation_Details10[[#This Row],[month]],"-",Hospitalisation_Details10[[#This Row],[year]])</f>
        <v>10-Dec-1993</v>
      </c>
      <c r="H637" s="1" t="str">
        <f>TEXT(Hospitalisation_Details10[[#This Row],[Date of Birth]],"dd-mm-yy")</f>
        <v>10-12-93</v>
      </c>
      <c r="I637">
        <v>3</v>
      </c>
      <c r="J637">
        <f>DATEDIF(Hospitalisation_Details10[[#This Row],[Date of Birth2]],DATE(2023,6,8),"y")</f>
        <v>29</v>
      </c>
      <c r="K637" s="2">
        <v>5138.26</v>
      </c>
      <c r="L637" t="s">
        <v>3706</v>
      </c>
      <c r="M637" t="s">
        <v>3706</v>
      </c>
      <c r="N637" t="s">
        <v>3708</v>
      </c>
    </row>
    <row r="638" spans="3:14" x14ac:dyDescent="0.3">
      <c r="C638" t="s">
        <v>5500</v>
      </c>
      <c r="D638">
        <v>1984</v>
      </c>
      <c r="E638" t="s">
        <v>3715</v>
      </c>
      <c r="F638">
        <v>22</v>
      </c>
      <c r="G638" s="1" t="str">
        <f>_xlfn.CONCAT(Hospitalisation_Details10[[#This Row],[date]],"-",Hospitalisation_Details10[[#This Row],[month]],"-",Hospitalisation_Details10[[#This Row],[year]])</f>
        <v>22-Aug-1984</v>
      </c>
      <c r="H638" s="1" t="str">
        <f>TEXT(Hospitalisation_Details10[[#This Row],[Date of Birth]],"dd-mm-yy")</f>
        <v>22-08-84</v>
      </c>
      <c r="I638">
        <v>3</v>
      </c>
      <c r="J638">
        <f>DATEDIF(Hospitalisation_Details10[[#This Row],[Date of Birth2]],DATE(2023,6,8),"y")</f>
        <v>38</v>
      </c>
      <c r="K638" s="2">
        <v>5144.18</v>
      </c>
      <c r="L638" t="s">
        <v>3706</v>
      </c>
      <c r="M638" t="s">
        <v>3710</v>
      </c>
      <c r="N638" t="s">
        <v>3708</v>
      </c>
    </row>
    <row r="639" spans="3:14" x14ac:dyDescent="0.3">
      <c r="C639" t="s">
        <v>5499</v>
      </c>
      <c r="D639">
        <v>1990</v>
      </c>
      <c r="E639" t="s">
        <v>3715</v>
      </c>
      <c r="F639">
        <v>22</v>
      </c>
      <c r="G639" s="1" t="str">
        <f>_xlfn.CONCAT(Hospitalisation_Details10[[#This Row],[date]],"-",Hospitalisation_Details10[[#This Row],[month]],"-",Hospitalisation_Details10[[#This Row],[year]])</f>
        <v>22-Aug-1990</v>
      </c>
      <c r="H639" s="1" t="str">
        <f>TEXT(Hospitalisation_Details10[[#This Row],[Date of Birth]],"dd-mm-yy")</f>
        <v>22-08-90</v>
      </c>
      <c r="I639">
        <v>1</v>
      </c>
      <c r="J639">
        <f>DATEDIF(Hospitalisation_Details10[[#This Row],[Date of Birth2]],DATE(2023,6,8),"y")</f>
        <v>32</v>
      </c>
      <c r="K639" s="2">
        <v>5148.55</v>
      </c>
      <c r="L639" t="s">
        <v>3706</v>
      </c>
      <c r="M639" t="s">
        <v>3706</v>
      </c>
      <c r="N639" t="s">
        <v>3724</v>
      </c>
    </row>
    <row r="640" spans="3:14" x14ac:dyDescent="0.3">
      <c r="C640" t="s">
        <v>5498</v>
      </c>
      <c r="D640">
        <v>1990</v>
      </c>
      <c r="E640" t="s">
        <v>3716</v>
      </c>
      <c r="F640">
        <v>9</v>
      </c>
      <c r="G640" s="1" t="str">
        <f>_xlfn.CONCAT(Hospitalisation_Details10[[#This Row],[date]],"-",Hospitalisation_Details10[[#This Row],[month]],"-",Hospitalisation_Details10[[#This Row],[year]])</f>
        <v>9-Oct-1990</v>
      </c>
      <c r="H640" s="1" t="str">
        <f>TEXT(Hospitalisation_Details10[[#This Row],[Date of Birth]],"dd-mm-yy")</f>
        <v>09-10-90</v>
      </c>
      <c r="I640">
        <v>2</v>
      </c>
      <c r="J640">
        <f>DATEDIF(Hospitalisation_Details10[[#This Row],[Date of Birth2]],DATE(2023,6,8),"y")</f>
        <v>32</v>
      </c>
      <c r="K640" s="2">
        <v>5152.13</v>
      </c>
      <c r="L640" t="s">
        <v>3706</v>
      </c>
      <c r="M640" t="s">
        <v>3706</v>
      </c>
      <c r="N640" t="s">
        <v>3717</v>
      </c>
    </row>
    <row r="641" spans="3:14" x14ac:dyDescent="0.3">
      <c r="C641" t="s">
        <v>5497</v>
      </c>
      <c r="D641">
        <v>1991</v>
      </c>
      <c r="E641" t="s">
        <v>3715</v>
      </c>
      <c r="F641">
        <v>29</v>
      </c>
      <c r="G641" s="1" t="str">
        <f>_xlfn.CONCAT(Hospitalisation_Details10[[#This Row],[date]],"-",Hospitalisation_Details10[[#This Row],[month]],"-",Hospitalisation_Details10[[#This Row],[year]])</f>
        <v>29-Aug-1991</v>
      </c>
      <c r="H641" s="1" t="str">
        <f>TEXT(Hospitalisation_Details10[[#This Row],[Date of Birth]],"dd-mm-yy")</f>
        <v>29-08-91</v>
      </c>
      <c r="I641">
        <v>3</v>
      </c>
      <c r="J641">
        <f>DATEDIF(Hospitalisation_Details10[[#This Row],[Date of Birth2]],DATE(2023,6,8),"y")</f>
        <v>31</v>
      </c>
      <c r="K641" s="2">
        <v>5166.96</v>
      </c>
      <c r="L641" t="s">
        <v>3706</v>
      </c>
      <c r="M641" t="s">
        <v>3706</v>
      </c>
      <c r="N641" t="s">
        <v>3713</v>
      </c>
    </row>
    <row r="642" spans="3:14" x14ac:dyDescent="0.3">
      <c r="C642" t="s">
        <v>5496</v>
      </c>
      <c r="D642">
        <v>1984</v>
      </c>
      <c r="E642" t="s">
        <v>3716</v>
      </c>
      <c r="F642">
        <v>16</v>
      </c>
      <c r="G642" s="1" t="str">
        <f>_xlfn.CONCAT(Hospitalisation_Details10[[#This Row],[date]],"-",Hospitalisation_Details10[[#This Row],[month]],"-",Hospitalisation_Details10[[#This Row],[year]])</f>
        <v>16-Oct-1984</v>
      </c>
      <c r="H642" s="1" t="str">
        <f>TEXT(Hospitalisation_Details10[[#This Row],[Date of Birth]],"dd-mm-yy")</f>
        <v>16-10-84</v>
      </c>
      <c r="I642">
        <v>3</v>
      </c>
      <c r="J642">
        <f>DATEDIF(Hospitalisation_Details10[[#This Row],[Date of Birth2]],DATE(2023,6,8),"y")</f>
        <v>38</v>
      </c>
      <c r="K642" s="2">
        <v>5177.12</v>
      </c>
      <c r="L642" t="s">
        <v>3706</v>
      </c>
      <c r="M642" t="s">
        <v>3710</v>
      </c>
      <c r="N642" t="s">
        <v>3708</v>
      </c>
    </row>
    <row r="643" spans="3:14" x14ac:dyDescent="0.3">
      <c r="C643" t="s">
        <v>5495</v>
      </c>
      <c r="D643">
        <v>1979</v>
      </c>
      <c r="E643" t="s">
        <v>3712</v>
      </c>
      <c r="F643">
        <v>12</v>
      </c>
      <c r="G643" s="1" t="str">
        <f>_xlfn.CONCAT(Hospitalisation_Details10[[#This Row],[date]],"-",Hospitalisation_Details10[[#This Row],[month]],"-",Hospitalisation_Details10[[#This Row],[year]])</f>
        <v>12-Sep-1979</v>
      </c>
      <c r="H643" s="1" t="str">
        <f>TEXT(Hospitalisation_Details10[[#This Row],[Date of Birth]],"dd-mm-yy")</f>
        <v>12-09-79</v>
      </c>
      <c r="I643">
        <v>2</v>
      </c>
      <c r="J643">
        <f>DATEDIF(Hospitalisation_Details10[[#This Row],[Date of Birth2]],DATE(2023,6,8),"y")</f>
        <v>43</v>
      </c>
      <c r="K643" s="2">
        <v>5195.58</v>
      </c>
      <c r="L643" t="s">
        <v>3706</v>
      </c>
      <c r="M643" t="s">
        <v>3706</v>
      </c>
      <c r="N643" t="s">
        <v>3708</v>
      </c>
    </row>
    <row r="644" spans="3:14" x14ac:dyDescent="0.3">
      <c r="C644" t="s">
        <v>5494</v>
      </c>
      <c r="D644">
        <v>2004</v>
      </c>
      <c r="E644" t="s">
        <v>3711</v>
      </c>
      <c r="F644">
        <v>6</v>
      </c>
      <c r="G644" s="1" t="str">
        <f>_xlfn.CONCAT(Hospitalisation_Details10[[#This Row],[date]],"-",Hospitalisation_Details10[[#This Row],[month]],"-",Hospitalisation_Details10[[#This Row],[year]])</f>
        <v>6-Jun-2004</v>
      </c>
      <c r="H644" s="1" t="str">
        <f>TEXT(Hospitalisation_Details10[[#This Row],[Date of Birth]],"dd-mm-yy")</f>
        <v>06-06-04</v>
      </c>
      <c r="I644">
        <v>0</v>
      </c>
      <c r="J644">
        <f>DATEDIF(Hospitalisation_Details10[[#This Row],[Date of Birth2]],DATE(2023,6,8),"y")</f>
        <v>19</v>
      </c>
      <c r="K644" s="2">
        <v>5198.6899999999996</v>
      </c>
      <c r="L644" t="s">
        <v>3706</v>
      </c>
      <c r="M644" t="s">
        <v>3706</v>
      </c>
      <c r="N644" t="s">
        <v>3732</v>
      </c>
    </row>
    <row r="645" spans="3:14" x14ac:dyDescent="0.3">
      <c r="C645" t="s">
        <v>5493</v>
      </c>
      <c r="D645">
        <v>1983</v>
      </c>
      <c r="E645" t="s">
        <v>3716</v>
      </c>
      <c r="F645">
        <v>24</v>
      </c>
      <c r="G645" s="1" t="str">
        <f>_xlfn.CONCAT(Hospitalisation_Details10[[#This Row],[date]],"-",Hospitalisation_Details10[[#This Row],[month]],"-",Hospitalisation_Details10[[#This Row],[year]])</f>
        <v>24-Oct-1983</v>
      </c>
      <c r="H645" s="1" t="str">
        <f>TEXT(Hospitalisation_Details10[[#This Row],[Date of Birth]],"dd-mm-yy")</f>
        <v>24-10-83</v>
      </c>
      <c r="I645">
        <v>3</v>
      </c>
      <c r="J645">
        <f>DATEDIF(Hospitalisation_Details10[[#This Row],[Date of Birth2]],DATE(2023,6,8),"y")</f>
        <v>39</v>
      </c>
      <c r="K645" s="2">
        <v>5207.97</v>
      </c>
      <c r="L645" t="s">
        <v>3706</v>
      </c>
      <c r="M645" t="s">
        <v>3706</v>
      </c>
      <c r="N645" t="s">
        <v>3713</v>
      </c>
    </row>
    <row r="646" spans="3:14" x14ac:dyDescent="0.3">
      <c r="C646" t="s">
        <v>5492</v>
      </c>
      <c r="D646">
        <v>1993</v>
      </c>
      <c r="E646" t="s">
        <v>3711</v>
      </c>
      <c r="F646">
        <v>17</v>
      </c>
      <c r="G646" s="1" t="str">
        <f>_xlfn.CONCAT(Hospitalisation_Details10[[#This Row],[date]],"-",Hospitalisation_Details10[[#This Row],[month]],"-",Hospitalisation_Details10[[#This Row],[year]])</f>
        <v>17-Jun-1993</v>
      </c>
      <c r="H646" s="1" t="str">
        <f>TEXT(Hospitalisation_Details10[[#This Row],[Date of Birth]],"dd-mm-yy")</f>
        <v>17-06-93</v>
      </c>
      <c r="I646">
        <v>3</v>
      </c>
      <c r="J646">
        <f>DATEDIF(Hospitalisation_Details10[[#This Row],[Date of Birth2]],DATE(2023,6,8),"y")</f>
        <v>29</v>
      </c>
      <c r="K646" s="2">
        <v>5209.58</v>
      </c>
      <c r="L646" t="s">
        <v>3707</v>
      </c>
      <c r="M646" t="s">
        <v>3707</v>
      </c>
      <c r="N646" t="s">
        <v>3728</v>
      </c>
    </row>
    <row r="647" spans="3:14" x14ac:dyDescent="0.3">
      <c r="C647" t="s">
        <v>5491</v>
      </c>
      <c r="D647">
        <v>1999</v>
      </c>
      <c r="E647" t="s">
        <v>3714</v>
      </c>
      <c r="F647">
        <v>1</v>
      </c>
      <c r="G647" s="1" t="str">
        <f>_xlfn.CONCAT(Hospitalisation_Details10[[#This Row],[date]],"-",Hospitalisation_Details10[[#This Row],[month]],"-",Hospitalisation_Details10[[#This Row],[year]])</f>
        <v>1-Dec-1999</v>
      </c>
      <c r="H647" s="1" t="str">
        <f>TEXT(Hospitalisation_Details10[[#This Row],[Date of Birth]],"dd-mm-yy")</f>
        <v>01-12-99</v>
      </c>
      <c r="I647">
        <v>0</v>
      </c>
      <c r="J647">
        <f>DATEDIF(Hospitalisation_Details10[[#This Row],[Date of Birth2]],DATE(2023,6,8),"y")</f>
        <v>23</v>
      </c>
      <c r="K647" s="2">
        <v>5213.22</v>
      </c>
      <c r="L647" t="s">
        <v>3706</v>
      </c>
      <c r="M647" t="s">
        <v>3710</v>
      </c>
      <c r="N647" t="s">
        <v>3713</v>
      </c>
    </row>
    <row r="648" spans="3:14" x14ac:dyDescent="0.3">
      <c r="C648" t="s">
        <v>5490</v>
      </c>
      <c r="D648">
        <v>1995</v>
      </c>
      <c r="E648" t="s">
        <v>3711</v>
      </c>
      <c r="F648">
        <v>6</v>
      </c>
      <c r="G648" s="1" t="str">
        <f>_xlfn.CONCAT(Hospitalisation_Details10[[#This Row],[date]],"-",Hospitalisation_Details10[[#This Row],[month]],"-",Hospitalisation_Details10[[#This Row],[year]])</f>
        <v>6-Jun-1995</v>
      </c>
      <c r="H648" s="1" t="str">
        <f>TEXT(Hospitalisation_Details10[[#This Row],[Date of Birth]],"dd-mm-yy")</f>
        <v>06-06-95</v>
      </c>
      <c r="I648">
        <v>0</v>
      </c>
      <c r="J648">
        <f>DATEDIF(Hospitalisation_Details10[[#This Row],[Date of Birth2]],DATE(2023,6,8),"y")</f>
        <v>28</v>
      </c>
      <c r="K648" s="2">
        <v>5216.4799999999996</v>
      </c>
      <c r="L648" t="s">
        <v>3706</v>
      </c>
      <c r="M648" t="s">
        <v>3706</v>
      </c>
      <c r="N648" t="s">
        <v>3723</v>
      </c>
    </row>
    <row r="649" spans="3:14" x14ac:dyDescent="0.3">
      <c r="C649" t="s">
        <v>5489</v>
      </c>
      <c r="D649">
        <v>1987</v>
      </c>
      <c r="E649" t="s">
        <v>3711</v>
      </c>
      <c r="F649">
        <v>29</v>
      </c>
      <c r="G649" s="1" t="str">
        <f>_xlfn.CONCAT(Hospitalisation_Details10[[#This Row],[date]],"-",Hospitalisation_Details10[[#This Row],[month]],"-",Hospitalisation_Details10[[#This Row],[year]])</f>
        <v>29-Jun-1987</v>
      </c>
      <c r="H649" s="1" t="str">
        <f>TEXT(Hospitalisation_Details10[[#This Row],[Date of Birth]],"dd-mm-yy")</f>
        <v>29-06-87</v>
      </c>
      <c r="I649">
        <v>0</v>
      </c>
      <c r="J649">
        <f>DATEDIF(Hospitalisation_Details10[[#This Row],[Date of Birth2]],DATE(2023,6,8),"y")</f>
        <v>35</v>
      </c>
      <c r="K649" s="2">
        <v>5227.99</v>
      </c>
      <c r="L649" t="s">
        <v>3706</v>
      </c>
      <c r="M649" t="s">
        <v>3710</v>
      </c>
      <c r="N649" t="s">
        <v>3724</v>
      </c>
    </row>
    <row r="650" spans="3:14" x14ac:dyDescent="0.3">
      <c r="C650" t="s">
        <v>5488</v>
      </c>
      <c r="D650">
        <v>1987</v>
      </c>
      <c r="E650" t="s">
        <v>3714</v>
      </c>
      <c r="F650">
        <v>26</v>
      </c>
      <c r="G650" s="1" t="str">
        <f>_xlfn.CONCAT(Hospitalisation_Details10[[#This Row],[date]],"-",Hospitalisation_Details10[[#This Row],[month]],"-",Hospitalisation_Details10[[#This Row],[year]])</f>
        <v>26-Dec-1987</v>
      </c>
      <c r="H650" s="1" t="str">
        <f>TEXT(Hospitalisation_Details10[[#This Row],[Date of Birth]],"dd-mm-yy")</f>
        <v>26-12-87</v>
      </c>
      <c r="I650">
        <v>1</v>
      </c>
      <c r="J650">
        <f>DATEDIF(Hospitalisation_Details10[[#This Row],[Date of Birth2]],DATE(2023,6,8),"y")</f>
        <v>35</v>
      </c>
      <c r="K650" s="2">
        <v>5240.7700000000004</v>
      </c>
      <c r="L650" t="s">
        <v>3706</v>
      </c>
      <c r="M650" t="s">
        <v>3706</v>
      </c>
      <c r="N650" t="s">
        <v>3717</v>
      </c>
    </row>
    <row r="651" spans="3:14" x14ac:dyDescent="0.3">
      <c r="C651" t="s">
        <v>5487</v>
      </c>
      <c r="D651">
        <v>1987</v>
      </c>
      <c r="E651" t="s">
        <v>3705</v>
      </c>
      <c r="F651">
        <v>5</v>
      </c>
      <c r="G651" s="1" t="str">
        <f>_xlfn.CONCAT(Hospitalisation_Details10[[#This Row],[date]],"-",Hospitalisation_Details10[[#This Row],[month]],"-",Hospitalisation_Details10[[#This Row],[year]])</f>
        <v>5-Jul-1987</v>
      </c>
      <c r="H651" s="1" t="str">
        <f>TEXT(Hospitalisation_Details10[[#This Row],[Date of Birth]],"dd-mm-yy")</f>
        <v>05-07-87</v>
      </c>
      <c r="I651">
        <v>1</v>
      </c>
      <c r="J651">
        <f>DATEDIF(Hospitalisation_Details10[[#This Row],[Date of Birth2]],DATE(2023,6,8),"y")</f>
        <v>35</v>
      </c>
      <c r="K651" s="2">
        <v>5245.23</v>
      </c>
      <c r="L651" t="s">
        <v>3706</v>
      </c>
      <c r="M651" t="s">
        <v>3706</v>
      </c>
      <c r="N651" t="s">
        <v>3708</v>
      </c>
    </row>
    <row r="652" spans="3:14" x14ac:dyDescent="0.3">
      <c r="C652" t="s">
        <v>5486</v>
      </c>
      <c r="D652">
        <v>1987</v>
      </c>
      <c r="E652" t="s">
        <v>3712</v>
      </c>
      <c r="F652">
        <v>9</v>
      </c>
      <c r="G652" s="1" t="str">
        <f>_xlfn.CONCAT(Hospitalisation_Details10[[#This Row],[date]],"-",Hospitalisation_Details10[[#This Row],[month]],"-",Hospitalisation_Details10[[#This Row],[year]])</f>
        <v>9-Sep-1987</v>
      </c>
      <c r="H652" s="1" t="str">
        <f>TEXT(Hospitalisation_Details10[[#This Row],[Date of Birth]],"dd-mm-yy")</f>
        <v>09-09-87</v>
      </c>
      <c r="I652">
        <v>1</v>
      </c>
      <c r="J652">
        <f>DATEDIF(Hospitalisation_Details10[[#This Row],[Date of Birth2]],DATE(2023,6,8),"y")</f>
        <v>35</v>
      </c>
      <c r="K652" s="2">
        <v>5246.05</v>
      </c>
      <c r="L652" t="s">
        <v>3706</v>
      </c>
      <c r="M652" t="s">
        <v>3707</v>
      </c>
      <c r="N652" t="s">
        <v>3717</v>
      </c>
    </row>
    <row r="653" spans="3:14" x14ac:dyDescent="0.3">
      <c r="C653" t="s">
        <v>5485</v>
      </c>
      <c r="D653">
        <v>1990</v>
      </c>
      <c r="E653" t="s">
        <v>3705</v>
      </c>
      <c r="F653">
        <v>6</v>
      </c>
      <c r="G653" s="1" t="str">
        <f>_xlfn.CONCAT(Hospitalisation_Details10[[#This Row],[date]],"-",Hospitalisation_Details10[[#This Row],[month]],"-",Hospitalisation_Details10[[#This Row],[year]])</f>
        <v>6-Jul-1990</v>
      </c>
      <c r="H653" s="1" t="str">
        <f>TEXT(Hospitalisation_Details10[[#This Row],[Date of Birth]],"dd-mm-yy")</f>
        <v>06-07-90</v>
      </c>
      <c r="I653">
        <v>3</v>
      </c>
      <c r="J653">
        <f>DATEDIF(Hospitalisation_Details10[[#This Row],[Date of Birth2]],DATE(2023,6,8),"y")</f>
        <v>32</v>
      </c>
      <c r="K653" s="2">
        <v>5253.52</v>
      </c>
      <c r="L653" t="s">
        <v>3707</v>
      </c>
      <c r="M653" t="s">
        <v>3707</v>
      </c>
      <c r="N653" t="s">
        <v>3717</v>
      </c>
    </row>
    <row r="654" spans="3:14" x14ac:dyDescent="0.3">
      <c r="C654" t="s">
        <v>5484</v>
      </c>
      <c r="D654">
        <v>1989</v>
      </c>
      <c r="E654" t="s">
        <v>3709</v>
      </c>
      <c r="F654">
        <v>25</v>
      </c>
      <c r="G654" s="1" t="str">
        <f>_xlfn.CONCAT(Hospitalisation_Details10[[#This Row],[date]],"-",Hospitalisation_Details10[[#This Row],[month]],"-",Hospitalisation_Details10[[#This Row],[year]])</f>
        <v>25-Nov-1989</v>
      </c>
      <c r="H654" s="1" t="str">
        <f>TEXT(Hospitalisation_Details10[[#This Row],[Date of Birth]],"dd-mm-yy")</f>
        <v>25-11-89</v>
      </c>
      <c r="I654">
        <v>2</v>
      </c>
      <c r="J654">
        <f>DATEDIF(Hospitalisation_Details10[[#This Row],[Date of Birth2]],DATE(2023,6,8),"y")</f>
        <v>33</v>
      </c>
      <c r="K654" s="2">
        <v>5257.51</v>
      </c>
      <c r="L654" t="s">
        <v>3706</v>
      </c>
      <c r="M654" t="s">
        <v>3706</v>
      </c>
      <c r="N654" t="s">
        <v>3713</v>
      </c>
    </row>
    <row r="655" spans="3:14" x14ac:dyDescent="0.3">
      <c r="C655" t="s">
        <v>5483</v>
      </c>
      <c r="D655">
        <v>1989</v>
      </c>
      <c r="E655" t="s">
        <v>3705</v>
      </c>
      <c r="F655">
        <v>19</v>
      </c>
      <c r="G655" s="1" t="str">
        <f>_xlfn.CONCAT(Hospitalisation_Details10[[#This Row],[date]],"-",Hospitalisation_Details10[[#This Row],[month]],"-",Hospitalisation_Details10[[#This Row],[year]])</f>
        <v>19-Jul-1989</v>
      </c>
      <c r="H655" s="1" t="str">
        <f>TEXT(Hospitalisation_Details10[[#This Row],[Date of Birth]],"dd-mm-yy")</f>
        <v>19-07-89</v>
      </c>
      <c r="I655">
        <v>2</v>
      </c>
      <c r="J655">
        <f>DATEDIF(Hospitalisation_Details10[[#This Row],[Date of Birth2]],DATE(2023,6,8),"y")</f>
        <v>33</v>
      </c>
      <c r="K655" s="2">
        <v>5261.47</v>
      </c>
      <c r="L655" t="s">
        <v>3706</v>
      </c>
      <c r="M655" t="s">
        <v>3706</v>
      </c>
      <c r="N655" t="s">
        <v>3713</v>
      </c>
    </row>
    <row r="656" spans="3:14" x14ac:dyDescent="0.3">
      <c r="C656" t="s">
        <v>5482</v>
      </c>
      <c r="D656">
        <v>1986</v>
      </c>
      <c r="E656" t="s">
        <v>3716</v>
      </c>
      <c r="F656">
        <v>25</v>
      </c>
      <c r="G656" s="1" t="str">
        <f>_xlfn.CONCAT(Hospitalisation_Details10[[#This Row],[date]],"-",Hospitalisation_Details10[[#This Row],[month]],"-",Hospitalisation_Details10[[#This Row],[year]])</f>
        <v>25-Oct-1986</v>
      </c>
      <c r="H656" s="1" t="str">
        <f>TEXT(Hospitalisation_Details10[[#This Row],[Date of Birth]],"dd-mm-yy")</f>
        <v>25-10-86</v>
      </c>
      <c r="I656">
        <v>0</v>
      </c>
      <c r="J656">
        <f>DATEDIF(Hospitalisation_Details10[[#This Row],[Date of Birth2]],DATE(2023,6,8),"y")</f>
        <v>36</v>
      </c>
      <c r="K656" s="2">
        <v>5266.37</v>
      </c>
      <c r="L656" t="s">
        <v>3706</v>
      </c>
      <c r="M656" t="s">
        <v>3706</v>
      </c>
      <c r="N656" t="s">
        <v>3713</v>
      </c>
    </row>
    <row r="657" spans="3:14" x14ac:dyDescent="0.3">
      <c r="C657" t="s">
        <v>5481</v>
      </c>
      <c r="D657">
        <v>1986</v>
      </c>
      <c r="E657" t="s">
        <v>3712</v>
      </c>
      <c r="F657">
        <v>20</v>
      </c>
      <c r="G657" s="1" t="str">
        <f>_xlfn.CONCAT(Hospitalisation_Details10[[#This Row],[date]],"-",Hospitalisation_Details10[[#This Row],[month]],"-",Hospitalisation_Details10[[#This Row],[year]])</f>
        <v>20-Sep-1986</v>
      </c>
      <c r="H657" s="1" t="str">
        <f>TEXT(Hospitalisation_Details10[[#This Row],[Date of Birth]],"dd-mm-yy")</f>
        <v>20-09-86</v>
      </c>
      <c r="I657">
        <v>0</v>
      </c>
      <c r="J657">
        <f>DATEDIF(Hospitalisation_Details10[[#This Row],[Date of Birth2]],DATE(2023,6,8),"y")</f>
        <v>36</v>
      </c>
      <c r="K657" s="2">
        <v>5267.82</v>
      </c>
      <c r="L657" t="s">
        <v>3706</v>
      </c>
      <c r="M657" t="s">
        <v>3706</v>
      </c>
      <c r="N657" t="s">
        <v>3713</v>
      </c>
    </row>
    <row r="658" spans="3:14" x14ac:dyDescent="0.3">
      <c r="C658" t="s">
        <v>5480</v>
      </c>
      <c r="D658">
        <v>1986</v>
      </c>
      <c r="E658" t="s">
        <v>3716</v>
      </c>
      <c r="F658">
        <v>20</v>
      </c>
      <c r="G658" s="1" t="str">
        <f>_xlfn.CONCAT(Hospitalisation_Details10[[#This Row],[date]],"-",Hospitalisation_Details10[[#This Row],[month]],"-",Hospitalisation_Details10[[#This Row],[year]])</f>
        <v>20-Oct-1986</v>
      </c>
      <c r="H658" s="1" t="str">
        <f>TEXT(Hospitalisation_Details10[[#This Row],[Date of Birth]],"dd-mm-yy")</f>
        <v>20-10-86</v>
      </c>
      <c r="I658">
        <v>0</v>
      </c>
      <c r="J658">
        <f>DATEDIF(Hospitalisation_Details10[[#This Row],[Date of Birth2]],DATE(2023,6,8),"y")</f>
        <v>36</v>
      </c>
      <c r="K658" s="2">
        <v>5272.18</v>
      </c>
      <c r="L658" t="s">
        <v>3706</v>
      </c>
      <c r="M658" t="s">
        <v>3707</v>
      </c>
      <c r="N658" t="s">
        <v>3713</v>
      </c>
    </row>
    <row r="659" spans="3:14" x14ac:dyDescent="0.3">
      <c r="C659" t="s">
        <v>5479</v>
      </c>
      <c r="D659">
        <v>1987</v>
      </c>
      <c r="E659" t="s">
        <v>3712</v>
      </c>
      <c r="F659">
        <v>1</v>
      </c>
      <c r="G659" s="1" t="str">
        <f>_xlfn.CONCAT(Hospitalisation_Details10[[#This Row],[date]],"-",Hospitalisation_Details10[[#This Row],[month]],"-",Hospitalisation_Details10[[#This Row],[year]])</f>
        <v>1-Sep-1987</v>
      </c>
      <c r="H659" s="1" t="str">
        <f>TEXT(Hospitalisation_Details10[[#This Row],[Date of Birth]],"dd-mm-yy")</f>
        <v>01-09-87</v>
      </c>
      <c r="I659">
        <v>3</v>
      </c>
      <c r="J659">
        <f>DATEDIF(Hospitalisation_Details10[[#This Row],[Date of Birth2]],DATE(2023,6,8),"y")</f>
        <v>35</v>
      </c>
      <c r="K659" s="2">
        <v>5275.86</v>
      </c>
      <c r="L659" t="s">
        <v>3706</v>
      </c>
      <c r="M659" t="s">
        <v>3706</v>
      </c>
      <c r="N659" t="s">
        <v>3708</v>
      </c>
    </row>
    <row r="660" spans="3:14" x14ac:dyDescent="0.3">
      <c r="C660" t="s">
        <v>5478</v>
      </c>
      <c r="D660">
        <v>1974</v>
      </c>
      <c r="E660" t="s">
        <v>3709</v>
      </c>
      <c r="F660">
        <v>12</v>
      </c>
      <c r="G660" s="1" t="str">
        <f>_xlfn.CONCAT(Hospitalisation_Details10[[#This Row],[date]],"-",Hospitalisation_Details10[[#This Row],[month]],"-",Hospitalisation_Details10[[#This Row],[year]])</f>
        <v>12-Nov-1974</v>
      </c>
      <c r="H660" s="1" t="str">
        <f>TEXT(Hospitalisation_Details10[[#This Row],[Date of Birth]],"dd-mm-yy")</f>
        <v>12-11-74</v>
      </c>
      <c r="I660">
        <v>0</v>
      </c>
      <c r="J660">
        <f>DATEDIF(Hospitalisation_Details10[[#This Row],[Date of Birth2]],DATE(2023,6,8),"y")</f>
        <v>48</v>
      </c>
      <c r="K660" s="2">
        <v>5291.71</v>
      </c>
      <c r="L660" t="s">
        <v>3706</v>
      </c>
      <c r="M660" t="s">
        <v>3706</v>
      </c>
      <c r="N660" t="s">
        <v>3713</v>
      </c>
    </row>
    <row r="661" spans="3:14" x14ac:dyDescent="0.3">
      <c r="C661" t="s">
        <v>5477</v>
      </c>
      <c r="D661">
        <v>2004</v>
      </c>
      <c r="E661" t="s">
        <v>3715</v>
      </c>
      <c r="F661">
        <v>22</v>
      </c>
      <c r="G661" s="1" t="str">
        <f>_xlfn.CONCAT(Hospitalisation_Details10[[#This Row],[date]],"-",Hospitalisation_Details10[[#This Row],[month]],"-",Hospitalisation_Details10[[#This Row],[year]])</f>
        <v>22-Aug-2004</v>
      </c>
      <c r="H661" s="1" t="str">
        <f>TEXT(Hospitalisation_Details10[[#This Row],[Date of Birth]],"dd-mm-yy")</f>
        <v>22-08-04</v>
      </c>
      <c r="I661">
        <v>0</v>
      </c>
      <c r="J661">
        <f>DATEDIF(Hospitalisation_Details10[[#This Row],[Date of Birth2]],DATE(2023,6,8),"y")</f>
        <v>18</v>
      </c>
      <c r="K661" s="2">
        <v>5293.67</v>
      </c>
      <c r="L661" t="s">
        <v>3706</v>
      </c>
      <c r="M661" t="s">
        <v>3706</v>
      </c>
      <c r="N661" t="s">
        <v>3732</v>
      </c>
    </row>
    <row r="662" spans="3:14" x14ac:dyDescent="0.3">
      <c r="C662" t="s">
        <v>5476</v>
      </c>
      <c r="D662">
        <v>2000</v>
      </c>
      <c r="E662" t="s">
        <v>3712</v>
      </c>
      <c r="F662">
        <v>9</v>
      </c>
      <c r="G662" s="1" t="str">
        <f>_xlfn.CONCAT(Hospitalisation_Details10[[#This Row],[date]],"-",Hospitalisation_Details10[[#This Row],[month]],"-",Hospitalisation_Details10[[#This Row],[year]])</f>
        <v>9-Sep-2000</v>
      </c>
      <c r="H662" s="1" t="str">
        <f>TEXT(Hospitalisation_Details10[[#This Row],[Date of Birth]],"dd-mm-yy")</f>
        <v>09-09-00</v>
      </c>
      <c r="I662">
        <v>0</v>
      </c>
      <c r="J662">
        <f>DATEDIF(Hospitalisation_Details10[[#This Row],[Date of Birth2]],DATE(2023,6,8),"y")</f>
        <v>22</v>
      </c>
      <c r="K662" s="2">
        <v>5306.7</v>
      </c>
      <c r="L662" t="s">
        <v>3706</v>
      </c>
      <c r="M662" t="s">
        <v>3707</v>
      </c>
      <c r="N662" t="s">
        <v>3713</v>
      </c>
    </row>
    <row r="663" spans="3:14" x14ac:dyDescent="0.3">
      <c r="C663" t="s">
        <v>5475</v>
      </c>
      <c r="D663">
        <v>1994</v>
      </c>
      <c r="E663" t="s">
        <v>3709</v>
      </c>
      <c r="F663">
        <v>13</v>
      </c>
      <c r="G663" s="1" t="str">
        <f>_xlfn.CONCAT(Hospitalisation_Details10[[#This Row],[date]],"-",Hospitalisation_Details10[[#This Row],[month]],"-",Hospitalisation_Details10[[#This Row],[year]])</f>
        <v>13-Nov-1994</v>
      </c>
      <c r="H663" s="1" t="str">
        <f>TEXT(Hospitalisation_Details10[[#This Row],[Date of Birth]],"dd-mm-yy")</f>
        <v>13-11-94</v>
      </c>
      <c r="I663">
        <v>3</v>
      </c>
      <c r="J663">
        <f>DATEDIF(Hospitalisation_Details10[[#This Row],[Date of Birth2]],DATE(2023,6,8),"y")</f>
        <v>28</v>
      </c>
      <c r="K663" s="2">
        <v>5312.17</v>
      </c>
      <c r="L663" t="s">
        <v>3706</v>
      </c>
      <c r="M663" t="s">
        <v>3706</v>
      </c>
      <c r="N663" t="s">
        <v>3713</v>
      </c>
    </row>
    <row r="664" spans="3:14" x14ac:dyDescent="0.3">
      <c r="C664" t="s">
        <v>5474</v>
      </c>
      <c r="D664">
        <v>1974</v>
      </c>
      <c r="E664" t="s">
        <v>3712</v>
      </c>
      <c r="F664">
        <v>2</v>
      </c>
      <c r="G664" s="1" t="str">
        <f>_xlfn.CONCAT(Hospitalisation_Details10[[#This Row],[date]],"-",Hospitalisation_Details10[[#This Row],[month]],"-",Hospitalisation_Details10[[#This Row],[year]])</f>
        <v>2-Sep-1974</v>
      </c>
      <c r="H664" s="1" t="str">
        <f>TEXT(Hospitalisation_Details10[[#This Row],[Date of Birth]],"dd-mm-yy")</f>
        <v>02-09-74</v>
      </c>
      <c r="I664">
        <v>0</v>
      </c>
      <c r="J664">
        <f>DATEDIF(Hospitalisation_Details10[[#This Row],[Date of Birth2]],DATE(2023,6,8),"y")</f>
        <v>48</v>
      </c>
      <c r="K664" s="2">
        <v>5322.24</v>
      </c>
      <c r="L664" t="s">
        <v>3706</v>
      </c>
      <c r="M664" t="s">
        <v>3710</v>
      </c>
      <c r="N664" t="s">
        <v>3713</v>
      </c>
    </row>
    <row r="665" spans="3:14" x14ac:dyDescent="0.3">
      <c r="C665" t="s">
        <v>5473</v>
      </c>
      <c r="D665">
        <v>1992</v>
      </c>
      <c r="E665" t="s">
        <v>3711</v>
      </c>
      <c r="F665">
        <v>18</v>
      </c>
      <c r="G665" s="1" t="str">
        <f>_xlfn.CONCAT(Hospitalisation_Details10[[#This Row],[date]],"-",Hospitalisation_Details10[[#This Row],[month]],"-",Hospitalisation_Details10[[#This Row],[year]])</f>
        <v>18-Jun-1992</v>
      </c>
      <c r="H665" s="1" t="str">
        <f>TEXT(Hospitalisation_Details10[[#This Row],[Date of Birth]],"dd-mm-yy")</f>
        <v>18-06-92</v>
      </c>
      <c r="I665">
        <v>3</v>
      </c>
      <c r="J665">
        <f>DATEDIF(Hospitalisation_Details10[[#This Row],[Date of Birth2]],DATE(2023,6,8),"y")</f>
        <v>30</v>
      </c>
      <c r="K665" s="2">
        <v>5325.65</v>
      </c>
      <c r="L665" t="s">
        <v>3706</v>
      </c>
      <c r="M665" t="s">
        <v>3710</v>
      </c>
      <c r="N665" t="s">
        <v>3717</v>
      </c>
    </row>
    <row r="666" spans="3:14" x14ac:dyDescent="0.3">
      <c r="C666" t="s">
        <v>5472</v>
      </c>
      <c r="D666">
        <v>1991</v>
      </c>
      <c r="E666" t="s">
        <v>3715</v>
      </c>
      <c r="F666">
        <v>28</v>
      </c>
      <c r="G666" s="1" t="str">
        <f>_xlfn.CONCAT(Hospitalisation_Details10[[#This Row],[date]],"-",Hospitalisation_Details10[[#This Row],[month]],"-",Hospitalisation_Details10[[#This Row],[year]])</f>
        <v>28-Aug-1991</v>
      </c>
      <c r="H666" s="1" t="str">
        <f>TEXT(Hospitalisation_Details10[[#This Row],[Date of Birth]],"dd-mm-yy")</f>
        <v>28-08-91</v>
      </c>
      <c r="I666">
        <v>2</v>
      </c>
      <c r="J666">
        <f>DATEDIF(Hospitalisation_Details10[[#This Row],[Date of Birth2]],DATE(2023,6,8),"y")</f>
        <v>31</v>
      </c>
      <c r="K666" s="2">
        <v>5327.4</v>
      </c>
      <c r="L666" t="s">
        <v>3706</v>
      </c>
      <c r="M666" t="s">
        <v>3710</v>
      </c>
      <c r="N666" t="s">
        <v>3713</v>
      </c>
    </row>
    <row r="667" spans="3:14" x14ac:dyDescent="0.3">
      <c r="C667" t="s">
        <v>5471</v>
      </c>
      <c r="D667">
        <v>1972</v>
      </c>
      <c r="E667" t="s">
        <v>3714</v>
      </c>
      <c r="F667">
        <v>15</v>
      </c>
      <c r="G667" s="1" t="str">
        <f>_xlfn.CONCAT(Hospitalisation_Details10[[#This Row],[date]],"-",Hospitalisation_Details10[[#This Row],[month]],"-",Hospitalisation_Details10[[#This Row],[year]])</f>
        <v>15-Dec-1972</v>
      </c>
      <c r="H667" s="1" t="str">
        <f>TEXT(Hospitalisation_Details10[[#This Row],[Date of Birth]],"dd-mm-yy")</f>
        <v>15-12-72</v>
      </c>
      <c r="I667">
        <v>0</v>
      </c>
      <c r="J667">
        <f>DATEDIF(Hospitalisation_Details10[[#This Row],[Date of Birth2]],DATE(2023,6,8),"y")</f>
        <v>50</v>
      </c>
      <c r="K667" s="2">
        <v>5344.81</v>
      </c>
      <c r="L667" t="s">
        <v>3706</v>
      </c>
      <c r="M667" t="s">
        <v>3707</v>
      </c>
      <c r="N667" t="s">
        <v>3708</v>
      </c>
    </row>
    <row r="668" spans="3:14" x14ac:dyDescent="0.3">
      <c r="C668" t="s">
        <v>5470</v>
      </c>
      <c r="D668">
        <v>1989</v>
      </c>
      <c r="E668" t="s">
        <v>3709</v>
      </c>
      <c r="F668">
        <v>7</v>
      </c>
      <c r="G668" s="1" t="str">
        <f>_xlfn.CONCAT(Hospitalisation_Details10[[#This Row],[date]],"-",Hospitalisation_Details10[[#This Row],[month]],"-",Hospitalisation_Details10[[#This Row],[year]])</f>
        <v>7-Nov-1989</v>
      </c>
      <c r="H668" s="1" t="str">
        <f>TEXT(Hospitalisation_Details10[[#This Row],[Date of Birth]],"dd-mm-yy")</f>
        <v>07-11-89</v>
      </c>
      <c r="I668">
        <v>1</v>
      </c>
      <c r="J668">
        <f>DATEDIF(Hospitalisation_Details10[[#This Row],[Date of Birth2]],DATE(2023,6,8),"y")</f>
        <v>33</v>
      </c>
      <c r="K668" s="2">
        <v>5354.07</v>
      </c>
      <c r="L668" t="s">
        <v>3706</v>
      </c>
      <c r="M668" t="s">
        <v>3707</v>
      </c>
      <c r="N668" t="s">
        <v>3724</v>
      </c>
    </row>
    <row r="669" spans="3:14" x14ac:dyDescent="0.3">
      <c r="C669" t="s">
        <v>5469</v>
      </c>
      <c r="D669">
        <v>1994</v>
      </c>
      <c r="E669" t="s">
        <v>3714</v>
      </c>
      <c r="F669">
        <v>7</v>
      </c>
      <c r="G669" s="1" t="str">
        <f>_xlfn.CONCAT(Hospitalisation_Details10[[#This Row],[date]],"-",Hospitalisation_Details10[[#This Row],[month]],"-",Hospitalisation_Details10[[#This Row],[year]])</f>
        <v>7-Dec-1994</v>
      </c>
      <c r="H669" s="1" t="str">
        <f>TEXT(Hospitalisation_Details10[[#This Row],[Date of Birth]],"dd-mm-yy")</f>
        <v>07-12-94</v>
      </c>
      <c r="I669">
        <v>0</v>
      </c>
      <c r="J669">
        <f>DATEDIF(Hospitalisation_Details10[[#This Row],[Date of Birth2]],DATE(2023,6,8),"y")</f>
        <v>28</v>
      </c>
      <c r="K669" s="2">
        <v>5364.66</v>
      </c>
      <c r="L669" t="s">
        <v>3706</v>
      </c>
      <c r="M669" t="s">
        <v>3710</v>
      </c>
      <c r="N669" t="s">
        <v>3717</v>
      </c>
    </row>
    <row r="670" spans="3:14" x14ac:dyDescent="0.3">
      <c r="C670" t="s">
        <v>5468</v>
      </c>
      <c r="D670">
        <v>1986</v>
      </c>
      <c r="E670" t="s">
        <v>3711</v>
      </c>
      <c r="F670">
        <v>1</v>
      </c>
      <c r="G670" s="1" t="str">
        <f>_xlfn.CONCAT(Hospitalisation_Details10[[#This Row],[date]],"-",Hospitalisation_Details10[[#This Row],[month]],"-",Hospitalisation_Details10[[#This Row],[year]])</f>
        <v>1-Jun-1986</v>
      </c>
      <c r="H670" s="1" t="str">
        <f>TEXT(Hospitalisation_Details10[[#This Row],[Date of Birth]],"dd-mm-yy")</f>
        <v>01-06-86</v>
      </c>
      <c r="I670">
        <v>1</v>
      </c>
      <c r="J670">
        <f>DATEDIF(Hospitalisation_Details10[[#This Row],[Date of Birth2]],DATE(2023,6,8),"y")</f>
        <v>37</v>
      </c>
      <c r="K670" s="2">
        <v>5373.36</v>
      </c>
      <c r="L670" t="s">
        <v>3706</v>
      </c>
      <c r="M670" t="s">
        <v>3706</v>
      </c>
      <c r="N670" t="s">
        <v>3713</v>
      </c>
    </row>
    <row r="671" spans="3:14" x14ac:dyDescent="0.3">
      <c r="C671" t="s">
        <v>5467</v>
      </c>
      <c r="D671">
        <v>1989</v>
      </c>
      <c r="E671" t="s">
        <v>3709</v>
      </c>
      <c r="F671">
        <v>18</v>
      </c>
      <c r="G671" s="1" t="str">
        <f>_xlfn.CONCAT(Hospitalisation_Details10[[#This Row],[date]],"-",Hospitalisation_Details10[[#This Row],[month]],"-",Hospitalisation_Details10[[#This Row],[year]])</f>
        <v>18-Nov-1989</v>
      </c>
      <c r="H671" s="1" t="str">
        <f>TEXT(Hospitalisation_Details10[[#This Row],[Date of Birth]],"dd-mm-yy")</f>
        <v>18-11-89</v>
      </c>
      <c r="I671">
        <v>2</v>
      </c>
      <c r="J671">
        <f>DATEDIF(Hospitalisation_Details10[[#This Row],[Date of Birth2]],DATE(2023,6,8),"y")</f>
        <v>33</v>
      </c>
      <c r="K671" s="2">
        <v>5375.04</v>
      </c>
      <c r="L671" t="s">
        <v>3706</v>
      </c>
      <c r="M671" t="s">
        <v>3710</v>
      </c>
      <c r="N671" t="s">
        <v>3717</v>
      </c>
    </row>
    <row r="672" spans="3:14" x14ac:dyDescent="0.3">
      <c r="C672" t="s">
        <v>5466</v>
      </c>
      <c r="D672">
        <v>1986</v>
      </c>
      <c r="E672" t="s">
        <v>3705</v>
      </c>
      <c r="F672">
        <v>22</v>
      </c>
      <c r="G672" s="1" t="str">
        <f>_xlfn.CONCAT(Hospitalisation_Details10[[#This Row],[date]],"-",Hospitalisation_Details10[[#This Row],[month]],"-",Hospitalisation_Details10[[#This Row],[year]])</f>
        <v>22-Jul-1986</v>
      </c>
      <c r="H672" s="1" t="str">
        <f>TEXT(Hospitalisation_Details10[[#This Row],[Date of Birth]],"dd-mm-yy")</f>
        <v>22-07-86</v>
      </c>
      <c r="I672">
        <v>1</v>
      </c>
      <c r="J672">
        <f>DATEDIF(Hospitalisation_Details10[[#This Row],[Date of Birth2]],DATE(2023,6,8),"y")</f>
        <v>36</v>
      </c>
      <c r="K672" s="2">
        <v>5377.46</v>
      </c>
      <c r="L672" t="s">
        <v>3706</v>
      </c>
      <c r="M672" t="s">
        <v>3707</v>
      </c>
      <c r="N672" t="s">
        <v>3713</v>
      </c>
    </row>
    <row r="673" spans="3:14" x14ac:dyDescent="0.3">
      <c r="C673" t="s">
        <v>5465</v>
      </c>
      <c r="D673">
        <v>1984</v>
      </c>
      <c r="E673" t="s">
        <v>3711</v>
      </c>
      <c r="F673">
        <v>1</v>
      </c>
      <c r="G673" s="1" t="str">
        <f>_xlfn.CONCAT(Hospitalisation_Details10[[#This Row],[date]],"-",Hospitalisation_Details10[[#This Row],[month]],"-",Hospitalisation_Details10[[#This Row],[year]])</f>
        <v>1-Jun-1984</v>
      </c>
      <c r="H673" s="1" t="str">
        <f>TEXT(Hospitalisation_Details10[[#This Row],[Date of Birth]],"dd-mm-yy")</f>
        <v>01-06-84</v>
      </c>
      <c r="I673">
        <v>0</v>
      </c>
      <c r="J673">
        <f>DATEDIF(Hospitalisation_Details10[[#This Row],[Date of Birth2]],DATE(2023,6,8),"y")</f>
        <v>39</v>
      </c>
      <c r="K673" s="2">
        <v>5383.54</v>
      </c>
      <c r="L673" t="s">
        <v>3706</v>
      </c>
      <c r="M673" t="s">
        <v>3707</v>
      </c>
      <c r="N673" t="s">
        <v>3717</v>
      </c>
    </row>
    <row r="674" spans="3:14" x14ac:dyDescent="0.3">
      <c r="C674" t="s">
        <v>5464</v>
      </c>
      <c r="D674">
        <v>1988</v>
      </c>
      <c r="E674" t="s">
        <v>3715</v>
      </c>
      <c r="F674">
        <v>8</v>
      </c>
      <c r="G674" s="1" t="str">
        <f>_xlfn.CONCAT(Hospitalisation_Details10[[#This Row],[date]],"-",Hospitalisation_Details10[[#This Row],[month]],"-",Hospitalisation_Details10[[#This Row],[year]])</f>
        <v>8-Aug-1988</v>
      </c>
      <c r="H674" s="1" t="str">
        <f>TEXT(Hospitalisation_Details10[[#This Row],[Date of Birth]],"dd-mm-yy")</f>
        <v>08-08-88</v>
      </c>
      <c r="I674">
        <v>1</v>
      </c>
      <c r="J674">
        <f>DATEDIF(Hospitalisation_Details10[[#This Row],[Date of Birth2]],DATE(2023,6,8),"y")</f>
        <v>34</v>
      </c>
      <c r="K674" s="2">
        <v>5385.34</v>
      </c>
      <c r="L674" t="s">
        <v>3706</v>
      </c>
      <c r="M674" t="s">
        <v>3707</v>
      </c>
      <c r="N674" t="s">
        <v>3713</v>
      </c>
    </row>
    <row r="675" spans="3:14" x14ac:dyDescent="0.3">
      <c r="C675" t="s">
        <v>5463</v>
      </c>
      <c r="D675">
        <v>1989</v>
      </c>
      <c r="E675" t="s">
        <v>3709</v>
      </c>
      <c r="F675">
        <v>6</v>
      </c>
      <c r="G675" s="1" t="str">
        <f>_xlfn.CONCAT(Hospitalisation_Details10[[#This Row],[date]],"-",Hospitalisation_Details10[[#This Row],[month]],"-",Hospitalisation_Details10[[#This Row],[year]])</f>
        <v>6-Nov-1989</v>
      </c>
      <c r="H675" s="1" t="str">
        <f>TEXT(Hospitalisation_Details10[[#This Row],[Date of Birth]],"dd-mm-yy")</f>
        <v>06-11-89</v>
      </c>
      <c r="I675">
        <v>3</v>
      </c>
      <c r="J675">
        <f>DATEDIF(Hospitalisation_Details10[[#This Row],[Date of Birth2]],DATE(2023,6,8),"y")</f>
        <v>33</v>
      </c>
      <c r="K675" s="2">
        <v>5396.44</v>
      </c>
      <c r="L675" t="s">
        <v>3706</v>
      </c>
      <c r="M675" t="s">
        <v>3707</v>
      </c>
      <c r="N675" t="s">
        <v>3708</v>
      </c>
    </row>
    <row r="676" spans="3:14" x14ac:dyDescent="0.3">
      <c r="C676" t="s">
        <v>5462</v>
      </c>
      <c r="D676">
        <v>1984</v>
      </c>
      <c r="E676" t="s">
        <v>3712</v>
      </c>
      <c r="F676">
        <v>3</v>
      </c>
      <c r="G676" s="1" t="str">
        <f>_xlfn.CONCAT(Hospitalisation_Details10[[#This Row],[date]],"-",Hospitalisation_Details10[[#This Row],[month]],"-",Hospitalisation_Details10[[#This Row],[year]])</f>
        <v>3-Sep-1984</v>
      </c>
      <c r="H676" s="1" t="str">
        <f>TEXT(Hospitalisation_Details10[[#This Row],[Date of Birth]],"dd-mm-yy")</f>
        <v>03-09-84</v>
      </c>
      <c r="I676">
        <v>0</v>
      </c>
      <c r="J676">
        <f>DATEDIF(Hospitalisation_Details10[[#This Row],[Date of Birth2]],DATE(2023,6,8),"y")</f>
        <v>38</v>
      </c>
      <c r="K676" s="2">
        <v>5397.62</v>
      </c>
      <c r="L676" t="s">
        <v>3706</v>
      </c>
      <c r="M676" t="s">
        <v>3706</v>
      </c>
      <c r="N676" t="s">
        <v>3708</v>
      </c>
    </row>
    <row r="677" spans="3:14" x14ac:dyDescent="0.3">
      <c r="C677" t="s">
        <v>5461</v>
      </c>
      <c r="D677">
        <v>1984</v>
      </c>
      <c r="E677" t="s">
        <v>3715</v>
      </c>
      <c r="F677">
        <v>1</v>
      </c>
      <c r="G677" s="1" t="str">
        <f>_xlfn.CONCAT(Hospitalisation_Details10[[#This Row],[date]],"-",Hospitalisation_Details10[[#This Row],[month]],"-",Hospitalisation_Details10[[#This Row],[year]])</f>
        <v>1-Aug-1984</v>
      </c>
      <c r="H677" s="1" t="str">
        <f>TEXT(Hospitalisation_Details10[[#This Row],[Date of Birth]],"dd-mm-yy")</f>
        <v>01-08-84</v>
      </c>
      <c r="I677">
        <v>0</v>
      </c>
      <c r="J677">
        <f>DATEDIF(Hospitalisation_Details10[[#This Row],[Date of Birth2]],DATE(2023,6,8),"y")</f>
        <v>38</v>
      </c>
      <c r="K677" s="2">
        <v>5400.98</v>
      </c>
      <c r="L677" t="s">
        <v>3706</v>
      </c>
      <c r="M677" t="s">
        <v>3706</v>
      </c>
      <c r="N677" t="s">
        <v>3708</v>
      </c>
    </row>
    <row r="678" spans="3:14" x14ac:dyDescent="0.3">
      <c r="C678" t="s">
        <v>5460</v>
      </c>
      <c r="D678">
        <v>1985</v>
      </c>
      <c r="E678" t="s">
        <v>3714</v>
      </c>
      <c r="F678">
        <v>23</v>
      </c>
      <c r="G678" s="1" t="str">
        <f>_xlfn.CONCAT(Hospitalisation_Details10[[#This Row],[date]],"-",Hospitalisation_Details10[[#This Row],[month]],"-",Hospitalisation_Details10[[#This Row],[year]])</f>
        <v>23-Dec-1985</v>
      </c>
      <c r="H678" s="1" t="str">
        <f>TEXT(Hospitalisation_Details10[[#This Row],[Date of Birth]],"dd-mm-yy")</f>
        <v>23-12-85</v>
      </c>
      <c r="I678">
        <v>3</v>
      </c>
      <c r="J678">
        <f>DATEDIF(Hospitalisation_Details10[[#This Row],[Date of Birth2]],DATE(2023,6,8),"y")</f>
        <v>37</v>
      </c>
      <c r="K678" s="2">
        <v>5402.89</v>
      </c>
      <c r="L678" t="s">
        <v>3706</v>
      </c>
      <c r="M678" t="s">
        <v>3710</v>
      </c>
      <c r="N678" t="s">
        <v>3708</v>
      </c>
    </row>
    <row r="679" spans="3:14" x14ac:dyDescent="0.3">
      <c r="C679" t="s">
        <v>5459</v>
      </c>
      <c r="D679">
        <v>1975</v>
      </c>
      <c r="E679" t="s">
        <v>3712</v>
      </c>
      <c r="F679">
        <v>27</v>
      </c>
      <c r="G679" s="1" t="str">
        <f>_xlfn.CONCAT(Hospitalisation_Details10[[#This Row],[date]],"-",Hospitalisation_Details10[[#This Row],[month]],"-",Hospitalisation_Details10[[#This Row],[year]])</f>
        <v>27-Sep-1975</v>
      </c>
      <c r="H679" s="1" t="str">
        <f>TEXT(Hospitalisation_Details10[[#This Row],[Date of Birth]],"dd-mm-yy")</f>
        <v>27-09-75</v>
      </c>
      <c r="I679">
        <v>1</v>
      </c>
      <c r="J679">
        <f>DATEDIF(Hospitalisation_Details10[[#This Row],[Date of Birth2]],DATE(2023,6,8),"y")</f>
        <v>47</v>
      </c>
      <c r="K679" s="2">
        <v>5411.99</v>
      </c>
      <c r="L679" t="s">
        <v>3706</v>
      </c>
      <c r="M679" t="s">
        <v>3707</v>
      </c>
      <c r="N679" t="s">
        <v>3713</v>
      </c>
    </row>
    <row r="680" spans="3:14" x14ac:dyDescent="0.3">
      <c r="C680" t="s">
        <v>5458</v>
      </c>
      <c r="D680">
        <v>1982</v>
      </c>
      <c r="E680" t="s">
        <v>3712</v>
      </c>
      <c r="F680">
        <v>27</v>
      </c>
      <c r="G680" s="1" t="str">
        <f>_xlfn.CONCAT(Hospitalisation_Details10[[#This Row],[date]],"-",Hospitalisation_Details10[[#This Row],[month]],"-",Hospitalisation_Details10[[#This Row],[year]])</f>
        <v>27-Sep-1982</v>
      </c>
      <c r="H680" s="1" t="str">
        <f>TEXT(Hospitalisation_Details10[[#This Row],[Date of Birth]],"dd-mm-yy")</f>
        <v>27-09-82</v>
      </c>
      <c r="I680">
        <v>0</v>
      </c>
      <c r="J680">
        <f>DATEDIF(Hospitalisation_Details10[[#This Row],[Date of Birth2]],DATE(2023,6,8),"y")</f>
        <v>40</v>
      </c>
      <c r="K680" s="2">
        <v>5415.66</v>
      </c>
      <c r="L680" t="s">
        <v>3706</v>
      </c>
      <c r="M680" t="s">
        <v>3707</v>
      </c>
      <c r="N680" t="s">
        <v>3708</v>
      </c>
    </row>
    <row r="681" spans="3:14" x14ac:dyDescent="0.3">
      <c r="C681" t="s">
        <v>5457</v>
      </c>
      <c r="D681">
        <v>1991</v>
      </c>
      <c r="E681" t="s">
        <v>3705</v>
      </c>
      <c r="F681">
        <v>6</v>
      </c>
      <c r="G681" s="1" t="str">
        <f>_xlfn.CONCAT(Hospitalisation_Details10[[#This Row],[date]],"-",Hospitalisation_Details10[[#This Row],[month]],"-",Hospitalisation_Details10[[#This Row],[year]])</f>
        <v>6-Jul-1991</v>
      </c>
      <c r="H681" s="1" t="str">
        <f>TEXT(Hospitalisation_Details10[[#This Row],[Date of Birth]],"dd-mm-yy")</f>
        <v>06-07-91</v>
      </c>
      <c r="I681">
        <v>3</v>
      </c>
      <c r="J681">
        <f>DATEDIF(Hospitalisation_Details10[[#This Row],[Date of Birth2]],DATE(2023,6,8),"y")</f>
        <v>31</v>
      </c>
      <c r="K681" s="2">
        <v>5425.02</v>
      </c>
      <c r="L681" t="s">
        <v>3706</v>
      </c>
      <c r="M681" t="s">
        <v>3710</v>
      </c>
      <c r="N681" t="s">
        <v>3713</v>
      </c>
    </row>
    <row r="682" spans="3:14" x14ac:dyDescent="0.3">
      <c r="C682" t="s">
        <v>5456</v>
      </c>
      <c r="D682">
        <v>1992</v>
      </c>
      <c r="E682" t="s">
        <v>3712</v>
      </c>
      <c r="F682">
        <v>17</v>
      </c>
      <c r="G682" s="1" t="str">
        <f>_xlfn.CONCAT(Hospitalisation_Details10[[#This Row],[date]],"-",Hospitalisation_Details10[[#This Row],[month]],"-",Hospitalisation_Details10[[#This Row],[year]])</f>
        <v>17-Sep-1992</v>
      </c>
      <c r="H682" s="1" t="str">
        <f>TEXT(Hospitalisation_Details10[[#This Row],[Date of Birth]],"dd-mm-yy")</f>
        <v>17-09-92</v>
      </c>
      <c r="I682">
        <v>3</v>
      </c>
      <c r="J682">
        <f>DATEDIF(Hospitalisation_Details10[[#This Row],[Date of Birth2]],DATE(2023,6,8),"y")</f>
        <v>30</v>
      </c>
      <c r="K682" s="2">
        <v>5428.73</v>
      </c>
      <c r="L682" t="s">
        <v>3707</v>
      </c>
      <c r="M682" t="s">
        <v>3710</v>
      </c>
      <c r="N682" t="s">
        <v>3728</v>
      </c>
    </row>
    <row r="683" spans="3:14" x14ac:dyDescent="0.3">
      <c r="C683" t="s">
        <v>5455</v>
      </c>
      <c r="D683">
        <v>1978</v>
      </c>
      <c r="E683" t="s">
        <v>3711</v>
      </c>
      <c r="F683">
        <v>8</v>
      </c>
      <c r="G683" s="1" t="str">
        <f>_xlfn.CONCAT(Hospitalisation_Details10[[#This Row],[date]],"-",Hospitalisation_Details10[[#This Row],[month]],"-",Hospitalisation_Details10[[#This Row],[year]])</f>
        <v>8-Jun-1978</v>
      </c>
      <c r="H683" s="1" t="str">
        <f>TEXT(Hospitalisation_Details10[[#This Row],[Date of Birth]],"dd-mm-yy")</f>
        <v>08-06-78</v>
      </c>
      <c r="I683">
        <v>2</v>
      </c>
      <c r="J683">
        <f>DATEDIF(Hospitalisation_Details10[[#This Row],[Date of Birth2]],DATE(2023,6,8),"y")</f>
        <v>45</v>
      </c>
      <c r="K683" s="2">
        <v>5428.98</v>
      </c>
      <c r="L683" t="s">
        <v>3706</v>
      </c>
      <c r="M683" t="s">
        <v>3706</v>
      </c>
      <c r="N683" t="s">
        <v>3713</v>
      </c>
    </row>
    <row r="684" spans="3:14" x14ac:dyDescent="0.3">
      <c r="C684" t="s">
        <v>5454</v>
      </c>
      <c r="D684">
        <v>1982</v>
      </c>
      <c r="E684" t="s">
        <v>3715</v>
      </c>
      <c r="F684">
        <v>25</v>
      </c>
      <c r="G684" s="1" t="str">
        <f>_xlfn.CONCAT(Hospitalisation_Details10[[#This Row],[date]],"-",Hospitalisation_Details10[[#This Row],[month]],"-",Hospitalisation_Details10[[#This Row],[year]])</f>
        <v>25-Aug-1982</v>
      </c>
      <c r="H684" s="1" t="str">
        <f>TEXT(Hospitalisation_Details10[[#This Row],[Date of Birth]],"dd-mm-yy")</f>
        <v>25-08-82</v>
      </c>
      <c r="I684">
        <v>0</v>
      </c>
      <c r="J684">
        <f>DATEDIF(Hospitalisation_Details10[[#This Row],[Date of Birth2]],DATE(2023,6,8),"y")</f>
        <v>40</v>
      </c>
      <c r="K684" s="2">
        <v>5438.75</v>
      </c>
      <c r="L684" t="s">
        <v>3707</v>
      </c>
      <c r="M684" t="s">
        <v>3706</v>
      </c>
      <c r="N684" t="s">
        <v>3708</v>
      </c>
    </row>
    <row r="685" spans="3:14" x14ac:dyDescent="0.3">
      <c r="C685" t="s">
        <v>5453</v>
      </c>
      <c r="D685">
        <v>1986</v>
      </c>
      <c r="E685" t="s">
        <v>3714</v>
      </c>
      <c r="F685">
        <v>25</v>
      </c>
      <c r="G685" s="1" t="str">
        <f>_xlfn.CONCAT(Hospitalisation_Details10[[#This Row],[date]],"-",Hospitalisation_Details10[[#This Row],[month]],"-",Hospitalisation_Details10[[#This Row],[year]])</f>
        <v>25-Dec-1986</v>
      </c>
      <c r="H685" s="1" t="str">
        <f>TEXT(Hospitalisation_Details10[[#This Row],[Date of Birth]],"dd-mm-yy")</f>
        <v>25-12-86</v>
      </c>
      <c r="I685">
        <v>0</v>
      </c>
      <c r="J685">
        <f>DATEDIF(Hospitalisation_Details10[[#This Row],[Date of Birth2]],DATE(2023,6,8),"y")</f>
        <v>36</v>
      </c>
      <c r="K685" s="2">
        <v>5458.05</v>
      </c>
      <c r="L685" t="s">
        <v>3706</v>
      </c>
      <c r="M685" t="s">
        <v>3706</v>
      </c>
      <c r="N685" t="s">
        <v>3724</v>
      </c>
    </row>
    <row r="686" spans="3:14" x14ac:dyDescent="0.3">
      <c r="C686" t="s">
        <v>5452</v>
      </c>
      <c r="D686">
        <v>1973</v>
      </c>
      <c r="E686" t="s">
        <v>3716</v>
      </c>
      <c r="F686">
        <v>24</v>
      </c>
      <c r="G686" s="1" t="str">
        <f>_xlfn.CONCAT(Hospitalisation_Details10[[#This Row],[date]],"-",Hospitalisation_Details10[[#This Row],[month]],"-",Hospitalisation_Details10[[#This Row],[year]])</f>
        <v>24-Oct-1973</v>
      </c>
      <c r="H686" s="1" t="str">
        <f>TEXT(Hospitalisation_Details10[[#This Row],[Date of Birth]],"dd-mm-yy")</f>
        <v>24-10-73</v>
      </c>
      <c r="I686">
        <v>0</v>
      </c>
      <c r="J686">
        <f>DATEDIF(Hospitalisation_Details10[[#This Row],[Date of Birth2]],DATE(2023,6,8),"y")</f>
        <v>49</v>
      </c>
      <c r="K686" s="2">
        <v>5466.88</v>
      </c>
      <c r="L686" t="s">
        <v>3706</v>
      </c>
      <c r="M686" t="s">
        <v>3706</v>
      </c>
      <c r="N686" t="s">
        <v>3708</v>
      </c>
    </row>
    <row r="687" spans="3:14" x14ac:dyDescent="0.3">
      <c r="C687" t="s">
        <v>5451</v>
      </c>
      <c r="D687">
        <v>1986</v>
      </c>
      <c r="E687" t="s">
        <v>3714</v>
      </c>
      <c r="F687">
        <v>2</v>
      </c>
      <c r="G687" s="1" t="str">
        <f>_xlfn.CONCAT(Hospitalisation_Details10[[#This Row],[date]],"-",Hospitalisation_Details10[[#This Row],[month]],"-",Hospitalisation_Details10[[#This Row],[year]])</f>
        <v>2-Dec-1986</v>
      </c>
      <c r="H687" s="1" t="str">
        <f>TEXT(Hospitalisation_Details10[[#This Row],[Date of Birth]],"dd-mm-yy")</f>
        <v>02-12-86</v>
      </c>
      <c r="I687">
        <v>0</v>
      </c>
      <c r="J687">
        <f>DATEDIF(Hospitalisation_Details10[[#This Row],[Date of Birth2]],DATE(2023,6,8),"y")</f>
        <v>36</v>
      </c>
      <c r="K687" s="2">
        <v>5469.01</v>
      </c>
      <c r="L687" t="s">
        <v>3706</v>
      </c>
      <c r="M687" t="s">
        <v>3706</v>
      </c>
      <c r="N687" t="s">
        <v>3724</v>
      </c>
    </row>
    <row r="688" spans="3:14" x14ac:dyDescent="0.3">
      <c r="C688" t="s">
        <v>5450</v>
      </c>
      <c r="D688">
        <v>1986</v>
      </c>
      <c r="E688" t="s">
        <v>3705</v>
      </c>
      <c r="F688">
        <v>12</v>
      </c>
      <c r="G688" s="1" t="str">
        <f>_xlfn.CONCAT(Hospitalisation_Details10[[#This Row],[date]],"-",Hospitalisation_Details10[[#This Row],[month]],"-",Hospitalisation_Details10[[#This Row],[year]])</f>
        <v>12-Jul-1986</v>
      </c>
      <c r="H688" s="1" t="str">
        <f>TEXT(Hospitalisation_Details10[[#This Row],[Date of Birth]],"dd-mm-yy")</f>
        <v>12-07-86</v>
      </c>
      <c r="I688">
        <v>1</v>
      </c>
      <c r="J688">
        <f>DATEDIF(Hospitalisation_Details10[[#This Row],[Date of Birth2]],DATE(2023,6,8),"y")</f>
        <v>36</v>
      </c>
      <c r="K688" s="2">
        <v>5472.45</v>
      </c>
      <c r="L688" t="s">
        <v>3706</v>
      </c>
      <c r="M688" t="s">
        <v>3707</v>
      </c>
      <c r="N688" t="s">
        <v>3717</v>
      </c>
    </row>
    <row r="689" spans="3:14" x14ac:dyDescent="0.3">
      <c r="C689" t="s">
        <v>5449</v>
      </c>
      <c r="D689">
        <v>1986</v>
      </c>
      <c r="E689" t="s">
        <v>3712</v>
      </c>
      <c r="F689">
        <v>30</v>
      </c>
      <c r="G689" s="1" t="str">
        <f>_xlfn.CONCAT(Hospitalisation_Details10[[#This Row],[date]],"-",Hospitalisation_Details10[[#This Row],[month]],"-",Hospitalisation_Details10[[#This Row],[year]])</f>
        <v>30-Sep-1986</v>
      </c>
      <c r="H689" s="1" t="str">
        <f>TEXT(Hospitalisation_Details10[[#This Row],[Date of Birth]],"dd-mm-yy")</f>
        <v>30-09-86</v>
      </c>
      <c r="I689">
        <v>1</v>
      </c>
      <c r="J689">
        <f>DATEDIF(Hospitalisation_Details10[[#This Row],[Date of Birth2]],DATE(2023,6,8),"y")</f>
        <v>36</v>
      </c>
      <c r="K689" s="2">
        <v>5478.04</v>
      </c>
      <c r="L689" t="s">
        <v>3706</v>
      </c>
      <c r="M689" t="s">
        <v>3707</v>
      </c>
      <c r="N689" t="s">
        <v>3708</v>
      </c>
    </row>
    <row r="690" spans="3:14" x14ac:dyDescent="0.3">
      <c r="C690" t="s">
        <v>5448</v>
      </c>
      <c r="D690">
        <v>1984</v>
      </c>
      <c r="E690" t="s">
        <v>3715</v>
      </c>
      <c r="F690">
        <v>26</v>
      </c>
      <c r="G690" s="1" t="str">
        <f>_xlfn.CONCAT(Hospitalisation_Details10[[#This Row],[date]],"-",Hospitalisation_Details10[[#This Row],[month]],"-",Hospitalisation_Details10[[#This Row],[year]])</f>
        <v>26-Aug-1984</v>
      </c>
      <c r="H690" s="1" t="str">
        <f>TEXT(Hospitalisation_Details10[[#This Row],[Date of Birth]],"dd-mm-yy")</f>
        <v>26-08-84</v>
      </c>
      <c r="I690">
        <v>1</v>
      </c>
      <c r="J690">
        <f>DATEDIF(Hospitalisation_Details10[[#This Row],[Date of Birth2]],DATE(2023,6,8),"y")</f>
        <v>38</v>
      </c>
      <c r="K690" s="2">
        <v>5484.47</v>
      </c>
      <c r="L690" t="s">
        <v>3706</v>
      </c>
      <c r="M690" t="s">
        <v>3706</v>
      </c>
      <c r="N690" t="s">
        <v>3708</v>
      </c>
    </row>
    <row r="691" spans="3:14" x14ac:dyDescent="0.3">
      <c r="C691" t="s">
        <v>5447</v>
      </c>
      <c r="D691">
        <v>1984</v>
      </c>
      <c r="E691" t="s">
        <v>3715</v>
      </c>
      <c r="F691">
        <v>17</v>
      </c>
      <c r="G691" s="1" t="str">
        <f>_xlfn.CONCAT(Hospitalisation_Details10[[#This Row],[date]],"-",Hospitalisation_Details10[[#This Row],[month]],"-",Hospitalisation_Details10[[#This Row],[year]])</f>
        <v>17-Aug-1984</v>
      </c>
      <c r="H691" s="1" t="str">
        <f>TEXT(Hospitalisation_Details10[[#This Row],[Date of Birth]],"dd-mm-yy")</f>
        <v>17-08-84</v>
      </c>
      <c r="I691">
        <v>1</v>
      </c>
      <c r="J691">
        <f>DATEDIF(Hospitalisation_Details10[[#This Row],[Date of Birth2]],DATE(2023,6,8),"y")</f>
        <v>38</v>
      </c>
      <c r="K691" s="2">
        <v>5488.26</v>
      </c>
      <c r="L691" t="s">
        <v>3706</v>
      </c>
      <c r="M691" t="s">
        <v>3707</v>
      </c>
      <c r="N691" t="s">
        <v>3717</v>
      </c>
    </row>
    <row r="692" spans="3:14" x14ac:dyDescent="0.3">
      <c r="C692" t="s">
        <v>5446</v>
      </c>
      <c r="D692">
        <v>1988</v>
      </c>
      <c r="E692" t="s">
        <v>3705</v>
      </c>
      <c r="F692">
        <v>29</v>
      </c>
      <c r="G692" s="1" t="str">
        <f>_xlfn.CONCAT(Hospitalisation_Details10[[#This Row],[date]],"-",Hospitalisation_Details10[[#This Row],[month]],"-",Hospitalisation_Details10[[#This Row],[year]])</f>
        <v>29-Jul-1988</v>
      </c>
      <c r="H692" s="1" t="str">
        <f>TEXT(Hospitalisation_Details10[[#This Row],[Date of Birth]],"dd-mm-yy")</f>
        <v>29-07-88</v>
      </c>
      <c r="I692">
        <v>3</v>
      </c>
      <c r="J692">
        <f>DATEDIF(Hospitalisation_Details10[[#This Row],[Date of Birth2]],DATE(2023,6,8),"y")</f>
        <v>34</v>
      </c>
      <c r="K692" s="2">
        <v>5503.36</v>
      </c>
      <c r="L692" t="s">
        <v>3706</v>
      </c>
      <c r="M692" t="s">
        <v>3706</v>
      </c>
      <c r="N692" t="s">
        <v>3713</v>
      </c>
    </row>
    <row r="693" spans="3:14" x14ac:dyDescent="0.3">
      <c r="C693" t="s">
        <v>5445</v>
      </c>
      <c r="D693">
        <v>1981</v>
      </c>
      <c r="E693" t="s">
        <v>3709</v>
      </c>
      <c r="F693">
        <v>7</v>
      </c>
      <c r="G693" s="1" t="str">
        <f>_xlfn.CONCAT(Hospitalisation_Details10[[#This Row],[date]],"-",Hospitalisation_Details10[[#This Row],[month]],"-",Hospitalisation_Details10[[#This Row],[year]])</f>
        <v>7-Nov-1981</v>
      </c>
      <c r="H693" s="1" t="str">
        <f>TEXT(Hospitalisation_Details10[[#This Row],[Date of Birth]],"dd-mm-yy")</f>
        <v>07-11-81</v>
      </c>
      <c r="I693">
        <v>1</v>
      </c>
      <c r="J693">
        <f>DATEDIF(Hospitalisation_Details10[[#This Row],[Date of Birth2]],DATE(2023,6,8),"y")</f>
        <v>41</v>
      </c>
      <c r="K693" s="2">
        <v>5539.4</v>
      </c>
      <c r="L693" t="s">
        <v>3706</v>
      </c>
      <c r="M693" t="s">
        <v>3706</v>
      </c>
      <c r="N693" t="s">
        <v>3708</v>
      </c>
    </row>
    <row r="694" spans="3:14" x14ac:dyDescent="0.3">
      <c r="C694" t="s">
        <v>5444</v>
      </c>
      <c r="D694">
        <v>1980</v>
      </c>
      <c r="E694" t="s">
        <v>3714</v>
      </c>
      <c r="F694">
        <v>7</v>
      </c>
      <c r="G694" s="1" t="str">
        <f>_xlfn.CONCAT(Hospitalisation_Details10[[#This Row],[date]],"-",Hospitalisation_Details10[[#This Row],[month]],"-",Hospitalisation_Details10[[#This Row],[year]])</f>
        <v>7-Dec-1980</v>
      </c>
      <c r="H694" s="1" t="str">
        <f>TEXT(Hospitalisation_Details10[[#This Row],[Date of Birth]],"dd-mm-yy")</f>
        <v>07-12-80</v>
      </c>
      <c r="I694">
        <v>2</v>
      </c>
      <c r="J694">
        <f>DATEDIF(Hospitalisation_Details10[[#This Row],[Date of Birth2]],DATE(2023,6,8),"y")</f>
        <v>42</v>
      </c>
      <c r="K694" s="2">
        <v>5540.35</v>
      </c>
      <c r="L694" t="s">
        <v>3706</v>
      </c>
      <c r="M694" t="s">
        <v>3706</v>
      </c>
      <c r="N694" t="s">
        <v>3713</v>
      </c>
    </row>
    <row r="695" spans="3:14" x14ac:dyDescent="0.3">
      <c r="C695" t="s">
        <v>5443</v>
      </c>
      <c r="D695">
        <v>1999</v>
      </c>
      <c r="E695" t="s">
        <v>3712</v>
      </c>
      <c r="F695">
        <v>22</v>
      </c>
      <c r="G695" s="1" t="str">
        <f>_xlfn.CONCAT(Hospitalisation_Details10[[#This Row],[date]],"-",Hospitalisation_Details10[[#This Row],[month]],"-",Hospitalisation_Details10[[#This Row],[year]])</f>
        <v>22-Sep-1999</v>
      </c>
      <c r="H695" s="1" t="str">
        <f>TEXT(Hospitalisation_Details10[[#This Row],[Date of Birth]],"dd-mm-yy")</f>
        <v>22-09-99</v>
      </c>
      <c r="I695">
        <v>0</v>
      </c>
      <c r="J695">
        <f>DATEDIF(Hospitalisation_Details10[[#This Row],[Date of Birth2]],DATE(2023,6,8),"y")</f>
        <v>23</v>
      </c>
      <c r="K695" s="2">
        <v>5552.61</v>
      </c>
      <c r="L695" t="s">
        <v>3706</v>
      </c>
      <c r="M695" t="s">
        <v>3707</v>
      </c>
      <c r="N695" t="s">
        <v>3730</v>
      </c>
    </row>
    <row r="696" spans="3:14" x14ac:dyDescent="0.3">
      <c r="C696" t="s">
        <v>5442</v>
      </c>
      <c r="D696">
        <v>1974</v>
      </c>
      <c r="E696" t="s">
        <v>3712</v>
      </c>
      <c r="F696">
        <v>18</v>
      </c>
      <c r="G696" s="1" t="str">
        <f>_xlfn.CONCAT(Hospitalisation_Details10[[#This Row],[date]],"-",Hospitalisation_Details10[[#This Row],[month]],"-",Hospitalisation_Details10[[#This Row],[year]])</f>
        <v>18-Sep-1974</v>
      </c>
      <c r="H696" s="1" t="str">
        <f>TEXT(Hospitalisation_Details10[[#This Row],[Date of Birth]],"dd-mm-yy")</f>
        <v>18-09-74</v>
      </c>
      <c r="I696">
        <v>0</v>
      </c>
      <c r="J696">
        <f>DATEDIF(Hospitalisation_Details10[[#This Row],[Date of Birth2]],DATE(2023,6,8),"y")</f>
        <v>48</v>
      </c>
      <c r="K696" s="2">
        <v>5576.35</v>
      </c>
      <c r="L696" t="s">
        <v>3706</v>
      </c>
      <c r="M696" t="s">
        <v>3707</v>
      </c>
      <c r="N696" t="s">
        <v>3708</v>
      </c>
    </row>
    <row r="697" spans="3:14" x14ac:dyDescent="0.3">
      <c r="C697" t="s">
        <v>5441</v>
      </c>
      <c r="D697">
        <v>1985</v>
      </c>
      <c r="E697" t="s">
        <v>3712</v>
      </c>
      <c r="F697">
        <v>5</v>
      </c>
      <c r="G697" s="1" t="str">
        <f>_xlfn.CONCAT(Hospitalisation_Details10[[#This Row],[date]],"-",Hospitalisation_Details10[[#This Row],[month]],"-",Hospitalisation_Details10[[#This Row],[year]])</f>
        <v>5-Sep-1985</v>
      </c>
      <c r="H697" s="1" t="str">
        <f>TEXT(Hospitalisation_Details10[[#This Row],[Date of Birth]],"dd-mm-yy")</f>
        <v>05-09-85</v>
      </c>
      <c r="I697">
        <v>3</v>
      </c>
      <c r="J697">
        <f>DATEDIF(Hospitalisation_Details10[[#This Row],[Date of Birth2]],DATE(2023,6,8),"y")</f>
        <v>37</v>
      </c>
      <c r="K697" s="2">
        <v>5582.95</v>
      </c>
      <c r="L697" t="s">
        <v>3706</v>
      </c>
      <c r="M697" t="s">
        <v>3710</v>
      </c>
      <c r="N697" t="s">
        <v>3713</v>
      </c>
    </row>
    <row r="698" spans="3:14" x14ac:dyDescent="0.3">
      <c r="C698" t="s">
        <v>5440</v>
      </c>
      <c r="D698">
        <v>1986</v>
      </c>
      <c r="E698" t="s">
        <v>3709</v>
      </c>
      <c r="F698">
        <v>21</v>
      </c>
      <c r="G698" s="1" t="str">
        <f>_xlfn.CONCAT(Hospitalisation_Details10[[#This Row],[date]],"-",Hospitalisation_Details10[[#This Row],[month]],"-",Hospitalisation_Details10[[#This Row],[year]])</f>
        <v>21-Nov-1986</v>
      </c>
      <c r="H698" s="1" t="str">
        <f>TEXT(Hospitalisation_Details10[[#This Row],[Date of Birth]],"dd-mm-yy")</f>
        <v>21-11-86</v>
      </c>
      <c r="I698">
        <v>2</v>
      </c>
      <c r="J698">
        <f>DATEDIF(Hospitalisation_Details10[[#This Row],[Date of Birth2]],DATE(2023,6,8),"y")</f>
        <v>36</v>
      </c>
      <c r="K698" s="2">
        <v>5584.31</v>
      </c>
      <c r="L698" t="s">
        <v>3707</v>
      </c>
      <c r="M698" t="s">
        <v>3710</v>
      </c>
      <c r="N698" t="s">
        <v>3708</v>
      </c>
    </row>
    <row r="699" spans="3:14" x14ac:dyDescent="0.3">
      <c r="C699" t="s">
        <v>5439</v>
      </c>
      <c r="D699">
        <v>1983</v>
      </c>
      <c r="E699" t="s">
        <v>3716</v>
      </c>
      <c r="F699">
        <v>3</v>
      </c>
      <c r="G699" s="1" t="str">
        <f>_xlfn.CONCAT(Hospitalisation_Details10[[#This Row],[date]],"-",Hospitalisation_Details10[[#This Row],[month]],"-",Hospitalisation_Details10[[#This Row],[year]])</f>
        <v>3-Oct-1983</v>
      </c>
      <c r="H699" s="1" t="str">
        <f>TEXT(Hospitalisation_Details10[[#This Row],[Date of Birth]],"dd-mm-yy")</f>
        <v>03-10-83</v>
      </c>
      <c r="I699">
        <v>3</v>
      </c>
      <c r="J699">
        <f>DATEDIF(Hospitalisation_Details10[[#This Row],[Date of Birth2]],DATE(2023,6,8),"y")</f>
        <v>39</v>
      </c>
      <c r="K699" s="2">
        <v>5587.59</v>
      </c>
      <c r="L699" t="s">
        <v>3706</v>
      </c>
      <c r="M699" t="s">
        <v>3710</v>
      </c>
      <c r="N699" t="s">
        <v>3708</v>
      </c>
    </row>
    <row r="700" spans="3:14" x14ac:dyDescent="0.3">
      <c r="C700" t="s">
        <v>5438</v>
      </c>
      <c r="D700">
        <v>1988</v>
      </c>
      <c r="E700" t="s">
        <v>3709</v>
      </c>
      <c r="F700">
        <v>18</v>
      </c>
      <c r="G700" s="1" t="str">
        <f>_xlfn.CONCAT(Hospitalisation_Details10[[#This Row],[date]],"-",Hospitalisation_Details10[[#This Row],[month]],"-",Hospitalisation_Details10[[#This Row],[year]])</f>
        <v>18-Nov-1988</v>
      </c>
      <c r="H700" s="1" t="str">
        <f>TEXT(Hospitalisation_Details10[[#This Row],[Date of Birth]],"dd-mm-yy")</f>
        <v>18-11-88</v>
      </c>
      <c r="I700">
        <v>1</v>
      </c>
      <c r="J700">
        <f>DATEDIF(Hospitalisation_Details10[[#This Row],[Date of Birth2]],DATE(2023,6,8),"y")</f>
        <v>34</v>
      </c>
      <c r="K700" s="2">
        <v>5594.85</v>
      </c>
      <c r="L700" t="s">
        <v>3706</v>
      </c>
      <c r="M700" t="s">
        <v>3707</v>
      </c>
      <c r="N700" t="s">
        <v>3724</v>
      </c>
    </row>
    <row r="701" spans="3:14" x14ac:dyDescent="0.3">
      <c r="C701" t="s">
        <v>5437</v>
      </c>
      <c r="D701">
        <v>1978</v>
      </c>
      <c r="E701" t="s">
        <v>3712</v>
      </c>
      <c r="F701">
        <v>11</v>
      </c>
      <c r="G701" s="1" t="str">
        <f>_xlfn.CONCAT(Hospitalisation_Details10[[#This Row],[date]],"-",Hospitalisation_Details10[[#This Row],[month]],"-",Hospitalisation_Details10[[#This Row],[year]])</f>
        <v>11-Sep-1978</v>
      </c>
      <c r="H701" s="1" t="str">
        <f>TEXT(Hospitalisation_Details10[[#This Row],[Date of Birth]],"dd-mm-yy")</f>
        <v>11-09-78</v>
      </c>
      <c r="I701">
        <v>2</v>
      </c>
      <c r="J701">
        <f>DATEDIF(Hospitalisation_Details10[[#This Row],[Date of Birth2]],DATE(2023,6,8),"y")</f>
        <v>44</v>
      </c>
      <c r="K701" s="2">
        <v>5612.83</v>
      </c>
      <c r="L701" t="s">
        <v>3706</v>
      </c>
      <c r="M701" t="s">
        <v>3707</v>
      </c>
      <c r="N701" t="s">
        <v>3708</v>
      </c>
    </row>
    <row r="702" spans="3:14" x14ac:dyDescent="0.3">
      <c r="C702" t="s">
        <v>5436</v>
      </c>
      <c r="D702">
        <v>1994</v>
      </c>
      <c r="E702" t="s">
        <v>3709</v>
      </c>
      <c r="F702">
        <v>15</v>
      </c>
      <c r="G702" s="1" t="str">
        <f>_xlfn.CONCAT(Hospitalisation_Details10[[#This Row],[date]],"-",Hospitalisation_Details10[[#This Row],[month]],"-",Hospitalisation_Details10[[#This Row],[year]])</f>
        <v>15-Nov-1994</v>
      </c>
      <c r="H702" s="1" t="str">
        <f>TEXT(Hospitalisation_Details10[[#This Row],[Date of Birth]],"dd-mm-yy")</f>
        <v>15-11-94</v>
      </c>
      <c r="I702">
        <v>5</v>
      </c>
      <c r="J702">
        <f>DATEDIF(Hospitalisation_Details10[[#This Row],[Date of Birth2]],DATE(2023,6,8),"y")</f>
        <v>28</v>
      </c>
      <c r="K702" s="2">
        <v>5615.37</v>
      </c>
      <c r="L702" t="s">
        <v>3706</v>
      </c>
      <c r="M702" t="s">
        <v>3707</v>
      </c>
      <c r="N702" t="s">
        <v>3717</v>
      </c>
    </row>
    <row r="703" spans="3:14" x14ac:dyDescent="0.3">
      <c r="C703" t="s">
        <v>5435</v>
      </c>
      <c r="D703">
        <v>1987</v>
      </c>
      <c r="E703" t="s">
        <v>3714</v>
      </c>
      <c r="F703">
        <v>9</v>
      </c>
      <c r="G703" s="1" t="str">
        <f>_xlfn.CONCAT(Hospitalisation_Details10[[#This Row],[date]],"-",Hospitalisation_Details10[[#This Row],[month]],"-",Hospitalisation_Details10[[#This Row],[year]])</f>
        <v>9-Dec-1987</v>
      </c>
      <c r="H703" s="1" t="str">
        <f>TEXT(Hospitalisation_Details10[[#This Row],[Date of Birth]],"dd-mm-yy")</f>
        <v>09-12-87</v>
      </c>
      <c r="I703">
        <v>1</v>
      </c>
      <c r="J703">
        <f>DATEDIF(Hospitalisation_Details10[[#This Row],[Date of Birth2]],DATE(2023,6,8),"y")</f>
        <v>35</v>
      </c>
      <c r="K703" s="2">
        <v>5630.46</v>
      </c>
      <c r="L703" t="s">
        <v>3706</v>
      </c>
      <c r="M703" t="s">
        <v>3707</v>
      </c>
      <c r="N703" t="s">
        <v>3713</v>
      </c>
    </row>
    <row r="704" spans="3:14" x14ac:dyDescent="0.3">
      <c r="C704" t="s">
        <v>5434</v>
      </c>
      <c r="D704">
        <v>1983</v>
      </c>
      <c r="E704" t="s">
        <v>3711</v>
      </c>
      <c r="F704">
        <v>8</v>
      </c>
      <c r="G704" s="1" t="str">
        <f>_xlfn.CONCAT(Hospitalisation_Details10[[#This Row],[date]],"-",Hospitalisation_Details10[[#This Row],[month]],"-",Hospitalisation_Details10[[#This Row],[year]])</f>
        <v>8-Jun-1983</v>
      </c>
      <c r="H704" s="1" t="str">
        <f>TEXT(Hospitalisation_Details10[[#This Row],[Date of Birth]],"dd-mm-yy")</f>
        <v>08-06-83</v>
      </c>
      <c r="I704">
        <v>0</v>
      </c>
      <c r="J704">
        <f>DATEDIF(Hospitalisation_Details10[[#This Row],[Date of Birth2]],DATE(2023,6,8),"y")</f>
        <v>40</v>
      </c>
      <c r="K704" s="2">
        <v>5649.72</v>
      </c>
      <c r="L704" t="s">
        <v>3706</v>
      </c>
      <c r="M704" t="s">
        <v>3707</v>
      </c>
      <c r="N704" t="s">
        <v>3717</v>
      </c>
    </row>
    <row r="705" spans="3:14" x14ac:dyDescent="0.3">
      <c r="C705" t="s">
        <v>5433</v>
      </c>
      <c r="D705">
        <v>1978</v>
      </c>
      <c r="E705" t="s">
        <v>3712</v>
      </c>
      <c r="F705">
        <v>27</v>
      </c>
      <c r="G705" s="1" t="str">
        <f>_xlfn.CONCAT(Hospitalisation_Details10[[#This Row],[date]],"-",Hospitalisation_Details10[[#This Row],[month]],"-",Hospitalisation_Details10[[#This Row],[year]])</f>
        <v>27-Sep-1978</v>
      </c>
      <c r="H705" s="1" t="str">
        <f>TEXT(Hospitalisation_Details10[[#This Row],[Date of Birth]],"dd-mm-yy")</f>
        <v>27-09-78</v>
      </c>
      <c r="I705">
        <v>2</v>
      </c>
      <c r="J705">
        <f>DATEDIF(Hospitalisation_Details10[[#This Row],[Date of Birth2]],DATE(2023,6,8),"y")</f>
        <v>44</v>
      </c>
      <c r="K705" s="2">
        <v>5650.14</v>
      </c>
      <c r="L705" t="s">
        <v>3706</v>
      </c>
      <c r="M705" t="s">
        <v>3710</v>
      </c>
      <c r="N705" t="s">
        <v>3708</v>
      </c>
    </row>
    <row r="706" spans="3:14" x14ac:dyDescent="0.3">
      <c r="C706" t="s">
        <v>5432</v>
      </c>
      <c r="D706">
        <v>1983</v>
      </c>
      <c r="E706" t="s">
        <v>3712</v>
      </c>
      <c r="F706">
        <v>3</v>
      </c>
      <c r="G706" s="1" t="str">
        <f>_xlfn.CONCAT(Hospitalisation_Details10[[#This Row],[date]],"-",Hospitalisation_Details10[[#This Row],[month]],"-",Hospitalisation_Details10[[#This Row],[year]])</f>
        <v>3-Sep-1983</v>
      </c>
      <c r="H706" s="1" t="str">
        <f>TEXT(Hospitalisation_Details10[[#This Row],[Date of Birth]],"dd-mm-yy")</f>
        <v>03-09-83</v>
      </c>
      <c r="I706">
        <v>0</v>
      </c>
      <c r="J706">
        <f>DATEDIF(Hospitalisation_Details10[[#This Row],[Date of Birth2]],DATE(2023,6,8),"y")</f>
        <v>39</v>
      </c>
      <c r="K706" s="2">
        <v>5662.23</v>
      </c>
      <c r="L706" t="s">
        <v>3706</v>
      </c>
      <c r="M706" t="s">
        <v>3710</v>
      </c>
      <c r="N706" t="s">
        <v>3708</v>
      </c>
    </row>
    <row r="707" spans="3:14" x14ac:dyDescent="0.3">
      <c r="C707" t="s">
        <v>5431</v>
      </c>
      <c r="D707">
        <v>1984</v>
      </c>
      <c r="E707" t="s">
        <v>3715</v>
      </c>
      <c r="F707">
        <v>12</v>
      </c>
      <c r="G707" s="1" t="str">
        <f>_xlfn.CONCAT(Hospitalisation_Details10[[#This Row],[date]],"-",Hospitalisation_Details10[[#This Row],[month]],"-",Hospitalisation_Details10[[#This Row],[year]])</f>
        <v>12-Aug-1984</v>
      </c>
      <c r="H707" s="1" t="str">
        <f>TEXT(Hospitalisation_Details10[[#This Row],[Date of Birth]],"dd-mm-yy")</f>
        <v>12-08-84</v>
      </c>
      <c r="I707">
        <v>3</v>
      </c>
      <c r="J707">
        <f>DATEDIF(Hospitalisation_Details10[[#This Row],[Date of Birth2]],DATE(2023,6,8),"y")</f>
        <v>38</v>
      </c>
      <c r="K707" s="2">
        <v>5679.13</v>
      </c>
      <c r="L707" t="s">
        <v>3706</v>
      </c>
      <c r="M707" t="s">
        <v>3706</v>
      </c>
      <c r="N707" t="s">
        <v>3708</v>
      </c>
    </row>
    <row r="708" spans="3:14" x14ac:dyDescent="0.3">
      <c r="C708" t="s">
        <v>5430</v>
      </c>
      <c r="D708">
        <v>1972</v>
      </c>
      <c r="E708" t="s">
        <v>3716</v>
      </c>
      <c r="F708">
        <v>28</v>
      </c>
      <c r="G708" s="1" t="str">
        <f>_xlfn.CONCAT(Hospitalisation_Details10[[#This Row],[date]],"-",Hospitalisation_Details10[[#This Row],[month]],"-",Hospitalisation_Details10[[#This Row],[year]])</f>
        <v>28-Oct-1972</v>
      </c>
      <c r="H708" s="1" t="str">
        <f>TEXT(Hospitalisation_Details10[[#This Row],[Date of Birth]],"dd-mm-yy")</f>
        <v>28-10-72</v>
      </c>
      <c r="I708">
        <v>0</v>
      </c>
      <c r="J708">
        <f>DATEDIF(Hospitalisation_Details10[[#This Row],[Date of Birth2]],DATE(2023,6,8),"y")</f>
        <v>50</v>
      </c>
      <c r="K708" s="2">
        <v>5690.79</v>
      </c>
      <c r="L708" t="s">
        <v>3706</v>
      </c>
      <c r="M708" t="s">
        <v>3710</v>
      </c>
      <c r="N708" t="s">
        <v>3708</v>
      </c>
    </row>
    <row r="709" spans="3:14" x14ac:dyDescent="0.3">
      <c r="C709" t="s">
        <v>5429</v>
      </c>
      <c r="D709">
        <v>1992</v>
      </c>
      <c r="E709" t="s">
        <v>3709</v>
      </c>
      <c r="F709">
        <v>3</v>
      </c>
      <c r="G709" s="1" t="str">
        <f>_xlfn.CONCAT(Hospitalisation_Details10[[#This Row],[date]],"-",Hospitalisation_Details10[[#This Row],[month]],"-",Hospitalisation_Details10[[#This Row],[year]])</f>
        <v>3-Nov-1992</v>
      </c>
      <c r="H709" s="1" t="str">
        <f>TEXT(Hospitalisation_Details10[[#This Row],[Date of Birth]],"dd-mm-yy")</f>
        <v>03-11-92</v>
      </c>
      <c r="I709">
        <v>3</v>
      </c>
      <c r="J709">
        <f>DATEDIF(Hospitalisation_Details10[[#This Row],[Date of Birth2]],DATE(2023,6,8),"y")</f>
        <v>30</v>
      </c>
      <c r="K709" s="2">
        <v>5693.43</v>
      </c>
      <c r="L709" t="s">
        <v>3706</v>
      </c>
      <c r="M709" t="s">
        <v>3707</v>
      </c>
      <c r="N709" t="s">
        <v>3713</v>
      </c>
    </row>
    <row r="710" spans="3:14" x14ac:dyDescent="0.3">
      <c r="C710" t="s">
        <v>5428</v>
      </c>
      <c r="D710">
        <v>1974</v>
      </c>
      <c r="E710" t="s">
        <v>3705</v>
      </c>
      <c r="F710">
        <v>6</v>
      </c>
      <c r="G710" s="1" t="str">
        <f>_xlfn.CONCAT(Hospitalisation_Details10[[#This Row],[date]],"-",Hospitalisation_Details10[[#This Row],[month]],"-",Hospitalisation_Details10[[#This Row],[year]])</f>
        <v>6-Jul-1974</v>
      </c>
      <c r="H710" s="1" t="str">
        <f>TEXT(Hospitalisation_Details10[[#This Row],[Date of Birth]],"dd-mm-yy")</f>
        <v>06-07-74</v>
      </c>
      <c r="I710">
        <v>0</v>
      </c>
      <c r="J710">
        <f>DATEDIF(Hospitalisation_Details10[[#This Row],[Date of Birth2]],DATE(2023,6,8),"y")</f>
        <v>48</v>
      </c>
      <c r="K710" s="2">
        <v>5698.74</v>
      </c>
      <c r="L710" t="s">
        <v>3706</v>
      </c>
      <c r="M710" t="s">
        <v>3706</v>
      </c>
      <c r="N710" t="s">
        <v>3713</v>
      </c>
    </row>
    <row r="711" spans="3:14" x14ac:dyDescent="0.3">
      <c r="C711" t="s">
        <v>5427</v>
      </c>
      <c r="D711">
        <v>1981</v>
      </c>
      <c r="E711" t="s">
        <v>3711</v>
      </c>
      <c r="F711">
        <v>15</v>
      </c>
      <c r="G711" s="1" t="str">
        <f>_xlfn.CONCAT(Hospitalisation_Details10[[#This Row],[date]],"-",Hospitalisation_Details10[[#This Row],[month]],"-",Hospitalisation_Details10[[#This Row],[year]])</f>
        <v>15-Jun-1981</v>
      </c>
      <c r="H711" s="1" t="str">
        <f>TEXT(Hospitalisation_Details10[[#This Row],[Date of Birth]],"dd-mm-yy")</f>
        <v>15-06-81</v>
      </c>
      <c r="I711">
        <v>0</v>
      </c>
      <c r="J711">
        <f>DATEDIF(Hospitalisation_Details10[[#This Row],[Date of Birth2]],DATE(2023,6,8),"y")</f>
        <v>41</v>
      </c>
      <c r="K711" s="2">
        <v>5699.84</v>
      </c>
      <c r="L711" t="s">
        <v>3706</v>
      </c>
      <c r="M711" t="s">
        <v>3707</v>
      </c>
      <c r="N711" t="s">
        <v>3708</v>
      </c>
    </row>
    <row r="712" spans="3:14" x14ac:dyDescent="0.3">
      <c r="C712" t="s">
        <v>5426</v>
      </c>
      <c r="D712">
        <v>1993</v>
      </c>
      <c r="E712" t="s">
        <v>3709</v>
      </c>
      <c r="F712">
        <v>3</v>
      </c>
      <c r="G712" s="1" t="str">
        <f>_xlfn.CONCAT(Hospitalisation_Details10[[#This Row],[date]],"-",Hospitalisation_Details10[[#This Row],[month]],"-",Hospitalisation_Details10[[#This Row],[year]])</f>
        <v>3-Nov-1993</v>
      </c>
      <c r="H712" s="1" t="str">
        <f>TEXT(Hospitalisation_Details10[[#This Row],[Date of Birth]],"dd-mm-yy")</f>
        <v>03-11-93</v>
      </c>
      <c r="I712">
        <v>4</v>
      </c>
      <c r="J712">
        <f>DATEDIF(Hospitalisation_Details10[[#This Row],[Date of Birth2]],DATE(2023,6,8),"y")</f>
        <v>29</v>
      </c>
      <c r="K712" s="2">
        <v>5708.87</v>
      </c>
      <c r="L712" t="s">
        <v>3706</v>
      </c>
      <c r="M712" t="s">
        <v>3710</v>
      </c>
      <c r="N712" t="s">
        <v>3717</v>
      </c>
    </row>
    <row r="713" spans="3:14" x14ac:dyDescent="0.3">
      <c r="C713" t="s">
        <v>5425</v>
      </c>
      <c r="D713">
        <v>1981</v>
      </c>
      <c r="E713" t="s">
        <v>3715</v>
      </c>
      <c r="F713">
        <v>30</v>
      </c>
      <c r="G713" s="1" t="str">
        <f>_xlfn.CONCAT(Hospitalisation_Details10[[#This Row],[date]],"-",Hospitalisation_Details10[[#This Row],[month]],"-",Hospitalisation_Details10[[#This Row],[year]])</f>
        <v>30-Aug-1981</v>
      </c>
      <c r="H713" s="1" t="str">
        <f>TEXT(Hospitalisation_Details10[[#This Row],[Date of Birth]],"dd-mm-yy")</f>
        <v>30-08-81</v>
      </c>
      <c r="I713">
        <v>0</v>
      </c>
      <c r="J713">
        <f>DATEDIF(Hospitalisation_Details10[[#This Row],[Date of Birth2]],DATE(2023,6,8),"y")</f>
        <v>41</v>
      </c>
      <c r="K713" s="2">
        <v>5709.16</v>
      </c>
      <c r="L713" t="s">
        <v>3707</v>
      </c>
      <c r="M713" t="s">
        <v>3707</v>
      </c>
      <c r="N713" t="s">
        <v>3708</v>
      </c>
    </row>
    <row r="714" spans="3:14" x14ac:dyDescent="0.3">
      <c r="C714" t="s">
        <v>5424</v>
      </c>
      <c r="D714">
        <v>1971</v>
      </c>
      <c r="E714" t="s">
        <v>3714</v>
      </c>
      <c r="F714">
        <v>18</v>
      </c>
      <c r="G714" s="1" t="str">
        <f>_xlfn.CONCAT(Hospitalisation_Details10[[#This Row],[date]],"-",Hospitalisation_Details10[[#This Row],[month]],"-",Hospitalisation_Details10[[#This Row],[year]])</f>
        <v>18-Dec-1971</v>
      </c>
      <c r="H714" s="1" t="str">
        <f>TEXT(Hospitalisation_Details10[[#This Row],[Date of Birth]],"dd-mm-yy")</f>
        <v>18-12-71</v>
      </c>
      <c r="I714">
        <v>0</v>
      </c>
      <c r="J714">
        <f>DATEDIF(Hospitalisation_Details10[[#This Row],[Date of Birth2]],DATE(2023,6,8),"y")</f>
        <v>51</v>
      </c>
      <c r="K714" s="2">
        <v>5720.38</v>
      </c>
      <c r="L714" t="s">
        <v>3706</v>
      </c>
      <c r="M714" t="s">
        <v>3710</v>
      </c>
      <c r="N714" t="s">
        <v>3708</v>
      </c>
    </row>
    <row r="715" spans="3:14" x14ac:dyDescent="0.3">
      <c r="C715" t="s">
        <v>5423</v>
      </c>
      <c r="D715">
        <v>1987</v>
      </c>
      <c r="E715" t="s">
        <v>3716</v>
      </c>
      <c r="F715">
        <v>19</v>
      </c>
      <c r="G715" s="1" t="str">
        <f>_xlfn.CONCAT(Hospitalisation_Details10[[#This Row],[date]],"-",Hospitalisation_Details10[[#This Row],[month]],"-",Hospitalisation_Details10[[#This Row],[year]])</f>
        <v>19-Oct-1987</v>
      </c>
      <c r="H715" s="1" t="str">
        <f>TEXT(Hospitalisation_Details10[[#This Row],[Date of Birth]],"dd-mm-yy")</f>
        <v>19-10-87</v>
      </c>
      <c r="I715">
        <v>2</v>
      </c>
      <c r="J715">
        <f>DATEDIF(Hospitalisation_Details10[[#This Row],[Date of Birth2]],DATE(2023,6,8),"y")</f>
        <v>35</v>
      </c>
      <c r="K715" s="2">
        <v>5729.01</v>
      </c>
      <c r="L715" t="s">
        <v>3710</v>
      </c>
      <c r="M715" t="s">
        <v>3706</v>
      </c>
      <c r="N715" t="s">
        <v>3713</v>
      </c>
    </row>
    <row r="716" spans="3:14" x14ac:dyDescent="0.3">
      <c r="C716" t="s">
        <v>5422</v>
      </c>
      <c r="D716">
        <v>1972</v>
      </c>
      <c r="E716" t="s">
        <v>3715</v>
      </c>
      <c r="F716">
        <v>21</v>
      </c>
      <c r="G716" s="1" t="str">
        <f>_xlfn.CONCAT(Hospitalisation_Details10[[#This Row],[date]],"-",Hospitalisation_Details10[[#This Row],[month]],"-",Hospitalisation_Details10[[#This Row],[year]])</f>
        <v>21-Aug-1972</v>
      </c>
      <c r="H716" s="1" t="str">
        <f>TEXT(Hospitalisation_Details10[[#This Row],[Date of Birth]],"dd-mm-yy")</f>
        <v>21-08-72</v>
      </c>
      <c r="I716">
        <v>0</v>
      </c>
      <c r="J716">
        <f>DATEDIF(Hospitalisation_Details10[[#This Row],[Date of Birth2]],DATE(2023,6,8),"y")</f>
        <v>50</v>
      </c>
      <c r="K716" s="2">
        <v>5741.67</v>
      </c>
      <c r="L716" t="s">
        <v>3706</v>
      </c>
      <c r="M716" t="s">
        <v>3707</v>
      </c>
      <c r="N716" t="s">
        <v>3708</v>
      </c>
    </row>
    <row r="717" spans="3:14" x14ac:dyDescent="0.3">
      <c r="C717" t="s">
        <v>5421</v>
      </c>
      <c r="D717">
        <v>1993</v>
      </c>
      <c r="E717" t="s">
        <v>3711</v>
      </c>
      <c r="F717">
        <v>10</v>
      </c>
      <c r="G717" s="1" t="str">
        <f>_xlfn.CONCAT(Hospitalisation_Details10[[#This Row],[date]],"-",Hospitalisation_Details10[[#This Row],[month]],"-",Hospitalisation_Details10[[#This Row],[year]])</f>
        <v>10-Jun-1993</v>
      </c>
      <c r="H717" s="1" t="str">
        <f>TEXT(Hospitalisation_Details10[[#This Row],[Date of Birth]],"dd-mm-yy")</f>
        <v>10-06-93</v>
      </c>
      <c r="I717">
        <v>0</v>
      </c>
      <c r="J717">
        <f>DATEDIF(Hospitalisation_Details10[[#This Row],[Date of Birth2]],DATE(2023,6,8),"y")</f>
        <v>29</v>
      </c>
      <c r="K717" s="2">
        <v>5748.13</v>
      </c>
      <c r="L717" t="s">
        <v>3706</v>
      </c>
      <c r="M717" t="s">
        <v>3710</v>
      </c>
      <c r="N717" t="s">
        <v>3727</v>
      </c>
    </row>
    <row r="718" spans="3:14" x14ac:dyDescent="0.3">
      <c r="C718" t="s">
        <v>5420</v>
      </c>
      <c r="D718">
        <v>1983</v>
      </c>
      <c r="E718" t="s">
        <v>3715</v>
      </c>
      <c r="F718">
        <v>30</v>
      </c>
      <c r="G718" s="1" t="str">
        <f>_xlfn.CONCAT(Hospitalisation_Details10[[#This Row],[date]],"-",Hospitalisation_Details10[[#This Row],[month]],"-",Hospitalisation_Details10[[#This Row],[year]])</f>
        <v>30-Aug-1983</v>
      </c>
      <c r="H718" s="1" t="str">
        <f>TEXT(Hospitalisation_Details10[[#This Row],[Date of Birth]],"dd-mm-yy")</f>
        <v>30-08-83</v>
      </c>
      <c r="I718">
        <v>0</v>
      </c>
      <c r="J718">
        <f>DATEDIF(Hospitalisation_Details10[[#This Row],[Date of Birth2]],DATE(2023,6,8),"y")</f>
        <v>39</v>
      </c>
      <c r="K718" s="2">
        <v>5757.41</v>
      </c>
      <c r="L718" t="s">
        <v>3706</v>
      </c>
      <c r="M718" t="s">
        <v>3707</v>
      </c>
      <c r="N718" t="s">
        <v>3720</v>
      </c>
    </row>
    <row r="719" spans="3:14" x14ac:dyDescent="0.3">
      <c r="C719" t="s">
        <v>5419</v>
      </c>
      <c r="D719">
        <v>2004</v>
      </c>
      <c r="E719" t="s">
        <v>3709</v>
      </c>
      <c r="F719">
        <v>1</v>
      </c>
      <c r="G719" s="1" t="str">
        <f>_xlfn.CONCAT(Hospitalisation_Details10[[#This Row],[date]],"-",Hospitalisation_Details10[[#This Row],[month]],"-",Hospitalisation_Details10[[#This Row],[year]])</f>
        <v>1-Nov-2004</v>
      </c>
      <c r="H719" s="1" t="str">
        <f>TEXT(Hospitalisation_Details10[[#This Row],[Date of Birth]],"dd-mm-yy")</f>
        <v>01-11-04</v>
      </c>
      <c r="I719">
        <v>0</v>
      </c>
      <c r="J719">
        <f>DATEDIF(Hospitalisation_Details10[[#This Row],[Date of Birth2]],DATE(2023,6,8),"y")</f>
        <v>18</v>
      </c>
      <c r="K719" s="2">
        <v>5778.71</v>
      </c>
      <c r="L719" t="s">
        <v>3706</v>
      </c>
      <c r="M719" t="s">
        <v>3707</v>
      </c>
      <c r="N719" t="s">
        <v>3732</v>
      </c>
    </row>
    <row r="720" spans="3:14" x14ac:dyDescent="0.3">
      <c r="C720" t="s">
        <v>5418</v>
      </c>
      <c r="D720">
        <v>1980</v>
      </c>
      <c r="E720" t="s">
        <v>3712</v>
      </c>
      <c r="F720">
        <v>18</v>
      </c>
      <c r="G720" s="1" t="str">
        <f>_xlfn.CONCAT(Hospitalisation_Details10[[#This Row],[date]],"-",Hospitalisation_Details10[[#This Row],[month]],"-",Hospitalisation_Details10[[#This Row],[year]])</f>
        <v>18-Sep-1980</v>
      </c>
      <c r="H720" s="1" t="str">
        <f>TEXT(Hospitalisation_Details10[[#This Row],[Date of Birth]],"dd-mm-yy")</f>
        <v>18-09-80</v>
      </c>
      <c r="I720">
        <v>2</v>
      </c>
      <c r="J720">
        <f>DATEDIF(Hospitalisation_Details10[[#This Row],[Date of Birth2]],DATE(2023,6,8),"y")</f>
        <v>42</v>
      </c>
      <c r="K720" s="2">
        <v>5807.06</v>
      </c>
      <c r="L720" t="s">
        <v>3706</v>
      </c>
      <c r="M720" t="s">
        <v>3707</v>
      </c>
      <c r="N720" t="s">
        <v>3708</v>
      </c>
    </row>
    <row r="721" spans="3:14" x14ac:dyDescent="0.3">
      <c r="C721" t="s">
        <v>5417</v>
      </c>
      <c r="D721">
        <v>1972</v>
      </c>
      <c r="E721" t="s">
        <v>3709</v>
      </c>
      <c r="F721">
        <v>2</v>
      </c>
      <c r="G721" s="1" t="str">
        <f>_xlfn.CONCAT(Hospitalisation_Details10[[#This Row],[date]],"-",Hospitalisation_Details10[[#This Row],[month]],"-",Hospitalisation_Details10[[#This Row],[year]])</f>
        <v>2-Nov-1972</v>
      </c>
      <c r="H721" s="1" t="str">
        <f>TEXT(Hospitalisation_Details10[[#This Row],[Date of Birth]],"dd-mm-yy")</f>
        <v>02-11-72</v>
      </c>
      <c r="I721">
        <v>0</v>
      </c>
      <c r="J721">
        <f>DATEDIF(Hospitalisation_Details10[[#This Row],[Date of Birth2]],DATE(2023,6,8),"y")</f>
        <v>50</v>
      </c>
      <c r="K721" s="2">
        <v>5812.9</v>
      </c>
      <c r="L721" t="s">
        <v>3706</v>
      </c>
      <c r="M721" t="s">
        <v>3706</v>
      </c>
      <c r="N721" t="s">
        <v>3708</v>
      </c>
    </row>
    <row r="722" spans="3:14" x14ac:dyDescent="0.3">
      <c r="C722" t="s">
        <v>5416</v>
      </c>
      <c r="D722">
        <v>2002</v>
      </c>
      <c r="E722" t="s">
        <v>3705</v>
      </c>
      <c r="F722">
        <v>22</v>
      </c>
      <c r="G722" s="1" t="str">
        <f>_xlfn.CONCAT(Hospitalisation_Details10[[#This Row],[date]],"-",Hospitalisation_Details10[[#This Row],[month]],"-",Hospitalisation_Details10[[#This Row],[year]])</f>
        <v>22-Jul-2002</v>
      </c>
      <c r="H722" s="1" t="str">
        <f>TEXT(Hospitalisation_Details10[[#This Row],[Date of Birth]],"dd-mm-yy")</f>
        <v>22-07-02</v>
      </c>
      <c r="I722">
        <v>0</v>
      </c>
      <c r="J722">
        <f>DATEDIF(Hospitalisation_Details10[[#This Row],[Date of Birth2]],DATE(2023,6,8),"y")</f>
        <v>20</v>
      </c>
      <c r="K722" s="2">
        <v>5816.58</v>
      </c>
      <c r="L722" t="s">
        <v>3706</v>
      </c>
      <c r="M722" t="s">
        <v>3706</v>
      </c>
      <c r="N722" t="s">
        <v>3730</v>
      </c>
    </row>
    <row r="723" spans="3:14" x14ac:dyDescent="0.3">
      <c r="C723" t="s">
        <v>5415</v>
      </c>
      <c r="D723">
        <v>1971</v>
      </c>
      <c r="E723" t="s">
        <v>3712</v>
      </c>
      <c r="F723">
        <v>27</v>
      </c>
      <c r="G723" s="1" t="str">
        <f>_xlfn.CONCAT(Hospitalisation_Details10[[#This Row],[date]],"-",Hospitalisation_Details10[[#This Row],[month]],"-",Hospitalisation_Details10[[#This Row],[year]])</f>
        <v>27-Sep-1971</v>
      </c>
      <c r="H723" s="1" t="str">
        <f>TEXT(Hospitalisation_Details10[[#This Row],[Date of Birth]],"dd-mm-yy")</f>
        <v>27-09-71</v>
      </c>
      <c r="I723">
        <v>0</v>
      </c>
      <c r="J723">
        <f>DATEDIF(Hospitalisation_Details10[[#This Row],[Date of Birth2]],DATE(2023,6,8),"y")</f>
        <v>51</v>
      </c>
      <c r="K723" s="2">
        <v>5832.6</v>
      </c>
      <c r="L723" t="s">
        <v>3706</v>
      </c>
      <c r="M723" t="s">
        <v>3707</v>
      </c>
      <c r="N723" t="s">
        <v>3713</v>
      </c>
    </row>
    <row r="724" spans="3:14" x14ac:dyDescent="0.3">
      <c r="C724" t="s">
        <v>5414</v>
      </c>
      <c r="D724">
        <v>1987</v>
      </c>
      <c r="E724" t="s">
        <v>3705</v>
      </c>
      <c r="F724">
        <v>27</v>
      </c>
      <c r="G724" s="1" t="str">
        <f>_xlfn.CONCAT(Hospitalisation_Details10[[#This Row],[date]],"-",Hospitalisation_Details10[[#This Row],[month]],"-",Hospitalisation_Details10[[#This Row],[year]])</f>
        <v>27-Jul-1987</v>
      </c>
      <c r="H724" s="1" t="str">
        <f>TEXT(Hospitalisation_Details10[[#This Row],[Date of Birth]],"dd-mm-yy")</f>
        <v>27-07-87</v>
      </c>
      <c r="I724">
        <v>2</v>
      </c>
      <c r="J724">
        <f>DATEDIF(Hospitalisation_Details10[[#This Row],[Date of Birth2]],DATE(2023,6,8),"y")</f>
        <v>35</v>
      </c>
      <c r="K724" s="2">
        <v>5836.52</v>
      </c>
      <c r="L724" t="s">
        <v>3706</v>
      </c>
      <c r="M724" t="s">
        <v>3707</v>
      </c>
      <c r="N724" t="s">
        <v>3708</v>
      </c>
    </row>
    <row r="725" spans="3:14" x14ac:dyDescent="0.3">
      <c r="C725" t="s">
        <v>5413</v>
      </c>
      <c r="D725">
        <v>1995</v>
      </c>
      <c r="E725" t="s">
        <v>3715</v>
      </c>
      <c r="F725">
        <v>20</v>
      </c>
      <c r="G725" s="1" t="str">
        <f>_xlfn.CONCAT(Hospitalisation_Details10[[#This Row],[date]],"-",Hospitalisation_Details10[[#This Row],[month]],"-",Hospitalisation_Details10[[#This Row],[year]])</f>
        <v>20-Aug-1995</v>
      </c>
      <c r="H725" s="1" t="str">
        <f>TEXT(Hospitalisation_Details10[[#This Row],[Date of Birth]],"dd-mm-yy")</f>
        <v>20-08-95</v>
      </c>
      <c r="I725">
        <v>0</v>
      </c>
      <c r="J725">
        <f>DATEDIF(Hospitalisation_Details10[[#This Row],[Date of Birth2]],DATE(2023,6,8),"y")</f>
        <v>27</v>
      </c>
      <c r="K725" s="2">
        <v>5843.99</v>
      </c>
      <c r="L725" t="s">
        <v>3706</v>
      </c>
      <c r="M725" t="s">
        <v>3706</v>
      </c>
      <c r="N725" t="s">
        <v>3723</v>
      </c>
    </row>
    <row r="726" spans="3:14" x14ac:dyDescent="0.3">
      <c r="C726" t="s">
        <v>5412</v>
      </c>
      <c r="D726">
        <v>1987</v>
      </c>
      <c r="E726" t="s">
        <v>3712</v>
      </c>
      <c r="F726">
        <v>30</v>
      </c>
      <c r="G726" s="1" t="str">
        <f>_xlfn.CONCAT(Hospitalisation_Details10[[#This Row],[date]],"-",Hospitalisation_Details10[[#This Row],[month]],"-",Hospitalisation_Details10[[#This Row],[year]])</f>
        <v>30-Sep-1987</v>
      </c>
      <c r="H726" s="1" t="str">
        <f>TEXT(Hospitalisation_Details10[[#This Row],[Date of Birth]],"dd-mm-yy")</f>
        <v>30-09-87</v>
      </c>
      <c r="I726">
        <v>2</v>
      </c>
      <c r="J726">
        <f>DATEDIF(Hospitalisation_Details10[[#This Row],[Date of Birth2]],DATE(2023,6,8),"y")</f>
        <v>35</v>
      </c>
      <c r="K726" s="2">
        <v>5846.92</v>
      </c>
      <c r="L726" t="s">
        <v>3706</v>
      </c>
      <c r="M726" t="s">
        <v>3706</v>
      </c>
      <c r="N726" t="s">
        <v>3708</v>
      </c>
    </row>
    <row r="727" spans="3:14" x14ac:dyDescent="0.3">
      <c r="C727" t="s">
        <v>5411</v>
      </c>
      <c r="D727">
        <v>1985</v>
      </c>
      <c r="E727" t="s">
        <v>3711</v>
      </c>
      <c r="F727">
        <v>18</v>
      </c>
      <c r="G727" s="1" t="str">
        <f>_xlfn.CONCAT(Hospitalisation_Details10[[#This Row],[date]],"-",Hospitalisation_Details10[[#This Row],[month]],"-",Hospitalisation_Details10[[#This Row],[year]])</f>
        <v>18-Jun-1985</v>
      </c>
      <c r="H727" s="1" t="str">
        <f>TEXT(Hospitalisation_Details10[[#This Row],[Date of Birth]],"dd-mm-yy")</f>
        <v>18-06-85</v>
      </c>
      <c r="I727">
        <v>3</v>
      </c>
      <c r="J727">
        <f>DATEDIF(Hospitalisation_Details10[[#This Row],[Date of Birth2]],DATE(2023,6,8),"y")</f>
        <v>37</v>
      </c>
      <c r="K727" s="2">
        <v>5847.24</v>
      </c>
      <c r="L727" t="s">
        <v>3706</v>
      </c>
      <c r="M727" t="s">
        <v>3710</v>
      </c>
      <c r="N727" t="s">
        <v>3708</v>
      </c>
    </row>
    <row r="728" spans="3:14" x14ac:dyDescent="0.3">
      <c r="C728" t="s">
        <v>5410</v>
      </c>
      <c r="D728">
        <v>1984</v>
      </c>
      <c r="E728" t="s">
        <v>3709</v>
      </c>
      <c r="F728">
        <v>22</v>
      </c>
      <c r="G728" s="1" t="str">
        <f>_xlfn.CONCAT(Hospitalisation_Details10[[#This Row],[date]],"-",Hospitalisation_Details10[[#This Row],[month]],"-",Hospitalisation_Details10[[#This Row],[year]])</f>
        <v>22-Nov-1984</v>
      </c>
      <c r="H728" s="1" t="str">
        <f>TEXT(Hospitalisation_Details10[[#This Row],[Date of Birth]],"dd-mm-yy")</f>
        <v>22-11-84</v>
      </c>
      <c r="I728">
        <v>1</v>
      </c>
      <c r="J728">
        <f>DATEDIF(Hospitalisation_Details10[[#This Row],[Date of Birth2]],DATE(2023,6,8),"y")</f>
        <v>38</v>
      </c>
      <c r="K728" s="2">
        <v>5855.9</v>
      </c>
      <c r="L728" t="s">
        <v>3706</v>
      </c>
      <c r="M728" t="s">
        <v>3707</v>
      </c>
      <c r="N728" t="s">
        <v>3713</v>
      </c>
    </row>
    <row r="729" spans="3:14" x14ac:dyDescent="0.3">
      <c r="C729" t="s">
        <v>5409</v>
      </c>
      <c r="D729">
        <v>1993</v>
      </c>
      <c r="E729" t="s">
        <v>3716</v>
      </c>
      <c r="F729">
        <v>19</v>
      </c>
      <c r="G729" s="1" t="str">
        <f>_xlfn.CONCAT(Hospitalisation_Details10[[#This Row],[date]],"-",Hospitalisation_Details10[[#This Row],[month]],"-",Hospitalisation_Details10[[#This Row],[year]])</f>
        <v>19-Oct-1993</v>
      </c>
      <c r="H729" s="1" t="str">
        <f>TEXT(Hospitalisation_Details10[[#This Row],[Date of Birth]],"dd-mm-yy")</f>
        <v>19-10-93</v>
      </c>
      <c r="I729">
        <v>0</v>
      </c>
      <c r="J729">
        <f>DATEDIF(Hospitalisation_Details10[[#This Row],[Date of Birth2]],DATE(2023,6,8),"y")</f>
        <v>29</v>
      </c>
      <c r="K729" s="2">
        <v>5877.02</v>
      </c>
      <c r="L729" t="s">
        <v>3706</v>
      </c>
      <c r="M729" t="s">
        <v>3706</v>
      </c>
      <c r="N729" t="s">
        <v>3727</v>
      </c>
    </row>
    <row r="730" spans="3:14" x14ac:dyDescent="0.3">
      <c r="C730" t="s">
        <v>5408</v>
      </c>
      <c r="D730">
        <v>1982</v>
      </c>
      <c r="E730" t="s">
        <v>3705</v>
      </c>
      <c r="F730">
        <v>8</v>
      </c>
      <c r="G730" s="1" t="str">
        <f>_xlfn.CONCAT(Hospitalisation_Details10[[#This Row],[date]],"-",Hospitalisation_Details10[[#This Row],[month]],"-",Hospitalisation_Details10[[#This Row],[year]])</f>
        <v>8-Jul-1982</v>
      </c>
      <c r="H730" s="1" t="str">
        <f>TEXT(Hospitalisation_Details10[[#This Row],[Date of Birth]],"dd-mm-yy")</f>
        <v>08-07-82</v>
      </c>
      <c r="I730">
        <v>0</v>
      </c>
      <c r="J730">
        <f>DATEDIF(Hospitalisation_Details10[[#This Row],[Date of Birth2]],DATE(2023,6,8),"y")</f>
        <v>40</v>
      </c>
      <c r="K730" s="2">
        <v>5910.94</v>
      </c>
      <c r="L730" t="s">
        <v>3706</v>
      </c>
      <c r="M730" t="s">
        <v>3710</v>
      </c>
      <c r="N730" t="s">
        <v>3717</v>
      </c>
    </row>
    <row r="731" spans="3:14" x14ac:dyDescent="0.3">
      <c r="C731" t="s">
        <v>5407</v>
      </c>
      <c r="D731">
        <v>1982</v>
      </c>
      <c r="E731" t="s">
        <v>3714</v>
      </c>
      <c r="F731">
        <v>21</v>
      </c>
      <c r="G731" s="1" t="str">
        <f>_xlfn.CONCAT(Hospitalisation_Details10[[#This Row],[date]],"-",Hospitalisation_Details10[[#This Row],[month]],"-",Hospitalisation_Details10[[#This Row],[year]])</f>
        <v>21-Dec-1982</v>
      </c>
      <c r="H731" s="1" t="str">
        <f>TEXT(Hospitalisation_Details10[[#This Row],[Date of Birth]],"dd-mm-yy")</f>
        <v>21-12-82</v>
      </c>
      <c r="I731">
        <v>0</v>
      </c>
      <c r="J731">
        <f>DATEDIF(Hospitalisation_Details10[[#This Row],[Date of Birth2]],DATE(2023,6,8),"y")</f>
        <v>40</v>
      </c>
      <c r="K731" s="2">
        <v>5920.1</v>
      </c>
      <c r="L731" t="s">
        <v>3706</v>
      </c>
      <c r="M731" t="s">
        <v>3710</v>
      </c>
      <c r="N731" t="s">
        <v>3708</v>
      </c>
    </row>
    <row r="732" spans="3:14" x14ac:dyDescent="0.3">
      <c r="C732" t="s">
        <v>5406</v>
      </c>
      <c r="D732">
        <v>1987</v>
      </c>
      <c r="E732" t="s">
        <v>3705</v>
      </c>
      <c r="F732">
        <v>29</v>
      </c>
      <c r="G732" s="1" t="str">
        <f>_xlfn.CONCAT(Hospitalisation_Details10[[#This Row],[date]],"-",Hospitalisation_Details10[[#This Row],[month]],"-",Hospitalisation_Details10[[#This Row],[year]])</f>
        <v>29-Jul-1987</v>
      </c>
      <c r="H732" s="1" t="str">
        <f>TEXT(Hospitalisation_Details10[[#This Row],[Date of Birth]],"dd-mm-yy")</f>
        <v>29-07-87</v>
      </c>
      <c r="I732">
        <v>3</v>
      </c>
      <c r="J732">
        <f>DATEDIF(Hospitalisation_Details10[[#This Row],[Date of Birth2]],DATE(2023,6,8),"y")</f>
        <v>35</v>
      </c>
      <c r="K732" s="2">
        <v>5926.85</v>
      </c>
      <c r="L732" t="s">
        <v>3707</v>
      </c>
      <c r="M732" t="s">
        <v>3707</v>
      </c>
      <c r="N732" t="s">
        <v>3717</v>
      </c>
    </row>
    <row r="733" spans="3:14" x14ac:dyDescent="0.3">
      <c r="C733" t="s">
        <v>5405</v>
      </c>
      <c r="D733">
        <v>1993</v>
      </c>
      <c r="E733" t="s">
        <v>3715</v>
      </c>
      <c r="F733">
        <v>13</v>
      </c>
      <c r="G733" s="1" t="str">
        <f>_xlfn.CONCAT(Hospitalisation_Details10[[#This Row],[date]],"-",Hospitalisation_Details10[[#This Row],[month]],"-",Hospitalisation_Details10[[#This Row],[year]])</f>
        <v>13-Aug-1993</v>
      </c>
      <c r="H733" s="1" t="str">
        <f>TEXT(Hospitalisation_Details10[[#This Row],[Date of Birth]],"dd-mm-yy")</f>
        <v>13-08-93</v>
      </c>
      <c r="I733">
        <v>0</v>
      </c>
      <c r="J733">
        <f>DATEDIF(Hospitalisation_Details10[[#This Row],[Date of Birth2]],DATE(2023,6,8),"y")</f>
        <v>29</v>
      </c>
      <c r="K733" s="2">
        <v>5926.93</v>
      </c>
      <c r="L733" t="s">
        <v>3706</v>
      </c>
      <c r="M733" t="s">
        <v>3706</v>
      </c>
      <c r="N733" t="s">
        <v>3723</v>
      </c>
    </row>
    <row r="734" spans="3:14" x14ac:dyDescent="0.3">
      <c r="C734" t="s">
        <v>5404</v>
      </c>
      <c r="D734">
        <v>1994</v>
      </c>
      <c r="E734" t="s">
        <v>3705</v>
      </c>
      <c r="F734">
        <v>30</v>
      </c>
      <c r="G734" s="1" t="str">
        <f>_xlfn.CONCAT(Hospitalisation_Details10[[#This Row],[date]],"-",Hospitalisation_Details10[[#This Row],[month]],"-",Hospitalisation_Details10[[#This Row],[year]])</f>
        <v>30-Jul-1994</v>
      </c>
      <c r="H734" s="1" t="str">
        <f>TEXT(Hospitalisation_Details10[[#This Row],[Date of Birth]],"dd-mm-yy")</f>
        <v>30-07-94</v>
      </c>
      <c r="I734">
        <v>0</v>
      </c>
      <c r="J734">
        <f>DATEDIF(Hospitalisation_Details10[[#This Row],[Date of Birth2]],DATE(2023,6,8),"y")</f>
        <v>28</v>
      </c>
      <c r="K734" s="2">
        <v>5927.65</v>
      </c>
      <c r="L734" t="s">
        <v>3706</v>
      </c>
      <c r="M734" t="s">
        <v>3710</v>
      </c>
      <c r="N734" t="s">
        <v>3713</v>
      </c>
    </row>
    <row r="735" spans="3:14" x14ac:dyDescent="0.3">
      <c r="C735" t="s">
        <v>5403</v>
      </c>
      <c r="D735">
        <v>1987</v>
      </c>
      <c r="E735" t="s">
        <v>3705</v>
      </c>
      <c r="F735">
        <v>14</v>
      </c>
      <c r="G735" s="1" t="str">
        <f>_xlfn.CONCAT(Hospitalisation_Details10[[#This Row],[date]],"-",Hospitalisation_Details10[[#This Row],[month]],"-",Hospitalisation_Details10[[#This Row],[year]])</f>
        <v>14-Jul-1987</v>
      </c>
      <c r="H735" s="1" t="str">
        <f>TEXT(Hospitalisation_Details10[[#This Row],[Date of Birth]],"dd-mm-yy")</f>
        <v>14-07-87</v>
      </c>
      <c r="I735">
        <v>3</v>
      </c>
      <c r="J735">
        <f>DATEDIF(Hospitalisation_Details10[[#This Row],[Date of Birth2]],DATE(2023,6,8),"y")</f>
        <v>35</v>
      </c>
      <c r="K735" s="2">
        <v>5934.38</v>
      </c>
      <c r="L735" t="s">
        <v>3707</v>
      </c>
      <c r="M735" t="s">
        <v>3706</v>
      </c>
      <c r="N735" t="s">
        <v>3708</v>
      </c>
    </row>
    <row r="736" spans="3:14" x14ac:dyDescent="0.3">
      <c r="C736" t="s">
        <v>5402</v>
      </c>
      <c r="D736">
        <v>2003</v>
      </c>
      <c r="E736" t="s">
        <v>3715</v>
      </c>
      <c r="F736">
        <v>13</v>
      </c>
      <c r="G736" s="1" t="str">
        <f>_xlfn.CONCAT(Hospitalisation_Details10[[#This Row],[date]],"-",Hospitalisation_Details10[[#This Row],[month]],"-",Hospitalisation_Details10[[#This Row],[year]])</f>
        <v>13-Aug-2003</v>
      </c>
      <c r="H736" s="1" t="str">
        <f>TEXT(Hospitalisation_Details10[[#This Row],[Date of Birth]],"dd-mm-yy")</f>
        <v>13-08-03</v>
      </c>
      <c r="I736">
        <v>0</v>
      </c>
      <c r="J736">
        <f>DATEDIF(Hospitalisation_Details10[[#This Row],[Date of Birth2]],DATE(2023,6,8),"y")</f>
        <v>19</v>
      </c>
      <c r="K736" s="2">
        <v>5957.35</v>
      </c>
      <c r="L736" t="s">
        <v>3706</v>
      </c>
      <c r="M736" t="s">
        <v>3706</v>
      </c>
      <c r="N736" t="s">
        <v>3713</v>
      </c>
    </row>
    <row r="737" spans="3:14" x14ac:dyDescent="0.3">
      <c r="C737" t="s">
        <v>5401</v>
      </c>
      <c r="D737">
        <v>2004</v>
      </c>
      <c r="E737" t="s">
        <v>3705</v>
      </c>
      <c r="F737">
        <v>15</v>
      </c>
      <c r="G737" s="1" t="str">
        <f>_xlfn.CONCAT(Hospitalisation_Details10[[#This Row],[date]],"-",Hospitalisation_Details10[[#This Row],[month]],"-",Hospitalisation_Details10[[#This Row],[year]])</f>
        <v>15-Jul-2004</v>
      </c>
      <c r="H737" s="1" t="str">
        <f>TEXT(Hospitalisation_Details10[[#This Row],[Date of Birth]],"dd-mm-yy")</f>
        <v>15-07-04</v>
      </c>
      <c r="I737">
        <v>0</v>
      </c>
      <c r="J737">
        <f>DATEDIF(Hospitalisation_Details10[[#This Row],[Date of Birth2]],DATE(2023,6,8),"y")</f>
        <v>18</v>
      </c>
      <c r="K737" s="2">
        <v>5960.91</v>
      </c>
      <c r="L737" t="s">
        <v>3706</v>
      </c>
      <c r="M737" t="s">
        <v>3710</v>
      </c>
      <c r="N737" t="s">
        <v>3730</v>
      </c>
    </row>
    <row r="738" spans="3:14" x14ac:dyDescent="0.3">
      <c r="C738" t="s">
        <v>5400</v>
      </c>
      <c r="D738">
        <v>1980</v>
      </c>
      <c r="E738" t="s">
        <v>3715</v>
      </c>
      <c r="F738">
        <v>5</v>
      </c>
      <c r="G738" s="1" t="str">
        <f>_xlfn.CONCAT(Hospitalisation_Details10[[#This Row],[date]],"-",Hospitalisation_Details10[[#This Row],[month]],"-",Hospitalisation_Details10[[#This Row],[year]])</f>
        <v>5-Aug-1980</v>
      </c>
      <c r="H738" s="1" t="str">
        <f>TEXT(Hospitalisation_Details10[[#This Row],[Date of Birth]],"dd-mm-yy")</f>
        <v>05-08-80</v>
      </c>
      <c r="I738">
        <v>0</v>
      </c>
      <c r="J738">
        <f>DATEDIF(Hospitalisation_Details10[[#This Row],[Date of Birth2]],DATE(2023,6,8),"y")</f>
        <v>42</v>
      </c>
      <c r="K738" s="2">
        <v>5966.89</v>
      </c>
      <c r="L738" t="s">
        <v>3706</v>
      </c>
      <c r="M738" t="s">
        <v>3707</v>
      </c>
      <c r="N738" t="s">
        <v>3708</v>
      </c>
    </row>
    <row r="739" spans="3:14" x14ac:dyDescent="0.3">
      <c r="C739" t="s">
        <v>5399</v>
      </c>
      <c r="D739">
        <v>1980</v>
      </c>
      <c r="E739" t="s">
        <v>3705</v>
      </c>
      <c r="F739">
        <v>21</v>
      </c>
      <c r="G739" s="1" t="str">
        <f>_xlfn.CONCAT(Hospitalisation_Details10[[#This Row],[date]],"-",Hospitalisation_Details10[[#This Row],[month]],"-",Hospitalisation_Details10[[#This Row],[year]])</f>
        <v>21-Jul-1980</v>
      </c>
      <c r="H739" s="1" t="str">
        <f>TEXT(Hospitalisation_Details10[[#This Row],[Date of Birth]],"dd-mm-yy")</f>
        <v>21-07-80</v>
      </c>
      <c r="I739">
        <v>0</v>
      </c>
      <c r="J739">
        <f>DATEDIF(Hospitalisation_Details10[[#This Row],[Date of Birth2]],DATE(2023,6,8),"y")</f>
        <v>42</v>
      </c>
      <c r="K739" s="2">
        <v>5969.72</v>
      </c>
      <c r="L739" t="s">
        <v>3707</v>
      </c>
      <c r="M739" t="s">
        <v>3707</v>
      </c>
      <c r="N739" t="s">
        <v>3717</v>
      </c>
    </row>
    <row r="740" spans="3:14" x14ac:dyDescent="0.3">
      <c r="C740" t="s">
        <v>5398</v>
      </c>
      <c r="D740">
        <v>1989</v>
      </c>
      <c r="E740" t="s">
        <v>3705</v>
      </c>
      <c r="F740">
        <v>22</v>
      </c>
      <c r="G740" s="1" t="str">
        <f>_xlfn.CONCAT(Hospitalisation_Details10[[#This Row],[date]],"-",Hospitalisation_Details10[[#This Row],[month]],"-",Hospitalisation_Details10[[#This Row],[year]])</f>
        <v>22-Jul-1989</v>
      </c>
      <c r="H740" s="1" t="str">
        <f>TEXT(Hospitalisation_Details10[[#This Row],[Date of Birth]],"dd-mm-yy")</f>
        <v>22-07-89</v>
      </c>
      <c r="I740">
        <v>3</v>
      </c>
      <c r="J740">
        <f>DATEDIF(Hospitalisation_Details10[[#This Row],[Date of Birth2]],DATE(2023,6,8),"y")</f>
        <v>33</v>
      </c>
      <c r="K740" s="2">
        <v>5972.38</v>
      </c>
      <c r="L740" t="s">
        <v>3706</v>
      </c>
      <c r="M740" t="s">
        <v>3706</v>
      </c>
      <c r="N740" t="s">
        <v>3717</v>
      </c>
    </row>
    <row r="741" spans="3:14" x14ac:dyDescent="0.3">
      <c r="C741" t="s">
        <v>5397</v>
      </c>
      <c r="D741">
        <v>1984</v>
      </c>
      <c r="E741" t="s">
        <v>3712</v>
      </c>
      <c r="F741">
        <v>19</v>
      </c>
      <c r="G741" s="1" t="str">
        <f>_xlfn.CONCAT(Hospitalisation_Details10[[#This Row],[date]],"-",Hospitalisation_Details10[[#This Row],[month]],"-",Hospitalisation_Details10[[#This Row],[year]])</f>
        <v>19-Sep-1984</v>
      </c>
      <c r="H741" s="1" t="str">
        <f>TEXT(Hospitalisation_Details10[[#This Row],[Date of Birth]],"dd-mm-yy")</f>
        <v>19-09-84</v>
      </c>
      <c r="I741">
        <v>1</v>
      </c>
      <c r="J741">
        <f>DATEDIF(Hospitalisation_Details10[[#This Row],[Date of Birth2]],DATE(2023,6,8),"y")</f>
        <v>38</v>
      </c>
      <c r="K741" s="2">
        <v>5974.38</v>
      </c>
      <c r="L741" t="s">
        <v>3706</v>
      </c>
      <c r="M741" t="s">
        <v>3707</v>
      </c>
      <c r="N741" t="s">
        <v>3708</v>
      </c>
    </row>
    <row r="742" spans="3:14" x14ac:dyDescent="0.3">
      <c r="C742" t="s">
        <v>5396</v>
      </c>
      <c r="D742">
        <v>1984</v>
      </c>
      <c r="E742" t="s">
        <v>3709</v>
      </c>
      <c r="F742">
        <v>11</v>
      </c>
      <c r="G742" s="1" t="str">
        <f>_xlfn.CONCAT(Hospitalisation_Details10[[#This Row],[date]],"-",Hospitalisation_Details10[[#This Row],[month]],"-",Hospitalisation_Details10[[#This Row],[year]])</f>
        <v>11-Nov-1984</v>
      </c>
      <c r="H742" s="1" t="str">
        <f>TEXT(Hospitalisation_Details10[[#This Row],[Date of Birth]],"dd-mm-yy")</f>
        <v>11-11-84</v>
      </c>
      <c r="I742">
        <v>1</v>
      </c>
      <c r="J742">
        <f>DATEDIF(Hospitalisation_Details10[[#This Row],[Date of Birth2]],DATE(2023,6,8),"y")</f>
        <v>38</v>
      </c>
      <c r="K742" s="2">
        <v>5976.83</v>
      </c>
      <c r="L742" t="s">
        <v>3706</v>
      </c>
      <c r="M742" t="s">
        <v>3706</v>
      </c>
      <c r="N742" t="s">
        <v>3708</v>
      </c>
    </row>
    <row r="743" spans="3:14" x14ac:dyDescent="0.3">
      <c r="C743" t="s">
        <v>5395</v>
      </c>
      <c r="D743">
        <v>1970</v>
      </c>
      <c r="E743" t="s">
        <v>3711</v>
      </c>
      <c r="F743">
        <v>25</v>
      </c>
      <c r="G743" s="1" t="str">
        <f>_xlfn.CONCAT(Hospitalisation_Details10[[#This Row],[date]],"-",Hospitalisation_Details10[[#This Row],[month]],"-",Hospitalisation_Details10[[#This Row],[year]])</f>
        <v>25-Jun-1970</v>
      </c>
      <c r="H743" s="1" t="str">
        <f>TEXT(Hospitalisation_Details10[[#This Row],[Date of Birth]],"dd-mm-yy")</f>
        <v>25-06-70</v>
      </c>
      <c r="I743">
        <v>0</v>
      </c>
      <c r="J743">
        <f>DATEDIF(Hospitalisation_Details10[[#This Row],[Date of Birth2]],DATE(2023,6,8),"y")</f>
        <v>52</v>
      </c>
      <c r="K743" s="2">
        <v>5979.66</v>
      </c>
      <c r="L743" t="s">
        <v>3706</v>
      </c>
      <c r="M743" t="s">
        <v>3707</v>
      </c>
      <c r="N743" t="s">
        <v>3708</v>
      </c>
    </row>
    <row r="744" spans="3:14" x14ac:dyDescent="0.3">
      <c r="C744" t="s">
        <v>5394</v>
      </c>
      <c r="D744">
        <v>1980</v>
      </c>
      <c r="E744" t="s">
        <v>3716</v>
      </c>
      <c r="F744">
        <v>10</v>
      </c>
      <c r="G744" s="1" t="str">
        <f>_xlfn.CONCAT(Hospitalisation_Details10[[#This Row],[date]],"-",Hospitalisation_Details10[[#This Row],[month]],"-",Hospitalisation_Details10[[#This Row],[year]])</f>
        <v>10-Oct-1980</v>
      </c>
      <c r="H744" s="1" t="str">
        <f>TEXT(Hospitalisation_Details10[[#This Row],[Date of Birth]],"dd-mm-yy")</f>
        <v>10-10-80</v>
      </c>
      <c r="I744">
        <v>0</v>
      </c>
      <c r="J744">
        <f>DATEDIF(Hospitalisation_Details10[[#This Row],[Date of Birth2]],DATE(2023,6,8),"y")</f>
        <v>42</v>
      </c>
      <c r="K744" s="2">
        <v>5979.73</v>
      </c>
      <c r="L744" t="s">
        <v>3706</v>
      </c>
      <c r="M744" t="s">
        <v>3706</v>
      </c>
      <c r="N744" t="s">
        <v>3717</v>
      </c>
    </row>
    <row r="745" spans="3:14" x14ac:dyDescent="0.3">
      <c r="C745" t="s">
        <v>5393</v>
      </c>
      <c r="D745">
        <v>1974</v>
      </c>
      <c r="E745" t="s">
        <v>3716</v>
      </c>
      <c r="F745">
        <v>11</v>
      </c>
      <c r="G745" s="1" t="str">
        <f>_xlfn.CONCAT(Hospitalisation_Details10[[#This Row],[date]],"-",Hospitalisation_Details10[[#This Row],[month]],"-",Hospitalisation_Details10[[#This Row],[year]])</f>
        <v>11-Oct-1974</v>
      </c>
      <c r="H745" s="1" t="str">
        <f>TEXT(Hospitalisation_Details10[[#This Row],[Date of Birth]],"dd-mm-yy")</f>
        <v>11-10-74</v>
      </c>
      <c r="I745">
        <v>0</v>
      </c>
      <c r="J745">
        <f>DATEDIF(Hospitalisation_Details10[[#This Row],[Date of Birth2]],DATE(2023,6,8),"y")</f>
        <v>48</v>
      </c>
      <c r="K745" s="2">
        <v>5979.99</v>
      </c>
      <c r="L745" t="s">
        <v>3706</v>
      </c>
      <c r="M745" t="s">
        <v>3707</v>
      </c>
      <c r="N745" t="s">
        <v>3708</v>
      </c>
    </row>
    <row r="746" spans="3:14" x14ac:dyDescent="0.3">
      <c r="C746" t="s">
        <v>5392</v>
      </c>
      <c r="D746">
        <v>1988</v>
      </c>
      <c r="E746" t="s">
        <v>3711</v>
      </c>
      <c r="F746">
        <v>10</v>
      </c>
      <c r="G746" s="1" t="str">
        <f>_xlfn.CONCAT(Hospitalisation_Details10[[#This Row],[date]],"-",Hospitalisation_Details10[[#This Row],[month]],"-",Hospitalisation_Details10[[#This Row],[year]])</f>
        <v>10-Jun-1988</v>
      </c>
      <c r="H746" s="1" t="str">
        <f>TEXT(Hospitalisation_Details10[[#This Row],[Date of Birth]],"dd-mm-yy")</f>
        <v>10-06-88</v>
      </c>
      <c r="I746">
        <v>2</v>
      </c>
      <c r="J746">
        <f>DATEDIF(Hospitalisation_Details10[[#This Row],[Date of Birth2]],DATE(2023,6,8),"y")</f>
        <v>34</v>
      </c>
      <c r="K746" s="2">
        <v>5989.52</v>
      </c>
      <c r="L746" t="s">
        <v>3706</v>
      </c>
      <c r="M746" t="s">
        <v>3710</v>
      </c>
      <c r="N746" t="s">
        <v>3713</v>
      </c>
    </row>
    <row r="747" spans="3:14" x14ac:dyDescent="0.3">
      <c r="C747" t="s">
        <v>5391</v>
      </c>
      <c r="D747">
        <v>1974</v>
      </c>
      <c r="E747" t="s">
        <v>3715</v>
      </c>
      <c r="F747">
        <v>17</v>
      </c>
      <c r="G747" s="1" t="str">
        <f>_xlfn.CONCAT(Hospitalisation_Details10[[#This Row],[date]],"-",Hospitalisation_Details10[[#This Row],[month]],"-",Hospitalisation_Details10[[#This Row],[year]])</f>
        <v>17-Aug-1974</v>
      </c>
      <c r="H747" s="1" t="str">
        <f>TEXT(Hospitalisation_Details10[[#This Row],[Date of Birth]],"dd-mm-yy")</f>
        <v>17-08-74</v>
      </c>
      <c r="I747">
        <v>0</v>
      </c>
      <c r="J747">
        <f>DATEDIF(Hospitalisation_Details10[[#This Row],[Date of Birth2]],DATE(2023,6,8),"y")</f>
        <v>48</v>
      </c>
      <c r="K747" s="2">
        <v>5990.17</v>
      </c>
      <c r="L747" t="s">
        <v>3706</v>
      </c>
      <c r="M747" t="s">
        <v>3706</v>
      </c>
      <c r="N747" t="s">
        <v>3708</v>
      </c>
    </row>
    <row r="748" spans="3:14" x14ac:dyDescent="0.3">
      <c r="C748" t="s">
        <v>5390</v>
      </c>
      <c r="D748">
        <v>1980</v>
      </c>
      <c r="E748" t="s">
        <v>3715</v>
      </c>
      <c r="F748">
        <v>8</v>
      </c>
      <c r="G748" s="1" t="str">
        <f>_xlfn.CONCAT(Hospitalisation_Details10[[#This Row],[date]],"-",Hospitalisation_Details10[[#This Row],[month]],"-",Hospitalisation_Details10[[#This Row],[year]])</f>
        <v>8-Aug-1980</v>
      </c>
      <c r="H748" s="1" t="str">
        <f>TEXT(Hospitalisation_Details10[[#This Row],[Date of Birth]],"dd-mm-yy")</f>
        <v>08-08-80</v>
      </c>
      <c r="I748">
        <v>2</v>
      </c>
      <c r="J748">
        <f>DATEDIF(Hospitalisation_Details10[[#This Row],[Date of Birth2]],DATE(2023,6,8),"y")</f>
        <v>42</v>
      </c>
      <c r="K748" s="2">
        <v>5993.62</v>
      </c>
      <c r="L748" t="s">
        <v>3706</v>
      </c>
      <c r="M748" t="s">
        <v>3707</v>
      </c>
      <c r="N748" t="s">
        <v>3708</v>
      </c>
    </row>
    <row r="749" spans="3:14" x14ac:dyDescent="0.3">
      <c r="C749" t="s">
        <v>5389</v>
      </c>
      <c r="D749">
        <v>1989</v>
      </c>
      <c r="E749" t="s">
        <v>3715</v>
      </c>
      <c r="F749">
        <v>16</v>
      </c>
      <c r="G749" s="1" t="str">
        <f>_xlfn.CONCAT(Hospitalisation_Details10[[#This Row],[date]],"-",Hospitalisation_Details10[[#This Row],[month]],"-",Hospitalisation_Details10[[#This Row],[year]])</f>
        <v>16-Aug-1989</v>
      </c>
      <c r="H749" s="1" t="str">
        <f>TEXT(Hospitalisation_Details10[[#This Row],[Date of Birth]],"dd-mm-yy")</f>
        <v>16-08-89</v>
      </c>
      <c r="I749">
        <v>4</v>
      </c>
      <c r="J749">
        <f>DATEDIF(Hospitalisation_Details10[[#This Row],[Date of Birth2]],DATE(2023,6,8),"y")</f>
        <v>33</v>
      </c>
      <c r="K749" s="2">
        <v>6059.17</v>
      </c>
      <c r="L749" t="s">
        <v>3706</v>
      </c>
      <c r="M749" t="s">
        <v>3710</v>
      </c>
      <c r="N749" t="s">
        <v>3717</v>
      </c>
    </row>
    <row r="750" spans="3:14" x14ac:dyDescent="0.3">
      <c r="C750" t="s">
        <v>5388</v>
      </c>
      <c r="D750">
        <v>1996</v>
      </c>
      <c r="E750" t="s">
        <v>3705</v>
      </c>
      <c r="F750">
        <v>28</v>
      </c>
      <c r="G750" s="1" t="str">
        <f>_xlfn.CONCAT(Hospitalisation_Details10[[#This Row],[date]],"-",Hospitalisation_Details10[[#This Row],[month]],"-",Hospitalisation_Details10[[#This Row],[year]])</f>
        <v>28-Jul-1996</v>
      </c>
      <c r="H750" s="1" t="str">
        <f>TEXT(Hospitalisation_Details10[[#This Row],[Date of Birth]],"dd-mm-yy")</f>
        <v>28-07-96</v>
      </c>
      <c r="I750">
        <v>0</v>
      </c>
      <c r="J750">
        <f>DATEDIF(Hospitalisation_Details10[[#This Row],[Date of Birth2]],DATE(2023,6,8),"y")</f>
        <v>26</v>
      </c>
      <c r="K750" s="2">
        <v>6061.8</v>
      </c>
      <c r="L750" t="s">
        <v>3706</v>
      </c>
      <c r="M750" t="s">
        <v>3707</v>
      </c>
      <c r="N750" t="s">
        <v>3713</v>
      </c>
    </row>
    <row r="751" spans="3:14" x14ac:dyDescent="0.3">
      <c r="C751" t="s">
        <v>5387</v>
      </c>
      <c r="D751">
        <v>1994</v>
      </c>
      <c r="E751" t="s">
        <v>3709</v>
      </c>
      <c r="F751">
        <v>8</v>
      </c>
      <c r="G751" s="1" t="str">
        <f>_xlfn.CONCAT(Hospitalisation_Details10[[#This Row],[date]],"-",Hospitalisation_Details10[[#This Row],[month]],"-",Hospitalisation_Details10[[#This Row],[year]])</f>
        <v>8-Nov-1994</v>
      </c>
      <c r="H751" s="1" t="str">
        <f>TEXT(Hospitalisation_Details10[[#This Row],[Date of Birth]],"dd-mm-yy")</f>
        <v>08-11-94</v>
      </c>
      <c r="I751">
        <v>0</v>
      </c>
      <c r="J751">
        <f>DATEDIF(Hospitalisation_Details10[[#This Row],[Date of Birth2]],DATE(2023,6,8),"y")</f>
        <v>28</v>
      </c>
      <c r="K751" s="2">
        <v>6064.37</v>
      </c>
      <c r="L751" t="s">
        <v>3706</v>
      </c>
      <c r="M751" t="s">
        <v>3706</v>
      </c>
      <c r="N751" t="s">
        <v>3717</v>
      </c>
    </row>
    <row r="752" spans="3:14" x14ac:dyDescent="0.3">
      <c r="C752" t="s">
        <v>5386</v>
      </c>
      <c r="D752">
        <v>1984</v>
      </c>
      <c r="E752" t="s">
        <v>3712</v>
      </c>
      <c r="F752">
        <v>21</v>
      </c>
      <c r="G752" s="1" t="str">
        <f>_xlfn.CONCAT(Hospitalisation_Details10[[#This Row],[date]],"-",Hospitalisation_Details10[[#This Row],[month]],"-",Hospitalisation_Details10[[#This Row],[year]])</f>
        <v>21-Sep-1984</v>
      </c>
      <c r="H752" s="1" t="str">
        <f>TEXT(Hospitalisation_Details10[[#This Row],[Date of Birth]],"dd-mm-yy")</f>
        <v>21-09-84</v>
      </c>
      <c r="I752">
        <v>1</v>
      </c>
      <c r="J752">
        <f>DATEDIF(Hospitalisation_Details10[[#This Row],[Date of Birth2]],DATE(2023,6,8),"y")</f>
        <v>38</v>
      </c>
      <c r="K752" s="2">
        <v>6067.13</v>
      </c>
      <c r="L752" t="s">
        <v>3707</v>
      </c>
      <c r="M752" t="s">
        <v>3710</v>
      </c>
      <c r="N752" t="s">
        <v>3721</v>
      </c>
    </row>
    <row r="753" spans="3:14" x14ac:dyDescent="0.3">
      <c r="C753" t="s">
        <v>5385</v>
      </c>
      <c r="D753">
        <v>1979</v>
      </c>
      <c r="E753" t="s">
        <v>3715</v>
      </c>
      <c r="F753">
        <v>8</v>
      </c>
      <c r="G753" s="1" t="str">
        <f>_xlfn.CONCAT(Hospitalisation_Details10[[#This Row],[date]],"-",Hospitalisation_Details10[[#This Row],[month]],"-",Hospitalisation_Details10[[#This Row],[year]])</f>
        <v>8-Aug-1979</v>
      </c>
      <c r="H753" s="1" t="str">
        <f>TEXT(Hospitalisation_Details10[[#This Row],[Date of Birth]],"dd-mm-yy")</f>
        <v>08-08-79</v>
      </c>
      <c r="I753">
        <v>2</v>
      </c>
      <c r="J753">
        <f>DATEDIF(Hospitalisation_Details10[[#This Row],[Date of Birth2]],DATE(2023,6,8),"y")</f>
        <v>43</v>
      </c>
      <c r="K753" s="2">
        <v>6074.37</v>
      </c>
      <c r="L753" t="s">
        <v>3706</v>
      </c>
      <c r="M753" t="s">
        <v>3706</v>
      </c>
      <c r="N753" t="s">
        <v>3713</v>
      </c>
    </row>
    <row r="754" spans="3:14" x14ac:dyDescent="0.3">
      <c r="C754" t="s">
        <v>5384</v>
      </c>
      <c r="D754">
        <v>1984</v>
      </c>
      <c r="E754" t="s">
        <v>3716</v>
      </c>
      <c r="F754">
        <v>14</v>
      </c>
      <c r="G754" s="1" t="str">
        <f>_xlfn.CONCAT(Hospitalisation_Details10[[#This Row],[date]],"-",Hospitalisation_Details10[[#This Row],[month]],"-",Hospitalisation_Details10[[#This Row],[year]])</f>
        <v>14-Oct-1984</v>
      </c>
      <c r="H754" s="1" t="str">
        <f>TEXT(Hospitalisation_Details10[[#This Row],[Date of Birth]],"dd-mm-yy")</f>
        <v>14-10-84</v>
      </c>
      <c r="I754">
        <v>1</v>
      </c>
      <c r="J754">
        <f>DATEDIF(Hospitalisation_Details10[[#This Row],[Date of Birth2]],DATE(2023,6,8),"y")</f>
        <v>38</v>
      </c>
      <c r="K754" s="2">
        <v>6079.67</v>
      </c>
      <c r="L754" t="s">
        <v>3710</v>
      </c>
      <c r="M754" t="s">
        <v>3710</v>
      </c>
      <c r="N754" t="s">
        <v>3726</v>
      </c>
    </row>
    <row r="755" spans="3:14" x14ac:dyDescent="0.3">
      <c r="C755" t="s">
        <v>5383</v>
      </c>
      <c r="D755">
        <v>1984</v>
      </c>
      <c r="E755" t="s">
        <v>3705</v>
      </c>
      <c r="F755">
        <v>25</v>
      </c>
      <c r="G755" s="1" t="str">
        <f>_xlfn.CONCAT(Hospitalisation_Details10[[#This Row],[date]],"-",Hospitalisation_Details10[[#This Row],[month]],"-",Hospitalisation_Details10[[#This Row],[year]])</f>
        <v>25-Jul-1984</v>
      </c>
      <c r="H755" s="1" t="str">
        <f>TEXT(Hospitalisation_Details10[[#This Row],[Date of Birth]],"dd-mm-yy")</f>
        <v>25-07-84</v>
      </c>
      <c r="I755">
        <v>2</v>
      </c>
      <c r="J755">
        <f>DATEDIF(Hospitalisation_Details10[[#This Row],[Date of Birth2]],DATE(2023,6,8),"y")</f>
        <v>38</v>
      </c>
      <c r="K755" s="2">
        <v>6082.41</v>
      </c>
      <c r="L755" t="s">
        <v>3710</v>
      </c>
      <c r="M755" t="s">
        <v>3706</v>
      </c>
      <c r="N755" t="s">
        <v>3717</v>
      </c>
    </row>
    <row r="756" spans="3:14" x14ac:dyDescent="0.3">
      <c r="C756" t="s">
        <v>5382</v>
      </c>
      <c r="D756">
        <v>1970</v>
      </c>
      <c r="E756" t="s">
        <v>3711</v>
      </c>
      <c r="F756">
        <v>9</v>
      </c>
      <c r="G756" s="1" t="str">
        <f>_xlfn.CONCAT(Hospitalisation_Details10[[#This Row],[date]],"-",Hospitalisation_Details10[[#This Row],[month]],"-",Hospitalisation_Details10[[#This Row],[year]])</f>
        <v>9-Jun-1970</v>
      </c>
      <c r="H756" s="1" t="str">
        <f>TEXT(Hospitalisation_Details10[[#This Row],[Date of Birth]],"dd-mm-yy")</f>
        <v>09-06-70</v>
      </c>
      <c r="I756">
        <v>0</v>
      </c>
      <c r="J756">
        <f>DATEDIF(Hospitalisation_Details10[[#This Row],[Date of Birth2]],DATE(2023,6,8),"y")</f>
        <v>52</v>
      </c>
      <c r="K756" s="2">
        <v>6098.38</v>
      </c>
      <c r="L756" t="s">
        <v>3706</v>
      </c>
      <c r="M756" t="s">
        <v>3706</v>
      </c>
      <c r="N756" t="s">
        <v>3708</v>
      </c>
    </row>
    <row r="757" spans="3:14" x14ac:dyDescent="0.3">
      <c r="C757" t="s">
        <v>5381</v>
      </c>
      <c r="D757">
        <v>1995</v>
      </c>
      <c r="E757" t="s">
        <v>3712</v>
      </c>
      <c r="F757">
        <v>9</v>
      </c>
      <c r="G757" s="1" t="str">
        <f>_xlfn.CONCAT(Hospitalisation_Details10[[#This Row],[date]],"-",Hospitalisation_Details10[[#This Row],[month]],"-",Hospitalisation_Details10[[#This Row],[year]])</f>
        <v>9-Sep-1995</v>
      </c>
      <c r="H757" s="1" t="str">
        <f>TEXT(Hospitalisation_Details10[[#This Row],[Date of Birth]],"dd-mm-yy")</f>
        <v>09-09-95</v>
      </c>
      <c r="I757">
        <v>0</v>
      </c>
      <c r="J757">
        <f>DATEDIF(Hospitalisation_Details10[[#This Row],[Date of Birth2]],DATE(2023,6,8),"y")</f>
        <v>27</v>
      </c>
      <c r="K757" s="2">
        <v>6111.95</v>
      </c>
      <c r="L757" t="s">
        <v>3706</v>
      </c>
      <c r="M757" t="s">
        <v>3707</v>
      </c>
      <c r="N757" t="s">
        <v>3730</v>
      </c>
    </row>
    <row r="758" spans="3:14" x14ac:dyDescent="0.3">
      <c r="C758" t="s">
        <v>5380</v>
      </c>
      <c r="D758">
        <v>1985</v>
      </c>
      <c r="E758" t="s">
        <v>3705</v>
      </c>
      <c r="F758">
        <v>21</v>
      </c>
      <c r="G758" s="1" t="str">
        <f>_xlfn.CONCAT(Hospitalisation_Details10[[#This Row],[date]],"-",Hospitalisation_Details10[[#This Row],[month]],"-",Hospitalisation_Details10[[#This Row],[year]])</f>
        <v>21-Jul-1985</v>
      </c>
      <c r="H758" s="1" t="str">
        <f>TEXT(Hospitalisation_Details10[[#This Row],[Date of Birth]],"dd-mm-yy")</f>
        <v>21-07-85</v>
      </c>
      <c r="I758">
        <v>1</v>
      </c>
      <c r="J758">
        <f>DATEDIF(Hospitalisation_Details10[[#This Row],[Date of Birth2]],DATE(2023,6,8),"y")</f>
        <v>37</v>
      </c>
      <c r="K758" s="2">
        <v>6112.35</v>
      </c>
      <c r="L758" t="s">
        <v>3706</v>
      </c>
      <c r="M758" t="s">
        <v>3710</v>
      </c>
      <c r="N758" t="s">
        <v>3713</v>
      </c>
    </row>
    <row r="759" spans="3:14" x14ac:dyDescent="0.3">
      <c r="C759" t="s">
        <v>5379</v>
      </c>
      <c r="D759">
        <v>1991</v>
      </c>
      <c r="E759" t="s">
        <v>3705</v>
      </c>
      <c r="F759">
        <v>25</v>
      </c>
      <c r="G759" s="1" t="str">
        <f>_xlfn.CONCAT(Hospitalisation_Details10[[#This Row],[date]],"-",Hospitalisation_Details10[[#This Row],[month]],"-",Hospitalisation_Details10[[#This Row],[year]])</f>
        <v>25-Jul-1991</v>
      </c>
      <c r="H759" s="1" t="str">
        <f>TEXT(Hospitalisation_Details10[[#This Row],[Date of Birth]],"dd-mm-yy")</f>
        <v>25-07-91</v>
      </c>
      <c r="I759">
        <v>3</v>
      </c>
      <c r="J759">
        <f>DATEDIF(Hospitalisation_Details10[[#This Row],[Date of Birth2]],DATE(2023,6,8),"y")</f>
        <v>31</v>
      </c>
      <c r="K759" s="2">
        <v>6113.23</v>
      </c>
      <c r="L759" t="s">
        <v>3706</v>
      </c>
      <c r="M759" t="s">
        <v>3706</v>
      </c>
      <c r="N759" t="s">
        <v>3724</v>
      </c>
    </row>
    <row r="760" spans="3:14" x14ac:dyDescent="0.3">
      <c r="C760" t="s">
        <v>5378</v>
      </c>
      <c r="D760">
        <v>1983</v>
      </c>
      <c r="E760" t="s">
        <v>3715</v>
      </c>
      <c r="F760">
        <v>11</v>
      </c>
      <c r="G760" s="1" t="str">
        <f>_xlfn.CONCAT(Hospitalisation_Details10[[#This Row],[date]],"-",Hospitalisation_Details10[[#This Row],[month]],"-",Hospitalisation_Details10[[#This Row],[year]])</f>
        <v>11-Aug-1983</v>
      </c>
      <c r="H760" s="1" t="str">
        <f>TEXT(Hospitalisation_Details10[[#This Row],[Date of Birth]],"dd-mm-yy")</f>
        <v>11-08-83</v>
      </c>
      <c r="I760">
        <v>1</v>
      </c>
      <c r="J760">
        <f>DATEDIF(Hospitalisation_Details10[[#This Row],[Date of Birth2]],DATE(2023,6,8),"y")</f>
        <v>39</v>
      </c>
      <c r="K760" s="2">
        <v>6117.49</v>
      </c>
      <c r="L760" t="s">
        <v>3706</v>
      </c>
      <c r="M760" t="s">
        <v>3707</v>
      </c>
      <c r="N760" t="s">
        <v>3713</v>
      </c>
    </row>
    <row r="761" spans="3:14" x14ac:dyDescent="0.3">
      <c r="C761" t="s">
        <v>5377</v>
      </c>
      <c r="D761">
        <v>1983</v>
      </c>
      <c r="E761" t="s">
        <v>3709</v>
      </c>
      <c r="F761">
        <v>16</v>
      </c>
      <c r="G761" s="1" t="str">
        <f>_xlfn.CONCAT(Hospitalisation_Details10[[#This Row],[date]],"-",Hospitalisation_Details10[[#This Row],[month]],"-",Hospitalisation_Details10[[#This Row],[year]])</f>
        <v>16-Nov-1983</v>
      </c>
      <c r="H761" s="1" t="str">
        <f>TEXT(Hospitalisation_Details10[[#This Row],[Date of Birth]],"dd-mm-yy")</f>
        <v>16-11-83</v>
      </c>
      <c r="I761">
        <v>1</v>
      </c>
      <c r="J761">
        <f>DATEDIF(Hospitalisation_Details10[[#This Row],[Date of Birth2]],DATE(2023,6,8),"y")</f>
        <v>39</v>
      </c>
      <c r="K761" s="2">
        <v>6123.57</v>
      </c>
      <c r="L761" t="s">
        <v>3707</v>
      </c>
      <c r="M761" t="s">
        <v>3706</v>
      </c>
      <c r="N761" t="s">
        <v>3713</v>
      </c>
    </row>
    <row r="762" spans="3:14" x14ac:dyDescent="0.3">
      <c r="C762" t="s">
        <v>5376</v>
      </c>
      <c r="D762">
        <v>1990</v>
      </c>
      <c r="E762" t="s">
        <v>3715</v>
      </c>
      <c r="F762">
        <v>18</v>
      </c>
      <c r="G762" s="1" t="str">
        <f>_xlfn.CONCAT(Hospitalisation_Details10[[#This Row],[date]],"-",Hospitalisation_Details10[[#This Row],[month]],"-",Hospitalisation_Details10[[#This Row],[year]])</f>
        <v>18-Aug-1990</v>
      </c>
      <c r="H762" s="1" t="str">
        <f>TEXT(Hospitalisation_Details10[[#This Row],[Date of Birth]],"dd-mm-yy")</f>
        <v>18-08-90</v>
      </c>
      <c r="I762">
        <v>3</v>
      </c>
      <c r="J762">
        <f>DATEDIF(Hospitalisation_Details10[[#This Row],[Date of Birth2]],DATE(2023,6,8),"y")</f>
        <v>32</v>
      </c>
      <c r="K762" s="2">
        <v>6128.8</v>
      </c>
      <c r="L762" t="s">
        <v>3706</v>
      </c>
      <c r="M762" t="s">
        <v>3707</v>
      </c>
      <c r="N762" t="s">
        <v>3713</v>
      </c>
    </row>
    <row r="763" spans="3:14" x14ac:dyDescent="0.3">
      <c r="C763" t="s">
        <v>5375</v>
      </c>
      <c r="D763">
        <v>1969</v>
      </c>
      <c r="E763" t="s">
        <v>3709</v>
      </c>
      <c r="F763">
        <v>9</v>
      </c>
      <c r="G763" s="1" t="str">
        <f>_xlfn.CONCAT(Hospitalisation_Details10[[#This Row],[date]],"-",Hospitalisation_Details10[[#This Row],[month]],"-",Hospitalisation_Details10[[#This Row],[year]])</f>
        <v>9-Nov-1969</v>
      </c>
      <c r="H763" s="1" t="str">
        <f>TEXT(Hospitalisation_Details10[[#This Row],[Date of Birth]],"dd-mm-yy")</f>
        <v>09-11-69</v>
      </c>
      <c r="I763">
        <v>0</v>
      </c>
      <c r="J763">
        <f>DATEDIF(Hospitalisation_Details10[[#This Row],[Date of Birth2]],DATE(2023,6,8),"y")</f>
        <v>53</v>
      </c>
      <c r="K763" s="2">
        <v>6138.5</v>
      </c>
      <c r="L763" t="s">
        <v>3706</v>
      </c>
      <c r="M763" t="s">
        <v>3706</v>
      </c>
      <c r="N763" t="s">
        <v>3717</v>
      </c>
    </row>
    <row r="764" spans="3:14" x14ac:dyDescent="0.3">
      <c r="C764" t="s">
        <v>5374</v>
      </c>
      <c r="D764">
        <v>1978</v>
      </c>
      <c r="E764" t="s">
        <v>3712</v>
      </c>
      <c r="F764">
        <v>5</v>
      </c>
      <c r="G764" s="1" t="str">
        <f>_xlfn.CONCAT(Hospitalisation_Details10[[#This Row],[date]],"-",Hospitalisation_Details10[[#This Row],[month]],"-",Hospitalisation_Details10[[#This Row],[year]])</f>
        <v>5-Sep-1978</v>
      </c>
      <c r="H764" s="1" t="str">
        <f>TEXT(Hospitalisation_Details10[[#This Row],[Date of Birth]],"dd-mm-yy")</f>
        <v>05-09-78</v>
      </c>
      <c r="I764">
        <v>2</v>
      </c>
      <c r="J764">
        <f>DATEDIF(Hospitalisation_Details10[[#This Row],[Date of Birth2]],DATE(2023,6,8),"y")</f>
        <v>44</v>
      </c>
      <c r="K764" s="2">
        <v>6138.58</v>
      </c>
      <c r="L764" t="s">
        <v>3706</v>
      </c>
      <c r="M764" t="s">
        <v>3710</v>
      </c>
      <c r="N764" t="s">
        <v>3708</v>
      </c>
    </row>
    <row r="765" spans="3:14" x14ac:dyDescent="0.3">
      <c r="C765" t="s">
        <v>5373</v>
      </c>
      <c r="D765">
        <v>1976</v>
      </c>
      <c r="E765" t="s">
        <v>3714</v>
      </c>
      <c r="F765">
        <v>12</v>
      </c>
      <c r="G765" s="1" t="str">
        <f>_xlfn.CONCAT(Hospitalisation_Details10[[#This Row],[date]],"-",Hospitalisation_Details10[[#This Row],[month]],"-",Hospitalisation_Details10[[#This Row],[year]])</f>
        <v>12-Dec-1976</v>
      </c>
      <c r="H765" s="1" t="str">
        <f>TEXT(Hospitalisation_Details10[[#This Row],[Date of Birth]],"dd-mm-yy")</f>
        <v>12-12-76</v>
      </c>
      <c r="I765">
        <v>2</v>
      </c>
      <c r="J765">
        <f>DATEDIF(Hospitalisation_Details10[[#This Row],[Date of Birth2]],DATE(2023,6,8),"y")</f>
        <v>46</v>
      </c>
      <c r="K765" s="2">
        <v>6139.14</v>
      </c>
      <c r="L765" t="s">
        <v>3706</v>
      </c>
      <c r="M765" t="s">
        <v>3707</v>
      </c>
      <c r="N765" t="s">
        <v>3708</v>
      </c>
    </row>
    <row r="766" spans="3:14" x14ac:dyDescent="0.3">
      <c r="C766" t="s">
        <v>5372</v>
      </c>
      <c r="D766">
        <v>1970</v>
      </c>
      <c r="E766" t="s">
        <v>3716</v>
      </c>
      <c r="F766">
        <v>14</v>
      </c>
      <c r="G766" s="1" t="str">
        <f>_xlfn.CONCAT(Hospitalisation_Details10[[#This Row],[date]],"-",Hospitalisation_Details10[[#This Row],[month]],"-",Hospitalisation_Details10[[#This Row],[year]])</f>
        <v>14-Oct-1970</v>
      </c>
      <c r="H766" s="1" t="str">
        <f>TEXT(Hospitalisation_Details10[[#This Row],[Date of Birth]],"dd-mm-yy")</f>
        <v>14-10-70</v>
      </c>
      <c r="I766">
        <v>0</v>
      </c>
      <c r="J766">
        <f>DATEDIF(Hospitalisation_Details10[[#This Row],[Date of Birth2]],DATE(2023,6,8),"y")</f>
        <v>52</v>
      </c>
      <c r="K766" s="2">
        <v>6147.12</v>
      </c>
      <c r="L766" t="s">
        <v>3706</v>
      </c>
      <c r="M766" t="s">
        <v>3707</v>
      </c>
      <c r="N766" t="s">
        <v>3713</v>
      </c>
    </row>
    <row r="767" spans="3:14" x14ac:dyDescent="0.3">
      <c r="C767" t="s">
        <v>5371</v>
      </c>
      <c r="D767">
        <v>1973</v>
      </c>
      <c r="E767" t="s">
        <v>3709</v>
      </c>
      <c r="F767">
        <v>6</v>
      </c>
      <c r="G767" s="1" t="str">
        <f>_xlfn.CONCAT(Hospitalisation_Details10[[#This Row],[date]],"-",Hospitalisation_Details10[[#This Row],[month]],"-",Hospitalisation_Details10[[#This Row],[year]])</f>
        <v>6-Nov-1973</v>
      </c>
      <c r="H767" s="1" t="str">
        <f>TEXT(Hospitalisation_Details10[[#This Row],[Date of Birth]],"dd-mm-yy")</f>
        <v>06-11-73</v>
      </c>
      <c r="I767">
        <v>0</v>
      </c>
      <c r="J767">
        <f>DATEDIF(Hospitalisation_Details10[[#This Row],[Date of Birth2]],DATE(2023,6,8),"y")</f>
        <v>49</v>
      </c>
      <c r="K767" s="2">
        <v>6152.05</v>
      </c>
      <c r="L767" t="s">
        <v>3706</v>
      </c>
      <c r="M767" t="s">
        <v>3707</v>
      </c>
      <c r="N767" t="s">
        <v>3708</v>
      </c>
    </row>
    <row r="768" spans="3:14" x14ac:dyDescent="0.3">
      <c r="C768" t="s">
        <v>5370</v>
      </c>
      <c r="D768">
        <v>1985</v>
      </c>
      <c r="E768" t="s">
        <v>3716</v>
      </c>
      <c r="F768">
        <v>15</v>
      </c>
      <c r="G768" s="1" t="str">
        <f>_xlfn.CONCAT(Hospitalisation_Details10[[#This Row],[date]],"-",Hospitalisation_Details10[[#This Row],[month]],"-",Hospitalisation_Details10[[#This Row],[year]])</f>
        <v>15-Oct-1985</v>
      </c>
      <c r="H768" s="1" t="str">
        <f>TEXT(Hospitalisation_Details10[[#This Row],[Date of Birth]],"dd-mm-yy")</f>
        <v>15-10-85</v>
      </c>
      <c r="I768">
        <v>3</v>
      </c>
      <c r="J768">
        <f>DATEDIF(Hospitalisation_Details10[[#This Row],[Date of Birth2]],DATE(2023,6,8),"y")</f>
        <v>37</v>
      </c>
      <c r="K768" s="2">
        <v>6159.57</v>
      </c>
      <c r="L768" t="s">
        <v>3706</v>
      </c>
      <c r="M768" t="s">
        <v>3710</v>
      </c>
      <c r="N768" t="s">
        <v>3713</v>
      </c>
    </row>
    <row r="769" spans="3:14" x14ac:dyDescent="0.3">
      <c r="C769" t="s">
        <v>5369</v>
      </c>
      <c r="D769">
        <v>1984</v>
      </c>
      <c r="E769" t="s">
        <v>3716</v>
      </c>
      <c r="F769">
        <v>6</v>
      </c>
      <c r="G769" s="1" t="str">
        <f>_xlfn.CONCAT(Hospitalisation_Details10[[#This Row],[date]],"-",Hospitalisation_Details10[[#This Row],[month]],"-",Hospitalisation_Details10[[#This Row],[year]])</f>
        <v>6-Oct-1984</v>
      </c>
      <c r="H769" s="1" t="str">
        <f>TEXT(Hospitalisation_Details10[[#This Row],[Date of Birth]],"dd-mm-yy")</f>
        <v>06-10-84</v>
      </c>
      <c r="I769">
        <v>3</v>
      </c>
      <c r="J769">
        <f>DATEDIF(Hospitalisation_Details10[[#This Row],[Date of Birth2]],DATE(2023,6,8),"y")</f>
        <v>38</v>
      </c>
      <c r="K769" s="2">
        <v>6170.96</v>
      </c>
      <c r="L769" t="s">
        <v>3706</v>
      </c>
      <c r="M769" t="s">
        <v>3710</v>
      </c>
      <c r="N769" t="s">
        <v>3708</v>
      </c>
    </row>
    <row r="770" spans="3:14" x14ac:dyDescent="0.3">
      <c r="C770" t="s">
        <v>5368</v>
      </c>
      <c r="D770">
        <v>1985</v>
      </c>
      <c r="E770" t="s">
        <v>3715</v>
      </c>
      <c r="F770">
        <v>9</v>
      </c>
      <c r="G770" s="1" t="str">
        <f>_xlfn.CONCAT(Hospitalisation_Details10[[#This Row],[date]],"-",Hospitalisation_Details10[[#This Row],[month]],"-",Hospitalisation_Details10[[#This Row],[year]])</f>
        <v>9-Aug-1985</v>
      </c>
      <c r="H770" s="1" t="str">
        <f>TEXT(Hospitalisation_Details10[[#This Row],[Date of Birth]],"dd-mm-yy")</f>
        <v>09-08-85</v>
      </c>
      <c r="I770">
        <v>3</v>
      </c>
      <c r="J770">
        <f>DATEDIF(Hospitalisation_Details10[[#This Row],[Date of Birth2]],DATE(2023,6,8),"y")</f>
        <v>37</v>
      </c>
      <c r="K770" s="2">
        <v>6183.32</v>
      </c>
      <c r="L770" t="s">
        <v>3706</v>
      </c>
      <c r="M770" t="s">
        <v>3706</v>
      </c>
      <c r="N770" t="s">
        <v>3713</v>
      </c>
    </row>
    <row r="771" spans="3:14" x14ac:dyDescent="0.3">
      <c r="C771" t="s">
        <v>5367</v>
      </c>
      <c r="D771">
        <v>1970</v>
      </c>
      <c r="E771" t="s">
        <v>3716</v>
      </c>
      <c r="F771">
        <v>5</v>
      </c>
      <c r="G771" s="1" t="str">
        <f>_xlfn.CONCAT(Hospitalisation_Details10[[#This Row],[date]],"-",Hospitalisation_Details10[[#This Row],[month]],"-",Hospitalisation_Details10[[#This Row],[year]])</f>
        <v>5-Oct-1970</v>
      </c>
      <c r="H771" s="1" t="str">
        <f>TEXT(Hospitalisation_Details10[[#This Row],[Date of Birth]],"dd-mm-yy")</f>
        <v>05-10-70</v>
      </c>
      <c r="I771">
        <v>0</v>
      </c>
      <c r="J771">
        <f>DATEDIF(Hospitalisation_Details10[[#This Row],[Date of Birth2]],DATE(2023,6,8),"y")</f>
        <v>52</v>
      </c>
      <c r="K771" s="2">
        <v>6183.46</v>
      </c>
      <c r="L771" t="s">
        <v>3706</v>
      </c>
      <c r="M771" t="s">
        <v>3706</v>
      </c>
      <c r="N771" t="s">
        <v>3713</v>
      </c>
    </row>
    <row r="772" spans="3:14" x14ac:dyDescent="0.3">
      <c r="C772" t="s">
        <v>5366</v>
      </c>
      <c r="D772">
        <v>1988</v>
      </c>
      <c r="E772" t="s">
        <v>3709</v>
      </c>
      <c r="F772">
        <v>1</v>
      </c>
      <c r="G772" s="1" t="str">
        <f>_xlfn.CONCAT(Hospitalisation_Details10[[#This Row],[date]],"-",Hospitalisation_Details10[[#This Row],[month]],"-",Hospitalisation_Details10[[#This Row],[year]])</f>
        <v>1-Nov-1988</v>
      </c>
      <c r="H772" s="1" t="str">
        <f>TEXT(Hospitalisation_Details10[[#This Row],[Date of Birth]],"dd-mm-yy")</f>
        <v>01-11-88</v>
      </c>
      <c r="I772">
        <v>3</v>
      </c>
      <c r="J772">
        <f>DATEDIF(Hospitalisation_Details10[[#This Row],[Date of Birth2]],DATE(2023,6,8),"y")</f>
        <v>34</v>
      </c>
      <c r="K772" s="2">
        <v>6184.3</v>
      </c>
      <c r="L772" t="s">
        <v>3706</v>
      </c>
      <c r="M772" t="s">
        <v>3707</v>
      </c>
      <c r="N772" t="s">
        <v>3708</v>
      </c>
    </row>
    <row r="773" spans="3:14" x14ac:dyDescent="0.3">
      <c r="C773" t="s">
        <v>5365</v>
      </c>
      <c r="D773">
        <v>1981</v>
      </c>
      <c r="E773" t="s">
        <v>3709</v>
      </c>
      <c r="F773">
        <v>22</v>
      </c>
      <c r="G773" s="1" t="str">
        <f>_xlfn.CONCAT(Hospitalisation_Details10[[#This Row],[date]],"-",Hospitalisation_Details10[[#This Row],[month]],"-",Hospitalisation_Details10[[#This Row],[year]])</f>
        <v>22-Nov-1981</v>
      </c>
      <c r="H773" s="1" t="str">
        <f>TEXT(Hospitalisation_Details10[[#This Row],[Date of Birth]],"dd-mm-yy")</f>
        <v>22-11-81</v>
      </c>
      <c r="I773">
        <v>0</v>
      </c>
      <c r="J773">
        <f>DATEDIF(Hospitalisation_Details10[[#This Row],[Date of Birth2]],DATE(2023,6,8),"y")</f>
        <v>41</v>
      </c>
      <c r="K773" s="2">
        <v>6185.32</v>
      </c>
      <c r="L773" t="s">
        <v>3706</v>
      </c>
      <c r="M773" t="s">
        <v>3710</v>
      </c>
      <c r="N773" t="s">
        <v>3708</v>
      </c>
    </row>
    <row r="774" spans="3:14" x14ac:dyDescent="0.3">
      <c r="C774" t="s">
        <v>5364</v>
      </c>
      <c r="D774">
        <v>1981</v>
      </c>
      <c r="E774" t="s">
        <v>3716</v>
      </c>
      <c r="F774">
        <v>1</v>
      </c>
      <c r="G774" s="1" t="str">
        <f>_xlfn.CONCAT(Hospitalisation_Details10[[#This Row],[date]],"-",Hospitalisation_Details10[[#This Row],[month]],"-",Hospitalisation_Details10[[#This Row],[year]])</f>
        <v>1-Oct-1981</v>
      </c>
      <c r="H774" s="1" t="str">
        <f>TEXT(Hospitalisation_Details10[[#This Row],[Date of Birth]],"dd-mm-yy")</f>
        <v>01-10-81</v>
      </c>
      <c r="I774">
        <v>0</v>
      </c>
      <c r="J774">
        <f>DATEDIF(Hospitalisation_Details10[[#This Row],[Date of Birth2]],DATE(2023,6,8),"y")</f>
        <v>41</v>
      </c>
      <c r="K774" s="2">
        <v>6186.13</v>
      </c>
      <c r="L774" t="s">
        <v>3706</v>
      </c>
      <c r="M774" t="s">
        <v>3707</v>
      </c>
      <c r="N774" t="s">
        <v>3717</v>
      </c>
    </row>
    <row r="775" spans="3:14" x14ac:dyDescent="0.3">
      <c r="C775" t="s">
        <v>5363</v>
      </c>
      <c r="D775">
        <v>1988</v>
      </c>
      <c r="E775" t="s">
        <v>3716</v>
      </c>
      <c r="F775">
        <v>23</v>
      </c>
      <c r="G775" s="1" t="str">
        <f>_xlfn.CONCAT(Hospitalisation_Details10[[#This Row],[date]],"-",Hospitalisation_Details10[[#This Row],[month]],"-",Hospitalisation_Details10[[#This Row],[year]])</f>
        <v>23-Oct-1988</v>
      </c>
      <c r="H775" s="1" t="str">
        <f>TEXT(Hospitalisation_Details10[[#This Row],[Date of Birth]],"dd-mm-yy")</f>
        <v>23-10-88</v>
      </c>
      <c r="I775">
        <v>3</v>
      </c>
      <c r="J775">
        <f>DATEDIF(Hospitalisation_Details10[[#This Row],[Date of Birth2]],DATE(2023,6,8),"y")</f>
        <v>34</v>
      </c>
      <c r="K775" s="2">
        <v>6196.45</v>
      </c>
      <c r="L775" t="s">
        <v>3706</v>
      </c>
      <c r="M775" t="s">
        <v>3710</v>
      </c>
      <c r="N775" t="s">
        <v>3717</v>
      </c>
    </row>
    <row r="776" spans="3:14" x14ac:dyDescent="0.3">
      <c r="C776" t="s">
        <v>5362</v>
      </c>
      <c r="D776">
        <v>1985</v>
      </c>
      <c r="E776" t="s">
        <v>3705</v>
      </c>
      <c r="F776">
        <v>22</v>
      </c>
      <c r="G776" s="1" t="str">
        <f>_xlfn.CONCAT(Hospitalisation_Details10[[#This Row],[date]],"-",Hospitalisation_Details10[[#This Row],[month]],"-",Hospitalisation_Details10[[#This Row],[year]])</f>
        <v>22-Jul-1985</v>
      </c>
      <c r="H776" s="1" t="str">
        <f>TEXT(Hospitalisation_Details10[[#This Row],[Date of Birth]],"dd-mm-yy")</f>
        <v>22-07-85</v>
      </c>
      <c r="I776">
        <v>2</v>
      </c>
      <c r="J776">
        <f>DATEDIF(Hospitalisation_Details10[[#This Row],[Date of Birth2]],DATE(2023,6,8),"y")</f>
        <v>37</v>
      </c>
      <c r="K776" s="2">
        <v>6198.75</v>
      </c>
      <c r="L776" t="s">
        <v>3706</v>
      </c>
      <c r="M776" t="s">
        <v>3710</v>
      </c>
      <c r="N776" t="s">
        <v>3713</v>
      </c>
    </row>
    <row r="777" spans="3:14" x14ac:dyDescent="0.3">
      <c r="C777" t="s">
        <v>3718</v>
      </c>
      <c r="D777">
        <v>1985</v>
      </c>
      <c r="E777" t="s">
        <v>3714</v>
      </c>
      <c r="F777">
        <v>20</v>
      </c>
      <c r="G777" s="1" t="str">
        <f>_xlfn.CONCAT(Hospitalisation_Details10[[#This Row],[date]],"-",Hospitalisation_Details10[[#This Row],[month]],"-",Hospitalisation_Details10[[#This Row],[year]])</f>
        <v>20-Dec-1985</v>
      </c>
      <c r="H777" s="1" t="str">
        <f>TEXT(Hospitalisation_Details10[[#This Row],[Date of Birth]],"dd-mm-yy")</f>
        <v>20-12-85</v>
      </c>
      <c r="I777">
        <v>2</v>
      </c>
      <c r="J777">
        <f>DATEDIF(Hospitalisation_Details10[[#This Row],[Date of Birth2]],DATE(2023,6,8),"y")</f>
        <v>37</v>
      </c>
      <c r="K777" s="2">
        <v>6203.9</v>
      </c>
      <c r="L777" t="s">
        <v>3710</v>
      </c>
      <c r="M777" t="s">
        <v>3706</v>
      </c>
      <c r="N777" t="s">
        <v>3713</v>
      </c>
    </row>
    <row r="778" spans="3:14" x14ac:dyDescent="0.3">
      <c r="C778" t="s">
        <v>5361</v>
      </c>
      <c r="D778">
        <v>1985</v>
      </c>
      <c r="E778" t="s">
        <v>3712</v>
      </c>
      <c r="F778">
        <v>22</v>
      </c>
      <c r="G778" s="1" t="str">
        <f>_xlfn.CONCAT(Hospitalisation_Details10[[#This Row],[date]],"-",Hospitalisation_Details10[[#This Row],[month]],"-",Hospitalisation_Details10[[#This Row],[year]])</f>
        <v>22-Sep-1985</v>
      </c>
      <c r="H778" s="1" t="str">
        <f>TEXT(Hospitalisation_Details10[[#This Row],[Date of Birth]],"dd-mm-yy")</f>
        <v>22-09-85</v>
      </c>
      <c r="I778">
        <v>2</v>
      </c>
      <c r="J778">
        <f>DATEDIF(Hospitalisation_Details10[[#This Row],[Date of Birth2]],DATE(2023,6,8),"y")</f>
        <v>37</v>
      </c>
      <c r="K778" s="2">
        <v>6203.9</v>
      </c>
      <c r="L778" t="s">
        <v>3706</v>
      </c>
      <c r="M778" t="s">
        <v>3706</v>
      </c>
      <c r="N778" t="s">
        <v>3713</v>
      </c>
    </row>
    <row r="779" spans="3:14" x14ac:dyDescent="0.3">
      <c r="C779" t="s">
        <v>5360</v>
      </c>
      <c r="D779">
        <v>1999</v>
      </c>
      <c r="E779" t="s">
        <v>3712</v>
      </c>
      <c r="F779">
        <v>10</v>
      </c>
      <c r="G779" s="1" t="str">
        <f>_xlfn.CONCAT(Hospitalisation_Details10[[#This Row],[date]],"-",Hospitalisation_Details10[[#This Row],[month]],"-",Hospitalisation_Details10[[#This Row],[year]])</f>
        <v>10-Sep-1999</v>
      </c>
      <c r="H779" s="1" t="str">
        <f>TEXT(Hospitalisation_Details10[[#This Row],[Date of Birth]],"dd-mm-yy")</f>
        <v>10-09-99</v>
      </c>
      <c r="I779">
        <v>0</v>
      </c>
      <c r="J779">
        <f>DATEDIF(Hospitalisation_Details10[[#This Row],[Date of Birth2]],DATE(2023,6,8),"y")</f>
        <v>23</v>
      </c>
      <c r="K779" s="2">
        <v>6207.26</v>
      </c>
      <c r="L779" t="s">
        <v>3706</v>
      </c>
      <c r="M779" t="s">
        <v>3706</v>
      </c>
      <c r="N779" t="s">
        <v>3730</v>
      </c>
    </row>
    <row r="780" spans="3:14" x14ac:dyDescent="0.3">
      <c r="C780" t="s">
        <v>5359</v>
      </c>
      <c r="D780">
        <v>1992</v>
      </c>
      <c r="E780" t="s">
        <v>3715</v>
      </c>
      <c r="F780">
        <v>12</v>
      </c>
      <c r="G780" s="1" t="str">
        <f>_xlfn.CONCAT(Hospitalisation_Details10[[#This Row],[date]],"-",Hospitalisation_Details10[[#This Row],[month]],"-",Hospitalisation_Details10[[#This Row],[year]])</f>
        <v>12-Aug-1992</v>
      </c>
      <c r="H780" s="1" t="str">
        <f>TEXT(Hospitalisation_Details10[[#This Row],[Date of Birth]],"dd-mm-yy")</f>
        <v>12-08-92</v>
      </c>
      <c r="I780">
        <v>0</v>
      </c>
      <c r="J780">
        <f>DATEDIF(Hospitalisation_Details10[[#This Row],[Date of Birth2]],DATE(2023,6,8),"y")</f>
        <v>30</v>
      </c>
      <c r="K780" s="2">
        <v>6208.5</v>
      </c>
      <c r="L780" t="s">
        <v>3706</v>
      </c>
      <c r="M780" t="s">
        <v>3710</v>
      </c>
      <c r="N780" t="s">
        <v>3727</v>
      </c>
    </row>
    <row r="781" spans="3:14" x14ac:dyDescent="0.3">
      <c r="C781" t="s">
        <v>5358</v>
      </c>
      <c r="D781">
        <v>1972</v>
      </c>
      <c r="E781" t="s">
        <v>3711</v>
      </c>
      <c r="F781">
        <v>29</v>
      </c>
      <c r="G781" s="1" t="str">
        <f>_xlfn.CONCAT(Hospitalisation_Details10[[#This Row],[date]],"-",Hospitalisation_Details10[[#This Row],[month]],"-",Hospitalisation_Details10[[#This Row],[year]])</f>
        <v>29-Jun-1972</v>
      </c>
      <c r="H781" s="1" t="str">
        <f>TEXT(Hospitalisation_Details10[[#This Row],[Date of Birth]],"dd-mm-yy")</f>
        <v>29-06-72</v>
      </c>
      <c r="I781">
        <v>0</v>
      </c>
      <c r="J781">
        <f>DATEDIF(Hospitalisation_Details10[[#This Row],[Date of Birth2]],DATE(2023,6,8),"y")</f>
        <v>50</v>
      </c>
      <c r="K781" s="2">
        <v>6219.93</v>
      </c>
      <c r="L781" t="s">
        <v>3706</v>
      </c>
      <c r="M781" t="s">
        <v>3706</v>
      </c>
      <c r="N781" t="s">
        <v>3708</v>
      </c>
    </row>
    <row r="782" spans="3:14" x14ac:dyDescent="0.3">
      <c r="C782" t="s">
        <v>5357</v>
      </c>
      <c r="D782">
        <v>1978</v>
      </c>
      <c r="E782" t="s">
        <v>3712</v>
      </c>
      <c r="F782">
        <v>19</v>
      </c>
      <c r="G782" s="1" t="str">
        <f>_xlfn.CONCAT(Hospitalisation_Details10[[#This Row],[date]],"-",Hospitalisation_Details10[[#This Row],[month]],"-",Hospitalisation_Details10[[#This Row],[year]])</f>
        <v>19-Sep-1978</v>
      </c>
      <c r="H782" s="1" t="str">
        <f>TEXT(Hospitalisation_Details10[[#This Row],[Date of Birth]],"dd-mm-yy")</f>
        <v>19-09-78</v>
      </c>
      <c r="I782">
        <v>2</v>
      </c>
      <c r="J782">
        <f>DATEDIF(Hospitalisation_Details10[[#This Row],[Date of Birth2]],DATE(2023,6,8),"y")</f>
        <v>44</v>
      </c>
      <c r="K782" s="2">
        <v>6236.95</v>
      </c>
      <c r="L782" t="s">
        <v>3706</v>
      </c>
      <c r="M782" t="s">
        <v>3706</v>
      </c>
      <c r="N782" t="s">
        <v>3708</v>
      </c>
    </row>
    <row r="783" spans="3:14" x14ac:dyDescent="0.3">
      <c r="C783" t="s">
        <v>5356</v>
      </c>
      <c r="D783">
        <v>1983</v>
      </c>
      <c r="E783" t="s">
        <v>3715</v>
      </c>
      <c r="F783">
        <v>11</v>
      </c>
      <c r="G783" s="1" t="str">
        <f>_xlfn.CONCAT(Hospitalisation_Details10[[#This Row],[date]],"-",Hospitalisation_Details10[[#This Row],[month]],"-",Hospitalisation_Details10[[#This Row],[year]])</f>
        <v>11-Aug-1983</v>
      </c>
      <c r="H783" s="1" t="str">
        <f>TEXT(Hospitalisation_Details10[[#This Row],[Date of Birth]],"dd-mm-yy")</f>
        <v>11-08-83</v>
      </c>
      <c r="I783">
        <v>1</v>
      </c>
      <c r="J783">
        <f>DATEDIF(Hospitalisation_Details10[[#This Row],[Date of Birth2]],DATE(2023,6,8),"y")</f>
        <v>39</v>
      </c>
      <c r="K783" s="2">
        <v>6238.3</v>
      </c>
      <c r="L783" t="s">
        <v>3706</v>
      </c>
      <c r="M783" t="s">
        <v>3710</v>
      </c>
      <c r="N783" t="s">
        <v>3717</v>
      </c>
    </row>
    <row r="784" spans="3:14" x14ac:dyDescent="0.3">
      <c r="C784" t="s">
        <v>5355</v>
      </c>
      <c r="D784">
        <v>1979</v>
      </c>
      <c r="E784" t="s">
        <v>3716</v>
      </c>
      <c r="F784">
        <v>10</v>
      </c>
      <c r="G784" s="1" t="str">
        <f>_xlfn.CONCAT(Hospitalisation_Details10[[#This Row],[date]],"-",Hospitalisation_Details10[[#This Row],[month]],"-",Hospitalisation_Details10[[#This Row],[year]])</f>
        <v>10-Oct-1979</v>
      </c>
      <c r="H784" s="1" t="str">
        <f>TEXT(Hospitalisation_Details10[[#This Row],[Date of Birth]],"dd-mm-yy")</f>
        <v>10-10-79</v>
      </c>
      <c r="I784">
        <v>0</v>
      </c>
      <c r="J784">
        <f>DATEDIF(Hospitalisation_Details10[[#This Row],[Date of Birth2]],DATE(2023,6,8),"y")</f>
        <v>43</v>
      </c>
      <c r="K784" s="2">
        <v>6250.44</v>
      </c>
      <c r="L784" t="s">
        <v>3706</v>
      </c>
      <c r="M784" t="s">
        <v>3710</v>
      </c>
      <c r="N784" t="s">
        <v>3717</v>
      </c>
    </row>
    <row r="785" spans="3:14" x14ac:dyDescent="0.3">
      <c r="C785" t="s">
        <v>5354</v>
      </c>
      <c r="D785">
        <v>1972</v>
      </c>
      <c r="E785" t="s">
        <v>3709</v>
      </c>
      <c r="F785">
        <v>11</v>
      </c>
      <c r="G785" s="1" t="str">
        <f>_xlfn.CONCAT(Hospitalisation_Details10[[#This Row],[date]],"-",Hospitalisation_Details10[[#This Row],[month]],"-",Hospitalisation_Details10[[#This Row],[year]])</f>
        <v>11-Nov-1972</v>
      </c>
      <c r="H785" s="1" t="str">
        <f>TEXT(Hospitalisation_Details10[[#This Row],[Date of Birth]],"dd-mm-yy")</f>
        <v>11-11-72</v>
      </c>
      <c r="I785">
        <v>0</v>
      </c>
      <c r="J785">
        <f>DATEDIF(Hospitalisation_Details10[[#This Row],[Date of Birth2]],DATE(2023,6,8),"y")</f>
        <v>50</v>
      </c>
      <c r="K785" s="2">
        <v>6253.85</v>
      </c>
      <c r="L785" t="s">
        <v>3706</v>
      </c>
      <c r="M785" t="s">
        <v>3706</v>
      </c>
      <c r="N785" t="s">
        <v>3708</v>
      </c>
    </row>
    <row r="786" spans="3:14" x14ac:dyDescent="0.3">
      <c r="C786" t="s">
        <v>5353</v>
      </c>
      <c r="D786">
        <v>1972</v>
      </c>
      <c r="E786" t="s">
        <v>3712</v>
      </c>
      <c r="F786">
        <v>8</v>
      </c>
      <c r="G786" s="1" t="str">
        <f>_xlfn.CONCAT(Hospitalisation_Details10[[#This Row],[date]],"-",Hospitalisation_Details10[[#This Row],[month]],"-",Hospitalisation_Details10[[#This Row],[year]])</f>
        <v>8-Sep-1972</v>
      </c>
      <c r="H786" s="1" t="str">
        <f>TEXT(Hospitalisation_Details10[[#This Row],[Date of Birth]],"dd-mm-yy")</f>
        <v>08-09-72</v>
      </c>
      <c r="I786">
        <v>0</v>
      </c>
      <c r="J786">
        <f>DATEDIF(Hospitalisation_Details10[[#This Row],[Date of Birth2]],DATE(2023,6,8),"y")</f>
        <v>50</v>
      </c>
      <c r="K786" s="2">
        <v>6254.13</v>
      </c>
      <c r="L786" t="s">
        <v>3706</v>
      </c>
      <c r="M786" t="s">
        <v>3706</v>
      </c>
      <c r="N786" t="s">
        <v>3713</v>
      </c>
    </row>
    <row r="787" spans="3:14" x14ac:dyDescent="0.3">
      <c r="C787" t="s">
        <v>5352</v>
      </c>
      <c r="D787">
        <v>1970</v>
      </c>
      <c r="E787" t="s">
        <v>3716</v>
      </c>
      <c r="F787">
        <v>11</v>
      </c>
      <c r="G787" s="1" t="str">
        <f>_xlfn.CONCAT(Hospitalisation_Details10[[#This Row],[date]],"-",Hospitalisation_Details10[[#This Row],[month]],"-",Hospitalisation_Details10[[#This Row],[year]])</f>
        <v>11-Oct-1970</v>
      </c>
      <c r="H787" s="1" t="str">
        <f>TEXT(Hospitalisation_Details10[[#This Row],[Date of Birth]],"dd-mm-yy")</f>
        <v>11-10-70</v>
      </c>
      <c r="I787">
        <v>0</v>
      </c>
      <c r="J787">
        <f>DATEDIF(Hospitalisation_Details10[[#This Row],[Date of Birth2]],DATE(2023,6,8),"y")</f>
        <v>52</v>
      </c>
      <c r="K787" s="2">
        <v>6255.38</v>
      </c>
      <c r="L787" t="s">
        <v>3706</v>
      </c>
      <c r="M787" t="s">
        <v>3706</v>
      </c>
      <c r="N787" t="s">
        <v>3708</v>
      </c>
    </row>
    <row r="788" spans="3:14" x14ac:dyDescent="0.3">
      <c r="C788" t="s">
        <v>5351</v>
      </c>
      <c r="D788">
        <v>1995</v>
      </c>
      <c r="E788" t="s">
        <v>3716</v>
      </c>
      <c r="F788">
        <v>17</v>
      </c>
      <c r="G788" s="1" t="str">
        <f>_xlfn.CONCAT(Hospitalisation_Details10[[#This Row],[date]],"-",Hospitalisation_Details10[[#This Row],[month]],"-",Hospitalisation_Details10[[#This Row],[year]])</f>
        <v>17-Oct-1995</v>
      </c>
      <c r="H788" s="1" t="str">
        <f>TEXT(Hospitalisation_Details10[[#This Row],[Date of Birth]],"dd-mm-yy")</f>
        <v>17-10-95</v>
      </c>
      <c r="I788">
        <v>0</v>
      </c>
      <c r="J788">
        <f>DATEDIF(Hospitalisation_Details10[[#This Row],[Date of Birth2]],DATE(2023,6,8),"y")</f>
        <v>27</v>
      </c>
      <c r="K788" s="2">
        <v>6261.2</v>
      </c>
      <c r="L788" t="s">
        <v>3706</v>
      </c>
      <c r="M788" t="s">
        <v>3710</v>
      </c>
      <c r="N788" t="s">
        <v>3730</v>
      </c>
    </row>
    <row r="789" spans="3:14" x14ac:dyDescent="0.3">
      <c r="C789" t="s">
        <v>5350</v>
      </c>
      <c r="D789">
        <v>1984</v>
      </c>
      <c r="E789" t="s">
        <v>3712</v>
      </c>
      <c r="F789">
        <v>25</v>
      </c>
      <c r="G789" s="1" t="str">
        <f>_xlfn.CONCAT(Hospitalisation_Details10[[#This Row],[date]],"-",Hospitalisation_Details10[[#This Row],[month]],"-",Hospitalisation_Details10[[#This Row],[year]])</f>
        <v>25-Sep-1984</v>
      </c>
      <c r="H789" s="1" t="str">
        <f>TEXT(Hospitalisation_Details10[[#This Row],[Date of Birth]],"dd-mm-yy")</f>
        <v>25-09-84</v>
      </c>
      <c r="I789">
        <v>3</v>
      </c>
      <c r="J789">
        <f>DATEDIF(Hospitalisation_Details10[[#This Row],[Date of Birth2]],DATE(2023,6,8),"y")</f>
        <v>38</v>
      </c>
      <c r="K789" s="2">
        <v>6269.33</v>
      </c>
      <c r="L789" t="s">
        <v>3706</v>
      </c>
      <c r="M789" t="s">
        <v>3710</v>
      </c>
      <c r="N789" t="s">
        <v>3708</v>
      </c>
    </row>
    <row r="790" spans="3:14" x14ac:dyDescent="0.3">
      <c r="C790" t="s">
        <v>5349</v>
      </c>
      <c r="D790">
        <v>1981</v>
      </c>
      <c r="E790" t="s">
        <v>3711</v>
      </c>
      <c r="F790">
        <v>30</v>
      </c>
      <c r="G790" s="1" t="str">
        <f>_xlfn.CONCAT(Hospitalisation_Details10[[#This Row],[date]],"-",Hospitalisation_Details10[[#This Row],[month]],"-",Hospitalisation_Details10[[#This Row],[year]])</f>
        <v>30-Jun-1981</v>
      </c>
      <c r="H790" s="1" t="str">
        <f>TEXT(Hospitalisation_Details10[[#This Row],[Date of Birth]],"dd-mm-yy")</f>
        <v>30-06-81</v>
      </c>
      <c r="I790">
        <v>1</v>
      </c>
      <c r="J790">
        <f>DATEDIF(Hospitalisation_Details10[[#This Row],[Date of Birth2]],DATE(2023,6,8),"y")</f>
        <v>41</v>
      </c>
      <c r="K790" s="2">
        <v>6272.48</v>
      </c>
      <c r="L790" t="s">
        <v>3710</v>
      </c>
      <c r="M790" t="s">
        <v>3707</v>
      </c>
      <c r="N790" t="s">
        <v>3708</v>
      </c>
    </row>
    <row r="791" spans="3:14" x14ac:dyDescent="0.3">
      <c r="C791" t="s">
        <v>5348</v>
      </c>
      <c r="D791">
        <v>1993</v>
      </c>
      <c r="E791" t="s">
        <v>3716</v>
      </c>
      <c r="F791">
        <v>16</v>
      </c>
      <c r="G791" s="1" t="str">
        <f>_xlfn.CONCAT(Hospitalisation_Details10[[#This Row],[date]],"-",Hospitalisation_Details10[[#This Row],[month]],"-",Hospitalisation_Details10[[#This Row],[year]])</f>
        <v>16-Oct-1993</v>
      </c>
      <c r="H791" s="1" t="str">
        <f>TEXT(Hospitalisation_Details10[[#This Row],[Date of Birth]],"dd-mm-yy")</f>
        <v>16-10-93</v>
      </c>
      <c r="I791">
        <v>0</v>
      </c>
      <c r="J791">
        <f>DATEDIF(Hospitalisation_Details10[[#This Row],[Date of Birth2]],DATE(2023,6,8),"y")</f>
        <v>29</v>
      </c>
      <c r="K791" s="2">
        <v>6276.3</v>
      </c>
      <c r="L791" t="s">
        <v>3706</v>
      </c>
      <c r="M791" t="s">
        <v>3710</v>
      </c>
      <c r="N791" t="s">
        <v>3723</v>
      </c>
    </row>
    <row r="792" spans="3:14" x14ac:dyDescent="0.3">
      <c r="C792" t="s">
        <v>5347</v>
      </c>
      <c r="D792">
        <v>1981</v>
      </c>
      <c r="E792" t="s">
        <v>3709</v>
      </c>
      <c r="F792">
        <v>24</v>
      </c>
      <c r="G792" s="1" t="str">
        <f>_xlfn.CONCAT(Hospitalisation_Details10[[#This Row],[date]],"-",Hospitalisation_Details10[[#This Row],[month]],"-",Hospitalisation_Details10[[#This Row],[year]])</f>
        <v>24-Nov-1981</v>
      </c>
      <c r="H792" s="1" t="str">
        <f>TEXT(Hospitalisation_Details10[[#This Row],[Date of Birth]],"dd-mm-yy")</f>
        <v>24-11-81</v>
      </c>
      <c r="I792">
        <v>1</v>
      </c>
      <c r="J792">
        <f>DATEDIF(Hospitalisation_Details10[[#This Row],[Date of Birth2]],DATE(2023,6,8),"y")</f>
        <v>41</v>
      </c>
      <c r="K792" s="2">
        <v>6282.24</v>
      </c>
      <c r="L792" t="s">
        <v>3706</v>
      </c>
      <c r="M792" t="s">
        <v>3710</v>
      </c>
      <c r="N792" t="s">
        <v>3717</v>
      </c>
    </row>
    <row r="793" spans="3:14" x14ac:dyDescent="0.3">
      <c r="C793" t="s">
        <v>5346</v>
      </c>
      <c r="D793">
        <v>1981</v>
      </c>
      <c r="E793" t="s">
        <v>3715</v>
      </c>
      <c r="F793">
        <v>26</v>
      </c>
      <c r="G793" s="1" t="str">
        <f>_xlfn.CONCAT(Hospitalisation_Details10[[#This Row],[date]],"-",Hospitalisation_Details10[[#This Row],[month]],"-",Hospitalisation_Details10[[#This Row],[year]])</f>
        <v>26-Aug-1981</v>
      </c>
      <c r="H793" s="1" t="str">
        <f>TEXT(Hospitalisation_Details10[[#This Row],[Date of Birth]],"dd-mm-yy")</f>
        <v>26-08-81</v>
      </c>
      <c r="I793">
        <v>1</v>
      </c>
      <c r="J793">
        <f>DATEDIF(Hospitalisation_Details10[[#This Row],[Date of Birth2]],DATE(2023,6,8),"y")</f>
        <v>41</v>
      </c>
      <c r="K793" s="2">
        <v>6289.75</v>
      </c>
      <c r="L793" t="s">
        <v>3706</v>
      </c>
      <c r="M793" t="s">
        <v>3707</v>
      </c>
      <c r="N793" t="s">
        <v>3708</v>
      </c>
    </row>
    <row r="794" spans="3:14" x14ac:dyDescent="0.3">
      <c r="C794" t="s">
        <v>5345</v>
      </c>
      <c r="D794">
        <v>1996</v>
      </c>
      <c r="E794" t="s">
        <v>3705</v>
      </c>
      <c r="F794">
        <v>4</v>
      </c>
      <c r="G794" s="1" t="str">
        <f>_xlfn.CONCAT(Hospitalisation_Details10[[#This Row],[date]],"-",Hospitalisation_Details10[[#This Row],[month]],"-",Hospitalisation_Details10[[#This Row],[year]])</f>
        <v>4-Jul-1996</v>
      </c>
      <c r="H794" s="1" t="str">
        <f>TEXT(Hospitalisation_Details10[[#This Row],[Date of Birth]],"dd-mm-yy")</f>
        <v>04-07-96</v>
      </c>
      <c r="I794">
        <v>0</v>
      </c>
      <c r="J794">
        <f>DATEDIF(Hospitalisation_Details10[[#This Row],[Date of Birth2]],DATE(2023,6,8),"y")</f>
        <v>26</v>
      </c>
      <c r="K794" s="2">
        <v>6293.63</v>
      </c>
      <c r="L794" t="s">
        <v>3706</v>
      </c>
      <c r="M794" t="s">
        <v>3707</v>
      </c>
      <c r="N794" t="s">
        <v>3727</v>
      </c>
    </row>
    <row r="795" spans="3:14" x14ac:dyDescent="0.3">
      <c r="C795" t="s">
        <v>5344</v>
      </c>
      <c r="D795">
        <v>1974</v>
      </c>
      <c r="E795" t="s">
        <v>3712</v>
      </c>
      <c r="F795">
        <v>17</v>
      </c>
      <c r="G795" s="1" t="str">
        <f>_xlfn.CONCAT(Hospitalisation_Details10[[#This Row],[date]],"-",Hospitalisation_Details10[[#This Row],[month]],"-",Hospitalisation_Details10[[#This Row],[year]])</f>
        <v>17-Sep-1974</v>
      </c>
      <c r="H795" s="1" t="str">
        <f>TEXT(Hospitalisation_Details10[[#This Row],[Date of Birth]],"dd-mm-yy")</f>
        <v>17-09-74</v>
      </c>
      <c r="I795">
        <v>0</v>
      </c>
      <c r="J795">
        <f>DATEDIF(Hospitalisation_Details10[[#This Row],[Date of Birth2]],DATE(2023,6,8),"y")</f>
        <v>48</v>
      </c>
      <c r="K795" s="2">
        <v>6302.23</v>
      </c>
      <c r="L795" t="s">
        <v>3706</v>
      </c>
      <c r="M795" t="s">
        <v>3710</v>
      </c>
      <c r="N795" t="s">
        <v>3708</v>
      </c>
    </row>
    <row r="796" spans="3:14" x14ac:dyDescent="0.3">
      <c r="C796" t="s">
        <v>5343</v>
      </c>
      <c r="D796">
        <v>1969</v>
      </c>
      <c r="E796" t="s">
        <v>3712</v>
      </c>
      <c r="F796">
        <v>4</v>
      </c>
      <c r="G796" s="1" t="str">
        <f>_xlfn.CONCAT(Hospitalisation_Details10[[#This Row],[date]],"-",Hospitalisation_Details10[[#This Row],[month]],"-",Hospitalisation_Details10[[#This Row],[year]])</f>
        <v>4-Sep-1969</v>
      </c>
      <c r="H796" s="1" t="str">
        <f>TEXT(Hospitalisation_Details10[[#This Row],[Date of Birth]],"dd-mm-yy")</f>
        <v>04-09-69</v>
      </c>
      <c r="I796">
        <v>0</v>
      </c>
      <c r="J796">
        <f>DATEDIF(Hospitalisation_Details10[[#This Row],[Date of Birth2]],DATE(2023,6,8),"y")</f>
        <v>53</v>
      </c>
      <c r="K796" s="2">
        <v>6305.61</v>
      </c>
      <c r="L796" t="s">
        <v>3706</v>
      </c>
      <c r="M796" t="s">
        <v>3706</v>
      </c>
      <c r="N796" t="s">
        <v>3713</v>
      </c>
    </row>
    <row r="797" spans="3:14" x14ac:dyDescent="0.3">
      <c r="C797" t="s">
        <v>5342</v>
      </c>
      <c r="D797">
        <v>2004</v>
      </c>
      <c r="E797" t="s">
        <v>3705</v>
      </c>
      <c r="F797">
        <v>27</v>
      </c>
      <c r="G797" s="1" t="str">
        <f>_xlfn.CONCAT(Hospitalisation_Details10[[#This Row],[date]],"-",Hospitalisation_Details10[[#This Row],[month]],"-",Hospitalisation_Details10[[#This Row],[year]])</f>
        <v>27-Jul-2004</v>
      </c>
      <c r="H797" s="1" t="str">
        <f>TEXT(Hospitalisation_Details10[[#This Row],[Date of Birth]],"dd-mm-yy")</f>
        <v>27-07-04</v>
      </c>
      <c r="I797">
        <v>0</v>
      </c>
      <c r="J797">
        <f>DATEDIF(Hospitalisation_Details10[[#This Row],[Date of Birth2]],DATE(2023,6,8),"y")</f>
        <v>18</v>
      </c>
      <c r="K797" s="2">
        <v>6311.11</v>
      </c>
      <c r="L797" t="s">
        <v>3706</v>
      </c>
      <c r="M797" t="s">
        <v>3706</v>
      </c>
      <c r="N797" t="s">
        <v>3717</v>
      </c>
    </row>
    <row r="798" spans="3:14" x14ac:dyDescent="0.3">
      <c r="C798" t="s">
        <v>5341</v>
      </c>
      <c r="D798">
        <v>1985</v>
      </c>
      <c r="E798" t="s">
        <v>3709</v>
      </c>
      <c r="F798">
        <v>19</v>
      </c>
      <c r="G798" s="1" t="str">
        <f>_xlfn.CONCAT(Hospitalisation_Details10[[#This Row],[date]],"-",Hospitalisation_Details10[[#This Row],[month]],"-",Hospitalisation_Details10[[#This Row],[year]])</f>
        <v>19-Nov-1985</v>
      </c>
      <c r="H798" s="1" t="str">
        <f>TEXT(Hospitalisation_Details10[[#This Row],[Date of Birth]],"dd-mm-yy")</f>
        <v>19-11-85</v>
      </c>
      <c r="I798">
        <v>2</v>
      </c>
      <c r="J798">
        <f>DATEDIF(Hospitalisation_Details10[[#This Row],[Date of Birth2]],DATE(2023,6,8),"y")</f>
        <v>37</v>
      </c>
      <c r="K798" s="2">
        <v>6311.95</v>
      </c>
      <c r="L798" t="s">
        <v>3706</v>
      </c>
      <c r="M798" t="s">
        <v>3710</v>
      </c>
      <c r="N798" t="s">
        <v>3717</v>
      </c>
    </row>
    <row r="799" spans="3:14" x14ac:dyDescent="0.3">
      <c r="C799" t="s">
        <v>5340</v>
      </c>
      <c r="D799">
        <v>1985</v>
      </c>
      <c r="E799" t="s">
        <v>3714</v>
      </c>
      <c r="F799">
        <v>15</v>
      </c>
      <c r="G799" s="1" t="str">
        <f>_xlfn.CONCAT(Hospitalisation_Details10[[#This Row],[date]],"-",Hospitalisation_Details10[[#This Row],[month]],"-",Hospitalisation_Details10[[#This Row],[year]])</f>
        <v>15-Dec-1985</v>
      </c>
      <c r="H799" s="1" t="str">
        <f>TEXT(Hospitalisation_Details10[[#This Row],[Date of Birth]],"dd-mm-yy")</f>
        <v>15-12-85</v>
      </c>
      <c r="I799">
        <v>2</v>
      </c>
      <c r="J799">
        <f>DATEDIF(Hospitalisation_Details10[[#This Row],[Date of Birth2]],DATE(2023,6,8),"y")</f>
        <v>37</v>
      </c>
      <c r="K799" s="2">
        <v>6313.76</v>
      </c>
      <c r="L799" t="s">
        <v>3706</v>
      </c>
      <c r="M799" t="s">
        <v>3710</v>
      </c>
      <c r="N799" t="s">
        <v>3708</v>
      </c>
    </row>
    <row r="800" spans="3:14" x14ac:dyDescent="0.3">
      <c r="C800" t="s">
        <v>5339</v>
      </c>
      <c r="D800">
        <v>1990</v>
      </c>
      <c r="E800" t="s">
        <v>3715</v>
      </c>
      <c r="F800">
        <v>13</v>
      </c>
      <c r="G800" s="1" t="str">
        <f>_xlfn.CONCAT(Hospitalisation_Details10[[#This Row],[date]],"-",Hospitalisation_Details10[[#This Row],[month]],"-",Hospitalisation_Details10[[#This Row],[year]])</f>
        <v>13-Aug-1990</v>
      </c>
      <c r="H800" s="1" t="str">
        <f>TEXT(Hospitalisation_Details10[[#This Row],[Date of Birth]],"dd-mm-yy")</f>
        <v>13-08-90</v>
      </c>
      <c r="I800">
        <v>3</v>
      </c>
      <c r="J800">
        <f>DATEDIF(Hospitalisation_Details10[[#This Row],[Date of Birth2]],DATE(2023,6,8),"y")</f>
        <v>32</v>
      </c>
      <c r="K800" s="2">
        <v>6334.34</v>
      </c>
      <c r="L800" t="s">
        <v>3706</v>
      </c>
      <c r="M800" t="s">
        <v>3706</v>
      </c>
      <c r="N800" t="s">
        <v>3724</v>
      </c>
    </row>
    <row r="801" spans="3:14" x14ac:dyDescent="0.3">
      <c r="C801" t="s">
        <v>5338</v>
      </c>
      <c r="D801">
        <v>1986</v>
      </c>
      <c r="E801" t="s">
        <v>3712</v>
      </c>
      <c r="F801">
        <v>25</v>
      </c>
      <c r="G801" s="1" t="str">
        <f>_xlfn.CONCAT(Hospitalisation_Details10[[#This Row],[date]],"-",Hospitalisation_Details10[[#This Row],[month]],"-",Hospitalisation_Details10[[#This Row],[year]])</f>
        <v>25-Sep-1986</v>
      </c>
      <c r="H801" s="1" t="str">
        <f>TEXT(Hospitalisation_Details10[[#This Row],[Date of Birth]],"dd-mm-yy")</f>
        <v>25-09-86</v>
      </c>
      <c r="I801">
        <v>3</v>
      </c>
      <c r="J801">
        <f>DATEDIF(Hospitalisation_Details10[[#This Row],[Date of Birth2]],DATE(2023,6,8),"y")</f>
        <v>36</v>
      </c>
      <c r="K801" s="2">
        <v>6335.64</v>
      </c>
      <c r="L801" t="s">
        <v>3706</v>
      </c>
      <c r="M801" t="s">
        <v>3706</v>
      </c>
      <c r="N801" t="s">
        <v>3708</v>
      </c>
    </row>
    <row r="802" spans="3:14" x14ac:dyDescent="0.3">
      <c r="C802" t="s">
        <v>5337</v>
      </c>
      <c r="D802">
        <v>1983</v>
      </c>
      <c r="E802" t="s">
        <v>3716</v>
      </c>
      <c r="F802">
        <v>21</v>
      </c>
      <c r="G802" s="1" t="str">
        <f>_xlfn.CONCAT(Hospitalisation_Details10[[#This Row],[date]],"-",Hospitalisation_Details10[[#This Row],[month]],"-",Hospitalisation_Details10[[#This Row],[year]])</f>
        <v>21-Oct-1983</v>
      </c>
      <c r="H802" s="1" t="str">
        <f>TEXT(Hospitalisation_Details10[[#This Row],[Date of Birth]],"dd-mm-yy")</f>
        <v>21-10-83</v>
      </c>
      <c r="I802">
        <v>2</v>
      </c>
      <c r="J802">
        <f>DATEDIF(Hospitalisation_Details10[[#This Row],[Date of Birth2]],DATE(2023,6,8),"y")</f>
        <v>39</v>
      </c>
      <c r="K802" s="2">
        <v>6338.08</v>
      </c>
      <c r="L802" t="s">
        <v>3706</v>
      </c>
      <c r="M802" t="s">
        <v>3710</v>
      </c>
      <c r="N802" t="s">
        <v>3708</v>
      </c>
    </row>
    <row r="803" spans="3:14" x14ac:dyDescent="0.3">
      <c r="C803" t="s">
        <v>5336</v>
      </c>
      <c r="D803">
        <v>1983</v>
      </c>
      <c r="E803" t="s">
        <v>3715</v>
      </c>
      <c r="F803">
        <v>19</v>
      </c>
      <c r="G803" s="1" t="str">
        <f>_xlfn.CONCAT(Hospitalisation_Details10[[#This Row],[date]],"-",Hospitalisation_Details10[[#This Row],[month]],"-",Hospitalisation_Details10[[#This Row],[year]])</f>
        <v>19-Aug-1983</v>
      </c>
      <c r="H803" s="1" t="str">
        <f>TEXT(Hospitalisation_Details10[[#This Row],[Date of Birth]],"dd-mm-yy")</f>
        <v>19-08-83</v>
      </c>
      <c r="I803">
        <v>2</v>
      </c>
      <c r="J803">
        <f>DATEDIF(Hospitalisation_Details10[[#This Row],[Date of Birth2]],DATE(2023,6,8),"y")</f>
        <v>39</v>
      </c>
      <c r="K803" s="2">
        <v>6356.27</v>
      </c>
      <c r="L803" t="s">
        <v>3707</v>
      </c>
      <c r="M803" t="s">
        <v>3706</v>
      </c>
      <c r="N803" t="s">
        <v>3708</v>
      </c>
    </row>
    <row r="804" spans="3:14" x14ac:dyDescent="0.3">
      <c r="C804" t="s">
        <v>5335</v>
      </c>
      <c r="D804">
        <v>1980</v>
      </c>
      <c r="E804" t="s">
        <v>3716</v>
      </c>
      <c r="F804">
        <v>30</v>
      </c>
      <c r="G804" s="1" t="str">
        <f>_xlfn.CONCAT(Hospitalisation_Details10[[#This Row],[date]],"-",Hospitalisation_Details10[[#This Row],[month]],"-",Hospitalisation_Details10[[#This Row],[year]])</f>
        <v>30-Oct-1980</v>
      </c>
      <c r="H804" s="1" t="str">
        <f>TEXT(Hospitalisation_Details10[[#This Row],[Date of Birth]],"dd-mm-yy")</f>
        <v>30-10-80</v>
      </c>
      <c r="I804">
        <v>0</v>
      </c>
      <c r="J804">
        <f>DATEDIF(Hospitalisation_Details10[[#This Row],[Date of Birth2]],DATE(2023,6,8),"y")</f>
        <v>42</v>
      </c>
      <c r="K804" s="2">
        <v>6358.78</v>
      </c>
      <c r="L804" t="s">
        <v>3706</v>
      </c>
      <c r="M804" t="s">
        <v>3710</v>
      </c>
      <c r="N804" t="s">
        <v>3713</v>
      </c>
    </row>
    <row r="805" spans="3:14" x14ac:dyDescent="0.3">
      <c r="C805" t="s">
        <v>5334</v>
      </c>
      <c r="D805">
        <v>1989</v>
      </c>
      <c r="E805" t="s">
        <v>3711</v>
      </c>
      <c r="F805">
        <v>24</v>
      </c>
      <c r="G805" s="1" t="str">
        <f>_xlfn.CONCAT(Hospitalisation_Details10[[#This Row],[date]],"-",Hospitalisation_Details10[[#This Row],[month]],"-",Hospitalisation_Details10[[#This Row],[year]])</f>
        <v>24-Jun-1989</v>
      </c>
      <c r="H805" s="1" t="str">
        <f>TEXT(Hospitalisation_Details10[[#This Row],[Date of Birth]],"dd-mm-yy")</f>
        <v>24-06-89</v>
      </c>
      <c r="I805">
        <v>3</v>
      </c>
      <c r="J805">
        <f>DATEDIF(Hospitalisation_Details10[[#This Row],[Date of Birth2]],DATE(2023,6,8),"y")</f>
        <v>33</v>
      </c>
      <c r="K805" s="2">
        <v>6360.99</v>
      </c>
      <c r="L805" t="s">
        <v>3706</v>
      </c>
      <c r="M805" t="s">
        <v>3706</v>
      </c>
      <c r="N805" t="s">
        <v>3713</v>
      </c>
    </row>
    <row r="806" spans="3:14" x14ac:dyDescent="0.3">
      <c r="C806" t="s">
        <v>5333</v>
      </c>
      <c r="D806">
        <v>1996</v>
      </c>
      <c r="E806" t="s">
        <v>3705</v>
      </c>
      <c r="F806">
        <v>7</v>
      </c>
      <c r="G806" s="1" t="str">
        <f>_xlfn.CONCAT(Hospitalisation_Details10[[#This Row],[date]],"-",Hospitalisation_Details10[[#This Row],[month]],"-",Hospitalisation_Details10[[#This Row],[year]])</f>
        <v>7-Jul-1996</v>
      </c>
      <c r="H806" s="1" t="str">
        <f>TEXT(Hospitalisation_Details10[[#This Row],[Date of Birth]],"dd-mm-yy")</f>
        <v>07-07-96</v>
      </c>
      <c r="I806">
        <v>0</v>
      </c>
      <c r="J806">
        <f>DATEDIF(Hospitalisation_Details10[[#This Row],[Date of Birth2]],DATE(2023,6,8),"y")</f>
        <v>26</v>
      </c>
      <c r="K806" s="2">
        <v>6361.47</v>
      </c>
      <c r="L806" t="s">
        <v>3706</v>
      </c>
      <c r="M806" t="s">
        <v>3707</v>
      </c>
      <c r="N806" t="s">
        <v>3727</v>
      </c>
    </row>
    <row r="807" spans="3:14" x14ac:dyDescent="0.3">
      <c r="C807" t="s">
        <v>5332</v>
      </c>
      <c r="D807">
        <v>1970</v>
      </c>
      <c r="E807" t="s">
        <v>3709</v>
      </c>
      <c r="F807">
        <v>9</v>
      </c>
      <c r="G807" s="1" t="str">
        <f>_xlfn.CONCAT(Hospitalisation_Details10[[#This Row],[date]],"-",Hospitalisation_Details10[[#This Row],[month]],"-",Hospitalisation_Details10[[#This Row],[year]])</f>
        <v>9-Nov-1970</v>
      </c>
      <c r="H807" s="1" t="str">
        <f>TEXT(Hospitalisation_Details10[[#This Row],[Date of Birth]],"dd-mm-yy")</f>
        <v>09-11-70</v>
      </c>
      <c r="I807">
        <v>0</v>
      </c>
      <c r="J807">
        <f>DATEDIF(Hospitalisation_Details10[[#This Row],[Date of Birth2]],DATE(2023,6,8),"y")</f>
        <v>52</v>
      </c>
      <c r="K807" s="2">
        <v>6367.31</v>
      </c>
      <c r="L807" t="s">
        <v>3706</v>
      </c>
      <c r="M807" t="s">
        <v>3710</v>
      </c>
      <c r="N807" t="s">
        <v>3708</v>
      </c>
    </row>
    <row r="808" spans="3:14" x14ac:dyDescent="0.3">
      <c r="C808" t="s">
        <v>5331</v>
      </c>
      <c r="D808">
        <v>1984</v>
      </c>
      <c r="E808" t="s">
        <v>3715</v>
      </c>
      <c r="F808">
        <v>13</v>
      </c>
      <c r="G808" s="1" t="str">
        <f>_xlfn.CONCAT(Hospitalisation_Details10[[#This Row],[date]],"-",Hospitalisation_Details10[[#This Row],[month]],"-",Hospitalisation_Details10[[#This Row],[year]])</f>
        <v>13-Aug-1984</v>
      </c>
      <c r="H808" s="1" t="str">
        <f>TEXT(Hospitalisation_Details10[[#This Row],[Date of Birth]],"dd-mm-yy")</f>
        <v>13-08-84</v>
      </c>
      <c r="I808">
        <v>1</v>
      </c>
      <c r="J808">
        <f>DATEDIF(Hospitalisation_Details10[[#This Row],[Date of Birth2]],DATE(2023,6,8),"y")</f>
        <v>38</v>
      </c>
      <c r="K808" s="2">
        <v>6373.56</v>
      </c>
      <c r="L808" t="s">
        <v>3706</v>
      </c>
      <c r="M808" t="s">
        <v>3710</v>
      </c>
      <c r="N808" t="s">
        <v>3713</v>
      </c>
    </row>
    <row r="809" spans="3:14" x14ac:dyDescent="0.3">
      <c r="C809" t="s">
        <v>5330</v>
      </c>
      <c r="D809">
        <v>1976</v>
      </c>
      <c r="E809" t="s">
        <v>3709</v>
      </c>
      <c r="F809">
        <v>18</v>
      </c>
      <c r="G809" s="1" t="str">
        <f>_xlfn.CONCAT(Hospitalisation_Details10[[#This Row],[date]],"-",Hospitalisation_Details10[[#This Row],[month]],"-",Hospitalisation_Details10[[#This Row],[year]])</f>
        <v>18-Nov-1976</v>
      </c>
      <c r="H809" s="1" t="str">
        <f>TEXT(Hospitalisation_Details10[[#This Row],[Date of Birth]],"dd-mm-yy")</f>
        <v>18-11-76</v>
      </c>
      <c r="I809">
        <v>2</v>
      </c>
      <c r="J809">
        <f>DATEDIF(Hospitalisation_Details10[[#This Row],[Date of Birth2]],DATE(2023,6,8),"y")</f>
        <v>46</v>
      </c>
      <c r="K809" s="2">
        <v>6374.16</v>
      </c>
      <c r="L809" t="s">
        <v>3706</v>
      </c>
      <c r="M809" t="s">
        <v>3706</v>
      </c>
      <c r="N809" t="s">
        <v>3708</v>
      </c>
    </row>
    <row r="810" spans="3:14" x14ac:dyDescent="0.3">
      <c r="C810" t="s">
        <v>5329</v>
      </c>
      <c r="D810">
        <v>1982</v>
      </c>
      <c r="E810" t="s">
        <v>3715</v>
      </c>
      <c r="F810">
        <v>6</v>
      </c>
      <c r="G810" s="1" t="str">
        <f>_xlfn.CONCAT(Hospitalisation_Details10[[#This Row],[date]],"-",Hospitalisation_Details10[[#This Row],[month]],"-",Hospitalisation_Details10[[#This Row],[year]])</f>
        <v>6-Aug-1982</v>
      </c>
      <c r="H810" s="1" t="str">
        <f>TEXT(Hospitalisation_Details10[[#This Row],[Date of Birth]],"dd-mm-yy")</f>
        <v>06-08-82</v>
      </c>
      <c r="I810">
        <v>1</v>
      </c>
      <c r="J810">
        <f>DATEDIF(Hospitalisation_Details10[[#This Row],[Date of Birth2]],DATE(2023,6,8),"y")</f>
        <v>40</v>
      </c>
      <c r="K810" s="2">
        <v>6389.38</v>
      </c>
      <c r="L810" t="s">
        <v>3710</v>
      </c>
      <c r="M810" t="s">
        <v>3706</v>
      </c>
      <c r="N810" t="s">
        <v>3713</v>
      </c>
    </row>
    <row r="811" spans="3:14" x14ac:dyDescent="0.3">
      <c r="C811" t="s">
        <v>5328</v>
      </c>
      <c r="D811">
        <v>1997</v>
      </c>
      <c r="E811" t="s">
        <v>3715</v>
      </c>
      <c r="F811">
        <v>16</v>
      </c>
      <c r="G811" s="1" t="str">
        <f>_xlfn.CONCAT(Hospitalisation_Details10[[#This Row],[date]],"-",Hospitalisation_Details10[[#This Row],[month]],"-",Hospitalisation_Details10[[#This Row],[year]])</f>
        <v>16-Aug-1997</v>
      </c>
      <c r="H811" s="1" t="str">
        <f>TEXT(Hospitalisation_Details10[[#This Row],[Date of Birth]],"dd-mm-yy")</f>
        <v>16-08-97</v>
      </c>
      <c r="I811">
        <v>0</v>
      </c>
      <c r="J811">
        <f>DATEDIF(Hospitalisation_Details10[[#This Row],[Date of Birth2]],DATE(2023,6,8),"y")</f>
        <v>25</v>
      </c>
      <c r="K811" s="2">
        <v>6389.53</v>
      </c>
      <c r="L811" t="s">
        <v>3706</v>
      </c>
      <c r="M811" t="s">
        <v>3706</v>
      </c>
      <c r="N811" t="s">
        <v>3727</v>
      </c>
    </row>
    <row r="812" spans="3:14" x14ac:dyDescent="0.3">
      <c r="C812" t="s">
        <v>5327</v>
      </c>
      <c r="D812">
        <v>1982</v>
      </c>
      <c r="E812" t="s">
        <v>3716</v>
      </c>
      <c r="F812">
        <v>28</v>
      </c>
      <c r="G812" s="1" t="str">
        <f>_xlfn.CONCAT(Hospitalisation_Details10[[#This Row],[date]],"-",Hospitalisation_Details10[[#This Row],[month]],"-",Hospitalisation_Details10[[#This Row],[year]])</f>
        <v>28-Oct-1982</v>
      </c>
      <c r="H812" s="1" t="str">
        <f>TEXT(Hospitalisation_Details10[[#This Row],[Date of Birth]],"dd-mm-yy")</f>
        <v>28-10-82</v>
      </c>
      <c r="I812">
        <v>1</v>
      </c>
      <c r="J812">
        <f>DATEDIF(Hospitalisation_Details10[[#This Row],[Date of Birth2]],DATE(2023,6,8),"y")</f>
        <v>40</v>
      </c>
      <c r="K812" s="2">
        <v>6393.6</v>
      </c>
      <c r="L812" t="s">
        <v>3706</v>
      </c>
      <c r="M812" t="s">
        <v>3710</v>
      </c>
      <c r="N812" t="s">
        <v>3713</v>
      </c>
    </row>
    <row r="813" spans="3:14" x14ac:dyDescent="0.3">
      <c r="C813" t="s">
        <v>5326</v>
      </c>
      <c r="D813">
        <v>1987</v>
      </c>
      <c r="E813" t="s">
        <v>3712</v>
      </c>
      <c r="F813">
        <v>9</v>
      </c>
      <c r="G813" s="1" t="str">
        <f>_xlfn.CONCAT(Hospitalisation_Details10[[#This Row],[date]],"-",Hospitalisation_Details10[[#This Row],[month]],"-",Hospitalisation_Details10[[#This Row],[year]])</f>
        <v>9-Sep-1987</v>
      </c>
      <c r="H813" s="1" t="str">
        <f>TEXT(Hospitalisation_Details10[[#This Row],[Date of Birth]],"dd-mm-yy")</f>
        <v>09-09-87</v>
      </c>
      <c r="I813">
        <v>2</v>
      </c>
      <c r="J813">
        <f>DATEDIF(Hospitalisation_Details10[[#This Row],[Date of Birth2]],DATE(2023,6,8),"y")</f>
        <v>35</v>
      </c>
      <c r="K813" s="2">
        <v>6402.29</v>
      </c>
      <c r="L813" t="s">
        <v>3706</v>
      </c>
      <c r="M813" t="s">
        <v>3707</v>
      </c>
      <c r="N813" t="s">
        <v>3724</v>
      </c>
    </row>
    <row r="814" spans="3:14" x14ac:dyDescent="0.3">
      <c r="C814" t="s">
        <v>5325</v>
      </c>
      <c r="D814">
        <v>1985</v>
      </c>
      <c r="E814" t="s">
        <v>3714</v>
      </c>
      <c r="F814">
        <v>10</v>
      </c>
      <c r="G814" s="1" t="str">
        <f>_xlfn.CONCAT(Hospitalisation_Details10[[#This Row],[date]],"-",Hospitalisation_Details10[[#This Row],[month]],"-",Hospitalisation_Details10[[#This Row],[year]])</f>
        <v>10-Dec-1985</v>
      </c>
      <c r="H814" s="1" t="str">
        <f>TEXT(Hospitalisation_Details10[[#This Row],[Date of Birth]],"dd-mm-yy")</f>
        <v>10-12-85</v>
      </c>
      <c r="I814">
        <v>2</v>
      </c>
      <c r="J814">
        <f>DATEDIF(Hospitalisation_Details10[[#This Row],[Date of Birth2]],DATE(2023,6,8),"y")</f>
        <v>37</v>
      </c>
      <c r="K814" s="2">
        <v>6406.41</v>
      </c>
      <c r="L814" t="s">
        <v>3710</v>
      </c>
      <c r="M814" t="s">
        <v>3707</v>
      </c>
      <c r="N814" t="s">
        <v>3726</v>
      </c>
    </row>
    <row r="815" spans="3:14" x14ac:dyDescent="0.3">
      <c r="C815" t="s">
        <v>5324</v>
      </c>
      <c r="D815">
        <v>1970</v>
      </c>
      <c r="E815" t="s">
        <v>3715</v>
      </c>
      <c r="F815">
        <v>20</v>
      </c>
      <c r="G815" s="1" t="str">
        <f>_xlfn.CONCAT(Hospitalisation_Details10[[#This Row],[date]],"-",Hospitalisation_Details10[[#This Row],[month]],"-",Hospitalisation_Details10[[#This Row],[year]])</f>
        <v>20-Aug-1970</v>
      </c>
      <c r="H815" s="1" t="str">
        <f>TEXT(Hospitalisation_Details10[[#This Row],[Date of Birth]],"dd-mm-yy")</f>
        <v>20-08-70</v>
      </c>
      <c r="I815">
        <v>0</v>
      </c>
      <c r="J815">
        <f>DATEDIF(Hospitalisation_Details10[[#This Row],[Date of Birth2]],DATE(2023,6,8),"y")</f>
        <v>52</v>
      </c>
      <c r="K815" s="2">
        <v>6407.05</v>
      </c>
      <c r="L815" t="s">
        <v>3706</v>
      </c>
      <c r="M815" t="s">
        <v>3710</v>
      </c>
      <c r="N815" t="s">
        <v>3708</v>
      </c>
    </row>
    <row r="816" spans="3:14" x14ac:dyDescent="0.3">
      <c r="C816" t="s">
        <v>5323</v>
      </c>
      <c r="D816">
        <v>1971</v>
      </c>
      <c r="E816" t="s">
        <v>3715</v>
      </c>
      <c r="F816">
        <v>22</v>
      </c>
      <c r="G816" s="1" t="str">
        <f>_xlfn.CONCAT(Hospitalisation_Details10[[#This Row],[date]],"-",Hospitalisation_Details10[[#This Row],[month]],"-",Hospitalisation_Details10[[#This Row],[year]])</f>
        <v>22-Aug-1971</v>
      </c>
      <c r="H816" s="1" t="str">
        <f>TEXT(Hospitalisation_Details10[[#This Row],[Date of Birth]],"dd-mm-yy")</f>
        <v>22-08-71</v>
      </c>
      <c r="I816">
        <v>0</v>
      </c>
      <c r="J816">
        <f>DATEDIF(Hospitalisation_Details10[[#This Row],[Date of Birth2]],DATE(2023,6,8),"y")</f>
        <v>51</v>
      </c>
      <c r="K816" s="2">
        <v>6412.34</v>
      </c>
      <c r="L816" t="s">
        <v>3706</v>
      </c>
      <c r="M816" t="s">
        <v>3707</v>
      </c>
      <c r="N816" t="s">
        <v>3708</v>
      </c>
    </row>
    <row r="817" spans="3:14" x14ac:dyDescent="0.3">
      <c r="C817" t="s">
        <v>5322</v>
      </c>
      <c r="D817">
        <v>1987</v>
      </c>
      <c r="E817" t="s">
        <v>3712</v>
      </c>
      <c r="F817">
        <v>4</v>
      </c>
      <c r="G817" s="1" t="str">
        <f>_xlfn.CONCAT(Hospitalisation_Details10[[#This Row],[date]],"-",Hospitalisation_Details10[[#This Row],[month]],"-",Hospitalisation_Details10[[#This Row],[year]])</f>
        <v>4-Sep-1987</v>
      </c>
      <c r="H817" s="1" t="str">
        <f>TEXT(Hospitalisation_Details10[[#This Row],[Date of Birth]],"dd-mm-yy")</f>
        <v>04-09-87</v>
      </c>
      <c r="I817">
        <v>3</v>
      </c>
      <c r="J817">
        <f>DATEDIF(Hospitalisation_Details10[[#This Row],[Date of Birth2]],DATE(2023,6,8),"y")</f>
        <v>35</v>
      </c>
      <c r="K817" s="2">
        <v>6414.18</v>
      </c>
      <c r="L817" t="s">
        <v>3706</v>
      </c>
      <c r="M817" t="s">
        <v>3706</v>
      </c>
      <c r="N817" t="s">
        <v>3717</v>
      </c>
    </row>
    <row r="818" spans="3:14" x14ac:dyDescent="0.3">
      <c r="C818" t="s">
        <v>5321</v>
      </c>
      <c r="D818">
        <v>1976</v>
      </c>
      <c r="E818" t="s">
        <v>3714</v>
      </c>
      <c r="F818">
        <v>30</v>
      </c>
      <c r="G818" s="1" t="str">
        <f>_xlfn.CONCAT(Hospitalisation_Details10[[#This Row],[date]],"-",Hospitalisation_Details10[[#This Row],[month]],"-",Hospitalisation_Details10[[#This Row],[year]])</f>
        <v>30-Dec-1976</v>
      </c>
      <c r="H818" s="1" t="str">
        <f>TEXT(Hospitalisation_Details10[[#This Row],[Date of Birth]],"dd-mm-yy")</f>
        <v>30-12-76</v>
      </c>
      <c r="I818">
        <v>2</v>
      </c>
      <c r="J818">
        <f>DATEDIF(Hospitalisation_Details10[[#This Row],[Date of Birth2]],DATE(2023,6,8),"y")</f>
        <v>46</v>
      </c>
      <c r="K818" s="2">
        <v>6417.28</v>
      </c>
      <c r="L818" t="s">
        <v>3706</v>
      </c>
      <c r="M818" t="s">
        <v>3707</v>
      </c>
      <c r="N818" t="s">
        <v>3708</v>
      </c>
    </row>
    <row r="819" spans="3:14" x14ac:dyDescent="0.3">
      <c r="C819" t="s">
        <v>5320</v>
      </c>
      <c r="D819">
        <v>1975</v>
      </c>
      <c r="E819" t="s">
        <v>3715</v>
      </c>
      <c r="F819">
        <v>5</v>
      </c>
      <c r="G819" s="1" t="str">
        <f>_xlfn.CONCAT(Hospitalisation_Details10[[#This Row],[date]],"-",Hospitalisation_Details10[[#This Row],[month]],"-",Hospitalisation_Details10[[#This Row],[year]])</f>
        <v>5-Aug-1975</v>
      </c>
      <c r="H819" s="1" t="str">
        <f>TEXT(Hospitalisation_Details10[[#This Row],[Date of Birth]],"dd-mm-yy")</f>
        <v>05-08-75</v>
      </c>
      <c r="I819">
        <v>1</v>
      </c>
      <c r="J819">
        <f>DATEDIF(Hospitalisation_Details10[[#This Row],[Date of Birth2]],DATE(2023,6,8),"y")</f>
        <v>47</v>
      </c>
      <c r="K819" s="2">
        <v>6423.48</v>
      </c>
      <c r="L819" t="s">
        <v>3706</v>
      </c>
      <c r="M819" t="s">
        <v>3707</v>
      </c>
      <c r="N819" t="s">
        <v>3708</v>
      </c>
    </row>
    <row r="820" spans="3:14" x14ac:dyDescent="0.3">
      <c r="C820" t="s">
        <v>5319</v>
      </c>
      <c r="D820">
        <v>1985</v>
      </c>
      <c r="E820" t="s">
        <v>3705</v>
      </c>
      <c r="F820">
        <v>22</v>
      </c>
      <c r="G820" s="1" t="str">
        <f>_xlfn.CONCAT(Hospitalisation_Details10[[#This Row],[date]],"-",Hospitalisation_Details10[[#This Row],[month]],"-",Hospitalisation_Details10[[#This Row],[year]])</f>
        <v>22-Jul-1985</v>
      </c>
      <c r="H820" s="1" t="str">
        <f>TEXT(Hospitalisation_Details10[[#This Row],[Date of Birth]],"dd-mm-yy")</f>
        <v>22-07-85</v>
      </c>
      <c r="I820">
        <v>3</v>
      </c>
      <c r="J820">
        <f>DATEDIF(Hospitalisation_Details10[[#This Row],[Date of Birth2]],DATE(2023,6,8),"y")</f>
        <v>37</v>
      </c>
      <c r="K820" s="2">
        <v>6435.62</v>
      </c>
      <c r="L820" t="s">
        <v>3707</v>
      </c>
      <c r="M820" t="s">
        <v>3706</v>
      </c>
      <c r="N820" t="s">
        <v>3708</v>
      </c>
    </row>
    <row r="821" spans="3:14" x14ac:dyDescent="0.3">
      <c r="C821" t="s">
        <v>5318</v>
      </c>
      <c r="D821">
        <v>1984</v>
      </c>
      <c r="E821" t="s">
        <v>3715</v>
      </c>
      <c r="F821">
        <v>26</v>
      </c>
      <c r="G821" s="1" t="str">
        <f>_xlfn.CONCAT(Hospitalisation_Details10[[#This Row],[date]],"-",Hospitalisation_Details10[[#This Row],[month]],"-",Hospitalisation_Details10[[#This Row],[year]])</f>
        <v>26-Aug-1984</v>
      </c>
      <c r="H821" s="1" t="str">
        <f>TEXT(Hospitalisation_Details10[[#This Row],[Date of Birth]],"dd-mm-yy")</f>
        <v>26-08-84</v>
      </c>
      <c r="I821">
        <v>2</v>
      </c>
      <c r="J821">
        <f>DATEDIF(Hospitalisation_Details10[[#This Row],[Date of Birth2]],DATE(2023,6,8),"y")</f>
        <v>38</v>
      </c>
      <c r="K821" s="2">
        <v>6455.86</v>
      </c>
      <c r="L821" t="s">
        <v>3707</v>
      </c>
      <c r="M821" t="s">
        <v>3707</v>
      </c>
      <c r="N821" t="s">
        <v>3713</v>
      </c>
    </row>
    <row r="822" spans="3:14" x14ac:dyDescent="0.3">
      <c r="C822" t="s">
        <v>5317</v>
      </c>
      <c r="D822">
        <v>1984</v>
      </c>
      <c r="E822" t="s">
        <v>3709</v>
      </c>
      <c r="F822">
        <v>1</v>
      </c>
      <c r="G822" s="1" t="str">
        <f>_xlfn.CONCAT(Hospitalisation_Details10[[#This Row],[date]],"-",Hospitalisation_Details10[[#This Row],[month]],"-",Hospitalisation_Details10[[#This Row],[year]])</f>
        <v>1-Nov-1984</v>
      </c>
      <c r="H822" s="1" t="str">
        <f>TEXT(Hospitalisation_Details10[[#This Row],[Date of Birth]],"dd-mm-yy")</f>
        <v>01-11-84</v>
      </c>
      <c r="I822">
        <v>2</v>
      </c>
      <c r="J822">
        <f>DATEDIF(Hospitalisation_Details10[[#This Row],[Date of Birth2]],DATE(2023,6,8),"y")</f>
        <v>38</v>
      </c>
      <c r="K822" s="2">
        <v>6457.84</v>
      </c>
      <c r="L822" t="s">
        <v>3706</v>
      </c>
      <c r="M822" t="s">
        <v>3707</v>
      </c>
      <c r="N822" t="s">
        <v>3713</v>
      </c>
    </row>
    <row r="823" spans="3:14" x14ac:dyDescent="0.3">
      <c r="C823" t="s">
        <v>5316</v>
      </c>
      <c r="D823">
        <v>1981</v>
      </c>
      <c r="E823" t="s">
        <v>3705</v>
      </c>
      <c r="F823">
        <v>27</v>
      </c>
      <c r="G823" s="1" t="str">
        <f>_xlfn.CONCAT(Hospitalisation_Details10[[#This Row],[date]],"-",Hospitalisation_Details10[[#This Row],[month]],"-",Hospitalisation_Details10[[#This Row],[year]])</f>
        <v>27-Jul-1981</v>
      </c>
      <c r="H823" s="1" t="str">
        <f>TEXT(Hospitalisation_Details10[[#This Row],[Date of Birth]],"dd-mm-yy")</f>
        <v>27-07-81</v>
      </c>
      <c r="I823">
        <v>1</v>
      </c>
      <c r="J823">
        <f>DATEDIF(Hospitalisation_Details10[[#This Row],[Date of Birth2]],DATE(2023,6,8),"y")</f>
        <v>41</v>
      </c>
      <c r="K823" s="2">
        <v>6473.15</v>
      </c>
      <c r="L823" t="s">
        <v>3706</v>
      </c>
      <c r="M823" t="s">
        <v>3706</v>
      </c>
      <c r="N823" t="s">
        <v>3708</v>
      </c>
    </row>
    <row r="824" spans="3:14" x14ac:dyDescent="0.3">
      <c r="C824" t="s">
        <v>5315</v>
      </c>
      <c r="D824">
        <v>1980</v>
      </c>
      <c r="E824" t="s">
        <v>3711</v>
      </c>
      <c r="F824">
        <v>8</v>
      </c>
      <c r="G824" s="1" t="str">
        <f>_xlfn.CONCAT(Hospitalisation_Details10[[#This Row],[date]],"-",Hospitalisation_Details10[[#This Row],[month]],"-",Hospitalisation_Details10[[#This Row],[year]])</f>
        <v>8-Jun-1980</v>
      </c>
      <c r="H824" s="1" t="str">
        <f>TEXT(Hospitalisation_Details10[[#This Row],[Date of Birth]],"dd-mm-yy")</f>
        <v>08-06-80</v>
      </c>
      <c r="I824">
        <v>0</v>
      </c>
      <c r="J824">
        <f>DATEDIF(Hospitalisation_Details10[[#This Row],[Date of Birth2]],DATE(2023,6,8),"y")</f>
        <v>43</v>
      </c>
      <c r="K824" s="2">
        <v>6474.01</v>
      </c>
      <c r="L824" t="s">
        <v>3706</v>
      </c>
      <c r="M824" t="s">
        <v>3707</v>
      </c>
      <c r="N824" t="s">
        <v>3717</v>
      </c>
    </row>
    <row r="825" spans="3:14" x14ac:dyDescent="0.3">
      <c r="C825" t="s">
        <v>5314</v>
      </c>
      <c r="D825">
        <v>1970</v>
      </c>
      <c r="E825" t="s">
        <v>3714</v>
      </c>
      <c r="F825">
        <v>1</v>
      </c>
      <c r="G825" s="1" t="str">
        <f>_xlfn.CONCAT(Hospitalisation_Details10[[#This Row],[date]],"-",Hospitalisation_Details10[[#This Row],[month]],"-",Hospitalisation_Details10[[#This Row],[year]])</f>
        <v>1-Dec-1970</v>
      </c>
      <c r="H825" s="1" t="str">
        <f>TEXT(Hospitalisation_Details10[[#This Row],[Date of Birth]],"dd-mm-yy")</f>
        <v>01-12-70</v>
      </c>
      <c r="I825">
        <v>0</v>
      </c>
      <c r="J825">
        <f>DATEDIF(Hospitalisation_Details10[[#This Row],[Date of Birth2]],DATE(2023,6,8),"y")</f>
        <v>52</v>
      </c>
      <c r="K825" s="2">
        <v>6481.67</v>
      </c>
      <c r="L825" t="s">
        <v>3706</v>
      </c>
      <c r="M825" t="s">
        <v>3706</v>
      </c>
      <c r="N825" t="s">
        <v>3708</v>
      </c>
    </row>
    <row r="826" spans="3:14" x14ac:dyDescent="0.3">
      <c r="C826" t="s">
        <v>5313</v>
      </c>
      <c r="D826">
        <v>1982</v>
      </c>
      <c r="E826" t="s">
        <v>3716</v>
      </c>
      <c r="F826">
        <v>9</v>
      </c>
      <c r="G826" s="1" t="str">
        <f>_xlfn.CONCAT(Hospitalisation_Details10[[#This Row],[date]],"-",Hospitalisation_Details10[[#This Row],[month]],"-",Hospitalisation_Details10[[#This Row],[year]])</f>
        <v>9-Oct-1982</v>
      </c>
      <c r="H826" s="1" t="str">
        <f>TEXT(Hospitalisation_Details10[[#This Row],[Date of Birth]],"dd-mm-yy")</f>
        <v>09-10-82</v>
      </c>
      <c r="I826">
        <v>1</v>
      </c>
      <c r="J826">
        <f>DATEDIF(Hospitalisation_Details10[[#This Row],[Date of Birth2]],DATE(2023,6,8),"y")</f>
        <v>40</v>
      </c>
      <c r="K826" s="2">
        <v>6496.89</v>
      </c>
      <c r="L826" t="s">
        <v>3706</v>
      </c>
      <c r="M826" t="s">
        <v>3707</v>
      </c>
      <c r="N826" t="s">
        <v>3717</v>
      </c>
    </row>
    <row r="827" spans="3:14" x14ac:dyDescent="0.3">
      <c r="C827" t="s">
        <v>5312</v>
      </c>
      <c r="D827">
        <v>1982</v>
      </c>
      <c r="E827" t="s">
        <v>3715</v>
      </c>
      <c r="F827">
        <v>28</v>
      </c>
      <c r="G827" s="1" t="str">
        <f>_xlfn.CONCAT(Hospitalisation_Details10[[#This Row],[date]],"-",Hospitalisation_Details10[[#This Row],[month]],"-",Hospitalisation_Details10[[#This Row],[year]])</f>
        <v>28-Aug-1982</v>
      </c>
      <c r="H827" s="1" t="str">
        <f>TEXT(Hospitalisation_Details10[[#This Row],[Date of Birth]],"dd-mm-yy")</f>
        <v>28-08-82</v>
      </c>
      <c r="I827">
        <v>1</v>
      </c>
      <c r="J827">
        <f>DATEDIF(Hospitalisation_Details10[[#This Row],[Date of Birth2]],DATE(2023,6,8),"y")</f>
        <v>40</v>
      </c>
      <c r="K827" s="2">
        <v>6500.24</v>
      </c>
      <c r="L827" t="s">
        <v>3706</v>
      </c>
      <c r="M827" t="s">
        <v>3706</v>
      </c>
      <c r="N827" t="s">
        <v>3708</v>
      </c>
    </row>
    <row r="828" spans="3:14" x14ac:dyDescent="0.3">
      <c r="C828" t="s">
        <v>5311</v>
      </c>
      <c r="D828">
        <v>1994</v>
      </c>
      <c r="E828" t="s">
        <v>3705</v>
      </c>
      <c r="F828">
        <v>7</v>
      </c>
      <c r="G828" s="1" t="str">
        <f>_xlfn.CONCAT(Hospitalisation_Details10[[#This Row],[date]],"-",Hospitalisation_Details10[[#This Row],[month]],"-",Hospitalisation_Details10[[#This Row],[year]])</f>
        <v>7-Jul-1994</v>
      </c>
      <c r="H828" s="1" t="str">
        <f>TEXT(Hospitalisation_Details10[[#This Row],[Date of Birth]],"dd-mm-yy")</f>
        <v>07-07-94</v>
      </c>
      <c r="I828">
        <v>0</v>
      </c>
      <c r="J828">
        <f>DATEDIF(Hospitalisation_Details10[[#This Row],[Date of Birth2]],DATE(2023,6,8),"y")</f>
        <v>28</v>
      </c>
      <c r="K828" s="2">
        <v>6512.24</v>
      </c>
      <c r="L828" t="s">
        <v>3706</v>
      </c>
      <c r="M828" t="s">
        <v>3710</v>
      </c>
      <c r="N828" t="s">
        <v>3727</v>
      </c>
    </row>
    <row r="829" spans="3:14" x14ac:dyDescent="0.3">
      <c r="C829" t="s">
        <v>5310</v>
      </c>
      <c r="D829">
        <v>1976</v>
      </c>
      <c r="E829" t="s">
        <v>3716</v>
      </c>
      <c r="F829">
        <v>23</v>
      </c>
      <c r="G829" s="1" t="str">
        <f>_xlfn.CONCAT(Hospitalisation_Details10[[#This Row],[date]],"-",Hospitalisation_Details10[[#This Row],[month]],"-",Hospitalisation_Details10[[#This Row],[year]])</f>
        <v>23-Oct-1976</v>
      </c>
      <c r="H829" s="1" t="str">
        <f>TEXT(Hospitalisation_Details10[[#This Row],[Date of Birth]],"dd-mm-yy")</f>
        <v>23-10-76</v>
      </c>
      <c r="I829">
        <v>2</v>
      </c>
      <c r="J829">
        <f>DATEDIF(Hospitalisation_Details10[[#This Row],[Date of Birth2]],DATE(2023,6,8),"y")</f>
        <v>46</v>
      </c>
      <c r="K829" s="2">
        <v>6529.21</v>
      </c>
      <c r="L829" t="s">
        <v>3706</v>
      </c>
      <c r="M829" t="s">
        <v>3710</v>
      </c>
      <c r="N829" t="s">
        <v>3708</v>
      </c>
    </row>
    <row r="830" spans="3:14" x14ac:dyDescent="0.3">
      <c r="C830" t="s">
        <v>5309</v>
      </c>
      <c r="D830">
        <v>1982</v>
      </c>
      <c r="E830" t="s">
        <v>3715</v>
      </c>
      <c r="F830">
        <v>12</v>
      </c>
      <c r="G830" s="1" t="str">
        <f>_xlfn.CONCAT(Hospitalisation_Details10[[#This Row],[date]],"-",Hospitalisation_Details10[[#This Row],[month]],"-",Hospitalisation_Details10[[#This Row],[year]])</f>
        <v>12-Aug-1982</v>
      </c>
      <c r="H830" s="1" t="str">
        <f>TEXT(Hospitalisation_Details10[[#This Row],[Date of Birth]],"dd-mm-yy")</f>
        <v>12-08-82</v>
      </c>
      <c r="I830">
        <v>3</v>
      </c>
      <c r="J830">
        <f>DATEDIF(Hospitalisation_Details10[[#This Row],[Date of Birth2]],DATE(2023,6,8),"y")</f>
        <v>40</v>
      </c>
      <c r="K830" s="2">
        <v>6532.04</v>
      </c>
      <c r="L830" t="s">
        <v>3706</v>
      </c>
      <c r="M830" t="s">
        <v>3710</v>
      </c>
      <c r="N830" t="s">
        <v>3708</v>
      </c>
    </row>
    <row r="831" spans="3:14" x14ac:dyDescent="0.3">
      <c r="C831" t="s">
        <v>5308</v>
      </c>
      <c r="D831">
        <v>1982</v>
      </c>
      <c r="E831" t="s">
        <v>3716</v>
      </c>
      <c r="F831">
        <v>2</v>
      </c>
      <c r="G831" s="1" t="str">
        <f>_xlfn.CONCAT(Hospitalisation_Details10[[#This Row],[date]],"-",Hospitalisation_Details10[[#This Row],[month]],"-",Hospitalisation_Details10[[#This Row],[year]])</f>
        <v>2-Oct-1982</v>
      </c>
      <c r="H831" s="1" t="str">
        <f>TEXT(Hospitalisation_Details10[[#This Row],[Date of Birth]],"dd-mm-yy")</f>
        <v>02-10-82</v>
      </c>
      <c r="I831">
        <v>3</v>
      </c>
      <c r="J831">
        <f>DATEDIF(Hospitalisation_Details10[[#This Row],[Date of Birth2]],DATE(2023,6,8),"y")</f>
        <v>40</v>
      </c>
      <c r="K831" s="2">
        <v>6536.68</v>
      </c>
      <c r="L831" t="s">
        <v>3706</v>
      </c>
      <c r="M831" t="s">
        <v>3706</v>
      </c>
      <c r="N831" t="s">
        <v>3713</v>
      </c>
    </row>
    <row r="832" spans="3:14" x14ac:dyDescent="0.3">
      <c r="C832" t="s">
        <v>5307</v>
      </c>
      <c r="D832">
        <v>1969</v>
      </c>
      <c r="E832" t="s">
        <v>3714</v>
      </c>
      <c r="F832">
        <v>3</v>
      </c>
      <c r="G832" s="1" t="str">
        <f>_xlfn.CONCAT(Hospitalisation_Details10[[#This Row],[date]],"-",Hospitalisation_Details10[[#This Row],[month]],"-",Hospitalisation_Details10[[#This Row],[year]])</f>
        <v>3-Dec-1969</v>
      </c>
      <c r="H832" s="1" t="str">
        <f>TEXT(Hospitalisation_Details10[[#This Row],[Date of Birth]],"dd-mm-yy")</f>
        <v>03-12-69</v>
      </c>
      <c r="I832">
        <v>0</v>
      </c>
      <c r="J832">
        <f>DATEDIF(Hospitalisation_Details10[[#This Row],[Date of Birth2]],DATE(2023,6,8),"y")</f>
        <v>53</v>
      </c>
      <c r="K832" s="2">
        <v>6546.16</v>
      </c>
      <c r="L832" t="s">
        <v>3706</v>
      </c>
      <c r="M832" t="s">
        <v>3707</v>
      </c>
      <c r="N832" t="s">
        <v>3708</v>
      </c>
    </row>
    <row r="833" spans="3:14" x14ac:dyDescent="0.3">
      <c r="C833" t="s">
        <v>5306</v>
      </c>
      <c r="D833">
        <v>1986</v>
      </c>
      <c r="E833" t="s">
        <v>3714</v>
      </c>
      <c r="F833">
        <v>18</v>
      </c>
      <c r="G833" s="1" t="str">
        <f>_xlfn.CONCAT(Hospitalisation_Details10[[#This Row],[date]],"-",Hospitalisation_Details10[[#This Row],[month]],"-",Hospitalisation_Details10[[#This Row],[year]])</f>
        <v>18-Dec-1986</v>
      </c>
      <c r="H833" s="1" t="str">
        <f>TEXT(Hospitalisation_Details10[[#This Row],[Date of Birth]],"dd-mm-yy")</f>
        <v>18-12-86</v>
      </c>
      <c r="I833">
        <v>3</v>
      </c>
      <c r="J833">
        <f>DATEDIF(Hospitalisation_Details10[[#This Row],[Date of Birth2]],DATE(2023,6,8),"y")</f>
        <v>36</v>
      </c>
      <c r="K833" s="2">
        <v>6548.2</v>
      </c>
      <c r="L833" t="s">
        <v>3706</v>
      </c>
      <c r="M833" t="s">
        <v>3707</v>
      </c>
      <c r="N833" t="s">
        <v>3713</v>
      </c>
    </row>
    <row r="834" spans="3:14" x14ac:dyDescent="0.3">
      <c r="C834" t="s">
        <v>5305</v>
      </c>
      <c r="D834">
        <v>1989</v>
      </c>
      <c r="E834" t="s">
        <v>3715</v>
      </c>
      <c r="F834">
        <v>6</v>
      </c>
      <c r="G834" s="1" t="str">
        <f>_xlfn.CONCAT(Hospitalisation_Details10[[#This Row],[date]],"-",Hospitalisation_Details10[[#This Row],[month]],"-",Hospitalisation_Details10[[#This Row],[year]])</f>
        <v>6-Aug-1989</v>
      </c>
      <c r="H834" s="1" t="str">
        <f>TEXT(Hospitalisation_Details10[[#This Row],[Date of Birth]],"dd-mm-yy")</f>
        <v>06-08-89</v>
      </c>
      <c r="I834">
        <v>3</v>
      </c>
      <c r="J834">
        <f>DATEDIF(Hospitalisation_Details10[[#This Row],[Date of Birth2]],DATE(2023,6,8),"y")</f>
        <v>33</v>
      </c>
      <c r="K834" s="2">
        <v>6551.75</v>
      </c>
      <c r="L834" t="s">
        <v>3706</v>
      </c>
      <c r="M834" t="s">
        <v>3706</v>
      </c>
      <c r="N834" t="s">
        <v>3724</v>
      </c>
    </row>
    <row r="835" spans="3:14" x14ac:dyDescent="0.3">
      <c r="C835" t="s">
        <v>5304</v>
      </c>
      <c r="D835">
        <v>1968</v>
      </c>
      <c r="E835" t="s">
        <v>3714</v>
      </c>
      <c r="F835">
        <v>11</v>
      </c>
      <c r="G835" s="1" t="str">
        <f>_xlfn.CONCAT(Hospitalisation_Details10[[#This Row],[date]],"-",Hospitalisation_Details10[[#This Row],[month]],"-",Hospitalisation_Details10[[#This Row],[year]])</f>
        <v>11-Dec-1968</v>
      </c>
      <c r="H835" s="1" t="str">
        <f>TEXT(Hospitalisation_Details10[[#This Row],[Date of Birth]],"dd-mm-yy")</f>
        <v>11-12-68</v>
      </c>
      <c r="I835">
        <v>0</v>
      </c>
      <c r="J835">
        <f>DATEDIF(Hospitalisation_Details10[[#This Row],[Date of Birth2]],DATE(2023,6,8),"y")</f>
        <v>54</v>
      </c>
      <c r="K835" s="2">
        <v>6552.01</v>
      </c>
      <c r="L835" t="s">
        <v>3707</v>
      </c>
      <c r="M835" t="s">
        <v>3706</v>
      </c>
      <c r="N835" t="s">
        <v>3708</v>
      </c>
    </row>
    <row r="836" spans="3:14" x14ac:dyDescent="0.3">
      <c r="C836" t="s">
        <v>5303</v>
      </c>
      <c r="D836">
        <v>1984</v>
      </c>
      <c r="E836" t="s">
        <v>3712</v>
      </c>
      <c r="F836">
        <v>20</v>
      </c>
      <c r="G836" s="1" t="str">
        <f>_xlfn.CONCAT(Hospitalisation_Details10[[#This Row],[date]],"-",Hospitalisation_Details10[[#This Row],[month]],"-",Hospitalisation_Details10[[#This Row],[year]])</f>
        <v>20-Sep-1984</v>
      </c>
      <c r="H836" s="1" t="str">
        <f>TEXT(Hospitalisation_Details10[[#This Row],[Date of Birth]],"dd-mm-yy")</f>
        <v>20-09-84</v>
      </c>
      <c r="I836">
        <v>1</v>
      </c>
      <c r="J836">
        <f>DATEDIF(Hospitalisation_Details10[[#This Row],[Date of Birth2]],DATE(2023,6,8),"y")</f>
        <v>38</v>
      </c>
      <c r="K836" s="2">
        <v>6555.07</v>
      </c>
      <c r="L836" t="s">
        <v>3706</v>
      </c>
      <c r="M836" t="s">
        <v>3706</v>
      </c>
      <c r="N836" t="s">
        <v>3724</v>
      </c>
    </row>
    <row r="837" spans="3:14" x14ac:dyDescent="0.3">
      <c r="C837" t="s">
        <v>5302</v>
      </c>
      <c r="D837">
        <v>1981</v>
      </c>
      <c r="E837" t="s">
        <v>3705</v>
      </c>
      <c r="F837">
        <v>20</v>
      </c>
      <c r="G837" s="1" t="str">
        <f>_xlfn.CONCAT(Hospitalisation_Details10[[#This Row],[date]],"-",Hospitalisation_Details10[[#This Row],[month]],"-",Hospitalisation_Details10[[#This Row],[year]])</f>
        <v>20-Jul-1981</v>
      </c>
      <c r="H837" s="1" t="str">
        <f>TEXT(Hospitalisation_Details10[[#This Row],[Date of Birth]],"dd-mm-yy")</f>
        <v>20-07-81</v>
      </c>
      <c r="I837">
        <v>0</v>
      </c>
      <c r="J837">
        <f>DATEDIF(Hospitalisation_Details10[[#This Row],[Date of Birth2]],DATE(2023,6,8),"y")</f>
        <v>41</v>
      </c>
      <c r="K837" s="2">
        <v>6571.02</v>
      </c>
      <c r="L837" t="s">
        <v>3706</v>
      </c>
      <c r="M837" t="s">
        <v>3710</v>
      </c>
      <c r="N837" t="s">
        <v>3713</v>
      </c>
    </row>
    <row r="838" spans="3:14" x14ac:dyDescent="0.3">
      <c r="C838" t="s">
        <v>5301</v>
      </c>
      <c r="D838">
        <v>1984</v>
      </c>
      <c r="E838" t="s">
        <v>3716</v>
      </c>
      <c r="F838">
        <v>5</v>
      </c>
      <c r="G838" s="1" t="str">
        <f>_xlfn.CONCAT(Hospitalisation_Details10[[#This Row],[date]],"-",Hospitalisation_Details10[[#This Row],[month]],"-",Hospitalisation_Details10[[#This Row],[year]])</f>
        <v>5-Oct-1984</v>
      </c>
      <c r="H838" s="1" t="str">
        <f>TEXT(Hospitalisation_Details10[[#This Row],[Date of Birth]],"dd-mm-yy")</f>
        <v>05-10-84</v>
      </c>
      <c r="I838">
        <v>2</v>
      </c>
      <c r="J838">
        <f>DATEDIF(Hospitalisation_Details10[[#This Row],[Date of Birth2]],DATE(2023,6,8),"y")</f>
        <v>38</v>
      </c>
      <c r="K838" s="2">
        <v>6571.54</v>
      </c>
      <c r="L838" t="s">
        <v>3706</v>
      </c>
      <c r="M838" t="s">
        <v>3707</v>
      </c>
      <c r="N838" t="s">
        <v>3717</v>
      </c>
    </row>
    <row r="839" spans="3:14" x14ac:dyDescent="0.3">
      <c r="C839" t="s">
        <v>5300</v>
      </c>
      <c r="D839">
        <v>1982</v>
      </c>
      <c r="E839" t="s">
        <v>3709</v>
      </c>
      <c r="F839">
        <v>22</v>
      </c>
      <c r="G839" s="1" t="str">
        <f>_xlfn.CONCAT(Hospitalisation_Details10[[#This Row],[date]],"-",Hospitalisation_Details10[[#This Row],[month]],"-",Hospitalisation_Details10[[#This Row],[year]])</f>
        <v>22-Nov-1982</v>
      </c>
      <c r="H839" s="1" t="str">
        <f>TEXT(Hospitalisation_Details10[[#This Row],[Date of Birth]],"dd-mm-yy")</f>
        <v>22-11-82</v>
      </c>
      <c r="I839">
        <v>2</v>
      </c>
      <c r="J839">
        <f>DATEDIF(Hospitalisation_Details10[[#This Row],[Date of Birth2]],DATE(2023,6,8),"y")</f>
        <v>40</v>
      </c>
      <c r="K839" s="2">
        <v>6593.51</v>
      </c>
      <c r="L839" t="s">
        <v>3706</v>
      </c>
      <c r="M839" t="s">
        <v>3710</v>
      </c>
      <c r="N839" t="s">
        <v>3708</v>
      </c>
    </row>
    <row r="840" spans="3:14" x14ac:dyDescent="0.3">
      <c r="C840" t="s">
        <v>5299</v>
      </c>
      <c r="D840">
        <v>1982</v>
      </c>
      <c r="E840" t="s">
        <v>3714</v>
      </c>
      <c r="F840">
        <v>29</v>
      </c>
      <c r="G840" s="1" t="str">
        <f>_xlfn.CONCAT(Hospitalisation_Details10[[#This Row],[date]],"-",Hospitalisation_Details10[[#This Row],[month]],"-",Hospitalisation_Details10[[#This Row],[year]])</f>
        <v>29-Dec-1982</v>
      </c>
      <c r="H840" s="1" t="str">
        <f>TEXT(Hospitalisation_Details10[[#This Row],[Date of Birth]],"dd-mm-yy")</f>
        <v>29-12-82</v>
      </c>
      <c r="I840">
        <v>1</v>
      </c>
      <c r="J840">
        <f>DATEDIF(Hospitalisation_Details10[[#This Row],[Date of Birth2]],DATE(2023,6,8),"y")</f>
        <v>40</v>
      </c>
      <c r="K840" s="2">
        <v>6600.21</v>
      </c>
      <c r="L840" t="s">
        <v>3707</v>
      </c>
      <c r="M840" t="s">
        <v>3706</v>
      </c>
      <c r="N840" t="s">
        <v>3721</v>
      </c>
    </row>
    <row r="841" spans="3:14" x14ac:dyDescent="0.3">
      <c r="C841" t="s">
        <v>5298</v>
      </c>
      <c r="D841">
        <v>1982</v>
      </c>
      <c r="E841" t="s">
        <v>3709</v>
      </c>
      <c r="F841">
        <v>7</v>
      </c>
      <c r="G841" s="1" t="str">
        <f>_xlfn.CONCAT(Hospitalisation_Details10[[#This Row],[date]],"-",Hospitalisation_Details10[[#This Row],[month]],"-",Hospitalisation_Details10[[#This Row],[year]])</f>
        <v>7-Nov-1982</v>
      </c>
      <c r="H841" s="1" t="str">
        <f>TEXT(Hospitalisation_Details10[[#This Row],[Date of Birth]],"dd-mm-yy")</f>
        <v>07-11-82</v>
      </c>
      <c r="I841">
        <v>2</v>
      </c>
      <c r="J841">
        <f>DATEDIF(Hospitalisation_Details10[[#This Row],[Date of Birth2]],DATE(2023,6,8),"y")</f>
        <v>40</v>
      </c>
      <c r="K841" s="2">
        <v>6600.36</v>
      </c>
      <c r="L841" t="s">
        <v>3706</v>
      </c>
      <c r="M841" t="s">
        <v>3707</v>
      </c>
      <c r="N841" t="s">
        <v>3717</v>
      </c>
    </row>
    <row r="842" spans="3:14" x14ac:dyDescent="0.3">
      <c r="C842" t="s">
        <v>5297</v>
      </c>
      <c r="D842">
        <v>1982</v>
      </c>
      <c r="E842" t="s">
        <v>3715</v>
      </c>
      <c r="F842">
        <v>28</v>
      </c>
      <c r="G842" s="1" t="str">
        <f>_xlfn.CONCAT(Hospitalisation_Details10[[#This Row],[date]],"-",Hospitalisation_Details10[[#This Row],[month]],"-",Hospitalisation_Details10[[#This Row],[year]])</f>
        <v>28-Aug-1982</v>
      </c>
      <c r="H842" s="1" t="str">
        <f>TEXT(Hospitalisation_Details10[[#This Row],[Date of Birth]],"dd-mm-yy")</f>
        <v>28-08-82</v>
      </c>
      <c r="I842">
        <v>1</v>
      </c>
      <c r="J842">
        <f>DATEDIF(Hospitalisation_Details10[[#This Row],[Date of Birth2]],DATE(2023,6,8),"y")</f>
        <v>40</v>
      </c>
      <c r="K842" s="2">
        <v>6610.11</v>
      </c>
      <c r="L842" t="s">
        <v>3707</v>
      </c>
      <c r="M842" t="s">
        <v>3706</v>
      </c>
      <c r="N842" t="s">
        <v>3719</v>
      </c>
    </row>
    <row r="843" spans="3:14" x14ac:dyDescent="0.3">
      <c r="C843" t="s">
        <v>5296</v>
      </c>
      <c r="D843">
        <v>1973</v>
      </c>
      <c r="E843" t="s">
        <v>3715</v>
      </c>
      <c r="F843">
        <v>29</v>
      </c>
      <c r="G843" s="1" t="str">
        <f>_xlfn.CONCAT(Hospitalisation_Details10[[#This Row],[date]],"-",Hospitalisation_Details10[[#This Row],[month]],"-",Hospitalisation_Details10[[#This Row],[year]])</f>
        <v>29-Aug-1973</v>
      </c>
      <c r="H843" s="1" t="str">
        <f>TEXT(Hospitalisation_Details10[[#This Row],[Date of Birth]],"dd-mm-yy")</f>
        <v>29-08-73</v>
      </c>
      <c r="I843">
        <v>0</v>
      </c>
      <c r="J843">
        <f>DATEDIF(Hospitalisation_Details10[[#This Row],[Date of Birth2]],DATE(2023,6,8),"y")</f>
        <v>49</v>
      </c>
      <c r="K843" s="2">
        <v>6630.31</v>
      </c>
      <c r="L843" t="s">
        <v>3706</v>
      </c>
      <c r="M843" t="s">
        <v>3710</v>
      </c>
      <c r="N843" t="s">
        <v>3708</v>
      </c>
    </row>
    <row r="844" spans="3:14" x14ac:dyDescent="0.3">
      <c r="C844" t="s">
        <v>5295</v>
      </c>
      <c r="D844">
        <v>2003</v>
      </c>
      <c r="E844" t="s">
        <v>3712</v>
      </c>
      <c r="F844">
        <v>4</v>
      </c>
      <c r="G844" s="1" t="str">
        <f>_xlfn.CONCAT(Hospitalisation_Details10[[#This Row],[date]],"-",Hospitalisation_Details10[[#This Row],[month]],"-",Hospitalisation_Details10[[#This Row],[year]])</f>
        <v>4-Sep-2003</v>
      </c>
      <c r="H844" s="1" t="str">
        <f>TEXT(Hospitalisation_Details10[[#This Row],[Date of Birth]],"dd-mm-yy")</f>
        <v>04-09-03</v>
      </c>
      <c r="I844">
        <v>0</v>
      </c>
      <c r="J844">
        <f>DATEDIF(Hospitalisation_Details10[[#This Row],[Date of Birth2]],DATE(2023,6,8),"y")</f>
        <v>19</v>
      </c>
      <c r="K844" s="2">
        <v>6638.16</v>
      </c>
      <c r="L844" t="s">
        <v>3706</v>
      </c>
      <c r="M844" t="s">
        <v>3710</v>
      </c>
      <c r="N844" t="s">
        <v>3713</v>
      </c>
    </row>
    <row r="845" spans="3:14" x14ac:dyDescent="0.3">
      <c r="C845" t="s">
        <v>5294</v>
      </c>
      <c r="D845">
        <v>1990</v>
      </c>
      <c r="E845" t="s">
        <v>3711</v>
      </c>
      <c r="F845">
        <v>6</v>
      </c>
      <c r="G845" s="1" t="str">
        <f>_xlfn.CONCAT(Hospitalisation_Details10[[#This Row],[date]],"-",Hospitalisation_Details10[[#This Row],[month]],"-",Hospitalisation_Details10[[#This Row],[year]])</f>
        <v>6-Jun-1990</v>
      </c>
      <c r="H845" s="1" t="str">
        <f>TEXT(Hospitalisation_Details10[[#This Row],[Date of Birth]],"dd-mm-yy")</f>
        <v>06-06-90</v>
      </c>
      <c r="I845">
        <v>3</v>
      </c>
      <c r="J845">
        <f>DATEDIF(Hospitalisation_Details10[[#This Row],[Date of Birth2]],DATE(2023,6,8),"y")</f>
        <v>33</v>
      </c>
      <c r="K845" s="2">
        <v>6639.3</v>
      </c>
      <c r="L845" t="s">
        <v>3706</v>
      </c>
      <c r="M845" t="s">
        <v>3706</v>
      </c>
      <c r="N845" t="s">
        <v>3727</v>
      </c>
    </row>
    <row r="846" spans="3:14" x14ac:dyDescent="0.3">
      <c r="C846" t="s">
        <v>5293</v>
      </c>
      <c r="D846">
        <v>1984</v>
      </c>
      <c r="E846" t="s">
        <v>3714</v>
      </c>
      <c r="F846">
        <v>8</v>
      </c>
      <c r="G846" s="1" t="str">
        <f>_xlfn.CONCAT(Hospitalisation_Details10[[#This Row],[date]],"-",Hospitalisation_Details10[[#This Row],[month]],"-",Hospitalisation_Details10[[#This Row],[year]])</f>
        <v>8-Dec-1984</v>
      </c>
      <c r="H846" s="1" t="str">
        <f>TEXT(Hospitalisation_Details10[[#This Row],[Date of Birth]],"dd-mm-yy")</f>
        <v>08-12-84</v>
      </c>
      <c r="I846">
        <v>2</v>
      </c>
      <c r="J846">
        <f>DATEDIF(Hospitalisation_Details10[[#This Row],[Date of Birth2]],DATE(2023,6,8),"y")</f>
        <v>38</v>
      </c>
      <c r="K846" s="2">
        <v>6640.54</v>
      </c>
      <c r="L846" t="s">
        <v>3706</v>
      </c>
      <c r="M846" t="s">
        <v>3707</v>
      </c>
      <c r="N846" t="s">
        <v>3720</v>
      </c>
    </row>
    <row r="847" spans="3:14" x14ac:dyDescent="0.3">
      <c r="C847" t="s">
        <v>5292</v>
      </c>
      <c r="D847">
        <v>1970</v>
      </c>
      <c r="E847" t="s">
        <v>3709</v>
      </c>
      <c r="F847">
        <v>8</v>
      </c>
      <c r="G847" s="1" t="str">
        <f>_xlfn.CONCAT(Hospitalisation_Details10[[#This Row],[date]],"-",Hospitalisation_Details10[[#This Row],[month]],"-",Hospitalisation_Details10[[#This Row],[year]])</f>
        <v>8-Nov-1970</v>
      </c>
      <c r="H847" s="1" t="str">
        <f>TEXT(Hospitalisation_Details10[[#This Row],[Date of Birth]],"dd-mm-yy")</f>
        <v>08-11-70</v>
      </c>
      <c r="I847">
        <v>0</v>
      </c>
      <c r="J847">
        <f>DATEDIF(Hospitalisation_Details10[[#This Row],[Date of Birth2]],DATE(2023,6,8),"y")</f>
        <v>52</v>
      </c>
      <c r="K847" s="2">
        <v>6651.26</v>
      </c>
      <c r="L847" t="s">
        <v>3706</v>
      </c>
      <c r="M847" t="s">
        <v>3707</v>
      </c>
      <c r="N847" t="s">
        <v>3708</v>
      </c>
    </row>
    <row r="848" spans="3:14" x14ac:dyDescent="0.3">
      <c r="C848" t="s">
        <v>5291</v>
      </c>
      <c r="D848">
        <v>1984</v>
      </c>
      <c r="E848" t="s">
        <v>3705</v>
      </c>
      <c r="F848">
        <v>1</v>
      </c>
      <c r="G848" s="1" t="str">
        <f>_xlfn.CONCAT(Hospitalisation_Details10[[#This Row],[date]],"-",Hospitalisation_Details10[[#This Row],[month]],"-",Hospitalisation_Details10[[#This Row],[year]])</f>
        <v>1-Jul-1984</v>
      </c>
      <c r="H848" s="1" t="str">
        <f>TEXT(Hospitalisation_Details10[[#This Row],[Date of Birth]],"dd-mm-yy")</f>
        <v>01-07-84</v>
      </c>
      <c r="I848">
        <v>3</v>
      </c>
      <c r="J848">
        <f>DATEDIF(Hospitalisation_Details10[[#This Row],[Date of Birth2]],DATE(2023,6,8),"y")</f>
        <v>38</v>
      </c>
      <c r="K848" s="2">
        <v>6652.53</v>
      </c>
      <c r="L848" t="s">
        <v>3707</v>
      </c>
      <c r="M848" t="s">
        <v>3706</v>
      </c>
      <c r="N848" t="s">
        <v>3708</v>
      </c>
    </row>
    <row r="849" spans="3:14" x14ac:dyDescent="0.3">
      <c r="C849" t="s">
        <v>5290</v>
      </c>
      <c r="D849">
        <v>1989</v>
      </c>
      <c r="E849" t="s">
        <v>3709</v>
      </c>
      <c r="F849">
        <v>19</v>
      </c>
      <c r="G849" s="1" t="str">
        <f>_xlfn.CONCAT(Hospitalisation_Details10[[#This Row],[date]],"-",Hospitalisation_Details10[[#This Row],[month]],"-",Hospitalisation_Details10[[#This Row],[year]])</f>
        <v>19-Nov-1989</v>
      </c>
      <c r="H849" s="1" t="str">
        <f>TEXT(Hospitalisation_Details10[[#This Row],[Date of Birth]],"dd-mm-yy")</f>
        <v>19-11-89</v>
      </c>
      <c r="I849">
        <v>5</v>
      </c>
      <c r="J849">
        <f>DATEDIF(Hospitalisation_Details10[[#This Row],[Date of Birth2]],DATE(2023,6,8),"y")</f>
        <v>33</v>
      </c>
      <c r="K849" s="2">
        <v>6653.79</v>
      </c>
      <c r="L849" t="s">
        <v>3706</v>
      </c>
      <c r="M849" t="s">
        <v>3710</v>
      </c>
      <c r="N849" t="s">
        <v>3708</v>
      </c>
    </row>
    <row r="850" spans="3:14" x14ac:dyDescent="0.3">
      <c r="C850" t="s">
        <v>5289</v>
      </c>
      <c r="D850">
        <v>1982</v>
      </c>
      <c r="E850" t="s">
        <v>3712</v>
      </c>
      <c r="F850">
        <v>27</v>
      </c>
      <c r="G850" s="1" t="str">
        <f>_xlfn.CONCAT(Hospitalisation_Details10[[#This Row],[date]],"-",Hospitalisation_Details10[[#This Row],[month]],"-",Hospitalisation_Details10[[#This Row],[year]])</f>
        <v>27-Sep-1982</v>
      </c>
      <c r="H850" s="1" t="str">
        <f>TEXT(Hospitalisation_Details10[[#This Row],[Date of Birth]],"dd-mm-yy")</f>
        <v>27-09-82</v>
      </c>
      <c r="I850">
        <v>3</v>
      </c>
      <c r="J850">
        <f>DATEDIF(Hospitalisation_Details10[[#This Row],[Date of Birth2]],DATE(2023,6,8),"y")</f>
        <v>40</v>
      </c>
      <c r="K850" s="2">
        <v>6664.32</v>
      </c>
      <c r="L850" t="s">
        <v>3706</v>
      </c>
      <c r="M850" t="s">
        <v>3706</v>
      </c>
      <c r="N850" t="s">
        <v>3708</v>
      </c>
    </row>
    <row r="851" spans="3:14" x14ac:dyDescent="0.3">
      <c r="C851" t="s">
        <v>5288</v>
      </c>
      <c r="D851">
        <v>1981</v>
      </c>
      <c r="E851" t="s">
        <v>3712</v>
      </c>
      <c r="F851">
        <v>17</v>
      </c>
      <c r="G851" s="1" t="str">
        <f>_xlfn.CONCAT(Hospitalisation_Details10[[#This Row],[date]],"-",Hospitalisation_Details10[[#This Row],[month]],"-",Hospitalisation_Details10[[#This Row],[year]])</f>
        <v>17-Sep-1981</v>
      </c>
      <c r="H851" s="1" t="str">
        <f>TEXT(Hospitalisation_Details10[[#This Row],[Date of Birth]],"dd-mm-yy")</f>
        <v>17-09-81</v>
      </c>
      <c r="I851">
        <v>1</v>
      </c>
      <c r="J851">
        <f>DATEDIF(Hospitalisation_Details10[[#This Row],[Date of Birth2]],DATE(2023,6,8),"y")</f>
        <v>41</v>
      </c>
      <c r="K851" s="2">
        <v>6664.69</v>
      </c>
      <c r="L851" t="s">
        <v>3707</v>
      </c>
      <c r="M851" t="s">
        <v>3710</v>
      </c>
      <c r="N851" t="s">
        <v>3713</v>
      </c>
    </row>
    <row r="852" spans="3:14" x14ac:dyDescent="0.3">
      <c r="C852" t="s">
        <v>5287</v>
      </c>
      <c r="D852">
        <v>1989</v>
      </c>
      <c r="E852" t="s">
        <v>3716</v>
      </c>
      <c r="F852">
        <v>20</v>
      </c>
      <c r="G852" s="1" t="str">
        <f>_xlfn.CONCAT(Hospitalisation_Details10[[#This Row],[date]],"-",Hospitalisation_Details10[[#This Row],[month]],"-",Hospitalisation_Details10[[#This Row],[year]])</f>
        <v>20-Oct-1989</v>
      </c>
      <c r="H852" s="1" t="str">
        <f>TEXT(Hospitalisation_Details10[[#This Row],[Date of Birth]],"dd-mm-yy")</f>
        <v>20-10-89</v>
      </c>
      <c r="I852">
        <v>5</v>
      </c>
      <c r="J852">
        <f>DATEDIF(Hospitalisation_Details10[[#This Row],[Date of Birth2]],DATE(2023,6,8),"y")</f>
        <v>33</v>
      </c>
      <c r="K852" s="2">
        <v>6666.24</v>
      </c>
      <c r="L852" t="s">
        <v>3707</v>
      </c>
      <c r="M852" t="s">
        <v>3710</v>
      </c>
      <c r="N852" t="s">
        <v>3717</v>
      </c>
    </row>
    <row r="853" spans="3:14" x14ac:dyDescent="0.3">
      <c r="C853" t="s">
        <v>5286</v>
      </c>
      <c r="D853">
        <v>1985</v>
      </c>
      <c r="E853" t="s">
        <v>3705</v>
      </c>
      <c r="F853">
        <v>9</v>
      </c>
      <c r="G853" s="1" t="str">
        <f>_xlfn.CONCAT(Hospitalisation_Details10[[#This Row],[date]],"-",Hospitalisation_Details10[[#This Row],[month]],"-",Hospitalisation_Details10[[#This Row],[year]])</f>
        <v>9-Jul-1985</v>
      </c>
      <c r="H853" s="1" t="str">
        <f>TEXT(Hospitalisation_Details10[[#This Row],[Date of Birth]],"dd-mm-yy")</f>
        <v>09-07-85</v>
      </c>
      <c r="I853">
        <v>2</v>
      </c>
      <c r="J853">
        <f>DATEDIF(Hospitalisation_Details10[[#This Row],[Date of Birth2]],DATE(2023,6,8),"y")</f>
        <v>37</v>
      </c>
      <c r="K853" s="2">
        <v>6686.43</v>
      </c>
      <c r="L853" t="s">
        <v>3706</v>
      </c>
      <c r="M853" t="s">
        <v>3707</v>
      </c>
      <c r="N853" t="s">
        <v>3713</v>
      </c>
    </row>
    <row r="854" spans="3:14" x14ac:dyDescent="0.3">
      <c r="C854" t="s">
        <v>5285</v>
      </c>
      <c r="D854">
        <v>1968</v>
      </c>
      <c r="E854" t="s">
        <v>3705</v>
      </c>
      <c r="F854">
        <v>13</v>
      </c>
      <c r="G854" s="1" t="str">
        <f>_xlfn.CONCAT(Hospitalisation_Details10[[#This Row],[date]],"-",Hospitalisation_Details10[[#This Row],[month]],"-",Hospitalisation_Details10[[#This Row],[year]])</f>
        <v>13-Jul-1968</v>
      </c>
      <c r="H854" s="1" t="str">
        <f>TEXT(Hospitalisation_Details10[[#This Row],[Date of Birth]],"dd-mm-yy")</f>
        <v>13-07-68</v>
      </c>
      <c r="I854">
        <v>0</v>
      </c>
      <c r="J854">
        <f>DATEDIF(Hospitalisation_Details10[[#This Row],[Date of Birth2]],DATE(2023,6,8),"y")</f>
        <v>54</v>
      </c>
      <c r="K854" s="2">
        <v>6700.56</v>
      </c>
      <c r="L854" t="s">
        <v>3707</v>
      </c>
      <c r="M854" t="s">
        <v>3710</v>
      </c>
      <c r="N854" t="s">
        <v>3713</v>
      </c>
    </row>
    <row r="855" spans="3:14" x14ac:dyDescent="0.3">
      <c r="C855" t="s">
        <v>5284</v>
      </c>
      <c r="D855">
        <v>1971</v>
      </c>
      <c r="E855" t="s">
        <v>3714</v>
      </c>
      <c r="F855">
        <v>12</v>
      </c>
      <c r="G855" s="1" t="str">
        <f>_xlfn.CONCAT(Hospitalisation_Details10[[#This Row],[date]],"-",Hospitalisation_Details10[[#This Row],[month]],"-",Hospitalisation_Details10[[#This Row],[year]])</f>
        <v>12-Dec-1971</v>
      </c>
      <c r="H855" s="1" t="str">
        <f>TEXT(Hospitalisation_Details10[[#This Row],[Date of Birth]],"dd-mm-yy")</f>
        <v>12-12-71</v>
      </c>
      <c r="I855">
        <v>0</v>
      </c>
      <c r="J855">
        <f>DATEDIF(Hospitalisation_Details10[[#This Row],[Date of Birth2]],DATE(2023,6,8),"y")</f>
        <v>51</v>
      </c>
      <c r="K855" s="2">
        <v>6706.47</v>
      </c>
      <c r="L855" t="s">
        <v>3706</v>
      </c>
      <c r="M855" t="s">
        <v>3710</v>
      </c>
      <c r="N855" t="s">
        <v>3708</v>
      </c>
    </row>
    <row r="856" spans="3:14" x14ac:dyDescent="0.3">
      <c r="C856" t="s">
        <v>5283</v>
      </c>
      <c r="D856">
        <v>1983</v>
      </c>
      <c r="E856" t="s">
        <v>3711</v>
      </c>
      <c r="F856">
        <v>12</v>
      </c>
      <c r="G856" s="1" t="str">
        <f>_xlfn.CONCAT(Hospitalisation_Details10[[#This Row],[date]],"-",Hospitalisation_Details10[[#This Row],[month]],"-",Hospitalisation_Details10[[#This Row],[year]])</f>
        <v>12-Jun-1983</v>
      </c>
      <c r="H856" s="1" t="str">
        <f>TEXT(Hospitalisation_Details10[[#This Row],[Date of Birth]],"dd-mm-yy")</f>
        <v>12-06-83</v>
      </c>
      <c r="I856">
        <v>2</v>
      </c>
      <c r="J856">
        <f>DATEDIF(Hospitalisation_Details10[[#This Row],[Date of Birth2]],DATE(2023,6,8),"y")</f>
        <v>39</v>
      </c>
      <c r="K856" s="2">
        <v>6710.19</v>
      </c>
      <c r="L856" t="s">
        <v>3707</v>
      </c>
      <c r="M856" t="s">
        <v>3707</v>
      </c>
      <c r="N856" t="s">
        <v>3713</v>
      </c>
    </row>
    <row r="857" spans="3:14" x14ac:dyDescent="0.3">
      <c r="C857" t="s">
        <v>5282</v>
      </c>
      <c r="D857">
        <v>1994</v>
      </c>
      <c r="E857" t="s">
        <v>3711</v>
      </c>
      <c r="F857">
        <v>13</v>
      </c>
      <c r="G857" s="1" t="str">
        <f>_xlfn.CONCAT(Hospitalisation_Details10[[#This Row],[date]],"-",Hospitalisation_Details10[[#This Row],[month]],"-",Hospitalisation_Details10[[#This Row],[year]])</f>
        <v>13-Jun-1994</v>
      </c>
      <c r="H857" s="1" t="str">
        <f>TEXT(Hospitalisation_Details10[[#This Row],[Date of Birth]],"dd-mm-yy")</f>
        <v>13-06-94</v>
      </c>
      <c r="I857">
        <v>0</v>
      </c>
      <c r="J857">
        <f>DATEDIF(Hospitalisation_Details10[[#This Row],[Date of Birth2]],DATE(2023,6,8),"y")</f>
        <v>28</v>
      </c>
      <c r="K857" s="2">
        <v>6721.37</v>
      </c>
      <c r="L857" t="s">
        <v>3706</v>
      </c>
      <c r="M857" t="s">
        <v>3710</v>
      </c>
      <c r="N857" t="s">
        <v>3713</v>
      </c>
    </row>
    <row r="858" spans="3:14" x14ac:dyDescent="0.3">
      <c r="C858" t="s">
        <v>5281</v>
      </c>
      <c r="D858">
        <v>1978</v>
      </c>
      <c r="E858" t="s">
        <v>3716</v>
      </c>
      <c r="F858">
        <v>21</v>
      </c>
      <c r="G858" s="1" t="str">
        <f>_xlfn.CONCAT(Hospitalisation_Details10[[#This Row],[date]],"-",Hospitalisation_Details10[[#This Row],[month]],"-",Hospitalisation_Details10[[#This Row],[year]])</f>
        <v>21-Oct-1978</v>
      </c>
      <c r="H858" s="1" t="str">
        <f>TEXT(Hospitalisation_Details10[[#This Row],[Date of Birth]],"dd-mm-yy")</f>
        <v>21-10-78</v>
      </c>
      <c r="I858">
        <v>2</v>
      </c>
      <c r="J858">
        <f>DATEDIF(Hospitalisation_Details10[[#This Row],[Date of Birth2]],DATE(2023,6,8),"y")</f>
        <v>44</v>
      </c>
      <c r="K858" s="2">
        <v>6737.98</v>
      </c>
      <c r="L858" t="s">
        <v>3706</v>
      </c>
      <c r="M858" t="s">
        <v>3707</v>
      </c>
      <c r="N858" t="s">
        <v>3708</v>
      </c>
    </row>
    <row r="859" spans="3:14" x14ac:dyDescent="0.3">
      <c r="C859" t="s">
        <v>5280</v>
      </c>
      <c r="D859">
        <v>1968</v>
      </c>
      <c r="E859" t="s">
        <v>3705</v>
      </c>
      <c r="F859">
        <v>18</v>
      </c>
      <c r="G859" s="1" t="str">
        <f>_xlfn.CONCAT(Hospitalisation_Details10[[#This Row],[date]],"-",Hospitalisation_Details10[[#This Row],[month]],"-",Hospitalisation_Details10[[#This Row],[year]])</f>
        <v>18-Jul-1968</v>
      </c>
      <c r="H859" s="1" t="str">
        <f>TEXT(Hospitalisation_Details10[[#This Row],[Date of Birth]],"dd-mm-yy")</f>
        <v>18-07-68</v>
      </c>
      <c r="I859">
        <v>0</v>
      </c>
      <c r="J859">
        <f>DATEDIF(Hospitalisation_Details10[[#This Row],[Date of Birth2]],DATE(2023,6,8),"y")</f>
        <v>54</v>
      </c>
      <c r="K859" s="2">
        <v>6738.84</v>
      </c>
      <c r="L859" t="s">
        <v>3707</v>
      </c>
      <c r="M859" t="s">
        <v>3710</v>
      </c>
      <c r="N859" t="s">
        <v>3713</v>
      </c>
    </row>
    <row r="860" spans="3:14" x14ac:dyDescent="0.3">
      <c r="C860" t="s">
        <v>5279</v>
      </c>
      <c r="D860">
        <v>1986</v>
      </c>
      <c r="E860" t="s">
        <v>3715</v>
      </c>
      <c r="F860">
        <v>7</v>
      </c>
      <c r="G860" s="1" t="str">
        <f>_xlfn.CONCAT(Hospitalisation_Details10[[#This Row],[date]],"-",Hospitalisation_Details10[[#This Row],[month]],"-",Hospitalisation_Details10[[#This Row],[year]])</f>
        <v>7-Aug-1986</v>
      </c>
      <c r="H860" s="1" t="str">
        <f>TEXT(Hospitalisation_Details10[[#This Row],[Date of Birth]],"dd-mm-yy")</f>
        <v>07-08-86</v>
      </c>
      <c r="I860">
        <v>3</v>
      </c>
      <c r="J860">
        <f>DATEDIF(Hospitalisation_Details10[[#This Row],[Date of Birth2]],DATE(2023,6,8),"y")</f>
        <v>36</v>
      </c>
      <c r="K860" s="2">
        <v>6746.74</v>
      </c>
      <c r="L860" t="s">
        <v>3707</v>
      </c>
      <c r="M860" t="s">
        <v>3706</v>
      </c>
      <c r="N860" t="s">
        <v>3721</v>
      </c>
    </row>
    <row r="861" spans="3:14" x14ac:dyDescent="0.3">
      <c r="C861" t="s">
        <v>5278</v>
      </c>
      <c r="D861">
        <v>1986</v>
      </c>
      <c r="E861" t="s">
        <v>3711</v>
      </c>
      <c r="F861">
        <v>5</v>
      </c>
      <c r="G861" s="1" t="str">
        <f>_xlfn.CONCAT(Hospitalisation_Details10[[#This Row],[date]],"-",Hospitalisation_Details10[[#This Row],[month]],"-",Hospitalisation_Details10[[#This Row],[year]])</f>
        <v>5-Jun-1986</v>
      </c>
      <c r="H861" s="1" t="str">
        <f>TEXT(Hospitalisation_Details10[[#This Row],[Date of Birth]],"dd-mm-yy")</f>
        <v>05-06-86</v>
      </c>
      <c r="I861">
        <v>3</v>
      </c>
      <c r="J861">
        <f>DATEDIF(Hospitalisation_Details10[[#This Row],[Date of Birth2]],DATE(2023,6,8),"y")</f>
        <v>37</v>
      </c>
      <c r="K861" s="2">
        <v>6748.59</v>
      </c>
      <c r="L861" t="s">
        <v>3707</v>
      </c>
      <c r="M861" t="s">
        <v>3710</v>
      </c>
      <c r="N861" t="s">
        <v>3721</v>
      </c>
    </row>
    <row r="862" spans="3:14" x14ac:dyDescent="0.3">
      <c r="C862" t="s">
        <v>5277</v>
      </c>
      <c r="D862">
        <v>1970</v>
      </c>
      <c r="E862" t="s">
        <v>3711</v>
      </c>
      <c r="F862">
        <v>17</v>
      </c>
      <c r="G862" s="1" t="str">
        <f>_xlfn.CONCAT(Hospitalisation_Details10[[#This Row],[date]],"-",Hospitalisation_Details10[[#This Row],[month]],"-",Hospitalisation_Details10[[#This Row],[year]])</f>
        <v>17-Jun-1970</v>
      </c>
      <c r="H862" s="1" t="str">
        <f>TEXT(Hospitalisation_Details10[[#This Row],[Date of Birth]],"dd-mm-yy")</f>
        <v>17-06-70</v>
      </c>
      <c r="I862">
        <v>0</v>
      </c>
      <c r="J862">
        <f>DATEDIF(Hospitalisation_Details10[[#This Row],[Date of Birth2]],DATE(2023,6,8),"y")</f>
        <v>52</v>
      </c>
      <c r="K862" s="2">
        <v>6749.63</v>
      </c>
      <c r="L862" t="s">
        <v>3706</v>
      </c>
      <c r="M862" t="s">
        <v>3710</v>
      </c>
      <c r="N862" t="s">
        <v>3708</v>
      </c>
    </row>
    <row r="863" spans="3:14" x14ac:dyDescent="0.3">
      <c r="C863" t="s">
        <v>5276</v>
      </c>
      <c r="D863">
        <v>1966</v>
      </c>
      <c r="E863" t="s">
        <v>3714</v>
      </c>
      <c r="F863">
        <v>9</v>
      </c>
      <c r="G863" s="1" t="str">
        <f>_xlfn.CONCAT(Hospitalisation_Details10[[#This Row],[date]],"-",Hospitalisation_Details10[[#This Row],[month]],"-",Hospitalisation_Details10[[#This Row],[year]])</f>
        <v>9-Dec-1966</v>
      </c>
      <c r="H863" s="1" t="str">
        <f>TEXT(Hospitalisation_Details10[[#This Row],[Date of Birth]],"dd-mm-yy")</f>
        <v>09-12-66</v>
      </c>
      <c r="I863">
        <v>0</v>
      </c>
      <c r="J863">
        <f>DATEDIF(Hospitalisation_Details10[[#This Row],[Date of Birth2]],DATE(2023,6,8),"y")</f>
        <v>56</v>
      </c>
      <c r="K863" s="2">
        <v>6750.27</v>
      </c>
      <c r="L863" t="s">
        <v>3707</v>
      </c>
      <c r="M863" t="s">
        <v>3706</v>
      </c>
      <c r="N863" t="s">
        <v>3708</v>
      </c>
    </row>
    <row r="864" spans="3:14" x14ac:dyDescent="0.3">
      <c r="C864" t="s">
        <v>5275</v>
      </c>
      <c r="D864">
        <v>1988</v>
      </c>
      <c r="E864" t="s">
        <v>3716</v>
      </c>
      <c r="F864">
        <v>10</v>
      </c>
      <c r="G864" s="1" t="str">
        <f>_xlfn.CONCAT(Hospitalisation_Details10[[#This Row],[date]],"-",Hospitalisation_Details10[[#This Row],[month]],"-",Hospitalisation_Details10[[#This Row],[year]])</f>
        <v>10-Oct-1988</v>
      </c>
      <c r="H864" s="1" t="str">
        <f>TEXT(Hospitalisation_Details10[[#This Row],[Date of Birth]],"dd-mm-yy")</f>
        <v>10-10-88</v>
      </c>
      <c r="I864">
        <v>3</v>
      </c>
      <c r="J864">
        <f>DATEDIF(Hospitalisation_Details10[[#This Row],[Date of Birth2]],DATE(2023,6,8),"y")</f>
        <v>34</v>
      </c>
      <c r="K864" s="2">
        <v>6753.04</v>
      </c>
      <c r="L864" t="s">
        <v>3706</v>
      </c>
      <c r="M864" t="s">
        <v>3706</v>
      </c>
      <c r="N864" t="s">
        <v>3724</v>
      </c>
    </row>
    <row r="865" spans="3:14" x14ac:dyDescent="0.3">
      <c r="C865" t="s">
        <v>5274</v>
      </c>
      <c r="D865">
        <v>1981</v>
      </c>
      <c r="E865" t="s">
        <v>3712</v>
      </c>
      <c r="F865">
        <v>21</v>
      </c>
      <c r="G865" s="1" t="str">
        <f>_xlfn.CONCAT(Hospitalisation_Details10[[#This Row],[date]],"-",Hospitalisation_Details10[[#This Row],[month]],"-",Hospitalisation_Details10[[#This Row],[year]])</f>
        <v>21-Sep-1981</v>
      </c>
      <c r="H865" s="1" t="str">
        <f>TEXT(Hospitalisation_Details10[[#This Row],[Date of Birth]],"dd-mm-yy")</f>
        <v>21-09-81</v>
      </c>
      <c r="I865">
        <v>1</v>
      </c>
      <c r="J865">
        <f>DATEDIF(Hospitalisation_Details10[[#This Row],[Date of Birth2]],DATE(2023,6,8),"y")</f>
        <v>41</v>
      </c>
      <c r="K865" s="2">
        <v>6770.19</v>
      </c>
      <c r="L865" t="s">
        <v>3706</v>
      </c>
      <c r="M865" t="s">
        <v>3707</v>
      </c>
      <c r="N865" t="s">
        <v>3708</v>
      </c>
    </row>
    <row r="866" spans="3:14" x14ac:dyDescent="0.3">
      <c r="C866" t="s">
        <v>5273</v>
      </c>
      <c r="D866">
        <v>1981</v>
      </c>
      <c r="E866" t="s">
        <v>3712</v>
      </c>
      <c r="F866">
        <v>3</v>
      </c>
      <c r="G866" s="1" t="str">
        <f>_xlfn.CONCAT(Hospitalisation_Details10[[#This Row],[date]],"-",Hospitalisation_Details10[[#This Row],[month]],"-",Hospitalisation_Details10[[#This Row],[year]])</f>
        <v>3-Sep-1981</v>
      </c>
      <c r="H866" s="1" t="str">
        <f>TEXT(Hospitalisation_Details10[[#This Row],[Date of Birth]],"dd-mm-yy")</f>
        <v>03-09-81</v>
      </c>
      <c r="I866">
        <v>1</v>
      </c>
      <c r="J866">
        <f>DATEDIF(Hospitalisation_Details10[[#This Row],[Date of Birth2]],DATE(2023,6,8),"y")</f>
        <v>41</v>
      </c>
      <c r="K866" s="2">
        <v>6775.96</v>
      </c>
      <c r="L866" t="s">
        <v>3706</v>
      </c>
      <c r="M866" t="s">
        <v>3707</v>
      </c>
      <c r="N866" t="s">
        <v>3717</v>
      </c>
    </row>
    <row r="867" spans="3:14" x14ac:dyDescent="0.3">
      <c r="C867" t="s">
        <v>5272</v>
      </c>
      <c r="D867">
        <v>1981</v>
      </c>
      <c r="E867" t="s">
        <v>3716</v>
      </c>
      <c r="F867">
        <v>8</v>
      </c>
      <c r="G867" s="1" t="str">
        <f>_xlfn.CONCAT(Hospitalisation_Details10[[#This Row],[date]],"-",Hospitalisation_Details10[[#This Row],[month]],"-",Hospitalisation_Details10[[#This Row],[year]])</f>
        <v>8-Oct-1981</v>
      </c>
      <c r="H867" s="1" t="str">
        <f>TEXT(Hospitalisation_Details10[[#This Row],[Date of Birth]],"dd-mm-yy")</f>
        <v>08-10-81</v>
      </c>
      <c r="I867">
        <v>1</v>
      </c>
      <c r="J867">
        <f>DATEDIF(Hospitalisation_Details10[[#This Row],[Date of Birth2]],DATE(2023,6,8),"y")</f>
        <v>41</v>
      </c>
      <c r="K867" s="2">
        <v>6781.35</v>
      </c>
      <c r="L867" t="s">
        <v>3706</v>
      </c>
      <c r="M867" t="s">
        <v>3710</v>
      </c>
      <c r="N867" t="s">
        <v>3708</v>
      </c>
    </row>
    <row r="868" spans="3:14" x14ac:dyDescent="0.3">
      <c r="C868" t="s">
        <v>5271</v>
      </c>
      <c r="D868">
        <v>1980</v>
      </c>
      <c r="E868" t="s">
        <v>3709</v>
      </c>
      <c r="F868">
        <v>23</v>
      </c>
      <c r="G868" s="1" t="str">
        <f>_xlfn.CONCAT(Hospitalisation_Details10[[#This Row],[date]],"-",Hospitalisation_Details10[[#This Row],[month]],"-",Hospitalisation_Details10[[#This Row],[year]])</f>
        <v>23-Nov-1980</v>
      </c>
      <c r="H868" s="1" t="str">
        <f>TEXT(Hospitalisation_Details10[[#This Row],[Date of Birth]],"dd-mm-yy")</f>
        <v>23-11-80</v>
      </c>
      <c r="I868">
        <v>2</v>
      </c>
      <c r="J868">
        <f>DATEDIF(Hospitalisation_Details10[[#This Row],[Date of Birth2]],DATE(2023,6,8),"y")</f>
        <v>42</v>
      </c>
      <c r="K868" s="2">
        <v>6781.52</v>
      </c>
      <c r="L868" t="s">
        <v>3706</v>
      </c>
      <c r="M868" t="s">
        <v>3706</v>
      </c>
      <c r="N868" t="s">
        <v>3708</v>
      </c>
    </row>
    <row r="869" spans="3:14" x14ac:dyDescent="0.3">
      <c r="C869" t="s">
        <v>5270</v>
      </c>
      <c r="D869">
        <v>1985</v>
      </c>
      <c r="E869" t="s">
        <v>3714</v>
      </c>
      <c r="F869">
        <v>24</v>
      </c>
      <c r="G869" s="1" t="str">
        <f>_xlfn.CONCAT(Hospitalisation_Details10[[#This Row],[date]],"-",Hospitalisation_Details10[[#This Row],[month]],"-",Hospitalisation_Details10[[#This Row],[year]])</f>
        <v>24-Dec-1985</v>
      </c>
      <c r="H869" s="1" t="str">
        <f>TEXT(Hospitalisation_Details10[[#This Row],[Date of Birth]],"dd-mm-yy")</f>
        <v>24-12-85</v>
      </c>
      <c r="I869">
        <v>3</v>
      </c>
      <c r="J869">
        <f>DATEDIF(Hospitalisation_Details10[[#This Row],[Date of Birth2]],DATE(2023,6,8),"y")</f>
        <v>37</v>
      </c>
      <c r="K869" s="2">
        <v>6796.86</v>
      </c>
      <c r="L869" t="s">
        <v>3707</v>
      </c>
      <c r="M869" t="s">
        <v>3707</v>
      </c>
      <c r="N869" t="s">
        <v>3713</v>
      </c>
    </row>
    <row r="870" spans="3:14" x14ac:dyDescent="0.3">
      <c r="C870" t="s">
        <v>5269</v>
      </c>
      <c r="D870">
        <v>1991</v>
      </c>
      <c r="E870" t="s">
        <v>3711</v>
      </c>
      <c r="F870">
        <v>29</v>
      </c>
      <c r="G870" s="1" t="str">
        <f>_xlfn.CONCAT(Hospitalisation_Details10[[#This Row],[date]],"-",Hospitalisation_Details10[[#This Row],[month]],"-",Hospitalisation_Details10[[#This Row],[year]])</f>
        <v>29-Jun-1991</v>
      </c>
      <c r="H870" s="1" t="str">
        <f>TEXT(Hospitalisation_Details10[[#This Row],[Date of Birth]],"dd-mm-yy")</f>
        <v>29-06-91</v>
      </c>
      <c r="I870">
        <v>5</v>
      </c>
      <c r="J870">
        <f>DATEDIF(Hospitalisation_Details10[[#This Row],[Date of Birth2]],DATE(2023,6,8),"y")</f>
        <v>31</v>
      </c>
      <c r="K870" s="2">
        <v>6799.46</v>
      </c>
      <c r="L870" t="s">
        <v>3710</v>
      </c>
      <c r="M870" t="s">
        <v>3706</v>
      </c>
      <c r="N870" t="s">
        <v>3726</v>
      </c>
    </row>
    <row r="871" spans="3:14" x14ac:dyDescent="0.3">
      <c r="C871" t="s">
        <v>5268</v>
      </c>
      <c r="D871">
        <v>1975</v>
      </c>
      <c r="E871" t="s">
        <v>3715</v>
      </c>
      <c r="F871">
        <v>17</v>
      </c>
      <c r="G871" s="1" t="str">
        <f>_xlfn.CONCAT(Hospitalisation_Details10[[#This Row],[date]],"-",Hospitalisation_Details10[[#This Row],[month]],"-",Hospitalisation_Details10[[#This Row],[year]])</f>
        <v>17-Aug-1975</v>
      </c>
      <c r="H871" s="1" t="str">
        <f>TEXT(Hospitalisation_Details10[[#This Row],[Date of Birth]],"dd-mm-yy")</f>
        <v>17-08-75</v>
      </c>
      <c r="I871">
        <v>1</v>
      </c>
      <c r="J871">
        <f>DATEDIF(Hospitalisation_Details10[[#This Row],[Date of Birth2]],DATE(2023,6,8),"y")</f>
        <v>47</v>
      </c>
      <c r="K871" s="2">
        <v>6809.46</v>
      </c>
      <c r="L871" t="s">
        <v>3706</v>
      </c>
      <c r="M871" t="s">
        <v>3710</v>
      </c>
      <c r="N871" t="s">
        <v>3713</v>
      </c>
    </row>
    <row r="872" spans="3:14" x14ac:dyDescent="0.3">
      <c r="C872" t="s">
        <v>5267</v>
      </c>
      <c r="D872">
        <v>1994</v>
      </c>
      <c r="E872" t="s">
        <v>3705</v>
      </c>
      <c r="F872">
        <v>8</v>
      </c>
      <c r="G872" s="1" t="str">
        <f>_xlfn.CONCAT(Hospitalisation_Details10[[#This Row],[date]],"-",Hospitalisation_Details10[[#This Row],[month]],"-",Hospitalisation_Details10[[#This Row],[year]])</f>
        <v>8-Jul-1994</v>
      </c>
      <c r="H872" s="1" t="str">
        <f>TEXT(Hospitalisation_Details10[[#This Row],[Date of Birth]],"dd-mm-yy")</f>
        <v>08-07-94</v>
      </c>
      <c r="I872">
        <v>0</v>
      </c>
      <c r="J872">
        <f>DATEDIF(Hospitalisation_Details10[[#This Row],[Date of Birth2]],DATE(2023,6,8),"y")</f>
        <v>28</v>
      </c>
      <c r="K872" s="2">
        <v>6827.69</v>
      </c>
      <c r="L872" t="s">
        <v>3706</v>
      </c>
      <c r="M872" t="s">
        <v>3706</v>
      </c>
      <c r="N872" t="s">
        <v>3727</v>
      </c>
    </row>
    <row r="873" spans="3:14" x14ac:dyDescent="0.3">
      <c r="C873" t="s">
        <v>5266</v>
      </c>
      <c r="D873">
        <v>1979</v>
      </c>
      <c r="E873" t="s">
        <v>3705</v>
      </c>
      <c r="F873">
        <v>15</v>
      </c>
      <c r="G873" s="1" t="str">
        <f>_xlfn.CONCAT(Hospitalisation_Details10[[#This Row],[date]],"-",Hospitalisation_Details10[[#This Row],[month]],"-",Hospitalisation_Details10[[#This Row],[year]])</f>
        <v>15-Jul-1979</v>
      </c>
      <c r="H873" s="1" t="str">
        <f>TEXT(Hospitalisation_Details10[[#This Row],[Date of Birth]],"dd-mm-yy")</f>
        <v>15-07-79</v>
      </c>
      <c r="I873">
        <v>0</v>
      </c>
      <c r="J873">
        <f>DATEDIF(Hospitalisation_Details10[[#This Row],[Date of Birth2]],DATE(2023,6,8),"y")</f>
        <v>43</v>
      </c>
      <c r="K873" s="2">
        <v>6837.37</v>
      </c>
      <c r="L873" t="s">
        <v>3707</v>
      </c>
      <c r="M873" t="s">
        <v>3710</v>
      </c>
      <c r="N873" t="s">
        <v>3721</v>
      </c>
    </row>
    <row r="874" spans="3:14" x14ac:dyDescent="0.3">
      <c r="C874" t="s">
        <v>5265</v>
      </c>
      <c r="D874">
        <v>2000</v>
      </c>
      <c r="E874" t="s">
        <v>3709</v>
      </c>
      <c r="F874">
        <v>30</v>
      </c>
      <c r="G874" s="1" t="str">
        <f>_xlfn.CONCAT(Hospitalisation_Details10[[#This Row],[date]],"-",Hospitalisation_Details10[[#This Row],[month]],"-",Hospitalisation_Details10[[#This Row],[year]])</f>
        <v>30-Nov-2000</v>
      </c>
      <c r="H874" s="1" t="str">
        <f>TEXT(Hospitalisation_Details10[[#This Row],[Date of Birth]],"dd-mm-yy")</f>
        <v>30-11-00</v>
      </c>
      <c r="I874">
        <v>0</v>
      </c>
      <c r="J874">
        <f>DATEDIF(Hospitalisation_Details10[[#This Row],[Date of Birth2]],DATE(2023,6,8),"y")</f>
        <v>22</v>
      </c>
      <c r="K874" s="2">
        <v>6842.28</v>
      </c>
      <c r="L874" t="s">
        <v>3706</v>
      </c>
      <c r="M874" t="s">
        <v>3710</v>
      </c>
      <c r="N874" t="s">
        <v>3713</v>
      </c>
    </row>
    <row r="875" spans="3:14" x14ac:dyDescent="0.3">
      <c r="C875" t="s">
        <v>5264</v>
      </c>
      <c r="D875">
        <v>1977</v>
      </c>
      <c r="E875" t="s">
        <v>3711</v>
      </c>
      <c r="F875">
        <v>15</v>
      </c>
      <c r="G875" s="1" t="str">
        <f>_xlfn.CONCAT(Hospitalisation_Details10[[#This Row],[date]],"-",Hospitalisation_Details10[[#This Row],[month]],"-",Hospitalisation_Details10[[#This Row],[year]])</f>
        <v>15-Jun-1977</v>
      </c>
      <c r="H875" s="1" t="str">
        <f>TEXT(Hospitalisation_Details10[[#This Row],[Date of Birth]],"dd-mm-yy")</f>
        <v>15-06-77</v>
      </c>
      <c r="I875">
        <v>2</v>
      </c>
      <c r="J875">
        <f>DATEDIF(Hospitalisation_Details10[[#This Row],[Date of Birth2]],DATE(2023,6,8),"y")</f>
        <v>45</v>
      </c>
      <c r="K875" s="2">
        <v>6843.17</v>
      </c>
      <c r="L875" t="s">
        <v>3706</v>
      </c>
      <c r="M875" t="s">
        <v>3710</v>
      </c>
      <c r="N875" t="s">
        <v>3708</v>
      </c>
    </row>
    <row r="876" spans="3:14" x14ac:dyDescent="0.3">
      <c r="C876" t="s">
        <v>5263</v>
      </c>
      <c r="D876">
        <v>1979</v>
      </c>
      <c r="E876" t="s">
        <v>3709</v>
      </c>
      <c r="F876">
        <v>4</v>
      </c>
      <c r="G876" s="1" t="str">
        <f>_xlfn.CONCAT(Hospitalisation_Details10[[#This Row],[date]],"-",Hospitalisation_Details10[[#This Row],[month]],"-",Hospitalisation_Details10[[#This Row],[year]])</f>
        <v>4-Nov-1979</v>
      </c>
      <c r="H876" s="1" t="str">
        <f>TEXT(Hospitalisation_Details10[[#This Row],[Date of Birth]],"dd-mm-yy")</f>
        <v>04-11-79</v>
      </c>
      <c r="I876">
        <v>1</v>
      </c>
      <c r="J876">
        <f>DATEDIF(Hospitalisation_Details10[[#This Row],[Date of Birth2]],DATE(2023,6,8),"y")</f>
        <v>43</v>
      </c>
      <c r="K876" s="2">
        <v>6849.03</v>
      </c>
      <c r="L876" t="s">
        <v>3706</v>
      </c>
      <c r="M876" t="s">
        <v>3706</v>
      </c>
      <c r="N876" t="s">
        <v>3717</v>
      </c>
    </row>
    <row r="877" spans="3:14" x14ac:dyDescent="0.3">
      <c r="C877" t="s">
        <v>5262</v>
      </c>
      <c r="D877">
        <v>1981</v>
      </c>
      <c r="E877" t="s">
        <v>3711</v>
      </c>
      <c r="F877">
        <v>19</v>
      </c>
      <c r="G877" s="1" t="str">
        <f>_xlfn.CONCAT(Hospitalisation_Details10[[#This Row],[date]],"-",Hospitalisation_Details10[[#This Row],[month]],"-",Hospitalisation_Details10[[#This Row],[year]])</f>
        <v>19-Jun-1981</v>
      </c>
      <c r="H877" s="1" t="str">
        <f>TEXT(Hospitalisation_Details10[[#This Row],[Date of Birth]],"dd-mm-yy")</f>
        <v>19-06-81</v>
      </c>
      <c r="I877">
        <v>1</v>
      </c>
      <c r="J877">
        <f>DATEDIF(Hospitalisation_Details10[[#This Row],[Date of Birth2]],DATE(2023,6,8),"y")</f>
        <v>41</v>
      </c>
      <c r="K877" s="2">
        <v>6858.48</v>
      </c>
      <c r="L877" t="s">
        <v>3706</v>
      </c>
      <c r="M877" t="s">
        <v>3706</v>
      </c>
      <c r="N877" t="s">
        <v>3720</v>
      </c>
    </row>
    <row r="878" spans="3:14" x14ac:dyDescent="0.3">
      <c r="C878" t="s">
        <v>5261</v>
      </c>
      <c r="D878">
        <v>1978</v>
      </c>
      <c r="E878" t="s">
        <v>3715</v>
      </c>
      <c r="F878">
        <v>5</v>
      </c>
      <c r="G878" s="1" t="str">
        <f>_xlfn.CONCAT(Hospitalisation_Details10[[#This Row],[date]],"-",Hospitalisation_Details10[[#This Row],[month]],"-",Hospitalisation_Details10[[#This Row],[year]])</f>
        <v>5-Aug-1978</v>
      </c>
      <c r="H878" s="1" t="str">
        <f>TEXT(Hospitalisation_Details10[[#This Row],[Date of Birth]],"dd-mm-yy")</f>
        <v>05-08-78</v>
      </c>
      <c r="I878">
        <v>2</v>
      </c>
      <c r="J878">
        <f>DATEDIF(Hospitalisation_Details10[[#This Row],[Date of Birth2]],DATE(2023,6,8),"y")</f>
        <v>44</v>
      </c>
      <c r="K878" s="2">
        <v>6863.49</v>
      </c>
      <c r="L878" t="s">
        <v>3706</v>
      </c>
      <c r="M878" t="s">
        <v>3710</v>
      </c>
      <c r="N878" t="s">
        <v>3708</v>
      </c>
    </row>
    <row r="879" spans="3:14" x14ac:dyDescent="0.3">
      <c r="C879" t="s">
        <v>5260</v>
      </c>
      <c r="D879">
        <v>1969</v>
      </c>
      <c r="E879" t="s">
        <v>3716</v>
      </c>
      <c r="F879">
        <v>23</v>
      </c>
      <c r="G879" s="1" t="str">
        <f>_xlfn.CONCAT(Hospitalisation_Details10[[#This Row],[date]],"-",Hospitalisation_Details10[[#This Row],[month]],"-",Hospitalisation_Details10[[#This Row],[year]])</f>
        <v>23-Oct-1969</v>
      </c>
      <c r="H879" s="1" t="str">
        <f>TEXT(Hospitalisation_Details10[[#This Row],[Date of Birth]],"dd-mm-yy")</f>
        <v>23-10-69</v>
      </c>
      <c r="I879">
        <v>0</v>
      </c>
      <c r="J879">
        <f>DATEDIF(Hospitalisation_Details10[[#This Row],[Date of Birth2]],DATE(2023,6,8),"y")</f>
        <v>53</v>
      </c>
      <c r="K879" s="2">
        <v>6868.39</v>
      </c>
      <c r="L879" t="s">
        <v>3706</v>
      </c>
      <c r="M879" t="s">
        <v>3706</v>
      </c>
      <c r="N879" t="s">
        <v>3708</v>
      </c>
    </row>
    <row r="880" spans="3:14" x14ac:dyDescent="0.3">
      <c r="C880" t="s">
        <v>5259</v>
      </c>
      <c r="D880">
        <v>1981</v>
      </c>
      <c r="E880" t="s">
        <v>3711</v>
      </c>
      <c r="F880">
        <v>23</v>
      </c>
      <c r="G880" s="1" t="str">
        <f>_xlfn.CONCAT(Hospitalisation_Details10[[#This Row],[date]],"-",Hospitalisation_Details10[[#This Row],[month]],"-",Hospitalisation_Details10[[#This Row],[year]])</f>
        <v>23-Jun-1981</v>
      </c>
      <c r="H880" s="1" t="str">
        <f>TEXT(Hospitalisation_Details10[[#This Row],[Date of Birth]],"dd-mm-yy")</f>
        <v>23-06-81</v>
      </c>
      <c r="I880">
        <v>2</v>
      </c>
      <c r="J880">
        <f>DATEDIF(Hospitalisation_Details10[[#This Row],[Date of Birth2]],DATE(2023,6,8),"y")</f>
        <v>41</v>
      </c>
      <c r="K880" s="2">
        <v>6875.96</v>
      </c>
      <c r="L880" t="s">
        <v>3706</v>
      </c>
      <c r="M880" t="s">
        <v>3706</v>
      </c>
      <c r="N880" t="s">
        <v>3717</v>
      </c>
    </row>
    <row r="881" spans="3:14" x14ac:dyDescent="0.3">
      <c r="C881" t="s">
        <v>5258</v>
      </c>
      <c r="D881">
        <v>2004</v>
      </c>
      <c r="E881" t="s">
        <v>3714</v>
      </c>
      <c r="F881">
        <v>24</v>
      </c>
      <c r="G881" s="1" t="str">
        <f>_xlfn.CONCAT(Hospitalisation_Details10[[#This Row],[date]],"-",Hospitalisation_Details10[[#This Row],[month]],"-",Hospitalisation_Details10[[#This Row],[year]])</f>
        <v>24-Dec-2004</v>
      </c>
      <c r="H881" s="1" t="str">
        <f>TEXT(Hospitalisation_Details10[[#This Row],[Date of Birth]],"dd-mm-yy")</f>
        <v>24-12-04</v>
      </c>
      <c r="I881">
        <v>0</v>
      </c>
      <c r="J881">
        <f>DATEDIF(Hospitalisation_Details10[[#This Row],[Date of Birth2]],DATE(2023,6,8),"y")</f>
        <v>18</v>
      </c>
      <c r="K881" s="2">
        <v>6876.53</v>
      </c>
      <c r="L881" t="s">
        <v>3706</v>
      </c>
      <c r="M881" t="s">
        <v>3710</v>
      </c>
      <c r="N881" t="s">
        <v>3713</v>
      </c>
    </row>
    <row r="882" spans="3:14" x14ac:dyDescent="0.3">
      <c r="C882" t="s">
        <v>5257</v>
      </c>
      <c r="D882">
        <v>1985</v>
      </c>
      <c r="E882" t="s">
        <v>3712</v>
      </c>
      <c r="F882">
        <v>10</v>
      </c>
      <c r="G882" s="1" t="str">
        <f>_xlfn.CONCAT(Hospitalisation_Details10[[#This Row],[date]],"-",Hospitalisation_Details10[[#This Row],[month]],"-",Hospitalisation_Details10[[#This Row],[year]])</f>
        <v>10-Sep-1985</v>
      </c>
      <c r="H882" s="1" t="str">
        <f>TEXT(Hospitalisation_Details10[[#This Row],[Date of Birth]],"dd-mm-yy")</f>
        <v>10-09-85</v>
      </c>
      <c r="I882">
        <v>2</v>
      </c>
      <c r="J882">
        <f>DATEDIF(Hospitalisation_Details10[[#This Row],[Date of Birth2]],DATE(2023,6,8),"y")</f>
        <v>37</v>
      </c>
      <c r="K882" s="2">
        <v>6877.98</v>
      </c>
      <c r="L882" t="s">
        <v>3706</v>
      </c>
      <c r="M882" t="s">
        <v>3710</v>
      </c>
      <c r="N882" t="s">
        <v>3724</v>
      </c>
    </row>
    <row r="883" spans="3:14" x14ac:dyDescent="0.3">
      <c r="C883" t="s">
        <v>5256</v>
      </c>
      <c r="D883">
        <v>1989</v>
      </c>
      <c r="E883" t="s">
        <v>3714</v>
      </c>
      <c r="F883">
        <v>21</v>
      </c>
      <c r="G883" s="1" t="str">
        <f>_xlfn.CONCAT(Hospitalisation_Details10[[#This Row],[date]],"-",Hospitalisation_Details10[[#This Row],[month]],"-",Hospitalisation_Details10[[#This Row],[year]])</f>
        <v>21-Dec-1989</v>
      </c>
      <c r="H883" s="1" t="str">
        <f>TEXT(Hospitalisation_Details10[[#This Row],[Date of Birth]],"dd-mm-yy")</f>
        <v>21-12-89</v>
      </c>
      <c r="I883">
        <v>3</v>
      </c>
      <c r="J883">
        <f>DATEDIF(Hospitalisation_Details10[[#This Row],[Date of Birth2]],DATE(2023,6,8),"y")</f>
        <v>33</v>
      </c>
      <c r="K883" s="2">
        <v>6895.19</v>
      </c>
      <c r="L883" t="s">
        <v>3706</v>
      </c>
      <c r="M883" t="s">
        <v>3707</v>
      </c>
      <c r="N883" t="s">
        <v>3724</v>
      </c>
    </row>
    <row r="884" spans="3:14" x14ac:dyDescent="0.3">
      <c r="C884" t="s">
        <v>5255</v>
      </c>
      <c r="D884">
        <v>1984</v>
      </c>
      <c r="E884" t="s">
        <v>3712</v>
      </c>
      <c r="F884">
        <v>5</v>
      </c>
      <c r="G884" s="1" t="str">
        <f>_xlfn.CONCAT(Hospitalisation_Details10[[#This Row],[date]],"-",Hospitalisation_Details10[[#This Row],[month]],"-",Hospitalisation_Details10[[#This Row],[year]])</f>
        <v>5-Sep-1984</v>
      </c>
      <c r="H884" s="1" t="str">
        <f>TEXT(Hospitalisation_Details10[[#This Row],[Date of Birth]],"dd-mm-yy")</f>
        <v>05-09-84</v>
      </c>
      <c r="I884">
        <v>2</v>
      </c>
      <c r="J884">
        <f>DATEDIF(Hospitalisation_Details10[[#This Row],[Date of Birth2]],DATE(2023,6,8),"y")</f>
        <v>38</v>
      </c>
      <c r="K884" s="2">
        <v>6933.24</v>
      </c>
      <c r="L884" t="s">
        <v>3706</v>
      </c>
      <c r="M884" t="s">
        <v>3707</v>
      </c>
      <c r="N884" t="s">
        <v>3713</v>
      </c>
    </row>
    <row r="885" spans="3:14" x14ac:dyDescent="0.3">
      <c r="C885" t="s">
        <v>5254</v>
      </c>
      <c r="D885">
        <v>1978</v>
      </c>
      <c r="E885" t="s">
        <v>3709</v>
      </c>
      <c r="F885">
        <v>29</v>
      </c>
      <c r="G885" s="1" t="str">
        <f>_xlfn.CONCAT(Hospitalisation_Details10[[#This Row],[date]],"-",Hospitalisation_Details10[[#This Row],[month]],"-",Hospitalisation_Details10[[#This Row],[year]])</f>
        <v>29-Nov-1978</v>
      </c>
      <c r="H885" s="1" t="str">
        <f>TEXT(Hospitalisation_Details10[[#This Row],[Date of Birth]],"dd-mm-yy")</f>
        <v>29-11-78</v>
      </c>
      <c r="I885">
        <v>2</v>
      </c>
      <c r="J885">
        <f>DATEDIF(Hospitalisation_Details10[[#This Row],[Date of Birth2]],DATE(2023,6,8),"y")</f>
        <v>44</v>
      </c>
      <c r="K885" s="2">
        <v>6938.11</v>
      </c>
      <c r="L885" t="s">
        <v>3706</v>
      </c>
      <c r="M885" t="s">
        <v>3706</v>
      </c>
      <c r="N885" t="s">
        <v>3708</v>
      </c>
    </row>
    <row r="886" spans="3:14" x14ac:dyDescent="0.3">
      <c r="C886" t="s">
        <v>5253</v>
      </c>
      <c r="D886">
        <v>1980</v>
      </c>
      <c r="E886" t="s">
        <v>3715</v>
      </c>
      <c r="F886">
        <v>30</v>
      </c>
      <c r="G886" s="1" t="str">
        <f>_xlfn.CONCAT(Hospitalisation_Details10[[#This Row],[date]],"-",Hospitalisation_Details10[[#This Row],[month]],"-",Hospitalisation_Details10[[#This Row],[year]])</f>
        <v>30-Aug-1980</v>
      </c>
      <c r="H886" s="1" t="str">
        <f>TEXT(Hospitalisation_Details10[[#This Row],[Date of Birth]],"dd-mm-yy")</f>
        <v>30-08-80</v>
      </c>
      <c r="I886">
        <v>1</v>
      </c>
      <c r="J886">
        <f>DATEDIF(Hospitalisation_Details10[[#This Row],[Date of Birth2]],DATE(2023,6,8),"y")</f>
        <v>42</v>
      </c>
      <c r="K886" s="2">
        <v>6940.91</v>
      </c>
      <c r="L886" t="s">
        <v>3706</v>
      </c>
      <c r="M886" t="s">
        <v>3706</v>
      </c>
      <c r="N886" t="s">
        <v>3713</v>
      </c>
    </row>
    <row r="887" spans="3:14" x14ac:dyDescent="0.3">
      <c r="C887" t="s">
        <v>5252</v>
      </c>
      <c r="D887">
        <v>1980</v>
      </c>
      <c r="E887" t="s">
        <v>3716</v>
      </c>
      <c r="F887">
        <v>5</v>
      </c>
      <c r="G887" s="1" t="str">
        <f>_xlfn.CONCAT(Hospitalisation_Details10[[#This Row],[date]],"-",Hospitalisation_Details10[[#This Row],[month]],"-",Hospitalisation_Details10[[#This Row],[year]])</f>
        <v>5-Oct-1980</v>
      </c>
      <c r="H887" s="1" t="str">
        <f>TEXT(Hospitalisation_Details10[[#This Row],[Date of Birth]],"dd-mm-yy")</f>
        <v>05-10-80</v>
      </c>
      <c r="I887">
        <v>2</v>
      </c>
      <c r="J887">
        <f>DATEDIF(Hospitalisation_Details10[[#This Row],[Date of Birth2]],DATE(2023,6,8),"y")</f>
        <v>42</v>
      </c>
      <c r="K887" s="2">
        <v>6940.94</v>
      </c>
      <c r="L887" t="s">
        <v>3706</v>
      </c>
      <c r="M887" t="s">
        <v>3707</v>
      </c>
      <c r="N887" t="s">
        <v>3708</v>
      </c>
    </row>
    <row r="888" spans="3:14" x14ac:dyDescent="0.3">
      <c r="C888" t="s">
        <v>5251</v>
      </c>
      <c r="D888">
        <v>1978</v>
      </c>
      <c r="E888" t="s">
        <v>3714</v>
      </c>
      <c r="F888">
        <v>15</v>
      </c>
      <c r="G888" s="1" t="str">
        <f>_xlfn.CONCAT(Hospitalisation_Details10[[#This Row],[date]],"-",Hospitalisation_Details10[[#This Row],[month]],"-",Hospitalisation_Details10[[#This Row],[year]])</f>
        <v>15-Dec-1978</v>
      </c>
      <c r="H888" s="1" t="str">
        <f>TEXT(Hospitalisation_Details10[[#This Row],[Date of Birth]],"dd-mm-yy")</f>
        <v>15-12-78</v>
      </c>
      <c r="I888">
        <v>0</v>
      </c>
      <c r="J888">
        <f>DATEDIF(Hospitalisation_Details10[[#This Row],[Date of Birth2]],DATE(2023,6,8),"y")</f>
        <v>44</v>
      </c>
      <c r="K888" s="2">
        <v>6948.7</v>
      </c>
      <c r="L888" t="s">
        <v>3710</v>
      </c>
      <c r="M888" t="s">
        <v>3706</v>
      </c>
      <c r="N888" t="s">
        <v>3713</v>
      </c>
    </row>
    <row r="889" spans="3:14" x14ac:dyDescent="0.3">
      <c r="C889" t="s">
        <v>5250</v>
      </c>
      <c r="D889">
        <v>1980</v>
      </c>
      <c r="E889" t="s">
        <v>3715</v>
      </c>
      <c r="F889">
        <v>18</v>
      </c>
      <c r="G889" s="1" t="str">
        <f>_xlfn.CONCAT(Hospitalisation_Details10[[#This Row],[date]],"-",Hospitalisation_Details10[[#This Row],[month]],"-",Hospitalisation_Details10[[#This Row],[year]])</f>
        <v>18-Aug-1980</v>
      </c>
      <c r="H889" s="1" t="str">
        <f>TEXT(Hospitalisation_Details10[[#This Row],[Date of Birth]],"dd-mm-yy")</f>
        <v>18-08-80</v>
      </c>
      <c r="I889">
        <v>2</v>
      </c>
      <c r="J889">
        <f>DATEDIF(Hospitalisation_Details10[[#This Row],[Date of Birth2]],DATE(2023,6,8),"y")</f>
        <v>42</v>
      </c>
      <c r="K889" s="2">
        <v>6951.12</v>
      </c>
      <c r="L889" t="s">
        <v>3706</v>
      </c>
      <c r="M889" t="s">
        <v>3706</v>
      </c>
      <c r="N889" t="s">
        <v>3708</v>
      </c>
    </row>
    <row r="890" spans="3:14" x14ac:dyDescent="0.3">
      <c r="C890" t="s">
        <v>5249</v>
      </c>
      <c r="D890">
        <v>1975</v>
      </c>
      <c r="E890" t="s">
        <v>3711</v>
      </c>
      <c r="F890">
        <v>3</v>
      </c>
      <c r="G890" s="1" t="str">
        <f>_xlfn.CONCAT(Hospitalisation_Details10[[#This Row],[date]],"-",Hospitalisation_Details10[[#This Row],[month]],"-",Hospitalisation_Details10[[#This Row],[year]])</f>
        <v>3-Jun-1975</v>
      </c>
      <c r="H890" s="1" t="str">
        <f>TEXT(Hospitalisation_Details10[[#This Row],[Date of Birth]],"dd-mm-yy")</f>
        <v>03-06-75</v>
      </c>
      <c r="I890">
        <v>1</v>
      </c>
      <c r="J890">
        <f>DATEDIF(Hospitalisation_Details10[[#This Row],[Date of Birth2]],DATE(2023,6,8),"y")</f>
        <v>48</v>
      </c>
      <c r="K890" s="2">
        <v>6965.21</v>
      </c>
      <c r="L890" t="s">
        <v>3706</v>
      </c>
      <c r="M890" t="s">
        <v>3707</v>
      </c>
      <c r="N890" t="s">
        <v>3708</v>
      </c>
    </row>
    <row r="891" spans="3:14" x14ac:dyDescent="0.3">
      <c r="C891" t="s">
        <v>5248</v>
      </c>
      <c r="D891">
        <v>1985</v>
      </c>
      <c r="E891" t="s">
        <v>3714</v>
      </c>
      <c r="F891">
        <v>10</v>
      </c>
      <c r="G891" s="1" t="str">
        <f>_xlfn.CONCAT(Hospitalisation_Details10[[#This Row],[date]],"-",Hospitalisation_Details10[[#This Row],[month]],"-",Hospitalisation_Details10[[#This Row],[year]])</f>
        <v>10-Dec-1985</v>
      </c>
      <c r="H891" s="1" t="str">
        <f>TEXT(Hospitalisation_Details10[[#This Row],[Date of Birth]],"dd-mm-yy")</f>
        <v>10-12-85</v>
      </c>
      <c r="I891">
        <v>3</v>
      </c>
      <c r="J891">
        <f>DATEDIF(Hospitalisation_Details10[[#This Row],[Date of Birth2]],DATE(2023,6,8),"y")</f>
        <v>37</v>
      </c>
      <c r="K891" s="2">
        <v>6985.51</v>
      </c>
      <c r="L891" t="s">
        <v>3706</v>
      </c>
      <c r="M891" t="s">
        <v>3706</v>
      </c>
      <c r="N891" t="s">
        <v>3720</v>
      </c>
    </row>
    <row r="892" spans="3:14" x14ac:dyDescent="0.3">
      <c r="C892" t="s">
        <v>5247</v>
      </c>
      <c r="D892">
        <v>1982</v>
      </c>
      <c r="E892" t="s">
        <v>3716</v>
      </c>
      <c r="F892">
        <v>18</v>
      </c>
      <c r="G892" s="1" t="str">
        <f>_xlfn.CONCAT(Hospitalisation_Details10[[#This Row],[date]],"-",Hospitalisation_Details10[[#This Row],[month]],"-",Hospitalisation_Details10[[#This Row],[year]])</f>
        <v>18-Oct-1982</v>
      </c>
      <c r="H892" s="1" t="str">
        <f>TEXT(Hospitalisation_Details10[[#This Row],[Date of Birth]],"dd-mm-yy")</f>
        <v>18-10-82</v>
      </c>
      <c r="I892">
        <v>2</v>
      </c>
      <c r="J892">
        <f>DATEDIF(Hospitalisation_Details10[[#This Row],[Date of Birth2]],DATE(2023,6,8),"y")</f>
        <v>40</v>
      </c>
      <c r="K892" s="2">
        <v>6986.7</v>
      </c>
      <c r="L892" t="s">
        <v>3707</v>
      </c>
      <c r="M892" t="s">
        <v>3710</v>
      </c>
      <c r="N892" t="s">
        <v>3713</v>
      </c>
    </row>
    <row r="893" spans="3:14" x14ac:dyDescent="0.3">
      <c r="C893" t="s">
        <v>5246</v>
      </c>
      <c r="D893">
        <v>1982</v>
      </c>
      <c r="E893" t="s">
        <v>3712</v>
      </c>
      <c r="F893">
        <v>1</v>
      </c>
      <c r="G893" s="1" t="str">
        <f>_xlfn.CONCAT(Hospitalisation_Details10[[#This Row],[date]],"-",Hospitalisation_Details10[[#This Row],[month]],"-",Hospitalisation_Details10[[#This Row],[year]])</f>
        <v>1-Sep-1982</v>
      </c>
      <c r="H893" s="1" t="str">
        <f>TEXT(Hospitalisation_Details10[[#This Row],[Date of Birth]],"dd-mm-yy")</f>
        <v>01-09-82</v>
      </c>
      <c r="I893">
        <v>3</v>
      </c>
      <c r="J893">
        <f>DATEDIF(Hospitalisation_Details10[[#This Row],[Date of Birth2]],DATE(2023,6,8),"y")</f>
        <v>40</v>
      </c>
      <c r="K893" s="2">
        <v>6989.95</v>
      </c>
      <c r="L893" t="s">
        <v>3706</v>
      </c>
      <c r="M893" t="s">
        <v>3710</v>
      </c>
      <c r="N893" t="s">
        <v>3708</v>
      </c>
    </row>
    <row r="894" spans="3:14" x14ac:dyDescent="0.3">
      <c r="C894" t="s">
        <v>5245</v>
      </c>
      <c r="D894">
        <v>1969</v>
      </c>
      <c r="E894" t="s">
        <v>3705</v>
      </c>
      <c r="F894">
        <v>6</v>
      </c>
      <c r="G894" s="1" t="str">
        <f>_xlfn.CONCAT(Hospitalisation_Details10[[#This Row],[date]],"-",Hospitalisation_Details10[[#This Row],[month]],"-",Hospitalisation_Details10[[#This Row],[year]])</f>
        <v>6-Jul-1969</v>
      </c>
      <c r="H894" s="1" t="str">
        <f>TEXT(Hospitalisation_Details10[[#This Row],[Date of Birth]],"dd-mm-yy")</f>
        <v>06-07-69</v>
      </c>
      <c r="I894">
        <v>0</v>
      </c>
      <c r="J894">
        <f>DATEDIF(Hospitalisation_Details10[[#This Row],[Date of Birth2]],DATE(2023,6,8),"y")</f>
        <v>53</v>
      </c>
      <c r="K894" s="2">
        <v>7003.1</v>
      </c>
      <c r="L894" t="s">
        <v>3706</v>
      </c>
      <c r="M894" t="s">
        <v>3707</v>
      </c>
      <c r="N894" t="s">
        <v>3708</v>
      </c>
    </row>
    <row r="895" spans="3:14" x14ac:dyDescent="0.3">
      <c r="C895" t="s">
        <v>5244</v>
      </c>
      <c r="D895">
        <v>1978</v>
      </c>
      <c r="E895" t="s">
        <v>3711</v>
      </c>
      <c r="F895">
        <v>2</v>
      </c>
      <c r="G895" s="1" t="str">
        <f>_xlfn.CONCAT(Hospitalisation_Details10[[#This Row],[date]],"-",Hospitalisation_Details10[[#This Row],[month]],"-",Hospitalisation_Details10[[#This Row],[year]])</f>
        <v>2-Jun-1978</v>
      </c>
      <c r="H895" s="1" t="str">
        <f>TEXT(Hospitalisation_Details10[[#This Row],[Date of Birth]],"dd-mm-yy")</f>
        <v>02-06-78</v>
      </c>
      <c r="I895">
        <v>2</v>
      </c>
      <c r="J895">
        <f>DATEDIF(Hospitalisation_Details10[[#This Row],[Date of Birth2]],DATE(2023,6,8),"y")</f>
        <v>45</v>
      </c>
      <c r="K895" s="2">
        <v>7033.08</v>
      </c>
      <c r="L895" t="s">
        <v>3706</v>
      </c>
      <c r="M895" t="s">
        <v>3706</v>
      </c>
      <c r="N895" t="s">
        <v>3708</v>
      </c>
    </row>
    <row r="896" spans="3:14" x14ac:dyDescent="0.3">
      <c r="C896" t="s">
        <v>5243</v>
      </c>
      <c r="D896">
        <v>1995</v>
      </c>
      <c r="E896" t="s">
        <v>3716</v>
      </c>
      <c r="F896">
        <v>29</v>
      </c>
      <c r="G896" s="1" t="str">
        <f>_xlfn.CONCAT(Hospitalisation_Details10[[#This Row],[date]],"-",Hospitalisation_Details10[[#This Row],[month]],"-",Hospitalisation_Details10[[#This Row],[year]])</f>
        <v>29-Oct-1995</v>
      </c>
      <c r="H896" s="1" t="str">
        <f>TEXT(Hospitalisation_Details10[[#This Row],[Date of Birth]],"dd-mm-yy")</f>
        <v>29-10-95</v>
      </c>
      <c r="I896">
        <v>0</v>
      </c>
      <c r="J896">
        <f>DATEDIF(Hospitalisation_Details10[[#This Row],[Date of Birth2]],DATE(2023,6,8),"y")</f>
        <v>27</v>
      </c>
      <c r="K896" s="2">
        <v>7042.11</v>
      </c>
      <c r="L896" t="s">
        <v>3706</v>
      </c>
      <c r="M896" t="s">
        <v>3707</v>
      </c>
      <c r="N896" t="s">
        <v>3713</v>
      </c>
    </row>
    <row r="897" spans="3:14" x14ac:dyDescent="0.3">
      <c r="C897" t="s">
        <v>5242</v>
      </c>
      <c r="D897">
        <v>1980</v>
      </c>
      <c r="E897" t="s">
        <v>3705</v>
      </c>
      <c r="F897">
        <v>26</v>
      </c>
      <c r="G897" s="1" t="str">
        <f>_xlfn.CONCAT(Hospitalisation_Details10[[#This Row],[date]],"-",Hospitalisation_Details10[[#This Row],[month]],"-",Hospitalisation_Details10[[#This Row],[year]])</f>
        <v>26-Jul-1980</v>
      </c>
      <c r="H897" s="1" t="str">
        <f>TEXT(Hospitalisation_Details10[[#This Row],[Date of Birth]],"dd-mm-yy")</f>
        <v>26-07-80</v>
      </c>
      <c r="I897">
        <v>1</v>
      </c>
      <c r="J897">
        <f>DATEDIF(Hospitalisation_Details10[[#This Row],[Date of Birth2]],DATE(2023,6,8),"y")</f>
        <v>42</v>
      </c>
      <c r="K897" s="2">
        <v>7045.5</v>
      </c>
      <c r="L897" t="s">
        <v>3706</v>
      </c>
      <c r="M897" t="s">
        <v>3710</v>
      </c>
      <c r="N897" t="s">
        <v>3717</v>
      </c>
    </row>
    <row r="898" spans="3:14" x14ac:dyDescent="0.3">
      <c r="C898" t="s">
        <v>5241</v>
      </c>
      <c r="D898">
        <v>1980</v>
      </c>
      <c r="E898" t="s">
        <v>3716</v>
      </c>
      <c r="F898">
        <v>22</v>
      </c>
      <c r="G898" s="1" t="str">
        <f>_xlfn.CONCAT(Hospitalisation_Details10[[#This Row],[date]],"-",Hospitalisation_Details10[[#This Row],[month]],"-",Hospitalisation_Details10[[#This Row],[year]])</f>
        <v>22-Oct-1980</v>
      </c>
      <c r="H898" s="1" t="str">
        <f>TEXT(Hospitalisation_Details10[[#This Row],[Date of Birth]],"dd-mm-yy")</f>
        <v>22-10-80</v>
      </c>
      <c r="I898">
        <v>1</v>
      </c>
      <c r="J898">
        <f>DATEDIF(Hospitalisation_Details10[[#This Row],[Date of Birth2]],DATE(2023,6,8),"y")</f>
        <v>42</v>
      </c>
      <c r="K898" s="2">
        <v>7046.72</v>
      </c>
      <c r="L898" t="s">
        <v>3706</v>
      </c>
      <c r="M898" t="s">
        <v>3707</v>
      </c>
      <c r="N898" t="s">
        <v>3708</v>
      </c>
    </row>
    <row r="899" spans="3:14" x14ac:dyDescent="0.3">
      <c r="C899" t="s">
        <v>5240</v>
      </c>
      <c r="D899">
        <v>1980</v>
      </c>
      <c r="E899" t="s">
        <v>3705</v>
      </c>
      <c r="F899">
        <v>21</v>
      </c>
      <c r="G899" s="1" t="str">
        <f>_xlfn.CONCAT(Hospitalisation_Details10[[#This Row],[date]],"-",Hospitalisation_Details10[[#This Row],[month]],"-",Hospitalisation_Details10[[#This Row],[year]])</f>
        <v>21-Jul-1980</v>
      </c>
      <c r="H899" s="1" t="str">
        <f>TEXT(Hospitalisation_Details10[[#This Row],[Date of Birth]],"dd-mm-yy")</f>
        <v>21-07-80</v>
      </c>
      <c r="I899">
        <v>0</v>
      </c>
      <c r="J899">
        <f>DATEDIF(Hospitalisation_Details10[[#This Row],[Date of Birth2]],DATE(2023,6,8),"y")</f>
        <v>42</v>
      </c>
      <c r="K899" s="2">
        <v>7050.02</v>
      </c>
      <c r="L899" t="s">
        <v>3706</v>
      </c>
      <c r="M899" t="s">
        <v>3710</v>
      </c>
      <c r="N899" t="s">
        <v>3724</v>
      </c>
    </row>
    <row r="900" spans="3:14" x14ac:dyDescent="0.3">
      <c r="C900" t="s">
        <v>5239</v>
      </c>
      <c r="D900">
        <v>1980</v>
      </c>
      <c r="E900" t="s">
        <v>3711</v>
      </c>
      <c r="F900">
        <v>28</v>
      </c>
      <c r="G900" s="1" t="str">
        <f>_xlfn.CONCAT(Hospitalisation_Details10[[#This Row],[date]],"-",Hospitalisation_Details10[[#This Row],[month]],"-",Hospitalisation_Details10[[#This Row],[year]])</f>
        <v>28-Jun-1980</v>
      </c>
      <c r="H900" s="1" t="str">
        <f>TEXT(Hospitalisation_Details10[[#This Row],[Date of Birth]],"dd-mm-yy")</f>
        <v>28-06-80</v>
      </c>
      <c r="I900">
        <v>1</v>
      </c>
      <c r="J900">
        <f>DATEDIF(Hospitalisation_Details10[[#This Row],[Date of Birth2]],DATE(2023,6,8),"y")</f>
        <v>42</v>
      </c>
      <c r="K900" s="2">
        <v>7050.64</v>
      </c>
      <c r="L900" t="s">
        <v>3706</v>
      </c>
      <c r="M900" t="s">
        <v>3707</v>
      </c>
      <c r="N900" t="s">
        <v>3717</v>
      </c>
    </row>
    <row r="901" spans="3:14" x14ac:dyDescent="0.3">
      <c r="C901" t="s">
        <v>5238</v>
      </c>
      <c r="D901">
        <v>1978</v>
      </c>
      <c r="E901" t="s">
        <v>3711</v>
      </c>
      <c r="F901">
        <v>24</v>
      </c>
      <c r="G901" s="1" t="str">
        <f>_xlfn.CONCAT(Hospitalisation_Details10[[#This Row],[date]],"-",Hospitalisation_Details10[[#This Row],[month]],"-",Hospitalisation_Details10[[#This Row],[year]])</f>
        <v>24-Jun-1978</v>
      </c>
      <c r="H901" s="1" t="str">
        <f>TEXT(Hospitalisation_Details10[[#This Row],[Date of Birth]],"dd-mm-yy")</f>
        <v>24-06-78</v>
      </c>
      <c r="I901">
        <v>2</v>
      </c>
      <c r="J901">
        <f>DATEDIF(Hospitalisation_Details10[[#This Row],[Date of Birth2]],DATE(2023,6,8),"y")</f>
        <v>44</v>
      </c>
      <c r="K901" s="2">
        <v>7054.41</v>
      </c>
      <c r="L901" t="s">
        <v>3706</v>
      </c>
      <c r="M901" t="s">
        <v>3706</v>
      </c>
      <c r="N901" t="s">
        <v>3708</v>
      </c>
    </row>
    <row r="902" spans="3:14" x14ac:dyDescent="0.3">
      <c r="C902" t="s">
        <v>5237</v>
      </c>
      <c r="D902">
        <v>1982</v>
      </c>
      <c r="E902" t="s">
        <v>3716</v>
      </c>
      <c r="F902">
        <v>6</v>
      </c>
      <c r="G902" s="1" t="str">
        <f>_xlfn.CONCAT(Hospitalisation_Details10[[#This Row],[date]],"-",Hospitalisation_Details10[[#This Row],[month]],"-",Hospitalisation_Details10[[#This Row],[year]])</f>
        <v>6-Oct-1982</v>
      </c>
      <c r="H902" s="1" t="str">
        <f>TEXT(Hospitalisation_Details10[[#This Row],[Date of Birth]],"dd-mm-yy")</f>
        <v>06-10-82</v>
      </c>
      <c r="I902">
        <v>1</v>
      </c>
      <c r="J902">
        <f>DATEDIF(Hospitalisation_Details10[[#This Row],[Date of Birth2]],DATE(2023,6,8),"y")</f>
        <v>40</v>
      </c>
      <c r="K902" s="2">
        <v>7077.19</v>
      </c>
      <c r="L902" t="s">
        <v>3706</v>
      </c>
      <c r="M902" t="s">
        <v>3707</v>
      </c>
      <c r="N902" t="s">
        <v>3724</v>
      </c>
    </row>
    <row r="903" spans="3:14" x14ac:dyDescent="0.3">
      <c r="C903" t="s">
        <v>5236</v>
      </c>
      <c r="D903">
        <v>1992</v>
      </c>
      <c r="E903" t="s">
        <v>3711</v>
      </c>
      <c r="F903">
        <v>18</v>
      </c>
      <c r="G903" s="1" t="str">
        <f>_xlfn.CONCAT(Hospitalisation_Details10[[#This Row],[date]],"-",Hospitalisation_Details10[[#This Row],[month]],"-",Hospitalisation_Details10[[#This Row],[year]])</f>
        <v>18-Jun-1992</v>
      </c>
      <c r="H903" s="1" t="str">
        <f>TEXT(Hospitalisation_Details10[[#This Row],[Date of Birth]],"dd-mm-yy")</f>
        <v>18-06-92</v>
      </c>
      <c r="I903">
        <v>0</v>
      </c>
      <c r="J903">
        <f>DATEDIF(Hospitalisation_Details10[[#This Row],[Date of Birth2]],DATE(2023,6,8),"y")</f>
        <v>30</v>
      </c>
      <c r="K903" s="2">
        <v>7096.98</v>
      </c>
      <c r="L903" t="s">
        <v>3706</v>
      </c>
      <c r="M903" t="s">
        <v>3706</v>
      </c>
      <c r="N903" t="s">
        <v>3713</v>
      </c>
    </row>
    <row r="904" spans="3:14" x14ac:dyDescent="0.3">
      <c r="C904" t="s">
        <v>5235</v>
      </c>
      <c r="D904">
        <v>1987</v>
      </c>
      <c r="E904" t="s">
        <v>3715</v>
      </c>
      <c r="F904">
        <v>11</v>
      </c>
      <c r="G904" s="1" t="str">
        <f>_xlfn.CONCAT(Hospitalisation_Details10[[#This Row],[date]],"-",Hospitalisation_Details10[[#This Row],[month]],"-",Hospitalisation_Details10[[#This Row],[year]])</f>
        <v>11-Aug-1987</v>
      </c>
      <c r="H904" s="1" t="str">
        <f>TEXT(Hospitalisation_Details10[[#This Row],[Date of Birth]],"dd-mm-yy")</f>
        <v>11-08-87</v>
      </c>
      <c r="I904">
        <v>3</v>
      </c>
      <c r="J904">
        <f>DATEDIF(Hospitalisation_Details10[[#This Row],[Date of Birth2]],DATE(2023,6,8),"y")</f>
        <v>35</v>
      </c>
      <c r="K904" s="2">
        <v>7106.81</v>
      </c>
      <c r="L904" t="s">
        <v>3706</v>
      </c>
      <c r="M904" t="s">
        <v>3710</v>
      </c>
      <c r="N904" t="s">
        <v>3713</v>
      </c>
    </row>
    <row r="905" spans="3:14" x14ac:dyDescent="0.3">
      <c r="C905" t="s">
        <v>5234</v>
      </c>
      <c r="D905">
        <v>1968</v>
      </c>
      <c r="E905" t="s">
        <v>3711</v>
      </c>
      <c r="F905">
        <v>29</v>
      </c>
      <c r="G905" s="1" t="str">
        <f>_xlfn.CONCAT(Hospitalisation_Details10[[#This Row],[date]],"-",Hospitalisation_Details10[[#This Row],[month]],"-",Hospitalisation_Details10[[#This Row],[year]])</f>
        <v>29-Jun-1968</v>
      </c>
      <c r="H905" s="1" t="str">
        <f>TEXT(Hospitalisation_Details10[[#This Row],[Date of Birth]],"dd-mm-yy")</f>
        <v>29-06-68</v>
      </c>
      <c r="I905">
        <v>0</v>
      </c>
      <c r="J905">
        <f>DATEDIF(Hospitalisation_Details10[[#This Row],[Date of Birth2]],DATE(2023,6,8),"y")</f>
        <v>54</v>
      </c>
      <c r="K905" s="2">
        <v>7125.25</v>
      </c>
      <c r="L905" t="s">
        <v>3707</v>
      </c>
      <c r="M905" t="s">
        <v>3706</v>
      </c>
      <c r="N905" t="s">
        <v>3708</v>
      </c>
    </row>
    <row r="906" spans="3:14" x14ac:dyDescent="0.3">
      <c r="C906" t="s">
        <v>5233</v>
      </c>
      <c r="D906">
        <v>1993</v>
      </c>
      <c r="E906" t="s">
        <v>3715</v>
      </c>
      <c r="F906">
        <v>1</v>
      </c>
      <c r="G906" s="1" t="str">
        <f>_xlfn.CONCAT(Hospitalisation_Details10[[#This Row],[date]],"-",Hospitalisation_Details10[[#This Row],[month]],"-",Hospitalisation_Details10[[#This Row],[year]])</f>
        <v>1-Aug-1993</v>
      </c>
      <c r="H906" s="1" t="str">
        <f>TEXT(Hospitalisation_Details10[[#This Row],[Date of Birth]],"dd-mm-yy")</f>
        <v>01-08-93</v>
      </c>
      <c r="I906">
        <v>0</v>
      </c>
      <c r="J906">
        <f>DATEDIF(Hospitalisation_Details10[[#This Row],[Date of Birth2]],DATE(2023,6,8),"y")</f>
        <v>29</v>
      </c>
      <c r="K906" s="2">
        <v>7128.64</v>
      </c>
      <c r="L906" t="s">
        <v>3706</v>
      </c>
      <c r="M906" t="s">
        <v>3706</v>
      </c>
      <c r="N906" t="s">
        <v>3727</v>
      </c>
    </row>
    <row r="907" spans="3:14" x14ac:dyDescent="0.3">
      <c r="C907" t="s">
        <v>5232</v>
      </c>
      <c r="D907">
        <v>1984</v>
      </c>
      <c r="E907" t="s">
        <v>3705</v>
      </c>
      <c r="F907">
        <v>7</v>
      </c>
      <c r="G907" s="1" t="str">
        <f>_xlfn.CONCAT(Hospitalisation_Details10[[#This Row],[date]],"-",Hospitalisation_Details10[[#This Row],[month]],"-",Hospitalisation_Details10[[#This Row],[year]])</f>
        <v>7-Jul-1984</v>
      </c>
      <c r="H907" s="1" t="str">
        <f>TEXT(Hospitalisation_Details10[[#This Row],[Date of Birth]],"dd-mm-yy")</f>
        <v>07-07-84</v>
      </c>
      <c r="I907">
        <v>2</v>
      </c>
      <c r="J907">
        <f>DATEDIF(Hospitalisation_Details10[[#This Row],[Date of Birth2]],DATE(2023,6,8),"y")</f>
        <v>38</v>
      </c>
      <c r="K907" s="2">
        <v>7133.9</v>
      </c>
      <c r="L907" t="s">
        <v>3706</v>
      </c>
      <c r="M907" t="s">
        <v>3710</v>
      </c>
      <c r="N907" t="s">
        <v>3724</v>
      </c>
    </row>
    <row r="908" spans="3:14" x14ac:dyDescent="0.3">
      <c r="C908" t="s">
        <v>5231</v>
      </c>
      <c r="D908">
        <v>1999</v>
      </c>
      <c r="E908" t="s">
        <v>3715</v>
      </c>
      <c r="F908">
        <v>8</v>
      </c>
      <c r="G908" s="1" t="str">
        <f>_xlfn.CONCAT(Hospitalisation_Details10[[#This Row],[date]],"-",Hospitalisation_Details10[[#This Row],[month]],"-",Hospitalisation_Details10[[#This Row],[year]])</f>
        <v>8-Aug-1999</v>
      </c>
      <c r="H908" s="1" t="str">
        <f>TEXT(Hospitalisation_Details10[[#This Row],[Date of Birth]],"dd-mm-yy")</f>
        <v>08-08-99</v>
      </c>
      <c r="I908">
        <v>0</v>
      </c>
      <c r="J908">
        <f>DATEDIF(Hospitalisation_Details10[[#This Row],[Date of Birth2]],DATE(2023,6,8),"y")</f>
        <v>23</v>
      </c>
      <c r="K908" s="2">
        <v>7144.4</v>
      </c>
      <c r="L908" t="s">
        <v>3706</v>
      </c>
      <c r="M908" t="s">
        <v>3710</v>
      </c>
      <c r="N908" t="s">
        <v>3732</v>
      </c>
    </row>
    <row r="909" spans="3:14" x14ac:dyDescent="0.3">
      <c r="C909" t="s">
        <v>5230</v>
      </c>
      <c r="D909">
        <v>1984</v>
      </c>
      <c r="E909" t="s">
        <v>3709</v>
      </c>
      <c r="F909">
        <v>21</v>
      </c>
      <c r="G909" s="1" t="str">
        <f>_xlfn.CONCAT(Hospitalisation_Details10[[#This Row],[date]],"-",Hospitalisation_Details10[[#This Row],[month]],"-",Hospitalisation_Details10[[#This Row],[year]])</f>
        <v>21-Nov-1984</v>
      </c>
      <c r="H909" s="1" t="str">
        <f>TEXT(Hospitalisation_Details10[[#This Row],[Date of Birth]],"dd-mm-yy")</f>
        <v>21-11-84</v>
      </c>
      <c r="I909">
        <v>2</v>
      </c>
      <c r="J909">
        <f>DATEDIF(Hospitalisation_Details10[[#This Row],[Date of Birth2]],DATE(2023,6,8),"y")</f>
        <v>38</v>
      </c>
      <c r="K909" s="2">
        <v>7144.86</v>
      </c>
      <c r="L909" t="s">
        <v>3706</v>
      </c>
      <c r="M909" t="s">
        <v>3706</v>
      </c>
      <c r="N909" t="s">
        <v>3724</v>
      </c>
    </row>
    <row r="910" spans="3:14" x14ac:dyDescent="0.3">
      <c r="C910" t="s">
        <v>5229</v>
      </c>
      <c r="D910">
        <v>1976</v>
      </c>
      <c r="E910" t="s">
        <v>3711</v>
      </c>
      <c r="F910">
        <v>24</v>
      </c>
      <c r="G910" s="1" t="str">
        <f>_xlfn.CONCAT(Hospitalisation_Details10[[#This Row],[date]],"-",Hospitalisation_Details10[[#This Row],[month]],"-",Hospitalisation_Details10[[#This Row],[year]])</f>
        <v>24-Jun-1976</v>
      </c>
      <c r="H910" s="1" t="str">
        <f>TEXT(Hospitalisation_Details10[[#This Row],[Date of Birth]],"dd-mm-yy")</f>
        <v>24-06-76</v>
      </c>
      <c r="I910">
        <v>0</v>
      </c>
      <c r="J910">
        <f>DATEDIF(Hospitalisation_Details10[[#This Row],[Date of Birth2]],DATE(2023,6,8),"y")</f>
        <v>46</v>
      </c>
      <c r="K910" s="2">
        <v>7147.11</v>
      </c>
      <c r="L910" t="s">
        <v>3707</v>
      </c>
      <c r="M910" t="s">
        <v>3706</v>
      </c>
      <c r="N910" t="s">
        <v>3717</v>
      </c>
    </row>
    <row r="911" spans="3:14" x14ac:dyDescent="0.3">
      <c r="C911" t="s">
        <v>5228</v>
      </c>
      <c r="D911">
        <v>1978</v>
      </c>
      <c r="E911" t="s">
        <v>3705</v>
      </c>
      <c r="F911">
        <v>30</v>
      </c>
      <c r="G911" s="1" t="str">
        <f>_xlfn.CONCAT(Hospitalisation_Details10[[#This Row],[date]],"-",Hospitalisation_Details10[[#This Row],[month]],"-",Hospitalisation_Details10[[#This Row],[year]])</f>
        <v>30-Jul-1978</v>
      </c>
      <c r="H911" s="1" t="str">
        <f>TEXT(Hospitalisation_Details10[[#This Row],[Date of Birth]],"dd-mm-yy")</f>
        <v>30-07-78</v>
      </c>
      <c r="I911">
        <v>1</v>
      </c>
      <c r="J911">
        <f>DATEDIF(Hospitalisation_Details10[[#This Row],[Date of Birth2]],DATE(2023,6,8),"y")</f>
        <v>44</v>
      </c>
      <c r="K911" s="2">
        <v>7147.47</v>
      </c>
      <c r="L911" t="s">
        <v>3706</v>
      </c>
      <c r="M911" t="s">
        <v>3707</v>
      </c>
      <c r="N911" t="s">
        <v>3708</v>
      </c>
    </row>
    <row r="912" spans="3:14" x14ac:dyDescent="0.3">
      <c r="C912" t="s">
        <v>5227</v>
      </c>
      <c r="D912">
        <v>1984</v>
      </c>
      <c r="E912" t="s">
        <v>3711</v>
      </c>
      <c r="F912">
        <v>29</v>
      </c>
      <c r="G912" s="1" t="str">
        <f>_xlfn.CONCAT(Hospitalisation_Details10[[#This Row],[date]],"-",Hospitalisation_Details10[[#This Row],[month]],"-",Hospitalisation_Details10[[#This Row],[year]])</f>
        <v>29-Jun-1984</v>
      </c>
      <c r="H912" s="1" t="str">
        <f>TEXT(Hospitalisation_Details10[[#This Row],[Date of Birth]],"dd-mm-yy")</f>
        <v>29-06-84</v>
      </c>
      <c r="I912">
        <v>3</v>
      </c>
      <c r="J912">
        <f>DATEDIF(Hospitalisation_Details10[[#This Row],[Date of Birth2]],DATE(2023,6,8),"y")</f>
        <v>38</v>
      </c>
      <c r="K912" s="2">
        <v>7151.09</v>
      </c>
      <c r="L912" t="s">
        <v>3706</v>
      </c>
      <c r="M912" t="s">
        <v>3706</v>
      </c>
      <c r="N912" t="s">
        <v>3717</v>
      </c>
    </row>
    <row r="913" spans="3:14" x14ac:dyDescent="0.3">
      <c r="C913" t="s">
        <v>5226</v>
      </c>
      <c r="D913">
        <v>1978</v>
      </c>
      <c r="E913" t="s">
        <v>3712</v>
      </c>
      <c r="F913">
        <v>6</v>
      </c>
      <c r="G913" s="1" t="str">
        <f>_xlfn.CONCAT(Hospitalisation_Details10[[#This Row],[date]],"-",Hospitalisation_Details10[[#This Row],[month]],"-",Hospitalisation_Details10[[#This Row],[year]])</f>
        <v>6-Sep-1978</v>
      </c>
      <c r="H913" s="1" t="str">
        <f>TEXT(Hospitalisation_Details10[[#This Row],[Date of Birth]],"dd-mm-yy")</f>
        <v>06-09-78</v>
      </c>
      <c r="I913">
        <v>1</v>
      </c>
      <c r="J913">
        <f>DATEDIF(Hospitalisation_Details10[[#This Row],[Date of Birth2]],DATE(2023,6,8),"y")</f>
        <v>44</v>
      </c>
      <c r="K913" s="2">
        <v>7152.67</v>
      </c>
      <c r="L913" t="s">
        <v>3707</v>
      </c>
      <c r="M913" t="s">
        <v>3706</v>
      </c>
      <c r="N913" t="s">
        <v>3708</v>
      </c>
    </row>
    <row r="914" spans="3:14" x14ac:dyDescent="0.3">
      <c r="C914" t="s">
        <v>5225</v>
      </c>
      <c r="D914">
        <v>1981</v>
      </c>
      <c r="E914" t="s">
        <v>3705</v>
      </c>
      <c r="F914">
        <v>17</v>
      </c>
      <c r="G914" s="1" t="str">
        <f>_xlfn.CONCAT(Hospitalisation_Details10[[#This Row],[date]],"-",Hospitalisation_Details10[[#This Row],[month]],"-",Hospitalisation_Details10[[#This Row],[year]])</f>
        <v>17-Jul-1981</v>
      </c>
      <c r="H914" s="1" t="str">
        <f>TEXT(Hospitalisation_Details10[[#This Row],[Date of Birth]],"dd-mm-yy")</f>
        <v>17-07-81</v>
      </c>
      <c r="I914">
        <v>1</v>
      </c>
      <c r="J914">
        <f>DATEDIF(Hospitalisation_Details10[[#This Row],[Date of Birth2]],DATE(2023,6,8),"y")</f>
        <v>41</v>
      </c>
      <c r="K914" s="2">
        <v>7153.55</v>
      </c>
      <c r="L914" t="s">
        <v>3706</v>
      </c>
      <c r="M914" t="s">
        <v>3710</v>
      </c>
      <c r="N914" t="s">
        <v>3713</v>
      </c>
    </row>
    <row r="915" spans="3:14" x14ac:dyDescent="0.3">
      <c r="C915" t="s">
        <v>5224</v>
      </c>
      <c r="D915">
        <v>1980</v>
      </c>
      <c r="E915" t="s">
        <v>3711</v>
      </c>
      <c r="F915">
        <v>22</v>
      </c>
      <c r="G915" s="1" t="str">
        <f>_xlfn.CONCAT(Hospitalisation_Details10[[#This Row],[date]],"-",Hospitalisation_Details10[[#This Row],[month]],"-",Hospitalisation_Details10[[#This Row],[year]])</f>
        <v>22-Jun-1980</v>
      </c>
      <c r="H915" s="1" t="str">
        <f>TEXT(Hospitalisation_Details10[[#This Row],[Date of Birth]],"dd-mm-yy")</f>
        <v>22-06-80</v>
      </c>
      <c r="I915">
        <v>2</v>
      </c>
      <c r="J915">
        <f>DATEDIF(Hospitalisation_Details10[[#This Row],[Date of Birth2]],DATE(2023,6,8),"y")</f>
        <v>42</v>
      </c>
      <c r="K915" s="2">
        <v>7160.09</v>
      </c>
      <c r="L915" t="s">
        <v>3706</v>
      </c>
      <c r="M915" t="s">
        <v>3706</v>
      </c>
      <c r="N915" t="s">
        <v>3717</v>
      </c>
    </row>
    <row r="916" spans="3:14" x14ac:dyDescent="0.3">
      <c r="C916" t="s">
        <v>5223</v>
      </c>
      <c r="D916">
        <v>1980</v>
      </c>
      <c r="E916" t="s">
        <v>3716</v>
      </c>
      <c r="F916">
        <v>7</v>
      </c>
      <c r="G916" s="1" t="str">
        <f>_xlfn.CONCAT(Hospitalisation_Details10[[#This Row],[date]],"-",Hospitalisation_Details10[[#This Row],[month]],"-",Hospitalisation_Details10[[#This Row],[year]])</f>
        <v>7-Oct-1980</v>
      </c>
      <c r="H916" s="1" t="str">
        <f>TEXT(Hospitalisation_Details10[[#This Row],[Date of Birth]],"dd-mm-yy")</f>
        <v>07-10-80</v>
      </c>
      <c r="I916">
        <v>2</v>
      </c>
      <c r="J916">
        <f>DATEDIF(Hospitalisation_Details10[[#This Row],[Date of Birth2]],DATE(2023,6,8),"y")</f>
        <v>42</v>
      </c>
      <c r="K916" s="2">
        <v>7160.33</v>
      </c>
      <c r="L916" t="s">
        <v>3706</v>
      </c>
      <c r="M916" t="s">
        <v>3710</v>
      </c>
      <c r="N916" t="s">
        <v>3708</v>
      </c>
    </row>
    <row r="917" spans="3:14" x14ac:dyDescent="0.3">
      <c r="C917" t="s">
        <v>5222</v>
      </c>
      <c r="D917">
        <v>1980</v>
      </c>
      <c r="E917" t="s">
        <v>3712</v>
      </c>
      <c r="F917">
        <v>30</v>
      </c>
      <c r="G917" s="1" t="str">
        <f>_xlfn.CONCAT(Hospitalisation_Details10[[#This Row],[date]],"-",Hospitalisation_Details10[[#This Row],[month]],"-",Hospitalisation_Details10[[#This Row],[year]])</f>
        <v>30-Sep-1980</v>
      </c>
      <c r="H917" s="1" t="str">
        <f>TEXT(Hospitalisation_Details10[[#This Row],[Date of Birth]],"dd-mm-yy")</f>
        <v>30-09-80</v>
      </c>
      <c r="I917">
        <v>2</v>
      </c>
      <c r="J917">
        <f>DATEDIF(Hospitalisation_Details10[[#This Row],[Date of Birth2]],DATE(2023,6,8),"y")</f>
        <v>42</v>
      </c>
      <c r="K917" s="2">
        <v>7162.01</v>
      </c>
      <c r="L917" t="s">
        <v>3706</v>
      </c>
      <c r="M917" t="s">
        <v>3707</v>
      </c>
      <c r="N917" t="s">
        <v>3708</v>
      </c>
    </row>
    <row r="918" spans="3:14" x14ac:dyDescent="0.3">
      <c r="C918" t="s">
        <v>5221</v>
      </c>
      <c r="D918">
        <v>1982</v>
      </c>
      <c r="E918" t="s">
        <v>3715</v>
      </c>
      <c r="F918">
        <v>16</v>
      </c>
      <c r="G918" s="1" t="str">
        <f>_xlfn.CONCAT(Hospitalisation_Details10[[#This Row],[date]],"-",Hospitalisation_Details10[[#This Row],[month]],"-",Hospitalisation_Details10[[#This Row],[year]])</f>
        <v>16-Aug-1982</v>
      </c>
      <c r="H918" s="1" t="str">
        <f>TEXT(Hospitalisation_Details10[[#This Row],[Date of Birth]],"dd-mm-yy")</f>
        <v>16-08-82</v>
      </c>
      <c r="I918">
        <v>2</v>
      </c>
      <c r="J918">
        <f>DATEDIF(Hospitalisation_Details10[[#This Row],[Date of Birth2]],DATE(2023,6,8),"y")</f>
        <v>40</v>
      </c>
      <c r="K918" s="2">
        <v>7173.36</v>
      </c>
      <c r="L918" t="s">
        <v>3707</v>
      </c>
      <c r="M918" t="s">
        <v>3706</v>
      </c>
      <c r="N918" t="s">
        <v>3721</v>
      </c>
    </row>
    <row r="919" spans="3:14" x14ac:dyDescent="0.3">
      <c r="C919" t="s">
        <v>5220</v>
      </c>
      <c r="D919">
        <v>1975</v>
      </c>
      <c r="E919" t="s">
        <v>3705</v>
      </c>
      <c r="F919">
        <v>19</v>
      </c>
      <c r="G919" s="1" t="str">
        <f>_xlfn.CONCAT(Hospitalisation_Details10[[#This Row],[date]],"-",Hospitalisation_Details10[[#This Row],[month]],"-",Hospitalisation_Details10[[#This Row],[year]])</f>
        <v>19-Jul-1975</v>
      </c>
      <c r="H919" s="1" t="str">
        <f>TEXT(Hospitalisation_Details10[[#This Row],[Date of Birth]],"dd-mm-yy")</f>
        <v>19-07-75</v>
      </c>
      <c r="I919">
        <v>1</v>
      </c>
      <c r="J919">
        <f>DATEDIF(Hospitalisation_Details10[[#This Row],[Date of Birth2]],DATE(2023,6,8),"y")</f>
        <v>47</v>
      </c>
      <c r="K919" s="2">
        <v>7175.51</v>
      </c>
      <c r="L919" t="s">
        <v>3706</v>
      </c>
      <c r="M919" t="s">
        <v>3707</v>
      </c>
      <c r="N919" t="s">
        <v>3708</v>
      </c>
    </row>
    <row r="920" spans="3:14" x14ac:dyDescent="0.3">
      <c r="C920" t="s">
        <v>5219</v>
      </c>
      <c r="D920">
        <v>1968</v>
      </c>
      <c r="E920" t="s">
        <v>3715</v>
      </c>
      <c r="F920">
        <v>26</v>
      </c>
      <c r="G920" s="1" t="str">
        <f>_xlfn.CONCAT(Hospitalisation_Details10[[#This Row],[date]],"-",Hospitalisation_Details10[[#This Row],[month]],"-",Hospitalisation_Details10[[#This Row],[year]])</f>
        <v>26-Aug-1968</v>
      </c>
      <c r="H920" s="1" t="str">
        <f>TEXT(Hospitalisation_Details10[[#This Row],[Date of Birth]],"dd-mm-yy")</f>
        <v>26-08-68</v>
      </c>
      <c r="I920">
        <v>0</v>
      </c>
      <c r="J920">
        <f>DATEDIF(Hospitalisation_Details10[[#This Row],[Date of Birth2]],DATE(2023,6,8),"y")</f>
        <v>54</v>
      </c>
      <c r="K920" s="2">
        <v>7179.52</v>
      </c>
      <c r="L920" t="s">
        <v>3707</v>
      </c>
      <c r="M920" t="s">
        <v>3707</v>
      </c>
      <c r="N920" t="s">
        <v>3708</v>
      </c>
    </row>
    <row r="921" spans="3:14" x14ac:dyDescent="0.3">
      <c r="C921" t="s">
        <v>5218</v>
      </c>
      <c r="D921">
        <v>1982</v>
      </c>
      <c r="E921" t="s">
        <v>3712</v>
      </c>
      <c r="F921">
        <v>14</v>
      </c>
      <c r="G921" s="1" t="str">
        <f>_xlfn.CONCAT(Hospitalisation_Details10[[#This Row],[date]],"-",Hospitalisation_Details10[[#This Row],[month]],"-",Hospitalisation_Details10[[#This Row],[year]])</f>
        <v>14-Sep-1982</v>
      </c>
      <c r="H921" s="1" t="str">
        <f>TEXT(Hospitalisation_Details10[[#This Row],[Date of Birth]],"dd-mm-yy")</f>
        <v>14-09-82</v>
      </c>
      <c r="I921">
        <v>3</v>
      </c>
      <c r="J921">
        <f>DATEDIF(Hospitalisation_Details10[[#This Row],[Date of Birth2]],DATE(2023,6,8),"y")</f>
        <v>40</v>
      </c>
      <c r="K921" s="2">
        <v>7196.87</v>
      </c>
      <c r="L921" t="s">
        <v>3707</v>
      </c>
      <c r="M921" t="s">
        <v>3706</v>
      </c>
      <c r="N921" t="s">
        <v>3717</v>
      </c>
    </row>
    <row r="922" spans="3:14" x14ac:dyDescent="0.3">
      <c r="C922" t="s">
        <v>5217</v>
      </c>
      <c r="D922">
        <v>1983</v>
      </c>
      <c r="E922" t="s">
        <v>3715</v>
      </c>
      <c r="F922">
        <v>11</v>
      </c>
      <c r="G922" s="1" t="str">
        <f>_xlfn.CONCAT(Hospitalisation_Details10[[#This Row],[date]],"-",Hospitalisation_Details10[[#This Row],[month]],"-",Hospitalisation_Details10[[#This Row],[year]])</f>
        <v>11-Aug-1983</v>
      </c>
      <c r="H922" s="1" t="str">
        <f>TEXT(Hospitalisation_Details10[[#This Row],[Date of Birth]],"dd-mm-yy")</f>
        <v>11-08-83</v>
      </c>
      <c r="I922">
        <v>2</v>
      </c>
      <c r="J922">
        <f>DATEDIF(Hospitalisation_Details10[[#This Row],[Date of Birth2]],DATE(2023,6,8),"y")</f>
        <v>39</v>
      </c>
      <c r="K922" s="2">
        <v>7201.7</v>
      </c>
      <c r="L922" t="s">
        <v>3706</v>
      </c>
      <c r="M922" t="s">
        <v>3707</v>
      </c>
      <c r="N922" t="s">
        <v>3713</v>
      </c>
    </row>
    <row r="923" spans="3:14" x14ac:dyDescent="0.3">
      <c r="C923" t="s">
        <v>5216</v>
      </c>
      <c r="D923">
        <v>1983</v>
      </c>
      <c r="E923" t="s">
        <v>3709</v>
      </c>
      <c r="F923">
        <v>21</v>
      </c>
      <c r="G923" s="1" t="str">
        <f>_xlfn.CONCAT(Hospitalisation_Details10[[#This Row],[date]],"-",Hospitalisation_Details10[[#This Row],[month]],"-",Hospitalisation_Details10[[#This Row],[year]])</f>
        <v>21-Nov-1983</v>
      </c>
      <c r="H923" s="1" t="str">
        <f>TEXT(Hospitalisation_Details10[[#This Row],[Date of Birth]],"dd-mm-yy")</f>
        <v>21-11-83</v>
      </c>
      <c r="I923">
        <v>2</v>
      </c>
      <c r="J923">
        <f>DATEDIF(Hospitalisation_Details10[[#This Row],[Date of Birth2]],DATE(2023,6,8),"y")</f>
        <v>39</v>
      </c>
      <c r="K923" s="2">
        <v>7209.49</v>
      </c>
      <c r="L923" t="s">
        <v>3706</v>
      </c>
      <c r="M923" t="s">
        <v>3707</v>
      </c>
      <c r="N923" t="s">
        <v>3713</v>
      </c>
    </row>
    <row r="924" spans="3:14" x14ac:dyDescent="0.3">
      <c r="C924" t="s">
        <v>5215</v>
      </c>
      <c r="D924">
        <v>1991</v>
      </c>
      <c r="E924" t="s">
        <v>3711</v>
      </c>
      <c r="F924">
        <v>28</v>
      </c>
      <c r="G924" s="1" t="str">
        <f>_xlfn.CONCAT(Hospitalisation_Details10[[#This Row],[date]],"-",Hospitalisation_Details10[[#This Row],[month]],"-",Hospitalisation_Details10[[#This Row],[year]])</f>
        <v>28-Jun-1991</v>
      </c>
      <c r="H924" s="1" t="str">
        <f>TEXT(Hospitalisation_Details10[[#This Row],[Date of Birth]],"dd-mm-yy")</f>
        <v>28-06-91</v>
      </c>
      <c r="I924">
        <v>3</v>
      </c>
      <c r="J924">
        <f>DATEDIF(Hospitalisation_Details10[[#This Row],[Date of Birth2]],DATE(2023,6,8),"y")</f>
        <v>31</v>
      </c>
      <c r="K924" s="2">
        <v>7220.25</v>
      </c>
      <c r="L924" t="s">
        <v>3706</v>
      </c>
      <c r="M924" t="s">
        <v>3706</v>
      </c>
      <c r="N924" t="s">
        <v>3727</v>
      </c>
    </row>
    <row r="925" spans="3:14" x14ac:dyDescent="0.3">
      <c r="C925" t="s">
        <v>5214</v>
      </c>
      <c r="D925">
        <v>1977</v>
      </c>
      <c r="E925" t="s">
        <v>3712</v>
      </c>
      <c r="F925">
        <v>15</v>
      </c>
      <c r="G925" s="1" t="str">
        <f>_xlfn.CONCAT(Hospitalisation_Details10[[#This Row],[date]],"-",Hospitalisation_Details10[[#This Row],[month]],"-",Hospitalisation_Details10[[#This Row],[year]])</f>
        <v>15-Sep-1977</v>
      </c>
      <c r="H925" s="1" t="str">
        <f>TEXT(Hospitalisation_Details10[[#This Row],[Date of Birth]],"dd-mm-yy")</f>
        <v>15-09-77</v>
      </c>
      <c r="I925">
        <v>0</v>
      </c>
      <c r="J925">
        <f>DATEDIF(Hospitalisation_Details10[[#This Row],[Date of Birth2]],DATE(2023,6,8),"y")</f>
        <v>45</v>
      </c>
      <c r="K925" s="2">
        <v>7222.79</v>
      </c>
      <c r="L925" t="s">
        <v>3707</v>
      </c>
      <c r="M925" t="s">
        <v>3707</v>
      </c>
      <c r="N925" t="s">
        <v>3713</v>
      </c>
    </row>
    <row r="926" spans="3:14" x14ac:dyDescent="0.3">
      <c r="C926" t="s">
        <v>5213</v>
      </c>
      <c r="D926">
        <v>1986</v>
      </c>
      <c r="E926" t="s">
        <v>3705</v>
      </c>
      <c r="F926">
        <v>13</v>
      </c>
      <c r="G926" s="1" t="str">
        <f>_xlfn.CONCAT(Hospitalisation_Details10[[#This Row],[date]],"-",Hospitalisation_Details10[[#This Row],[month]],"-",Hospitalisation_Details10[[#This Row],[year]])</f>
        <v>13-Jul-1986</v>
      </c>
      <c r="H926" s="1" t="str">
        <f>TEXT(Hospitalisation_Details10[[#This Row],[Date of Birth]],"dd-mm-yy")</f>
        <v>13-07-86</v>
      </c>
      <c r="I926">
        <v>3</v>
      </c>
      <c r="J926">
        <f>DATEDIF(Hospitalisation_Details10[[#This Row],[Date of Birth2]],DATE(2023,6,8),"y")</f>
        <v>36</v>
      </c>
      <c r="K926" s="2">
        <v>7228.22</v>
      </c>
      <c r="L926" t="s">
        <v>3706</v>
      </c>
      <c r="M926" t="s">
        <v>3710</v>
      </c>
      <c r="N926" t="s">
        <v>3724</v>
      </c>
    </row>
    <row r="927" spans="3:14" x14ac:dyDescent="0.3">
      <c r="C927" t="s">
        <v>5212</v>
      </c>
      <c r="D927">
        <v>1986</v>
      </c>
      <c r="E927" t="s">
        <v>3712</v>
      </c>
      <c r="F927">
        <v>2</v>
      </c>
      <c r="G927" s="1" t="str">
        <f>_xlfn.CONCAT(Hospitalisation_Details10[[#This Row],[date]],"-",Hospitalisation_Details10[[#This Row],[month]],"-",Hospitalisation_Details10[[#This Row],[year]])</f>
        <v>2-Sep-1986</v>
      </c>
      <c r="H927" s="1" t="str">
        <f>TEXT(Hospitalisation_Details10[[#This Row],[Date of Birth]],"dd-mm-yy")</f>
        <v>02-09-86</v>
      </c>
      <c r="I927">
        <v>4</v>
      </c>
      <c r="J927">
        <f>DATEDIF(Hospitalisation_Details10[[#This Row],[Date of Birth2]],DATE(2023,6,8),"y")</f>
        <v>36</v>
      </c>
      <c r="K927" s="2">
        <v>7243.81</v>
      </c>
      <c r="L927" t="s">
        <v>3706</v>
      </c>
      <c r="M927" t="s">
        <v>3707</v>
      </c>
      <c r="N927" t="s">
        <v>3708</v>
      </c>
    </row>
    <row r="928" spans="3:14" x14ac:dyDescent="0.3">
      <c r="C928" t="s">
        <v>5211</v>
      </c>
      <c r="D928">
        <v>1982</v>
      </c>
      <c r="E928" t="s">
        <v>3705</v>
      </c>
      <c r="F928">
        <v>24</v>
      </c>
      <c r="G928" s="1" t="str">
        <f>_xlfn.CONCAT(Hospitalisation_Details10[[#This Row],[date]],"-",Hospitalisation_Details10[[#This Row],[month]],"-",Hospitalisation_Details10[[#This Row],[year]])</f>
        <v>24-Jul-1982</v>
      </c>
      <c r="H928" s="1" t="str">
        <f>TEXT(Hospitalisation_Details10[[#This Row],[Date of Birth]],"dd-mm-yy")</f>
        <v>24-07-82</v>
      </c>
      <c r="I928">
        <v>3</v>
      </c>
      <c r="J928">
        <f>DATEDIF(Hospitalisation_Details10[[#This Row],[Date of Birth2]],DATE(2023,6,8),"y")</f>
        <v>40</v>
      </c>
      <c r="K928" s="2">
        <v>7248.71</v>
      </c>
      <c r="L928" t="s">
        <v>3706</v>
      </c>
      <c r="M928" t="s">
        <v>3710</v>
      </c>
      <c r="N928" t="s">
        <v>3708</v>
      </c>
    </row>
    <row r="929" spans="3:14" x14ac:dyDescent="0.3">
      <c r="C929" t="s">
        <v>5210</v>
      </c>
      <c r="D929">
        <v>1981</v>
      </c>
      <c r="E929" t="s">
        <v>3715</v>
      </c>
      <c r="F929">
        <v>14</v>
      </c>
      <c r="G929" s="1" t="str">
        <f>_xlfn.CONCAT(Hospitalisation_Details10[[#This Row],[date]],"-",Hospitalisation_Details10[[#This Row],[month]],"-",Hospitalisation_Details10[[#This Row],[year]])</f>
        <v>14-Aug-1981</v>
      </c>
      <c r="H929" s="1" t="str">
        <f>TEXT(Hospitalisation_Details10[[#This Row],[Date of Birth]],"dd-mm-yy")</f>
        <v>14-08-81</v>
      </c>
      <c r="I929">
        <v>2</v>
      </c>
      <c r="J929">
        <f>DATEDIF(Hospitalisation_Details10[[#This Row],[Date of Birth2]],DATE(2023,6,8),"y")</f>
        <v>41</v>
      </c>
      <c r="K929" s="2">
        <v>7256.72</v>
      </c>
      <c r="L929" t="s">
        <v>3707</v>
      </c>
      <c r="M929" t="s">
        <v>3706</v>
      </c>
      <c r="N929" t="s">
        <v>3713</v>
      </c>
    </row>
    <row r="930" spans="3:14" x14ac:dyDescent="0.3">
      <c r="C930" t="s">
        <v>5209</v>
      </c>
      <c r="D930">
        <v>1981</v>
      </c>
      <c r="E930" t="s">
        <v>3711</v>
      </c>
      <c r="F930">
        <v>13</v>
      </c>
      <c r="G930" s="1" t="str">
        <f>_xlfn.CONCAT(Hospitalisation_Details10[[#This Row],[date]],"-",Hospitalisation_Details10[[#This Row],[month]],"-",Hospitalisation_Details10[[#This Row],[year]])</f>
        <v>13-Jun-1981</v>
      </c>
      <c r="H930" s="1" t="str">
        <f>TEXT(Hospitalisation_Details10[[#This Row],[Date of Birth]],"dd-mm-yy")</f>
        <v>13-06-81</v>
      </c>
      <c r="I930">
        <v>2</v>
      </c>
      <c r="J930">
        <f>DATEDIF(Hospitalisation_Details10[[#This Row],[Date of Birth2]],DATE(2023,6,8),"y")</f>
        <v>41</v>
      </c>
      <c r="K930" s="2">
        <v>7261.74</v>
      </c>
      <c r="L930" t="s">
        <v>3707</v>
      </c>
      <c r="M930" t="s">
        <v>3707</v>
      </c>
      <c r="N930" t="s">
        <v>3713</v>
      </c>
    </row>
    <row r="931" spans="3:14" x14ac:dyDescent="0.3">
      <c r="C931" t="s">
        <v>5208</v>
      </c>
      <c r="D931">
        <v>1973</v>
      </c>
      <c r="E931" t="s">
        <v>3716</v>
      </c>
      <c r="F931">
        <v>25</v>
      </c>
      <c r="G931" s="1" t="str">
        <f>_xlfn.CONCAT(Hospitalisation_Details10[[#This Row],[date]],"-",Hospitalisation_Details10[[#This Row],[month]],"-",Hospitalisation_Details10[[#This Row],[year]])</f>
        <v>25-Oct-1973</v>
      </c>
      <c r="H931" s="1" t="str">
        <f>TEXT(Hospitalisation_Details10[[#This Row],[Date of Birth]],"dd-mm-yy")</f>
        <v>25-10-73</v>
      </c>
      <c r="I931">
        <v>0</v>
      </c>
      <c r="J931">
        <f>DATEDIF(Hospitalisation_Details10[[#This Row],[Date of Birth2]],DATE(2023,6,8),"y")</f>
        <v>49</v>
      </c>
      <c r="K931" s="2">
        <v>7265.58</v>
      </c>
      <c r="L931" t="s">
        <v>3706</v>
      </c>
      <c r="M931" t="s">
        <v>3706</v>
      </c>
      <c r="N931" t="s">
        <v>3708</v>
      </c>
    </row>
    <row r="932" spans="3:14" x14ac:dyDescent="0.3">
      <c r="C932" t="s">
        <v>5207</v>
      </c>
      <c r="D932">
        <v>1981</v>
      </c>
      <c r="E932" t="s">
        <v>3715</v>
      </c>
      <c r="F932">
        <v>4</v>
      </c>
      <c r="G932" s="1" t="str">
        <f>_xlfn.CONCAT(Hospitalisation_Details10[[#This Row],[date]],"-",Hospitalisation_Details10[[#This Row],[month]],"-",Hospitalisation_Details10[[#This Row],[year]])</f>
        <v>4-Aug-1981</v>
      </c>
      <c r="H932" s="1" t="str">
        <f>TEXT(Hospitalisation_Details10[[#This Row],[Date of Birth]],"dd-mm-yy")</f>
        <v>04-08-81</v>
      </c>
      <c r="I932">
        <v>2</v>
      </c>
      <c r="J932">
        <f>DATEDIF(Hospitalisation_Details10[[#This Row],[Date of Birth2]],DATE(2023,6,8),"y")</f>
        <v>41</v>
      </c>
      <c r="K932" s="2">
        <v>7265.7</v>
      </c>
      <c r="L932" t="s">
        <v>3707</v>
      </c>
      <c r="M932" t="s">
        <v>3707</v>
      </c>
      <c r="N932" t="s">
        <v>3713</v>
      </c>
    </row>
    <row r="933" spans="3:14" x14ac:dyDescent="0.3">
      <c r="C933" t="s">
        <v>5206</v>
      </c>
      <c r="D933">
        <v>1976</v>
      </c>
      <c r="E933" t="s">
        <v>3714</v>
      </c>
      <c r="F933">
        <v>18</v>
      </c>
      <c r="G933" s="1" t="str">
        <f>_xlfn.CONCAT(Hospitalisation_Details10[[#This Row],[date]],"-",Hospitalisation_Details10[[#This Row],[month]],"-",Hospitalisation_Details10[[#This Row],[year]])</f>
        <v>18-Dec-1976</v>
      </c>
      <c r="H933" s="1" t="str">
        <f>TEXT(Hospitalisation_Details10[[#This Row],[Date of Birth]],"dd-mm-yy")</f>
        <v>18-12-76</v>
      </c>
      <c r="I933">
        <v>2</v>
      </c>
      <c r="J933">
        <f>DATEDIF(Hospitalisation_Details10[[#This Row],[Date of Birth2]],DATE(2023,6,8),"y")</f>
        <v>46</v>
      </c>
      <c r="K933" s="2">
        <v>7273.02</v>
      </c>
      <c r="L933" t="s">
        <v>3706</v>
      </c>
      <c r="M933" t="s">
        <v>3710</v>
      </c>
      <c r="N933" t="s">
        <v>3708</v>
      </c>
    </row>
    <row r="934" spans="3:14" x14ac:dyDescent="0.3">
      <c r="C934" t="s">
        <v>5205</v>
      </c>
      <c r="D934">
        <v>1985</v>
      </c>
      <c r="E934" t="s">
        <v>3709</v>
      </c>
      <c r="F934">
        <v>2</v>
      </c>
      <c r="G934" s="1" t="str">
        <f>_xlfn.CONCAT(Hospitalisation_Details10[[#This Row],[date]],"-",Hospitalisation_Details10[[#This Row],[month]],"-",Hospitalisation_Details10[[#This Row],[year]])</f>
        <v>2-Nov-1985</v>
      </c>
      <c r="H934" s="1" t="str">
        <f>TEXT(Hospitalisation_Details10[[#This Row],[Date of Birth]],"dd-mm-yy")</f>
        <v>02-11-85</v>
      </c>
      <c r="I934">
        <v>3</v>
      </c>
      <c r="J934">
        <f>DATEDIF(Hospitalisation_Details10[[#This Row],[Date of Birth2]],DATE(2023,6,8),"y")</f>
        <v>37</v>
      </c>
      <c r="K934" s="2">
        <v>7281.51</v>
      </c>
      <c r="L934" t="s">
        <v>3706</v>
      </c>
      <c r="M934" t="s">
        <v>3710</v>
      </c>
      <c r="N934" t="s">
        <v>3713</v>
      </c>
    </row>
    <row r="935" spans="3:14" x14ac:dyDescent="0.3">
      <c r="C935" t="s">
        <v>5204</v>
      </c>
      <c r="D935">
        <v>1966</v>
      </c>
      <c r="E935" t="s">
        <v>3714</v>
      </c>
      <c r="F935">
        <v>26</v>
      </c>
      <c r="G935" s="1" t="str">
        <f>_xlfn.CONCAT(Hospitalisation_Details10[[#This Row],[date]],"-",Hospitalisation_Details10[[#This Row],[month]],"-",Hospitalisation_Details10[[#This Row],[year]])</f>
        <v>26-Dec-1966</v>
      </c>
      <c r="H935" s="1" t="str">
        <f>TEXT(Hospitalisation_Details10[[#This Row],[Date of Birth]],"dd-mm-yy")</f>
        <v>26-12-66</v>
      </c>
      <c r="I935">
        <v>0</v>
      </c>
      <c r="J935">
        <f>DATEDIF(Hospitalisation_Details10[[#This Row],[Date of Birth2]],DATE(2023,6,8),"y")</f>
        <v>56</v>
      </c>
      <c r="K935" s="2">
        <v>7302.46</v>
      </c>
      <c r="L935" t="s">
        <v>3707</v>
      </c>
      <c r="M935" t="s">
        <v>3710</v>
      </c>
      <c r="N935" t="s">
        <v>3713</v>
      </c>
    </row>
    <row r="936" spans="3:14" x14ac:dyDescent="0.3">
      <c r="C936" t="s">
        <v>5203</v>
      </c>
      <c r="D936">
        <v>1965</v>
      </c>
      <c r="E936" t="s">
        <v>3711</v>
      </c>
      <c r="F936">
        <v>6</v>
      </c>
      <c r="G936" s="1" t="str">
        <f>_xlfn.CONCAT(Hospitalisation_Details10[[#This Row],[date]],"-",Hospitalisation_Details10[[#This Row],[month]],"-",Hospitalisation_Details10[[#This Row],[year]])</f>
        <v>6-Jun-1965</v>
      </c>
      <c r="H936" s="1" t="str">
        <f>TEXT(Hospitalisation_Details10[[#This Row],[Date of Birth]],"dd-mm-yy")</f>
        <v>06-06-65</v>
      </c>
      <c r="I936">
        <v>0</v>
      </c>
      <c r="J936">
        <f>DATEDIF(Hospitalisation_Details10[[#This Row],[Date of Birth2]],DATE(2023,6,8),"y")</f>
        <v>58</v>
      </c>
      <c r="K936" s="2">
        <v>7304.65</v>
      </c>
      <c r="L936" t="s">
        <v>3707</v>
      </c>
      <c r="M936" t="s">
        <v>3707</v>
      </c>
      <c r="N936" t="s">
        <v>3708</v>
      </c>
    </row>
    <row r="937" spans="3:14" x14ac:dyDescent="0.3">
      <c r="C937" t="s">
        <v>5202</v>
      </c>
      <c r="D937">
        <v>1965</v>
      </c>
      <c r="E937" t="s">
        <v>3711</v>
      </c>
      <c r="F937">
        <v>25</v>
      </c>
      <c r="G937" s="1" t="str">
        <f>_xlfn.CONCAT(Hospitalisation_Details10[[#This Row],[date]],"-",Hospitalisation_Details10[[#This Row],[month]],"-",Hospitalisation_Details10[[#This Row],[year]])</f>
        <v>25-Jun-1965</v>
      </c>
      <c r="H937" s="1" t="str">
        <f>TEXT(Hospitalisation_Details10[[#This Row],[Date of Birth]],"dd-mm-yy")</f>
        <v>25-06-65</v>
      </c>
      <c r="I937">
        <v>0</v>
      </c>
      <c r="J937">
        <f>DATEDIF(Hospitalisation_Details10[[#This Row],[Date of Birth2]],DATE(2023,6,8),"y")</f>
        <v>57</v>
      </c>
      <c r="K937" s="2">
        <v>7318.21</v>
      </c>
      <c r="L937" t="s">
        <v>3707</v>
      </c>
      <c r="M937" t="s">
        <v>3710</v>
      </c>
      <c r="N937" t="s">
        <v>3708</v>
      </c>
    </row>
    <row r="938" spans="3:14" x14ac:dyDescent="0.3">
      <c r="C938" t="s">
        <v>5201</v>
      </c>
      <c r="D938">
        <v>1972</v>
      </c>
      <c r="E938" t="s">
        <v>3715</v>
      </c>
      <c r="F938">
        <v>11</v>
      </c>
      <c r="G938" s="1" t="str">
        <f>_xlfn.CONCAT(Hospitalisation_Details10[[#This Row],[date]],"-",Hospitalisation_Details10[[#This Row],[month]],"-",Hospitalisation_Details10[[#This Row],[year]])</f>
        <v>11-Aug-1972</v>
      </c>
      <c r="H938" s="1" t="str">
        <f>TEXT(Hospitalisation_Details10[[#This Row],[Date of Birth]],"dd-mm-yy")</f>
        <v>11-08-72</v>
      </c>
      <c r="I938">
        <v>0</v>
      </c>
      <c r="J938">
        <f>DATEDIF(Hospitalisation_Details10[[#This Row],[Date of Birth2]],DATE(2023,6,8),"y")</f>
        <v>50</v>
      </c>
      <c r="K938" s="2">
        <v>7318.22</v>
      </c>
      <c r="L938" t="s">
        <v>3706</v>
      </c>
      <c r="M938" t="s">
        <v>3707</v>
      </c>
      <c r="N938" t="s">
        <v>3713</v>
      </c>
    </row>
    <row r="939" spans="3:14" x14ac:dyDescent="0.3">
      <c r="C939" t="s">
        <v>5200</v>
      </c>
      <c r="D939">
        <v>1965</v>
      </c>
      <c r="E939" t="s">
        <v>3705</v>
      </c>
      <c r="F939">
        <v>11</v>
      </c>
      <c r="G939" s="1" t="str">
        <f>_xlfn.CONCAT(Hospitalisation_Details10[[#This Row],[date]],"-",Hospitalisation_Details10[[#This Row],[month]],"-",Hospitalisation_Details10[[#This Row],[year]])</f>
        <v>11-Jul-1965</v>
      </c>
      <c r="H939" s="1" t="str">
        <f>TEXT(Hospitalisation_Details10[[#This Row],[Date of Birth]],"dd-mm-yy")</f>
        <v>11-07-65</v>
      </c>
      <c r="I939">
        <v>0</v>
      </c>
      <c r="J939">
        <f>DATEDIF(Hospitalisation_Details10[[#This Row],[Date of Birth2]],DATE(2023,6,8),"y")</f>
        <v>57</v>
      </c>
      <c r="K939" s="2">
        <v>7322.86</v>
      </c>
      <c r="L939" t="s">
        <v>3707</v>
      </c>
      <c r="M939" t="s">
        <v>3707</v>
      </c>
      <c r="N939" t="s">
        <v>3713</v>
      </c>
    </row>
    <row r="940" spans="3:14" x14ac:dyDescent="0.3">
      <c r="C940" t="s">
        <v>5199</v>
      </c>
      <c r="D940">
        <v>2004</v>
      </c>
      <c r="E940" t="s">
        <v>3709</v>
      </c>
      <c r="F940">
        <v>15</v>
      </c>
      <c r="G940" s="1" t="str">
        <f>_xlfn.CONCAT(Hospitalisation_Details10[[#This Row],[date]],"-",Hospitalisation_Details10[[#This Row],[month]],"-",Hospitalisation_Details10[[#This Row],[year]])</f>
        <v>15-Nov-2004</v>
      </c>
      <c r="H940" s="1" t="str">
        <f>TEXT(Hospitalisation_Details10[[#This Row],[Date of Birth]],"dd-mm-yy")</f>
        <v>15-11-04</v>
      </c>
      <c r="I940">
        <v>0</v>
      </c>
      <c r="J940">
        <f>DATEDIF(Hospitalisation_Details10[[#This Row],[Date of Birth2]],DATE(2023,6,8),"y")</f>
        <v>18</v>
      </c>
      <c r="K940" s="2">
        <v>7323.73</v>
      </c>
      <c r="L940" t="s">
        <v>3706</v>
      </c>
      <c r="M940" t="s">
        <v>3706</v>
      </c>
      <c r="N940" t="s">
        <v>3724</v>
      </c>
    </row>
    <row r="941" spans="3:14" x14ac:dyDescent="0.3">
      <c r="C941" t="s">
        <v>5198</v>
      </c>
      <c r="D941">
        <v>1979</v>
      </c>
      <c r="E941" t="s">
        <v>3711</v>
      </c>
      <c r="F941">
        <v>19</v>
      </c>
      <c r="G941" s="1" t="str">
        <f>_xlfn.CONCAT(Hospitalisation_Details10[[#This Row],[date]],"-",Hospitalisation_Details10[[#This Row],[month]],"-",Hospitalisation_Details10[[#This Row],[year]])</f>
        <v>19-Jun-1979</v>
      </c>
      <c r="H941" s="1" t="str">
        <f>TEXT(Hospitalisation_Details10[[#This Row],[Date of Birth]],"dd-mm-yy")</f>
        <v>19-06-79</v>
      </c>
      <c r="I941">
        <v>0</v>
      </c>
      <c r="J941">
        <f>DATEDIF(Hospitalisation_Details10[[#This Row],[Date of Birth2]],DATE(2023,6,8),"y")</f>
        <v>43</v>
      </c>
      <c r="K941" s="2">
        <v>7325.05</v>
      </c>
      <c r="L941" t="s">
        <v>3706</v>
      </c>
      <c r="M941" t="s">
        <v>3707</v>
      </c>
      <c r="N941" t="s">
        <v>3724</v>
      </c>
    </row>
    <row r="942" spans="3:14" x14ac:dyDescent="0.3">
      <c r="C942" t="s">
        <v>5197</v>
      </c>
      <c r="D942">
        <v>1984</v>
      </c>
      <c r="E942" t="s">
        <v>3705</v>
      </c>
      <c r="F942">
        <v>25</v>
      </c>
      <c r="G942" s="1" t="str">
        <f>_xlfn.CONCAT(Hospitalisation_Details10[[#This Row],[date]],"-",Hospitalisation_Details10[[#This Row],[month]],"-",Hospitalisation_Details10[[#This Row],[year]])</f>
        <v>25-Jul-1984</v>
      </c>
      <c r="H942" s="1" t="str">
        <f>TEXT(Hospitalisation_Details10[[#This Row],[Date of Birth]],"dd-mm-yy")</f>
        <v>25-07-84</v>
      </c>
      <c r="I942">
        <v>3</v>
      </c>
      <c r="J942">
        <f>DATEDIF(Hospitalisation_Details10[[#This Row],[Date of Birth2]],DATE(2023,6,8),"y")</f>
        <v>38</v>
      </c>
      <c r="K942" s="2">
        <v>7325.47</v>
      </c>
      <c r="L942" t="s">
        <v>3706</v>
      </c>
      <c r="M942" t="s">
        <v>3710</v>
      </c>
      <c r="N942" t="s">
        <v>3713</v>
      </c>
    </row>
    <row r="943" spans="3:14" x14ac:dyDescent="0.3">
      <c r="C943" t="s">
        <v>5196</v>
      </c>
      <c r="D943">
        <v>1979</v>
      </c>
      <c r="E943" t="s">
        <v>3712</v>
      </c>
      <c r="F943">
        <v>19</v>
      </c>
      <c r="G943" s="1" t="str">
        <f>_xlfn.CONCAT(Hospitalisation_Details10[[#This Row],[date]],"-",Hospitalisation_Details10[[#This Row],[month]],"-",Hospitalisation_Details10[[#This Row],[year]])</f>
        <v>19-Sep-1979</v>
      </c>
      <c r="H943" s="1" t="str">
        <f>TEXT(Hospitalisation_Details10[[#This Row],[Date of Birth]],"dd-mm-yy")</f>
        <v>19-09-79</v>
      </c>
      <c r="I943">
        <v>1</v>
      </c>
      <c r="J943">
        <f>DATEDIF(Hospitalisation_Details10[[#This Row],[Date of Birth2]],DATE(2023,6,8),"y")</f>
        <v>43</v>
      </c>
      <c r="K943" s="2">
        <v>7337.75</v>
      </c>
      <c r="L943" t="s">
        <v>3706</v>
      </c>
      <c r="M943" t="s">
        <v>3707</v>
      </c>
      <c r="N943" t="s">
        <v>3717</v>
      </c>
    </row>
    <row r="944" spans="3:14" x14ac:dyDescent="0.3">
      <c r="C944" t="s">
        <v>5195</v>
      </c>
      <c r="D944">
        <v>1986</v>
      </c>
      <c r="E944" t="s">
        <v>3711</v>
      </c>
      <c r="F944">
        <v>15</v>
      </c>
      <c r="G944" s="1" t="str">
        <f>_xlfn.CONCAT(Hospitalisation_Details10[[#This Row],[date]],"-",Hospitalisation_Details10[[#This Row],[month]],"-",Hospitalisation_Details10[[#This Row],[year]])</f>
        <v>15-Jun-1986</v>
      </c>
      <c r="H944" s="1" t="str">
        <f>TEXT(Hospitalisation_Details10[[#This Row],[Date of Birth]],"dd-mm-yy")</f>
        <v>15-06-86</v>
      </c>
      <c r="I944">
        <v>3</v>
      </c>
      <c r="J944">
        <f>DATEDIF(Hospitalisation_Details10[[#This Row],[Date of Birth2]],DATE(2023,6,8),"y")</f>
        <v>36</v>
      </c>
      <c r="K944" s="2">
        <v>7339.93</v>
      </c>
      <c r="L944" t="s">
        <v>3706</v>
      </c>
      <c r="M944" t="s">
        <v>3706</v>
      </c>
      <c r="N944" t="s">
        <v>3713</v>
      </c>
    </row>
    <row r="945" spans="3:14" x14ac:dyDescent="0.3">
      <c r="C945" t="s">
        <v>5194</v>
      </c>
      <c r="D945">
        <v>1977</v>
      </c>
      <c r="E945" t="s">
        <v>3714</v>
      </c>
      <c r="F945">
        <v>18</v>
      </c>
      <c r="G945" s="1" t="str">
        <f>_xlfn.CONCAT(Hospitalisation_Details10[[#This Row],[date]],"-",Hospitalisation_Details10[[#This Row],[month]],"-",Hospitalisation_Details10[[#This Row],[year]])</f>
        <v>18-Dec-1977</v>
      </c>
      <c r="H945" s="1" t="str">
        <f>TEXT(Hospitalisation_Details10[[#This Row],[Date of Birth]],"dd-mm-yy")</f>
        <v>18-12-77</v>
      </c>
      <c r="I945">
        <v>0</v>
      </c>
      <c r="J945">
        <f>DATEDIF(Hospitalisation_Details10[[#This Row],[Date of Birth2]],DATE(2023,6,8),"y")</f>
        <v>45</v>
      </c>
      <c r="K945" s="2">
        <v>7345.08</v>
      </c>
      <c r="L945" t="s">
        <v>3706</v>
      </c>
      <c r="M945" t="s">
        <v>3710</v>
      </c>
      <c r="N945" t="s">
        <v>3717</v>
      </c>
    </row>
    <row r="946" spans="3:14" x14ac:dyDescent="0.3">
      <c r="C946" t="s">
        <v>5193</v>
      </c>
      <c r="D946">
        <v>1979</v>
      </c>
      <c r="E946" t="s">
        <v>3711</v>
      </c>
      <c r="F946">
        <v>26</v>
      </c>
      <c r="G946" s="1" t="str">
        <f>_xlfn.CONCAT(Hospitalisation_Details10[[#This Row],[date]],"-",Hospitalisation_Details10[[#This Row],[month]],"-",Hospitalisation_Details10[[#This Row],[year]])</f>
        <v>26-Jun-1979</v>
      </c>
      <c r="H946" s="1" t="str">
        <f>TEXT(Hospitalisation_Details10[[#This Row],[Date of Birth]],"dd-mm-yy")</f>
        <v>26-06-79</v>
      </c>
      <c r="I946">
        <v>1</v>
      </c>
      <c r="J946">
        <f>DATEDIF(Hospitalisation_Details10[[#This Row],[Date of Birth2]],DATE(2023,6,8),"y")</f>
        <v>43</v>
      </c>
      <c r="K946" s="2">
        <v>7345.73</v>
      </c>
      <c r="L946" t="s">
        <v>3706</v>
      </c>
      <c r="M946" t="s">
        <v>3710</v>
      </c>
      <c r="N946" t="s">
        <v>3708</v>
      </c>
    </row>
    <row r="947" spans="3:14" x14ac:dyDescent="0.3">
      <c r="C947" t="s">
        <v>5192</v>
      </c>
      <c r="D947">
        <v>1977</v>
      </c>
      <c r="E947" t="s">
        <v>3714</v>
      </c>
      <c r="F947">
        <v>1</v>
      </c>
      <c r="G947" s="1" t="str">
        <f>_xlfn.CONCAT(Hospitalisation_Details10[[#This Row],[date]],"-",Hospitalisation_Details10[[#This Row],[month]],"-",Hospitalisation_Details10[[#This Row],[year]])</f>
        <v>1-Dec-1977</v>
      </c>
      <c r="H947" s="1" t="str">
        <f>TEXT(Hospitalisation_Details10[[#This Row],[Date of Birth]],"dd-mm-yy")</f>
        <v>01-12-77</v>
      </c>
      <c r="I947">
        <v>0</v>
      </c>
      <c r="J947">
        <f>DATEDIF(Hospitalisation_Details10[[#This Row],[Date of Birth2]],DATE(2023,6,8),"y")</f>
        <v>45</v>
      </c>
      <c r="K947" s="2">
        <v>7348.14</v>
      </c>
      <c r="L947" t="s">
        <v>3706</v>
      </c>
      <c r="M947" t="s">
        <v>3710</v>
      </c>
      <c r="N947" t="s">
        <v>3717</v>
      </c>
    </row>
    <row r="948" spans="3:14" x14ac:dyDescent="0.3">
      <c r="C948" t="s">
        <v>5191</v>
      </c>
      <c r="D948">
        <v>1993</v>
      </c>
      <c r="E948" t="s">
        <v>3716</v>
      </c>
      <c r="F948">
        <v>5</v>
      </c>
      <c r="G948" s="1" t="str">
        <f>_xlfn.CONCAT(Hospitalisation_Details10[[#This Row],[date]],"-",Hospitalisation_Details10[[#This Row],[month]],"-",Hospitalisation_Details10[[#This Row],[year]])</f>
        <v>5-Oct-1993</v>
      </c>
      <c r="H948" s="1" t="str">
        <f>TEXT(Hospitalisation_Details10[[#This Row],[Date of Birth]],"dd-mm-yy")</f>
        <v>05-10-93</v>
      </c>
      <c r="I948">
        <v>0</v>
      </c>
      <c r="J948">
        <f>DATEDIF(Hospitalisation_Details10[[#This Row],[Date of Birth2]],DATE(2023,6,8),"y")</f>
        <v>29</v>
      </c>
      <c r="K948" s="2">
        <v>7349.12</v>
      </c>
      <c r="L948" t="s">
        <v>3706</v>
      </c>
      <c r="M948" t="s">
        <v>3706</v>
      </c>
      <c r="N948" t="s">
        <v>3727</v>
      </c>
    </row>
    <row r="949" spans="3:14" x14ac:dyDescent="0.3">
      <c r="C949" t="s">
        <v>5190</v>
      </c>
      <c r="D949">
        <v>1983</v>
      </c>
      <c r="E949" t="s">
        <v>3711</v>
      </c>
      <c r="F949">
        <v>21</v>
      </c>
      <c r="G949" s="1" t="str">
        <f>_xlfn.CONCAT(Hospitalisation_Details10[[#This Row],[date]],"-",Hospitalisation_Details10[[#This Row],[month]],"-",Hospitalisation_Details10[[#This Row],[year]])</f>
        <v>21-Jun-1983</v>
      </c>
      <c r="H949" s="1" t="str">
        <f>TEXT(Hospitalisation_Details10[[#This Row],[Date of Birth]],"dd-mm-yy")</f>
        <v>21-06-83</v>
      </c>
      <c r="I949">
        <v>3</v>
      </c>
      <c r="J949">
        <f>DATEDIF(Hospitalisation_Details10[[#This Row],[Date of Birth2]],DATE(2023,6,8),"y")</f>
        <v>39</v>
      </c>
      <c r="K949" s="2">
        <v>7357.49</v>
      </c>
      <c r="L949" t="s">
        <v>3706</v>
      </c>
      <c r="M949" t="s">
        <v>3706</v>
      </c>
      <c r="N949" t="s">
        <v>3713</v>
      </c>
    </row>
    <row r="950" spans="3:14" x14ac:dyDescent="0.3">
      <c r="C950" t="s">
        <v>5189</v>
      </c>
      <c r="D950">
        <v>1981</v>
      </c>
      <c r="E950" t="s">
        <v>3705</v>
      </c>
      <c r="F950">
        <v>16</v>
      </c>
      <c r="G950" s="1" t="str">
        <f>_xlfn.CONCAT(Hospitalisation_Details10[[#This Row],[date]],"-",Hospitalisation_Details10[[#This Row],[month]],"-",Hospitalisation_Details10[[#This Row],[year]])</f>
        <v>16-Jul-1981</v>
      </c>
      <c r="H950" s="1" t="str">
        <f>TEXT(Hospitalisation_Details10[[#This Row],[Date of Birth]],"dd-mm-yy")</f>
        <v>16-07-81</v>
      </c>
      <c r="I950">
        <v>1</v>
      </c>
      <c r="J950">
        <f>DATEDIF(Hospitalisation_Details10[[#This Row],[Date of Birth2]],DATE(2023,6,8),"y")</f>
        <v>41</v>
      </c>
      <c r="K950" s="2">
        <v>7358.18</v>
      </c>
      <c r="L950" t="s">
        <v>3706</v>
      </c>
      <c r="M950" t="s">
        <v>3707</v>
      </c>
      <c r="N950" t="s">
        <v>3724</v>
      </c>
    </row>
    <row r="951" spans="3:14" x14ac:dyDescent="0.3">
      <c r="C951" t="s">
        <v>5188</v>
      </c>
      <c r="D951">
        <v>1965</v>
      </c>
      <c r="E951" t="s">
        <v>3714</v>
      </c>
      <c r="F951">
        <v>9</v>
      </c>
      <c r="G951" s="1" t="str">
        <f>_xlfn.CONCAT(Hospitalisation_Details10[[#This Row],[date]],"-",Hospitalisation_Details10[[#This Row],[month]],"-",Hospitalisation_Details10[[#This Row],[year]])</f>
        <v>9-Dec-1965</v>
      </c>
      <c r="H951" s="1" t="str">
        <f>TEXT(Hospitalisation_Details10[[#This Row],[Date of Birth]],"dd-mm-yy")</f>
        <v>09-12-65</v>
      </c>
      <c r="I951">
        <v>0</v>
      </c>
      <c r="J951">
        <f>DATEDIF(Hospitalisation_Details10[[#This Row],[Date of Birth2]],DATE(2023,6,8),"y")</f>
        <v>57</v>
      </c>
      <c r="K951" s="2">
        <v>7362.31</v>
      </c>
      <c r="L951" t="s">
        <v>3707</v>
      </c>
      <c r="M951" t="s">
        <v>3707</v>
      </c>
      <c r="N951" t="s">
        <v>3708</v>
      </c>
    </row>
    <row r="952" spans="3:14" x14ac:dyDescent="0.3">
      <c r="C952" t="s">
        <v>5187</v>
      </c>
      <c r="D952">
        <v>1981</v>
      </c>
      <c r="E952" t="s">
        <v>3709</v>
      </c>
      <c r="F952">
        <v>24</v>
      </c>
      <c r="G952" s="1" t="str">
        <f>_xlfn.CONCAT(Hospitalisation_Details10[[#This Row],[date]],"-",Hospitalisation_Details10[[#This Row],[month]],"-",Hospitalisation_Details10[[#This Row],[year]])</f>
        <v>24-Nov-1981</v>
      </c>
      <c r="H952" s="1" t="str">
        <f>TEXT(Hospitalisation_Details10[[#This Row],[Date of Birth]],"dd-mm-yy")</f>
        <v>24-11-81</v>
      </c>
      <c r="I952">
        <v>2</v>
      </c>
      <c r="J952">
        <f>DATEDIF(Hospitalisation_Details10[[#This Row],[Date of Birth2]],DATE(2023,6,8),"y")</f>
        <v>41</v>
      </c>
      <c r="K952" s="2">
        <v>7371.77</v>
      </c>
      <c r="L952" t="s">
        <v>3706</v>
      </c>
      <c r="M952" t="s">
        <v>3710</v>
      </c>
      <c r="N952" t="s">
        <v>3717</v>
      </c>
    </row>
    <row r="953" spans="3:14" x14ac:dyDescent="0.3">
      <c r="C953" t="s">
        <v>5186</v>
      </c>
      <c r="D953">
        <v>1993</v>
      </c>
      <c r="E953" t="s">
        <v>3705</v>
      </c>
      <c r="F953">
        <v>22</v>
      </c>
      <c r="G953" s="1" t="str">
        <f>_xlfn.CONCAT(Hospitalisation_Details10[[#This Row],[date]],"-",Hospitalisation_Details10[[#This Row],[month]],"-",Hospitalisation_Details10[[#This Row],[year]])</f>
        <v>22-Jul-1993</v>
      </c>
      <c r="H953" s="1" t="str">
        <f>TEXT(Hospitalisation_Details10[[#This Row],[Date of Birth]],"dd-mm-yy")</f>
        <v>22-07-93</v>
      </c>
      <c r="I953">
        <v>0</v>
      </c>
      <c r="J953">
        <f>DATEDIF(Hospitalisation_Details10[[#This Row],[Date of Birth2]],DATE(2023,6,8),"y")</f>
        <v>29</v>
      </c>
      <c r="K953" s="2">
        <v>7388.85</v>
      </c>
      <c r="L953" t="s">
        <v>3706</v>
      </c>
      <c r="M953" t="s">
        <v>3706</v>
      </c>
      <c r="N953" t="s">
        <v>3730</v>
      </c>
    </row>
    <row r="954" spans="3:14" x14ac:dyDescent="0.3">
      <c r="C954" t="s">
        <v>5185</v>
      </c>
      <c r="D954">
        <v>1965</v>
      </c>
      <c r="E954" t="s">
        <v>3714</v>
      </c>
      <c r="F954">
        <v>5</v>
      </c>
      <c r="G954" s="1" t="str">
        <f>_xlfn.CONCAT(Hospitalisation_Details10[[#This Row],[date]],"-",Hospitalisation_Details10[[#This Row],[month]],"-",Hospitalisation_Details10[[#This Row],[year]])</f>
        <v>5-Dec-1965</v>
      </c>
      <c r="H954" s="1" t="str">
        <f>TEXT(Hospitalisation_Details10[[#This Row],[Date of Birth]],"dd-mm-yy")</f>
        <v>05-12-65</v>
      </c>
      <c r="I954">
        <v>0</v>
      </c>
      <c r="J954">
        <f>DATEDIF(Hospitalisation_Details10[[#This Row],[Date of Birth2]],DATE(2023,6,8),"y")</f>
        <v>57</v>
      </c>
      <c r="K954" s="2">
        <v>7403.98</v>
      </c>
      <c r="L954" t="s">
        <v>3707</v>
      </c>
      <c r="M954" t="s">
        <v>3706</v>
      </c>
      <c r="N954" t="s">
        <v>3708</v>
      </c>
    </row>
    <row r="955" spans="3:14" x14ac:dyDescent="0.3">
      <c r="C955" t="s">
        <v>5184</v>
      </c>
      <c r="D955">
        <v>1983</v>
      </c>
      <c r="E955" t="s">
        <v>3712</v>
      </c>
      <c r="F955">
        <v>19</v>
      </c>
      <c r="G955" s="1" t="str">
        <f>_xlfn.CONCAT(Hospitalisation_Details10[[#This Row],[date]],"-",Hospitalisation_Details10[[#This Row],[month]],"-",Hospitalisation_Details10[[#This Row],[year]])</f>
        <v>19-Sep-1983</v>
      </c>
      <c r="H955" s="1" t="str">
        <f>TEXT(Hospitalisation_Details10[[#This Row],[Date of Birth]],"dd-mm-yy")</f>
        <v>19-09-83</v>
      </c>
      <c r="I955">
        <v>3</v>
      </c>
      <c r="J955">
        <f>DATEDIF(Hospitalisation_Details10[[#This Row],[Date of Birth2]],DATE(2023,6,8),"y")</f>
        <v>39</v>
      </c>
      <c r="K955" s="2">
        <v>7418.52</v>
      </c>
      <c r="L955" t="s">
        <v>3706</v>
      </c>
      <c r="M955" t="s">
        <v>3706</v>
      </c>
      <c r="N955" t="s">
        <v>3717</v>
      </c>
    </row>
    <row r="956" spans="3:14" x14ac:dyDescent="0.3">
      <c r="C956" t="s">
        <v>5183</v>
      </c>
      <c r="D956">
        <v>1978</v>
      </c>
      <c r="E956" t="s">
        <v>3709</v>
      </c>
      <c r="F956">
        <v>12</v>
      </c>
      <c r="G956" s="1" t="str">
        <f>_xlfn.CONCAT(Hospitalisation_Details10[[#This Row],[date]],"-",Hospitalisation_Details10[[#This Row],[month]],"-",Hospitalisation_Details10[[#This Row],[year]])</f>
        <v>12-Nov-1978</v>
      </c>
      <c r="H956" s="1" t="str">
        <f>TEXT(Hospitalisation_Details10[[#This Row],[Date of Birth]],"dd-mm-yy")</f>
        <v>12-11-78</v>
      </c>
      <c r="I956">
        <v>0</v>
      </c>
      <c r="J956">
        <f>DATEDIF(Hospitalisation_Details10[[#This Row],[Date of Birth2]],DATE(2023,6,8),"y")</f>
        <v>44</v>
      </c>
      <c r="K956" s="2">
        <v>7419.48</v>
      </c>
      <c r="L956" t="s">
        <v>3706</v>
      </c>
      <c r="M956" t="s">
        <v>3706</v>
      </c>
      <c r="N956" t="s">
        <v>3713</v>
      </c>
    </row>
    <row r="957" spans="3:14" x14ac:dyDescent="0.3">
      <c r="C957" t="s">
        <v>5182</v>
      </c>
      <c r="D957">
        <v>1978</v>
      </c>
      <c r="E957" t="s">
        <v>3714</v>
      </c>
      <c r="F957">
        <v>2</v>
      </c>
      <c r="G957" s="1" t="str">
        <f>_xlfn.CONCAT(Hospitalisation_Details10[[#This Row],[date]],"-",Hospitalisation_Details10[[#This Row],[month]],"-",Hospitalisation_Details10[[#This Row],[year]])</f>
        <v>2-Dec-1978</v>
      </c>
      <c r="H957" s="1" t="str">
        <f>TEXT(Hospitalisation_Details10[[#This Row],[Date of Birth]],"dd-mm-yy")</f>
        <v>02-12-78</v>
      </c>
      <c r="I957">
        <v>0</v>
      </c>
      <c r="J957">
        <f>DATEDIF(Hospitalisation_Details10[[#This Row],[Date of Birth2]],DATE(2023,6,8),"y")</f>
        <v>44</v>
      </c>
      <c r="K957" s="2">
        <v>7421.19</v>
      </c>
      <c r="L957" t="s">
        <v>3706</v>
      </c>
      <c r="M957" t="s">
        <v>3707</v>
      </c>
      <c r="N957" t="s">
        <v>3713</v>
      </c>
    </row>
    <row r="958" spans="3:14" x14ac:dyDescent="0.3">
      <c r="C958" t="s">
        <v>5181</v>
      </c>
      <c r="D958">
        <v>1977</v>
      </c>
      <c r="E958" t="s">
        <v>3715</v>
      </c>
      <c r="F958">
        <v>25</v>
      </c>
      <c r="G958" s="1" t="str">
        <f>_xlfn.CONCAT(Hospitalisation_Details10[[#This Row],[date]],"-",Hospitalisation_Details10[[#This Row],[month]],"-",Hospitalisation_Details10[[#This Row],[year]])</f>
        <v>25-Aug-1977</v>
      </c>
      <c r="H958" s="1" t="str">
        <f>TEXT(Hospitalisation_Details10[[#This Row],[Date of Birth]],"dd-mm-yy")</f>
        <v>25-08-77</v>
      </c>
      <c r="I958">
        <v>1</v>
      </c>
      <c r="J958">
        <f>DATEDIF(Hospitalisation_Details10[[#This Row],[Date of Birth2]],DATE(2023,6,8),"y")</f>
        <v>45</v>
      </c>
      <c r="K958" s="2">
        <v>7441.05</v>
      </c>
      <c r="L958" t="s">
        <v>3707</v>
      </c>
      <c r="M958" t="s">
        <v>3706</v>
      </c>
      <c r="N958" t="s">
        <v>3717</v>
      </c>
    </row>
    <row r="959" spans="3:14" x14ac:dyDescent="0.3">
      <c r="C959" t="s">
        <v>5180</v>
      </c>
      <c r="D959">
        <v>1979</v>
      </c>
      <c r="E959" t="s">
        <v>3712</v>
      </c>
      <c r="F959">
        <v>1</v>
      </c>
      <c r="G959" s="1" t="str">
        <f>_xlfn.CONCAT(Hospitalisation_Details10[[#This Row],[date]],"-",Hospitalisation_Details10[[#This Row],[month]],"-",Hospitalisation_Details10[[#This Row],[year]])</f>
        <v>1-Sep-1979</v>
      </c>
      <c r="H959" s="1" t="str">
        <f>TEXT(Hospitalisation_Details10[[#This Row],[Date of Birth]],"dd-mm-yy")</f>
        <v>01-09-79</v>
      </c>
      <c r="I959">
        <v>2</v>
      </c>
      <c r="J959">
        <f>DATEDIF(Hospitalisation_Details10[[#This Row],[Date of Birth2]],DATE(2023,6,8),"y")</f>
        <v>43</v>
      </c>
      <c r="K959" s="2">
        <v>7441.5</v>
      </c>
      <c r="L959" t="s">
        <v>3707</v>
      </c>
      <c r="M959" t="s">
        <v>3706</v>
      </c>
      <c r="N959" t="s">
        <v>3717</v>
      </c>
    </row>
    <row r="960" spans="3:14" x14ac:dyDescent="0.3">
      <c r="C960" t="s">
        <v>5179</v>
      </c>
      <c r="D960">
        <v>1980</v>
      </c>
      <c r="E960" t="s">
        <v>3705</v>
      </c>
      <c r="F960">
        <v>7</v>
      </c>
      <c r="G960" s="1" t="str">
        <f>_xlfn.CONCAT(Hospitalisation_Details10[[#This Row],[date]],"-",Hospitalisation_Details10[[#This Row],[month]],"-",Hospitalisation_Details10[[#This Row],[year]])</f>
        <v>7-Jul-1980</v>
      </c>
      <c r="H960" s="1" t="str">
        <f>TEXT(Hospitalisation_Details10[[#This Row],[Date of Birth]],"dd-mm-yy")</f>
        <v>07-07-80</v>
      </c>
      <c r="I960">
        <v>1</v>
      </c>
      <c r="J960">
        <f>DATEDIF(Hospitalisation_Details10[[#This Row],[Date of Birth2]],DATE(2023,6,8),"y")</f>
        <v>42</v>
      </c>
      <c r="K960" s="2">
        <v>7443.64</v>
      </c>
      <c r="L960" t="s">
        <v>3706</v>
      </c>
      <c r="M960" t="s">
        <v>3707</v>
      </c>
      <c r="N960" t="s">
        <v>3713</v>
      </c>
    </row>
    <row r="961" spans="3:14" x14ac:dyDescent="0.3">
      <c r="C961" t="s">
        <v>5178</v>
      </c>
      <c r="D961">
        <v>1977</v>
      </c>
      <c r="E961" t="s">
        <v>3712</v>
      </c>
      <c r="F961">
        <v>25</v>
      </c>
      <c r="G961" s="1" t="str">
        <f>_xlfn.CONCAT(Hospitalisation_Details10[[#This Row],[date]],"-",Hospitalisation_Details10[[#This Row],[month]],"-",Hospitalisation_Details10[[#This Row],[year]])</f>
        <v>25-Sep-1977</v>
      </c>
      <c r="H961" s="1" t="str">
        <f>TEXT(Hospitalisation_Details10[[#This Row],[Date of Birth]],"dd-mm-yy")</f>
        <v>25-09-77</v>
      </c>
      <c r="I961">
        <v>1</v>
      </c>
      <c r="J961">
        <f>DATEDIF(Hospitalisation_Details10[[#This Row],[Date of Birth2]],DATE(2023,6,8),"y")</f>
        <v>45</v>
      </c>
      <c r="K961" s="2">
        <v>7445.92</v>
      </c>
      <c r="L961" t="s">
        <v>3707</v>
      </c>
      <c r="M961" t="s">
        <v>3710</v>
      </c>
      <c r="N961" t="s">
        <v>3717</v>
      </c>
    </row>
    <row r="962" spans="3:14" x14ac:dyDescent="0.3">
      <c r="C962" t="s">
        <v>5177</v>
      </c>
      <c r="D962">
        <v>1977</v>
      </c>
      <c r="E962" t="s">
        <v>3712</v>
      </c>
      <c r="F962">
        <v>30</v>
      </c>
      <c r="G962" s="1" t="str">
        <f>_xlfn.CONCAT(Hospitalisation_Details10[[#This Row],[date]],"-",Hospitalisation_Details10[[#This Row],[month]],"-",Hospitalisation_Details10[[#This Row],[year]])</f>
        <v>30-Sep-1977</v>
      </c>
      <c r="H962" s="1" t="str">
        <f>TEXT(Hospitalisation_Details10[[#This Row],[Date of Birth]],"dd-mm-yy")</f>
        <v>30-09-77</v>
      </c>
      <c r="I962">
        <v>0</v>
      </c>
      <c r="J962">
        <f>DATEDIF(Hospitalisation_Details10[[#This Row],[Date of Birth2]],DATE(2023,6,8),"y")</f>
        <v>45</v>
      </c>
      <c r="K962" s="2">
        <v>7448.4</v>
      </c>
      <c r="L962" t="s">
        <v>3707</v>
      </c>
      <c r="M962" t="s">
        <v>3707</v>
      </c>
      <c r="N962" t="s">
        <v>3728</v>
      </c>
    </row>
    <row r="963" spans="3:14" x14ac:dyDescent="0.3">
      <c r="C963" t="s">
        <v>5176</v>
      </c>
      <c r="D963">
        <v>2001</v>
      </c>
      <c r="E963" t="s">
        <v>3711</v>
      </c>
      <c r="F963">
        <v>1</v>
      </c>
      <c r="G963" s="1" t="str">
        <f>_xlfn.CONCAT(Hospitalisation_Details10[[#This Row],[date]],"-",Hospitalisation_Details10[[#This Row],[month]],"-",Hospitalisation_Details10[[#This Row],[year]])</f>
        <v>1-Jun-2001</v>
      </c>
      <c r="H963" s="1" t="str">
        <f>TEXT(Hospitalisation_Details10[[#This Row],[Date of Birth]],"dd-mm-yy")</f>
        <v>01-06-01</v>
      </c>
      <c r="I963">
        <v>0</v>
      </c>
      <c r="J963">
        <f>DATEDIF(Hospitalisation_Details10[[#This Row],[Date of Birth2]],DATE(2023,6,8),"y")</f>
        <v>22</v>
      </c>
      <c r="K963" s="2">
        <v>7450.36</v>
      </c>
      <c r="L963" t="s">
        <v>3706</v>
      </c>
      <c r="M963" t="s">
        <v>3706</v>
      </c>
      <c r="N963" t="s">
        <v>3713</v>
      </c>
    </row>
    <row r="964" spans="3:14" x14ac:dyDescent="0.3">
      <c r="C964" t="s">
        <v>5175</v>
      </c>
      <c r="D964">
        <v>1967</v>
      </c>
      <c r="E964" t="s">
        <v>3715</v>
      </c>
      <c r="F964">
        <v>4</v>
      </c>
      <c r="G964" s="1" t="str">
        <f>_xlfn.CONCAT(Hospitalisation_Details10[[#This Row],[date]],"-",Hospitalisation_Details10[[#This Row],[month]],"-",Hospitalisation_Details10[[#This Row],[year]])</f>
        <v>4-Aug-1967</v>
      </c>
      <c r="H964" s="1" t="str">
        <f>TEXT(Hospitalisation_Details10[[#This Row],[Date of Birth]],"dd-mm-yy")</f>
        <v>04-08-67</v>
      </c>
      <c r="I964">
        <v>0</v>
      </c>
      <c r="J964">
        <f>DATEDIF(Hospitalisation_Details10[[#This Row],[Date of Birth2]],DATE(2023,6,8),"y")</f>
        <v>55</v>
      </c>
      <c r="K964" s="2">
        <v>7463.51</v>
      </c>
      <c r="L964" t="s">
        <v>3707</v>
      </c>
      <c r="M964" t="s">
        <v>3707</v>
      </c>
      <c r="N964" t="s">
        <v>3708</v>
      </c>
    </row>
    <row r="965" spans="3:14" x14ac:dyDescent="0.3">
      <c r="C965" t="s">
        <v>5174</v>
      </c>
      <c r="D965">
        <v>1996</v>
      </c>
      <c r="E965" t="s">
        <v>3711</v>
      </c>
      <c r="F965">
        <v>14</v>
      </c>
      <c r="G965" s="1" t="str">
        <f>_xlfn.CONCAT(Hospitalisation_Details10[[#This Row],[date]],"-",Hospitalisation_Details10[[#This Row],[month]],"-",Hospitalisation_Details10[[#This Row],[year]])</f>
        <v>14-Jun-1996</v>
      </c>
      <c r="H965" s="1" t="str">
        <f>TEXT(Hospitalisation_Details10[[#This Row],[Date of Birth]],"dd-mm-yy")</f>
        <v>14-06-96</v>
      </c>
      <c r="I965">
        <v>0</v>
      </c>
      <c r="J965">
        <f>DATEDIF(Hospitalisation_Details10[[#This Row],[Date of Birth2]],DATE(2023,6,8),"y")</f>
        <v>26</v>
      </c>
      <c r="K965" s="2">
        <v>7487.38</v>
      </c>
      <c r="L965" t="s">
        <v>3706</v>
      </c>
      <c r="M965" t="s">
        <v>3707</v>
      </c>
      <c r="N965" t="s">
        <v>3713</v>
      </c>
    </row>
    <row r="966" spans="3:14" x14ac:dyDescent="0.3">
      <c r="C966" t="s">
        <v>5173</v>
      </c>
      <c r="D966">
        <v>1988</v>
      </c>
      <c r="E966" t="s">
        <v>3714</v>
      </c>
      <c r="F966">
        <v>15</v>
      </c>
      <c r="G966" s="1" t="str">
        <f>_xlfn.CONCAT(Hospitalisation_Details10[[#This Row],[date]],"-",Hospitalisation_Details10[[#This Row],[month]],"-",Hospitalisation_Details10[[#This Row],[year]])</f>
        <v>15-Dec-1988</v>
      </c>
      <c r="H966" s="1" t="str">
        <f>TEXT(Hospitalisation_Details10[[#This Row],[Date of Birth]],"dd-mm-yy")</f>
        <v>15-12-88</v>
      </c>
      <c r="I966">
        <v>3</v>
      </c>
      <c r="J966">
        <f>DATEDIF(Hospitalisation_Details10[[#This Row],[Date of Birth2]],DATE(2023,6,8),"y")</f>
        <v>34</v>
      </c>
      <c r="K966" s="2">
        <v>7494.63</v>
      </c>
      <c r="L966" t="s">
        <v>3706</v>
      </c>
      <c r="M966" t="s">
        <v>3707</v>
      </c>
      <c r="N966" t="s">
        <v>3723</v>
      </c>
    </row>
    <row r="967" spans="3:14" x14ac:dyDescent="0.3">
      <c r="C967" t="s">
        <v>5172</v>
      </c>
      <c r="D967">
        <v>1997</v>
      </c>
      <c r="E967" t="s">
        <v>3716</v>
      </c>
      <c r="F967">
        <v>28</v>
      </c>
      <c r="G967" s="1" t="str">
        <f>_xlfn.CONCAT(Hospitalisation_Details10[[#This Row],[date]],"-",Hospitalisation_Details10[[#This Row],[month]],"-",Hospitalisation_Details10[[#This Row],[year]])</f>
        <v>28-Oct-1997</v>
      </c>
      <c r="H967" s="1" t="str">
        <f>TEXT(Hospitalisation_Details10[[#This Row],[Date of Birth]],"dd-mm-yy")</f>
        <v>28-10-97</v>
      </c>
      <c r="I967">
        <v>0</v>
      </c>
      <c r="J967">
        <f>DATEDIF(Hospitalisation_Details10[[#This Row],[Date of Birth2]],DATE(2023,6,8),"y")</f>
        <v>25</v>
      </c>
      <c r="K967" s="2">
        <v>7504.3</v>
      </c>
      <c r="L967" t="s">
        <v>3706</v>
      </c>
      <c r="M967" t="s">
        <v>3710</v>
      </c>
      <c r="N967" t="s">
        <v>3713</v>
      </c>
    </row>
    <row r="968" spans="3:14" x14ac:dyDescent="0.3">
      <c r="C968" t="s">
        <v>5171</v>
      </c>
      <c r="D968">
        <v>1983</v>
      </c>
      <c r="E968" t="s">
        <v>3705</v>
      </c>
      <c r="F968">
        <v>10</v>
      </c>
      <c r="G968" s="1" t="str">
        <f>_xlfn.CONCAT(Hospitalisation_Details10[[#This Row],[date]],"-",Hospitalisation_Details10[[#This Row],[month]],"-",Hospitalisation_Details10[[#This Row],[year]])</f>
        <v>10-Jul-1983</v>
      </c>
      <c r="H968" s="1" t="str">
        <f>TEXT(Hospitalisation_Details10[[#This Row],[Date of Birth]],"dd-mm-yy")</f>
        <v>10-07-83</v>
      </c>
      <c r="I968">
        <v>4</v>
      </c>
      <c r="J968">
        <f>DATEDIF(Hospitalisation_Details10[[#This Row],[Date of Birth2]],DATE(2023,6,8),"y")</f>
        <v>39</v>
      </c>
      <c r="K968" s="2">
        <v>7512.27</v>
      </c>
      <c r="L968" t="s">
        <v>3707</v>
      </c>
      <c r="M968" t="s">
        <v>3706</v>
      </c>
      <c r="N968" t="s">
        <v>3717</v>
      </c>
    </row>
    <row r="969" spans="3:14" x14ac:dyDescent="0.3">
      <c r="C969" t="s">
        <v>5170</v>
      </c>
      <c r="D969">
        <v>1978</v>
      </c>
      <c r="E969" t="s">
        <v>3716</v>
      </c>
      <c r="F969">
        <v>18</v>
      </c>
      <c r="G969" s="1" t="str">
        <f>_xlfn.CONCAT(Hospitalisation_Details10[[#This Row],[date]],"-",Hospitalisation_Details10[[#This Row],[month]],"-",Hospitalisation_Details10[[#This Row],[year]])</f>
        <v>18-Oct-1978</v>
      </c>
      <c r="H969" s="1" t="str">
        <f>TEXT(Hospitalisation_Details10[[#This Row],[Date of Birth]],"dd-mm-yy")</f>
        <v>18-10-78</v>
      </c>
      <c r="I969">
        <v>1</v>
      </c>
      <c r="J969">
        <f>DATEDIF(Hospitalisation_Details10[[#This Row],[Date of Birth2]],DATE(2023,6,8),"y")</f>
        <v>44</v>
      </c>
      <c r="K969" s="2">
        <v>7518.03</v>
      </c>
      <c r="L969" t="s">
        <v>3706</v>
      </c>
      <c r="M969" t="s">
        <v>3707</v>
      </c>
      <c r="N969" t="s">
        <v>3713</v>
      </c>
    </row>
    <row r="970" spans="3:14" x14ac:dyDescent="0.3">
      <c r="C970" t="s">
        <v>5169</v>
      </c>
      <c r="D970">
        <v>1976</v>
      </c>
      <c r="E970" t="s">
        <v>3716</v>
      </c>
      <c r="F970">
        <v>10</v>
      </c>
      <c r="G970" s="1" t="str">
        <f>_xlfn.CONCAT(Hospitalisation_Details10[[#This Row],[date]],"-",Hospitalisation_Details10[[#This Row],[month]],"-",Hospitalisation_Details10[[#This Row],[year]])</f>
        <v>10-Oct-1976</v>
      </c>
      <c r="H970" s="1" t="str">
        <f>TEXT(Hospitalisation_Details10[[#This Row],[Date of Birth]],"dd-mm-yy")</f>
        <v>10-10-76</v>
      </c>
      <c r="I970">
        <v>0</v>
      </c>
      <c r="J970">
        <f>DATEDIF(Hospitalisation_Details10[[#This Row],[Date of Birth2]],DATE(2023,6,8),"y")</f>
        <v>46</v>
      </c>
      <c r="K970" s="2">
        <v>7526.71</v>
      </c>
      <c r="L970" t="s">
        <v>3707</v>
      </c>
      <c r="M970" t="s">
        <v>3710</v>
      </c>
      <c r="N970" t="s">
        <v>3713</v>
      </c>
    </row>
    <row r="971" spans="3:14" x14ac:dyDescent="0.3">
      <c r="C971" t="s">
        <v>5168</v>
      </c>
      <c r="D971">
        <v>1978</v>
      </c>
      <c r="E971" t="s">
        <v>3714</v>
      </c>
      <c r="F971">
        <v>14</v>
      </c>
      <c r="G971" s="1" t="str">
        <f>_xlfn.CONCAT(Hospitalisation_Details10[[#This Row],[date]],"-",Hospitalisation_Details10[[#This Row],[month]],"-",Hospitalisation_Details10[[#This Row],[year]])</f>
        <v>14-Dec-1978</v>
      </c>
      <c r="H971" s="1" t="str">
        <f>TEXT(Hospitalisation_Details10[[#This Row],[Date of Birth]],"dd-mm-yy")</f>
        <v>14-12-78</v>
      </c>
      <c r="I971">
        <v>2</v>
      </c>
      <c r="J971">
        <f>DATEDIF(Hospitalisation_Details10[[#This Row],[Date of Birth2]],DATE(2023,6,8),"y")</f>
        <v>44</v>
      </c>
      <c r="K971" s="2">
        <v>7531.7</v>
      </c>
      <c r="L971" t="s">
        <v>3706</v>
      </c>
      <c r="M971" t="s">
        <v>3710</v>
      </c>
      <c r="N971" t="s">
        <v>3708</v>
      </c>
    </row>
    <row r="972" spans="3:14" x14ac:dyDescent="0.3">
      <c r="C972" t="s">
        <v>5167</v>
      </c>
      <c r="D972">
        <v>1984</v>
      </c>
      <c r="E972" t="s">
        <v>3715</v>
      </c>
      <c r="F972">
        <v>22</v>
      </c>
      <c r="G972" s="1" t="str">
        <f>_xlfn.CONCAT(Hospitalisation_Details10[[#This Row],[date]],"-",Hospitalisation_Details10[[#This Row],[month]],"-",Hospitalisation_Details10[[#This Row],[year]])</f>
        <v>22-Aug-1984</v>
      </c>
      <c r="H972" s="1" t="str">
        <f>TEXT(Hospitalisation_Details10[[#This Row],[Date of Birth]],"dd-mm-yy")</f>
        <v>22-08-84</v>
      </c>
      <c r="I972">
        <v>3</v>
      </c>
      <c r="J972">
        <f>DATEDIF(Hospitalisation_Details10[[#This Row],[Date of Birth2]],DATE(2023,6,8),"y")</f>
        <v>38</v>
      </c>
      <c r="K972" s="2">
        <v>7537.16</v>
      </c>
      <c r="L972" t="s">
        <v>3706</v>
      </c>
      <c r="M972" t="s">
        <v>3706</v>
      </c>
      <c r="N972" t="s">
        <v>3713</v>
      </c>
    </row>
    <row r="973" spans="3:14" x14ac:dyDescent="0.3">
      <c r="C973" t="s">
        <v>5166</v>
      </c>
      <c r="D973">
        <v>1988</v>
      </c>
      <c r="E973" t="s">
        <v>3714</v>
      </c>
      <c r="F973">
        <v>15</v>
      </c>
      <c r="G973" s="1" t="str">
        <f>_xlfn.CONCAT(Hospitalisation_Details10[[#This Row],[date]],"-",Hospitalisation_Details10[[#This Row],[month]],"-",Hospitalisation_Details10[[#This Row],[year]])</f>
        <v>15-Dec-1988</v>
      </c>
      <c r="H973" s="1" t="str">
        <f>TEXT(Hospitalisation_Details10[[#This Row],[Date of Birth]],"dd-mm-yy")</f>
        <v>15-12-88</v>
      </c>
      <c r="I973">
        <v>3</v>
      </c>
      <c r="J973">
        <f>DATEDIF(Hospitalisation_Details10[[#This Row],[Date of Birth2]],DATE(2023,6,8),"y")</f>
        <v>34</v>
      </c>
      <c r="K973" s="2">
        <v>7538.52</v>
      </c>
      <c r="L973" t="s">
        <v>3706</v>
      </c>
      <c r="M973" t="s">
        <v>3706</v>
      </c>
      <c r="N973" t="s">
        <v>3713</v>
      </c>
    </row>
    <row r="974" spans="3:14" x14ac:dyDescent="0.3">
      <c r="C974" t="s">
        <v>5165</v>
      </c>
      <c r="D974">
        <v>1994</v>
      </c>
      <c r="E974" t="s">
        <v>3715</v>
      </c>
      <c r="F974">
        <v>14</v>
      </c>
      <c r="G974" s="1" t="str">
        <f>_xlfn.CONCAT(Hospitalisation_Details10[[#This Row],[date]],"-",Hospitalisation_Details10[[#This Row],[month]],"-",Hospitalisation_Details10[[#This Row],[year]])</f>
        <v>14-Aug-1994</v>
      </c>
      <c r="H974" s="1" t="str">
        <f>TEXT(Hospitalisation_Details10[[#This Row],[Date of Birth]],"dd-mm-yy")</f>
        <v>14-08-94</v>
      </c>
      <c r="I974">
        <v>0</v>
      </c>
      <c r="J974">
        <f>DATEDIF(Hospitalisation_Details10[[#This Row],[Date of Birth2]],DATE(2023,6,8),"y")</f>
        <v>28</v>
      </c>
      <c r="K974" s="2">
        <v>7567.13</v>
      </c>
      <c r="L974" t="s">
        <v>3706</v>
      </c>
      <c r="M974" t="s">
        <v>3706</v>
      </c>
      <c r="N974" t="s">
        <v>3727</v>
      </c>
    </row>
    <row r="975" spans="3:14" x14ac:dyDescent="0.3">
      <c r="C975" t="s">
        <v>5164</v>
      </c>
      <c r="D975">
        <v>1967</v>
      </c>
      <c r="E975" t="s">
        <v>3705</v>
      </c>
      <c r="F975">
        <v>17</v>
      </c>
      <c r="G975" s="1" t="str">
        <f>_xlfn.CONCAT(Hospitalisation_Details10[[#This Row],[date]],"-",Hospitalisation_Details10[[#This Row],[month]],"-",Hospitalisation_Details10[[#This Row],[year]])</f>
        <v>17-Jul-1967</v>
      </c>
      <c r="H975" s="1" t="str">
        <f>TEXT(Hospitalisation_Details10[[#This Row],[Date of Birth]],"dd-mm-yy")</f>
        <v>17-07-67</v>
      </c>
      <c r="I975">
        <v>0</v>
      </c>
      <c r="J975">
        <f>DATEDIF(Hospitalisation_Details10[[#This Row],[Date of Birth2]],DATE(2023,6,8),"y")</f>
        <v>55</v>
      </c>
      <c r="K975" s="2">
        <v>7585.62</v>
      </c>
      <c r="L975" t="s">
        <v>3707</v>
      </c>
      <c r="M975" t="s">
        <v>3706</v>
      </c>
      <c r="N975" t="s">
        <v>3708</v>
      </c>
    </row>
    <row r="976" spans="3:14" x14ac:dyDescent="0.3">
      <c r="C976" t="s">
        <v>5163</v>
      </c>
      <c r="D976">
        <v>1997</v>
      </c>
      <c r="E976" t="s">
        <v>3712</v>
      </c>
      <c r="F976">
        <v>30</v>
      </c>
      <c r="G976" s="1" t="str">
        <f>_xlfn.CONCAT(Hospitalisation_Details10[[#This Row],[date]],"-",Hospitalisation_Details10[[#This Row],[month]],"-",Hospitalisation_Details10[[#This Row],[year]])</f>
        <v>30-Sep-1997</v>
      </c>
      <c r="H976" s="1" t="str">
        <f>TEXT(Hospitalisation_Details10[[#This Row],[Date of Birth]],"dd-mm-yy")</f>
        <v>30-09-97</v>
      </c>
      <c r="I976">
        <v>0</v>
      </c>
      <c r="J976">
        <f>DATEDIF(Hospitalisation_Details10[[#This Row],[Date of Birth2]],DATE(2023,6,8),"y")</f>
        <v>25</v>
      </c>
      <c r="K976" s="2">
        <v>7607.03</v>
      </c>
      <c r="L976" t="s">
        <v>3706</v>
      </c>
      <c r="M976" t="s">
        <v>3706</v>
      </c>
      <c r="N976" t="s">
        <v>3713</v>
      </c>
    </row>
    <row r="977" spans="3:14" x14ac:dyDescent="0.3">
      <c r="C977" t="s">
        <v>5162</v>
      </c>
      <c r="D977">
        <v>1968</v>
      </c>
      <c r="E977" t="s">
        <v>3705</v>
      </c>
      <c r="F977">
        <v>3</v>
      </c>
      <c r="G977" s="1" t="str">
        <f>_xlfn.CONCAT(Hospitalisation_Details10[[#This Row],[date]],"-",Hospitalisation_Details10[[#This Row],[month]],"-",Hospitalisation_Details10[[#This Row],[year]])</f>
        <v>3-Jul-1968</v>
      </c>
      <c r="H977" s="1" t="str">
        <f>TEXT(Hospitalisation_Details10[[#This Row],[Date of Birth]],"dd-mm-yy")</f>
        <v>03-07-68</v>
      </c>
      <c r="I977">
        <v>0</v>
      </c>
      <c r="J977">
        <f>DATEDIF(Hospitalisation_Details10[[#This Row],[Date of Birth2]],DATE(2023,6,8),"y")</f>
        <v>54</v>
      </c>
      <c r="K977" s="2">
        <v>7609.6</v>
      </c>
      <c r="L977" t="s">
        <v>3707</v>
      </c>
      <c r="M977" t="s">
        <v>3706</v>
      </c>
      <c r="N977" t="s">
        <v>3713</v>
      </c>
    </row>
    <row r="978" spans="3:14" x14ac:dyDescent="0.3">
      <c r="C978" t="s">
        <v>5161</v>
      </c>
      <c r="D978">
        <v>1996</v>
      </c>
      <c r="E978" t="s">
        <v>3712</v>
      </c>
      <c r="F978">
        <v>17</v>
      </c>
      <c r="G978" s="1" t="str">
        <f>_xlfn.CONCAT(Hospitalisation_Details10[[#This Row],[date]],"-",Hospitalisation_Details10[[#This Row],[month]],"-",Hospitalisation_Details10[[#This Row],[year]])</f>
        <v>17-Sep-1996</v>
      </c>
      <c r="H978" s="1" t="str">
        <f>TEXT(Hospitalisation_Details10[[#This Row],[Date of Birth]],"dd-mm-yy")</f>
        <v>17-09-96</v>
      </c>
      <c r="I978">
        <v>0</v>
      </c>
      <c r="J978">
        <f>DATEDIF(Hospitalisation_Details10[[#This Row],[Date of Birth2]],DATE(2023,6,8),"y")</f>
        <v>26</v>
      </c>
      <c r="K978" s="2">
        <v>7623.13</v>
      </c>
      <c r="L978" t="s">
        <v>3706</v>
      </c>
      <c r="M978" t="s">
        <v>3707</v>
      </c>
      <c r="N978" t="s">
        <v>3717</v>
      </c>
    </row>
    <row r="979" spans="3:14" x14ac:dyDescent="0.3">
      <c r="C979" t="s">
        <v>5160</v>
      </c>
      <c r="D979">
        <v>1978</v>
      </c>
      <c r="E979" t="s">
        <v>3709</v>
      </c>
      <c r="F979">
        <v>28</v>
      </c>
      <c r="G979" s="1" t="str">
        <f>_xlfn.CONCAT(Hospitalisation_Details10[[#This Row],[date]],"-",Hospitalisation_Details10[[#This Row],[month]],"-",Hospitalisation_Details10[[#This Row],[year]])</f>
        <v>28-Nov-1978</v>
      </c>
      <c r="H979" s="1" t="str">
        <f>TEXT(Hospitalisation_Details10[[#This Row],[Date of Birth]],"dd-mm-yy")</f>
        <v>28-11-78</v>
      </c>
      <c r="I979">
        <v>1</v>
      </c>
      <c r="J979">
        <f>DATEDIF(Hospitalisation_Details10[[#This Row],[Date of Birth2]],DATE(2023,6,8),"y")</f>
        <v>44</v>
      </c>
      <c r="K979" s="2">
        <v>7623.52</v>
      </c>
      <c r="L979" t="s">
        <v>3706</v>
      </c>
      <c r="M979" t="s">
        <v>3710</v>
      </c>
      <c r="N979" t="s">
        <v>3717</v>
      </c>
    </row>
    <row r="980" spans="3:14" x14ac:dyDescent="0.3">
      <c r="C980" t="s">
        <v>5159</v>
      </c>
      <c r="D980">
        <v>1978</v>
      </c>
      <c r="E980" t="s">
        <v>3709</v>
      </c>
      <c r="F980">
        <v>6</v>
      </c>
      <c r="G980" s="1" t="str">
        <f>_xlfn.CONCAT(Hospitalisation_Details10[[#This Row],[date]],"-",Hospitalisation_Details10[[#This Row],[month]],"-",Hospitalisation_Details10[[#This Row],[year]])</f>
        <v>6-Nov-1978</v>
      </c>
      <c r="H980" s="1" t="str">
        <f>TEXT(Hospitalisation_Details10[[#This Row],[Date of Birth]],"dd-mm-yy")</f>
        <v>06-11-78</v>
      </c>
      <c r="I980">
        <v>1</v>
      </c>
      <c r="J980">
        <f>DATEDIF(Hospitalisation_Details10[[#This Row],[Date of Birth2]],DATE(2023,6,8),"y")</f>
        <v>44</v>
      </c>
      <c r="K980" s="2">
        <v>7624.63</v>
      </c>
      <c r="L980" t="s">
        <v>3706</v>
      </c>
      <c r="M980" t="s">
        <v>3710</v>
      </c>
      <c r="N980" t="s">
        <v>3717</v>
      </c>
    </row>
    <row r="981" spans="3:14" x14ac:dyDescent="0.3">
      <c r="C981" t="s">
        <v>5158</v>
      </c>
      <c r="D981">
        <v>1978</v>
      </c>
      <c r="E981" t="s">
        <v>3709</v>
      </c>
      <c r="F981">
        <v>29</v>
      </c>
      <c r="G981" s="1" t="str">
        <f>_xlfn.CONCAT(Hospitalisation_Details10[[#This Row],[date]],"-",Hospitalisation_Details10[[#This Row],[month]],"-",Hospitalisation_Details10[[#This Row],[year]])</f>
        <v>29-Nov-1978</v>
      </c>
      <c r="H981" s="1" t="str">
        <f>TEXT(Hospitalisation_Details10[[#This Row],[Date of Birth]],"dd-mm-yy")</f>
        <v>29-11-78</v>
      </c>
      <c r="I981">
        <v>1</v>
      </c>
      <c r="J981">
        <f>DATEDIF(Hospitalisation_Details10[[#This Row],[Date of Birth2]],DATE(2023,6,8),"y")</f>
        <v>44</v>
      </c>
      <c r="K981" s="2">
        <v>7626.99</v>
      </c>
      <c r="L981" t="s">
        <v>3706</v>
      </c>
      <c r="M981" t="s">
        <v>3706</v>
      </c>
      <c r="N981" t="s">
        <v>3717</v>
      </c>
    </row>
    <row r="982" spans="3:14" x14ac:dyDescent="0.3">
      <c r="C982" t="s">
        <v>5157</v>
      </c>
      <c r="D982">
        <v>1978</v>
      </c>
      <c r="E982" t="s">
        <v>3715</v>
      </c>
      <c r="F982">
        <v>24</v>
      </c>
      <c r="G982" s="1" t="str">
        <f>_xlfn.CONCAT(Hospitalisation_Details10[[#This Row],[date]],"-",Hospitalisation_Details10[[#This Row],[month]],"-",Hospitalisation_Details10[[#This Row],[year]])</f>
        <v>24-Aug-1978</v>
      </c>
      <c r="H982" s="1" t="str">
        <f>TEXT(Hospitalisation_Details10[[#This Row],[Date of Birth]],"dd-mm-yy")</f>
        <v>24-08-78</v>
      </c>
      <c r="I982">
        <v>1</v>
      </c>
      <c r="J982">
        <f>DATEDIF(Hospitalisation_Details10[[#This Row],[Date of Birth2]],DATE(2023,6,8),"y")</f>
        <v>44</v>
      </c>
      <c r="K982" s="2">
        <v>7633.72</v>
      </c>
      <c r="L982" t="s">
        <v>3706</v>
      </c>
      <c r="M982" t="s">
        <v>3710</v>
      </c>
      <c r="N982" t="s">
        <v>3708</v>
      </c>
    </row>
    <row r="983" spans="3:14" x14ac:dyDescent="0.3">
      <c r="C983" t="s">
        <v>5156</v>
      </c>
      <c r="D983">
        <v>2001</v>
      </c>
      <c r="E983" t="s">
        <v>3714</v>
      </c>
      <c r="F983">
        <v>13</v>
      </c>
      <c r="G983" s="1" t="str">
        <f>_xlfn.CONCAT(Hospitalisation_Details10[[#This Row],[date]],"-",Hospitalisation_Details10[[#This Row],[month]],"-",Hospitalisation_Details10[[#This Row],[year]])</f>
        <v>13-Dec-2001</v>
      </c>
      <c r="H983" s="1" t="str">
        <f>TEXT(Hospitalisation_Details10[[#This Row],[Date of Birth]],"dd-mm-yy")</f>
        <v>13-12-01</v>
      </c>
      <c r="I983">
        <v>0</v>
      </c>
      <c r="J983">
        <f>DATEDIF(Hospitalisation_Details10[[#This Row],[Date of Birth2]],DATE(2023,6,8),"y")</f>
        <v>21</v>
      </c>
      <c r="K983" s="2">
        <v>7636.92</v>
      </c>
      <c r="L983" t="s">
        <v>3706</v>
      </c>
      <c r="M983" t="s">
        <v>3707</v>
      </c>
      <c r="N983" t="s">
        <v>3713</v>
      </c>
    </row>
    <row r="984" spans="3:14" x14ac:dyDescent="0.3">
      <c r="C984" t="s">
        <v>5155</v>
      </c>
      <c r="D984">
        <v>1980</v>
      </c>
      <c r="E984" t="s">
        <v>3711</v>
      </c>
      <c r="F984">
        <v>20</v>
      </c>
      <c r="G984" s="1" t="str">
        <f>_xlfn.CONCAT(Hospitalisation_Details10[[#This Row],[date]],"-",Hospitalisation_Details10[[#This Row],[month]],"-",Hospitalisation_Details10[[#This Row],[year]])</f>
        <v>20-Jun-1980</v>
      </c>
      <c r="H984" s="1" t="str">
        <f>TEXT(Hospitalisation_Details10[[#This Row],[Date of Birth]],"dd-mm-yy")</f>
        <v>20-06-80</v>
      </c>
      <c r="I984">
        <v>1</v>
      </c>
      <c r="J984">
        <f>DATEDIF(Hospitalisation_Details10[[#This Row],[Date of Birth2]],DATE(2023,6,8),"y")</f>
        <v>42</v>
      </c>
      <c r="K984" s="2">
        <v>7639.42</v>
      </c>
      <c r="L984" t="s">
        <v>3706</v>
      </c>
      <c r="M984" t="s">
        <v>3706</v>
      </c>
      <c r="N984" t="s">
        <v>3724</v>
      </c>
    </row>
    <row r="985" spans="3:14" x14ac:dyDescent="0.3">
      <c r="C985" t="s">
        <v>5154</v>
      </c>
      <c r="D985">
        <v>1980</v>
      </c>
      <c r="E985" t="s">
        <v>3705</v>
      </c>
      <c r="F985">
        <v>24</v>
      </c>
      <c r="G985" s="1" t="str">
        <f>_xlfn.CONCAT(Hospitalisation_Details10[[#This Row],[date]],"-",Hospitalisation_Details10[[#This Row],[month]],"-",Hospitalisation_Details10[[#This Row],[year]])</f>
        <v>24-Jul-1980</v>
      </c>
      <c r="H985" s="1" t="str">
        <f>TEXT(Hospitalisation_Details10[[#This Row],[Date of Birth]],"dd-mm-yy")</f>
        <v>24-07-80</v>
      </c>
      <c r="I985">
        <v>2</v>
      </c>
      <c r="J985">
        <f>DATEDIF(Hospitalisation_Details10[[#This Row],[Date of Birth2]],DATE(2023,6,8),"y")</f>
        <v>42</v>
      </c>
      <c r="K985" s="2">
        <v>7640.31</v>
      </c>
      <c r="L985" t="s">
        <v>3706</v>
      </c>
      <c r="M985" t="s">
        <v>3710</v>
      </c>
      <c r="N985" t="s">
        <v>3708</v>
      </c>
    </row>
    <row r="986" spans="3:14" x14ac:dyDescent="0.3">
      <c r="C986" t="s">
        <v>5153</v>
      </c>
      <c r="D986">
        <v>1999</v>
      </c>
      <c r="E986" t="s">
        <v>3711</v>
      </c>
      <c r="F986">
        <v>15</v>
      </c>
      <c r="G986" s="1" t="str">
        <f>_xlfn.CONCAT(Hospitalisation_Details10[[#This Row],[date]],"-",Hospitalisation_Details10[[#This Row],[month]],"-",Hospitalisation_Details10[[#This Row],[year]])</f>
        <v>15-Jun-1999</v>
      </c>
      <c r="H986" s="1" t="str">
        <f>TEXT(Hospitalisation_Details10[[#This Row],[Date of Birth]],"dd-mm-yy")</f>
        <v>15-06-99</v>
      </c>
      <c r="I986">
        <v>0</v>
      </c>
      <c r="J986">
        <f>DATEDIF(Hospitalisation_Details10[[#This Row],[Date of Birth2]],DATE(2023,6,8),"y")</f>
        <v>23</v>
      </c>
      <c r="K986" s="2">
        <v>7642.05</v>
      </c>
      <c r="L986" t="s">
        <v>3706</v>
      </c>
      <c r="M986" t="s">
        <v>3706</v>
      </c>
      <c r="N986" t="s">
        <v>3730</v>
      </c>
    </row>
    <row r="987" spans="3:14" x14ac:dyDescent="0.3">
      <c r="C987" t="s">
        <v>5152</v>
      </c>
      <c r="D987">
        <v>1980</v>
      </c>
      <c r="E987" t="s">
        <v>3716</v>
      </c>
      <c r="F987">
        <v>16</v>
      </c>
      <c r="G987" s="1" t="str">
        <f>_xlfn.CONCAT(Hospitalisation_Details10[[#This Row],[date]],"-",Hospitalisation_Details10[[#This Row],[month]],"-",Hospitalisation_Details10[[#This Row],[year]])</f>
        <v>16-Oct-1980</v>
      </c>
      <c r="H987" s="1" t="str">
        <f>TEXT(Hospitalisation_Details10[[#This Row],[Date of Birth]],"dd-mm-yy")</f>
        <v>16-10-80</v>
      </c>
      <c r="I987">
        <v>1</v>
      </c>
      <c r="J987">
        <f>DATEDIF(Hospitalisation_Details10[[#This Row],[Date of Birth2]],DATE(2023,6,8),"y")</f>
        <v>42</v>
      </c>
      <c r="K987" s="2">
        <v>7650.77</v>
      </c>
      <c r="L987" t="s">
        <v>3706</v>
      </c>
      <c r="M987" t="s">
        <v>3706</v>
      </c>
      <c r="N987" t="s">
        <v>3724</v>
      </c>
    </row>
    <row r="988" spans="3:14" x14ac:dyDescent="0.3">
      <c r="C988" t="s">
        <v>5151</v>
      </c>
      <c r="D988">
        <v>1993</v>
      </c>
      <c r="E988" t="s">
        <v>3715</v>
      </c>
      <c r="F988">
        <v>10</v>
      </c>
      <c r="G988" s="1" t="str">
        <f>_xlfn.CONCAT(Hospitalisation_Details10[[#This Row],[date]],"-",Hospitalisation_Details10[[#This Row],[month]],"-",Hospitalisation_Details10[[#This Row],[year]])</f>
        <v>10-Aug-1993</v>
      </c>
      <c r="H988" s="1" t="str">
        <f>TEXT(Hospitalisation_Details10[[#This Row],[Date of Birth]],"dd-mm-yy")</f>
        <v>10-08-93</v>
      </c>
      <c r="I988">
        <v>0</v>
      </c>
      <c r="J988">
        <f>DATEDIF(Hospitalisation_Details10[[#This Row],[Date of Birth2]],DATE(2023,6,8),"y")</f>
        <v>29</v>
      </c>
      <c r="K988" s="2">
        <v>7650.8</v>
      </c>
      <c r="L988" t="s">
        <v>3706</v>
      </c>
      <c r="M988" t="s">
        <v>3706</v>
      </c>
      <c r="N988" t="s">
        <v>3713</v>
      </c>
    </row>
    <row r="989" spans="3:14" x14ac:dyDescent="0.3">
      <c r="C989" t="s">
        <v>5150</v>
      </c>
      <c r="D989">
        <v>1998</v>
      </c>
      <c r="E989" t="s">
        <v>3712</v>
      </c>
      <c r="F989">
        <v>30</v>
      </c>
      <c r="G989" s="1" t="str">
        <f>_xlfn.CONCAT(Hospitalisation_Details10[[#This Row],[date]],"-",Hospitalisation_Details10[[#This Row],[month]],"-",Hospitalisation_Details10[[#This Row],[year]])</f>
        <v>30-Sep-1998</v>
      </c>
      <c r="H989" s="1" t="str">
        <f>TEXT(Hospitalisation_Details10[[#This Row],[Date of Birth]],"dd-mm-yy")</f>
        <v>30-09-98</v>
      </c>
      <c r="I989">
        <v>0</v>
      </c>
      <c r="J989">
        <f>DATEDIF(Hospitalisation_Details10[[#This Row],[Date of Birth2]],DATE(2023,6,8),"y")</f>
        <v>24</v>
      </c>
      <c r="K989" s="2">
        <v>7652.26</v>
      </c>
      <c r="L989" t="s">
        <v>3706</v>
      </c>
      <c r="M989" t="s">
        <v>3707</v>
      </c>
      <c r="N989" t="s">
        <v>3725</v>
      </c>
    </row>
    <row r="990" spans="3:14" x14ac:dyDescent="0.3">
      <c r="C990" t="s">
        <v>5149</v>
      </c>
      <c r="D990">
        <v>1965</v>
      </c>
      <c r="E990" t="s">
        <v>3714</v>
      </c>
      <c r="F990">
        <v>27</v>
      </c>
      <c r="G990" s="1" t="str">
        <f>_xlfn.CONCAT(Hospitalisation_Details10[[#This Row],[date]],"-",Hospitalisation_Details10[[#This Row],[month]],"-",Hospitalisation_Details10[[#This Row],[year]])</f>
        <v>27-Dec-1965</v>
      </c>
      <c r="H990" s="1" t="str">
        <f>TEXT(Hospitalisation_Details10[[#This Row],[Date of Birth]],"dd-mm-yy")</f>
        <v>27-12-65</v>
      </c>
      <c r="I990">
        <v>0</v>
      </c>
      <c r="J990">
        <f>DATEDIF(Hospitalisation_Details10[[#This Row],[Date of Birth2]],DATE(2023,6,8),"y")</f>
        <v>57</v>
      </c>
      <c r="K990" s="2">
        <v>7657.69</v>
      </c>
      <c r="L990" t="s">
        <v>3707</v>
      </c>
      <c r="M990" t="s">
        <v>3707</v>
      </c>
      <c r="N990" t="s">
        <v>3713</v>
      </c>
    </row>
    <row r="991" spans="3:14" x14ac:dyDescent="0.3">
      <c r="C991" t="s">
        <v>5148</v>
      </c>
      <c r="D991">
        <v>1976</v>
      </c>
      <c r="E991" t="s">
        <v>3716</v>
      </c>
      <c r="F991">
        <v>9</v>
      </c>
      <c r="G991" s="1" t="str">
        <f>_xlfn.CONCAT(Hospitalisation_Details10[[#This Row],[date]],"-",Hospitalisation_Details10[[#This Row],[month]],"-",Hospitalisation_Details10[[#This Row],[year]])</f>
        <v>9-Oct-1976</v>
      </c>
      <c r="H991" s="1" t="str">
        <f>TEXT(Hospitalisation_Details10[[#This Row],[Date of Birth]],"dd-mm-yy")</f>
        <v>09-10-76</v>
      </c>
      <c r="I991">
        <v>2</v>
      </c>
      <c r="J991">
        <f>DATEDIF(Hospitalisation_Details10[[#This Row],[Date of Birth2]],DATE(2023,6,8),"y")</f>
        <v>46</v>
      </c>
      <c r="K991" s="2">
        <v>7662.47</v>
      </c>
      <c r="L991" t="s">
        <v>3706</v>
      </c>
      <c r="M991" t="s">
        <v>3710</v>
      </c>
      <c r="N991" t="s">
        <v>3717</v>
      </c>
    </row>
    <row r="992" spans="3:14" x14ac:dyDescent="0.3">
      <c r="C992" t="s">
        <v>5147</v>
      </c>
      <c r="D992">
        <v>1996</v>
      </c>
      <c r="E992" t="s">
        <v>3709</v>
      </c>
      <c r="F992">
        <v>24</v>
      </c>
      <c r="G992" s="1" t="str">
        <f>_xlfn.CONCAT(Hospitalisation_Details10[[#This Row],[date]],"-",Hospitalisation_Details10[[#This Row],[month]],"-",Hospitalisation_Details10[[#This Row],[year]])</f>
        <v>24-Nov-1996</v>
      </c>
      <c r="H992" s="1" t="str">
        <f>TEXT(Hospitalisation_Details10[[#This Row],[Date of Birth]],"dd-mm-yy")</f>
        <v>24-11-96</v>
      </c>
      <c r="I992">
        <v>0</v>
      </c>
      <c r="J992">
        <f>DATEDIF(Hospitalisation_Details10[[#This Row],[Date of Birth2]],DATE(2023,6,8),"y")</f>
        <v>26</v>
      </c>
      <c r="K992" s="2">
        <v>7670.75</v>
      </c>
      <c r="L992" t="s">
        <v>3706</v>
      </c>
      <c r="M992" t="s">
        <v>3706</v>
      </c>
      <c r="N992" t="s">
        <v>3732</v>
      </c>
    </row>
    <row r="993" spans="3:14" x14ac:dyDescent="0.3">
      <c r="C993" t="s">
        <v>5146</v>
      </c>
      <c r="D993">
        <v>1995</v>
      </c>
      <c r="E993" t="s">
        <v>3712</v>
      </c>
      <c r="F993">
        <v>13</v>
      </c>
      <c r="G993" s="1" t="str">
        <f>_xlfn.CONCAT(Hospitalisation_Details10[[#This Row],[date]],"-",Hospitalisation_Details10[[#This Row],[month]],"-",Hospitalisation_Details10[[#This Row],[year]])</f>
        <v>13-Sep-1995</v>
      </c>
      <c r="H993" s="1" t="str">
        <f>TEXT(Hospitalisation_Details10[[#This Row],[Date of Birth]],"dd-mm-yy")</f>
        <v>13-09-95</v>
      </c>
      <c r="I993">
        <v>0</v>
      </c>
      <c r="J993">
        <f>DATEDIF(Hospitalisation_Details10[[#This Row],[Date of Birth2]],DATE(2023,6,8),"y")</f>
        <v>27</v>
      </c>
      <c r="K993" s="2">
        <v>7676.4</v>
      </c>
      <c r="L993" t="s">
        <v>3706</v>
      </c>
      <c r="M993" t="s">
        <v>3710</v>
      </c>
      <c r="N993" t="s">
        <v>3713</v>
      </c>
    </row>
    <row r="994" spans="3:14" x14ac:dyDescent="0.3">
      <c r="C994" t="s">
        <v>5145</v>
      </c>
      <c r="D994">
        <v>1971</v>
      </c>
      <c r="E994" t="s">
        <v>3716</v>
      </c>
      <c r="F994">
        <v>11</v>
      </c>
      <c r="G994" s="1" t="str">
        <f>_xlfn.CONCAT(Hospitalisation_Details10[[#This Row],[date]],"-",Hospitalisation_Details10[[#This Row],[month]],"-",Hospitalisation_Details10[[#This Row],[year]])</f>
        <v>11-Oct-1971</v>
      </c>
      <c r="H994" s="1" t="str">
        <f>TEXT(Hospitalisation_Details10[[#This Row],[Date of Birth]],"dd-mm-yy")</f>
        <v>11-10-71</v>
      </c>
      <c r="I994">
        <v>0</v>
      </c>
      <c r="J994">
        <f>DATEDIF(Hospitalisation_Details10[[#This Row],[Date of Birth2]],DATE(2023,6,8),"y")</f>
        <v>51</v>
      </c>
      <c r="K994" s="2">
        <v>7680.92</v>
      </c>
      <c r="L994" t="s">
        <v>3706</v>
      </c>
      <c r="M994" t="s">
        <v>3710</v>
      </c>
      <c r="N994" t="s">
        <v>3708</v>
      </c>
    </row>
    <row r="995" spans="3:14" x14ac:dyDescent="0.3">
      <c r="C995" t="s">
        <v>5144</v>
      </c>
      <c r="D995">
        <v>1981</v>
      </c>
      <c r="E995" t="s">
        <v>3714</v>
      </c>
      <c r="F995">
        <v>19</v>
      </c>
      <c r="G995" s="1" t="str">
        <f>_xlfn.CONCAT(Hospitalisation_Details10[[#This Row],[date]],"-",Hospitalisation_Details10[[#This Row],[month]],"-",Hospitalisation_Details10[[#This Row],[year]])</f>
        <v>19-Dec-1981</v>
      </c>
      <c r="H995" s="1" t="str">
        <f>TEXT(Hospitalisation_Details10[[#This Row],[Date of Birth]],"dd-mm-yy")</f>
        <v>19-12-81</v>
      </c>
      <c r="I995">
        <v>1</v>
      </c>
      <c r="J995">
        <f>DATEDIF(Hospitalisation_Details10[[#This Row],[Date of Birth2]],DATE(2023,6,8),"y")</f>
        <v>41</v>
      </c>
      <c r="K995" s="2">
        <v>7681.17</v>
      </c>
      <c r="L995" t="s">
        <v>3706</v>
      </c>
      <c r="M995" t="s">
        <v>3706</v>
      </c>
      <c r="N995" t="s">
        <v>3729</v>
      </c>
    </row>
    <row r="996" spans="3:14" x14ac:dyDescent="0.3">
      <c r="C996" t="s">
        <v>5143</v>
      </c>
      <c r="D996">
        <v>1982</v>
      </c>
      <c r="E996" t="s">
        <v>3714</v>
      </c>
      <c r="F996">
        <v>18</v>
      </c>
      <c r="G996" s="1" t="str">
        <f>_xlfn.CONCAT(Hospitalisation_Details10[[#This Row],[date]],"-",Hospitalisation_Details10[[#This Row],[month]],"-",Hospitalisation_Details10[[#This Row],[year]])</f>
        <v>18-Dec-1982</v>
      </c>
      <c r="H996" s="1" t="str">
        <f>TEXT(Hospitalisation_Details10[[#This Row],[Date of Birth]],"dd-mm-yy")</f>
        <v>18-12-82</v>
      </c>
      <c r="I996">
        <v>3</v>
      </c>
      <c r="J996">
        <f>DATEDIF(Hospitalisation_Details10[[#This Row],[Date of Birth2]],DATE(2023,6,8),"y")</f>
        <v>40</v>
      </c>
      <c r="K996" s="2">
        <v>7682.67</v>
      </c>
      <c r="L996" t="s">
        <v>3706</v>
      </c>
      <c r="M996" t="s">
        <v>3710</v>
      </c>
      <c r="N996" t="s">
        <v>3708</v>
      </c>
    </row>
    <row r="997" spans="3:14" x14ac:dyDescent="0.3">
      <c r="C997" t="s">
        <v>5142</v>
      </c>
      <c r="D997">
        <v>1987</v>
      </c>
      <c r="E997" t="s">
        <v>3705</v>
      </c>
      <c r="F997">
        <v>12</v>
      </c>
      <c r="G997" s="1" t="str">
        <f>_xlfn.CONCAT(Hospitalisation_Details10[[#This Row],[date]],"-",Hospitalisation_Details10[[#This Row],[month]],"-",Hospitalisation_Details10[[#This Row],[year]])</f>
        <v>12-Jul-1987</v>
      </c>
      <c r="H997" s="1" t="str">
        <f>TEXT(Hospitalisation_Details10[[#This Row],[Date of Birth]],"dd-mm-yy")</f>
        <v>12-07-87</v>
      </c>
      <c r="I997">
        <v>3</v>
      </c>
      <c r="J997">
        <f>DATEDIF(Hospitalisation_Details10[[#This Row],[Date of Birth2]],DATE(2023,6,8),"y")</f>
        <v>35</v>
      </c>
      <c r="K997" s="2">
        <v>7684.62</v>
      </c>
      <c r="L997" t="s">
        <v>3706</v>
      </c>
      <c r="M997" t="s">
        <v>3707</v>
      </c>
      <c r="N997" t="s">
        <v>3727</v>
      </c>
    </row>
    <row r="998" spans="3:14" x14ac:dyDescent="0.3">
      <c r="C998" t="s">
        <v>5141</v>
      </c>
      <c r="D998">
        <v>1978</v>
      </c>
      <c r="E998" t="s">
        <v>3714</v>
      </c>
      <c r="F998">
        <v>29</v>
      </c>
      <c r="G998" s="1" t="str">
        <f>_xlfn.CONCAT(Hospitalisation_Details10[[#This Row],[date]],"-",Hospitalisation_Details10[[#This Row],[month]],"-",Hospitalisation_Details10[[#This Row],[year]])</f>
        <v>29-Dec-1978</v>
      </c>
      <c r="H998" s="1" t="str">
        <f>TEXT(Hospitalisation_Details10[[#This Row],[Date of Birth]],"dd-mm-yy")</f>
        <v>29-12-78</v>
      </c>
      <c r="I998">
        <v>2</v>
      </c>
      <c r="J998">
        <f>DATEDIF(Hospitalisation_Details10[[#This Row],[Date of Birth2]],DATE(2023,6,8),"y")</f>
        <v>44</v>
      </c>
      <c r="K998" s="2">
        <v>7726.85</v>
      </c>
      <c r="L998" t="s">
        <v>3710</v>
      </c>
      <c r="M998" t="s">
        <v>3706</v>
      </c>
      <c r="N998" t="s">
        <v>3717</v>
      </c>
    </row>
    <row r="999" spans="3:14" x14ac:dyDescent="0.3">
      <c r="C999" t="s">
        <v>5140</v>
      </c>
      <c r="D999">
        <v>1979</v>
      </c>
      <c r="E999" t="s">
        <v>3711</v>
      </c>
      <c r="F999">
        <v>2</v>
      </c>
      <c r="G999" s="1" t="str">
        <f>_xlfn.CONCAT(Hospitalisation_Details10[[#This Row],[date]],"-",Hospitalisation_Details10[[#This Row],[month]],"-",Hospitalisation_Details10[[#This Row],[year]])</f>
        <v>2-Jun-1979</v>
      </c>
      <c r="H999" s="1" t="str">
        <f>TEXT(Hospitalisation_Details10[[#This Row],[Date of Birth]],"dd-mm-yy")</f>
        <v>02-06-79</v>
      </c>
      <c r="I999">
        <v>1</v>
      </c>
      <c r="J999">
        <f>DATEDIF(Hospitalisation_Details10[[#This Row],[Date of Birth2]],DATE(2023,6,8),"y")</f>
        <v>44</v>
      </c>
      <c r="K999" s="2">
        <v>7727.25</v>
      </c>
      <c r="L999" t="s">
        <v>3706</v>
      </c>
      <c r="M999" t="s">
        <v>3707</v>
      </c>
      <c r="N999" t="s">
        <v>3713</v>
      </c>
    </row>
    <row r="1000" spans="3:14" x14ac:dyDescent="0.3">
      <c r="C1000" t="s">
        <v>5139</v>
      </c>
      <c r="D1000">
        <v>1980</v>
      </c>
      <c r="E1000" t="s">
        <v>3712</v>
      </c>
      <c r="F1000">
        <v>10</v>
      </c>
      <c r="G1000" s="1" t="str">
        <f>_xlfn.CONCAT(Hospitalisation_Details10[[#This Row],[date]],"-",Hospitalisation_Details10[[#This Row],[month]],"-",Hospitalisation_Details10[[#This Row],[year]])</f>
        <v>10-Sep-1980</v>
      </c>
      <c r="H1000" s="1" t="str">
        <f>TEXT(Hospitalisation_Details10[[#This Row],[Date of Birth]],"dd-mm-yy")</f>
        <v>10-09-80</v>
      </c>
      <c r="I1000">
        <v>2</v>
      </c>
      <c r="J1000">
        <f>DATEDIF(Hospitalisation_Details10[[#This Row],[Date of Birth2]],DATE(2023,6,8),"y")</f>
        <v>42</v>
      </c>
      <c r="K1000" s="2">
        <v>7729.65</v>
      </c>
      <c r="L1000" t="s">
        <v>3707</v>
      </c>
      <c r="M1000" t="s">
        <v>3710</v>
      </c>
      <c r="N1000" t="s">
        <v>3721</v>
      </c>
    </row>
    <row r="1001" spans="3:14" x14ac:dyDescent="0.3">
      <c r="C1001" t="s">
        <v>5138</v>
      </c>
      <c r="D1001">
        <v>1978</v>
      </c>
      <c r="E1001" t="s">
        <v>3714</v>
      </c>
      <c r="F1001">
        <v>4</v>
      </c>
      <c r="G1001" s="1" t="str">
        <f>_xlfn.CONCAT(Hospitalisation_Details10[[#This Row],[date]],"-",Hospitalisation_Details10[[#This Row],[month]],"-",Hospitalisation_Details10[[#This Row],[year]])</f>
        <v>4-Dec-1978</v>
      </c>
      <c r="H1001" s="1" t="str">
        <f>TEXT(Hospitalisation_Details10[[#This Row],[Date of Birth]],"dd-mm-yy")</f>
        <v>04-12-78</v>
      </c>
      <c r="I1001">
        <v>2</v>
      </c>
      <c r="J1001">
        <f>DATEDIF(Hospitalisation_Details10[[#This Row],[Date of Birth2]],DATE(2023,6,8),"y")</f>
        <v>44</v>
      </c>
      <c r="K1001" s="2">
        <v>7731.43</v>
      </c>
      <c r="L1001" t="s">
        <v>3707</v>
      </c>
      <c r="M1001" t="s">
        <v>3706</v>
      </c>
      <c r="N1001" t="s">
        <v>3708</v>
      </c>
    </row>
    <row r="1002" spans="3:14" x14ac:dyDescent="0.3">
      <c r="C1002" t="s">
        <v>5137</v>
      </c>
      <c r="D1002">
        <v>1977</v>
      </c>
      <c r="E1002" t="s">
        <v>3715</v>
      </c>
      <c r="F1002">
        <v>29</v>
      </c>
      <c r="G1002" s="1" t="str">
        <f>_xlfn.CONCAT(Hospitalisation_Details10[[#This Row],[date]],"-",Hospitalisation_Details10[[#This Row],[month]],"-",Hospitalisation_Details10[[#This Row],[year]])</f>
        <v>29-Aug-1977</v>
      </c>
      <c r="H1002" s="1" t="str">
        <f>TEXT(Hospitalisation_Details10[[#This Row],[Date of Birth]],"dd-mm-yy")</f>
        <v>29-08-77</v>
      </c>
      <c r="I1002">
        <v>0</v>
      </c>
      <c r="J1002">
        <f>DATEDIF(Hospitalisation_Details10[[#This Row],[Date of Birth2]],DATE(2023,6,8),"y")</f>
        <v>45</v>
      </c>
      <c r="K1002" s="2">
        <v>7731.86</v>
      </c>
      <c r="L1002" t="s">
        <v>3706</v>
      </c>
      <c r="M1002" t="s">
        <v>3707</v>
      </c>
      <c r="N1002" t="s">
        <v>3713</v>
      </c>
    </row>
    <row r="1003" spans="3:14" x14ac:dyDescent="0.3">
      <c r="C1003" t="s">
        <v>5136</v>
      </c>
      <c r="D1003">
        <v>1965</v>
      </c>
      <c r="E1003" t="s">
        <v>3705</v>
      </c>
      <c r="F1003">
        <v>18</v>
      </c>
      <c r="G1003" s="1" t="str">
        <f>_xlfn.CONCAT(Hospitalisation_Details10[[#This Row],[date]],"-",Hospitalisation_Details10[[#This Row],[month]],"-",Hospitalisation_Details10[[#This Row],[year]])</f>
        <v>18-Jul-1965</v>
      </c>
      <c r="H1003" s="1" t="str">
        <f>TEXT(Hospitalisation_Details10[[#This Row],[Date of Birth]],"dd-mm-yy")</f>
        <v>18-07-65</v>
      </c>
      <c r="I1003">
        <v>0</v>
      </c>
      <c r="J1003">
        <f>DATEDIF(Hospitalisation_Details10[[#This Row],[Date of Birth2]],DATE(2023,6,8),"y")</f>
        <v>57</v>
      </c>
      <c r="K1003" s="2">
        <v>7736.39</v>
      </c>
      <c r="L1003" t="s">
        <v>3707</v>
      </c>
      <c r="M1003" t="s">
        <v>3706</v>
      </c>
      <c r="N1003" t="s">
        <v>3708</v>
      </c>
    </row>
    <row r="1004" spans="3:14" x14ac:dyDescent="0.3">
      <c r="C1004" t="s">
        <v>5135</v>
      </c>
      <c r="D1004">
        <v>1978</v>
      </c>
      <c r="E1004" t="s">
        <v>3712</v>
      </c>
      <c r="F1004">
        <v>4</v>
      </c>
      <c r="G1004" s="1" t="str">
        <f>_xlfn.CONCAT(Hospitalisation_Details10[[#This Row],[date]],"-",Hospitalisation_Details10[[#This Row],[month]],"-",Hospitalisation_Details10[[#This Row],[year]])</f>
        <v>4-Sep-1978</v>
      </c>
      <c r="H1004" s="1" t="str">
        <f>TEXT(Hospitalisation_Details10[[#This Row],[Date of Birth]],"dd-mm-yy")</f>
        <v>04-09-78</v>
      </c>
      <c r="I1004">
        <v>2</v>
      </c>
      <c r="J1004">
        <f>DATEDIF(Hospitalisation_Details10[[#This Row],[Date of Birth2]],DATE(2023,6,8),"y")</f>
        <v>44</v>
      </c>
      <c r="K1004" s="2">
        <v>7740.34</v>
      </c>
      <c r="L1004" t="s">
        <v>3710</v>
      </c>
      <c r="M1004" t="s">
        <v>3710</v>
      </c>
      <c r="N1004" t="s">
        <v>3717</v>
      </c>
    </row>
    <row r="1005" spans="3:14" x14ac:dyDescent="0.3">
      <c r="C1005" t="s">
        <v>5134</v>
      </c>
      <c r="D1005">
        <v>1976</v>
      </c>
      <c r="E1005" t="s">
        <v>3714</v>
      </c>
      <c r="F1005">
        <v>12</v>
      </c>
      <c r="G1005" s="1" t="str">
        <f>_xlfn.CONCAT(Hospitalisation_Details10[[#This Row],[date]],"-",Hospitalisation_Details10[[#This Row],[month]],"-",Hospitalisation_Details10[[#This Row],[year]])</f>
        <v>12-Dec-1976</v>
      </c>
      <c r="H1005" s="1" t="str">
        <f>TEXT(Hospitalisation_Details10[[#This Row],[Date of Birth]],"dd-mm-yy")</f>
        <v>12-12-76</v>
      </c>
      <c r="I1005">
        <v>1</v>
      </c>
      <c r="J1005">
        <f>DATEDIF(Hospitalisation_Details10[[#This Row],[Date of Birth2]],DATE(2023,6,8),"y")</f>
        <v>46</v>
      </c>
      <c r="K1005" s="2">
        <v>7742.11</v>
      </c>
      <c r="L1005" t="s">
        <v>3707</v>
      </c>
      <c r="M1005" t="s">
        <v>3706</v>
      </c>
      <c r="N1005" t="s">
        <v>3708</v>
      </c>
    </row>
    <row r="1006" spans="3:14" x14ac:dyDescent="0.3">
      <c r="C1006" t="s">
        <v>5133</v>
      </c>
      <c r="D1006">
        <v>1981</v>
      </c>
      <c r="E1006" t="s">
        <v>3711</v>
      </c>
      <c r="F1006">
        <v>30</v>
      </c>
      <c r="G1006" s="1" t="str">
        <f>_xlfn.CONCAT(Hospitalisation_Details10[[#This Row],[date]],"-",Hospitalisation_Details10[[#This Row],[month]],"-",Hospitalisation_Details10[[#This Row],[year]])</f>
        <v>30-Jun-1981</v>
      </c>
      <c r="H1006" s="1" t="str">
        <f>TEXT(Hospitalisation_Details10[[#This Row],[Date of Birth]],"dd-mm-yy")</f>
        <v>30-06-81</v>
      </c>
      <c r="I1006">
        <v>2</v>
      </c>
      <c r="J1006">
        <f>DATEDIF(Hospitalisation_Details10[[#This Row],[Date of Birth2]],DATE(2023,6,8),"y")</f>
        <v>41</v>
      </c>
      <c r="K1006" s="2">
        <v>7749.16</v>
      </c>
      <c r="L1006" t="s">
        <v>3706</v>
      </c>
      <c r="M1006" t="s">
        <v>3710</v>
      </c>
      <c r="N1006" t="s">
        <v>3713</v>
      </c>
    </row>
    <row r="1007" spans="3:14" x14ac:dyDescent="0.3">
      <c r="C1007" t="s">
        <v>5132</v>
      </c>
      <c r="D1007">
        <v>1997</v>
      </c>
      <c r="E1007" t="s">
        <v>3714</v>
      </c>
      <c r="F1007">
        <v>21</v>
      </c>
      <c r="G1007" s="1" t="str">
        <f>_xlfn.CONCAT(Hospitalisation_Details10[[#This Row],[date]],"-",Hospitalisation_Details10[[#This Row],[month]],"-",Hospitalisation_Details10[[#This Row],[year]])</f>
        <v>21-Dec-1997</v>
      </c>
      <c r="H1007" s="1" t="str">
        <f>TEXT(Hospitalisation_Details10[[#This Row],[Date of Birth]],"dd-mm-yy")</f>
        <v>21-12-97</v>
      </c>
      <c r="I1007">
        <v>0</v>
      </c>
      <c r="J1007">
        <f>DATEDIF(Hospitalisation_Details10[[#This Row],[Date of Birth2]],DATE(2023,6,8),"y")</f>
        <v>25</v>
      </c>
      <c r="K1007" s="2">
        <v>7763.06</v>
      </c>
      <c r="L1007" t="s">
        <v>3706</v>
      </c>
      <c r="M1007" t="s">
        <v>3710</v>
      </c>
      <c r="N1007" t="s">
        <v>3713</v>
      </c>
    </row>
    <row r="1008" spans="3:14" x14ac:dyDescent="0.3">
      <c r="C1008" t="s">
        <v>5131</v>
      </c>
      <c r="D1008">
        <v>1974</v>
      </c>
      <c r="E1008" t="s">
        <v>3714</v>
      </c>
      <c r="F1008">
        <v>6</v>
      </c>
      <c r="G1008" s="1" t="str">
        <f>_xlfn.CONCAT(Hospitalisation_Details10[[#This Row],[date]],"-",Hospitalisation_Details10[[#This Row],[month]],"-",Hospitalisation_Details10[[#This Row],[year]])</f>
        <v>6-Dec-1974</v>
      </c>
      <c r="H1008" s="1" t="str">
        <f>TEXT(Hospitalisation_Details10[[#This Row],[Date of Birth]],"dd-mm-yy")</f>
        <v>06-12-74</v>
      </c>
      <c r="I1008">
        <v>0</v>
      </c>
      <c r="J1008">
        <f>DATEDIF(Hospitalisation_Details10[[#This Row],[Date of Birth2]],DATE(2023,6,8),"y")</f>
        <v>48</v>
      </c>
      <c r="K1008" s="2">
        <v>7789.64</v>
      </c>
      <c r="L1008" t="s">
        <v>3710</v>
      </c>
      <c r="M1008" t="s">
        <v>3707</v>
      </c>
      <c r="N1008" t="s">
        <v>3708</v>
      </c>
    </row>
    <row r="1009" spans="3:14" x14ac:dyDescent="0.3">
      <c r="C1009" t="s">
        <v>5130</v>
      </c>
      <c r="D1009">
        <v>1999</v>
      </c>
      <c r="E1009" t="s">
        <v>3714</v>
      </c>
      <c r="F1009">
        <v>25</v>
      </c>
      <c r="G1009" s="1" t="str">
        <f>_xlfn.CONCAT(Hospitalisation_Details10[[#This Row],[date]],"-",Hospitalisation_Details10[[#This Row],[month]],"-",Hospitalisation_Details10[[#This Row],[year]])</f>
        <v>25-Dec-1999</v>
      </c>
      <c r="H1009" s="1" t="str">
        <f>TEXT(Hospitalisation_Details10[[#This Row],[Date of Birth]],"dd-mm-yy")</f>
        <v>25-12-99</v>
      </c>
      <c r="I1009">
        <v>0</v>
      </c>
      <c r="J1009">
        <f>DATEDIF(Hospitalisation_Details10[[#This Row],[Date of Birth2]],DATE(2023,6,8),"y")</f>
        <v>23</v>
      </c>
      <c r="K1009" s="2">
        <v>7794.68</v>
      </c>
      <c r="L1009" t="s">
        <v>3706</v>
      </c>
      <c r="M1009" t="s">
        <v>3706</v>
      </c>
      <c r="N1009" t="s">
        <v>3730</v>
      </c>
    </row>
    <row r="1010" spans="3:14" x14ac:dyDescent="0.3">
      <c r="C1010" t="s">
        <v>5129</v>
      </c>
      <c r="D1010">
        <v>1997</v>
      </c>
      <c r="E1010" t="s">
        <v>3714</v>
      </c>
      <c r="F1010">
        <v>2</v>
      </c>
      <c r="G1010" s="1" t="str">
        <f>_xlfn.CONCAT(Hospitalisation_Details10[[#This Row],[date]],"-",Hospitalisation_Details10[[#This Row],[month]],"-",Hospitalisation_Details10[[#This Row],[year]])</f>
        <v>2-Dec-1997</v>
      </c>
      <c r="H1010" s="1" t="str">
        <f>TEXT(Hospitalisation_Details10[[#This Row],[Date of Birth]],"dd-mm-yy")</f>
        <v>02-12-97</v>
      </c>
      <c r="I1010">
        <v>0</v>
      </c>
      <c r="J1010">
        <f>DATEDIF(Hospitalisation_Details10[[#This Row],[Date of Birth2]],DATE(2023,6,8),"y")</f>
        <v>25</v>
      </c>
      <c r="K1010" s="2">
        <v>7803.77</v>
      </c>
      <c r="L1010" t="s">
        <v>3706</v>
      </c>
      <c r="M1010" t="s">
        <v>3707</v>
      </c>
      <c r="N1010" t="s">
        <v>3713</v>
      </c>
    </row>
    <row r="1011" spans="3:14" x14ac:dyDescent="0.3">
      <c r="C1011" t="s">
        <v>5128</v>
      </c>
      <c r="D1011">
        <v>1974</v>
      </c>
      <c r="E1011" t="s">
        <v>3709</v>
      </c>
      <c r="F1011">
        <v>9</v>
      </c>
      <c r="G1011" s="1" t="str">
        <f>_xlfn.CONCAT(Hospitalisation_Details10[[#This Row],[date]],"-",Hospitalisation_Details10[[#This Row],[month]],"-",Hospitalisation_Details10[[#This Row],[year]])</f>
        <v>9-Nov-1974</v>
      </c>
      <c r="H1011" s="1" t="str">
        <f>TEXT(Hospitalisation_Details10[[#This Row],[Date of Birth]],"dd-mm-yy")</f>
        <v>09-11-74</v>
      </c>
      <c r="I1011">
        <v>0</v>
      </c>
      <c r="J1011">
        <f>DATEDIF(Hospitalisation_Details10[[#This Row],[Date of Birth2]],DATE(2023,6,8),"y")</f>
        <v>48</v>
      </c>
      <c r="K1011" s="2">
        <v>7804.16</v>
      </c>
      <c r="L1011" t="s">
        <v>3706</v>
      </c>
      <c r="M1011" t="s">
        <v>3707</v>
      </c>
      <c r="N1011" t="s">
        <v>3708</v>
      </c>
    </row>
    <row r="1012" spans="3:14" x14ac:dyDescent="0.3">
      <c r="C1012" t="s">
        <v>5127</v>
      </c>
      <c r="D1012">
        <v>1991</v>
      </c>
      <c r="E1012" t="s">
        <v>3714</v>
      </c>
      <c r="F1012">
        <v>21</v>
      </c>
      <c r="G1012" s="1" t="str">
        <f>_xlfn.CONCAT(Hospitalisation_Details10[[#This Row],[date]],"-",Hospitalisation_Details10[[#This Row],[month]],"-",Hospitalisation_Details10[[#This Row],[year]])</f>
        <v>21-Dec-1991</v>
      </c>
      <c r="H1012" s="1" t="str">
        <f>TEXT(Hospitalisation_Details10[[#This Row],[Date of Birth]],"dd-mm-yy")</f>
        <v>21-12-91</v>
      </c>
      <c r="I1012">
        <v>3</v>
      </c>
      <c r="J1012">
        <f>DATEDIF(Hospitalisation_Details10[[#This Row],[Date of Birth2]],DATE(2023,6,8),"y")</f>
        <v>31</v>
      </c>
      <c r="K1012" s="2">
        <v>7812.67</v>
      </c>
      <c r="L1012" t="s">
        <v>3706</v>
      </c>
      <c r="M1012" t="s">
        <v>3710</v>
      </c>
      <c r="N1012" t="s">
        <v>3713</v>
      </c>
    </row>
    <row r="1013" spans="3:14" x14ac:dyDescent="0.3">
      <c r="C1013" t="s">
        <v>5126</v>
      </c>
      <c r="D1013">
        <v>1989</v>
      </c>
      <c r="E1013" t="s">
        <v>3716</v>
      </c>
      <c r="F1013">
        <v>12</v>
      </c>
      <c r="G1013" s="1" t="str">
        <f>_xlfn.CONCAT(Hospitalisation_Details10[[#This Row],[date]],"-",Hospitalisation_Details10[[#This Row],[month]],"-",Hospitalisation_Details10[[#This Row],[year]])</f>
        <v>12-Oct-1989</v>
      </c>
      <c r="H1013" s="1" t="str">
        <f>TEXT(Hospitalisation_Details10[[#This Row],[Date of Birth]],"dd-mm-yy")</f>
        <v>12-10-89</v>
      </c>
      <c r="I1013">
        <v>3</v>
      </c>
      <c r="J1013">
        <f>DATEDIF(Hospitalisation_Details10[[#This Row],[Date of Birth2]],DATE(2023,6,8),"y")</f>
        <v>33</v>
      </c>
      <c r="K1013" s="2">
        <v>7824.37</v>
      </c>
      <c r="L1013" t="s">
        <v>3706</v>
      </c>
      <c r="M1013" t="s">
        <v>3706</v>
      </c>
      <c r="N1013" t="s">
        <v>3713</v>
      </c>
    </row>
    <row r="1014" spans="3:14" x14ac:dyDescent="0.3">
      <c r="C1014" t="s">
        <v>5125</v>
      </c>
      <c r="D1014">
        <v>2001</v>
      </c>
      <c r="E1014" t="s">
        <v>3716</v>
      </c>
      <c r="F1014">
        <v>5</v>
      </c>
      <c r="G1014" s="1" t="str">
        <f>_xlfn.CONCAT(Hospitalisation_Details10[[#This Row],[date]],"-",Hospitalisation_Details10[[#This Row],[month]],"-",Hospitalisation_Details10[[#This Row],[year]])</f>
        <v>5-Oct-2001</v>
      </c>
      <c r="H1014" s="1" t="str">
        <f>TEXT(Hospitalisation_Details10[[#This Row],[Date of Birth]],"dd-mm-yy")</f>
        <v>05-10-01</v>
      </c>
      <c r="I1014">
        <v>0</v>
      </c>
      <c r="J1014">
        <f>DATEDIF(Hospitalisation_Details10[[#This Row],[Date of Birth2]],DATE(2023,6,8),"y")</f>
        <v>21</v>
      </c>
      <c r="K1014" s="2">
        <v>7844.8</v>
      </c>
      <c r="L1014" t="s">
        <v>3706</v>
      </c>
      <c r="M1014" t="s">
        <v>3706</v>
      </c>
      <c r="N1014" t="s">
        <v>3713</v>
      </c>
    </row>
    <row r="1015" spans="3:14" x14ac:dyDescent="0.3">
      <c r="C1015" t="s">
        <v>5124</v>
      </c>
      <c r="D1015">
        <v>1994</v>
      </c>
      <c r="E1015" t="s">
        <v>3709</v>
      </c>
      <c r="F1015">
        <v>17</v>
      </c>
      <c r="G1015" s="1" t="str">
        <f>_xlfn.CONCAT(Hospitalisation_Details10[[#This Row],[date]],"-",Hospitalisation_Details10[[#This Row],[month]],"-",Hospitalisation_Details10[[#This Row],[year]])</f>
        <v>17-Nov-1994</v>
      </c>
      <c r="H1015" s="1" t="str">
        <f>TEXT(Hospitalisation_Details10[[#This Row],[Date of Birth]],"dd-mm-yy")</f>
        <v>17-11-94</v>
      </c>
      <c r="I1015">
        <v>0</v>
      </c>
      <c r="J1015">
        <f>DATEDIF(Hospitalisation_Details10[[#This Row],[Date of Birth2]],DATE(2023,6,8),"y")</f>
        <v>28</v>
      </c>
      <c r="K1015" s="2">
        <v>7851.85</v>
      </c>
      <c r="L1015" t="s">
        <v>3706</v>
      </c>
      <c r="M1015" t="s">
        <v>3707</v>
      </c>
      <c r="N1015" t="s">
        <v>3713</v>
      </c>
    </row>
    <row r="1016" spans="3:14" x14ac:dyDescent="0.3">
      <c r="C1016" t="s">
        <v>5123</v>
      </c>
      <c r="D1016">
        <v>1962</v>
      </c>
      <c r="E1016" t="s">
        <v>3716</v>
      </c>
      <c r="F1016">
        <v>10</v>
      </c>
      <c r="G1016" s="1" t="str">
        <f>_xlfn.CONCAT(Hospitalisation_Details10[[#This Row],[date]],"-",Hospitalisation_Details10[[#This Row],[month]],"-",Hospitalisation_Details10[[#This Row],[year]])</f>
        <v>10-Oct-1962</v>
      </c>
      <c r="H1016" s="1" t="str">
        <f>TEXT(Hospitalisation_Details10[[#This Row],[Date of Birth]],"dd-mm-yy")</f>
        <v>10-10-62</v>
      </c>
      <c r="I1016">
        <v>0</v>
      </c>
      <c r="J1016">
        <f>DATEDIF(Hospitalisation_Details10[[#This Row],[Date of Birth2]],DATE(2023,6,8),"y")</f>
        <v>60</v>
      </c>
      <c r="K1016" s="2">
        <v>7896.41</v>
      </c>
      <c r="L1016" t="s">
        <v>3707</v>
      </c>
      <c r="M1016" t="s">
        <v>3706</v>
      </c>
      <c r="N1016" t="s">
        <v>3708</v>
      </c>
    </row>
    <row r="1017" spans="3:14" x14ac:dyDescent="0.3">
      <c r="C1017" t="s">
        <v>5122</v>
      </c>
      <c r="D1017">
        <v>1977</v>
      </c>
      <c r="E1017" t="s">
        <v>3705</v>
      </c>
      <c r="F1017">
        <v>20</v>
      </c>
      <c r="G1017" s="1" t="str">
        <f>_xlfn.CONCAT(Hospitalisation_Details10[[#This Row],[date]],"-",Hospitalisation_Details10[[#This Row],[month]],"-",Hospitalisation_Details10[[#This Row],[year]])</f>
        <v>20-Jul-1977</v>
      </c>
      <c r="H1017" s="1" t="str">
        <f>TEXT(Hospitalisation_Details10[[#This Row],[Date of Birth]],"dd-mm-yy")</f>
        <v>20-07-77</v>
      </c>
      <c r="I1017">
        <v>0</v>
      </c>
      <c r="J1017">
        <f>DATEDIF(Hospitalisation_Details10[[#This Row],[Date of Birth2]],DATE(2023,6,8),"y")</f>
        <v>45</v>
      </c>
      <c r="K1017" s="2">
        <v>7935.29</v>
      </c>
      <c r="L1017" t="s">
        <v>3706</v>
      </c>
      <c r="M1017" t="s">
        <v>3710</v>
      </c>
      <c r="N1017" t="s">
        <v>3724</v>
      </c>
    </row>
    <row r="1018" spans="3:14" x14ac:dyDescent="0.3">
      <c r="C1018" t="s">
        <v>5121</v>
      </c>
      <c r="D1018">
        <v>1987</v>
      </c>
      <c r="E1018" t="s">
        <v>3716</v>
      </c>
      <c r="F1018">
        <v>29</v>
      </c>
      <c r="G1018" s="1" t="str">
        <f>_xlfn.CONCAT(Hospitalisation_Details10[[#This Row],[date]],"-",Hospitalisation_Details10[[#This Row],[month]],"-",Hospitalisation_Details10[[#This Row],[year]])</f>
        <v>29-Oct-1987</v>
      </c>
      <c r="H1018" s="1" t="str">
        <f>TEXT(Hospitalisation_Details10[[#This Row],[Date of Birth]],"dd-mm-yy")</f>
        <v>29-10-87</v>
      </c>
      <c r="I1018">
        <v>3</v>
      </c>
      <c r="J1018">
        <f>DATEDIF(Hospitalisation_Details10[[#This Row],[Date of Birth2]],DATE(2023,6,8),"y")</f>
        <v>35</v>
      </c>
      <c r="K1018" s="2">
        <v>7948.22</v>
      </c>
      <c r="L1018" t="s">
        <v>3706</v>
      </c>
      <c r="M1018" t="s">
        <v>3707</v>
      </c>
      <c r="N1018" t="s">
        <v>3723</v>
      </c>
    </row>
    <row r="1019" spans="3:14" x14ac:dyDescent="0.3">
      <c r="C1019" t="s">
        <v>5120</v>
      </c>
      <c r="D1019">
        <v>1966</v>
      </c>
      <c r="E1019" t="s">
        <v>3705</v>
      </c>
      <c r="F1019">
        <v>9</v>
      </c>
      <c r="G1019" s="1" t="str">
        <f>_xlfn.CONCAT(Hospitalisation_Details10[[#This Row],[date]],"-",Hospitalisation_Details10[[#This Row],[month]],"-",Hospitalisation_Details10[[#This Row],[year]])</f>
        <v>9-Jul-1966</v>
      </c>
      <c r="H1019" s="1" t="str">
        <f>TEXT(Hospitalisation_Details10[[#This Row],[Date of Birth]],"dd-mm-yy")</f>
        <v>09-07-66</v>
      </c>
      <c r="I1019">
        <v>0</v>
      </c>
      <c r="J1019">
        <f>DATEDIF(Hospitalisation_Details10[[#This Row],[Date of Birth2]],DATE(2023,6,8),"y")</f>
        <v>56</v>
      </c>
      <c r="K1019" s="2">
        <v>7953.72</v>
      </c>
      <c r="L1019" t="s">
        <v>3707</v>
      </c>
      <c r="M1019" t="s">
        <v>3707</v>
      </c>
      <c r="N1019" t="s">
        <v>3713</v>
      </c>
    </row>
    <row r="1020" spans="3:14" x14ac:dyDescent="0.3">
      <c r="C1020" t="s">
        <v>5119</v>
      </c>
      <c r="D1020">
        <v>1981</v>
      </c>
      <c r="E1020" t="s">
        <v>3714</v>
      </c>
      <c r="F1020">
        <v>28</v>
      </c>
      <c r="G1020" s="1" t="str">
        <f>_xlfn.CONCAT(Hospitalisation_Details10[[#This Row],[date]],"-",Hospitalisation_Details10[[#This Row],[month]],"-",Hospitalisation_Details10[[#This Row],[year]])</f>
        <v>28-Dec-1981</v>
      </c>
      <c r="H1020" s="1" t="str">
        <f>TEXT(Hospitalisation_Details10[[#This Row],[Date of Birth]],"dd-mm-yy")</f>
        <v>28-12-81</v>
      </c>
      <c r="I1020">
        <v>3</v>
      </c>
      <c r="J1020">
        <f>DATEDIF(Hospitalisation_Details10[[#This Row],[Date of Birth2]],DATE(2023,6,8),"y")</f>
        <v>41</v>
      </c>
      <c r="K1020" s="2">
        <v>7954.52</v>
      </c>
      <c r="L1020" t="s">
        <v>3706</v>
      </c>
      <c r="M1020" t="s">
        <v>3706</v>
      </c>
      <c r="N1020" t="s">
        <v>3717</v>
      </c>
    </row>
    <row r="1021" spans="3:14" x14ac:dyDescent="0.3">
      <c r="C1021" t="s">
        <v>5118</v>
      </c>
      <c r="D1021">
        <v>1970</v>
      </c>
      <c r="E1021" t="s">
        <v>3711</v>
      </c>
      <c r="F1021">
        <v>19</v>
      </c>
      <c r="G1021" s="1" t="str">
        <f>_xlfn.CONCAT(Hospitalisation_Details10[[#This Row],[date]],"-",Hospitalisation_Details10[[#This Row],[month]],"-",Hospitalisation_Details10[[#This Row],[year]])</f>
        <v>19-Jun-1970</v>
      </c>
      <c r="H1021" s="1" t="str">
        <f>TEXT(Hospitalisation_Details10[[#This Row],[Date of Birth]],"dd-mm-yy")</f>
        <v>19-06-70</v>
      </c>
      <c r="I1021">
        <v>0</v>
      </c>
      <c r="J1021">
        <f>DATEDIF(Hospitalisation_Details10[[#This Row],[Date of Birth2]],DATE(2023,6,8),"y")</f>
        <v>52</v>
      </c>
      <c r="K1021" s="2">
        <v>7958.13</v>
      </c>
      <c r="L1021" t="s">
        <v>3706</v>
      </c>
      <c r="M1021" t="s">
        <v>3706</v>
      </c>
      <c r="N1021" t="s">
        <v>3708</v>
      </c>
    </row>
    <row r="1022" spans="3:14" x14ac:dyDescent="0.3">
      <c r="C1022" t="s">
        <v>5117</v>
      </c>
      <c r="D1022">
        <v>1975</v>
      </c>
      <c r="E1022" t="s">
        <v>3715</v>
      </c>
      <c r="F1022">
        <v>10</v>
      </c>
      <c r="G1022" s="1" t="str">
        <f>_xlfn.CONCAT(Hospitalisation_Details10[[#This Row],[date]],"-",Hospitalisation_Details10[[#This Row],[month]],"-",Hospitalisation_Details10[[#This Row],[year]])</f>
        <v>10-Aug-1975</v>
      </c>
      <c r="H1022" s="1" t="str">
        <f>TEXT(Hospitalisation_Details10[[#This Row],[Date of Birth]],"dd-mm-yy")</f>
        <v>10-08-75</v>
      </c>
      <c r="I1022">
        <v>1</v>
      </c>
      <c r="J1022">
        <f>DATEDIF(Hospitalisation_Details10[[#This Row],[Date of Birth2]],DATE(2023,6,8),"y")</f>
        <v>47</v>
      </c>
      <c r="K1022" s="2">
        <v>7966.81</v>
      </c>
      <c r="L1022" t="s">
        <v>3706</v>
      </c>
      <c r="M1022" t="s">
        <v>3706</v>
      </c>
      <c r="N1022" t="s">
        <v>3708</v>
      </c>
    </row>
    <row r="1023" spans="3:14" x14ac:dyDescent="0.3">
      <c r="C1023" t="s">
        <v>5116</v>
      </c>
      <c r="D1023">
        <v>1972</v>
      </c>
      <c r="E1023" t="s">
        <v>3709</v>
      </c>
      <c r="F1023">
        <v>23</v>
      </c>
      <c r="G1023" s="1" t="str">
        <f>_xlfn.CONCAT(Hospitalisation_Details10[[#This Row],[date]],"-",Hospitalisation_Details10[[#This Row],[month]],"-",Hospitalisation_Details10[[#This Row],[year]])</f>
        <v>23-Nov-1972</v>
      </c>
      <c r="H1023" s="1" t="str">
        <f>TEXT(Hospitalisation_Details10[[#This Row],[Date of Birth]],"dd-mm-yy")</f>
        <v>23-11-72</v>
      </c>
      <c r="I1023">
        <v>0</v>
      </c>
      <c r="J1023">
        <f>DATEDIF(Hospitalisation_Details10[[#This Row],[Date of Birth2]],DATE(2023,6,8),"y")</f>
        <v>50</v>
      </c>
      <c r="K1023" s="2">
        <v>7980.34</v>
      </c>
      <c r="L1023" t="s">
        <v>3706</v>
      </c>
      <c r="M1023" t="s">
        <v>3706</v>
      </c>
      <c r="N1023" t="s">
        <v>3708</v>
      </c>
    </row>
    <row r="1024" spans="3:14" x14ac:dyDescent="0.3">
      <c r="C1024" t="s">
        <v>5115</v>
      </c>
      <c r="D1024">
        <v>1983</v>
      </c>
      <c r="E1024" t="s">
        <v>3715</v>
      </c>
      <c r="F1024">
        <v>28</v>
      </c>
      <c r="G1024" s="1" t="str">
        <f>_xlfn.CONCAT(Hospitalisation_Details10[[#This Row],[date]],"-",Hospitalisation_Details10[[#This Row],[month]],"-",Hospitalisation_Details10[[#This Row],[year]])</f>
        <v>28-Aug-1983</v>
      </c>
      <c r="H1024" s="1" t="str">
        <f>TEXT(Hospitalisation_Details10[[#This Row],[Date of Birth]],"dd-mm-yy")</f>
        <v>28-08-83</v>
      </c>
      <c r="I1024">
        <v>3</v>
      </c>
      <c r="J1024">
        <f>DATEDIF(Hospitalisation_Details10[[#This Row],[Date of Birth2]],DATE(2023,6,8),"y")</f>
        <v>39</v>
      </c>
      <c r="K1024" s="2">
        <v>7985.82</v>
      </c>
      <c r="L1024" t="s">
        <v>3706</v>
      </c>
      <c r="M1024" t="s">
        <v>3710</v>
      </c>
      <c r="N1024" t="s">
        <v>3724</v>
      </c>
    </row>
    <row r="1025" spans="3:14" x14ac:dyDescent="0.3">
      <c r="C1025" t="s">
        <v>5114</v>
      </c>
      <c r="D1025">
        <v>1983</v>
      </c>
      <c r="E1025" t="s">
        <v>3715</v>
      </c>
      <c r="F1025">
        <v>20</v>
      </c>
      <c r="G1025" s="1" t="str">
        <f>_xlfn.CONCAT(Hospitalisation_Details10[[#This Row],[date]],"-",Hospitalisation_Details10[[#This Row],[month]],"-",Hospitalisation_Details10[[#This Row],[year]])</f>
        <v>20-Aug-1983</v>
      </c>
      <c r="H1025" s="1" t="str">
        <f>TEXT(Hospitalisation_Details10[[#This Row],[Date of Birth]],"dd-mm-yy")</f>
        <v>20-08-83</v>
      </c>
      <c r="I1025">
        <v>3</v>
      </c>
      <c r="J1025">
        <f>DATEDIF(Hospitalisation_Details10[[#This Row],[Date of Birth2]],DATE(2023,6,8),"y")</f>
        <v>39</v>
      </c>
      <c r="K1025" s="2">
        <v>7986.48</v>
      </c>
      <c r="L1025" t="s">
        <v>3706</v>
      </c>
      <c r="M1025" t="s">
        <v>3707</v>
      </c>
      <c r="N1025" t="s">
        <v>3724</v>
      </c>
    </row>
    <row r="1026" spans="3:14" x14ac:dyDescent="0.3">
      <c r="C1026" t="s">
        <v>5113</v>
      </c>
      <c r="D1026">
        <v>1962</v>
      </c>
      <c r="E1026" t="s">
        <v>3715</v>
      </c>
      <c r="F1026">
        <v>22</v>
      </c>
      <c r="G1026" s="1" t="str">
        <f>_xlfn.CONCAT(Hospitalisation_Details10[[#This Row],[date]],"-",Hospitalisation_Details10[[#This Row],[month]],"-",Hospitalisation_Details10[[#This Row],[year]])</f>
        <v>22-Aug-1962</v>
      </c>
      <c r="H1026" s="1" t="str">
        <f>TEXT(Hospitalisation_Details10[[#This Row],[Date of Birth]],"dd-mm-yy")</f>
        <v>22-08-62</v>
      </c>
      <c r="I1026">
        <v>0</v>
      </c>
      <c r="J1026">
        <f>DATEDIF(Hospitalisation_Details10[[#This Row],[Date of Birth2]],DATE(2023,6,8),"y")</f>
        <v>60</v>
      </c>
      <c r="K1026" s="2">
        <v>8004.96</v>
      </c>
      <c r="L1026" t="s">
        <v>3707</v>
      </c>
      <c r="M1026" t="s">
        <v>3710</v>
      </c>
      <c r="N1026" t="s">
        <v>3708</v>
      </c>
    </row>
    <row r="1027" spans="3:14" x14ac:dyDescent="0.3">
      <c r="C1027" t="s">
        <v>5112</v>
      </c>
      <c r="D1027">
        <v>1995</v>
      </c>
      <c r="E1027" t="s">
        <v>3712</v>
      </c>
      <c r="F1027">
        <v>18</v>
      </c>
      <c r="G1027" s="1" t="str">
        <f>_xlfn.CONCAT(Hospitalisation_Details10[[#This Row],[date]],"-",Hospitalisation_Details10[[#This Row],[month]],"-",Hospitalisation_Details10[[#This Row],[year]])</f>
        <v>18-Sep-1995</v>
      </c>
      <c r="H1027" s="1" t="str">
        <f>TEXT(Hospitalisation_Details10[[#This Row],[Date of Birth]],"dd-mm-yy")</f>
        <v>18-09-95</v>
      </c>
      <c r="I1027">
        <v>0</v>
      </c>
      <c r="J1027">
        <f>DATEDIF(Hospitalisation_Details10[[#This Row],[Date of Birth2]],DATE(2023,6,8),"y")</f>
        <v>27</v>
      </c>
      <c r="K1027" s="2">
        <v>8014.62</v>
      </c>
      <c r="L1027" t="s">
        <v>3706</v>
      </c>
      <c r="M1027" t="s">
        <v>3707</v>
      </c>
      <c r="N1027" t="s">
        <v>3713</v>
      </c>
    </row>
    <row r="1028" spans="3:14" x14ac:dyDescent="0.3">
      <c r="C1028" t="s">
        <v>5111</v>
      </c>
      <c r="D1028">
        <v>1980</v>
      </c>
      <c r="E1028" t="s">
        <v>3709</v>
      </c>
      <c r="F1028">
        <v>8</v>
      </c>
      <c r="G1028" s="1" t="str">
        <f>_xlfn.CONCAT(Hospitalisation_Details10[[#This Row],[date]],"-",Hospitalisation_Details10[[#This Row],[month]],"-",Hospitalisation_Details10[[#This Row],[year]])</f>
        <v>8-Nov-1980</v>
      </c>
      <c r="H1028" s="1" t="str">
        <f>TEXT(Hospitalisation_Details10[[#This Row],[Date of Birth]],"dd-mm-yy")</f>
        <v>08-11-80</v>
      </c>
      <c r="I1028">
        <v>2</v>
      </c>
      <c r="J1028">
        <f>DATEDIF(Hospitalisation_Details10[[#This Row],[Date of Birth2]],DATE(2023,6,8),"y")</f>
        <v>42</v>
      </c>
      <c r="K1028" s="2">
        <v>8017.06</v>
      </c>
      <c r="L1028" t="s">
        <v>3706</v>
      </c>
      <c r="M1028" t="s">
        <v>3706</v>
      </c>
      <c r="N1028" t="s">
        <v>3713</v>
      </c>
    </row>
    <row r="1029" spans="3:14" x14ac:dyDescent="0.3">
      <c r="C1029" t="s">
        <v>5110</v>
      </c>
      <c r="D1029">
        <v>1989</v>
      </c>
      <c r="E1029" t="s">
        <v>3709</v>
      </c>
      <c r="F1029">
        <v>3</v>
      </c>
      <c r="G1029" s="1" t="str">
        <f>_xlfn.CONCAT(Hospitalisation_Details10[[#This Row],[date]],"-",Hospitalisation_Details10[[#This Row],[month]],"-",Hospitalisation_Details10[[#This Row],[year]])</f>
        <v>3-Nov-1989</v>
      </c>
      <c r="H1029" s="1" t="str">
        <f>TEXT(Hospitalisation_Details10[[#This Row],[Date of Birth]],"dd-mm-yy")</f>
        <v>03-11-89</v>
      </c>
      <c r="I1029">
        <v>3</v>
      </c>
      <c r="J1029">
        <f>DATEDIF(Hospitalisation_Details10[[#This Row],[Date of Birth2]],DATE(2023,6,8),"y")</f>
        <v>33</v>
      </c>
      <c r="K1029" s="2">
        <v>8021.11</v>
      </c>
      <c r="L1029" t="s">
        <v>3706</v>
      </c>
      <c r="M1029" t="s">
        <v>3710</v>
      </c>
      <c r="N1029" t="s">
        <v>3713</v>
      </c>
    </row>
    <row r="1030" spans="3:14" x14ac:dyDescent="0.3">
      <c r="C1030" t="s">
        <v>5109</v>
      </c>
      <c r="D1030">
        <v>1978</v>
      </c>
      <c r="E1030" t="s">
        <v>3705</v>
      </c>
      <c r="F1030">
        <v>17</v>
      </c>
      <c r="G1030" s="1" t="str">
        <f>_xlfn.CONCAT(Hospitalisation_Details10[[#This Row],[date]],"-",Hospitalisation_Details10[[#This Row],[month]],"-",Hospitalisation_Details10[[#This Row],[year]])</f>
        <v>17-Jul-1978</v>
      </c>
      <c r="H1030" s="1" t="str">
        <f>TEXT(Hospitalisation_Details10[[#This Row],[Date of Birth]],"dd-mm-yy")</f>
        <v>17-07-78</v>
      </c>
      <c r="I1030">
        <v>1</v>
      </c>
      <c r="J1030">
        <f>DATEDIF(Hospitalisation_Details10[[#This Row],[Date of Birth2]],DATE(2023,6,8),"y")</f>
        <v>44</v>
      </c>
      <c r="K1030" s="2">
        <v>8023.14</v>
      </c>
      <c r="L1030" t="s">
        <v>3706</v>
      </c>
      <c r="M1030" t="s">
        <v>3707</v>
      </c>
      <c r="N1030" t="s">
        <v>3713</v>
      </c>
    </row>
    <row r="1031" spans="3:14" x14ac:dyDescent="0.3">
      <c r="C1031" t="s">
        <v>5108</v>
      </c>
      <c r="D1031">
        <v>1976</v>
      </c>
      <c r="E1031" t="s">
        <v>3714</v>
      </c>
      <c r="F1031">
        <v>20</v>
      </c>
      <c r="G1031" s="1" t="str">
        <f>_xlfn.CONCAT(Hospitalisation_Details10[[#This Row],[date]],"-",Hospitalisation_Details10[[#This Row],[month]],"-",Hospitalisation_Details10[[#This Row],[year]])</f>
        <v>20-Dec-1976</v>
      </c>
      <c r="H1031" s="1" t="str">
        <f>TEXT(Hospitalisation_Details10[[#This Row],[Date of Birth]],"dd-mm-yy")</f>
        <v>20-12-76</v>
      </c>
      <c r="I1031">
        <v>0</v>
      </c>
      <c r="J1031">
        <f>DATEDIF(Hospitalisation_Details10[[#This Row],[Date of Birth2]],DATE(2023,6,8),"y")</f>
        <v>46</v>
      </c>
      <c r="K1031" s="2">
        <v>8026.67</v>
      </c>
      <c r="L1031" t="s">
        <v>3706</v>
      </c>
      <c r="M1031" t="s">
        <v>3706</v>
      </c>
      <c r="N1031" t="s">
        <v>3713</v>
      </c>
    </row>
    <row r="1032" spans="3:14" x14ac:dyDescent="0.3">
      <c r="C1032" t="s">
        <v>5107</v>
      </c>
      <c r="D1032">
        <v>1977</v>
      </c>
      <c r="E1032" t="s">
        <v>3709</v>
      </c>
      <c r="F1032">
        <v>6</v>
      </c>
      <c r="G1032" s="1" t="str">
        <f>_xlfn.CONCAT(Hospitalisation_Details10[[#This Row],[date]],"-",Hospitalisation_Details10[[#This Row],[month]],"-",Hospitalisation_Details10[[#This Row],[year]])</f>
        <v>6-Nov-1977</v>
      </c>
      <c r="H1032" s="1" t="str">
        <f>TEXT(Hospitalisation_Details10[[#This Row],[Date of Birth]],"dd-mm-yy")</f>
        <v>06-11-77</v>
      </c>
      <c r="I1032">
        <v>2</v>
      </c>
      <c r="J1032">
        <f>DATEDIF(Hospitalisation_Details10[[#This Row],[Date of Birth2]],DATE(2023,6,8),"y")</f>
        <v>45</v>
      </c>
      <c r="K1032" s="2">
        <v>8027.97</v>
      </c>
      <c r="L1032" t="s">
        <v>3707</v>
      </c>
      <c r="M1032" t="s">
        <v>3706</v>
      </c>
      <c r="N1032" t="s">
        <v>3717</v>
      </c>
    </row>
    <row r="1033" spans="3:14" x14ac:dyDescent="0.3">
      <c r="C1033" t="s">
        <v>5106</v>
      </c>
      <c r="D1033">
        <v>2003</v>
      </c>
      <c r="E1033" t="s">
        <v>3714</v>
      </c>
      <c r="F1033">
        <v>12</v>
      </c>
      <c r="G1033" s="1" t="str">
        <f>_xlfn.CONCAT(Hospitalisation_Details10[[#This Row],[date]],"-",Hospitalisation_Details10[[#This Row],[month]],"-",Hospitalisation_Details10[[#This Row],[year]])</f>
        <v>12-Dec-2003</v>
      </c>
      <c r="H1033" s="1" t="str">
        <f>TEXT(Hospitalisation_Details10[[#This Row],[Date of Birth]],"dd-mm-yy")</f>
        <v>12-12-03</v>
      </c>
      <c r="I1033">
        <v>0</v>
      </c>
      <c r="J1033">
        <f>DATEDIF(Hospitalisation_Details10[[#This Row],[Date of Birth2]],DATE(2023,6,8),"y")</f>
        <v>19</v>
      </c>
      <c r="K1033" s="2">
        <v>8035.64</v>
      </c>
      <c r="L1033" t="s">
        <v>3706</v>
      </c>
      <c r="M1033" t="s">
        <v>3706</v>
      </c>
      <c r="N1033" t="s">
        <v>3713</v>
      </c>
    </row>
    <row r="1034" spans="3:14" x14ac:dyDescent="0.3">
      <c r="C1034" t="s">
        <v>5105</v>
      </c>
      <c r="D1034">
        <v>1985</v>
      </c>
      <c r="E1034" t="s">
        <v>3709</v>
      </c>
      <c r="F1034">
        <v>28</v>
      </c>
      <c r="G1034" s="1" t="str">
        <f>_xlfn.CONCAT(Hospitalisation_Details10[[#This Row],[date]],"-",Hospitalisation_Details10[[#This Row],[month]],"-",Hospitalisation_Details10[[#This Row],[year]])</f>
        <v>28-Nov-1985</v>
      </c>
      <c r="H1034" s="1" t="str">
        <f>TEXT(Hospitalisation_Details10[[#This Row],[Date of Birth]],"dd-mm-yy")</f>
        <v>28-11-85</v>
      </c>
      <c r="I1034">
        <v>3</v>
      </c>
      <c r="J1034">
        <f>DATEDIF(Hospitalisation_Details10[[#This Row],[Date of Birth2]],DATE(2023,6,8),"y")</f>
        <v>37</v>
      </c>
      <c r="K1034" s="2">
        <v>8059.06</v>
      </c>
      <c r="L1034" t="s">
        <v>3706</v>
      </c>
      <c r="M1034" t="s">
        <v>3707</v>
      </c>
      <c r="N1034" t="s">
        <v>3713</v>
      </c>
    </row>
    <row r="1035" spans="3:14" x14ac:dyDescent="0.3">
      <c r="C1035" t="s">
        <v>5104</v>
      </c>
      <c r="D1035">
        <v>1982</v>
      </c>
      <c r="E1035" t="s">
        <v>3714</v>
      </c>
      <c r="F1035">
        <v>27</v>
      </c>
      <c r="G1035" s="1" t="str">
        <f>_xlfn.CONCAT(Hospitalisation_Details10[[#This Row],[date]],"-",Hospitalisation_Details10[[#This Row],[month]],"-",Hospitalisation_Details10[[#This Row],[year]])</f>
        <v>27-Dec-1982</v>
      </c>
      <c r="H1035" s="1" t="str">
        <f>TEXT(Hospitalisation_Details10[[#This Row],[Date of Birth]],"dd-mm-yy")</f>
        <v>27-12-82</v>
      </c>
      <c r="I1035">
        <v>3</v>
      </c>
      <c r="J1035">
        <f>DATEDIF(Hospitalisation_Details10[[#This Row],[Date of Birth2]],DATE(2023,6,8),"y")</f>
        <v>40</v>
      </c>
      <c r="K1035" s="2">
        <v>8059.68</v>
      </c>
      <c r="L1035" t="s">
        <v>3706</v>
      </c>
      <c r="M1035" t="s">
        <v>3707</v>
      </c>
      <c r="N1035" t="s">
        <v>3713</v>
      </c>
    </row>
    <row r="1036" spans="3:14" x14ac:dyDescent="0.3">
      <c r="C1036" t="s">
        <v>5103</v>
      </c>
      <c r="D1036">
        <v>1970</v>
      </c>
      <c r="E1036" t="s">
        <v>3714</v>
      </c>
      <c r="F1036">
        <v>12</v>
      </c>
      <c r="G1036" s="1" t="str">
        <f>_xlfn.CONCAT(Hospitalisation_Details10[[#This Row],[date]],"-",Hospitalisation_Details10[[#This Row],[month]],"-",Hospitalisation_Details10[[#This Row],[year]])</f>
        <v>12-Dec-1970</v>
      </c>
      <c r="H1036" s="1" t="str">
        <f>TEXT(Hospitalisation_Details10[[#This Row],[Date of Birth]],"dd-mm-yy")</f>
        <v>12-12-70</v>
      </c>
      <c r="I1036">
        <v>0</v>
      </c>
      <c r="J1036">
        <f>DATEDIF(Hospitalisation_Details10[[#This Row],[Date of Birth2]],DATE(2023,6,8),"y")</f>
        <v>52</v>
      </c>
      <c r="K1036" s="2">
        <v>8062.31</v>
      </c>
      <c r="L1036" t="s">
        <v>3706</v>
      </c>
      <c r="M1036" t="s">
        <v>3710</v>
      </c>
      <c r="N1036" t="s">
        <v>3708</v>
      </c>
    </row>
    <row r="1037" spans="3:14" x14ac:dyDescent="0.3">
      <c r="C1037" t="s">
        <v>5102</v>
      </c>
      <c r="D1037">
        <v>1975</v>
      </c>
      <c r="E1037" t="s">
        <v>3711</v>
      </c>
      <c r="F1037">
        <v>28</v>
      </c>
      <c r="G1037" s="1" t="str">
        <f>_xlfn.CONCAT(Hospitalisation_Details10[[#This Row],[date]],"-",Hospitalisation_Details10[[#This Row],[month]],"-",Hospitalisation_Details10[[#This Row],[year]])</f>
        <v>28-Jun-1975</v>
      </c>
      <c r="H1037" s="1" t="str">
        <f>TEXT(Hospitalisation_Details10[[#This Row],[Date of Birth]],"dd-mm-yy")</f>
        <v>28-06-75</v>
      </c>
      <c r="I1037">
        <v>1</v>
      </c>
      <c r="J1037">
        <f>DATEDIF(Hospitalisation_Details10[[#This Row],[Date of Birth2]],DATE(2023,6,8),"y")</f>
        <v>47</v>
      </c>
      <c r="K1037" s="2">
        <v>8062.76</v>
      </c>
      <c r="L1037" t="s">
        <v>3707</v>
      </c>
      <c r="M1037" t="s">
        <v>3707</v>
      </c>
      <c r="N1037" t="s">
        <v>3717</v>
      </c>
    </row>
    <row r="1038" spans="3:14" x14ac:dyDescent="0.3">
      <c r="C1038" t="s">
        <v>5101</v>
      </c>
      <c r="D1038">
        <v>1965</v>
      </c>
      <c r="E1038" t="s">
        <v>3715</v>
      </c>
      <c r="F1038">
        <v>11</v>
      </c>
      <c r="G1038" s="1" t="str">
        <f>_xlfn.CONCAT(Hospitalisation_Details10[[#This Row],[date]],"-",Hospitalisation_Details10[[#This Row],[month]],"-",Hospitalisation_Details10[[#This Row],[year]])</f>
        <v>11-Aug-1965</v>
      </c>
      <c r="H1038" s="1" t="str">
        <f>TEXT(Hospitalisation_Details10[[#This Row],[Date of Birth]],"dd-mm-yy")</f>
        <v>11-08-65</v>
      </c>
      <c r="I1038">
        <v>0</v>
      </c>
      <c r="J1038">
        <f>DATEDIF(Hospitalisation_Details10[[#This Row],[Date of Birth2]],DATE(2023,6,8),"y")</f>
        <v>57</v>
      </c>
      <c r="K1038" s="2">
        <v>8067.83</v>
      </c>
      <c r="L1038" t="s">
        <v>3707</v>
      </c>
      <c r="M1038" t="s">
        <v>3710</v>
      </c>
      <c r="N1038" t="s">
        <v>3708</v>
      </c>
    </row>
    <row r="1039" spans="3:14" x14ac:dyDescent="0.3">
      <c r="C1039" t="s">
        <v>5100</v>
      </c>
      <c r="D1039">
        <v>1975</v>
      </c>
      <c r="E1039" t="s">
        <v>3714</v>
      </c>
      <c r="F1039">
        <v>15</v>
      </c>
      <c r="G1039" s="1" t="str">
        <f>_xlfn.CONCAT(Hospitalisation_Details10[[#This Row],[date]],"-",Hospitalisation_Details10[[#This Row],[month]],"-",Hospitalisation_Details10[[#This Row],[year]])</f>
        <v>15-Dec-1975</v>
      </c>
      <c r="H1039" s="1" t="str">
        <f>TEXT(Hospitalisation_Details10[[#This Row],[Date of Birth]],"dd-mm-yy")</f>
        <v>15-12-75</v>
      </c>
      <c r="I1039">
        <v>1</v>
      </c>
      <c r="J1039">
        <f>DATEDIF(Hospitalisation_Details10[[#This Row],[Date of Birth2]],DATE(2023,6,8),"y")</f>
        <v>47</v>
      </c>
      <c r="K1039" s="2">
        <v>8068.19</v>
      </c>
      <c r="L1039" t="s">
        <v>3707</v>
      </c>
      <c r="M1039" t="s">
        <v>3706</v>
      </c>
      <c r="N1039" t="s">
        <v>3717</v>
      </c>
    </row>
    <row r="1040" spans="3:14" x14ac:dyDescent="0.3">
      <c r="C1040" t="s">
        <v>5099</v>
      </c>
      <c r="D1040">
        <v>1965</v>
      </c>
      <c r="E1040" t="s">
        <v>3716</v>
      </c>
      <c r="F1040">
        <v>21</v>
      </c>
      <c r="G1040" s="1" t="str">
        <f>_xlfn.CONCAT(Hospitalisation_Details10[[#This Row],[date]],"-",Hospitalisation_Details10[[#This Row],[month]],"-",Hospitalisation_Details10[[#This Row],[year]])</f>
        <v>21-Oct-1965</v>
      </c>
      <c r="H1040" s="1" t="str">
        <f>TEXT(Hospitalisation_Details10[[#This Row],[Date of Birth]],"dd-mm-yy")</f>
        <v>21-10-65</v>
      </c>
      <c r="I1040">
        <v>0</v>
      </c>
      <c r="J1040">
        <f>DATEDIF(Hospitalisation_Details10[[#This Row],[Date of Birth2]],DATE(2023,6,8),"y")</f>
        <v>57</v>
      </c>
      <c r="K1040" s="2">
        <v>8071.57</v>
      </c>
      <c r="L1040" t="s">
        <v>3707</v>
      </c>
      <c r="M1040" t="s">
        <v>3710</v>
      </c>
      <c r="N1040" t="s">
        <v>3717</v>
      </c>
    </row>
    <row r="1041" spans="3:14" x14ac:dyDescent="0.3">
      <c r="C1041" t="s">
        <v>5098</v>
      </c>
      <c r="D1041">
        <v>1993</v>
      </c>
      <c r="E1041" t="s">
        <v>3709</v>
      </c>
      <c r="F1041">
        <v>7</v>
      </c>
      <c r="G1041" s="1" t="str">
        <f>_xlfn.CONCAT(Hospitalisation_Details10[[#This Row],[date]],"-",Hospitalisation_Details10[[#This Row],[month]],"-",Hospitalisation_Details10[[#This Row],[year]])</f>
        <v>7-Nov-1993</v>
      </c>
      <c r="H1041" s="1" t="str">
        <f>TEXT(Hospitalisation_Details10[[#This Row],[Date of Birth]],"dd-mm-yy")</f>
        <v>07-11-93</v>
      </c>
      <c r="I1041">
        <v>0</v>
      </c>
      <c r="J1041">
        <f>DATEDIF(Hospitalisation_Details10[[#This Row],[Date of Birth2]],DATE(2023,6,8),"y")</f>
        <v>29</v>
      </c>
      <c r="K1041" s="2">
        <v>8077.41</v>
      </c>
      <c r="L1041" t="s">
        <v>3706</v>
      </c>
      <c r="M1041" t="s">
        <v>3710</v>
      </c>
      <c r="N1041" t="s">
        <v>3730</v>
      </c>
    </row>
    <row r="1042" spans="3:14" x14ac:dyDescent="0.3">
      <c r="C1042" t="s">
        <v>5097</v>
      </c>
      <c r="D1042">
        <v>2001</v>
      </c>
      <c r="E1042" t="s">
        <v>3715</v>
      </c>
      <c r="F1042">
        <v>28</v>
      </c>
      <c r="G1042" s="1" t="str">
        <f>_xlfn.CONCAT(Hospitalisation_Details10[[#This Row],[date]],"-",Hospitalisation_Details10[[#This Row],[month]],"-",Hospitalisation_Details10[[#This Row],[year]])</f>
        <v>28-Aug-2001</v>
      </c>
      <c r="H1042" s="1" t="str">
        <f>TEXT(Hospitalisation_Details10[[#This Row],[Date of Birth]],"dd-mm-yy")</f>
        <v>28-08-01</v>
      </c>
      <c r="I1042">
        <v>0</v>
      </c>
      <c r="J1042">
        <f>DATEDIF(Hospitalisation_Details10[[#This Row],[Date of Birth2]],DATE(2023,6,8),"y")</f>
        <v>21</v>
      </c>
      <c r="K1042" s="2">
        <v>8081.26</v>
      </c>
      <c r="L1042" t="s">
        <v>3706</v>
      </c>
      <c r="M1042" t="s">
        <v>3706</v>
      </c>
      <c r="N1042" t="s">
        <v>3713</v>
      </c>
    </row>
    <row r="1043" spans="3:14" x14ac:dyDescent="0.3">
      <c r="C1043" t="s">
        <v>5096</v>
      </c>
      <c r="D1043">
        <v>1994</v>
      </c>
      <c r="E1043" t="s">
        <v>3716</v>
      </c>
      <c r="F1043">
        <v>12</v>
      </c>
      <c r="G1043" s="1" t="str">
        <f>_xlfn.CONCAT(Hospitalisation_Details10[[#This Row],[date]],"-",Hospitalisation_Details10[[#This Row],[month]],"-",Hospitalisation_Details10[[#This Row],[year]])</f>
        <v>12-Oct-1994</v>
      </c>
      <c r="H1043" s="1" t="str">
        <f>TEXT(Hospitalisation_Details10[[#This Row],[Date of Birth]],"dd-mm-yy")</f>
        <v>12-10-94</v>
      </c>
      <c r="I1043">
        <v>0</v>
      </c>
      <c r="J1043">
        <f>DATEDIF(Hospitalisation_Details10[[#This Row],[Date of Birth2]],DATE(2023,6,8),"y")</f>
        <v>28</v>
      </c>
      <c r="K1043" s="2">
        <v>8081.74</v>
      </c>
      <c r="L1043" t="s">
        <v>3706</v>
      </c>
      <c r="M1043" t="s">
        <v>3706</v>
      </c>
      <c r="N1043" t="s">
        <v>3730</v>
      </c>
    </row>
    <row r="1044" spans="3:14" x14ac:dyDescent="0.3">
      <c r="C1044" t="s">
        <v>5095</v>
      </c>
      <c r="D1044">
        <v>1975</v>
      </c>
      <c r="E1044" t="s">
        <v>3714</v>
      </c>
      <c r="F1044">
        <v>21</v>
      </c>
      <c r="G1044" s="1" t="str">
        <f>_xlfn.CONCAT(Hospitalisation_Details10[[#This Row],[date]],"-",Hospitalisation_Details10[[#This Row],[month]],"-",Hospitalisation_Details10[[#This Row],[year]])</f>
        <v>21-Dec-1975</v>
      </c>
      <c r="H1044" s="1" t="str">
        <f>TEXT(Hospitalisation_Details10[[#This Row],[Date of Birth]],"dd-mm-yy")</f>
        <v>21-12-75</v>
      </c>
      <c r="I1044">
        <v>1</v>
      </c>
      <c r="J1044">
        <f>DATEDIF(Hospitalisation_Details10[[#This Row],[Date of Birth2]],DATE(2023,6,8),"y")</f>
        <v>47</v>
      </c>
      <c r="K1044" s="2">
        <v>8083.92</v>
      </c>
      <c r="L1044" t="s">
        <v>3707</v>
      </c>
      <c r="M1044" t="s">
        <v>3707</v>
      </c>
      <c r="N1044" t="s">
        <v>3708</v>
      </c>
    </row>
    <row r="1045" spans="3:14" x14ac:dyDescent="0.3">
      <c r="C1045" t="s">
        <v>5094</v>
      </c>
      <c r="D1045">
        <v>1967</v>
      </c>
      <c r="E1045" t="s">
        <v>3711</v>
      </c>
      <c r="F1045">
        <v>10</v>
      </c>
      <c r="G1045" s="1" t="str">
        <f>_xlfn.CONCAT(Hospitalisation_Details10[[#This Row],[date]],"-",Hospitalisation_Details10[[#This Row],[month]],"-",Hospitalisation_Details10[[#This Row],[year]])</f>
        <v>10-Jun-1967</v>
      </c>
      <c r="H1045" s="1" t="str">
        <f>TEXT(Hospitalisation_Details10[[#This Row],[Date of Birth]],"dd-mm-yy")</f>
        <v>10-06-67</v>
      </c>
      <c r="I1045">
        <v>0</v>
      </c>
      <c r="J1045">
        <f>DATEDIF(Hospitalisation_Details10[[#This Row],[Date of Birth2]],DATE(2023,6,8),"y")</f>
        <v>55</v>
      </c>
      <c r="K1045" s="2">
        <v>8091.3</v>
      </c>
      <c r="L1045" t="s">
        <v>3707</v>
      </c>
      <c r="M1045" t="s">
        <v>3710</v>
      </c>
      <c r="N1045" t="s">
        <v>3713</v>
      </c>
    </row>
    <row r="1046" spans="3:14" x14ac:dyDescent="0.3">
      <c r="C1046" t="s">
        <v>5093</v>
      </c>
      <c r="D1046">
        <v>1973</v>
      </c>
      <c r="E1046" t="s">
        <v>3716</v>
      </c>
      <c r="F1046">
        <v>11</v>
      </c>
      <c r="G1046" s="1" t="str">
        <f>_xlfn.CONCAT(Hospitalisation_Details10[[#This Row],[date]],"-",Hospitalisation_Details10[[#This Row],[month]],"-",Hospitalisation_Details10[[#This Row],[year]])</f>
        <v>11-Oct-1973</v>
      </c>
      <c r="H1046" s="1" t="str">
        <f>TEXT(Hospitalisation_Details10[[#This Row],[Date of Birth]],"dd-mm-yy")</f>
        <v>11-10-73</v>
      </c>
      <c r="I1046">
        <v>0</v>
      </c>
      <c r="J1046">
        <f>DATEDIF(Hospitalisation_Details10[[#This Row],[Date of Birth2]],DATE(2023,6,8),"y")</f>
        <v>49</v>
      </c>
      <c r="K1046" s="2">
        <v>8112.59</v>
      </c>
      <c r="L1046" t="s">
        <v>3706</v>
      </c>
      <c r="M1046" t="s">
        <v>3706</v>
      </c>
      <c r="N1046" t="s">
        <v>3708</v>
      </c>
    </row>
    <row r="1047" spans="3:14" x14ac:dyDescent="0.3">
      <c r="C1047" t="s">
        <v>5092</v>
      </c>
      <c r="D1047">
        <v>1978</v>
      </c>
      <c r="E1047" t="s">
        <v>3712</v>
      </c>
      <c r="F1047">
        <v>1</v>
      </c>
      <c r="G1047" s="1" t="str">
        <f>_xlfn.CONCAT(Hospitalisation_Details10[[#This Row],[date]],"-",Hospitalisation_Details10[[#This Row],[month]],"-",Hospitalisation_Details10[[#This Row],[year]])</f>
        <v>1-Sep-1978</v>
      </c>
      <c r="H1047" s="1" t="str">
        <f>TEXT(Hospitalisation_Details10[[#This Row],[Date of Birth]],"dd-mm-yy")</f>
        <v>01-09-78</v>
      </c>
      <c r="I1047">
        <v>2</v>
      </c>
      <c r="J1047">
        <f>DATEDIF(Hospitalisation_Details10[[#This Row],[Date of Birth2]],DATE(2023,6,8),"y")</f>
        <v>44</v>
      </c>
      <c r="K1047" s="2">
        <v>8116.27</v>
      </c>
      <c r="L1047" t="s">
        <v>3707</v>
      </c>
      <c r="M1047" t="s">
        <v>3710</v>
      </c>
      <c r="N1047" t="s">
        <v>3713</v>
      </c>
    </row>
    <row r="1048" spans="3:14" x14ac:dyDescent="0.3">
      <c r="C1048" t="s">
        <v>5091</v>
      </c>
      <c r="D1048">
        <v>1973</v>
      </c>
      <c r="E1048" t="s">
        <v>3714</v>
      </c>
      <c r="F1048">
        <v>16</v>
      </c>
      <c r="G1048" s="1" t="str">
        <f>_xlfn.CONCAT(Hospitalisation_Details10[[#This Row],[date]],"-",Hospitalisation_Details10[[#This Row],[month]],"-",Hospitalisation_Details10[[#This Row],[year]])</f>
        <v>16-Dec-1973</v>
      </c>
      <c r="H1048" s="1" t="str">
        <f>TEXT(Hospitalisation_Details10[[#This Row],[Date of Birth]],"dd-mm-yy")</f>
        <v>16-12-73</v>
      </c>
      <c r="I1048">
        <v>0</v>
      </c>
      <c r="J1048">
        <f>DATEDIF(Hospitalisation_Details10[[#This Row],[Date of Birth2]],DATE(2023,6,8),"y")</f>
        <v>49</v>
      </c>
      <c r="K1048" s="2">
        <v>8116.68</v>
      </c>
      <c r="L1048" t="s">
        <v>3707</v>
      </c>
      <c r="M1048" t="s">
        <v>3710</v>
      </c>
      <c r="N1048" t="s">
        <v>3717</v>
      </c>
    </row>
    <row r="1049" spans="3:14" x14ac:dyDescent="0.3">
      <c r="C1049" t="s">
        <v>5090</v>
      </c>
      <c r="D1049">
        <v>1973</v>
      </c>
      <c r="E1049" t="s">
        <v>3715</v>
      </c>
      <c r="F1049">
        <v>30</v>
      </c>
      <c r="G1049" s="1" t="str">
        <f>_xlfn.CONCAT(Hospitalisation_Details10[[#This Row],[date]],"-",Hospitalisation_Details10[[#This Row],[month]],"-",Hospitalisation_Details10[[#This Row],[year]])</f>
        <v>30-Aug-1973</v>
      </c>
      <c r="H1049" s="1" t="str">
        <f>TEXT(Hospitalisation_Details10[[#This Row],[Date of Birth]],"dd-mm-yy")</f>
        <v>30-08-73</v>
      </c>
      <c r="I1049">
        <v>0</v>
      </c>
      <c r="J1049">
        <f>DATEDIF(Hospitalisation_Details10[[#This Row],[Date of Birth2]],DATE(2023,6,8),"y")</f>
        <v>49</v>
      </c>
      <c r="K1049" s="2">
        <v>8124.41</v>
      </c>
      <c r="L1049" t="s">
        <v>3707</v>
      </c>
      <c r="M1049" t="s">
        <v>3710</v>
      </c>
      <c r="N1049" t="s">
        <v>3708</v>
      </c>
    </row>
    <row r="1050" spans="3:14" x14ac:dyDescent="0.3">
      <c r="C1050" t="s">
        <v>5089</v>
      </c>
      <c r="D1050">
        <v>1973</v>
      </c>
      <c r="E1050" t="s">
        <v>3712</v>
      </c>
      <c r="F1050">
        <v>3</v>
      </c>
      <c r="G1050" s="1" t="str">
        <f>_xlfn.CONCAT(Hospitalisation_Details10[[#This Row],[date]],"-",Hospitalisation_Details10[[#This Row],[month]],"-",Hospitalisation_Details10[[#This Row],[year]])</f>
        <v>3-Sep-1973</v>
      </c>
      <c r="H1050" s="1" t="str">
        <f>TEXT(Hospitalisation_Details10[[#This Row],[Date of Birth]],"dd-mm-yy")</f>
        <v>03-09-73</v>
      </c>
      <c r="I1050">
        <v>0</v>
      </c>
      <c r="J1050">
        <f>DATEDIF(Hospitalisation_Details10[[#This Row],[Date of Birth2]],DATE(2023,6,8),"y")</f>
        <v>49</v>
      </c>
      <c r="K1050" s="2">
        <v>8125.78</v>
      </c>
      <c r="L1050" t="s">
        <v>3706</v>
      </c>
      <c r="M1050" t="s">
        <v>3706</v>
      </c>
      <c r="N1050" t="s">
        <v>3708</v>
      </c>
    </row>
    <row r="1051" spans="3:14" x14ac:dyDescent="0.3">
      <c r="C1051" t="s">
        <v>5088</v>
      </c>
      <c r="D1051">
        <v>1990</v>
      </c>
      <c r="E1051" t="s">
        <v>3711</v>
      </c>
      <c r="F1051">
        <v>21</v>
      </c>
      <c r="G1051" s="1" t="str">
        <f>_xlfn.CONCAT(Hospitalisation_Details10[[#This Row],[date]],"-",Hospitalisation_Details10[[#This Row],[month]],"-",Hospitalisation_Details10[[#This Row],[year]])</f>
        <v>21-Jun-1990</v>
      </c>
      <c r="H1051" s="1" t="str">
        <f>TEXT(Hospitalisation_Details10[[#This Row],[Date of Birth]],"dd-mm-yy")</f>
        <v>21-06-90</v>
      </c>
      <c r="I1051">
        <v>3</v>
      </c>
      <c r="J1051">
        <f>DATEDIF(Hospitalisation_Details10[[#This Row],[Date of Birth2]],DATE(2023,6,8),"y")</f>
        <v>32</v>
      </c>
      <c r="K1051" s="2">
        <v>8157.92</v>
      </c>
      <c r="L1051" t="s">
        <v>3706</v>
      </c>
      <c r="M1051" t="s">
        <v>3707</v>
      </c>
      <c r="N1051" t="s">
        <v>3723</v>
      </c>
    </row>
    <row r="1052" spans="3:14" x14ac:dyDescent="0.3">
      <c r="C1052" t="s">
        <v>5087</v>
      </c>
      <c r="D1052">
        <v>1982</v>
      </c>
      <c r="E1052" t="s">
        <v>3711</v>
      </c>
      <c r="F1052">
        <v>28</v>
      </c>
      <c r="G1052" s="1" t="str">
        <f>_xlfn.CONCAT(Hospitalisation_Details10[[#This Row],[date]],"-",Hospitalisation_Details10[[#This Row],[month]],"-",Hospitalisation_Details10[[#This Row],[year]])</f>
        <v>28-Jun-1982</v>
      </c>
      <c r="H1052" s="1" t="str">
        <f>TEXT(Hospitalisation_Details10[[#This Row],[Date of Birth]],"dd-mm-yy")</f>
        <v>28-06-82</v>
      </c>
      <c r="I1052">
        <v>4</v>
      </c>
      <c r="J1052">
        <f>DATEDIF(Hospitalisation_Details10[[#This Row],[Date of Birth2]],DATE(2023,6,8),"y")</f>
        <v>40</v>
      </c>
      <c r="K1052" s="2">
        <v>8162.72</v>
      </c>
      <c r="L1052" t="s">
        <v>3707</v>
      </c>
      <c r="M1052" t="s">
        <v>3707</v>
      </c>
      <c r="N1052" t="s">
        <v>3713</v>
      </c>
    </row>
    <row r="1053" spans="3:14" x14ac:dyDescent="0.3">
      <c r="C1053" t="s">
        <v>5086</v>
      </c>
      <c r="D1053">
        <v>1963</v>
      </c>
      <c r="E1053" t="s">
        <v>3709</v>
      </c>
      <c r="F1053">
        <v>5</v>
      </c>
      <c r="G1053" s="1" t="str">
        <f>_xlfn.CONCAT(Hospitalisation_Details10[[#This Row],[date]],"-",Hospitalisation_Details10[[#This Row],[month]],"-",Hospitalisation_Details10[[#This Row],[year]])</f>
        <v>5-Nov-1963</v>
      </c>
      <c r="H1053" s="1" t="str">
        <f>TEXT(Hospitalisation_Details10[[#This Row],[Date of Birth]],"dd-mm-yy")</f>
        <v>05-11-63</v>
      </c>
      <c r="I1053">
        <v>0</v>
      </c>
      <c r="J1053">
        <f>DATEDIF(Hospitalisation_Details10[[#This Row],[Date of Birth2]],DATE(2023,6,8),"y")</f>
        <v>59</v>
      </c>
      <c r="K1053" s="2">
        <v>8177.9</v>
      </c>
      <c r="L1053" t="s">
        <v>3707</v>
      </c>
      <c r="M1053" t="s">
        <v>3710</v>
      </c>
      <c r="N1053" t="s">
        <v>3708</v>
      </c>
    </row>
    <row r="1054" spans="3:14" x14ac:dyDescent="0.3">
      <c r="C1054" t="s">
        <v>5085</v>
      </c>
      <c r="D1054">
        <v>1983</v>
      </c>
      <c r="E1054" t="s">
        <v>3711</v>
      </c>
      <c r="F1054">
        <v>8</v>
      </c>
      <c r="G1054" s="1" t="str">
        <f>_xlfn.CONCAT(Hospitalisation_Details10[[#This Row],[date]],"-",Hospitalisation_Details10[[#This Row],[month]],"-",Hospitalisation_Details10[[#This Row],[year]])</f>
        <v>8-Jun-1983</v>
      </c>
      <c r="H1054" s="1" t="str">
        <f>TEXT(Hospitalisation_Details10[[#This Row],[Date of Birth]],"dd-mm-yy")</f>
        <v>08-06-83</v>
      </c>
      <c r="I1054">
        <v>3</v>
      </c>
      <c r="J1054">
        <f>DATEDIF(Hospitalisation_Details10[[#This Row],[Date of Birth2]],DATE(2023,6,8),"y")</f>
        <v>40</v>
      </c>
      <c r="K1054" s="2">
        <v>8179.51</v>
      </c>
      <c r="L1054" t="s">
        <v>3706</v>
      </c>
      <c r="M1054" t="s">
        <v>3706</v>
      </c>
      <c r="N1054" t="s">
        <v>3729</v>
      </c>
    </row>
    <row r="1055" spans="3:14" x14ac:dyDescent="0.3">
      <c r="C1055" t="s">
        <v>5084</v>
      </c>
      <c r="D1055">
        <v>1997</v>
      </c>
      <c r="E1055" t="s">
        <v>3716</v>
      </c>
      <c r="F1055">
        <v>21</v>
      </c>
      <c r="G1055" s="1" t="str">
        <f>_xlfn.CONCAT(Hospitalisation_Details10[[#This Row],[date]],"-",Hospitalisation_Details10[[#This Row],[month]],"-",Hospitalisation_Details10[[#This Row],[year]])</f>
        <v>21-Oct-1997</v>
      </c>
      <c r="H1055" s="1" t="str">
        <f>TEXT(Hospitalisation_Details10[[#This Row],[Date of Birth]],"dd-mm-yy")</f>
        <v>21-10-97</v>
      </c>
      <c r="I1055">
        <v>0</v>
      </c>
      <c r="J1055">
        <f>DATEDIF(Hospitalisation_Details10[[#This Row],[Date of Birth2]],DATE(2023,6,8),"y")</f>
        <v>25</v>
      </c>
      <c r="K1055" s="2">
        <v>8182.89</v>
      </c>
      <c r="L1055" t="s">
        <v>3706</v>
      </c>
      <c r="M1055" t="s">
        <v>3710</v>
      </c>
      <c r="N1055" t="s">
        <v>3730</v>
      </c>
    </row>
    <row r="1056" spans="3:14" x14ac:dyDescent="0.3">
      <c r="C1056" t="s">
        <v>5083</v>
      </c>
      <c r="D1056">
        <v>1962</v>
      </c>
      <c r="E1056" t="s">
        <v>3709</v>
      </c>
      <c r="F1056">
        <v>23</v>
      </c>
      <c r="G1056" s="1" t="str">
        <f>_xlfn.CONCAT(Hospitalisation_Details10[[#This Row],[date]],"-",Hospitalisation_Details10[[#This Row],[month]],"-",Hospitalisation_Details10[[#This Row],[year]])</f>
        <v>23-Nov-1962</v>
      </c>
      <c r="H1056" s="1" t="str">
        <f>TEXT(Hospitalisation_Details10[[#This Row],[Date of Birth]],"dd-mm-yy")</f>
        <v>23-11-62</v>
      </c>
      <c r="I1056">
        <v>0</v>
      </c>
      <c r="J1056">
        <f>DATEDIF(Hospitalisation_Details10[[#This Row],[Date of Birth2]],DATE(2023,6,8),"y")</f>
        <v>60</v>
      </c>
      <c r="K1056" s="2">
        <v>8188.12</v>
      </c>
      <c r="L1056" t="s">
        <v>3707</v>
      </c>
      <c r="M1056" t="s">
        <v>3707</v>
      </c>
      <c r="N1056" t="s">
        <v>3708</v>
      </c>
    </row>
    <row r="1057" spans="3:14" x14ac:dyDescent="0.3">
      <c r="C1057" t="s">
        <v>5082</v>
      </c>
      <c r="D1057">
        <v>1978</v>
      </c>
      <c r="E1057" t="s">
        <v>3716</v>
      </c>
      <c r="F1057">
        <v>24</v>
      </c>
      <c r="G1057" s="1" t="str">
        <f>_xlfn.CONCAT(Hospitalisation_Details10[[#This Row],[date]],"-",Hospitalisation_Details10[[#This Row],[month]],"-",Hospitalisation_Details10[[#This Row],[year]])</f>
        <v>24-Oct-1978</v>
      </c>
      <c r="H1057" s="1" t="str">
        <f>TEXT(Hospitalisation_Details10[[#This Row],[Date of Birth]],"dd-mm-yy")</f>
        <v>24-10-78</v>
      </c>
      <c r="I1057">
        <v>2</v>
      </c>
      <c r="J1057">
        <f>DATEDIF(Hospitalisation_Details10[[#This Row],[Date of Birth2]],DATE(2023,6,8),"y")</f>
        <v>44</v>
      </c>
      <c r="K1057" s="2">
        <v>8211.1</v>
      </c>
      <c r="L1057" t="s">
        <v>3706</v>
      </c>
      <c r="M1057" t="s">
        <v>3707</v>
      </c>
      <c r="N1057" t="s">
        <v>3708</v>
      </c>
    </row>
    <row r="1058" spans="3:14" x14ac:dyDescent="0.3">
      <c r="C1058" t="s">
        <v>5081</v>
      </c>
      <c r="D1058">
        <v>1978</v>
      </c>
      <c r="E1058" t="s">
        <v>3711</v>
      </c>
      <c r="F1058">
        <v>30</v>
      </c>
      <c r="G1058" s="1" t="str">
        <f>_xlfn.CONCAT(Hospitalisation_Details10[[#This Row],[date]],"-",Hospitalisation_Details10[[#This Row],[month]],"-",Hospitalisation_Details10[[#This Row],[year]])</f>
        <v>30-Jun-1978</v>
      </c>
      <c r="H1058" s="1" t="str">
        <f>TEXT(Hospitalisation_Details10[[#This Row],[Date of Birth]],"dd-mm-yy")</f>
        <v>30-06-78</v>
      </c>
      <c r="I1058">
        <v>2</v>
      </c>
      <c r="J1058">
        <f>DATEDIF(Hospitalisation_Details10[[#This Row],[Date of Birth2]],DATE(2023,6,8),"y")</f>
        <v>44</v>
      </c>
      <c r="K1058" s="2">
        <v>8219.2000000000007</v>
      </c>
      <c r="L1058" t="s">
        <v>3706</v>
      </c>
      <c r="M1058" t="s">
        <v>3706</v>
      </c>
      <c r="N1058" t="s">
        <v>3708</v>
      </c>
    </row>
    <row r="1059" spans="3:14" x14ac:dyDescent="0.3">
      <c r="C1059" t="s">
        <v>5080</v>
      </c>
      <c r="D1059">
        <v>1976</v>
      </c>
      <c r="E1059" t="s">
        <v>3712</v>
      </c>
      <c r="F1059">
        <v>3</v>
      </c>
      <c r="G1059" s="1" t="str">
        <f>_xlfn.CONCAT(Hospitalisation_Details10[[#This Row],[date]],"-",Hospitalisation_Details10[[#This Row],[month]],"-",Hospitalisation_Details10[[#This Row],[year]])</f>
        <v>3-Sep-1976</v>
      </c>
      <c r="H1059" s="1" t="str">
        <f>TEXT(Hospitalisation_Details10[[#This Row],[Date of Birth]],"dd-mm-yy")</f>
        <v>03-09-76</v>
      </c>
      <c r="I1059">
        <v>1</v>
      </c>
      <c r="J1059">
        <f>DATEDIF(Hospitalisation_Details10[[#This Row],[Date of Birth2]],DATE(2023,6,8),"y")</f>
        <v>46</v>
      </c>
      <c r="K1059" s="2">
        <v>8232.64</v>
      </c>
      <c r="L1059" t="s">
        <v>3706</v>
      </c>
      <c r="M1059" t="s">
        <v>3707</v>
      </c>
      <c r="N1059" t="s">
        <v>3708</v>
      </c>
    </row>
    <row r="1060" spans="3:14" x14ac:dyDescent="0.3">
      <c r="C1060" t="s">
        <v>5079</v>
      </c>
      <c r="D1060">
        <v>1976</v>
      </c>
      <c r="E1060" t="s">
        <v>3711</v>
      </c>
      <c r="F1060">
        <v>30</v>
      </c>
      <c r="G1060" s="1" t="str">
        <f>_xlfn.CONCAT(Hospitalisation_Details10[[#This Row],[date]],"-",Hospitalisation_Details10[[#This Row],[month]],"-",Hospitalisation_Details10[[#This Row],[year]])</f>
        <v>30-Jun-1976</v>
      </c>
      <c r="H1060" s="1" t="str">
        <f>TEXT(Hospitalisation_Details10[[#This Row],[Date of Birth]],"dd-mm-yy")</f>
        <v>30-06-76</v>
      </c>
      <c r="I1060">
        <v>1</v>
      </c>
      <c r="J1060">
        <f>DATEDIF(Hospitalisation_Details10[[#This Row],[Date of Birth2]],DATE(2023,6,8),"y")</f>
        <v>46</v>
      </c>
      <c r="K1060" s="2">
        <v>8233.1</v>
      </c>
      <c r="L1060" t="s">
        <v>3706</v>
      </c>
      <c r="M1060" t="s">
        <v>3706</v>
      </c>
      <c r="N1060" t="s">
        <v>3708</v>
      </c>
    </row>
    <row r="1061" spans="3:14" x14ac:dyDescent="0.3">
      <c r="C1061" t="s">
        <v>5078</v>
      </c>
      <c r="D1061">
        <v>1976</v>
      </c>
      <c r="E1061" t="s">
        <v>3712</v>
      </c>
      <c r="F1061">
        <v>2</v>
      </c>
      <c r="G1061" s="1" t="str">
        <f>_xlfn.CONCAT(Hospitalisation_Details10[[#This Row],[date]],"-",Hospitalisation_Details10[[#This Row],[month]],"-",Hospitalisation_Details10[[#This Row],[year]])</f>
        <v>2-Sep-1976</v>
      </c>
      <c r="H1061" s="1" t="str">
        <f>TEXT(Hospitalisation_Details10[[#This Row],[Date of Birth]],"dd-mm-yy")</f>
        <v>02-09-76</v>
      </c>
      <c r="I1061">
        <v>1</v>
      </c>
      <c r="J1061">
        <f>DATEDIF(Hospitalisation_Details10[[#This Row],[Date of Birth2]],DATE(2023,6,8),"y")</f>
        <v>46</v>
      </c>
      <c r="K1061" s="2">
        <v>8240.59</v>
      </c>
      <c r="L1061" t="s">
        <v>3706</v>
      </c>
      <c r="M1061" t="s">
        <v>3706</v>
      </c>
      <c r="N1061" t="s">
        <v>3708</v>
      </c>
    </row>
    <row r="1062" spans="3:14" x14ac:dyDescent="0.3">
      <c r="C1062" t="s">
        <v>5077</v>
      </c>
      <c r="D1062">
        <v>1982</v>
      </c>
      <c r="E1062" t="s">
        <v>3712</v>
      </c>
      <c r="F1062">
        <v>27</v>
      </c>
      <c r="G1062" s="1" t="str">
        <f>_xlfn.CONCAT(Hospitalisation_Details10[[#This Row],[date]],"-",Hospitalisation_Details10[[#This Row],[month]],"-",Hospitalisation_Details10[[#This Row],[year]])</f>
        <v>27-Sep-1982</v>
      </c>
      <c r="H1062" s="1" t="str">
        <f>TEXT(Hospitalisation_Details10[[#This Row],[Date of Birth]],"dd-mm-yy")</f>
        <v>27-09-82</v>
      </c>
      <c r="I1062">
        <v>3</v>
      </c>
      <c r="J1062">
        <f>DATEDIF(Hospitalisation_Details10[[#This Row],[Date of Birth2]],DATE(2023,6,8),"y")</f>
        <v>40</v>
      </c>
      <c r="K1062" s="2">
        <v>8252.2800000000007</v>
      </c>
      <c r="L1062" t="s">
        <v>3706</v>
      </c>
      <c r="M1062" t="s">
        <v>3706</v>
      </c>
      <c r="N1062" t="s">
        <v>3724</v>
      </c>
    </row>
    <row r="1063" spans="3:14" x14ac:dyDescent="0.3">
      <c r="C1063" t="s">
        <v>5076</v>
      </c>
      <c r="D1063">
        <v>1964</v>
      </c>
      <c r="E1063" t="s">
        <v>3712</v>
      </c>
      <c r="F1063">
        <v>5</v>
      </c>
      <c r="G1063" s="1" t="str">
        <f>_xlfn.CONCAT(Hospitalisation_Details10[[#This Row],[date]],"-",Hospitalisation_Details10[[#This Row],[month]],"-",Hospitalisation_Details10[[#This Row],[year]])</f>
        <v>5-Sep-1964</v>
      </c>
      <c r="H1063" s="1" t="str">
        <f>TEXT(Hospitalisation_Details10[[#This Row],[Date of Birth]],"dd-mm-yy")</f>
        <v>05-09-64</v>
      </c>
      <c r="I1063">
        <v>0</v>
      </c>
      <c r="J1063">
        <f>DATEDIF(Hospitalisation_Details10[[#This Row],[Date of Birth2]],DATE(2023,6,8),"y")</f>
        <v>58</v>
      </c>
      <c r="K1063" s="2">
        <v>8268</v>
      </c>
      <c r="L1063" t="s">
        <v>3707</v>
      </c>
      <c r="M1063" t="s">
        <v>3707</v>
      </c>
      <c r="N1063" t="s">
        <v>3708</v>
      </c>
    </row>
    <row r="1064" spans="3:14" x14ac:dyDescent="0.3">
      <c r="C1064" t="s">
        <v>5075</v>
      </c>
      <c r="D1064">
        <v>1974</v>
      </c>
      <c r="E1064" t="s">
        <v>3715</v>
      </c>
      <c r="F1064">
        <v>5</v>
      </c>
      <c r="G1064" s="1" t="str">
        <f>_xlfn.CONCAT(Hospitalisation_Details10[[#This Row],[date]],"-",Hospitalisation_Details10[[#This Row],[month]],"-",Hospitalisation_Details10[[#This Row],[year]])</f>
        <v>5-Aug-1974</v>
      </c>
      <c r="H1064" s="1" t="str">
        <f>TEXT(Hospitalisation_Details10[[#This Row],[Date of Birth]],"dd-mm-yy")</f>
        <v>05-08-74</v>
      </c>
      <c r="I1064">
        <v>0</v>
      </c>
      <c r="J1064">
        <f>DATEDIF(Hospitalisation_Details10[[#This Row],[Date of Birth2]],DATE(2023,6,8),"y")</f>
        <v>48</v>
      </c>
      <c r="K1064" s="2">
        <v>8269.0400000000009</v>
      </c>
      <c r="L1064" t="s">
        <v>3706</v>
      </c>
      <c r="M1064" t="s">
        <v>3710</v>
      </c>
      <c r="N1064" t="s">
        <v>3717</v>
      </c>
    </row>
    <row r="1065" spans="3:14" x14ac:dyDescent="0.3">
      <c r="C1065" t="s">
        <v>5074</v>
      </c>
      <c r="D1065">
        <v>2000</v>
      </c>
      <c r="E1065" t="s">
        <v>3709</v>
      </c>
      <c r="F1065">
        <v>28</v>
      </c>
      <c r="G1065" s="1" t="str">
        <f>_xlfn.CONCAT(Hospitalisation_Details10[[#This Row],[date]],"-",Hospitalisation_Details10[[#This Row],[month]],"-",Hospitalisation_Details10[[#This Row],[year]])</f>
        <v>28-Nov-2000</v>
      </c>
      <c r="H1065" s="1" t="str">
        <f>TEXT(Hospitalisation_Details10[[#This Row],[Date of Birth]],"dd-mm-yy")</f>
        <v>28-11-00</v>
      </c>
      <c r="I1065">
        <v>0</v>
      </c>
      <c r="J1065">
        <f>DATEDIF(Hospitalisation_Details10[[#This Row],[Date of Birth2]],DATE(2023,6,8),"y")</f>
        <v>22</v>
      </c>
      <c r="K1065" s="2">
        <v>8271.4599999999991</v>
      </c>
      <c r="L1065" t="s">
        <v>3706</v>
      </c>
      <c r="M1065" t="s">
        <v>3710</v>
      </c>
      <c r="N1065" t="s">
        <v>3725</v>
      </c>
    </row>
    <row r="1066" spans="3:14" x14ac:dyDescent="0.3">
      <c r="C1066" t="s">
        <v>5073</v>
      </c>
      <c r="D1066">
        <v>1974</v>
      </c>
      <c r="E1066" t="s">
        <v>3712</v>
      </c>
      <c r="F1066">
        <v>26</v>
      </c>
      <c r="G1066" s="1" t="str">
        <f>_xlfn.CONCAT(Hospitalisation_Details10[[#This Row],[date]],"-",Hospitalisation_Details10[[#This Row],[month]],"-",Hospitalisation_Details10[[#This Row],[year]])</f>
        <v>26-Sep-1974</v>
      </c>
      <c r="H1066" s="1" t="str">
        <f>TEXT(Hospitalisation_Details10[[#This Row],[Date of Birth]],"dd-mm-yy")</f>
        <v>26-09-74</v>
      </c>
      <c r="I1066">
        <v>0</v>
      </c>
      <c r="J1066">
        <f>DATEDIF(Hospitalisation_Details10[[#This Row],[Date of Birth2]],DATE(2023,6,8),"y")</f>
        <v>48</v>
      </c>
      <c r="K1066" s="2">
        <v>8277.52</v>
      </c>
      <c r="L1066" t="s">
        <v>3706</v>
      </c>
      <c r="M1066" t="s">
        <v>3706</v>
      </c>
      <c r="N1066" t="s">
        <v>3717</v>
      </c>
    </row>
    <row r="1067" spans="3:14" x14ac:dyDescent="0.3">
      <c r="C1067" t="s">
        <v>5072</v>
      </c>
      <c r="D1067">
        <v>1974</v>
      </c>
      <c r="E1067" t="s">
        <v>3714</v>
      </c>
      <c r="F1067">
        <v>22</v>
      </c>
      <c r="G1067" s="1" t="str">
        <f>_xlfn.CONCAT(Hospitalisation_Details10[[#This Row],[date]],"-",Hospitalisation_Details10[[#This Row],[month]],"-",Hospitalisation_Details10[[#This Row],[year]])</f>
        <v>22-Dec-1974</v>
      </c>
      <c r="H1067" s="1" t="str">
        <f>TEXT(Hospitalisation_Details10[[#This Row],[Date of Birth]],"dd-mm-yy")</f>
        <v>22-12-74</v>
      </c>
      <c r="I1067">
        <v>0</v>
      </c>
      <c r="J1067">
        <f>DATEDIF(Hospitalisation_Details10[[#This Row],[Date of Birth2]],DATE(2023,6,8),"y")</f>
        <v>48</v>
      </c>
      <c r="K1067" s="2">
        <v>8280.6200000000008</v>
      </c>
      <c r="L1067" t="s">
        <v>3706</v>
      </c>
      <c r="M1067" t="s">
        <v>3706</v>
      </c>
      <c r="N1067" t="s">
        <v>3708</v>
      </c>
    </row>
    <row r="1068" spans="3:14" x14ac:dyDescent="0.3">
      <c r="C1068" t="s">
        <v>5071</v>
      </c>
      <c r="D1068">
        <v>1974</v>
      </c>
      <c r="E1068" t="s">
        <v>3711</v>
      </c>
      <c r="F1068">
        <v>6</v>
      </c>
      <c r="G1068" s="1" t="str">
        <f>_xlfn.CONCAT(Hospitalisation_Details10[[#This Row],[date]],"-",Hospitalisation_Details10[[#This Row],[month]],"-",Hospitalisation_Details10[[#This Row],[year]])</f>
        <v>6-Jun-1974</v>
      </c>
      <c r="H1068" s="1" t="str">
        <f>TEXT(Hospitalisation_Details10[[#This Row],[Date of Birth]],"dd-mm-yy")</f>
        <v>06-06-74</v>
      </c>
      <c r="I1068">
        <v>0</v>
      </c>
      <c r="J1068">
        <f>DATEDIF(Hospitalisation_Details10[[#This Row],[Date of Birth2]],DATE(2023,6,8),"y")</f>
        <v>49</v>
      </c>
      <c r="K1068" s="2">
        <v>8283.68</v>
      </c>
      <c r="L1068" t="s">
        <v>3706</v>
      </c>
      <c r="M1068" t="s">
        <v>3707</v>
      </c>
      <c r="N1068" t="s">
        <v>3708</v>
      </c>
    </row>
    <row r="1069" spans="3:14" x14ac:dyDescent="0.3">
      <c r="C1069" t="s">
        <v>5070</v>
      </c>
      <c r="D1069">
        <v>1978</v>
      </c>
      <c r="E1069" t="s">
        <v>3711</v>
      </c>
      <c r="F1069">
        <v>26</v>
      </c>
      <c r="G1069" s="1" t="str">
        <f>_xlfn.CONCAT(Hospitalisation_Details10[[#This Row],[date]],"-",Hospitalisation_Details10[[#This Row],[month]],"-",Hospitalisation_Details10[[#This Row],[year]])</f>
        <v>26-Jun-1978</v>
      </c>
      <c r="H1069" s="1" t="str">
        <f>TEXT(Hospitalisation_Details10[[#This Row],[Date of Birth]],"dd-mm-yy")</f>
        <v>26-06-78</v>
      </c>
      <c r="I1069">
        <v>2</v>
      </c>
      <c r="J1069">
        <f>DATEDIF(Hospitalisation_Details10[[#This Row],[Date of Birth2]],DATE(2023,6,8),"y")</f>
        <v>44</v>
      </c>
      <c r="K1069" s="2">
        <v>8302.5400000000009</v>
      </c>
      <c r="L1069" t="s">
        <v>3707</v>
      </c>
      <c r="M1069" t="s">
        <v>3707</v>
      </c>
      <c r="N1069" t="s">
        <v>3721</v>
      </c>
    </row>
    <row r="1070" spans="3:14" x14ac:dyDescent="0.3">
      <c r="C1070" t="s">
        <v>5069</v>
      </c>
      <c r="D1070">
        <v>1979</v>
      </c>
      <c r="E1070" t="s">
        <v>3715</v>
      </c>
      <c r="F1070">
        <v>7</v>
      </c>
      <c r="G1070" s="1" t="str">
        <f>_xlfn.CONCAT(Hospitalisation_Details10[[#This Row],[date]],"-",Hospitalisation_Details10[[#This Row],[month]],"-",Hospitalisation_Details10[[#This Row],[year]])</f>
        <v>7-Aug-1979</v>
      </c>
      <c r="H1070" s="1" t="str">
        <f>TEXT(Hospitalisation_Details10[[#This Row],[Date of Birth]],"dd-mm-yy")</f>
        <v>07-08-79</v>
      </c>
      <c r="I1070">
        <v>2</v>
      </c>
      <c r="J1070">
        <f>DATEDIF(Hospitalisation_Details10[[#This Row],[Date of Birth2]],DATE(2023,6,8),"y")</f>
        <v>43</v>
      </c>
      <c r="K1070" s="2">
        <v>8310.84</v>
      </c>
      <c r="L1070" t="s">
        <v>3706</v>
      </c>
      <c r="M1070" t="s">
        <v>3706</v>
      </c>
      <c r="N1070" t="s">
        <v>3713</v>
      </c>
    </row>
    <row r="1071" spans="3:14" x14ac:dyDescent="0.3">
      <c r="C1071" t="s">
        <v>5068</v>
      </c>
      <c r="D1071">
        <v>1993</v>
      </c>
      <c r="E1071" t="s">
        <v>3711</v>
      </c>
      <c r="F1071">
        <v>22</v>
      </c>
      <c r="G1071" s="1" t="str">
        <f>_xlfn.CONCAT(Hospitalisation_Details10[[#This Row],[date]],"-",Hospitalisation_Details10[[#This Row],[month]],"-",Hospitalisation_Details10[[#This Row],[year]])</f>
        <v>22-Jun-1993</v>
      </c>
      <c r="H1071" s="1" t="str">
        <f>TEXT(Hospitalisation_Details10[[#This Row],[Date of Birth]],"dd-mm-yy")</f>
        <v>22-06-93</v>
      </c>
      <c r="I1071">
        <v>0</v>
      </c>
      <c r="J1071">
        <f>DATEDIF(Hospitalisation_Details10[[#This Row],[Date of Birth2]],DATE(2023,6,8),"y")</f>
        <v>29</v>
      </c>
      <c r="K1071" s="2">
        <v>8314.65</v>
      </c>
      <c r="L1071" t="s">
        <v>3706</v>
      </c>
      <c r="M1071" t="s">
        <v>3710</v>
      </c>
      <c r="N1071" t="s">
        <v>3713</v>
      </c>
    </row>
    <row r="1072" spans="3:14" x14ac:dyDescent="0.3">
      <c r="C1072" t="s">
        <v>5067</v>
      </c>
      <c r="D1072">
        <v>1976</v>
      </c>
      <c r="E1072" t="s">
        <v>3705</v>
      </c>
      <c r="F1072">
        <v>12</v>
      </c>
      <c r="G1072" s="1" t="str">
        <f>_xlfn.CONCAT(Hospitalisation_Details10[[#This Row],[date]],"-",Hospitalisation_Details10[[#This Row],[month]],"-",Hospitalisation_Details10[[#This Row],[year]])</f>
        <v>12-Jul-1976</v>
      </c>
      <c r="H1072" s="1" t="str">
        <f>TEXT(Hospitalisation_Details10[[#This Row],[Date of Birth]],"dd-mm-yy")</f>
        <v>12-07-76</v>
      </c>
      <c r="I1072">
        <v>1</v>
      </c>
      <c r="J1072">
        <f>DATEDIF(Hospitalisation_Details10[[#This Row],[Date of Birth2]],DATE(2023,6,8),"y")</f>
        <v>46</v>
      </c>
      <c r="K1072" s="2">
        <v>8334.4599999999991</v>
      </c>
      <c r="L1072" t="s">
        <v>3707</v>
      </c>
      <c r="M1072" t="s">
        <v>3706</v>
      </c>
      <c r="N1072" t="s">
        <v>3721</v>
      </c>
    </row>
    <row r="1073" spans="3:14" x14ac:dyDescent="0.3">
      <c r="C1073" t="s">
        <v>5066</v>
      </c>
      <c r="D1073">
        <v>1976</v>
      </c>
      <c r="E1073" t="s">
        <v>3705</v>
      </c>
      <c r="F1073">
        <v>20</v>
      </c>
      <c r="G1073" s="1" t="str">
        <f>_xlfn.CONCAT(Hospitalisation_Details10[[#This Row],[date]],"-",Hospitalisation_Details10[[#This Row],[month]],"-",Hospitalisation_Details10[[#This Row],[year]])</f>
        <v>20-Jul-1976</v>
      </c>
      <c r="H1073" s="1" t="str">
        <f>TEXT(Hospitalisation_Details10[[#This Row],[Date of Birth]],"dd-mm-yy")</f>
        <v>20-07-76</v>
      </c>
      <c r="I1073">
        <v>1</v>
      </c>
      <c r="J1073">
        <f>DATEDIF(Hospitalisation_Details10[[#This Row],[Date of Birth2]],DATE(2023,6,8),"y")</f>
        <v>46</v>
      </c>
      <c r="K1073" s="2">
        <v>8334.59</v>
      </c>
      <c r="L1073" t="s">
        <v>3707</v>
      </c>
      <c r="M1073" t="s">
        <v>3706</v>
      </c>
      <c r="N1073" t="s">
        <v>3721</v>
      </c>
    </row>
    <row r="1074" spans="3:14" x14ac:dyDescent="0.3">
      <c r="C1074" t="s">
        <v>5065</v>
      </c>
      <c r="D1074">
        <v>1976</v>
      </c>
      <c r="E1074" t="s">
        <v>3705</v>
      </c>
      <c r="F1074">
        <v>7</v>
      </c>
      <c r="G1074" s="1" t="str">
        <f>_xlfn.CONCAT(Hospitalisation_Details10[[#This Row],[date]],"-",Hospitalisation_Details10[[#This Row],[month]],"-",Hospitalisation_Details10[[#This Row],[year]])</f>
        <v>7-Jul-1976</v>
      </c>
      <c r="H1074" s="1" t="str">
        <f>TEXT(Hospitalisation_Details10[[#This Row],[Date of Birth]],"dd-mm-yy")</f>
        <v>07-07-76</v>
      </c>
      <c r="I1074">
        <v>1</v>
      </c>
      <c r="J1074">
        <f>DATEDIF(Hospitalisation_Details10[[#This Row],[Date of Birth2]],DATE(2023,6,8),"y")</f>
        <v>46</v>
      </c>
      <c r="K1074" s="2">
        <v>8342.91</v>
      </c>
      <c r="L1074" t="s">
        <v>3707</v>
      </c>
      <c r="M1074" t="s">
        <v>3710</v>
      </c>
      <c r="N1074" t="s">
        <v>3721</v>
      </c>
    </row>
    <row r="1075" spans="3:14" x14ac:dyDescent="0.3">
      <c r="C1075" t="s">
        <v>5064</v>
      </c>
      <c r="D1075">
        <v>1976</v>
      </c>
      <c r="E1075" t="s">
        <v>3711</v>
      </c>
      <c r="F1075">
        <v>12</v>
      </c>
      <c r="G1075" s="1" t="str">
        <f>_xlfn.CONCAT(Hospitalisation_Details10[[#This Row],[date]],"-",Hospitalisation_Details10[[#This Row],[month]],"-",Hospitalisation_Details10[[#This Row],[year]])</f>
        <v>12-Jun-1976</v>
      </c>
      <c r="H1075" s="1" t="str">
        <f>TEXT(Hospitalisation_Details10[[#This Row],[Date of Birth]],"dd-mm-yy")</f>
        <v>12-06-76</v>
      </c>
      <c r="I1075">
        <v>2</v>
      </c>
      <c r="J1075">
        <f>DATEDIF(Hospitalisation_Details10[[#This Row],[Date of Birth2]],DATE(2023,6,8),"y")</f>
        <v>46</v>
      </c>
      <c r="K1075" s="2">
        <v>8347.16</v>
      </c>
      <c r="L1075" t="s">
        <v>3706</v>
      </c>
      <c r="M1075" t="s">
        <v>3710</v>
      </c>
      <c r="N1075" t="s">
        <v>3708</v>
      </c>
    </row>
    <row r="1076" spans="3:14" x14ac:dyDescent="0.3">
      <c r="C1076" t="s">
        <v>5063</v>
      </c>
      <c r="D1076">
        <v>1963</v>
      </c>
      <c r="E1076" t="s">
        <v>3712</v>
      </c>
      <c r="F1076">
        <v>21</v>
      </c>
      <c r="G1076" s="1" t="str">
        <f>_xlfn.CONCAT(Hospitalisation_Details10[[#This Row],[date]],"-",Hospitalisation_Details10[[#This Row],[month]],"-",Hospitalisation_Details10[[#This Row],[year]])</f>
        <v>21-Sep-1963</v>
      </c>
      <c r="H1076" s="1" t="str">
        <f>TEXT(Hospitalisation_Details10[[#This Row],[Date of Birth]],"dd-mm-yy")</f>
        <v>21-09-63</v>
      </c>
      <c r="I1076">
        <v>0</v>
      </c>
      <c r="J1076">
        <f>DATEDIF(Hospitalisation_Details10[[#This Row],[Date of Birth2]],DATE(2023,6,8),"y")</f>
        <v>59</v>
      </c>
      <c r="K1076" s="2">
        <v>8355.5400000000009</v>
      </c>
      <c r="L1076" t="s">
        <v>3707</v>
      </c>
      <c r="M1076" t="s">
        <v>3707</v>
      </c>
      <c r="N1076" t="s">
        <v>3713</v>
      </c>
    </row>
    <row r="1077" spans="3:14" x14ac:dyDescent="0.3">
      <c r="C1077" t="s">
        <v>5062</v>
      </c>
      <c r="D1077">
        <v>1971</v>
      </c>
      <c r="E1077" t="s">
        <v>3712</v>
      </c>
      <c r="F1077">
        <v>4</v>
      </c>
      <c r="G1077" s="1" t="str">
        <f>_xlfn.CONCAT(Hospitalisation_Details10[[#This Row],[date]],"-",Hospitalisation_Details10[[#This Row],[month]],"-",Hospitalisation_Details10[[#This Row],[year]])</f>
        <v>4-Sep-1971</v>
      </c>
      <c r="H1077" s="1" t="str">
        <f>TEXT(Hospitalisation_Details10[[#This Row],[Date of Birth]],"dd-mm-yy")</f>
        <v>04-09-71</v>
      </c>
      <c r="I1077">
        <v>0</v>
      </c>
      <c r="J1077">
        <f>DATEDIF(Hospitalisation_Details10[[#This Row],[Date of Birth2]],DATE(2023,6,8),"y")</f>
        <v>51</v>
      </c>
      <c r="K1077" s="2">
        <v>8396.6200000000008</v>
      </c>
      <c r="L1077" t="s">
        <v>3706</v>
      </c>
      <c r="M1077" t="s">
        <v>3707</v>
      </c>
      <c r="N1077" t="s">
        <v>3708</v>
      </c>
    </row>
    <row r="1078" spans="3:14" x14ac:dyDescent="0.3">
      <c r="C1078" t="s">
        <v>5061</v>
      </c>
      <c r="D1078">
        <v>1971</v>
      </c>
      <c r="E1078" t="s">
        <v>3712</v>
      </c>
      <c r="F1078">
        <v>18</v>
      </c>
      <c r="G1078" s="1" t="str">
        <f>_xlfn.CONCAT(Hospitalisation_Details10[[#This Row],[date]],"-",Hospitalisation_Details10[[#This Row],[month]],"-",Hospitalisation_Details10[[#This Row],[year]])</f>
        <v>18-Sep-1971</v>
      </c>
      <c r="H1078" s="1" t="str">
        <f>TEXT(Hospitalisation_Details10[[#This Row],[Date of Birth]],"dd-mm-yy")</f>
        <v>18-09-71</v>
      </c>
      <c r="I1078">
        <v>0</v>
      </c>
      <c r="J1078">
        <f>DATEDIF(Hospitalisation_Details10[[#This Row],[Date of Birth2]],DATE(2023,6,8),"y")</f>
        <v>51</v>
      </c>
      <c r="K1078" s="2">
        <v>8400.01</v>
      </c>
      <c r="L1078" t="s">
        <v>3706</v>
      </c>
      <c r="M1078" t="s">
        <v>3707</v>
      </c>
      <c r="N1078" t="s">
        <v>3708</v>
      </c>
    </row>
    <row r="1079" spans="3:14" x14ac:dyDescent="0.3">
      <c r="C1079" t="s">
        <v>5060</v>
      </c>
      <c r="D1079">
        <v>1979</v>
      </c>
      <c r="E1079" t="s">
        <v>3711</v>
      </c>
      <c r="F1079">
        <v>11</v>
      </c>
      <c r="G1079" s="1" t="str">
        <f>_xlfn.CONCAT(Hospitalisation_Details10[[#This Row],[date]],"-",Hospitalisation_Details10[[#This Row],[month]],"-",Hospitalisation_Details10[[#This Row],[year]])</f>
        <v>11-Jun-1979</v>
      </c>
      <c r="H1079" s="1" t="str">
        <f>TEXT(Hospitalisation_Details10[[#This Row],[Date of Birth]],"dd-mm-yy")</f>
        <v>11-06-79</v>
      </c>
      <c r="I1079">
        <v>3</v>
      </c>
      <c r="J1079">
        <f>DATEDIF(Hospitalisation_Details10[[#This Row],[Date of Birth2]],DATE(2023,6,8),"y")</f>
        <v>43</v>
      </c>
      <c r="K1079" s="2">
        <v>8410.0499999999993</v>
      </c>
      <c r="L1079" t="s">
        <v>3706</v>
      </c>
      <c r="M1079" t="s">
        <v>3706</v>
      </c>
      <c r="N1079" t="s">
        <v>3713</v>
      </c>
    </row>
    <row r="1080" spans="3:14" x14ac:dyDescent="0.3">
      <c r="C1080" t="s">
        <v>5059</v>
      </c>
      <c r="D1080">
        <v>1977</v>
      </c>
      <c r="E1080" t="s">
        <v>3712</v>
      </c>
      <c r="F1080">
        <v>4</v>
      </c>
      <c r="G1080" s="1" t="str">
        <f>_xlfn.CONCAT(Hospitalisation_Details10[[#This Row],[date]],"-",Hospitalisation_Details10[[#This Row],[month]],"-",Hospitalisation_Details10[[#This Row],[year]])</f>
        <v>4-Sep-1977</v>
      </c>
      <c r="H1080" s="1" t="str">
        <f>TEXT(Hospitalisation_Details10[[#This Row],[Date of Birth]],"dd-mm-yy")</f>
        <v>04-09-77</v>
      </c>
      <c r="I1080">
        <v>2</v>
      </c>
      <c r="J1080">
        <f>DATEDIF(Hospitalisation_Details10[[#This Row],[Date of Birth2]],DATE(2023,6,8),"y")</f>
        <v>45</v>
      </c>
      <c r="K1080" s="2">
        <v>8413.4599999999991</v>
      </c>
      <c r="L1080" t="s">
        <v>3707</v>
      </c>
      <c r="M1080" t="s">
        <v>3710</v>
      </c>
      <c r="N1080" t="s">
        <v>3713</v>
      </c>
    </row>
    <row r="1081" spans="3:14" x14ac:dyDescent="0.3">
      <c r="C1081" t="s">
        <v>5058</v>
      </c>
      <c r="D1081">
        <v>1975</v>
      </c>
      <c r="E1081" t="s">
        <v>3712</v>
      </c>
      <c r="F1081">
        <v>28</v>
      </c>
      <c r="G1081" s="1" t="str">
        <f>_xlfn.CONCAT(Hospitalisation_Details10[[#This Row],[date]],"-",Hospitalisation_Details10[[#This Row],[month]],"-",Hospitalisation_Details10[[#This Row],[year]])</f>
        <v>28-Sep-1975</v>
      </c>
      <c r="H1081" s="1" t="str">
        <f>TEXT(Hospitalisation_Details10[[#This Row],[Date of Birth]],"dd-mm-yy")</f>
        <v>28-09-75</v>
      </c>
      <c r="I1081">
        <v>1</v>
      </c>
      <c r="J1081">
        <f>DATEDIF(Hospitalisation_Details10[[#This Row],[Date of Birth2]],DATE(2023,6,8),"y")</f>
        <v>47</v>
      </c>
      <c r="K1081" s="2">
        <v>8428.07</v>
      </c>
      <c r="L1081" t="s">
        <v>3707</v>
      </c>
      <c r="M1081" t="s">
        <v>3706</v>
      </c>
      <c r="N1081" t="s">
        <v>3713</v>
      </c>
    </row>
    <row r="1082" spans="3:14" x14ac:dyDescent="0.3">
      <c r="C1082" t="s">
        <v>5057</v>
      </c>
      <c r="D1082">
        <v>1963</v>
      </c>
      <c r="E1082" t="s">
        <v>3712</v>
      </c>
      <c r="F1082">
        <v>24</v>
      </c>
      <c r="G1082" s="1" t="str">
        <f>_xlfn.CONCAT(Hospitalisation_Details10[[#This Row],[date]],"-",Hospitalisation_Details10[[#This Row],[month]],"-",Hospitalisation_Details10[[#This Row],[year]])</f>
        <v>24-Sep-1963</v>
      </c>
      <c r="H1082" s="1" t="str">
        <f>TEXT(Hospitalisation_Details10[[#This Row],[Date of Birth]],"dd-mm-yy")</f>
        <v>24-09-63</v>
      </c>
      <c r="I1082">
        <v>0</v>
      </c>
      <c r="J1082">
        <f>DATEDIF(Hospitalisation_Details10[[#This Row],[Date of Birth2]],DATE(2023,6,8),"y")</f>
        <v>59</v>
      </c>
      <c r="K1082" s="2">
        <v>8440.0499999999993</v>
      </c>
      <c r="L1082" t="s">
        <v>3707</v>
      </c>
      <c r="M1082" t="s">
        <v>3706</v>
      </c>
      <c r="N1082" t="s">
        <v>3708</v>
      </c>
    </row>
    <row r="1083" spans="3:14" x14ac:dyDescent="0.3">
      <c r="C1083" t="s">
        <v>5056</v>
      </c>
      <c r="D1083">
        <v>1972</v>
      </c>
      <c r="E1083" t="s">
        <v>3712</v>
      </c>
      <c r="F1083">
        <v>9</v>
      </c>
      <c r="G1083" s="1" t="str">
        <f>_xlfn.CONCAT(Hospitalisation_Details10[[#This Row],[date]],"-",Hospitalisation_Details10[[#This Row],[month]],"-",Hospitalisation_Details10[[#This Row],[year]])</f>
        <v>9-Sep-1972</v>
      </c>
      <c r="H1083" s="1" t="str">
        <f>TEXT(Hospitalisation_Details10[[#This Row],[Date of Birth]],"dd-mm-yy")</f>
        <v>09-09-72</v>
      </c>
      <c r="I1083">
        <v>0</v>
      </c>
      <c r="J1083">
        <f>DATEDIF(Hospitalisation_Details10[[#This Row],[Date of Birth2]],DATE(2023,6,8),"y")</f>
        <v>50</v>
      </c>
      <c r="K1083" s="2">
        <v>8442.67</v>
      </c>
      <c r="L1083" t="s">
        <v>3706</v>
      </c>
      <c r="M1083" t="s">
        <v>3707</v>
      </c>
      <c r="N1083" t="s">
        <v>3708</v>
      </c>
    </row>
    <row r="1084" spans="3:14" x14ac:dyDescent="0.3">
      <c r="C1084" t="s">
        <v>5055</v>
      </c>
      <c r="D1084">
        <v>1972</v>
      </c>
      <c r="E1084" t="s">
        <v>3712</v>
      </c>
      <c r="F1084">
        <v>4</v>
      </c>
      <c r="G1084" s="1" t="str">
        <f>_xlfn.CONCAT(Hospitalisation_Details10[[#This Row],[date]],"-",Hospitalisation_Details10[[#This Row],[month]],"-",Hospitalisation_Details10[[#This Row],[year]])</f>
        <v>4-Sep-1972</v>
      </c>
      <c r="H1084" s="1" t="str">
        <f>TEXT(Hospitalisation_Details10[[#This Row],[Date of Birth]],"dd-mm-yy")</f>
        <v>04-09-72</v>
      </c>
      <c r="I1084">
        <v>0</v>
      </c>
      <c r="J1084">
        <f>DATEDIF(Hospitalisation_Details10[[#This Row],[Date of Birth2]],DATE(2023,6,8),"y")</f>
        <v>50</v>
      </c>
      <c r="K1084" s="2">
        <v>8444.4699999999993</v>
      </c>
      <c r="L1084" t="s">
        <v>3707</v>
      </c>
      <c r="M1084" t="s">
        <v>3710</v>
      </c>
      <c r="N1084" t="s">
        <v>3717</v>
      </c>
    </row>
    <row r="1085" spans="3:14" x14ac:dyDescent="0.3">
      <c r="C1085" t="s">
        <v>5054</v>
      </c>
      <c r="D1085">
        <v>1966</v>
      </c>
      <c r="E1085" t="s">
        <v>3711</v>
      </c>
      <c r="F1085">
        <v>12</v>
      </c>
      <c r="G1085" s="1" t="str">
        <f>_xlfn.CONCAT(Hospitalisation_Details10[[#This Row],[date]],"-",Hospitalisation_Details10[[#This Row],[month]],"-",Hospitalisation_Details10[[#This Row],[year]])</f>
        <v>12-Jun-1966</v>
      </c>
      <c r="H1085" s="1" t="str">
        <f>TEXT(Hospitalisation_Details10[[#This Row],[Date of Birth]],"dd-mm-yy")</f>
        <v>12-06-66</v>
      </c>
      <c r="I1085">
        <v>0</v>
      </c>
      <c r="J1085">
        <f>DATEDIF(Hospitalisation_Details10[[#This Row],[Date of Birth2]],DATE(2023,6,8),"y")</f>
        <v>56</v>
      </c>
      <c r="K1085" s="2">
        <v>8448.66</v>
      </c>
      <c r="L1085" t="s">
        <v>3707</v>
      </c>
      <c r="M1085" t="s">
        <v>3710</v>
      </c>
      <c r="N1085" t="s">
        <v>3708</v>
      </c>
    </row>
    <row r="1086" spans="3:14" x14ac:dyDescent="0.3">
      <c r="C1086" t="s">
        <v>5053</v>
      </c>
      <c r="D1086">
        <v>1984</v>
      </c>
      <c r="E1086" t="s">
        <v>3711</v>
      </c>
      <c r="F1086">
        <v>19</v>
      </c>
      <c r="G1086" s="1" t="str">
        <f>_xlfn.CONCAT(Hospitalisation_Details10[[#This Row],[date]],"-",Hospitalisation_Details10[[#This Row],[month]],"-",Hospitalisation_Details10[[#This Row],[year]])</f>
        <v>19-Jun-1984</v>
      </c>
      <c r="H1086" s="1" t="str">
        <f>TEXT(Hospitalisation_Details10[[#This Row],[Date of Birth]],"dd-mm-yy")</f>
        <v>19-06-84</v>
      </c>
      <c r="I1086">
        <v>3</v>
      </c>
      <c r="J1086">
        <f>DATEDIF(Hospitalisation_Details10[[#This Row],[Date of Birth2]],DATE(2023,6,8),"y")</f>
        <v>38</v>
      </c>
      <c r="K1086" s="2">
        <v>8450.82</v>
      </c>
      <c r="L1086" t="s">
        <v>3706</v>
      </c>
      <c r="M1086" t="s">
        <v>3706</v>
      </c>
      <c r="N1086" t="s">
        <v>3723</v>
      </c>
    </row>
    <row r="1087" spans="3:14" x14ac:dyDescent="0.3">
      <c r="C1087" t="s">
        <v>5052</v>
      </c>
      <c r="D1087">
        <v>1972</v>
      </c>
      <c r="E1087" t="s">
        <v>3714</v>
      </c>
      <c r="F1087">
        <v>26</v>
      </c>
      <c r="G1087" s="1" t="str">
        <f>_xlfn.CONCAT(Hospitalisation_Details10[[#This Row],[date]],"-",Hospitalisation_Details10[[#This Row],[month]],"-",Hospitalisation_Details10[[#This Row],[year]])</f>
        <v>26-Dec-1972</v>
      </c>
      <c r="H1087" s="1" t="str">
        <f>TEXT(Hospitalisation_Details10[[#This Row],[Date of Birth]],"dd-mm-yy")</f>
        <v>26-12-72</v>
      </c>
      <c r="I1087">
        <v>0</v>
      </c>
      <c r="J1087">
        <f>DATEDIF(Hospitalisation_Details10[[#This Row],[Date of Birth2]],DATE(2023,6,8),"y")</f>
        <v>50</v>
      </c>
      <c r="K1087" s="2">
        <v>8457.82</v>
      </c>
      <c r="L1087" t="s">
        <v>3706</v>
      </c>
      <c r="M1087" t="s">
        <v>3707</v>
      </c>
      <c r="N1087" t="s">
        <v>3717</v>
      </c>
    </row>
    <row r="1088" spans="3:14" x14ac:dyDescent="0.3">
      <c r="C1088" t="s">
        <v>5051</v>
      </c>
      <c r="D1088">
        <v>1992</v>
      </c>
      <c r="E1088" t="s">
        <v>3712</v>
      </c>
      <c r="F1088">
        <v>9</v>
      </c>
      <c r="G1088" s="1" t="str">
        <f>_xlfn.CONCAT(Hospitalisation_Details10[[#This Row],[date]],"-",Hospitalisation_Details10[[#This Row],[month]],"-",Hospitalisation_Details10[[#This Row],[year]])</f>
        <v>9-Sep-1992</v>
      </c>
      <c r="H1088" s="1" t="str">
        <f>TEXT(Hospitalisation_Details10[[#This Row],[Date of Birth]],"dd-mm-yy")</f>
        <v>09-09-92</v>
      </c>
      <c r="I1088">
        <v>0</v>
      </c>
      <c r="J1088">
        <f>DATEDIF(Hospitalisation_Details10[[#This Row],[Date of Birth2]],DATE(2023,6,8),"y")</f>
        <v>30</v>
      </c>
      <c r="K1088" s="2">
        <v>8466.35</v>
      </c>
      <c r="L1088" t="s">
        <v>3706</v>
      </c>
      <c r="M1088" t="s">
        <v>3706</v>
      </c>
      <c r="N1088" t="s">
        <v>3713</v>
      </c>
    </row>
    <row r="1089" spans="3:14" x14ac:dyDescent="0.3">
      <c r="C1089" t="s">
        <v>5050</v>
      </c>
      <c r="D1089">
        <v>1993</v>
      </c>
      <c r="E1089" t="s">
        <v>3709</v>
      </c>
      <c r="F1089">
        <v>10</v>
      </c>
      <c r="G1089" s="1" t="str">
        <f>_xlfn.CONCAT(Hospitalisation_Details10[[#This Row],[date]],"-",Hospitalisation_Details10[[#This Row],[month]],"-",Hospitalisation_Details10[[#This Row],[year]])</f>
        <v>10-Nov-1993</v>
      </c>
      <c r="H1089" s="1" t="str">
        <f>TEXT(Hospitalisation_Details10[[#This Row],[Date of Birth]],"dd-mm-yy")</f>
        <v>10-11-93</v>
      </c>
      <c r="I1089">
        <v>0</v>
      </c>
      <c r="J1089">
        <f>DATEDIF(Hospitalisation_Details10[[#This Row],[Date of Birth2]],DATE(2023,6,8),"y")</f>
        <v>29</v>
      </c>
      <c r="K1089" s="2">
        <v>8471.65</v>
      </c>
      <c r="L1089" t="s">
        <v>3706</v>
      </c>
      <c r="M1089" t="s">
        <v>3710</v>
      </c>
      <c r="N1089" t="s">
        <v>3713</v>
      </c>
    </row>
    <row r="1090" spans="3:14" x14ac:dyDescent="0.3">
      <c r="C1090" t="s">
        <v>5049</v>
      </c>
      <c r="D1090">
        <v>1977</v>
      </c>
      <c r="E1090" t="s">
        <v>3714</v>
      </c>
      <c r="F1090">
        <v>26</v>
      </c>
      <c r="G1090" s="1" t="str">
        <f>_xlfn.CONCAT(Hospitalisation_Details10[[#This Row],[date]],"-",Hospitalisation_Details10[[#This Row],[month]],"-",Hospitalisation_Details10[[#This Row],[year]])</f>
        <v>26-Dec-1977</v>
      </c>
      <c r="H1090" s="1" t="str">
        <f>TEXT(Hospitalisation_Details10[[#This Row],[Date of Birth]],"dd-mm-yy")</f>
        <v>26-12-77</v>
      </c>
      <c r="I1090">
        <v>2</v>
      </c>
      <c r="J1090">
        <f>DATEDIF(Hospitalisation_Details10[[#This Row],[Date of Birth2]],DATE(2023,6,8),"y")</f>
        <v>45</v>
      </c>
      <c r="K1090" s="2">
        <v>8515.76</v>
      </c>
      <c r="L1090" t="s">
        <v>3706</v>
      </c>
      <c r="M1090" t="s">
        <v>3706</v>
      </c>
      <c r="N1090" t="s">
        <v>3708</v>
      </c>
    </row>
    <row r="1091" spans="3:14" x14ac:dyDescent="0.3">
      <c r="C1091" t="s">
        <v>5048</v>
      </c>
      <c r="D1091">
        <v>1977</v>
      </c>
      <c r="E1091" t="s">
        <v>3711</v>
      </c>
      <c r="F1091">
        <v>21</v>
      </c>
      <c r="G1091" s="1" t="str">
        <f>_xlfn.CONCAT(Hospitalisation_Details10[[#This Row],[date]],"-",Hospitalisation_Details10[[#This Row],[month]],"-",Hospitalisation_Details10[[#This Row],[year]])</f>
        <v>21-Jun-1977</v>
      </c>
      <c r="H1091" s="1" t="str">
        <f>TEXT(Hospitalisation_Details10[[#This Row],[Date of Birth]],"dd-mm-yy")</f>
        <v>21-06-77</v>
      </c>
      <c r="I1091">
        <v>2</v>
      </c>
      <c r="J1091">
        <f>DATEDIF(Hospitalisation_Details10[[#This Row],[Date of Birth2]],DATE(2023,6,8),"y")</f>
        <v>45</v>
      </c>
      <c r="K1091" s="2">
        <v>8516.83</v>
      </c>
      <c r="L1091" t="s">
        <v>3706</v>
      </c>
      <c r="M1091" t="s">
        <v>3710</v>
      </c>
      <c r="N1091" t="s">
        <v>3708</v>
      </c>
    </row>
    <row r="1092" spans="3:14" x14ac:dyDescent="0.3">
      <c r="C1092" t="s">
        <v>5047</v>
      </c>
      <c r="D1092">
        <v>1977</v>
      </c>
      <c r="E1092" t="s">
        <v>3714</v>
      </c>
      <c r="F1092">
        <v>29</v>
      </c>
      <c r="G1092" s="1" t="str">
        <f>_xlfn.CONCAT(Hospitalisation_Details10[[#This Row],[date]],"-",Hospitalisation_Details10[[#This Row],[month]],"-",Hospitalisation_Details10[[#This Row],[year]])</f>
        <v>29-Dec-1977</v>
      </c>
      <c r="H1092" s="1" t="str">
        <f>TEXT(Hospitalisation_Details10[[#This Row],[Date of Birth]],"dd-mm-yy")</f>
        <v>29-12-77</v>
      </c>
      <c r="I1092">
        <v>2</v>
      </c>
      <c r="J1092">
        <f>DATEDIF(Hospitalisation_Details10[[#This Row],[Date of Birth2]],DATE(2023,6,8),"y")</f>
        <v>45</v>
      </c>
      <c r="K1092" s="2">
        <v>8520.0300000000007</v>
      </c>
      <c r="L1092" t="s">
        <v>3706</v>
      </c>
      <c r="M1092" t="s">
        <v>3707</v>
      </c>
      <c r="N1092" t="s">
        <v>3717</v>
      </c>
    </row>
    <row r="1093" spans="3:14" x14ac:dyDescent="0.3">
      <c r="C1093" t="s">
        <v>5046</v>
      </c>
      <c r="D1093">
        <v>1979</v>
      </c>
      <c r="E1093" t="s">
        <v>3715</v>
      </c>
      <c r="F1093">
        <v>13</v>
      </c>
      <c r="G1093" s="1" t="str">
        <f>_xlfn.CONCAT(Hospitalisation_Details10[[#This Row],[date]],"-",Hospitalisation_Details10[[#This Row],[month]],"-",Hospitalisation_Details10[[#This Row],[year]])</f>
        <v>13-Aug-1979</v>
      </c>
      <c r="H1093" s="1" t="str">
        <f>TEXT(Hospitalisation_Details10[[#This Row],[Date of Birth]],"dd-mm-yy")</f>
        <v>13-08-79</v>
      </c>
      <c r="I1093">
        <v>3</v>
      </c>
      <c r="J1093">
        <f>DATEDIF(Hospitalisation_Details10[[#This Row],[Date of Birth2]],DATE(2023,6,8),"y")</f>
        <v>43</v>
      </c>
      <c r="K1093" s="2">
        <v>8522</v>
      </c>
      <c r="L1093" t="s">
        <v>3706</v>
      </c>
      <c r="M1093" t="s">
        <v>3706</v>
      </c>
      <c r="N1093" t="s">
        <v>3717</v>
      </c>
    </row>
    <row r="1094" spans="3:14" x14ac:dyDescent="0.3">
      <c r="C1094" t="s">
        <v>5045</v>
      </c>
      <c r="D1094">
        <v>1977</v>
      </c>
      <c r="E1094" t="s">
        <v>3705</v>
      </c>
      <c r="F1094">
        <v>26</v>
      </c>
      <c r="G1094" s="1" t="str">
        <f>_xlfn.CONCAT(Hospitalisation_Details10[[#This Row],[date]],"-",Hospitalisation_Details10[[#This Row],[month]],"-",Hospitalisation_Details10[[#This Row],[year]])</f>
        <v>26-Jul-1977</v>
      </c>
      <c r="H1094" s="1" t="str">
        <f>TEXT(Hospitalisation_Details10[[#This Row],[Date of Birth]],"dd-mm-yy")</f>
        <v>26-07-77</v>
      </c>
      <c r="I1094">
        <v>2</v>
      </c>
      <c r="J1094">
        <f>DATEDIF(Hospitalisation_Details10[[#This Row],[Date of Birth2]],DATE(2023,6,8),"y")</f>
        <v>45</v>
      </c>
      <c r="K1094" s="2">
        <v>8527.5300000000007</v>
      </c>
      <c r="L1094" t="s">
        <v>3706</v>
      </c>
      <c r="M1094" t="s">
        <v>3706</v>
      </c>
      <c r="N1094" t="s">
        <v>3708</v>
      </c>
    </row>
    <row r="1095" spans="3:14" x14ac:dyDescent="0.3">
      <c r="C1095" t="s">
        <v>5044</v>
      </c>
      <c r="E1095" t="s">
        <v>3705</v>
      </c>
      <c r="F1095">
        <v>24</v>
      </c>
      <c r="G1095" s="1" t="str">
        <f>_xlfn.CONCAT(Hospitalisation_Details10[[#This Row],[date]],"-",Hospitalisation_Details10[[#This Row],[month]],"-",Hospitalisation_Details10[[#This Row],[year]])</f>
        <v>24-Jul-</v>
      </c>
      <c r="H1095" s="1" t="str">
        <f>TEXT(Hospitalisation_Details10[[#This Row],[Date of Birth]],"dd-mm-yy")</f>
        <v>24-Jul-</v>
      </c>
      <c r="I1095">
        <v>0</v>
      </c>
      <c r="J1095" t="e">
        <f>DATEDIF(Hospitalisation_Details10[[#This Row],[Date of Birth2]],DATE(2023,6,8),"y")</f>
        <v>#VALUE!</v>
      </c>
      <c r="K1095" s="2">
        <v>8534.67</v>
      </c>
      <c r="L1095" t="s">
        <v>3706</v>
      </c>
      <c r="M1095" t="s">
        <v>3707</v>
      </c>
      <c r="N1095" t="s">
        <v>3724</v>
      </c>
    </row>
    <row r="1096" spans="3:14" x14ac:dyDescent="0.3">
      <c r="C1096" t="s">
        <v>5043</v>
      </c>
      <c r="D1096">
        <v>1981</v>
      </c>
      <c r="E1096" t="s">
        <v>3714</v>
      </c>
      <c r="F1096">
        <v>27</v>
      </c>
      <c r="G1096" s="1" t="str">
        <f>_xlfn.CONCAT(Hospitalisation_Details10[[#This Row],[date]],"-",Hospitalisation_Details10[[#This Row],[month]],"-",Hospitalisation_Details10[[#This Row],[year]])</f>
        <v>27-Dec-1981</v>
      </c>
      <c r="H1096" s="1" t="str">
        <f>TEXT(Hospitalisation_Details10[[#This Row],[Date of Birth]],"dd-mm-yy")</f>
        <v>27-12-81</v>
      </c>
      <c r="I1096">
        <v>3</v>
      </c>
      <c r="J1096">
        <f>DATEDIF(Hospitalisation_Details10[[#This Row],[Date of Birth2]],DATE(2023,6,8),"y")</f>
        <v>41</v>
      </c>
      <c r="K1096" s="2">
        <v>8538.2900000000009</v>
      </c>
      <c r="L1096" t="s">
        <v>3706</v>
      </c>
      <c r="M1096" t="s">
        <v>3707</v>
      </c>
      <c r="N1096" t="s">
        <v>3724</v>
      </c>
    </row>
    <row r="1097" spans="3:14" x14ac:dyDescent="0.3">
      <c r="C1097" t="s">
        <v>5042</v>
      </c>
      <c r="D1097">
        <v>1975</v>
      </c>
      <c r="E1097" t="s">
        <v>3709</v>
      </c>
      <c r="F1097">
        <v>6</v>
      </c>
      <c r="G1097" s="1" t="str">
        <f>_xlfn.CONCAT(Hospitalisation_Details10[[#This Row],[date]],"-",Hospitalisation_Details10[[#This Row],[month]],"-",Hospitalisation_Details10[[#This Row],[year]])</f>
        <v>6-Nov-1975</v>
      </c>
      <c r="H1097" s="1" t="str">
        <f>TEXT(Hospitalisation_Details10[[#This Row],[Date of Birth]],"dd-mm-yy")</f>
        <v>06-11-75</v>
      </c>
      <c r="I1097">
        <v>1</v>
      </c>
      <c r="J1097">
        <f>DATEDIF(Hospitalisation_Details10[[#This Row],[Date of Birth2]],DATE(2023,6,8),"y")</f>
        <v>47</v>
      </c>
      <c r="K1097" s="2">
        <v>8539.67</v>
      </c>
      <c r="L1097" t="s">
        <v>3706</v>
      </c>
      <c r="M1097" t="s">
        <v>3707</v>
      </c>
      <c r="N1097" t="s">
        <v>3717</v>
      </c>
    </row>
    <row r="1098" spans="3:14" x14ac:dyDescent="0.3">
      <c r="C1098" t="s">
        <v>5041</v>
      </c>
      <c r="E1098" t="s">
        <v>3714</v>
      </c>
      <c r="F1098">
        <v>12</v>
      </c>
      <c r="G1098" s="1" t="str">
        <f>_xlfn.CONCAT(Hospitalisation_Details10[[#This Row],[date]],"-",Hospitalisation_Details10[[#This Row],[month]],"-",Hospitalisation_Details10[[#This Row],[year]])</f>
        <v>12-Dec-</v>
      </c>
      <c r="H1098" s="1" t="str">
        <f>TEXT(Hospitalisation_Details10[[#This Row],[Date of Birth]],"dd-mm-yy")</f>
        <v>12-Dec-</v>
      </c>
      <c r="I1098">
        <v>1</v>
      </c>
      <c r="J1098" t="e">
        <f>DATEDIF(Hospitalisation_Details10[[#This Row],[Date of Birth2]],DATE(2023,6,8),"y")</f>
        <v>#VALUE!</v>
      </c>
      <c r="K1098" s="2">
        <v>8547.69</v>
      </c>
      <c r="L1098" t="s">
        <v>3706</v>
      </c>
      <c r="M1098" t="s">
        <v>3710</v>
      </c>
      <c r="N1098" t="s">
        <v>3708</v>
      </c>
    </row>
    <row r="1099" spans="3:14" x14ac:dyDescent="0.3">
      <c r="C1099" t="s">
        <v>5040</v>
      </c>
      <c r="D1099">
        <v>1975</v>
      </c>
      <c r="E1099" t="s">
        <v>3715</v>
      </c>
      <c r="F1099">
        <v>6</v>
      </c>
      <c r="G1099" s="1" t="str">
        <f>_xlfn.CONCAT(Hospitalisation_Details10[[#This Row],[date]],"-",Hospitalisation_Details10[[#This Row],[month]],"-",Hospitalisation_Details10[[#This Row],[year]])</f>
        <v>6-Aug-1975</v>
      </c>
      <c r="H1099" s="1" t="str">
        <f>TEXT(Hospitalisation_Details10[[#This Row],[Date of Birth]],"dd-mm-yy")</f>
        <v>06-08-75</v>
      </c>
      <c r="I1099">
        <v>1</v>
      </c>
      <c r="J1099">
        <f>DATEDIF(Hospitalisation_Details10[[#This Row],[Date of Birth2]],DATE(2023,6,8),"y")</f>
        <v>47</v>
      </c>
      <c r="K1099" s="2">
        <v>8551.35</v>
      </c>
      <c r="L1099" t="s">
        <v>3706</v>
      </c>
      <c r="M1099" t="s">
        <v>3706</v>
      </c>
      <c r="N1099" t="s">
        <v>3717</v>
      </c>
    </row>
    <row r="1100" spans="3:14" x14ac:dyDescent="0.3">
      <c r="C1100" t="s">
        <v>5039</v>
      </c>
      <c r="D1100">
        <v>1975</v>
      </c>
      <c r="E1100" t="s">
        <v>3715</v>
      </c>
      <c r="F1100">
        <v>21</v>
      </c>
      <c r="G1100" s="1" t="str">
        <f>_xlfn.CONCAT(Hospitalisation_Details10[[#This Row],[date]],"-",Hospitalisation_Details10[[#This Row],[month]],"-",Hospitalisation_Details10[[#This Row],[year]])</f>
        <v>21-Aug-1975</v>
      </c>
      <c r="H1100" s="1" t="str">
        <f>TEXT(Hospitalisation_Details10[[#This Row],[Date of Birth]],"dd-mm-yy")</f>
        <v>21-08-75</v>
      </c>
      <c r="I1100">
        <v>1</v>
      </c>
      <c r="J1100">
        <f>DATEDIF(Hospitalisation_Details10[[#This Row],[Date of Birth2]],DATE(2023,6,8),"y")</f>
        <v>47</v>
      </c>
      <c r="K1100" s="2">
        <v>8556.91</v>
      </c>
      <c r="L1100" t="s">
        <v>3706</v>
      </c>
      <c r="M1100" t="s">
        <v>3710</v>
      </c>
      <c r="N1100" t="s">
        <v>3717</v>
      </c>
    </row>
    <row r="1101" spans="3:14" x14ac:dyDescent="0.3">
      <c r="C1101" t="s">
        <v>5038</v>
      </c>
      <c r="D1101">
        <v>1988</v>
      </c>
      <c r="E1101" t="s">
        <v>3712</v>
      </c>
      <c r="F1101">
        <v>21</v>
      </c>
      <c r="G1101" s="1" t="str">
        <f>_xlfn.CONCAT(Hospitalisation_Details10[[#This Row],[date]],"-",Hospitalisation_Details10[[#This Row],[month]],"-",Hospitalisation_Details10[[#This Row],[year]])</f>
        <v>21-Sep-1988</v>
      </c>
      <c r="H1101" s="1" t="str">
        <f>TEXT(Hospitalisation_Details10[[#This Row],[Date of Birth]],"dd-mm-yy")</f>
        <v>21-09-88</v>
      </c>
      <c r="I1101">
        <v>3</v>
      </c>
      <c r="J1101">
        <f>DATEDIF(Hospitalisation_Details10[[#This Row],[Date of Birth2]],DATE(2023,6,8),"y")</f>
        <v>34</v>
      </c>
      <c r="K1101" s="2">
        <v>8567.25</v>
      </c>
      <c r="L1101" t="s">
        <v>3706</v>
      </c>
      <c r="M1101" t="s">
        <v>3710</v>
      </c>
      <c r="N1101" t="s">
        <v>3713</v>
      </c>
    </row>
    <row r="1102" spans="3:14" x14ac:dyDescent="0.3">
      <c r="C1102" t="s">
        <v>5037</v>
      </c>
      <c r="D1102">
        <v>1975</v>
      </c>
      <c r="E1102" t="s">
        <v>3712</v>
      </c>
      <c r="F1102">
        <v>26</v>
      </c>
      <c r="G1102" s="1" t="str">
        <f>_xlfn.CONCAT(Hospitalisation_Details10[[#This Row],[date]],"-",Hospitalisation_Details10[[#This Row],[month]],"-",Hospitalisation_Details10[[#This Row],[year]])</f>
        <v>26-Sep-1975</v>
      </c>
      <c r="H1102" s="1" t="str">
        <f>TEXT(Hospitalisation_Details10[[#This Row],[Date of Birth]],"dd-mm-yy")</f>
        <v>26-09-75</v>
      </c>
      <c r="I1102">
        <v>1</v>
      </c>
      <c r="J1102">
        <f>DATEDIF(Hospitalisation_Details10[[#This Row],[Date of Birth2]],DATE(2023,6,8),"y")</f>
        <v>47</v>
      </c>
      <c r="K1102" s="2">
        <v>8569.86</v>
      </c>
      <c r="L1102" t="s">
        <v>3706</v>
      </c>
      <c r="M1102" t="s">
        <v>3707</v>
      </c>
      <c r="N1102" t="s">
        <v>3708</v>
      </c>
    </row>
    <row r="1103" spans="3:14" x14ac:dyDescent="0.3">
      <c r="C1103" t="s">
        <v>5036</v>
      </c>
      <c r="D1103">
        <v>1982</v>
      </c>
      <c r="E1103" t="s">
        <v>3714</v>
      </c>
      <c r="F1103">
        <v>6</v>
      </c>
      <c r="G1103" s="1" t="str">
        <f>_xlfn.CONCAT(Hospitalisation_Details10[[#This Row],[date]],"-",Hospitalisation_Details10[[#This Row],[month]],"-",Hospitalisation_Details10[[#This Row],[year]])</f>
        <v>6-Dec-1982</v>
      </c>
      <c r="H1103" s="1" t="str">
        <f>TEXT(Hospitalisation_Details10[[#This Row],[Date of Birth]],"dd-mm-yy")</f>
        <v>06-12-82</v>
      </c>
      <c r="I1103">
        <v>3</v>
      </c>
      <c r="J1103">
        <f>DATEDIF(Hospitalisation_Details10[[#This Row],[Date of Birth2]],DATE(2023,6,8),"y")</f>
        <v>40</v>
      </c>
      <c r="K1103" s="2">
        <v>8572.0400000000009</v>
      </c>
      <c r="L1103" t="s">
        <v>3706</v>
      </c>
      <c r="M1103" t="s">
        <v>3706</v>
      </c>
      <c r="N1103" t="s">
        <v>3727</v>
      </c>
    </row>
    <row r="1104" spans="3:14" x14ac:dyDescent="0.3">
      <c r="C1104" t="s">
        <v>5035</v>
      </c>
      <c r="D1104">
        <v>1987</v>
      </c>
      <c r="E1104" t="s">
        <v>3709</v>
      </c>
      <c r="F1104">
        <v>11</v>
      </c>
      <c r="G1104" s="1" t="str">
        <f>_xlfn.CONCAT(Hospitalisation_Details10[[#This Row],[date]],"-",Hospitalisation_Details10[[#This Row],[month]],"-",Hospitalisation_Details10[[#This Row],[year]])</f>
        <v>11-Nov-1987</v>
      </c>
      <c r="H1104" s="1" t="str">
        <f>TEXT(Hospitalisation_Details10[[#This Row],[Date of Birth]],"dd-mm-yy")</f>
        <v>11-11-87</v>
      </c>
      <c r="I1104">
        <v>3</v>
      </c>
      <c r="J1104">
        <f>DATEDIF(Hospitalisation_Details10[[#This Row],[Date of Birth2]],DATE(2023,6,8),"y")</f>
        <v>35</v>
      </c>
      <c r="K1104" s="2">
        <v>8573.2999999999993</v>
      </c>
      <c r="L1104" t="s">
        <v>3706</v>
      </c>
      <c r="M1104" t="s">
        <v>3706</v>
      </c>
      <c r="N1104" t="s">
        <v>3727</v>
      </c>
    </row>
    <row r="1105" spans="3:14" x14ac:dyDescent="0.3">
      <c r="C1105" t="s">
        <v>5034</v>
      </c>
      <c r="D1105">
        <v>1983</v>
      </c>
      <c r="E1105" t="s">
        <v>3714</v>
      </c>
      <c r="F1105">
        <v>30</v>
      </c>
      <c r="G1105" s="1" t="str">
        <f>_xlfn.CONCAT(Hospitalisation_Details10[[#This Row],[date]],"-",Hospitalisation_Details10[[#This Row],[month]],"-",Hospitalisation_Details10[[#This Row],[year]])</f>
        <v>30-Dec-1983</v>
      </c>
      <c r="H1105" s="1" t="str">
        <f>TEXT(Hospitalisation_Details10[[#This Row],[Date of Birth]],"dd-mm-yy")</f>
        <v>30-12-83</v>
      </c>
      <c r="I1105">
        <v>5</v>
      </c>
      <c r="J1105">
        <f>DATEDIF(Hospitalisation_Details10[[#This Row],[Date of Birth2]],DATE(2023,6,8),"y")</f>
        <v>39</v>
      </c>
      <c r="K1105" s="2">
        <v>8582.2999999999993</v>
      </c>
      <c r="L1105" t="s">
        <v>3706</v>
      </c>
      <c r="M1105" t="s">
        <v>3710</v>
      </c>
      <c r="N1105" t="s">
        <v>3708</v>
      </c>
    </row>
    <row r="1106" spans="3:14" x14ac:dyDescent="0.3">
      <c r="C1106" t="s">
        <v>5033</v>
      </c>
      <c r="D1106">
        <v>1983</v>
      </c>
      <c r="E1106" t="s">
        <v>3705</v>
      </c>
      <c r="F1106">
        <v>25</v>
      </c>
      <c r="G1106" s="1" t="str">
        <f>_xlfn.CONCAT(Hospitalisation_Details10[[#This Row],[date]],"-",Hospitalisation_Details10[[#This Row],[month]],"-",Hospitalisation_Details10[[#This Row],[year]])</f>
        <v>25-Jul-1983</v>
      </c>
      <c r="H1106" s="1" t="str">
        <f>TEXT(Hospitalisation_Details10[[#This Row],[Date of Birth]],"dd-mm-yy")</f>
        <v>25-07-83</v>
      </c>
      <c r="I1106">
        <v>5</v>
      </c>
      <c r="J1106">
        <f>DATEDIF(Hospitalisation_Details10[[#This Row],[Date of Birth2]],DATE(2023,6,8),"y")</f>
        <v>39</v>
      </c>
      <c r="K1106" s="2">
        <v>8596.83</v>
      </c>
      <c r="L1106" t="s">
        <v>3706</v>
      </c>
      <c r="M1106" t="s">
        <v>3707</v>
      </c>
      <c r="N1106" t="s">
        <v>3708</v>
      </c>
    </row>
    <row r="1107" spans="3:14" x14ac:dyDescent="0.3">
      <c r="C1107" t="s">
        <v>5032</v>
      </c>
      <c r="D1107">
        <v>1973</v>
      </c>
      <c r="E1107" t="s">
        <v>3705</v>
      </c>
      <c r="F1107">
        <v>11</v>
      </c>
      <c r="G1107" s="1" t="str">
        <f>_xlfn.CONCAT(Hospitalisation_Details10[[#This Row],[date]],"-",Hospitalisation_Details10[[#This Row],[month]],"-",Hospitalisation_Details10[[#This Row],[year]])</f>
        <v>11-Jul-1973</v>
      </c>
      <c r="H1107" s="1" t="str">
        <f>TEXT(Hospitalisation_Details10[[#This Row],[Date of Birth]],"dd-mm-yy")</f>
        <v>11-07-73</v>
      </c>
      <c r="I1107">
        <v>0</v>
      </c>
      <c r="J1107">
        <f>DATEDIF(Hospitalisation_Details10[[#This Row],[Date of Birth2]],DATE(2023,6,8),"y")</f>
        <v>49</v>
      </c>
      <c r="K1107" s="2">
        <v>8601.33</v>
      </c>
      <c r="L1107" t="s">
        <v>3706</v>
      </c>
      <c r="M1107" t="s">
        <v>3710</v>
      </c>
      <c r="N1107" t="s">
        <v>3708</v>
      </c>
    </row>
    <row r="1108" spans="3:14" x14ac:dyDescent="0.3">
      <c r="C1108" t="s">
        <v>5031</v>
      </c>
      <c r="D1108">
        <v>1977</v>
      </c>
      <c r="E1108" t="s">
        <v>3712</v>
      </c>
      <c r="F1108">
        <v>24</v>
      </c>
      <c r="G1108" s="1" t="str">
        <f>_xlfn.CONCAT(Hospitalisation_Details10[[#This Row],[date]],"-",Hospitalisation_Details10[[#This Row],[month]],"-",Hospitalisation_Details10[[#This Row],[year]])</f>
        <v>24-Sep-1977</v>
      </c>
      <c r="H1108" s="1" t="str">
        <f>TEXT(Hospitalisation_Details10[[#This Row],[Date of Birth]],"dd-mm-yy")</f>
        <v>24-09-77</v>
      </c>
      <c r="I1108">
        <v>2</v>
      </c>
      <c r="J1108">
        <f>DATEDIF(Hospitalisation_Details10[[#This Row],[Date of Birth2]],DATE(2023,6,8),"y")</f>
        <v>45</v>
      </c>
      <c r="K1108" s="2">
        <v>8603.82</v>
      </c>
      <c r="L1108" t="s">
        <v>3706</v>
      </c>
      <c r="M1108" t="s">
        <v>3710</v>
      </c>
      <c r="N1108" t="s">
        <v>3720</v>
      </c>
    </row>
    <row r="1109" spans="3:14" x14ac:dyDescent="0.3">
      <c r="C1109" t="s">
        <v>5030</v>
      </c>
      <c r="D1109">
        <v>1977</v>
      </c>
      <c r="E1109" t="s">
        <v>3709</v>
      </c>
      <c r="F1109">
        <v>12</v>
      </c>
      <c r="G1109" s="1" t="str">
        <f>_xlfn.CONCAT(Hospitalisation_Details10[[#This Row],[date]],"-",Hospitalisation_Details10[[#This Row],[month]],"-",Hospitalisation_Details10[[#This Row],[year]])</f>
        <v>12-Nov-1977</v>
      </c>
      <c r="H1109" s="1" t="str">
        <f>TEXT(Hospitalisation_Details10[[#This Row],[Date of Birth]],"dd-mm-yy")</f>
        <v>12-11-77</v>
      </c>
      <c r="I1109">
        <v>2</v>
      </c>
      <c r="J1109">
        <f>DATEDIF(Hospitalisation_Details10[[#This Row],[Date of Birth2]],DATE(2023,6,8),"y")</f>
        <v>45</v>
      </c>
      <c r="K1109" s="2">
        <v>8604.48</v>
      </c>
      <c r="L1109" t="s">
        <v>3707</v>
      </c>
      <c r="M1109" t="s">
        <v>3706</v>
      </c>
      <c r="N1109" t="s">
        <v>3721</v>
      </c>
    </row>
    <row r="1110" spans="3:14" x14ac:dyDescent="0.3">
      <c r="C1110" t="s">
        <v>5029</v>
      </c>
      <c r="D1110">
        <v>1977</v>
      </c>
      <c r="E1110" t="s">
        <v>3716</v>
      </c>
      <c r="F1110">
        <v>15</v>
      </c>
      <c r="G1110" s="1" t="str">
        <f>_xlfn.CONCAT(Hospitalisation_Details10[[#This Row],[date]],"-",Hospitalisation_Details10[[#This Row],[month]],"-",Hospitalisation_Details10[[#This Row],[year]])</f>
        <v>15-Oct-1977</v>
      </c>
      <c r="H1110" s="1" t="str">
        <f>TEXT(Hospitalisation_Details10[[#This Row],[Date of Birth]],"dd-mm-yy")</f>
        <v>15-10-77</v>
      </c>
      <c r="I1110">
        <v>3</v>
      </c>
      <c r="J1110">
        <f>DATEDIF(Hospitalisation_Details10[[#This Row],[Date of Birth2]],DATE(2023,6,8),"y")</f>
        <v>45</v>
      </c>
      <c r="K1110" s="2">
        <v>8605.36</v>
      </c>
      <c r="L1110" t="s">
        <v>3706</v>
      </c>
      <c r="M1110" t="s">
        <v>3706</v>
      </c>
      <c r="N1110" t="s">
        <v>3708</v>
      </c>
    </row>
    <row r="1111" spans="3:14" x14ac:dyDescent="0.3">
      <c r="C1111" t="s">
        <v>5028</v>
      </c>
      <c r="D1111">
        <v>1979</v>
      </c>
      <c r="E1111" t="s">
        <v>3705</v>
      </c>
      <c r="F1111">
        <v>17</v>
      </c>
      <c r="G1111" s="1" t="str">
        <f>_xlfn.CONCAT(Hospitalisation_Details10[[#This Row],[date]],"-",Hospitalisation_Details10[[#This Row],[month]],"-",Hospitalisation_Details10[[#This Row],[year]])</f>
        <v>17-Jul-1979</v>
      </c>
      <c r="H1111" s="1" t="str">
        <f>TEXT(Hospitalisation_Details10[[#This Row],[Date of Birth]],"dd-mm-yy")</f>
        <v>17-07-79</v>
      </c>
      <c r="I1111">
        <v>3</v>
      </c>
      <c r="J1111">
        <f>DATEDIF(Hospitalisation_Details10[[#This Row],[Date of Birth2]],DATE(2023,6,8),"y")</f>
        <v>43</v>
      </c>
      <c r="K1111" s="2">
        <v>8606.2199999999993</v>
      </c>
      <c r="L1111" t="s">
        <v>3710</v>
      </c>
      <c r="M1111" t="s">
        <v>3706</v>
      </c>
      <c r="N1111" t="s">
        <v>3726</v>
      </c>
    </row>
    <row r="1112" spans="3:14" x14ac:dyDescent="0.3">
      <c r="C1112" t="s">
        <v>5027</v>
      </c>
      <c r="D1112">
        <v>1977</v>
      </c>
      <c r="E1112" t="s">
        <v>3712</v>
      </c>
      <c r="F1112">
        <v>2</v>
      </c>
      <c r="G1112" s="1" t="str">
        <f>_xlfn.CONCAT(Hospitalisation_Details10[[#This Row],[date]],"-",Hospitalisation_Details10[[#This Row],[month]],"-",Hospitalisation_Details10[[#This Row],[year]])</f>
        <v>2-Sep-1977</v>
      </c>
      <c r="H1112" s="1" t="str">
        <f>TEXT(Hospitalisation_Details10[[#This Row],[Date of Birth]],"dd-mm-yy")</f>
        <v>02-09-77</v>
      </c>
      <c r="I1112">
        <v>3</v>
      </c>
      <c r="J1112">
        <f>DATEDIF(Hospitalisation_Details10[[#This Row],[Date of Birth2]],DATE(2023,6,8),"y")</f>
        <v>45</v>
      </c>
      <c r="K1112" s="2">
        <v>8615.2999999999993</v>
      </c>
      <c r="L1112" t="s">
        <v>3706</v>
      </c>
      <c r="M1112" t="s">
        <v>3707</v>
      </c>
      <c r="N1112" t="s">
        <v>3717</v>
      </c>
    </row>
    <row r="1113" spans="3:14" x14ac:dyDescent="0.3">
      <c r="C1113" t="s">
        <v>5026</v>
      </c>
      <c r="D1113">
        <v>1975</v>
      </c>
      <c r="E1113" t="s">
        <v>3715</v>
      </c>
      <c r="F1113">
        <v>3</v>
      </c>
      <c r="G1113" s="1" t="str">
        <f>_xlfn.CONCAT(Hospitalisation_Details10[[#This Row],[date]],"-",Hospitalisation_Details10[[#This Row],[month]],"-",Hospitalisation_Details10[[#This Row],[year]])</f>
        <v>3-Aug-1975</v>
      </c>
      <c r="H1113" s="1" t="str">
        <f>TEXT(Hospitalisation_Details10[[#This Row],[Date of Birth]],"dd-mm-yy")</f>
        <v>03-08-75</v>
      </c>
      <c r="I1113">
        <v>1</v>
      </c>
      <c r="J1113">
        <f>DATEDIF(Hospitalisation_Details10[[#This Row],[Date of Birth2]],DATE(2023,6,8),"y")</f>
        <v>47</v>
      </c>
      <c r="K1113" s="2">
        <v>8627.5400000000009</v>
      </c>
      <c r="L1113" t="s">
        <v>3706</v>
      </c>
      <c r="M1113" t="s">
        <v>3706</v>
      </c>
      <c r="N1113" t="s">
        <v>3728</v>
      </c>
    </row>
    <row r="1114" spans="3:14" x14ac:dyDescent="0.3">
      <c r="C1114" t="s">
        <v>5025</v>
      </c>
      <c r="D1114">
        <v>1965</v>
      </c>
      <c r="E1114" t="s">
        <v>3716</v>
      </c>
      <c r="F1114">
        <v>21</v>
      </c>
      <c r="G1114" s="1" t="str">
        <f>_xlfn.CONCAT(Hospitalisation_Details10[[#This Row],[date]],"-",Hospitalisation_Details10[[#This Row],[month]],"-",Hospitalisation_Details10[[#This Row],[year]])</f>
        <v>21-Oct-1965</v>
      </c>
      <c r="H1114" s="1" t="str">
        <f>TEXT(Hospitalisation_Details10[[#This Row],[Date of Birth]],"dd-mm-yy")</f>
        <v>21-10-65</v>
      </c>
      <c r="I1114">
        <v>0</v>
      </c>
      <c r="J1114">
        <f>DATEDIF(Hospitalisation_Details10[[#This Row],[Date of Birth2]],DATE(2023,6,8),"y")</f>
        <v>57</v>
      </c>
      <c r="K1114" s="2">
        <v>8665.09</v>
      </c>
      <c r="L1114" t="s">
        <v>3707</v>
      </c>
      <c r="M1114" t="s">
        <v>3706</v>
      </c>
      <c r="N1114" t="s">
        <v>3713</v>
      </c>
    </row>
    <row r="1115" spans="3:14" x14ac:dyDescent="0.3">
      <c r="C1115" t="s">
        <v>5024</v>
      </c>
      <c r="D1115">
        <v>1969</v>
      </c>
      <c r="E1115" t="s">
        <v>3715</v>
      </c>
      <c r="F1115">
        <v>10</v>
      </c>
      <c r="G1115" s="1" t="str">
        <f>_xlfn.CONCAT(Hospitalisation_Details10[[#This Row],[date]],"-",Hospitalisation_Details10[[#This Row],[month]],"-",Hospitalisation_Details10[[#This Row],[year]])</f>
        <v>10-Aug-1969</v>
      </c>
      <c r="H1115" s="1" t="str">
        <f>TEXT(Hospitalisation_Details10[[#This Row],[Date of Birth]],"dd-mm-yy")</f>
        <v>10-08-69</v>
      </c>
      <c r="I1115">
        <v>0</v>
      </c>
      <c r="J1115">
        <f>DATEDIF(Hospitalisation_Details10[[#This Row],[Date of Birth2]],DATE(2023,6,8),"y")</f>
        <v>53</v>
      </c>
      <c r="K1115" s="2">
        <v>8665.14</v>
      </c>
      <c r="L1115" t="s">
        <v>3706</v>
      </c>
      <c r="M1115" t="s">
        <v>3707</v>
      </c>
      <c r="N1115" t="s">
        <v>3708</v>
      </c>
    </row>
    <row r="1116" spans="3:14" x14ac:dyDescent="0.3">
      <c r="C1116" t="s">
        <v>5023</v>
      </c>
      <c r="D1116">
        <v>1974</v>
      </c>
      <c r="E1116" t="s">
        <v>3715</v>
      </c>
      <c r="F1116">
        <v>16</v>
      </c>
      <c r="G1116" s="1" t="str">
        <f>_xlfn.CONCAT(Hospitalisation_Details10[[#This Row],[date]],"-",Hospitalisation_Details10[[#This Row],[month]],"-",Hospitalisation_Details10[[#This Row],[year]])</f>
        <v>16-Aug-1974</v>
      </c>
      <c r="H1116" s="1" t="str">
        <f>TEXT(Hospitalisation_Details10[[#This Row],[Date of Birth]],"dd-mm-yy")</f>
        <v>16-08-74</v>
      </c>
      <c r="I1116">
        <v>0</v>
      </c>
      <c r="J1116">
        <f>DATEDIF(Hospitalisation_Details10[[#This Row],[Date of Birth2]],DATE(2023,6,8),"y")</f>
        <v>48</v>
      </c>
      <c r="K1116" s="2">
        <v>8671.19</v>
      </c>
      <c r="L1116" t="s">
        <v>3706</v>
      </c>
      <c r="M1116" t="s">
        <v>3710</v>
      </c>
      <c r="N1116" t="s">
        <v>3713</v>
      </c>
    </row>
    <row r="1117" spans="3:14" x14ac:dyDescent="0.3">
      <c r="C1117" t="s">
        <v>5022</v>
      </c>
      <c r="D1117">
        <v>1973</v>
      </c>
      <c r="E1117" t="s">
        <v>3716</v>
      </c>
      <c r="F1117">
        <v>11</v>
      </c>
      <c r="G1117" s="1" t="str">
        <f>_xlfn.CONCAT(Hospitalisation_Details10[[#This Row],[date]],"-",Hospitalisation_Details10[[#This Row],[month]],"-",Hospitalisation_Details10[[#This Row],[year]])</f>
        <v>11-Oct-1973</v>
      </c>
      <c r="H1117" s="1" t="str">
        <f>TEXT(Hospitalisation_Details10[[#This Row],[Date of Birth]],"dd-mm-yy")</f>
        <v>11-10-73</v>
      </c>
      <c r="I1117">
        <v>0</v>
      </c>
      <c r="J1117">
        <f>DATEDIF(Hospitalisation_Details10[[#This Row],[Date of Birth2]],DATE(2023,6,8),"y")</f>
        <v>49</v>
      </c>
      <c r="K1117" s="2">
        <v>8688.86</v>
      </c>
      <c r="L1117" t="s">
        <v>3706</v>
      </c>
      <c r="M1117" t="s">
        <v>3710</v>
      </c>
      <c r="N1117" t="s">
        <v>3728</v>
      </c>
    </row>
    <row r="1118" spans="3:14" x14ac:dyDescent="0.3">
      <c r="C1118" t="s">
        <v>5021</v>
      </c>
      <c r="D1118">
        <v>1980</v>
      </c>
      <c r="E1118" t="s">
        <v>3716</v>
      </c>
      <c r="F1118">
        <v>28</v>
      </c>
      <c r="G1118" s="1" t="str">
        <f>_xlfn.CONCAT(Hospitalisation_Details10[[#This Row],[date]],"-",Hospitalisation_Details10[[#This Row],[month]],"-",Hospitalisation_Details10[[#This Row],[year]])</f>
        <v>28-Oct-1980</v>
      </c>
      <c r="H1118" s="1" t="str">
        <f>TEXT(Hospitalisation_Details10[[#This Row],[Date of Birth]],"dd-mm-yy")</f>
        <v>28-10-80</v>
      </c>
      <c r="I1118">
        <v>2</v>
      </c>
      <c r="J1118">
        <f>DATEDIF(Hospitalisation_Details10[[#This Row],[Date of Birth2]],DATE(2023,6,8),"y")</f>
        <v>42</v>
      </c>
      <c r="K1118" s="2">
        <v>8701.84</v>
      </c>
      <c r="L1118" t="s">
        <v>3706</v>
      </c>
      <c r="M1118" t="s">
        <v>3707</v>
      </c>
      <c r="N1118" t="s">
        <v>3727</v>
      </c>
    </row>
    <row r="1119" spans="3:14" x14ac:dyDescent="0.3">
      <c r="C1119" t="s">
        <v>5020</v>
      </c>
      <c r="D1119">
        <v>1973</v>
      </c>
      <c r="E1119" t="s">
        <v>3711</v>
      </c>
      <c r="F1119">
        <v>25</v>
      </c>
      <c r="G1119" s="1" t="str">
        <f>_xlfn.CONCAT(Hospitalisation_Details10[[#This Row],[date]],"-",Hospitalisation_Details10[[#This Row],[month]],"-",Hospitalisation_Details10[[#This Row],[year]])</f>
        <v>25-Jun-1973</v>
      </c>
      <c r="H1119" s="1" t="str">
        <f>TEXT(Hospitalisation_Details10[[#This Row],[Date of Birth]],"dd-mm-yy")</f>
        <v>25-06-73</v>
      </c>
      <c r="I1119">
        <v>1</v>
      </c>
      <c r="J1119">
        <f>DATEDIF(Hospitalisation_Details10[[#This Row],[Date of Birth2]],DATE(2023,6,8),"y")</f>
        <v>49</v>
      </c>
      <c r="K1119" s="2">
        <v>8703.4599999999991</v>
      </c>
      <c r="L1119" t="s">
        <v>3707</v>
      </c>
      <c r="M1119" t="s">
        <v>3707</v>
      </c>
      <c r="N1119" t="s">
        <v>3717</v>
      </c>
    </row>
    <row r="1120" spans="3:14" x14ac:dyDescent="0.3">
      <c r="C1120" t="s">
        <v>5019</v>
      </c>
      <c r="D1120">
        <v>1976</v>
      </c>
      <c r="E1120" t="s">
        <v>3711</v>
      </c>
      <c r="F1120">
        <v>17</v>
      </c>
      <c r="G1120" s="1" t="str">
        <f>_xlfn.CONCAT(Hospitalisation_Details10[[#This Row],[date]],"-",Hospitalisation_Details10[[#This Row],[month]],"-",Hospitalisation_Details10[[#This Row],[year]])</f>
        <v>17-Jun-1976</v>
      </c>
      <c r="H1120" s="1" t="str">
        <f>TEXT(Hospitalisation_Details10[[#This Row],[Date of Birth]],"dd-mm-yy")</f>
        <v>17-06-76</v>
      </c>
      <c r="I1120">
        <v>2</v>
      </c>
      <c r="J1120">
        <f>DATEDIF(Hospitalisation_Details10[[#This Row],[Date of Birth2]],DATE(2023,6,8),"y")</f>
        <v>46</v>
      </c>
      <c r="K1120" s="2">
        <v>8733.23</v>
      </c>
      <c r="L1120" t="s">
        <v>3706</v>
      </c>
      <c r="M1120" t="s">
        <v>3707</v>
      </c>
      <c r="N1120" t="s">
        <v>3713</v>
      </c>
    </row>
    <row r="1121" spans="3:14" x14ac:dyDescent="0.3">
      <c r="C1121" t="s">
        <v>5018</v>
      </c>
      <c r="D1121">
        <v>1999</v>
      </c>
      <c r="E1121" t="s">
        <v>3715</v>
      </c>
      <c r="F1121">
        <v>23</v>
      </c>
      <c r="G1121" s="1" t="str">
        <f>_xlfn.CONCAT(Hospitalisation_Details10[[#This Row],[date]],"-",Hospitalisation_Details10[[#This Row],[month]],"-",Hospitalisation_Details10[[#This Row],[year]])</f>
        <v>23-Aug-1999</v>
      </c>
      <c r="H1121" s="1" t="str">
        <f>TEXT(Hospitalisation_Details10[[#This Row],[Date of Birth]],"dd-mm-yy")</f>
        <v>23-08-99</v>
      </c>
      <c r="I1121">
        <v>0</v>
      </c>
      <c r="J1121">
        <f>DATEDIF(Hospitalisation_Details10[[#This Row],[Date of Birth2]],DATE(2023,6,8),"y")</f>
        <v>23</v>
      </c>
      <c r="K1121" s="2">
        <v>8747.68</v>
      </c>
      <c r="L1121" t="s">
        <v>3706</v>
      </c>
      <c r="M1121" t="s">
        <v>3707</v>
      </c>
      <c r="N1121" t="s">
        <v>3717</v>
      </c>
    </row>
    <row r="1122" spans="3:14" x14ac:dyDescent="0.3">
      <c r="C1122" t="s">
        <v>5017</v>
      </c>
      <c r="D1122">
        <v>1969</v>
      </c>
      <c r="E1122" t="s">
        <v>3712</v>
      </c>
      <c r="F1122">
        <v>9</v>
      </c>
      <c r="G1122" s="1" t="str">
        <f>_xlfn.CONCAT(Hospitalisation_Details10[[#This Row],[date]],"-",Hospitalisation_Details10[[#This Row],[month]],"-",Hospitalisation_Details10[[#This Row],[year]])</f>
        <v>9-Sep-1969</v>
      </c>
      <c r="H1122" s="1" t="str">
        <f>TEXT(Hospitalisation_Details10[[#This Row],[Date of Birth]],"dd-mm-yy")</f>
        <v>09-09-69</v>
      </c>
      <c r="I1122">
        <v>0</v>
      </c>
      <c r="J1122">
        <f>DATEDIF(Hospitalisation_Details10[[#This Row],[Date of Birth2]],DATE(2023,6,8),"y")</f>
        <v>53</v>
      </c>
      <c r="K1122" s="2">
        <v>8760.1200000000008</v>
      </c>
      <c r="L1122" t="s">
        <v>3706</v>
      </c>
      <c r="M1122" t="s">
        <v>3710</v>
      </c>
      <c r="N1122" t="s">
        <v>3708</v>
      </c>
    </row>
    <row r="1123" spans="3:14" x14ac:dyDescent="0.3">
      <c r="C1123" t="s">
        <v>5016</v>
      </c>
      <c r="D1123">
        <v>1974</v>
      </c>
      <c r="E1123" t="s">
        <v>3712</v>
      </c>
      <c r="F1123">
        <v>6</v>
      </c>
      <c r="G1123" s="1" t="str">
        <f>_xlfn.CONCAT(Hospitalisation_Details10[[#This Row],[date]],"-",Hospitalisation_Details10[[#This Row],[month]],"-",Hospitalisation_Details10[[#This Row],[year]])</f>
        <v>6-Sep-1974</v>
      </c>
      <c r="H1123" s="1" t="str">
        <f>TEXT(Hospitalisation_Details10[[#This Row],[Date of Birth]],"dd-mm-yy")</f>
        <v>06-09-74</v>
      </c>
      <c r="I1123">
        <v>1</v>
      </c>
      <c r="J1123">
        <f>DATEDIF(Hospitalisation_Details10[[#This Row],[Date of Birth2]],DATE(2023,6,8),"y")</f>
        <v>48</v>
      </c>
      <c r="K1123" s="2">
        <v>8765.25</v>
      </c>
      <c r="L1123" t="s">
        <v>3706</v>
      </c>
      <c r="M1123" t="s">
        <v>3707</v>
      </c>
      <c r="N1123" t="s">
        <v>3713</v>
      </c>
    </row>
    <row r="1124" spans="3:14" x14ac:dyDescent="0.3">
      <c r="C1124" t="s">
        <v>5015</v>
      </c>
      <c r="D1124">
        <v>1971</v>
      </c>
      <c r="E1124" t="s">
        <v>3715</v>
      </c>
      <c r="F1124">
        <v>23</v>
      </c>
      <c r="G1124" s="1" t="str">
        <f>_xlfn.CONCAT(Hospitalisation_Details10[[#This Row],[date]],"-",Hospitalisation_Details10[[#This Row],[month]],"-",Hospitalisation_Details10[[#This Row],[year]])</f>
        <v>23-Aug-1971</v>
      </c>
      <c r="H1124" s="1" t="str">
        <f>TEXT(Hospitalisation_Details10[[#This Row],[Date of Birth]],"dd-mm-yy")</f>
        <v>23-08-71</v>
      </c>
      <c r="I1124">
        <v>0</v>
      </c>
      <c r="J1124">
        <f>DATEDIF(Hospitalisation_Details10[[#This Row],[Date of Birth2]],DATE(2023,6,8),"y")</f>
        <v>51</v>
      </c>
      <c r="K1124" s="2">
        <v>8782.4699999999993</v>
      </c>
      <c r="L1124" t="s">
        <v>3706</v>
      </c>
      <c r="M1124" t="s">
        <v>3707</v>
      </c>
      <c r="N1124" t="s">
        <v>3717</v>
      </c>
    </row>
    <row r="1125" spans="3:14" x14ac:dyDescent="0.3">
      <c r="C1125" t="s">
        <v>5014</v>
      </c>
      <c r="D1125">
        <v>1971</v>
      </c>
      <c r="E1125" t="s">
        <v>3711</v>
      </c>
      <c r="F1125">
        <v>18</v>
      </c>
      <c r="G1125" s="1" t="str">
        <f>_xlfn.CONCAT(Hospitalisation_Details10[[#This Row],[date]],"-",Hospitalisation_Details10[[#This Row],[month]],"-",Hospitalisation_Details10[[#This Row],[year]])</f>
        <v>18-Jun-1971</v>
      </c>
      <c r="H1125" s="1" t="str">
        <f>TEXT(Hospitalisation_Details10[[#This Row],[Date of Birth]],"dd-mm-yy")</f>
        <v>18-06-71</v>
      </c>
      <c r="I1125">
        <v>0</v>
      </c>
      <c r="J1125">
        <f>DATEDIF(Hospitalisation_Details10[[#This Row],[Date of Birth2]],DATE(2023,6,8),"y")</f>
        <v>51</v>
      </c>
      <c r="K1125" s="2">
        <v>8798.59</v>
      </c>
      <c r="L1125" t="s">
        <v>3706</v>
      </c>
      <c r="M1125" t="s">
        <v>3710</v>
      </c>
      <c r="N1125" t="s">
        <v>3717</v>
      </c>
    </row>
    <row r="1126" spans="3:14" x14ac:dyDescent="0.3">
      <c r="C1126" t="s">
        <v>5013</v>
      </c>
      <c r="D1126">
        <v>1965</v>
      </c>
      <c r="E1126" t="s">
        <v>3715</v>
      </c>
      <c r="F1126">
        <v>29</v>
      </c>
      <c r="G1126" s="1" t="str">
        <f>_xlfn.CONCAT(Hospitalisation_Details10[[#This Row],[date]],"-",Hospitalisation_Details10[[#This Row],[month]],"-",Hospitalisation_Details10[[#This Row],[year]])</f>
        <v>29-Aug-1965</v>
      </c>
      <c r="H1126" s="1" t="str">
        <f>TEXT(Hospitalisation_Details10[[#This Row],[Date of Birth]],"dd-mm-yy")</f>
        <v>29-08-65</v>
      </c>
      <c r="I1126">
        <v>0</v>
      </c>
      <c r="J1126">
        <f>DATEDIF(Hospitalisation_Details10[[#This Row],[Date of Birth2]],DATE(2023,6,8),"y")</f>
        <v>57</v>
      </c>
      <c r="K1126" s="2">
        <v>8800.49</v>
      </c>
      <c r="L1126" t="s">
        <v>3707</v>
      </c>
      <c r="M1126" t="s">
        <v>3706</v>
      </c>
      <c r="N1126" t="s">
        <v>3708</v>
      </c>
    </row>
    <row r="1127" spans="3:14" x14ac:dyDescent="0.3">
      <c r="C1127" t="s">
        <v>5012</v>
      </c>
      <c r="D1127">
        <v>2001</v>
      </c>
      <c r="E1127" t="s">
        <v>3709</v>
      </c>
      <c r="F1127">
        <v>7</v>
      </c>
      <c r="G1127" s="1" t="str">
        <f>_xlfn.CONCAT(Hospitalisation_Details10[[#This Row],[date]],"-",Hospitalisation_Details10[[#This Row],[month]],"-",Hospitalisation_Details10[[#This Row],[year]])</f>
        <v>7-Nov-2001</v>
      </c>
      <c r="H1127" s="1" t="str">
        <f>TEXT(Hospitalisation_Details10[[#This Row],[Date of Birth]],"dd-mm-yy")</f>
        <v>07-11-01</v>
      </c>
      <c r="I1127">
        <v>0</v>
      </c>
      <c r="J1127">
        <f>DATEDIF(Hospitalisation_Details10[[#This Row],[Date of Birth2]],DATE(2023,6,8),"y")</f>
        <v>21</v>
      </c>
      <c r="K1127" s="2">
        <v>8821.8799999999992</v>
      </c>
      <c r="L1127" t="s">
        <v>3706</v>
      </c>
      <c r="M1127" t="s">
        <v>3707</v>
      </c>
      <c r="N1127" t="s">
        <v>3725</v>
      </c>
    </row>
    <row r="1128" spans="3:14" x14ac:dyDescent="0.3">
      <c r="C1128" t="s">
        <v>5011</v>
      </c>
      <c r="D1128">
        <v>1976</v>
      </c>
      <c r="E1128" t="s">
        <v>3711</v>
      </c>
      <c r="F1128">
        <v>14</v>
      </c>
      <c r="G1128" s="1" t="str">
        <f>_xlfn.CONCAT(Hospitalisation_Details10[[#This Row],[date]],"-",Hospitalisation_Details10[[#This Row],[month]],"-",Hospitalisation_Details10[[#This Row],[year]])</f>
        <v>14-Jun-1976</v>
      </c>
      <c r="H1128" s="1" t="str">
        <f>TEXT(Hospitalisation_Details10[[#This Row],[Date of Birth]],"dd-mm-yy")</f>
        <v>14-06-76</v>
      </c>
      <c r="I1128">
        <v>2</v>
      </c>
      <c r="J1128">
        <f>DATEDIF(Hospitalisation_Details10[[#This Row],[Date of Birth2]],DATE(2023,6,8),"y")</f>
        <v>46</v>
      </c>
      <c r="K1128" s="2">
        <v>8823.2800000000007</v>
      </c>
      <c r="L1128" t="s">
        <v>3706</v>
      </c>
      <c r="M1128" t="s">
        <v>3710</v>
      </c>
      <c r="N1128" t="s">
        <v>3717</v>
      </c>
    </row>
    <row r="1129" spans="3:14" x14ac:dyDescent="0.3">
      <c r="C1129" t="s">
        <v>5010</v>
      </c>
      <c r="D1129">
        <v>1976</v>
      </c>
      <c r="E1129" t="s">
        <v>3716</v>
      </c>
      <c r="F1129">
        <v>19</v>
      </c>
      <c r="G1129" s="1" t="str">
        <f>_xlfn.CONCAT(Hospitalisation_Details10[[#This Row],[date]],"-",Hospitalisation_Details10[[#This Row],[month]],"-",Hospitalisation_Details10[[#This Row],[year]])</f>
        <v>19-Oct-1976</v>
      </c>
      <c r="H1129" s="1" t="str">
        <f>TEXT(Hospitalisation_Details10[[#This Row],[Date of Birth]],"dd-mm-yy")</f>
        <v>19-10-76</v>
      </c>
      <c r="I1129">
        <v>1</v>
      </c>
      <c r="J1129">
        <f>DATEDIF(Hospitalisation_Details10[[#This Row],[Date of Birth2]],DATE(2023,6,8),"y")</f>
        <v>46</v>
      </c>
      <c r="K1129" s="2">
        <v>8823.99</v>
      </c>
      <c r="L1129" t="s">
        <v>3706</v>
      </c>
      <c r="M1129" t="s">
        <v>3707</v>
      </c>
      <c r="N1129" t="s">
        <v>3724</v>
      </c>
    </row>
    <row r="1130" spans="3:14" x14ac:dyDescent="0.3">
      <c r="C1130" t="s">
        <v>5009</v>
      </c>
      <c r="D1130">
        <v>1988</v>
      </c>
      <c r="E1130" t="s">
        <v>3715</v>
      </c>
      <c r="F1130">
        <v>22</v>
      </c>
      <c r="G1130" s="1" t="str">
        <f>_xlfn.CONCAT(Hospitalisation_Details10[[#This Row],[date]],"-",Hospitalisation_Details10[[#This Row],[month]],"-",Hospitalisation_Details10[[#This Row],[year]])</f>
        <v>22-Aug-1988</v>
      </c>
      <c r="H1130" s="1" t="str">
        <f>TEXT(Hospitalisation_Details10[[#This Row],[Date of Birth]],"dd-mm-yy")</f>
        <v>22-08-88</v>
      </c>
      <c r="I1130">
        <v>3</v>
      </c>
      <c r="J1130">
        <f>DATEDIF(Hospitalisation_Details10[[#This Row],[Date of Birth2]],DATE(2023,6,8),"y")</f>
        <v>34</v>
      </c>
      <c r="K1130" s="2">
        <v>8824.27</v>
      </c>
      <c r="L1130" t="s">
        <v>3706</v>
      </c>
      <c r="M1130" t="s">
        <v>3710</v>
      </c>
      <c r="N1130" t="s">
        <v>3723</v>
      </c>
    </row>
    <row r="1131" spans="3:14" x14ac:dyDescent="0.3">
      <c r="C1131" t="s">
        <v>5008</v>
      </c>
      <c r="D1131">
        <v>1976</v>
      </c>
      <c r="E1131" t="s">
        <v>3705</v>
      </c>
      <c r="F1131">
        <v>14</v>
      </c>
      <c r="G1131" s="1" t="str">
        <f>_xlfn.CONCAT(Hospitalisation_Details10[[#This Row],[date]],"-",Hospitalisation_Details10[[#This Row],[month]],"-",Hospitalisation_Details10[[#This Row],[year]])</f>
        <v>14-Jul-1976</v>
      </c>
      <c r="H1131" s="1" t="str">
        <f>TEXT(Hospitalisation_Details10[[#This Row],[Date of Birth]],"dd-mm-yy")</f>
        <v>14-07-76</v>
      </c>
      <c r="I1131">
        <v>2</v>
      </c>
      <c r="J1131">
        <f>DATEDIF(Hospitalisation_Details10[[#This Row],[Date of Birth2]],DATE(2023,6,8),"y")</f>
        <v>46</v>
      </c>
      <c r="K1131" s="2">
        <v>8825.09</v>
      </c>
      <c r="L1131" t="s">
        <v>3706</v>
      </c>
      <c r="M1131" t="s">
        <v>3707</v>
      </c>
      <c r="N1131" t="s">
        <v>3717</v>
      </c>
    </row>
    <row r="1132" spans="3:14" x14ac:dyDescent="0.3">
      <c r="C1132" t="s">
        <v>5007</v>
      </c>
      <c r="D1132">
        <v>1972</v>
      </c>
      <c r="E1132" t="s">
        <v>3709</v>
      </c>
      <c r="F1132">
        <v>14</v>
      </c>
      <c r="G1132" s="1" t="str">
        <f>_xlfn.CONCAT(Hospitalisation_Details10[[#This Row],[date]],"-",Hospitalisation_Details10[[#This Row],[month]],"-",Hospitalisation_Details10[[#This Row],[year]])</f>
        <v>14-Nov-1972</v>
      </c>
      <c r="H1132" s="1" t="str">
        <f>TEXT(Hospitalisation_Details10[[#This Row],[Date of Birth]],"dd-mm-yy")</f>
        <v>14-11-72</v>
      </c>
      <c r="I1132">
        <v>0</v>
      </c>
      <c r="J1132">
        <f>DATEDIF(Hospitalisation_Details10[[#This Row],[Date of Birth2]],DATE(2023,6,8),"y")</f>
        <v>50</v>
      </c>
      <c r="K1132" s="2">
        <v>8827.2099999999991</v>
      </c>
      <c r="L1132" t="s">
        <v>3707</v>
      </c>
      <c r="M1132" t="s">
        <v>3710</v>
      </c>
      <c r="N1132" t="s">
        <v>3713</v>
      </c>
    </row>
    <row r="1133" spans="3:14" x14ac:dyDescent="0.3">
      <c r="C1133" t="s">
        <v>5006</v>
      </c>
      <c r="D1133">
        <v>1972</v>
      </c>
      <c r="E1133" t="s">
        <v>3709</v>
      </c>
      <c r="F1133">
        <v>22</v>
      </c>
      <c r="G1133" s="1" t="str">
        <f>_xlfn.CONCAT(Hospitalisation_Details10[[#This Row],[date]],"-",Hospitalisation_Details10[[#This Row],[month]],"-",Hospitalisation_Details10[[#This Row],[year]])</f>
        <v>22-Nov-1972</v>
      </c>
      <c r="H1133" s="1" t="str">
        <f>TEXT(Hospitalisation_Details10[[#This Row],[Date of Birth]],"dd-mm-yy")</f>
        <v>22-11-72</v>
      </c>
      <c r="I1133">
        <v>0</v>
      </c>
      <c r="J1133">
        <f>DATEDIF(Hospitalisation_Details10[[#This Row],[Date of Birth2]],DATE(2023,6,8),"y")</f>
        <v>50</v>
      </c>
      <c r="K1133" s="2">
        <v>8835.26</v>
      </c>
      <c r="L1133" t="s">
        <v>3707</v>
      </c>
      <c r="M1133" t="s">
        <v>3706</v>
      </c>
      <c r="N1133" t="s">
        <v>3713</v>
      </c>
    </row>
    <row r="1134" spans="3:14" x14ac:dyDescent="0.3">
      <c r="C1134" t="s">
        <v>5005</v>
      </c>
      <c r="D1134">
        <v>1974</v>
      </c>
      <c r="E1134" t="s">
        <v>3711</v>
      </c>
      <c r="F1134">
        <v>18</v>
      </c>
      <c r="G1134" s="1" t="str">
        <f>_xlfn.CONCAT(Hospitalisation_Details10[[#This Row],[date]],"-",Hospitalisation_Details10[[#This Row],[month]],"-",Hospitalisation_Details10[[#This Row],[year]])</f>
        <v>18-Jun-1974</v>
      </c>
      <c r="H1134" s="1" t="str">
        <f>TEXT(Hospitalisation_Details10[[#This Row],[Date of Birth]],"dd-mm-yy")</f>
        <v>18-06-74</v>
      </c>
      <c r="I1134">
        <v>1</v>
      </c>
      <c r="J1134">
        <f>DATEDIF(Hospitalisation_Details10[[#This Row],[Date of Birth2]],DATE(2023,6,8),"y")</f>
        <v>48</v>
      </c>
      <c r="K1134" s="2">
        <v>8871.15</v>
      </c>
      <c r="L1134" t="s">
        <v>3706</v>
      </c>
      <c r="M1134" t="s">
        <v>3707</v>
      </c>
      <c r="N1134" t="s">
        <v>3708</v>
      </c>
    </row>
    <row r="1135" spans="3:14" x14ac:dyDescent="0.3">
      <c r="C1135" t="s">
        <v>5004</v>
      </c>
      <c r="D1135">
        <v>1973</v>
      </c>
      <c r="E1135" t="s">
        <v>3712</v>
      </c>
      <c r="F1135">
        <v>9</v>
      </c>
      <c r="G1135" s="1" t="str">
        <f>_xlfn.CONCAT(Hospitalisation_Details10[[#This Row],[date]],"-",Hospitalisation_Details10[[#This Row],[month]],"-",Hospitalisation_Details10[[#This Row],[year]])</f>
        <v>9-Sep-1973</v>
      </c>
      <c r="H1135" s="1" t="str">
        <f>TEXT(Hospitalisation_Details10[[#This Row],[Date of Birth]],"dd-mm-yy")</f>
        <v>09-09-73</v>
      </c>
      <c r="I1135">
        <v>0</v>
      </c>
      <c r="J1135">
        <f>DATEDIF(Hospitalisation_Details10[[#This Row],[Date of Birth2]],DATE(2023,6,8),"y")</f>
        <v>49</v>
      </c>
      <c r="K1135" s="2">
        <v>8890.59</v>
      </c>
      <c r="L1135" t="s">
        <v>3706</v>
      </c>
      <c r="M1135" t="s">
        <v>3707</v>
      </c>
      <c r="N1135" t="s">
        <v>3713</v>
      </c>
    </row>
    <row r="1136" spans="3:14" x14ac:dyDescent="0.3">
      <c r="C1136" t="s">
        <v>5003</v>
      </c>
      <c r="D1136">
        <v>1978</v>
      </c>
      <c r="E1136" t="s">
        <v>3714</v>
      </c>
      <c r="F1136">
        <v>16</v>
      </c>
      <c r="G1136" s="1" t="str">
        <f>_xlfn.CONCAT(Hospitalisation_Details10[[#This Row],[date]],"-",Hospitalisation_Details10[[#This Row],[month]],"-",Hospitalisation_Details10[[#This Row],[year]])</f>
        <v>16-Dec-1978</v>
      </c>
      <c r="H1136" s="1" t="str">
        <f>TEXT(Hospitalisation_Details10[[#This Row],[Date of Birth]],"dd-mm-yy")</f>
        <v>16-12-78</v>
      </c>
      <c r="I1136">
        <v>3</v>
      </c>
      <c r="J1136">
        <f>DATEDIF(Hospitalisation_Details10[[#This Row],[Date of Birth2]],DATE(2023,6,8),"y")</f>
        <v>44</v>
      </c>
      <c r="K1136" s="2">
        <v>8891.14</v>
      </c>
      <c r="L1136" t="s">
        <v>3706</v>
      </c>
      <c r="M1136" t="s">
        <v>3707</v>
      </c>
      <c r="N1136" t="s">
        <v>3728</v>
      </c>
    </row>
    <row r="1137" spans="3:14" x14ac:dyDescent="0.3">
      <c r="C1137" t="s">
        <v>5002</v>
      </c>
      <c r="D1137">
        <v>1997</v>
      </c>
      <c r="E1137" t="s">
        <v>3709</v>
      </c>
      <c r="F1137">
        <v>28</v>
      </c>
      <c r="G1137" s="1" t="str">
        <f>_xlfn.CONCAT(Hospitalisation_Details10[[#This Row],[date]],"-",Hospitalisation_Details10[[#This Row],[month]],"-",Hospitalisation_Details10[[#This Row],[year]])</f>
        <v>28-Nov-1997</v>
      </c>
      <c r="H1137" s="1" t="str">
        <f>TEXT(Hospitalisation_Details10[[#This Row],[Date of Birth]],"dd-mm-yy")</f>
        <v>28-11-97</v>
      </c>
      <c r="I1137">
        <v>0</v>
      </c>
      <c r="J1137">
        <f>DATEDIF(Hospitalisation_Details10[[#This Row],[Date of Birth2]],DATE(2023,6,8),"y")</f>
        <v>25</v>
      </c>
      <c r="K1137" s="2">
        <v>8906.14</v>
      </c>
      <c r="L1137" t="s">
        <v>3706</v>
      </c>
      <c r="M1137" t="s">
        <v>3706</v>
      </c>
      <c r="N1137" t="s">
        <v>3713</v>
      </c>
    </row>
    <row r="1138" spans="3:14" x14ac:dyDescent="0.3">
      <c r="C1138" t="s">
        <v>5001</v>
      </c>
      <c r="D1138">
        <v>1967</v>
      </c>
      <c r="E1138" t="s">
        <v>3712</v>
      </c>
      <c r="F1138">
        <v>6</v>
      </c>
      <c r="G1138" s="1" t="str">
        <f>_xlfn.CONCAT(Hospitalisation_Details10[[#This Row],[date]],"-",Hospitalisation_Details10[[#This Row],[month]],"-",Hospitalisation_Details10[[#This Row],[year]])</f>
        <v>6-Sep-1967</v>
      </c>
      <c r="H1138" s="1" t="str">
        <f>TEXT(Hospitalisation_Details10[[#This Row],[Date of Birth]],"dd-mm-yy")</f>
        <v>06-09-67</v>
      </c>
      <c r="I1138">
        <v>0</v>
      </c>
      <c r="J1138">
        <f>DATEDIF(Hospitalisation_Details10[[#This Row],[Date of Birth2]],DATE(2023,6,8),"y")</f>
        <v>55</v>
      </c>
      <c r="K1138" s="2">
        <v>8908.4699999999993</v>
      </c>
      <c r="L1138" t="s">
        <v>3707</v>
      </c>
      <c r="M1138" t="s">
        <v>3706</v>
      </c>
      <c r="N1138" t="s">
        <v>3708</v>
      </c>
    </row>
    <row r="1139" spans="3:14" x14ac:dyDescent="0.3">
      <c r="C1139" t="s">
        <v>5000</v>
      </c>
      <c r="D1139">
        <v>1975</v>
      </c>
      <c r="E1139" t="s">
        <v>3705</v>
      </c>
      <c r="F1139">
        <v>7</v>
      </c>
      <c r="G1139" s="1" t="str">
        <f>_xlfn.CONCAT(Hospitalisation_Details10[[#This Row],[date]],"-",Hospitalisation_Details10[[#This Row],[month]],"-",Hospitalisation_Details10[[#This Row],[year]])</f>
        <v>7-Jul-1975</v>
      </c>
      <c r="H1139" s="1" t="str">
        <f>TEXT(Hospitalisation_Details10[[#This Row],[Date of Birth]],"dd-mm-yy")</f>
        <v>07-07-75</v>
      </c>
      <c r="I1139">
        <v>1</v>
      </c>
      <c r="J1139">
        <f>DATEDIF(Hospitalisation_Details10[[#This Row],[Date of Birth2]],DATE(2023,6,8),"y")</f>
        <v>47</v>
      </c>
      <c r="K1139" s="2">
        <v>8930.93</v>
      </c>
      <c r="L1139" t="s">
        <v>3706</v>
      </c>
      <c r="M1139" t="s">
        <v>3706</v>
      </c>
      <c r="N1139" t="s">
        <v>3713</v>
      </c>
    </row>
    <row r="1140" spans="3:14" x14ac:dyDescent="0.3">
      <c r="C1140" t="s">
        <v>4999</v>
      </c>
      <c r="D1140">
        <v>1972</v>
      </c>
      <c r="E1140" t="s">
        <v>3711</v>
      </c>
      <c r="F1140">
        <v>6</v>
      </c>
      <c r="G1140" s="1" t="str">
        <f>_xlfn.CONCAT(Hospitalisation_Details10[[#This Row],[date]],"-",Hospitalisation_Details10[[#This Row],[month]],"-",Hospitalisation_Details10[[#This Row],[year]])</f>
        <v>6-Jun-1972</v>
      </c>
      <c r="H1140" s="1" t="str">
        <f>TEXT(Hospitalisation_Details10[[#This Row],[Date of Birth]],"dd-mm-yy")</f>
        <v>06-06-72</v>
      </c>
      <c r="I1140">
        <v>0</v>
      </c>
      <c r="J1140">
        <f>DATEDIF(Hospitalisation_Details10[[#This Row],[Date of Birth2]],DATE(2023,6,8),"y")</f>
        <v>51</v>
      </c>
      <c r="K1140" s="2">
        <v>8932.08</v>
      </c>
      <c r="L1140" t="s">
        <v>3706</v>
      </c>
      <c r="M1140" t="s">
        <v>3710</v>
      </c>
      <c r="N1140" t="s">
        <v>3717</v>
      </c>
    </row>
    <row r="1141" spans="3:14" x14ac:dyDescent="0.3">
      <c r="C1141" t="s">
        <v>4998</v>
      </c>
      <c r="D1141">
        <v>1976</v>
      </c>
      <c r="E1141" t="s">
        <v>3714</v>
      </c>
      <c r="F1141">
        <v>25</v>
      </c>
      <c r="G1141" s="1" t="str">
        <f>_xlfn.CONCAT(Hospitalisation_Details10[[#This Row],[date]],"-",Hospitalisation_Details10[[#This Row],[month]],"-",Hospitalisation_Details10[[#This Row],[year]])</f>
        <v>25-Dec-1976</v>
      </c>
      <c r="H1141" s="1" t="str">
        <f>TEXT(Hospitalisation_Details10[[#This Row],[Date of Birth]],"dd-mm-yy")</f>
        <v>25-12-76</v>
      </c>
      <c r="I1141">
        <v>3</v>
      </c>
      <c r="J1141">
        <f>DATEDIF(Hospitalisation_Details10[[#This Row],[Date of Birth2]],DATE(2023,6,8),"y")</f>
        <v>46</v>
      </c>
      <c r="K1141" s="2">
        <v>8944.1200000000008</v>
      </c>
      <c r="L1141" t="s">
        <v>3707</v>
      </c>
      <c r="M1141" t="s">
        <v>3706</v>
      </c>
      <c r="N1141" t="s">
        <v>3708</v>
      </c>
    </row>
    <row r="1142" spans="3:14" x14ac:dyDescent="0.3">
      <c r="C1142" t="s">
        <v>4997</v>
      </c>
      <c r="D1142">
        <v>1992</v>
      </c>
      <c r="E1142" t="s">
        <v>3712</v>
      </c>
      <c r="F1142">
        <v>27</v>
      </c>
      <c r="G1142" s="1" t="str">
        <f>_xlfn.CONCAT(Hospitalisation_Details10[[#This Row],[date]],"-",Hospitalisation_Details10[[#This Row],[month]],"-",Hospitalisation_Details10[[#This Row],[year]])</f>
        <v>27-Sep-1992</v>
      </c>
      <c r="H1142" s="1" t="str">
        <f>TEXT(Hospitalisation_Details10[[#This Row],[Date of Birth]],"dd-mm-yy")</f>
        <v>27-09-92</v>
      </c>
      <c r="I1142">
        <v>0</v>
      </c>
      <c r="J1142">
        <f>DATEDIF(Hospitalisation_Details10[[#This Row],[Date of Birth2]],DATE(2023,6,8),"y")</f>
        <v>30</v>
      </c>
      <c r="K1142" s="2">
        <v>8954.99</v>
      </c>
      <c r="L1142" t="s">
        <v>3706</v>
      </c>
      <c r="M1142" t="s">
        <v>3707</v>
      </c>
      <c r="N1142" t="s">
        <v>3730</v>
      </c>
    </row>
    <row r="1143" spans="3:14" x14ac:dyDescent="0.3">
      <c r="C1143" t="s">
        <v>4996</v>
      </c>
      <c r="D1143">
        <v>1974</v>
      </c>
      <c r="E1143" t="s">
        <v>3715</v>
      </c>
      <c r="F1143">
        <v>17</v>
      </c>
      <c r="G1143" s="1" t="str">
        <f>_xlfn.CONCAT(Hospitalisation_Details10[[#This Row],[date]],"-",Hospitalisation_Details10[[#This Row],[month]],"-",Hospitalisation_Details10[[#This Row],[year]])</f>
        <v>17-Aug-1974</v>
      </c>
      <c r="H1143" s="1" t="str">
        <f>TEXT(Hospitalisation_Details10[[#This Row],[Date of Birth]],"dd-mm-yy")</f>
        <v>17-08-74</v>
      </c>
      <c r="I1143">
        <v>1</v>
      </c>
      <c r="J1143">
        <f>DATEDIF(Hospitalisation_Details10[[#This Row],[Date of Birth2]],DATE(2023,6,8),"y")</f>
        <v>48</v>
      </c>
      <c r="K1143" s="2">
        <v>8964.06</v>
      </c>
      <c r="L1143" t="s">
        <v>3707</v>
      </c>
      <c r="M1143" t="s">
        <v>3706</v>
      </c>
      <c r="N1143" t="s">
        <v>3721</v>
      </c>
    </row>
    <row r="1144" spans="3:14" x14ac:dyDescent="0.3">
      <c r="C1144" t="s">
        <v>4995</v>
      </c>
      <c r="D1144">
        <v>1983</v>
      </c>
      <c r="E1144" t="s">
        <v>3705</v>
      </c>
      <c r="F1144">
        <v>15</v>
      </c>
      <c r="G1144" s="1" t="str">
        <f>_xlfn.CONCAT(Hospitalisation_Details10[[#This Row],[date]],"-",Hospitalisation_Details10[[#This Row],[month]],"-",Hospitalisation_Details10[[#This Row],[year]])</f>
        <v>15-Jul-1983</v>
      </c>
      <c r="H1144" s="1" t="str">
        <f>TEXT(Hospitalisation_Details10[[#This Row],[Date of Birth]],"dd-mm-yy")</f>
        <v>15-07-83</v>
      </c>
      <c r="I1144">
        <v>5</v>
      </c>
      <c r="J1144">
        <f>DATEDIF(Hospitalisation_Details10[[#This Row],[Date of Birth2]],DATE(2023,6,8),"y")</f>
        <v>39</v>
      </c>
      <c r="K1144" s="2">
        <v>8965.7999999999993</v>
      </c>
      <c r="L1144" t="s">
        <v>3706</v>
      </c>
      <c r="M1144" t="s">
        <v>3707</v>
      </c>
      <c r="N1144" t="s">
        <v>3713</v>
      </c>
    </row>
    <row r="1145" spans="3:14" x14ac:dyDescent="0.3">
      <c r="C1145" t="s">
        <v>4994</v>
      </c>
      <c r="D1145">
        <v>1974</v>
      </c>
      <c r="E1145" t="s">
        <v>3712</v>
      </c>
      <c r="F1145">
        <v>8</v>
      </c>
      <c r="G1145" s="1" t="str">
        <f>_xlfn.CONCAT(Hospitalisation_Details10[[#This Row],[date]],"-",Hospitalisation_Details10[[#This Row],[month]],"-",Hospitalisation_Details10[[#This Row],[year]])</f>
        <v>8-Sep-1974</v>
      </c>
      <c r="H1145" s="1" t="str">
        <f>TEXT(Hospitalisation_Details10[[#This Row],[Date of Birth]],"dd-mm-yy")</f>
        <v>08-09-74</v>
      </c>
      <c r="I1145">
        <v>2</v>
      </c>
      <c r="J1145">
        <f>DATEDIF(Hospitalisation_Details10[[#This Row],[Date of Birth2]],DATE(2023,6,8),"y")</f>
        <v>48</v>
      </c>
      <c r="K1145" s="2">
        <v>8968.33</v>
      </c>
      <c r="L1145" t="s">
        <v>3707</v>
      </c>
      <c r="M1145" t="s">
        <v>3706</v>
      </c>
      <c r="N1145" t="s">
        <v>3717</v>
      </c>
    </row>
    <row r="1146" spans="3:14" x14ac:dyDescent="0.3">
      <c r="C1146" t="s">
        <v>4993</v>
      </c>
      <c r="D1146">
        <v>1974</v>
      </c>
      <c r="E1146" t="s">
        <v>3705</v>
      </c>
      <c r="F1146">
        <v>21</v>
      </c>
      <c r="G1146" s="1" t="str">
        <f>_xlfn.CONCAT(Hospitalisation_Details10[[#This Row],[date]],"-",Hospitalisation_Details10[[#This Row],[month]],"-",Hospitalisation_Details10[[#This Row],[year]])</f>
        <v>21-Jul-1974</v>
      </c>
      <c r="H1146" s="1" t="str">
        <f>TEXT(Hospitalisation_Details10[[#This Row],[Date of Birth]],"dd-mm-yy")</f>
        <v>21-07-74</v>
      </c>
      <c r="I1146">
        <v>2</v>
      </c>
      <c r="J1146">
        <f>DATEDIF(Hospitalisation_Details10[[#This Row],[Date of Birth2]],DATE(2023,6,8),"y")</f>
        <v>48</v>
      </c>
      <c r="K1146" s="2">
        <v>8978.19</v>
      </c>
      <c r="L1146" t="s">
        <v>3706</v>
      </c>
      <c r="M1146" t="s">
        <v>3706</v>
      </c>
      <c r="N1146" t="s">
        <v>3708</v>
      </c>
    </row>
    <row r="1147" spans="3:14" x14ac:dyDescent="0.3">
      <c r="C1147" t="s">
        <v>4992</v>
      </c>
      <c r="D1147">
        <v>1973</v>
      </c>
      <c r="E1147" t="s">
        <v>3716</v>
      </c>
      <c r="F1147">
        <v>11</v>
      </c>
      <c r="G1147" s="1" t="str">
        <f>_xlfn.CONCAT(Hospitalisation_Details10[[#This Row],[date]],"-",Hospitalisation_Details10[[#This Row],[month]],"-",Hospitalisation_Details10[[#This Row],[year]])</f>
        <v>11-Oct-1973</v>
      </c>
      <c r="H1147" s="1" t="str">
        <f>TEXT(Hospitalisation_Details10[[#This Row],[Date of Birth]],"dd-mm-yy")</f>
        <v>11-10-73</v>
      </c>
      <c r="I1147">
        <v>0</v>
      </c>
      <c r="J1147">
        <f>DATEDIF(Hospitalisation_Details10[[#This Row],[Date of Birth2]],DATE(2023,6,8),"y")</f>
        <v>49</v>
      </c>
      <c r="K1147" s="2">
        <v>8988.16</v>
      </c>
      <c r="L1147" t="s">
        <v>3706</v>
      </c>
      <c r="M1147" t="s">
        <v>3710</v>
      </c>
      <c r="N1147" t="s">
        <v>3713</v>
      </c>
    </row>
    <row r="1148" spans="3:14" x14ac:dyDescent="0.3">
      <c r="C1148" t="s">
        <v>4991</v>
      </c>
      <c r="D1148">
        <v>1979</v>
      </c>
      <c r="E1148" t="s">
        <v>3714</v>
      </c>
      <c r="F1148">
        <v>16</v>
      </c>
      <c r="G1148" s="1" t="str">
        <f>_xlfn.CONCAT(Hospitalisation_Details10[[#This Row],[date]],"-",Hospitalisation_Details10[[#This Row],[month]],"-",Hospitalisation_Details10[[#This Row],[year]])</f>
        <v>16-Dec-1979</v>
      </c>
      <c r="H1148" s="1" t="str">
        <f>TEXT(Hospitalisation_Details10[[#This Row],[Date of Birth]],"dd-mm-yy")</f>
        <v>16-12-79</v>
      </c>
      <c r="I1148">
        <v>2</v>
      </c>
      <c r="J1148">
        <f>DATEDIF(Hospitalisation_Details10[[#This Row],[Date of Birth2]],DATE(2023,6,8),"y")</f>
        <v>43</v>
      </c>
      <c r="K1148" s="2">
        <v>8998.43</v>
      </c>
      <c r="L1148" t="s">
        <v>3706</v>
      </c>
      <c r="M1148" t="s">
        <v>3710</v>
      </c>
      <c r="N1148" t="s">
        <v>3723</v>
      </c>
    </row>
    <row r="1149" spans="3:14" x14ac:dyDescent="0.3">
      <c r="C1149" t="s">
        <v>4990</v>
      </c>
      <c r="D1149">
        <v>1993</v>
      </c>
      <c r="E1149" t="s">
        <v>3714</v>
      </c>
      <c r="F1149">
        <v>1</v>
      </c>
      <c r="G1149" s="1" t="str">
        <f>_xlfn.CONCAT(Hospitalisation_Details10[[#This Row],[date]],"-",Hospitalisation_Details10[[#This Row],[month]],"-",Hospitalisation_Details10[[#This Row],[year]])</f>
        <v>1-Dec-1993</v>
      </c>
      <c r="H1149" s="1" t="str">
        <f>TEXT(Hospitalisation_Details10[[#This Row],[Date of Birth]],"dd-mm-yy")</f>
        <v>01-12-93</v>
      </c>
      <c r="I1149">
        <v>0</v>
      </c>
      <c r="J1149">
        <f>DATEDIF(Hospitalisation_Details10[[#This Row],[Date of Birth2]],DATE(2023,6,8),"y")</f>
        <v>29</v>
      </c>
      <c r="K1149" s="2">
        <v>9010.2000000000007</v>
      </c>
      <c r="L1149" t="s">
        <v>3706</v>
      </c>
      <c r="M1149" t="s">
        <v>3707</v>
      </c>
      <c r="N1149" t="s">
        <v>3730</v>
      </c>
    </row>
    <row r="1150" spans="3:14" x14ac:dyDescent="0.3">
      <c r="C1150" t="s">
        <v>4989</v>
      </c>
      <c r="D1150">
        <v>1972</v>
      </c>
      <c r="E1150" t="s">
        <v>3714</v>
      </c>
      <c r="F1150">
        <v>7</v>
      </c>
      <c r="G1150" s="1" t="str">
        <f>_xlfn.CONCAT(Hospitalisation_Details10[[#This Row],[date]],"-",Hospitalisation_Details10[[#This Row],[month]],"-",Hospitalisation_Details10[[#This Row],[year]])</f>
        <v>7-Dec-1972</v>
      </c>
      <c r="H1150" s="1" t="str">
        <f>TEXT(Hospitalisation_Details10[[#This Row],[Date of Birth]],"dd-mm-yy")</f>
        <v>07-12-72</v>
      </c>
      <c r="I1150">
        <v>1</v>
      </c>
      <c r="J1150">
        <f>DATEDIF(Hospitalisation_Details10[[#This Row],[Date of Birth2]],DATE(2023,6,8),"y")</f>
        <v>50</v>
      </c>
      <c r="K1150" s="2">
        <v>9048.0300000000007</v>
      </c>
      <c r="L1150" t="s">
        <v>3706</v>
      </c>
      <c r="M1150" t="s">
        <v>3706</v>
      </c>
      <c r="N1150" t="s">
        <v>3708</v>
      </c>
    </row>
    <row r="1151" spans="3:14" x14ac:dyDescent="0.3">
      <c r="C1151" t="s">
        <v>4988</v>
      </c>
      <c r="D1151">
        <v>1972</v>
      </c>
      <c r="E1151" t="s">
        <v>3714</v>
      </c>
      <c r="F1151">
        <v>2</v>
      </c>
      <c r="G1151" s="1" t="str">
        <f>_xlfn.CONCAT(Hospitalisation_Details10[[#This Row],[date]],"-",Hospitalisation_Details10[[#This Row],[month]],"-",Hospitalisation_Details10[[#This Row],[year]])</f>
        <v>2-Dec-1972</v>
      </c>
      <c r="H1151" s="1" t="str">
        <f>TEXT(Hospitalisation_Details10[[#This Row],[Date of Birth]],"dd-mm-yy")</f>
        <v>02-12-72</v>
      </c>
      <c r="I1151">
        <v>1</v>
      </c>
      <c r="J1151">
        <f>DATEDIF(Hospitalisation_Details10[[#This Row],[Date of Birth2]],DATE(2023,6,8),"y")</f>
        <v>50</v>
      </c>
      <c r="K1151" s="2">
        <v>9058.73</v>
      </c>
      <c r="L1151" t="s">
        <v>3707</v>
      </c>
      <c r="M1151" t="s">
        <v>3706</v>
      </c>
      <c r="N1151" t="s">
        <v>3708</v>
      </c>
    </row>
    <row r="1152" spans="3:14" x14ac:dyDescent="0.3">
      <c r="C1152" t="s">
        <v>4987</v>
      </c>
      <c r="D1152">
        <v>1977</v>
      </c>
      <c r="E1152" t="s">
        <v>3709</v>
      </c>
      <c r="F1152">
        <v>4</v>
      </c>
      <c r="G1152" s="1" t="str">
        <f>_xlfn.CONCAT(Hospitalisation_Details10[[#This Row],[date]],"-",Hospitalisation_Details10[[#This Row],[month]],"-",Hospitalisation_Details10[[#This Row],[year]])</f>
        <v>4-Nov-1977</v>
      </c>
      <c r="H1152" s="1" t="str">
        <f>TEXT(Hospitalisation_Details10[[#This Row],[Date of Birth]],"dd-mm-yy")</f>
        <v>04-11-77</v>
      </c>
      <c r="I1152">
        <v>2</v>
      </c>
      <c r="J1152">
        <f>DATEDIF(Hospitalisation_Details10[[#This Row],[Date of Birth2]],DATE(2023,6,8),"y")</f>
        <v>45</v>
      </c>
      <c r="K1152" s="2">
        <v>9095.07</v>
      </c>
      <c r="L1152" t="s">
        <v>3706</v>
      </c>
      <c r="M1152" t="s">
        <v>3706</v>
      </c>
      <c r="N1152" t="s">
        <v>3724</v>
      </c>
    </row>
    <row r="1153" spans="3:14" x14ac:dyDescent="0.3">
      <c r="C1153" t="s">
        <v>4986</v>
      </c>
      <c r="D1153">
        <v>1965</v>
      </c>
      <c r="E1153" t="s">
        <v>3709</v>
      </c>
      <c r="F1153">
        <v>9</v>
      </c>
      <c r="G1153" s="1" t="str">
        <f>_xlfn.CONCAT(Hospitalisation_Details10[[#This Row],[date]],"-",Hospitalisation_Details10[[#This Row],[month]],"-",Hospitalisation_Details10[[#This Row],[year]])</f>
        <v>9-Nov-1965</v>
      </c>
      <c r="H1153" s="1" t="str">
        <f>TEXT(Hospitalisation_Details10[[#This Row],[Date of Birth]],"dd-mm-yy")</f>
        <v>09-11-65</v>
      </c>
      <c r="I1153">
        <v>0</v>
      </c>
      <c r="J1153">
        <f>DATEDIF(Hospitalisation_Details10[[#This Row],[Date of Birth2]],DATE(2023,6,8),"y")</f>
        <v>57</v>
      </c>
      <c r="K1153" s="2">
        <v>9095.94</v>
      </c>
      <c r="L1153" t="s">
        <v>3707</v>
      </c>
      <c r="M1153" t="s">
        <v>3710</v>
      </c>
      <c r="N1153" t="s">
        <v>3717</v>
      </c>
    </row>
    <row r="1154" spans="3:14" x14ac:dyDescent="0.3">
      <c r="C1154" t="s">
        <v>4985</v>
      </c>
      <c r="D1154">
        <v>1977</v>
      </c>
      <c r="E1154" t="s">
        <v>3714</v>
      </c>
      <c r="F1154">
        <v>2</v>
      </c>
      <c r="G1154" s="1" t="str">
        <f>_xlfn.CONCAT(Hospitalisation_Details10[[#This Row],[date]],"-",Hospitalisation_Details10[[#This Row],[month]],"-",Hospitalisation_Details10[[#This Row],[year]])</f>
        <v>2-Dec-1977</v>
      </c>
      <c r="H1154" s="1" t="str">
        <f>TEXT(Hospitalisation_Details10[[#This Row],[Date of Birth]],"dd-mm-yy")</f>
        <v>02-12-77</v>
      </c>
      <c r="I1154">
        <v>3</v>
      </c>
      <c r="J1154">
        <f>DATEDIF(Hospitalisation_Details10[[#This Row],[Date of Birth2]],DATE(2023,6,8),"y")</f>
        <v>45</v>
      </c>
      <c r="K1154" s="2">
        <v>9101.7999999999993</v>
      </c>
      <c r="L1154" t="s">
        <v>3706</v>
      </c>
      <c r="M1154" t="s">
        <v>3710</v>
      </c>
      <c r="N1154" t="s">
        <v>3717</v>
      </c>
    </row>
    <row r="1155" spans="3:14" x14ac:dyDescent="0.3">
      <c r="C1155" t="s">
        <v>4984</v>
      </c>
      <c r="D1155">
        <v>1970</v>
      </c>
      <c r="E1155" t="s">
        <v>3715</v>
      </c>
      <c r="F1155">
        <v>12</v>
      </c>
      <c r="G1155" s="1" t="str">
        <f>_xlfn.CONCAT(Hospitalisation_Details10[[#This Row],[date]],"-",Hospitalisation_Details10[[#This Row],[month]],"-",Hospitalisation_Details10[[#This Row],[year]])</f>
        <v>12-Aug-1970</v>
      </c>
      <c r="H1155" s="1" t="str">
        <f>TEXT(Hospitalisation_Details10[[#This Row],[Date of Birth]],"dd-mm-yy")</f>
        <v>12-08-70</v>
      </c>
      <c r="I1155">
        <v>0</v>
      </c>
      <c r="J1155">
        <f>DATEDIF(Hospitalisation_Details10[[#This Row],[Date of Birth2]],DATE(2023,6,8),"y")</f>
        <v>52</v>
      </c>
      <c r="K1155" s="2">
        <v>9140.9500000000007</v>
      </c>
      <c r="L1155" t="s">
        <v>3707</v>
      </c>
      <c r="M1155" t="s">
        <v>3707</v>
      </c>
      <c r="N1155" t="s">
        <v>3708</v>
      </c>
    </row>
    <row r="1156" spans="3:14" x14ac:dyDescent="0.3">
      <c r="C1156" t="s">
        <v>4983</v>
      </c>
      <c r="D1156">
        <v>1970</v>
      </c>
      <c r="E1156" t="s">
        <v>3716</v>
      </c>
      <c r="F1156">
        <v>18</v>
      </c>
      <c r="G1156" s="1" t="str">
        <f>_xlfn.CONCAT(Hospitalisation_Details10[[#This Row],[date]],"-",Hospitalisation_Details10[[#This Row],[month]],"-",Hospitalisation_Details10[[#This Row],[year]])</f>
        <v>18-Oct-1970</v>
      </c>
      <c r="H1156" s="1" t="str">
        <f>TEXT(Hospitalisation_Details10[[#This Row],[Date of Birth]],"dd-mm-yy")</f>
        <v>18-10-70</v>
      </c>
      <c r="I1156">
        <v>0</v>
      </c>
      <c r="J1156">
        <f>DATEDIF(Hospitalisation_Details10[[#This Row],[Date of Birth2]],DATE(2023,6,8),"y")</f>
        <v>52</v>
      </c>
      <c r="K1156" s="2">
        <v>9144.57</v>
      </c>
      <c r="L1156" t="s">
        <v>3707</v>
      </c>
      <c r="M1156" t="s">
        <v>3706</v>
      </c>
      <c r="N1156" t="s">
        <v>3717</v>
      </c>
    </row>
    <row r="1157" spans="3:14" x14ac:dyDescent="0.3">
      <c r="C1157" t="s">
        <v>4982</v>
      </c>
      <c r="D1157">
        <v>1982</v>
      </c>
      <c r="E1157" t="s">
        <v>3714</v>
      </c>
      <c r="F1157">
        <v>8</v>
      </c>
      <c r="G1157" s="1" t="str">
        <f>_xlfn.CONCAT(Hospitalisation_Details10[[#This Row],[date]],"-",Hospitalisation_Details10[[#This Row],[month]],"-",Hospitalisation_Details10[[#This Row],[year]])</f>
        <v>8-Dec-1982</v>
      </c>
      <c r="H1157" s="1" t="str">
        <f>TEXT(Hospitalisation_Details10[[#This Row],[Date of Birth]],"dd-mm-yy")</f>
        <v>08-12-82</v>
      </c>
      <c r="I1157">
        <v>3</v>
      </c>
      <c r="J1157">
        <f>DATEDIF(Hospitalisation_Details10[[#This Row],[Date of Birth2]],DATE(2023,6,8),"y")</f>
        <v>40</v>
      </c>
      <c r="K1157" s="2">
        <v>9147.5</v>
      </c>
      <c r="L1157" t="s">
        <v>3706</v>
      </c>
      <c r="M1157" t="s">
        <v>3710</v>
      </c>
      <c r="N1157" t="s">
        <v>3713</v>
      </c>
    </row>
    <row r="1158" spans="3:14" x14ac:dyDescent="0.3">
      <c r="C1158" t="s">
        <v>4981</v>
      </c>
      <c r="D1158">
        <v>1990</v>
      </c>
      <c r="E1158" t="s">
        <v>3715</v>
      </c>
      <c r="F1158">
        <v>23</v>
      </c>
      <c r="G1158" s="1" t="str">
        <f>_xlfn.CONCAT(Hospitalisation_Details10[[#This Row],[date]],"-",Hospitalisation_Details10[[#This Row],[month]],"-",Hospitalisation_Details10[[#This Row],[year]])</f>
        <v>23-Aug-1990</v>
      </c>
      <c r="H1158" s="1" t="str">
        <f>TEXT(Hospitalisation_Details10[[#This Row],[Date of Birth]],"dd-mm-yy")</f>
        <v>23-08-90</v>
      </c>
      <c r="I1158">
        <v>3</v>
      </c>
      <c r="J1158">
        <f>DATEDIF(Hospitalisation_Details10[[#This Row],[Date of Birth2]],DATE(2023,6,8),"y")</f>
        <v>32</v>
      </c>
      <c r="K1158" s="2">
        <v>9159.51</v>
      </c>
      <c r="L1158" t="s">
        <v>3706</v>
      </c>
      <c r="M1158" t="s">
        <v>3706</v>
      </c>
      <c r="N1158" t="s">
        <v>3727</v>
      </c>
    </row>
    <row r="1159" spans="3:14" x14ac:dyDescent="0.3">
      <c r="C1159" t="s">
        <v>4980</v>
      </c>
      <c r="D1159">
        <v>1970</v>
      </c>
      <c r="E1159" t="s">
        <v>3716</v>
      </c>
      <c r="F1159">
        <v>24</v>
      </c>
      <c r="G1159" s="1" t="str">
        <f>_xlfn.CONCAT(Hospitalisation_Details10[[#This Row],[date]],"-",Hospitalisation_Details10[[#This Row],[month]],"-",Hospitalisation_Details10[[#This Row],[year]])</f>
        <v>24-Oct-1970</v>
      </c>
      <c r="H1159" s="1" t="str">
        <f>TEXT(Hospitalisation_Details10[[#This Row],[Date of Birth]],"dd-mm-yy")</f>
        <v>24-10-70</v>
      </c>
      <c r="I1159">
        <v>0</v>
      </c>
      <c r="J1159">
        <f>DATEDIF(Hospitalisation_Details10[[#This Row],[Date of Birth2]],DATE(2023,6,8),"y")</f>
        <v>52</v>
      </c>
      <c r="K1159" s="2">
        <v>9171.75</v>
      </c>
      <c r="L1159" t="s">
        <v>3706</v>
      </c>
      <c r="M1159" t="s">
        <v>3706</v>
      </c>
      <c r="N1159" t="s">
        <v>3713</v>
      </c>
    </row>
    <row r="1160" spans="3:14" x14ac:dyDescent="0.3">
      <c r="C1160" t="s">
        <v>4979</v>
      </c>
      <c r="D1160">
        <v>1971</v>
      </c>
      <c r="E1160" t="s">
        <v>3714</v>
      </c>
      <c r="F1160">
        <v>29</v>
      </c>
      <c r="G1160" s="1" t="str">
        <f>_xlfn.CONCAT(Hospitalisation_Details10[[#This Row],[date]],"-",Hospitalisation_Details10[[#This Row],[month]],"-",Hospitalisation_Details10[[#This Row],[year]])</f>
        <v>29-Dec-1971</v>
      </c>
      <c r="H1160" s="1" t="str">
        <f>TEXT(Hospitalisation_Details10[[#This Row],[Date of Birth]],"dd-mm-yy")</f>
        <v>29-12-71</v>
      </c>
      <c r="I1160">
        <v>0</v>
      </c>
      <c r="J1160">
        <f>DATEDIF(Hospitalisation_Details10[[#This Row],[Date of Birth2]],DATE(2023,6,8),"y")</f>
        <v>51</v>
      </c>
      <c r="K1160" s="2">
        <v>9174.14</v>
      </c>
      <c r="L1160" t="s">
        <v>3707</v>
      </c>
      <c r="M1160" t="s">
        <v>3710</v>
      </c>
      <c r="N1160" t="s">
        <v>3713</v>
      </c>
    </row>
    <row r="1161" spans="3:14" x14ac:dyDescent="0.3">
      <c r="C1161" t="s">
        <v>4978</v>
      </c>
      <c r="D1161">
        <v>1973</v>
      </c>
      <c r="E1161" t="s">
        <v>3714</v>
      </c>
      <c r="F1161">
        <v>25</v>
      </c>
      <c r="G1161" s="1" t="str">
        <f>_xlfn.CONCAT(Hospitalisation_Details10[[#This Row],[date]],"-",Hospitalisation_Details10[[#This Row],[month]],"-",Hospitalisation_Details10[[#This Row],[year]])</f>
        <v>25-Dec-1973</v>
      </c>
      <c r="H1161" s="1" t="str">
        <f>TEXT(Hospitalisation_Details10[[#This Row],[Date of Birth]],"dd-mm-yy")</f>
        <v>25-12-73</v>
      </c>
      <c r="I1161">
        <v>1</v>
      </c>
      <c r="J1161">
        <f>DATEDIF(Hospitalisation_Details10[[#This Row],[Date of Birth2]],DATE(2023,6,8),"y")</f>
        <v>49</v>
      </c>
      <c r="K1161" s="2">
        <v>9182.17</v>
      </c>
      <c r="L1161" t="s">
        <v>3706</v>
      </c>
      <c r="M1161" t="s">
        <v>3707</v>
      </c>
      <c r="N1161" t="s">
        <v>3717</v>
      </c>
    </row>
    <row r="1162" spans="3:14" x14ac:dyDescent="0.3">
      <c r="C1162" t="s">
        <v>4977</v>
      </c>
      <c r="D1162">
        <v>1976</v>
      </c>
      <c r="E1162" t="s">
        <v>3712</v>
      </c>
      <c r="F1162">
        <v>10</v>
      </c>
      <c r="G1162" s="1" t="str">
        <f>_xlfn.CONCAT(Hospitalisation_Details10[[#This Row],[date]],"-",Hospitalisation_Details10[[#This Row],[month]],"-",Hospitalisation_Details10[[#This Row],[year]])</f>
        <v>10-Sep-1976</v>
      </c>
      <c r="H1162" s="1" t="str">
        <f>TEXT(Hospitalisation_Details10[[#This Row],[Date of Birth]],"dd-mm-yy")</f>
        <v>10-09-76</v>
      </c>
      <c r="I1162">
        <v>2</v>
      </c>
      <c r="J1162">
        <f>DATEDIF(Hospitalisation_Details10[[#This Row],[Date of Birth2]],DATE(2023,6,8),"y")</f>
        <v>46</v>
      </c>
      <c r="K1162" s="2">
        <v>9193.84</v>
      </c>
      <c r="L1162" t="s">
        <v>3706</v>
      </c>
      <c r="M1162" t="s">
        <v>3710</v>
      </c>
      <c r="N1162" t="s">
        <v>3713</v>
      </c>
    </row>
    <row r="1163" spans="3:14" x14ac:dyDescent="0.3">
      <c r="C1163" t="s">
        <v>4976</v>
      </c>
      <c r="D1163">
        <v>1986</v>
      </c>
      <c r="E1163" t="s">
        <v>3714</v>
      </c>
      <c r="F1163">
        <v>25</v>
      </c>
      <c r="G1163" s="1" t="str">
        <f>_xlfn.CONCAT(Hospitalisation_Details10[[#This Row],[date]],"-",Hospitalisation_Details10[[#This Row],[month]],"-",Hospitalisation_Details10[[#This Row],[year]])</f>
        <v>25-Dec-1986</v>
      </c>
      <c r="H1163" s="1" t="str">
        <f>TEXT(Hospitalisation_Details10[[#This Row],[Date of Birth]],"dd-mm-yy")</f>
        <v>25-12-86</v>
      </c>
      <c r="I1163">
        <v>3</v>
      </c>
      <c r="J1163">
        <f>DATEDIF(Hospitalisation_Details10[[#This Row],[Date of Birth2]],DATE(2023,6,8),"y")</f>
        <v>36</v>
      </c>
      <c r="K1163" s="2">
        <v>9210.06</v>
      </c>
      <c r="L1163" t="s">
        <v>3706</v>
      </c>
      <c r="M1163" t="s">
        <v>3707</v>
      </c>
      <c r="N1163" t="s">
        <v>3727</v>
      </c>
    </row>
    <row r="1164" spans="3:14" x14ac:dyDescent="0.3">
      <c r="C1164" t="s">
        <v>4975</v>
      </c>
      <c r="D1164">
        <v>1981</v>
      </c>
      <c r="E1164" t="s">
        <v>3714</v>
      </c>
      <c r="F1164">
        <v>5</v>
      </c>
      <c r="G1164" s="1" t="str">
        <f>_xlfn.CONCAT(Hospitalisation_Details10[[#This Row],[date]],"-",Hospitalisation_Details10[[#This Row],[month]],"-",Hospitalisation_Details10[[#This Row],[year]])</f>
        <v>5-Dec-1981</v>
      </c>
      <c r="H1164" s="1" t="str">
        <f>TEXT(Hospitalisation_Details10[[#This Row],[Date of Birth]],"dd-mm-yy")</f>
        <v>05-12-81</v>
      </c>
      <c r="I1164">
        <v>5</v>
      </c>
      <c r="J1164">
        <f>DATEDIF(Hospitalisation_Details10[[#This Row],[Date of Birth2]],DATE(2023,6,8),"y")</f>
        <v>41</v>
      </c>
      <c r="K1164" s="2">
        <v>9222.4</v>
      </c>
      <c r="L1164" t="s">
        <v>3706</v>
      </c>
      <c r="M1164" t="s">
        <v>3707</v>
      </c>
      <c r="N1164" t="s">
        <v>3720</v>
      </c>
    </row>
    <row r="1165" spans="3:14" x14ac:dyDescent="0.3">
      <c r="C1165" t="s">
        <v>4974</v>
      </c>
      <c r="D1165">
        <v>1975</v>
      </c>
      <c r="E1165" t="s">
        <v>3714</v>
      </c>
      <c r="F1165">
        <v>6</v>
      </c>
      <c r="G1165" s="1" t="str">
        <f>_xlfn.CONCAT(Hospitalisation_Details10[[#This Row],[date]],"-",Hospitalisation_Details10[[#This Row],[month]],"-",Hospitalisation_Details10[[#This Row],[year]])</f>
        <v>6-Dec-1975</v>
      </c>
      <c r="H1165" s="1" t="str">
        <f>TEXT(Hospitalisation_Details10[[#This Row],[Date of Birth]],"dd-mm-yy")</f>
        <v>06-12-75</v>
      </c>
      <c r="I1165">
        <v>2</v>
      </c>
      <c r="J1165">
        <f>DATEDIF(Hospitalisation_Details10[[#This Row],[Date of Birth2]],DATE(2023,6,8),"y")</f>
        <v>47</v>
      </c>
      <c r="K1165" s="2">
        <v>9225.26</v>
      </c>
      <c r="L1165" t="s">
        <v>3707</v>
      </c>
      <c r="M1165" t="s">
        <v>3707</v>
      </c>
      <c r="N1165" t="s">
        <v>3719</v>
      </c>
    </row>
    <row r="1166" spans="3:14" x14ac:dyDescent="0.3">
      <c r="C1166" t="s">
        <v>4973</v>
      </c>
      <c r="D1166">
        <v>1980</v>
      </c>
      <c r="E1166" t="s">
        <v>3716</v>
      </c>
      <c r="F1166">
        <v>5</v>
      </c>
      <c r="G1166" s="1" t="str">
        <f>_xlfn.CONCAT(Hospitalisation_Details10[[#This Row],[date]],"-",Hospitalisation_Details10[[#This Row],[month]],"-",Hospitalisation_Details10[[#This Row],[year]])</f>
        <v>5-Oct-1980</v>
      </c>
      <c r="H1166" s="1" t="str">
        <f>TEXT(Hospitalisation_Details10[[#This Row],[Date of Birth]],"dd-mm-yy")</f>
        <v>05-10-80</v>
      </c>
      <c r="I1166">
        <v>2</v>
      </c>
      <c r="J1166">
        <f>DATEDIF(Hospitalisation_Details10[[#This Row],[Date of Birth2]],DATE(2023,6,8),"y")</f>
        <v>42</v>
      </c>
      <c r="K1166" s="2">
        <v>9247.94</v>
      </c>
      <c r="L1166" t="s">
        <v>3706</v>
      </c>
      <c r="M1166" t="s">
        <v>3710</v>
      </c>
      <c r="N1166" t="s">
        <v>3727</v>
      </c>
    </row>
    <row r="1167" spans="3:14" x14ac:dyDescent="0.3">
      <c r="C1167" t="s">
        <v>4972</v>
      </c>
      <c r="D1167">
        <v>1974</v>
      </c>
      <c r="E1167" t="s">
        <v>3715</v>
      </c>
      <c r="F1167">
        <v>21</v>
      </c>
      <c r="G1167" s="1" t="str">
        <f>_xlfn.CONCAT(Hospitalisation_Details10[[#This Row],[date]],"-",Hospitalisation_Details10[[#This Row],[month]],"-",Hospitalisation_Details10[[#This Row],[year]])</f>
        <v>21-Aug-1974</v>
      </c>
      <c r="H1167" s="1" t="str">
        <f>TEXT(Hospitalisation_Details10[[#This Row],[Date of Birth]],"dd-mm-yy")</f>
        <v>21-08-74</v>
      </c>
      <c r="I1167">
        <v>1</v>
      </c>
      <c r="J1167">
        <f>DATEDIF(Hospitalisation_Details10[[#This Row],[Date of Birth2]],DATE(2023,6,8),"y")</f>
        <v>48</v>
      </c>
      <c r="K1167" s="2">
        <v>9249.5</v>
      </c>
      <c r="L1167" t="s">
        <v>3706</v>
      </c>
      <c r="M1167" t="s">
        <v>3710</v>
      </c>
      <c r="N1167" t="s">
        <v>3713</v>
      </c>
    </row>
    <row r="1168" spans="3:14" x14ac:dyDescent="0.3">
      <c r="C1168" t="s">
        <v>4971</v>
      </c>
      <c r="D1168">
        <v>1971</v>
      </c>
      <c r="E1168" t="s">
        <v>3715</v>
      </c>
      <c r="F1168">
        <v>6</v>
      </c>
      <c r="G1168" s="1" t="str">
        <f>_xlfn.CONCAT(Hospitalisation_Details10[[#This Row],[date]],"-",Hospitalisation_Details10[[#This Row],[month]],"-",Hospitalisation_Details10[[#This Row],[year]])</f>
        <v>6-Aug-1971</v>
      </c>
      <c r="H1168" s="1" t="str">
        <f>TEXT(Hospitalisation_Details10[[#This Row],[Date of Birth]],"dd-mm-yy")</f>
        <v>06-08-71</v>
      </c>
      <c r="I1168">
        <v>0</v>
      </c>
      <c r="J1168">
        <f>DATEDIF(Hospitalisation_Details10[[#This Row],[Date of Birth2]],DATE(2023,6,8),"y")</f>
        <v>51</v>
      </c>
      <c r="K1168" s="2">
        <v>9264.7999999999993</v>
      </c>
      <c r="L1168" t="s">
        <v>3706</v>
      </c>
      <c r="M1168" t="s">
        <v>3710</v>
      </c>
      <c r="N1168" t="s">
        <v>3717</v>
      </c>
    </row>
    <row r="1169" spans="3:14" x14ac:dyDescent="0.3">
      <c r="C1169" t="s">
        <v>4970</v>
      </c>
      <c r="D1169">
        <v>1973</v>
      </c>
      <c r="E1169" t="s">
        <v>3716</v>
      </c>
      <c r="F1169">
        <v>27</v>
      </c>
      <c r="G1169" s="1" t="str">
        <f>_xlfn.CONCAT(Hospitalisation_Details10[[#This Row],[date]],"-",Hospitalisation_Details10[[#This Row],[month]],"-",Hospitalisation_Details10[[#This Row],[year]])</f>
        <v>27-Oct-1973</v>
      </c>
      <c r="H1169" s="1" t="str">
        <f>TEXT(Hospitalisation_Details10[[#This Row],[Date of Birth]],"dd-mm-yy")</f>
        <v>27-10-73</v>
      </c>
      <c r="I1169">
        <v>1</v>
      </c>
      <c r="J1169">
        <f>DATEDIF(Hospitalisation_Details10[[#This Row],[Date of Birth2]],DATE(2023,6,8),"y")</f>
        <v>49</v>
      </c>
      <c r="K1169" s="2">
        <v>9282.48</v>
      </c>
      <c r="L1169" t="s">
        <v>3707</v>
      </c>
      <c r="M1169" t="s">
        <v>3706</v>
      </c>
      <c r="N1169" t="s">
        <v>3721</v>
      </c>
    </row>
    <row r="1170" spans="3:14" x14ac:dyDescent="0.3">
      <c r="C1170" t="s">
        <v>4969</v>
      </c>
      <c r="D1170">
        <v>1971</v>
      </c>
      <c r="E1170" t="s">
        <v>3705</v>
      </c>
      <c r="F1170">
        <v>2</v>
      </c>
      <c r="G1170" s="1" t="str">
        <f>_xlfn.CONCAT(Hospitalisation_Details10[[#This Row],[date]],"-",Hospitalisation_Details10[[#This Row],[month]],"-",Hospitalisation_Details10[[#This Row],[year]])</f>
        <v>2-Jul-1971</v>
      </c>
      <c r="H1170" s="1" t="str">
        <f>TEXT(Hospitalisation_Details10[[#This Row],[Date of Birth]],"dd-mm-yy")</f>
        <v>02-07-71</v>
      </c>
      <c r="I1170">
        <v>0</v>
      </c>
      <c r="J1170">
        <f>DATEDIF(Hospitalisation_Details10[[#This Row],[Date of Birth2]],DATE(2023,6,8),"y")</f>
        <v>51</v>
      </c>
      <c r="K1170" s="2">
        <v>9283.56</v>
      </c>
      <c r="L1170" t="s">
        <v>3706</v>
      </c>
      <c r="M1170" t="s">
        <v>3707</v>
      </c>
      <c r="N1170" t="s">
        <v>3708</v>
      </c>
    </row>
    <row r="1171" spans="3:14" x14ac:dyDescent="0.3">
      <c r="C1171" t="s">
        <v>4968</v>
      </c>
      <c r="D1171">
        <v>1969</v>
      </c>
      <c r="E1171" t="s">
        <v>3709</v>
      </c>
      <c r="F1171">
        <v>26</v>
      </c>
      <c r="G1171" s="1" t="str">
        <f>_xlfn.CONCAT(Hospitalisation_Details10[[#This Row],[date]],"-",Hospitalisation_Details10[[#This Row],[month]],"-",Hospitalisation_Details10[[#This Row],[year]])</f>
        <v>26-Nov-1969</v>
      </c>
      <c r="H1171" s="1" t="str">
        <f>TEXT(Hospitalisation_Details10[[#This Row],[Date of Birth]],"dd-mm-yy")</f>
        <v>26-11-69</v>
      </c>
      <c r="I1171">
        <v>0</v>
      </c>
      <c r="J1171">
        <f>DATEDIF(Hospitalisation_Details10[[#This Row],[Date of Birth2]],DATE(2023,6,8),"y")</f>
        <v>53</v>
      </c>
      <c r="K1171" s="2">
        <v>9285.8700000000008</v>
      </c>
      <c r="L1171" t="s">
        <v>3706</v>
      </c>
      <c r="M1171" t="s">
        <v>3707</v>
      </c>
      <c r="N1171" t="s">
        <v>3708</v>
      </c>
    </row>
    <row r="1172" spans="3:14" x14ac:dyDescent="0.3">
      <c r="C1172" t="s">
        <v>4967</v>
      </c>
      <c r="D1172">
        <v>1973</v>
      </c>
      <c r="E1172" t="s">
        <v>3716</v>
      </c>
      <c r="F1172">
        <v>16</v>
      </c>
      <c r="G1172" s="1" t="str">
        <f>_xlfn.CONCAT(Hospitalisation_Details10[[#This Row],[date]],"-",Hospitalisation_Details10[[#This Row],[month]],"-",Hospitalisation_Details10[[#This Row],[year]])</f>
        <v>16-Oct-1973</v>
      </c>
      <c r="H1172" s="1" t="str">
        <f>TEXT(Hospitalisation_Details10[[#This Row],[Date of Birth]],"dd-mm-yy")</f>
        <v>16-10-73</v>
      </c>
      <c r="I1172">
        <v>1</v>
      </c>
      <c r="J1172">
        <f>DATEDIF(Hospitalisation_Details10[[#This Row],[Date of Birth2]],DATE(2023,6,8),"y")</f>
        <v>49</v>
      </c>
      <c r="K1172" s="2">
        <v>9288.0300000000007</v>
      </c>
      <c r="L1172" t="s">
        <v>3706</v>
      </c>
      <c r="M1172" t="s">
        <v>3707</v>
      </c>
      <c r="N1172" t="s">
        <v>3722</v>
      </c>
    </row>
    <row r="1173" spans="3:14" x14ac:dyDescent="0.3">
      <c r="C1173" t="s">
        <v>4966</v>
      </c>
      <c r="D1173">
        <v>1973</v>
      </c>
      <c r="E1173" t="s">
        <v>3712</v>
      </c>
      <c r="F1173">
        <v>18</v>
      </c>
      <c r="G1173" s="1" t="str">
        <f>_xlfn.CONCAT(Hospitalisation_Details10[[#This Row],[date]],"-",Hospitalisation_Details10[[#This Row],[month]],"-",Hospitalisation_Details10[[#This Row],[year]])</f>
        <v>18-Sep-1973</v>
      </c>
      <c r="H1173" s="1" t="str">
        <f>TEXT(Hospitalisation_Details10[[#This Row],[Date of Birth]],"dd-mm-yy")</f>
        <v>18-09-73</v>
      </c>
      <c r="I1173">
        <v>1</v>
      </c>
      <c r="J1173">
        <f>DATEDIF(Hospitalisation_Details10[[#This Row],[Date of Birth2]],DATE(2023,6,8),"y")</f>
        <v>49</v>
      </c>
      <c r="K1173" s="2">
        <v>9290.14</v>
      </c>
      <c r="L1173" t="s">
        <v>3707</v>
      </c>
      <c r="M1173" t="s">
        <v>3707</v>
      </c>
      <c r="N1173" t="s">
        <v>3721</v>
      </c>
    </row>
    <row r="1174" spans="3:14" x14ac:dyDescent="0.3">
      <c r="C1174" t="s">
        <v>4965</v>
      </c>
      <c r="D1174">
        <v>1976</v>
      </c>
      <c r="E1174" t="s">
        <v>3709</v>
      </c>
      <c r="F1174">
        <v>3</v>
      </c>
      <c r="G1174" s="1" t="str">
        <f>_xlfn.CONCAT(Hospitalisation_Details10[[#This Row],[date]],"-",Hospitalisation_Details10[[#This Row],[month]],"-",Hospitalisation_Details10[[#This Row],[year]])</f>
        <v>3-Nov-1976</v>
      </c>
      <c r="H1174" s="1" t="str">
        <f>TEXT(Hospitalisation_Details10[[#This Row],[Date of Birth]],"dd-mm-yy")</f>
        <v>03-11-76</v>
      </c>
      <c r="I1174">
        <v>3</v>
      </c>
      <c r="J1174">
        <f>DATEDIF(Hospitalisation_Details10[[#This Row],[Date of Birth2]],DATE(2023,6,8),"y")</f>
        <v>46</v>
      </c>
      <c r="K1174" s="2">
        <v>9301.89</v>
      </c>
      <c r="L1174" t="s">
        <v>3706</v>
      </c>
      <c r="M1174" t="s">
        <v>3710</v>
      </c>
      <c r="N1174" t="s">
        <v>3713</v>
      </c>
    </row>
    <row r="1175" spans="3:14" x14ac:dyDescent="0.3">
      <c r="C1175" t="s">
        <v>4964</v>
      </c>
      <c r="D1175">
        <v>1973</v>
      </c>
      <c r="E1175" t="s">
        <v>3716</v>
      </c>
      <c r="F1175">
        <v>16</v>
      </c>
      <c r="G1175" s="1" t="str">
        <f>_xlfn.CONCAT(Hospitalisation_Details10[[#This Row],[date]],"-",Hospitalisation_Details10[[#This Row],[month]],"-",Hospitalisation_Details10[[#This Row],[year]])</f>
        <v>16-Oct-1973</v>
      </c>
      <c r="H1175" s="1" t="str">
        <f>TEXT(Hospitalisation_Details10[[#This Row],[Date of Birth]],"dd-mm-yy")</f>
        <v>16-10-73</v>
      </c>
      <c r="I1175">
        <v>2</v>
      </c>
      <c r="J1175">
        <f>DATEDIF(Hospitalisation_Details10[[#This Row],[Date of Birth2]],DATE(2023,6,8),"y")</f>
        <v>49</v>
      </c>
      <c r="K1175" s="2">
        <v>9304.7000000000007</v>
      </c>
      <c r="L1175" t="s">
        <v>3707</v>
      </c>
      <c r="M1175" t="s">
        <v>3707</v>
      </c>
      <c r="N1175" t="s">
        <v>3708</v>
      </c>
    </row>
    <row r="1176" spans="3:14" x14ac:dyDescent="0.3">
      <c r="C1176" t="s">
        <v>4963</v>
      </c>
      <c r="D1176">
        <v>1963</v>
      </c>
      <c r="E1176" t="s">
        <v>3711</v>
      </c>
      <c r="F1176">
        <v>8</v>
      </c>
      <c r="G1176" s="1" t="str">
        <f>_xlfn.CONCAT(Hospitalisation_Details10[[#This Row],[date]],"-",Hospitalisation_Details10[[#This Row],[month]],"-",Hospitalisation_Details10[[#This Row],[year]])</f>
        <v>8-Jun-1963</v>
      </c>
      <c r="H1176" s="1" t="str">
        <f>TEXT(Hospitalisation_Details10[[#This Row],[Date of Birth]],"dd-mm-yy")</f>
        <v>08-06-63</v>
      </c>
      <c r="I1176">
        <v>0</v>
      </c>
      <c r="J1176">
        <f>DATEDIF(Hospitalisation_Details10[[#This Row],[Date of Birth2]],DATE(2023,6,8),"y")</f>
        <v>60</v>
      </c>
      <c r="K1176" s="2">
        <v>9310.81</v>
      </c>
      <c r="L1176" t="s">
        <v>3707</v>
      </c>
      <c r="M1176" t="s">
        <v>3710</v>
      </c>
      <c r="N1176" t="s">
        <v>3708</v>
      </c>
    </row>
    <row r="1177" spans="3:14" x14ac:dyDescent="0.3">
      <c r="C1177" t="s">
        <v>4962</v>
      </c>
      <c r="D1177">
        <v>1977</v>
      </c>
      <c r="E1177" t="s">
        <v>3716</v>
      </c>
      <c r="F1177">
        <v>12</v>
      </c>
      <c r="G1177" s="1" t="str">
        <f>_xlfn.CONCAT(Hospitalisation_Details10[[#This Row],[date]],"-",Hospitalisation_Details10[[#This Row],[month]],"-",Hospitalisation_Details10[[#This Row],[year]])</f>
        <v>12-Oct-1977</v>
      </c>
      <c r="H1177" s="1" t="str">
        <f>TEXT(Hospitalisation_Details10[[#This Row],[Date of Birth]],"dd-mm-yy")</f>
        <v>12-10-77</v>
      </c>
      <c r="I1177">
        <v>2</v>
      </c>
      <c r="J1177">
        <f>DATEDIF(Hospitalisation_Details10[[#This Row],[Date of Birth2]],DATE(2023,6,8),"y")</f>
        <v>45</v>
      </c>
      <c r="K1177" s="2">
        <v>9315.41</v>
      </c>
      <c r="L1177" t="s">
        <v>3706</v>
      </c>
      <c r="M1177" t="s">
        <v>3710</v>
      </c>
      <c r="N1177" t="s">
        <v>3724</v>
      </c>
    </row>
    <row r="1178" spans="3:14" x14ac:dyDescent="0.3">
      <c r="C1178" t="s">
        <v>4961</v>
      </c>
      <c r="D1178">
        <v>1988</v>
      </c>
      <c r="E1178" t="s">
        <v>3705</v>
      </c>
      <c r="F1178">
        <v>9</v>
      </c>
      <c r="G1178" s="1" t="str">
        <f>_xlfn.CONCAT(Hospitalisation_Details10[[#This Row],[date]],"-",Hospitalisation_Details10[[#This Row],[month]],"-",Hospitalisation_Details10[[#This Row],[year]])</f>
        <v>9-Jul-1988</v>
      </c>
      <c r="H1178" s="1" t="str">
        <f>TEXT(Hospitalisation_Details10[[#This Row],[Date of Birth]],"dd-mm-yy")</f>
        <v>09-07-88</v>
      </c>
      <c r="I1178">
        <v>3</v>
      </c>
      <c r="J1178">
        <f>DATEDIF(Hospitalisation_Details10[[#This Row],[Date of Birth2]],DATE(2023,6,8),"y")</f>
        <v>34</v>
      </c>
      <c r="K1178" s="2">
        <v>9320.26</v>
      </c>
      <c r="L1178" t="s">
        <v>3706</v>
      </c>
      <c r="M1178" t="s">
        <v>3710</v>
      </c>
      <c r="N1178" t="s">
        <v>3713</v>
      </c>
    </row>
    <row r="1179" spans="3:14" x14ac:dyDescent="0.3">
      <c r="C1179" t="s">
        <v>4960</v>
      </c>
      <c r="D1179">
        <v>1996</v>
      </c>
      <c r="E1179" t="s">
        <v>3716</v>
      </c>
      <c r="F1179">
        <v>12</v>
      </c>
      <c r="G1179" s="1" t="str">
        <f>_xlfn.CONCAT(Hospitalisation_Details10[[#This Row],[date]],"-",Hospitalisation_Details10[[#This Row],[month]],"-",Hospitalisation_Details10[[#This Row],[year]])</f>
        <v>12-Oct-1996</v>
      </c>
      <c r="H1179" s="1" t="str">
        <f>TEXT(Hospitalisation_Details10[[#This Row],[Date of Birth]],"dd-mm-yy")</f>
        <v>12-10-96</v>
      </c>
      <c r="I1179">
        <v>0</v>
      </c>
      <c r="J1179">
        <f>DATEDIF(Hospitalisation_Details10[[#This Row],[Date of Birth2]],DATE(2023,6,8),"y")</f>
        <v>26</v>
      </c>
      <c r="K1179" s="2">
        <v>9338.61</v>
      </c>
      <c r="L1179" t="s">
        <v>3706</v>
      </c>
      <c r="M1179" t="s">
        <v>3710</v>
      </c>
      <c r="N1179" t="s">
        <v>3730</v>
      </c>
    </row>
    <row r="1180" spans="3:14" x14ac:dyDescent="0.3">
      <c r="C1180" t="s">
        <v>4959</v>
      </c>
      <c r="D1180">
        <v>1988</v>
      </c>
      <c r="E1180" t="s">
        <v>3705</v>
      </c>
      <c r="F1180">
        <v>1</v>
      </c>
      <c r="G1180" s="1" t="str">
        <f>_xlfn.CONCAT(Hospitalisation_Details10[[#This Row],[date]],"-",Hospitalisation_Details10[[#This Row],[month]],"-",Hospitalisation_Details10[[#This Row],[year]])</f>
        <v>1-Jul-1988</v>
      </c>
      <c r="H1180" s="1" t="str">
        <f>TEXT(Hospitalisation_Details10[[#This Row],[Date of Birth]],"dd-mm-yy")</f>
        <v>01-07-88</v>
      </c>
      <c r="I1180">
        <v>3</v>
      </c>
      <c r="J1180">
        <f>DATEDIF(Hospitalisation_Details10[[#This Row],[Date of Birth2]],DATE(2023,6,8),"y")</f>
        <v>34</v>
      </c>
      <c r="K1180" s="2">
        <v>9344.2000000000007</v>
      </c>
      <c r="L1180" t="s">
        <v>3706</v>
      </c>
      <c r="M1180" t="s">
        <v>3710</v>
      </c>
      <c r="N1180" t="s">
        <v>3727</v>
      </c>
    </row>
    <row r="1181" spans="3:14" x14ac:dyDescent="0.3">
      <c r="C1181" t="s">
        <v>4958</v>
      </c>
      <c r="D1181">
        <v>1971</v>
      </c>
      <c r="E1181" t="s">
        <v>3716</v>
      </c>
      <c r="F1181">
        <v>8</v>
      </c>
      <c r="G1181" s="1" t="str">
        <f>_xlfn.CONCAT(Hospitalisation_Details10[[#This Row],[date]],"-",Hospitalisation_Details10[[#This Row],[month]],"-",Hospitalisation_Details10[[#This Row],[year]])</f>
        <v>8-Oct-1971</v>
      </c>
      <c r="H1181" s="1" t="str">
        <f>TEXT(Hospitalisation_Details10[[#This Row],[Date of Birth]],"dd-mm-yy")</f>
        <v>08-10-71</v>
      </c>
      <c r="I1181">
        <v>0</v>
      </c>
      <c r="J1181">
        <f>DATEDIF(Hospitalisation_Details10[[#This Row],[Date of Birth2]],DATE(2023,6,8),"y")</f>
        <v>51</v>
      </c>
      <c r="K1181" s="2">
        <v>9361.33</v>
      </c>
      <c r="L1181" t="s">
        <v>3707</v>
      </c>
      <c r="M1181" t="s">
        <v>3710</v>
      </c>
      <c r="N1181" t="s">
        <v>3721</v>
      </c>
    </row>
    <row r="1182" spans="3:14" x14ac:dyDescent="0.3">
      <c r="C1182" t="s">
        <v>4957</v>
      </c>
      <c r="D1182">
        <v>1969</v>
      </c>
      <c r="E1182" t="s">
        <v>3709</v>
      </c>
      <c r="F1182">
        <v>24</v>
      </c>
      <c r="G1182" s="1" t="str">
        <f>_xlfn.CONCAT(Hospitalisation_Details10[[#This Row],[date]],"-",Hospitalisation_Details10[[#This Row],[month]],"-",Hospitalisation_Details10[[#This Row],[year]])</f>
        <v>24-Nov-1969</v>
      </c>
      <c r="H1182" s="1" t="str">
        <f>TEXT(Hospitalisation_Details10[[#This Row],[Date of Birth]],"dd-mm-yy")</f>
        <v>24-11-69</v>
      </c>
      <c r="I1182">
        <v>0</v>
      </c>
      <c r="J1182">
        <f>DATEDIF(Hospitalisation_Details10[[#This Row],[Date of Birth2]],DATE(2023,6,8),"y")</f>
        <v>53</v>
      </c>
      <c r="K1182" s="2">
        <v>9377.4500000000007</v>
      </c>
      <c r="L1182" t="s">
        <v>3706</v>
      </c>
      <c r="M1182" t="s">
        <v>3707</v>
      </c>
      <c r="N1182" t="s">
        <v>3708</v>
      </c>
    </row>
    <row r="1183" spans="3:14" x14ac:dyDescent="0.3">
      <c r="C1183" t="s">
        <v>4956</v>
      </c>
      <c r="D1183">
        <v>1971</v>
      </c>
      <c r="E1183" t="s">
        <v>3709</v>
      </c>
      <c r="F1183">
        <v>26</v>
      </c>
      <c r="G1183" s="1" t="str">
        <f>_xlfn.CONCAT(Hospitalisation_Details10[[#This Row],[date]],"-",Hospitalisation_Details10[[#This Row],[month]],"-",Hospitalisation_Details10[[#This Row],[year]])</f>
        <v>26-Nov-1971</v>
      </c>
      <c r="H1183" s="1" t="str">
        <f>TEXT(Hospitalisation_Details10[[#This Row],[Date of Birth]],"dd-mm-yy")</f>
        <v>26-11-71</v>
      </c>
      <c r="I1183">
        <v>1</v>
      </c>
      <c r="J1183">
        <f>DATEDIF(Hospitalisation_Details10[[#This Row],[Date of Birth2]],DATE(2023,6,8),"y")</f>
        <v>51</v>
      </c>
      <c r="K1183" s="2">
        <v>9377.9</v>
      </c>
      <c r="L1183" t="s">
        <v>3706</v>
      </c>
      <c r="M1183" t="s">
        <v>3710</v>
      </c>
      <c r="N1183" t="s">
        <v>3708</v>
      </c>
    </row>
    <row r="1184" spans="3:14" x14ac:dyDescent="0.3">
      <c r="C1184" t="s">
        <v>4955</v>
      </c>
      <c r="D1184">
        <v>1975</v>
      </c>
      <c r="E1184" t="s">
        <v>3714</v>
      </c>
      <c r="F1184">
        <v>2</v>
      </c>
      <c r="G1184" s="1" t="str">
        <f>_xlfn.CONCAT(Hospitalisation_Details10[[#This Row],[date]],"-",Hospitalisation_Details10[[#This Row],[month]],"-",Hospitalisation_Details10[[#This Row],[year]])</f>
        <v>2-Dec-1975</v>
      </c>
      <c r="H1184" s="1" t="str">
        <f>TEXT(Hospitalisation_Details10[[#This Row],[Date of Birth]],"dd-mm-yy")</f>
        <v>02-12-75</v>
      </c>
      <c r="I1184">
        <v>1</v>
      </c>
      <c r="J1184">
        <f>DATEDIF(Hospitalisation_Details10[[#This Row],[Date of Birth2]],DATE(2023,6,8),"y")</f>
        <v>47</v>
      </c>
      <c r="K1184" s="2">
        <v>9380.75</v>
      </c>
      <c r="L1184" t="s">
        <v>3706</v>
      </c>
      <c r="M1184" t="s">
        <v>3706</v>
      </c>
      <c r="N1184" t="s">
        <v>3724</v>
      </c>
    </row>
    <row r="1185" spans="3:14" x14ac:dyDescent="0.3">
      <c r="C1185" t="s">
        <v>4954</v>
      </c>
      <c r="D1185">
        <v>1971</v>
      </c>
      <c r="E1185" t="s">
        <v>3714</v>
      </c>
      <c r="F1185">
        <v>29</v>
      </c>
      <c r="G1185" s="1" t="str">
        <f>_xlfn.CONCAT(Hospitalisation_Details10[[#This Row],[date]],"-",Hospitalisation_Details10[[#This Row],[month]],"-",Hospitalisation_Details10[[#This Row],[year]])</f>
        <v>29-Dec-1971</v>
      </c>
      <c r="H1185" s="1" t="str">
        <f>TEXT(Hospitalisation_Details10[[#This Row],[Date of Birth]],"dd-mm-yy")</f>
        <v>29-12-71</v>
      </c>
      <c r="I1185">
        <v>1</v>
      </c>
      <c r="J1185">
        <f>DATEDIF(Hospitalisation_Details10[[#This Row],[Date of Birth2]],DATE(2023,6,8),"y")</f>
        <v>51</v>
      </c>
      <c r="K1185" s="2">
        <v>9386.16</v>
      </c>
      <c r="L1185" t="s">
        <v>3707</v>
      </c>
      <c r="M1185" t="s">
        <v>3706</v>
      </c>
      <c r="N1185" t="s">
        <v>3708</v>
      </c>
    </row>
    <row r="1186" spans="3:14" x14ac:dyDescent="0.3">
      <c r="C1186" t="s">
        <v>4953</v>
      </c>
      <c r="D1186">
        <v>1971</v>
      </c>
      <c r="E1186" t="s">
        <v>3716</v>
      </c>
      <c r="F1186">
        <v>20</v>
      </c>
      <c r="G1186" s="1" t="str">
        <f>_xlfn.CONCAT(Hospitalisation_Details10[[#This Row],[date]],"-",Hospitalisation_Details10[[#This Row],[month]],"-",Hospitalisation_Details10[[#This Row],[year]])</f>
        <v>20-Oct-1971</v>
      </c>
      <c r="H1186" s="1" t="str">
        <f>TEXT(Hospitalisation_Details10[[#This Row],[Date of Birth]],"dd-mm-yy")</f>
        <v>20-10-71</v>
      </c>
      <c r="I1186">
        <v>1</v>
      </c>
      <c r="J1186">
        <f>DATEDIF(Hospitalisation_Details10[[#This Row],[Date of Birth2]],DATE(2023,6,8),"y")</f>
        <v>51</v>
      </c>
      <c r="K1186" s="2">
        <v>9391.35</v>
      </c>
      <c r="L1186" t="s">
        <v>3707</v>
      </c>
      <c r="M1186" t="s">
        <v>3707</v>
      </c>
      <c r="N1186" t="s">
        <v>3717</v>
      </c>
    </row>
    <row r="1187" spans="3:14" x14ac:dyDescent="0.3">
      <c r="C1187" t="s">
        <v>4952</v>
      </c>
      <c r="D1187">
        <v>1976</v>
      </c>
      <c r="E1187" t="s">
        <v>3716</v>
      </c>
      <c r="F1187">
        <v>17</v>
      </c>
      <c r="G1187" s="1" t="str">
        <f>_xlfn.CONCAT(Hospitalisation_Details10[[#This Row],[date]],"-",Hospitalisation_Details10[[#This Row],[month]],"-",Hospitalisation_Details10[[#This Row],[year]])</f>
        <v>17-Oct-1976</v>
      </c>
      <c r="H1187" s="1" t="str">
        <f>TEXT(Hospitalisation_Details10[[#This Row],[Date of Birth]],"dd-mm-yy")</f>
        <v>17-10-76</v>
      </c>
      <c r="I1187">
        <v>2</v>
      </c>
      <c r="J1187">
        <f>DATEDIF(Hospitalisation_Details10[[#This Row],[Date of Birth2]],DATE(2023,6,8),"y")</f>
        <v>46</v>
      </c>
      <c r="K1187" s="2">
        <v>9411.01</v>
      </c>
      <c r="L1187" t="s">
        <v>3706</v>
      </c>
      <c r="M1187" t="s">
        <v>3707</v>
      </c>
      <c r="N1187" t="s">
        <v>3724</v>
      </c>
    </row>
    <row r="1188" spans="3:14" x14ac:dyDescent="0.3">
      <c r="C1188" t="s">
        <v>4951</v>
      </c>
      <c r="D1188">
        <v>1976</v>
      </c>
      <c r="E1188" t="s">
        <v>3716</v>
      </c>
      <c r="F1188">
        <v>30</v>
      </c>
      <c r="G1188" s="1" t="str">
        <f>_xlfn.CONCAT(Hospitalisation_Details10[[#This Row],[date]],"-",Hospitalisation_Details10[[#This Row],[month]],"-",Hospitalisation_Details10[[#This Row],[year]])</f>
        <v>30-Oct-1976</v>
      </c>
      <c r="H1188" s="1" t="str">
        <f>TEXT(Hospitalisation_Details10[[#This Row],[Date of Birth]],"dd-mm-yy")</f>
        <v>30-10-76</v>
      </c>
      <c r="I1188">
        <v>3</v>
      </c>
      <c r="J1188">
        <f>DATEDIF(Hospitalisation_Details10[[#This Row],[Date of Birth2]],DATE(2023,6,8),"y")</f>
        <v>46</v>
      </c>
      <c r="K1188" s="2">
        <v>9414.92</v>
      </c>
      <c r="L1188" t="s">
        <v>3706</v>
      </c>
      <c r="M1188" t="s">
        <v>3706</v>
      </c>
      <c r="N1188" t="s">
        <v>3717</v>
      </c>
    </row>
    <row r="1189" spans="3:14" x14ac:dyDescent="0.3">
      <c r="C1189" t="s">
        <v>4950</v>
      </c>
      <c r="D1189">
        <v>1976</v>
      </c>
      <c r="E1189" t="s">
        <v>3709</v>
      </c>
      <c r="F1189">
        <v>3</v>
      </c>
      <c r="G1189" s="1" t="str">
        <f>_xlfn.CONCAT(Hospitalisation_Details10[[#This Row],[date]],"-",Hospitalisation_Details10[[#This Row],[month]],"-",Hospitalisation_Details10[[#This Row],[year]])</f>
        <v>3-Nov-1976</v>
      </c>
      <c r="H1189" s="1" t="str">
        <f>TEXT(Hospitalisation_Details10[[#This Row],[Date of Birth]],"dd-mm-yy")</f>
        <v>03-11-76</v>
      </c>
      <c r="I1189">
        <v>2</v>
      </c>
      <c r="J1189">
        <f>DATEDIF(Hospitalisation_Details10[[#This Row],[Date of Birth2]],DATE(2023,6,8),"y")</f>
        <v>46</v>
      </c>
      <c r="K1189" s="2">
        <v>9432.93</v>
      </c>
      <c r="L1189" t="s">
        <v>3706</v>
      </c>
      <c r="M1189" t="s">
        <v>3710</v>
      </c>
      <c r="N1189" t="s">
        <v>3724</v>
      </c>
    </row>
    <row r="1190" spans="3:14" x14ac:dyDescent="0.3">
      <c r="C1190" t="s">
        <v>4949</v>
      </c>
      <c r="D1190">
        <v>1974</v>
      </c>
      <c r="E1190" t="s">
        <v>3709</v>
      </c>
      <c r="F1190">
        <v>27</v>
      </c>
      <c r="G1190" s="1" t="str">
        <f>_xlfn.CONCAT(Hospitalisation_Details10[[#This Row],[date]],"-",Hospitalisation_Details10[[#This Row],[month]],"-",Hospitalisation_Details10[[#This Row],[year]])</f>
        <v>27-Nov-1974</v>
      </c>
      <c r="H1190" s="1" t="str">
        <f>TEXT(Hospitalisation_Details10[[#This Row],[Date of Birth]],"dd-mm-yy")</f>
        <v>27-11-74</v>
      </c>
      <c r="I1190">
        <v>1</v>
      </c>
      <c r="J1190">
        <f>DATEDIF(Hospitalisation_Details10[[#This Row],[Date of Birth2]],DATE(2023,6,8),"y")</f>
        <v>48</v>
      </c>
      <c r="K1190" s="2">
        <v>9447.25</v>
      </c>
      <c r="L1190" t="s">
        <v>3706</v>
      </c>
      <c r="M1190" t="s">
        <v>3710</v>
      </c>
      <c r="N1190" t="s">
        <v>3724</v>
      </c>
    </row>
    <row r="1191" spans="3:14" x14ac:dyDescent="0.3">
      <c r="C1191" t="s">
        <v>4948</v>
      </c>
      <c r="D1191">
        <v>1974</v>
      </c>
      <c r="E1191" t="s">
        <v>3711</v>
      </c>
      <c r="F1191">
        <v>8</v>
      </c>
      <c r="G1191" s="1" t="str">
        <f>_xlfn.CONCAT(Hospitalisation_Details10[[#This Row],[date]],"-",Hospitalisation_Details10[[#This Row],[month]],"-",Hospitalisation_Details10[[#This Row],[year]])</f>
        <v>8-Jun-1974</v>
      </c>
      <c r="H1191" s="1" t="str">
        <f>TEXT(Hospitalisation_Details10[[#This Row],[Date of Birth]],"dd-mm-yy")</f>
        <v>08-06-74</v>
      </c>
      <c r="I1191">
        <v>1</v>
      </c>
      <c r="J1191">
        <f>DATEDIF(Hospitalisation_Details10[[#This Row],[Date of Birth2]],DATE(2023,6,8),"y")</f>
        <v>49</v>
      </c>
      <c r="K1191" s="2">
        <v>9447.3799999999992</v>
      </c>
      <c r="L1191" t="s">
        <v>3706</v>
      </c>
      <c r="M1191" t="s">
        <v>3707</v>
      </c>
      <c r="N1191" t="s">
        <v>3724</v>
      </c>
    </row>
    <row r="1192" spans="3:14" x14ac:dyDescent="0.3">
      <c r="C1192" t="s">
        <v>4947</v>
      </c>
      <c r="D1192">
        <v>1987</v>
      </c>
      <c r="E1192" t="s">
        <v>3709</v>
      </c>
      <c r="F1192">
        <v>14</v>
      </c>
      <c r="G1192" s="1" t="str">
        <f>_xlfn.CONCAT(Hospitalisation_Details10[[#This Row],[date]],"-",Hospitalisation_Details10[[#This Row],[month]],"-",Hospitalisation_Details10[[#This Row],[year]])</f>
        <v>14-Nov-1987</v>
      </c>
      <c r="H1192" s="1" t="str">
        <f>TEXT(Hospitalisation_Details10[[#This Row],[Date of Birth]],"dd-mm-yy")</f>
        <v>14-11-87</v>
      </c>
      <c r="I1192">
        <v>3</v>
      </c>
      <c r="J1192">
        <f>DATEDIF(Hospitalisation_Details10[[#This Row],[Date of Birth2]],DATE(2023,6,8),"y")</f>
        <v>35</v>
      </c>
      <c r="K1192" s="2">
        <v>9448.42</v>
      </c>
      <c r="L1192" t="s">
        <v>3706</v>
      </c>
      <c r="M1192" t="s">
        <v>3707</v>
      </c>
      <c r="N1192" t="s">
        <v>3727</v>
      </c>
    </row>
    <row r="1193" spans="3:14" x14ac:dyDescent="0.3">
      <c r="C1193" t="s">
        <v>4946</v>
      </c>
      <c r="D1193">
        <v>1979</v>
      </c>
      <c r="E1193" t="s">
        <v>3705</v>
      </c>
      <c r="F1193">
        <v>17</v>
      </c>
      <c r="G1193" s="1" t="str">
        <f>_xlfn.CONCAT(Hospitalisation_Details10[[#This Row],[date]],"-",Hospitalisation_Details10[[#This Row],[month]],"-",Hospitalisation_Details10[[#This Row],[year]])</f>
        <v>17-Jul-1979</v>
      </c>
      <c r="H1193" s="1" t="str">
        <f>TEXT(Hospitalisation_Details10[[#This Row],[Date of Birth]],"dd-mm-yy")</f>
        <v>17-07-79</v>
      </c>
      <c r="I1193">
        <v>2</v>
      </c>
      <c r="J1193">
        <f>DATEDIF(Hospitalisation_Details10[[#This Row],[Date of Birth2]],DATE(2023,6,8),"y")</f>
        <v>43</v>
      </c>
      <c r="K1193" s="2">
        <v>9453.92</v>
      </c>
      <c r="L1193" t="s">
        <v>3706</v>
      </c>
      <c r="M1193" t="s">
        <v>3706</v>
      </c>
      <c r="N1193" t="s">
        <v>3727</v>
      </c>
    </row>
    <row r="1194" spans="3:14" x14ac:dyDescent="0.3">
      <c r="C1194" t="s">
        <v>4945</v>
      </c>
      <c r="D1194">
        <v>1969</v>
      </c>
      <c r="E1194" t="s">
        <v>3711</v>
      </c>
      <c r="F1194">
        <v>4</v>
      </c>
      <c r="G1194" s="1" t="str">
        <f>_xlfn.CONCAT(Hospitalisation_Details10[[#This Row],[date]],"-",Hospitalisation_Details10[[#This Row],[month]],"-",Hospitalisation_Details10[[#This Row],[year]])</f>
        <v>4-Jun-1969</v>
      </c>
      <c r="H1194" s="1" t="str">
        <f>TEXT(Hospitalisation_Details10[[#This Row],[Date of Birth]],"dd-mm-yy")</f>
        <v>04-06-69</v>
      </c>
      <c r="I1194">
        <v>0</v>
      </c>
      <c r="J1194">
        <f>DATEDIF(Hospitalisation_Details10[[#This Row],[Date of Birth2]],DATE(2023,6,8),"y")</f>
        <v>54</v>
      </c>
      <c r="K1194" s="2">
        <v>9487.64</v>
      </c>
      <c r="L1194" t="s">
        <v>3706</v>
      </c>
      <c r="M1194" t="s">
        <v>3706</v>
      </c>
      <c r="N1194" t="s">
        <v>3708</v>
      </c>
    </row>
    <row r="1195" spans="3:14" x14ac:dyDescent="0.3">
      <c r="C1195" t="s">
        <v>4944</v>
      </c>
      <c r="D1195">
        <v>1976</v>
      </c>
      <c r="E1195" t="s">
        <v>3709</v>
      </c>
      <c r="F1195">
        <v>28</v>
      </c>
      <c r="G1195" s="1" t="str">
        <f>_xlfn.CONCAT(Hospitalisation_Details10[[#This Row],[date]],"-",Hospitalisation_Details10[[#This Row],[month]],"-",Hospitalisation_Details10[[#This Row],[year]])</f>
        <v>28-Nov-1976</v>
      </c>
      <c r="H1195" s="1" t="str">
        <f>TEXT(Hospitalisation_Details10[[#This Row],[Date of Birth]],"dd-mm-yy")</f>
        <v>28-11-76</v>
      </c>
      <c r="I1195">
        <v>3</v>
      </c>
      <c r="J1195">
        <f>DATEDIF(Hospitalisation_Details10[[#This Row],[Date of Birth2]],DATE(2023,6,8),"y")</f>
        <v>46</v>
      </c>
      <c r="K1195" s="2">
        <v>9500.57</v>
      </c>
      <c r="L1195" t="s">
        <v>3706</v>
      </c>
      <c r="M1195" t="s">
        <v>3707</v>
      </c>
      <c r="N1195" t="s">
        <v>3728</v>
      </c>
    </row>
    <row r="1196" spans="3:14" x14ac:dyDescent="0.3">
      <c r="C1196" t="s">
        <v>4943</v>
      </c>
      <c r="D1196">
        <v>1969</v>
      </c>
      <c r="E1196" t="s">
        <v>3715</v>
      </c>
      <c r="F1196">
        <v>24</v>
      </c>
      <c r="G1196" s="1" t="str">
        <f>_xlfn.CONCAT(Hospitalisation_Details10[[#This Row],[date]],"-",Hospitalisation_Details10[[#This Row],[month]],"-",Hospitalisation_Details10[[#This Row],[year]])</f>
        <v>24-Aug-1969</v>
      </c>
      <c r="H1196" s="1" t="str">
        <f>TEXT(Hospitalisation_Details10[[#This Row],[Date of Birth]],"dd-mm-yy")</f>
        <v>24-08-69</v>
      </c>
      <c r="I1196">
        <v>0</v>
      </c>
      <c r="J1196">
        <f>DATEDIF(Hospitalisation_Details10[[#This Row],[Date of Birth2]],DATE(2023,6,8),"y")</f>
        <v>53</v>
      </c>
      <c r="K1196" s="2">
        <v>9504.31</v>
      </c>
      <c r="L1196" t="s">
        <v>3707</v>
      </c>
      <c r="M1196" t="s">
        <v>3706</v>
      </c>
      <c r="N1196" t="s">
        <v>3708</v>
      </c>
    </row>
    <row r="1197" spans="3:14" x14ac:dyDescent="0.3">
      <c r="C1197" t="s">
        <v>4942</v>
      </c>
      <c r="D1197">
        <v>1992</v>
      </c>
      <c r="E1197" t="s">
        <v>3715</v>
      </c>
      <c r="F1197">
        <v>22</v>
      </c>
      <c r="G1197" s="1" t="str">
        <f>_xlfn.CONCAT(Hospitalisation_Details10[[#This Row],[date]],"-",Hospitalisation_Details10[[#This Row],[month]],"-",Hospitalisation_Details10[[#This Row],[year]])</f>
        <v>22-Aug-1992</v>
      </c>
      <c r="H1197" s="1" t="str">
        <f>TEXT(Hospitalisation_Details10[[#This Row],[Date of Birth]],"dd-mm-yy")</f>
        <v>22-08-92</v>
      </c>
      <c r="I1197">
        <v>0</v>
      </c>
      <c r="J1197">
        <f>DATEDIF(Hospitalisation_Details10[[#This Row],[Date of Birth2]],DATE(2023,6,8),"y")</f>
        <v>30</v>
      </c>
      <c r="K1197" s="2">
        <v>9507.68</v>
      </c>
      <c r="L1197" t="s">
        <v>3706</v>
      </c>
      <c r="M1197" t="s">
        <v>3710</v>
      </c>
      <c r="N1197" t="s">
        <v>3713</v>
      </c>
    </row>
    <row r="1198" spans="3:14" x14ac:dyDescent="0.3">
      <c r="C1198" t="s">
        <v>4941</v>
      </c>
      <c r="D1198">
        <v>1971</v>
      </c>
      <c r="E1198" t="s">
        <v>3709</v>
      </c>
      <c r="F1198">
        <v>29</v>
      </c>
      <c r="G1198" s="1" t="str">
        <f>_xlfn.CONCAT(Hospitalisation_Details10[[#This Row],[date]],"-",Hospitalisation_Details10[[#This Row],[month]],"-",Hospitalisation_Details10[[#This Row],[year]])</f>
        <v>29-Nov-1971</v>
      </c>
      <c r="H1198" s="1" t="str">
        <f>TEXT(Hospitalisation_Details10[[#This Row],[Date of Birth]],"dd-mm-yy")</f>
        <v>29-11-71</v>
      </c>
      <c r="I1198">
        <v>0</v>
      </c>
      <c r="J1198">
        <f>DATEDIF(Hospitalisation_Details10[[#This Row],[Date of Birth2]],DATE(2023,6,8),"y")</f>
        <v>51</v>
      </c>
      <c r="K1198" s="2">
        <v>9528.9</v>
      </c>
      <c r="L1198" t="s">
        <v>3706</v>
      </c>
      <c r="M1198" t="s">
        <v>3706</v>
      </c>
      <c r="N1198" t="s">
        <v>3717</v>
      </c>
    </row>
    <row r="1199" spans="3:14" x14ac:dyDescent="0.3">
      <c r="C1199" t="s">
        <v>4940</v>
      </c>
      <c r="D1199">
        <v>1973</v>
      </c>
      <c r="E1199" t="s">
        <v>3714</v>
      </c>
      <c r="F1199">
        <v>21</v>
      </c>
      <c r="G1199" s="1" t="str">
        <f>_xlfn.CONCAT(Hospitalisation_Details10[[#This Row],[date]],"-",Hospitalisation_Details10[[#This Row],[month]],"-",Hospitalisation_Details10[[#This Row],[year]])</f>
        <v>21-Dec-1973</v>
      </c>
      <c r="H1199" s="1" t="str">
        <f>TEXT(Hospitalisation_Details10[[#This Row],[Date of Birth]],"dd-mm-yy")</f>
        <v>21-12-73</v>
      </c>
      <c r="I1199">
        <v>0</v>
      </c>
      <c r="J1199">
        <f>DATEDIF(Hospitalisation_Details10[[#This Row],[Date of Birth2]],DATE(2023,6,8),"y")</f>
        <v>49</v>
      </c>
      <c r="K1199" s="2">
        <v>9538.65</v>
      </c>
      <c r="L1199" t="s">
        <v>3706</v>
      </c>
      <c r="M1199" t="s">
        <v>3707</v>
      </c>
      <c r="N1199" t="s">
        <v>3727</v>
      </c>
    </row>
    <row r="1200" spans="3:14" x14ac:dyDescent="0.3">
      <c r="C1200" t="s">
        <v>4939</v>
      </c>
      <c r="D1200">
        <v>1975</v>
      </c>
      <c r="E1200" t="s">
        <v>3705</v>
      </c>
      <c r="F1200">
        <v>28</v>
      </c>
      <c r="G1200" s="1" t="str">
        <f>_xlfn.CONCAT(Hospitalisation_Details10[[#This Row],[date]],"-",Hospitalisation_Details10[[#This Row],[month]],"-",Hospitalisation_Details10[[#This Row],[year]])</f>
        <v>28-Jul-1975</v>
      </c>
      <c r="H1200" s="1" t="str">
        <f>TEXT(Hospitalisation_Details10[[#This Row],[Date of Birth]],"dd-mm-yy")</f>
        <v>28-07-75</v>
      </c>
      <c r="I1200">
        <v>1</v>
      </c>
      <c r="J1200">
        <f>DATEDIF(Hospitalisation_Details10[[#This Row],[Date of Birth2]],DATE(2023,6,8),"y")</f>
        <v>47</v>
      </c>
      <c r="K1200" s="2">
        <v>9540.17</v>
      </c>
      <c r="L1200" t="s">
        <v>3706</v>
      </c>
      <c r="M1200" t="s">
        <v>3706</v>
      </c>
      <c r="N1200" t="s">
        <v>3724</v>
      </c>
    </row>
    <row r="1201" spans="3:14" x14ac:dyDescent="0.3">
      <c r="C1201" t="s">
        <v>4938</v>
      </c>
      <c r="D1201">
        <v>1972</v>
      </c>
      <c r="E1201" t="s">
        <v>3712</v>
      </c>
      <c r="F1201">
        <v>22</v>
      </c>
      <c r="G1201" s="1" t="str">
        <f>_xlfn.CONCAT(Hospitalisation_Details10[[#This Row],[date]],"-",Hospitalisation_Details10[[#This Row],[month]],"-",Hospitalisation_Details10[[#This Row],[year]])</f>
        <v>22-Sep-1972</v>
      </c>
      <c r="H1201" s="1" t="str">
        <f>TEXT(Hospitalisation_Details10[[#This Row],[Date of Birth]],"dd-mm-yy")</f>
        <v>22-09-72</v>
      </c>
      <c r="I1201">
        <v>0</v>
      </c>
      <c r="J1201">
        <f>DATEDIF(Hospitalisation_Details10[[#This Row],[Date of Birth2]],DATE(2023,6,8),"y")</f>
        <v>50</v>
      </c>
      <c r="K1201" s="2">
        <v>9541.7000000000007</v>
      </c>
      <c r="L1201" t="s">
        <v>3706</v>
      </c>
      <c r="M1201" t="s">
        <v>3710</v>
      </c>
      <c r="N1201" t="s">
        <v>3724</v>
      </c>
    </row>
    <row r="1202" spans="3:14" x14ac:dyDescent="0.3">
      <c r="C1202" t="s">
        <v>4937</v>
      </c>
      <c r="D1202">
        <v>1972</v>
      </c>
      <c r="E1202" t="s">
        <v>3712</v>
      </c>
      <c r="F1202">
        <v>22</v>
      </c>
      <c r="G1202" s="1" t="str">
        <f>_xlfn.CONCAT(Hospitalisation_Details10[[#This Row],[date]],"-",Hospitalisation_Details10[[#This Row],[month]],"-",Hospitalisation_Details10[[#This Row],[year]])</f>
        <v>22-Sep-1972</v>
      </c>
      <c r="H1202" s="1" t="str">
        <f>TEXT(Hospitalisation_Details10[[#This Row],[Date of Birth]],"dd-mm-yy")</f>
        <v>22-09-72</v>
      </c>
      <c r="I1202">
        <v>1</v>
      </c>
      <c r="J1202">
        <f>DATEDIF(Hospitalisation_Details10[[#This Row],[Date of Birth2]],DATE(2023,6,8),"y")</f>
        <v>50</v>
      </c>
      <c r="K1202" s="2">
        <v>9549.57</v>
      </c>
      <c r="L1202" t="s">
        <v>3706</v>
      </c>
      <c r="M1202" t="s">
        <v>3710</v>
      </c>
      <c r="N1202" t="s">
        <v>3708</v>
      </c>
    </row>
    <row r="1203" spans="3:14" x14ac:dyDescent="0.3">
      <c r="C1203" t="s">
        <v>4936</v>
      </c>
      <c r="D1203">
        <v>1974</v>
      </c>
      <c r="E1203" t="s">
        <v>3715</v>
      </c>
      <c r="F1203">
        <v>14</v>
      </c>
      <c r="G1203" s="1" t="str">
        <f>_xlfn.CONCAT(Hospitalisation_Details10[[#This Row],[date]],"-",Hospitalisation_Details10[[#This Row],[month]],"-",Hospitalisation_Details10[[#This Row],[year]])</f>
        <v>14-Aug-1974</v>
      </c>
      <c r="H1203" s="1" t="str">
        <f>TEXT(Hospitalisation_Details10[[#This Row],[Date of Birth]],"dd-mm-yy")</f>
        <v>14-08-74</v>
      </c>
      <c r="I1203">
        <v>3</v>
      </c>
      <c r="J1203">
        <f>DATEDIF(Hospitalisation_Details10[[#This Row],[Date of Birth2]],DATE(2023,6,8),"y")</f>
        <v>48</v>
      </c>
      <c r="K1203" s="2">
        <v>9563.0300000000007</v>
      </c>
      <c r="L1203" t="s">
        <v>3707</v>
      </c>
      <c r="M1203" t="s">
        <v>3710</v>
      </c>
      <c r="N1203" t="s">
        <v>3717</v>
      </c>
    </row>
    <row r="1204" spans="3:14" x14ac:dyDescent="0.3">
      <c r="C1204" t="s">
        <v>4935</v>
      </c>
      <c r="D1204">
        <v>1973</v>
      </c>
      <c r="E1204" t="s">
        <v>3714</v>
      </c>
      <c r="F1204">
        <v>1</v>
      </c>
      <c r="G1204" s="1" t="str">
        <f>_xlfn.CONCAT(Hospitalisation_Details10[[#This Row],[date]],"-",Hospitalisation_Details10[[#This Row],[month]],"-",Hospitalisation_Details10[[#This Row],[year]])</f>
        <v>1-Dec-1973</v>
      </c>
      <c r="H1204" s="1" t="str">
        <f>TEXT(Hospitalisation_Details10[[#This Row],[Date of Birth]],"dd-mm-yy")</f>
        <v>01-12-73</v>
      </c>
      <c r="I1204">
        <v>1</v>
      </c>
      <c r="J1204">
        <f>DATEDIF(Hospitalisation_Details10[[#This Row],[Date of Birth2]],DATE(2023,6,8),"y")</f>
        <v>49</v>
      </c>
      <c r="K1204" s="2">
        <v>9566.99</v>
      </c>
      <c r="L1204" t="s">
        <v>3706</v>
      </c>
      <c r="M1204" t="s">
        <v>3710</v>
      </c>
      <c r="N1204" t="s">
        <v>3713</v>
      </c>
    </row>
    <row r="1205" spans="3:14" x14ac:dyDescent="0.3">
      <c r="C1205" t="s">
        <v>4934</v>
      </c>
      <c r="D1205">
        <v>1966</v>
      </c>
      <c r="E1205" t="s">
        <v>3714</v>
      </c>
      <c r="F1205">
        <v>4</v>
      </c>
      <c r="G1205" s="1" t="str">
        <f>_xlfn.CONCAT(Hospitalisation_Details10[[#This Row],[date]],"-",Hospitalisation_Details10[[#This Row],[month]],"-",Hospitalisation_Details10[[#This Row],[year]])</f>
        <v>4-Dec-1966</v>
      </c>
      <c r="H1205" s="1" t="str">
        <f>TEXT(Hospitalisation_Details10[[#This Row],[Date of Birth]],"dd-mm-yy")</f>
        <v>04-12-66</v>
      </c>
      <c r="I1205">
        <v>0</v>
      </c>
      <c r="J1205">
        <f>DATEDIF(Hospitalisation_Details10[[#This Row],[Date of Birth2]],DATE(2023,6,8),"y")</f>
        <v>56</v>
      </c>
      <c r="K1205" s="2">
        <v>9582.5400000000009</v>
      </c>
      <c r="L1205" t="s">
        <v>3707</v>
      </c>
      <c r="M1205" t="s">
        <v>3706</v>
      </c>
      <c r="N1205" t="s">
        <v>3708</v>
      </c>
    </row>
    <row r="1206" spans="3:14" x14ac:dyDescent="0.3">
      <c r="C1206" t="s">
        <v>4933</v>
      </c>
      <c r="D1206">
        <v>1973</v>
      </c>
      <c r="E1206" t="s">
        <v>3709</v>
      </c>
      <c r="F1206">
        <v>28</v>
      </c>
      <c r="G1206" s="1" t="str">
        <f>_xlfn.CONCAT(Hospitalisation_Details10[[#This Row],[date]],"-",Hospitalisation_Details10[[#This Row],[month]],"-",Hospitalisation_Details10[[#This Row],[year]])</f>
        <v>28-Nov-1973</v>
      </c>
      <c r="H1206" s="1" t="str">
        <f>TEXT(Hospitalisation_Details10[[#This Row],[Date of Birth]],"dd-mm-yy")</f>
        <v>28-11-73</v>
      </c>
      <c r="I1206">
        <v>1</v>
      </c>
      <c r="J1206">
        <f>DATEDIF(Hospitalisation_Details10[[#This Row],[Date of Birth2]],DATE(2023,6,8),"y")</f>
        <v>49</v>
      </c>
      <c r="K1206" s="2">
        <v>9583.89</v>
      </c>
      <c r="L1206" t="s">
        <v>3706</v>
      </c>
      <c r="M1206" t="s">
        <v>3707</v>
      </c>
      <c r="N1206" t="s">
        <v>3713</v>
      </c>
    </row>
    <row r="1207" spans="3:14" x14ac:dyDescent="0.3">
      <c r="C1207" t="s">
        <v>4932</v>
      </c>
      <c r="D1207">
        <v>1981</v>
      </c>
      <c r="E1207" t="s">
        <v>3716</v>
      </c>
      <c r="F1207">
        <v>18</v>
      </c>
      <c r="G1207" s="1" t="str">
        <f>_xlfn.CONCAT(Hospitalisation_Details10[[#This Row],[date]],"-",Hospitalisation_Details10[[#This Row],[month]],"-",Hospitalisation_Details10[[#This Row],[year]])</f>
        <v>18-Oct-1981</v>
      </c>
      <c r="H1207" s="1" t="str">
        <f>TEXT(Hospitalisation_Details10[[#This Row],[Date of Birth]],"dd-mm-yy")</f>
        <v>18-10-81</v>
      </c>
      <c r="I1207">
        <v>1</v>
      </c>
      <c r="J1207">
        <f>DATEDIF(Hospitalisation_Details10[[#This Row],[Date of Birth2]],DATE(2023,6,8),"y")</f>
        <v>41</v>
      </c>
      <c r="K1207" s="2">
        <v>9584.0400000000009</v>
      </c>
      <c r="L1207" t="s">
        <v>3706</v>
      </c>
      <c r="M1207" t="s">
        <v>3710</v>
      </c>
      <c r="N1207" t="s">
        <v>3727</v>
      </c>
    </row>
    <row r="1208" spans="3:14" x14ac:dyDescent="0.3">
      <c r="C1208" t="s">
        <v>4931</v>
      </c>
      <c r="D1208">
        <v>1964</v>
      </c>
      <c r="E1208" t="s">
        <v>3714</v>
      </c>
      <c r="F1208">
        <v>15</v>
      </c>
      <c r="G1208" s="1" t="str">
        <f>_xlfn.CONCAT(Hospitalisation_Details10[[#This Row],[date]],"-",Hospitalisation_Details10[[#This Row],[month]],"-",Hospitalisation_Details10[[#This Row],[year]])</f>
        <v>15-Dec-1964</v>
      </c>
      <c r="H1208" s="1" t="str">
        <f>TEXT(Hospitalisation_Details10[[#This Row],[Date of Birth]],"dd-mm-yy")</f>
        <v>15-12-64</v>
      </c>
      <c r="I1208">
        <v>0</v>
      </c>
      <c r="J1208">
        <f>DATEDIF(Hospitalisation_Details10[[#This Row],[Date of Birth2]],DATE(2023,6,8),"y")</f>
        <v>58</v>
      </c>
      <c r="K1208" s="2">
        <v>9597.6299999999992</v>
      </c>
      <c r="L1208" t="s">
        <v>3707</v>
      </c>
      <c r="M1208" t="s">
        <v>3707</v>
      </c>
      <c r="N1208" t="s">
        <v>3708</v>
      </c>
    </row>
    <row r="1209" spans="3:14" x14ac:dyDescent="0.3">
      <c r="C1209" t="s">
        <v>4930</v>
      </c>
      <c r="D1209">
        <v>1972</v>
      </c>
      <c r="E1209" t="s">
        <v>3714</v>
      </c>
      <c r="F1209">
        <v>27</v>
      </c>
      <c r="G1209" s="1" t="str">
        <f>_xlfn.CONCAT(Hospitalisation_Details10[[#This Row],[date]],"-",Hospitalisation_Details10[[#This Row],[month]],"-",Hospitalisation_Details10[[#This Row],[year]])</f>
        <v>27-Dec-1972</v>
      </c>
      <c r="H1209" s="1" t="str">
        <f>TEXT(Hospitalisation_Details10[[#This Row],[Date of Birth]],"dd-mm-yy")</f>
        <v>27-12-72</v>
      </c>
      <c r="I1209">
        <v>1</v>
      </c>
      <c r="J1209">
        <f>DATEDIF(Hospitalisation_Details10[[#This Row],[Date of Birth2]],DATE(2023,6,8),"y")</f>
        <v>50</v>
      </c>
      <c r="K1209" s="2">
        <v>9617.66</v>
      </c>
      <c r="L1209" t="s">
        <v>3707</v>
      </c>
      <c r="M1209" t="s">
        <v>3707</v>
      </c>
      <c r="N1209" t="s">
        <v>3721</v>
      </c>
    </row>
    <row r="1210" spans="3:14" x14ac:dyDescent="0.3">
      <c r="C1210" t="s">
        <v>4929</v>
      </c>
      <c r="D1210">
        <v>1982</v>
      </c>
      <c r="E1210" t="s">
        <v>3715</v>
      </c>
      <c r="F1210">
        <v>29</v>
      </c>
      <c r="G1210" s="1" t="str">
        <f>_xlfn.CONCAT(Hospitalisation_Details10[[#This Row],[date]],"-",Hospitalisation_Details10[[#This Row],[month]],"-",Hospitalisation_Details10[[#This Row],[year]])</f>
        <v>29-Aug-1982</v>
      </c>
      <c r="H1210" s="1" t="str">
        <f>TEXT(Hospitalisation_Details10[[#This Row],[Date of Birth]],"dd-mm-yy")</f>
        <v>29-08-82</v>
      </c>
      <c r="I1210">
        <v>3</v>
      </c>
      <c r="J1210">
        <f>DATEDIF(Hospitalisation_Details10[[#This Row],[Date of Birth2]],DATE(2023,6,8),"y")</f>
        <v>40</v>
      </c>
      <c r="K1210" s="2">
        <v>9619.18</v>
      </c>
      <c r="L1210" t="s">
        <v>3706</v>
      </c>
      <c r="M1210" t="s">
        <v>3710</v>
      </c>
      <c r="N1210" t="s">
        <v>3723</v>
      </c>
    </row>
    <row r="1211" spans="3:14" x14ac:dyDescent="0.3">
      <c r="C1211" t="s">
        <v>4928</v>
      </c>
      <c r="D1211">
        <v>1975</v>
      </c>
      <c r="E1211" t="s">
        <v>3716</v>
      </c>
      <c r="F1211">
        <v>29</v>
      </c>
      <c r="G1211" s="1" t="str">
        <f>_xlfn.CONCAT(Hospitalisation_Details10[[#This Row],[date]],"-",Hospitalisation_Details10[[#This Row],[month]],"-",Hospitalisation_Details10[[#This Row],[year]])</f>
        <v>29-Oct-1975</v>
      </c>
      <c r="H1211" s="1" t="str">
        <f>TEXT(Hospitalisation_Details10[[#This Row],[Date of Birth]],"dd-mm-yy")</f>
        <v>29-10-75</v>
      </c>
      <c r="I1211">
        <v>3</v>
      </c>
      <c r="J1211">
        <f>DATEDIF(Hospitalisation_Details10[[#This Row],[Date of Birth2]],DATE(2023,6,8),"y")</f>
        <v>47</v>
      </c>
      <c r="K1211" s="2">
        <v>9620.33</v>
      </c>
      <c r="L1211" t="s">
        <v>3707</v>
      </c>
      <c r="M1211" t="s">
        <v>3707</v>
      </c>
      <c r="N1211" t="s">
        <v>3713</v>
      </c>
    </row>
    <row r="1212" spans="3:14" x14ac:dyDescent="0.3">
      <c r="C1212" t="s">
        <v>4927</v>
      </c>
      <c r="D1212">
        <v>1970</v>
      </c>
      <c r="E1212" t="s">
        <v>3714</v>
      </c>
      <c r="F1212">
        <v>16</v>
      </c>
      <c r="G1212" s="1" t="str">
        <f>_xlfn.CONCAT(Hospitalisation_Details10[[#This Row],[date]],"-",Hospitalisation_Details10[[#This Row],[month]],"-",Hospitalisation_Details10[[#This Row],[year]])</f>
        <v>16-Dec-1970</v>
      </c>
      <c r="H1212" s="1" t="str">
        <f>TEXT(Hospitalisation_Details10[[#This Row],[Date of Birth]],"dd-mm-yy")</f>
        <v>16-12-70</v>
      </c>
      <c r="I1212">
        <v>0</v>
      </c>
      <c r="J1212">
        <f>DATEDIF(Hospitalisation_Details10[[#This Row],[Date of Birth2]],DATE(2023,6,8),"y")</f>
        <v>52</v>
      </c>
      <c r="K1212" s="2">
        <v>9625.92</v>
      </c>
      <c r="L1212" t="s">
        <v>3706</v>
      </c>
      <c r="M1212" t="s">
        <v>3707</v>
      </c>
      <c r="N1212" t="s">
        <v>3717</v>
      </c>
    </row>
    <row r="1213" spans="3:14" x14ac:dyDescent="0.3">
      <c r="C1213" t="s">
        <v>4926</v>
      </c>
      <c r="D1213">
        <v>1998</v>
      </c>
      <c r="E1213" t="s">
        <v>3711</v>
      </c>
      <c r="F1213">
        <v>23</v>
      </c>
      <c r="G1213" s="1" t="str">
        <f>_xlfn.CONCAT(Hospitalisation_Details10[[#This Row],[date]],"-",Hospitalisation_Details10[[#This Row],[month]],"-",Hospitalisation_Details10[[#This Row],[year]])</f>
        <v>23-Jun-1998</v>
      </c>
      <c r="H1213" s="1" t="str">
        <f>TEXT(Hospitalisation_Details10[[#This Row],[Date of Birth]],"dd-mm-yy")</f>
        <v>23-06-98</v>
      </c>
      <c r="I1213">
        <v>0</v>
      </c>
      <c r="J1213">
        <f>DATEDIF(Hospitalisation_Details10[[#This Row],[Date of Birth2]],DATE(2023,6,8),"y")</f>
        <v>24</v>
      </c>
      <c r="K1213" s="2">
        <v>9628.7900000000009</v>
      </c>
      <c r="L1213" t="s">
        <v>3706</v>
      </c>
      <c r="M1213" t="s">
        <v>3706</v>
      </c>
      <c r="N1213" t="s">
        <v>3730</v>
      </c>
    </row>
    <row r="1214" spans="3:14" x14ac:dyDescent="0.3">
      <c r="C1214" t="s">
        <v>4925</v>
      </c>
      <c r="D1214">
        <v>1979</v>
      </c>
      <c r="E1214" t="s">
        <v>3714</v>
      </c>
      <c r="F1214">
        <v>19</v>
      </c>
      <c r="G1214" s="1" t="str">
        <f>_xlfn.CONCAT(Hospitalisation_Details10[[#This Row],[date]],"-",Hospitalisation_Details10[[#This Row],[month]],"-",Hospitalisation_Details10[[#This Row],[year]])</f>
        <v>19-Dec-1979</v>
      </c>
      <c r="H1214" s="1" t="str">
        <f>TEXT(Hospitalisation_Details10[[#This Row],[Date of Birth]],"dd-mm-yy")</f>
        <v>19-12-79</v>
      </c>
      <c r="I1214">
        <v>2</v>
      </c>
      <c r="J1214">
        <f>DATEDIF(Hospitalisation_Details10[[#This Row],[Date of Birth2]],DATE(2023,6,8),"y")</f>
        <v>43</v>
      </c>
      <c r="K1214" s="2">
        <v>9630.2999999999993</v>
      </c>
      <c r="L1214" t="s">
        <v>3706</v>
      </c>
      <c r="M1214" t="s">
        <v>3706</v>
      </c>
      <c r="N1214" t="s">
        <v>3727</v>
      </c>
    </row>
    <row r="1215" spans="3:14" x14ac:dyDescent="0.3">
      <c r="C1215" t="s">
        <v>4924</v>
      </c>
      <c r="D1215">
        <v>1972</v>
      </c>
      <c r="E1215" t="s">
        <v>3716</v>
      </c>
      <c r="F1215">
        <v>23</v>
      </c>
      <c r="G1215" s="1" t="str">
        <f>_xlfn.CONCAT(Hospitalisation_Details10[[#This Row],[date]],"-",Hospitalisation_Details10[[#This Row],[month]],"-",Hospitalisation_Details10[[#This Row],[year]])</f>
        <v>23-Oct-1972</v>
      </c>
      <c r="H1215" s="1" t="str">
        <f>TEXT(Hospitalisation_Details10[[#This Row],[Date of Birth]],"dd-mm-yy")</f>
        <v>23-10-72</v>
      </c>
      <c r="I1215">
        <v>2</v>
      </c>
      <c r="J1215">
        <f>DATEDIF(Hospitalisation_Details10[[#This Row],[Date of Birth2]],DATE(2023,6,8),"y")</f>
        <v>50</v>
      </c>
      <c r="K1215" s="2">
        <v>9630.4</v>
      </c>
      <c r="L1215" t="s">
        <v>3706</v>
      </c>
      <c r="M1215" t="s">
        <v>3706</v>
      </c>
      <c r="N1215" t="s">
        <v>3717</v>
      </c>
    </row>
    <row r="1216" spans="3:14" x14ac:dyDescent="0.3">
      <c r="C1216" t="s">
        <v>4923</v>
      </c>
      <c r="D1216">
        <v>1968</v>
      </c>
      <c r="E1216" t="s">
        <v>3711</v>
      </c>
      <c r="F1216">
        <v>22</v>
      </c>
      <c r="G1216" s="1" t="str">
        <f>_xlfn.CONCAT(Hospitalisation_Details10[[#This Row],[date]],"-",Hospitalisation_Details10[[#This Row],[month]],"-",Hospitalisation_Details10[[#This Row],[year]])</f>
        <v>22-Jun-1968</v>
      </c>
      <c r="H1216" s="1" t="str">
        <f>TEXT(Hospitalisation_Details10[[#This Row],[Date of Birth]],"dd-mm-yy")</f>
        <v>22-06-68</v>
      </c>
      <c r="I1216">
        <v>0</v>
      </c>
      <c r="J1216">
        <f>DATEDIF(Hospitalisation_Details10[[#This Row],[Date of Birth2]],DATE(2023,6,8),"y")</f>
        <v>54</v>
      </c>
      <c r="K1216" s="2">
        <v>9630.91</v>
      </c>
      <c r="L1216" t="s">
        <v>3707</v>
      </c>
      <c r="M1216" t="s">
        <v>3706</v>
      </c>
      <c r="N1216" t="s">
        <v>3708</v>
      </c>
    </row>
    <row r="1217" spans="3:14" x14ac:dyDescent="0.3">
      <c r="C1217" t="s">
        <v>4922</v>
      </c>
      <c r="D1217">
        <v>1970</v>
      </c>
      <c r="E1217" t="s">
        <v>3712</v>
      </c>
      <c r="F1217">
        <v>30</v>
      </c>
      <c r="G1217" s="1" t="str">
        <f>_xlfn.CONCAT(Hospitalisation_Details10[[#This Row],[date]],"-",Hospitalisation_Details10[[#This Row],[month]],"-",Hospitalisation_Details10[[#This Row],[year]])</f>
        <v>30-Sep-1970</v>
      </c>
      <c r="H1217" s="1" t="str">
        <f>TEXT(Hospitalisation_Details10[[#This Row],[Date of Birth]],"dd-mm-yy")</f>
        <v>30-09-70</v>
      </c>
      <c r="I1217">
        <v>0</v>
      </c>
      <c r="J1217">
        <f>DATEDIF(Hospitalisation_Details10[[#This Row],[Date of Birth2]],DATE(2023,6,8),"y")</f>
        <v>52</v>
      </c>
      <c r="K1217" s="2">
        <v>9634.5400000000009</v>
      </c>
      <c r="L1217" t="s">
        <v>3706</v>
      </c>
      <c r="M1217" t="s">
        <v>3706</v>
      </c>
      <c r="N1217" t="s">
        <v>3717</v>
      </c>
    </row>
    <row r="1218" spans="3:14" x14ac:dyDescent="0.3">
      <c r="C1218" t="s">
        <v>4921</v>
      </c>
      <c r="D1218">
        <v>1971</v>
      </c>
      <c r="E1218" t="s">
        <v>3705</v>
      </c>
      <c r="F1218">
        <v>19</v>
      </c>
      <c r="G1218" s="1" t="str">
        <f>_xlfn.CONCAT(Hospitalisation_Details10[[#This Row],[date]],"-",Hospitalisation_Details10[[#This Row],[month]],"-",Hospitalisation_Details10[[#This Row],[year]])</f>
        <v>19-Jul-1971</v>
      </c>
      <c r="H1218" s="1" t="str">
        <f>TEXT(Hospitalisation_Details10[[#This Row],[Date of Birth]],"dd-mm-yy")</f>
        <v>19-07-71</v>
      </c>
      <c r="I1218">
        <v>0</v>
      </c>
      <c r="J1218">
        <f>DATEDIF(Hospitalisation_Details10[[#This Row],[Date of Birth2]],DATE(2023,6,8),"y")</f>
        <v>51</v>
      </c>
      <c r="K1218" s="2">
        <v>9644.25</v>
      </c>
      <c r="L1218" t="s">
        <v>3706</v>
      </c>
      <c r="M1218" t="s">
        <v>3710</v>
      </c>
      <c r="N1218" t="s">
        <v>3713</v>
      </c>
    </row>
    <row r="1219" spans="3:14" x14ac:dyDescent="0.3">
      <c r="C1219" t="s">
        <v>4920</v>
      </c>
      <c r="D1219">
        <v>1974</v>
      </c>
      <c r="E1219" t="s">
        <v>3705</v>
      </c>
      <c r="F1219">
        <v>8</v>
      </c>
      <c r="G1219" s="1" t="str">
        <f>_xlfn.CONCAT(Hospitalisation_Details10[[#This Row],[date]],"-",Hospitalisation_Details10[[#This Row],[month]],"-",Hospitalisation_Details10[[#This Row],[year]])</f>
        <v>8-Jul-1974</v>
      </c>
      <c r="H1219" s="1" t="str">
        <f>TEXT(Hospitalisation_Details10[[#This Row],[Date of Birth]],"dd-mm-yy")</f>
        <v>08-07-74</v>
      </c>
      <c r="I1219">
        <v>0</v>
      </c>
      <c r="J1219">
        <f>DATEDIF(Hospitalisation_Details10[[#This Row],[Date of Birth2]],DATE(2023,6,8),"y")</f>
        <v>48</v>
      </c>
      <c r="K1219" s="2">
        <v>9653.81</v>
      </c>
      <c r="L1219" t="s">
        <v>3706</v>
      </c>
      <c r="M1219" t="s">
        <v>3706</v>
      </c>
      <c r="N1219" t="s">
        <v>3717</v>
      </c>
    </row>
    <row r="1220" spans="3:14" x14ac:dyDescent="0.3">
      <c r="C1220" t="s">
        <v>4919</v>
      </c>
      <c r="D1220">
        <v>1981</v>
      </c>
      <c r="E1220" t="s">
        <v>3715</v>
      </c>
      <c r="F1220">
        <v>8</v>
      </c>
      <c r="G1220" s="1" t="str">
        <f>_xlfn.CONCAT(Hospitalisation_Details10[[#This Row],[date]],"-",Hospitalisation_Details10[[#This Row],[month]],"-",Hospitalisation_Details10[[#This Row],[year]])</f>
        <v>8-Aug-1981</v>
      </c>
      <c r="H1220" s="1" t="str">
        <f>TEXT(Hospitalisation_Details10[[#This Row],[Date of Birth]],"dd-mm-yy")</f>
        <v>08-08-81</v>
      </c>
      <c r="I1220">
        <v>1</v>
      </c>
      <c r="J1220">
        <f>DATEDIF(Hospitalisation_Details10[[#This Row],[Date of Birth2]],DATE(2023,6,8),"y")</f>
        <v>41</v>
      </c>
      <c r="K1220" s="2">
        <v>9664.34</v>
      </c>
      <c r="L1220" t="s">
        <v>3706</v>
      </c>
      <c r="M1220" t="s">
        <v>3707</v>
      </c>
      <c r="N1220" t="s">
        <v>3717</v>
      </c>
    </row>
    <row r="1221" spans="3:14" x14ac:dyDescent="0.3">
      <c r="C1221" t="s">
        <v>4918</v>
      </c>
      <c r="D1221">
        <v>1966</v>
      </c>
      <c r="E1221" t="s">
        <v>3712</v>
      </c>
      <c r="F1221">
        <v>16</v>
      </c>
      <c r="G1221" s="1" t="str">
        <f>_xlfn.CONCAT(Hospitalisation_Details10[[#This Row],[date]],"-",Hospitalisation_Details10[[#This Row],[month]],"-",Hospitalisation_Details10[[#This Row],[year]])</f>
        <v>16-Sep-1966</v>
      </c>
      <c r="H1221" s="1" t="str">
        <f>TEXT(Hospitalisation_Details10[[#This Row],[Date of Birth]],"dd-mm-yy")</f>
        <v>16-09-66</v>
      </c>
      <c r="I1221">
        <v>0</v>
      </c>
      <c r="J1221">
        <f>DATEDIF(Hospitalisation_Details10[[#This Row],[Date of Birth2]],DATE(2023,6,8),"y")</f>
        <v>56</v>
      </c>
      <c r="K1221" s="2">
        <v>9684.2900000000009</v>
      </c>
      <c r="L1221" t="s">
        <v>3707</v>
      </c>
      <c r="M1221" t="s">
        <v>3706</v>
      </c>
      <c r="N1221" t="s">
        <v>3708</v>
      </c>
    </row>
    <row r="1222" spans="3:14" x14ac:dyDescent="0.3">
      <c r="C1222" t="s">
        <v>4917</v>
      </c>
      <c r="D1222">
        <v>1964</v>
      </c>
      <c r="E1222" t="s">
        <v>3709</v>
      </c>
      <c r="F1222">
        <v>7</v>
      </c>
      <c r="G1222" s="1" t="str">
        <f>_xlfn.CONCAT(Hospitalisation_Details10[[#This Row],[date]],"-",Hospitalisation_Details10[[#This Row],[month]],"-",Hospitalisation_Details10[[#This Row],[year]])</f>
        <v>7-Nov-1964</v>
      </c>
      <c r="H1222" s="1" t="str">
        <f>TEXT(Hospitalisation_Details10[[#This Row],[Date of Birth]],"dd-mm-yy")</f>
        <v>07-11-64</v>
      </c>
      <c r="I1222">
        <v>0</v>
      </c>
      <c r="J1222">
        <f>DATEDIF(Hospitalisation_Details10[[#This Row],[Date of Birth2]],DATE(2023,6,8),"y")</f>
        <v>58</v>
      </c>
      <c r="K1222" s="2">
        <v>9698.42</v>
      </c>
      <c r="L1222" t="s">
        <v>3707</v>
      </c>
      <c r="M1222" t="s">
        <v>3707</v>
      </c>
      <c r="N1222" t="s">
        <v>3708</v>
      </c>
    </row>
    <row r="1223" spans="3:14" x14ac:dyDescent="0.3">
      <c r="C1223" t="s">
        <v>4916</v>
      </c>
      <c r="D1223">
        <v>1977</v>
      </c>
      <c r="E1223" t="s">
        <v>3712</v>
      </c>
      <c r="F1223">
        <v>19</v>
      </c>
      <c r="G1223" s="1" t="str">
        <f>_xlfn.CONCAT(Hospitalisation_Details10[[#This Row],[date]],"-",Hospitalisation_Details10[[#This Row],[month]],"-",Hospitalisation_Details10[[#This Row],[year]])</f>
        <v>19-Sep-1977</v>
      </c>
      <c r="H1223" s="1" t="str">
        <f>TEXT(Hospitalisation_Details10[[#This Row],[Date of Birth]],"dd-mm-yy")</f>
        <v>19-09-77</v>
      </c>
      <c r="I1223">
        <v>3</v>
      </c>
      <c r="J1223">
        <f>DATEDIF(Hospitalisation_Details10[[#This Row],[Date of Birth2]],DATE(2023,6,8),"y")</f>
        <v>45</v>
      </c>
      <c r="K1223" s="2">
        <v>9704.67</v>
      </c>
      <c r="L1223" t="s">
        <v>3706</v>
      </c>
      <c r="M1223" t="s">
        <v>3707</v>
      </c>
      <c r="N1223" t="s">
        <v>3724</v>
      </c>
    </row>
    <row r="1224" spans="3:14" x14ac:dyDescent="0.3">
      <c r="C1224" t="s">
        <v>4915</v>
      </c>
      <c r="D1224">
        <v>1972</v>
      </c>
      <c r="E1224" t="s">
        <v>3705</v>
      </c>
      <c r="F1224">
        <v>10</v>
      </c>
      <c r="G1224" s="1" t="str">
        <f>_xlfn.CONCAT(Hospitalisation_Details10[[#This Row],[date]],"-",Hospitalisation_Details10[[#This Row],[month]],"-",Hospitalisation_Details10[[#This Row],[year]])</f>
        <v>10-Jul-1972</v>
      </c>
      <c r="H1224" s="1" t="str">
        <f>TEXT(Hospitalisation_Details10[[#This Row],[Date of Birth]],"dd-mm-yy")</f>
        <v>10-07-72</v>
      </c>
      <c r="I1224">
        <v>0</v>
      </c>
      <c r="J1224">
        <f>DATEDIF(Hospitalisation_Details10[[#This Row],[Date of Birth2]],DATE(2023,6,8),"y")</f>
        <v>50</v>
      </c>
      <c r="K1224" s="2">
        <v>9710.7099999999991</v>
      </c>
      <c r="L1224" t="s">
        <v>3706</v>
      </c>
      <c r="M1224" t="s">
        <v>3710</v>
      </c>
      <c r="N1224" t="s">
        <v>3727</v>
      </c>
    </row>
    <row r="1225" spans="3:14" x14ac:dyDescent="0.3">
      <c r="C1225" t="s">
        <v>4914</v>
      </c>
      <c r="D1225">
        <v>1975</v>
      </c>
      <c r="E1225" t="s">
        <v>3711</v>
      </c>
      <c r="F1225">
        <v>27</v>
      </c>
      <c r="G1225" s="1" t="str">
        <f>_xlfn.CONCAT(Hospitalisation_Details10[[#This Row],[date]],"-",Hospitalisation_Details10[[#This Row],[month]],"-",Hospitalisation_Details10[[#This Row],[year]])</f>
        <v>27-Jun-1975</v>
      </c>
      <c r="H1225" s="1" t="str">
        <f>TEXT(Hospitalisation_Details10[[#This Row],[Date of Birth]],"dd-mm-yy")</f>
        <v>27-06-75</v>
      </c>
      <c r="I1225">
        <v>2</v>
      </c>
      <c r="J1225">
        <f>DATEDIF(Hospitalisation_Details10[[#This Row],[Date of Birth2]],DATE(2023,6,8),"y")</f>
        <v>47</v>
      </c>
      <c r="K1225" s="2">
        <v>9715.84</v>
      </c>
      <c r="L1225" t="s">
        <v>3706</v>
      </c>
      <c r="M1225" t="s">
        <v>3710</v>
      </c>
      <c r="N1225" t="s">
        <v>3724</v>
      </c>
    </row>
    <row r="1226" spans="3:14" x14ac:dyDescent="0.3">
      <c r="C1226" t="s">
        <v>4913</v>
      </c>
      <c r="D1226">
        <v>1970</v>
      </c>
      <c r="E1226" t="s">
        <v>3712</v>
      </c>
      <c r="F1226">
        <v>12</v>
      </c>
      <c r="G1226" s="1" t="str">
        <f>_xlfn.CONCAT(Hospitalisation_Details10[[#This Row],[date]],"-",Hospitalisation_Details10[[#This Row],[month]],"-",Hospitalisation_Details10[[#This Row],[year]])</f>
        <v>12-Sep-1970</v>
      </c>
      <c r="H1226" s="1" t="str">
        <f>TEXT(Hospitalisation_Details10[[#This Row],[Date of Birth]],"dd-mm-yy")</f>
        <v>12-09-70</v>
      </c>
      <c r="I1226">
        <v>0</v>
      </c>
      <c r="J1226">
        <f>DATEDIF(Hospitalisation_Details10[[#This Row],[Date of Birth2]],DATE(2023,6,8),"y")</f>
        <v>52</v>
      </c>
      <c r="K1226" s="2">
        <v>9722.77</v>
      </c>
      <c r="L1226" t="s">
        <v>3707</v>
      </c>
      <c r="M1226" t="s">
        <v>3710</v>
      </c>
      <c r="N1226" t="s">
        <v>3721</v>
      </c>
    </row>
    <row r="1227" spans="3:14" x14ac:dyDescent="0.3">
      <c r="C1227" t="s">
        <v>4912</v>
      </c>
      <c r="D1227">
        <v>1970</v>
      </c>
      <c r="E1227" t="s">
        <v>3715</v>
      </c>
      <c r="F1227">
        <v>18</v>
      </c>
      <c r="G1227" s="1" t="str">
        <f>_xlfn.CONCAT(Hospitalisation_Details10[[#This Row],[date]],"-",Hospitalisation_Details10[[#This Row],[month]],"-",Hospitalisation_Details10[[#This Row],[year]])</f>
        <v>18-Aug-1970</v>
      </c>
      <c r="H1227" s="1" t="str">
        <f>TEXT(Hospitalisation_Details10[[#This Row],[Date of Birth]],"dd-mm-yy")</f>
        <v>18-08-70</v>
      </c>
      <c r="I1227">
        <v>1</v>
      </c>
      <c r="J1227">
        <f>DATEDIF(Hospitalisation_Details10[[#This Row],[Date of Birth2]],DATE(2023,6,8),"y")</f>
        <v>52</v>
      </c>
      <c r="K1227" s="2">
        <v>9724.5300000000007</v>
      </c>
      <c r="L1227" t="s">
        <v>3707</v>
      </c>
      <c r="M1227" t="s">
        <v>3710</v>
      </c>
      <c r="N1227" t="s">
        <v>3717</v>
      </c>
    </row>
    <row r="1228" spans="3:14" x14ac:dyDescent="0.3">
      <c r="C1228" t="s">
        <v>4911</v>
      </c>
      <c r="D1228">
        <v>1970</v>
      </c>
      <c r="E1228" t="s">
        <v>3705</v>
      </c>
      <c r="F1228">
        <v>4</v>
      </c>
      <c r="G1228" s="1" t="str">
        <f>_xlfn.CONCAT(Hospitalisation_Details10[[#This Row],[date]],"-",Hospitalisation_Details10[[#This Row],[month]],"-",Hospitalisation_Details10[[#This Row],[year]])</f>
        <v>4-Jul-1970</v>
      </c>
      <c r="H1228" s="1" t="str">
        <f>TEXT(Hospitalisation_Details10[[#This Row],[Date of Birth]],"dd-mm-yy")</f>
        <v>04-07-70</v>
      </c>
      <c r="I1228">
        <v>1</v>
      </c>
      <c r="J1228">
        <f>DATEDIF(Hospitalisation_Details10[[#This Row],[Date of Birth2]],DATE(2023,6,8),"y")</f>
        <v>52</v>
      </c>
      <c r="K1228" s="2">
        <v>9748.91</v>
      </c>
      <c r="L1228" t="s">
        <v>3706</v>
      </c>
      <c r="M1228" t="s">
        <v>3710</v>
      </c>
      <c r="N1228" t="s">
        <v>3708</v>
      </c>
    </row>
    <row r="1229" spans="3:14" x14ac:dyDescent="0.3">
      <c r="C1229" t="s">
        <v>4910</v>
      </c>
      <c r="D1229">
        <v>2001</v>
      </c>
      <c r="E1229" t="s">
        <v>3705</v>
      </c>
      <c r="F1229">
        <v>14</v>
      </c>
      <c r="G1229" s="1" t="str">
        <f>_xlfn.CONCAT(Hospitalisation_Details10[[#This Row],[date]],"-",Hospitalisation_Details10[[#This Row],[month]],"-",Hospitalisation_Details10[[#This Row],[year]])</f>
        <v>14-Jul-2001</v>
      </c>
      <c r="H1229" s="1" t="str">
        <f>TEXT(Hospitalisation_Details10[[#This Row],[Date of Birth]],"dd-mm-yy")</f>
        <v>14-07-01</v>
      </c>
      <c r="I1229">
        <v>0</v>
      </c>
      <c r="J1229">
        <f>DATEDIF(Hospitalisation_Details10[[#This Row],[Date of Birth2]],DATE(2023,6,8),"y")</f>
        <v>21</v>
      </c>
      <c r="K1229" s="2">
        <v>9753.49</v>
      </c>
      <c r="L1229" t="s">
        <v>3706</v>
      </c>
      <c r="M1229" t="s">
        <v>3706</v>
      </c>
      <c r="N1229" t="s">
        <v>3713</v>
      </c>
    </row>
    <row r="1230" spans="3:14" x14ac:dyDescent="0.3">
      <c r="C1230" t="s">
        <v>4909</v>
      </c>
      <c r="D1230">
        <v>1965</v>
      </c>
      <c r="E1230" t="s">
        <v>3712</v>
      </c>
      <c r="F1230">
        <v>5</v>
      </c>
      <c r="G1230" s="1" t="str">
        <f>_xlfn.CONCAT(Hospitalisation_Details10[[#This Row],[date]],"-",Hospitalisation_Details10[[#This Row],[month]],"-",Hospitalisation_Details10[[#This Row],[year]])</f>
        <v>5-Sep-1965</v>
      </c>
      <c r="H1230" s="1" t="str">
        <f>TEXT(Hospitalisation_Details10[[#This Row],[Date of Birth]],"dd-mm-yy")</f>
        <v>05-09-65</v>
      </c>
      <c r="I1230">
        <v>0</v>
      </c>
      <c r="J1230">
        <f>DATEDIF(Hospitalisation_Details10[[#This Row],[Date of Birth2]],DATE(2023,6,8),"y")</f>
        <v>57</v>
      </c>
      <c r="K1230" s="2">
        <v>9764.08</v>
      </c>
      <c r="L1230" t="s">
        <v>3707</v>
      </c>
      <c r="M1230" t="s">
        <v>3710</v>
      </c>
      <c r="N1230" t="s">
        <v>3713</v>
      </c>
    </row>
    <row r="1231" spans="3:14" x14ac:dyDescent="0.3">
      <c r="C1231" t="s">
        <v>4908</v>
      </c>
      <c r="D1231">
        <v>1973</v>
      </c>
      <c r="E1231" t="s">
        <v>3705</v>
      </c>
      <c r="F1231">
        <v>7</v>
      </c>
      <c r="G1231" s="1" t="str">
        <f>_xlfn.CONCAT(Hospitalisation_Details10[[#This Row],[date]],"-",Hospitalisation_Details10[[#This Row],[month]],"-",Hospitalisation_Details10[[#This Row],[year]])</f>
        <v>7-Jul-1973</v>
      </c>
      <c r="H1231" s="1" t="str">
        <f>TEXT(Hospitalisation_Details10[[#This Row],[Date of Birth]],"dd-mm-yy")</f>
        <v>07-07-73</v>
      </c>
      <c r="I1231">
        <v>1</v>
      </c>
      <c r="J1231">
        <f>DATEDIF(Hospitalisation_Details10[[#This Row],[Date of Birth2]],DATE(2023,6,8),"y")</f>
        <v>49</v>
      </c>
      <c r="K1231" s="2">
        <v>9778.35</v>
      </c>
      <c r="L1231" t="s">
        <v>3706</v>
      </c>
      <c r="M1231" t="s">
        <v>3706</v>
      </c>
      <c r="N1231" t="s">
        <v>3724</v>
      </c>
    </row>
    <row r="1232" spans="3:14" x14ac:dyDescent="0.3">
      <c r="C1232" t="s">
        <v>4907</v>
      </c>
      <c r="D1232">
        <v>1996</v>
      </c>
      <c r="E1232" t="s">
        <v>3715</v>
      </c>
      <c r="F1232">
        <v>8</v>
      </c>
      <c r="G1232" s="1" t="str">
        <f>_xlfn.CONCAT(Hospitalisation_Details10[[#This Row],[date]],"-",Hospitalisation_Details10[[#This Row],[month]],"-",Hospitalisation_Details10[[#This Row],[year]])</f>
        <v>8-Aug-1996</v>
      </c>
      <c r="H1232" s="1" t="str">
        <f>TEXT(Hospitalisation_Details10[[#This Row],[Date of Birth]],"dd-mm-yy")</f>
        <v>08-08-96</v>
      </c>
      <c r="I1232">
        <v>0</v>
      </c>
      <c r="J1232">
        <f>DATEDIF(Hospitalisation_Details10[[#This Row],[Date of Birth2]],DATE(2023,6,8),"y")</f>
        <v>26</v>
      </c>
      <c r="K1232" s="2">
        <v>9787.32</v>
      </c>
      <c r="L1232" t="s">
        <v>3706</v>
      </c>
      <c r="M1232" t="s">
        <v>3707</v>
      </c>
      <c r="N1232" t="s">
        <v>3725</v>
      </c>
    </row>
    <row r="1233" spans="3:14" x14ac:dyDescent="0.3">
      <c r="C1233" t="s">
        <v>4906</v>
      </c>
      <c r="D1233">
        <v>1977</v>
      </c>
      <c r="E1233" t="s">
        <v>3711</v>
      </c>
      <c r="F1233">
        <v>7</v>
      </c>
      <c r="G1233" s="1" t="str">
        <f>_xlfn.CONCAT(Hospitalisation_Details10[[#This Row],[date]],"-",Hospitalisation_Details10[[#This Row],[month]],"-",Hospitalisation_Details10[[#This Row],[year]])</f>
        <v>7-Jun-1977</v>
      </c>
      <c r="H1233" s="1" t="str">
        <f>TEXT(Hospitalisation_Details10[[#This Row],[Date of Birth]],"dd-mm-yy")</f>
        <v>07-06-77</v>
      </c>
      <c r="I1233">
        <v>5</v>
      </c>
      <c r="J1233">
        <f>DATEDIF(Hospitalisation_Details10[[#This Row],[Date of Birth2]],DATE(2023,6,8),"y")</f>
        <v>46</v>
      </c>
      <c r="K1233" s="2">
        <v>9788.8700000000008</v>
      </c>
      <c r="L1233" t="s">
        <v>3707</v>
      </c>
      <c r="M1233" t="s">
        <v>3706</v>
      </c>
      <c r="N1233" t="s">
        <v>3708</v>
      </c>
    </row>
    <row r="1234" spans="3:14" x14ac:dyDescent="0.3">
      <c r="C1234" t="s">
        <v>4905</v>
      </c>
      <c r="D1234">
        <v>1973</v>
      </c>
      <c r="E1234" t="s">
        <v>3712</v>
      </c>
      <c r="F1234">
        <v>17</v>
      </c>
      <c r="G1234" s="1" t="str">
        <f>_xlfn.CONCAT(Hospitalisation_Details10[[#This Row],[date]],"-",Hospitalisation_Details10[[#This Row],[month]],"-",Hospitalisation_Details10[[#This Row],[year]])</f>
        <v>17-Sep-1973</v>
      </c>
      <c r="H1234" s="1" t="str">
        <f>TEXT(Hospitalisation_Details10[[#This Row],[Date of Birth]],"dd-mm-yy")</f>
        <v>17-09-73</v>
      </c>
      <c r="I1234">
        <v>2</v>
      </c>
      <c r="J1234">
        <f>DATEDIF(Hospitalisation_Details10[[#This Row],[Date of Birth2]],DATE(2023,6,8),"y")</f>
        <v>49</v>
      </c>
      <c r="K1234" s="2">
        <v>9800.89</v>
      </c>
      <c r="L1234" t="s">
        <v>3706</v>
      </c>
      <c r="M1234" t="s">
        <v>3710</v>
      </c>
      <c r="N1234" t="s">
        <v>3708</v>
      </c>
    </row>
    <row r="1235" spans="3:14" x14ac:dyDescent="0.3">
      <c r="C1235" t="s">
        <v>4904</v>
      </c>
      <c r="D1235">
        <v>1972</v>
      </c>
      <c r="E1235" t="s">
        <v>3711</v>
      </c>
      <c r="F1235">
        <v>28</v>
      </c>
      <c r="G1235" s="1" t="str">
        <f>_xlfn.CONCAT(Hospitalisation_Details10[[#This Row],[date]],"-",Hospitalisation_Details10[[#This Row],[month]],"-",Hospitalisation_Details10[[#This Row],[year]])</f>
        <v>28-Jun-1972</v>
      </c>
      <c r="H1235" s="1" t="str">
        <f>TEXT(Hospitalisation_Details10[[#This Row],[Date of Birth]],"dd-mm-yy")</f>
        <v>28-06-72</v>
      </c>
      <c r="I1235">
        <v>0</v>
      </c>
      <c r="J1235">
        <f>DATEDIF(Hospitalisation_Details10[[#This Row],[Date of Birth2]],DATE(2023,6,8),"y")</f>
        <v>50</v>
      </c>
      <c r="K1235" s="2">
        <v>9819.25</v>
      </c>
      <c r="L1235" t="s">
        <v>3706</v>
      </c>
      <c r="M1235" t="s">
        <v>3706</v>
      </c>
      <c r="N1235" t="s">
        <v>3727</v>
      </c>
    </row>
    <row r="1236" spans="3:14" x14ac:dyDescent="0.3">
      <c r="C1236" t="s">
        <v>4903</v>
      </c>
      <c r="D1236">
        <v>1972</v>
      </c>
      <c r="E1236" t="s">
        <v>3712</v>
      </c>
      <c r="F1236">
        <v>26</v>
      </c>
      <c r="G1236" s="1" t="str">
        <f>_xlfn.CONCAT(Hospitalisation_Details10[[#This Row],[date]],"-",Hospitalisation_Details10[[#This Row],[month]],"-",Hospitalisation_Details10[[#This Row],[year]])</f>
        <v>26-Sep-1972</v>
      </c>
      <c r="H1236" s="1" t="str">
        <f>TEXT(Hospitalisation_Details10[[#This Row],[Date of Birth]],"dd-mm-yy")</f>
        <v>26-09-72</v>
      </c>
      <c r="I1236">
        <v>0</v>
      </c>
      <c r="J1236">
        <f>DATEDIF(Hospitalisation_Details10[[#This Row],[Date of Birth2]],DATE(2023,6,8),"y")</f>
        <v>50</v>
      </c>
      <c r="K1236" s="2">
        <v>9836.2099999999991</v>
      </c>
      <c r="L1236" t="s">
        <v>3706</v>
      </c>
      <c r="M1236" t="s">
        <v>3707</v>
      </c>
      <c r="N1236" t="s">
        <v>3727</v>
      </c>
    </row>
    <row r="1237" spans="3:14" x14ac:dyDescent="0.3">
      <c r="C1237" t="s">
        <v>4902</v>
      </c>
      <c r="D1237">
        <v>1992</v>
      </c>
      <c r="E1237" t="s">
        <v>3715</v>
      </c>
      <c r="F1237">
        <v>13</v>
      </c>
      <c r="G1237" s="1" t="str">
        <f>_xlfn.CONCAT(Hospitalisation_Details10[[#This Row],[date]],"-",Hospitalisation_Details10[[#This Row],[month]],"-",Hospitalisation_Details10[[#This Row],[year]])</f>
        <v>13-Aug-1992</v>
      </c>
      <c r="H1237" s="1" t="str">
        <f>TEXT(Hospitalisation_Details10[[#This Row],[Date of Birth]],"dd-mm-yy")</f>
        <v>13-08-92</v>
      </c>
      <c r="I1237">
        <v>0</v>
      </c>
      <c r="J1237">
        <f>DATEDIF(Hospitalisation_Details10[[#This Row],[Date of Birth2]],DATE(2023,6,8),"y")</f>
        <v>30</v>
      </c>
      <c r="K1237" s="2">
        <v>9844.4500000000007</v>
      </c>
      <c r="L1237" t="s">
        <v>3706</v>
      </c>
      <c r="M1237" t="s">
        <v>3710</v>
      </c>
      <c r="N1237" t="s">
        <v>3713</v>
      </c>
    </row>
    <row r="1238" spans="3:14" x14ac:dyDescent="0.3">
      <c r="C1238" t="s">
        <v>4901</v>
      </c>
      <c r="D1238">
        <v>1968</v>
      </c>
      <c r="E1238" t="s">
        <v>3709</v>
      </c>
      <c r="F1238">
        <v>4</v>
      </c>
      <c r="G1238" s="1" t="str">
        <f>_xlfn.CONCAT(Hospitalisation_Details10[[#This Row],[date]],"-",Hospitalisation_Details10[[#This Row],[month]],"-",Hospitalisation_Details10[[#This Row],[year]])</f>
        <v>4-Nov-1968</v>
      </c>
      <c r="H1238" s="1" t="str">
        <f>TEXT(Hospitalisation_Details10[[#This Row],[Date of Birth]],"dd-mm-yy")</f>
        <v>04-11-68</v>
      </c>
      <c r="I1238">
        <v>0</v>
      </c>
      <c r="J1238">
        <f>DATEDIF(Hospitalisation_Details10[[#This Row],[Date of Birth2]],DATE(2023,6,8),"y")</f>
        <v>54</v>
      </c>
      <c r="K1238" s="2">
        <v>9850.43</v>
      </c>
      <c r="L1238" t="s">
        <v>3707</v>
      </c>
      <c r="M1238" t="s">
        <v>3707</v>
      </c>
      <c r="N1238" t="s">
        <v>3717</v>
      </c>
    </row>
    <row r="1239" spans="3:14" x14ac:dyDescent="0.3">
      <c r="C1239" t="s">
        <v>4900</v>
      </c>
      <c r="D1239">
        <v>1971</v>
      </c>
      <c r="E1239" t="s">
        <v>3716</v>
      </c>
      <c r="F1239">
        <v>23</v>
      </c>
      <c r="G1239" s="1" t="str">
        <f>_xlfn.CONCAT(Hospitalisation_Details10[[#This Row],[date]],"-",Hospitalisation_Details10[[#This Row],[month]],"-",Hospitalisation_Details10[[#This Row],[year]])</f>
        <v>23-Oct-1971</v>
      </c>
      <c r="H1239" s="1" t="str">
        <f>TEXT(Hospitalisation_Details10[[#This Row],[Date of Birth]],"dd-mm-yy")</f>
        <v>23-10-71</v>
      </c>
      <c r="I1239">
        <v>1</v>
      </c>
      <c r="J1239">
        <f>DATEDIF(Hospitalisation_Details10[[#This Row],[Date of Birth2]],DATE(2023,6,8),"y")</f>
        <v>51</v>
      </c>
      <c r="K1239" s="2">
        <v>9855.1299999999992</v>
      </c>
      <c r="L1239" t="s">
        <v>3706</v>
      </c>
      <c r="M1239" t="s">
        <v>3707</v>
      </c>
      <c r="N1239" t="s">
        <v>3708</v>
      </c>
    </row>
    <row r="1240" spans="3:14" x14ac:dyDescent="0.3">
      <c r="C1240" t="s">
        <v>4899</v>
      </c>
      <c r="D1240">
        <v>1971</v>
      </c>
      <c r="E1240" t="s">
        <v>3705</v>
      </c>
      <c r="F1240">
        <v>17</v>
      </c>
      <c r="G1240" s="1" t="str">
        <f>_xlfn.CONCAT(Hospitalisation_Details10[[#This Row],[date]],"-",Hospitalisation_Details10[[#This Row],[month]],"-",Hospitalisation_Details10[[#This Row],[year]])</f>
        <v>17-Jul-1971</v>
      </c>
      <c r="H1240" s="1" t="str">
        <f>TEXT(Hospitalisation_Details10[[#This Row],[Date of Birth]],"dd-mm-yy")</f>
        <v>17-07-71</v>
      </c>
      <c r="I1240">
        <v>1</v>
      </c>
      <c r="J1240">
        <f>DATEDIF(Hospitalisation_Details10[[#This Row],[Date of Birth2]],DATE(2023,6,8),"y")</f>
        <v>51</v>
      </c>
      <c r="K1240" s="2">
        <v>9861.0300000000007</v>
      </c>
      <c r="L1240" t="s">
        <v>3706</v>
      </c>
      <c r="M1240" t="s">
        <v>3706</v>
      </c>
      <c r="N1240" t="s">
        <v>3717</v>
      </c>
    </row>
    <row r="1241" spans="3:14" x14ac:dyDescent="0.3">
      <c r="C1241" t="s">
        <v>4898</v>
      </c>
      <c r="D1241">
        <v>1969</v>
      </c>
      <c r="E1241" t="s">
        <v>3716</v>
      </c>
      <c r="F1241">
        <v>20</v>
      </c>
      <c r="G1241" s="1" t="str">
        <f>_xlfn.CONCAT(Hospitalisation_Details10[[#This Row],[date]],"-",Hospitalisation_Details10[[#This Row],[month]],"-",Hospitalisation_Details10[[#This Row],[year]])</f>
        <v>20-Oct-1969</v>
      </c>
      <c r="H1241" s="1" t="str">
        <f>TEXT(Hospitalisation_Details10[[#This Row],[Date of Birth]],"dd-mm-yy")</f>
        <v>20-10-69</v>
      </c>
      <c r="I1241">
        <v>0</v>
      </c>
      <c r="J1241">
        <f>DATEDIF(Hospitalisation_Details10[[#This Row],[Date of Birth2]],DATE(2023,6,8),"y")</f>
        <v>53</v>
      </c>
      <c r="K1241" s="2">
        <v>9863.4699999999993</v>
      </c>
      <c r="L1241" t="s">
        <v>3707</v>
      </c>
      <c r="M1241" t="s">
        <v>3707</v>
      </c>
      <c r="N1241" t="s">
        <v>3713</v>
      </c>
    </row>
    <row r="1242" spans="3:14" x14ac:dyDescent="0.3">
      <c r="C1242" t="s">
        <v>4897</v>
      </c>
      <c r="D1242">
        <v>1971</v>
      </c>
      <c r="E1242" t="s">
        <v>3709</v>
      </c>
      <c r="F1242">
        <v>9</v>
      </c>
      <c r="G1242" s="1" t="str">
        <f>_xlfn.CONCAT(Hospitalisation_Details10[[#This Row],[date]],"-",Hospitalisation_Details10[[#This Row],[month]],"-",Hospitalisation_Details10[[#This Row],[year]])</f>
        <v>9-Nov-1971</v>
      </c>
      <c r="H1242" s="1" t="str">
        <f>TEXT(Hospitalisation_Details10[[#This Row],[Date of Birth]],"dd-mm-yy")</f>
        <v>09-11-71</v>
      </c>
      <c r="I1242">
        <v>0</v>
      </c>
      <c r="J1242">
        <f>DATEDIF(Hospitalisation_Details10[[#This Row],[Date of Birth2]],DATE(2023,6,8),"y")</f>
        <v>51</v>
      </c>
      <c r="K1242" s="2">
        <v>9866.2999999999993</v>
      </c>
      <c r="L1242" t="s">
        <v>3706</v>
      </c>
      <c r="M1242" t="s">
        <v>3707</v>
      </c>
      <c r="N1242" t="s">
        <v>3724</v>
      </c>
    </row>
    <row r="1243" spans="3:14" x14ac:dyDescent="0.3">
      <c r="C1243" t="s">
        <v>4896</v>
      </c>
      <c r="D1243">
        <v>1969</v>
      </c>
      <c r="E1243" t="s">
        <v>3715</v>
      </c>
      <c r="F1243">
        <v>13</v>
      </c>
      <c r="G1243" s="1" t="str">
        <f>_xlfn.CONCAT(Hospitalisation_Details10[[#This Row],[date]],"-",Hospitalisation_Details10[[#This Row],[month]],"-",Hospitalisation_Details10[[#This Row],[year]])</f>
        <v>13-Aug-1969</v>
      </c>
      <c r="H1243" s="1" t="str">
        <f>TEXT(Hospitalisation_Details10[[#This Row],[Date of Birth]],"dd-mm-yy")</f>
        <v>13-08-69</v>
      </c>
      <c r="I1243">
        <v>0</v>
      </c>
      <c r="J1243">
        <f>DATEDIF(Hospitalisation_Details10[[#This Row],[Date of Birth2]],DATE(2023,6,8),"y")</f>
        <v>53</v>
      </c>
      <c r="K1243" s="2">
        <v>9869.81</v>
      </c>
      <c r="L1243" t="s">
        <v>3707</v>
      </c>
      <c r="M1243" t="s">
        <v>3707</v>
      </c>
      <c r="N1243" t="s">
        <v>3713</v>
      </c>
    </row>
    <row r="1244" spans="3:14" x14ac:dyDescent="0.3">
      <c r="C1244" t="s">
        <v>4895</v>
      </c>
      <c r="D1244">
        <v>1998</v>
      </c>
      <c r="E1244" t="s">
        <v>3705</v>
      </c>
      <c r="F1244">
        <v>6</v>
      </c>
      <c r="G1244" s="1" t="str">
        <f>_xlfn.CONCAT(Hospitalisation_Details10[[#This Row],[date]],"-",Hospitalisation_Details10[[#This Row],[month]],"-",Hospitalisation_Details10[[#This Row],[year]])</f>
        <v>6-Jul-1998</v>
      </c>
      <c r="H1244" s="1" t="str">
        <f>TEXT(Hospitalisation_Details10[[#This Row],[Date of Birth]],"dd-mm-yy")</f>
        <v>06-07-98</v>
      </c>
      <c r="I1244">
        <v>0</v>
      </c>
      <c r="J1244">
        <f>DATEDIF(Hospitalisation_Details10[[#This Row],[Date of Birth2]],DATE(2023,6,8),"y")</f>
        <v>24</v>
      </c>
      <c r="K1244" s="2">
        <v>9870.59</v>
      </c>
      <c r="L1244" t="s">
        <v>3706</v>
      </c>
      <c r="M1244" t="s">
        <v>3706</v>
      </c>
      <c r="N1244" t="s">
        <v>3725</v>
      </c>
    </row>
    <row r="1245" spans="3:14" x14ac:dyDescent="0.3">
      <c r="C1245" t="s">
        <v>4894</v>
      </c>
      <c r="D1245">
        <v>1971</v>
      </c>
      <c r="E1245" t="s">
        <v>3714</v>
      </c>
      <c r="F1245">
        <v>22</v>
      </c>
      <c r="G1245" s="1" t="str">
        <f>_xlfn.CONCAT(Hospitalisation_Details10[[#This Row],[date]],"-",Hospitalisation_Details10[[#This Row],[month]],"-",Hospitalisation_Details10[[#This Row],[year]])</f>
        <v>22-Dec-1971</v>
      </c>
      <c r="H1245" s="1" t="str">
        <f>TEXT(Hospitalisation_Details10[[#This Row],[Date of Birth]],"dd-mm-yy")</f>
        <v>22-12-71</v>
      </c>
      <c r="I1245">
        <v>1</v>
      </c>
      <c r="J1245">
        <f>DATEDIF(Hospitalisation_Details10[[#This Row],[Date of Birth2]],DATE(2023,6,8),"y")</f>
        <v>51</v>
      </c>
      <c r="K1245" s="2">
        <v>9872.7000000000007</v>
      </c>
      <c r="L1245" t="s">
        <v>3706</v>
      </c>
      <c r="M1245" t="s">
        <v>3706</v>
      </c>
      <c r="N1245" t="s">
        <v>3717</v>
      </c>
    </row>
    <row r="1246" spans="3:14" x14ac:dyDescent="0.3">
      <c r="C1246" t="s">
        <v>4893</v>
      </c>
      <c r="D1246">
        <v>1971</v>
      </c>
      <c r="E1246" t="s">
        <v>3705</v>
      </c>
      <c r="F1246">
        <v>3</v>
      </c>
      <c r="G1246" s="1" t="str">
        <f>_xlfn.CONCAT(Hospitalisation_Details10[[#This Row],[date]],"-",Hospitalisation_Details10[[#This Row],[month]],"-",Hospitalisation_Details10[[#This Row],[year]])</f>
        <v>3-Jul-1971</v>
      </c>
      <c r="H1246" s="1" t="str">
        <f>TEXT(Hospitalisation_Details10[[#This Row],[Date of Birth]],"dd-mm-yy")</f>
        <v>03-07-71</v>
      </c>
      <c r="I1246">
        <v>0</v>
      </c>
      <c r="J1246">
        <f>DATEDIF(Hospitalisation_Details10[[#This Row],[Date of Birth2]],DATE(2023,6,8),"y")</f>
        <v>51</v>
      </c>
      <c r="K1246" s="2">
        <v>9875.68</v>
      </c>
      <c r="L1246" t="s">
        <v>3706</v>
      </c>
      <c r="M1246" t="s">
        <v>3707</v>
      </c>
      <c r="N1246" t="s">
        <v>3724</v>
      </c>
    </row>
    <row r="1247" spans="3:14" x14ac:dyDescent="0.3">
      <c r="C1247" t="s">
        <v>4892</v>
      </c>
      <c r="D1247">
        <v>1971</v>
      </c>
      <c r="E1247" t="s">
        <v>3716</v>
      </c>
      <c r="F1247">
        <v>3</v>
      </c>
      <c r="G1247" s="1" t="str">
        <f>_xlfn.CONCAT(Hospitalisation_Details10[[#This Row],[date]],"-",Hospitalisation_Details10[[#This Row],[month]],"-",Hospitalisation_Details10[[#This Row],[year]])</f>
        <v>3-Oct-1971</v>
      </c>
      <c r="H1247" s="1" t="str">
        <f>TEXT(Hospitalisation_Details10[[#This Row],[Date of Birth]],"dd-mm-yy")</f>
        <v>03-10-71</v>
      </c>
      <c r="I1247">
        <v>1</v>
      </c>
      <c r="J1247">
        <f>DATEDIF(Hospitalisation_Details10[[#This Row],[Date of Birth2]],DATE(2023,6,8),"y")</f>
        <v>51</v>
      </c>
      <c r="K1247" s="2">
        <v>9877.61</v>
      </c>
      <c r="L1247" t="s">
        <v>3706</v>
      </c>
      <c r="M1247" t="s">
        <v>3710</v>
      </c>
      <c r="N1247" t="s">
        <v>3708</v>
      </c>
    </row>
    <row r="1248" spans="3:14" x14ac:dyDescent="0.3">
      <c r="C1248" t="s">
        <v>4891</v>
      </c>
      <c r="D1248">
        <v>1971</v>
      </c>
      <c r="E1248" t="s">
        <v>3709</v>
      </c>
      <c r="F1248">
        <v>8</v>
      </c>
      <c r="G1248" s="1" t="str">
        <f>_xlfn.CONCAT(Hospitalisation_Details10[[#This Row],[date]],"-",Hospitalisation_Details10[[#This Row],[month]],"-",Hospitalisation_Details10[[#This Row],[year]])</f>
        <v>8-Nov-1971</v>
      </c>
      <c r="H1248" s="1" t="str">
        <f>TEXT(Hospitalisation_Details10[[#This Row],[Date of Birth]],"dd-mm-yy")</f>
        <v>08-11-71</v>
      </c>
      <c r="I1248">
        <v>1</v>
      </c>
      <c r="J1248">
        <f>DATEDIF(Hospitalisation_Details10[[#This Row],[Date of Birth2]],DATE(2023,6,8),"y")</f>
        <v>51</v>
      </c>
      <c r="K1248" s="2">
        <v>9880.07</v>
      </c>
      <c r="L1248" t="s">
        <v>3706</v>
      </c>
      <c r="M1248" t="s">
        <v>3707</v>
      </c>
      <c r="N1248" t="s">
        <v>3717</v>
      </c>
    </row>
    <row r="1249" spans="3:14" x14ac:dyDescent="0.3">
      <c r="C1249" t="s">
        <v>4890</v>
      </c>
      <c r="D1249">
        <v>1966</v>
      </c>
      <c r="E1249" t="s">
        <v>3709</v>
      </c>
      <c r="F1249">
        <v>5</v>
      </c>
      <c r="G1249" s="1" t="str">
        <f>_xlfn.CONCAT(Hospitalisation_Details10[[#This Row],[date]],"-",Hospitalisation_Details10[[#This Row],[month]],"-",Hospitalisation_Details10[[#This Row],[year]])</f>
        <v>5-Nov-1966</v>
      </c>
      <c r="H1249" s="1" t="str">
        <f>TEXT(Hospitalisation_Details10[[#This Row],[Date of Birth]],"dd-mm-yy")</f>
        <v>05-11-66</v>
      </c>
      <c r="I1249">
        <v>0</v>
      </c>
      <c r="J1249">
        <f>DATEDIF(Hospitalisation_Details10[[#This Row],[Date of Birth2]],DATE(2023,6,8),"y")</f>
        <v>56</v>
      </c>
      <c r="K1249" s="2">
        <v>9890.23</v>
      </c>
      <c r="L1249" t="s">
        <v>3707</v>
      </c>
      <c r="M1249" t="s">
        <v>3707</v>
      </c>
      <c r="N1249" t="s">
        <v>3708</v>
      </c>
    </row>
    <row r="1250" spans="3:14" x14ac:dyDescent="0.3">
      <c r="C1250" t="s">
        <v>4889</v>
      </c>
      <c r="D1250">
        <v>1996</v>
      </c>
      <c r="E1250" t="s">
        <v>3705</v>
      </c>
      <c r="F1250">
        <v>8</v>
      </c>
      <c r="G1250" s="1" t="str">
        <f>_xlfn.CONCAT(Hospitalisation_Details10[[#This Row],[date]],"-",Hospitalisation_Details10[[#This Row],[month]],"-",Hospitalisation_Details10[[#This Row],[year]])</f>
        <v>8-Jul-1996</v>
      </c>
      <c r="H1250" s="1" t="str">
        <f>TEXT(Hospitalisation_Details10[[#This Row],[Date of Birth]],"dd-mm-yy")</f>
        <v>08-07-96</v>
      </c>
      <c r="I1250">
        <v>0</v>
      </c>
      <c r="J1250">
        <f>DATEDIF(Hospitalisation_Details10[[#This Row],[Date of Birth2]],DATE(2023,6,8),"y")</f>
        <v>26</v>
      </c>
      <c r="K1250" s="2">
        <v>9894.69</v>
      </c>
      <c r="L1250" t="s">
        <v>3706</v>
      </c>
      <c r="M1250" t="s">
        <v>3707</v>
      </c>
      <c r="N1250" t="s">
        <v>3713</v>
      </c>
    </row>
    <row r="1251" spans="3:14" x14ac:dyDescent="0.3">
      <c r="C1251" t="s">
        <v>4888</v>
      </c>
      <c r="D1251">
        <v>1962</v>
      </c>
      <c r="E1251" t="s">
        <v>3715</v>
      </c>
      <c r="F1251">
        <v>17</v>
      </c>
      <c r="G1251" s="1" t="str">
        <f>_xlfn.CONCAT(Hospitalisation_Details10[[#This Row],[date]],"-",Hospitalisation_Details10[[#This Row],[month]],"-",Hospitalisation_Details10[[#This Row],[year]])</f>
        <v>17-Aug-1962</v>
      </c>
      <c r="H1251" s="1" t="str">
        <f>TEXT(Hospitalisation_Details10[[#This Row],[Date of Birth]],"dd-mm-yy")</f>
        <v>17-08-62</v>
      </c>
      <c r="I1251">
        <v>0</v>
      </c>
      <c r="J1251">
        <f>DATEDIF(Hospitalisation_Details10[[#This Row],[Date of Birth2]],DATE(2023,6,8),"y")</f>
        <v>60</v>
      </c>
      <c r="K1251" s="2">
        <v>9907.83</v>
      </c>
      <c r="L1251" t="s">
        <v>3707</v>
      </c>
      <c r="M1251" t="s">
        <v>3706</v>
      </c>
      <c r="N1251" t="s">
        <v>3708</v>
      </c>
    </row>
    <row r="1252" spans="3:14" x14ac:dyDescent="0.3">
      <c r="C1252" t="s">
        <v>4887</v>
      </c>
      <c r="D1252">
        <v>1972</v>
      </c>
      <c r="E1252" t="s">
        <v>3712</v>
      </c>
      <c r="F1252">
        <v>14</v>
      </c>
      <c r="G1252" s="1" t="str">
        <f>_xlfn.CONCAT(Hospitalisation_Details10[[#This Row],[date]],"-",Hospitalisation_Details10[[#This Row],[month]],"-",Hospitalisation_Details10[[#This Row],[year]])</f>
        <v>14-Sep-1972</v>
      </c>
      <c r="H1252" s="1" t="str">
        <f>TEXT(Hospitalisation_Details10[[#This Row],[Date of Birth]],"dd-mm-yy")</f>
        <v>14-09-72</v>
      </c>
      <c r="I1252">
        <v>1</v>
      </c>
      <c r="J1252">
        <f>DATEDIF(Hospitalisation_Details10[[#This Row],[Date of Birth2]],DATE(2023,6,8),"y")</f>
        <v>50</v>
      </c>
      <c r="K1252" s="2">
        <v>9910.36</v>
      </c>
      <c r="L1252" t="s">
        <v>3706</v>
      </c>
      <c r="M1252" t="s">
        <v>3707</v>
      </c>
      <c r="N1252" t="s">
        <v>3713</v>
      </c>
    </row>
    <row r="1253" spans="3:14" x14ac:dyDescent="0.3">
      <c r="C1253" t="s">
        <v>4886</v>
      </c>
      <c r="D1253">
        <v>1985</v>
      </c>
      <c r="E1253" t="s">
        <v>3715</v>
      </c>
      <c r="F1253">
        <v>19</v>
      </c>
      <c r="G1253" s="1" t="str">
        <f>_xlfn.CONCAT(Hospitalisation_Details10[[#This Row],[date]],"-",Hospitalisation_Details10[[#This Row],[month]],"-",Hospitalisation_Details10[[#This Row],[year]])</f>
        <v>19-Aug-1985</v>
      </c>
      <c r="H1253" s="1" t="str">
        <f>TEXT(Hospitalisation_Details10[[#This Row],[Date of Birth]],"dd-mm-yy")</f>
        <v>19-08-85</v>
      </c>
      <c r="I1253">
        <v>3</v>
      </c>
      <c r="J1253">
        <f>DATEDIF(Hospitalisation_Details10[[#This Row],[Date of Birth2]],DATE(2023,6,8),"y")</f>
        <v>37</v>
      </c>
      <c r="K1253" s="2">
        <v>9930.64</v>
      </c>
      <c r="L1253" t="s">
        <v>3706</v>
      </c>
      <c r="M1253" t="s">
        <v>3707</v>
      </c>
      <c r="N1253" t="s">
        <v>3723</v>
      </c>
    </row>
    <row r="1254" spans="3:14" x14ac:dyDescent="0.3">
      <c r="C1254" t="s">
        <v>4885</v>
      </c>
      <c r="D1254">
        <v>1983</v>
      </c>
      <c r="E1254" t="s">
        <v>3714</v>
      </c>
      <c r="F1254">
        <v>3</v>
      </c>
      <c r="G1254" s="1" t="str">
        <f>_xlfn.CONCAT(Hospitalisation_Details10[[#This Row],[date]],"-",Hospitalisation_Details10[[#This Row],[month]],"-",Hospitalisation_Details10[[#This Row],[year]])</f>
        <v>3-Dec-1983</v>
      </c>
      <c r="H1254" s="1" t="str">
        <f>TEXT(Hospitalisation_Details10[[#This Row],[Date of Birth]],"dd-mm-yy")</f>
        <v>03-12-83</v>
      </c>
      <c r="I1254">
        <v>3</v>
      </c>
      <c r="J1254">
        <f>DATEDIF(Hospitalisation_Details10[[#This Row],[Date of Birth2]],DATE(2023,6,8),"y")</f>
        <v>39</v>
      </c>
      <c r="K1254" s="2">
        <v>9931.9599999999991</v>
      </c>
      <c r="L1254" t="s">
        <v>3706</v>
      </c>
      <c r="M1254" t="s">
        <v>3706</v>
      </c>
      <c r="N1254" t="s">
        <v>3713</v>
      </c>
    </row>
    <row r="1255" spans="3:14" x14ac:dyDescent="0.3">
      <c r="C1255" t="s">
        <v>4884</v>
      </c>
      <c r="D1255">
        <v>1964</v>
      </c>
      <c r="E1255" t="s">
        <v>3712</v>
      </c>
      <c r="F1255">
        <v>11</v>
      </c>
      <c r="G1255" s="1" t="str">
        <f>_xlfn.CONCAT(Hospitalisation_Details10[[#This Row],[date]],"-",Hospitalisation_Details10[[#This Row],[month]],"-",Hospitalisation_Details10[[#This Row],[year]])</f>
        <v>11-Sep-1964</v>
      </c>
      <c r="H1255" s="1" t="str">
        <f>TEXT(Hospitalisation_Details10[[#This Row],[Date of Birth]],"dd-mm-yy")</f>
        <v>11-09-64</v>
      </c>
      <c r="I1255">
        <v>0</v>
      </c>
      <c r="J1255">
        <f>DATEDIF(Hospitalisation_Details10[[#This Row],[Date of Birth2]],DATE(2023,6,8),"y")</f>
        <v>58</v>
      </c>
      <c r="K1255" s="2">
        <v>9933.44</v>
      </c>
      <c r="L1255" t="s">
        <v>3707</v>
      </c>
      <c r="M1255" t="s">
        <v>3707</v>
      </c>
      <c r="N1255" t="s">
        <v>3708</v>
      </c>
    </row>
    <row r="1256" spans="3:14" x14ac:dyDescent="0.3">
      <c r="C1256" t="s">
        <v>4883</v>
      </c>
      <c r="D1256">
        <v>1971</v>
      </c>
      <c r="E1256" t="s">
        <v>3714</v>
      </c>
      <c r="F1256">
        <v>26</v>
      </c>
      <c r="G1256" s="1" t="str">
        <f>_xlfn.CONCAT(Hospitalisation_Details10[[#This Row],[date]],"-",Hospitalisation_Details10[[#This Row],[month]],"-",Hospitalisation_Details10[[#This Row],[year]])</f>
        <v>26-Dec-1971</v>
      </c>
      <c r="H1256" s="1" t="str">
        <f>TEXT(Hospitalisation_Details10[[#This Row],[Date of Birth]],"dd-mm-yy")</f>
        <v>26-12-71</v>
      </c>
      <c r="I1256">
        <v>1</v>
      </c>
      <c r="J1256">
        <f>DATEDIF(Hospitalisation_Details10[[#This Row],[Date of Birth2]],DATE(2023,6,8),"y")</f>
        <v>51</v>
      </c>
      <c r="K1256" s="2">
        <v>9957.7199999999993</v>
      </c>
      <c r="L1256" t="s">
        <v>3706</v>
      </c>
      <c r="M1256" t="s">
        <v>3707</v>
      </c>
      <c r="N1256" t="s">
        <v>3722</v>
      </c>
    </row>
    <row r="1257" spans="3:14" x14ac:dyDescent="0.3">
      <c r="C1257" t="s">
        <v>4882</v>
      </c>
      <c r="D1257">
        <v>1971</v>
      </c>
      <c r="E1257" t="s">
        <v>3716</v>
      </c>
      <c r="F1257">
        <v>6</v>
      </c>
      <c r="G1257" s="1" t="str">
        <f>_xlfn.CONCAT(Hospitalisation_Details10[[#This Row],[date]],"-",Hospitalisation_Details10[[#This Row],[month]],"-",Hospitalisation_Details10[[#This Row],[year]])</f>
        <v>6-Oct-1971</v>
      </c>
      <c r="H1257" s="1" t="str">
        <f>TEXT(Hospitalisation_Details10[[#This Row],[Date of Birth]],"dd-mm-yy")</f>
        <v>06-10-71</v>
      </c>
      <c r="I1257">
        <v>1</v>
      </c>
      <c r="J1257">
        <f>DATEDIF(Hospitalisation_Details10[[#This Row],[Date of Birth2]],DATE(2023,6,8),"y")</f>
        <v>51</v>
      </c>
      <c r="K1257" s="2">
        <v>9964.06</v>
      </c>
      <c r="L1257" t="s">
        <v>3706</v>
      </c>
      <c r="M1257" t="s">
        <v>3706</v>
      </c>
      <c r="N1257" t="s">
        <v>3720</v>
      </c>
    </row>
    <row r="1258" spans="3:14" x14ac:dyDescent="0.3">
      <c r="C1258" t="s">
        <v>4881</v>
      </c>
      <c r="D1258">
        <v>1970</v>
      </c>
      <c r="E1258" t="s">
        <v>3715</v>
      </c>
      <c r="F1258">
        <v>11</v>
      </c>
      <c r="G1258" s="1" t="str">
        <f>_xlfn.CONCAT(Hospitalisation_Details10[[#This Row],[date]],"-",Hospitalisation_Details10[[#This Row],[month]],"-",Hospitalisation_Details10[[#This Row],[year]])</f>
        <v>11-Aug-1970</v>
      </c>
      <c r="H1258" s="1" t="str">
        <f>TEXT(Hospitalisation_Details10[[#This Row],[Date of Birth]],"dd-mm-yy")</f>
        <v>11-08-70</v>
      </c>
      <c r="I1258">
        <v>0</v>
      </c>
      <c r="J1258">
        <f>DATEDIF(Hospitalisation_Details10[[#This Row],[Date of Birth2]],DATE(2023,6,8),"y")</f>
        <v>52</v>
      </c>
      <c r="K1258" s="2">
        <v>9991.0400000000009</v>
      </c>
      <c r="L1258" t="s">
        <v>3706</v>
      </c>
      <c r="M1258" t="s">
        <v>3707</v>
      </c>
      <c r="N1258" t="s">
        <v>3713</v>
      </c>
    </row>
    <row r="1259" spans="3:14" x14ac:dyDescent="0.3">
      <c r="C1259" t="s">
        <v>4880</v>
      </c>
      <c r="D1259">
        <v>1988</v>
      </c>
      <c r="E1259" t="s">
        <v>3705</v>
      </c>
      <c r="F1259">
        <v>3</v>
      </c>
      <c r="G1259" s="1" t="str">
        <f>_xlfn.CONCAT(Hospitalisation_Details10[[#This Row],[date]],"-",Hospitalisation_Details10[[#This Row],[month]],"-",Hospitalisation_Details10[[#This Row],[year]])</f>
        <v>3-Jul-1988</v>
      </c>
      <c r="H1259" s="1" t="str">
        <f>TEXT(Hospitalisation_Details10[[#This Row],[Date of Birth]],"dd-mm-yy")</f>
        <v>03-07-88</v>
      </c>
      <c r="I1259">
        <v>3</v>
      </c>
      <c r="J1259">
        <f>DATEDIF(Hospitalisation_Details10[[#This Row],[Date of Birth2]],DATE(2023,6,8),"y")</f>
        <v>34</v>
      </c>
      <c r="K1259" s="2">
        <v>10011.44</v>
      </c>
      <c r="L1259" t="s">
        <v>3707</v>
      </c>
      <c r="M1259" t="s">
        <v>3707</v>
      </c>
      <c r="N1259" t="s">
        <v>3730</v>
      </c>
    </row>
    <row r="1260" spans="3:14" x14ac:dyDescent="0.3">
      <c r="C1260" t="s">
        <v>4879</v>
      </c>
      <c r="D1260">
        <v>1979</v>
      </c>
      <c r="E1260" t="s">
        <v>3714</v>
      </c>
      <c r="F1260">
        <v>28</v>
      </c>
      <c r="G1260" s="1" t="str">
        <f>_xlfn.CONCAT(Hospitalisation_Details10[[#This Row],[date]],"-",Hospitalisation_Details10[[#This Row],[month]],"-",Hospitalisation_Details10[[#This Row],[year]])</f>
        <v>28-Dec-1979</v>
      </c>
      <c r="H1260" s="1" t="str">
        <f>TEXT(Hospitalisation_Details10[[#This Row],[Date of Birth]],"dd-mm-yy")</f>
        <v>28-12-79</v>
      </c>
      <c r="I1260">
        <v>2</v>
      </c>
      <c r="J1260">
        <f>DATEDIF(Hospitalisation_Details10[[#This Row],[Date of Birth2]],DATE(2023,6,8),"y")</f>
        <v>43</v>
      </c>
      <c r="K1260" s="2">
        <v>10027.15</v>
      </c>
      <c r="L1260" t="s">
        <v>3707</v>
      </c>
      <c r="M1260" t="s">
        <v>3710</v>
      </c>
      <c r="N1260" t="s">
        <v>3727</v>
      </c>
    </row>
    <row r="1261" spans="3:14" x14ac:dyDescent="0.3">
      <c r="C1261" t="s">
        <v>4878</v>
      </c>
      <c r="D1261">
        <v>1974</v>
      </c>
      <c r="E1261" t="s">
        <v>3715</v>
      </c>
      <c r="F1261">
        <v>30</v>
      </c>
      <c r="G1261" s="1" t="str">
        <f>_xlfn.CONCAT(Hospitalisation_Details10[[#This Row],[date]],"-",Hospitalisation_Details10[[#This Row],[month]],"-",Hospitalisation_Details10[[#This Row],[year]])</f>
        <v>30-Aug-1974</v>
      </c>
      <c r="H1261" s="1" t="str">
        <f>TEXT(Hospitalisation_Details10[[#This Row],[Date of Birth]],"dd-mm-yy")</f>
        <v>30-08-74</v>
      </c>
      <c r="I1261">
        <v>2</v>
      </c>
      <c r="J1261">
        <f>DATEDIF(Hospitalisation_Details10[[#This Row],[Date of Birth2]],DATE(2023,6,8),"y")</f>
        <v>48</v>
      </c>
      <c r="K1261" s="2">
        <v>10043.25</v>
      </c>
      <c r="L1261" t="s">
        <v>3707</v>
      </c>
      <c r="M1261" t="s">
        <v>3706</v>
      </c>
      <c r="N1261" t="s">
        <v>3724</v>
      </c>
    </row>
    <row r="1262" spans="3:14" x14ac:dyDescent="0.3">
      <c r="C1262" t="s">
        <v>4877</v>
      </c>
      <c r="D1262">
        <v>1969</v>
      </c>
      <c r="E1262" t="s">
        <v>3715</v>
      </c>
      <c r="F1262">
        <v>22</v>
      </c>
      <c r="G1262" s="1" t="str">
        <f>_xlfn.CONCAT(Hospitalisation_Details10[[#This Row],[date]],"-",Hospitalisation_Details10[[#This Row],[month]],"-",Hospitalisation_Details10[[#This Row],[year]])</f>
        <v>22-Aug-1969</v>
      </c>
      <c r="H1262" s="1" t="str">
        <f>TEXT(Hospitalisation_Details10[[#This Row],[Date of Birth]],"dd-mm-yy")</f>
        <v>22-08-69</v>
      </c>
      <c r="I1262">
        <v>1</v>
      </c>
      <c r="J1262">
        <f>DATEDIF(Hospitalisation_Details10[[#This Row],[Date of Birth2]],DATE(2023,6,8),"y")</f>
        <v>53</v>
      </c>
      <c r="K1262" s="2">
        <v>10065.41</v>
      </c>
      <c r="L1262" t="s">
        <v>3707</v>
      </c>
      <c r="M1262" t="s">
        <v>3706</v>
      </c>
      <c r="N1262" t="s">
        <v>3717</v>
      </c>
    </row>
    <row r="1263" spans="3:14" x14ac:dyDescent="0.3">
      <c r="C1263" t="s">
        <v>4876</v>
      </c>
      <c r="D1263">
        <v>1969</v>
      </c>
      <c r="E1263" t="s">
        <v>3716</v>
      </c>
      <c r="F1263">
        <v>27</v>
      </c>
      <c r="G1263" s="1" t="str">
        <f>_xlfn.CONCAT(Hospitalisation_Details10[[#This Row],[date]],"-",Hospitalisation_Details10[[#This Row],[month]],"-",Hospitalisation_Details10[[#This Row],[year]])</f>
        <v>27-Oct-1969</v>
      </c>
      <c r="H1263" s="1" t="str">
        <f>TEXT(Hospitalisation_Details10[[#This Row],[Date of Birth]],"dd-mm-yy")</f>
        <v>27-10-69</v>
      </c>
      <c r="I1263">
        <v>0</v>
      </c>
      <c r="J1263">
        <f>DATEDIF(Hospitalisation_Details10[[#This Row],[Date of Birth2]],DATE(2023,6,8),"y")</f>
        <v>53</v>
      </c>
      <c r="K1263" s="2">
        <v>10072.06</v>
      </c>
      <c r="L1263" t="s">
        <v>3707</v>
      </c>
      <c r="M1263" t="s">
        <v>3710</v>
      </c>
      <c r="N1263" t="s">
        <v>3728</v>
      </c>
    </row>
    <row r="1264" spans="3:14" x14ac:dyDescent="0.3">
      <c r="C1264" t="s">
        <v>4875</v>
      </c>
      <c r="D1264">
        <v>1969</v>
      </c>
      <c r="E1264" t="s">
        <v>3705</v>
      </c>
      <c r="F1264">
        <v>3</v>
      </c>
      <c r="G1264" s="1" t="str">
        <f>_xlfn.CONCAT(Hospitalisation_Details10[[#This Row],[date]],"-",Hospitalisation_Details10[[#This Row],[month]],"-",Hospitalisation_Details10[[#This Row],[year]])</f>
        <v>3-Jul-1969</v>
      </c>
      <c r="H1264" s="1" t="str">
        <f>TEXT(Hospitalisation_Details10[[#This Row],[Date of Birth]],"dd-mm-yy")</f>
        <v>03-07-69</v>
      </c>
      <c r="I1264">
        <v>1</v>
      </c>
      <c r="J1264">
        <f>DATEDIF(Hospitalisation_Details10[[#This Row],[Date of Birth2]],DATE(2023,6,8),"y")</f>
        <v>53</v>
      </c>
      <c r="K1264" s="2">
        <v>10085.85</v>
      </c>
      <c r="L1264" t="s">
        <v>3707</v>
      </c>
      <c r="M1264" t="s">
        <v>3707</v>
      </c>
      <c r="N1264" t="s">
        <v>3717</v>
      </c>
    </row>
    <row r="1265" spans="3:14" x14ac:dyDescent="0.3">
      <c r="C1265" t="s">
        <v>4874</v>
      </c>
      <c r="D1265">
        <v>1976</v>
      </c>
      <c r="E1265" t="s">
        <v>3714</v>
      </c>
      <c r="F1265">
        <v>19</v>
      </c>
      <c r="G1265" s="1" t="str">
        <f>_xlfn.CONCAT(Hospitalisation_Details10[[#This Row],[date]],"-",Hospitalisation_Details10[[#This Row],[month]],"-",Hospitalisation_Details10[[#This Row],[year]])</f>
        <v>19-Dec-1976</v>
      </c>
      <c r="H1265" s="1" t="str">
        <f>TEXT(Hospitalisation_Details10[[#This Row],[Date of Birth]],"dd-mm-yy")</f>
        <v>19-12-76</v>
      </c>
      <c r="I1265">
        <v>5</v>
      </c>
      <c r="J1265">
        <f>DATEDIF(Hospitalisation_Details10[[#This Row],[Date of Birth2]],DATE(2023,6,8),"y")</f>
        <v>46</v>
      </c>
      <c r="K1265" s="2">
        <v>10096.969999999999</v>
      </c>
      <c r="L1265" t="s">
        <v>3707</v>
      </c>
      <c r="M1265" t="s">
        <v>3706</v>
      </c>
      <c r="N1265" t="s">
        <v>3717</v>
      </c>
    </row>
    <row r="1266" spans="3:14" x14ac:dyDescent="0.3">
      <c r="C1266" t="s">
        <v>4873</v>
      </c>
      <c r="D1266">
        <v>1972</v>
      </c>
      <c r="E1266" t="s">
        <v>3716</v>
      </c>
      <c r="F1266">
        <v>19</v>
      </c>
      <c r="G1266" s="1" t="str">
        <f>_xlfn.CONCAT(Hospitalisation_Details10[[#This Row],[date]],"-",Hospitalisation_Details10[[#This Row],[month]],"-",Hospitalisation_Details10[[#This Row],[year]])</f>
        <v>19-Oct-1972</v>
      </c>
      <c r="H1266" s="1" t="str">
        <f>TEXT(Hospitalisation_Details10[[#This Row],[Date of Birth]],"dd-mm-yy")</f>
        <v>19-10-72</v>
      </c>
      <c r="I1266">
        <v>1</v>
      </c>
      <c r="J1266">
        <f>DATEDIF(Hospitalisation_Details10[[#This Row],[Date of Birth2]],DATE(2023,6,8),"y")</f>
        <v>50</v>
      </c>
      <c r="K1266" s="2">
        <v>10106.129999999999</v>
      </c>
      <c r="L1266" t="s">
        <v>3707</v>
      </c>
      <c r="M1266" t="s">
        <v>3710</v>
      </c>
      <c r="N1266" t="s">
        <v>3724</v>
      </c>
    </row>
    <row r="1267" spans="3:14" x14ac:dyDescent="0.3">
      <c r="C1267" t="s">
        <v>4872</v>
      </c>
      <c r="D1267">
        <v>1972</v>
      </c>
      <c r="E1267" t="s">
        <v>3715</v>
      </c>
      <c r="F1267">
        <v>8</v>
      </c>
      <c r="G1267" s="1" t="str">
        <f>_xlfn.CONCAT(Hospitalisation_Details10[[#This Row],[date]],"-",Hospitalisation_Details10[[#This Row],[month]],"-",Hospitalisation_Details10[[#This Row],[year]])</f>
        <v>8-Aug-1972</v>
      </c>
      <c r="H1267" s="1" t="str">
        <f>TEXT(Hospitalisation_Details10[[#This Row],[Date of Birth]],"dd-mm-yy")</f>
        <v>08-08-72</v>
      </c>
      <c r="I1267">
        <v>2</v>
      </c>
      <c r="J1267">
        <f>DATEDIF(Hospitalisation_Details10[[#This Row],[Date of Birth2]],DATE(2023,6,8),"y")</f>
        <v>50</v>
      </c>
      <c r="K1267" s="2">
        <v>10107.219999999999</v>
      </c>
      <c r="L1267" t="s">
        <v>3707</v>
      </c>
      <c r="M1267" t="s">
        <v>3710</v>
      </c>
      <c r="N1267" t="s">
        <v>3708</v>
      </c>
    </row>
    <row r="1268" spans="3:14" x14ac:dyDescent="0.3">
      <c r="C1268" t="s">
        <v>4871</v>
      </c>
      <c r="D1268">
        <v>1975</v>
      </c>
      <c r="E1268" t="s">
        <v>3705</v>
      </c>
      <c r="F1268">
        <v>2</v>
      </c>
      <c r="G1268" s="1" t="str">
        <f>_xlfn.CONCAT(Hospitalisation_Details10[[#This Row],[date]],"-",Hospitalisation_Details10[[#This Row],[month]],"-",Hospitalisation_Details10[[#This Row],[year]])</f>
        <v>2-Jul-1975</v>
      </c>
      <c r="H1268" s="1" t="str">
        <f>TEXT(Hospitalisation_Details10[[#This Row],[Date of Birth]],"dd-mm-yy")</f>
        <v>02-07-75</v>
      </c>
      <c r="I1268">
        <v>3</v>
      </c>
      <c r="J1268">
        <f>DATEDIF(Hospitalisation_Details10[[#This Row],[Date of Birth2]],DATE(2023,6,8),"y")</f>
        <v>47</v>
      </c>
      <c r="K1268" s="2">
        <v>10115.01</v>
      </c>
      <c r="L1268" t="s">
        <v>3707</v>
      </c>
      <c r="M1268" t="s">
        <v>3707</v>
      </c>
      <c r="N1268" t="s">
        <v>3713</v>
      </c>
    </row>
    <row r="1269" spans="3:14" x14ac:dyDescent="0.3">
      <c r="C1269" t="s">
        <v>4870</v>
      </c>
      <c r="D1269">
        <v>1972</v>
      </c>
      <c r="E1269" t="s">
        <v>3709</v>
      </c>
      <c r="F1269">
        <v>16</v>
      </c>
      <c r="G1269" s="1" t="str">
        <f>_xlfn.CONCAT(Hospitalisation_Details10[[#This Row],[date]],"-",Hospitalisation_Details10[[#This Row],[month]],"-",Hospitalisation_Details10[[#This Row],[year]])</f>
        <v>16-Nov-1972</v>
      </c>
      <c r="H1269" s="1" t="str">
        <f>TEXT(Hospitalisation_Details10[[#This Row],[Date of Birth]],"dd-mm-yy")</f>
        <v>16-11-72</v>
      </c>
      <c r="I1269">
        <v>2</v>
      </c>
      <c r="J1269">
        <f>DATEDIF(Hospitalisation_Details10[[#This Row],[Date of Birth2]],DATE(2023,6,8),"y")</f>
        <v>50</v>
      </c>
      <c r="K1269" s="2">
        <v>10118.42</v>
      </c>
      <c r="L1269" t="s">
        <v>3707</v>
      </c>
      <c r="M1269" t="s">
        <v>3707</v>
      </c>
      <c r="N1269" t="s">
        <v>3717</v>
      </c>
    </row>
    <row r="1270" spans="3:14" x14ac:dyDescent="0.3">
      <c r="C1270" t="s">
        <v>4869</v>
      </c>
      <c r="D1270">
        <v>1997</v>
      </c>
      <c r="E1270" t="s">
        <v>3712</v>
      </c>
      <c r="F1270">
        <v>5</v>
      </c>
      <c r="G1270" s="1" t="str">
        <f>_xlfn.CONCAT(Hospitalisation_Details10[[#This Row],[date]],"-",Hospitalisation_Details10[[#This Row],[month]],"-",Hospitalisation_Details10[[#This Row],[year]])</f>
        <v>5-Sep-1997</v>
      </c>
      <c r="H1270" s="1" t="str">
        <f>TEXT(Hospitalisation_Details10[[#This Row],[Date of Birth]],"dd-mm-yy")</f>
        <v>05-09-97</v>
      </c>
      <c r="I1270">
        <v>0</v>
      </c>
      <c r="J1270">
        <f>DATEDIF(Hospitalisation_Details10[[#This Row],[Date of Birth2]],DATE(2023,6,8),"y")</f>
        <v>25</v>
      </c>
      <c r="K1270" s="2">
        <v>10139.84</v>
      </c>
      <c r="L1270" t="s">
        <v>3707</v>
      </c>
      <c r="M1270" t="s">
        <v>3706</v>
      </c>
      <c r="N1270" t="s">
        <v>3713</v>
      </c>
    </row>
    <row r="1271" spans="3:14" x14ac:dyDescent="0.3">
      <c r="C1271" t="s">
        <v>4868</v>
      </c>
      <c r="D1271">
        <v>1974</v>
      </c>
      <c r="E1271" t="s">
        <v>3714</v>
      </c>
      <c r="F1271">
        <v>30</v>
      </c>
      <c r="G1271" s="1" t="str">
        <f>_xlfn.CONCAT(Hospitalisation_Details10[[#This Row],[date]],"-",Hospitalisation_Details10[[#This Row],[month]],"-",Hospitalisation_Details10[[#This Row],[year]])</f>
        <v>30-Dec-1974</v>
      </c>
      <c r="H1271" s="1" t="str">
        <f>TEXT(Hospitalisation_Details10[[#This Row],[Date of Birth]],"dd-mm-yy")</f>
        <v>30-12-74</v>
      </c>
      <c r="I1271">
        <v>3</v>
      </c>
      <c r="J1271">
        <f>DATEDIF(Hospitalisation_Details10[[#This Row],[Date of Birth2]],DATE(2023,6,8),"y")</f>
        <v>48</v>
      </c>
      <c r="K1271" s="2">
        <v>10141.14</v>
      </c>
      <c r="L1271" t="s">
        <v>3707</v>
      </c>
      <c r="M1271" t="s">
        <v>3710</v>
      </c>
      <c r="N1271" t="s">
        <v>3721</v>
      </c>
    </row>
    <row r="1272" spans="3:14" x14ac:dyDescent="0.3">
      <c r="C1272" t="s">
        <v>4867</v>
      </c>
      <c r="D1272">
        <v>1981</v>
      </c>
      <c r="E1272" t="s">
        <v>3711</v>
      </c>
      <c r="F1272">
        <v>12</v>
      </c>
      <c r="G1272" s="1" t="str">
        <f>_xlfn.CONCAT(Hospitalisation_Details10[[#This Row],[date]],"-",Hospitalisation_Details10[[#This Row],[month]],"-",Hospitalisation_Details10[[#This Row],[year]])</f>
        <v>12-Jun-1981</v>
      </c>
      <c r="H1272" s="1" t="str">
        <f>TEXT(Hospitalisation_Details10[[#This Row],[Date of Birth]],"dd-mm-yy")</f>
        <v>12-06-81</v>
      </c>
      <c r="I1272">
        <v>1</v>
      </c>
      <c r="J1272">
        <f>DATEDIF(Hospitalisation_Details10[[#This Row],[Date of Birth2]],DATE(2023,6,8),"y")</f>
        <v>41</v>
      </c>
      <c r="K1272" s="2">
        <v>10146.129999999999</v>
      </c>
      <c r="L1272" t="s">
        <v>3707</v>
      </c>
      <c r="M1272" t="s">
        <v>3710</v>
      </c>
      <c r="N1272" t="s">
        <v>3723</v>
      </c>
    </row>
    <row r="1273" spans="3:14" x14ac:dyDescent="0.3">
      <c r="C1273" t="s">
        <v>4866</v>
      </c>
      <c r="D1273">
        <v>1973</v>
      </c>
      <c r="E1273" t="s">
        <v>3716</v>
      </c>
      <c r="F1273">
        <v>13</v>
      </c>
      <c r="G1273" s="1" t="str">
        <f>_xlfn.CONCAT(Hospitalisation_Details10[[#This Row],[date]],"-",Hospitalisation_Details10[[#This Row],[month]],"-",Hospitalisation_Details10[[#This Row],[year]])</f>
        <v>13-Oct-1973</v>
      </c>
      <c r="H1273" s="1" t="str">
        <f>TEXT(Hospitalisation_Details10[[#This Row],[Date of Birth]],"dd-mm-yy")</f>
        <v>13-10-73</v>
      </c>
      <c r="I1273">
        <v>2</v>
      </c>
      <c r="J1273">
        <f>DATEDIF(Hospitalisation_Details10[[#This Row],[Date of Birth2]],DATE(2023,6,8),"y")</f>
        <v>49</v>
      </c>
      <c r="K1273" s="2">
        <v>10156.780000000001</v>
      </c>
      <c r="L1273" t="s">
        <v>3707</v>
      </c>
      <c r="M1273" t="s">
        <v>3706</v>
      </c>
      <c r="N1273" t="s">
        <v>3713</v>
      </c>
    </row>
    <row r="1274" spans="3:14" x14ac:dyDescent="0.3">
      <c r="C1274" t="s">
        <v>4865</v>
      </c>
      <c r="D1274">
        <v>1972</v>
      </c>
      <c r="E1274" t="s">
        <v>3705</v>
      </c>
      <c r="F1274">
        <v>10</v>
      </c>
      <c r="G1274" s="1" t="str">
        <f>_xlfn.CONCAT(Hospitalisation_Details10[[#This Row],[date]],"-",Hospitalisation_Details10[[#This Row],[month]],"-",Hospitalisation_Details10[[#This Row],[year]])</f>
        <v>10-Jul-1972</v>
      </c>
      <c r="H1274" s="1" t="str">
        <f>TEXT(Hospitalisation_Details10[[#This Row],[Date of Birth]],"dd-mm-yy")</f>
        <v>10-07-72</v>
      </c>
      <c r="I1274">
        <v>0</v>
      </c>
      <c r="J1274">
        <f>DATEDIF(Hospitalisation_Details10[[#This Row],[Date of Birth2]],DATE(2023,6,8),"y")</f>
        <v>50</v>
      </c>
      <c r="K1274" s="2">
        <v>10160.870000000001</v>
      </c>
      <c r="L1274" t="s">
        <v>3707</v>
      </c>
      <c r="M1274" t="s">
        <v>3707</v>
      </c>
      <c r="N1274" t="s">
        <v>3723</v>
      </c>
    </row>
    <row r="1275" spans="3:14" x14ac:dyDescent="0.3">
      <c r="C1275" t="s">
        <v>4864</v>
      </c>
      <c r="D1275">
        <v>1985</v>
      </c>
      <c r="E1275" t="s">
        <v>3716</v>
      </c>
      <c r="F1275">
        <v>16</v>
      </c>
      <c r="G1275" s="1" t="str">
        <f>_xlfn.CONCAT(Hospitalisation_Details10[[#This Row],[date]],"-",Hospitalisation_Details10[[#This Row],[month]],"-",Hospitalisation_Details10[[#This Row],[year]])</f>
        <v>16-Oct-1985</v>
      </c>
      <c r="H1275" s="1" t="str">
        <f>TEXT(Hospitalisation_Details10[[#This Row],[Date of Birth]],"dd-mm-yy")</f>
        <v>16-10-85</v>
      </c>
      <c r="I1275">
        <v>3</v>
      </c>
      <c r="J1275">
        <f>DATEDIF(Hospitalisation_Details10[[#This Row],[Date of Birth2]],DATE(2023,6,8),"y")</f>
        <v>37</v>
      </c>
      <c r="K1275" s="2">
        <v>10191.82</v>
      </c>
      <c r="L1275" t="s">
        <v>3707</v>
      </c>
      <c r="M1275" t="s">
        <v>3706</v>
      </c>
      <c r="N1275" t="s">
        <v>3730</v>
      </c>
    </row>
    <row r="1276" spans="3:14" x14ac:dyDescent="0.3">
      <c r="C1276" t="s">
        <v>4863</v>
      </c>
      <c r="D1276">
        <v>1970</v>
      </c>
      <c r="E1276" t="s">
        <v>3714</v>
      </c>
      <c r="F1276">
        <v>24</v>
      </c>
      <c r="G1276" s="1" t="str">
        <f>_xlfn.CONCAT(Hospitalisation_Details10[[#This Row],[date]],"-",Hospitalisation_Details10[[#This Row],[month]],"-",Hospitalisation_Details10[[#This Row],[year]])</f>
        <v>24-Dec-1970</v>
      </c>
      <c r="H1276" s="1" t="str">
        <f>TEXT(Hospitalisation_Details10[[#This Row],[Date of Birth]],"dd-mm-yy")</f>
        <v>24-12-70</v>
      </c>
      <c r="I1276">
        <v>0</v>
      </c>
      <c r="J1276">
        <f>DATEDIF(Hospitalisation_Details10[[#This Row],[Date of Birth2]],DATE(2023,6,8),"y")</f>
        <v>52</v>
      </c>
      <c r="K1276" s="2">
        <v>10197.77</v>
      </c>
      <c r="L1276" t="s">
        <v>3707</v>
      </c>
      <c r="M1276" t="s">
        <v>3710</v>
      </c>
      <c r="N1276" t="s">
        <v>3724</v>
      </c>
    </row>
    <row r="1277" spans="3:14" x14ac:dyDescent="0.3">
      <c r="C1277" t="s">
        <v>4862</v>
      </c>
      <c r="D1277">
        <v>1967</v>
      </c>
      <c r="E1277" t="s">
        <v>3712</v>
      </c>
      <c r="F1277">
        <v>26</v>
      </c>
      <c r="G1277" s="1" t="str">
        <f>_xlfn.CONCAT(Hospitalisation_Details10[[#This Row],[date]],"-",Hospitalisation_Details10[[#This Row],[month]],"-",Hospitalisation_Details10[[#This Row],[year]])</f>
        <v>26-Sep-1967</v>
      </c>
      <c r="H1277" s="1" t="str">
        <f>TEXT(Hospitalisation_Details10[[#This Row],[Date of Birth]],"dd-mm-yy")</f>
        <v>26-09-67</v>
      </c>
      <c r="I1277">
        <v>0</v>
      </c>
      <c r="J1277">
        <f>DATEDIF(Hospitalisation_Details10[[#This Row],[Date of Birth2]],DATE(2023,6,8),"y")</f>
        <v>55</v>
      </c>
      <c r="K1277" s="2">
        <v>10214.64</v>
      </c>
      <c r="L1277" t="s">
        <v>3707</v>
      </c>
      <c r="M1277" t="s">
        <v>3706</v>
      </c>
      <c r="N1277" t="s">
        <v>3717</v>
      </c>
    </row>
    <row r="1278" spans="3:14" x14ac:dyDescent="0.3">
      <c r="C1278" t="s">
        <v>4861</v>
      </c>
      <c r="D1278">
        <v>1967</v>
      </c>
      <c r="E1278" t="s">
        <v>3711</v>
      </c>
      <c r="F1278">
        <v>28</v>
      </c>
      <c r="G1278" s="1" t="str">
        <f>_xlfn.CONCAT(Hospitalisation_Details10[[#This Row],[date]],"-",Hospitalisation_Details10[[#This Row],[month]],"-",Hospitalisation_Details10[[#This Row],[year]])</f>
        <v>28-Jun-1967</v>
      </c>
      <c r="H1278" s="1" t="str">
        <f>TEXT(Hospitalisation_Details10[[#This Row],[Date of Birth]],"dd-mm-yy")</f>
        <v>28-06-67</v>
      </c>
      <c r="I1278">
        <v>0</v>
      </c>
      <c r="J1278">
        <f>DATEDIF(Hospitalisation_Details10[[#This Row],[Date of Birth2]],DATE(2023,6,8),"y")</f>
        <v>55</v>
      </c>
      <c r="K1278" s="2">
        <v>10226.280000000001</v>
      </c>
      <c r="L1278" t="s">
        <v>3707</v>
      </c>
      <c r="M1278" t="s">
        <v>3707</v>
      </c>
      <c r="N1278" t="s">
        <v>3708</v>
      </c>
    </row>
    <row r="1279" spans="3:14" x14ac:dyDescent="0.3">
      <c r="C1279" t="s">
        <v>4860</v>
      </c>
      <c r="D1279">
        <v>1968</v>
      </c>
      <c r="E1279" t="s">
        <v>3712</v>
      </c>
      <c r="F1279">
        <v>23</v>
      </c>
      <c r="G1279" s="1" t="str">
        <f>_xlfn.CONCAT(Hospitalisation_Details10[[#This Row],[date]],"-",Hospitalisation_Details10[[#This Row],[month]],"-",Hospitalisation_Details10[[#This Row],[year]])</f>
        <v>23-Sep-1968</v>
      </c>
      <c r="H1279" s="1" t="str">
        <f>TEXT(Hospitalisation_Details10[[#This Row],[Date of Birth]],"dd-mm-yy")</f>
        <v>23-09-68</v>
      </c>
      <c r="I1279">
        <v>0</v>
      </c>
      <c r="J1279">
        <f>DATEDIF(Hospitalisation_Details10[[#This Row],[Date of Birth2]],DATE(2023,6,8),"y")</f>
        <v>54</v>
      </c>
      <c r="K1279" s="2">
        <v>10231.5</v>
      </c>
      <c r="L1279" t="s">
        <v>3707</v>
      </c>
      <c r="M1279" t="s">
        <v>3710</v>
      </c>
      <c r="N1279" t="s">
        <v>3713</v>
      </c>
    </row>
    <row r="1280" spans="3:14" x14ac:dyDescent="0.3">
      <c r="C1280" t="s">
        <v>4859</v>
      </c>
      <c r="D1280">
        <v>1975</v>
      </c>
      <c r="E1280" t="s">
        <v>3715</v>
      </c>
      <c r="F1280">
        <v>15</v>
      </c>
      <c r="G1280" s="1" t="str">
        <f>_xlfn.CONCAT(Hospitalisation_Details10[[#This Row],[date]],"-",Hospitalisation_Details10[[#This Row],[month]],"-",Hospitalisation_Details10[[#This Row],[year]])</f>
        <v>15-Aug-1975</v>
      </c>
      <c r="H1280" s="1" t="str">
        <f>TEXT(Hospitalisation_Details10[[#This Row],[Date of Birth]],"dd-mm-yy")</f>
        <v>15-08-75</v>
      </c>
      <c r="I1280">
        <v>1</v>
      </c>
      <c r="J1280">
        <f>DATEDIF(Hospitalisation_Details10[[#This Row],[Date of Birth2]],DATE(2023,6,8),"y")</f>
        <v>47</v>
      </c>
      <c r="K1280" s="2">
        <v>10259.129999999999</v>
      </c>
      <c r="L1280" t="s">
        <v>3707</v>
      </c>
      <c r="M1280" t="s">
        <v>3706</v>
      </c>
      <c r="N1280" t="s">
        <v>3717</v>
      </c>
    </row>
    <row r="1281" spans="3:14" x14ac:dyDescent="0.3">
      <c r="C1281" t="s">
        <v>4858</v>
      </c>
      <c r="D1281">
        <v>1973</v>
      </c>
      <c r="E1281" t="s">
        <v>3712</v>
      </c>
      <c r="F1281">
        <v>5</v>
      </c>
      <c r="G1281" s="1" t="str">
        <f>_xlfn.CONCAT(Hospitalisation_Details10[[#This Row],[date]],"-",Hospitalisation_Details10[[#This Row],[month]],"-",Hospitalisation_Details10[[#This Row],[year]])</f>
        <v>5-Sep-1973</v>
      </c>
      <c r="H1281" s="1" t="str">
        <f>TEXT(Hospitalisation_Details10[[#This Row],[Date of Birth]],"dd-mm-yy")</f>
        <v>05-09-73</v>
      </c>
      <c r="I1281">
        <v>3</v>
      </c>
      <c r="J1281">
        <f>DATEDIF(Hospitalisation_Details10[[#This Row],[Date of Birth2]],DATE(2023,6,8),"y")</f>
        <v>49</v>
      </c>
      <c r="K1281" s="2">
        <v>10264.44</v>
      </c>
      <c r="L1281" t="s">
        <v>3707</v>
      </c>
      <c r="M1281" t="s">
        <v>3706</v>
      </c>
      <c r="N1281" t="s">
        <v>3713</v>
      </c>
    </row>
    <row r="1282" spans="3:14" x14ac:dyDescent="0.3">
      <c r="C1282" t="s">
        <v>4857</v>
      </c>
      <c r="D1282">
        <v>1973</v>
      </c>
      <c r="E1282" t="s">
        <v>3709</v>
      </c>
      <c r="F1282">
        <v>27</v>
      </c>
      <c r="G1282" s="1" t="str">
        <f>_xlfn.CONCAT(Hospitalisation_Details10[[#This Row],[date]],"-",Hospitalisation_Details10[[#This Row],[month]],"-",Hospitalisation_Details10[[#This Row],[year]])</f>
        <v>27-Nov-1973</v>
      </c>
      <c r="H1282" s="1" t="str">
        <f>TEXT(Hospitalisation_Details10[[#This Row],[Date of Birth]],"dd-mm-yy")</f>
        <v>27-11-73</v>
      </c>
      <c r="I1282">
        <v>3</v>
      </c>
      <c r="J1282">
        <f>DATEDIF(Hospitalisation_Details10[[#This Row],[Date of Birth2]],DATE(2023,6,8),"y")</f>
        <v>49</v>
      </c>
      <c r="K1282" s="2">
        <v>10269.459999999999</v>
      </c>
      <c r="L1282" t="s">
        <v>3707</v>
      </c>
      <c r="M1282" t="s">
        <v>3707</v>
      </c>
      <c r="N1282" t="s">
        <v>3713</v>
      </c>
    </row>
    <row r="1283" spans="3:14" x14ac:dyDescent="0.3">
      <c r="C1283" t="s">
        <v>4856</v>
      </c>
      <c r="D1283">
        <v>1970</v>
      </c>
      <c r="E1283" t="s">
        <v>3711</v>
      </c>
      <c r="F1283">
        <v>21</v>
      </c>
      <c r="G1283" s="1" t="str">
        <f>_xlfn.CONCAT(Hospitalisation_Details10[[#This Row],[date]],"-",Hospitalisation_Details10[[#This Row],[month]],"-",Hospitalisation_Details10[[#This Row],[year]])</f>
        <v>21-Jun-1970</v>
      </c>
      <c r="H1283" s="1" t="str">
        <f>TEXT(Hospitalisation_Details10[[#This Row],[Date of Birth]],"dd-mm-yy")</f>
        <v>21-06-70</v>
      </c>
      <c r="I1283">
        <v>0</v>
      </c>
      <c r="J1283">
        <f>DATEDIF(Hospitalisation_Details10[[#This Row],[Date of Birth2]],DATE(2023,6,8),"y")</f>
        <v>52</v>
      </c>
      <c r="K1283" s="2">
        <v>10274.33</v>
      </c>
      <c r="L1283" t="s">
        <v>3707</v>
      </c>
      <c r="M1283" t="s">
        <v>3710</v>
      </c>
      <c r="N1283" t="s">
        <v>3724</v>
      </c>
    </row>
    <row r="1284" spans="3:14" x14ac:dyDescent="0.3">
      <c r="C1284" t="s">
        <v>4855</v>
      </c>
      <c r="D1284">
        <v>1988</v>
      </c>
      <c r="E1284" t="s">
        <v>3712</v>
      </c>
      <c r="F1284">
        <v>14</v>
      </c>
      <c r="G1284" s="1" t="str">
        <f>_xlfn.CONCAT(Hospitalisation_Details10[[#This Row],[date]],"-",Hospitalisation_Details10[[#This Row],[month]],"-",Hospitalisation_Details10[[#This Row],[year]])</f>
        <v>14-Sep-1988</v>
      </c>
      <c r="H1284" s="1" t="str">
        <f>TEXT(Hospitalisation_Details10[[#This Row],[Date of Birth]],"dd-mm-yy")</f>
        <v>14-09-88</v>
      </c>
      <c r="I1284">
        <v>3</v>
      </c>
      <c r="J1284">
        <f>DATEDIF(Hospitalisation_Details10[[#This Row],[Date of Birth2]],DATE(2023,6,8),"y")</f>
        <v>34</v>
      </c>
      <c r="K1284" s="2">
        <v>10276.99</v>
      </c>
      <c r="L1284" t="s">
        <v>3707</v>
      </c>
      <c r="M1284" t="s">
        <v>3710</v>
      </c>
      <c r="N1284" t="s">
        <v>3727</v>
      </c>
    </row>
    <row r="1285" spans="3:14" x14ac:dyDescent="0.3">
      <c r="C1285" t="s">
        <v>4854</v>
      </c>
      <c r="D1285">
        <v>1963</v>
      </c>
      <c r="E1285" t="s">
        <v>3712</v>
      </c>
      <c r="F1285">
        <v>24</v>
      </c>
      <c r="G1285" s="1" t="str">
        <f>_xlfn.CONCAT(Hospitalisation_Details10[[#This Row],[date]],"-",Hospitalisation_Details10[[#This Row],[month]],"-",Hospitalisation_Details10[[#This Row],[year]])</f>
        <v>24-Sep-1963</v>
      </c>
      <c r="H1285" s="1" t="str">
        <f>TEXT(Hospitalisation_Details10[[#This Row],[Date of Birth]],"dd-mm-yy")</f>
        <v>24-09-63</v>
      </c>
      <c r="I1285">
        <v>0</v>
      </c>
      <c r="J1285">
        <f>DATEDIF(Hospitalisation_Details10[[#This Row],[Date of Birth2]],DATE(2023,6,8),"y")</f>
        <v>59</v>
      </c>
      <c r="K1285" s="2">
        <v>10308.040000000001</v>
      </c>
      <c r="L1285" t="s">
        <v>3707</v>
      </c>
      <c r="M1285" t="s">
        <v>3710</v>
      </c>
      <c r="N1285" t="s">
        <v>3708</v>
      </c>
    </row>
    <row r="1286" spans="3:14" x14ac:dyDescent="0.3">
      <c r="C1286" t="s">
        <v>4853</v>
      </c>
      <c r="D1286">
        <v>1962</v>
      </c>
      <c r="E1286" t="s">
        <v>3705</v>
      </c>
      <c r="F1286">
        <v>12</v>
      </c>
      <c r="G1286" s="1" t="str">
        <f>_xlfn.CONCAT(Hospitalisation_Details10[[#This Row],[date]],"-",Hospitalisation_Details10[[#This Row],[month]],"-",Hospitalisation_Details10[[#This Row],[year]])</f>
        <v>12-Jul-1962</v>
      </c>
      <c r="H1286" s="1" t="str">
        <f>TEXT(Hospitalisation_Details10[[#This Row],[Date of Birth]],"dd-mm-yy")</f>
        <v>12-07-62</v>
      </c>
      <c r="I1286">
        <v>0</v>
      </c>
      <c r="J1286">
        <f>DATEDIF(Hospitalisation_Details10[[#This Row],[Date of Birth2]],DATE(2023,6,8),"y")</f>
        <v>60</v>
      </c>
      <c r="K1286" s="2">
        <v>10310.780000000001</v>
      </c>
      <c r="L1286" t="s">
        <v>3707</v>
      </c>
      <c r="M1286" t="s">
        <v>3707</v>
      </c>
      <c r="N1286" t="s">
        <v>3713</v>
      </c>
    </row>
    <row r="1287" spans="3:14" x14ac:dyDescent="0.3">
      <c r="C1287" t="s">
        <v>4852</v>
      </c>
      <c r="D1287">
        <v>1991</v>
      </c>
      <c r="E1287" t="s">
        <v>3709</v>
      </c>
      <c r="F1287">
        <v>17</v>
      </c>
      <c r="G1287" s="1" t="str">
        <f>_xlfn.CONCAT(Hospitalisation_Details10[[#This Row],[date]],"-",Hospitalisation_Details10[[#This Row],[month]],"-",Hospitalisation_Details10[[#This Row],[year]])</f>
        <v>17-Nov-1991</v>
      </c>
      <c r="H1287" s="1" t="str">
        <f>TEXT(Hospitalisation_Details10[[#This Row],[Date of Birth]],"dd-mm-yy")</f>
        <v>17-11-91</v>
      </c>
      <c r="I1287">
        <v>3</v>
      </c>
      <c r="J1287">
        <f>DATEDIF(Hospitalisation_Details10[[#This Row],[Date of Birth2]],DATE(2023,6,8),"y")</f>
        <v>31</v>
      </c>
      <c r="K1287" s="2">
        <v>10315.91</v>
      </c>
      <c r="L1287" t="s">
        <v>3707</v>
      </c>
      <c r="M1287" t="s">
        <v>3706</v>
      </c>
      <c r="N1287" t="s">
        <v>3713</v>
      </c>
    </row>
    <row r="1288" spans="3:14" x14ac:dyDescent="0.3">
      <c r="C1288" t="s">
        <v>4851</v>
      </c>
      <c r="D1288">
        <v>1991</v>
      </c>
      <c r="E1288" t="s">
        <v>3715</v>
      </c>
      <c r="F1288">
        <v>21</v>
      </c>
      <c r="G1288" s="1" t="str">
        <f>_xlfn.CONCAT(Hospitalisation_Details10[[#This Row],[date]],"-",Hospitalisation_Details10[[#This Row],[month]],"-",Hospitalisation_Details10[[#This Row],[year]])</f>
        <v>21-Aug-1991</v>
      </c>
      <c r="H1288" s="1" t="str">
        <f>TEXT(Hospitalisation_Details10[[#This Row],[Date of Birth]],"dd-mm-yy")</f>
        <v>21-08-91</v>
      </c>
      <c r="I1288">
        <v>3</v>
      </c>
      <c r="J1288">
        <f>DATEDIF(Hospitalisation_Details10[[#This Row],[Date of Birth2]],DATE(2023,6,8),"y")</f>
        <v>31</v>
      </c>
      <c r="K1288" s="2">
        <v>10322.9</v>
      </c>
      <c r="L1288" t="s">
        <v>3707</v>
      </c>
      <c r="M1288" t="s">
        <v>3710</v>
      </c>
      <c r="N1288" t="s">
        <v>3730</v>
      </c>
    </row>
    <row r="1289" spans="3:14" x14ac:dyDescent="0.3">
      <c r="C1289" t="s">
        <v>4850</v>
      </c>
      <c r="D1289">
        <v>1970</v>
      </c>
      <c r="E1289" t="s">
        <v>3714</v>
      </c>
      <c r="F1289">
        <v>1</v>
      </c>
      <c r="G1289" s="1" t="str">
        <f>_xlfn.CONCAT(Hospitalisation_Details10[[#This Row],[date]],"-",Hospitalisation_Details10[[#This Row],[month]],"-",Hospitalisation_Details10[[#This Row],[year]])</f>
        <v>1-Dec-1970</v>
      </c>
      <c r="H1289" s="1" t="str">
        <f>TEXT(Hospitalisation_Details10[[#This Row],[Date of Birth]],"dd-mm-yy")</f>
        <v>01-12-70</v>
      </c>
      <c r="I1289">
        <v>2</v>
      </c>
      <c r="J1289">
        <f>DATEDIF(Hospitalisation_Details10[[#This Row],[Date of Birth2]],DATE(2023,6,8),"y")</f>
        <v>52</v>
      </c>
      <c r="K1289" s="2">
        <v>10325.209999999999</v>
      </c>
      <c r="L1289" t="s">
        <v>3707</v>
      </c>
      <c r="M1289" t="s">
        <v>3707</v>
      </c>
      <c r="N1289" t="s">
        <v>3717</v>
      </c>
    </row>
    <row r="1290" spans="3:14" x14ac:dyDescent="0.3">
      <c r="C1290" t="s">
        <v>4849</v>
      </c>
      <c r="D1290">
        <v>1982</v>
      </c>
      <c r="E1290" t="s">
        <v>3705</v>
      </c>
      <c r="F1290">
        <v>21</v>
      </c>
      <c r="G1290" s="1" t="str">
        <f>_xlfn.CONCAT(Hospitalisation_Details10[[#This Row],[date]],"-",Hospitalisation_Details10[[#This Row],[month]],"-",Hospitalisation_Details10[[#This Row],[year]])</f>
        <v>21-Jul-1982</v>
      </c>
      <c r="H1290" s="1" t="str">
        <f>TEXT(Hospitalisation_Details10[[#This Row],[Date of Birth]],"dd-mm-yy")</f>
        <v>21-07-82</v>
      </c>
      <c r="I1290">
        <v>3</v>
      </c>
      <c r="J1290">
        <f>DATEDIF(Hospitalisation_Details10[[#This Row],[Date of Birth2]],DATE(2023,6,8),"y")</f>
        <v>40</v>
      </c>
      <c r="K1290" s="2">
        <v>10329.06</v>
      </c>
      <c r="L1290" t="s">
        <v>3707</v>
      </c>
      <c r="M1290" t="s">
        <v>3710</v>
      </c>
      <c r="N1290" t="s">
        <v>3727</v>
      </c>
    </row>
    <row r="1291" spans="3:14" x14ac:dyDescent="0.3">
      <c r="C1291" t="s">
        <v>4848</v>
      </c>
      <c r="D1291">
        <v>1968</v>
      </c>
      <c r="E1291" t="s">
        <v>3705</v>
      </c>
      <c r="F1291">
        <v>19</v>
      </c>
      <c r="G1291" s="1" t="str">
        <f>_xlfn.CONCAT(Hospitalisation_Details10[[#This Row],[date]],"-",Hospitalisation_Details10[[#This Row],[month]],"-",Hospitalisation_Details10[[#This Row],[year]])</f>
        <v>19-Jul-1968</v>
      </c>
      <c r="H1291" s="1" t="str">
        <f>TEXT(Hospitalisation_Details10[[#This Row],[Date of Birth]],"dd-mm-yy")</f>
        <v>19-07-68</v>
      </c>
      <c r="I1291">
        <v>0</v>
      </c>
      <c r="J1291">
        <f>DATEDIF(Hospitalisation_Details10[[#This Row],[Date of Birth2]],DATE(2023,6,8),"y")</f>
        <v>54</v>
      </c>
      <c r="K1291" s="2">
        <v>10338.93</v>
      </c>
      <c r="L1291" t="s">
        <v>3707</v>
      </c>
      <c r="M1291" t="s">
        <v>3710</v>
      </c>
      <c r="N1291" t="s">
        <v>3708</v>
      </c>
    </row>
    <row r="1292" spans="3:14" x14ac:dyDescent="0.3">
      <c r="C1292" t="s">
        <v>4847</v>
      </c>
      <c r="D1292">
        <v>1973</v>
      </c>
      <c r="E1292" t="s">
        <v>3715</v>
      </c>
      <c r="F1292">
        <v>8</v>
      </c>
      <c r="G1292" s="1" t="str">
        <f>_xlfn.CONCAT(Hospitalisation_Details10[[#This Row],[date]],"-",Hospitalisation_Details10[[#This Row],[month]],"-",Hospitalisation_Details10[[#This Row],[year]])</f>
        <v>8-Aug-1973</v>
      </c>
      <c r="H1292" s="1" t="str">
        <f>TEXT(Hospitalisation_Details10[[#This Row],[Date of Birth]],"dd-mm-yy")</f>
        <v>08-08-73</v>
      </c>
      <c r="I1292">
        <v>0</v>
      </c>
      <c r="J1292">
        <f>DATEDIF(Hospitalisation_Details10[[#This Row],[Date of Birth2]],DATE(2023,6,8),"y")</f>
        <v>49</v>
      </c>
      <c r="K1292" s="2">
        <v>10345.93</v>
      </c>
      <c r="L1292" t="s">
        <v>3707</v>
      </c>
      <c r="M1292" t="s">
        <v>3706</v>
      </c>
      <c r="N1292" t="s">
        <v>3727</v>
      </c>
    </row>
    <row r="1293" spans="3:14" x14ac:dyDescent="0.3">
      <c r="C1293" t="s">
        <v>4846</v>
      </c>
      <c r="D1293">
        <v>1974</v>
      </c>
      <c r="E1293" t="s">
        <v>3712</v>
      </c>
      <c r="F1293">
        <v>29</v>
      </c>
      <c r="G1293" s="1" t="str">
        <f>_xlfn.CONCAT(Hospitalisation_Details10[[#This Row],[date]],"-",Hospitalisation_Details10[[#This Row],[month]],"-",Hospitalisation_Details10[[#This Row],[year]])</f>
        <v>29-Sep-1974</v>
      </c>
      <c r="H1293" s="1" t="str">
        <f>TEXT(Hospitalisation_Details10[[#This Row],[Date of Birth]],"dd-mm-yy")</f>
        <v>29-09-74</v>
      </c>
      <c r="I1293">
        <v>0</v>
      </c>
      <c r="J1293">
        <f>DATEDIF(Hospitalisation_Details10[[#This Row],[Date of Birth2]],DATE(2023,6,8),"y")</f>
        <v>48</v>
      </c>
      <c r="K1293" s="2">
        <v>10352.48</v>
      </c>
      <c r="L1293" t="s">
        <v>3707</v>
      </c>
      <c r="M1293" t="s">
        <v>3710</v>
      </c>
      <c r="N1293" t="s">
        <v>3713</v>
      </c>
    </row>
    <row r="1294" spans="3:14" x14ac:dyDescent="0.3">
      <c r="C1294" t="s">
        <v>4845</v>
      </c>
      <c r="D1294">
        <v>1969</v>
      </c>
      <c r="E1294" t="s">
        <v>3711</v>
      </c>
      <c r="F1294">
        <v>17</v>
      </c>
      <c r="G1294" s="1" t="str">
        <f>_xlfn.CONCAT(Hospitalisation_Details10[[#This Row],[date]],"-",Hospitalisation_Details10[[#This Row],[month]],"-",Hospitalisation_Details10[[#This Row],[year]])</f>
        <v>17-Jun-1969</v>
      </c>
      <c r="H1294" s="1" t="str">
        <f>TEXT(Hospitalisation_Details10[[#This Row],[Date of Birth]],"dd-mm-yy")</f>
        <v>17-06-69</v>
      </c>
      <c r="I1294">
        <v>0</v>
      </c>
      <c r="J1294">
        <f>DATEDIF(Hospitalisation_Details10[[#This Row],[Date of Birth2]],DATE(2023,6,8),"y")</f>
        <v>53</v>
      </c>
      <c r="K1294" s="2">
        <v>10355.64</v>
      </c>
      <c r="L1294" t="s">
        <v>3707</v>
      </c>
      <c r="M1294" t="s">
        <v>3710</v>
      </c>
      <c r="N1294" t="s">
        <v>3713</v>
      </c>
    </row>
    <row r="1295" spans="3:14" x14ac:dyDescent="0.3">
      <c r="C1295" t="s">
        <v>4844</v>
      </c>
      <c r="D1295">
        <v>1971</v>
      </c>
      <c r="E1295" t="s">
        <v>3712</v>
      </c>
      <c r="F1295">
        <v>6</v>
      </c>
      <c r="G1295" s="1" t="str">
        <f>_xlfn.CONCAT(Hospitalisation_Details10[[#This Row],[date]],"-",Hospitalisation_Details10[[#This Row],[month]],"-",Hospitalisation_Details10[[#This Row],[year]])</f>
        <v>6-Sep-1971</v>
      </c>
      <c r="H1295" s="1" t="str">
        <f>TEXT(Hospitalisation_Details10[[#This Row],[Date of Birth]],"dd-mm-yy")</f>
        <v>06-09-71</v>
      </c>
      <c r="I1295">
        <v>0</v>
      </c>
      <c r="J1295">
        <f>DATEDIF(Hospitalisation_Details10[[#This Row],[Date of Birth2]],DATE(2023,6,8),"y")</f>
        <v>51</v>
      </c>
      <c r="K1295" s="2">
        <v>10356.67</v>
      </c>
      <c r="L1295" t="s">
        <v>3707</v>
      </c>
      <c r="M1295" t="s">
        <v>3710</v>
      </c>
      <c r="N1295" t="s">
        <v>3723</v>
      </c>
    </row>
    <row r="1296" spans="3:14" x14ac:dyDescent="0.3">
      <c r="C1296" t="s">
        <v>4843</v>
      </c>
      <c r="D1296">
        <v>1973</v>
      </c>
      <c r="E1296" t="s">
        <v>3712</v>
      </c>
      <c r="F1296">
        <v>29</v>
      </c>
      <c r="G1296" s="1" t="str">
        <f>_xlfn.CONCAT(Hospitalisation_Details10[[#This Row],[date]],"-",Hospitalisation_Details10[[#This Row],[month]],"-",Hospitalisation_Details10[[#This Row],[year]])</f>
        <v>29-Sep-1973</v>
      </c>
      <c r="H1296" s="1" t="str">
        <f>TEXT(Hospitalisation_Details10[[#This Row],[Date of Birth]],"dd-mm-yy")</f>
        <v>29-09-73</v>
      </c>
      <c r="I1296">
        <v>2</v>
      </c>
      <c r="J1296">
        <f>DATEDIF(Hospitalisation_Details10[[#This Row],[Date of Birth2]],DATE(2023,6,8),"y")</f>
        <v>49</v>
      </c>
      <c r="K1296" s="2">
        <v>10370.91</v>
      </c>
      <c r="L1296" t="s">
        <v>3707</v>
      </c>
      <c r="M1296" t="s">
        <v>3707</v>
      </c>
      <c r="N1296" t="s">
        <v>3724</v>
      </c>
    </row>
    <row r="1297" spans="3:14" x14ac:dyDescent="0.3">
      <c r="C1297" t="s">
        <v>4842</v>
      </c>
      <c r="D1297">
        <v>1973</v>
      </c>
      <c r="E1297" t="s">
        <v>3712</v>
      </c>
      <c r="F1297">
        <v>19</v>
      </c>
      <c r="G1297" s="1" t="str">
        <f>_xlfn.CONCAT(Hospitalisation_Details10[[#This Row],[date]],"-",Hospitalisation_Details10[[#This Row],[month]],"-",Hospitalisation_Details10[[#This Row],[year]])</f>
        <v>19-Sep-1973</v>
      </c>
      <c r="H1297" s="1" t="str">
        <f>TEXT(Hospitalisation_Details10[[#This Row],[Date of Birth]],"dd-mm-yy")</f>
        <v>19-09-73</v>
      </c>
      <c r="I1297">
        <v>3</v>
      </c>
      <c r="J1297">
        <f>DATEDIF(Hospitalisation_Details10[[#This Row],[Date of Birth2]],DATE(2023,6,8),"y")</f>
        <v>49</v>
      </c>
      <c r="K1297" s="2">
        <v>10381.48</v>
      </c>
      <c r="L1297" t="s">
        <v>3707</v>
      </c>
      <c r="M1297" t="s">
        <v>3707</v>
      </c>
      <c r="N1297" t="s">
        <v>3708</v>
      </c>
    </row>
    <row r="1298" spans="3:14" x14ac:dyDescent="0.3">
      <c r="C1298" t="s">
        <v>4841</v>
      </c>
      <c r="D1298">
        <v>1969</v>
      </c>
      <c r="E1298" t="s">
        <v>3705</v>
      </c>
      <c r="F1298">
        <v>7</v>
      </c>
      <c r="G1298" s="1" t="str">
        <f>_xlfn.CONCAT(Hospitalisation_Details10[[#This Row],[date]],"-",Hospitalisation_Details10[[#This Row],[month]],"-",Hospitalisation_Details10[[#This Row],[year]])</f>
        <v>7-Jul-1969</v>
      </c>
      <c r="H1298" s="1" t="str">
        <f>TEXT(Hospitalisation_Details10[[#This Row],[Date of Birth]],"dd-mm-yy")</f>
        <v>07-07-69</v>
      </c>
      <c r="I1298">
        <v>0</v>
      </c>
      <c r="J1298">
        <f>DATEDIF(Hospitalisation_Details10[[#This Row],[Date of Birth2]],DATE(2023,6,8),"y")</f>
        <v>53</v>
      </c>
      <c r="K1298" s="2">
        <v>10403.27</v>
      </c>
      <c r="L1298" t="s">
        <v>3707</v>
      </c>
      <c r="M1298" t="s">
        <v>3706</v>
      </c>
      <c r="N1298" t="s">
        <v>3729</v>
      </c>
    </row>
    <row r="1299" spans="3:14" x14ac:dyDescent="0.3">
      <c r="C1299" t="s">
        <v>4840</v>
      </c>
      <c r="D1299">
        <v>1975</v>
      </c>
      <c r="E1299" t="s">
        <v>3711</v>
      </c>
      <c r="F1299">
        <v>5</v>
      </c>
      <c r="G1299" s="1" t="str">
        <f>_xlfn.CONCAT(Hospitalisation_Details10[[#This Row],[date]],"-",Hospitalisation_Details10[[#This Row],[month]],"-",Hospitalisation_Details10[[#This Row],[year]])</f>
        <v>5-Jun-1975</v>
      </c>
      <c r="H1299" s="1" t="str">
        <f>TEXT(Hospitalisation_Details10[[#This Row],[Date of Birth]],"dd-mm-yy")</f>
        <v>05-06-75</v>
      </c>
      <c r="I1299">
        <v>4</v>
      </c>
      <c r="J1299">
        <f>DATEDIF(Hospitalisation_Details10[[#This Row],[Date of Birth2]],DATE(2023,6,8),"y")</f>
        <v>48</v>
      </c>
      <c r="K1299" s="2">
        <v>10407.09</v>
      </c>
      <c r="L1299" t="s">
        <v>3707</v>
      </c>
      <c r="M1299" t="s">
        <v>3710</v>
      </c>
      <c r="N1299" t="s">
        <v>3719</v>
      </c>
    </row>
    <row r="1300" spans="3:14" x14ac:dyDescent="0.3">
      <c r="C1300" t="s">
        <v>4839</v>
      </c>
      <c r="D1300">
        <v>1980</v>
      </c>
      <c r="E1300" t="s">
        <v>3716</v>
      </c>
      <c r="F1300">
        <v>24</v>
      </c>
      <c r="G1300" s="1" t="str">
        <f>_xlfn.CONCAT(Hospitalisation_Details10[[#This Row],[date]],"-",Hospitalisation_Details10[[#This Row],[month]],"-",Hospitalisation_Details10[[#This Row],[year]])</f>
        <v>24-Oct-1980</v>
      </c>
      <c r="H1300" s="1" t="str">
        <f>TEXT(Hospitalisation_Details10[[#This Row],[Date of Birth]],"dd-mm-yy")</f>
        <v>24-10-80</v>
      </c>
      <c r="I1300">
        <v>2</v>
      </c>
      <c r="J1300">
        <f>DATEDIF(Hospitalisation_Details10[[#This Row],[Date of Birth2]],DATE(2023,6,8),"y")</f>
        <v>42</v>
      </c>
      <c r="K1300" s="2">
        <v>10407.98</v>
      </c>
      <c r="L1300" t="s">
        <v>3707</v>
      </c>
      <c r="M1300" t="s">
        <v>3710</v>
      </c>
      <c r="N1300" t="s">
        <v>3727</v>
      </c>
    </row>
    <row r="1301" spans="3:14" x14ac:dyDescent="0.3">
      <c r="C1301" t="s">
        <v>4838</v>
      </c>
      <c r="D1301">
        <v>1973</v>
      </c>
      <c r="E1301" t="s">
        <v>3716</v>
      </c>
      <c r="F1301">
        <v>11</v>
      </c>
      <c r="G1301" s="1" t="str">
        <f>_xlfn.CONCAT(Hospitalisation_Details10[[#This Row],[date]],"-",Hospitalisation_Details10[[#This Row],[month]],"-",Hospitalisation_Details10[[#This Row],[year]])</f>
        <v>11-Oct-1973</v>
      </c>
      <c r="H1301" s="1" t="str">
        <f>TEXT(Hospitalisation_Details10[[#This Row],[Date of Birth]],"dd-mm-yy")</f>
        <v>11-10-73</v>
      </c>
      <c r="I1301">
        <v>0</v>
      </c>
      <c r="J1301">
        <f>DATEDIF(Hospitalisation_Details10[[#This Row],[Date of Birth2]],DATE(2023,6,8),"y")</f>
        <v>49</v>
      </c>
      <c r="K1301" s="2">
        <v>10419.59</v>
      </c>
      <c r="L1301" t="s">
        <v>3707</v>
      </c>
      <c r="M1301" t="s">
        <v>3706</v>
      </c>
      <c r="N1301" t="s">
        <v>3723</v>
      </c>
    </row>
    <row r="1302" spans="3:14" x14ac:dyDescent="0.3">
      <c r="C1302" t="s">
        <v>4837</v>
      </c>
      <c r="D1302">
        <v>1979</v>
      </c>
      <c r="E1302" t="s">
        <v>3709</v>
      </c>
      <c r="F1302">
        <v>25</v>
      </c>
      <c r="G1302" s="1" t="str">
        <f>_xlfn.CONCAT(Hospitalisation_Details10[[#This Row],[date]],"-",Hospitalisation_Details10[[#This Row],[month]],"-",Hospitalisation_Details10[[#This Row],[year]])</f>
        <v>25-Nov-1979</v>
      </c>
      <c r="H1302" s="1" t="str">
        <f>TEXT(Hospitalisation_Details10[[#This Row],[Date of Birth]],"dd-mm-yy")</f>
        <v>25-11-79</v>
      </c>
      <c r="I1302">
        <v>2</v>
      </c>
      <c r="J1302">
        <f>DATEDIF(Hospitalisation_Details10[[#This Row],[Date of Birth2]],DATE(2023,6,8),"y")</f>
        <v>43</v>
      </c>
      <c r="K1302" s="2">
        <v>10419.65</v>
      </c>
      <c r="L1302" t="s">
        <v>3707</v>
      </c>
      <c r="M1302" t="s">
        <v>3706</v>
      </c>
      <c r="N1302" t="s">
        <v>3723</v>
      </c>
    </row>
    <row r="1303" spans="3:14" x14ac:dyDescent="0.3">
      <c r="C1303" t="s">
        <v>4836</v>
      </c>
      <c r="D1303">
        <v>1968</v>
      </c>
      <c r="E1303" t="s">
        <v>3714</v>
      </c>
      <c r="F1303">
        <v>27</v>
      </c>
      <c r="G1303" s="1" t="str">
        <f>_xlfn.CONCAT(Hospitalisation_Details10[[#This Row],[date]],"-",Hospitalisation_Details10[[#This Row],[month]],"-",Hospitalisation_Details10[[#This Row],[year]])</f>
        <v>27-Dec-1968</v>
      </c>
      <c r="H1303" s="1" t="str">
        <f>TEXT(Hospitalisation_Details10[[#This Row],[Date of Birth]],"dd-mm-yy")</f>
        <v>27-12-68</v>
      </c>
      <c r="I1303">
        <v>0</v>
      </c>
      <c r="J1303">
        <f>DATEDIF(Hospitalisation_Details10[[#This Row],[Date of Birth2]],DATE(2023,6,8),"y")</f>
        <v>54</v>
      </c>
      <c r="K1303" s="2">
        <v>10422.92</v>
      </c>
      <c r="L1303" t="s">
        <v>3707</v>
      </c>
      <c r="M1303" t="s">
        <v>3710</v>
      </c>
      <c r="N1303" t="s">
        <v>3728</v>
      </c>
    </row>
    <row r="1304" spans="3:14" x14ac:dyDescent="0.3">
      <c r="C1304" t="s">
        <v>4835</v>
      </c>
      <c r="D1304">
        <v>1968</v>
      </c>
      <c r="E1304" t="s">
        <v>3715</v>
      </c>
      <c r="F1304">
        <v>23</v>
      </c>
      <c r="G1304" s="1" t="str">
        <f>_xlfn.CONCAT(Hospitalisation_Details10[[#This Row],[date]],"-",Hospitalisation_Details10[[#This Row],[month]],"-",Hospitalisation_Details10[[#This Row],[year]])</f>
        <v>23-Aug-1968</v>
      </c>
      <c r="H1304" s="1" t="str">
        <f>TEXT(Hospitalisation_Details10[[#This Row],[Date of Birth]],"dd-mm-yy")</f>
        <v>23-08-68</v>
      </c>
      <c r="I1304">
        <v>0</v>
      </c>
      <c r="J1304">
        <f>DATEDIF(Hospitalisation_Details10[[#This Row],[Date of Birth2]],DATE(2023,6,8),"y")</f>
        <v>54</v>
      </c>
      <c r="K1304" s="2">
        <v>10435.07</v>
      </c>
      <c r="L1304" t="s">
        <v>3707</v>
      </c>
      <c r="M1304" t="s">
        <v>3710</v>
      </c>
      <c r="N1304" t="s">
        <v>3721</v>
      </c>
    </row>
    <row r="1305" spans="3:14" x14ac:dyDescent="0.3">
      <c r="C1305" t="s">
        <v>4834</v>
      </c>
      <c r="D1305">
        <v>1968</v>
      </c>
      <c r="E1305" t="s">
        <v>3715</v>
      </c>
      <c r="F1305">
        <v>29</v>
      </c>
      <c r="G1305" s="1" t="str">
        <f>_xlfn.CONCAT(Hospitalisation_Details10[[#This Row],[date]],"-",Hospitalisation_Details10[[#This Row],[month]],"-",Hospitalisation_Details10[[#This Row],[year]])</f>
        <v>29-Aug-1968</v>
      </c>
      <c r="H1305" s="1" t="str">
        <f>TEXT(Hospitalisation_Details10[[#This Row],[Date of Birth]],"dd-mm-yy")</f>
        <v>29-08-68</v>
      </c>
      <c r="I1305">
        <v>1</v>
      </c>
      <c r="J1305">
        <f>DATEDIF(Hospitalisation_Details10[[#This Row],[Date of Birth2]],DATE(2023,6,8),"y")</f>
        <v>54</v>
      </c>
      <c r="K1305" s="2">
        <v>10436.1</v>
      </c>
      <c r="L1305" t="s">
        <v>3707</v>
      </c>
      <c r="M1305" t="s">
        <v>3707</v>
      </c>
      <c r="N1305" t="s">
        <v>3717</v>
      </c>
    </row>
    <row r="1306" spans="3:14" x14ac:dyDescent="0.3">
      <c r="C1306" t="s">
        <v>4833</v>
      </c>
      <c r="D1306">
        <v>1968</v>
      </c>
      <c r="E1306" t="s">
        <v>3709</v>
      </c>
      <c r="F1306">
        <v>8</v>
      </c>
      <c r="G1306" s="1" t="str">
        <f>_xlfn.CONCAT(Hospitalisation_Details10[[#This Row],[date]],"-",Hospitalisation_Details10[[#This Row],[month]],"-",Hospitalisation_Details10[[#This Row],[year]])</f>
        <v>8-Nov-1968</v>
      </c>
      <c r="H1306" s="1" t="str">
        <f>TEXT(Hospitalisation_Details10[[#This Row],[Date of Birth]],"dd-mm-yy")</f>
        <v>08-11-68</v>
      </c>
      <c r="I1306">
        <v>1</v>
      </c>
      <c r="J1306">
        <f>DATEDIF(Hospitalisation_Details10[[#This Row],[Date of Birth2]],DATE(2023,6,8),"y")</f>
        <v>54</v>
      </c>
      <c r="K1306" s="2">
        <v>10450.549999999999</v>
      </c>
      <c r="L1306" t="s">
        <v>3707</v>
      </c>
      <c r="M1306" t="s">
        <v>3710</v>
      </c>
      <c r="N1306" t="s">
        <v>3717</v>
      </c>
    </row>
    <row r="1307" spans="3:14" x14ac:dyDescent="0.3">
      <c r="C1307" t="s">
        <v>4832</v>
      </c>
      <c r="D1307">
        <v>1964</v>
      </c>
      <c r="E1307" t="s">
        <v>3716</v>
      </c>
      <c r="F1307">
        <v>14</v>
      </c>
      <c r="G1307" s="1" t="str">
        <f>_xlfn.CONCAT(Hospitalisation_Details10[[#This Row],[date]],"-",Hospitalisation_Details10[[#This Row],[month]],"-",Hospitalisation_Details10[[#This Row],[year]])</f>
        <v>14-Oct-1964</v>
      </c>
      <c r="H1307" s="1" t="str">
        <f>TEXT(Hospitalisation_Details10[[#This Row],[Date of Birth]],"dd-mm-yy")</f>
        <v>14-10-64</v>
      </c>
      <c r="I1307">
        <v>0</v>
      </c>
      <c r="J1307">
        <f>DATEDIF(Hospitalisation_Details10[[#This Row],[Date of Birth2]],DATE(2023,6,8),"y")</f>
        <v>58</v>
      </c>
      <c r="K1307" s="2">
        <v>10455.1</v>
      </c>
      <c r="L1307" t="s">
        <v>3707</v>
      </c>
      <c r="M1307" t="s">
        <v>3710</v>
      </c>
      <c r="N1307" t="s">
        <v>3713</v>
      </c>
    </row>
    <row r="1308" spans="3:14" x14ac:dyDescent="0.3">
      <c r="C1308" t="s">
        <v>4831</v>
      </c>
      <c r="D1308">
        <v>1976</v>
      </c>
      <c r="E1308" t="s">
        <v>3715</v>
      </c>
      <c r="F1308">
        <v>3</v>
      </c>
      <c r="G1308" s="1" t="str">
        <f>_xlfn.CONCAT(Hospitalisation_Details10[[#This Row],[date]],"-",Hospitalisation_Details10[[#This Row],[month]],"-",Hospitalisation_Details10[[#This Row],[year]])</f>
        <v>3-Aug-1976</v>
      </c>
      <c r="H1308" s="1" t="str">
        <f>TEXT(Hospitalisation_Details10[[#This Row],[Date of Birth]],"dd-mm-yy")</f>
        <v>03-08-76</v>
      </c>
      <c r="I1308">
        <v>2</v>
      </c>
      <c r="J1308">
        <f>DATEDIF(Hospitalisation_Details10[[#This Row],[Date of Birth2]],DATE(2023,6,8),"y")</f>
        <v>46</v>
      </c>
      <c r="K1308" s="2">
        <v>10455.14</v>
      </c>
      <c r="L1308" t="s">
        <v>3707</v>
      </c>
      <c r="M1308" t="s">
        <v>3706</v>
      </c>
      <c r="N1308" t="s">
        <v>3727</v>
      </c>
    </row>
    <row r="1309" spans="3:14" x14ac:dyDescent="0.3">
      <c r="C1309" t="s">
        <v>4830</v>
      </c>
      <c r="D1309">
        <v>1964</v>
      </c>
      <c r="E1309" t="s">
        <v>3705</v>
      </c>
      <c r="F1309">
        <v>27</v>
      </c>
      <c r="G1309" s="1" t="str">
        <f>_xlfn.CONCAT(Hospitalisation_Details10[[#This Row],[date]],"-",Hospitalisation_Details10[[#This Row],[month]],"-",Hospitalisation_Details10[[#This Row],[year]])</f>
        <v>27-Jul-1964</v>
      </c>
      <c r="H1309" s="1" t="str">
        <f>TEXT(Hospitalisation_Details10[[#This Row],[Date of Birth]],"dd-mm-yy")</f>
        <v>27-07-64</v>
      </c>
      <c r="I1309">
        <v>0</v>
      </c>
      <c r="J1309">
        <f>DATEDIF(Hospitalisation_Details10[[#This Row],[Date of Birth2]],DATE(2023,6,8),"y")</f>
        <v>58</v>
      </c>
      <c r="K1309" s="2">
        <v>10459.19</v>
      </c>
      <c r="L1309" t="s">
        <v>3707</v>
      </c>
      <c r="M1309" t="s">
        <v>3710</v>
      </c>
      <c r="N1309" t="s">
        <v>3708</v>
      </c>
    </row>
    <row r="1310" spans="3:14" x14ac:dyDescent="0.3">
      <c r="C1310" t="s">
        <v>4829</v>
      </c>
      <c r="D1310">
        <v>1969</v>
      </c>
      <c r="E1310" t="s">
        <v>3712</v>
      </c>
      <c r="F1310">
        <v>22</v>
      </c>
      <c r="G1310" s="1" t="str">
        <f>_xlfn.CONCAT(Hospitalisation_Details10[[#This Row],[date]],"-",Hospitalisation_Details10[[#This Row],[month]],"-",Hospitalisation_Details10[[#This Row],[year]])</f>
        <v>22-Sep-1969</v>
      </c>
      <c r="H1310" s="1" t="str">
        <f>TEXT(Hospitalisation_Details10[[#This Row],[Date of Birth]],"dd-mm-yy")</f>
        <v>22-09-69</v>
      </c>
      <c r="I1310">
        <v>1</v>
      </c>
      <c r="J1310">
        <f>DATEDIF(Hospitalisation_Details10[[#This Row],[Date of Birth2]],DATE(2023,6,8),"y")</f>
        <v>53</v>
      </c>
      <c r="K1310" s="2">
        <v>10461.98</v>
      </c>
      <c r="L1310" t="s">
        <v>3707</v>
      </c>
      <c r="M1310" t="s">
        <v>3710</v>
      </c>
      <c r="N1310" t="s">
        <v>3713</v>
      </c>
    </row>
    <row r="1311" spans="3:14" x14ac:dyDescent="0.3">
      <c r="C1311" t="s">
        <v>4828</v>
      </c>
      <c r="D1311">
        <v>1987</v>
      </c>
      <c r="E1311" t="s">
        <v>3711</v>
      </c>
      <c r="F1311">
        <v>28</v>
      </c>
      <c r="G1311" s="1" t="str">
        <f>_xlfn.CONCAT(Hospitalisation_Details10[[#This Row],[date]],"-",Hospitalisation_Details10[[#This Row],[month]],"-",Hospitalisation_Details10[[#This Row],[year]])</f>
        <v>28-Jun-1987</v>
      </c>
      <c r="H1311" s="1" t="str">
        <f>TEXT(Hospitalisation_Details10[[#This Row],[Date of Birth]],"dd-mm-yy")</f>
        <v>28-06-87</v>
      </c>
      <c r="I1311">
        <v>3</v>
      </c>
      <c r="J1311">
        <f>DATEDIF(Hospitalisation_Details10[[#This Row],[Date of Birth2]],DATE(2023,6,8),"y")</f>
        <v>35</v>
      </c>
      <c r="K1311" s="2">
        <v>10464.83</v>
      </c>
      <c r="L1311" t="s">
        <v>3707</v>
      </c>
      <c r="M1311" t="s">
        <v>3710</v>
      </c>
      <c r="N1311" t="s">
        <v>3713</v>
      </c>
    </row>
    <row r="1312" spans="3:14" x14ac:dyDescent="0.3">
      <c r="C1312" t="s">
        <v>4827</v>
      </c>
      <c r="D1312">
        <v>1978</v>
      </c>
      <c r="E1312" t="s">
        <v>3715</v>
      </c>
      <c r="F1312">
        <v>21</v>
      </c>
      <c r="G1312" s="1" t="str">
        <f>_xlfn.CONCAT(Hospitalisation_Details10[[#This Row],[date]],"-",Hospitalisation_Details10[[#This Row],[month]],"-",Hospitalisation_Details10[[#This Row],[year]])</f>
        <v>21-Aug-1978</v>
      </c>
      <c r="H1312" s="1" t="str">
        <f>TEXT(Hospitalisation_Details10[[#This Row],[Date of Birth]],"dd-mm-yy")</f>
        <v>21-08-78</v>
      </c>
      <c r="I1312">
        <v>2</v>
      </c>
      <c r="J1312">
        <f>DATEDIF(Hospitalisation_Details10[[#This Row],[Date of Birth2]],DATE(2023,6,8),"y")</f>
        <v>44</v>
      </c>
      <c r="K1312" s="2">
        <v>10486.55</v>
      </c>
      <c r="L1312" t="s">
        <v>3707</v>
      </c>
      <c r="M1312" t="s">
        <v>3707</v>
      </c>
      <c r="N1312" t="s">
        <v>3723</v>
      </c>
    </row>
    <row r="1313" spans="3:14" x14ac:dyDescent="0.3">
      <c r="C1313" t="s">
        <v>4826</v>
      </c>
      <c r="D1313">
        <v>1972</v>
      </c>
      <c r="E1313" t="s">
        <v>3716</v>
      </c>
      <c r="F1313">
        <v>19</v>
      </c>
      <c r="G1313" s="1" t="str">
        <f>_xlfn.CONCAT(Hospitalisation_Details10[[#This Row],[date]],"-",Hospitalisation_Details10[[#This Row],[month]],"-",Hospitalisation_Details10[[#This Row],[year]])</f>
        <v>19-Oct-1972</v>
      </c>
      <c r="H1313" s="1" t="str">
        <f>TEXT(Hospitalisation_Details10[[#This Row],[Date of Birth]],"dd-mm-yy")</f>
        <v>19-10-72</v>
      </c>
      <c r="I1313">
        <v>2</v>
      </c>
      <c r="J1313">
        <f>DATEDIF(Hospitalisation_Details10[[#This Row],[Date of Birth2]],DATE(2023,6,8),"y")</f>
        <v>50</v>
      </c>
      <c r="K1313" s="2">
        <v>10493.95</v>
      </c>
      <c r="L1313" t="s">
        <v>3707</v>
      </c>
      <c r="M1313" t="s">
        <v>3710</v>
      </c>
      <c r="N1313" t="s">
        <v>3713</v>
      </c>
    </row>
    <row r="1314" spans="3:14" x14ac:dyDescent="0.3">
      <c r="C1314" t="s">
        <v>4825</v>
      </c>
      <c r="D1314">
        <v>1977</v>
      </c>
      <c r="E1314" t="s">
        <v>3716</v>
      </c>
      <c r="F1314">
        <v>25</v>
      </c>
      <c r="G1314" s="1" t="str">
        <f>_xlfn.CONCAT(Hospitalisation_Details10[[#This Row],[date]],"-",Hospitalisation_Details10[[#This Row],[month]],"-",Hospitalisation_Details10[[#This Row],[year]])</f>
        <v>25-Oct-1977</v>
      </c>
      <c r="H1314" s="1" t="str">
        <f>TEXT(Hospitalisation_Details10[[#This Row],[Date of Birth]],"dd-mm-yy")</f>
        <v>25-10-77</v>
      </c>
      <c r="I1314">
        <v>2</v>
      </c>
      <c r="J1314">
        <f>DATEDIF(Hospitalisation_Details10[[#This Row],[Date of Birth2]],DATE(2023,6,8),"y")</f>
        <v>45</v>
      </c>
      <c r="K1314" s="2">
        <v>10495.6</v>
      </c>
      <c r="L1314" t="s">
        <v>3707</v>
      </c>
      <c r="M1314" t="s">
        <v>3710</v>
      </c>
      <c r="N1314" t="s">
        <v>3713</v>
      </c>
    </row>
    <row r="1315" spans="3:14" x14ac:dyDescent="0.3">
      <c r="C1315" t="s">
        <v>4824</v>
      </c>
      <c r="D1315">
        <v>1971</v>
      </c>
      <c r="E1315" t="s">
        <v>3712</v>
      </c>
      <c r="F1315">
        <v>26</v>
      </c>
      <c r="G1315" s="1" t="str">
        <f>_xlfn.CONCAT(Hospitalisation_Details10[[#This Row],[date]],"-",Hospitalisation_Details10[[#This Row],[month]],"-",Hospitalisation_Details10[[#This Row],[year]])</f>
        <v>26-Sep-1971</v>
      </c>
      <c r="H1315" s="1" t="str">
        <f>TEXT(Hospitalisation_Details10[[#This Row],[Date of Birth]],"dd-mm-yy")</f>
        <v>26-09-71</v>
      </c>
      <c r="I1315">
        <v>0</v>
      </c>
      <c r="J1315">
        <f>DATEDIF(Hospitalisation_Details10[[#This Row],[Date of Birth2]],DATE(2023,6,8),"y")</f>
        <v>51</v>
      </c>
      <c r="K1315" s="2">
        <v>10546.48</v>
      </c>
      <c r="L1315" t="s">
        <v>3707</v>
      </c>
      <c r="M1315" t="s">
        <v>3707</v>
      </c>
      <c r="N1315" t="s">
        <v>3717</v>
      </c>
    </row>
    <row r="1316" spans="3:14" x14ac:dyDescent="0.3">
      <c r="C1316" t="s">
        <v>4823</v>
      </c>
      <c r="D1316">
        <v>1971</v>
      </c>
      <c r="E1316" t="s">
        <v>3711</v>
      </c>
      <c r="F1316">
        <v>29</v>
      </c>
      <c r="G1316" s="1" t="str">
        <f>_xlfn.CONCAT(Hospitalisation_Details10[[#This Row],[date]],"-",Hospitalisation_Details10[[#This Row],[month]],"-",Hospitalisation_Details10[[#This Row],[year]])</f>
        <v>29-Jun-1971</v>
      </c>
      <c r="H1316" s="1" t="str">
        <f>TEXT(Hospitalisation_Details10[[#This Row],[Date of Birth]],"dd-mm-yy")</f>
        <v>29-06-71</v>
      </c>
      <c r="I1316">
        <v>3</v>
      </c>
      <c r="J1316">
        <f>DATEDIF(Hospitalisation_Details10[[#This Row],[Date of Birth2]],DATE(2023,6,8),"y")</f>
        <v>51</v>
      </c>
      <c r="K1316" s="2">
        <v>10560.49</v>
      </c>
      <c r="L1316" t="s">
        <v>3707</v>
      </c>
      <c r="M1316" t="s">
        <v>3706</v>
      </c>
      <c r="N1316" t="s">
        <v>3708</v>
      </c>
    </row>
    <row r="1317" spans="3:14" x14ac:dyDescent="0.3">
      <c r="C1317" t="s">
        <v>4822</v>
      </c>
      <c r="D1317">
        <v>1969</v>
      </c>
      <c r="E1317" t="s">
        <v>3705</v>
      </c>
      <c r="F1317">
        <v>17</v>
      </c>
      <c r="G1317" s="1" t="str">
        <f>_xlfn.CONCAT(Hospitalisation_Details10[[#This Row],[date]],"-",Hospitalisation_Details10[[#This Row],[month]],"-",Hospitalisation_Details10[[#This Row],[year]])</f>
        <v>17-Jul-1969</v>
      </c>
      <c r="H1317" s="1" t="str">
        <f>TEXT(Hospitalisation_Details10[[#This Row],[Date of Birth]],"dd-mm-yy")</f>
        <v>17-07-69</v>
      </c>
      <c r="I1317">
        <v>0</v>
      </c>
      <c r="J1317">
        <f>DATEDIF(Hospitalisation_Details10[[#This Row],[Date of Birth2]],DATE(2023,6,8),"y")</f>
        <v>53</v>
      </c>
      <c r="K1317" s="2">
        <v>10564.88</v>
      </c>
      <c r="L1317" t="s">
        <v>3707</v>
      </c>
      <c r="M1317" t="s">
        <v>3710</v>
      </c>
      <c r="N1317" t="s">
        <v>3724</v>
      </c>
    </row>
    <row r="1318" spans="3:14" x14ac:dyDescent="0.3">
      <c r="C1318" t="s">
        <v>4821</v>
      </c>
      <c r="D1318">
        <v>1966</v>
      </c>
      <c r="E1318" t="s">
        <v>3714</v>
      </c>
      <c r="F1318">
        <v>11</v>
      </c>
      <c r="G1318" s="1" t="str">
        <f>_xlfn.CONCAT(Hospitalisation_Details10[[#This Row],[date]],"-",Hospitalisation_Details10[[#This Row],[month]],"-",Hospitalisation_Details10[[#This Row],[year]])</f>
        <v>11-Dec-1966</v>
      </c>
      <c r="H1318" s="1" t="str">
        <f>TEXT(Hospitalisation_Details10[[#This Row],[Date of Birth]],"dd-mm-yy")</f>
        <v>11-12-66</v>
      </c>
      <c r="I1318">
        <v>0</v>
      </c>
      <c r="J1318">
        <f>DATEDIF(Hospitalisation_Details10[[#This Row],[Date of Birth2]],DATE(2023,6,8),"y")</f>
        <v>56</v>
      </c>
      <c r="K1318" s="2">
        <v>10577.09</v>
      </c>
      <c r="L1318" t="s">
        <v>3707</v>
      </c>
      <c r="M1318" t="s">
        <v>3707</v>
      </c>
      <c r="N1318" t="s">
        <v>3717</v>
      </c>
    </row>
    <row r="1319" spans="3:14" x14ac:dyDescent="0.3">
      <c r="C1319" t="s">
        <v>4820</v>
      </c>
      <c r="D1319">
        <v>1969</v>
      </c>
      <c r="E1319" t="s">
        <v>3714</v>
      </c>
      <c r="F1319">
        <v>25</v>
      </c>
      <c r="G1319" s="1" t="str">
        <f>_xlfn.CONCAT(Hospitalisation_Details10[[#This Row],[date]],"-",Hospitalisation_Details10[[#This Row],[month]],"-",Hospitalisation_Details10[[#This Row],[year]])</f>
        <v>25-Dec-1969</v>
      </c>
      <c r="H1319" s="1" t="str">
        <f>TEXT(Hospitalisation_Details10[[#This Row],[Date of Birth]],"dd-mm-yy")</f>
        <v>25-12-69</v>
      </c>
      <c r="I1319">
        <v>1</v>
      </c>
      <c r="J1319">
        <f>DATEDIF(Hospitalisation_Details10[[#This Row],[Date of Birth2]],DATE(2023,6,8),"y")</f>
        <v>53</v>
      </c>
      <c r="K1319" s="2">
        <v>10579.71</v>
      </c>
      <c r="L1319" t="s">
        <v>3707</v>
      </c>
      <c r="M1319" t="s">
        <v>3707</v>
      </c>
      <c r="N1319" t="s">
        <v>3708</v>
      </c>
    </row>
    <row r="1320" spans="3:14" x14ac:dyDescent="0.3">
      <c r="C1320" t="s">
        <v>4819</v>
      </c>
      <c r="D1320">
        <v>1966</v>
      </c>
      <c r="E1320" t="s">
        <v>3709</v>
      </c>
      <c r="F1320">
        <v>3</v>
      </c>
      <c r="G1320" s="1" t="str">
        <f>_xlfn.CONCAT(Hospitalisation_Details10[[#This Row],[date]],"-",Hospitalisation_Details10[[#This Row],[month]],"-",Hospitalisation_Details10[[#This Row],[year]])</f>
        <v>3-Nov-1966</v>
      </c>
      <c r="H1320" s="1" t="str">
        <f>TEXT(Hospitalisation_Details10[[#This Row],[Date of Birth]],"dd-mm-yy")</f>
        <v>03-11-66</v>
      </c>
      <c r="I1320">
        <v>0</v>
      </c>
      <c r="J1320">
        <f>DATEDIF(Hospitalisation_Details10[[#This Row],[Date of Birth2]],DATE(2023,6,8),"y")</f>
        <v>56</v>
      </c>
      <c r="K1320" s="2">
        <v>10594.23</v>
      </c>
      <c r="L1320" t="s">
        <v>3707</v>
      </c>
      <c r="M1320" t="s">
        <v>3707</v>
      </c>
      <c r="N1320" t="s">
        <v>3708</v>
      </c>
    </row>
    <row r="1321" spans="3:14" x14ac:dyDescent="0.3">
      <c r="C1321" t="s">
        <v>4818</v>
      </c>
      <c r="D1321">
        <v>1967</v>
      </c>
      <c r="E1321" t="s">
        <v>3709</v>
      </c>
      <c r="F1321">
        <v>29</v>
      </c>
      <c r="G1321" s="1" t="str">
        <f>_xlfn.CONCAT(Hospitalisation_Details10[[#This Row],[date]],"-",Hospitalisation_Details10[[#This Row],[month]],"-",Hospitalisation_Details10[[#This Row],[year]])</f>
        <v>29-Nov-1967</v>
      </c>
      <c r="H1321" s="1" t="str">
        <f>TEXT(Hospitalisation_Details10[[#This Row],[Date of Birth]],"dd-mm-yy")</f>
        <v>29-11-67</v>
      </c>
      <c r="I1321">
        <v>0</v>
      </c>
      <c r="J1321">
        <f>DATEDIF(Hospitalisation_Details10[[#This Row],[Date of Birth2]],DATE(2023,6,8),"y")</f>
        <v>55</v>
      </c>
      <c r="K1321" s="2">
        <v>10594.5</v>
      </c>
      <c r="L1321" t="s">
        <v>3707</v>
      </c>
      <c r="M1321" t="s">
        <v>3710</v>
      </c>
      <c r="N1321" t="s">
        <v>3713</v>
      </c>
    </row>
    <row r="1322" spans="3:14" x14ac:dyDescent="0.3">
      <c r="C1322" t="s">
        <v>4817</v>
      </c>
      <c r="D1322">
        <v>1972</v>
      </c>
      <c r="E1322" t="s">
        <v>3714</v>
      </c>
      <c r="F1322">
        <v>14</v>
      </c>
      <c r="G1322" s="1" t="str">
        <f>_xlfn.CONCAT(Hospitalisation_Details10[[#This Row],[date]],"-",Hospitalisation_Details10[[#This Row],[month]],"-",Hospitalisation_Details10[[#This Row],[year]])</f>
        <v>14-Dec-1972</v>
      </c>
      <c r="H1322" s="1" t="str">
        <f>TEXT(Hospitalisation_Details10[[#This Row],[Date of Birth]],"dd-mm-yy")</f>
        <v>14-12-72</v>
      </c>
      <c r="I1322">
        <v>3</v>
      </c>
      <c r="J1322">
        <f>DATEDIF(Hospitalisation_Details10[[#This Row],[Date of Birth2]],DATE(2023,6,8),"y")</f>
        <v>50</v>
      </c>
      <c r="K1322" s="2">
        <v>10600.55</v>
      </c>
      <c r="L1322" t="s">
        <v>3707</v>
      </c>
      <c r="M1322" t="s">
        <v>3710</v>
      </c>
      <c r="N1322" t="s">
        <v>3713</v>
      </c>
    </row>
    <row r="1323" spans="3:14" x14ac:dyDescent="0.3">
      <c r="C1323" t="s">
        <v>4816</v>
      </c>
      <c r="D1323">
        <v>1966</v>
      </c>
      <c r="E1323" t="s">
        <v>3705</v>
      </c>
      <c r="F1323">
        <v>20</v>
      </c>
      <c r="G1323" s="1" t="str">
        <f>_xlfn.CONCAT(Hospitalisation_Details10[[#This Row],[date]],"-",Hospitalisation_Details10[[#This Row],[month]],"-",Hospitalisation_Details10[[#This Row],[year]])</f>
        <v>20-Jul-1966</v>
      </c>
      <c r="H1323" s="1" t="str">
        <f>TEXT(Hospitalisation_Details10[[#This Row],[Date of Birth]],"dd-mm-yy")</f>
        <v>20-07-66</v>
      </c>
      <c r="I1323">
        <v>0</v>
      </c>
      <c r="J1323">
        <f>DATEDIF(Hospitalisation_Details10[[#This Row],[Date of Birth2]],DATE(2023,6,8),"y")</f>
        <v>56</v>
      </c>
      <c r="K1323" s="2">
        <v>10601.41</v>
      </c>
      <c r="L1323" t="s">
        <v>3707</v>
      </c>
      <c r="M1323" t="s">
        <v>3706</v>
      </c>
      <c r="N1323" t="s">
        <v>3717</v>
      </c>
    </row>
    <row r="1324" spans="3:14" x14ac:dyDescent="0.3">
      <c r="C1324" t="s">
        <v>4815</v>
      </c>
      <c r="D1324">
        <v>1967</v>
      </c>
      <c r="E1324" t="s">
        <v>3711</v>
      </c>
      <c r="F1324">
        <v>23</v>
      </c>
      <c r="G1324" s="1" t="str">
        <f>_xlfn.CONCAT(Hospitalisation_Details10[[#This Row],[date]],"-",Hospitalisation_Details10[[#This Row],[month]],"-",Hospitalisation_Details10[[#This Row],[year]])</f>
        <v>23-Jun-1967</v>
      </c>
      <c r="H1324" s="1" t="str">
        <f>TEXT(Hospitalisation_Details10[[#This Row],[Date of Birth]],"dd-mm-yy")</f>
        <v>23-06-67</v>
      </c>
      <c r="I1324">
        <v>0</v>
      </c>
      <c r="J1324">
        <f>DATEDIF(Hospitalisation_Details10[[#This Row],[Date of Birth2]],DATE(2023,6,8),"y")</f>
        <v>55</v>
      </c>
      <c r="K1324" s="2">
        <v>10601.63</v>
      </c>
      <c r="L1324" t="s">
        <v>3707</v>
      </c>
      <c r="M1324" t="s">
        <v>3706</v>
      </c>
      <c r="N1324" t="s">
        <v>3713</v>
      </c>
    </row>
    <row r="1325" spans="3:14" x14ac:dyDescent="0.3">
      <c r="C1325" t="s">
        <v>4814</v>
      </c>
      <c r="D1325">
        <v>1966</v>
      </c>
      <c r="E1325" t="s">
        <v>3705</v>
      </c>
      <c r="F1325">
        <v>2</v>
      </c>
      <c r="G1325" s="1" t="str">
        <f>_xlfn.CONCAT(Hospitalisation_Details10[[#This Row],[date]],"-",Hospitalisation_Details10[[#This Row],[month]],"-",Hospitalisation_Details10[[#This Row],[year]])</f>
        <v>2-Jul-1966</v>
      </c>
      <c r="H1325" s="1" t="str">
        <f>TEXT(Hospitalisation_Details10[[#This Row],[Date of Birth]],"dd-mm-yy")</f>
        <v>02-07-66</v>
      </c>
      <c r="I1325">
        <v>0</v>
      </c>
      <c r="J1325">
        <f>DATEDIF(Hospitalisation_Details10[[#This Row],[Date of Birth2]],DATE(2023,6,8),"y")</f>
        <v>56</v>
      </c>
      <c r="K1325" s="2">
        <v>10602.39</v>
      </c>
      <c r="L1325" t="s">
        <v>3707</v>
      </c>
      <c r="M1325" t="s">
        <v>3707</v>
      </c>
      <c r="N1325" t="s">
        <v>3717</v>
      </c>
    </row>
    <row r="1326" spans="3:14" x14ac:dyDescent="0.3">
      <c r="C1326" t="s">
        <v>4813</v>
      </c>
      <c r="D1326">
        <v>1965</v>
      </c>
      <c r="E1326" t="s">
        <v>3711</v>
      </c>
      <c r="F1326">
        <v>27</v>
      </c>
      <c r="G1326" s="1" t="str">
        <f>_xlfn.CONCAT(Hospitalisation_Details10[[#This Row],[date]],"-",Hospitalisation_Details10[[#This Row],[month]],"-",Hospitalisation_Details10[[#This Row],[year]])</f>
        <v>27-Jun-1965</v>
      </c>
      <c r="H1326" s="1" t="str">
        <f>TEXT(Hospitalisation_Details10[[#This Row],[Date of Birth]],"dd-mm-yy")</f>
        <v>27-06-65</v>
      </c>
      <c r="I1326">
        <v>0</v>
      </c>
      <c r="J1326">
        <f>DATEDIF(Hospitalisation_Details10[[#This Row],[Date of Birth2]],DATE(2023,6,8),"y")</f>
        <v>57</v>
      </c>
      <c r="K1326" s="2">
        <v>10608.67</v>
      </c>
      <c r="L1326" t="s">
        <v>3707</v>
      </c>
      <c r="M1326" t="s">
        <v>3707</v>
      </c>
      <c r="N1326" t="s">
        <v>3713</v>
      </c>
    </row>
    <row r="1327" spans="3:14" x14ac:dyDescent="0.3">
      <c r="C1327" t="s">
        <v>4812</v>
      </c>
      <c r="D1327">
        <v>1992</v>
      </c>
      <c r="E1327" t="s">
        <v>3705</v>
      </c>
      <c r="F1327">
        <v>23</v>
      </c>
      <c r="G1327" s="1" t="str">
        <f>_xlfn.CONCAT(Hospitalisation_Details10[[#This Row],[date]],"-",Hospitalisation_Details10[[#This Row],[month]],"-",Hospitalisation_Details10[[#This Row],[year]])</f>
        <v>23-Jul-1992</v>
      </c>
      <c r="H1327" s="1" t="str">
        <f>TEXT(Hospitalisation_Details10[[#This Row],[Date of Birth]],"dd-mm-yy")</f>
        <v>23-07-92</v>
      </c>
      <c r="I1327">
        <v>0</v>
      </c>
      <c r="J1327">
        <f>DATEDIF(Hospitalisation_Details10[[#This Row],[Date of Birth2]],DATE(2023,6,8),"y")</f>
        <v>30</v>
      </c>
      <c r="K1327" s="2">
        <v>10617.04</v>
      </c>
      <c r="L1327" t="s">
        <v>3707</v>
      </c>
      <c r="M1327" t="s">
        <v>3707</v>
      </c>
      <c r="N1327" t="s">
        <v>3730</v>
      </c>
    </row>
    <row r="1328" spans="3:14" x14ac:dyDescent="0.3">
      <c r="C1328" t="s">
        <v>4811</v>
      </c>
      <c r="D1328">
        <v>1990</v>
      </c>
      <c r="E1328" t="s">
        <v>3705</v>
      </c>
      <c r="F1328">
        <v>6</v>
      </c>
      <c r="G1328" s="1" t="str">
        <f>_xlfn.CONCAT(Hospitalisation_Details10[[#This Row],[date]],"-",Hospitalisation_Details10[[#This Row],[month]],"-",Hospitalisation_Details10[[#This Row],[year]])</f>
        <v>6-Jul-1990</v>
      </c>
      <c r="H1328" s="1" t="str">
        <f>TEXT(Hospitalisation_Details10[[#This Row],[Date of Birth]],"dd-mm-yy")</f>
        <v>06-07-90</v>
      </c>
      <c r="I1328">
        <v>3</v>
      </c>
      <c r="J1328">
        <f>DATEDIF(Hospitalisation_Details10[[#This Row],[Date of Birth2]],DATE(2023,6,8),"y")</f>
        <v>32</v>
      </c>
      <c r="K1328" s="2">
        <v>10620.26</v>
      </c>
      <c r="L1328" t="s">
        <v>3707</v>
      </c>
      <c r="M1328" t="s">
        <v>3707</v>
      </c>
      <c r="N1328" t="s">
        <v>3713</v>
      </c>
    </row>
    <row r="1329" spans="3:14" x14ac:dyDescent="0.3">
      <c r="C1329" t="s">
        <v>4810</v>
      </c>
      <c r="D1329">
        <v>1964</v>
      </c>
      <c r="E1329" t="s">
        <v>3715</v>
      </c>
      <c r="F1329">
        <v>8</v>
      </c>
      <c r="G1329" s="1" t="str">
        <f>_xlfn.CONCAT(Hospitalisation_Details10[[#This Row],[date]],"-",Hospitalisation_Details10[[#This Row],[month]],"-",Hospitalisation_Details10[[#This Row],[year]])</f>
        <v>8-Aug-1964</v>
      </c>
      <c r="H1329" s="1" t="str">
        <f>TEXT(Hospitalisation_Details10[[#This Row],[Date of Birth]],"dd-mm-yy")</f>
        <v>08-08-64</v>
      </c>
      <c r="I1329">
        <v>0</v>
      </c>
      <c r="J1329">
        <f>DATEDIF(Hospitalisation_Details10[[#This Row],[Date of Birth2]],DATE(2023,6,8),"y")</f>
        <v>58</v>
      </c>
      <c r="K1329" s="2">
        <v>10627.81</v>
      </c>
      <c r="L1329" t="s">
        <v>3707</v>
      </c>
      <c r="M1329" t="s">
        <v>3707</v>
      </c>
      <c r="N1329" t="s">
        <v>3708</v>
      </c>
    </row>
    <row r="1330" spans="3:14" x14ac:dyDescent="0.3">
      <c r="C1330" t="s">
        <v>4809</v>
      </c>
      <c r="D1330">
        <v>1976</v>
      </c>
      <c r="E1330" t="s">
        <v>3709</v>
      </c>
      <c r="F1330">
        <v>22</v>
      </c>
      <c r="G1330" s="1" t="str">
        <f>_xlfn.CONCAT(Hospitalisation_Details10[[#This Row],[date]],"-",Hospitalisation_Details10[[#This Row],[month]],"-",Hospitalisation_Details10[[#This Row],[year]])</f>
        <v>22-Nov-1976</v>
      </c>
      <c r="H1330" s="1" t="str">
        <f>TEXT(Hospitalisation_Details10[[#This Row],[Date of Birth]],"dd-mm-yy")</f>
        <v>22-11-76</v>
      </c>
      <c r="I1330">
        <v>2</v>
      </c>
      <c r="J1330">
        <f>DATEDIF(Hospitalisation_Details10[[#This Row],[Date of Birth2]],DATE(2023,6,8),"y")</f>
        <v>46</v>
      </c>
      <c r="K1330" s="2">
        <v>10665.44</v>
      </c>
      <c r="L1330" t="s">
        <v>3707</v>
      </c>
      <c r="M1330" t="s">
        <v>3706</v>
      </c>
      <c r="N1330" t="s">
        <v>3727</v>
      </c>
    </row>
    <row r="1331" spans="3:14" x14ac:dyDescent="0.3">
      <c r="C1331" t="s">
        <v>4808</v>
      </c>
      <c r="D1331">
        <v>1962</v>
      </c>
      <c r="E1331" t="s">
        <v>3712</v>
      </c>
      <c r="F1331">
        <v>7</v>
      </c>
      <c r="G1331" s="1" t="str">
        <f>_xlfn.CONCAT(Hospitalisation_Details10[[#This Row],[date]],"-",Hospitalisation_Details10[[#This Row],[month]],"-",Hospitalisation_Details10[[#This Row],[year]])</f>
        <v>7-Sep-1962</v>
      </c>
      <c r="H1331" s="1" t="str">
        <f>TEXT(Hospitalisation_Details10[[#This Row],[Date of Birth]],"dd-mm-yy")</f>
        <v>07-09-62</v>
      </c>
      <c r="I1331">
        <v>0</v>
      </c>
      <c r="J1331">
        <f>DATEDIF(Hospitalisation_Details10[[#This Row],[Date of Birth2]],DATE(2023,6,8),"y")</f>
        <v>60</v>
      </c>
      <c r="K1331" s="2">
        <v>10676.83</v>
      </c>
      <c r="L1331" t="s">
        <v>3707</v>
      </c>
      <c r="M1331" t="s">
        <v>3707</v>
      </c>
      <c r="N1331" t="s">
        <v>3708</v>
      </c>
    </row>
    <row r="1332" spans="3:14" x14ac:dyDescent="0.3">
      <c r="C1332" t="s">
        <v>4807</v>
      </c>
      <c r="D1332">
        <v>1977</v>
      </c>
      <c r="E1332" t="s">
        <v>3715</v>
      </c>
      <c r="F1332">
        <v>2</v>
      </c>
      <c r="G1332" s="1" t="str">
        <f>_xlfn.CONCAT(Hospitalisation_Details10[[#This Row],[date]],"-",Hospitalisation_Details10[[#This Row],[month]],"-",Hospitalisation_Details10[[#This Row],[year]])</f>
        <v>2-Aug-1977</v>
      </c>
      <c r="H1332" s="1" t="str">
        <f>TEXT(Hospitalisation_Details10[[#This Row],[Date of Birth]],"dd-mm-yy")</f>
        <v>02-08-77</v>
      </c>
      <c r="I1332">
        <v>2</v>
      </c>
      <c r="J1332">
        <f>DATEDIF(Hospitalisation_Details10[[#This Row],[Date of Birth2]],DATE(2023,6,8),"y")</f>
        <v>45</v>
      </c>
      <c r="K1332" s="2">
        <v>10690.11</v>
      </c>
      <c r="L1332" t="s">
        <v>3707</v>
      </c>
      <c r="M1332" t="s">
        <v>3706</v>
      </c>
      <c r="N1332" t="s">
        <v>3727</v>
      </c>
    </row>
    <row r="1333" spans="3:14" x14ac:dyDescent="0.3">
      <c r="C1333" t="s">
        <v>4806</v>
      </c>
      <c r="D1333">
        <v>1976</v>
      </c>
      <c r="E1333" t="s">
        <v>3712</v>
      </c>
      <c r="F1333">
        <v>30</v>
      </c>
      <c r="G1333" s="1" t="str">
        <f>_xlfn.CONCAT(Hospitalisation_Details10[[#This Row],[date]],"-",Hospitalisation_Details10[[#This Row],[month]],"-",Hospitalisation_Details10[[#This Row],[year]])</f>
        <v>30-Sep-1976</v>
      </c>
      <c r="H1333" s="1" t="str">
        <f>TEXT(Hospitalisation_Details10[[#This Row],[Date of Birth]],"dd-mm-yy")</f>
        <v>30-09-76</v>
      </c>
      <c r="I1333">
        <v>2</v>
      </c>
      <c r="J1333">
        <f>DATEDIF(Hospitalisation_Details10[[#This Row],[Date of Birth2]],DATE(2023,6,8),"y")</f>
        <v>46</v>
      </c>
      <c r="K1333" s="2">
        <v>10698.38</v>
      </c>
      <c r="L1333" t="s">
        <v>3707</v>
      </c>
      <c r="M1333" t="s">
        <v>3710</v>
      </c>
      <c r="N1333" t="s">
        <v>3723</v>
      </c>
    </row>
    <row r="1334" spans="3:14" x14ac:dyDescent="0.3">
      <c r="C1334" t="s">
        <v>4805</v>
      </c>
      <c r="D1334">
        <v>1972</v>
      </c>
      <c r="E1334" t="s">
        <v>3716</v>
      </c>
      <c r="F1334">
        <v>24</v>
      </c>
      <c r="G1334" s="1" t="str">
        <f>_xlfn.CONCAT(Hospitalisation_Details10[[#This Row],[date]],"-",Hospitalisation_Details10[[#This Row],[month]],"-",Hospitalisation_Details10[[#This Row],[year]])</f>
        <v>24-Oct-1972</v>
      </c>
      <c r="H1334" s="1" t="str">
        <f>TEXT(Hospitalisation_Details10[[#This Row],[Date of Birth]],"dd-mm-yy")</f>
        <v>24-10-72</v>
      </c>
      <c r="I1334">
        <v>3</v>
      </c>
      <c r="J1334">
        <f>DATEDIF(Hospitalisation_Details10[[#This Row],[Date of Birth2]],DATE(2023,6,8),"y")</f>
        <v>50</v>
      </c>
      <c r="K1334" s="2">
        <v>10702.64</v>
      </c>
      <c r="L1334" t="s">
        <v>3707</v>
      </c>
      <c r="M1334" t="s">
        <v>3707</v>
      </c>
      <c r="N1334" t="s">
        <v>3708</v>
      </c>
    </row>
    <row r="1335" spans="3:14" x14ac:dyDescent="0.3">
      <c r="C1335" t="s">
        <v>4804</v>
      </c>
      <c r="D1335">
        <v>1967</v>
      </c>
      <c r="E1335" t="s">
        <v>3705</v>
      </c>
      <c r="F1335">
        <v>30</v>
      </c>
      <c r="G1335" s="1" t="str">
        <f>_xlfn.CONCAT(Hospitalisation_Details10[[#This Row],[date]],"-",Hospitalisation_Details10[[#This Row],[month]],"-",Hospitalisation_Details10[[#This Row],[year]])</f>
        <v>30-Jul-1967</v>
      </c>
      <c r="H1335" s="1" t="str">
        <f>TEXT(Hospitalisation_Details10[[#This Row],[Date of Birth]],"dd-mm-yy")</f>
        <v>30-07-67</v>
      </c>
      <c r="I1335">
        <v>0</v>
      </c>
      <c r="J1335">
        <f>DATEDIF(Hospitalisation_Details10[[#This Row],[Date of Birth2]],DATE(2023,6,8),"y")</f>
        <v>55</v>
      </c>
      <c r="K1335" s="2">
        <v>10704.47</v>
      </c>
      <c r="L1335" t="s">
        <v>3707</v>
      </c>
      <c r="M1335" t="s">
        <v>3706</v>
      </c>
      <c r="N1335" t="s">
        <v>3717</v>
      </c>
    </row>
    <row r="1336" spans="3:14" x14ac:dyDescent="0.3">
      <c r="C1336" t="s">
        <v>4803</v>
      </c>
      <c r="D1336">
        <v>1967</v>
      </c>
      <c r="E1336" t="s">
        <v>3716</v>
      </c>
      <c r="F1336">
        <v>5</v>
      </c>
      <c r="G1336" s="1" t="str">
        <f>_xlfn.CONCAT(Hospitalisation_Details10[[#This Row],[date]],"-",Hospitalisation_Details10[[#This Row],[month]],"-",Hospitalisation_Details10[[#This Row],[year]])</f>
        <v>5-Oct-1967</v>
      </c>
      <c r="H1336" s="1" t="str">
        <f>TEXT(Hospitalisation_Details10[[#This Row],[Date of Birth]],"dd-mm-yy")</f>
        <v>05-10-67</v>
      </c>
      <c r="I1336">
        <v>0</v>
      </c>
      <c r="J1336">
        <f>DATEDIF(Hospitalisation_Details10[[#This Row],[Date of Birth2]],DATE(2023,6,8),"y")</f>
        <v>55</v>
      </c>
      <c r="K1336" s="2">
        <v>10713.64</v>
      </c>
      <c r="L1336" t="s">
        <v>3707</v>
      </c>
      <c r="M1336" t="s">
        <v>3707</v>
      </c>
      <c r="N1336" t="s">
        <v>3717</v>
      </c>
    </row>
    <row r="1337" spans="3:14" x14ac:dyDescent="0.3">
      <c r="C1337" t="s">
        <v>4802</v>
      </c>
      <c r="D1337">
        <v>1992</v>
      </c>
      <c r="E1337" t="s">
        <v>3711</v>
      </c>
      <c r="F1337">
        <v>25</v>
      </c>
      <c r="G1337" s="1" t="str">
        <f>_xlfn.CONCAT(Hospitalisation_Details10[[#This Row],[date]],"-",Hospitalisation_Details10[[#This Row],[month]],"-",Hospitalisation_Details10[[#This Row],[year]])</f>
        <v>25-Jun-1992</v>
      </c>
      <c r="H1337" s="1" t="str">
        <f>TEXT(Hospitalisation_Details10[[#This Row],[Date of Birth]],"dd-mm-yy")</f>
        <v>25-06-92</v>
      </c>
      <c r="I1337">
        <v>0</v>
      </c>
      <c r="J1337">
        <f>DATEDIF(Hospitalisation_Details10[[#This Row],[Date of Birth2]],DATE(2023,6,8),"y")</f>
        <v>30</v>
      </c>
      <c r="K1337" s="2">
        <v>10719.57</v>
      </c>
      <c r="L1337" t="s">
        <v>3707</v>
      </c>
      <c r="M1337" t="s">
        <v>3710</v>
      </c>
      <c r="N1337" t="s">
        <v>3713</v>
      </c>
    </row>
    <row r="1338" spans="3:14" x14ac:dyDescent="0.3">
      <c r="C1338" t="s">
        <v>4801</v>
      </c>
      <c r="D1338">
        <v>1974</v>
      </c>
      <c r="E1338" t="s">
        <v>3714</v>
      </c>
      <c r="F1338">
        <v>9</v>
      </c>
      <c r="G1338" s="1" t="str">
        <f>_xlfn.CONCAT(Hospitalisation_Details10[[#This Row],[date]],"-",Hospitalisation_Details10[[#This Row],[month]],"-",Hospitalisation_Details10[[#This Row],[year]])</f>
        <v>9-Dec-1974</v>
      </c>
      <c r="H1338" s="1" t="str">
        <f>TEXT(Hospitalisation_Details10[[#This Row],[Date of Birth]],"dd-mm-yy")</f>
        <v>09-12-74</v>
      </c>
      <c r="I1338">
        <v>4</v>
      </c>
      <c r="J1338">
        <f>DATEDIF(Hospitalisation_Details10[[#This Row],[Date of Birth2]],DATE(2023,6,8),"y")</f>
        <v>48</v>
      </c>
      <c r="K1338" s="2">
        <v>10736.87</v>
      </c>
      <c r="L1338" t="s">
        <v>3707</v>
      </c>
      <c r="M1338" t="s">
        <v>3710</v>
      </c>
      <c r="N1338" t="s">
        <v>3721</v>
      </c>
    </row>
    <row r="1339" spans="3:14" x14ac:dyDescent="0.3">
      <c r="C1339" t="s">
        <v>4800</v>
      </c>
      <c r="D1339">
        <v>1986</v>
      </c>
      <c r="E1339" t="s">
        <v>3715</v>
      </c>
      <c r="F1339">
        <v>29</v>
      </c>
      <c r="G1339" s="1" t="str">
        <f>_xlfn.CONCAT(Hospitalisation_Details10[[#This Row],[date]],"-",Hospitalisation_Details10[[#This Row],[month]],"-",Hospitalisation_Details10[[#This Row],[year]])</f>
        <v>29-Aug-1986</v>
      </c>
      <c r="H1339" s="1" t="str">
        <f>TEXT(Hospitalisation_Details10[[#This Row],[Date of Birth]],"dd-mm-yy")</f>
        <v>29-08-86</v>
      </c>
      <c r="I1339">
        <v>3</v>
      </c>
      <c r="J1339">
        <f>DATEDIF(Hospitalisation_Details10[[#This Row],[Date of Birth2]],DATE(2023,6,8),"y")</f>
        <v>36</v>
      </c>
      <c r="K1339" s="2">
        <v>10749.02</v>
      </c>
      <c r="L1339" t="s">
        <v>3707</v>
      </c>
      <c r="M1339" t="s">
        <v>3710</v>
      </c>
      <c r="N1339" t="s">
        <v>3730</v>
      </c>
    </row>
    <row r="1340" spans="3:14" x14ac:dyDescent="0.3">
      <c r="C1340" t="s">
        <v>4799</v>
      </c>
      <c r="D1340">
        <v>1989</v>
      </c>
      <c r="E1340" t="s">
        <v>3709</v>
      </c>
      <c r="F1340">
        <v>25</v>
      </c>
      <c r="G1340" s="1" t="str">
        <f>_xlfn.CONCAT(Hospitalisation_Details10[[#This Row],[date]],"-",Hospitalisation_Details10[[#This Row],[month]],"-",Hospitalisation_Details10[[#This Row],[year]])</f>
        <v>25-Nov-1989</v>
      </c>
      <c r="H1340" s="1" t="str">
        <f>TEXT(Hospitalisation_Details10[[#This Row],[Date of Birth]],"dd-mm-yy")</f>
        <v>25-11-89</v>
      </c>
      <c r="I1340">
        <v>3</v>
      </c>
      <c r="J1340">
        <f>DATEDIF(Hospitalisation_Details10[[#This Row],[Date of Birth2]],DATE(2023,6,8),"y")</f>
        <v>33</v>
      </c>
      <c r="K1340" s="2">
        <v>10769.75</v>
      </c>
      <c r="L1340" t="s">
        <v>3707</v>
      </c>
      <c r="M1340" t="s">
        <v>3706</v>
      </c>
      <c r="N1340" t="s">
        <v>3732</v>
      </c>
    </row>
    <row r="1341" spans="3:14" x14ac:dyDescent="0.3">
      <c r="C1341" t="s">
        <v>4798</v>
      </c>
      <c r="D1341">
        <v>1967</v>
      </c>
      <c r="E1341" t="s">
        <v>3709</v>
      </c>
      <c r="F1341">
        <v>11</v>
      </c>
      <c r="G1341" s="1" t="str">
        <f>_xlfn.CONCAT(Hospitalisation_Details10[[#This Row],[date]],"-",Hospitalisation_Details10[[#This Row],[month]],"-",Hospitalisation_Details10[[#This Row],[year]])</f>
        <v>11-Nov-1967</v>
      </c>
      <c r="H1341" s="1" t="str">
        <f>TEXT(Hospitalisation_Details10[[#This Row],[Date of Birth]],"dd-mm-yy")</f>
        <v>11-11-67</v>
      </c>
      <c r="I1341">
        <v>1</v>
      </c>
      <c r="J1341">
        <f>DATEDIF(Hospitalisation_Details10[[#This Row],[Date of Birth2]],DATE(2023,6,8),"y")</f>
        <v>55</v>
      </c>
      <c r="K1341" s="2">
        <v>10791.96</v>
      </c>
      <c r="L1341" t="s">
        <v>3707</v>
      </c>
      <c r="M1341" t="s">
        <v>3706</v>
      </c>
      <c r="N1341" t="s">
        <v>3717</v>
      </c>
    </row>
    <row r="1342" spans="3:14" x14ac:dyDescent="0.3">
      <c r="C1342" t="s">
        <v>4797</v>
      </c>
      <c r="D1342">
        <v>1999</v>
      </c>
      <c r="E1342" t="s">
        <v>3714</v>
      </c>
      <c r="F1342">
        <v>24</v>
      </c>
      <c r="G1342" s="1" t="str">
        <f>_xlfn.CONCAT(Hospitalisation_Details10[[#This Row],[date]],"-",Hospitalisation_Details10[[#This Row],[month]],"-",Hospitalisation_Details10[[#This Row],[year]])</f>
        <v>24-Dec-1999</v>
      </c>
      <c r="H1342" s="1" t="str">
        <f>TEXT(Hospitalisation_Details10[[#This Row],[Date of Birth]],"dd-mm-yy")</f>
        <v>24-12-99</v>
      </c>
      <c r="I1342">
        <v>0</v>
      </c>
      <c r="J1342">
        <f>DATEDIF(Hospitalisation_Details10[[#This Row],[Date of Birth2]],DATE(2023,6,8),"y")</f>
        <v>23</v>
      </c>
      <c r="K1342" s="2">
        <v>10795.94</v>
      </c>
      <c r="L1342" t="s">
        <v>3707</v>
      </c>
      <c r="M1342" t="s">
        <v>3710</v>
      </c>
      <c r="N1342" t="s">
        <v>3717</v>
      </c>
    </row>
    <row r="1343" spans="3:14" x14ac:dyDescent="0.3">
      <c r="C1343" t="s">
        <v>4796</v>
      </c>
      <c r="D1343">
        <v>1967</v>
      </c>
      <c r="E1343" t="s">
        <v>3716</v>
      </c>
      <c r="F1343">
        <v>23</v>
      </c>
      <c r="G1343" s="1" t="str">
        <f>_xlfn.CONCAT(Hospitalisation_Details10[[#This Row],[date]],"-",Hospitalisation_Details10[[#This Row],[month]],"-",Hospitalisation_Details10[[#This Row],[year]])</f>
        <v>23-Oct-1967</v>
      </c>
      <c r="H1343" s="1" t="str">
        <f>TEXT(Hospitalisation_Details10[[#This Row],[Date of Birth]],"dd-mm-yy")</f>
        <v>23-10-67</v>
      </c>
      <c r="I1343">
        <v>0</v>
      </c>
      <c r="J1343">
        <f>DATEDIF(Hospitalisation_Details10[[#This Row],[Date of Birth2]],DATE(2023,6,8),"y")</f>
        <v>55</v>
      </c>
      <c r="K1343" s="2">
        <v>10796.35</v>
      </c>
      <c r="L1343" t="s">
        <v>3707</v>
      </c>
      <c r="M1343" t="s">
        <v>3710</v>
      </c>
      <c r="N1343" t="s">
        <v>3720</v>
      </c>
    </row>
    <row r="1344" spans="3:14" x14ac:dyDescent="0.3">
      <c r="C1344" t="s">
        <v>4795</v>
      </c>
      <c r="D1344">
        <v>1970</v>
      </c>
      <c r="E1344" t="s">
        <v>3716</v>
      </c>
      <c r="F1344">
        <v>28</v>
      </c>
      <c r="G1344" s="1" t="str">
        <f>_xlfn.CONCAT(Hospitalisation_Details10[[#This Row],[date]],"-",Hospitalisation_Details10[[#This Row],[month]],"-",Hospitalisation_Details10[[#This Row],[year]])</f>
        <v>28-Oct-1970</v>
      </c>
      <c r="H1344" s="1" t="str">
        <f>TEXT(Hospitalisation_Details10[[#This Row],[Date of Birth]],"dd-mm-yy")</f>
        <v>28-10-70</v>
      </c>
      <c r="I1344">
        <v>1</v>
      </c>
      <c r="J1344">
        <f>DATEDIF(Hospitalisation_Details10[[#This Row],[Date of Birth2]],DATE(2023,6,8),"y")</f>
        <v>52</v>
      </c>
      <c r="K1344" s="2">
        <v>10797.34</v>
      </c>
      <c r="L1344" t="s">
        <v>3707</v>
      </c>
      <c r="M1344" t="s">
        <v>3706</v>
      </c>
      <c r="N1344" t="s">
        <v>3725</v>
      </c>
    </row>
    <row r="1345" spans="3:14" x14ac:dyDescent="0.3">
      <c r="C1345" t="s">
        <v>4794</v>
      </c>
      <c r="D1345">
        <v>1970</v>
      </c>
      <c r="E1345" t="s">
        <v>3714</v>
      </c>
      <c r="F1345">
        <v>18</v>
      </c>
      <c r="G1345" s="1" t="str">
        <f>_xlfn.CONCAT(Hospitalisation_Details10[[#This Row],[date]],"-",Hospitalisation_Details10[[#This Row],[month]],"-",Hospitalisation_Details10[[#This Row],[year]])</f>
        <v>18-Dec-1970</v>
      </c>
      <c r="H1345" s="1" t="str">
        <f>TEXT(Hospitalisation_Details10[[#This Row],[Date of Birth]],"dd-mm-yy")</f>
        <v>18-12-70</v>
      </c>
      <c r="I1345">
        <v>2</v>
      </c>
      <c r="J1345">
        <f>DATEDIF(Hospitalisation_Details10[[#This Row],[Date of Birth2]],DATE(2023,6,8),"y")</f>
        <v>52</v>
      </c>
      <c r="K1345" s="2">
        <v>10806.84</v>
      </c>
      <c r="L1345" t="s">
        <v>3707</v>
      </c>
      <c r="M1345" t="s">
        <v>3706</v>
      </c>
      <c r="N1345" t="s">
        <v>3717</v>
      </c>
    </row>
    <row r="1346" spans="3:14" x14ac:dyDescent="0.3">
      <c r="C1346" t="s">
        <v>4793</v>
      </c>
      <c r="D1346">
        <v>1967</v>
      </c>
      <c r="E1346" t="s">
        <v>3716</v>
      </c>
      <c r="F1346">
        <v>2</v>
      </c>
      <c r="G1346" s="1" t="str">
        <f>_xlfn.CONCAT(Hospitalisation_Details10[[#This Row],[date]],"-",Hospitalisation_Details10[[#This Row],[month]],"-",Hospitalisation_Details10[[#This Row],[year]])</f>
        <v>2-Oct-1967</v>
      </c>
      <c r="H1346" s="1" t="str">
        <f>TEXT(Hospitalisation_Details10[[#This Row],[Date of Birth]],"dd-mm-yy")</f>
        <v>02-10-67</v>
      </c>
      <c r="I1346">
        <v>1</v>
      </c>
      <c r="J1346">
        <f>DATEDIF(Hospitalisation_Details10[[#This Row],[Date of Birth2]],DATE(2023,6,8),"y")</f>
        <v>55</v>
      </c>
      <c r="K1346" s="2">
        <v>10807.49</v>
      </c>
      <c r="L1346" t="s">
        <v>3707</v>
      </c>
      <c r="M1346" t="s">
        <v>3706</v>
      </c>
      <c r="N1346" t="s">
        <v>3708</v>
      </c>
    </row>
    <row r="1347" spans="3:14" x14ac:dyDescent="0.3">
      <c r="C1347" t="s">
        <v>4792</v>
      </c>
      <c r="D1347">
        <v>1968</v>
      </c>
      <c r="E1347" t="s">
        <v>3705</v>
      </c>
      <c r="F1347">
        <v>28</v>
      </c>
      <c r="G1347" s="1" t="str">
        <f>_xlfn.CONCAT(Hospitalisation_Details10[[#This Row],[date]],"-",Hospitalisation_Details10[[#This Row],[month]],"-",Hospitalisation_Details10[[#This Row],[year]])</f>
        <v>28-Jul-1968</v>
      </c>
      <c r="H1347" s="1" t="str">
        <f>TEXT(Hospitalisation_Details10[[#This Row],[Date of Birth]],"dd-mm-yy")</f>
        <v>28-07-68</v>
      </c>
      <c r="I1347">
        <v>1</v>
      </c>
      <c r="J1347">
        <f>DATEDIF(Hospitalisation_Details10[[#This Row],[Date of Birth2]],DATE(2023,6,8),"y")</f>
        <v>54</v>
      </c>
      <c r="K1347" s="2">
        <v>10825.25</v>
      </c>
      <c r="L1347" t="s">
        <v>3707</v>
      </c>
      <c r="M1347" t="s">
        <v>3707</v>
      </c>
      <c r="N1347" t="s">
        <v>3713</v>
      </c>
    </row>
    <row r="1348" spans="3:14" x14ac:dyDescent="0.3">
      <c r="C1348" t="s">
        <v>4791</v>
      </c>
      <c r="D1348">
        <v>1971</v>
      </c>
      <c r="E1348" t="s">
        <v>3714</v>
      </c>
      <c r="F1348">
        <v>20</v>
      </c>
      <c r="G1348" s="1" t="str">
        <f>_xlfn.CONCAT(Hospitalisation_Details10[[#This Row],[date]],"-",Hospitalisation_Details10[[#This Row],[month]],"-",Hospitalisation_Details10[[#This Row],[year]])</f>
        <v>20-Dec-1971</v>
      </c>
      <c r="H1348" s="1" t="str">
        <f>TEXT(Hospitalisation_Details10[[#This Row],[Date of Birth]],"dd-mm-yy")</f>
        <v>20-12-71</v>
      </c>
      <c r="I1348">
        <v>2</v>
      </c>
      <c r="J1348">
        <f>DATEDIF(Hospitalisation_Details10[[#This Row],[Date of Birth2]],DATE(2023,6,8),"y")</f>
        <v>51</v>
      </c>
      <c r="K1348" s="2">
        <v>10848.13</v>
      </c>
      <c r="L1348" t="s">
        <v>3707</v>
      </c>
      <c r="M1348" t="s">
        <v>3707</v>
      </c>
      <c r="N1348" t="s">
        <v>3713</v>
      </c>
    </row>
    <row r="1349" spans="3:14" x14ac:dyDescent="0.3">
      <c r="C1349" t="s">
        <v>4790</v>
      </c>
      <c r="D1349">
        <v>1994</v>
      </c>
      <c r="E1349" t="s">
        <v>3712</v>
      </c>
      <c r="F1349">
        <v>6</v>
      </c>
      <c r="G1349" s="1" t="str">
        <f>_xlfn.CONCAT(Hospitalisation_Details10[[#This Row],[date]],"-",Hospitalisation_Details10[[#This Row],[month]],"-",Hospitalisation_Details10[[#This Row],[year]])</f>
        <v>6-Sep-1994</v>
      </c>
      <c r="H1349" s="1" t="str">
        <f>TEXT(Hospitalisation_Details10[[#This Row],[Date of Birth]],"dd-mm-yy")</f>
        <v>06-09-94</v>
      </c>
      <c r="I1349">
        <v>0</v>
      </c>
      <c r="J1349">
        <f>DATEDIF(Hospitalisation_Details10[[#This Row],[Date of Birth2]],DATE(2023,6,8),"y")</f>
        <v>28</v>
      </c>
      <c r="K1349" s="2">
        <v>10886.66</v>
      </c>
      <c r="L1349" t="s">
        <v>3707</v>
      </c>
      <c r="M1349" t="s">
        <v>3707</v>
      </c>
      <c r="N1349" t="s">
        <v>3713</v>
      </c>
    </row>
    <row r="1350" spans="3:14" x14ac:dyDescent="0.3">
      <c r="C1350" t="s">
        <v>4789</v>
      </c>
      <c r="D1350">
        <v>1968</v>
      </c>
      <c r="E1350" t="s">
        <v>3709</v>
      </c>
      <c r="F1350">
        <v>13</v>
      </c>
      <c r="G1350" s="1" t="str">
        <f>_xlfn.CONCAT(Hospitalisation_Details10[[#This Row],[date]],"-",Hospitalisation_Details10[[#This Row],[month]],"-",Hospitalisation_Details10[[#This Row],[year]])</f>
        <v>13-Nov-1968</v>
      </c>
      <c r="H1350" s="1" t="str">
        <f>TEXT(Hospitalisation_Details10[[#This Row],[Date of Birth]],"dd-mm-yy")</f>
        <v>13-11-68</v>
      </c>
      <c r="I1350">
        <v>0</v>
      </c>
      <c r="J1350">
        <f>DATEDIF(Hospitalisation_Details10[[#This Row],[Date of Birth2]],DATE(2023,6,8),"y")</f>
        <v>54</v>
      </c>
      <c r="K1350" s="2">
        <v>10923.93</v>
      </c>
      <c r="L1350" t="s">
        <v>3707</v>
      </c>
      <c r="M1350" t="s">
        <v>3710</v>
      </c>
      <c r="N1350" t="s">
        <v>3724</v>
      </c>
    </row>
    <row r="1351" spans="3:14" x14ac:dyDescent="0.3">
      <c r="C1351" t="s">
        <v>4788</v>
      </c>
      <c r="D1351">
        <v>1968</v>
      </c>
      <c r="E1351" t="s">
        <v>3709</v>
      </c>
      <c r="F1351">
        <v>12</v>
      </c>
      <c r="G1351" s="1" t="str">
        <f>_xlfn.CONCAT(Hospitalisation_Details10[[#This Row],[date]],"-",Hospitalisation_Details10[[#This Row],[month]],"-",Hospitalisation_Details10[[#This Row],[year]])</f>
        <v>12-Nov-1968</v>
      </c>
      <c r="H1351" s="1" t="str">
        <f>TEXT(Hospitalisation_Details10[[#This Row],[Date of Birth]],"dd-mm-yy")</f>
        <v>12-11-68</v>
      </c>
      <c r="I1351">
        <v>1</v>
      </c>
      <c r="J1351">
        <f>DATEDIF(Hospitalisation_Details10[[#This Row],[Date of Birth2]],DATE(2023,6,8),"y")</f>
        <v>54</v>
      </c>
      <c r="K1351" s="2">
        <v>10928.85</v>
      </c>
      <c r="L1351" t="s">
        <v>3707</v>
      </c>
      <c r="M1351" t="s">
        <v>3707</v>
      </c>
      <c r="N1351" t="s">
        <v>3708</v>
      </c>
    </row>
    <row r="1352" spans="3:14" x14ac:dyDescent="0.3">
      <c r="C1352" t="s">
        <v>4787</v>
      </c>
      <c r="D1352">
        <v>1969</v>
      </c>
      <c r="E1352" t="s">
        <v>3709</v>
      </c>
      <c r="F1352">
        <v>10</v>
      </c>
      <c r="G1352" s="1" t="str">
        <f>_xlfn.CONCAT(Hospitalisation_Details10[[#This Row],[date]],"-",Hospitalisation_Details10[[#This Row],[month]],"-",Hospitalisation_Details10[[#This Row],[year]])</f>
        <v>10-Nov-1969</v>
      </c>
      <c r="H1352" s="1" t="str">
        <f>TEXT(Hospitalisation_Details10[[#This Row],[Date of Birth]],"dd-mm-yy")</f>
        <v>10-11-69</v>
      </c>
      <c r="I1352">
        <v>1</v>
      </c>
      <c r="J1352">
        <f>DATEDIF(Hospitalisation_Details10[[#This Row],[Date of Birth2]],DATE(2023,6,8),"y")</f>
        <v>53</v>
      </c>
      <c r="K1352" s="2">
        <v>10942.13</v>
      </c>
      <c r="L1352" t="s">
        <v>3707</v>
      </c>
      <c r="M1352" t="s">
        <v>3707</v>
      </c>
      <c r="N1352" t="s">
        <v>3713</v>
      </c>
    </row>
    <row r="1353" spans="3:14" x14ac:dyDescent="0.3">
      <c r="C1353" t="s">
        <v>4786</v>
      </c>
      <c r="D1353">
        <v>1965</v>
      </c>
      <c r="E1353" t="s">
        <v>3714</v>
      </c>
      <c r="F1353">
        <v>4</v>
      </c>
      <c r="G1353" s="1" t="str">
        <f>_xlfn.CONCAT(Hospitalisation_Details10[[#This Row],[date]],"-",Hospitalisation_Details10[[#This Row],[month]],"-",Hospitalisation_Details10[[#This Row],[year]])</f>
        <v>4-Dec-1965</v>
      </c>
      <c r="H1353" s="1" t="str">
        <f>TEXT(Hospitalisation_Details10[[#This Row],[Date of Birth]],"dd-mm-yy")</f>
        <v>04-12-65</v>
      </c>
      <c r="I1353">
        <v>0</v>
      </c>
      <c r="J1353">
        <f>DATEDIF(Hospitalisation_Details10[[#This Row],[Date of Birth2]],DATE(2023,6,8),"y")</f>
        <v>57</v>
      </c>
      <c r="K1353" s="2">
        <v>10959.33</v>
      </c>
      <c r="L1353" t="s">
        <v>3707</v>
      </c>
      <c r="M1353" t="s">
        <v>3707</v>
      </c>
      <c r="N1353" t="s">
        <v>3717</v>
      </c>
    </row>
    <row r="1354" spans="3:14" x14ac:dyDescent="0.3">
      <c r="C1354" t="s">
        <v>4785</v>
      </c>
      <c r="D1354">
        <v>1969</v>
      </c>
      <c r="E1354" t="s">
        <v>3715</v>
      </c>
      <c r="F1354">
        <v>14</v>
      </c>
      <c r="G1354" s="1" t="str">
        <f>_xlfn.CONCAT(Hospitalisation_Details10[[#This Row],[date]],"-",Hospitalisation_Details10[[#This Row],[month]],"-",Hospitalisation_Details10[[#This Row],[year]])</f>
        <v>14-Aug-1969</v>
      </c>
      <c r="H1354" s="1" t="str">
        <f>TEXT(Hospitalisation_Details10[[#This Row],[Date of Birth]],"dd-mm-yy")</f>
        <v>14-08-69</v>
      </c>
      <c r="I1354">
        <v>1</v>
      </c>
      <c r="J1354">
        <f>DATEDIF(Hospitalisation_Details10[[#This Row],[Date of Birth2]],DATE(2023,6,8),"y")</f>
        <v>53</v>
      </c>
      <c r="K1354" s="2">
        <v>10959.69</v>
      </c>
      <c r="L1354" t="s">
        <v>3707</v>
      </c>
      <c r="M1354" t="s">
        <v>3707</v>
      </c>
      <c r="N1354" t="s">
        <v>3713</v>
      </c>
    </row>
    <row r="1355" spans="3:14" x14ac:dyDescent="0.3">
      <c r="C1355" t="s">
        <v>4784</v>
      </c>
      <c r="D1355">
        <v>1965</v>
      </c>
      <c r="E1355" t="s">
        <v>3711</v>
      </c>
      <c r="F1355">
        <v>19</v>
      </c>
      <c r="G1355" s="1" t="str">
        <f>_xlfn.CONCAT(Hospitalisation_Details10[[#This Row],[date]],"-",Hospitalisation_Details10[[#This Row],[month]],"-",Hospitalisation_Details10[[#This Row],[year]])</f>
        <v>19-Jun-1965</v>
      </c>
      <c r="H1355" s="1" t="str">
        <f>TEXT(Hospitalisation_Details10[[#This Row],[Date of Birth]],"dd-mm-yy")</f>
        <v>19-06-65</v>
      </c>
      <c r="I1355">
        <v>0</v>
      </c>
      <c r="J1355">
        <f>DATEDIF(Hospitalisation_Details10[[#This Row],[Date of Birth2]],DATE(2023,6,8),"y")</f>
        <v>57</v>
      </c>
      <c r="K1355" s="2">
        <v>10965.45</v>
      </c>
      <c r="L1355" t="s">
        <v>3707</v>
      </c>
      <c r="M1355" t="s">
        <v>3706</v>
      </c>
      <c r="N1355" t="s">
        <v>3717</v>
      </c>
    </row>
    <row r="1356" spans="3:14" x14ac:dyDescent="0.3">
      <c r="C1356" t="s">
        <v>4783</v>
      </c>
      <c r="D1356">
        <v>1966</v>
      </c>
      <c r="E1356" t="s">
        <v>3705</v>
      </c>
      <c r="F1356">
        <v>9</v>
      </c>
      <c r="G1356" s="1" t="str">
        <f>_xlfn.CONCAT(Hospitalisation_Details10[[#This Row],[date]],"-",Hospitalisation_Details10[[#This Row],[month]],"-",Hospitalisation_Details10[[#This Row],[year]])</f>
        <v>9-Jul-1966</v>
      </c>
      <c r="H1356" s="1" t="str">
        <f>TEXT(Hospitalisation_Details10[[#This Row],[Date of Birth]],"dd-mm-yy")</f>
        <v>09-07-66</v>
      </c>
      <c r="I1356">
        <v>0</v>
      </c>
      <c r="J1356">
        <f>DATEDIF(Hospitalisation_Details10[[#This Row],[Date of Birth2]],DATE(2023,6,8),"y")</f>
        <v>56</v>
      </c>
      <c r="K1356" s="2">
        <v>10976.25</v>
      </c>
      <c r="L1356" t="s">
        <v>3707</v>
      </c>
      <c r="M1356" t="s">
        <v>3706</v>
      </c>
      <c r="N1356" t="s">
        <v>3713</v>
      </c>
    </row>
    <row r="1357" spans="3:14" x14ac:dyDescent="0.3">
      <c r="C1357" t="s">
        <v>4782</v>
      </c>
      <c r="D1357">
        <v>1973</v>
      </c>
      <c r="E1357" t="s">
        <v>3716</v>
      </c>
      <c r="F1357">
        <v>21</v>
      </c>
      <c r="G1357" s="1" t="str">
        <f>_xlfn.CONCAT(Hospitalisation_Details10[[#This Row],[date]],"-",Hospitalisation_Details10[[#This Row],[month]],"-",Hospitalisation_Details10[[#This Row],[year]])</f>
        <v>21-Oct-1973</v>
      </c>
      <c r="H1357" s="1" t="str">
        <f>TEXT(Hospitalisation_Details10[[#This Row],[Date of Birth]],"dd-mm-yy")</f>
        <v>21-10-73</v>
      </c>
      <c r="I1357">
        <v>4</v>
      </c>
      <c r="J1357">
        <f>DATEDIF(Hospitalisation_Details10[[#This Row],[Date of Birth2]],DATE(2023,6,8),"y")</f>
        <v>49</v>
      </c>
      <c r="K1357" s="2">
        <v>10977.21</v>
      </c>
      <c r="L1357" t="s">
        <v>3707</v>
      </c>
      <c r="M1357" t="s">
        <v>3710</v>
      </c>
      <c r="N1357" t="s">
        <v>3708</v>
      </c>
    </row>
    <row r="1358" spans="3:14" x14ac:dyDescent="0.3">
      <c r="C1358" t="s">
        <v>4781</v>
      </c>
      <c r="D1358">
        <v>1965</v>
      </c>
      <c r="E1358" t="s">
        <v>3714</v>
      </c>
      <c r="F1358">
        <v>18</v>
      </c>
      <c r="G1358" s="1" t="str">
        <f>_xlfn.CONCAT(Hospitalisation_Details10[[#This Row],[date]],"-",Hospitalisation_Details10[[#This Row],[month]],"-",Hospitalisation_Details10[[#This Row],[year]])</f>
        <v>18-Dec-1965</v>
      </c>
      <c r="H1358" s="1" t="str">
        <f>TEXT(Hospitalisation_Details10[[#This Row],[Date of Birth]],"dd-mm-yy")</f>
        <v>18-12-65</v>
      </c>
      <c r="I1358">
        <v>0</v>
      </c>
      <c r="J1358">
        <f>DATEDIF(Hospitalisation_Details10[[#This Row],[Date of Birth2]],DATE(2023,6,8),"y")</f>
        <v>57</v>
      </c>
      <c r="K1358" s="2">
        <v>10982.5</v>
      </c>
      <c r="L1358" t="s">
        <v>3707</v>
      </c>
      <c r="M1358" t="s">
        <v>3707</v>
      </c>
      <c r="N1358" t="s">
        <v>3708</v>
      </c>
    </row>
    <row r="1359" spans="3:14" x14ac:dyDescent="0.3">
      <c r="C1359" t="s">
        <v>4780</v>
      </c>
      <c r="D1359">
        <v>2000</v>
      </c>
      <c r="E1359" t="s">
        <v>3712</v>
      </c>
      <c r="F1359">
        <v>17</v>
      </c>
      <c r="G1359" s="1" t="str">
        <f>_xlfn.CONCAT(Hospitalisation_Details10[[#This Row],[date]],"-",Hospitalisation_Details10[[#This Row],[month]],"-",Hospitalisation_Details10[[#This Row],[year]])</f>
        <v>17-Sep-2000</v>
      </c>
      <c r="H1359" s="1" t="str">
        <f>TEXT(Hospitalisation_Details10[[#This Row],[Date of Birth]],"dd-mm-yy")</f>
        <v>17-09-00</v>
      </c>
      <c r="I1359">
        <v>0</v>
      </c>
      <c r="J1359">
        <f>DATEDIF(Hospitalisation_Details10[[#This Row],[Date of Birth2]],DATE(2023,6,8),"y")</f>
        <v>22</v>
      </c>
      <c r="K1359" s="2">
        <v>10991.58</v>
      </c>
      <c r="L1359" t="s">
        <v>3707</v>
      </c>
      <c r="M1359" t="s">
        <v>3707</v>
      </c>
      <c r="N1359" t="s">
        <v>3713</v>
      </c>
    </row>
    <row r="1360" spans="3:14" x14ac:dyDescent="0.3">
      <c r="C1360" t="s">
        <v>4779</v>
      </c>
      <c r="D1360">
        <v>1968</v>
      </c>
      <c r="E1360" t="s">
        <v>3716</v>
      </c>
      <c r="F1360">
        <v>24</v>
      </c>
      <c r="G1360" s="1" t="str">
        <f>_xlfn.CONCAT(Hospitalisation_Details10[[#This Row],[date]],"-",Hospitalisation_Details10[[#This Row],[month]],"-",Hospitalisation_Details10[[#This Row],[year]])</f>
        <v>24-Oct-1968</v>
      </c>
      <c r="H1360" s="1" t="str">
        <f>TEXT(Hospitalisation_Details10[[#This Row],[Date of Birth]],"dd-mm-yy")</f>
        <v>24-10-68</v>
      </c>
      <c r="I1360">
        <v>2</v>
      </c>
      <c r="J1360">
        <f>DATEDIF(Hospitalisation_Details10[[#This Row],[Date of Birth2]],DATE(2023,6,8),"y")</f>
        <v>54</v>
      </c>
      <c r="K1360" s="2">
        <v>11013.71</v>
      </c>
      <c r="L1360" t="s">
        <v>3707</v>
      </c>
      <c r="M1360" t="s">
        <v>3710</v>
      </c>
      <c r="N1360" t="s">
        <v>3708</v>
      </c>
    </row>
    <row r="1361" spans="3:14" x14ac:dyDescent="0.3">
      <c r="C1361" t="s">
        <v>4778</v>
      </c>
      <c r="D1361">
        <v>1974</v>
      </c>
      <c r="E1361" t="s">
        <v>3714</v>
      </c>
      <c r="F1361">
        <v>15</v>
      </c>
      <c r="G1361" s="1" t="str">
        <f>_xlfn.CONCAT(Hospitalisation_Details10[[#This Row],[date]],"-",Hospitalisation_Details10[[#This Row],[month]],"-",Hospitalisation_Details10[[#This Row],[year]])</f>
        <v>15-Dec-1974</v>
      </c>
      <c r="H1361" s="1" t="str">
        <f>TEXT(Hospitalisation_Details10[[#This Row],[Date of Birth]],"dd-mm-yy")</f>
        <v>15-12-74</v>
      </c>
      <c r="I1361">
        <v>4</v>
      </c>
      <c r="J1361">
        <f>DATEDIF(Hospitalisation_Details10[[#This Row],[Date of Birth2]],DATE(2023,6,8),"y")</f>
        <v>48</v>
      </c>
      <c r="K1361" s="2">
        <v>11015.17</v>
      </c>
      <c r="L1361" t="s">
        <v>3707</v>
      </c>
      <c r="M1361" t="s">
        <v>3710</v>
      </c>
      <c r="N1361" t="s">
        <v>3713</v>
      </c>
    </row>
    <row r="1362" spans="3:14" x14ac:dyDescent="0.3">
      <c r="C1362" t="s">
        <v>4777</v>
      </c>
      <c r="D1362">
        <v>1991</v>
      </c>
      <c r="E1362" t="s">
        <v>3711</v>
      </c>
      <c r="F1362">
        <v>26</v>
      </c>
      <c r="G1362" s="1" t="str">
        <f>_xlfn.CONCAT(Hospitalisation_Details10[[#This Row],[date]],"-",Hospitalisation_Details10[[#This Row],[month]],"-",Hospitalisation_Details10[[#This Row],[year]])</f>
        <v>26-Jun-1991</v>
      </c>
      <c r="H1362" s="1" t="str">
        <f>TEXT(Hospitalisation_Details10[[#This Row],[Date of Birth]],"dd-mm-yy")</f>
        <v>26-06-91</v>
      </c>
      <c r="I1362">
        <v>3</v>
      </c>
      <c r="J1362">
        <f>DATEDIF(Hospitalisation_Details10[[#This Row],[Date of Birth2]],DATE(2023,6,8),"y")</f>
        <v>31</v>
      </c>
      <c r="K1362" s="2">
        <v>11018.05</v>
      </c>
      <c r="L1362" t="s">
        <v>3707</v>
      </c>
      <c r="M1362" t="s">
        <v>3706</v>
      </c>
      <c r="N1362" t="s">
        <v>3713</v>
      </c>
    </row>
    <row r="1363" spans="3:14" x14ac:dyDescent="0.3">
      <c r="C1363" t="s">
        <v>4776</v>
      </c>
      <c r="D1363">
        <v>1996</v>
      </c>
      <c r="E1363" t="s">
        <v>3705</v>
      </c>
      <c r="F1363">
        <v>21</v>
      </c>
      <c r="G1363" s="1" t="str">
        <f>_xlfn.CONCAT(Hospitalisation_Details10[[#This Row],[date]],"-",Hospitalisation_Details10[[#This Row],[month]],"-",Hospitalisation_Details10[[#This Row],[year]])</f>
        <v>21-Jul-1996</v>
      </c>
      <c r="H1363" s="1" t="str">
        <f>TEXT(Hospitalisation_Details10[[#This Row],[Date of Birth]],"dd-mm-yy")</f>
        <v>21-07-96</v>
      </c>
      <c r="I1363">
        <v>0</v>
      </c>
      <c r="J1363">
        <f>DATEDIF(Hospitalisation_Details10[[#This Row],[Date of Birth2]],DATE(2023,6,8),"y")</f>
        <v>26</v>
      </c>
      <c r="K1363" s="2">
        <v>11028.56</v>
      </c>
      <c r="L1363" t="s">
        <v>3707</v>
      </c>
      <c r="M1363" t="s">
        <v>3707</v>
      </c>
      <c r="N1363" t="s">
        <v>3713</v>
      </c>
    </row>
    <row r="1364" spans="3:14" x14ac:dyDescent="0.3">
      <c r="C1364" t="s">
        <v>4775</v>
      </c>
      <c r="D1364">
        <v>1974</v>
      </c>
      <c r="E1364" t="s">
        <v>3714</v>
      </c>
      <c r="F1364">
        <v>10</v>
      </c>
      <c r="G1364" s="1" t="str">
        <f>_xlfn.CONCAT(Hospitalisation_Details10[[#This Row],[date]],"-",Hospitalisation_Details10[[#This Row],[month]],"-",Hospitalisation_Details10[[#This Row],[year]])</f>
        <v>10-Dec-1974</v>
      </c>
      <c r="H1364" s="1" t="str">
        <f>TEXT(Hospitalisation_Details10[[#This Row],[Date of Birth]],"dd-mm-yy")</f>
        <v>10-12-74</v>
      </c>
      <c r="I1364">
        <v>4</v>
      </c>
      <c r="J1364">
        <f>DATEDIF(Hospitalisation_Details10[[#This Row],[Date of Birth2]],DATE(2023,6,8),"y")</f>
        <v>48</v>
      </c>
      <c r="K1364" s="2">
        <v>11033.66</v>
      </c>
      <c r="L1364" t="s">
        <v>3707</v>
      </c>
      <c r="M1364" t="s">
        <v>3707</v>
      </c>
      <c r="N1364" t="s">
        <v>3713</v>
      </c>
    </row>
    <row r="1365" spans="3:14" x14ac:dyDescent="0.3">
      <c r="C1365" t="s">
        <v>4774</v>
      </c>
      <c r="D1365">
        <v>1989</v>
      </c>
      <c r="E1365" t="s">
        <v>3716</v>
      </c>
      <c r="F1365">
        <v>25</v>
      </c>
      <c r="G1365" s="1" t="str">
        <f>_xlfn.CONCAT(Hospitalisation_Details10[[#This Row],[date]],"-",Hospitalisation_Details10[[#This Row],[month]],"-",Hospitalisation_Details10[[#This Row],[year]])</f>
        <v>25-Oct-1989</v>
      </c>
      <c r="H1365" s="1" t="str">
        <f>TEXT(Hospitalisation_Details10[[#This Row],[Date of Birth]],"dd-mm-yy")</f>
        <v>25-10-89</v>
      </c>
      <c r="I1365">
        <v>3</v>
      </c>
      <c r="J1365">
        <f>DATEDIF(Hospitalisation_Details10[[#This Row],[Date of Birth2]],DATE(2023,6,8),"y")</f>
        <v>33</v>
      </c>
      <c r="K1365" s="2">
        <v>11037.51</v>
      </c>
      <c r="L1365" t="s">
        <v>3707</v>
      </c>
      <c r="M1365" t="s">
        <v>3710</v>
      </c>
      <c r="N1365" t="s">
        <v>3713</v>
      </c>
    </row>
    <row r="1366" spans="3:14" x14ac:dyDescent="0.3">
      <c r="C1366" t="s">
        <v>4773</v>
      </c>
      <c r="D1366">
        <v>1974</v>
      </c>
      <c r="E1366" t="s">
        <v>3715</v>
      </c>
      <c r="F1366">
        <v>30</v>
      </c>
      <c r="G1366" s="1" t="str">
        <f>_xlfn.CONCAT(Hospitalisation_Details10[[#This Row],[date]],"-",Hospitalisation_Details10[[#This Row],[month]],"-",Hospitalisation_Details10[[#This Row],[year]])</f>
        <v>30-Aug-1974</v>
      </c>
      <c r="H1366" s="1" t="str">
        <f>TEXT(Hospitalisation_Details10[[#This Row],[Date of Birth]],"dd-mm-yy")</f>
        <v>30-08-74</v>
      </c>
      <c r="I1366">
        <v>0</v>
      </c>
      <c r="J1366">
        <f>DATEDIF(Hospitalisation_Details10[[#This Row],[Date of Birth2]],DATE(2023,6,8),"y")</f>
        <v>48</v>
      </c>
      <c r="K1366" s="2">
        <v>11037.85</v>
      </c>
      <c r="L1366" t="s">
        <v>3707</v>
      </c>
      <c r="M1366" t="s">
        <v>3706</v>
      </c>
      <c r="N1366" t="s">
        <v>3723</v>
      </c>
    </row>
    <row r="1367" spans="3:14" x14ac:dyDescent="0.3">
      <c r="C1367" t="s">
        <v>4772</v>
      </c>
      <c r="D1367">
        <v>2001</v>
      </c>
      <c r="E1367" t="s">
        <v>3714</v>
      </c>
      <c r="F1367">
        <v>17</v>
      </c>
      <c r="G1367" s="1" t="str">
        <f>_xlfn.CONCAT(Hospitalisation_Details10[[#This Row],[date]],"-",Hospitalisation_Details10[[#This Row],[month]],"-",Hospitalisation_Details10[[#This Row],[year]])</f>
        <v>17-Dec-2001</v>
      </c>
      <c r="H1367" s="1" t="str">
        <f>TEXT(Hospitalisation_Details10[[#This Row],[Date of Birth]],"dd-mm-yy")</f>
        <v>17-12-01</v>
      </c>
      <c r="I1367">
        <v>0</v>
      </c>
      <c r="J1367">
        <f>DATEDIF(Hospitalisation_Details10[[#This Row],[Date of Birth2]],DATE(2023,6,8),"y")</f>
        <v>21</v>
      </c>
      <c r="K1367" s="2">
        <v>11046.02</v>
      </c>
      <c r="L1367" t="s">
        <v>3707</v>
      </c>
      <c r="M1367" t="s">
        <v>3710</v>
      </c>
      <c r="N1367" t="s">
        <v>3730</v>
      </c>
    </row>
    <row r="1368" spans="3:14" x14ac:dyDescent="0.3">
      <c r="C1368" t="s">
        <v>4771</v>
      </c>
      <c r="D1368">
        <v>2000</v>
      </c>
      <c r="E1368" t="s">
        <v>3712</v>
      </c>
      <c r="F1368">
        <v>18</v>
      </c>
      <c r="G1368" s="1" t="str">
        <f>_xlfn.CONCAT(Hospitalisation_Details10[[#This Row],[date]],"-",Hospitalisation_Details10[[#This Row],[month]],"-",Hospitalisation_Details10[[#This Row],[year]])</f>
        <v>18-Sep-2000</v>
      </c>
      <c r="H1368" s="1" t="str">
        <f>TEXT(Hospitalisation_Details10[[#This Row],[Date of Birth]],"dd-mm-yy")</f>
        <v>18-09-00</v>
      </c>
      <c r="I1368">
        <v>0</v>
      </c>
      <c r="J1368">
        <f>DATEDIF(Hospitalisation_Details10[[#This Row],[Date of Birth2]],DATE(2023,6,8),"y")</f>
        <v>22</v>
      </c>
      <c r="K1368" s="2">
        <v>11068.7</v>
      </c>
      <c r="L1368" t="s">
        <v>3707</v>
      </c>
      <c r="M1368" t="s">
        <v>3710</v>
      </c>
      <c r="N1368" t="s">
        <v>3717</v>
      </c>
    </row>
    <row r="1369" spans="3:14" x14ac:dyDescent="0.3">
      <c r="C1369" t="s">
        <v>4770</v>
      </c>
      <c r="D1369">
        <v>1971</v>
      </c>
      <c r="E1369" t="s">
        <v>3709</v>
      </c>
      <c r="F1369">
        <v>9</v>
      </c>
      <c r="G1369" s="1" t="str">
        <f>_xlfn.CONCAT(Hospitalisation_Details10[[#This Row],[date]],"-",Hospitalisation_Details10[[#This Row],[month]],"-",Hospitalisation_Details10[[#This Row],[year]])</f>
        <v>9-Nov-1971</v>
      </c>
      <c r="H1369" s="1" t="str">
        <f>TEXT(Hospitalisation_Details10[[#This Row],[Date of Birth]],"dd-mm-yy")</f>
        <v>09-11-71</v>
      </c>
      <c r="I1369">
        <v>0</v>
      </c>
      <c r="J1369">
        <f>DATEDIF(Hospitalisation_Details10[[#This Row],[Date of Birth2]],DATE(2023,6,8),"y")</f>
        <v>51</v>
      </c>
      <c r="K1369" s="2">
        <v>11068.77</v>
      </c>
      <c r="L1369" t="s">
        <v>3707</v>
      </c>
      <c r="M1369" t="s">
        <v>3706</v>
      </c>
      <c r="N1369" t="s">
        <v>3713</v>
      </c>
    </row>
    <row r="1370" spans="3:14" x14ac:dyDescent="0.3">
      <c r="C1370" t="s">
        <v>4769</v>
      </c>
      <c r="D1370">
        <v>1966</v>
      </c>
      <c r="E1370" t="s">
        <v>3709</v>
      </c>
      <c r="F1370">
        <v>7</v>
      </c>
      <c r="G1370" s="1" t="str">
        <f>_xlfn.CONCAT(Hospitalisation_Details10[[#This Row],[date]],"-",Hospitalisation_Details10[[#This Row],[month]],"-",Hospitalisation_Details10[[#This Row],[year]])</f>
        <v>7-Nov-1966</v>
      </c>
      <c r="H1370" s="1" t="str">
        <f>TEXT(Hospitalisation_Details10[[#This Row],[Date of Birth]],"dd-mm-yy")</f>
        <v>07-11-66</v>
      </c>
      <c r="I1370">
        <v>0</v>
      </c>
      <c r="J1370">
        <f>DATEDIF(Hospitalisation_Details10[[#This Row],[Date of Birth2]],DATE(2023,6,8),"y")</f>
        <v>56</v>
      </c>
      <c r="K1370" s="2">
        <v>11070.54</v>
      </c>
      <c r="L1370" t="s">
        <v>3707</v>
      </c>
      <c r="M1370" t="s">
        <v>3707</v>
      </c>
      <c r="N1370" t="s">
        <v>3717</v>
      </c>
    </row>
    <row r="1371" spans="3:14" x14ac:dyDescent="0.3">
      <c r="C1371" t="s">
        <v>4768</v>
      </c>
      <c r="D1371">
        <v>1966</v>
      </c>
      <c r="E1371" t="s">
        <v>3709</v>
      </c>
      <c r="F1371">
        <v>20</v>
      </c>
      <c r="G1371" s="1" t="str">
        <f>_xlfn.CONCAT(Hospitalisation_Details10[[#This Row],[date]],"-",Hospitalisation_Details10[[#This Row],[month]],"-",Hospitalisation_Details10[[#This Row],[year]])</f>
        <v>20-Nov-1966</v>
      </c>
      <c r="H1371" s="1" t="str">
        <f>TEXT(Hospitalisation_Details10[[#This Row],[Date of Birth]],"dd-mm-yy")</f>
        <v>20-11-66</v>
      </c>
      <c r="I1371">
        <v>0</v>
      </c>
      <c r="J1371">
        <f>DATEDIF(Hospitalisation_Details10[[#This Row],[Date of Birth2]],DATE(2023,6,8),"y")</f>
        <v>56</v>
      </c>
      <c r="K1371" s="2">
        <v>11073.18</v>
      </c>
      <c r="L1371" t="s">
        <v>3707</v>
      </c>
      <c r="M1371" t="s">
        <v>3707</v>
      </c>
      <c r="N1371" t="s">
        <v>3717</v>
      </c>
    </row>
    <row r="1372" spans="3:14" x14ac:dyDescent="0.3">
      <c r="C1372" t="s">
        <v>4767</v>
      </c>
      <c r="D1372">
        <v>1967</v>
      </c>
      <c r="E1372" t="s">
        <v>3712</v>
      </c>
      <c r="F1372">
        <v>4</v>
      </c>
      <c r="G1372" s="1" t="str">
        <f>_xlfn.CONCAT(Hospitalisation_Details10[[#This Row],[date]],"-",Hospitalisation_Details10[[#This Row],[month]],"-",Hospitalisation_Details10[[#This Row],[year]])</f>
        <v>4-Sep-1967</v>
      </c>
      <c r="H1372" s="1" t="str">
        <f>TEXT(Hospitalisation_Details10[[#This Row],[Date of Birth]],"dd-mm-yy")</f>
        <v>04-09-67</v>
      </c>
      <c r="I1372">
        <v>0</v>
      </c>
      <c r="J1372">
        <f>DATEDIF(Hospitalisation_Details10[[#This Row],[Date of Birth2]],DATE(2023,6,8),"y")</f>
        <v>55</v>
      </c>
      <c r="K1372" s="2">
        <v>11082.58</v>
      </c>
      <c r="L1372" t="s">
        <v>3707</v>
      </c>
      <c r="M1372" t="s">
        <v>3706</v>
      </c>
      <c r="N1372" t="s">
        <v>3713</v>
      </c>
    </row>
    <row r="1373" spans="3:14" x14ac:dyDescent="0.3">
      <c r="C1373" t="s">
        <v>4766</v>
      </c>
      <c r="D1373">
        <v>1972</v>
      </c>
      <c r="E1373" t="s">
        <v>3716</v>
      </c>
      <c r="F1373">
        <v>7</v>
      </c>
      <c r="G1373" s="1" t="str">
        <f>_xlfn.CONCAT(Hospitalisation_Details10[[#This Row],[date]],"-",Hospitalisation_Details10[[#This Row],[month]],"-",Hospitalisation_Details10[[#This Row],[year]])</f>
        <v>7-Oct-1972</v>
      </c>
      <c r="H1373" s="1" t="str">
        <f>TEXT(Hospitalisation_Details10[[#This Row],[Date of Birth]],"dd-mm-yy")</f>
        <v>07-10-72</v>
      </c>
      <c r="I1373">
        <v>3</v>
      </c>
      <c r="J1373">
        <f>DATEDIF(Hospitalisation_Details10[[#This Row],[Date of Birth2]],DATE(2023,6,8),"y")</f>
        <v>50</v>
      </c>
      <c r="K1373" s="2">
        <v>11085.59</v>
      </c>
      <c r="L1373" t="s">
        <v>3707</v>
      </c>
      <c r="M1373" t="s">
        <v>3706</v>
      </c>
      <c r="N1373" t="s">
        <v>3713</v>
      </c>
    </row>
    <row r="1374" spans="3:14" x14ac:dyDescent="0.3">
      <c r="C1374" t="s">
        <v>4765</v>
      </c>
      <c r="D1374">
        <v>1966</v>
      </c>
      <c r="E1374" t="s">
        <v>3712</v>
      </c>
      <c r="F1374">
        <v>9</v>
      </c>
      <c r="G1374" s="1" t="str">
        <f>_xlfn.CONCAT(Hospitalisation_Details10[[#This Row],[date]],"-",Hospitalisation_Details10[[#This Row],[month]],"-",Hospitalisation_Details10[[#This Row],[year]])</f>
        <v>9-Sep-1966</v>
      </c>
      <c r="H1374" s="1" t="str">
        <f>TEXT(Hospitalisation_Details10[[#This Row],[Date of Birth]],"dd-mm-yy")</f>
        <v>09-09-66</v>
      </c>
      <c r="I1374">
        <v>0</v>
      </c>
      <c r="J1374">
        <f>DATEDIF(Hospitalisation_Details10[[#This Row],[Date of Birth2]],DATE(2023,6,8),"y")</f>
        <v>56</v>
      </c>
      <c r="K1374" s="2">
        <v>11090.72</v>
      </c>
      <c r="L1374" t="s">
        <v>3707</v>
      </c>
      <c r="M1374" t="s">
        <v>3710</v>
      </c>
      <c r="N1374" t="s">
        <v>3708</v>
      </c>
    </row>
    <row r="1375" spans="3:14" x14ac:dyDescent="0.3">
      <c r="C1375" t="s">
        <v>4764</v>
      </c>
      <c r="D1375">
        <v>1966</v>
      </c>
      <c r="E1375" t="s">
        <v>3705</v>
      </c>
      <c r="F1375">
        <v>5</v>
      </c>
      <c r="G1375" s="1" t="str">
        <f>_xlfn.CONCAT(Hospitalisation_Details10[[#This Row],[date]],"-",Hospitalisation_Details10[[#This Row],[month]],"-",Hospitalisation_Details10[[#This Row],[year]])</f>
        <v>5-Jul-1966</v>
      </c>
      <c r="H1375" s="1" t="str">
        <f>TEXT(Hospitalisation_Details10[[#This Row],[Date of Birth]],"dd-mm-yy")</f>
        <v>05-07-66</v>
      </c>
      <c r="I1375">
        <v>0</v>
      </c>
      <c r="J1375">
        <f>DATEDIF(Hospitalisation_Details10[[#This Row],[Date of Birth2]],DATE(2023,6,8),"y")</f>
        <v>56</v>
      </c>
      <c r="K1375" s="2">
        <v>11093.62</v>
      </c>
      <c r="L1375" t="s">
        <v>3707</v>
      </c>
      <c r="M1375" t="s">
        <v>3710</v>
      </c>
      <c r="N1375" t="s">
        <v>3708</v>
      </c>
    </row>
    <row r="1376" spans="3:14" x14ac:dyDescent="0.3">
      <c r="C1376" t="s">
        <v>4763</v>
      </c>
      <c r="D1376">
        <v>1980</v>
      </c>
      <c r="E1376" t="s">
        <v>3715</v>
      </c>
      <c r="F1376">
        <v>20</v>
      </c>
      <c r="G1376" s="1" t="str">
        <f>_xlfn.CONCAT(Hospitalisation_Details10[[#This Row],[date]],"-",Hospitalisation_Details10[[#This Row],[month]],"-",Hospitalisation_Details10[[#This Row],[year]])</f>
        <v>20-Aug-1980</v>
      </c>
      <c r="H1376" s="1" t="str">
        <f>TEXT(Hospitalisation_Details10[[#This Row],[Date of Birth]],"dd-mm-yy")</f>
        <v>20-08-80</v>
      </c>
      <c r="I1376">
        <v>2</v>
      </c>
      <c r="J1376">
        <f>DATEDIF(Hospitalisation_Details10[[#This Row],[Date of Birth2]],DATE(2023,6,8),"y")</f>
        <v>42</v>
      </c>
      <c r="K1376" s="2">
        <v>11103.33</v>
      </c>
      <c r="L1376" t="s">
        <v>3707</v>
      </c>
      <c r="M1376" t="s">
        <v>3710</v>
      </c>
      <c r="N1376" t="s">
        <v>3727</v>
      </c>
    </row>
    <row r="1377" spans="3:14" x14ac:dyDescent="0.3">
      <c r="C1377" t="s">
        <v>4762</v>
      </c>
      <c r="D1377">
        <v>1969</v>
      </c>
      <c r="E1377" t="s">
        <v>3709</v>
      </c>
      <c r="F1377">
        <v>30</v>
      </c>
      <c r="G1377" s="1" t="str">
        <f>_xlfn.CONCAT(Hospitalisation_Details10[[#This Row],[date]],"-",Hospitalisation_Details10[[#This Row],[month]],"-",Hospitalisation_Details10[[#This Row],[year]])</f>
        <v>30-Nov-1969</v>
      </c>
      <c r="H1377" s="1" t="str">
        <f>TEXT(Hospitalisation_Details10[[#This Row],[Date of Birth]],"dd-mm-yy")</f>
        <v>30-11-69</v>
      </c>
      <c r="I1377">
        <v>2</v>
      </c>
      <c r="J1377">
        <f>DATEDIF(Hospitalisation_Details10[[#This Row],[Date of Birth2]],DATE(2023,6,8),"y")</f>
        <v>53</v>
      </c>
      <c r="K1377" s="2">
        <v>11150.78</v>
      </c>
      <c r="L1377" t="s">
        <v>3707</v>
      </c>
      <c r="M1377" t="s">
        <v>3706</v>
      </c>
      <c r="N1377" t="s">
        <v>3717</v>
      </c>
    </row>
    <row r="1378" spans="3:14" x14ac:dyDescent="0.3">
      <c r="C1378" t="s">
        <v>4761</v>
      </c>
      <c r="D1378">
        <v>1969</v>
      </c>
      <c r="E1378" t="s">
        <v>3711</v>
      </c>
      <c r="F1378">
        <v>25</v>
      </c>
      <c r="G1378" s="1" t="str">
        <f>_xlfn.CONCAT(Hospitalisation_Details10[[#This Row],[date]],"-",Hospitalisation_Details10[[#This Row],[month]],"-",Hospitalisation_Details10[[#This Row],[year]])</f>
        <v>25-Jun-1969</v>
      </c>
      <c r="H1378" s="1" t="str">
        <f>TEXT(Hospitalisation_Details10[[#This Row],[Date of Birth]],"dd-mm-yy")</f>
        <v>25-06-69</v>
      </c>
      <c r="I1378">
        <v>2</v>
      </c>
      <c r="J1378">
        <f>DATEDIF(Hospitalisation_Details10[[#This Row],[Date of Birth2]],DATE(2023,6,8),"y")</f>
        <v>53</v>
      </c>
      <c r="K1378" s="2">
        <v>11163.57</v>
      </c>
      <c r="L1378" t="s">
        <v>3707</v>
      </c>
      <c r="M1378" t="s">
        <v>3706</v>
      </c>
      <c r="N1378" t="s">
        <v>3717</v>
      </c>
    </row>
    <row r="1379" spans="3:14" x14ac:dyDescent="0.3">
      <c r="C1379" t="s">
        <v>4760</v>
      </c>
      <c r="D1379">
        <v>1966</v>
      </c>
      <c r="E1379" t="s">
        <v>3715</v>
      </c>
      <c r="F1379">
        <v>6</v>
      </c>
      <c r="G1379" s="1" t="str">
        <f>_xlfn.CONCAT(Hospitalisation_Details10[[#This Row],[date]],"-",Hospitalisation_Details10[[#This Row],[month]],"-",Hospitalisation_Details10[[#This Row],[year]])</f>
        <v>6-Aug-1966</v>
      </c>
      <c r="H1379" s="1" t="str">
        <f>TEXT(Hospitalisation_Details10[[#This Row],[Date of Birth]],"dd-mm-yy")</f>
        <v>06-08-66</v>
      </c>
      <c r="I1379">
        <v>0</v>
      </c>
      <c r="J1379">
        <f>DATEDIF(Hospitalisation_Details10[[#This Row],[Date of Birth2]],DATE(2023,6,8),"y")</f>
        <v>56</v>
      </c>
      <c r="K1379" s="2">
        <v>11165.42</v>
      </c>
      <c r="L1379" t="s">
        <v>3707</v>
      </c>
      <c r="M1379" t="s">
        <v>3710</v>
      </c>
      <c r="N1379" t="s">
        <v>3721</v>
      </c>
    </row>
    <row r="1380" spans="3:14" x14ac:dyDescent="0.3">
      <c r="C1380" t="s">
        <v>4759</v>
      </c>
      <c r="D1380">
        <v>1972</v>
      </c>
      <c r="E1380" t="s">
        <v>3712</v>
      </c>
      <c r="F1380">
        <v>3</v>
      </c>
      <c r="G1380" s="1" t="str">
        <f>_xlfn.CONCAT(Hospitalisation_Details10[[#This Row],[date]],"-",Hospitalisation_Details10[[#This Row],[month]],"-",Hospitalisation_Details10[[#This Row],[year]])</f>
        <v>3-Sep-1972</v>
      </c>
      <c r="H1380" s="1" t="str">
        <f>TEXT(Hospitalisation_Details10[[#This Row],[Date of Birth]],"dd-mm-yy")</f>
        <v>03-09-72</v>
      </c>
      <c r="I1380">
        <v>0</v>
      </c>
      <c r="J1380">
        <f>DATEDIF(Hospitalisation_Details10[[#This Row],[Date of Birth2]],DATE(2023,6,8),"y")</f>
        <v>50</v>
      </c>
      <c r="K1380" s="2">
        <v>11186.2</v>
      </c>
      <c r="L1380" t="s">
        <v>3707</v>
      </c>
      <c r="M1380" t="s">
        <v>3706</v>
      </c>
      <c r="N1380" t="s">
        <v>3727</v>
      </c>
    </row>
    <row r="1381" spans="3:14" x14ac:dyDescent="0.3">
      <c r="C1381" t="s">
        <v>4758</v>
      </c>
      <c r="D1381">
        <v>1970</v>
      </c>
      <c r="E1381" t="s">
        <v>3711</v>
      </c>
      <c r="F1381">
        <v>14</v>
      </c>
      <c r="G1381" s="1" t="str">
        <f>_xlfn.CONCAT(Hospitalisation_Details10[[#This Row],[date]],"-",Hospitalisation_Details10[[#This Row],[month]],"-",Hospitalisation_Details10[[#This Row],[year]])</f>
        <v>14-Jun-1970</v>
      </c>
      <c r="H1381" s="1" t="str">
        <f>TEXT(Hospitalisation_Details10[[#This Row],[Date of Birth]],"dd-mm-yy")</f>
        <v>14-06-70</v>
      </c>
      <c r="I1381">
        <v>2</v>
      </c>
      <c r="J1381">
        <f>DATEDIF(Hospitalisation_Details10[[#This Row],[Date of Birth2]],DATE(2023,6,8),"y")</f>
        <v>52</v>
      </c>
      <c r="K1381" s="2">
        <v>11187.66</v>
      </c>
      <c r="L1381" t="s">
        <v>3707</v>
      </c>
      <c r="M1381" t="s">
        <v>3706</v>
      </c>
      <c r="N1381" t="s">
        <v>3713</v>
      </c>
    </row>
    <row r="1382" spans="3:14" x14ac:dyDescent="0.3">
      <c r="C1382" t="s">
        <v>4757</v>
      </c>
      <c r="D1382">
        <v>1976</v>
      </c>
      <c r="E1382" t="s">
        <v>3711</v>
      </c>
      <c r="F1382">
        <v>28</v>
      </c>
      <c r="G1382" s="1" t="str">
        <f>_xlfn.CONCAT(Hospitalisation_Details10[[#This Row],[date]],"-",Hospitalisation_Details10[[#This Row],[month]],"-",Hospitalisation_Details10[[#This Row],[year]])</f>
        <v>28-Jun-1976</v>
      </c>
      <c r="H1382" s="1" t="str">
        <f>TEXT(Hospitalisation_Details10[[#This Row],[Date of Birth]],"dd-mm-yy")</f>
        <v>28-06-76</v>
      </c>
      <c r="I1382">
        <v>2</v>
      </c>
      <c r="J1382">
        <f>DATEDIF(Hospitalisation_Details10[[#This Row],[Date of Birth2]],DATE(2023,6,8),"y")</f>
        <v>46</v>
      </c>
      <c r="K1382" s="2">
        <v>11217.35</v>
      </c>
      <c r="L1382" t="s">
        <v>3707</v>
      </c>
      <c r="M1382" t="s">
        <v>3706</v>
      </c>
      <c r="N1382" t="s">
        <v>3723</v>
      </c>
    </row>
    <row r="1383" spans="3:14" x14ac:dyDescent="0.3">
      <c r="C1383" t="s">
        <v>4756</v>
      </c>
      <c r="D1383">
        <v>1969</v>
      </c>
      <c r="E1383" t="s">
        <v>3714</v>
      </c>
      <c r="F1383">
        <v>30</v>
      </c>
      <c r="G1383" s="1" t="str">
        <f>_xlfn.CONCAT(Hospitalisation_Details10[[#This Row],[date]],"-",Hospitalisation_Details10[[#This Row],[month]],"-",Hospitalisation_Details10[[#This Row],[year]])</f>
        <v>30-Dec-1969</v>
      </c>
      <c r="H1383" s="1" t="str">
        <f>TEXT(Hospitalisation_Details10[[#This Row],[Date of Birth]],"dd-mm-yy")</f>
        <v>30-12-69</v>
      </c>
      <c r="I1383">
        <v>2</v>
      </c>
      <c r="J1383">
        <f>DATEDIF(Hospitalisation_Details10[[#This Row],[Date of Birth2]],DATE(2023,6,8),"y")</f>
        <v>53</v>
      </c>
      <c r="K1383" s="2">
        <v>11244.38</v>
      </c>
      <c r="L1383" t="s">
        <v>3707</v>
      </c>
      <c r="M1383" t="s">
        <v>3710</v>
      </c>
      <c r="N1383" t="s">
        <v>3721</v>
      </c>
    </row>
    <row r="1384" spans="3:14" x14ac:dyDescent="0.3">
      <c r="C1384" t="s">
        <v>4755</v>
      </c>
      <c r="D1384">
        <v>1989</v>
      </c>
      <c r="E1384" t="s">
        <v>3714</v>
      </c>
      <c r="F1384">
        <v>17</v>
      </c>
      <c r="G1384" s="1" t="str">
        <f>_xlfn.CONCAT(Hospitalisation_Details10[[#This Row],[date]],"-",Hospitalisation_Details10[[#This Row],[month]],"-",Hospitalisation_Details10[[#This Row],[year]])</f>
        <v>17-Dec-1989</v>
      </c>
      <c r="H1384" s="1" t="str">
        <f>TEXT(Hospitalisation_Details10[[#This Row],[Date of Birth]],"dd-mm-yy")</f>
        <v>17-12-89</v>
      </c>
      <c r="I1384">
        <v>3</v>
      </c>
      <c r="J1384">
        <f>DATEDIF(Hospitalisation_Details10[[#This Row],[Date of Birth2]],DATE(2023,6,8),"y")</f>
        <v>33</v>
      </c>
      <c r="K1384" s="2">
        <v>11250.43</v>
      </c>
      <c r="L1384" t="s">
        <v>3707</v>
      </c>
      <c r="M1384" t="s">
        <v>3706</v>
      </c>
      <c r="N1384" t="s">
        <v>3730</v>
      </c>
    </row>
    <row r="1385" spans="3:14" x14ac:dyDescent="0.3">
      <c r="C1385" t="s">
        <v>4754</v>
      </c>
      <c r="D1385">
        <v>1969</v>
      </c>
      <c r="E1385" t="s">
        <v>3715</v>
      </c>
      <c r="F1385">
        <v>20</v>
      </c>
      <c r="G1385" s="1" t="str">
        <f>_xlfn.CONCAT(Hospitalisation_Details10[[#This Row],[date]],"-",Hospitalisation_Details10[[#This Row],[month]],"-",Hospitalisation_Details10[[#This Row],[year]])</f>
        <v>20-Aug-1969</v>
      </c>
      <c r="H1385" s="1" t="str">
        <f>TEXT(Hospitalisation_Details10[[#This Row],[Date of Birth]],"dd-mm-yy")</f>
        <v>20-08-69</v>
      </c>
      <c r="I1385">
        <v>3</v>
      </c>
      <c r="J1385">
        <f>DATEDIF(Hospitalisation_Details10[[#This Row],[Date of Birth2]],DATE(2023,6,8),"y")</f>
        <v>53</v>
      </c>
      <c r="K1385" s="2">
        <v>11253.42</v>
      </c>
      <c r="L1385" t="s">
        <v>3707</v>
      </c>
      <c r="M1385" t="s">
        <v>3710</v>
      </c>
      <c r="N1385" t="s">
        <v>3717</v>
      </c>
    </row>
    <row r="1386" spans="3:14" x14ac:dyDescent="0.3">
      <c r="C1386" t="s">
        <v>4753</v>
      </c>
      <c r="D1386">
        <v>1981</v>
      </c>
      <c r="E1386" t="s">
        <v>3716</v>
      </c>
      <c r="F1386">
        <v>2</v>
      </c>
      <c r="G1386" s="1" t="str">
        <f>_xlfn.CONCAT(Hospitalisation_Details10[[#This Row],[date]],"-",Hospitalisation_Details10[[#This Row],[month]],"-",Hospitalisation_Details10[[#This Row],[year]])</f>
        <v>2-Oct-1981</v>
      </c>
      <c r="H1386" s="1" t="str">
        <f>TEXT(Hospitalisation_Details10[[#This Row],[Date of Birth]],"dd-mm-yy")</f>
        <v>02-10-81</v>
      </c>
      <c r="I1386">
        <v>1</v>
      </c>
      <c r="J1386">
        <f>DATEDIF(Hospitalisation_Details10[[#This Row],[Date of Birth2]],DATE(2023,6,8),"y")</f>
        <v>41</v>
      </c>
      <c r="K1386" s="2">
        <v>11255.29</v>
      </c>
      <c r="L1386" t="s">
        <v>3707</v>
      </c>
      <c r="M1386" t="s">
        <v>3710</v>
      </c>
      <c r="N1386" t="s">
        <v>3730</v>
      </c>
    </row>
    <row r="1387" spans="3:14" x14ac:dyDescent="0.3">
      <c r="C1387" t="s">
        <v>4752</v>
      </c>
      <c r="D1387">
        <v>1969</v>
      </c>
      <c r="E1387" t="s">
        <v>3716</v>
      </c>
      <c r="F1387">
        <v>11</v>
      </c>
      <c r="G1387" s="1" t="str">
        <f>_xlfn.CONCAT(Hospitalisation_Details10[[#This Row],[date]],"-",Hospitalisation_Details10[[#This Row],[month]],"-",Hospitalisation_Details10[[#This Row],[year]])</f>
        <v>11-Oct-1969</v>
      </c>
      <c r="H1387" s="1" t="str">
        <f>TEXT(Hospitalisation_Details10[[#This Row],[Date of Birth]],"dd-mm-yy")</f>
        <v>11-10-69</v>
      </c>
      <c r="I1387">
        <v>3</v>
      </c>
      <c r="J1387">
        <f>DATEDIF(Hospitalisation_Details10[[#This Row],[Date of Birth2]],DATE(2023,6,8),"y")</f>
        <v>53</v>
      </c>
      <c r="K1387" s="2">
        <v>11264.54</v>
      </c>
      <c r="L1387" t="s">
        <v>3707</v>
      </c>
      <c r="M1387" t="s">
        <v>3706</v>
      </c>
      <c r="N1387" t="s">
        <v>3717</v>
      </c>
    </row>
    <row r="1388" spans="3:14" x14ac:dyDescent="0.3">
      <c r="C1388" t="s">
        <v>4751</v>
      </c>
      <c r="D1388">
        <v>1971</v>
      </c>
      <c r="E1388" t="s">
        <v>3714</v>
      </c>
      <c r="F1388">
        <v>26</v>
      </c>
      <c r="G1388" s="1" t="str">
        <f>_xlfn.CONCAT(Hospitalisation_Details10[[#This Row],[date]],"-",Hospitalisation_Details10[[#This Row],[month]],"-",Hospitalisation_Details10[[#This Row],[year]])</f>
        <v>26-Dec-1971</v>
      </c>
      <c r="H1388" s="1" t="str">
        <f>TEXT(Hospitalisation_Details10[[#This Row],[Date of Birth]],"dd-mm-yy")</f>
        <v>26-12-71</v>
      </c>
      <c r="I1388">
        <v>0</v>
      </c>
      <c r="J1388">
        <f>DATEDIF(Hospitalisation_Details10[[#This Row],[Date of Birth2]],DATE(2023,6,8),"y")</f>
        <v>51</v>
      </c>
      <c r="K1388" s="2">
        <v>11265.71</v>
      </c>
      <c r="L1388" t="s">
        <v>3707</v>
      </c>
      <c r="M1388" t="s">
        <v>3710</v>
      </c>
      <c r="N1388" t="s">
        <v>3723</v>
      </c>
    </row>
    <row r="1389" spans="3:14" x14ac:dyDescent="0.3">
      <c r="C1389" t="s">
        <v>4750</v>
      </c>
      <c r="D1389">
        <v>2004</v>
      </c>
      <c r="E1389" t="s">
        <v>3716</v>
      </c>
      <c r="F1389">
        <v>4</v>
      </c>
      <c r="G1389" s="1" t="str">
        <f>_xlfn.CONCAT(Hospitalisation_Details10[[#This Row],[date]],"-",Hospitalisation_Details10[[#This Row],[month]],"-",Hospitalisation_Details10[[#This Row],[year]])</f>
        <v>4-Oct-2004</v>
      </c>
      <c r="H1389" s="1" t="str">
        <f>TEXT(Hospitalisation_Details10[[#This Row],[Date of Birth]],"dd-mm-yy")</f>
        <v>04-10-04</v>
      </c>
      <c r="I1389">
        <v>1</v>
      </c>
      <c r="J1389">
        <f>DATEDIF(Hospitalisation_Details10[[#This Row],[Date of Birth2]],DATE(2023,6,8),"y")</f>
        <v>18</v>
      </c>
      <c r="K1389" s="2">
        <v>11272.33</v>
      </c>
      <c r="L1389" t="s">
        <v>3707</v>
      </c>
      <c r="M1389" t="s">
        <v>3706</v>
      </c>
      <c r="N1389" t="s">
        <v>3720</v>
      </c>
    </row>
    <row r="1390" spans="3:14" x14ac:dyDescent="0.3">
      <c r="C1390" t="s">
        <v>4749</v>
      </c>
      <c r="D1390">
        <v>1967</v>
      </c>
      <c r="E1390" t="s">
        <v>3711</v>
      </c>
      <c r="F1390">
        <v>14</v>
      </c>
      <c r="G1390" s="1" t="str">
        <f>_xlfn.CONCAT(Hospitalisation_Details10[[#This Row],[date]],"-",Hospitalisation_Details10[[#This Row],[month]],"-",Hospitalisation_Details10[[#This Row],[year]])</f>
        <v>14-Jun-1967</v>
      </c>
      <c r="H1390" s="1" t="str">
        <f>TEXT(Hospitalisation_Details10[[#This Row],[Date of Birth]],"dd-mm-yy")</f>
        <v>14-06-67</v>
      </c>
      <c r="I1390">
        <v>0</v>
      </c>
      <c r="J1390">
        <f>DATEDIF(Hospitalisation_Details10[[#This Row],[Date of Birth2]],DATE(2023,6,8),"y")</f>
        <v>55</v>
      </c>
      <c r="K1390" s="2">
        <v>11286.54</v>
      </c>
      <c r="L1390" t="s">
        <v>3707</v>
      </c>
      <c r="M1390" t="s">
        <v>3707</v>
      </c>
      <c r="N1390" t="s">
        <v>3724</v>
      </c>
    </row>
    <row r="1391" spans="3:14" x14ac:dyDescent="0.3">
      <c r="C1391" t="s">
        <v>4748</v>
      </c>
      <c r="D1391">
        <v>1970</v>
      </c>
      <c r="E1391" t="s">
        <v>3711</v>
      </c>
      <c r="F1391">
        <v>22</v>
      </c>
      <c r="G1391" s="1" t="str">
        <f>_xlfn.CONCAT(Hospitalisation_Details10[[#This Row],[date]],"-",Hospitalisation_Details10[[#This Row],[month]],"-",Hospitalisation_Details10[[#This Row],[year]])</f>
        <v>22-Jun-1970</v>
      </c>
      <c r="H1391" s="1" t="str">
        <f>TEXT(Hospitalisation_Details10[[#This Row],[Date of Birth]],"dd-mm-yy")</f>
        <v>22-06-70</v>
      </c>
      <c r="I1391">
        <v>3</v>
      </c>
      <c r="J1391">
        <f>DATEDIF(Hospitalisation_Details10[[#This Row],[Date of Birth2]],DATE(2023,6,8),"y")</f>
        <v>52</v>
      </c>
      <c r="K1391" s="2">
        <v>11289.11</v>
      </c>
      <c r="L1391" t="s">
        <v>3707</v>
      </c>
      <c r="M1391" t="s">
        <v>3710</v>
      </c>
      <c r="N1391" t="s">
        <v>3713</v>
      </c>
    </row>
    <row r="1392" spans="3:14" x14ac:dyDescent="0.3">
      <c r="C1392" t="s">
        <v>4747</v>
      </c>
      <c r="D1392">
        <v>1988</v>
      </c>
      <c r="E1392" t="s">
        <v>3709</v>
      </c>
      <c r="F1392">
        <v>14</v>
      </c>
      <c r="G1392" s="1" t="str">
        <f>_xlfn.CONCAT(Hospitalisation_Details10[[#This Row],[date]],"-",Hospitalisation_Details10[[#This Row],[month]],"-",Hospitalisation_Details10[[#This Row],[year]])</f>
        <v>14-Nov-1988</v>
      </c>
      <c r="H1392" s="1" t="str">
        <f>TEXT(Hospitalisation_Details10[[#This Row],[Date of Birth]],"dd-mm-yy")</f>
        <v>14-11-88</v>
      </c>
      <c r="I1392">
        <v>3</v>
      </c>
      <c r="J1392">
        <f>DATEDIF(Hospitalisation_Details10[[#This Row],[Date of Birth2]],DATE(2023,6,8),"y")</f>
        <v>34</v>
      </c>
      <c r="K1392" s="2">
        <v>11294.57</v>
      </c>
      <c r="L1392" t="s">
        <v>3707</v>
      </c>
      <c r="M1392" t="s">
        <v>3710</v>
      </c>
      <c r="N1392" t="s">
        <v>3732</v>
      </c>
    </row>
    <row r="1393" spans="3:14" x14ac:dyDescent="0.3">
      <c r="C1393" t="s">
        <v>4746</v>
      </c>
      <c r="D1393">
        <v>1972</v>
      </c>
      <c r="E1393" t="s">
        <v>3712</v>
      </c>
      <c r="F1393">
        <v>25</v>
      </c>
      <c r="G1393" s="1" t="str">
        <f>_xlfn.CONCAT(Hospitalisation_Details10[[#This Row],[date]],"-",Hospitalisation_Details10[[#This Row],[month]],"-",Hospitalisation_Details10[[#This Row],[year]])</f>
        <v>25-Sep-1972</v>
      </c>
      <c r="H1393" s="1" t="str">
        <f>TEXT(Hospitalisation_Details10[[#This Row],[Date of Birth]],"dd-mm-yy")</f>
        <v>25-09-72</v>
      </c>
      <c r="I1393">
        <v>4</v>
      </c>
      <c r="J1393">
        <f>DATEDIF(Hospitalisation_Details10[[#This Row],[Date of Birth2]],DATE(2023,6,8),"y")</f>
        <v>50</v>
      </c>
      <c r="K1393" s="2">
        <v>11299.34</v>
      </c>
      <c r="L1393" t="s">
        <v>3707</v>
      </c>
      <c r="M1393" t="s">
        <v>3706</v>
      </c>
      <c r="N1393" t="s">
        <v>3717</v>
      </c>
    </row>
    <row r="1394" spans="3:14" x14ac:dyDescent="0.3">
      <c r="C1394" t="s">
        <v>4745</v>
      </c>
      <c r="D1394">
        <v>1968</v>
      </c>
      <c r="E1394" t="s">
        <v>3716</v>
      </c>
      <c r="F1394">
        <v>6</v>
      </c>
      <c r="G1394" s="1" t="str">
        <f>_xlfn.CONCAT(Hospitalisation_Details10[[#This Row],[date]],"-",Hospitalisation_Details10[[#This Row],[month]],"-",Hospitalisation_Details10[[#This Row],[year]])</f>
        <v>6-Oct-1968</v>
      </c>
      <c r="H1394" s="1" t="str">
        <f>TEXT(Hospitalisation_Details10[[#This Row],[Date of Birth]],"dd-mm-yy")</f>
        <v>06-10-68</v>
      </c>
      <c r="I1394">
        <v>1</v>
      </c>
      <c r="J1394">
        <f>DATEDIF(Hospitalisation_Details10[[#This Row],[Date of Birth2]],DATE(2023,6,8),"y")</f>
        <v>54</v>
      </c>
      <c r="K1394" s="2">
        <v>11305.93</v>
      </c>
      <c r="L1394" t="s">
        <v>3707</v>
      </c>
      <c r="M1394" t="s">
        <v>3710</v>
      </c>
      <c r="N1394" t="s">
        <v>3713</v>
      </c>
    </row>
    <row r="1395" spans="3:14" x14ac:dyDescent="0.3">
      <c r="C1395" t="s">
        <v>4744</v>
      </c>
      <c r="D1395">
        <v>1963</v>
      </c>
      <c r="E1395" t="s">
        <v>3709</v>
      </c>
      <c r="F1395">
        <v>22</v>
      </c>
      <c r="G1395" s="1" t="str">
        <f>_xlfn.CONCAT(Hospitalisation_Details10[[#This Row],[date]],"-",Hospitalisation_Details10[[#This Row],[month]],"-",Hospitalisation_Details10[[#This Row],[year]])</f>
        <v>22-Nov-1963</v>
      </c>
      <c r="H1395" s="1" t="str">
        <f>TEXT(Hospitalisation_Details10[[#This Row],[Date of Birth]],"dd-mm-yy")</f>
        <v>22-11-63</v>
      </c>
      <c r="I1395">
        <v>0</v>
      </c>
      <c r="J1395">
        <f>DATEDIF(Hospitalisation_Details10[[#This Row],[Date of Birth2]],DATE(2023,6,8),"y")</f>
        <v>59</v>
      </c>
      <c r="K1395" s="2">
        <v>11312.33</v>
      </c>
      <c r="L1395" t="s">
        <v>3707</v>
      </c>
      <c r="M1395" t="s">
        <v>3707</v>
      </c>
      <c r="N1395" t="s">
        <v>3713</v>
      </c>
    </row>
    <row r="1396" spans="3:14" x14ac:dyDescent="0.3">
      <c r="C1396" t="s">
        <v>4743</v>
      </c>
      <c r="D1396">
        <v>1995</v>
      </c>
      <c r="E1396" t="s">
        <v>3714</v>
      </c>
      <c r="F1396">
        <v>10</v>
      </c>
      <c r="G1396" s="1" t="str">
        <f>_xlfn.CONCAT(Hospitalisation_Details10[[#This Row],[date]],"-",Hospitalisation_Details10[[#This Row],[month]],"-",Hospitalisation_Details10[[#This Row],[year]])</f>
        <v>10-Dec-1995</v>
      </c>
      <c r="H1396" s="1" t="str">
        <f>TEXT(Hospitalisation_Details10[[#This Row],[Date of Birth]],"dd-mm-yy")</f>
        <v>10-12-95</v>
      </c>
      <c r="I1396">
        <v>0</v>
      </c>
      <c r="J1396">
        <f>DATEDIF(Hospitalisation_Details10[[#This Row],[Date of Birth2]],DATE(2023,6,8),"y")</f>
        <v>27</v>
      </c>
      <c r="K1396" s="2">
        <v>11318.57</v>
      </c>
      <c r="L1396" t="s">
        <v>3707</v>
      </c>
      <c r="M1396" t="s">
        <v>3706</v>
      </c>
      <c r="N1396" t="s">
        <v>3730</v>
      </c>
    </row>
    <row r="1397" spans="3:14" x14ac:dyDescent="0.3">
      <c r="C1397" t="s">
        <v>4742</v>
      </c>
      <c r="D1397">
        <v>1963</v>
      </c>
      <c r="E1397" t="s">
        <v>3705</v>
      </c>
      <c r="F1397">
        <v>11</v>
      </c>
      <c r="G1397" s="1" t="str">
        <f>_xlfn.CONCAT(Hospitalisation_Details10[[#This Row],[date]],"-",Hospitalisation_Details10[[#This Row],[month]],"-",Hospitalisation_Details10[[#This Row],[year]])</f>
        <v>11-Jul-1963</v>
      </c>
      <c r="H1397" s="1" t="str">
        <f>TEXT(Hospitalisation_Details10[[#This Row],[Date of Birth]],"dd-mm-yy")</f>
        <v>11-07-63</v>
      </c>
      <c r="I1397">
        <v>0</v>
      </c>
      <c r="J1397">
        <f>DATEDIF(Hospitalisation_Details10[[#This Row],[Date of Birth2]],DATE(2023,6,8),"y")</f>
        <v>59</v>
      </c>
      <c r="K1397" s="2">
        <v>11319.12</v>
      </c>
      <c r="L1397" t="s">
        <v>3707</v>
      </c>
      <c r="M1397" t="s">
        <v>3710</v>
      </c>
      <c r="N1397" t="s">
        <v>3713</v>
      </c>
    </row>
    <row r="1398" spans="3:14" x14ac:dyDescent="0.3">
      <c r="C1398" t="s">
        <v>4741</v>
      </c>
      <c r="D1398">
        <v>2002</v>
      </c>
      <c r="E1398" t="s">
        <v>3712</v>
      </c>
      <c r="F1398">
        <v>20</v>
      </c>
      <c r="G1398" s="1" t="str">
        <f>_xlfn.CONCAT(Hospitalisation_Details10[[#This Row],[date]],"-",Hospitalisation_Details10[[#This Row],[month]],"-",Hospitalisation_Details10[[#This Row],[year]])</f>
        <v>20-Sep-2002</v>
      </c>
      <c r="H1398" s="1" t="str">
        <f>TEXT(Hospitalisation_Details10[[#This Row],[Date of Birth]],"dd-mm-yy")</f>
        <v>20-09-02</v>
      </c>
      <c r="I1398">
        <v>0</v>
      </c>
      <c r="J1398">
        <f>DATEDIF(Hospitalisation_Details10[[#This Row],[Date of Birth2]],DATE(2023,6,8),"y")</f>
        <v>20</v>
      </c>
      <c r="K1398" s="2">
        <v>11321.49</v>
      </c>
      <c r="L1398" t="s">
        <v>3707</v>
      </c>
      <c r="M1398" t="s">
        <v>3707</v>
      </c>
      <c r="N1398" t="s">
        <v>3713</v>
      </c>
    </row>
    <row r="1399" spans="3:14" x14ac:dyDescent="0.3">
      <c r="C1399" t="s">
        <v>4740</v>
      </c>
      <c r="D1399">
        <v>1989</v>
      </c>
      <c r="E1399" t="s">
        <v>3715</v>
      </c>
      <c r="F1399">
        <v>19</v>
      </c>
      <c r="G1399" s="1" t="str">
        <f>_xlfn.CONCAT(Hospitalisation_Details10[[#This Row],[date]],"-",Hospitalisation_Details10[[#This Row],[month]],"-",Hospitalisation_Details10[[#This Row],[year]])</f>
        <v>19-Aug-1989</v>
      </c>
      <c r="H1399" s="1" t="str">
        <f>TEXT(Hospitalisation_Details10[[#This Row],[Date of Birth]],"dd-mm-yy")</f>
        <v>19-08-89</v>
      </c>
      <c r="I1399">
        <v>1</v>
      </c>
      <c r="J1399">
        <f>DATEDIF(Hospitalisation_Details10[[#This Row],[Date of Birth2]],DATE(2023,6,8),"y")</f>
        <v>33</v>
      </c>
      <c r="K1399" s="2">
        <v>11326.71</v>
      </c>
      <c r="L1399" t="s">
        <v>3707</v>
      </c>
      <c r="M1399" t="s">
        <v>3707</v>
      </c>
      <c r="N1399" t="s">
        <v>3708</v>
      </c>
    </row>
    <row r="1400" spans="3:14" x14ac:dyDescent="0.3">
      <c r="C1400" t="s">
        <v>4739</v>
      </c>
      <c r="D1400">
        <v>1968</v>
      </c>
      <c r="E1400" t="s">
        <v>3709</v>
      </c>
      <c r="F1400">
        <v>2</v>
      </c>
      <c r="G1400" s="1" t="str">
        <f>_xlfn.CONCAT(Hospitalisation_Details10[[#This Row],[date]],"-",Hospitalisation_Details10[[#This Row],[month]],"-",Hospitalisation_Details10[[#This Row],[year]])</f>
        <v>2-Nov-1968</v>
      </c>
      <c r="H1400" s="1" t="str">
        <f>TEXT(Hospitalisation_Details10[[#This Row],[Date of Birth]],"dd-mm-yy")</f>
        <v>02-11-68</v>
      </c>
      <c r="I1400">
        <v>0</v>
      </c>
      <c r="J1400">
        <f>DATEDIF(Hospitalisation_Details10[[#This Row],[Date of Birth2]],DATE(2023,6,8),"y")</f>
        <v>54</v>
      </c>
      <c r="K1400" s="2">
        <v>11344.32</v>
      </c>
      <c r="L1400" t="s">
        <v>3707</v>
      </c>
      <c r="M1400" t="s">
        <v>3706</v>
      </c>
      <c r="N1400" t="s">
        <v>3723</v>
      </c>
    </row>
    <row r="1401" spans="3:14" x14ac:dyDescent="0.3">
      <c r="C1401" t="s">
        <v>4738</v>
      </c>
      <c r="D1401">
        <v>1964</v>
      </c>
      <c r="E1401" t="s">
        <v>3705</v>
      </c>
      <c r="F1401">
        <v>12</v>
      </c>
      <c r="G1401" s="1" t="str">
        <f>_xlfn.CONCAT(Hospitalisation_Details10[[#This Row],[date]],"-",Hospitalisation_Details10[[#This Row],[month]],"-",Hospitalisation_Details10[[#This Row],[year]])</f>
        <v>12-Jul-1964</v>
      </c>
      <c r="H1401" s="1" t="str">
        <f>TEXT(Hospitalisation_Details10[[#This Row],[Date of Birth]],"dd-mm-yy")</f>
        <v>12-07-64</v>
      </c>
      <c r="I1401">
        <v>0</v>
      </c>
      <c r="J1401">
        <f>DATEDIF(Hospitalisation_Details10[[#This Row],[Date of Birth2]],DATE(2023,6,8),"y")</f>
        <v>58</v>
      </c>
      <c r="K1401" s="2">
        <v>11345.52</v>
      </c>
      <c r="L1401" t="s">
        <v>3707</v>
      </c>
      <c r="M1401" t="s">
        <v>3707</v>
      </c>
      <c r="N1401" t="s">
        <v>3717</v>
      </c>
    </row>
    <row r="1402" spans="3:14" x14ac:dyDescent="0.3">
      <c r="C1402" t="s">
        <v>4737</v>
      </c>
      <c r="D1402">
        <v>1965</v>
      </c>
      <c r="E1402" t="s">
        <v>3709</v>
      </c>
      <c r="F1402">
        <v>29</v>
      </c>
      <c r="G1402" s="1" t="str">
        <f>_xlfn.CONCAT(Hospitalisation_Details10[[#This Row],[date]],"-",Hospitalisation_Details10[[#This Row],[month]],"-",Hospitalisation_Details10[[#This Row],[year]])</f>
        <v>29-Nov-1965</v>
      </c>
      <c r="H1402" s="1" t="str">
        <f>TEXT(Hospitalisation_Details10[[#This Row],[Date of Birth]],"dd-mm-yy")</f>
        <v>29-11-65</v>
      </c>
      <c r="I1402">
        <v>0</v>
      </c>
      <c r="J1402">
        <f>DATEDIF(Hospitalisation_Details10[[#This Row],[Date of Birth2]],DATE(2023,6,8),"y")</f>
        <v>57</v>
      </c>
      <c r="K1402" s="2">
        <v>11353.23</v>
      </c>
      <c r="L1402" t="s">
        <v>3707</v>
      </c>
      <c r="M1402" t="s">
        <v>3710</v>
      </c>
      <c r="N1402" t="s">
        <v>3713</v>
      </c>
    </row>
    <row r="1403" spans="3:14" x14ac:dyDescent="0.3">
      <c r="C1403" t="s">
        <v>4736</v>
      </c>
      <c r="D1403">
        <v>1965</v>
      </c>
      <c r="E1403" t="s">
        <v>3712</v>
      </c>
      <c r="F1403">
        <v>26</v>
      </c>
      <c r="G1403" s="1" t="str">
        <f>_xlfn.CONCAT(Hospitalisation_Details10[[#This Row],[date]],"-",Hospitalisation_Details10[[#This Row],[month]],"-",Hospitalisation_Details10[[#This Row],[year]])</f>
        <v>26-Sep-1965</v>
      </c>
      <c r="H1403" s="1" t="str">
        <f>TEXT(Hospitalisation_Details10[[#This Row],[Date of Birth]],"dd-mm-yy")</f>
        <v>26-09-65</v>
      </c>
      <c r="I1403">
        <v>0</v>
      </c>
      <c r="J1403">
        <f>DATEDIF(Hospitalisation_Details10[[#This Row],[Date of Birth2]],DATE(2023,6,8),"y")</f>
        <v>57</v>
      </c>
      <c r="K1403" s="2">
        <v>11356.66</v>
      </c>
      <c r="L1403" t="s">
        <v>3707</v>
      </c>
      <c r="M1403" t="s">
        <v>3707</v>
      </c>
      <c r="N1403" t="s">
        <v>3713</v>
      </c>
    </row>
    <row r="1404" spans="3:14" x14ac:dyDescent="0.3">
      <c r="C1404" t="s">
        <v>4735</v>
      </c>
      <c r="D1404">
        <v>1964</v>
      </c>
      <c r="E1404" t="s">
        <v>3705</v>
      </c>
      <c r="F1404">
        <v>4</v>
      </c>
      <c r="G1404" s="1" t="str">
        <f>_xlfn.CONCAT(Hospitalisation_Details10[[#This Row],[date]],"-",Hospitalisation_Details10[[#This Row],[month]],"-",Hospitalisation_Details10[[#This Row],[year]])</f>
        <v>4-Jul-1964</v>
      </c>
      <c r="H1404" s="1" t="str">
        <f>TEXT(Hospitalisation_Details10[[#This Row],[Date of Birth]],"dd-mm-yy")</f>
        <v>04-07-64</v>
      </c>
      <c r="I1404">
        <v>0</v>
      </c>
      <c r="J1404">
        <f>DATEDIF(Hospitalisation_Details10[[#This Row],[Date of Birth2]],DATE(2023,6,8),"y")</f>
        <v>58</v>
      </c>
      <c r="K1404" s="2">
        <v>11362.76</v>
      </c>
      <c r="L1404" t="s">
        <v>3707</v>
      </c>
      <c r="M1404" t="s">
        <v>3710</v>
      </c>
      <c r="N1404" t="s">
        <v>3717</v>
      </c>
    </row>
    <row r="1405" spans="3:14" x14ac:dyDescent="0.3">
      <c r="C1405" t="s">
        <v>4734</v>
      </c>
      <c r="D1405">
        <v>1964</v>
      </c>
      <c r="E1405" t="s">
        <v>3705</v>
      </c>
      <c r="F1405">
        <v>3</v>
      </c>
      <c r="G1405" s="1" t="str">
        <f>_xlfn.CONCAT(Hospitalisation_Details10[[#This Row],[date]],"-",Hospitalisation_Details10[[#This Row],[month]],"-",Hospitalisation_Details10[[#This Row],[year]])</f>
        <v>3-Jul-1964</v>
      </c>
      <c r="H1405" s="1" t="str">
        <f>TEXT(Hospitalisation_Details10[[#This Row],[Date of Birth]],"dd-mm-yy")</f>
        <v>03-07-64</v>
      </c>
      <c r="I1405">
        <v>0</v>
      </c>
      <c r="J1405">
        <f>DATEDIF(Hospitalisation_Details10[[#This Row],[Date of Birth2]],DATE(2023,6,8),"y")</f>
        <v>58</v>
      </c>
      <c r="K1405" s="2">
        <v>11363.28</v>
      </c>
      <c r="L1405" t="s">
        <v>3707</v>
      </c>
      <c r="M1405" t="s">
        <v>3710</v>
      </c>
      <c r="N1405" t="s">
        <v>3708</v>
      </c>
    </row>
    <row r="1406" spans="3:14" x14ac:dyDescent="0.3">
      <c r="C1406" t="s">
        <v>4733</v>
      </c>
      <c r="D1406">
        <v>1964</v>
      </c>
      <c r="E1406" t="s">
        <v>3714</v>
      </c>
      <c r="F1406">
        <v>13</v>
      </c>
      <c r="G1406" s="1" t="str">
        <f>_xlfn.CONCAT(Hospitalisation_Details10[[#This Row],[date]],"-",Hospitalisation_Details10[[#This Row],[month]],"-",Hospitalisation_Details10[[#This Row],[year]])</f>
        <v>13-Dec-1964</v>
      </c>
      <c r="H1406" s="1" t="str">
        <f>TEXT(Hospitalisation_Details10[[#This Row],[Date of Birth]],"dd-mm-yy")</f>
        <v>13-12-64</v>
      </c>
      <c r="I1406">
        <v>0</v>
      </c>
      <c r="J1406">
        <f>DATEDIF(Hospitalisation_Details10[[#This Row],[Date of Birth2]],DATE(2023,6,8),"y")</f>
        <v>58</v>
      </c>
      <c r="K1406" s="2">
        <v>11365.95</v>
      </c>
      <c r="L1406" t="s">
        <v>3707</v>
      </c>
      <c r="M1406" t="s">
        <v>3706</v>
      </c>
      <c r="N1406" t="s">
        <v>3717</v>
      </c>
    </row>
    <row r="1407" spans="3:14" x14ac:dyDescent="0.3">
      <c r="C1407" t="s">
        <v>4732</v>
      </c>
      <c r="D1407">
        <v>1979</v>
      </c>
      <c r="E1407" t="s">
        <v>3711</v>
      </c>
      <c r="F1407">
        <v>7</v>
      </c>
      <c r="G1407" s="1" t="str">
        <f>_xlfn.CONCAT(Hospitalisation_Details10[[#This Row],[date]],"-",Hospitalisation_Details10[[#This Row],[month]],"-",Hospitalisation_Details10[[#This Row],[year]])</f>
        <v>7-Jun-1979</v>
      </c>
      <c r="H1407" s="1" t="str">
        <f>TEXT(Hospitalisation_Details10[[#This Row],[Date of Birth]],"dd-mm-yy")</f>
        <v>07-06-79</v>
      </c>
      <c r="I1407">
        <v>2</v>
      </c>
      <c r="J1407">
        <f>DATEDIF(Hospitalisation_Details10[[#This Row],[Date of Birth2]],DATE(2023,6,8),"y")</f>
        <v>44</v>
      </c>
      <c r="K1407" s="2">
        <v>11369.39</v>
      </c>
      <c r="L1407" t="s">
        <v>3707</v>
      </c>
      <c r="M1407" t="s">
        <v>3710</v>
      </c>
      <c r="N1407" t="s">
        <v>3730</v>
      </c>
    </row>
    <row r="1408" spans="3:14" x14ac:dyDescent="0.3">
      <c r="C1408" t="s">
        <v>4731</v>
      </c>
      <c r="D1408">
        <v>1972</v>
      </c>
      <c r="E1408" t="s">
        <v>3714</v>
      </c>
      <c r="F1408">
        <v>6</v>
      </c>
      <c r="G1408" s="1" t="str">
        <f>_xlfn.CONCAT(Hospitalisation_Details10[[#This Row],[date]],"-",Hospitalisation_Details10[[#This Row],[month]],"-",Hospitalisation_Details10[[#This Row],[year]])</f>
        <v>6-Dec-1972</v>
      </c>
      <c r="H1408" s="1" t="str">
        <f>TEXT(Hospitalisation_Details10[[#This Row],[Date of Birth]],"dd-mm-yy")</f>
        <v>06-12-72</v>
      </c>
      <c r="I1408">
        <v>0</v>
      </c>
      <c r="J1408">
        <f>DATEDIF(Hospitalisation_Details10[[#This Row],[Date of Birth2]],DATE(2023,6,8),"y")</f>
        <v>50</v>
      </c>
      <c r="K1408" s="2">
        <v>11378.57</v>
      </c>
      <c r="L1408" t="s">
        <v>3707</v>
      </c>
      <c r="M1408" t="s">
        <v>3706</v>
      </c>
      <c r="N1408" t="s">
        <v>3723</v>
      </c>
    </row>
    <row r="1409" spans="3:14" x14ac:dyDescent="0.3">
      <c r="C1409" t="s">
        <v>4730</v>
      </c>
      <c r="D1409">
        <v>1964</v>
      </c>
      <c r="E1409" t="s">
        <v>3711</v>
      </c>
      <c r="F1409">
        <v>13</v>
      </c>
      <c r="G1409" s="1" t="str">
        <f>_xlfn.CONCAT(Hospitalisation_Details10[[#This Row],[date]],"-",Hospitalisation_Details10[[#This Row],[month]],"-",Hospitalisation_Details10[[#This Row],[year]])</f>
        <v>13-Jun-1964</v>
      </c>
      <c r="H1409" s="1" t="str">
        <f>TEXT(Hospitalisation_Details10[[#This Row],[Date of Birth]],"dd-mm-yy")</f>
        <v>13-06-64</v>
      </c>
      <c r="I1409">
        <v>0</v>
      </c>
      <c r="J1409">
        <f>DATEDIF(Hospitalisation_Details10[[#This Row],[Date of Birth2]],DATE(2023,6,8),"y")</f>
        <v>58</v>
      </c>
      <c r="K1409" s="2">
        <v>11381.33</v>
      </c>
      <c r="L1409" t="s">
        <v>3707</v>
      </c>
      <c r="M1409" t="s">
        <v>3706</v>
      </c>
      <c r="N1409" t="s">
        <v>3708</v>
      </c>
    </row>
    <row r="1410" spans="3:14" x14ac:dyDescent="0.3">
      <c r="C1410" t="s">
        <v>4729</v>
      </c>
      <c r="D1410">
        <v>1997</v>
      </c>
      <c r="E1410" t="s">
        <v>3705</v>
      </c>
      <c r="F1410">
        <v>28</v>
      </c>
      <c r="G1410" s="1" t="str">
        <f>_xlfn.CONCAT(Hospitalisation_Details10[[#This Row],[date]],"-",Hospitalisation_Details10[[#This Row],[month]],"-",Hospitalisation_Details10[[#This Row],[year]])</f>
        <v>28-Jul-1997</v>
      </c>
      <c r="H1410" s="1" t="str">
        <f>TEXT(Hospitalisation_Details10[[#This Row],[Date of Birth]],"dd-mm-yy")</f>
        <v>28-07-97</v>
      </c>
      <c r="I1410">
        <v>0</v>
      </c>
      <c r="J1410">
        <f>DATEDIF(Hospitalisation_Details10[[#This Row],[Date of Birth2]],DATE(2023,6,8),"y")</f>
        <v>25</v>
      </c>
      <c r="K1410" s="2">
        <v>11388.27</v>
      </c>
      <c r="L1410" t="s">
        <v>3707</v>
      </c>
      <c r="M1410" t="s">
        <v>3706</v>
      </c>
      <c r="N1410" t="s">
        <v>3730</v>
      </c>
    </row>
    <row r="1411" spans="3:14" x14ac:dyDescent="0.3">
      <c r="C1411" t="s">
        <v>4728</v>
      </c>
      <c r="D1411">
        <v>1967</v>
      </c>
      <c r="E1411" t="s">
        <v>3714</v>
      </c>
      <c r="F1411">
        <v>19</v>
      </c>
      <c r="G1411" s="1" t="str">
        <f>_xlfn.CONCAT(Hospitalisation_Details10[[#This Row],[date]],"-",Hospitalisation_Details10[[#This Row],[month]],"-",Hospitalisation_Details10[[#This Row],[year]])</f>
        <v>19-Dec-1967</v>
      </c>
      <c r="H1411" s="1" t="str">
        <f>TEXT(Hospitalisation_Details10[[#This Row],[Date of Birth]],"dd-mm-yy")</f>
        <v>19-12-67</v>
      </c>
      <c r="I1411">
        <v>1</v>
      </c>
      <c r="J1411">
        <f>DATEDIF(Hospitalisation_Details10[[#This Row],[Date of Birth2]],DATE(2023,6,8),"y")</f>
        <v>55</v>
      </c>
      <c r="K1411" s="2">
        <v>11394.07</v>
      </c>
      <c r="L1411" t="s">
        <v>3707</v>
      </c>
      <c r="M1411" t="s">
        <v>3710</v>
      </c>
      <c r="N1411" t="s">
        <v>3722</v>
      </c>
    </row>
    <row r="1412" spans="3:14" x14ac:dyDescent="0.3">
      <c r="C1412" t="s">
        <v>4727</v>
      </c>
      <c r="D1412">
        <v>1970</v>
      </c>
      <c r="E1412" t="s">
        <v>3716</v>
      </c>
      <c r="F1412">
        <v>2</v>
      </c>
      <c r="G1412" s="1" t="str">
        <f>_xlfn.CONCAT(Hospitalisation_Details10[[#This Row],[date]],"-",Hospitalisation_Details10[[#This Row],[month]],"-",Hospitalisation_Details10[[#This Row],[year]])</f>
        <v>2-Oct-1970</v>
      </c>
      <c r="H1412" s="1" t="str">
        <f>TEXT(Hospitalisation_Details10[[#This Row],[Date of Birth]],"dd-mm-yy")</f>
        <v>02-10-70</v>
      </c>
      <c r="I1412">
        <v>2</v>
      </c>
      <c r="J1412">
        <f>DATEDIF(Hospitalisation_Details10[[#This Row],[Date of Birth2]],DATE(2023,6,8),"y")</f>
        <v>52</v>
      </c>
      <c r="K1412" s="2">
        <v>11396.9</v>
      </c>
      <c r="L1412" t="s">
        <v>3707</v>
      </c>
      <c r="M1412" t="s">
        <v>3707</v>
      </c>
      <c r="N1412" t="s">
        <v>3724</v>
      </c>
    </row>
    <row r="1413" spans="3:14" x14ac:dyDescent="0.3">
      <c r="C1413" t="s">
        <v>4726</v>
      </c>
      <c r="D1413">
        <v>1970</v>
      </c>
      <c r="E1413" t="s">
        <v>3716</v>
      </c>
      <c r="F1413">
        <v>7</v>
      </c>
      <c r="G1413" s="1" t="str">
        <f>_xlfn.CONCAT(Hospitalisation_Details10[[#This Row],[date]],"-",Hospitalisation_Details10[[#This Row],[month]],"-",Hospitalisation_Details10[[#This Row],[year]])</f>
        <v>7-Oct-1970</v>
      </c>
      <c r="H1413" s="1" t="str">
        <f>TEXT(Hospitalisation_Details10[[#This Row],[Date of Birth]],"dd-mm-yy")</f>
        <v>07-10-70</v>
      </c>
      <c r="I1413">
        <v>3</v>
      </c>
      <c r="J1413">
        <f>DATEDIF(Hospitalisation_Details10[[#This Row],[Date of Birth2]],DATE(2023,6,8),"y")</f>
        <v>52</v>
      </c>
      <c r="K1413" s="2">
        <v>11411.69</v>
      </c>
      <c r="L1413" t="s">
        <v>3707</v>
      </c>
      <c r="M1413" t="s">
        <v>3706</v>
      </c>
      <c r="N1413" t="s">
        <v>3717</v>
      </c>
    </row>
    <row r="1414" spans="3:14" x14ac:dyDescent="0.3">
      <c r="C1414" t="s">
        <v>4725</v>
      </c>
      <c r="D1414">
        <v>1983</v>
      </c>
      <c r="E1414" t="s">
        <v>3716</v>
      </c>
      <c r="F1414">
        <v>23</v>
      </c>
      <c r="G1414" s="1" t="str">
        <f>_xlfn.CONCAT(Hospitalisation_Details10[[#This Row],[date]],"-",Hospitalisation_Details10[[#This Row],[month]],"-",Hospitalisation_Details10[[#This Row],[year]])</f>
        <v>23-Oct-1983</v>
      </c>
      <c r="H1414" s="1" t="str">
        <f>TEXT(Hospitalisation_Details10[[#This Row],[Date of Birth]],"dd-mm-yy")</f>
        <v>23-10-83</v>
      </c>
      <c r="I1414">
        <v>3</v>
      </c>
      <c r="J1414">
        <f>DATEDIF(Hospitalisation_Details10[[#This Row],[Date of Birth2]],DATE(2023,6,8),"y")</f>
        <v>39</v>
      </c>
      <c r="K1414" s="2">
        <v>11412.02</v>
      </c>
      <c r="L1414" t="s">
        <v>3707</v>
      </c>
      <c r="M1414" t="s">
        <v>3710</v>
      </c>
      <c r="N1414" t="s">
        <v>3727</v>
      </c>
    </row>
    <row r="1415" spans="3:14" x14ac:dyDescent="0.3">
      <c r="C1415" t="s">
        <v>4724</v>
      </c>
      <c r="D1415">
        <v>1985</v>
      </c>
      <c r="E1415" t="s">
        <v>3711</v>
      </c>
      <c r="F1415">
        <v>9</v>
      </c>
      <c r="G1415" s="1" t="str">
        <f>_xlfn.CONCAT(Hospitalisation_Details10[[#This Row],[date]],"-",Hospitalisation_Details10[[#This Row],[month]],"-",Hospitalisation_Details10[[#This Row],[year]])</f>
        <v>9-Jun-1985</v>
      </c>
      <c r="H1415" s="1" t="str">
        <f>TEXT(Hospitalisation_Details10[[#This Row],[Date of Birth]],"dd-mm-yy")</f>
        <v>09-06-85</v>
      </c>
      <c r="I1415">
        <v>3</v>
      </c>
      <c r="J1415">
        <f>DATEDIF(Hospitalisation_Details10[[#This Row],[Date of Birth2]],DATE(2023,6,8),"y")</f>
        <v>37</v>
      </c>
      <c r="K1415" s="2">
        <v>11419.49</v>
      </c>
      <c r="L1415" t="s">
        <v>3707</v>
      </c>
      <c r="M1415" t="s">
        <v>3710</v>
      </c>
      <c r="N1415" t="s">
        <v>3713</v>
      </c>
    </row>
    <row r="1416" spans="3:14" x14ac:dyDescent="0.3">
      <c r="C1416" t="s">
        <v>4723</v>
      </c>
      <c r="D1416">
        <v>1980</v>
      </c>
      <c r="E1416" t="s">
        <v>3705</v>
      </c>
      <c r="F1416">
        <v>17</v>
      </c>
      <c r="G1416" s="1" t="str">
        <f>_xlfn.CONCAT(Hospitalisation_Details10[[#This Row],[date]],"-",Hospitalisation_Details10[[#This Row],[month]],"-",Hospitalisation_Details10[[#This Row],[year]])</f>
        <v>17-Jul-1980</v>
      </c>
      <c r="H1416" s="1" t="str">
        <f>TEXT(Hospitalisation_Details10[[#This Row],[Date of Birth]],"dd-mm-yy")</f>
        <v>17-07-80</v>
      </c>
      <c r="I1416">
        <v>2</v>
      </c>
      <c r="J1416">
        <f>DATEDIF(Hospitalisation_Details10[[#This Row],[Date of Birth2]],DATE(2023,6,8),"y")</f>
        <v>42</v>
      </c>
      <c r="K1416" s="2">
        <v>11435.74</v>
      </c>
      <c r="L1416" t="s">
        <v>3707</v>
      </c>
      <c r="M1416" t="s">
        <v>3707</v>
      </c>
      <c r="N1416" t="s">
        <v>3727</v>
      </c>
    </row>
    <row r="1417" spans="3:14" x14ac:dyDescent="0.3">
      <c r="C1417" t="s">
        <v>4722</v>
      </c>
      <c r="D1417">
        <v>1971</v>
      </c>
      <c r="E1417" t="s">
        <v>3712</v>
      </c>
      <c r="F1417">
        <v>12</v>
      </c>
      <c r="G1417" s="1" t="str">
        <f>_xlfn.CONCAT(Hospitalisation_Details10[[#This Row],[date]],"-",Hospitalisation_Details10[[#This Row],[month]],"-",Hospitalisation_Details10[[#This Row],[year]])</f>
        <v>12-Sep-1971</v>
      </c>
      <c r="H1417" s="1" t="str">
        <f>TEXT(Hospitalisation_Details10[[#This Row],[Date of Birth]],"dd-mm-yy")</f>
        <v>12-09-71</v>
      </c>
      <c r="I1417">
        <v>3</v>
      </c>
      <c r="J1417">
        <f>DATEDIF(Hospitalisation_Details10[[#This Row],[Date of Birth2]],DATE(2023,6,8),"y")</f>
        <v>51</v>
      </c>
      <c r="K1417" s="2">
        <v>11436.74</v>
      </c>
      <c r="L1417" t="s">
        <v>3707</v>
      </c>
      <c r="M1417" t="s">
        <v>3707</v>
      </c>
      <c r="N1417" t="s">
        <v>3713</v>
      </c>
    </row>
    <row r="1418" spans="3:14" x14ac:dyDescent="0.3">
      <c r="C1418" t="s">
        <v>4721</v>
      </c>
      <c r="D1418">
        <v>1966</v>
      </c>
      <c r="E1418" t="s">
        <v>3711</v>
      </c>
      <c r="F1418">
        <v>14</v>
      </c>
      <c r="G1418" s="1" t="str">
        <f>_xlfn.CONCAT(Hospitalisation_Details10[[#This Row],[date]],"-",Hospitalisation_Details10[[#This Row],[month]],"-",Hospitalisation_Details10[[#This Row],[year]])</f>
        <v>14-Jun-1966</v>
      </c>
      <c r="H1418" s="1" t="str">
        <f>TEXT(Hospitalisation_Details10[[#This Row],[Date of Birth]],"dd-mm-yy")</f>
        <v>14-06-66</v>
      </c>
      <c r="I1418">
        <v>0</v>
      </c>
      <c r="J1418">
        <f>DATEDIF(Hospitalisation_Details10[[#This Row],[Date of Birth2]],DATE(2023,6,8),"y")</f>
        <v>56</v>
      </c>
      <c r="K1418" s="2">
        <v>11454.02</v>
      </c>
      <c r="L1418" t="s">
        <v>3707</v>
      </c>
      <c r="M1418" t="s">
        <v>3710</v>
      </c>
      <c r="N1418" t="s">
        <v>3713</v>
      </c>
    </row>
    <row r="1419" spans="3:14" x14ac:dyDescent="0.3">
      <c r="C1419" t="s">
        <v>4720</v>
      </c>
      <c r="D1419">
        <v>1965</v>
      </c>
      <c r="E1419" t="s">
        <v>3711</v>
      </c>
      <c r="F1419">
        <v>23</v>
      </c>
      <c r="G1419" s="1" t="str">
        <f>_xlfn.CONCAT(Hospitalisation_Details10[[#This Row],[date]],"-",Hospitalisation_Details10[[#This Row],[month]],"-",Hospitalisation_Details10[[#This Row],[year]])</f>
        <v>23-Jun-1965</v>
      </c>
      <c r="H1419" s="1" t="str">
        <f>TEXT(Hospitalisation_Details10[[#This Row],[Date of Birth]],"dd-mm-yy")</f>
        <v>23-06-65</v>
      </c>
      <c r="I1419">
        <v>0</v>
      </c>
      <c r="J1419">
        <f>DATEDIF(Hospitalisation_Details10[[#This Row],[Date of Birth2]],DATE(2023,6,8),"y")</f>
        <v>57</v>
      </c>
      <c r="K1419" s="2">
        <v>11455.28</v>
      </c>
      <c r="L1419" t="s">
        <v>3707</v>
      </c>
      <c r="M1419" t="s">
        <v>3706</v>
      </c>
      <c r="N1419" t="s">
        <v>3717</v>
      </c>
    </row>
    <row r="1420" spans="3:14" x14ac:dyDescent="0.3">
      <c r="C1420" t="s">
        <v>4719</v>
      </c>
      <c r="D1420">
        <v>1966</v>
      </c>
      <c r="E1420" t="s">
        <v>3712</v>
      </c>
      <c r="F1420">
        <v>7</v>
      </c>
      <c r="G1420" s="1" t="str">
        <f>_xlfn.CONCAT(Hospitalisation_Details10[[#This Row],[date]],"-",Hospitalisation_Details10[[#This Row],[month]],"-",Hospitalisation_Details10[[#This Row],[year]])</f>
        <v>7-Sep-1966</v>
      </c>
      <c r="H1420" s="1" t="str">
        <f>TEXT(Hospitalisation_Details10[[#This Row],[Date of Birth]],"dd-mm-yy")</f>
        <v>07-09-66</v>
      </c>
      <c r="I1420">
        <v>0</v>
      </c>
      <c r="J1420">
        <f>DATEDIF(Hospitalisation_Details10[[#This Row],[Date of Birth2]],DATE(2023,6,8),"y")</f>
        <v>56</v>
      </c>
      <c r="K1420" s="2">
        <v>11478.14</v>
      </c>
      <c r="L1420" t="s">
        <v>3707</v>
      </c>
      <c r="M1420" t="s">
        <v>3706</v>
      </c>
      <c r="N1420" t="s">
        <v>3723</v>
      </c>
    </row>
    <row r="1421" spans="3:14" x14ac:dyDescent="0.3">
      <c r="C1421" t="s">
        <v>4718</v>
      </c>
      <c r="D1421">
        <v>2004</v>
      </c>
      <c r="E1421" t="s">
        <v>3712</v>
      </c>
      <c r="F1421">
        <v>10</v>
      </c>
      <c r="G1421" s="1" t="str">
        <f>_xlfn.CONCAT(Hospitalisation_Details10[[#This Row],[date]],"-",Hospitalisation_Details10[[#This Row],[month]],"-",Hospitalisation_Details10[[#This Row],[year]])</f>
        <v>10-Sep-2004</v>
      </c>
      <c r="H1421" s="1" t="str">
        <f>TEXT(Hospitalisation_Details10[[#This Row],[Date of Birth]],"dd-mm-yy")</f>
        <v>10-09-04</v>
      </c>
      <c r="I1421">
        <v>0</v>
      </c>
      <c r="J1421">
        <f>DATEDIF(Hospitalisation_Details10[[#This Row],[Date of Birth2]],DATE(2023,6,8),"y")</f>
        <v>18</v>
      </c>
      <c r="K1421" s="2">
        <v>11482.63</v>
      </c>
      <c r="L1421" t="s">
        <v>3707</v>
      </c>
      <c r="M1421" t="s">
        <v>3706</v>
      </c>
      <c r="N1421" t="s">
        <v>3708</v>
      </c>
    </row>
    <row r="1422" spans="3:14" x14ac:dyDescent="0.3">
      <c r="C1422" t="s">
        <v>4717</v>
      </c>
      <c r="D1422">
        <v>1970</v>
      </c>
      <c r="E1422" t="s">
        <v>3716</v>
      </c>
      <c r="F1422">
        <v>13</v>
      </c>
      <c r="G1422" s="1" t="str">
        <f>_xlfn.CONCAT(Hospitalisation_Details10[[#This Row],[date]],"-",Hospitalisation_Details10[[#This Row],[month]],"-",Hospitalisation_Details10[[#This Row],[year]])</f>
        <v>13-Oct-1970</v>
      </c>
      <c r="H1422" s="1" t="str">
        <f>TEXT(Hospitalisation_Details10[[#This Row],[Date of Birth]],"dd-mm-yy")</f>
        <v>13-10-70</v>
      </c>
      <c r="I1422">
        <v>3</v>
      </c>
      <c r="J1422">
        <f>DATEDIF(Hospitalisation_Details10[[#This Row],[Date of Birth2]],DATE(2023,6,8),"y")</f>
        <v>52</v>
      </c>
      <c r="K1422" s="2">
        <v>11488.32</v>
      </c>
      <c r="L1422" t="s">
        <v>3707</v>
      </c>
      <c r="M1422" t="s">
        <v>3710</v>
      </c>
      <c r="N1422" t="s">
        <v>3726</v>
      </c>
    </row>
    <row r="1423" spans="3:14" x14ac:dyDescent="0.3">
      <c r="C1423" t="s">
        <v>4716</v>
      </c>
      <c r="D1423">
        <v>1983</v>
      </c>
      <c r="E1423" t="s">
        <v>3711</v>
      </c>
      <c r="F1423">
        <v>7</v>
      </c>
      <c r="G1423" s="1" t="str">
        <f>_xlfn.CONCAT(Hospitalisation_Details10[[#This Row],[date]],"-",Hospitalisation_Details10[[#This Row],[month]],"-",Hospitalisation_Details10[[#This Row],[year]])</f>
        <v>7-Jun-1983</v>
      </c>
      <c r="H1423" s="1" t="str">
        <f>TEXT(Hospitalisation_Details10[[#This Row],[Date of Birth]],"dd-mm-yy")</f>
        <v>07-06-83</v>
      </c>
      <c r="I1423">
        <v>3</v>
      </c>
      <c r="J1423">
        <f>DATEDIF(Hospitalisation_Details10[[#This Row],[Date of Birth2]],DATE(2023,6,8),"y")</f>
        <v>40</v>
      </c>
      <c r="K1423" s="2">
        <v>11492.46</v>
      </c>
      <c r="L1423" t="s">
        <v>3707</v>
      </c>
      <c r="M1423" t="s">
        <v>3707</v>
      </c>
      <c r="N1423" t="s">
        <v>3730</v>
      </c>
    </row>
    <row r="1424" spans="3:14" x14ac:dyDescent="0.3">
      <c r="C1424" t="s">
        <v>4715</v>
      </c>
      <c r="D1424">
        <v>1969</v>
      </c>
      <c r="E1424" t="s">
        <v>3715</v>
      </c>
      <c r="F1424">
        <v>11</v>
      </c>
      <c r="G1424" s="1" t="str">
        <f>_xlfn.CONCAT(Hospitalisation_Details10[[#This Row],[date]],"-",Hospitalisation_Details10[[#This Row],[month]],"-",Hospitalisation_Details10[[#This Row],[year]])</f>
        <v>11-Aug-1969</v>
      </c>
      <c r="H1424" s="1" t="str">
        <f>TEXT(Hospitalisation_Details10[[#This Row],[Date of Birth]],"dd-mm-yy")</f>
        <v>11-08-69</v>
      </c>
      <c r="I1424">
        <v>0</v>
      </c>
      <c r="J1424">
        <f>DATEDIF(Hospitalisation_Details10[[#This Row],[Date of Birth2]],DATE(2023,6,8),"y")</f>
        <v>53</v>
      </c>
      <c r="K1424" s="2">
        <v>11497.69</v>
      </c>
      <c r="L1424" t="s">
        <v>3707</v>
      </c>
      <c r="M1424" t="s">
        <v>3710</v>
      </c>
      <c r="N1424" t="s">
        <v>3713</v>
      </c>
    </row>
    <row r="1425" spans="3:14" x14ac:dyDescent="0.3">
      <c r="C1425" t="s">
        <v>4714</v>
      </c>
      <c r="D1425">
        <v>1989</v>
      </c>
      <c r="E1425" t="s">
        <v>3716</v>
      </c>
      <c r="F1425">
        <v>6</v>
      </c>
      <c r="G1425" s="1" t="str">
        <f>_xlfn.CONCAT(Hospitalisation_Details10[[#This Row],[date]],"-",Hospitalisation_Details10[[#This Row],[month]],"-",Hospitalisation_Details10[[#This Row],[year]])</f>
        <v>6-Oct-1989</v>
      </c>
      <c r="H1425" s="1" t="str">
        <f>TEXT(Hospitalisation_Details10[[#This Row],[Date of Birth]],"dd-mm-yy")</f>
        <v>06-10-89</v>
      </c>
      <c r="I1425">
        <v>3</v>
      </c>
      <c r="J1425">
        <f>DATEDIF(Hospitalisation_Details10[[#This Row],[Date of Birth2]],DATE(2023,6,8),"y")</f>
        <v>33</v>
      </c>
      <c r="K1425" s="2">
        <v>11511.61</v>
      </c>
      <c r="L1425" t="s">
        <v>3707</v>
      </c>
      <c r="M1425" t="s">
        <v>3707</v>
      </c>
      <c r="N1425" t="s">
        <v>3730</v>
      </c>
    </row>
    <row r="1426" spans="3:14" x14ac:dyDescent="0.3">
      <c r="C1426" t="s">
        <v>4713</v>
      </c>
      <c r="D1426">
        <v>1968</v>
      </c>
      <c r="E1426" t="s">
        <v>3711</v>
      </c>
      <c r="F1426">
        <v>24</v>
      </c>
      <c r="G1426" s="1" t="str">
        <f>_xlfn.CONCAT(Hospitalisation_Details10[[#This Row],[date]],"-",Hospitalisation_Details10[[#This Row],[month]],"-",Hospitalisation_Details10[[#This Row],[year]])</f>
        <v>24-Jun-1968</v>
      </c>
      <c r="H1426" s="1" t="str">
        <f>TEXT(Hospitalisation_Details10[[#This Row],[Date of Birth]],"dd-mm-yy")</f>
        <v>24-06-68</v>
      </c>
      <c r="I1426">
        <v>1</v>
      </c>
      <c r="J1426">
        <f>DATEDIF(Hospitalisation_Details10[[#This Row],[Date of Birth2]],DATE(2023,6,8),"y")</f>
        <v>54</v>
      </c>
      <c r="K1426" s="2">
        <v>11512.41</v>
      </c>
      <c r="L1426" t="s">
        <v>3707</v>
      </c>
      <c r="M1426" t="s">
        <v>3710</v>
      </c>
      <c r="N1426" t="s">
        <v>3724</v>
      </c>
    </row>
    <row r="1427" spans="3:14" x14ac:dyDescent="0.3">
      <c r="C1427" t="s">
        <v>4712</v>
      </c>
      <c r="D1427">
        <v>1971</v>
      </c>
      <c r="E1427" t="s">
        <v>3714</v>
      </c>
      <c r="F1427">
        <v>19</v>
      </c>
      <c r="G1427" s="1" t="str">
        <f>_xlfn.CONCAT(Hospitalisation_Details10[[#This Row],[date]],"-",Hospitalisation_Details10[[#This Row],[month]],"-",Hospitalisation_Details10[[#This Row],[year]])</f>
        <v>19-Dec-1971</v>
      </c>
      <c r="H1427" s="1" t="str">
        <f>TEXT(Hospitalisation_Details10[[#This Row],[Date of Birth]],"dd-mm-yy")</f>
        <v>19-12-71</v>
      </c>
      <c r="I1427">
        <v>4</v>
      </c>
      <c r="J1427">
        <f>DATEDIF(Hospitalisation_Details10[[#This Row],[Date of Birth2]],DATE(2023,6,8),"y")</f>
        <v>51</v>
      </c>
      <c r="K1427" s="2">
        <v>11520.1</v>
      </c>
      <c r="L1427" t="s">
        <v>3707</v>
      </c>
      <c r="M1427" t="s">
        <v>3710</v>
      </c>
      <c r="N1427" t="s">
        <v>3713</v>
      </c>
    </row>
    <row r="1428" spans="3:14" x14ac:dyDescent="0.3">
      <c r="C1428" t="s">
        <v>4711</v>
      </c>
      <c r="D1428">
        <v>1988</v>
      </c>
      <c r="E1428" t="s">
        <v>3711</v>
      </c>
      <c r="F1428">
        <v>12</v>
      </c>
      <c r="G1428" s="1" t="str">
        <f>_xlfn.CONCAT(Hospitalisation_Details10[[#This Row],[date]],"-",Hospitalisation_Details10[[#This Row],[month]],"-",Hospitalisation_Details10[[#This Row],[year]])</f>
        <v>12-Jun-1988</v>
      </c>
      <c r="H1428" s="1" t="str">
        <f>TEXT(Hospitalisation_Details10[[#This Row],[Date of Birth]],"dd-mm-yy")</f>
        <v>12-06-88</v>
      </c>
      <c r="I1428">
        <v>3</v>
      </c>
      <c r="J1428">
        <f>DATEDIF(Hospitalisation_Details10[[#This Row],[Date of Birth2]],DATE(2023,6,8),"y")</f>
        <v>34</v>
      </c>
      <c r="K1428" s="2">
        <v>11524.25</v>
      </c>
      <c r="L1428" t="s">
        <v>3707</v>
      </c>
      <c r="M1428" t="s">
        <v>3710</v>
      </c>
      <c r="N1428" t="s">
        <v>3730</v>
      </c>
    </row>
    <row r="1429" spans="3:14" x14ac:dyDescent="0.3">
      <c r="C1429" t="s">
        <v>4710</v>
      </c>
      <c r="D1429">
        <v>1970</v>
      </c>
      <c r="E1429" t="s">
        <v>3705</v>
      </c>
      <c r="F1429">
        <v>23</v>
      </c>
      <c r="G1429" s="1" t="str">
        <f>_xlfn.CONCAT(Hospitalisation_Details10[[#This Row],[date]],"-",Hospitalisation_Details10[[#This Row],[month]],"-",Hospitalisation_Details10[[#This Row],[year]])</f>
        <v>23-Jul-1970</v>
      </c>
      <c r="H1429" s="1" t="str">
        <f>TEXT(Hospitalisation_Details10[[#This Row],[Date of Birth]],"dd-mm-yy")</f>
        <v>23-07-70</v>
      </c>
      <c r="I1429">
        <v>0</v>
      </c>
      <c r="J1429">
        <f>DATEDIF(Hospitalisation_Details10[[#This Row],[Date of Birth2]],DATE(2023,6,8),"y")</f>
        <v>52</v>
      </c>
      <c r="K1429" s="2">
        <v>11530.12</v>
      </c>
      <c r="L1429" t="s">
        <v>3707</v>
      </c>
      <c r="M1429" t="s">
        <v>3710</v>
      </c>
      <c r="N1429" t="s">
        <v>3713</v>
      </c>
    </row>
    <row r="1430" spans="3:14" x14ac:dyDescent="0.3">
      <c r="C1430" t="s">
        <v>4709</v>
      </c>
      <c r="D1430">
        <v>1965</v>
      </c>
      <c r="E1430" t="s">
        <v>3716</v>
      </c>
      <c r="F1430">
        <v>3</v>
      </c>
      <c r="G1430" s="1" t="str">
        <f>_xlfn.CONCAT(Hospitalisation_Details10[[#This Row],[date]],"-",Hospitalisation_Details10[[#This Row],[month]],"-",Hospitalisation_Details10[[#This Row],[year]])</f>
        <v>3-Oct-1965</v>
      </c>
      <c r="H1430" s="1" t="str">
        <f>TEXT(Hospitalisation_Details10[[#This Row],[Date of Birth]],"dd-mm-yy")</f>
        <v>03-10-65</v>
      </c>
      <c r="I1430">
        <v>0</v>
      </c>
      <c r="J1430">
        <f>DATEDIF(Hospitalisation_Details10[[#This Row],[Date of Birth2]],DATE(2023,6,8),"y")</f>
        <v>57</v>
      </c>
      <c r="K1430" s="2">
        <v>11534.87</v>
      </c>
      <c r="L1430" t="s">
        <v>3707</v>
      </c>
      <c r="M1430" t="s">
        <v>3710</v>
      </c>
      <c r="N1430" t="s">
        <v>3728</v>
      </c>
    </row>
    <row r="1431" spans="3:14" x14ac:dyDescent="0.3">
      <c r="C1431" t="s">
        <v>4708</v>
      </c>
      <c r="D1431">
        <v>1968</v>
      </c>
      <c r="E1431" t="s">
        <v>3709</v>
      </c>
      <c r="F1431">
        <v>14</v>
      </c>
      <c r="G1431" s="1" t="str">
        <f>_xlfn.CONCAT(Hospitalisation_Details10[[#This Row],[date]],"-",Hospitalisation_Details10[[#This Row],[month]],"-",Hospitalisation_Details10[[#This Row],[year]])</f>
        <v>14-Nov-1968</v>
      </c>
      <c r="H1431" s="1" t="str">
        <f>TEXT(Hospitalisation_Details10[[#This Row],[Date of Birth]],"dd-mm-yy")</f>
        <v>14-11-68</v>
      </c>
      <c r="I1431">
        <v>2</v>
      </c>
      <c r="J1431">
        <f>DATEDIF(Hospitalisation_Details10[[#This Row],[Date of Birth2]],DATE(2023,6,8),"y")</f>
        <v>54</v>
      </c>
      <c r="K1431" s="2">
        <v>11538.42</v>
      </c>
      <c r="L1431" t="s">
        <v>3707</v>
      </c>
      <c r="M1431" t="s">
        <v>3710</v>
      </c>
      <c r="N1431" t="s">
        <v>3717</v>
      </c>
    </row>
    <row r="1432" spans="3:14" x14ac:dyDescent="0.3">
      <c r="C1432" t="s">
        <v>4707</v>
      </c>
      <c r="D1432">
        <v>1971</v>
      </c>
      <c r="E1432" t="s">
        <v>3714</v>
      </c>
      <c r="F1432">
        <v>1</v>
      </c>
      <c r="G1432" s="1" t="str">
        <f>_xlfn.CONCAT(Hospitalisation_Details10[[#This Row],[date]],"-",Hospitalisation_Details10[[#This Row],[month]],"-",Hospitalisation_Details10[[#This Row],[year]])</f>
        <v>1-Dec-1971</v>
      </c>
      <c r="H1432" s="1" t="str">
        <f>TEXT(Hospitalisation_Details10[[#This Row],[Date of Birth]],"dd-mm-yy")</f>
        <v>01-12-71</v>
      </c>
      <c r="I1432">
        <v>0</v>
      </c>
      <c r="J1432">
        <f>DATEDIF(Hospitalisation_Details10[[#This Row],[Date of Birth2]],DATE(2023,6,8),"y")</f>
        <v>51</v>
      </c>
      <c r="K1432" s="2">
        <v>11540.25</v>
      </c>
      <c r="L1432" t="s">
        <v>3707</v>
      </c>
      <c r="M1432" t="s">
        <v>3710</v>
      </c>
      <c r="N1432" t="s">
        <v>3713</v>
      </c>
    </row>
    <row r="1433" spans="3:14" x14ac:dyDescent="0.3">
      <c r="C1433" t="s">
        <v>4706</v>
      </c>
      <c r="D1433">
        <v>1973</v>
      </c>
      <c r="E1433" t="s">
        <v>3705</v>
      </c>
      <c r="F1433">
        <v>23</v>
      </c>
      <c r="G1433" s="1" t="str">
        <f>_xlfn.CONCAT(Hospitalisation_Details10[[#This Row],[date]],"-",Hospitalisation_Details10[[#This Row],[month]],"-",Hospitalisation_Details10[[#This Row],[year]])</f>
        <v>23-Jul-1973</v>
      </c>
      <c r="H1433" s="1" t="str">
        <f>TEXT(Hospitalisation_Details10[[#This Row],[Date of Birth]],"dd-mm-yy")</f>
        <v>23-07-73</v>
      </c>
      <c r="I1433">
        <v>5</v>
      </c>
      <c r="J1433">
        <f>DATEDIF(Hospitalisation_Details10[[#This Row],[Date of Birth2]],DATE(2023,6,8),"y")</f>
        <v>49</v>
      </c>
      <c r="K1433" s="2">
        <v>11552.9</v>
      </c>
      <c r="L1433" t="s">
        <v>3707</v>
      </c>
      <c r="M1433" t="s">
        <v>3706</v>
      </c>
      <c r="N1433" t="s">
        <v>3717</v>
      </c>
    </row>
    <row r="1434" spans="3:14" x14ac:dyDescent="0.3">
      <c r="C1434" t="s">
        <v>4705</v>
      </c>
      <c r="D1434">
        <v>1965</v>
      </c>
      <c r="E1434" t="s">
        <v>3716</v>
      </c>
      <c r="F1434">
        <v>27</v>
      </c>
      <c r="G1434" s="1" t="str">
        <f>_xlfn.CONCAT(Hospitalisation_Details10[[#This Row],[date]],"-",Hospitalisation_Details10[[#This Row],[month]],"-",Hospitalisation_Details10[[#This Row],[year]])</f>
        <v>27-Oct-1965</v>
      </c>
      <c r="H1434" s="1" t="str">
        <f>TEXT(Hospitalisation_Details10[[#This Row],[Date of Birth]],"dd-mm-yy")</f>
        <v>27-10-65</v>
      </c>
      <c r="I1434">
        <v>1</v>
      </c>
      <c r="J1434">
        <f>DATEDIF(Hospitalisation_Details10[[#This Row],[Date of Birth2]],DATE(2023,6,8),"y")</f>
        <v>57</v>
      </c>
      <c r="K1434" s="2">
        <v>11554.22</v>
      </c>
      <c r="L1434" t="s">
        <v>3707</v>
      </c>
      <c r="M1434" t="s">
        <v>3710</v>
      </c>
      <c r="N1434" t="s">
        <v>3708</v>
      </c>
    </row>
    <row r="1435" spans="3:14" x14ac:dyDescent="0.3">
      <c r="C1435" t="s">
        <v>4704</v>
      </c>
      <c r="D1435">
        <v>1965</v>
      </c>
      <c r="E1435" t="s">
        <v>3714</v>
      </c>
      <c r="F1435">
        <v>25</v>
      </c>
      <c r="G1435" s="1" t="str">
        <f>_xlfn.CONCAT(Hospitalisation_Details10[[#This Row],[date]],"-",Hospitalisation_Details10[[#This Row],[month]],"-",Hospitalisation_Details10[[#This Row],[year]])</f>
        <v>25-Dec-1965</v>
      </c>
      <c r="H1435" s="1" t="str">
        <f>TEXT(Hospitalisation_Details10[[#This Row],[Date of Birth]],"dd-mm-yy")</f>
        <v>25-12-65</v>
      </c>
      <c r="I1435">
        <v>0</v>
      </c>
      <c r="J1435">
        <f>DATEDIF(Hospitalisation_Details10[[#This Row],[Date of Birth2]],DATE(2023,6,8),"y")</f>
        <v>57</v>
      </c>
      <c r="K1435" s="2">
        <v>11566.3</v>
      </c>
      <c r="L1435" t="s">
        <v>3707</v>
      </c>
      <c r="M1435" t="s">
        <v>3707</v>
      </c>
      <c r="N1435" t="s">
        <v>3721</v>
      </c>
    </row>
    <row r="1436" spans="3:14" x14ac:dyDescent="0.3">
      <c r="C1436" t="s">
        <v>4703</v>
      </c>
      <c r="D1436">
        <v>1965</v>
      </c>
      <c r="E1436" t="s">
        <v>3709</v>
      </c>
      <c r="F1436">
        <v>6</v>
      </c>
      <c r="G1436" s="1" t="str">
        <f>_xlfn.CONCAT(Hospitalisation_Details10[[#This Row],[date]],"-",Hospitalisation_Details10[[#This Row],[month]],"-",Hospitalisation_Details10[[#This Row],[year]])</f>
        <v>6-Nov-1965</v>
      </c>
      <c r="H1436" s="1" t="str">
        <f>TEXT(Hospitalisation_Details10[[#This Row],[Date of Birth]],"dd-mm-yy")</f>
        <v>06-11-65</v>
      </c>
      <c r="I1436">
        <v>1</v>
      </c>
      <c r="J1436">
        <f>DATEDIF(Hospitalisation_Details10[[#This Row],[Date of Birth2]],DATE(2023,6,8),"y")</f>
        <v>57</v>
      </c>
      <c r="K1436" s="2">
        <v>11576.13</v>
      </c>
      <c r="L1436" t="s">
        <v>3707</v>
      </c>
      <c r="M1436" t="s">
        <v>3707</v>
      </c>
      <c r="N1436" t="s">
        <v>3717</v>
      </c>
    </row>
    <row r="1437" spans="3:14" x14ac:dyDescent="0.3">
      <c r="C1437" t="s">
        <v>4702</v>
      </c>
      <c r="D1437">
        <v>1964</v>
      </c>
      <c r="E1437" t="s">
        <v>3711</v>
      </c>
      <c r="F1437">
        <v>20</v>
      </c>
      <c r="G1437" s="1" t="str">
        <f>_xlfn.CONCAT(Hospitalisation_Details10[[#This Row],[date]],"-",Hospitalisation_Details10[[#This Row],[month]],"-",Hospitalisation_Details10[[#This Row],[year]])</f>
        <v>20-Jun-1964</v>
      </c>
      <c r="H1437" s="1" t="str">
        <f>TEXT(Hospitalisation_Details10[[#This Row],[Date of Birth]],"dd-mm-yy")</f>
        <v>20-06-64</v>
      </c>
      <c r="I1437">
        <v>0</v>
      </c>
      <c r="J1437">
        <f>DATEDIF(Hospitalisation_Details10[[#This Row],[Date of Birth2]],DATE(2023,6,8),"y")</f>
        <v>58</v>
      </c>
      <c r="K1437" s="2">
        <v>11602.75</v>
      </c>
      <c r="L1437" t="s">
        <v>3707</v>
      </c>
      <c r="M1437" t="s">
        <v>3710</v>
      </c>
      <c r="N1437" t="s">
        <v>3729</v>
      </c>
    </row>
    <row r="1438" spans="3:14" x14ac:dyDescent="0.3">
      <c r="C1438" t="s">
        <v>4701</v>
      </c>
      <c r="D1438">
        <v>1986</v>
      </c>
      <c r="E1438" t="s">
        <v>3705</v>
      </c>
      <c r="F1438">
        <v>17</v>
      </c>
      <c r="G1438" s="1" t="str">
        <f>_xlfn.CONCAT(Hospitalisation_Details10[[#This Row],[date]],"-",Hospitalisation_Details10[[#This Row],[month]],"-",Hospitalisation_Details10[[#This Row],[year]])</f>
        <v>17-Jul-1986</v>
      </c>
      <c r="H1438" s="1" t="str">
        <f>TEXT(Hospitalisation_Details10[[#This Row],[Date of Birth]],"dd-mm-yy")</f>
        <v>17-07-86</v>
      </c>
      <c r="I1438">
        <v>3</v>
      </c>
      <c r="J1438">
        <f>DATEDIF(Hospitalisation_Details10[[#This Row],[Date of Birth2]],DATE(2023,6,8),"y")</f>
        <v>36</v>
      </c>
      <c r="K1438" s="2">
        <v>11625.11</v>
      </c>
      <c r="L1438" t="s">
        <v>3707</v>
      </c>
      <c r="M1438" t="s">
        <v>3707</v>
      </c>
      <c r="N1438" t="s">
        <v>3732</v>
      </c>
    </row>
    <row r="1439" spans="3:14" x14ac:dyDescent="0.3">
      <c r="C1439" t="s">
        <v>4700</v>
      </c>
      <c r="D1439">
        <v>1966</v>
      </c>
      <c r="E1439" t="s">
        <v>3716</v>
      </c>
      <c r="F1439">
        <v>4</v>
      </c>
      <c r="G1439" s="1" t="str">
        <f>_xlfn.CONCAT(Hospitalisation_Details10[[#This Row],[date]],"-",Hospitalisation_Details10[[#This Row],[month]],"-",Hospitalisation_Details10[[#This Row],[year]])</f>
        <v>4-Oct-1966</v>
      </c>
      <c r="H1439" s="1" t="str">
        <f>TEXT(Hospitalisation_Details10[[#This Row],[Date of Birth]],"dd-mm-yy")</f>
        <v>04-10-66</v>
      </c>
      <c r="I1439">
        <v>0</v>
      </c>
      <c r="J1439">
        <f>DATEDIF(Hospitalisation_Details10[[#This Row],[Date of Birth2]],DATE(2023,6,8),"y")</f>
        <v>56</v>
      </c>
      <c r="K1439" s="2">
        <v>11657.72</v>
      </c>
      <c r="L1439" t="s">
        <v>3707</v>
      </c>
      <c r="M1439" t="s">
        <v>3706</v>
      </c>
      <c r="N1439" t="s">
        <v>3724</v>
      </c>
    </row>
    <row r="1440" spans="3:14" x14ac:dyDescent="0.3">
      <c r="C1440" t="s">
        <v>4699</v>
      </c>
      <c r="D1440">
        <v>1994</v>
      </c>
      <c r="E1440" t="s">
        <v>3705</v>
      </c>
      <c r="F1440">
        <v>20</v>
      </c>
      <c r="G1440" s="1" t="str">
        <f>_xlfn.CONCAT(Hospitalisation_Details10[[#This Row],[date]],"-",Hospitalisation_Details10[[#This Row],[month]],"-",Hospitalisation_Details10[[#This Row],[year]])</f>
        <v>20-Jul-1994</v>
      </c>
      <c r="H1440" s="1" t="str">
        <f>TEXT(Hospitalisation_Details10[[#This Row],[Date of Birth]],"dd-mm-yy")</f>
        <v>20-07-94</v>
      </c>
      <c r="I1440">
        <v>0</v>
      </c>
      <c r="J1440">
        <f>DATEDIF(Hospitalisation_Details10[[#This Row],[Date of Birth2]],DATE(2023,6,8),"y")</f>
        <v>28</v>
      </c>
      <c r="K1440" s="2">
        <v>11657.81</v>
      </c>
      <c r="L1440" t="s">
        <v>3707</v>
      </c>
      <c r="M1440" t="s">
        <v>3706</v>
      </c>
      <c r="N1440" t="s">
        <v>3725</v>
      </c>
    </row>
    <row r="1441" spans="3:14" x14ac:dyDescent="0.3">
      <c r="C1441" t="s">
        <v>4698</v>
      </c>
      <c r="D1441">
        <v>1966</v>
      </c>
      <c r="E1441" t="s">
        <v>3705</v>
      </c>
      <c r="F1441">
        <v>6</v>
      </c>
      <c r="G1441" s="1" t="str">
        <f>_xlfn.CONCAT(Hospitalisation_Details10[[#This Row],[date]],"-",Hospitalisation_Details10[[#This Row],[month]],"-",Hospitalisation_Details10[[#This Row],[year]])</f>
        <v>6-Jul-1966</v>
      </c>
      <c r="H1441" s="1" t="str">
        <f>TEXT(Hospitalisation_Details10[[#This Row],[Date of Birth]],"dd-mm-yy")</f>
        <v>06-07-66</v>
      </c>
      <c r="I1441">
        <v>0</v>
      </c>
      <c r="J1441">
        <f>DATEDIF(Hospitalisation_Details10[[#This Row],[Date of Birth2]],DATE(2023,6,8),"y")</f>
        <v>56</v>
      </c>
      <c r="K1441" s="2">
        <v>11658.12</v>
      </c>
      <c r="L1441" t="s">
        <v>3707</v>
      </c>
      <c r="M1441" t="s">
        <v>3710</v>
      </c>
      <c r="N1441" t="s">
        <v>3724</v>
      </c>
    </row>
    <row r="1442" spans="3:14" x14ac:dyDescent="0.3">
      <c r="C1442" t="s">
        <v>4697</v>
      </c>
      <c r="D1442">
        <v>1966</v>
      </c>
      <c r="E1442" t="s">
        <v>3715</v>
      </c>
      <c r="F1442">
        <v>23</v>
      </c>
      <c r="G1442" s="1" t="str">
        <f>_xlfn.CONCAT(Hospitalisation_Details10[[#This Row],[date]],"-",Hospitalisation_Details10[[#This Row],[month]],"-",Hospitalisation_Details10[[#This Row],[year]])</f>
        <v>23-Aug-1966</v>
      </c>
      <c r="H1442" s="1" t="str">
        <f>TEXT(Hospitalisation_Details10[[#This Row],[Date of Birth]],"dd-mm-yy")</f>
        <v>23-08-66</v>
      </c>
      <c r="I1442">
        <v>0</v>
      </c>
      <c r="J1442">
        <f>DATEDIF(Hospitalisation_Details10[[#This Row],[Date of Birth2]],DATE(2023,6,8),"y")</f>
        <v>56</v>
      </c>
      <c r="K1442" s="2">
        <v>11658.38</v>
      </c>
      <c r="L1442" t="s">
        <v>3707</v>
      </c>
      <c r="M1442" t="s">
        <v>3707</v>
      </c>
      <c r="N1442" t="s">
        <v>3724</v>
      </c>
    </row>
    <row r="1443" spans="3:14" x14ac:dyDescent="0.3">
      <c r="C1443" t="s">
        <v>4696</v>
      </c>
      <c r="D1443">
        <v>1966</v>
      </c>
      <c r="E1443" t="s">
        <v>3709</v>
      </c>
      <c r="F1443">
        <v>9</v>
      </c>
      <c r="G1443" s="1" t="str">
        <f>_xlfn.CONCAT(Hospitalisation_Details10[[#This Row],[date]],"-",Hospitalisation_Details10[[#This Row],[month]],"-",Hospitalisation_Details10[[#This Row],[year]])</f>
        <v>9-Nov-1966</v>
      </c>
      <c r="H1443" s="1" t="str">
        <f>TEXT(Hospitalisation_Details10[[#This Row],[Date of Birth]],"dd-mm-yy")</f>
        <v>09-11-66</v>
      </c>
      <c r="I1443">
        <v>1</v>
      </c>
      <c r="J1443">
        <f>DATEDIF(Hospitalisation_Details10[[#This Row],[Date of Birth2]],DATE(2023,6,8),"y")</f>
        <v>56</v>
      </c>
      <c r="K1443" s="2">
        <v>11674.13</v>
      </c>
      <c r="L1443" t="s">
        <v>3707</v>
      </c>
      <c r="M1443" t="s">
        <v>3710</v>
      </c>
      <c r="N1443" t="s">
        <v>3717</v>
      </c>
    </row>
    <row r="1444" spans="3:14" x14ac:dyDescent="0.3">
      <c r="C1444" t="s">
        <v>4695</v>
      </c>
      <c r="D1444">
        <v>1970</v>
      </c>
      <c r="E1444" t="s">
        <v>3714</v>
      </c>
      <c r="F1444">
        <v>1</v>
      </c>
      <c r="G1444" s="1" t="str">
        <f>_xlfn.CONCAT(Hospitalisation_Details10[[#This Row],[date]],"-",Hospitalisation_Details10[[#This Row],[month]],"-",Hospitalisation_Details10[[#This Row],[year]])</f>
        <v>1-Dec-1970</v>
      </c>
      <c r="H1444" s="1" t="str">
        <f>TEXT(Hospitalisation_Details10[[#This Row],[Date of Birth]],"dd-mm-yy")</f>
        <v>01-12-70</v>
      </c>
      <c r="I1444">
        <v>0</v>
      </c>
      <c r="J1444">
        <f>DATEDIF(Hospitalisation_Details10[[#This Row],[Date of Birth2]],DATE(2023,6,8),"y")</f>
        <v>52</v>
      </c>
      <c r="K1444" s="2">
        <v>11696.52</v>
      </c>
      <c r="L1444" t="s">
        <v>3707</v>
      </c>
      <c r="M1444" t="s">
        <v>3710</v>
      </c>
      <c r="N1444" t="s">
        <v>3727</v>
      </c>
    </row>
    <row r="1445" spans="3:14" x14ac:dyDescent="0.3">
      <c r="C1445" t="s">
        <v>4694</v>
      </c>
      <c r="D1445">
        <v>1982</v>
      </c>
      <c r="E1445" t="s">
        <v>3716</v>
      </c>
      <c r="F1445">
        <v>21</v>
      </c>
      <c r="G1445" s="1" t="str">
        <f>_xlfn.CONCAT(Hospitalisation_Details10[[#This Row],[date]],"-",Hospitalisation_Details10[[#This Row],[month]],"-",Hospitalisation_Details10[[#This Row],[year]])</f>
        <v>21-Oct-1982</v>
      </c>
      <c r="H1445" s="1" t="str">
        <f>TEXT(Hospitalisation_Details10[[#This Row],[Date of Birth]],"dd-mm-yy")</f>
        <v>21-10-82</v>
      </c>
      <c r="I1445">
        <v>3</v>
      </c>
      <c r="J1445">
        <f>DATEDIF(Hospitalisation_Details10[[#This Row],[Date of Birth2]],DATE(2023,6,8),"y")</f>
        <v>40</v>
      </c>
      <c r="K1445" s="2">
        <v>11712.97</v>
      </c>
      <c r="L1445" t="s">
        <v>3707</v>
      </c>
      <c r="M1445" t="s">
        <v>3706</v>
      </c>
      <c r="N1445" t="s">
        <v>3727</v>
      </c>
    </row>
    <row r="1446" spans="3:14" x14ac:dyDescent="0.3">
      <c r="C1446" t="s">
        <v>4693</v>
      </c>
      <c r="D1446">
        <v>1969</v>
      </c>
      <c r="E1446" t="s">
        <v>3716</v>
      </c>
      <c r="F1446">
        <v>12</v>
      </c>
      <c r="G1446" s="1" t="str">
        <f>_xlfn.CONCAT(Hospitalisation_Details10[[#This Row],[date]],"-",Hospitalisation_Details10[[#This Row],[month]],"-",Hospitalisation_Details10[[#This Row],[year]])</f>
        <v>12-Oct-1969</v>
      </c>
      <c r="H1446" s="1" t="str">
        <f>TEXT(Hospitalisation_Details10[[#This Row],[Date of Birth]],"dd-mm-yy")</f>
        <v>12-10-69</v>
      </c>
      <c r="I1446">
        <v>2</v>
      </c>
      <c r="J1446">
        <f>DATEDIF(Hospitalisation_Details10[[#This Row],[Date of Birth2]],DATE(2023,6,8),"y")</f>
        <v>53</v>
      </c>
      <c r="K1446" s="2">
        <v>11729.68</v>
      </c>
      <c r="L1446" t="s">
        <v>3707</v>
      </c>
      <c r="M1446" t="s">
        <v>3710</v>
      </c>
      <c r="N1446" t="s">
        <v>3724</v>
      </c>
    </row>
    <row r="1447" spans="3:14" x14ac:dyDescent="0.3">
      <c r="C1447" t="s">
        <v>4692</v>
      </c>
      <c r="D1447">
        <v>1984</v>
      </c>
      <c r="E1447" t="s">
        <v>3709</v>
      </c>
      <c r="F1447">
        <v>26</v>
      </c>
      <c r="G1447" s="1" t="str">
        <f>_xlfn.CONCAT(Hospitalisation_Details10[[#This Row],[date]],"-",Hospitalisation_Details10[[#This Row],[month]],"-",Hospitalisation_Details10[[#This Row],[year]])</f>
        <v>26-Nov-1984</v>
      </c>
      <c r="H1447" s="1" t="str">
        <f>TEXT(Hospitalisation_Details10[[#This Row],[Date of Birth]],"dd-mm-yy")</f>
        <v>26-11-84</v>
      </c>
      <c r="I1447">
        <v>3</v>
      </c>
      <c r="J1447">
        <f>DATEDIF(Hospitalisation_Details10[[#This Row],[Date of Birth2]],DATE(2023,6,8),"y")</f>
        <v>38</v>
      </c>
      <c r="K1447" s="2">
        <v>11730.82</v>
      </c>
      <c r="L1447" t="s">
        <v>3707</v>
      </c>
      <c r="M1447" t="s">
        <v>3707</v>
      </c>
      <c r="N1447" t="s">
        <v>3730</v>
      </c>
    </row>
    <row r="1448" spans="3:14" x14ac:dyDescent="0.3">
      <c r="C1448" t="s">
        <v>4691</v>
      </c>
      <c r="D1448">
        <v>1964</v>
      </c>
      <c r="E1448" t="s">
        <v>3709</v>
      </c>
      <c r="F1448">
        <v>9</v>
      </c>
      <c r="G1448" s="1" t="str">
        <f>_xlfn.CONCAT(Hospitalisation_Details10[[#This Row],[date]],"-",Hospitalisation_Details10[[#This Row],[month]],"-",Hospitalisation_Details10[[#This Row],[year]])</f>
        <v>9-Nov-1964</v>
      </c>
      <c r="H1448" s="1" t="str">
        <f>TEXT(Hospitalisation_Details10[[#This Row],[Date of Birth]],"dd-mm-yy")</f>
        <v>09-11-64</v>
      </c>
      <c r="I1448">
        <v>0</v>
      </c>
      <c r="J1448">
        <f>DATEDIF(Hospitalisation_Details10[[#This Row],[Date of Birth2]],DATE(2023,6,8),"y")</f>
        <v>58</v>
      </c>
      <c r="K1448" s="2">
        <v>11735.88</v>
      </c>
      <c r="L1448" t="s">
        <v>3707</v>
      </c>
      <c r="M1448" t="s">
        <v>3710</v>
      </c>
      <c r="N1448" t="s">
        <v>3713</v>
      </c>
    </row>
    <row r="1449" spans="3:14" x14ac:dyDescent="0.3">
      <c r="C1449" t="s">
        <v>4690</v>
      </c>
      <c r="D1449">
        <v>1988</v>
      </c>
      <c r="E1449" t="s">
        <v>3712</v>
      </c>
      <c r="F1449">
        <v>5</v>
      </c>
      <c r="G1449" s="1" t="str">
        <f>_xlfn.CONCAT(Hospitalisation_Details10[[#This Row],[date]],"-",Hospitalisation_Details10[[#This Row],[month]],"-",Hospitalisation_Details10[[#This Row],[year]])</f>
        <v>5-Sep-1988</v>
      </c>
      <c r="H1449" s="1" t="str">
        <f>TEXT(Hospitalisation_Details10[[#This Row],[Date of Birth]],"dd-mm-yy")</f>
        <v>05-09-88</v>
      </c>
      <c r="I1449">
        <v>2</v>
      </c>
      <c r="J1449">
        <f>DATEDIF(Hospitalisation_Details10[[#This Row],[Date of Birth2]],DATE(2023,6,8),"y")</f>
        <v>34</v>
      </c>
      <c r="K1449" s="2">
        <v>11737.85</v>
      </c>
      <c r="L1449" t="s">
        <v>3707</v>
      </c>
      <c r="M1449" t="s">
        <v>3710</v>
      </c>
      <c r="N1449" t="s">
        <v>3717</v>
      </c>
    </row>
    <row r="1450" spans="3:14" x14ac:dyDescent="0.3">
      <c r="C1450" t="s">
        <v>4689</v>
      </c>
      <c r="D1450">
        <v>1969</v>
      </c>
      <c r="E1450" t="s">
        <v>3709</v>
      </c>
      <c r="F1450">
        <v>12</v>
      </c>
      <c r="G1450" s="1" t="str">
        <f>_xlfn.CONCAT(Hospitalisation_Details10[[#This Row],[date]],"-",Hospitalisation_Details10[[#This Row],[month]],"-",Hospitalisation_Details10[[#This Row],[year]])</f>
        <v>12-Nov-1969</v>
      </c>
      <c r="H1450" s="1" t="str">
        <f>TEXT(Hospitalisation_Details10[[#This Row],[Date of Birth]],"dd-mm-yy")</f>
        <v>12-11-69</v>
      </c>
      <c r="I1450">
        <v>3</v>
      </c>
      <c r="J1450">
        <f>DATEDIF(Hospitalisation_Details10[[#This Row],[Date of Birth2]],DATE(2023,6,8),"y")</f>
        <v>53</v>
      </c>
      <c r="K1450" s="2">
        <v>11741.73</v>
      </c>
      <c r="L1450" t="s">
        <v>3707</v>
      </c>
      <c r="M1450" t="s">
        <v>3710</v>
      </c>
      <c r="N1450" t="s">
        <v>3717</v>
      </c>
    </row>
    <row r="1451" spans="3:14" x14ac:dyDescent="0.3">
      <c r="C1451" t="s">
        <v>4688</v>
      </c>
      <c r="D1451">
        <v>1963</v>
      </c>
      <c r="E1451" t="s">
        <v>3711</v>
      </c>
      <c r="F1451">
        <v>9</v>
      </c>
      <c r="G1451" s="1" t="str">
        <f>_xlfn.CONCAT(Hospitalisation_Details10[[#This Row],[date]],"-",Hospitalisation_Details10[[#This Row],[month]],"-",Hospitalisation_Details10[[#This Row],[year]])</f>
        <v>9-Jun-1963</v>
      </c>
      <c r="H1451" s="1" t="str">
        <f>TEXT(Hospitalisation_Details10[[#This Row],[Date of Birth]],"dd-mm-yy")</f>
        <v>09-06-63</v>
      </c>
      <c r="I1451">
        <v>0</v>
      </c>
      <c r="J1451">
        <f>DATEDIF(Hospitalisation_Details10[[#This Row],[Date of Birth2]],DATE(2023,6,8),"y")</f>
        <v>59</v>
      </c>
      <c r="K1451" s="2">
        <v>11743.3</v>
      </c>
      <c r="L1451" t="s">
        <v>3707</v>
      </c>
      <c r="M1451" t="s">
        <v>3707</v>
      </c>
      <c r="N1451" t="s">
        <v>3708</v>
      </c>
    </row>
    <row r="1452" spans="3:14" x14ac:dyDescent="0.3">
      <c r="C1452" t="s">
        <v>4687</v>
      </c>
      <c r="D1452">
        <v>1964</v>
      </c>
      <c r="E1452" t="s">
        <v>3714</v>
      </c>
      <c r="F1452">
        <v>2</v>
      </c>
      <c r="G1452" s="1" t="str">
        <f>_xlfn.CONCAT(Hospitalisation_Details10[[#This Row],[date]],"-",Hospitalisation_Details10[[#This Row],[month]],"-",Hospitalisation_Details10[[#This Row],[year]])</f>
        <v>2-Dec-1964</v>
      </c>
      <c r="H1452" s="1" t="str">
        <f>TEXT(Hospitalisation_Details10[[#This Row],[Date of Birth]],"dd-mm-yy")</f>
        <v>02-12-64</v>
      </c>
      <c r="I1452">
        <v>0</v>
      </c>
      <c r="J1452">
        <f>DATEDIF(Hospitalisation_Details10[[#This Row],[Date of Birth2]],DATE(2023,6,8),"y")</f>
        <v>58</v>
      </c>
      <c r="K1452" s="2">
        <v>11743.93</v>
      </c>
      <c r="L1452" t="s">
        <v>3707</v>
      </c>
      <c r="M1452" t="s">
        <v>3710</v>
      </c>
      <c r="N1452" t="s">
        <v>3713</v>
      </c>
    </row>
    <row r="1453" spans="3:14" x14ac:dyDescent="0.3">
      <c r="C1453" t="s">
        <v>4686</v>
      </c>
      <c r="D1453">
        <v>1979</v>
      </c>
      <c r="E1453" t="s">
        <v>3709</v>
      </c>
      <c r="F1453">
        <v>6</v>
      </c>
      <c r="G1453" s="1" t="str">
        <f>_xlfn.CONCAT(Hospitalisation_Details10[[#This Row],[date]],"-",Hospitalisation_Details10[[#This Row],[month]],"-",Hospitalisation_Details10[[#This Row],[year]])</f>
        <v>6-Nov-1979</v>
      </c>
      <c r="H1453" s="1" t="str">
        <f>TEXT(Hospitalisation_Details10[[#This Row],[Date of Birth]],"dd-mm-yy")</f>
        <v>06-11-79</v>
      </c>
      <c r="I1453">
        <v>2</v>
      </c>
      <c r="J1453">
        <f>DATEDIF(Hospitalisation_Details10[[#This Row],[Date of Birth2]],DATE(2023,6,8),"y")</f>
        <v>43</v>
      </c>
      <c r="K1453" s="2">
        <v>11752.68</v>
      </c>
      <c r="L1453" t="s">
        <v>3707</v>
      </c>
      <c r="M1453" t="s">
        <v>3710</v>
      </c>
      <c r="N1453" t="s">
        <v>3730</v>
      </c>
    </row>
    <row r="1454" spans="3:14" x14ac:dyDescent="0.3">
      <c r="C1454" t="s">
        <v>4685</v>
      </c>
      <c r="D1454">
        <v>1966</v>
      </c>
      <c r="E1454" t="s">
        <v>3705</v>
      </c>
      <c r="F1454">
        <v>25</v>
      </c>
      <c r="G1454" s="1" t="str">
        <f>_xlfn.CONCAT(Hospitalisation_Details10[[#This Row],[date]],"-",Hospitalisation_Details10[[#This Row],[month]],"-",Hospitalisation_Details10[[#This Row],[year]])</f>
        <v>25-Jul-1966</v>
      </c>
      <c r="H1454" s="1" t="str">
        <f>TEXT(Hospitalisation_Details10[[#This Row],[Date of Birth]],"dd-mm-yy")</f>
        <v>25-07-66</v>
      </c>
      <c r="I1454">
        <v>1</v>
      </c>
      <c r="J1454">
        <f>DATEDIF(Hospitalisation_Details10[[#This Row],[Date of Birth2]],DATE(2023,6,8),"y")</f>
        <v>56</v>
      </c>
      <c r="K1454" s="2">
        <v>11763</v>
      </c>
      <c r="L1454" t="s">
        <v>3707</v>
      </c>
      <c r="M1454" t="s">
        <v>3707</v>
      </c>
      <c r="N1454" t="s">
        <v>3721</v>
      </c>
    </row>
    <row r="1455" spans="3:14" x14ac:dyDescent="0.3">
      <c r="C1455" t="s">
        <v>4684</v>
      </c>
      <c r="D1455">
        <v>1982</v>
      </c>
      <c r="E1455" t="s">
        <v>3709</v>
      </c>
      <c r="F1455">
        <v>20</v>
      </c>
      <c r="G1455" s="1" t="str">
        <f>_xlfn.CONCAT(Hospitalisation_Details10[[#This Row],[date]],"-",Hospitalisation_Details10[[#This Row],[month]],"-",Hospitalisation_Details10[[#This Row],[year]])</f>
        <v>20-Nov-1982</v>
      </c>
      <c r="H1455" s="1" t="str">
        <f>TEXT(Hospitalisation_Details10[[#This Row],[Date of Birth]],"dd-mm-yy")</f>
        <v>20-11-82</v>
      </c>
      <c r="I1455">
        <v>3</v>
      </c>
      <c r="J1455">
        <f>DATEDIF(Hospitalisation_Details10[[#This Row],[Date of Birth2]],DATE(2023,6,8),"y")</f>
        <v>40</v>
      </c>
      <c r="K1455" s="2">
        <v>11773.06</v>
      </c>
      <c r="L1455" t="s">
        <v>3707</v>
      </c>
      <c r="M1455" t="s">
        <v>3707</v>
      </c>
      <c r="N1455" t="s">
        <v>3730</v>
      </c>
    </row>
    <row r="1456" spans="3:14" x14ac:dyDescent="0.3">
      <c r="C1456" t="s">
        <v>4683</v>
      </c>
      <c r="D1456">
        <v>1965</v>
      </c>
      <c r="E1456" t="s">
        <v>3716</v>
      </c>
      <c r="F1456">
        <v>3</v>
      </c>
      <c r="G1456" s="1" t="str">
        <f>_xlfn.CONCAT(Hospitalisation_Details10[[#This Row],[date]],"-",Hospitalisation_Details10[[#This Row],[month]],"-",Hospitalisation_Details10[[#This Row],[year]])</f>
        <v>3-Oct-1965</v>
      </c>
      <c r="H1456" s="1" t="str">
        <f>TEXT(Hospitalisation_Details10[[#This Row],[Date of Birth]],"dd-mm-yy")</f>
        <v>03-10-65</v>
      </c>
      <c r="I1456">
        <v>0</v>
      </c>
      <c r="J1456">
        <f>DATEDIF(Hospitalisation_Details10[[#This Row],[Date of Birth2]],DATE(2023,6,8),"y")</f>
        <v>57</v>
      </c>
      <c r="K1456" s="2">
        <v>11830.61</v>
      </c>
      <c r="L1456" t="s">
        <v>3707</v>
      </c>
      <c r="M1456" t="s">
        <v>3710</v>
      </c>
      <c r="N1456" t="s">
        <v>3713</v>
      </c>
    </row>
    <row r="1457" spans="3:14" x14ac:dyDescent="0.3">
      <c r="C1457" t="s">
        <v>4682</v>
      </c>
      <c r="D1457">
        <v>1964</v>
      </c>
      <c r="E1457" t="s">
        <v>3711</v>
      </c>
      <c r="F1457">
        <v>27</v>
      </c>
      <c r="G1457" s="1" t="str">
        <f>_xlfn.CONCAT(Hospitalisation_Details10[[#This Row],[date]],"-",Hospitalisation_Details10[[#This Row],[month]],"-",Hospitalisation_Details10[[#This Row],[year]])</f>
        <v>27-Jun-1964</v>
      </c>
      <c r="H1457" s="1" t="str">
        <f>TEXT(Hospitalisation_Details10[[#This Row],[Date of Birth]],"dd-mm-yy")</f>
        <v>27-06-64</v>
      </c>
      <c r="I1457">
        <v>0</v>
      </c>
      <c r="J1457">
        <f>DATEDIF(Hospitalisation_Details10[[#This Row],[Date of Birth2]],DATE(2023,6,8),"y")</f>
        <v>58</v>
      </c>
      <c r="K1457" s="2">
        <v>11833.78</v>
      </c>
      <c r="L1457" t="s">
        <v>3707</v>
      </c>
      <c r="M1457" t="s">
        <v>3707</v>
      </c>
      <c r="N1457" t="s">
        <v>3708</v>
      </c>
    </row>
    <row r="1458" spans="3:14" x14ac:dyDescent="0.3">
      <c r="C1458" t="s">
        <v>4681</v>
      </c>
      <c r="D1458">
        <v>1964</v>
      </c>
      <c r="E1458" t="s">
        <v>3712</v>
      </c>
      <c r="F1458">
        <v>11</v>
      </c>
      <c r="G1458" s="1" t="str">
        <f>_xlfn.CONCAT(Hospitalisation_Details10[[#This Row],[date]],"-",Hospitalisation_Details10[[#This Row],[month]],"-",Hospitalisation_Details10[[#This Row],[year]])</f>
        <v>11-Sep-1964</v>
      </c>
      <c r="H1458" s="1" t="str">
        <f>TEXT(Hospitalisation_Details10[[#This Row],[Date of Birth]],"dd-mm-yy")</f>
        <v>11-09-64</v>
      </c>
      <c r="I1458">
        <v>0</v>
      </c>
      <c r="J1458">
        <f>DATEDIF(Hospitalisation_Details10[[#This Row],[Date of Birth2]],DATE(2023,6,8),"y")</f>
        <v>58</v>
      </c>
      <c r="K1458" s="2">
        <v>11837.16</v>
      </c>
      <c r="L1458" t="s">
        <v>3707</v>
      </c>
      <c r="M1458" t="s">
        <v>3707</v>
      </c>
      <c r="N1458" t="s">
        <v>3717</v>
      </c>
    </row>
    <row r="1459" spans="3:14" x14ac:dyDescent="0.3">
      <c r="C1459" t="s">
        <v>4680</v>
      </c>
      <c r="D1459">
        <v>1965</v>
      </c>
      <c r="E1459" t="s">
        <v>3712</v>
      </c>
      <c r="F1459">
        <v>25</v>
      </c>
      <c r="G1459" s="1" t="str">
        <f>_xlfn.CONCAT(Hospitalisation_Details10[[#This Row],[date]],"-",Hospitalisation_Details10[[#This Row],[month]],"-",Hospitalisation_Details10[[#This Row],[year]])</f>
        <v>25-Sep-1965</v>
      </c>
      <c r="H1459" s="1" t="str">
        <f>TEXT(Hospitalisation_Details10[[#This Row],[Date of Birth]],"dd-mm-yy")</f>
        <v>25-09-65</v>
      </c>
      <c r="I1459">
        <v>0</v>
      </c>
      <c r="J1459">
        <f>DATEDIF(Hospitalisation_Details10[[#This Row],[Date of Birth2]],DATE(2023,6,8),"y")</f>
        <v>57</v>
      </c>
      <c r="K1459" s="2">
        <v>11840.78</v>
      </c>
      <c r="L1459" t="s">
        <v>3707</v>
      </c>
      <c r="M1459" t="s">
        <v>3706</v>
      </c>
      <c r="N1459" t="s">
        <v>3713</v>
      </c>
    </row>
    <row r="1460" spans="3:14" x14ac:dyDescent="0.3">
      <c r="C1460" t="s">
        <v>4679</v>
      </c>
      <c r="D1460">
        <v>1964</v>
      </c>
      <c r="E1460" t="s">
        <v>3705</v>
      </c>
      <c r="F1460">
        <v>11</v>
      </c>
      <c r="G1460" s="1" t="str">
        <f>_xlfn.CONCAT(Hospitalisation_Details10[[#This Row],[date]],"-",Hospitalisation_Details10[[#This Row],[month]],"-",Hospitalisation_Details10[[#This Row],[year]])</f>
        <v>11-Jul-1964</v>
      </c>
      <c r="H1460" s="1" t="str">
        <f>TEXT(Hospitalisation_Details10[[#This Row],[Date of Birth]],"dd-mm-yy")</f>
        <v>11-07-64</v>
      </c>
      <c r="I1460">
        <v>0</v>
      </c>
      <c r="J1460">
        <f>DATEDIF(Hospitalisation_Details10[[#This Row],[Date of Birth2]],DATE(2023,6,8),"y")</f>
        <v>58</v>
      </c>
      <c r="K1460" s="2">
        <v>11842.44</v>
      </c>
      <c r="L1460" t="s">
        <v>3707</v>
      </c>
      <c r="M1460" t="s">
        <v>3706</v>
      </c>
      <c r="N1460" t="s">
        <v>3717</v>
      </c>
    </row>
    <row r="1461" spans="3:14" x14ac:dyDescent="0.3">
      <c r="C1461" t="s">
        <v>4678</v>
      </c>
      <c r="D1461">
        <v>1965</v>
      </c>
      <c r="E1461" t="s">
        <v>3709</v>
      </c>
      <c r="F1461">
        <v>10</v>
      </c>
      <c r="G1461" s="1" t="str">
        <f>_xlfn.CONCAT(Hospitalisation_Details10[[#This Row],[date]],"-",Hospitalisation_Details10[[#This Row],[month]],"-",Hospitalisation_Details10[[#This Row],[year]])</f>
        <v>10-Nov-1965</v>
      </c>
      <c r="H1461" s="1" t="str">
        <f>TEXT(Hospitalisation_Details10[[#This Row],[Date of Birth]],"dd-mm-yy")</f>
        <v>10-11-65</v>
      </c>
      <c r="I1461">
        <v>0</v>
      </c>
      <c r="J1461">
        <f>DATEDIF(Hospitalisation_Details10[[#This Row],[Date of Birth2]],DATE(2023,6,8),"y")</f>
        <v>57</v>
      </c>
      <c r="K1461" s="2">
        <v>11842.62</v>
      </c>
      <c r="L1461" t="s">
        <v>3707</v>
      </c>
      <c r="M1461" t="s">
        <v>3707</v>
      </c>
      <c r="N1461" t="s">
        <v>3713</v>
      </c>
    </row>
    <row r="1462" spans="3:14" x14ac:dyDescent="0.3">
      <c r="C1462" t="s">
        <v>4677</v>
      </c>
      <c r="D1462">
        <v>1964</v>
      </c>
      <c r="E1462" t="s">
        <v>3711</v>
      </c>
      <c r="F1462">
        <v>27</v>
      </c>
      <c r="G1462" s="1" t="str">
        <f>_xlfn.CONCAT(Hospitalisation_Details10[[#This Row],[date]],"-",Hospitalisation_Details10[[#This Row],[month]],"-",Hospitalisation_Details10[[#This Row],[year]])</f>
        <v>27-Jun-1964</v>
      </c>
      <c r="H1462" s="1" t="str">
        <f>TEXT(Hospitalisation_Details10[[#This Row],[Date of Birth]],"dd-mm-yy")</f>
        <v>27-06-64</v>
      </c>
      <c r="I1462">
        <v>0</v>
      </c>
      <c r="J1462">
        <f>DATEDIF(Hospitalisation_Details10[[#This Row],[Date of Birth2]],DATE(2023,6,8),"y")</f>
        <v>58</v>
      </c>
      <c r="K1462" s="2">
        <v>11848.14</v>
      </c>
      <c r="L1462" t="s">
        <v>3707</v>
      </c>
      <c r="M1462" t="s">
        <v>3706</v>
      </c>
      <c r="N1462" t="s">
        <v>3717</v>
      </c>
    </row>
    <row r="1463" spans="3:14" x14ac:dyDescent="0.3">
      <c r="C1463" t="s">
        <v>4676</v>
      </c>
      <c r="D1463">
        <v>1964</v>
      </c>
      <c r="E1463" t="s">
        <v>3712</v>
      </c>
      <c r="F1463">
        <v>29</v>
      </c>
      <c r="G1463" s="1" t="str">
        <f>_xlfn.CONCAT(Hospitalisation_Details10[[#This Row],[date]],"-",Hospitalisation_Details10[[#This Row],[month]],"-",Hospitalisation_Details10[[#This Row],[year]])</f>
        <v>29-Sep-1964</v>
      </c>
      <c r="H1463" s="1" t="str">
        <f>TEXT(Hospitalisation_Details10[[#This Row],[Date of Birth]],"dd-mm-yy")</f>
        <v>29-09-64</v>
      </c>
      <c r="I1463">
        <v>0</v>
      </c>
      <c r="J1463">
        <f>DATEDIF(Hospitalisation_Details10[[#This Row],[Date of Birth2]],DATE(2023,6,8),"y")</f>
        <v>58</v>
      </c>
      <c r="K1463" s="2">
        <v>11856.41</v>
      </c>
      <c r="L1463" t="s">
        <v>3707</v>
      </c>
      <c r="M1463" t="s">
        <v>3706</v>
      </c>
      <c r="N1463" t="s">
        <v>3708</v>
      </c>
    </row>
    <row r="1464" spans="3:14" x14ac:dyDescent="0.3">
      <c r="C1464" t="s">
        <v>4675</v>
      </c>
      <c r="D1464">
        <v>1974</v>
      </c>
      <c r="E1464" t="s">
        <v>3705</v>
      </c>
      <c r="F1464">
        <v>7</v>
      </c>
      <c r="G1464" s="1" t="str">
        <f>_xlfn.CONCAT(Hospitalisation_Details10[[#This Row],[date]],"-",Hospitalisation_Details10[[#This Row],[month]],"-",Hospitalisation_Details10[[#This Row],[year]])</f>
        <v>7-Jul-1974</v>
      </c>
      <c r="H1464" s="1" t="str">
        <f>TEXT(Hospitalisation_Details10[[#This Row],[Date of Birth]],"dd-mm-yy")</f>
        <v>07-07-74</v>
      </c>
      <c r="I1464">
        <v>0</v>
      </c>
      <c r="J1464">
        <f>DATEDIF(Hospitalisation_Details10[[#This Row],[Date of Birth2]],DATE(2023,6,8),"y")</f>
        <v>48</v>
      </c>
      <c r="K1464" s="2">
        <v>11858.56</v>
      </c>
      <c r="L1464" t="s">
        <v>3707</v>
      </c>
      <c r="M1464" t="s">
        <v>3707</v>
      </c>
      <c r="N1464" t="s">
        <v>3717</v>
      </c>
    </row>
    <row r="1465" spans="3:14" x14ac:dyDescent="0.3">
      <c r="C1465" t="s">
        <v>4674</v>
      </c>
      <c r="D1465">
        <v>1967</v>
      </c>
      <c r="E1465" t="s">
        <v>3715</v>
      </c>
      <c r="F1465">
        <v>24</v>
      </c>
      <c r="G1465" s="1" t="str">
        <f>_xlfn.CONCAT(Hospitalisation_Details10[[#This Row],[date]],"-",Hospitalisation_Details10[[#This Row],[month]],"-",Hospitalisation_Details10[[#This Row],[year]])</f>
        <v>24-Aug-1967</v>
      </c>
      <c r="H1465" s="1" t="str">
        <f>TEXT(Hospitalisation_Details10[[#This Row],[Date of Birth]],"dd-mm-yy")</f>
        <v>24-08-67</v>
      </c>
      <c r="I1465">
        <v>1</v>
      </c>
      <c r="J1465">
        <f>DATEDIF(Hospitalisation_Details10[[#This Row],[Date of Birth2]],DATE(2023,6,8),"y")</f>
        <v>55</v>
      </c>
      <c r="K1465" s="2">
        <v>11879.1</v>
      </c>
      <c r="L1465" t="s">
        <v>3707</v>
      </c>
      <c r="M1465" t="s">
        <v>3707</v>
      </c>
      <c r="N1465" t="s">
        <v>3724</v>
      </c>
    </row>
    <row r="1466" spans="3:14" x14ac:dyDescent="0.3">
      <c r="C1466" t="s">
        <v>4673</v>
      </c>
      <c r="D1466">
        <v>1967</v>
      </c>
      <c r="E1466" t="s">
        <v>3705</v>
      </c>
      <c r="F1466">
        <v>14</v>
      </c>
      <c r="G1466" s="1" t="str">
        <f>_xlfn.CONCAT(Hospitalisation_Details10[[#This Row],[date]],"-",Hospitalisation_Details10[[#This Row],[month]],"-",Hospitalisation_Details10[[#This Row],[year]])</f>
        <v>14-Jul-1967</v>
      </c>
      <c r="H1466" s="1" t="str">
        <f>TEXT(Hospitalisation_Details10[[#This Row],[Date of Birth]],"dd-mm-yy")</f>
        <v>14-07-67</v>
      </c>
      <c r="I1466">
        <v>2</v>
      </c>
      <c r="J1466">
        <f>DATEDIF(Hospitalisation_Details10[[#This Row],[Date of Birth2]],DATE(2023,6,8),"y")</f>
        <v>55</v>
      </c>
      <c r="K1466" s="2">
        <v>11881.36</v>
      </c>
      <c r="L1466" t="s">
        <v>3707</v>
      </c>
      <c r="M1466" t="s">
        <v>3706</v>
      </c>
      <c r="N1466" t="s">
        <v>3717</v>
      </c>
    </row>
    <row r="1467" spans="3:14" x14ac:dyDescent="0.3">
      <c r="C1467" t="s">
        <v>4672</v>
      </c>
      <c r="D1467">
        <v>1967</v>
      </c>
      <c r="E1467" t="s">
        <v>3716</v>
      </c>
      <c r="F1467">
        <v>29</v>
      </c>
      <c r="G1467" s="1" t="str">
        <f>_xlfn.CONCAT(Hospitalisation_Details10[[#This Row],[date]],"-",Hospitalisation_Details10[[#This Row],[month]],"-",Hospitalisation_Details10[[#This Row],[year]])</f>
        <v>29-Oct-1967</v>
      </c>
      <c r="H1467" s="1" t="str">
        <f>TEXT(Hospitalisation_Details10[[#This Row],[Date of Birth]],"dd-mm-yy")</f>
        <v>29-10-67</v>
      </c>
      <c r="I1467">
        <v>2</v>
      </c>
      <c r="J1467">
        <f>DATEDIF(Hospitalisation_Details10[[#This Row],[Date of Birth2]],DATE(2023,6,8),"y")</f>
        <v>55</v>
      </c>
      <c r="K1467" s="2">
        <v>11881.97</v>
      </c>
      <c r="L1467" t="s">
        <v>3707</v>
      </c>
      <c r="M1467" t="s">
        <v>3710</v>
      </c>
      <c r="N1467" t="s">
        <v>3708</v>
      </c>
    </row>
    <row r="1468" spans="3:14" x14ac:dyDescent="0.3">
      <c r="C1468" t="s">
        <v>4671</v>
      </c>
      <c r="D1468">
        <v>2004</v>
      </c>
      <c r="E1468" t="s">
        <v>3711</v>
      </c>
      <c r="F1468">
        <v>2</v>
      </c>
      <c r="G1468" s="1" t="str">
        <f>_xlfn.CONCAT(Hospitalisation_Details10[[#This Row],[date]],"-",Hospitalisation_Details10[[#This Row],[month]],"-",Hospitalisation_Details10[[#This Row],[year]])</f>
        <v>2-Jun-2004</v>
      </c>
      <c r="H1468" s="1" t="str">
        <f>TEXT(Hospitalisation_Details10[[#This Row],[Date of Birth]],"dd-mm-yy")</f>
        <v>02-06-04</v>
      </c>
      <c r="I1468">
        <v>2</v>
      </c>
      <c r="J1468">
        <f>DATEDIF(Hospitalisation_Details10[[#This Row],[Date of Birth2]],DATE(2023,6,8),"y")</f>
        <v>19</v>
      </c>
      <c r="K1468" s="2">
        <v>11884.05</v>
      </c>
      <c r="L1468" t="s">
        <v>3707</v>
      </c>
      <c r="M1468" t="s">
        <v>3707</v>
      </c>
      <c r="N1468" t="s">
        <v>3708</v>
      </c>
    </row>
    <row r="1469" spans="3:14" x14ac:dyDescent="0.3">
      <c r="C1469" t="s">
        <v>4670</v>
      </c>
      <c r="D1469">
        <v>1964</v>
      </c>
      <c r="E1469" t="s">
        <v>3709</v>
      </c>
      <c r="F1469">
        <v>19</v>
      </c>
      <c r="G1469" s="1" t="str">
        <f>_xlfn.CONCAT(Hospitalisation_Details10[[#This Row],[date]],"-",Hospitalisation_Details10[[#This Row],[month]],"-",Hospitalisation_Details10[[#This Row],[year]])</f>
        <v>19-Nov-1964</v>
      </c>
      <c r="H1469" s="1" t="str">
        <f>TEXT(Hospitalisation_Details10[[#This Row],[Date of Birth]],"dd-mm-yy")</f>
        <v>19-11-64</v>
      </c>
      <c r="I1469">
        <v>0</v>
      </c>
      <c r="J1469">
        <f>DATEDIF(Hospitalisation_Details10[[#This Row],[Date of Birth2]],DATE(2023,6,8),"y")</f>
        <v>58</v>
      </c>
      <c r="K1469" s="2">
        <v>11918.2</v>
      </c>
      <c r="L1469" t="s">
        <v>3707</v>
      </c>
      <c r="M1469" t="s">
        <v>3710</v>
      </c>
      <c r="N1469" t="s">
        <v>3727</v>
      </c>
    </row>
    <row r="1470" spans="3:14" x14ac:dyDescent="0.3">
      <c r="C1470" t="s">
        <v>4669</v>
      </c>
      <c r="D1470">
        <v>1964</v>
      </c>
      <c r="E1470" t="s">
        <v>3714</v>
      </c>
      <c r="F1470">
        <v>20</v>
      </c>
      <c r="G1470" s="1" t="str">
        <f>_xlfn.CONCAT(Hospitalisation_Details10[[#This Row],[date]],"-",Hospitalisation_Details10[[#This Row],[month]],"-",Hospitalisation_Details10[[#This Row],[year]])</f>
        <v>20-Dec-1964</v>
      </c>
      <c r="H1470" s="1" t="str">
        <f>TEXT(Hospitalisation_Details10[[#This Row],[Date of Birth]],"dd-mm-yy")</f>
        <v>20-12-64</v>
      </c>
      <c r="I1470">
        <v>0</v>
      </c>
      <c r="J1470">
        <f>DATEDIF(Hospitalisation_Details10[[#This Row],[Date of Birth2]],DATE(2023,6,8),"y")</f>
        <v>58</v>
      </c>
      <c r="K1470" s="2">
        <v>11931.13</v>
      </c>
      <c r="L1470" t="s">
        <v>3707</v>
      </c>
      <c r="M1470" t="s">
        <v>3710</v>
      </c>
      <c r="N1470" t="s">
        <v>3720</v>
      </c>
    </row>
    <row r="1471" spans="3:14" x14ac:dyDescent="0.3">
      <c r="C1471" t="s">
        <v>4668</v>
      </c>
      <c r="D1471">
        <v>1964</v>
      </c>
      <c r="E1471" t="s">
        <v>3715</v>
      </c>
      <c r="F1471">
        <v>2</v>
      </c>
      <c r="G1471" s="1" t="str">
        <f>_xlfn.CONCAT(Hospitalisation_Details10[[#This Row],[date]],"-",Hospitalisation_Details10[[#This Row],[month]],"-",Hospitalisation_Details10[[#This Row],[year]])</f>
        <v>2-Aug-1964</v>
      </c>
      <c r="H1471" s="1" t="str">
        <f>TEXT(Hospitalisation_Details10[[#This Row],[Date of Birth]],"dd-mm-yy")</f>
        <v>02-08-64</v>
      </c>
      <c r="I1471">
        <v>0</v>
      </c>
      <c r="J1471">
        <f>DATEDIF(Hospitalisation_Details10[[#This Row],[Date of Birth2]],DATE(2023,6,8),"y")</f>
        <v>58</v>
      </c>
      <c r="K1471" s="2">
        <v>11938.26</v>
      </c>
      <c r="L1471" t="s">
        <v>3707</v>
      </c>
      <c r="M1471" t="s">
        <v>3707</v>
      </c>
      <c r="N1471" t="s">
        <v>3720</v>
      </c>
    </row>
    <row r="1472" spans="3:14" x14ac:dyDescent="0.3">
      <c r="C1472" t="s">
        <v>4667</v>
      </c>
      <c r="D1472">
        <v>1991</v>
      </c>
      <c r="E1472" t="s">
        <v>3716</v>
      </c>
      <c r="F1472">
        <v>19</v>
      </c>
      <c r="G1472" s="1" t="str">
        <f>_xlfn.CONCAT(Hospitalisation_Details10[[#This Row],[date]],"-",Hospitalisation_Details10[[#This Row],[month]],"-",Hospitalisation_Details10[[#This Row],[year]])</f>
        <v>19-Oct-1991</v>
      </c>
      <c r="H1472" s="1" t="str">
        <f>TEXT(Hospitalisation_Details10[[#This Row],[Date of Birth]],"dd-mm-yy")</f>
        <v>19-10-91</v>
      </c>
      <c r="I1472">
        <v>3</v>
      </c>
      <c r="J1472">
        <f>DATEDIF(Hospitalisation_Details10[[#This Row],[Date of Birth2]],DATE(2023,6,8),"y")</f>
        <v>31</v>
      </c>
      <c r="K1472" s="2">
        <v>11941.83</v>
      </c>
      <c r="L1472" t="s">
        <v>3707</v>
      </c>
      <c r="M1472" t="s">
        <v>3710</v>
      </c>
      <c r="N1472" t="s">
        <v>3725</v>
      </c>
    </row>
    <row r="1473" spans="3:14" x14ac:dyDescent="0.3">
      <c r="C1473" t="s">
        <v>4666</v>
      </c>
      <c r="D1473">
        <v>1964</v>
      </c>
      <c r="E1473" t="s">
        <v>3714</v>
      </c>
      <c r="F1473">
        <v>25</v>
      </c>
      <c r="G1473" s="1" t="str">
        <f>_xlfn.CONCAT(Hospitalisation_Details10[[#This Row],[date]],"-",Hospitalisation_Details10[[#This Row],[month]],"-",Hospitalisation_Details10[[#This Row],[year]])</f>
        <v>25-Dec-1964</v>
      </c>
      <c r="H1473" s="1" t="str">
        <f>TEXT(Hospitalisation_Details10[[#This Row],[Date of Birth]],"dd-mm-yy")</f>
        <v>25-12-64</v>
      </c>
      <c r="I1473">
        <v>0</v>
      </c>
      <c r="J1473">
        <f>DATEDIF(Hospitalisation_Details10[[#This Row],[Date of Birth2]],DATE(2023,6,8),"y")</f>
        <v>58</v>
      </c>
      <c r="K1473" s="2">
        <v>11944.59</v>
      </c>
      <c r="L1473" t="s">
        <v>3707</v>
      </c>
      <c r="M1473" t="s">
        <v>3706</v>
      </c>
      <c r="N1473" t="s">
        <v>3721</v>
      </c>
    </row>
    <row r="1474" spans="3:14" x14ac:dyDescent="0.3">
      <c r="C1474" t="s">
        <v>4665</v>
      </c>
      <c r="D1474">
        <v>1965</v>
      </c>
      <c r="E1474" t="s">
        <v>3709</v>
      </c>
      <c r="F1474">
        <v>1</v>
      </c>
      <c r="G1474" s="1" t="str">
        <f>_xlfn.CONCAT(Hospitalisation_Details10[[#This Row],[date]],"-",Hospitalisation_Details10[[#This Row],[month]],"-",Hospitalisation_Details10[[#This Row],[year]])</f>
        <v>1-Nov-1965</v>
      </c>
      <c r="H1474" s="1" t="str">
        <f>TEXT(Hospitalisation_Details10[[#This Row],[Date of Birth]],"dd-mm-yy")</f>
        <v>01-11-65</v>
      </c>
      <c r="I1474">
        <v>1</v>
      </c>
      <c r="J1474">
        <f>DATEDIF(Hospitalisation_Details10[[#This Row],[Date of Birth2]],DATE(2023,6,8),"y")</f>
        <v>57</v>
      </c>
      <c r="K1474" s="2">
        <v>11945.13</v>
      </c>
      <c r="L1474" t="s">
        <v>3707</v>
      </c>
      <c r="M1474" t="s">
        <v>3706</v>
      </c>
      <c r="N1474" t="s">
        <v>3713</v>
      </c>
    </row>
    <row r="1475" spans="3:14" x14ac:dyDescent="0.3">
      <c r="C1475" t="s">
        <v>4664</v>
      </c>
      <c r="D1475">
        <v>1964</v>
      </c>
      <c r="E1475" t="s">
        <v>3712</v>
      </c>
      <c r="F1475">
        <v>29</v>
      </c>
      <c r="G1475" s="1" t="str">
        <f>_xlfn.CONCAT(Hospitalisation_Details10[[#This Row],[date]],"-",Hospitalisation_Details10[[#This Row],[month]],"-",Hospitalisation_Details10[[#This Row],[year]])</f>
        <v>29-Sep-1964</v>
      </c>
      <c r="H1475" s="1" t="str">
        <f>TEXT(Hospitalisation_Details10[[#This Row],[Date of Birth]],"dd-mm-yy")</f>
        <v>29-09-64</v>
      </c>
      <c r="I1475">
        <v>1</v>
      </c>
      <c r="J1475">
        <f>DATEDIF(Hospitalisation_Details10[[#This Row],[Date of Birth2]],DATE(2023,6,8),"y")</f>
        <v>58</v>
      </c>
      <c r="K1475" s="2">
        <v>11946.63</v>
      </c>
      <c r="L1475" t="s">
        <v>3707</v>
      </c>
      <c r="M1475" t="s">
        <v>3706</v>
      </c>
      <c r="N1475" t="s">
        <v>3708</v>
      </c>
    </row>
    <row r="1476" spans="3:14" x14ac:dyDescent="0.3">
      <c r="C1476" t="s">
        <v>4663</v>
      </c>
      <c r="D1476">
        <v>1967</v>
      </c>
      <c r="E1476" t="s">
        <v>3714</v>
      </c>
      <c r="F1476">
        <v>22</v>
      </c>
      <c r="G1476" s="1" t="str">
        <f>_xlfn.CONCAT(Hospitalisation_Details10[[#This Row],[date]],"-",Hospitalisation_Details10[[#This Row],[month]],"-",Hospitalisation_Details10[[#This Row],[year]])</f>
        <v>22-Dec-1967</v>
      </c>
      <c r="H1476" s="1" t="str">
        <f>TEXT(Hospitalisation_Details10[[#This Row],[Date of Birth]],"dd-mm-yy")</f>
        <v>22-12-67</v>
      </c>
      <c r="I1476">
        <v>3</v>
      </c>
      <c r="J1476">
        <f>DATEDIF(Hospitalisation_Details10[[#This Row],[Date of Birth2]],DATE(2023,6,8),"y")</f>
        <v>55</v>
      </c>
      <c r="K1476" s="2">
        <v>11987.17</v>
      </c>
      <c r="L1476" t="s">
        <v>3707</v>
      </c>
      <c r="M1476" t="s">
        <v>3707</v>
      </c>
      <c r="N1476" t="s">
        <v>3708</v>
      </c>
    </row>
    <row r="1477" spans="3:14" x14ac:dyDescent="0.3">
      <c r="C1477" t="s">
        <v>4662</v>
      </c>
      <c r="D1477">
        <v>1983</v>
      </c>
      <c r="E1477" t="s">
        <v>3705</v>
      </c>
      <c r="F1477">
        <v>4</v>
      </c>
      <c r="G1477" s="1" t="str">
        <f>_xlfn.CONCAT(Hospitalisation_Details10[[#This Row],[date]],"-",Hospitalisation_Details10[[#This Row],[month]],"-",Hospitalisation_Details10[[#This Row],[year]])</f>
        <v>4-Jul-1983</v>
      </c>
      <c r="H1477" s="1" t="str">
        <f>TEXT(Hospitalisation_Details10[[#This Row],[Date of Birth]],"dd-mm-yy")</f>
        <v>04-07-83</v>
      </c>
      <c r="I1477">
        <v>3</v>
      </c>
      <c r="J1477">
        <f>DATEDIF(Hospitalisation_Details10[[#This Row],[Date of Birth2]],DATE(2023,6,8),"y")</f>
        <v>39</v>
      </c>
      <c r="K1477" s="2">
        <v>11987.68</v>
      </c>
      <c r="L1477" t="s">
        <v>3707</v>
      </c>
      <c r="M1477" t="s">
        <v>3706</v>
      </c>
      <c r="N1477" t="s">
        <v>3730</v>
      </c>
    </row>
    <row r="1478" spans="3:14" x14ac:dyDescent="0.3">
      <c r="C1478" t="s">
        <v>4661</v>
      </c>
      <c r="D1478">
        <v>1993</v>
      </c>
      <c r="E1478" t="s">
        <v>3714</v>
      </c>
      <c r="F1478">
        <v>12</v>
      </c>
      <c r="G1478" s="1" t="str">
        <f>_xlfn.CONCAT(Hospitalisation_Details10[[#This Row],[date]],"-",Hospitalisation_Details10[[#This Row],[month]],"-",Hospitalisation_Details10[[#This Row],[year]])</f>
        <v>12-Dec-1993</v>
      </c>
      <c r="H1478" s="1" t="str">
        <f>TEXT(Hospitalisation_Details10[[#This Row],[Date of Birth]],"dd-mm-yy")</f>
        <v>12-12-93</v>
      </c>
      <c r="I1478">
        <v>0</v>
      </c>
      <c r="J1478">
        <f>DATEDIF(Hospitalisation_Details10[[#This Row],[Date of Birth2]],DATE(2023,6,8),"y")</f>
        <v>29</v>
      </c>
      <c r="K1478" s="2">
        <v>11994.89</v>
      </c>
      <c r="L1478" t="s">
        <v>3707</v>
      </c>
      <c r="M1478" t="s">
        <v>3706</v>
      </c>
      <c r="N1478" t="s">
        <v>3713</v>
      </c>
    </row>
    <row r="1479" spans="3:14" x14ac:dyDescent="0.3">
      <c r="C1479" t="s">
        <v>4660</v>
      </c>
      <c r="D1479">
        <v>1982</v>
      </c>
      <c r="E1479" t="s">
        <v>3716</v>
      </c>
      <c r="F1479">
        <v>17</v>
      </c>
      <c r="G1479" s="1" t="str">
        <f>_xlfn.CONCAT(Hospitalisation_Details10[[#This Row],[date]],"-",Hospitalisation_Details10[[#This Row],[month]],"-",Hospitalisation_Details10[[#This Row],[year]])</f>
        <v>17-Oct-1982</v>
      </c>
      <c r="H1479" s="1" t="str">
        <f>TEXT(Hospitalisation_Details10[[#This Row],[Date of Birth]],"dd-mm-yy")</f>
        <v>17-10-82</v>
      </c>
      <c r="I1479">
        <v>3</v>
      </c>
      <c r="J1479">
        <f>DATEDIF(Hospitalisation_Details10[[#This Row],[Date of Birth2]],DATE(2023,6,8),"y")</f>
        <v>40</v>
      </c>
      <c r="K1479" s="2">
        <v>12001.29</v>
      </c>
      <c r="L1479" t="s">
        <v>3707</v>
      </c>
      <c r="M1479" t="s">
        <v>3707</v>
      </c>
      <c r="N1479" t="s">
        <v>3727</v>
      </c>
    </row>
    <row r="1480" spans="3:14" x14ac:dyDescent="0.3">
      <c r="C1480" t="s">
        <v>4659</v>
      </c>
      <c r="D1480">
        <v>1965</v>
      </c>
      <c r="E1480" t="s">
        <v>3711</v>
      </c>
      <c r="F1480">
        <v>9</v>
      </c>
      <c r="G1480" s="1" t="str">
        <f>_xlfn.CONCAT(Hospitalisation_Details10[[#This Row],[date]],"-",Hospitalisation_Details10[[#This Row],[month]],"-",Hospitalisation_Details10[[#This Row],[year]])</f>
        <v>9-Jun-1965</v>
      </c>
      <c r="H1480" s="1" t="str">
        <f>TEXT(Hospitalisation_Details10[[#This Row],[Date of Birth]],"dd-mm-yy")</f>
        <v>09-06-65</v>
      </c>
      <c r="I1480">
        <v>0</v>
      </c>
      <c r="J1480">
        <f>DATEDIF(Hospitalisation_Details10[[#This Row],[Date of Birth2]],DATE(2023,6,8),"y")</f>
        <v>57</v>
      </c>
      <c r="K1480" s="2">
        <v>12029.29</v>
      </c>
      <c r="L1480" t="s">
        <v>3707</v>
      </c>
      <c r="M1480" t="s">
        <v>3706</v>
      </c>
      <c r="N1480" t="s">
        <v>3724</v>
      </c>
    </row>
    <row r="1481" spans="3:14" x14ac:dyDescent="0.3">
      <c r="C1481" t="s">
        <v>4658</v>
      </c>
      <c r="D1481">
        <v>1965</v>
      </c>
      <c r="E1481" t="s">
        <v>3716</v>
      </c>
      <c r="F1481">
        <v>29</v>
      </c>
      <c r="G1481" s="1" t="str">
        <f>_xlfn.CONCAT(Hospitalisation_Details10[[#This Row],[date]],"-",Hospitalisation_Details10[[#This Row],[month]],"-",Hospitalisation_Details10[[#This Row],[year]])</f>
        <v>29-Oct-1965</v>
      </c>
      <c r="H1481" s="1" t="str">
        <f>TEXT(Hospitalisation_Details10[[#This Row],[Date of Birth]],"dd-mm-yy")</f>
        <v>29-10-65</v>
      </c>
      <c r="I1481">
        <v>1</v>
      </c>
      <c r="J1481">
        <f>DATEDIF(Hospitalisation_Details10[[#This Row],[Date of Birth2]],DATE(2023,6,8),"y")</f>
        <v>57</v>
      </c>
      <c r="K1481" s="2">
        <v>12032.33</v>
      </c>
      <c r="L1481" t="s">
        <v>3707</v>
      </c>
      <c r="M1481" t="s">
        <v>3710</v>
      </c>
      <c r="N1481" t="s">
        <v>3717</v>
      </c>
    </row>
    <row r="1482" spans="3:14" x14ac:dyDescent="0.3">
      <c r="C1482" t="s">
        <v>4657</v>
      </c>
      <c r="D1482">
        <v>1979</v>
      </c>
      <c r="E1482" t="s">
        <v>3716</v>
      </c>
      <c r="F1482">
        <v>16</v>
      </c>
      <c r="G1482" s="1" t="str">
        <f>_xlfn.CONCAT(Hospitalisation_Details10[[#This Row],[date]],"-",Hospitalisation_Details10[[#This Row],[month]],"-",Hospitalisation_Details10[[#This Row],[year]])</f>
        <v>16-Oct-1979</v>
      </c>
      <c r="H1482" s="1" t="str">
        <f>TEXT(Hospitalisation_Details10[[#This Row],[Date of Birth]],"dd-mm-yy")</f>
        <v>16-10-79</v>
      </c>
      <c r="I1482">
        <v>2</v>
      </c>
      <c r="J1482">
        <f>DATEDIF(Hospitalisation_Details10[[#This Row],[Date of Birth2]],DATE(2023,6,8),"y")</f>
        <v>43</v>
      </c>
      <c r="K1482" s="2">
        <v>12035.18</v>
      </c>
      <c r="L1482" t="s">
        <v>3707</v>
      </c>
      <c r="M1482" t="s">
        <v>3707</v>
      </c>
      <c r="N1482" t="s">
        <v>3727</v>
      </c>
    </row>
    <row r="1483" spans="3:14" x14ac:dyDescent="0.3">
      <c r="C1483" t="s">
        <v>4656</v>
      </c>
      <c r="D1483">
        <v>1966</v>
      </c>
      <c r="E1483" t="s">
        <v>3709</v>
      </c>
      <c r="F1483">
        <v>24</v>
      </c>
      <c r="G1483" s="1" t="str">
        <f>_xlfn.CONCAT(Hospitalisation_Details10[[#This Row],[date]],"-",Hospitalisation_Details10[[#This Row],[month]],"-",Hospitalisation_Details10[[#This Row],[year]])</f>
        <v>24-Nov-1966</v>
      </c>
      <c r="H1483" s="1" t="str">
        <f>TEXT(Hospitalisation_Details10[[#This Row],[Date of Birth]],"dd-mm-yy")</f>
        <v>24-11-66</v>
      </c>
      <c r="I1483">
        <v>1</v>
      </c>
      <c r="J1483">
        <f>DATEDIF(Hospitalisation_Details10[[#This Row],[Date of Birth2]],DATE(2023,6,8),"y")</f>
        <v>56</v>
      </c>
      <c r="K1483" s="2">
        <v>12044.34</v>
      </c>
      <c r="L1483" t="s">
        <v>3707</v>
      </c>
      <c r="M1483" t="s">
        <v>3710</v>
      </c>
      <c r="N1483" t="s">
        <v>3713</v>
      </c>
    </row>
    <row r="1484" spans="3:14" x14ac:dyDescent="0.3">
      <c r="C1484" t="s">
        <v>4655</v>
      </c>
      <c r="D1484">
        <v>1986</v>
      </c>
      <c r="E1484" t="s">
        <v>3712</v>
      </c>
      <c r="F1484">
        <v>7</v>
      </c>
      <c r="G1484" s="1" t="str">
        <f>_xlfn.CONCAT(Hospitalisation_Details10[[#This Row],[date]],"-",Hospitalisation_Details10[[#This Row],[month]],"-",Hospitalisation_Details10[[#This Row],[year]])</f>
        <v>7-Sep-1986</v>
      </c>
      <c r="H1484" s="1" t="str">
        <f>TEXT(Hospitalisation_Details10[[#This Row],[Date of Birth]],"dd-mm-yy")</f>
        <v>07-09-86</v>
      </c>
      <c r="I1484">
        <v>3</v>
      </c>
      <c r="J1484">
        <f>DATEDIF(Hospitalisation_Details10[[#This Row],[Date of Birth2]],DATE(2023,6,8),"y")</f>
        <v>36</v>
      </c>
      <c r="K1484" s="2">
        <v>12048.13</v>
      </c>
      <c r="L1484" t="s">
        <v>3707</v>
      </c>
      <c r="M1484" t="s">
        <v>3706</v>
      </c>
      <c r="N1484" t="s">
        <v>3730</v>
      </c>
    </row>
    <row r="1485" spans="3:14" x14ac:dyDescent="0.3">
      <c r="C1485" t="s">
        <v>4654</v>
      </c>
      <c r="D1485">
        <v>1984</v>
      </c>
      <c r="E1485" t="s">
        <v>3712</v>
      </c>
      <c r="F1485">
        <v>2</v>
      </c>
      <c r="G1485" s="1" t="str">
        <f>_xlfn.CONCAT(Hospitalisation_Details10[[#This Row],[date]],"-",Hospitalisation_Details10[[#This Row],[month]],"-",Hospitalisation_Details10[[#This Row],[year]])</f>
        <v>2-Sep-1984</v>
      </c>
      <c r="H1485" s="1" t="str">
        <f>TEXT(Hospitalisation_Details10[[#This Row],[Date of Birth]],"dd-mm-yy")</f>
        <v>02-09-84</v>
      </c>
      <c r="I1485">
        <v>3</v>
      </c>
      <c r="J1485">
        <f>DATEDIF(Hospitalisation_Details10[[#This Row],[Date of Birth2]],DATE(2023,6,8),"y")</f>
        <v>38</v>
      </c>
      <c r="K1485" s="2">
        <v>12091.34</v>
      </c>
      <c r="L1485" t="s">
        <v>3707</v>
      </c>
      <c r="M1485" t="s">
        <v>3706</v>
      </c>
      <c r="N1485" t="s">
        <v>3732</v>
      </c>
    </row>
    <row r="1486" spans="3:14" x14ac:dyDescent="0.3">
      <c r="C1486" t="s">
        <v>4653</v>
      </c>
      <c r="D1486">
        <v>1968</v>
      </c>
      <c r="E1486" t="s">
        <v>3711</v>
      </c>
      <c r="F1486">
        <v>21</v>
      </c>
      <c r="G1486" s="1" t="str">
        <f>_xlfn.CONCAT(Hospitalisation_Details10[[#This Row],[date]],"-",Hospitalisation_Details10[[#This Row],[month]],"-",Hospitalisation_Details10[[#This Row],[year]])</f>
        <v>21-Jun-1968</v>
      </c>
      <c r="H1486" s="1" t="str">
        <f>TEXT(Hospitalisation_Details10[[#This Row],[Date of Birth]],"dd-mm-yy")</f>
        <v>21-06-68</v>
      </c>
      <c r="I1486">
        <v>3</v>
      </c>
      <c r="J1486">
        <f>DATEDIF(Hospitalisation_Details10[[#This Row],[Date of Birth2]],DATE(2023,6,8),"y")</f>
        <v>54</v>
      </c>
      <c r="K1486" s="2">
        <v>12094.48</v>
      </c>
      <c r="L1486" t="s">
        <v>3707</v>
      </c>
      <c r="M1486" t="s">
        <v>3707</v>
      </c>
      <c r="N1486" t="s">
        <v>3717</v>
      </c>
    </row>
    <row r="1487" spans="3:14" x14ac:dyDescent="0.3">
      <c r="C1487" t="s">
        <v>4652</v>
      </c>
      <c r="D1487">
        <v>1968</v>
      </c>
      <c r="E1487" t="s">
        <v>3714</v>
      </c>
      <c r="F1487">
        <v>9</v>
      </c>
      <c r="G1487" s="1" t="str">
        <f>_xlfn.CONCAT(Hospitalisation_Details10[[#This Row],[date]],"-",Hospitalisation_Details10[[#This Row],[month]],"-",Hospitalisation_Details10[[#This Row],[year]])</f>
        <v>9-Dec-1968</v>
      </c>
      <c r="H1487" s="1" t="str">
        <f>TEXT(Hospitalisation_Details10[[#This Row],[Date of Birth]],"dd-mm-yy")</f>
        <v>09-12-68</v>
      </c>
      <c r="I1487">
        <v>2</v>
      </c>
      <c r="J1487">
        <f>DATEDIF(Hospitalisation_Details10[[#This Row],[Date of Birth2]],DATE(2023,6,8),"y")</f>
        <v>54</v>
      </c>
      <c r="K1487" s="2">
        <v>12096.65</v>
      </c>
      <c r="L1487" t="s">
        <v>3707</v>
      </c>
      <c r="M1487" t="s">
        <v>3710</v>
      </c>
      <c r="N1487" t="s">
        <v>3724</v>
      </c>
    </row>
    <row r="1488" spans="3:14" x14ac:dyDescent="0.3">
      <c r="C1488" t="s">
        <v>4651</v>
      </c>
      <c r="D1488">
        <v>1968</v>
      </c>
      <c r="E1488" t="s">
        <v>3716</v>
      </c>
      <c r="F1488">
        <v>25</v>
      </c>
      <c r="G1488" s="1" t="str">
        <f>_xlfn.CONCAT(Hospitalisation_Details10[[#This Row],[date]],"-",Hospitalisation_Details10[[#This Row],[month]],"-",Hospitalisation_Details10[[#This Row],[year]])</f>
        <v>25-Oct-1968</v>
      </c>
      <c r="H1488" s="1" t="str">
        <f>TEXT(Hospitalisation_Details10[[#This Row],[Date of Birth]],"dd-mm-yy")</f>
        <v>25-10-68</v>
      </c>
      <c r="I1488">
        <v>3</v>
      </c>
      <c r="J1488">
        <f>DATEDIF(Hospitalisation_Details10[[#This Row],[Date of Birth2]],DATE(2023,6,8),"y")</f>
        <v>54</v>
      </c>
      <c r="K1488" s="2">
        <v>12105.32</v>
      </c>
      <c r="L1488" t="s">
        <v>3707</v>
      </c>
      <c r="M1488" t="s">
        <v>3707</v>
      </c>
      <c r="N1488" t="s">
        <v>3717</v>
      </c>
    </row>
    <row r="1489" spans="3:14" x14ac:dyDescent="0.3">
      <c r="C1489" t="s">
        <v>4650</v>
      </c>
      <c r="D1489">
        <v>1963</v>
      </c>
      <c r="E1489" t="s">
        <v>3705</v>
      </c>
      <c r="F1489">
        <v>20</v>
      </c>
      <c r="G1489" s="1" t="str">
        <f>_xlfn.CONCAT(Hospitalisation_Details10[[#This Row],[date]],"-",Hospitalisation_Details10[[#This Row],[month]],"-",Hospitalisation_Details10[[#This Row],[year]])</f>
        <v>20-Jul-1963</v>
      </c>
      <c r="H1489" s="1" t="str">
        <f>TEXT(Hospitalisation_Details10[[#This Row],[Date of Birth]],"dd-mm-yy")</f>
        <v>20-07-63</v>
      </c>
      <c r="I1489">
        <v>0</v>
      </c>
      <c r="J1489">
        <f>DATEDIF(Hospitalisation_Details10[[#This Row],[Date of Birth2]],DATE(2023,6,8),"y")</f>
        <v>59</v>
      </c>
      <c r="K1489" s="2">
        <v>12124.99</v>
      </c>
      <c r="L1489" t="s">
        <v>3707</v>
      </c>
      <c r="M1489" t="s">
        <v>3710</v>
      </c>
      <c r="N1489" t="s">
        <v>3713</v>
      </c>
    </row>
    <row r="1490" spans="3:14" x14ac:dyDescent="0.3">
      <c r="C1490" t="s">
        <v>4649</v>
      </c>
      <c r="D1490">
        <v>1963</v>
      </c>
      <c r="E1490" t="s">
        <v>3711</v>
      </c>
      <c r="F1490">
        <v>4</v>
      </c>
      <c r="G1490" s="1" t="str">
        <f>_xlfn.CONCAT(Hospitalisation_Details10[[#This Row],[date]],"-",Hospitalisation_Details10[[#This Row],[month]],"-",Hospitalisation_Details10[[#This Row],[year]])</f>
        <v>4-Jun-1963</v>
      </c>
      <c r="H1490" s="1" t="str">
        <f>TEXT(Hospitalisation_Details10[[#This Row],[Date of Birth]],"dd-mm-yy")</f>
        <v>04-06-63</v>
      </c>
      <c r="I1490">
        <v>0</v>
      </c>
      <c r="J1490">
        <f>DATEDIF(Hospitalisation_Details10[[#This Row],[Date of Birth2]],DATE(2023,6,8),"y")</f>
        <v>60</v>
      </c>
      <c r="K1490" s="2">
        <v>12129.61</v>
      </c>
      <c r="L1490" t="s">
        <v>3707</v>
      </c>
      <c r="M1490" t="s">
        <v>3710</v>
      </c>
      <c r="N1490" t="s">
        <v>3713</v>
      </c>
    </row>
    <row r="1491" spans="3:14" x14ac:dyDescent="0.3">
      <c r="C1491" t="s">
        <v>4648</v>
      </c>
      <c r="D1491">
        <v>1991</v>
      </c>
      <c r="E1491" t="s">
        <v>3709</v>
      </c>
      <c r="F1491">
        <v>6</v>
      </c>
      <c r="G1491" s="1" t="str">
        <f>_xlfn.CONCAT(Hospitalisation_Details10[[#This Row],[date]],"-",Hospitalisation_Details10[[#This Row],[month]],"-",Hospitalisation_Details10[[#This Row],[year]])</f>
        <v>6-Nov-1991</v>
      </c>
      <c r="H1491" s="1" t="str">
        <f>TEXT(Hospitalisation_Details10[[#This Row],[Date of Birth]],"dd-mm-yy")</f>
        <v>06-11-91</v>
      </c>
      <c r="I1491">
        <v>3</v>
      </c>
      <c r="J1491">
        <f>DATEDIF(Hospitalisation_Details10[[#This Row],[Date of Birth2]],DATE(2023,6,8),"y")</f>
        <v>31</v>
      </c>
      <c r="K1491" s="2">
        <v>12130.8</v>
      </c>
      <c r="L1491" t="s">
        <v>3707</v>
      </c>
      <c r="M1491" t="s">
        <v>3707</v>
      </c>
      <c r="N1491" t="s">
        <v>3730</v>
      </c>
    </row>
    <row r="1492" spans="3:14" x14ac:dyDescent="0.3">
      <c r="C1492" t="s">
        <v>4647</v>
      </c>
      <c r="D1492">
        <v>1974</v>
      </c>
      <c r="E1492" t="s">
        <v>3712</v>
      </c>
      <c r="F1492">
        <v>16</v>
      </c>
      <c r="G1492" s="1" t="str">
        <f>_xlfn.CONCAT(Hospitalisation_Details10[[#This Row],[date]],"-",Hospitalisation_Details10[[#This Row],[month]],"-",Hospitalisation_Details10[[#This Row],[year]])</f>
        <v>16-Sep-1974</v>
      </c>
      <c r="H1492" s="1" t="str">
        <f>TEXT(Hospitalisation_Details10[[#This Row],[Date of Birth]],"dd-mm-yy")</f>
        <v>16-09-74</v>
      </c>
      <c r="I1492">
        <v>0</v>
      </c>
      <c r="J1492">
        <f>DATEDIF(Hospitalisation_Details10[[#This Row],[Date of Birth2]],DATE(2023,6,8),"y")</f>
        <v>48</v>
      </c>
      <c r="K1492" s="2">
        <v>12137.6</v>
      </c>
      <c r="L1492" t="s">
        <v>3707</v>
      </c>
      <c r="M1492" t="s">
        <v>3707</v>
      </c>
      <c r="N1492" t="s">
        <v>3713</v>
      </c>
    </row>
    <row r="1493" spans="3:14" x14ac:dyDescent="0.3">
      <c r="C1493" t="s">
        <v>4646</v>
      </c>
      <c r="D1493">
        <v>1962</v>
      </c>
      <c r="E1493" t="s">
        <v>3709</v>
      </c>
      <c r="F1493">
        <v>4</v>
      </c>
      <c r="G1493" s="1" t="str">
        <f>_xlfn.CONCAT(Hospitalisation_Details10[[#This Row],[date]],"-",Hospitalisation_Details10[[#This Row],[month]],"-",Hospitalisation_Details10[[#This Row],[year]])</f>
        <v>4-Nov-1962</v>
      </c>
      <c r="H1493" s="1" t="str">
        <f>TEXT(Hospitalisation_Details10[[#This Row],[Date of Birth]],"dd-mm-yy")</f>
        <v>04-11-62</v>
      </c>
      <c r="I1493">
        <v>0</v>
      </c>
      <c r="J1493">
        <f>DATEDIF(Hospitalisation_Details10[[#This Row],[Date of Birth2]],DATE(2023,6,8),"y")</f>
        <v>60</v>
      </c>
      <c r="K1493" s="2">
        <v>12142.58</v>
      </c>
      <c r="L1493" t="s">
        <v>3707</v>
      </c>
      <c r="M1493" t="s">
        <v>3706</v>
      </c>
      <c r="N1493" t="s">
        <v>3708</v>
      </c>
    </row>
    <row r="1494" spans="3:14" x14ac:dyDescent="0.3">
      <c r="C1494" t="s">
        <v>4645</v>
      </c>
      <c r="D1494">
        <v>1962</v>
      </c>
      <c r="E1494" t="s">
        <v>3712</v>
      </c>
      <c r="F1494">
        <v>15</v>
      </c>
      <c r="G1494" s="1" t="str">
        <f>_xlfn.CONCAT(Hospitalisation_Details10[[#This Row],[date]],"-",Hospitalisation_Details10[[#This Row],[month]],"-",Hospitalisation_Details10[[#This Row],[year]])</f>
        <v>15-Sep-1962</v>
      </c>
      <c r="H1494" s="1" t="str">
        <f>TEXT(Hospitalisation_Details10[[#This Row],[Date of Birth]],"dd-mm-yy")</f>
        <v>15-09-62</v>
      </c>
      <c r="I1494">
        <v>0</v>
      </c>
      <c r="J1494">
        <f>DATEDIF(Hospitalisation_Details10[[#This Row],[Date of Birth2]],DATE(2023,6,8),"y")</f>
        <v>60</v>
      </c>
      <c r="K1494" s="2">
        <v>12146.97</v>
      </c>
      <c r="L1494" t="s">
        <v>3707</v>
      </c>
      <c r="M1494" t="s">
        <v>3707</v>
      </c>
      <c r="N1494" t="s">
        <v>3717</v>
      </c>
    </row>
    <row r="1495" spans="3:14" x14ac:dyDescent="0.3">
      <c r="C1495" t="s">
        <v>4644</v>
      </c>
      <c r="D1495">
        <v>1987</v>
      </c>
      <c r="E1495" t="s">
        <v>3716</v>
      </c>
      <c r="F1495">
        <v>5</v>
      </c>
      <c r="G1495" s="1" t="str">
        <f>_xlfn.CONCAT(Hospitalisation_Details10[[#This Row],[date]],"-",Hospitalisation_Details10[[#This Row],[month]],"-",Hospitalisation_Details10[[#This Row],[year]])</f>
        <v>5-Oct-1987</v>
      </c>
      <c r="H1495" s="1" t="str">
        <f>TEXT(Hospitalisation_Details10[[#This Row],[Date of Birth]],"dd-mm-yy")</f>
        <v>05-10-87</v>
      </c>
      <c r="I1495">
        <v>3</v>
      </c>
      <c r="J1495">
        <f>DATEDIF(Hospitalisation_Details10[[#This Row],[Date of Birth2]],DATE(2023,6,8),"y")</f>
        <v>35</v>
      </c>
      <c r="K1495" s="2">
        <v>12148.2</v>
      </c>
      <c r="L1495" t="s">
        <v>3707</v>
      </c>
      <c r="M1495" t="s">
        <v>3707</v>
      </c>
      <c r="N1495" t="s">
        <v>3713</v>
      </c>
    </row>
    <row r="1496" spans="3:14" x14ac:dyDescent="0.3">
      <c r="C1496" t="s">
        <v>4643</v>
      </c>
      <c r="D1496">
        <v>1991</v>
      </c>
      <c r="E1496" t="s">
        <v>3715</v>
      </c>
      <c r="F1496">
        <v>29</v>
      </c>
      <c r="G1496" s="1" t="str">
        <f>_xlfn.CONCAT(Hospitalisation_Details10[[#This Row],[date]],"-",Hospitalisation_Details10[[#This Row],[month]],"-",Hospitalisation_Details10[[#This Row],[year]])</f>
        <v>29-Aug-1991</v>
      </c>
      <c r="H1496" s="1" t="str">
        <f>TEXT(Hospitalisation_Details10[[#This Row],[Date of Birth]],"dd-mm-yy")</f>
        <v>29-08-91</v>
      </c>
      <c r="I1496">
        <v>3</v>
      </c>
      <c r="J1496">
        <f>DATEDIF(Hospitalisation_Details10[[#This Row],[Date of Birth2]],DATE(2023,6,8),"y")</f>
        <v>31</v>
      </c>
      <c r="K1496" s="2">
        <v>12198.64</v>
      </c>
      <c r="L1496" t="s">
        <v>3707</v>
      </c>
      <c r="M1496" t="s">
        <v>3707</v>
      </c>
      <c r="N1496" t="s">
        <v>3730</v>
      </c>
    </row>
    <row r="1497" spans="3:14" x14ac:dyDescent="0.3">
      <c r="C1497" t="s">
        <v>4642</v>
      </c>
      <c r="D1497">
        <v>1977</v>
      </c>
      <c r="E1497" t="s">
        <v>3715</v>
      </c>
      <c r="F1497">
        <v>14</v>
      </c>
      <c r="G1497" s="1" t="str">
        <f>_xlfn.CONCAT(Hospitalisation_Details10[[#This Row],[date]],"-",Hospitalisation_Details10[[#This Row],[month]],"-",Hospitalisation_Details10[[#This Row],[year]])</f>
        <v>14-Aug-1977</v>
      </c>
      <c r="H1497" s="1" t="str">
        <f>TEXT(Hospitalisation_Details10[[#This Row],[Date of Birth]],"dd-mm-yy")</f>
        <v>14-08-77</v>
      </c>
      <c r="I1497">
        <v>2</v>
      </c>
      <c r="J1497">
        <f>DATEDIF(Hospitalisation_Details10[[#This Row],[Date of Birth2]],DATE(2023,6,8),"y")</f>
        <v>45</v>
      </c>
      <c r="K1497" s="2">
        <v>12218.7</v>
      </c>
      <c r="L1497" t="s">
        <v>3707</v>
      </c>
      <c r="M1497" t="s">
        <v>3710</v>
      </c>
      <c r="N1497" t="s">
        <v>3713</v>
      </c>
    </row>
    <row r="1498" spans="3:14" x14ac:dyDescent="0.3">
      <c r="C1498" t="s">
        <v>4641</v>
      </c>
      <c r="D1498">
        <v>1964</v>
      </c>
      <c r="E1498" t="s">
        <v>3705</v>
      </c>
      <c r="F1498">
        <v>20</v>
      </c>
      <c r="G1498" s="1" t="str">
        <f>_xlfn.CONCAT(Hospitalisation_Details10[[#This Row],[date]],"-",Hospitalisation_Details10[[#This Row],[month]],"-",Hospitalisation_Details10[[#This Row],[year]])</f>
        <v>20-Jul-1964</v>
      </c>
      <c r="H1498" s="1" t="str">
        <f>TEXT(Hospitalisation_Details10[[#This Row],[Date of Birth]],"dd-mm-yy")</f>
        <v>20-07-64</v>
      </c>
      <c r="I1498">
        <v>0</v>
      </c>
      <c r="J1498">
        <f>DATEDIF(Hospitalisation_Details10[[#This Row],[Date of Birth2]],DATE(2023,6,8),"y")</f>
        <v>58</v>
      </c>
      <c r="K1498" s="2">
        <v>12222.9</v>
      </c>
      <c r="L1498" t="s">
        <v>3707</v>
      </c>
      <c r="M1498" t="s">
        <v>3706</v>
      </c>
      <c r="N1498" t="s">
        <v>3713</v>
      </c>
    </row>
    <row r="1499" spans="3:14" x14ac:dyDescent="0.3">
      <c r="C1499" t="s">
        <v>4640</v>
      </c>
      <c r="D1499">
        <v>1964</v>
      </c>
      <c r="E1499" t="s">
        <v>3705</v>
      </c>
      <c r="F1499">
        <v>2</v>
      </c>
      <c r="G1499" s="1" t="str">
        <f>_xlfn.CONCAT(Hospitalisation_Details10[[#This Row],[date]],"-",Hospitalisation_Details10[[#This Row],[month]],"-",Hospitalisation_Details10[[#This Row],[year]])</f>
        <v>2-Jul-1964</v>
      </c>
      <c r="H1499" s="1" t="str">
        <f>TEXT(Hospitalisation_Details10[[#This Row],[Date of Birth]],"dd-mm-yy")</f>
        <v>02-07-64</v>
      </c>
      <c r="I1499">
        <v>0</v>
      </c>
      <c r="J1499">
        <f>DATEDIF(Hospitalisation_Details10[[#This Row],[Date of Birth2]],DATE(2023,6,8),"y")</f>
        <v>58</v>
      </c>
      <c r="K1499" s="2">
        <v>12224.35</v>
      </c>
      <c r="L1499" t="s">
        <v>3707</v>
      </c>
      <c r="M1499" t="s">
        <v>3710</v>
      </c>
      <c r="N1499" t="s">
        <v>3713</v>
      </c>
    </row>
    <row r="1500" spans="3:14" x14ac:dyDescent="0.3">
      <c r="C1500" t="s">
        <v>4639</v>
      </c>
      <c r="D1500">
        <v>1964</v>
      </c>
      <c r="E1500" t="s">
        <v>3711</v>
      </c>
      <c r="F1500">
        <v>24</v>
      </c>
      <c r="G1500" s="1" t="str">
        <f>_xlfn.CONCAT(Hospitalisation_Details10[[#This Row],[date]],"-",Hospitalisation_Details10[[#This Row],[month]],"-",Hospitalisation_Details10[[#This Row],[year]])</f>
        <v>24-Jun-1964</v>
      </c>
      <c r="H1500" s="1" t="str">
        <f>TEXT(Hospitalisation_Details10[[#This Row],[Date of Birth]],"dd-mm-yy")</f>
        <v>24-06-64</v>
      </c>
      <c r="I1500">
        <v>0</v>
      </c>
      <c r="J1500">
        <f>DATEDIF(Hospitalisation_Details10[[#This Row],[Date of Birth2]],DATE(2023,6,8),"y")</f>
        <v>58</v>
      </c>
      <c r="K1500" s="2">
        <v>12231.61</v>
      </c>
      <c r="L1500" t="s">
        <v>3707</v>
      </c>
      <c r="M1500" t="s">
        <v>3707</v>
      </c>
      <c r="N1500" t="s">
        <v>3713</v>
      </c>
    </row>
    <row r="1501" spans="3:14" x14ac:dyDescent="0.3">
      <c r="C1501" t="s">
        <v>4638</v>
      </c>
      <c r="D1501">
        <v>1963</v>
      </c>
      <c r="E1501" t="s">
        <v>3705</v>
      </c>
      <c r="F1501">
        <v>19</v>
      </c>
      <c r="G1501" s="1" t="str">
        <f>_xlfn.CONCAT(Hospitalisation_Details10[[#This Row],[date]],"-",Hospitalisation_Details10[[#This Row],[month]],"-",Hospitalisation_Details10[[#This Row],[year]])</f>
        <v>19-Jul-1963</v>
      </c>
      <c r="H1501" s="1" t="str">
        <f>TEXT(Hospitalisation_Details10[[#This Row],[Date of Birth]],"dd-mm-yy")</f>
        <v>19-07-63</v>
      </c>
      <c r="I1501">
        <v>0</v>
      </c>
      <c r="J1501">
        <f>DATEDIF(Hospitalisation_Details10[[#This Row],[Date of Birth2]],DATE(2023,6,8),"y")</f>
        <v>59</v>
      </c>
      <c r="K1501" s="2">
        <v>12233.83</v>
      </c>
      <c r="L1501" t="s">
        <v>3707</v>
      </c>
      <c r="M1501" t="s">
        <v>3710</v>
      </c>
      <c r="N1501" t="s">
        <v>3717</v>
      </c>
    </row>
    <row r="1502" spans="3:14" x14ac:dyDescent="0.3">
      <c r="C1502" t="s">
        <v>4637</v>
      </c>
      <c r="D1502">
        <v>1964</v>
      </c>
      <c r="E1502" t="s">
        <v>3716</v>
      </c>
      <c r="F1502">
        <v>15</v>
      </c>
      <c r="G1502" s="1" t="str">
        <f>_xlfn.CONCAT(Hospitalisation_Details10[[#This Row],[date]],"-",Hospitalisation_Details10[[#This Row],[month]],"-",Hospitalisation_Details10[[#This Row],[year]])</f>
        <v>15-Oct-1964</v>
      </c>
      <c r="H1502" s="1" t="str">
        <f>TEXT(Hospitalisation_Details10[[#This Row],[Date of Birth]],"dd-mm-yy")</f>
        <v>15-10-64</v>
      </c>
      <c r="I1502">
        <v>0</v>
      </c>
      <c r="J1502">
        <f>DATEDIF(Hospitalisation_Details10[[#This Row],[Date of Birth2]],DATE(2023,6,8),"y")</f>
        <v>58</v>
      </c>
      <c r="K1502" s="2">
        <v>12235.84</v>
      </c>
      <c r="L1502" t="s">
        <v>3707</v>
      </c>
      <c r="M1502" t="s">
        <v>3707</v>
      </c>
      <c r="N1502" t="s">
        <v>3713</v>
      </c>
    </row>
    <row r="1503" spans="3:14" x14ac:dyDescent="0.3">
      <c r="C1503" t="s">
        <v>4636</v>
      </c>
      <c r="D1503">
        <v>1966</v>
      </c>
      <c r="E1503" t="s">
        <v>3705</v>
      </c>
      <c r="F1503">
        <v>29</v>
      </c>
      <c r="G1503" s="1" t="str">
        <f>_xlfn.CONCAT(Hospitalisation_Details10[[#This Row],[date]],"-",Hospitalisation_Details10[[#This Row],[month]],"-",Hospitalisation_Details10[[#This Row],[year]])</f>
        <v>29-Jul-1966</v>
      </c>
      <c r="H1503" s="1" t="str">
        <f>TEXT(Hospitalisation_Details10[[#This Row],[Date of Birth]],"dd-mm-yy")</f>
        <v>29-07-66</v>
      </c>
      <c r="I1503">
        <v>0</v>
      </c>
      <c r="J1503">
        <f>DATEDIF(Hospitalisation_Details10[[#This Row],[Date of Birth2]],DATE(2023,6,8),"y")</f>
        <v>56</v>
      </c>
      <c r="K1503" s="2">
        <v>12237.73</v>
      </c>
      <c r="L1503" t="s">
        <v>3707</v>
      </c>
      <c r="M1503" t="s">
        <v>3707</v>
      </c>
      <c r="N1503" t="s">
        <v>3713</v>
      </c>
    </row>
    <row r="1504" spans="3:14" x14ac:dyDescent="0.3">
      <c r="C1504" t="s">
        <v>4635</v>
      </c>
      <c r="D1504">
        <v>1963</v>
      </c>
      <c r="E1504" t="s">
        <v>3705</v>
      </c>
      <c r="F1504">
        <v>17</v>
      </c>
      <c r="G1504" s="1" t="str">
        <f>_xlfn.CONCAT(Hospitalisation_Details10[[#This Row],[date]],"-",Hospitalisation_Details10[[#This Row],[month]],"-",Hospitalisation_Details10[[#This Row],[year]])</f>
        <v>17-Jul-1963</v>
      </c>
      <c r="H1504" s="1" t="str">
        <f>TEXT(Hospitalisation_Details10[[#This Row],[Date of Birth]],"dd-mm-yy")</f>
        <v>17-07-63</v>
      </c>
      <c r="I1504">
        <v>0</v>
      </c>
      <c r="J1504">
        <f>DATEDIF(Hospitalisation_Details10[[#This Row],[Date of Birth2]],DATE(2023,6,8),"y")</f>
        <v>59</v>
      </c>
      <c r="K1504" s="2">
        <v>12244.53</v>
      </c>
      <c r="L1504" t="s">
        <v>3707</v>
      </c>
      <c r="M1504" t="s">
        <v>3710</v>
      </c>
      <c r="N1504" t="s">
        <v>3708</v>
      </c>
    </row>
    <row r="1505" spans="3:14" x14ac:dyDescent="0.3">
      <c r="C1505" t="s">
        <v>4634</v>
      </c>
      <c r="D1505">
        <v>1974</v>
      </c>
      <c r="E1505" t="s">
        <v>3711</v>
      </c>
      <c r="F1505">
        <v>23</v>
      </c>
      <c r="G1505" s="1" t="str">
        <f>_xlfn.CONCAT(Hospitalisation_Details10[[#This Row],[date]],"-",Hospitalisation_Details10[[#This Row],[month]],"-",Hospitalisation_Details10[[#This Row],[year]])</f>
        <v>23-Jun-1974</v>
      </c>
      <c r="H1505" s="1" t="str">
        <f>TEXT(Hospitalisation_Details10[[#This Row],[Date of Birth]],"dd-mm-yy")</f>
        <v>23-06-74</v>
      </c>
      <c r="I1505">
        <v>0</v>
      </c>
      <c r="J1505">
        <f>DATEDIF(Hospitalisation_Details10[[#This Row],[Date of Birth2]],DATE(2023,6,8),"y")</f>
        <v>48</v>
      </c>
      <c r="K1505" s="2">
        <v>12245.17</v>
      </c>
      <c r="L1505" t="s">
        <v>3707</v>
      </c>
      <c r="M1505" t="s">
        <v>3710</v>
      </c>
      <c r="N1505" t="s">
        <v>3713</v>
      </c>
    </row>
    <row r="1506" spans="3:14" x14ac:dyDescent="0.3">
      <c r="C1506" t="s">
        <v>4633</v>
      </c>
      <c r="D1506">
        <v>1989</v>
      </c>
      <c r="E1506" t="s">
        <v>3709</v>
      </c>
      <c r="F1506">
        <v>23</v>
      </c>
      <c r="G1506" s="1" t="str">
        <f>_xlfn.CONCAT(Hospitalisation_Details10[[#This Row],[date]],"-",Hospitalisation_Details10[[#This Row],[month]],"-",Hospitalisation_Details10[[#This Row],[year]])</f>
        <v>23-Nov-1989</v>
      </c>
      <c r="H1506" s="1" t="str">
        <f>TEXT(Hospitalisation_Details10[[#This Row],[Date of Birth]],"dd-mm-yy")</f>
        <v>23-11-89</v>
      </c>
      <c r="I1506">
        <v>3</v>
      </c>
      <c r="J1506">
        <f>DATEDIF(Hospitalisation_Details10[[#This Row],[Date of Birth2]],DATE(2023,6,8),"y")</f>
        <v>33</v>
      </c>
      <c r="K1506" s="2">
        <v>12254.44</v>
      </c>
      <c r="L1506" t="s">
        <v>3707</v>
      </c>
      <c r="M1506" t="s">
        <v>3707</v>
      </c>
      <c r="N1506" t="s">
        <v>3730</v>
      </c>
    </row>
    <row r="1507" spans="3:14" x14ac:dyDescent="0.3">
      <c r="C1507" t="s">
        <v>4632</v>
      </c>
      <c r="D1507">
        <v>1986</v>
      </c>
      <c r="E1507" t="s">
        <v>3715</v>
      </c>
      <c r="F1507">
        <v>13</v>
      </c>
      <c r="G1507" s="1" t="str">
        <f>_xlfn.CONCAT(Hospitalisation_Details10[[#This Row],[date]],"-",Hospitalisation_Details10[[#This Row],[month]],"-",Hospitalisation_Details10[[#This Row],[year]])</f>
        <v>13-Aug-1986</v>
      </c>
      <c r="H1507" s="1" t="str">
        <f>TEXT(Hospitalisation_Details10[[#This Row],[Date of Birth]],"dd-mm-yy")</f>
        <v>13-08-86</v>
      </c>
      <c r="I1507">
        <v>3</v>
      </c>
      <c r="J1507">
        <f>DATEDIF(Hospitalisation_Details10[[#This Row],[Date of Birth2]],DATE(2023,6,8),"y")</f>
        <v>36</v>
      </c>
      <c r="K1507" s="2">
        <v>12255.04</v>
      </c>
      <c r="L1507" t="s">
        <v>3707</v>
      </c>
      <c r="M1507" t="s">
        <v>3706</v>
      </c>
      <c r="N1507" t="s">
        <v>3730</v>
      </c>
    </row>
    <row r="1508" spans="3:14" x14ac:dyDescent="0.3">
      <c r="C1508" t="s">
        <v>4631</v>
      </c>
      <c r="D1508">
        <v>1966</v>
      </c>
      <c r="E1508" t="s">
        <v>3714</v>
      </c>
      <c r="F1508">
        <v>6</v>
      </c>
      <c r="G1508" s="1" t="str">
        <f>_xlfn.CONCAT(Hospitalisation_Details10[[#This Row],[date]],"-",Hospitalisation_Details10[[#This Row],[month]],"-",Hospitalisation_Details10[[#This Row],[year]])</f>
        <v>6-Dec-1966</v>
      </c>
      <c r="H1508" s="1" t="str">
        <f>TEXT(Hospitalisation_Details10[[#This Row],[Date of Birth]],"dd-mm-yy")</f>
        <v>06-12-66</v>
      </c>
      <c r="I1508">
        <v>2</v>
      </c>
      <c r="J1508">
        <f>DATEDIF(Hospitalisation_Details10[[#This Row],[Date of Birth2]],DATE(2023,6,8),"y")</f>
        <v>56</v>
      </c>
      <c r="K1508" s="2">
        <v>12265.51</v>
      </c>
      <c r="L1508" t="s">
        <v>3707</v>
      </c>
      <c r="M1508" t="s">
        <v>3707</v>
      </c>
      <c r="N1508" t="s">
        <v>3708</v>
      </c>
    </row>
    <row r="1509" spans="3:14" x14ac:dyDescent="0.3">
      <c r="C1509" t="s">
        <v>4630</v>
      </c>
      <c r="D1509">
        <v>1967</v>
      </c>
      <c r="E1509" t="s">
        <v>3714</v>
      </c>
      <c r="F1509">
        <v>30</v>
      </c>
      <c r="G1509" s="1" t="str">
        <f>_xlfn.CONCAT(Hospitalisation_Details10[[#This Row],[date]],"-",Hospitalisation_Details10[[#This Row],[month]],"-",Hospitalisation_Details10[[#This Row],[year]])</f>
        <v>30-Dec-1967</v>
      </c>
      <c r="H1509" s="1" t="str">
        <f>TEXT(Hospitalisation_Details10[[#This Row],[Date of Birth]],"dd-mm-yy")</f>
        <v>30-12-67</v>
      </c>
      <c r="I1509">
        <v>2</v>
      </c>
      <c r="J1509">
        <f>DATEDIF(Hospitalisation_Details10[[#This Row],[Date of Birth2]],DATE(2023,6,8),"y")</f>
        <v>55</v>
      </c>
      <c r="K1509" s="2">
        <v>12268.63</v>
      </c>
      <c r="L1509" t="s">
        <v>3707</v>
      </c>
      <c r="M1509" t="s">
        <v>3710</v>
      </c>
      <c r="N1509" t="s">
        <v>3713</v>
      </c>
    </row>
    <row r="1510" spans="3:14" x14ac:dyDescent="0.3">
      <c r="C1510" t="s">
        <v>4629</v>
      </c>
      <c r="D1510">
        <v>1967</v>
      </c>
      <c r="E1510" t="s">
        <v>3715</v>
      </c>
      <c r="F1510">
        <v>28</v>
      </c>
      <c r="G1510" s="1" t="str">
        <f>_xlfn.CONCAT(Hospitalisation_Details10[[#This Row],[date]],"-",Hospitalisation_Details10[[#This Row],[month]],"-",Hospitalisation_Details10[[#This Row],[year]])</f>
        <v>28-Aug-1967</v>
      </c>
      <c r="H1510" s="1" t="str">
        <f>TEXT(Hospitalisation_Details10[[#This Row],[Date of Birth]],"dd-mm-yy")</f>
        <v>28-08-67</v>
      </c>
      <c r="I1510">
        <v>2</v>
      </c>
      <c r="J1510">
        <f>DATEDIF(Hospitalisation_Details10[[#This Row],[Date of Birth2]],DATE(2023,6,8),"y")</f>
        <v>55</v>
      </c>
      <c r="K1510" s="2">
        <v>12269.69</v>
      </c>
      <c r="L1510" t="s">
        <v>3707</v>
      </c>
      <c r="M1510" t="s">
        <v>3706</v>
      </c>
      <c r="N1510" t="s">
        <v>3713</v>
      </c>
    </row>
    <row r="1511" spans="3:14" x14ac:dyDescent="0.3">
      <c r="C1511" t="s">
        <v>4628</v>
      </c>
      <c r="D1511">
        <v>1966</v>
      </c>
      <c r="E1511" t="s">
        <v>3709</v>
      </c>
      <c r="F1511">
        <v>16</v>
      </c>
      <c r="G1511" s="1" t="str">
        <f>_xlfn.CONCAT(Hospitalisation_Details10[[#This Row],[date]],"-",Hospitalisation_Details10[[#This Row],[month]],"-",Hospitalisation_Details10[[#This Row],[year]])</f>
        <v>16-Nov-1966</v>
      </c>
      <c r="H1511" s="1" t="str">
        <f>TEXT(Hospitalisation_Details10[[#This Row],[Date of Birth]],"dd-mm-yy")</f>
        <v>16-11-66</v>
      </c>
      <c r="I1511">
        <v>0</v>
      </c>
      <c r="J1511">
        <f>DATEDIF(Hospitalisation_Details10[[#This Row],[Date of Birth2]],DATE(2023,6,8),"y")</f>
        <v>56</v>
      </c>
      <c r="K1511" s="2">
        <v>12282.03</v>
      </c>
      <c r="L1511" t="s">
        <v>3707</v>
      </c>
      <c r="M1511" t="s">
        <v>3710</v>
      </c>
      <c r="N1511" t="s">
        <v>3723</v>
      </c>
    </row>
    <row r="1512" spans="3:14" x14ac:dyDescent="0.3">
      <c r="C1512" t="s">
        <v>4627</v>
      </c>
      <c r="D1512">
        <v>1990</v>
      </c>
      <c r="E1512" t="s">
        <v>3716</v>
      </c>
      <c r="F1512">
        <v>29</v>
      </c>
      <c r="G1512" s="1" t="str">
        <f>_xlfn.CONCAT(Hospitalisation_Details10[[#This Row],[date]],"-",Hospitalisation_Details10[[#This Row],[month]],"-",Hospitalisation_Details10[[#This Row],[year]])</f>
        <v>29-Oct-1990</v>
      </c>
      <c r="H1512" s="1" t="str">
        <f>TEXT(Hospitalisation_Details10[[#This Row],[Date of Birth]],"dd-mm-yy")</f>
        <v>29-10-90</v>
      </c>
      <c r="I1512">
        <v>3</v>
      </c>
      <c r="J1512">
        <f>DATEDIF(Hospitalisation_Details10[[#This Row],[Date of Birth2]],DATE(2023,6,8),"y")</f>
        <v>32</v>
      </c>
      <c r="K1512" s="2">
        <v>12282.38</v>
      </c>
      <c r="L1512" t="s">
        <v>3707</v>
      </c>
      <c r="M1512" t="s">
        <v>3710</v>
      </c>
      <c r="N1512" t="s">
        <v>3717</v>
      </c>
    </row>
    <row r="1513" spans="3:14" x14ac:dyDescent="0.3">
      <c r="C1513" t="s">
        <v>4626</v>
      </c>
      <c r="D1513">
        <v>1963</v>
      </c>
      <c r="E1513" t="s">
        <v>3716</v>
      </c>
      <c r="F1513">
        <v>28</v>
      </c>
      <c r="G1513" s="1" t="str">
        <f>_xlfn.CONCAT(Hospitalisation_Details10[[#This Row],[date]],"-",Hospitalisation_Details10[[#This Row],[month]],"-",Hospitalisation_Details10[[#This Row],[year]])</f>
        <v>28-Oct-1963</v>
      </c>
      <c r="H1513" s="1" t="str">
        <f>TEXT(Hospitalisation_Details10[[#This Row],[Date of Birth]],"dd-mm-yy")</f>
        <v>28-10-63</v>
      </c>
      <c r="I1513">
        <v>0</v>
      </c>
      <c r="J1513">
        <f>DATEDIF(Hospitalisation_Details10[[#This Row],[Date of Birth2]],DATE(2023,6,8),"y")</f>
        <v>59</v>
      </c>
      <c r="K1513" s="2">
        <v>12299.59</v>
      </c>
      <c r="L1513" t="s">
        <v>3707</v>
      </c>
      <c r="M1513" t="s">
        <v>3710</v>
      </c>
      <c r="N1513" t="s">
        <v>3723</v>
      </c>
    </row>
    <row r="1514" spans="3:14" x14ac:dyDescent="0.3">
      <c r="C1514" t="s">
        <v>4625</v>
      </c>
      <c r="D1514">
        <v>1963</v>
      </c>
      <c r="E1514" t="s">
        <v>3715</v>
      </c>
      <c r="F1514">
        <v>29</v>
      </c>
      <c r="G1514" s="1" t="str">
        <f>_xlfn.CONCAT(Hospitalisation_Details10[[#This Row],[date]],"-",Hospitalisation_Details10[[#This Row],[month]],"-",Hospitalisation_Details10[[#This Row],[year]])</f>
        <v>29-Aug-1963</v>
      </c>
      <c r="H1514" s="1" t="str">
        <f>TEXT(Hospitalisation_Details10[[#This Row],[Date of Birth]],"dd-mm-yy")</f>
        <v>29-08-63</v>
      </c>
      <c r="I1514">
        <v>0</v>
      </c>
      <c r="J1514">
        <f>DATEDIF(Hospitalisation_Details10[[#This Row],[Date of Birth2]],DATE(2023,6,8),"y")</f>
        <v>59</v>
      </c>
      <c r="K1514" s="2">
        <v>12323.94</v>
      </c>
      <c r="L1514" t="s">
        <v>3707</v>
      </c>
      <c r="M1514" t="s">
        <v>3707</v>
      </c>
      <c r="N1514" t="s">
        <v>3728</v>
      </c>
    </row>
    <row r="1515" spans="3:14" x14ac:dyDescent="0.3">
      <c r="C1515" t="s">
        <v>4624</v>
      </c>
      <c r="D1515">
        <v>1963</v>
      </c>
      <c r="E1515" t="s">
        <v>3715</v>
      </c>
      <c r="F1515">
        <v>2</v>
      </c>
      <c r="G1515" s="1" t="str">
        <f>_xlfn.CONCAT(Hospitalisation_Details10[[#This Row],[date]],"-",Hospitalisation_Details10[[#This Row],[month]],"-",Hospitalisation_Details10[[#This Row],[year]])</f>
        <v>2-Aug-1963</v>
      </c>
      <c r="H1515" s="1" t="str">
        <f>TEXT(Hospitalisation_Details10[[#This Row],[Date of Birth]],"dd-mm-yy")</f>
        <v>02-08-63</v>
      </c>
      <c r="I1515">
        <v>1</v>
      </c>
      <c r="J1515">
        <f>DATEDIF(Hospitalisation_Details10[[#This Row],[Date of Birth2]],DATE(2023,6,8),"y")</f>
        <v>59</v>
      </c>
      <c r="K1515" s="2">
        <v>12333.83</v>
      </c>
      <c r="L1515" t="s">
        <v>3707</v>
      </c>
      <c r="M1515" t="s">
        <v>3706</v>
      </c>
      <c r="N1515" t="s">
        <v>3717</v>
      </c>
    </row>
    <row r="1516" spans="3:14" x14ac:dyDescent="0.3">
      <c r="C1516" t="s">
        <v>4623</v>
      </c>
      <c r="D1516">
        <v>1963</v>
      </c>
      <c r="E1516" t="s">
        <v>3712</v>
      </c>
      <c r="F1516">
        <v>22</v>
      </c>
      <c r="G1516" s="1" t="str">
        <f>_xlfn.CONCAT(Hospitalisation_Details10[[#This Row],[date]],"-",Hospitalisation_Details10[[#This Row],[month]],"-",Hospitalisation_Details10[[#This Row],[year]])</f>
        <v>22-Sep-1963</v>
      </c>
      <c r="H1516" s="1" t="str">
        <f>TEXT(Hospitalisation_Details10[[#This Row],[Date of Birth]],"dd-mm-yy")</f>
        <v>22-09-63</v>
      </c>
      <c r="I1516">
        <v>1</v>
      </c>
      <c r="J1516">
        <f>DATEDIF(Hospitalisation_Details10[[#This Row],[Date of Birth2]],DATE(2023,6,8),"y")</f>
        <v>59</v>
      </c>
      <c r="K1516" s="2">
        <v>12347.17</v>
      </c>
      <c r="L1516" t="s">
        <v>3707</v>
      </c>
      <c r="M1516" t="s">
        <v>3707</v>
      </c>
      <c r="N1516" t="s">
        <v>3717</v>
      </c>
    </row>
    <row r="1517" spans="3:14" x14ac:dyDescent="0.3">
      <c r="C1517" t="s">
        <v>4622</v>
      </c>
      <c r="D1517">
        <v>1966</v>
      </c>
      <c r="E1517" t="s">
        <v>3714</v>
      </c>
      <c r="F1517">
        <v>29</v>
      </c>
      <c r="G1517" s="1" t="str">
        <f>_xlfn.CONCAT(Hospitalisation_Details10[[#This Row],[date]],"-",Hospitalisation_Details10[[#This Row],[month]],"-",Hospitalisation_Details10[[#This Row],[year]])</f>
        <v>29-Dec-1966</v>
      </c>
      <c r="H1517" s="1" t="str">
        <f>TEXT(Hospitalisation_Details10[[#This Row],[Date of Birth]],"dd-mm-yy")</f>
        <v>29-12-66</v>
      </c>
      <c r="I1517">
        <v>3</v>
      </c>
      <c r="J1517">
        <f>DATEDIF(Hospitalisation_Details10[[#This Row],[Date of Birth2]],DATE(2023,6,8),"y")</f>
        <v>56</v>
      </c>
      <c r="K1517" s="2">
        <v>12363.55</v>
      </c>
      <c r="L1517" t="s">
        <v>3707</v>
      </c>
      <c r="M1517" t="s">
        <v>3707</v>
      </c>
      <c r="N1517" t="s">
        <v>3717</v>
      </c>
    </row>
    <row r="1518" spans="3:14" x14ac:dyDescent="0.3">
      <c r="C1518" t="s">
        <v>4621</v>
      </c>
      <c r="D1518">
        <v>1962</v>
      </c>
      <c r="E1518" t="s">
        <v>3712</v>
      </c>
      <c r="F1518">
        <v>26</v>
      </c>
      <c r="G1518" s="1" t="str">
        <f>_xlfn.CONCAT(Hospitalisation_Details10[[#This Row],[date]],"-",Hospitalisation_Details10[[#This Row],[month]],"-",Hospitalisation_Details10[[#This Row],[year]])</f>
        <v>26-Sep-1962</v>
      </c>
      <c r="H1518" s="1" t="str">
        <f>TEXT(Hospitalisation_Details10[[#This Row],[Date of Birth]],"dd-mm-yy")</f>
        <v>26-09-62</v>
      </c>
      <c r="I1518">
        <v>0</v>
      </c>
      <c r="J1518">
        <f>DATEDIF(Hospitalisation_Details10[[#This Row],[Date of Birth2]],DATE(2023,6,8),"y")</f>
        <v>60</v>
      </c>
      <c r="K1518" s="2">
        <v>12369.89</v>
      </c>
      <c r="L1518" t="s">
        <v>3707</v>
      </c>
      <c r="M1518" t="s">
        <v>3706</v>
      </c>
      <c r="N1518" t="s">
        <v>3724</v>
      </c>
    </row>
    <row r="1519" spans="3:14" x14ac:dyDescent="0.3">
      <c r="C1519" t="s">
        <v>4620</v>
      </c>
      <c r="D1519">
        <v>1989</v>
      </c>
      <c r="E1519" t="s">
        <v>3714</v>
      </c>
      <c r="F1519">
        <v>29</v>
      </c>
      <c r="G1519" s="1" t="str">
        <f>_xlfn.CONCAT(Hospitalisation_Details10[[#This Row],[date]],"-",Hospitalisation_Details10[[#This Row],[month]],"-",Hospitalisation_Details10[[#This Row],[year]])</f>
        <v>29-Dec-1989</v>
      </c>
      <c r="H1519" s="1" t="str">
        <f>TEXT(Hospitalisation_Details10[[#This Row],[Date of Birth]],"dd-mm-yy")</f>
        <v>29-12-89</v>
      </c>
      <c r="I1519">
        <v>0</v>
      </c>
      <c r="J1519">
        <f>DATEDIF(Hospitalisation_Details10[[#This Row],[Date of Birth2]],DATE(2023,6,8),"y")</f>
        <v>33</v>
      </c>
      <c r="K1519" s="2">
        <v>12404.88</v>
      </c>
      <c r="L1519" t="s">
        <v>3707</v>
      </c>
      <c r="M1519" t="s">
        <v>3707</v>
      </c>
      <c r="N1519" t="s">
        <v>3721</v>
      </c>
    </row>
    <row r="1520" spans="3:14" x14ac:dyDescent="0.3">
      <c r="C1520" t="s">
        <v>4619</v>
      </c>
      <c r="D1520">
        <v>1972</v>
      </c>
      <c r="E1520" t="s">
        <v>3715</v>
      </c>
      <c r="F1520">
        <v>21</v>
      </c>
      <c r="G1520" s="1" t="str">
        <f>_xlfn.CONCAT(Hospitalisation_Details10[[#This Row],[date]],"-",Hospitalisation_Details10[[#This Row],[month]],"-",Hospitalisation_Details10[[#This Row],[year]])</f>
        <v>21-Aug-1972</v>
      </c>
      <c r="H1520" s="1" t="str">
        <f>TEXT(Hospitalisation_Details10[[#This Row],[Date of Birth]],"dd-mm-yy")</f>
        <v>21-08-72</v>
      </c>
      <c r="I1520">
        <v>0</v>
      </c>
      <c r="J1520">
        <f>DATEDIF(Hospitalisation_Details10[[#This Row],[Date of Birth2]],DATE(2023,6,8),"y")</f>
        <v>50</v>
      </c>
      <c r="K1520" s="2">
        <v>12407.3</v>
      </c>
      <c r="L1520" t="s">
        <v>3707</v>
      </c>
      <c r="M1520" t="s">
        <v>3706</v>
      </c>
      <c r="N1520" t="s">
        <v>3727</v>
      </c>
    </row>
    <row r="1521" spans="3:14" x14ac:dyDescent="0.3">
      <c r="C1521" t="s">
        <v>4618</v>
      </c>
      <c r="D1521">
        <v>1979</v>
      </c>
      <c r="E1521" t="s">
        <v>3705</v>
      </c>
      <c r="F1521">
        <v>14</v>
      </c>
      <c r="G1521" s="1" t="str">
        <f>_xlfn.CONCAT(Hospitalisation_Details10[[#This Row],[date]],"-",Hospitalisation_Details10[[#This Row],[month]],"-",Hospitalisation_Details10[[#This Row],[year]])</f>
        <v>14-Jul-1979</v>
      </c>
      <c r="H1521" s="1" t="str">
        <f>TEXT(Hospitalisation_Details10[[#This Row],[Date of Birth]],"dd-mm-yy")</f>
        <v>14-07-79</v>
      </c>
      <c r="I1521">
        <v>2</v>
      </c>
      <c r="J1521">
        <f>DATEDIF(Hospitalisation_Details10[[#This Row],[Date of Birth2]],DATE(2023,6,8),"y")</f>
        <v>43</v>
      </c>
      <c r="K1521" s="2">
        <v>12408.29</v>
      </c>
      <c r="L1521" t="s">
        <v>3707</v>
      </c>
      <c r="M1521" t="s">
        <v>3710</v>
      </c>
      <c r="N1521" t="s">
        <v>3732</v>
      </c>
    </row>
    <row r="1522" spans="3:14" x14ac:dyDescent="0.3">
      <c r="C1522" t="s">
        <v>4617</v>
      </c>
      <c r="D1522">
        <v>1964</v>
      </c>
      <c r="E1522" t="s">
        <v>3715</v>
      </c>
      <c r="F1522">
        <v>4</v>
      </c>
      <c r="G1522" s="1" t="str">
        <f>_xlfn.CONCAT(Hospitalisation_Details10[[#This Row],[date]],"-",Hospitalisation_Details10[[#This Row],[month]],"-",Hospitalisation_Details10[[#This Row],[year]])</f>
        <v>4-Aug-1964</v>
      </c>
      <c r="H1522" s="1" t="str">
        <f>TEXT(Hospitalisation_Details10[[#This Row],[Date of Birth]],"dd-mm-yy")</f>
        <v>04-08-64</v>
      </c>
      <c r="I1522">
        <v>0</v>
      </c>
      <c r="J1522">
        <f>DATEDIF(Hospitalisation_Details10[[#This Row],[Date of Birth2]],DATE(2023,6,8),"y")</f>
        <v>58</v>
      </c>
      <c r="K1522" s="2">
        <v>12430.95</v>
      </c>
      <c r="L1522" t="s">
        <v>3707</v>
      </c>
      <c r="M1522" t="s">
        <v>3707</v>
      </c>
      <c r="N1522" t="s">
        <v>3724</v>
      </c>
    </row>
    <row r="1523" spans="3:14" x14ac:dyDescent="0.3">
      <c r="C1523" t="s">
        <v>4616</v>
      </c>
      <c r="D1523">
        <v>1995</v>
      </c>
      <c r="E1523" t="s">
        <v>3715</v>
      </c>
      <c r="F1523">
        <v>9</v>
      </c>
      <c r="G1523" s="1" t="str">
        <f>_xlfn.CONCAT(Hospitalisation_Details10[[#This Row],[date]],"-",Hospitalisation_Details10[[#This Row],[month]],"-",Hospitalisation_Details10[[#This Row],[year]])</f>
        <v>9-Aug-1995</v>
      </c>
      <c r="H1523" s="1" t="str">
        <f>TEXT(Hospitalisation_Details10[[#This Row],[Date of Birth]],"dd-mm-yy")</f>
        <v>09-08-95</v>
      </c>
      <c r="I1523">
        <v>0</v>
      </c>
      <c r="J1523">
        <f>DATEDIF(Hospitalisation_Details10[[#This Row],[Date of Birth2]],DATE(2023,6,8),"y")</f>
        <v>27</v>
      </c>
      <c r="K1523" s="2">
        <v>12452.25</v>
      </c>
      <c r="L1523" t="s">
        <v>3707</v>
      </c>
      <c r="M1523" t="s">
        <v>3707</v>
      </c>
      <c r="N1523" t="s">
        <v>3713</v>
      </c>
    </row>
    <row r="1524" spans="3:14" x14ac:dyDescent="0.3">
      <c r="C1524" t="s">
        <v>4615</v>
      </c>
      <c r="D1524">
        <v>1968</v>
      </c>
      <c r="E1524" t="s">
        <v>3709</v>
      </c>
      <c r="F1524">
        <v>26</v>
      </c>
      <c r="G1524" s="1" t="str">
        <f>_xlfn.CONCAT(Hospitalisation_Details10[[#This Row],[date]],"-",Hospitalisation_Details10[[#This Row],[month]],"-",Hospitalisation_Details10[[#This Row],[year]])</f>
        <v>26-Nov-1968</v>
      </c>
      <c r="H1524" s="1" t="str">
        <f>TEXT(Hospitalisation_Details10[[#This Row],[Date of Birth]],"dd-mm-yy")</f>
        <v>26-11-68</v>
      </c>
      <c r="I1524">
        <v>3</v>
      </c>
      <c r="J1524">
        <f>DATEDIF(Hospitalisation_Details10[[#This Row],[Date of Birth2]],DATE(2023,6,8),"y")</f>
        <v>54</v>
      </c>
      <c r="K1524" s="2">
        <v>12475.35</v>
      </c>
      <c r="L1524" t="s">
        <v>3707</v>
      </c>
      <c r="M1524" t="s">
        <v>3710</v>
      </c>
      <c r="N1524" t="s">
        <v>3713</v>
      </c>
    </row>
    <row r="1525" spans="3:14" x14ac:dyDescent="0.3">
      <c r="C1525" t="s">
        <v>4614</v>
      </c>
      <c r="D1525">
        <v>1968</v>
      </c>
      <c r="E1525" t="s">
        <v>3709</v>
      </c>
      <c r="F1525">
        <v>12</v>
      </c>
      <c r="G1525" s="1" t="str">
        <f>_xlfn.CONCAT(Hospitalisation_Details10[[#This Row],[date]],"-",Hospitalisation_Details10[[#This Row],[month]],"-",Hospitalisation_Details10[[#This Row],[year]])</f>
        <v>12-Nov-1968</v>
      </c>
      <c r="H1525" s="1" t="str">
        <f>TEXT(Hospitalisation_Details10[[#This Row],[Date of Birth]],"dd-mm-yy")</f>
        <v>12-11-68</v>
      </c>
      <c r="I1525">
        <v>3</v>
      </c>
      <c r="J1525">
        <f>DATEDIF(Hospitalisation_Details10[[#This Row],[Date of Birth2]],DATE(2023,6,8),"y")</f>
        <v>54</v>
      </c>
      <c r="K1525" s="2">
        <v>12479.71</v>
      </c>
      <c r="L1525" t="s">
        <v>3707</v>
      </c>
      <c r="M1525" t="s">
        <v>3707</v>
      </c>
      <c r="N1525" t="s">
        <v>3713</v>
      </c>
    </row>
    <row r="1526" spans="3:14" x14ac:dyDescent="0.3">
      <c r="C1526" t="s">
        <v>4613</v>
      </c>
      <c r="D1526">
        <v>1967</v>
      </c>
      <c r="E1526" t="s">
        <v>3712</v>
      </c>
      <c r="F1526">
        <v>1</v>
      </c>
      <c r="G1526" s="1" t="str">
        <f>_xlfn.CONCAT(Hospitalisation_Details10[[#This Row],[date]],"-",Hospitalisation_Details10[[#This Row],[month]],"-",Hospitalisation_Details10[[#This Row],[year]])</f>
        <v>1-Sep-1967</v>
      </c>
      <c r="H1526" s="1" t="str">
        <f>TEXT(Hospitalisation_Details10[[#This Row],[Date of Birth]],"dd-mm-yy")</f>
        <v>01-09-67</v>
      </c>
      <c r="I1526">
        <v>3</v>
      </c>
      <c r="J1526">
        <f>DATEDIF(Hospitalisation_Details10[[#This Row],[Date of Birth2]],DATE(2023,6,8),"y")</f>
        <v>55</v>
      </c>
      <c r="K1526" s="2">
        <v>12485.8</v>
      </c>
      <c r="L1526" t="s">
        <v>3707</v>
      </c>
      <c r="M1526" t="s">
        <v>3707</v>
      </c>
      <c r="N1526" t="s">
        <v>3708</v>
      </c>
    </row>
    <row r="1527" spans="3:14" x14ac:dyDescent="0.3">
      <c r="C1527" t="s">
        <v>4612</v>
      </c>
      <c r="D1527">
        <v>1968</v>
      </c>
      <c r="E1527" t="s">
        <v>3714</v>
      </c>
      <c r="F1527">
        <v>3</v>
      </c>
      <c r="G1527" s="1" t="str">
        <f>_xlfn.CONCAT(Hospitalisation_Details10[[#This Row],[date]],"-",Hospitalisation_Details10[[#This Row],[month]],"-",Hospitalisation_Details10[[#This Row],[year]])</f>
        <v>3-Dec-1968</v>
      </c>
      <c r="H1527" s="1" t="str">
        <f>TEXT(Hospitalisation_Details10[[#This Row],[Date of Birth]],"dd-mm-yy")</f>
        <v>03-12-68</v>
      </c>
      <c r="I1527">
        <v>3</v>
      </c>
      <c r="J1527">
        <f>DATEDIF(Hospitalisation_Details10[[#This Row],[Date of Birth2]],DATE(2023,6,8),"y")</f>
        <v>54</v>
      </c>
      <c r="K1527" s="2">
        <v>12495.29</v>
      </c>
      <c r="L1527" t="s">
        <v>3707</v>
      </c>
      <c r="M1527" t="s">
        <v>3707</v>
      </c>
      <c r="N1527" t="s">
        <v>3713</v>
      </c>
    </row>
    <row r="1528" spans="3:14" x14ac:dyDescent="0.3">
      <c r="C1528" t="s">
        <v>4611</v>
      </c>
      <c r="D1528">
        <v>1966</v>
      </c>
      <c r="E1528" t="s">
        <v>3705</v>
      </c>
      <c r="F1528">
        <v>12</v>
      </c>
      <c r="G1528" s="1" t="str">
        <f>_xlfn.CONCAT(Hospitalisation_Details10[[#This Row],[date]],"-",Hospitalisation_Details10[[#This Row],[month]],"-",Hospitalisation_Details10[[#This Row],[year]])</f>
        <v>12-Jul-1966</v>
      </c>
      <c r="H1528" s="1" t="str">
        <f>TEXT(Hospitalisation_Details10[[#This Row],[Date of Birth]],"dd-mm-yy")</f>
        <v>12-07-66</v>
      </c>
      <c r="I1528">
        <v>0</v>
      </c>
      <c r="J1528">
        <f>DATEDIF(Hospitalisation_Details10[[#This Row],[Date of Birth2]],DATE(2023,6,8),"y")</f>
        <v>56</v>
      </c>
      <c r="K1528" s="2">
        <v>12499.88</v>
      </c>
      <c r="L1528" t="s">
        <v>3707</v>
      </c>
      <c r="M1528" t="s">
        <v>3706</v>
      </c>
      <c r="N1528" t="s">
        <v>3713</v>
      </c>
    </row>
    <row r="1529" spans="3:14" x14ac:dyDescent="0.3">
      <c r="C1529" t="s">
        <v>4610</v>
      </c>
      <c r="D1529">
        <v>1962</v>
      </c>
      <c r="E1529" t="s">
        <v>3716</v>
      </c>
      <c r="F1529">
        <v>16</v>
      </c>
      <c r="G1529" s="1" t="str">
        <f>_xlfn.CONCAT(Hospitalisation_Details10[[#This Row],[date]],"-",Hospitalisation_Details10[[#This Row],[month]],"-",Hospitalisation_Details10[[#This Row],[year]])</f>
        <v>16-Oct-1962</v>
      </c>
      <c r="H1529" s="1" t="str">
        <f>TEXT(Hospitalisation_Details10[[#This Row],[Date of Birth]],"dd-mm-yy")</f>
        <v>16-10-62</v>
      </c>
      <c r="I1529">
        <v>0</v>
      </c>
      <c r="J1529">
        <f>DATEDIF(Hospitalisation_Details10[[#This Row],[Date of Birth2]],DATE(2023,6,8),"y")</f>
        <v>60</v>
      </c>
      <c r="K1529" s="2">
        <v>12523.6</v>
      </c>
      <c r="L1529" t="s">
        <v>3707</v>
      </c>
      <c r="M1529" t="s">
        <v>3707</v>
      </c>
      <c r="N1529" t="s">
        <v>3713</v>
      </c>
    </row>
    <row r="1530" spans="3:14" x14ac:dyDescent="0.3">
      <c r="C1530" t="s">
        <v>4609</v>
      </c>
      <c r="D1530">
        <v>1961</v>
      </c>
      <c r="E1530" t="s">
        <v>3709</v>
      </c>
      <c r="F1530">
        <v>28</v>
      </c>
      <c r="G1530" s="1" t="str">
        <f>_xlfn.CONCAT(Hospitalisation_Details10[[#This Row],[date]],"-",Hospitalisation_Details10[[#This Row],[month]],"-",Hospitalisation_Details10[[#This Row],[year]])</f>
        <v>28-Nov-1961</v>
      </c>
      <c r="H1530" s="1" t="str">
        <f>TEXT(Hospitalisation_Details10[[#This Row],[Date of Birth]],"dd-mm-yy")</f>
        <v>28-11-61</v>
      </c>
      <c r="I1530">
        <v>0</v>
      </c>
      <c r="J1530">
        <f>DATEDIF(Hospitalisation_Details10[[#This Row],[Date of Birth2]],DATE(2023,6,8),"y")</f>
        <v>61</v>
      </c>
      <c r="K1530" s="2">
        <v>12557.61</v>
      </c>
      <c r="L1530" t="s">
        <v>3707</v>
      </c>
      <c r="M1530" t="s">
        <v>3707</v>
      </c>
      <c r="N1530" t="s">
        <v>3708</v>
      </c>
    </row>
    <row r="1531" spans="3:14" x14ac:dyDescent="0.3">
      <c r="C1531" t="s">
        <v>4608</v>
      </c>
      <c r="D1531">
        <v>1961</v>
      </c>
      <c r="E1531" t="s">
        <v>3709</v>
      </c>
      <c r="F1531">
        <v>28</v>
      </c>
      <c r="G1531" s="1" t="str">
        <f>_xlfn.CONCAT(Hospitalisation_Details10[[#This Row],[date]],"-",Hospitalisation_Details10[[#This Row],[month]],"-",Hospitalisation_Details10[[#This Row],[year]])</f>
        <v>28-Nov-1961</v>
      </c>
      <c r="H1531" s="1" t="str">
        <f>TEXT(Hospitalisation_Details10[[#This Row],[Date of Birth]],"dd-mm-yy")</f>
        <v>28-11-61</v>
      </c>
      <c r="I1531">
        <v>0</v>
      </c>
      <c r="J1531">
        <f>DATEDIF(Hospitalisation_Details10[[#This Row],[Date of Birth2]],DATE(2023,6,8),"y")</f>
        <v>61</v>
      </c>
      <c r="K1531" s="2">
        <v>12574.05</v>
      </c>
      <c r="L1531" t="s">
        <v>3707</v>
      </c>
      <c r="M1531" t="s">
        <v>3710</v>
      </c>
      <c r="N1531" t="s">
        <v>3717</v>
      </c>
    </row>
    <row r="1532" spans="3:14" x14ac:dyDescent="0.3">
      <c r="C1532" t="s">
        <v>4607</v>
      </c>
      <c r="D1532">
        <v>1969</v>
      </c>
      <c r="E1532" t="s">
        <v>3709</v>
      </c>
      <c r="F1532">
        <v>26</v>
      </c>
      <c r="G1532" s="1" t="str">
        <f>_xlfn.CONCAT(Hospitalisation_Details10[[#This Row],[date]],"-",Hospitalisation_Details10[[#This Row],[month]],"-",Hospitalisation_Details10[[#This Row],[year]])</f>
        <v>26-Nov-1969</v>
      </c>
      <c r="H1532" s="1" t="str">
        <f>TEXT(Hospitalisation_Details10[[#This Row],[Date of Birth]],"dd-mm-yy")</f>
        <v>26-11-69</v>
      </c>
      <c r="I1532">
        <v>0</v>
      </c>
      <c r="J1532">
        <f>DATEDIF(Hospitalisation_Details10[[#This Row],[Date of Birth2]],DATE(2023,6,8),"y")</f>
        <v>53</v>
      </c>
      <c r="K1532" s="2">
        <v>12579.92</v>
      </c>
      <c r="L1532" t="s">
        <v>3707</v>
      </c>
      <c r="M1532" t="s">
        <v>3710</v>
      </c>
      <c r="N1532" t="s">
        <v>3723</v>
      </c>
    </row>
    <row r="1533" spans="3:14" x14ac:dyDescent="0.3">
      <c r="C1533" t="s">
        <v>4606</v>
      </c>
      <c r="D1533">
        <v>1970</v>
      </c>
      <c r="E1533" t="s">
        <v>3711</v>
      </c>
      <c r="F1533">
        <v>18</v>
      </c>
      <c r="G1533" s="1" t="str">
        <f>_xlfn.CONCAT(Hospitalisation_Details10[[#This Row],[date]],"-",Hospitalisation_Details10[[#This Row],[month]],"-",Hospitalisation_Details10[[#This Row],[year]])</f>
        <v>18-Jun-1970</v>
      </c>
      <c r="H1533" s="1" t="str">
        <f>TEXT(Hospitalisation_Details10[[#This Row],[Date of Birth]],"dd-mm-yy")</f>
        <v>18-06-70</v>
      </c>
      <c r="I1533">
        <v>5</v>
      </c>
      <c r="J1533">
        <f>DATEDIF(Hospitalisation_Details10[[#This Row],[Date of Birth2]],DATE(2023,6,8),"y")</f>
        <v>52</v>
      </c>
      <c r="K1533" s="2">
        <v>12592.53</v>
      </c>
      <c r="L1533" t="s">
        <v>3707</v>
      </c>
      <c r="M1533" t="s">
        <v>3706</v>
      </c>
      <c r="N1533" t="s">
        <v>3708</v>
      </c>
    </row>
    <row r="1534" spans="3:14" x14ac:dyDescent="0.3">
      <c r="C1534" t="s">
        <v>4605</v>
      </c>
      <c r="D1534">
        <v>1988</v>
      </c>
      <c r="E1534" t="s">
        <v>3715</v>
      </c>
      <c r="F1534">
        <v>11</v>
      </c>
      <c r="G1534" s="1" t="str">
        <f>_xlfn.CONCAT(Hospitalisation_Details10[[#This Row],[date]],"-",Hospitalisation_Details10[[#This Row],[month]],"-",Hospitalisation_Details10[[#This Row],[year]])</f>
        <v>11-Aug-1988</v>
      </c>
      <c r="H1534" s="1" t="str">
        <f>TEXT(Hospitalisation_Details10[[#This Row],[Date of Birth]],"dd-mm-yy")</f>
        <v>11-08-88</v>
      </c>
      <c r="I1534">
        <v>3</v>
      </c>
      <c r="J1534">
        <f>DATEDIF(Hospitalisation_Details10[[#This Row],[Date of Birth2]],DATE(2023,6,8),"y")</f>
        <v>34</v>
      </c>
      <c r="K1534" s="2">
        <v>12600.46</v>
      </c>
      <c r="L1534" t="s">
        <v>3707</v>
      </c>
      <c r="M1534" t="s">
        <v>3710</v>
      </c>
      <c r="N1534" t="s">
        <v>3725</v>
      </c>
    </row>
    <row r="1535" spans="3:14" x14ac:dyDescent="0.3">
      <c r="C1535" t="s">
        <v>4604</v>
      </c>
      <c r="D1535">
        <v>1998</v>
      </c>
      <c r="E1535" t="s">
        <v>3709</v>
      </c>
      <c r="F1535">
        <v>18</v>
      </c>
      <c r="G1535" s="1" t="str">
        <f>_xlfn.CONCAT(Hospitalisation_Details10[[#This Row],[date]],"-",Hospitalisation_Details10[[#This Row],[month]],"-",Hospitalisation_Details10[[#This Row],[year]])</f>
        <v>18-Nov-1998</v>
      </c>
      <c r="H1535" s="1" t="str">
        <f>TEXT(Hospitalisation_Details10[[#This Row],[Date of Birth]],"dd-mm-yy")</f>
        <v>18-11-98</v>
      </c>
      <c r="I1535">
        <v>1</v>
      </c>
      <c r="J1535">
        <f>DATEDIF(Hospitalisation_Details10[[#This Row],[Date of Birth2]],DATE(2023,6,8),"y")</f>
        <v>24</v>
      </c>
      <c r="K1535" s="2">
        <v>12609.89</v>
      </c>
      <c r="L1535" t="s">
        <v>3707</v>
      </c>
      <c r="M1535" t="s">
        <v>3707</v>
      </c>
      <c r="N1535" t="s">
        <v>3713</v>
      </c>
    </row>
    <row r="1536" spans="3:14" x14ac:dyDescent="0.3">
      <c r="C1536" t="s">
        <v>4603</v>
      </c>
      <c r="D1536">
        <v>1963</v>
      </c>
      <c r="E1536" t="s">
        <v>3715</v>
      </c>
      <c r="F1536">
        <v>19</v>
      </c>
      <c r="G1536" s="1" t="str">
        <f>_xlfn.CONCAT(Hospitalisation_Details10[[#This Row],[date]],"-",Hospitalisation_Details10[[#This Row],[month]],"-",Hospitalisation_Details10[[#This Row],[year]])</f>
        <v>19-Aug-1963</v>
      </c>
      <c r="H1536" s="1" t="str">
        <f>TEXT(Hospitalisation_Details10[[#This Row],[Date of Birth]],"dd-mm-yy")</f>
        <v>19-08-63</v>
      </c>
      <c r="I1536">
        <v>0</v>
      </c>
      <c r="J1536">
        <f>DATEDIF(Hospitalisation_Details10[[#This Row],[Date of Birth2]],DATE(2023,6,8),"y")</f>
        <v>59</v>
      </c>
      <c r="K1536" s="2">
        <v>12622.18</v>
      </c>
      <c r="L1536" t="s">
        <v>3707</v>
      </c>
      <c r="M1536" t="s">
        <v>3710</v>
      </c>
      <c r="N1536" t="s">
        <v>3713</v>
      </c>
    </row>
    <row r="1537" spans="3:14" x14ac:dyDescent="0.3">
      <c r="C1537" t="s">
        <v>4602</v>
      </c>
      <c r="D1537">
        <v>1970</v>
      </c>
      <c r="E1537" t="s">
        <v>3714</v>
      </c>
      <c r="F1537">
        <v>28</v>
      </c>
      <c r="G1537" s="1" t="str">
        <f>_xlfn.CONCAT(Hospitalisation_Details10[[#This Row],[date]],"-",Hospitalisation_Details10[[#This Row],[month]],"-",Hospitalisation_Details10[[#This Row],[year]])</f>
        <v>28-Dec-1970</v>
      </c>
      <c r="H1537" s="1" t="str">
        <f>TEXT(Hospitalisation_Details10[[#This Row],[Date of Birth]],"dd-mm-yy")</f>
        <v>28-12-70</v>
      </c>
      <c r="I1537">
        <v>0</v>
      </c>
      <c r="J1537">
        <f>DATEDIF(Hospitalisation_Details10[[#This Row],[Date of Birth2]],DATE(2023,6,8),"y")</f>
        <v>52</v>
      </c>
      <c r="K1537" s="2">
        <v>12624.74</v>
      </c>
      <c r="L1537" t="s">
        <v>3707</v>
      </c>
      <c r="M1537" t="s">
        <v>3710</v>
      </c>
      <c r="N1537" t="s">
        <v>3713</v>
      </c>
    </row>
    <row r="1538" spans="3:14" x14ac:dyDescent="0.3">
      <c r="C1538" t="s">
        <v>4601</v>
      </c>
      <c r="D1538">
        <v>1965</v>
      </c>
      <c r="E1538" t="s">
        <v>3716</v>
      </c>
      <c r="F1538">
        <v>4</v>
      </c>
      <c r="G1538" s="1" t="str">
        <f>_xlfn.CONCAT(Hospitalisation_Details10[[#This Row],[date]],"-",Hospitalisation_Details10[[#This Row],[month]],"-",Hospitalisation_Details10[[#This Row],[year]])</f>
        <v>4-Oct-1965</v>
      </c>
      <c r="H1538" s="1" t="str">
        <f>TEXT(Hospitalisation_Details10[[#This Row],[Date of Birth]],"dd-mm-yy")</f>
        <v>04-10-65</v>
      </c>
      <c r="I1538">
        <v>2</v>
      </c>
      <c r="J1538">
        <f>DATEDIF(Hospitalisation_Details10[[#This Row],[Date of Birth2]],DATE(2023,6,8),"y")</f>
        <v>57</v>
      </c>
      <c r="K1538" s="2">
        <v>12629.17</v>
      </c>
      <c r="L1538" t="s">
        <v>3707</v>
      </c>
      <c r="M1538" t="s">
        <v>3710</v>
      </c>
      <c r="N1538" t="s">
        <v>3708</v>
      </c>
    </row>
    <row r="1539" spans="3:14" x14ac:dyDescent="0.3">
      <c r="C1539" t="s">
        <v>4600</v>
      </c>
      <c r="D1539">
        <v>1962</v>
      </c>
      <c r="E1539" t="s">
        <v>3709</v>
      </c>
      <c r="F1539">
        <v>22</v>
      </c>
      <c r="G1539" s="1" t="str">
        <f>_xlfn.CONCAT(Hospitalisation_Details10[[#This Row],[date]],"-",Hospitalisation_Details10[[#This Row],[month]],"-",Hospitalisation_Details10[[#This Row],[year]])</f>
        <v>22-Nov-1962</v>
      </c>
      <c r="H1539" s="1" t="str">
        <f>TEXT(Hospitalisation_Details10[[#This Row],[Date of Birth]],"dd-mm-yy")</f>
        <v>22-11-62</v>
      </c>
      <c r="I1539">
        <v>0</v>
      </c>
      <c r="J1539">
        <f>DATEDIF(Hospitalisation_Details10[[#This Row],[Date of Birth2]],DATE(2023,6,8),"y")</f>
        <v>60</v>
      </c>
      <c r="K1539" s="2">
        <v>12629.9</v>
      </c>
      <c r="L1539" t="s">
        <v>3707</v>
      </c>
      <c r="M1539" t="s">
        <v>3707</v>
      </c>
      <c r="N1539" t="s">
        <v>3708</v>
      </c>
    </row>
    <row r="1540" spans="3:14" x14ac:dyDescent="0.3">
      <c r="C1540" t="s">
        <v>4599</v>
      </c>
      <c r="D1540">
        <v>1962</v>
      </c>
      <c r="E1540" t="s">
        <v>3705</v>
      </c>
      <c r="F1540">
        <v>22</v>
      </c>
      <c r="G1540" s="1" t="str">
        <f>_xlfn.CONCAT(Hospitalisation_Details10[[#This Row],[date]],"-",Hospitalisation_Details10[[#This Row],[month]],"-",Hospitalisation_Details10[[#This Row],[year]])</f>
        <v>22-Jul-1962</v>
      </c>
      <c r="H1540" s="1" t="str">
        <f>TEXT(Hospitalisation_Details10[[#This Row],[Date of Birth]],"dd-mm-yy")</f>
        <v>22-07-62</v>
      </c>
      <c r="I1540">
        <v>0</v>
      </c>
      <c r="J1540">
        <f>DATEDIF(Hospitalisation_Details10[[#This Row],[Date of Birth2]],DATE(2023,6,8),"y")</f>
        <v>60</v>
      </c>
      <c r="K1540" s="2">
        <v>12638.2</v>
      </c>
      <c r="L1540" t="s">
        <v>3707</v>
      </c>
      <c r="M1540" t="s">
        <v>3710</v>
      </c>
      <c r="N1540" t="s">
        <v>3717</v>
      </c>
    </row>
    <row r="1541" spans="3:14" x14ac:dyDescent="0.3">
      <c r="C1541" t="s">
        <v>4598</v>
      </c>
      <c r="D1541">
        <v>1972</v>
      </c>
      <c r="E1541" t="s">
        <v>3712</v>
      </c>
      <c r="F1541">
        <v>5</v>
      </c>
      <c r="G1541" s="1" t="str">
        <f>_xlfn.CONCAT(Hospitalisation_Details10[[#This Row],[date]],"-",Hospitalisation_Details10[[#This Row],[month]],"-",Hospitalisation_Details10[[#This Row],[year]])</f>
        <v>5-Sep-1972</v>
      </c>
      <c r="H1541" s="1" t="str">
        <f>TEXT(Hospitalisation_Details10[[#This Row],[Date of Birth]],"dd-mm-yy")</f>
        <v>05-09-72</v>
      </c>
      <c r="I1541">
        <v>0</v>
      </c>
      <c r="J1541">
        <f>DATEDIF(Hospitalisation_Details10[[#This Row],[Date of Birth2]],DATE(2023,6,8),"y")</f>
        <v>50</v>
      </c>
      <c r="K1541" s="2">
        <v>12640.24</v>
      </c>
      <c r="L1541" t="s">
        <v>3707</v>
      </c>
      <c r="M1541" t="s">
        <v>3710</v>
      </c>
      <c r="N1541" t="s">
        <v>3717</v>
      </c>
    </row>
    <row r="1542" spans="3:14" x14ac:dyDescent="0.3">
      <c r="C1542" t="s">
        <v>4597</v>
      </c>
      <c r="D1542">
        <v>1966</v>
      </c>
      <c r="E1542" t="s">
        <v>3714</v>
      </c>
      <c r="F1542">
        <v>17</v>
      </c>
      <c r="G1542" s="1" t="str">
        <f>_xlfn.CONCAT(Hospitalisation_Details10[[#This Row],[date]],"-",Hospitalisation_Details10[[#This Row],[month]],"-",Hospitalisation_Details10[[#This Row],[year]])</f>
        <v>17-Dec-1966</v>
      </c>
      <c r="H1542" s="1" t="str">
        <f>TEXT(Hospitalisation_Details10[[#This Row],[Date of Birth]],"dd-mm-yy")</f>
        <v>17-12-66</v>
      </c>
      <c r="I1542">
        <v>2</v>
      </c>
      <c r="J1542">
        <f>DATEDIF(Hospitalisation_Details10[[#This Row],[Date of Birth2]],DATE(2023,6,8),"y")</f>
        <v>56</v>
      </c>
      <c r="K1542" s="2">
        <v>12643.38</v>
      </c>
      <c r="L1542" t="s">
        <v>3707</v>
      </c>
      <c r="M1542" t="s">
        <v>3710</v>
      </c>
      <c r="N1542" t="s">
        <v>3713</v>
      </c>
    </row>
    <row r="1543" spans="3:14" x14ac:dyDescent="0.3">
      <c r="C1543" t="s">
        <v>4596</v>
      </c>
      <c r="D1543">
        <v>1962</v>
      </c>
      <c r="E1543" t="s">
        <v>3705</v>
      </c>
      <c r="F1543">
        <v>11</v>
      </c>
      <c r="G1543" s="1" t="str">
        <f>_xlfn.CONCAT(Hospitalisation_Details10[[#This Row],[date]],"-",Hospitalisation_Details10[[#This Row],[month]],"-",Hospitalisation_Details10[[#This Row],[year]])</f>
        <v>11-Jul-1962</v>
      </c>
      <c r="H1543" s="1" t="str">
        <f>TEXT(Hospitalisation_Details10[[#This Row],[Date of Birth]],"dd-mm-yy")</f>
        <v>11-07-62</v>
      </c>
      <c r="I1543">
        <v>0</v>
      </c>
      <c r="J1543">
        <f>DATEDIF(Hospitalisation_Details10[[#This Row],[Date of Birth2]],DATE(2023,6,8),"y")</f>
        <v>60</v>
      </c>
      <c r="K1543" s="2">
        <v>12644.59</v>
      </c>
      <c r="L1543" t="s">
        <v>3707</v>
      </c>
      <c r="M1543" t="s">
        <v>3706</v>
      </c>
      <c r="N1543" t="s">
        <v>3717</v>
      </c>
    </row>
    <row r="1544" spans="3:14" x14ac:dyDescent="0.3">
      <c r="C1544" t="s">
        <v>4595</v>
      </c>
      <c r="D1544">
        <v>1965</v>
      </c>
      <c r="E1544" t="s">
        <v>3712</v>
      </c>
      <c r="F1544">
        <v>14</v>
      </c>
      <c r="G1544" s="1" t="str">
        <f>_xlfn.CONCAT(Hospitalisation_Details10[[#This Row],[date]],"-",Hospitalisation_Details10[[#This Row],[month]],"-",Hospitalisation_Details10[[#This Row],[year]])</f>
        <v>14-Sep-1965</v>
      </c>
      <c r="H1544" s="1" t="str">
        <f>TEXT(Hospitalisation_Details10[[#This Row],[Date of Birth]],"dd-mm-yy")</f>
        <v>14-09-65</v>
      </c>
      <c r="I1544">
        <v>2</v>
      </c>
      <c r="J1544">
        <f>DATEDIF(Hospitalisation_Details10[[#This Row],[Date of Birth2]],DATE(2023,6,8),"y")</f>
        <v>57</v>
      </c>
      <c r="K1544" s="2">
        <v>12646.21</v>
      </c>
      <c r="L1544" t="s">
        <v>3707</v>
      </c>
      <c r="M1544" t="s">
        <v>3706</v>
      </c>
      <c r="N1544" t="s">
        <v>3717</v>
      </c>
    </row>
    <row r="1545" spans="3:14" x14ac:dyDescent="0.3">
      <c r="C1545" t="s">
        <v>4594</v>
      </c>
      <c r="D1545">
        <v>1962</v>
      </c>
      <c r="E1545" t="s">
        <v>3715</v>
      </c>
      <c r="F1545">
        <v>27</v>
      </c>
      <c r="G1545" s="1" t="str">
        <f>_xlfn.CONCAT(Hospitalisation_Details10[[#This Row],[date]],"-",Hospitalisation_Details10[[#This Row],[month]],"-",Hospitalisation_Details10[[#This Row],[year]])</f>
        <v>27-Aug-1962</v>
      </c>
      <c r="H1545" s="1" t="str">
        <f>TEXT(Hospitalisation_Details10[[#This Row],[Date of Birth]],"dd-mm-yy")</f>
        <v>27-08-62</v>
      </c>
      <c r="I1545">
        <v>0</v>
      </c>
      <c r="J1545">
        <f>DATEDIF(Hospitalisation_Details10[[#This Row],[Date of Birth2]],DATE(2023,6,8),"y")</f>
        <v>60</v>
      </c>
      <c r="K1545" s="2">
        <v>12648.7</v>
      </c>
      <c r="L1545" t="s">
        <v>3707</v>
      </c>
      <c r="M1545" t="s">
        <v>3706</v>
      </c>
      <c r="N1545" t="s">
        <v>3708</v>
      </c>
    </row>
    <row r="1546" spans="3:14" x14ac:dyDescent="0.3">
      <c r="C1546" t="s">
        <v>4593</v>
      </c>
      <c r="D1546">
        <v>1974</v>
      </c>
      <c r="E1546" t="s">
        <v>3712</v>
      </c>
      <c r="F1546">
        <v>24</v>
      </c>
      <c r="G1546" s="1" t="str">
        <f>_xlfn.CONCAT(Hospitalisation_Details10[[#This Row],[date]],"-",Hospitalisation_Details10[[#This Row],[month]],"-",Hospitalisation_Details10[[#This Row],[year]])</f>
        <v>24-Sep-1974</v>
      </c>
      <c r="H1546" s="1" t="str">
        <f>TEXT(Hospitalisation_Details10[[#This Row],[Date of Birth]],"dd-mm-yy")</f>
        <v>24-09-74</v>
      </c>
      <c r="I1546">
        <v>0</v>
      </c>
      <c r="J1546">
        <f>DATEDIF(Hospitalisation_Details10[[#This Row],[Date of Birth2]],DATE(2023,6,8),"y")</f>
        <v>48</v>
      </c>
      <c r="K1546" s="2">
        <v>12697.48</v>
      </c>
      <c r="L1546" t="s">
        <v>3707</v>
      </c>
      <c r="M1546" t="s">
        <v>3707</v>
      </c>
      <c r="N1546" t="s">
        <v>3727</v>
      </c>
    </row>
    <row r="1547" spans="3:14" x14ac:dyDescent="0.3">
      <c r="C1547" t="s">
        <v>4592</v>
      </c>
      <c r="D1547">
        <v>1992</v>
      </c>
      <c r="E1547" t="s">
        <v>3705</v>
      </c>
      <c r="F1547">
        <v>7</v>
      </c>
      <c r="G1547" s="1" t="str">
        <f>_xlfn.CONCAT(Hospitalisation_Details10[[#This Row],[date]],"-",Hospitalisation_Details10[[#This Row],[month]],"-",Hospitalisation_Details10[[#This Row],[year]])</f>
        <v>7-Jul-1992</v>
      </c>
      <c r="H1547" s="1" t="str">
        <f>TEXT(Hospitalisation_Details10[[#This Row],[Date of Birth]],"dd-mm-yy")</f>
        <v>07-07-92</v>
      </c>
      <c r="I1547">
        <v>0</v>
      </c>
      <c r="J1547">
        <f>DATEDIF(Hospitalisation_Details10[[#This Row],[Date of Birth2]],DATE(2023,6,8),"y")</f>
        <v>30</v>
      </c>
      <c r="K1547" s="2">
        <v>12699.56</v>
      </c>
      <c r="L1547" t="s">
        <v>3707</v>
      </c>
      <c r="M1547" t="s">
        <v>3706</v>
      </c>
      <c r="N1547" t="s">
        <v>3717</v>
      </c>
    </row>
    <row r="1548" spans="3:14" x14ac:dyDescent="0.3">
      <c r="C1548" t="s">
        <v>4591</v>
      </c>
      <c r="D1548">
        <v>1964</v>
      </c>
      <c r="E1548" t="s">
        <v>3709</v>
      </c>
      <c r="F1548">
        <v>28</v>
      </c>
      <c r="G1548" s="1" t="str">
        <f>_xlfn.CONCAT(Hospitalisation_Details10[[#This Row],[date]],"-",Hospitalisation_Details10[[#This Row],[month]],"-",Hospitalisation_Details10[[#This Row],[year]])</f>
        <v>28-Nov-1964</v>
      </c>
      <c r="H1548" s="1" t="str">
        <f>TEXT(Hospitalisation_Details10[[#This Row],[Date of Birth]],"dd-mm-yy")</f>
        <v>28-11-64</v>
      </c>
      <c r="I1548">
        <v>0</v>
      </c>
      <c r="J1548">
        <f>DATEDIF(Hospitalisation_Details10[[#This Row],[Date of Birth2]],DATE(2023,6,8),"y")</f>
        <v>58</v>
      </c>
      <c r="K1548" s="2">
        <v>12700.63</v>
      </c>
      <c r="L1548" t="s">
        <v>3707</v>
      </c>
      <c r="M1548" t="s">
        <v>3707</v>
      </c>
      <c r="N1548" t="s">
        <v>3717</v>
      </c>
    </row>
    <row r="1549" spans="3:14" x14ac:dyDescent="0.3">
      <c r="C1549" t="s">
        <v>4590</v>
      </c>
      <c r="D1549">
        <v>1970</v>
      </c>
      <c r="E1549" t="s">
        <v>3705</v>
      </c>
      <c r="F1549">
        <v>8</v>
      </c>
      <c r="G1549" s="1" t="str">
        <f>_xlfn.CONCAT(Hospitalisation_Details10[[#This Row],[date]],"-",Hospitalisation_Details10[[#This Row],[month]],"-",Hospitalisation_Details10[[#This Row],[year]])</f>
        <v>8-Jul-1970</v>
      </c>
      <c r="H1549" s="1" t="str">
        <f>TEXT(Hospitalisation_Details10[[#This Row],[Date of Birth]],"dd-mm-yy")</f>
        <v>08-07-70</v>
      </c>
      <c r="I1549">
        <v>0</v>
      </c>
      <c r="J1549">
        <f>DATEDIF(Hospitalisation_Details10[[#This Row],[Date of Birth2]],DATE(2023,6,8),"y")</f>
        <v>52</v>
      </c>
      <c r="K1549" s="2">
        <v>12713</v>
      </c>
      <c r="L1549" t="s">
        <v>3707</v>
      </c>
      <c r="M1549" t="s">
        <v>3710</v>
      </c>
      <c r="N1549" t="s">
        <v>3717</v>
      </c>
    </row>
    <row r="1550" spans="3:14" x14ac:dyDescent="0.3">
      <c r="C1550" t="s">
        <v>4589</v>
      </c>
      <c r="D1550">
        <v>1988</v>
      </c>
      <c r="E1550" t="s">
        <v>3705</v>
      </c>
      <c r="F1550">
        <v>17</v>
      </c>
      <c r="G1550" s="1" t="str">
        <f>_xlfn.CONCAT(Hospitalisation_Details10[[#This Row],[date]],"-",Hospitalisation_Details10[[#This Row],[month]],"-",Hospitalisation_Details10[[#This Row],[year]])</f>
        <v>17-Jul-1988</v>
      </c>
      <c r="H1550" s="1" t="str">
        <f>TEXT(Hospitalisation_Details10[[#This Row],[Date of Birth]],"dd-mm-yy")</f>
        <v>17-07-88</v>
      </c>
      <c r="I1550">
        <v>3</v>
      </c>
      <c r="J1550">
        <f>DATEDIF(Hospitalisation_Details10[[#This Row],[Date of Birth2]],DATE(2023,6,8),"y")</f>
        <v>34</v>
      </c>
      <c r="K1550" s="2">
        <v>12718.21</v>
      </c>
      <c r="L1550" t="s">
        <v>3707</v>
      </c>
      <c r="M1550" t="s">
        <v>3710</v>
      </c>
      <c r="N1550" t="s">
        <v>3730</v>
      </c>
    </row>
    <row r="1551" spans="3:14" x14ac:dyDescent="0.3">
      <c r="C1551" t="s">
        <v>4588</v>
      </c>
      <c r="D1551">
        <v>1962</v>
      </c>
      <c r="E1551" t="s">
        <v>3712</v>
      </c>
      <c r="F1551">
        <v>2</v>
      </c>
      <c r="G1551" s="1" t="str">
        <f>_xlfn.CONCAT(Hospitalisation_Details10[[#This Row],[date]],"-",Hospitalisation_Details10[[#This Row],[month]],"-",Hospitalisation_Details10[[#This Row],[year]])</f>
        <v>2-Sep-1962</v>
      </c>
      <c r="H1551" s="1" t="str">
        <f>TEXT(Hospitalisation_Details10[[#This Row],[Date of Birth]],"dd-mm-yy")</f>
        <v>02-09-62</v>
      </c>
      <c r="I1551">
        <v>0</v>
      </c>
      <c r="J1551">
        <f>DATEDIF(Hospitalisation_Details10[[#This Row],[Date of Birth2]],DATE(2023,6,8),"y")</f>
        <v>60</v>
      </c>
      <c r="K1551" s="2">
        <v>12731</v>
      </c>
      <c r="L1551" t="s">
        <v>3707</v>
      </c>
      <c r="M1551" t="s">
        <v>3707</v>
      </c>
      <c r="N1551" t="s">
        <v>3721</v>
      </c>
    </row>
    <row r="1552" spans="3:14" x14ac:dyDescent="0.3">
      <c r="C1552" t="s">
        <v>4587</v>
      </c>
      <c r="D1552">
        <v>1962</v>
      </c>
      <c r="E1552" t="s">
        <v>3716</v>
      </c>
      <c r="F1552">
        <v>1</v>
      </c>
      <c r="G1552" s="1" t="str">
        <f>_xlfn.CONCAT(Hospitalisation_Details10[[#This Row],[date]],"-",Hospitalisation_Details10[[#This Row],[month]],"-",Hospitalisation_Details10[[#This Row],[year]])</f>
        <v>1-Oct-1962</v>
      </c>
      <c r="H1552" s="1" t="str">
        <f>TEXT(Hospitalisation_Details10[[#This Row],[Date of Birth]],"dd-mm-yy")</f>
        <v>01-10-62</v>
      </c>
      <c r="I1552">
        <v>0</v>
      </c>
      <c r="J1552">
        <f>DATEDIF(Hospitalisation_Details10[[#This Row],[Date of Birth2]],DATE(2023,6,8),"y")</f>
        <v>60</v>
      </c>
      <c r="K1552" s="2">
        <v>12741.17</v>
      </c>
      <c r="L1552" t="s">
        <v>3707</v>
      </c>
      <c r="M1552" t="s">
        <v>3710</v>
      </c>
      <c r="N1552" t="s">
        <v>3728</v>
      </c>
    </row>
    <row r="1553" spans="3:14" x14ac:dyDescent="0.3">
      <c r="C1553" t="s">
        <v>4586</v>
      </c>
      <c r="D1553">
        <v>1975</v>
      </c>
      <c r="E1553" t="s">
        <v>3712</v>
      </c>
      <c r="F1553">
        <v>25</v>
      </c>
      <c r="G1553" s="1" t="str">
        <f>_xlfn.CONCAT(Hospitalisation_Details10[[#This Row],[date]],"-",Hospitalisation_Details10[[#This Row],[month]],"-",Hospitalisation_Details10[[#This Row],[year]])</f>
        <v>25-Sep-1975</v>
      </c>
      <c r="H1553" s="1" t="str">
        <f>TEXT(Hospitalisation_Details10[[#This Row],[Date of Birth]],"dd-mm-yy")</f>
        <v>25-09-75</v>
      </c>
      <c r="I1553">
        <v>1</v>
      </c>
      <c r="J1553">
        <f>DATEDIF(Hospitalisation_Details10[[#This Row],[Date of Birth2]],DATE(2023,6,8),"y")</f>
        <v>47</v>
      </c>
      <c r="K1553" s="2">
        <v>12770.27</v>
      </c>
      <c r="L1553" t="s">
        <v>3707</v>
      </c>
      <c r="M1553" t="s">
        <v>3707</v>
      </c>
      <c r="N1553" t="s">
        <v>3727</v>
      </c>
    </row>
    <row r="1554" spans="3:14" x14ac:dyDescent="0.3">
      <c r="C1554" t="s">
        <v>4585</v>
      </c>
      <c r="D1554">
        <v>1972</v>
      </c>
      <c r="E1554" t="s">
        <v>3716</v>
      </c>
      <c r="F1554">
        <v>7</v>
      </c>
      <c r="G1554" s="1" t="str">
        <f>_xlfn.CONCAT(Hospitalisation_Details10[[#This Row],[date]],"-",Hospitalisation_Details10[[#This Row],[month]],"-",Hospitalisation_Details10[[#This Row],[year]])</f>
        <v>7-Oct-1972</v>
      </c>
      <c r="H1554" s="1" t="str">
        <f>TEXT(Hospitalisation_Details10[[#This Row],[Date of Birth]],"dd-mm-yy")</f>
        <v>07-10-72</v>
      </c>
      <c r="I1554">
        <v>0</v>
      </c>
      <c r="J1554">
        <f>DATEDIF(Hospitalisation_Details10[[#This Row],[Date of Birth2]],DATE(2023,6,8),"y")</f>
        <v>50</v>
      </c>
      <c r="K1554" s="2">
        <v>12776.05</v>
      </c>
      <c r="L1554" t="s">
        <v>3707</v>
      </c>
      <c r="M1554" t="s">
        <v>3707</v>
      </c>
      <c r="N1554" t="s">
        <v>3730</v>
      </c>
    </row>
    <row r="1555" spans="3:14" x14ac:dyDescent="0.3">
      <c r="C1555" t="s">
        <v>4584</v>
      </c>
      <c r="D1555">
        <v>1963</v>
      </c>
      <c r="E1555" t="s">
        <v>3714</v>
      </c>
      <c r="F1555">
        <v>5</v>
      </c>
      <c r="G1555" s="1" t="str">
        <f>_xlfn.CONCAT(Hospitalisation_Details10[[#This Row],[date]],"-",Hospitalisation_Details10[[#This Row],[month]],"-",Hospitalisation_Details10[[#This Row],[year]])</f>
        <v>5-Dec-1963</v>
      </c>
      <c r="H1555" s="1" t="str">
        <f>TEXT(Hospitalisation_Details10[[#This Row],[Date of Birth]],"dd-mm-yy")</f>
        <v>05-12-63</v>
      </c>
      <c r="I1555">
        <v>0</v>
      </c>
      <c r="J1555">
        <f>DATEDIF(Hospitalisation_Details10[[#This Row],[Date of Birth2]],DATE(2023,6,8),"y")</f>
        <v>59</v>
      </c>
      <c r="K1555" s="2">
        <v>12788.03</v>
      </c>
      <c r="L1555" t="s">
        <v>3707</v>
      </c>
      <c r="M1555" t="s">
        <v>3707</v>
      </c>
      <c r="N1555" t="s">
        <v>3723</v>
      </c>
    </row>
    <row r="1556" spans="3:14" x14ac:dyDescent="0.3">
      <c r="C1556" t="s">
        <v>4583</v>
      </c>
      <c r="D1556">
        <v>1983</v>
      </c>
      <c r="E1556" t="s">
        <v>3716</v>
      </c>
      <c r="F1556">
        <v>29</v>
      </c>
      <c r="G1556" s="1" t="str">
        <f>_xlfn.CONCAT(Hospitalisation_Details10[[#This Row],[date]],"-",Hospitalisation_Details10[[#This Row],[month]],"-",Hospitalisation_Details10[[#This Row],[year]])</f>
        <v>29-Oct-1983</v>
      </c>
      <c r="H1556" s="1" t="str">
        <f>TEXT(Hospitalisation_Details10[[#This Row],[Date of Birth]],"dd-mm-yy")</f>
        <v>29-10-83</v>
      </c>
      <c r="I1556">
        <v>3</v>
      </c>
      <c r="J1556">
        <f>DATEDIF(Hospitalisation_Details10[[#This Row],[Date of Birth2]],DATE(2023,6,8),"y")</f>
        <v>39</v>
      </c>
      <c r="K1556" s="2">
        <v>12788.18</v>
      </c>
      <c r="L1556" t="s">
        <v>3707</v>
      </c>
      <c r="M1556" t="s">
        <v>3710</v>
      </c>
      <c r="N1556" t="s">
        <v>3730</v>
      </c>
    </row>
    <row r="1557" spans="3:14" x14ac:dyDescent="0.3">
      <c r="C1557" t="s">
        <v>4582</v>
      </c>
      <c r="D1557">
        <v>1978</v>
      </c>
      <c r="E1557" t="s">
        <v>3705</v>
      </c>
      <c r="F1557">
        <v>24</v>
      </c>
      <c r="G1557" s="1" t="str">
        <f>_xlfn.CONCAT(Hospitalisation_Details10[[#This Row],[date]],"-",Hospitalisation_Details10[[#This Row],[month]],"-",Hospitalisation_Details10[[#This Row],[year]])</f>
        <v>24-Jul-1978</v>
      </c>
      <c r="H1557" s="1" t="str">
        <f>TEXT(Hospitalisation_Details10[[#This Row],[Date of Birth]],"dd-mm-yy")</f>
        <v>24-07-78</v>
      </c>
      <c r="I1557">
        <v>0</v>
      </c>
      <c r="J1557">
        <f>DATEDIF(Hospitalisation_Details10[[#This Row],[Date of Birth2]],DATE(2023,6,8),"y")</f>
        <v>44</v>
      </c>
      <c r="K1557" s="2">
        <v>12797.21</v>
      </c>
      <c r="L1557" t="s">
        <v>3707</v>
      </c>
      <c r="M1557" t="s">
        <v>3710</v>
      </c>
      <c r="N1557" t="s">
        <v>3724</v>
      </c>
    </row>
    <row r="1558" spans="3:14" x14ac:dyDescent="0.3">
      <c r="C1558" t="s">
        <v>4581</v>
      </c>
      <c r="D1558">
        <v>1963</v>
      </c>
      <c r="E1558" t="s">
        <v>3705</v>
      </c>
      <c r="F1558">
        <v>20</v>
      </c>
      <c r="G1558" s="1" t="str">
        <f>_xlfn.CONCAT(Hospitalisation_Details10[[#This Row],[date]],"-",Hospitalisation_Details10[[#This Row],[month]],"-",Hospitalisation_Details10[[#This Row],[year]])</f>
        <v>20-Jul-1963</v>
      </c>
      <c r="H1558" s="1" t="str">
        <f>TEXT(Hospitalisation_Details10[[#This Row],[Date of Birth]],"dd-mm-yy")</f>
        <v>20-07-63</v>
      </c>
      <c r="I1558">
        <v>0</v>
      </c>
      <c r="J1558">
        <f>DATEDIF(Hospitalisation_Details10[[#This Row],[Date of Birth2]],DATE(2023,6,8),"y")</f>
        <v>59</v>
      </c>
      <c r="K1558" s="2">
        <v>12815.44</v>
      </c>
      <c r="L1558" t="s">
        <v>3707</v>
      </c>
      <c r="M1558" t="s">
        <v>3707</v>
      </c>
      <c r="N1558" t="s">
        <v>3724</v>
      </c>
    </row>
    <row r="1559" spans="3:14" x14ac:dyDescent="0.3">
      <c r="C1559" t="s">
        <v>4580</v>
      </c>
      <c r="D1559">
        <v>1967</v>
      </c>
      <c r="E1559" t="s">
        <v>3712</v>
      </c>
      <c r="F1559">
        <v>25</v>
      </c>
      <c r="G1559" s="1" t="str">
        <f>_xlfn.CONCAT(Hospitalisation_Details10[[#This Row],[date]],"-",Hospitalisation_Details10[[#This Row],[month]],"-",Hospitalisation_Details10[[#This Row],[year]])</f>
        <v>25-Sep-1967</v>
      </c>
      <c r="H1559" s="1" t="str">
        <f>TEXT(Hospitalisation_Details10[[#This Row],[Date of Birth]],"dd-mm-yy")</f>
        <v>25-09-67</v>
      </c>
      <c r="I1559">
        <v>0</v>
      </c>
      <c r="J1559">
        <f>DATEDIF(Hospitalisation_Details10[[#This Row],[Date of Birth2]],DATE(2023,6,8),"y")</f>
        <v>55</v>
      </c>
      <c r="K1559" s="2">
        <v>12823.25</v>
      </c>
      <c r="L1559" t="s">
        <v>3707</v>
      </c>
      <c r="M1559" t="s">
        <v>3707</v>
      </c>
      <c r="N1559" t="s">
        <v>3727</v>
      </c>
    </row>
    <row r="1560" spans="3:14" x14ac:dyDescent="0.3">
      <c r="C1560" t="s">
        <v>4579</v>
      </c>
      <c r="D1560">
        <v>2004</v>
      </c>
      <c r="E1560" t="s">
        <v>3709</v>
      </c>
      <c r="F1560">
        <v>9</v>
      </c>
      <c r="G1560" s="1" t="str">
        <f>_xlfn.CONCAT(Hospitalisation_Details10[[#This Row],[date]],"-",Hospitalisation_Details10[[#This Row],[month]],"-",Hospitalisation_Details10[[#This Row],[year]])</f>
        <v>9-Nov-2004</v>
      </c>
      <c r="H1560" s="1" t="str">
        <f>TEXT(Hospitalisation_Details10[[#This Row],[Date of Birth]],"dd-mm-yy")</f>
        <v>09-11-04</v>
      </c>
      <c r="I1560">
        <v>2</v>
      </c>
      <c r="J1560">
        <f>DATEDIF(Hospitalisation_Details10[[#This Row],[Date of Birth2]],DATE(2023,6,8),"y")</f>
        <v>18</v>
      </c>
      <c r="K1560" s="2">
        <v>12829.46</v>
      </c>
      <c r="L1560" t="s">
        <v>3707</v>
      </c>
      <c r="M1560" t="s">
        <v>3707</v>
      </c>
      <c r="N1560" t="s">
        <v>3721</v>
      </c>
    </row>
    <row r="1561" spans="3:14" x14ac:dyDescent="0.3">
      <c r="C1561" t="s">
        <v>4578</v>
      </c>
      <c r="D1561">
        <v>1993</v>
      </c>
      <c r="E1561" t="s">
        <v>3712</v>
      </c>
      <c r="F1561">
        <v>27</v>
      </c>
      <c r="G1561" s="1" t="str">
        <f>_xlfn.CONCAT(Hospitalisation_Details10[[#This Row],[date]],"-",Hospitalisation_Details10[[#This Row],[month]],"-",Hospitalisation_Details10[[#This Row],[year]])</f>
        <v>27-Sep-1993</v>
      </c>
      <c r="H1561" s="1" t="str">
        <f>TEXT(Hospitalisation_Details10[[#This Row],[Date of Birth]],"dd-mm-yy")</f>
        <v>27-09-93</v>
      </c>
      <c r="I1561">
        <v>0</v>
      </c>
      <c r="J1561">
        <f>DATEDIF(Hospitalisation_Details10[[#This Row],[Date of Birth2]],DATE(2023,6,8),"y")</f>
        <v>29</v>
      </c>
      <c r="K1561" s="2">
        <v>12847.24</v>
      </c>
      <c r="L1561" t="s">
        <v>3707</v>
      </c>
      <c r="M1561" t="s">
        <v>3706</v>
      </c>
      <c r="N1561" t="s">
        <v>3713</v>
      </c>
    </row>
    <row r="1562" spans="3:14" x14ac:dyDescent="0.3">
      <c r="C1562" t="s">
        <v>4577</v>
      </c>
      <c r="D1562">
        <v>1973</v>
      </c>
      <c r="E1562" t="s">
        <v>3712</v>
      </c>
      <c r="F1562">
        <v>22</v>
      </c>
      <c r="G1562" s="1" t="str">
        <f>_xlfn.CONCAT(Hospitalisation_Details10[[#This Row],[date]],"-",Hospitalisation_Details10[[#This Row],[month]],"-",Hospitalisation_Details10[[#This Row],[year]])</f>
        <v>22-Sep-1973</v>
      </c>
      <c r="H1562" s="1" t="str">
        <f>TEXT(Hospitalisation_Details10[[#This Row],[Date of Birth]],"dd-mm-yy")</f>
        <v>22-09-73</v>
      </c>
      <c r="I1562">
        <v>0</v>
      </c>
      <c r="J1562">
        <f>DATEDIF(Hospitalisation_Details10[[#This Row],[Date of Birth2]],DATE(2023,6,8),"y")</f>
        <v>49</v>
      </c>
      <c r="K1562" s="2">
        <v>12852.37</v>
      </c>
      <c r="L1562" t="s">
        <v>3707</v>
      </c>
      <c r="M1562" t="s">
        <v>3710</v>
      </c>
      <c r="N1562" t="s">
        <v>3713</v>
      </c>
    </row>
    <row r="1563" spans="3:14" x14ac:dyDescent="0.3">
      <c r="C1563" t="s">
        <v>4576</v>
      </c>
      <c r="D1563">
        <v>1963</v>
      </c>
      <c r="E1563" t="s">
        <v>3712</v>
      </c>
      <c r="F1563">
        <v>27</v>
      </c>
      <c r="G1563" s="1" t="str">
        <f>_xlfn.CONCAT(Hospitalisation_Details10[[#This Row],[date]],"-",Hospitalisation_Details10[[#This Row],[month]],"-",Hospitalisation_Details10[[#This Row],[year]])</f>
        <v>27-Sep-1963</v>
      </c>
      <c r="H1563" s="1" t="str">
        <f>TEXT(Hospitalisation_Details10[[#This Row],[Date of Birth]],"dd-mm-yy")</f>
        <v>27-09-63</v>
      </c>
      <c r="I1563">
        <v>0</v>
      </c>
      <c r="J1563">
        <f>DATEDIF(Hospitalisation_Details10[[#This Row],[Date of Birth2]],DATE(2023,6,8),"y")</f>
        <v>59</v>
      </c>
      <c r="K1563" s="2">
        <v>12856.84</v>
      </c>
      <c r="L1563" t="s">
        <v>3707</v>
      </c>
      <c r="M1563" t="s">
        <v>3707</v>
      </c>
      <c r="N1563" t="s">
        <v>3727</v>
      </c>
    </row>
    <row r="1564" spans="3:14" x14ac:dyDescent="0.3">
      <c r="C1564" t="s">
        <v>4575</v>
      </c>
      <c r="D1564">
        <v>1984</v>
      </c>
      <c r="E1564" t="s">
        <v>3715</v>
      </c>
      <c r="F1564">
        <v>6</v>
      </c>
      <c r="G1564" s="1" t="str">
        <f>_xlfn.CONCAT(Hospitalisation_Details10[[#This Row],[date]],"-",Hospitalisation_Details10[[#This Row],[month]],"-",Hospitalisation_Details10[[#This Row],[year]])</f>
        <v>6-Aug-1984</v>
      </c>
      <c r="H1564" s="1" t="str">
        <f>TEXT(Hospitalisation_Details10[[#This Row],[Date of Birth]],"dd-mm-yy")</f>
        <v>06-08-84</v>
      </c>
      <c r="I1564">
        <v>3</v>
      </c>
      <c r="J1564">
        <f>DATEDIF(Hospitalisation_Details10[[#This Row],[Date of Birth2]],DATE(2023,6,8),"y")</f>
        <v>38</v>
      </c>
      <c r="K1564" s="2">
        <v>12870.31</v>
      </c>
      <c r="L1564" t="s">
        <v>3707</v>
      </c>
      <c r="M1564" t="s">
        <v>3707</v>
      </c>
      <c r="N1564" t="s">
        <v>3713</v>
      </c>
    </row>
    <row r="1565" spans="3:14" x14ac:dyDescent="0.3">
      <c r="C1565" t="s">
        <v>4574</v>
      </c>
      <c r="D1565">
        <v>2004</v>
      </c>
      <c r="E1565" t="s">
        <v>3705</v>
      </c>
      <c r="F1565">
        <v>9</v>
      </c>
      <c r="G1565" s="1" t="str">
        <f>_xlfn.CONCAT(Hospitalisation_Details10[[#This Row],[date]],"-",Hospitalisation_Details10[[#This Row],[month]],"-",Hospitalisation_Details10[[#This Row],[year]])</f>
        <v>9-Jul-2004</v>
      </c>
      <c r="H1565" s="1" t="str">
        <f>TEXT(Hospitalisation_Details10[[#This Row],[Date of Birth]],"dd-mm-yy")</f>
        <v>09-07-04</v>
      </c>
      <c r="I1565">
        <v>0</v>
      </c>
      <c r="J1565">
        <f>DATEDIF(Hospitalisation_Details10[[#This Row],[Date of Birth2]],DATE(2023,6,8),"y")</f>
        <v>18</v>
      </c>
      <c r="K1565" s="2">
        <v>12890.06</v>
      </c>
      <c r="L1565" t="s">
        <v>3707</v>
      </c>
      <c r="M1565" t="s">
        <v>3710</v>
      </c>
      <c r="N1565" t="s">
        <v>3720</v>
      </c>
    </row>
    <row r="1566" spans="3:14" x14ac:dyDescent="0.3">
      <c r="C1566" t="s">
        <v>4573</v>
      </c>
      <c r="D1566">
        <v>1963</v>
      </c>
      <c r="E1566" t="s">
        <v>3715</v>
      </c>
      <c r="F1566">
        <v>16</v>
      </c>
      <c r="G1566" s="1" t="str">
        <f>_xlfn.CONCAT(Hospitalisation_Details10[[#This Row],[date]],"-",Hospitalisation_Details10[[#This Row],[month]],"-",Hospitalisation_Details10[[#This Row],[year]])</f>
        <v>16-Aug-1963</v>
      </c>
      <c r="H1566" s="1" t="str">
        <f>TEXT(Hospitalisation_Details10[[#This Row],[Date of Birth]],"dd-mm-yy")</f>
        <v>16-08-63</v>
      </c>
      <c r="I1566">
        <v>1</v>
      </c>
      <c r="J1566">
        <f>DATEDIF(Hospitalisation_Details10[[#This Row],[Date of Birth2]],DATE(2023,6,8),"y")</f>
        <v>59</v>
      </c>
      <c r="K1566" s="2">
        <v>12913.99</v>
      </c>
      <c r="L1566" t="s">
        <v>3707</v>
      </c>
      <c r="M1566" t="s">
        <v>3706</v>
      </c>
      <c r="N1566" t="s">
        <v>3721</v>
      </c>
    </row>
    <row r="1567" spans="3:14" x14ac:dyDescent="0.3">
      <c r="C1567" t="s">
        <v>4572</v>
      </c>
      <c r="D1567">
        <v>1963</v>
      </c>
      <c r="E1567" t="s">
        <v>3712</v>
      </c>
      <c r="F1567">
        <v>1</v>
      </c>
      <c r="G1567" s="1" t="str">
        <f>_xlfn.CONCAT(Hospitalisation_Details10[[#This Row],[date]],"-",Hospitalisation_Details10[[#This Row],[month]],"-",Hospitalisation_Details10[[#This Row],[year]])</f>
        <v>1-Sep-1963</v>
      </c>
      <c r="H1567" s="1" t="str">
        <f>TEXT(Hospitalisation_Details10[[#This Row],[Date of Birth]],"dd-mm-yy")</f>
        <v>01-09-63</v>
      </c>
      <c r="I1567">
        <v>2</v>
      </c>
      <c r="J1567">
        <f>DATEDIF(Hospitalisation_Details10[[#This Row],[Date of Birth2]],DATE(2023,6,8),"y")</f>
        <v>59</v>
      </c>
      <c r="K1567" s="2">
        <v>12925.89</v>
      </c>
      <c r="L1567" t="s">
        <v>3707</v>
      </c>
      <c r="M1567" t="s">
        <v>3706</v>
      </c>
      <c r="N1567" t="s">
        <v>3708</v>
      </c>
    </row>
    <row r="1568" spans="3:14" x14ac:dyDescent="0.3">
      <c r="C1568" t="s">
        <v>4571</v>
      </c>
      <c r="D1568">
        <v>1963</v>
      </c>
      <c r="E1568" t="s">
        <v>3715</v>
      </c>
      <c r="F1568">
        <v>14</v>
      </c>
      <c r="G1568" s="1" t="str">
        <f>_xlfn.CONCAT(Hospitalisation_Details10[[#This Row],[date]],"-",Hospitalisation_Details10[[#This Row],[month]],"-",Hospitalisation_Details10[[#This Row],[year]])</f>
        <v>14-Aug-1963</v>
      </c>
      <c r="H1568" s="1" t="str">
        <f>TEXT(Hospitalisation_Details10[[#This Row],[Date of Birth]],"dd-mm-yy")</f>
        <v>14-08-63</v>
      </c>
      <c r="I1568">
        <v>2</v>
      </c>
      <c r="J1568">
        <f>DATEDIF(Hospitalisation_Details10[[#This Row],[Date of Birth2]],DATE(2023,6,8),"y")</f>
        <v>59</v>
      </c>
      <c r="K1568" s="2">
        <v>12928.79</v>
      </c>
      <c r="L1568" t="s">
        <v>3707</v>
      </c>
      <c r="M1568" t="s">
        <v>3706</v>
      </c>
      <c r="N1568" t="s">
        <v>3708</v>
      </c>
    </row>
    <row r="1569" spans="3:14" x14ac:dyDescent="0.3">
      <c r="C1569" t="s">
        <v>4570</v>
      </c>
      <c r="D1569">
        <v>1966</v>
      </c>
      <c r="E1569" t="s">
        <v>3714</v>
      </c>
      <c r="F1569">
        <v>22</v>
      </c>
      <c r="G1569" s="1" t="str">
        <f>_xlfn.CONCAT(Hospitalisation_Details10[[#This Row],[date]],"-",Hospitalisation_Details10[[#This Row],[month]],"-",Hospitalisation_Details10[[#This Row],[year]])</f>
        <v>22-Dec-1966</v>
      </c>
      <c r="H1569" s="1" t="str">
        <f>TEXT(Hospitalisation_Details10[[#This Row],[Date of Birth]],"dd-mm-yy")</f>
        <v>22-12-66</v>
      </c>
      <c r="I1569">
        <v>4</v>
      </c>
      <c r="J1569">
        <f>DATEDIF(Hospitalisation_Details10[[#This Row],[Date of Birth2]],DATE(2023,6,8),"y")</f>
        <v>56</v>
      </c>
      <c r="K1569" s="2">
        <v>12949.16</v>
      </c>
      <c r="L1569" t="s">
        <v>3707</v>
      </c>
      <c r="M1569" t="s">
        <v>3707</v>
      </c>
      <c r="N1569" t="s">
        <v>3708</v>
      </c>
    </row>
    <row r="1570" spans="3:14" x14ac:dyDescent="0.3">
      <c r="C1570" t="s">
        <v>4569</v>
      </c>
      <c r="D1570">
        <v>1961</v>
      </c>
      <c r="E1570" t="s">
        <v>3715</v>
      </c>
      <c r="F1570">
        <v>20</v>
      </c>
      <c r="G1570" s="1" t="str">
        <f>_xlfn.CONCAT(Hospitalisation_Details10[[#This Row],[date]],"-",Hospitalisation_Details10[[#This Row],[month]],"-",Hospitalisation_Details10[[#This Row],[year]])</f>
        <v>20-Aug-1961</v>
      </c>
      <c r="H1570" s="1" t="str">
        <f>TEXT(Hospitalisation_Details10[[#This Row],[Date of Birth]],"dd-mm-yy")</f>
        <v>20-08-61</v>
      </c>
      <c r="I1570">
        <v>0</v>
      </c>
      <c r="J1570">
        <f>DATEDIF(Hospitalisation_Details10[[#This Row],[Date of Birth2]],DATE(2023,6,8),"y")</f>
        <v>61</v>
      </c>
      <c r="K1570" s="2">
        <v>12950.07</v>
      </c>
      <c r="L1570" t="s">
        <v>3707</v>
      </c>
      <c r="M1570" t="s">
        <v>3710</v>
      </c>
      <c r="N1570" t="s">
        <v>3713</v>
      </c>
    </row>
    <row r="1571" spans="3:14" x14ac:dyDescent="0.3">
      <c r="C1571" t="s">
        <v>4568</v>
      </c>
      <c r="D1571">
        <v>1960</v>
      </c>
      <c r="E1571" t="s">
        <v>3709</v>
      </c>
      <c r="F1571">
        <v>4</v>
      </c>
      <c r="G1571" s="1" t="str">
        <f>_xlfn.CONCAT(Hospitalisation_Details10[[#This Row],[date]],"-",Hospitalisation_Details10[[#This Row],[month]],"-",Hospitalisation_Details10[[#This Row],[year]])</f>
        <v>4-Nov-1960</v>
      </c>
      <c r="H1571" s="1" t="str">
        <f>TEXT(Hospitalisation_Details10[[#This Row],[Date of Birth]],"dd-mm-yy")</f>
        <v>04-11-60</v>
      </c>
      <c r="I1571">
        <v>0</v>
      </c>
      <c r="J1571">
        <f>DATEDIF(Hospitalisation_Details10[[#This Row],[Date of Birth2]],DATE(2023,6,8),"y")</f>
        <v>62</v>
      </c>
      <c r="K1571" s="2">
        <v>12957.12</v>
      </c>
      <c r="L1571" t="s">
        <v>3707</v>
      </c>
      <c r="M1571" t="s">
        <v>3710</v>
      </c>
      <c r="N1571" t="s">
        <v>3717</v>
      </c>
    </row>
    <row r="1572" spans="3:14" x14ac:dyDescent="0.3">
      <c r="C1572" t="s">
        <v>4567</v>
      </c>
      <c r="D1572">
        <v>1960</v>
      </c>
      <c r="E1572" t="s">
        <v>3711</v>
      </c>
      <c r="F1572">
        <v>22</v>
      </c>
      <c r="G1572" s="1" t="str">
        <f>_xlfn.CONCAT(Hospitalisation_Details10[[#This Row],[date]],"-",Hospitalisation_Details10[[#This Row],[month]],"-",Hospitalisation_Details10[[#This Row],[year]])</f>
        <v>22-Jun-1960</v>
      </c>
      <c r="H1572" s="1" t="str">
        <f>TEXT(Hospitalisation_Details10[[#This Row],[Date of Birth]],"dd-mm-yy")</f>
        <v>22-06-60</v>
      </c>
      <c r="I1572">
        <v>0</v>
      </c>
      <c r="J1572">
        <f>DATEDIF(Hospitalisation_Details10[[#This Row],[Date of Birth2]],DATE(2023,6,8),"y")</f>
        <v>62</v>
      </c>
      <c r="K1572" s="2">
        <v>12979.36</v>
      </c>
      <c r="L1572" t="s">
        <v>3707</v>
      </c>
      <c r="M1572" t="s">
        <v>3710</v>
      </c>
      <c r="N1572" t="s">
        <v>3717</v>
      </c>
    </row>
    <row r="1573" spans="3:14" x14ac:dyDescent="0.3">
      <c r="C1573" t="s">
        <v>4566</v>
      </c>
      <c r="D1573">
        <v>1960</v>
      </c>
      <c r="E1573" t="s">
        <v>3712</v>
      </c>
      <c r="F1573">
        <v>23</v>
      </c>
      <c r="G1573" s="1" t="str">
        <f>_xlfn.CONCAT(Hospitalisation_Details10[[#This Row],[date]],"-",Hospitalisation_Details10[[#This Row],[month]],"-",Hospitalisation_Details10[[#This Row],[year]])</f>
        <v>23-Sep-1960</v>
      </c>
      <c r="H1573" s="1" t="str">
        <f>TEXT(Hospitalisation_Details10[[#This Row],[Date of Birth]],"dd-mm-yy")</f>
        <v>23-09-60</v>
      </c>
      <c r="I1573">
        <v>0</v>
      </c>
      <c r="J1573">
        <f>DATEDIF(Hospitalisation_Details10[[#This Row],[Date of Birth2]],DATE(2023,6,8),"y")</f>
        <v>62</v>
      </c>
      <c r="K1573" s="2">
        <v>12981.35</v>
      </c>
      <c r="L1573" t="s">
        <v>3707</v>
      </c>
      <c r="M1573" t="s">
        <v>3707</v>
      </c>
      <c r="N1573" t="s">
        <v>3708</v>
      </c>
    </row>
    <row r="1574" spans="3:14" x14ac:dyDescent="0.3">
      <c r="C1574" t="s">
        <v>4565</v>
      </c>
      <c r="D1574">
        <v>1960</v>
      </c>
      <c r="E1574" t="s">
        <v>3709</v>
      </c>
      <c r="F1574">
        <v>28</v>
      </c>
      <c r="G1574" s="1" t="str">
        <f>_xlfn.CONCAT(Hospitalisation_Details10[[#This Row],[date]],"-",Hospitalisation_Details10[[#This Row],[month]],"-",Hospitalisation_Details10[[#This Row],[year]])</f>
        <v>28-Nov-1960</v>
      </c>
      <c r="H1574" s="1" t="str">
        <f>TEXT(Hospitalisation_Details10[[#This Row],[Date of Birth]],"dd-mm-yy")</f>
        <v>28-11-60</v>
      </c>
      <c r="I1574">
        <v>0</v>
      </c>
      <c r="J1574">
        <f>DATEDIF(Hospitalisation_Details10[[#This Row],[Date of Birth2]],DATE(2023,6,8),"y")</f>
        <v>62</v>
      </c>
      <c r="K1574" s="2">
        <v>12982.87</v>
      </c>
      <c r="L1574" t="s">
        <v>3707</v>
      </c>
      <c r="M1574" t="s">
        <v>3710</v>
      </c>
      <c r="N1574" t="s">
        <v>3708</v>
      </c>
    </row>
    <row r="1575" spans="3:14" x14ac:dyDescent="0.3">
      <c r="C1575" t="s">
        <v>4564</v>
      </c>
      <c r="D1575">
        <v>1979</v>
      </c>
      <c r="E1575" t="s">
        <v>3709</v>
      </c>
      <c r="F1575">
        <v>27</v>
      </c>
      <c r="G1575" s="1" t="str">
        <f>_xlfn.CONCAT(Hospitalisation_Details10[[#This Row],[date]],"-",Hospitalisation_Details10[[#This Row],[month]],"-",Hospitalisation_Details10[[#This Row],[year]])</f>
        <v>27-Nov-1979</v>
      </c>
      <c r="H1575" s="1" t="str">
        <f>TEXT(Hospitalisation_Details10[[#This Row],[Date of Birth]],"dd-mm-yy")</f>
        <v>27-11-79</v>
      </c>
      <c r="I1575">
        <v>2</v>
      </c>
      <c r="J1575">
        <f>DATEDIF(Hospitalisation_Details10[[#This Row],[Date of Birth2]],DATE(2023,6,8),"y")</f>
        <v>43</v>
      </c>
      <c r="K1575" s="2">
        <v>12994.12</v>
      </c>
      <c r="L1575" t="s">
        <v>3707</v>
      </c>
      <c r="M1575" t="s">
        <v>3706</v>
      </c>
      <c r="N1575" t="s">
        <v>3730</v>
      </c>
    </row>
    <row r="1576" spans="3:14" x14ac:dyDescent="0.3">
      <c r="C1576" t="s">
        <v>4563</v>
      </c>
      <c r="D1576">
        <v>1981</v>
      </c>
      <c r="E1576" t="s">
        <v>3716</v>
      </c>
      <c r="F1576">
        <v>30</v>
      </c>
      <c r="G1576" s="1" t="str">
        <f>_xlfn.CONCAT(Hospitalisation_Details10[[#This Row],[date]],"-",Hospitalisation_Details10[[#This Row],[month]],"-",Hospitalisation_Details10[[#This Row],[year]])</f>
        <v>30-Oct-1981</v>
      </c>
      <c r="H1576" s="1" t="str">
        <f>TEXT(Hospitalisation_Details10[[#This Row],[Date of Birth]],"dd-mm-yy")</f>
        <v>30-10-81</v>
      </c>
      <c r="I1576">
        <v>1</v>
      </c>
      <c r="J1576">
        <f>DATEDIF(Hospitalisation_Details10[[#This Row],[Date of Birth2]],DATE(2023,6,8),"y")</f>
        <v>41</v>
      </c>
      <c r="K1576" s="2">
        <v>13002.91</v>
      </c>
      <c r="L1576" t="s">
        <v>3707</v>
      </c>
      <c r="M1576" t="s">
        <v>3710</v>
      </c>
      <c r="N1576" t="s">
        <v>3713</v>
      </c>
    </row>
    <row r="1577" spans="3:14" x14ac:dyDescent="0.3">
      <c r="C1577" t="s">
        <v>4562</v>
      </c>
      <c r="D1577">
        <v>1962</v>
      </c>
      <c r="E1577" t="s">
        <v>3711</v>
      </c>
      <c r="F1577">
        <v>24</v>
      </c>
      <c r="G1577" s="1" t="str">
        <f>_xlfn.CONCAT(Hospitalisation_Details10[[#This Row],[date]],"-",Hospitalisation_Details10[[#This Row],[month]],"-",Hospitalisation_Details10[[#This Row],[year]])</f>
        <v>24-Jun-1962</v>
      </c>
      <c r="H1577" s="1" t="str">
        <f>TEXT(Hospitalisation_Details10[[#This Row],[Date of Birth]],"dd-mm-yy")</f>
        <v>24-06-62</v>
      </c>
      <c r="I1577">
        <v>0</v>
      </c>
      <c r="J1577">
        <f>DATEDIF(Hospitalisation_Details10[[#This Row],[Date of Birth2]],DATE(2023,6,8),"y")</f>
        <v>60</v>
      </c>
      <c r="K1577" s="2">
        <v>13004.95</v>
      </c>
      <c r="L1577" t="s">
        <v>3707</v>
      </c>
      <c r="M1577" t="s">
        <v>3710</v>
      </c>
      <c r="N1577" t="s">
        <v>3713</v>
      </c>
    </row>
    <row r="1578" spans="3:14" x14ac:dyDescent="0.3">
      <c r="C1578" t="s">
        <v>4561</v>
      </c>
      <c r="D1578">
        <v>1969</v>
      </c>
      <c r="E1578" t="s">
        <v>3714</v>
      </c>
      <c r="F1578">
        <v>13</v>
      </c>
      <c r="G1578" s="1" t="str">
        <f>_xlfn.CONCAT(Hospitalisation_Details10[[#This Row],[date]],"-",Hospitalisation_Details10[[#This Row],[month]],"-",Hospitalisation_Details10[[#This Row],[year]])</f>
        <v>13-Dec-1969</v>
      </c>
      <c r="H1578" s="1" t="str">
        <f>TEXT(Hospitalisation_Details10[[#This Row],[Date of Birth]],"dd-mm-yy")</f>
        <v>13-12-69</v>
      </c>
      <c r="I1578">
        <v>0</v>
      </c>
      <c r="J1578">
        <f>DATEDIF(Hospitalisation_Details10[[#This Row],[Date of Birth2]],DATE(2023,6,8),"y")</f>
        <v>53</v>
      </c>
      <c r="K1578" s="2">
        <v>13008.07</v>
      </c>
      <c r="L1578" t="s">
        <v>3707</v>
      </c>
      <c r="M1578" t="s">
        <v>3707</v>
      </c>
      <c r="N1578" t="s">
        <v>3713</v>
      </c>
    </row>
    <row r="1579" spans="3:14" x14ac:dyDescent="0.3">
      <c r="C1579" t="s">
        <v>4560</v>
      </c>
      <c r="D1579">
        <v>1972</v>
      </c>
      <c r="E1579" t="s">
        <v>3712</v>
      </c>
      <c r="F1579">
        <v>27</v>
      </c>
      <c r="G1579" s="1" t="str">
        <f>_xlfn.CONCAT(Hospitalisation_Details10[[#This Row],[date]],"-",Hospitalisation_Details10[[#This Row],[month]],"-",Hospitalisation_Details10[[#This Row],[year]])</f>
        <v>27-Sep-1972</v>
      </c>
      <c r="H1579" s="1" t="str">
        <f>TEXT(Hospitalisation_Details10[[#This Row],[Date of Birth]],"dd-mm-yy")</f>
        <v>27-09-72</v>
      </c>
      <c r="I1579">
        <v>0</v>
      </c>
      <c r="J1579">
        <f>DATEDIF(Hospitalisation_Details10[[#This Row],[Date of Birth2]],DATE(2023,6,8),"y")</f>
        <v>50</v>
      </c>
      <c r="K1579" s="2">
        <v>13010.86</v>
      </c>
      <c r="L1579" t="s">
        <v>3707</v>
      </c>
      <c r="M1579" t="s">
        <v>3706</v>
      </c>
      <c r="N1579" t="s">
        <v>3713</v>
      </c>
    </row>
    <row r="1580" spans="3:14" x14ac:dyDescent="0.3">
      <c r="C1580" t="s">
        <v>4559</v>
      </c>
      <c r="D1580">
        <v>1962</v>
      </c>
      <c r="E1580" t="s">
        <v>3705</v>
      </c>
      <c r="F1580">
        <v>20</v>
      </c>
      <c r="G1580" s="1" t="str">
        <f>_xlfn.CONCAT(Hospitalisation_Details10[[#This Row],[date]],"-",Hospitalisation_Details10[[#This Row],[month]],"-",Hospitalisation_Details10[[#This Row],[year]])</f>
        <v>20-Jul-1962</v>
      </c>
      <c r="H1580" s="1" t="str">
        <f>TEXT(Hospitalisation_Details10[[#This Row],[Date of Birth]],"dd-mm-yy")</f>
        <v>20-07-62</v>
      </c>
      <c r="I1580">
        <v>0</v>
      </c>
      <c r="J1580">
        <f>DATEDIF(Hospitalisation_Details10[[#This Row],[Date of Birth2]],DATE(2023,6,8),"y")</f>
        <v>60</v>
      </c>
      <c r="K1580" s="2">
        <v>13012.21</v>
      </c>
      <c r="L1580" t="s">
        <v>3707</v>
      </c>
      <c r="M1580" t="s">
        <v>3710</v>
      </c>
      <c r="N1580" t="s">
        <v>3713</v>
      </c>
    </row>
    <row r="1581" spans="3:14" x14ac:dyDescent="0.3">
      <c r="C1581" t="s">
        <v>4558</v>
      </c>
      <c r="D1581">
        <v>1964</v>
      </c>
      <c r="E1581" t="s">
        <v>3712</v>
      </c>
      <c r="F1581">
        <v>23</v>
      </c>
      <c r="G1581" s="1" t="str">
        <f>_xlfn.CONCAT(Hospitalisation_Details10[[#This Row],[date]],"-",Hospitalisation_Details10[[#This Row],[month]],"-",Hospitalisation_Details10[[#This Row],[year]])</f>
        <v>23-Sep-1964</v>
      </c>
      <c r="H1581" s="1" t="str">
        <f>TEXT(Hospitalisation_Details10[[#This Row],[Date of Birth]],"dd-mm-yy")</f>
        <v>23-09-64</v>
      </c>
      <c r="I1581">
        <v>1</v>
      </c>
      <c r="J1581">
        <f>DATEDIF(Hospitalisation_Details10[[#This Row],[Date of Birth2]],DATE(2023,6,8),"y")</f>
        <v>58</v>
      </c>
      <c r="K1581" s="2">
        <v>13019.16</v>
      </c>
      <c r="L1581" t="s">
        <v>3707</v>
      </c>
      <c r="M1581" t="s">
        <v>3710</v>
      </c>
      <c r="N1581" t="s">
        <v>3724</v>
      </c>
    </row>
    <row r="1582" spans="3:14" x14ac:dyDescent="0.3">
      <c r="C1582" t="s">
        <v>4557</v>
      </c>
      <c r="D1582">
        <v>1965</v>
      </c>
      <c r="E1582" t="s">
        <v>3709</v>
      </c>
      <c r="F1582">
        <v>4</v>
      </c>
      <c r="G1582" s="1" t="str">
        <f>_xlfn.CONCAT(Hospitalisation_Details10[[#This Row],[date]],"-",Hospitalisation_Details10[[#This Row],[month]],"-",Hospitalisation_Details10[[#This Row],[year]])</f>
        <v>4-Nov-1965</v>
      </c>
      <c r="H1582" s="1" t="str">
        <f>TEXT(Hospitalisation_Details10[[#This Row],[Date of Birth]],"dd-mm-yy")</f>
        <v>04-11-65</v>
      </c>
      <c r="I1582">
        <v>0</v>
      </c>
      <c r="J1582">
        <f>DATEDIF(Hospitalisation_Details10[[#This Row],[Date of Birth2]],DATE(2023,6,8),"y")</f>
        <v>57</v>
      </c>
      <c r="K1582" s="2">
        <v>13023.93</v>
      </c>
      <c r="L1582" t="s">
        <v>3707</v>
      </c>
      <c r="M1582" t="s">
        <v>3706</v>
      </c>
      <c r="N1582" t="s">
        <v>3723</v>
      </c>
    </row>
    <row r="1583" spans="3:14" x14ac:dyDescent="0.3">
      <c r="C1583" t="s">
        <v>4556</v>
      </c>
      <c r="D1583">
        <v>1961</v>
      </c>
      <c r="E1583" t="s">
        <v>3709</v>
      </c>
      <c r="F1583">
        <v>9</v>
      </c>
      <c r="G1583" s="1" t="str">
        <f>_xlfn.CONCAT(Hospitalisation_Details10[[#This Row],[date]],"-",Hospitalisation_Details10[[#This Row],[month]],"-",Hospitalisation_Details10[[#This Row],[year]])</f>
        <v>9-Nov-1961</v>
      </c>
      <c r="H1583" s="1" t="str">
        <f>TEXT(Hospitalisation_Details10[[#This Row],[Date of Birth]],"dd-mm-yy")</f>
        <v>09-11-61</v>
      </c>
      <c r="I1583">
        <v>0</v>
      </c>
      <c r="J1583">
        <f>DATEDIF(Hospitalisation_Details10[[#This Row],[Date of Birth2]],DATE(2023,6,8),"y")</f>
        <v>61</v>
      </c>
      <c r="K1583" s="2">
        <v>13041.92</v>
      </c>
      <c r="L1583" t="s">
        <v>3707</v>
      </c>
      <c r="M1583" t="s">
        <v>3710</v>
      </c>
      <c r="N1583" t="s">
        <v>3717</v>
      </c>
    </row>
    <row r="1584" spans="3:14" x14ac:dyDescent="0.3">
      <c r="C1584" t="s">
        <v>4555</v>
      </c>
      <c r="D1584">
        <v>1969</v>
      </c>
      <c r="E1584" t="s">
        <v>3712</v>
      </c>
      <c r="F1584">
        <v>23</v>
      </c>
      <c r="G1584" s="1" t="str">
        <f>_xlfn.CONCAT(Hospitalisation_Details10[[#This Row],[date]],"-",Hospitalisation_Details10[[#This Row],[month]],"-",Hospitalisation_Details10[[#This Row],[year]])</f>
        <v>23-Sep-1969</v>
      </c>
      <c r="H1584" s="1" t="str">
        <f>TEXT(Hospitalisation_Details10[[#This Row],[Date of Birth]],"dd-mm-yy")</f>
        <v>23-09-69</v>
      </c>
      <c r="I1584">
        <v>0</v>
      </c>
      <c r="J1584">
        <f>DATEDIF(Hospitalisation_Details10[[#This Row],[Date of Birth2]],DATE(2023,6,8),"y")</f>
        <v>53</v>
      </c>
      <c r="K1584" s="2">
        <v>13044.41</v>
      </c>
      <c r="L1584" t="s">
        <v>3707</v>
      </c>
      <c r="M1584" t="s">
        <v>3710</v>
      </c>
      <c r="N1584" t="s">
        <v>3713</v>
      </c>
    </row>
    <row r="1585" spans="3:14" x14ac:dyDescent="0.3">
      <c r="C1585" t="s">
        <v>4554</v>
      </c>
      <c r="D1585">
        <v>1967</v>
      </c>
      <c r="E1585" t="s">
        <v>3715</v>
      </c>
      <c r="F1585">
        <v>6</v>
      </c>
      <c r="G1585" s="1" t="str">
        <f>_xlfn.CONCAT(Hospitalisation_Details10[[#This Row],[date]],"-",Hospitalisation_Details10[[#This Row],[month]],"-",Hospitalisation_Details10[[#This Row],[year]])</f>
        <v>6-Aug-1967</v>
      </c>
      <c r="H1585" s="1" t="str">
        <f>TEXT(Hospitalisation_Details10[[#This Row],[Date of Birth]],"dd-mm-yy")</f>
        <v>06-08-67</v>
      </c>
      <c r="I1585">
        <v>3</v>
      </c>
      <c r="J1585">
        <f>DATEDIF(Hospitalisation_Details10[[#This Row],[Date of Birth2]],DATE(2023,6,8),"y")</f>
        <v>55</v>
      </c>
      <c r="K1585" s="2">
        <v>13047.33</v>
      </c>
      <c r="L1585" t="s">
        <v>3707</v>
      </c>
      <c r="M1585" t="s">
        <v>3707</v>
      </c>
      <c r="N1585" t="s">
        <v>3724</v>
      </c>
    </row>
    <row r="1586" spans="3:14" x14ac:dyDescent="0.3">
      <c r="C1586" t="s">
        <v>4553</v>
      </c>
      <c r="D1586">
        <v>1985</v>
      </c>
      <c r="E1586" t="s">
        <v>3716</v>
      </c>
      <c r="F1586">
        <v>26</v>
      </c>
      <c r="G1586" s="1" t="str">
        <f>_xlfn.CONCAT(Hospitalisation_Details10[[#This Row],[date]],"-",Hospitalisation_Details10[[#This Row],[month]],"-",Hospitalisation_Details10[[#This Row],[year]])</f>
        <v>26-Oct-1985</v>
      </c>
      <c r="H1586" s="1" t="str">
        <f>TEXT(Hospitalisation_Details10[[#This Row],[Date of Birth]],"dd-mm-yy")</f>
        <v>26-10-85</v>
      </c>
      <c r="I1586">
        <v>3</v>
      </c>
      <c r="J1586">
        <f>DATEDIF(Hospitalisation_Details10[[#This Row],[Date of Birth2]],DATE(2023,6,8),"y")</f>
        <v>37</v>
      </c>
      <c r="K1586" s="2">
        <v>13051.22</v>
      </c>
      <c r="L1586" t="s">
        <v>3707</v>
      </c>
      <c r="M1586" t="s">
        <v>3710</v>
      </c>
      <c r="N1586" t="s">
        <v>3730</v>
      </c>
    </row>
    <row r="1587" spans="3:14" x14ac:dyDescent="0.3">
      <c r="C1587" t="s">
        <v>4552</v>
      </c>
      <c r="D1587">
        <v>1961</v>
      </c>
      <c r="E1587" t="s">
        <v>3709</v>
      </c>
      <c r="F1587">
        <v>6</v>
      </c>
      <c r="G1587" s="1" t="str">
        <f>_xlfn.CONCAT(Hospitalisation_Details10[[#This Row],[date]],"-",Hospitalisation_Details10[[#This Row],[month]],"-",Hospitalisation_Details10[[#This Row],[year]])</f>
        <v>6-Nov-1961</v>
      </c>
      <c r="H1587" s="1" t="str">
        <f>TEXT(Hospitalisation_Details10[[#This Row],[Date of Birth]],"dd-mm-yy")</f>
        <v>06-11-61</v>
      </c>
      <c r="I1587">
        <v>0</v>
      </c>
      <c r="J1587">
        <f>DATEDIF(Hospitalisation_Details10[[#This Row],[Date of Birth2]],DATE(2023,6,8),"y")</f>
        <v>61</v>
      </c>
      <c r="K1587" s="2">
        <v>13063.88</v>
      </c>
      <c r="L1587" t="s">
        <v>3707</v>
      </c>
      <c r="M1587" t="s">
        <v>3706</v>
      </c>
      <c r="N1587" t="s">
        <v>3717</v>
      </c>
    </row>
    <row r="1588" spans="3:14" x14ac:dyDescent="0.3">
      <c r="C1588" t="s">
        <v>4551</v>
      </c>
      <c r="D1588">
        <v>1978</v>
      </c>
      <c r="E1588" t="s">
        <v>3705</v>
      </c>
      <c r="F1588">
        <v>17</v>
      </c>
      <c r="G1588" s="1" t="str">
        <f>_xlfn.CONCAT(Hospitalisation_Details10[[#This Row],[date]],"-",Hospitalisation_Details10[[#This Row],[month]],"-",Hospitalisation_Details10[[#This Row],[year]])</f>
        <v>17-Jul-1978</v>
      </c>
      <c r="H1588" s="1" t="str">
        <f>TEXT(Hospitalisation_Details10[[#This Row],[Date of Birth]],"dd-mm-yy")</f>
        <v>17-07-78</v>
      </c>
      <c r="I1588">
        <v>2</v>
      </c>
      <c r="J1588">
        <f>DATEDIF(Hospitalisation_Details10[[#This Row],[Date of Birth2]],DATE(2023,6,8),"y")</f>
        <v>44</v>
      </c>
      <c r="K1588" s="2">
        <v>13101.74</v>
      </c>
      <c r="L1588" t="s">
        <v>3707</v>
      </c>
      <c r="M1588" t="s">
        <v>3706</v>
      </c>
      <c r="N1588" t="s">
        <v>3730</v>
      </c>
    </row>
    <row r="1589" spans="3:14" x14ac:dyDescent="0.3">
      <c r="C1589" t="s">
        <v>4550</v>
      </c>
      <c r="D1589">
        <v>1971</v>
      </c>
      <c r="E1589" t="s">
        <v>3716</v>
      </c>
      <c r="F1589">
        <v>30</v>
      </c>
      <c r="G1589" s="1" t="str">
        <f>_xlfn.CONCAT(Hospitalisation_Details10[[#This Row],[date]],"-",Hospitalisation_Details10[[#This Row],[month]],"-",Hospitalisation_Details10[[#This Row],[year]])</f>
        <v>30-Oct-1971</v>
      </c>
      <c r="H1589" s="1" t="str">
        <f>TEXT(Hospitalisation_Details10[[#This Row],[Date of Birth]],"dd-mm-yy")</f>
        <v>30-10-71</v>
      </c>
      <c r="I1589">
        <v>0</v>
      </c>
      <c r="J1589">
        <f>DATEDIF(Hospitalisation_Details10[[#This Row],[Date of Birth2]],DATE(2023,6,8),"y")</f>
        <v>51</v>
      </c>
      <c r="K1589" s="2">
        <v>13110.79</v>
      </c>
      <c r="L1589" t="s">
        <v>3707</v>
      </c>
      <c r="M1589" t="s">
        <v>3706</v>
      </c>
      <c r="N1589" t="s">
        <v>3717</v>
      </c>
    </row>
    <row r="1590" spans="3:14" x14ac:dyDescent="0.3">
      <c r="C1590" t="s">
        <v>4549</v>
      </c>
      <c r="D1590">
        <v>1962</v>
      </c>
      <c r="E1590" t="s">
        <v>3715</v>
      </c>
      <c r="F1590">
        <v>2</v>
      </c>
      <c r="G1590" s="1" t="str">
        <f>_xlfn.CONCAT(Hospitalisation_Details10[[#This Row],[date]],"-",Hospitalisation_Details10[[#This Row],[month]],"-",Hospitalisation_Details10[[#This Row],[year]])</f>
        <v>2-Aug-1962</v>
      </c>
      <c r="H1590" s="1" t="str">
        <f>TEXT(Hospitalisation_Details10[[#This Row],[Date of Birth]],"dd-mm-yy")</f>
        <v>02-08-62</v>
      </c>
      <c r="I1590">
        <v>1</v>
      </c>
      <c r="J1590">
        <f>DATEDIF(Hospitalisation_Details10[[#This Row],[Date of Birth2]],DATE(2023,6,8),"y")</f>
        <v>60</v>
      </c>
      <c r="K1590" s="2">
        <v>13112.6</v>
      </c>
      <c r="L1590" t="s">
        <v>3707</v>
      </c>
      <c r="M1590" t="s">
        <v>3707</v>
      </c>
      <c r="N1590" t="s">
        <v>3713</v>
      </c>
    </row>
    <row r="1591" spans="3:14" x14ac:dyDescent="0.3">
      <c r="C1591" t="s">
        <v>4548</v>
      </c>
      <c r="D1591">
        <v>1992</v>
      </c>
      <c r="E1591" t="s">
        <v>3715</v>
      </c>
      <c r="F1591">
        <v>12</v>
      </c>
      <c r="G1591" s="1" t="str">
        <f>_xlfn.CONCAT(Hospitalisation_Details10[[#This Row],[date]],"-",Hospitalisation_Details10[[#This Row],[month]],"-",Hospitalisation_Details10[[#This Row],[year]])</f>
        <v>12-Aug-1992</v>
      </c>
      <c r="H1591" s="1" t="str">
        <f>TEXT(Hospitalisation_Details10[[#This Row],[Date of Birth]],"dd-mm-yy")</f>
        <v>12-08-92</v>
      </c>
      <c r="I1591">
        <v>0</v>
      </c>
      <c r="J1591">
        <f>DATEDIF(Hospitalisation_Details10[[#This Row],[Date of Birth2]],DATE(2023,6,8),"y")</f>
        <v>30</v>
      </c>
      <c r="K1591" s="2">
        <v>13113.51</v>
      </c>
      <c r="L1591" t="s">
        <v>3707</v>
      </c>
      <c r="M1591" t="s">
        <v>3706</v>
      </c>
      <c r="N1591" t="s">
        <v>3730</v>
      </c>
    </row>
    <row r="1592" spans="3:14" x14ac:dyDescent="0.3">
      <c r="C1592" t="s">
        <v>4547</v>
      </c>
      <c r="D1592">
        <v>1963</v>
      </c>
      <c r="E1592" t="s">
        <v>3712</v>
      </c>
      <c r="F1592">
        <v>14</v>
      </c>
      <c r="G1592" s="1" t="str">
        <f>_xlfn.CONCAT(Hospitalisation_Details10[[#This Row],[date]],"-",Hospitalisation_Details10[[#This Row],[month]],"-",Hospitalisation_Details10[[#This Row],[year]])</f>
        <v>14-Sep-1963</v>
      </c>
      <c r="H1592" s="1" t="str">
        <f>TEXT(Hospitalisation_Details10[[#This Row],[Date of Birth]],"dd-mm-yy")</f>
        <v>14-09-63</v>
      </c>
      <c r="I1592">
        <v>0</v>
      </c>
      <c r="J1592">
        <f>DATEDIF(Hospitalisation_Details10[[#This Row],[Date of Birth2]],DATE(2023,6,8),"y")</f>
        <v>59</v>
      </c>
      <c r="K1592" s="2">
        <v>13116.84</v>
      </c>
      <c r="L1592" t="s">
        <v>3707</v>
      </c>
      <c r="M1592" t="s">
        <v>3710</v>
      </c>
      <c r="N1592" t="s">
        <v>3713</v>
      </c>
    </row>
    <row r="1593" spans="3:14" x14ac:dyDescent="0.3">
      <c r="C1593" t="s">
        <v>4546</v>
      </c>
      <c r="D1593">
        <v>1999</v>
      </c>
      <c r="E1593" t="s">
        <v>3715</v>
      </c>
      <c r="F1593">
        <v>16</v>
      </c>
      <c r="G1593" s="1" t="str">
        <f>_xlfn.CONCAT(Hospitalisation_Details10[[#This Row],[date]],"-",Hospitalisation_Details10[[#This Row],[month]],"-",Hospitalisation_Details10[[#This Row],[year]])</f>
        <v>16-Aug-1999</v>
      </c>
      <c r="H1593" s="1" t="str">
        <f>TEXT(Hospitalisation_Details10[[#This Row],[Date of Birth]],"dd-mm-yy")</f>
        <v>16-08-99</v>
      </c>
      <c r="I1593">
        <v>0</v>
      </c>
      <c r="J1593">
        <f>DATEDIF(Hospitalisation_Details10[[#This Row],[Date of Birth2]],DATE(2023,6,8),"y")</f>
        <v>23</v>
      </c>
      <c r="K1593" s="2">
        <v>13126.68</v>
      </c>
      <c r="L1593" t="s">
        <v>3707</v>
      </c>
      <c r="M1593" t="s">
        <v>3707</v>
      </c>
      <c r="N1593" t="s">
        <v>3717</v>
      </c>
    </row>
    <row r="1594" spans="3:14" x14ac:dyDescent="0.3">
      <c r="C1594" t="s">
        <v>4545</v>
      </c>
      <c r="D1594">
        <v>1961</v>
      </c>
      <c r="E1594" t="s">
        <v>3712</v>
      </c>
      <c r="F1594">
        <v>7</v>
      </c>
      <c r="G1594" s="1" t="str">
        <f>_xlfn.CONCAT(Hospitalisation_Details10[[#This Row],[date]],"-",Hospitalisation_Details10[[#This Row],[month]],"-",Hospitalisation_Details10[[#This Row],[year]])</f>
        <v>7-Sep-1961</v>
      </c>
      <c r="H1594" s="1" t="str">
        <f>TEXT(Hospitalisation_Details10[[#This Row],[Date of Birth]],"dd-mm-yy")</f>
        <v>07-09-61</v>
      </c>
      <c r="I1594">
        <v>0</v>
      </c>
      <c r="J1594">
        <f>DATEDIF(Hospitalisation_Details10[[#This Row],[Date of Birth2]],DATE(2023,6,8),"y")</f>
        <v>61</v>
      </c>
      <c r="K1594" s="2">
        <v>13129.6</v>
      </c>
      <c r="L1594" t="s">
        <v>3707</v>
      </c>
      <c r="M1594" t="s">
        <v>3706</v>
      </c>
      <c r="N1594" t="s">
        <v>3728</v>
      </c>
    </row>
    <row r="1595" spans="3:14" x14ac:dyDescent="0.3">
      <c r="C1595" t="s">
        <v>4544</v>
      </c>
      <c r="D1595">
        <v>1961</v>
      </c>
      <c r="E1595" t="s">
        <v>3714</v>
      </c>
      <c r="F1595">
        <v>6</v>
      </c>
      <c r="G1595" s="1" t="str">
        <f>_xlfn.CONCAT(Hospitalisation_Details10[[#This Row],[date]],"-",Hospitalisation_Details10[[#This Row],[month]],"-",Hospitalisation_Details10[[#This Row],[year]])</f>
        <v>6-Dec-1961</v>
      </c>
      <c r="H1595" s="1" t="str">
        <f>TEXT(Hospitalisation_Details10[[#This Row],[Date of Birth]],"dd-mm-yy")</f>
        <v>06-12-61</v>
      </c>
      <c r="I1595">
        <v>0</v>
      </c>
      <c r="J1595">
        <f>DATEDIF(Hospitalisation_Details10[[#This Row],[Date of Birth2]],DATE(2023,6,8),"y")</f>
        <v>61</v>
      </c>
      <c r="K1595" s="2">
        <v>13143.34</v>
      </c>
      <c r="L1595" t="s">
        <v>3707</v>
      </c>
      <c r="M1595" t="s">
        <v>3706</v>
      </c>
      <c r="N1595" t="s">
        <v>3729</v>
      </c>
    </row>
    <row r="1596" spans="3:14" x14ac:dyDescent="0.3">
      <c r="C1596" t="s">
        <v>4543</v>
      </c>
      <c r="D1596">
        <v>1961</v>
      </c>
      <c r="E1596" t="s">
        <v>3714</v>
      </c>
      <c r="F1596">
        <v>6</v>
      </c>
      <c r="G1596" s="1" t="str">
        <f>_xlfn.CONCAT(Hospitalisation_Details10[[#This Row],[date]],"-",Hospitalisation_Details10[[#This Row],[month]],"-",Hospitalisation_Details10[[#This Row],[year]])</f>
        <v>6-Dec-1961</v>
      </c>
      <c r="H1596" s="1" t="str">
        <f>TEXT(Hospitalisation_Details10[[#This Row],[Date of Birth]],"dd-mm-yy")</f>
        <v>06-12-61</v>
      </c>
      <c r="I1596">
        <v>0</v>
      </c>
      <c r="J1596">
        <f>DATEDIF(Hospitalisation_Details10[[#This Row],[Date of Birth2]],DATE(2023,6,8),"y")</f>
        <v>61</v>
      </c>
      <c r="K1596" s="2">
        <v>13143.86</v>
      </c>
      <c r="L1596" t="s">
        <v>3707</v>
      </c>
      <c r="M1596" t="s">
        <v>3706</v>
      </c>
      <c r="N1596" t="s">
        <v>3721</v>
      </c>
    </row>
    <row r="1597" spans="3:14" x14ac:dyDescent="0.3">
      <c r="C1597" t="s">
        <v>4542</v>
      </c>
      <c r="D1597">
        <v>1962</v>
      </c>
      <c r="E1597" t="s">
        <v>3715</v>
      </c>
      <c r="F1597">
        <v>5</v>
      </c>
      <c r="G1597" s="1" t="str">
        <f>_xlfn.CONCAT(Hospitalisation_Details10[[#This Row],[date]],"-",Hospitalisation_Details10[[#This Row],[month]],"-",Hospitalisation_Details10[[#This Row],[year]])</f>
        <v>5-Aug-1962</v>
      </c>
      <c r="H1597" s="1" t="str">
        <f>TEXT(Hospitalisation_Details10[[#This Row],[Date of Birth]],"dd-mm-yy")</f>
        <v>05-08-62</v>
      </c>
      <c r="I1597">
        <v>0</v>
      </c>
      <c r="J1597">
        <f>DATEDIF(Hospitalisation_Details10[[#This Row],[Date of Birth2]],DATE(2023,6,8),"y")</f>
        <v>60</v>
      </c>
      <c r="K1597" s="2">
        <v>13204.29</v>
      </c>
      <c r="L1597" t="s">
        <v>3707</v>
      </c>
      <c r="M1597" t="s">
        <v>3710</v>
      </c>
      <c r="N1597" t="s">
        <v>3724</v>
      </c>
    </row>
    <row r="1598" spans="3:14" x14ac:dyDescent="0.3">
      <c r="C1598" t="s">
        <v>4541</v>
      </c>
      <c r="D1598">
        <v>1982</v>
      </c>
      <c r="E1598" t="s">
        <v>3716</v>
      </c>
      <c r="F1598">
        <v>15</v>
      </c>
      <c r="G1598" s="1" t="str">
        <f>_xlfn.CONCAT(Hospitalisation_Details10[[#This Row],[date]],"-",Hospitalisation_Details10[[#This Row],[month]],"-",Hospitalisation_Details10[[#This Row],[year]])</f>
        <v>15-Oct-1982</v>
      </c>
      <c r="H1598" s="1" t="str">
        <f>TEXT(Hospitalisation_Details10[[#This Row],[Date of Birth]],"dd-mm-yy")</f>
        <v>15-10-82</v>
      </c>
      <c r="I1598">
        <v>3</v>
      </c>
      <c r="J1598">
        <f>DATEDIF(Hospitalisation_Details10[[#This Row],[Date of Birth2]],DATE(2023,6,8),"y")</f>
        <v>40</v>
      </c>
      <c r="K1598" s="2">
        <v>13214.43</v>
      </c>
      <c r="L1598" t="s">
        <v>3707</v>
      </c>
      <c r="M1598" t="s">
        <v>3706</v>
      </c>
      <c r="N1598" t="s">
        <v>3713</v>
      </c>
    </row>
    <row r="1599" spans="3:14" x14ac:dyDescent="0.3">
      <c r="C1599" t="s">
        <v>4540</v>
      </c>
      <c r="D1599">
        <v>1962</v>
      </c>
      <c r="E1599" t="s">
        <v>3714</v>
      </c>
      <c r="F1599">
        <v>7</v>
      </c>
      <c r="G1599" s="1" t="str">
        <f>_xlfn.CONCAT(Hospitalisation_Details10[[#This Row],[date]],"-",Hospitalisation_Details10[[#This Row],[month]],"-",Hospitalisation_Details10[[#This Row],[year]])</f>
        <v>7-Dec-1962</v>
      </c>
      <c r="H1599" s="1" t="str">
        <f>TEXT(Hospitalisation_Details10[[#This Row],[Date of Birth]],"dd-mm-yy")</f>
        <v>07-12-62</v>
      </c>
      <c r="I1599">
        <v>0</v>
      </c>
      <c r="J1599">
        <f>DATEDIF(Hospitalisation_Details10[[#This Row],[Date of Birth2]],DATE(2023,6,8),"y")</f>
        <v>60</v>
      </c>
      <c r="K1599" s="2">
        <v>13217.09</v>
      </c>
      <c r="L1599" t="s">
        <v>3707</v>
      </c>
      <c r="M1599" t="s">
        <v>3710</v>
      </c>
      <c r="N1599" t="s">
        <v>3724</v>
      </c>
    </row>
    <row r="1600" spans="3:14" x14ac:dyDescent="0.3">
      <c r="C1600" t="s">
        <v>4539</v>
      </c>
      <c r="D1600">
        <v>1965</v>
      </c>
      <c r="E1600" t="s">
        <v>3709</v>
      </c>
      <c r="F1600">
        <v>13</v>
      </c>
      <c r="G1600" s="1" t="str">
        <f>_xlfn.CONCAT(Hospitalisation_Details10[[#This Row],[date]],"-",Hospitalisation_Details10[[#This Row],[month]],"-",Hospitalisation_Details10[[#This Row],[year]])</f>
        <v>13-Nov-1965</v>
      </c>
      <c r="H1600" s="1" t="str">
        <f>TEXT(Hospitalisation_Details10[[#This Row],[Date of Birth]],"dd-mm-yy")</f>
        <v>13-11-65</v>
      </c>
      <c r="I1600">
        <v>2</v>
      </c>
      <c r="J1600">
        <f>DATEDIF(Hospitalisation_Details10[[#This Row],[Date of Birth2]],DATE(2023,6,8),"y")</f>
        <v>57</v>
      </c>
      <c r="K1600" s="2">
        <v>13224.06</v>
      </c>
      <c r="L1600" t="s">
        <v>3707</v>
      </c>
      <c r="M1600" t="s">
        <v>3707</v>
      </c>
      <c r="N1600" t="s">
        <v>3724</v>
      </c>
    </row>
    <row r="1601" spans="3:14" x14ac:dyDescent="0.3">
      <c r="C1601" t="s">
        <v>4538</v>
      </c>
      <c r="D1601">
        <v>1962</v>
      </c>
      <c r="E1601" t="s">
        <v>3709</v>
      </c>
      <c r="F1601">
        <v>24</v>
      </c>
      <c r="G1601" s="1" t="str">
        <f>_xlfn.CONCAT(Hospitalisation_Details10[[#This Row],[date]],"-",Hospitalisation_Details10[[#This Row],[month]],"-",Hospitalisation_Details10[[#This Row],[year]])</f>
        <v>24-Nov-1962</v>
      </c>
      <c r="H1601" s="1" t="str">
        <f>TEXT(Hospitalisation_Details10[[#This Row],[Date of Birth]],"dd-mm-yy")</f>
        <v>24-11-62</v>
      </c>
      <c r="I1601">
        <v>1</v>
      </c>
      <c r="J1601">
        <f>DATEDIF(Hospitalisation_Details10[[#This Row],[Date of Birth2]],DATE(2023,6,8),"y")</f>
        <v>60</v>
      </c>
      <c r="K1601" s="2">
        <v>13224.69</v>
      </c>
      <c r="L1601" t="s">
        <v>3707</v>
      </c>
      <c r="M1601" t="s">
        <v>3706</v>
      </c>
      <c r="N1601" t="s">
        <v>3717</v>
      </c>
    </row>
    <row r="1602" spans="3:14" x14ac:dyDescent="0.3">
      <c r="C1602" t="s">
        <v>4537</v>
      </c>
      <c r="D1602">
        <v>1962</v>
      </c>
      <c r="E1602" t="s">
        <v>3716</v>
      </c>
      <c r="F1602">
        <v>11</v>
      </c>
      <c r="G1602" s="1" t="str">
        <f>_xlfn.CONCAT(Hospitalisation_Details10[[#This Row],[date]],"-",Hospitalisation_Details10[[#This Row],[month]],"-",Hospitalisation_Details10[[#This Row],[year]])</f>
        <v>11-Oct-1962</v>
      </c>
      <c r="H1602" s="1" t="str">
        <f>TEXT(Hospitalisation_Details10[[#This Row],[Date of Birth]],"dd-mm-yy")</f>
        <v>11-10-62</v>
      </c>
      <c r="I1602">
        <v>0</v>
      </c>
      <c r="J1602">
        <f>DATEDIF(Hospitalisation_Details10[[#This Row],[Date of Birth2]],DATE(2023,6,8),"y")</f>
        <v>60</v>
      </c>
      <c r="K1602" s="2">
        <v>13228.85</v>
      </c>
      <c r="L1602" t="s">
        <v>3707</v>
      </c>
      <c r="M1602" t="s">
        <v>3707</v>
      </c>
      <c r="N1602" t="s">
        <v>3725</v>
      </c>
    </row>
    <row r="1603" spans="3:14" x14ac:dyDescent="0.3">
      <c r="C1603" t="s">
        <v>4536</v>
      </c>
      <c r="D1603">
        <v>1994</v>
      </c>
      <c r="E1603" t="s">
        <v>3705</v>
      </c>
      <c r="F1603">
        <v>1</v>
      </c>
      <c r="G1603" s="1" t="str">
        <f>_xlfn.CONCAT(Hospitalisation_Details10[[#This Row],[date]],"-",Hospitalisation_Details10[[#This Row],[month]],"-",Hospitalisation_Details10[[#This Row],[year]])</f>
        <v>1-Jul-1994</v>
      </c>
      <c r="H1603" s="1" t="str">
        <f>TEXT(Hospitalisation_Details10[[#This Row],[Date of Birth]],"dd-mm-yy")</f>
        <v>01-07-94</v>
      </c>
      <c r="I1603">
        <v>0</v>
      </c>
      <c r="J1603">
        <f>DATEDIF(Hospitalisation_Details10[[#This Row],[Date of Birth2]],DATE(2023,6,8),"y")</f>
        <v>28</v>
      </c>
      <c r="K1603" s="2">
        <v>13292.52</v>
      </c>
      <c r="L1603" t="s">
        <v>3707</v>
      </c>
      <c r="M1603" t="s">
        <v>3707</v>
      </c>
      <c r="N1603" t="s">
        <v>3713</v>
      </c>
    </row>
    <row r="1604" spans="3:14" x14ac:dyDescent="0.3">
      <c r="C1604" t="s">
        <v>4535</v>
      </c>
      <c r="D1604">
        <v>1976</v>
      </c>
      <c r="E1604" t="s">
        <v>3715</v>
      </c>
      <c r="F1604">
        <v>23</v>
      </c>
      <c r="G1604" s="1" t="str">
        <f>_xlfn.CONCAT(Hospitalisation_Details10[[#This Row],[date]],"-",Hospitalisation_Details10[[#This Row],[month]],"-",Hospitalisation_Details10[[#This Row],[year]])</f>
        <v>23-Aug-1976</v>
      </c>
      <c r="H1604" s="1" t="str">
        <f>TEXT(Hospitalisation_Details10[[#This Row],[Date of Birth]],"dd-mm-yy")</f>
        <v>23-08-76</v>
      </c>
      <c r="I1604">
        <v>2</v>
      </c>
      <c r="J1604">
        <f>DATEDIF(Hospitalisation_Details10[[#This Row],[Date of Birth2]],DATE(2023,6,8),"y")</f>
        <v>46</v>
      </c>
      <c r="K1604" s="2">
        <v>13333.71</v>
      </c>
      <c r="L1604" t="s">
        <v>3707</v>
      </c>
      <c r="M1604" t="s">
        <v>3706</v>
      </c>
      <c r="N1604" t="s">
        <v>3713</v>
      </c>
    </row>
    <row r="1605" spans="3:14" x14ac:dyDescent="0.3">
      <c r="C1605" t="s">
        <v>4534</v>
      </c>
      <c r="D1605">
        <v>1960</v>
      </c>
      <c r="E1605" t="s">
        <v>3709</v>
      </c>
      <c r="F1605">
        <v>11</v>
      </c>
      <c r="G1605" s="1" t="str">
        <f>_xlfn.CONCAT(Hospitalisation_Details10[[#This Row],[date]],"-",Hospitalisation_Details10[[#This Row],[month]],"-",Hospitalisation_Details10[[#This Row],[year]])</f>
        <v>11-Nov-1960</v>
      </c>
      <c r="H1605" s="1" t="str">
        <f>TEXT(Hospitalisation_Details10[[#This Row],[Date of Birth]],"dd-mm-yy")</f>
        <v>11-11-60</v>
      </c>
      <c r="I1605">
        <v>0</v>
      </c>
      <c r="J1605">
        <f>DATEDIF(Hospitalisation_Details10[[#This Row],[Date of Birth2]],DATE(2023,6,8),"y")</f>
        <v>62</v>
      </c>
      <c r="K1605" s="2">
        <v>13352.1</v>
      </c>
      <c r="L1605" t="s">
        <v>3707</v>
      </c>
      <c r="M1605" t="s">
        <v>3710</v>
      </c>
      <c r="N1605" t="s">
        <v>3713</v>
      </c>
    </row>
    <row r="1606" spans="3:14" x14ac:dyDescent="0.3">
      <c r="C1606" t="s">
        <v>4533</v>
      </c>
      <c r="D1606">
        <v>1990</v>
      </c>
      <c r="E1606" t="s">
        <v>3716</v>
      </c>
      <c r="F1606">
        <v>2</v>
      </c>
      <c r="G1606" s="1" t="str">
        <f>_xlfn.CONCAT(Hospitalisation_Details10[[#This Row],[date]],"-",Hospitalisation_Details10[[#This Row],[month]],"-",Hospitalisation_Details10[[#This Row],[year]])</f>
        <v>2-Oct-1990</v>
      </c>
      <c r="H1606" s="1" t="str">
        <f>TEXT(Hospitalisation_Details10[[#This Row],[Date of Birth]],"dd-mm-yy")</f>
        <v>02-10-90</v>
      </c>
      <c r="I1606">
        <v>3</v>
      </c>
      <c r="J1606">
        <f>DATEDIF(Hospitalisation_Details10[[#This Row],[Date of Birth2]],DATE(2023,6,8),"y")</f>
        <v>32</v>
      </c>
      <c r="K1606" s="2">
        <v>13360.94</v>
      </c>
      <c r="L1606" t="s">
        <v>3707</v>
      </c>
      <c r="M1606" t="s">
        <v>3710</v>
      </c>
      <c r="N1606" t="s">
        <v>3713</v>
      </c>
    </row>
    <row r="1607" spans="3:14" x14ac:dyDescent="0.3">
      <c r="C1607" t="s">
        <v>4532</v>
      </c>
      <c r="D1607">
        <v>1964</v>
      </c>
      <c r="E1607" t="s">
        <v>3712</v>
      </c>
      <c r="F1607">
        <v>24</v>
      </c>
      <c r="G1607" s="1" t="str">
        <f>_xlfn.CONCAT(Hospitalisation_Details10[[#This Row],[date]],"-",Hospitalisation_Details10[[#This Row],[month]],"-",Hospitalisation_Details10[[#This Row],[year]])</f>
        <v>24-Sep-1964</v>
      </c>
      <c r="H1607" s="1" t="str">
        <f>TEXT(Hospitalisation_Details10[[#This Row],[Date of Birth]],"dd-mm-yy")</f>
        <v>24-09-64</v>
      </c>
      <c r="I1607">
        <v>0</v>
      </c>
      <c r="J1607">
        <f>DATEDIF(Hospitalisation_Details10[[#This Row],[Date of Birth2]],DATE(2023,6,8),"y")</f>
        <v>58</v>
      </c>
      <c r="K1607" s="2">
        <v>13375.76</v>
      </c>
      <c r="L1607" t="s">
        <v>3707</v>
      </c>
      <c r="M1607" t="s">
        <v>3706</v>
      </c>
      <c r="N1607" t="s">
        <v>3723</v>
      </c>
    </row>
    <row r="1608" spans="3:14" x14ac:dyDescent="0.3">
      <c r="C1608" t="s">
        <v>4531</v>
      </c>
      <c r="D1608">
        <v>1979</v>
      </c>
      <c r="E1608" t="s">
        <v>3712</v>
      </c>
      <c r="F1608">
        <v>30</v>
      </c>
      <c r="G1608" s="1" t="str">
        <f>_xlfn.CONCAT(Hospitalisation_Details10[[#This Row],[date]],"-",Hospitalisation_Details10[[#This Row],[month]],"-",Hospitalisation_Details10[[#This Row],[year]])</f>
        <v>30-Sep-1979</v>
      </c>
      <c r="H1608" s="1" t="str">
        <f>TEXT(Hospitalisation_Details10[[#This Row],[Date of Birth]],"dd-mm-yy")</f>
        <v>30-09-79</v>
      </c>
      <c r="I1608">
        <v>2</v>
      </c>
      <c r="J1608">
        <f>DATEDIF(Hospitalisation_Details10[[#This Row],[Date of Birth2]],DATE(2023,6,8),"y")</f>
        <v>43</v>
      </c>
      <c r="K1608" s="2">
        <v>13377.41</v>
      </c>
      <c r="L1608" t="s">
        <v>3707</v>
      </c>
      <c r="M1608" t="s">
        <v>3707</v>
      </c>
      <c r="N1608" t="s">
        <v>3730</v>
      </c>
    </row>
    <row r="1609" spans="3:14" x14ac:dyDescent="0.3">
      <c r="C1609" t="s">
        <v>4530</v>
      </c>
      <c r="D1609">
        <v>1984</v>
      </c>
      <c r="E1609" t="s">
        <v>3711</v>
      </c>
      <c r="F1609">
        <v>6</v>
      </c>
      <c r="G1609" s="1" t="str">
        <f>_xlfn.CONCAT(Hospitalisation_Details10[[#This Row],[date]],"-",Hospitalisation_Details10[[#This Row],[month]],"-",Hospitalisation_Details10[[#This Row],[year]])</f>
        <v>6-Jun-1984</v>
      </c>
      <c r="H1609" s="1" t="str">
        <f>TEXT(Hospitalisation_Details10[[#This Row],[Date of Birth]],"dd-mm-yy")</f>
        <v>06-06-84</v>
      </c>
      <c r="I1609">
        <v>3</v>
      </c>
      <c r="J1609">
        <f>DATEDIF(Hospitalisation_Details10[[#This Row],[Date of Birth2]],DATE(2023,6,8),"y")</f>
        <v>39</v>
      </c>
      <c r="K1609" s="2">
        <v>13383.67</v>
      </c>
      <c r="L1609" t="s">
        <v>3707</v>
      </c>
      <c r="M1609" t="s">
        <v>3706</v>
      </c>
      <c r="N1609" t="s">
        <v>3725</v>
      </c>
    </row>
    <row r="1610" spans="3:14" x14ac:dyDescent="0.3">
      <c r="C1610" t="s">
        <v>4529</v>
      </c>
      <c r="D1610">
        <v>1959</v>
      </c>
      <c r="E1610" t="s">
        <v>3714</v>
      </c>
      <c r="F1610">
        <v>9</v>
      </c>
      <c r="G1610" s="1" t="str">
        <f>_xlfn.CONCAT(Hospitalisation_Details10[[#This Row],[date]],"-",Hospitalisation_Details10[[#This Row],[month]],"-",Hospitalisation_Details10[[#This Row],[year]])</f>
        <v>9-Dec-1959</v>
      </c>
      <c r="H1610" s="1" t="str">
        <f>TEXT(Hospitalisation_Details10[[#This Row],[Date of Birth]],"dd-mm-yy")</f>
        <v>09-12-59</v>
      </c>
      <c r="I1610">
        <v>0</v>
      </c>
      <c r="J1610">
        <f>DATEDIF(Hospitalisation_Details10[[#This Row],[Date of Birth2]],DATE(2023,6,8),"y")</f>
        <v>63</v>
      </c>
      <c r="K1610" s="2">
        <v>13390.56</v>
      </c>
      <c r="L1610" t="s">
        <v>3707</v>
      </c>
      <c r="M1610" t="s">
        <v>3707</v>
      </c>
      <c r="N1610" t="s">
        <v>3717</v>
      </c>
    </row>
    <row r="1611" spans="3:14" x14ac:dyDescent="0.3">
      <c r="C1611" t="s">
        <v>4528</v>
      </c>
      <c r="D1611">
        <v>1959</v>
      </c>
      <c r="E1611" t="s">
        <v>3709</v>
      </c>
      <c r="F1611">
        <v>25</v>
      </c>
      <c r="G1611" s="1" t="str">
        <f>_xlfn.CONCAT(Hospitalisation_Details10[[#This Row],[date]],"-",Hospitalisation_Details10[[#This Row],[month]],"-",Hospitalisation_Details10[[#This Row],[year]])</f>
        <v>25-Nov-1959</v>
      </c>
      <c r="H1611" s="1" t="str">
        <f>TEXT(Hospitalisation_Details10[[#This Row],[Date of Birth]],"dd-mm-yy")</f>
        <v>25-11-59</v>
      </c>
      <c r="I1611">
        <v>0</v>
      </c>
      <c r="J1611">
        <f>DATEDIF(Hospitalisation_Details10[[#This Row],[Date of Birth2]],DATE(2023,6,8),"y")</f>
        <v>63</v>
      </c>
      <c r="K1611" s="2">
        <v>13393.76</v>
      </c>
      <c r="L1611" t="s">
        <v>3707</v>
      </c>
      <c r="M1611" t="s">
        <v>3710</v>
      </c>
      <c r="N1611" t="s">
        <v>3717</v>
      </c>
    </row>
    <row r="1612" spans="3:14" x14ac:dyDescent="0.3">
      <c r="C1612" t="s">
        <v>4527</v>
      </c>
      <c r="D1612">
        <v>1959</v>
      </c>
      <c r="E1612" t="s">
        <v>3714</v>
      </c>
      <c r="F1612">
        <v>20</v>
      </c>
      <c r="G1612" s="1" t="str">
        <f>_xlfn.CONCAT(Hospitalisation_Details10[[#This Row],[date]],"-",Hospitalisation_Details10[[#This Row],[month]],"-",Hospitalisation_Details10[[#This Row],[year]])</f>
        <v>20-Dec-1959</v>
      </c>
      <c r="H1612" s="1" t="str">
        <f>TEXT(Hospitalisation_Details10[[#This Row],[Date of Birth]],"dd-mm-yy")</f>
        <v>20-12-59</v>
      </c>
      <c r="I1612">
        <v>0</v>
      </c>
      <c r="J1612">
        <f>DATEDIF(Hospitalisation_Details10[[#This Row],[Date of Birth2]],DATE(2023,6,8),"y")</f>
        <v>63</v>
      </c>
      <c r="K1612" s="2">
        <v>13405.39</v>
      </c>
      <c r="L1612" t="s">
        <v>3707</v>
      </c>
      <c r="M1612" t="s">
        <v>3707</v>
      </c>
      <c r="N1612" t="s">
        <v>3708</v>
      </c>
    </row>
    <row r="1613" spans="3:14" x14ac:dyDescent="0.3">
      <c r="C1613" t="s">
        <v>4526</v>
      </c>
      <c r="D1613">
        <v>1992</v>
      </c>
      <c r="E1613" t="s">
        <v>3714</v>
      </c>
      <c r="F1613">
        <v>19</v>
      </c>
      <c r="G1613" s="1" t="str">
        <f>_xlfn.CONCAT(Hospitalisation_Details10[[#This Row],[date]],"-",Hospitalisation_Details10[[#This Row],[month]],"-",Hospitalisation_Details10[[#This Row],[year]])</f>
        <v>19-Dec-1992</v>
      </c>
      <c r="H1613" s="1" t="str">
        <f>TEXT(Hospitalisation_Details10[[#This Row],[Date of Birth]],"dd-mm-yy")</f>
        <v>19-12-92</v>
      </c>
      <c r="I1613">
        <v>0</v>
      </c>
      <c r="J1613">
        <f>DATEDIF(Hospitalisation_Details10[[#This Row],[Date of Birth2]],DATE(2023,6,8),"y")</f>
        <v>30</v>
      </c>
      <c r="K1613" s="2">
        <v>13412.97</v>
      </c>
      <c r="L1613" t="s">
        <v>3707</v>
      </c>
      <c r="M1613" t="s">
        <v>3707</v>
      </c>
      <c r="N1613" t="s">
        <v>3725</v>
      </c>
    </row>
    <row r="1614" spans="3:14" x14ac:dyDescent="0.3">
      <c r="C1614" t="s">
        <v>4525</v>
      </c>
      <c r="D1614">
        <v>1961</v>
      </c>
      <c r="E1614" t="s">
        <v>3705</v>
      </c>
      <c r="F1614">
        <v>22</v>
      </c>
      <c r="G1614" s="1" t="str">
        <f>_xlfn.CONCAT(Hospitalisation_Details10[[#This Row],[date]],"-",Hospitalisation_Details10[[#This Row],[month]],"-",Hospitalisation_Details10[[#This Row],[year]])</f>
        <v>22-Jul-1961</v>
      </c>
      <c r="H1614" s="1" t="str">
        <f>TEXT(Hospitalisation_Details10[[#This Row],[Date of Birth]],"dd-mm-yy")</f>
        <v>22-07-61</v>
      </c>
      <c r="I1614">
        <v>0</v>
      </c>
      <c r="J1614">
        <f>DATEDIF(Hospitalisation_Details10[[#This Row],[Date of Birth2]],DATE(2023,6,8),"y")</f>
        <v>61</v>
      </c>
      <c r="K1614" s="2">
        <v>13415.04</v>
      </c>
      <c r="L1614" t="s">
        <v>3707</v>
      </c>
      <c r="M1614" t="s">
        <v>3706</v>
      </c>
      <c r="N1614" t="s">
        <v>3713</v>
      </c>
    </row>
    <row r="1615" spans="3:14" x14ac:dyDescent="0.3">
      <c r="C1615" t="s">
        <v>4524</v>
      </c>
      <c r="D1615">
        <v>1994</v>
      </c>
      <c r="E1615" t="s">
        <v>3711</v>
      </c>
      <c r="F1615">
        <v>17</v>
      </c>
      <c r="G1615" s="1" t="str">
        <f>_xlfn.CONCAT(Hospitalisation_Details10[[#This Row],[date]],"-",Hospitalisation_Details10[[#This Row],[month]],"-",Hospitalisation_Details10[[#This Row],[year]])</f>
        <v>17-Jun-1994</v>
      </c>
      <c r="H1615" s="1" t="str">
        <f>TEXT(Hospitalisation_Details10[[#This Row],[Date of Birth]],"dd-mm-yy")</f>
        <v>17-06-94</v>
      </c>
      <c r="I1615">
        <v>0</v>
      </c>
      <c r="J1615">
        <f>DATEDIF(Hospitalisation_Details10[[#This Row],[Date of Birth2]],DATE(2023,6,8),"y")</f>
        <v>28</v>
      </c>
      <c r="K1615" s="2">
        <v>13417.05</v>
      </c>
      <c r="L1615" t="s">
        <v>3707</v>
      </c>
      <c r="M1615" t="s">
        <v>3707</v>
      </c>
      <c r="N1615" t="s">
        <v>3713</v>
      </c>
    </row>
    <row r="1616" spans="3:14" x14ac:dyDescent="0.3">
      <c r="C1616" t="s">
        <v>4523</v>
      </c>
      <c r="D1616">
        <v>1961</v>
      </c>
      <c r="E1616" t="s">
        <v>3709</v>
      </c>
      <c r="F1616">
        <v>3</v>
      </c>
      <c r="G1616" s="1" t="str">
        <f>_xlfn.CONCAT(Hospitalisation_Details10[[#This Row],[date]],"-",Hospitalisation_Details10[[#This Row],[month]],"-",Hospitalisation_Details10[[#This Row],[year]])</f>
        <v>3-Nov-1961</v>
      </c>
      <c r="H1616" s="1" t="str">
        <f>TEXT(Hospitalisation_Details10[[#This Row],[Date of Birth]],"dd-mm-yy")</f>
        <v>03-11-61</v>
      </c>
      <c r="I1616">
        <v>0</v>
      </c>
      <c r="J1616">
        <f>DATEDIF(Hospitalisation_Details10[[#This Row],[Date of Birth2]],DATE(2023,6,8),"y")</f>
        <v>61</v>
      </c>
      <c r="K1616" s="2">
        <v>13429.04</v>
      </c>
      <c r="L1616" t="s">
        <v>3707</v>
      </c>
      <c r="M1616" t="s">
        <v>3707</v>
      </c>
      <c r="N1616" t="s">
        <v>3713</v>
      </c>
    </row>
    <row r="1617" spans="3:14" x14ac:dyDescent="0.3">
      <c r="C1617" t="s">
        <v>4522</v>
      </c>
      <c r="D1617">
        <v>1966</v>
      </c>
      <c r="E1617" t="s">
        <v>3709</v>
      </c>
      <c r="F1617">
        <v>14</v>
      </c>
      <c r="G1617" s="1" t="str">
        <f>_xlfn.CONCAT(Hospitalisation_Details10[[#This Row],[date]],"-",Hospitalisation_Details10[[#This Row],[month]],"-",Hospitalisation_Details10[[#This Row],[year]])</f>
        <v>14-Nov-1966</v>
      </c>
      <c r="H1617" s="1" t="str">
        <f>TEXT(Hospitalisation_Details10[[#This Row],[Date of Birth]],"dd-mm-yy")</f>
        <v>14-11-66</v>
      </c>
      <c r="I1617">
        <v>3</v>
      </c>
      <c r="J1617">
        <f>DATEDIF(Hospitalisation_Details10[[#This Row],[Date of Birth2]],DATE(2023,6,8),"y")</f>
        <v>56</v>
      </c>
      <c r="K1617" s="2">
        <v>13430.27</v>
      </c>
      <c r="L1617" t="s">
        <v>3707</v>
      </c>
      <c r="M1617" t="s">
        <v>3707</v>
      </c>
      <c r="N1617" t="s">
        <v>3724</v>
      </c>
    </row>
    <row r="1618" spans="3:14" x14ac:dyDescent="0.3">
      <c r="C1618" t="s">
        <v>4521</v>
      </c>
      <c r="D1618">
        <v>1975</v>
      </c>
      <c r="E1618" t="s">
        <v>3711</v>
      </c>
      <c r="F1618">
        <v>29</v>
      </c>
      <c r="G1618" s="1" t="str">
        <f>_xlfn.CONCAT(Hospitalisation_Details10[[#This Row],[date]],"-",Hospitalisation_Details10[[#This Row],[month]],"-",Hospitalisation_Details10[[#This Row],[year]])</f>
        <v>29-Jun-1975</v>
      </c>
      <c r="H1618" s="1" t="str">
        <f>TEXT(Hospitalisation_Details10[[#This Row],[Date of Birth]],"dd-mm-yy")</f>
        <v>29-06-75</v>
      </c>
      <c r="I1618">
        <v>1</v>
      </c>
      <c r="J1618">
        <f>DATEDIF(Hospitalisation_Details10[[#This Row],[Date of Birth2]],DATE(2023,6,8),"y")</f>
        <v>47</v>
      </c>
      <c r="K1618" s="2">
        <v>13440.7</v>
      </c>
      <c r="L1618" t="s">
        <v>3707</v>
      </c>
      <c r="M1618" t="s">
        <v>3706</v>
      </c>
      <c r="N1618" t="s">
        <v>3713</v>
      </c>
    </row>
    <row r="1619" spans="3:14" x14ac:dyDescent="0.3">
      <c r="C1619" t="s">
        <v>4520</v>
      </c>
      <c r="D1619">
        <v>1960</v>
      </c>
      <c r="E1619" t="s">
        <v>3715</v>
      </c>
      <c r="F1619">
        <v>13</v>
      </c>
      <c r="G1619" s="1" t="str">
        <f>_xlfn.CONCAT(Hospitalisation_Details10[[#This Row],[date]],"-",Hospitalisation_Details10[[#This Row],[month]],"-",Hospitalisation_Details10[[#This Row],[year]])</f>
        <v>13-Aug-1960</v>
      </c>
      <c r="H1619" s="1" t="str">
        <f>TEXT(Hospitalisation_Details10[[#This Row],[Date of Birth]],"dd-mm-yy")</f>
        <v>13-08-60</v>
      </c>
      <c r="I1619">
        <v>0</v>
      </c>
      <c r="J1619">
        <f>DATEDIF(Hospitalisation_Details10[[#This Row],[Date of Birth2]],DATE(2023,6,8),"y")</f>
        <v>62</v>
      </c>
      <c r="K1619" s="2">
        <v>13451.12</v>
      </c>
      <c r="L1619" t="s">
        <v>3707</v>
      </c>
      <c r="M1619" t="s">
        <v>3710</v>
      </c>
      <c r="N1619" t="s">
        <v>3717</v>
      </c>
    </row>
    <row r="1620" spans="3:14" x14ac:dyDescent="0.3">
      <c r="C1620" t="s">
        <v>4519</v>
      </c>
      <c r="D1620">
        <v>1960</v>
      </c>
      <c r="E1620" t="s">
        <v>3705</v>
      </c>
      <c r="F1620">
        <v>11</v>
      </c>
      <c r="G1620" s="1" t="str">
        <f>_xlfn.CONCAT(Hospitalisation_Details10[[#This Row],[date]],"-",Hospitalisation_Details10[[#This Row],[month]],"-",Hospitalisation_Details10[[#This Row],[year]])</f>
        <v>11-Jul-1960</v>
      </c>
      <c r="H1620" s="1" t="str">
        <f>TEXT(Hospitalisation_Details10[[#This Row],[Date of Birth]],"dd-mm-yy")</f>
        <v>11-07-60</v>
      </c>
      <c r="I1620">
        <v>0</v>
      </c>
      <c r="J1620">
        <f>DATEDIF(Hospitalisation_Details10[[#This Row],[Date of Birth2]],DATE(2023,6,8),"y")</f>
        <v>62</v>
      </c>
      <c r="K1620" s="2">
        <v>13457.96</v>
      </c>
      <c r="L1620" t="s">
        <v>3707</v>
      </c>
      <c r="M1620" t="s">
        <v>3710</v>
      </c>
      <c r="N1620" t="s">
        <v>3708</v>
      </c>
    </row>
    <row r="1621" spans="3:14" x14ac:dyDescent="0.3">
      <c r="C1621" t="s">
        <v>4518</v>
      </c>
      <c r="D1621">
        <v>1960</v>
      </c>
      <c r="E1621" t="s">
        <v>3714</v>
      </c>
      <c r="F1621">
        <v>16</v>
      </c>
      <c r="G1621" s="1" t="str">
        <f>_xlfn.CONCAT(Hospitalisation_Details10[[#This Row],[date]],"-",Hospitalisation_Details10[[#This Row],[month]],"-",Hospitalisation_Details10[[#This Row],[year]])</f>
        <v>16-Dec-1960</v>
      </c>
      <c r="H1621" s="1" t="str">
        <f>TEXT(Hospitalisation_Details10[[#This Row],[Date of Birth]],"dd-mm-yy")</f>
        <v>16-12-60</v>
      </c>
      <c r="I1621">
        <v>0</v>
      </c>
      <c r="J1621">
        <f>DATEDIF(Hospitalisation_Details10[[#This Row],[Date of Birth2]],DATE(2023,6,8),"y")</f>
        <v>62</v>
      </c>
      <c r="K1621" s="2">
        <v>13462.52</v>
      </c>
      <c r="L1621" t="s">
        <v>3707</v>
      </c>
      <c r="M1621" t="s">
        <v>3706</v>
      </c>
      <c r="N1621" t="s">
        <v>3717</v>
      </c>
    </row>
    <row r="1622" spans="3:14" x14ac:dyDescent="0.3">
      <c r="C1622" t="s">
        <v>4517</v>
      </c>
      <c r="D1622">
        <v>1985</v>
      </c>
      <c r="E1622" t="s">
        <v>3715</v>
      </c>
      <c r="F1622">
        <v>19</v>
      </c>
      <c r="G1622" s="1" t="str">
        <f>_xlfn.CONCAT(Hospitalisation_Details10[[#This Row],[date]],"-",Hospitalisation_Details10[[#This Row],[month]],"-",Hospitalisation_Details10[[#This Row],[year]])</f>
        <v>19-Aug-1985</v>
      </c>
      <c r="H1622" s="1" t="str">
        <f>TEXT(Hospitalisation_Details10[[#This Row],[Date of Birth]],"dd-mm-yy")</f>
        <v>19-08-85</v>
      </c>
      <c r="I1622">
        <v>3</v>
      </c>
      <c r="J1622">
        <f>DATEDIF(Hospitalisation_Details10[[#This Row],[Date of Birth2]],DATE(2023,6,8),"y")</f>
        <v>37</v>
      </c>
      <c r="K1622" s="2">
        <v>13465.8</v>
      </c>
      <c r="L1622" t="s">
        <v>3707</v>
      </c>
      <c r="M1622" t="s">
        <v>3710</v>
      </c>
      <c r="N1622" t="s">
        <v>3713</v>
      </c>
    </row>
    <row r="1623" spans="3:14" x14ac:dyDescent="0.3">
      <c r="C1623" t="s">
        <v>4516</v>
      </c>
      <c r="D1623">
        <v>1960</v>
      </c>
      <c r="E1623" t="s">
        <v>3705</v>
      </c>
      <c r="F1623">
        <v>28</v>
      </c>
      <c r="G1623" s="1" t="str">
        <f>_xlfn.CONCAT(Hospitalisation_Details10[[#This Row],[date]],"-",Hospitalisation_Details10[[#This Row],[month]],"-",Hospitalisation_Details10[[#This Row],[year]])</f>
        <v>28-Jul-1960</v>
      </c>
      <c r="H1623" s="1" t="str">
        <f>TEXT(Hospitalisation_Details10[[#This Row],[Date of Birth]],"dd-mm-yy")</f>
        <v>28-07-60</v>
      </c>
      <c r="I1623">
        <v>0</v>
      </c>
      <c r="J1623">
        <f>DATEDIF(Hospitalisation_Details10[[#This Row],[Date of Birth2]],DATE(2023,6,8),"y")</f>
        <v>62</v>
      </c>
      <c r="K1623" s="2">
        <v>13470.8</v>
      </c>
      <c r="L1623" t="s">
        <v>3707</v>
      </c>
      <c r="M1623" t="s">
        <v>3706</v>
      </c>
      <c r="N1623" t="s">
        <v>3708</v>
      </c>
    </row>
    <row r="1624" spans="3:14" x14ac:dyDescent="0.3">
      <c r="C1624" t="s">
        <v>4515</v>
      </c>
      <c r="D1624">
        <v>1960</v>
      </c>
      <c r="E1624" t="s">
        <v>3705</v>
      </c>
      <c r="F1624">
        <v>24</v>
      </c>
      <c r="G1624" s="1" t="str">
        <f>_xlfn.CONCAT(Hospitalisation_Details10[[#This Row],[date]],"-",Hospitalisation_Details10[[#This Row],[month]],"-",Hospitalisation_Details10[[#This Row],[year]])</f>
        <v>24-Jul-1960</v>
      </c>
      <c r="H1624" s="1" t="str">
        <f>TEXT(Hospitalisation_Details10[[#This Row],[Date of Birth]],"dd-mm-yy")</f>
        <v>24-07-60</v>
      </c>
      <c r="I1624">
        <v>0</v>
      </c>
      <c r="J1624">
        <f>DATEDIF(Hospitalisation_Details10[[#This Row],[Date of Birth2]],DATE(2023,6,8),"y")</f>
        <v>62</v>
      </c>
      <c r="K1624" s="2">
        <v>13470.86</v>
      </c>
      <c r="L1624" t="s">
        <v>3707</v>
      </c>
      <c r="M1624" t="s">
        <v>3707</v>
      </c>
      <c r="N1624" t="s">
        <v>3717</v>
      </c>
    </row>
    <row r="1625" spans="3:14" x14ac:dyDescent="0.3">
      <c r="C1625" t="s">
        <v>4514</v>
      </c>
      <c r="D1625">
        <v>1975</v>
      </c>
      <c r="E1625" t="s">
        <v>3715</v>
      </c>
      <c r="F1625">
        <v>7</v>
      </c>
      <c r="G1625" s="1" t="str">
        <f>_xlfn.CONCAT(Hospitalisation_Details10[[#This Row],[date]],"-",Hospitalisation_Details10[[#This Row],[month]],"-",Hospitalisation_Details10[[#This Row],[year]])</f>
        <v>7-Aug-1975</v>
      </c>
      <c r="H1625" s="1" t="str">
        <f>TEXT(Hospitalisation_Details10[[#This Row],[Date of Birth]],"dd-mm-yy")</f>
        <v>07-08-75</v>
      </c>
      <c r="I1625">
        <v>1</v>
      </c>
      <c r="J1625">
        <f>DATEDIF(Hospitalisation_Details10[[#This Row],[Date of Birth2]],DATE(2023,6,8),"y")</f>
        <v>47</v>
      </c>
      <c r="K1625" s="2">
        <v>13472.19</v>
      </c>
      <c r="L1625" t="s">
        <v>3707</v>
      </c>
      <c r="M1625" t="s">
        <v>3706</v>
      </c>
      <c r="N1625" t="s">
        <v>3713</v>
      </c>
    </row>
    <row r="1626" spans="3:14" x14ac:dyDescent="0.3">
      <c r="C1626" t="s">
        <v>4513</v>
      </c>
      <c r="D1626">
        <v>1990</v>
      </c>
      <c r="E1626" t="s">
        <v>3715</v>
      </c>
      <c r="F1626">
        <v>30</v>
      </c>
      <c r="G1626" s="1" t="str">
        <f>_xlfn.CONCAT(Hospitalisation_Details10[[#This Row],[date]],"-",Hospitalisation_Details10[[#This Row],[month]],"-",Hospitalisation_Details10[[#This Row],[year]])</f>
        <v>30-Aug-1990</v>
      </c>
      <c r="H1626" s="1" t="str">
        <f>TEXT(Hospitalisation_Details10[[#This Row],[Date of Birth]],"dd-mm-yy")</f>
        <v>30-08-90</v>
      </c>
      <c r="I1626">
        <v>3</v>
      </c>
      <c r="J1626">
        <f>DATEDIF(Hospitalisation_Details10[[#This Row],[Date of Birth2]],DATE(2023,6,8),"y")</f>
        <v>32</v>
      </c>
      <c r="K1626" s="2">
        <v>13480.83</v>
      </c>
      <c r="L1626" t="s">
        <v>3707</v>
      </c>
      <c r="M1626" t="s">
        <v>3706</v>
      </c>
      <c r="N1626" t="s">
        <v>3725</v>
      </c>
    </row>
    <row r="1627" spans="3:14" x14ac:dyDescent="0.3">
      <c r="C1627" t="s">
        <v>4512</v>
      </c>
      <c r="D1627">
        <v>1963</v>
      </c>
      <c r="E1627" t="s">
        <v>3716</v>
      </c>
      <c r="F1627">
        <v>14</v>
      </c>
      <c r="G1627" s="1" t="str">
        <f>_xlfn.CONCAT(Hospitalisation_Details10[[#This Row],[date]],"-",Hospitalisation_Details10[[#This Row],[month]],"-",Hospitalisation_Details10[[#This Row],[year]])</f>
        <v>14-Oct-1963</v>
      </c>
      <c r="H1627" s="1" t="str">
        <f>TEXT(Hospitalisation_Details10[[#This Row],[Date of Birth]],"dd-mm-yy")</f>
        <v>14-10-63</v>
      </c>
      <c r="I1627">
        <v>0</v>
      </c>
      <c r="J1627">
        <f>DATEDIF(Hospitalisation_Details10[[#This Row],[Date of Birth2]],DATE(2023,6,8),"y")</f>
        <v>59</v>
      </c>
      <c r="K1627" s="2">
        <v>13511.28</v>
      </c>
      <c r="L1627" t="s">
        <v>3707</v>
      </c>
      <c r="M1627" t="s">
        <v>3710</v>
      </c>
      <c r="N1627" t="s">
        <v>3713</v>
      </c>
    </row>
    <row r="1628" spans="3:14" x14ac:dyDescent="0.3">
      <c r="C1628" t="s">
        <v>4511</v>
      </c>
      <c r="D1628">
        <v>1960</v>
      </c>
      <c r="E1628" t="s">
        <v>3705</v>
      </c>
      <c r="F1628">
        <v>11</v>
      </c>
      <c r="G1628" s="1" t="str">
        <f>_xlfn.CONCAT(Hospitalisation_Details10[[#This Row],[date]],"-",Hospitalisation_Details10[[#This Row],[month]],"-",Hospitalisation_Details10[[#This Row],[year]])</f>
        <v>11-Jul-1960</v>
      </c>
      <c r="H1628" s="1" t="str">
        <f>TEXT(Hospitalisation_Details10[[#This Row],[Date of Birth]],"dd-mm-yy")</f>
        <v>11-07-60</v>
      </c>
      <c r="I1628">
        <v>0</v>
      </c>
      <c r="J1628">
        <f>DATEDIF(Hospitalisation_Details10[[#This Row],[Date of Birth2]],DATE(2023,6,8),"y")</f>
        <v>62</v>
      </c>
      <c r="K1628" s="2">
        <v>13555</v>
      </c>
      <c r="L1628" t="s">
        <v>3707</v>
      </c>
      <c r="M1628" t="s">
        <v>3707</v>
      </c>
      <c r="N1628" t="s">
        <v>3728</v>
      </c>
    </row>
    <row r="1629" spans="3:14" x14ac:dyDescent="0.3">
      <c r="C1629" t="s">
        <v>4510</v>
      </c>
      <c r="D1629">
        <v>1968</v>
      </c>
      <c r="E1629" t="s">
        <v>3705</v>
      </c>
      <c r="F1629">
        <v>15</v>
      </c>
      <c r="G1629" s="1" t="str">
        <f>_xlfn.CONCAT(Hospitalisation_Details10[[#This Row],[date]],"-",Hospitalisation_Details10[[#This Row],[month]],"-",Hospitalisation_Details10[[#This Row],[year]])</f>
        <v>15-Jul-1968</v>
      </c>
      <c r="H1629" s="1" t="str">
        <f>TEXT(Hospitalisation_Details10[[#This Row],[Date of Birth]],"dd-mm-yy")</f>
        <v>15-07-68</v>
      </c>
      <c r="I1629">
        <v>0</v>
      </c>
      <c r="J1629">
        <f>DATEDIF(Hospitalisation_Details10[[#This Row],[Date of Birth2]],DATE(2023,6,8),"y")</f>
        <v>54</v>
      </c>
      <c r="K1629" s="2">
        <v>13566.04</v>
      </c>
      <c r="L1629" t="s">
        <v>3707</v>
      </c>
      <c r="M1629" t="s">
        <v>3707</v>
      </c>
      <c r="N1629" t="s">
        <v>3730</v>
      </c>
    </row>
    <row r="1630" spans="3:14" x14ac:dyDescent="0.3">
      <c r="C1630" t="s">
        <v>4509</v>
      </c>
      <c r="D1630">
        <v>1992</v>
      </c>
      <c r="E1630" t="s">
        <v>3715</v>
      </c>
      <c r="F1630">
        <v>14</v>
      </c>
      <c r="G1630" s="1" t="str">
        <f>_xlfn.CONCAT(Hospitalisation_Details10[[#This Row],[date]],"-",Hospitalisation_Details10[[#This Row],[month]],"-",Hospitalisation_Details10[[#This Row],[year]])</f>
        <v>14-Aug-1992</v>
      </c>
      <c r="H1630" s="1" t="str">
        <f>TEXT(Hospitalisation_Details10[[#This Row],[Date of Birth]],"dd-mm-yy")</f>
        <v>14-08-92</v>
      </c>
      <c r="I1630">
        <v>0</v>
      </c>
      <c r="J1630">
        <f>DATEDIF(Hospitalisation_Details10[[#This Row],[Date of Birth2]],DATE(2023,6,8),"y")</f>
        <v>30</v>
      </c>
      <c r="K1630" s="2">
        <v>13588.17</v>
      </c>
      <c r="L1630" t="s">
        <v>3707</v>
      </c>
      <c r="M1630" t="s">
        <v>3710</v>
      </c>
      <c r="N1630" t="s">
        <v>3713</v>
      </c>
    </row>
    <row r="1631" spans="3:14" x14ac:dyDescent="0.3">
      <c r="C1631" t="s">
        <v>4508</v>
      </c>
      <c r="D1631">
        <v>1964</v>
      </c>
      <c r="E1631" t="s">
        <v>3712</v>
      </c>
      <c r="F1631">
        <v>10</v>
      </c>
      <c r="G1631" s="1" t="str">
        <f>_xlfn.CONCAT(Hospitalisation_Details10[[#This Row],[date]],"-",Hospitalisation_Details10[[#This Row],[month]],"-",Hospitalisation_Details10[[#This Row],[year]])</f>
        <v>10-Sep-1964</v>
      </c>
      <c r="H1631" s="1" t="str">
        <f>TEXT(Hospitalisation_Details10[[#This Row],[Date of Birth]],"dd-mm-yy")</f>
        <v>10-09-64</v>
      </c>
      <c r="I1631">
        <v>2</v>
      </c>
      <c r="J1631">
        <f>DATEDIF(Hospitalisation_Details10[[#This Row],[Date of Birth2]],DATE(2023,6,8),"y")</f>
        <v>58</v>
      </c>
      <c r="K1631" s="2">
        <v>13607.37</v>
      </c>
      <c r="L1631" t="s">
        <v>3707</v>
      </c>
      <c r="M1631" t="s">
        <v>3710</v>
      </c>
      <c r="N1631" t="s">
        <v>3724</v>
      </c>
    </row>
    <row r="1632" spans="3:14" x14ac:dyDescent="0.3">
      <c r="C1632" t="s">
        <v>4507</v>
      </c>
      <c r="D1632">
        <v>1961</v>
      </c>
      <c r="E1632" t="s">
        <v>3709</v>
      </c>
      <c r="F1632">
        <v>18</v>
      </c>
      <c r="G1632" s="1" t="str">
        <f>_xlfn.CONCAT(Hospitalisation_Details10[[#This Row],[date]],"-",Hospitalisation_Details10[[#This Row],[month]],"-",Hospitalisation_Details10[[#This Row],[year]])</f>
        <v>18-Nov-1961</v>
      </c>
      <c r="H1632" s="1" t="str">
        <f>TEXT(Hospitalisation_Details10[[#This Row],[Date of Birth]],"dd-mm-yy")</f>
        <v>18-11-61</v>
      </c>
      <c r="I1632">
        <v>0</v>
      </c>
      <c r="J1632">
        <f>DATEDIF(Hospitalisation_Details10[[#This Row],[Date of Birth2]],DATE(2023,6,8),"y")</f>
        <v>61</v>
      </c>
      <c r="K1632" s="2">
        <v>13616.36</v>
      </c>
      <c r="L1632" t="s">
        <v>3707</v>
      </c>
      <c r="M1632" t="s">
        <v>3707</v>
      </c>
      <c r="N1632" t="s">
        <v>3724</v>
      </c>
    </row>
    <row r="1633" spans="3:14" x14ac:dyDescent="0.3">
      <c r="C1633" t="s">
        <v>4506</v>
      </c>
      <c r="D1633">
        <v>1969</v>
      </c>
      <c r="E1633" t="s">
        <v>3705</v>
      </c>
      <c r="F1633">
        <v>26</v>
      </c>
      <c r="G1633" s="1" t="str">
        <f>_xlfn.CONCAT(Hospitalisation_Details10[[#This Row],[date]],"-",Hospitalisation_Details10[[#This Row],[month]],"-",Hospitalisation_Details10[[#This Row],[year]])</f>
        <v>26-Jul-1969</v>
      </c>
      <c r="H1633" s="1" t="str">
        <f>TEXT(Hospitalisation_Details10[[#This Row],[Date of Birth]],"dd-mm-yy")</f>
        <v>26-07-69</v>
      </c>
      <c r="I1633">
        <v>0</v>
      </c>
      <c r="J1633">
        <f>DATEDIF(Hospitalisation_Details10[[#This Row],[Date of Birth2]],DATE(2023,6,8),"y")</f>
        <v>53</v>
      </c>
      <c r="K1633" s="2">
        <v>13622.01</v>
      </c>
      <c r="L1633" t="s">
        <v>3707</v>
      </c>
      <c r="M1633" t="s">
        <v>3707</v>
      </c>
      <c r="N1633" t="s">
        <v>3713</v>
      </c>
    </row>
    <row r="1634" spans="3:14" x14ac:dyDescent="0.3">
      <c r="C1634" t="s">
        <v>4505</v>
      </c>
      <c r="D1634">
        <v>1961</v>
      </c>
      <c r="E1634" t="s">
        <v>3714</v>
      </c>
      <c r="F1634">
        <v>24</v>
      </c>
      <c r="G1634" s="1" t="str">
        <f>_xlfn.CONCAT(Hospitalisation_Details10[[#This Row],[date]],"-",Hospitalisation_Details10[[#This Row],[month]],"-",Hospitalisation_Details10[[#This Row],[year]])</f>
        <v>24-Dec-1961</v>
      </c>
      <c r="H1634" s="1" t="str">
        <f>TEXT(Hospitalisation_Details10[[#This Row],[Date of Birth]],"dd-mm-yy")</f>
        <v>24-12-61</v>
      </c>
      <c r="I1634">
        <v>0</v>
      </c>
      <c r="J1634">
        <f>DATEDIF(Hospitalisation_Details10[[#This Row],[Date of Birth2]],DATE(2023,6,8),"y")</f>
        <v>61</v>
      </c>
      <c r="K1634" s="2">
        <v>13635.64</v>
      </c>
      <c r="L1634" t="s">
        <v>3707</v>
      </c>
      <c r="M1634" t="s">
        <v>3707</v>
      </c>
      <c r="N1634" t="s">
        <v>3724</v>
      </c>
    </row>
    <row r="1635" spans="3:14" x14ac:dyDescent="0.3">
      <c r="C1635" t="s">
        <v>4504</v>
      </c>
      <c r="D1635">
        <v>1984</v>
      </c>
      <c r="E1635" t="s">
        <v>3705</v>
      </c>
      <c r="F1635">
        <v>20</v>
      </c>
      <c r="G1635" s="1" t="str">
        <f>_xlfn.CONCAT(Hospitalisation_Details10[[#This Row],[date]],"-",Hospitalisation_Details10[[#This Row],[month]],"-",Hospitalisation_Details10[[#This Row],[year]])</f>
        <v>20-Jul-1984</v>
      </c>
      <c r="H1635" s="1" t="str">
        <f>TEXT(Hospitalisation_Details10[[#This Row],[Date of Birth]],"dd-mm-yy")</f>
        <v>20-07-84</v>
      </c>
      <c r="I1635">
        <v>3</v>
      </c>
      <c r="J1635">
        <f>DATEDIF(Hospitalisation_Details10[[#This Row],[Date of Birth2]],DATE(2023,6,8),"y")</f>
        <v>38</v>
      </c>
      <c r="K1635" s="2">
        <v>13638.06</v>
      </c>
      <c r="L1635" t="s">
        <v>3707</v>
      </c>
      <c r="M1635" t="s">
        <v>3707</v>
      </c>
      <c r="N1635" t="s">
        <v>3725</v>
      </c>
    </row>
    <row r="1636" spans="3:14" x14ac:dyDescent="0.3">
      <c r="C1636" t="s">
        <v>4503</v>
      </c>
      <c r="D1636">
        <v>1963</v>
      </c>
      <c r="E1636" t="s">
        <v>3715</v>
      </c>
      <c r="F1636">
        <v>4</v>
      </c>
      <c r="G1636" s="1" t="str">
        <f>_xlfn.CONCAT(Hospitalisation_Details10[[#This Row],[date]],"-",Hospitalisation_Details10[[#This Row],[month]],"-",Hospitalisation_Details10[[#This Row],[year]])</f>
        <v>4-Aug-1963</v>
      </c>
      <c r="H1636" s="1" t="str">
        <f>TEXT(Hospitalisation_Details10[[#This Row],[Date of Birth]],"dd-mm-yy")</f>
        <v>04-08-63</v>
      </c>
      <c r="I1636">
        <v>0</v>
      </c>
      <c r="J1636">
        <f>DATEDIF(Hospitalisation_Details10[[#This Row],[Date of Birth2]],DATE(2023,6,8),"y")</f>
        <v>59</v>
      </c>
      <c r="K1636" s="2">
        <v>13677.68</v>
      </c>
      <c r="L1636" t="s">
        <v>3707</v>
      </c>
      <c r="M1636" t="s">
        <v>3706</v>
      </c>
      <c r="N1636" t="s">
        <v>3727</v>
      </c>
    </row>
    <row r="1637" spans="3:14" x14ac:dyDescent="0.3">
      <c r="C1637" t="s">
        <v>4502</v>
      </c>
      <c r="D1637">
        <v>1985</v>
      </c>
      <c r="E1637" t="s">
        <v>3712</v>
      </c>
      <c r="F1637">
        <v>14</v>
      </c>
      <c r="G1637" s="1" t="str">
        <f>_xlfn.CONCAT(Hospitalisation_Details10[[#This Row],[date]],"-",Hospitalisation_Details10[[#This Row],[month]],"-",Hospitalisation_Details10[[#This Row],[year]])</f>
        <v>14-Sep-1985</v>
      </c>
      <c r="H1637" s="1" t="str">
        <f>TEXT(Hospitalisation_Details10[[#This Row],[Date of Birth]],"dd-mm-yy")</f>
        <v>14-09-85</v>
      </c>
      <c r="I1637">
        <v>3</v>
      </c>
      <c r="J1637">
        <f>DATEDIF(Hospitalisation_Details10[[#This Row],[Date of Birth2]],DATE(2023,6,8),"y")</f>
        <v>37</v>
      </c>
      <c r="K1637" s="2">
        <v>13685.51</v>
      </c>
      <c r="L1637" t="s">
        <v>3707</v>
      </c>
      <c r="M1637" t="s">
        <v>3710</v>
      </c>
      <c r="N1637" t="s">
        <v>3730</v>
      </c>
    </row>
    <row r="1638" spans="3:14" x14ac:dyDescent="0.3">
      <c r="C1638" t="s">
        <v>4501</v>
      </c>
      <c r="D1638">
        <v>1986</v>
      </c>
      <c r="E1638" t="s">
        <v>3709</v>
      </c>
      <c r="F1638">
        <v>24</v>
      </c>
      <c r="G1638" s="1" t="str">
        <f>_xlfn.CONCAT(Hospitalisation_Details10[[#This Row],[date]],"-",Hospitalisation_Details10[[#This Row],[month]],"-",Hospitalisation_Details10[[#This Row],[year]])</f>
        <v>24-Nov-1986</v>
      </c>
      <c r="H1638" s="1" t="str">
        <f>TEXT(Hospitalisation_Details10[[#This Row],[Date of Birth]],"dd-mm-yy")</f>
        <v>24-11-86</v>
      </c>
      <c r="I1638">
        <v>3</v>
      </c>
      <c r="J1638">
        <f>DATEDIF(Hospitalisation_Details10[[#This Row],[Date of Birth2]],DATE(2023,6,8),"y")</f>
        <v>36</v>
      </c>
      <c r="K1638" s="2">
        <v>13714.55</v>
      </c>
      <c r="L1638" t="s">
        <v>3707</v>
      </c>
      <c r="M1638" t="s">
        <v>3706</v>
      </c>
      <c r="N1638" t="s">
        <v>3725</v>
      </c>
    </row>
    <row r="1639" spans="3:14" x14ac:dyDescent="0.3">
      <c r="C1639" t="s">
        <v>4500</v>
      </c>
      <c r="D1639">
        <v>1981</v>
      </c>
      <c r="E1639" t="s">
        <v>3715</v>
      </c>
      <c r="F1639">
        <v>2</v>
      </c>
      <c r="G1639" s="1" t="str">
        <f>_xlfn.CONCAT(Hospitalisation_Details10[[#This Row],[date]],"-",Hospitalisation_Details10[[#This Row],[month]],"-",Hospitalisation_Details10[[#This Row],[year]])</f>
        <v>2-Aug-1981</v>
      </c>
      <c r="H1639" s="1" t="str">
        <f>TEXT(Hospitalisation_Details10[[#This Row],[Date of Birth]],"dd-mm-yy")</f>
        <v>02-08-81</v>
      </c>
      <c r="I1639">
        <v>1</v>
      </c>
      <c r="J1639">
        <f>DATEDIF(Hospitalisation_Details10[[#This Row],[Date of Birth2]],DATE(2023,6,8),"y")</f>
        <v>41</v>
      </c>
      <c r="K1639" s="2">
        <v>13725.47</v>
      </c>
      <c r="L1639" t="s">
        <v>3707</v>
      </c>
      <c r="M1639" t="s">
        <v>3706</v>
      </c>
      <c r="N1639" t="s">
        <v>3724</v>
      </c>
    </row>
    <row r="1640" spans="3:14" x14ac:dyDescent="0.3">
      <c r="C1640" t="s">
        <v>4499</v>
      </c>
      <c r="D1640">
        <v>1985</v>
      </c>
      <c r="E1640" t="s">
        <v>3715</v>
      </c>
      <c r="F1640">
        <v>29</v>
      </c>
      <c r="G1640" s="1" t="str">
        <f>_xlfn.CONCAT(Hospitalisation_Details10[[#This Row],[date]],"-",Hospitalisation_Details10[[#This Row],[month]],"-",Hospitalisation_Details10[[#This Row],[year]])</f>
        <v>29-Aug-1985</v>
      </c>
      <c r="H1640" s="1" t="str">
        <f>TEXT(Hospitalisation_Details10[[#This Row],[Date of Birth]],"dd-mm-yy")</f>
        <v>29-08-85</v>
      </c>
      <c r="I1640">
        <v>3</v>
      </c>
      <c r="J1640">
        <f>DATEDIF(Hospitalisation_Details10[[#This Row],[Date of Birth2]],DATE(2023,6,8),"y")</f>
        <v>37</v>
      </c>
      <c r="K1640" s="2">
        <v>13726.21</v>
      </c>
      <c r="L1640" t="s">
        <v>3707</v>
      </c>
      <c r="M1640" t="s">
        <v>3707</v>
      </c>
      <c r="N1640" t="s">
        <v>3730</v>
      </c>
    </row>
    <row r="1641" spans="3:14" x14ac:dyDescent="0.3">
      <c r="C1641" t="s">
        <v>4498</v>
      </c>
      <c r="D1641">
        <v>1969</v>
      </c>
      <c r="E1641" t="s">
        <v>3716</v>
      </c>
      <c r="F1641">
        <v>23</v>
      </c>
      <c r="G1641" s="1" t="str">
        <f>_xlfn.CONCAT(Hospitalisation_Details10[[#This Row],[date]],"-",Hospitalisation_Details10[[#This Row],[month]],"-",Hospitalisation_Details10[[#This Row],[year]])</f>
        <v>23-Oct-1969</v>
      </c>
      <c r="H1641" s="1" t="str">
        <f>TEXT(Hospitalisation_Details10[[#This Row],[Date of Birth]],"dd-mm-yy")</f>
        <v>23-10-69</v>
      </c>
      <c r="I1641">
        <v>0</v>
      </c>
      <c r="J1641">
        <f>DATEDIF(Hospitalisation_Details10[[#This Row],[Date of Birth2]],DATE(2023,6,8),"y")</f>
        <v>53</v>
      </c>
      <c r="K1641" s="2">
        <v>13746.74</v>
      </c>
      <c r="L1641" t="s">
        <v>3707</v>
      </c>
      <c r="M1641" t="s">
        <v>3706</v>
      </c>
      <c r="N1641" t="s">
        <v>3730</v>
      </c>
    </row>
    <row r="1642" spans="3:14" x14ac:dyDescent="0.3">
      <c r="C1642" t="s">
        <v>4497</v>
      </c>
      <c r="D1642">
        <v>2004</v>
      </c>
      <c r="E1642" t="s">
        <v>3705</v>
      </c>
      <c r="F1642">
        <v>16</v>
      </c>
      <c r="G1642" s="1" t="str">
        <f>_xlfn.CONCAT(Hospitalisation_Details10[[#This Row],[date]],"-",Hospitalisation_Details10[[#This Row],[month]],"-",Hospitalisation_Details10[[#This Row],[year]])</f>
        <v>16-Jul-2004</v>
      </c>
      <c r="H1642" s="1" t="str">
        <f>TEXT(Hospitalisation_Details10[[#This Row],[Date of Birth]],"dd-mm-yy")</f>
        <v>16-07-04</v>
      </c>
      <c r="I1642">
        <v>0</v>
      </c>
      <c r="J1642">
        <f>DATEDIF(Hospitalisation_Details10[[#This Row],[Date of Birth2]],DATE(2023,6,8),"y")</f>
        <v>18</v>
      </c>
      <c r="K1642" s="2">
        <v>13747.87</v>
      </c>
      <c r="L1642" t="s">
        <v>3707</v>
      </c>
      <c r="M1642" t="s">
        <v>3706</v>
      </c>
      <c r="N1642" t="s">
        <v>3722</v>
      </c>
    </row>
    <row r="1643" spans="3:14" x14ac:dyDescent="0.3">
      <c r="C1643" t="s">
        <v>4496</v>
      </c>
      <c r="D1643">
        <v>1959</v>
      </c>
      <c r="E1643" t="s">
        <v>3715</v>
      </c>
      <c r="F1643">
        <v>6</v>
      </c>
      <c r="G1643" s="1" t="str">
        <f>_xlfn.CONCAT(Hospitalisation_Details10[[#This Row],[date]],"-",Hospitalisation_Details10[[#This Row],[month]],"-",Hospitalisation_Details10[[#This Row],[year]])</f>
        <v>6-Aug-1959</v>
      </c>
      <c r="H1643" s="1" t="str">
        <f>TEXT(Hospitalisation_Details10[[#This Row],[Date of Birth]],"dd-mm-yy")</f>
        <v>06-08-59</v>
      </c>
      <c r="I1643">
        <v>0</v>
      </c>
      <c r="J1643">
        <f>DATEDIF(Hospitalisation_Details10[[#This Row],[Date of Birth2]],DATE(2023,6,8),"y")</f>
        <v>63</v>
      </c>
      <c r="K1643" s="2">
        <v>13770.1</v>
      </c>
      <c r="L1643" t="s">
        <v>3707</v>
      </c>
      <c r="M1643" t="s">
        <v>3710</v>
      </c>
      <c r="N1643" t="s">
        <v>3713</v>
      </c>
    </row>
    <row r="1644" spans="3:14" x14ac:dyDescent="0.3">
      <c r="C1644" t="s">
        <v>4495</v>
      </c>
      <c r="D1644">
        <v>1966</v>
      </c>
      <c r="E1644" t="s">
        <v>3709</v>
      </c>
      <c r="F1644">
        <v>10</v>
      </c>
      <c r="G1644" s="1" t="str">
        <f>_xlfn.CONCAT(Hospitalisation_Details10[[#This Row],[date]],"-",Hospitalisation_Details10[[#This Row],[month]],"-",Hospitalisation_Details10[[#This Row],[year]])</f>
        <v>10-Nov-1966</v>
      </c>
      <c r="H1644" s="1" t="str">
        <f>TEXT(Hospitalisation_Details10[[#This Row],[Date of Birth]],"dd-mm-yy")</f>
        <v>10-11-66</v>
      </c>
      <c r="I1644">
        <v>0</v>
      </c>
      <c r="J1644">
        <f>DATEDIF(Hospitalisation_Details10[[#This Row],[Date of Birth2]],DATE(2023,6,8),"y")</f>
        <v>56</v>
      </c>
      <c r="K1644" s="2">
        <v>13801.61</v>
      </c>
      <c r="L1644" t="s">
        <v>3707</v>
      </c>
      <c r="M1644" t="s">
        <v>3707</v>
      </c>
      <c r="N1644" t="s">
        <v>3730</v>
      </c>
    </row>
    <row r="1645" spans="3:14" x14ac:dyDescent="0.3">
      <c r="C1645" t="s">
        <v>4494</v>
      </c>
      <c r="D1645">
        <v>1986</v>
      </c>
      <c r="E1645" t="s">
        <v>3714</v>
      </c>
      <c r="F1645">
        <v>8</v>
      </c>
      <c r="G1645" s="1" t="str">
        <f>_xlfn.CONCAT(Hospitalisation_Details10[[#This Row],[date]],"-",Hospitalisation_Details10[[#This Row],[month]],"-",Hospitalisation_Details10[[#This Row],[year]])</f>
        <v>8-Dec-1986</v>
      </c>
      <c r="H1645" s="1" t="str">
        <f>TEXT(Hospitalisation_Details10[[#This Row],[Date of Birth]],"dd-mm-yy")</f>
        <v>08-12-86</v>
      </c>
      <c r="I1645">
        <v>3</v>
      </c>
      <c r="J1645">
        <f>DATEDIF(Hospitalisation_Details10[[#This Row],[Date of Birth2]],DATE(2023,6,8),"y")</f>
        <v>36</v>
      </c>
      <c r="K1645" s="2">
        <v>13819.49</v>
      </c>
      <c r="L1645" t="s">
        <v>3707</v>
      </c>
      <c r="M1645" t="s">
        <v>3706</v>
      </c>
      <c r="N1645" t="s">
        <v>3713</v>
      </c>
    </row>
    <row r="1646" spans="3:14" x14ac:dyDescent="0.3">
      <c r="C1646" t="s">
        <v>4493</v>
      </c>
      <c r="D1646">
        <v>1958</v>
      </c>
      <c r="E1646" t="s">
        <v>3709</v>
      </c>
      <c r="F1646">
        <v>25</v>
      </c>
      <c r="G1646" s="1" t="str">
        <f>_xlfn.CONCAT(Hospitalisation_Details10[[#This Row],[date]],"-",Hospitalisation_Details10[[#This Row],[month]],"-",Hospitalisation_Details10[[#This Row],[year]])</f>
        <v>25-Nov-1958</v>
      </c>
      <c r="H1646" s="1" t="str">
        <f>TEXT(Hospitalisation_Details10[[#This Row],[Date of Birth]],"dd-mm-yy")</f>
        <v>25-11-58</v>
      </c>
      <c r="I1646">
        <v>0</v>
      </c>
      <c r="J1646">
        <f>DATEDIF(Hospitalisation_Details10[[#This Row],[Date of Birth2]],DATE(2023,6,8),"y")</f>
        <v>64</v>
      </c>
      <c r="K1646" s="2">
        <v>13822.8</v>
      </c>
      <c r="L1646" t="s">
        <v>3707</v>
      </c>
      <c r="M1646" t="s">
        <v>3707</v>
      </c>
      <c r="N1646" t="s">
        <v>3717</v>
      </c>
    </row>
    <row r="1647" spans="3:14" x14ac:dyDescent="0.3">
      <c r="C1647" t="s">
        <v>4492</v>
      </c>
      <c r="D1647">
        <v>1958</v>
      </c>
      <c r="E1647" t="s">
        <v>3714</v>
      </c>
      <c r="F1647">
        <v>10</v>
      </c>
      <c r="G1647" s="1" t="str">
        <f>_xlfn.CONCAT(Hospitalisation_Details10[[#This Row],[date]],"-",Hospitalisation_Details10[[#This Row],[month]],"-",Hospitalisation_Details10[[#This Row],[year]])</f>
        <v>10-Dec-1958</v>
      </c>
      <c r="H1647" s="1" t="str">
        <f>TEXT(Hospitalisation_Details10[[#This Row],[Date of Birth]],"dd-mm-yy")</f>
        <v>10-12-58</v>
      </c>
      <c r="I1647">
        <v>0</v>
      </c>
      <c r="J1647">
        <f>DATEDIF(Hospitalisation_Details10[[#This Row],[Date of Birth2]],DATE(2023,6,8),"y")</f>
        <v>64</v>
      </c>
      <c r="K1647" s="2">
        <v>13831.12</v>
      </c>
      <c r="L1647" t="s">
        <v>3707</v>
      </c>
      <c r="M1647" t="s">
        <v>3710</v>
      </c>
      <c r="N1647" t="s">
        <v>3708</v>
      </c>
    </row>
    <row r="1648" spans="3:14" x14ac:dyDescent="0.3">
      <c r="C1648" t="s">
        <v>4491</v>
      </c>
      <c r="D1648">
        <v>2003</v>
      </c>
      <c r="E1648" t="s">
        <v>3711</v>
      </c>
      <c r="F1648">
        <v>7</v>
      </c>
      <c r="G1648" s="1" t="str">
        <f>_xlfn.CONCAT(Hospitalisation_Details10[[#This Row],[date]],"-",Hospitalisation_Details10[[#This Row],[month]],"-",Hospitalisation_Details10[[#This Row],[year]])</f>
        <v>7-Jun-2003</v>
      </c>
      <c r="H1648" s="1" t="str">
        <f>TEXT(Hospitalisation_Details10[[#This Row],[Date of Birth]],"dd-mm-yy")</f>
        <v>07-06-03</v>
      </c>
      <c r="I1648">
        <v>0</v>
      </c>
      <c r="J1648">
        <f>DATEDIF(Hospitalisation_Details10[[#This Row],[Date of Birth2]],DATE(2023,6,8),"y")</f>
        <v>20</v>
      </c>
      <c r="K1648" s="2">
        <v>13844.51</v>
      </c>
      <c r="L1648" t="s">
        <v>3706</v>
      </c>
      <c r="M1648" t="s">
        <v>3710</v>
      </c>
      <c r="N1648" t="s">
        <v>3717</v>
      </c>
    </row>
    <row r="1649" spans="3:14" x14ac:dyDescent="0.3">
      <c r="C1649" t="s">
        <v>4490</v>
      </c>
      <c r="D1649">
        <v>1960</v>
      </c>
      <c r="E1649" t="s">
        <v>3705</v>
      </c>
      <c r="F1649">
        <v>21</v>
      </c>
      <c r="G1649" s="1" t="str">
        <f>_xlfn.CONCAT(Hospitalisation_Details10[[#This Row],[date]],"-",Hospitalisation_Details10[[#This Row],[month]],"-",Hospitalisation_Details10[[#This Row],[year]])</f>
        <v>21-Jul-1960</v>
      </c>
      <c r="H1649" s="1" t="str">
        <f>TEXT(Hospitalisation_Details10[[#This Row],[Date of Birth]],"dd-mm-yy")</f>
        <v>21-07-60</v>
      </c>
      <c r="I1649">
        <v>0</v>
      </c>
      <c r="J1649">
        <f>DATEDIF(Hospitalisation_Details10[[#This Row],[Date of Birth2]],DATE(2023,6,8),"y")</f>
        <v>62</v>
      </c>
      <c r="K1649" s="2">
        <v>13844.8</v>
      </c>
      <c r="L1649" t="s">
        <v>3706</v>
      </c>
      <c r="M1649" t="s">
        <v>3706</v>
      </c>
      <c r="N1649" t="s">
        <v>3713</v>
      </c>
    </row>
    <row r="1650" spans="3:14" x14ac:dyDescent="0.3">
      <c r="C1650" t="s">
        <v>4489</v>
      </c>
      <c r="D1650">
        <v>1978</v>
      </c>
      <c r="E1650" t="s">
        <v>3714</v>
      </c>
      <c r="F1650">
        <v>19</v>
      </c>
      <c r="G1650" s="1" t="str">
        <f>_xlfn.CONCAT(Hospitalisation_Details10[[#This Row],[date]],"-",Hospitalisation_Details10[[#This Row],[month]],"-",Hospitalisation_Details10[[#This Row],[year]])</f>
        <v>19-Dec-1978</v>
      </c>
      <c r="H1650" s="1" t="str">
        <f>TEXT(Hospitalisation_Details10[[#This Row],[Date of Birth]],"dd-mm-yy")</f>
        <v>19-12-78</v>
      </c>
      <c r="I1650">
        <v>2</v>
      </c>
      <c r="J1650">
        <f>DATEDIF(Hospitalisation_Details10[[#This Row],[Date of Birth2]],DATE(2023,6,8),"y")</f>
        <v>44</v>
      </c>
      <c r="K1650" s="2">
        <v>13874.89</v>
      </c>
      <c r="L1650" t="s">
        <v>3706</v>
      </c>
      <c r="M1650" t="s">
        <v>3710</v>
      </c>
      <c r="N1650" t="s">
        <v>3713</v>
      </c>
    </row>
    <row r="1651" spans="3:14" x14ac:dyDescent="0.3">
      <c r="C1651" t="s">
        <v>4488</v>
      </c>
      <c r="D1651">
        <v>1959</v>
      </c>
      <c r="E1651" t="s">
        <v>3716</v>
      </c>
      <c r="F1651">
        <v>5</v>
      </c>
      <c r="G1651" s="1" t="str">
        <f>_xlfn.CONCAT(Hospitalisation_Details10[[#This Row],[date]],"-",Hospitalisation_Details10[[#This Row],[month]],"-",Hospitalisation_Details10[[#This Row],[year]])</f>
        <v>5-Oct-1959</v>
      </c>
      <c r="H1651" s="1" t="str">
        <f>TEXT(Hospitalisation_Details10[[#This Row],[Date of Birth]],"dd-mm-yy")</f>
        <v>05-10-59</v>
      </c>
      <c r="I1651">
        <v>0</v>
      </c>
      <c r="J1651">
        <f>DATEDIF(Hospitalisation_Details10[[#This Row],[Date of Birth2]],DATE(2023,6,8),"y")</f>
        <v>63</v>
      </c>
      <c r="K1651" s="2">
        <v>13880.95</v>
      </c>
      <c r="L1651" t="s">
        <v>3706</v>
      </c>
      <c r="M1651" t="s">
        <v>3706</v>
      </c>
      <c r="N1651" t="s">
        <v>3717</v>
      </c>
    </row>
    <row r="1652" spans="3:14" x14ac:dyDescent="0.3">
      <c r="C1652" t="s">
        <v>4487</v>
      </c>
      <c r="D1652">
        <v>1985</v>
      </c>
      <c r="E1652" t="s">
        <v>3712</v>
      </c>
      <c r="F1652">
        <v>25</v>
      </c>
      <c r="G1652" s="1" t="str">
        <f>_xlfn.CONCAT(Hospitalisation_Details10[[#This Row],[date]],"-",Hospitalisation_Details10[[#This Row],[month]],"-",Hospitalisation_Details10[[#This Row],[year]])</f>
        <v>25-Sep-1985</v>
      </c>
      <c r="H1652" s="1" t="str">
        <f>TEXT(Hospitalisation_Details10[[#This Row],[Date of Birth]],"dd-mm-yy")</f>
        <v>25-09-85</v>
      </c>
      <c r="I1652">
        <v>3</v>
      </c>
      <c r="J1652">
        <f>DATEDIF(Hospitalisation_Details10[[#This Row],[Date of Birth2]],DATE(2023,6,8),"y")</f>
        <v>37</v>
      </c>
      <c r="K1652" s="2">
        <v>13886.4</v>
      </c>
      <c r="L1652" t="s">
        <v>3706</v>
      </c>
      <c r="M1652" t="s">
        <v>3706</v>
      </c>
      <c r="N1652" t="s">
        <v>3713</v>
      </c>
    </row>
    <row r="1653" spans="3:14" x14ac:dyDescent="0.3">
      <c r="C1653" t="s">
        <v>4486</v>
      </c>
      <c r="D1653">
        <v>1959</v>
      </c>
      <c r="E1653" t="s">
        <v>3714</v>
      </c>
      <c r="F1653">
        <v>29</v>
      </c>
      <c r="G1653" s="1" t="str">
        <f>_xlfn.CONCAT(Hospitalisation_Details10[[#This Row],[date]],"-",Hospitalisation_Details10[[#This Row],[month]],"-",Hospitalisation_Details10[[#This Row],[year]])</f>
        <v>29-Dec-1959</v>
      </c>
      <c r="H1653" s="1" t="str">
        <f>TEXT(Hospitalisation_Details10[[#This Row],[Date of Birth]],"dd-mm-yy")</f>
        <v>29-12-59</v>
      </c>
      <c r="I1653">
        <v>0</v>
      </c>
      <c r="J1653">
        <f>DATEDIF(Hospitalisation_Details10[[#This Row],[Date of Birth2]],DATE(2023,6,8),"y")</f>
        <v>63</v>
      </c>
      <c r="K1653" s="2">
        <v>13887.2</v>
      </c>
      <c r="L1653" t="s">
        <v>3706</v>
      </c>
      <c r="M1653" t="s">
        <v>3707</v>
      </c>
      <c r="N1653" t="s">
        <v>3708</v>
      </c>
    </row>
    <row r="1654" spans="3:14" x14ac:dyDescent="0.3">
      <c r="C1654" t="s">
        <v>4485</v>
      </c>
      <c r="D1654">
        <v>1959</v>
      </c>
      <c r="E1654" t="s">
        <v>3705</v>
      </c>
      <c r="F1654">
        <v>7</v>
      </c>
      <c r="G1654" s="1" t="str">
        <f>_xlfn.CONCAT(Hospitalisation_Details10[[#This Row],[date]],"-",Hospitalisation_Details10[[#This Row],[month]],"-",Hospitalisation_Details10[[#This Row],[year]])</f>
        <v>7-Jul-1959</v>
      </c>
      <c r="H1654" s="1" t="str">
        <f>TEXT(Hospitalisation_Details10[[#This Row],[Date of Birth]],"dd-mm-yy")</f>
        <v>07-07-59</v>
      </c>
      <c r="I1654">
        <v>0</v>
      </c>
      <c r="J1654">
        <f>DATEDIF(Hospitalisation_Details10[[#This Row],[Date of Birth2]],DATE(2023,6,8),"y")</f>
        <v>63</v>
      </c>
      <c r="K1654" s="2">
        <v>13887.97</v>
      </c>
      <c r="L1654" t="s">
        <v>3706</v>
      </c>
      <c r="M1654" t="s">
        <v>3706</v>
      </c>
      <c r="N1654" t="s">
        <v>3708</v>
      </c>
    </row>
    <row r="1655" spans="3:14" x14ac:dyDescent="0.3">
      <c r="C1655" t="s">
        <v>4484</v>
      </c>
      <c r="D1655">
        <v>1962</v>
      </c>
      <c r="E1655" t="s">
        <v>3705</v>
      </c>
      <c r="F1655">
        <v>27</v>
      </c>
      <c r="G1655" s="1" t="str">
        <f>_xlfn.CONCAT(Hospitalisation_Details10[[#This Row],[date]],"-",Hospitalisation_Details10[[#This Row],[month]],"-",Hospitalisation_Details10[[#This Row],[year]])</f>
        <v>27-Jul-1962</v>
      </c>
      <c r="H1655" s="1" t="str">
        <f>TEXT(Hospitalisation_Details10[[#This Row],[Date of Birth]],"dd-mm-yy")</f>
        <v>27-07-62</v>
      </c>
      <c r="I1655">
        <v>3</v>
      </c>
      <c r="J1655">
        <f>DATEDIF(Hospitalisation_Details10[[#This Row],[Date of Birth2]],DATE(2023,6,8),"y")</f>
        <v>60</v>
      </c>
      <c r="K1655" s="2">
        <v>13919.82</v>
      </c>
      <c r="L1655" t="s">
        <v>3706</v>
      </c>
      <c r="M1655" t="s">
        <v>3706</v>
      </c>
      <c r="N1655" t="s">
        <v>3708</v>
      </c>
    </row>
    <row r="1656" spans="3:14" x14ac:dyDescent="0.3">
      <c r="C1656" t="s">
        <v>4483</v>
      </c>
      <c r="D1656">
        <v>1960</v>
      </c>
      <c r="E1656" t="s">
        <v>3711</v>
      </c>
      <c r="F1656">
        <v>18</v>
      </c>
      <c r="G1656" s="1" t="str">
        <f>_xlfn.CONCAT(Hospitalisation_Details10[[#This Row],[date]],"-",Hospitalisation_Details10[[#This Row],[month]],"-",Hospitalisation_Details10[[#This Row],[year]])</f>
        <v>18-Jun-1960</v>
      </c>
      <c r="H1656" s="1" t="str">
        <f>TEXT(Hospitalisation_Details10[[#This Row],[Date of Birth]],"dd-mm-yy")</f>
        <v>18-06-60</v>
      </c>
      <c r="I1656">
        <v>1</v>
      </c>
      <c r="J1656">
        <f>DATEDIF(Hospitalisation_Details10[[#This Row],[Date of Birth2]],DATE(2023,6,8),"y")</f>
        <v>62</v>
      </c>
      <c r="K1656" s="2">
        <v>13937.67</v>
      </c>
      <c r="L1656" t="s">
        <v>3706</v>
      </c>
      <c r="M1656" t="s">
        <v>3710</v>
      </c>
      <c r="N1656" t="s">
        <v>3713</v>
      </c>
    </row>
    <row r="1657" spans="3:14" x14ac:dyDescent="0.3">
      <c r="C1657" t="s">
        <v>4482</v>
      </c>
      <c r="D1657">
        <v>1959</v>
      </c>
      <c r="E1657" t="s">
        <v>3715</v>
      </c>
      <c r="F1657">
        <v>29</v>
      </c>
      <c r="G1657" s="1" t="str">
        <f>_xlfn.CONCAT(Hospitalisation_Details10[[#This Row],[date]],"-",Hospitalisation_Details10[[#This Row],[month]],"-",Hospitalisation_Details10[[#This Row],[year]])</f>
        <v>29-Aug-1959</v>
      </c>
      <c r="H1657" s="1" t="str">
        <f>TEXT(Hospitalisation_Details10[[#This Row],[Date of Birth]],"dd-mm-yy")</f>
        <v>29-08-59</v>
      </c>
      <c r="I1657">
        <v>0</v>
      </c>
      <c r="J1657">
        <f>DATEDIF(Hospitalisation_Details10[[#This Row],[Date of Birth2]],DATE(2023,6,8),"y")</f>
        <v>63</v>
      </c>
      <c r="K1657" s="2">
        <v>13974.46</v>
      </c>
      <c r="L1657" t="s">
        <v>3706</v>
      </c>
      <c r="M1657" t="s">
        <v>3706</v>
      </c>
      <c r="N1657" t="s">
        <v>3720</v>
      </c>
    </row>
    <row r="1658" spans="3:14" x14ac:dyDescent="0.3">
      <c r="C1658" t="s">
        <v>4481</v>
      </c>
      <c r="D1658">
        <v>1990</v>
      </c>
      <c r="E1658" t="s">
        <v>3705</v>
      </c>
      <c r="F1658">
        <v>13</v>
      </c>
      <c r="G1658" s="1" t="str">
        <f>_xlfn.CONCAT(Hospitalisation_Details10[[#This Row],[date]],"-",Hospitalisation_Details10[[#This Row],[month]],"-",Hospitalisation_Details10[[#This Row],[year]])</f>
        <v>13-Jul-1990</v>
      </c>
      <c r="H1658" s="1" t="str">
        <f>TEXT(Hospitalisation_Details10[[#This Row],[Date of Birth]],"dd-mm-yy")</f>
        <v>13-07-90</v>
      </c>
      <c r="I1658">
        <v>3</v>
      </c>
      <c r="J1658">
        <f>DATEDIF(Hospitalisation_Details10[[#This Row],[Date of Birth2]],DATE(2023,6,8),"y")</f>
        <v>32</v>
      </c>
      <c r="K1658" s="2">
        <v>13979.45</v>
      </c>
      <c r="L1658" t="s">
        <v>3706</v>
      </c>
      <c r="M1658" t="s">
        <v>3710</v>
      </c>
      <c r="N1658" t="s">
        <v>3725</v>
      </c>
    </row>
    <row r="1659" spans="3:14" x14ac:dyDescent="0.3">
      <c r="C1659" t="s">
        <v>4480</v>
      </c>
      <c r="D1659">
        <v>1959</v>
      </c>
      <c r="E1659" t="s">
        <v>3712</v>
      </c>
      <c r="F1659">
        <v>6</v>
      </c>
      <c r="G1659" s="1" t="str">
        <f>_xlfn.CONCAT(Hospitalisation_Details10[[#This Row],[date]],"-",Hospitalisation_Details10[[#This Row],[month]],"-",Hospitalisation_Details10[[#This Row],[year]])</f>
        <v>6-Sep-1959</v>
      </c>
      <c r="H1659" s="1" t="str">
        <f>TEXT(Hospitalisation_Details10[[#This Row],[Date of Birth]],"dd-mm-yy")</f>
        <v>06-09-59</v>
      </c>
      <c r="I1659">
        <v>0</v>
      </c>
      <c r="J1659">
        <f>DATEDIF(Hospitalisation_Details10[[#This Row],[Date of Birth2]],DATE(2023,6,8),"y")</f>
        <v>63</v>
      </c>
      <c r="K1659" s="2">
        <v>13981.85</v>
      </c>
      <c r="L1659" t="s">
        <v>3706</v>
      </c>
      <c r="M1659" t="s">
        <v>3710</v>
      </c>
      <c r="N1659" t="s">
        <v>3721</v>
      </c>
    </row>
    <row r="1660" spans="3:14" x14ac:dyDescent="0.3">
      <c r="C1660" t="s">
        <v>4479</v>
      </c>
      <c r="D1660">
        <v>1963</v>
      </c>
      <c r="E1660" t="s">
        <v>3714</v>
      </c>
      <c r="F1660">
        <v>23</v>
      </c>
      <c r="G1660" s="1" t="str">
        <f>_xlfn.CONCAT(Hospitalisation_Details10[[#This Row],[date]],"-",Hospitalisation_Details10[[#This Row],[month]],"-",Hospitalisation_Details10[[#This Row],[year]])</f>
        <v>23-Dec-1963</v>
      </c>
      <c r="H1660" s="1" t="str">
        <f>TEXT(Hospitalisation_Details10[[#This Row],[Date of Birth]],"dd-mm-yy")</f>
        <v>23-12-63</v>
      </c>
      <c r="I1660">
        <v>3</v>
      </c>
      <c r="J1660">
        <f>DATEDIF(Hospitalisation_Details10[[#This Row],[Date of Birth2]],DATE(2023,6,8),"y")</f>
        <v>59</v>
      </c>
      <c r="K1660" s="2">
        <v>14001.13</v>
      </c>
      <c r="L1660" t="s">
        <v>3706</v>
      </c>
      <c r="M1660" t="s">
        <v>3710</v>
      </c>
      <c r="N1660" t="s">
        <v>3708</v>
      </c>
    </row>
    <row r="1661" spans="3:14" x14ac:dyDescent="0.3">
      <c r="C1661" t="s">
        <v>4478</v>
      </c>
      <c r="D1661">
        <v>1963</v>
      </c>
      <c r="E1661" t="s">
        <v>3705</v>
      </c>
      <c r="F1661">
        <v>6</v>
      </c>
      <c r="G1661" s="1" t="str">
        <f>_xlfn.CONCAT(Hospitalisation_Details10[[#This Row],[date]],"-",Hospitalisation_Details10[[#This Row],[month]],"-",Hospitalisation_Details10[[#This Row],[year]])</f>
        <v>6-Jul-1963</v>
      </c>
      <c r="H1661" s="1" t="str">
        <f>TEXT(Hospitalisation_Details10[[#This Row],[Date of Birth]],"dd-mm-yy")</f>
        <v>06-07-63</v>
      </c>
      <c r="I1661">
        <v>3</v>
      </c>
      <c r="J1661">
        <f>DATEDIF(Hospitalisation_Details10[[#This Row],[Date of Birth2]],DATE(2023,6,8),"y")</f>
        <v>59</v>
      </c>
      <c r="K1661" s="2">
        <v>14001.29</v>
      </c>
      <c r="L1661" t="s">
        <v>3706</v>
      </c>
      <c r="M1661" t="s">
        <v>3706</v>
      </c>
      <c r="N1661" t="s">
        <v>3708</v>
      </c>
    </row>
    <row r="1662" spans="3:14" x14ac:dyDescent="0.3">
      <c r="C1662" t="s">
        <v>4477</v>
      </c>
      <c r="D1662">
        <v>1963</v>
      </c>
      <c r="E1662" t="s">
        <v>3705</v>
      </c>
      <c r="F1662">
        <v>8</v>
      </c>
      <c r="G1662" s="1" t="str">
        <f>_xlfn.CONCAT(Hospitalisation_Details10[[#This Row],[date]],"-",Hospitalisation_Details10[[#This Row],[month]],"-",Hospitalisation_Details10[[#This Row],[year]])</f>
        <v>8-Jul-1963</v>
      </c>
      <c r="H1662" s="1" t="str">
        <f>TEXT(Hospitalisation_Details10[[#This Row],[Date of Birth]],"dd-mm-yy")</f>
        <v>08-07-63</v>
      </c>
      <c r="I1662">
        <v>3</v>
      </c>
      <c r="J1662">
        <f>DATEDIF(Hospitalisation_Details10[[#This Row],[Date of Birth2]],DATE(2023,6,8),"y")</f>
        <v>59</v>
      </c>
      <c r="K1662" s="2">
        <v>14007.22</v>
      </c>
      <c r="L1662" t="s">
        <v>3706</v>
      </c>
      <c r="M1662" t="s">
        <v>3707</v>
      </c>
      <c r="N1662" t="s">
        <v>3717</v>
      </c>
    </row>
    <row r="1663" spans="3:14" x14ac:dyDescent="0.3">
      <c r="C1663" t="s">
        <v>4476</v>
      </c>
      <c r="D1663">
        <v>1960</v>
      </c>
      <c r="E1663" t="s">
        <v>3709</v>
      </c>
      <c r="F1663">
        <v>8</v>
      </c>
      <c r="G1663" s="1" t="str">
        <f>_xlfn.CONCAT(Hospitalisation_Details10[[#This Row],[date]],"-",Hospitalisation_Details10[[#This Row],[month]],"-",Hospitalisation_Details10[[#This Row],[year]])</f>
        <v>8-Nov-1960</v>
      </c>
      <c r="H1663" s="1" t="str">
        <f>TEXT(Hospitalisation_Details10[[#This Row],[Date of Birth]],"dd-mm-yy")</f>
        <v>08-11-60</v>
      </c>
      <c r="I1663">
        <v>0</v>
      </c>
      <c r="J1663">
        <f>DATEDIF(Hospitalisation_Details10[[#This Row],[Date of Birth2]],DATE(2023,6,8),"y")</f>
        <v>62</v>
      </c>
      <c r="K1663" s="2">
        <v>14043.48</v>
      </c>
      <c r="L1663" t="s">
        <v>3706</v>
      </c>
      <c r="M1663" t="s">
        <v>3707</v>
      </c>
      <c r="N1663" t="s">
        <v>3724</v>
      </c>
    </row>
    <row r="1664" spans="3:14" x14ac:dyDescent="0.3">
      <c r="C1664" t="s">
        <v>4475</v>
      </c>
      <c r="D1664">
        <v>1991</v>
      </c>
      <c r="E1664" t="s">
        <v>3712</v>
      </c>
      <c r="F1664">
        <v>12</v>
      </c>
      <c r="G1664" s="1" t="str">
        <f>_xlfn.CONCAT(Hospitalisation_Details10[[#This Row],[date]],"-",Hospitalisation_Details10[[#This Row],[month]],"-",Hospitalisation_Details10[[#This Row],[year]])</f>
        <v>12-Sep-1991</v>
      </c>
      <c r="H1664" s="1" t="str">
        <f>TEXT(Hospitalisation_Details10[[#This Row],[Date of Birth]],"dd-mm-yy")</f>
        <v>12-09-91</v>
      </c>
      <c r="I1664">
        <v>3</v>
      </c>
      <c r="J1664">
        <f>DATEDIF(Hospitalisation_Details10[[#This Row],[Date of Birth2]],DATE(2023,6,8),"y")</f>
        <v>31</v>
      </c>
      <c r="K1664" s="2">
        <v>14081.93</v>
      </c>
      <c r="L1664" t="s">
        <v>3706</v>
      </c>
      <c r="M1664" t="s">
        <v>3707</v>
      </c>
      <c r="N1664" t="s">
        <v>3713</v>
      </c>
    </row>
    <row r="1665" spans="3:14" x14ac:dyDescent="0.3">
      <c r="C1665" t="s">
        <v>4474</v>
      </c>
      <c r="D1665">
        <v>1976</v>
      </c>
      <c r="E1665" t="s">
        <v>3712</v>
      </c>
      <c r="F1665">
        <v>26</v>
      </c>
      <c r="G1665" s="1" t="str">
        <f>_xlfn.CONCAT(Hospitalisation_Details10[[#This Row],[date]],"-",Hospitalisation_Details10[[#This Row],[month]],"-",Hospitalisation_Details10[[#This Row],[year]])</f>
        <v>26-Sep-1976</v>
      </c>
      <c r="H1665" s="1" t="str">
        <f>TEXT(Hospitalisation_Details10[[#This Row],[Date of Birth]],"dd-mm-yy")</f>
        <v>26-09-76</v>
      </c>
      <c r="I1665">
        <v>2</v>
      </c>
      <c r="J1665">
        <f>DATEDIF(Hospitalisation_Details10[[#This Row],[Date of Birth2]],DATE(2023,6,8),"y")</f>
        <v>46</v>
      </c>
      <c r="K1665" s="2">
        <v>14098.07</v>
      </c>
      <c r="L1665" t="s">
        <v>3706</v>
      </c>
      <c r="M1665" t="s">
        <v>3707</v>
      </c>
      <c r="N1665" t="s">
        <v>3725</v>
      </c>
    </row>
    <row r="1666" spans="3:14" x14ac:dyDescent="0.3">
      <c r="C1666" t="s">
        <v>4473</v>
      </c>
      <c r="D1666">
        <v>1961</v>
      </c>
      <c r="E1666" t="s">
        <v>3711</v>
      </c>
      <c r="F1666">
        <v>14</v>
      </c>
      <c r="G1666" s="1" t="str">
        <f>_xlfn.CONCAT(Hospitalisation_Details10[[#This Row],[date]],"-",Hospitalisation_Details10[[#This Row],[month]],"-",Hospitalisation_Details10[[#This Row],[year]])</f>
        <v>14-Jun-1961</v>
      </c>
      <c r="H1666" s="1" t="str">
        <f>TEXT(Hospitalisation_Details10[[#This Row],[Date of Birth]],"dd-mm-yy")</f>
        <v>14-06-61</v>
      </c>
      <c r="I1666">
        <v>2</v>
      </c>
      <c r="J1666">
        <f>DATEDIF(Hospitalisation_Details10[[#This Row],[Date of Birth2]],DATE(2023,6,8),"y")</f>
        <v>61</v>
      </c>
      <c r="K1666" s="2">
        <v>14119.62</v>
      </c>
      <c r="L1666" t="s">
        <v>3706</v>
      </c>
      <c r="M1666" t="s">
        <v>3710</v>
      </c>
      <c r="N1666" t="s">
        <v>3713</v>
      </c>
    </row>
    <row r="1667" spans="3:14" x14ac:dyDescent="0.3">
      <c r="C1667" t="s">
        <v>4472</v>
      </c>
      <c r="D1667">
        <v>2004</v>
      </c>
      <c r="E1667" t="s">
        <v>3705</v>
      </c>
      <c r="F1667">
        <v>6</v>
      </c>
      <c r="G1667" s="1" t="str">
        <f>_xlfn.CONCAT(Hospitalisation_Details10[[#This Row],[date]],"-",Hospitalisation_Details10[[#This Row],[month]],"-",Hospitalisation_Details10[[#This Row],[year]])</f>
        <v>6-Jul-2004</v>
      </c>
      <c r="H1667" s="1" t="str">
        <f>TEXT(Hospitalisation_Details10[[#This Row],[Date of Birth]],"dd-mm-yy")</f>
        <v>06-07-04</v>
      </c>
      <c r="I1667">
        <v>0</v>
      </c>
      <c r="J1667">
        <f>DATEDIF(Hospitalisation_Details10[[#This Row],[Date of Birth2]],DATE(2023,6,8),"y")</f>
        <v>18</v>
      </c>
      <c r="K1667" s="2">
        <v>14133.04</v>
      </c>
      <c r="L1667" t="s">
        <v>3706</v>
      </c>
      <c r="M1667" t="s">
        <v>3707</v>
      </c>
      <c r="N1667" t="s">
        <v>3708</v>
      </c>
    </row>
    <row r="1668" spans="3:14" x14ac:dyDescent="0.3">
      <c r="C1668" t="s">
        <v>4471</v>
      </c>
      <c r="D1668">
        <v>1984</v>
      </c>
      <c r="E1668" t="s">
        <v>3705</v>
      </c>
      <c r="F1668">
        <v>7</v>
      </c>
      <c r="G1668" s="1" t="str">
        <f>_xlfn.CONCAT(Hospitalisation_Details10[[#This Row],[date]],"-",Hospitalisation_Details10[[#This Row],[month]],"-",Hospitalisation_Details10[[#This Row],[year]])</f>
        <v>7-Jul-1984</v>
      </c>
      <c r="H1668" s="1" t="str">
        <f>TEXT(Hospitalisation_Details10[[#This Row],[Date of Birth]],"dd-mm-yy")</f>
        <v>07-07-84</v>
      </c>
      <c r="I1668">
        <v>3</v>
      </c>
      <c r="J1668">
        <f>DATEDIF(Hospitalisation_Details10[[#This Row],[Date of Birth2]],DATE(2023,6,8),"y")</f>
        <v>38</v>
      </c>
      <c r="K1668" s="2">
        <v>14152.46</v>
      </c>
      <c r="L1668" t="s">
        <v>3706</v>
      </c>
      <c r="M1668" t="s">
        <v>3710</v>
      </c>
      <c r="N1668" t="s">
        <v>3713</v>
      </c>
    </row>
    <row r="1669" spans="3:14" x14ac:dyDescent="0.3">
      <c r="C1669" t="s">
        <v>4470</v>
      </c>
      <c r="D1669">
        <v>1968</v>
      </c>
      <c r="E1669" t="s">
        <v>3714</v>
      </c>
      <c r="F1669">
        <v>25</v>
      </c>
      <c r="G1669" s="1" t="str">
        <f>_xlfn.CONCAT(Hospitalisation_Details10[[#This Row],[date]],"-",Hospitalisation_Details10[[#This Row],[month]],"-",Hospitalisation_Details10[[#This Row],[year]])</f>
        <v>25-Dec-1968</v>
      </c>
      <c r="H1669" s="1" t="str">
        <f>TEXT(Hospitalisation_Details10[[#This Row],[Date of Birth]],"dd-mm-yy")</f>
        <v>25-12-68</v>
      </c>
      <c r="I1669">
        <v>0</v>
      </c>
      <c r="J1669">
        <f>DATEDIF(Hospitalisation_Details10[[#This Row],[Date of Birth2]],DATE(2023,6,8),"y")</f>
        <v>54</v>
      </c>
      <c r="K1669" s="2">
        <v>14193.55</v>
      </c>
      <c r="L1669" t="s">
        <v>3706</v>
      </c>
      <c r="M1669" t="s">
        <v>3710</v>
      </c>
      <c r="N1669" t="s">
        <v>3730</v>
      </c>
    </row>
    <row r="1670" spans="3:14" x14ac:dyDescent="0.3">
      <c r="C1670" t="s">
        <v>4469</v>
      </c>
      <c r="D1670">
        <v>1983</v>
      </c>
      <c r="E1670" t="s">
        <v>3709</v>
      </c>
      <c r="F1670">
        <v>17</v>
      </c>
      <c r="G1670" s="1" t="str">
        <f>_xlfn.CONCAT(Hospitalisation_Details10[[#This Row],[date]],"-",Hospitalisation_Details10[[#This Row],[month]],"-",Hospitalisation_Details10[[#This Row],[year]])</f>
        <v>17-Nov-1983</v>
      </c>
      <c r="H1670" s="1" t="str">
        <f>TEXT(Hospitalisation_Details10[[#This Row],[Date of Birth]],"dd-mm-yy")</f>
        <v>17-11-83</v>
      </c>
      <c r="I1670">
        <v>3</v>
      </c>
      <c r="J1670">
        <f>DATEDIF(Hospitalisation_Details10[[#This Row],[Date of Birth2]],DATE(2023,6,8),"y")</f>
        <v>39</v>
      </c>
      <c r="K1670" s="2">
        <v>14209.4</v>
      </c>
      <c r="L1670" t="s">
        <v>3706</v>
      </c>
      <c r="M1670" t="s">
        <v>3710</v>
      </c>
      <c r="N1670" t="s">
        <v>3730</v>
      </c>
    </row>
    <row r="1671" spans="3:14" x14ac:dyDescent="0.3">
      <c r="C1671" t="s">
        <v>4468</v>
      </c>
      <c r="D1671">
        <v>1958</v>
      </c>
      <c r="E1671" t="s">
        <v>3712</v>
      </c>
      <c r="F1671">
        <v>21</v>
      </c>
      <c r="G1671" s="1" t="str">
        <f>_xlfn.CONCAT(Hospitalisation_Details10[[#This Row],[date]],"-",Hospitalisation_Details10[[#This Row],[month]],"-",Hospitalisation_Details10[[#This Row],[year]])</f>
        <v>21-Sep-1958</v>
      </c>
      <c r="H1671" s="1" t="str">
        <f>TEXT(Hospitalisation_Details10[[#This Row],[Date of Birth]],"dd-mm-yy")</f>
        <v>21-09-58</v>
      </c>
      <c r="I1671">
        <v>0</v>
      </c>
      <c r="J1671">
        <f>DATEDIF(Hospitalisation_Details10[[#This Row],[Date of Birth2]],DATE(2023,6,8),"y")</f>
        <v>64</v>
      </c>
      <c r="K1671" s="2">
        <v>14210.54</v>
      </c>
      <c r="L1671" t="s">
        <v>3706</v>
      </c>
      <c r="M1671" t="s">
        <v>3706</v>
      </c>
      <c r="N1671" t="s">
        <v>3713</v>
      </c>
    </row>
    <row r="1672" spans="3:14" x14ac:dyDescent="0.3">
      <c r="C1672" t="s">
        <v>4467</v>
      </c>
      <c r="D1672">
        <v>1961</v>
      </c>
      <c r="E1672" t="s">
        <v>3712</v>
      </c>
      <c r="F1672">
        <v>25</v>
      </c>
      <c r="G1672" s="1" t="str">
        <f>_xlfn.CONCAT(Hospitalisation_Details10[[#This Row],[date]],"-",Hospitalisation_Details10[[#This Row],[month]],"-",Hospitalisation_Details10[[#This Row],[year]])</f>
        <v>25-Sep-1961</v>
      </c>
      <c r="H1672" s="1" t="str">
        <f>TEXT(Hospitalisation_Details10[[#This Row],[Date of Birth]],"dd-mm-yy")</f>
        <v>25-09-61</v>
      </c>
      <c r="I1672">
        <v>2</v>
      </c>
      <c r="J1672">
        <f>DATEDIF(Hospitalisation_Details10[[#This Row],[Date of Birth2]],DATE(2023,6,8),"y")</f>
        <v>61</v>
      </c>
      <c r="K1672" s="2">
        <v>14235.07</v>
      </c>
      <c r="L1672" t="s">
        <v>3706</v>
      </c>
      <c r="M1672" t="s">
        <v>3710</v>
      </c>
      <c r="N1672" t="s">
        <v>3717</v>
      </c>
    </row>
    <row r="1673" spans="3:14" x14ac:dyDescent="0.3">
      <c r="C1673" t="s">
        <v>4466</v>
      </c>
      <c r="D1673">
        <v>1959</v>
      </c>
      <c r="E1673" t="s">
        <v>3716</v>
      </c>
      <c r="F1673">
        <v>10</v>
      </c>
      <c r="G1673" s="1" t="str">
        <f>_xlfn.CONCAT(Hospitalisation_Details10[[#This Row],[date]],"-",Hospitalisation_Details10[[#This Row],[month]],"-",Hospitalisation_Details10[[#This Row],[year]])</f>
        <v>10-Oct-1959</v>
      </c>
      <c r="H1673" s="1" t="str">
        <f>TEXT(Hospitalisation_Details10[[#This Row],[Date of Birth]],"dd-mm-yy")</f>
        <v>10-10-59</v>
      </c>
      <c r="I1673">
        <v>0</v>
      </c>
      <c r="J1673">
        <f>DATEDIF(Hospitalisation_Details10[[#This Row],[Date of Birth2]],DATE(2023,6,8),"y")</f>
        <v>63</v>
      </c>
      <c r="K1673" s="2">
        <v>14254.61</v>
      </c>
      <c r="L1673" t="s">
        <v>3706</v>
      </c>
      <c r="M1673" t="s">
        <v>3710</v>
      </c>
      <c r="N1673" t="s">
        <v>3713</v>
      </c>
    </row>
    <row r="1674" spans="3:14" x14ac:dyDescent="0.3">
      <c r="C1674" t="s">
        <v>4465</v>
      </c>
      <c r="D1674">
        <v>1959</v>
      </c>
      <c r="E1674" t="s">
        <v>3709</v>
      </c>
      <c r="F1674">
        <v>8</v>
      </c>
      <c r="G1674" s="1" t="str">
        <f>_xlfn.CONCAT(Hospitalisation_Details10[[#This Row],[date]],"-",Hospitalisation_Details10[[#This Row],[month]],"-",Hospitalisation_Details10[[#This Row],[year]])</f>
        <v>8-Nov-1959</v>
      </c>
      <c r="H1674" s="1" t="str">
        <f>TEXT(Hospitalisation_Details10[[#This Row],[Date of Birth]],"dd-mm-yy")</f>
        <v>08-11-59</v>
      </c>
      <c r="I1674">
        <v>0</v>
      </c>
      <c r="J1674">
        <f>DATEDIF(Hospitalisation_Details10[[#This Row],[Date of Birth2]],DATE(2023,6,8),"y")</f>
        <v>63</v>
      </c>
      <c r="K1674" s="2">
        <v>14256.19</v>
      </c>
      <c r="L1674" t="s">
        <v>3706</v>
      </c>
      <c r="M1674" t="s">
        <v>3707</v>
      </c>
      <c r="N1674" t="s">
        <v>3713</v>
      </c>
    </row>
    <row r="1675" spans="3:14" x14ac:dyDescent="0.3">
      <c r="C1675" t="s">
        <v>4464</v>
      </c>
      <c r="D1675">
        <v>1974</v>
      </c>
      <c r="E1675" t="s">
        <v>3714</v>
      </c>
      <c r="F1675">
        <v>26</v>
      </c>
      <c r="G1675" s="1" t="str">
        <f>_xlfn.CONCAT(Hospitalisation_Details10[[#This Row],[date]],"-",Hospitalisation_Details10[[#This Row],[month]],"-",Hospitalisation_Details10[[#This Row],[year]])</f>
        <v>26-Dec-1974</v>
      </c>
      <c r="H1675" s="1" t="str">
        <f>TEXT(Hospitalisation_Details10[[#This Row],[Date of Birth]],"dd-mm-yy")</f>
        <v>26-12-74</v>
      </c>
      <c r="I1675">
        <v>0</v>
      </c>
      <c r="J1675">
        <f>DATEDIF(Hospitalisation_Details10[[#This Row],[Date of Birth2]],DATE(2023,6,8),"y")</f>
        <v>48</v>
      </c>
      <c r="K1675" s="2">
        <v>14256.79</v>
      </c>
      <c r="L1675" t="s">
        <v>3706</v>
      </c>
      <c r="M1675" t="s">
        <v>3706</v>
      </c>
      <c r="N1675" t="s">
        <v>3730</v>
      </c>
    </row>
    <row r="1676" spans="3:14" x14ac:dyDescent="0.3">
      <c r="C1676" t="s">
        <v>4463</v>
      </c>
      <c r="D1676">
        <v>1972</v>
      </c>
      <c r="E1676" t="s">
        <v>3705</v>
      </c>
      <c r="F1676">
        <v>13</v>
      </c>
      <c r="G1676" s="1" t="str">
        <f>_xlfn.CONCAT(Hospitalisation_Details10[[#This Row],[date]],"-",Hospitalisation_Details10[[#This Row],[month]],"-",Hospitalisation_Details10[[#This Row],[year]])</f>
        <v>13-Jul-1972</v>
      </c>
      <c r="H1676" s="1" t="str">
        <f>TEXT(Hospitalisation_Details10[[#This Row],[Date of Birth]],"dd-mm-yy")</f>
        <v>13-07-72</v>
      </c>
      <c r="I1676">
        <v>0</v>
      </c>
      <c r="J1676">
        <f>DATEDIF(Hospitalisation_Details10[[#This Row],[Date of Birth2]],DATE(2023,6,8),"y")</f>
        <v>50</v>
      </c>
      <c r="K1676" s="2">
        <v>14258.33</v>
      </c>
      <c r="L1676" t="s">
        <v>3706</v>
      </c>
      <c r="M1676" t="s">
        <v>3706</v>
      </c>
      <c r="N1676" t="s">
        <v>3730</v>
      </c>
    </row>
    <row r="1677" spans="3:14" x14ac:dyDescent="0.3">
      <c r="C1677" t="s">
        <v>4462</v>
      </c>
      <c r="D1677">
        <v>2004</v>
      </c>
      <c r="E1677" t="s">
        <v>3712</v>
      </c>
      <c r="F1677">
        <v>6</v>
      </c>
      <c r="G1677" s="1" t="str">
        <f>_xlfn.CONCAT(Hospitalisation_Details10[[#This Row],[date]],"-",Hospitalisation_Details10[[#This Row],[month]],"-",Hospitalisation_Details10[[#This Row],[year]])</f>
        <v>6-Sep-2004</v>
      </c>
      <c r="H1677" s="1" t="str">
        <f>TEXT(Hospitalisation_Details10[[#This Row],[Date of Birth]],"dd-mm-yy")</f>
        <v>06-09-04</v>
      </c>
      <c r="I1677">
        <v>0</v>
      </c>
      <c r="J1677">
        <f>DATEDIF(Hospitalisation_Details10[[#This Row],[Date of Birth2]],DATE(2023,6,8),"y")</f>
        <v>18</v>
      </c>
      <c r="K1677" s="2">
        <v>14283.46</v>
      </c>
      <c r="L1677" t="s">
        <v>3706</v>
      </c>
      <c r="M1677" t="s">
        <v>3706</v>
      </c>
      <c r="N1677" t="s">
        <v>3724</v>
      </c>
    </row>
    <row r="1678" spans="3:14" x14ac:dyDescent="0.3">
      <c r="C1678" t="s">
        <v>4461</v>
      </c>
      <c r="D1678">
        <v>1968</v>
      </c>
      <c r="E1678" t="s">
        <v>3714</v>
      </c>
      <c r="F1678">
        <v>15</v>
      </c>
      <c r="G1678" s="1" t="str">
        <f>_xlfn.CONCAT(Hospitalisation_Details10[[#This Row],[date]],"-",Hospitalisation_Details10[[#This Row],[month]],"-",Hospitalisation_Details10[[#This Row],[year]])</f>
        <v>15-Dec-1968</v>
      </c>
      <c r="H1678" s="1" t="str">
        <f>TEXT(Hospitalisation_Details10[[#This Row],[Date of Birth]],"dd-mm-yy")</f>
        <v>15-12-68</v>
      </c>
      <c r="I1678">
        <v>0</v>
      </c>
      <c r="J1678">
        <f>DATEDIF(Hospitalisation_Details10[[#This Row],[Date of Birth2]],DATE(2023,6,8),"y")</f>
        <v>54</v>
      </c>
      <c r="K1678" s="2">
        <v>14285.9</v>
      </c>
      <c r="L1678" t="s">
        <v>3706</v>
      </c>
      <c r="M1678" t="s">
        <v>3707</v>
      </c>
      <c r="N1678" t="s">
        <v>3713</v>
      </c>
    </row>
    <row r="1679" spans="3:14" x14ac:dyDescent="0.3">
      <c r="C1679" t="s">
        <v>4460</v>
      </c>
      <c r="D1679">
        <v>1958</v>
      </c>
      <c r="E1679" t="s">
        <v>3716</v>
      </c>
      <c r="F1679">
        <v>15</v>
      </c>
      <c r="G1679" s="1" t="str">
        <f>_xlfn.CONCAT(Hospitalisation_Details10[[#This Row],[date]],"-",Hospitalisation_Details10[[#This Row],[month]],"-",Hospitalisation_Details10[[#This Row],[year]])</f>
        <v>15-Oct-1958</v>
      </c>
      <c r="H1679" s="1" t="str">
        <f>TEXT(Hospitalisation_Details10[[#This Row],[Date of Birth]],"dd-mm-yy")</f>
        <v>15-10-58</v>
      </c>
      <c r="I1679">
        <v>0</v>
      </c>
      <c r="J1679">
        <f>DATEDIF(Hospitalisation_Details10[[#This Row],[Date of Birth2]],DATE(2023,6,8),"y")</f>
        <v>64</v>
      </c>
      <c r="K1679" s="2">
        <v>14313.85</v>
      </c>
      <c r="L1679" t="s">
        <v>3706</v>
      </c>
      <c r="M1679" t="s">
        <v>3707</v>
      </c>
      <c r="N1679" t="s">
        <v>3708</v>
      </c>
    </row>
    <row r="1680" spans="3:14" x14ac:dyDescent="0.3">
      <c r="C1680" t="s">
        <v>4459</v>
      </c>
      <c r="D1680">
        <v>1958</v>
      </c>
      <c r="E1680" t="s">
        <v>3705</v>
      </c>
      <c r="F1680">
        <v>10</v>
      </c>
      <c r="G1680" s="1" t="str">
        <f>_xlfn.CONCAT(Hospitalisation_Details10[[#This Row],[date]],"-",Hospitalisation_Details10[[#This Row],[month]],"-",Hospitalisation_Details10[[#This Row],[year]])</f>
        <v>10-Jul-1958</v>
      </c>
      <c r="H1680" s="1" t="str">
        <f>TEXT(Hospitalisation_Details10[[#This Row],[Date of Birth]],"dd-mm-yy")</f>
        <v>10-07-58</v>
      </c>
      <c r="I1680">
        <v>0</v>
      </c>
      <c r="J1680">
        <f>DATEDIF(Hospitalisation_Details10[[#This Row],[Date of Birth2]],DATE(2023,6,8),"y")</f>
        <v>64</v>
      </c>
      <c r="K1680" s="2">
        <v>14319.03</v>
      </c>
      <c r="L1680" t="s">
        <v>3706</v>
      </c>
      <c r="M1680" t="s">
        <v>3706</v>
      </c>
      <c r="N1680" t="s">
        <v>3717</v>
      </c>
    </row>
    <row r="1681" spans="3:14" x14ac:dyDescent="0.3">
      <c r="C1681" t="s">
        <v>4458</v>
      </c>
      <c r="D1681">
        <v>1969</v>
      </c>
      <c r="E1681" t="s">
        <v>3712</v>
      </c>
      <c r="F1681">
        <v>26</v>
      </c>
      <c r="G1681" s="1" t="str">
        <f>_xlfn.CONCAT(Hospitalisation_Details10[[#This Row],[date]],"-",Hospitalisation_Details10[[#This Row],[month]],"-",Hospitalisation_Details10[[#This Row],[year]])</f>
        <v>26-Sep-1969</v>
      </c>
      <c r="H1681" s="1" t="str">
        <f>TEXT(Hospitalisation_Details10[[#This Row],[Date of Birth]],"dd-mm-yy")</f>
        <v>26-09-69</v>
      </c>
      <c r="I1681">
        <v>0</v>
      </c>
      <c r="J1681">
        <f>DATEDIF(Hospitalisation_Details10[[#This Row],[Date of Birth2]],DATE(2023,6,8),"y")</f>
        <v>53</v>
      </c>
      <c r="K1681" s="2">
        <v>14337.91</v>
      </c>
      <c r="L1681" t="s">
        <v>3706</v>
      </c>
      <c r="M1681" t="s">
        <v>3707</v>
      </c>
      <c r="N1681" t="s">
        <v>3732</v>
      </c>
    </row>
    <row r="1682" spans="3:14" x14ac:dyDescent="0.3">
      <c r="C1682" t="s">
        <v>4457</v>
      </c>
      <c r="D1682">
        <v>1959</v>
      </c>
      <c r="E1682" t="s">
        <v>3714</v>
      </c>
      <c r="F1682">
        <v>24</v>
      </c>
      <c r="G1682" s="1" t="str">
        <f>_xlfn.CONCAT(Hospitalisation_Details10[[#This Row],[date]],"-",Hospitalisation_Details10[[#This Row],[month]],"-",Hospitalisation_Details10[[#This Row],[year]])</f>
        <v>24-Dec-1959</v>
      </c>
      <c r="H1682" s="1" t="str">
        <f>TEXT(Hospitalisation_Details10[[#This Row],[Date of Birth]],"dd-mm-yy")</f>
        <v>24-12-59</v>
      </c>
      <c r="I1682">
        <v>1</v>
      </c>
      <c r="J1682">
        <f>DATEDIF(Hospitalisation_Details10[[#This Row],[Date of Birth2]],DATE(2023,6,8),"y")</f>
        <v>63</v>
      </c>
      <c r="K1682" s="2">
        <v>14349.85</v>
      </c>
      <c r="L1682" t="s">
        <v>3706</v>
      </c>
      <c r="M1682" t="s">
        <v>3706</v>
      </c>
      <c r="N1682" t="s">
        <v>3713</v>
      </c>
    </row>
    <row r="1683" spans="3:14" x14ac:dyDescent="0.3">
      <c r="C1683" t="s">
        <v>4456</v>
      </c>
      <c r="D1683">
        <v>1967</v>
      </c>
      <c r="E1683" t="s">
        <v>3716</v>
      </c>
      <c r="F1683">
        <v>10</v>
      </c>
      <c r="G1683" s="1" t="str">
        <f>_xlfn.CONCAT(Hospitalisation_Details10[[#This Row],[date]],"-",Hospitalisation_Details10[[#This Row],[month]],"-",Hospitalisation_Details10[[#This Row],[year]])</f>
        <v>10-Oct-1967</v>
      </c>
      <c r="H1683" s="1" t="str">
        <f>TEXT(Hospitalisation_Details10[[#This Row],[Date of Birth]],"dd-mm-yy")</f>
        <v>10-10-67</v>
      </c>
      <c r="I1683">
        <v>0</v>
      </c>
      <c r="J1683">
        <f>DATEDIF(Hospitalisation_Details10[[#This Row],[Date of Birth2]],DATE(2023,6,8),"y")</f>
        <v>55</v>
      </c>
      <c r="K1683" s="2">
        <v>14355.43</v>
      </c>
      <c r="L1683" t="s">
        <v>3706</v>
      </c>
      <c r="M1683" t="s">
        <v>3710</v>
      </c>
      <c r="N1683" t="s">
        <v>3730</v>
      </c>
    </row>
    <row r="1684" spans="3:14" x14ac:dyDescent="0.3">
      <c r="C1684" t="s">
        <v>4455</v>
      </c>
      <c r="D1684">
        <v>1988</v>
      </c>
      <c r="E1684" t="s">
        <v>3709</v>
      </c>
      <c r="F1684">
        <v>16</v>
      </c>
      <c r="G1684" s="1" t="str">
        <f>_xlfn.CONCAT(Hospitalisation_Details10[[#This Row],[date]],"-",Hospitalisation_Details10[[#This Row],[month]],"-",Hospitalisation_Details10[[#This Row],[year]])</f>
        <v>16-Nov-1988</v>
      </c>
      <c r="H1684" s="1" t="str">
        <f>TEXT(Hospitalisation_Details10[[#This Row],[Date of Birth]],"dd-mm-yy")</f>
        <v>16-11-88</v>
      </c>
      <c r="I1684">
        <v>1</v>
      </c>
      <c r="J1684">
        <f>DATEDIF(Hospitalisation_Details10[[#This Row],[Date of Birth2]],DATE(2023,6,8),"y")</f>
        <v>34</v>
      </c>
      <c r="K1684" s="2">
        <v>14358.36</v>
      </c>
      <c r="L1684" t="s">
        <v>3706</v>
      </c>
      <c r="M1684" t="s">
        <v>3706</v>
      </c>
      <c r="N1684" t="s">
        <v>3717</v>
      </c>
    </row>
    <row r="1685" spans="3:14" x14ac:dyDescent="0.3">
      <c r="C1685" t="s">
        <v>4454</v>
      </c>
      <c r="D1685">
        <v>1963</v>
      </c>
      <c r="E1685" t="s">
        <v>3705</v>
      </c>
      <c r="F1685">
        <v>16</v>
      </c>
      <c r="G1685" s="1" t="str">
        <f>_xlfn.CONCAT(Hospitalisation_Details10[[#This Row],[date]],"-",Hospitalisation_Details10[[#This Row],[month]],"-",Hospitalisation_Details10[[#This Row],[year]])</f>
        <v>16-Jul-1963</v>
      </c>
      <c r="H1685" s="1" t="str">
        <f>TEXT(Hospitalisation_Details10[[#This Row],[Date of Birth]],"dd-mm-yy")</f>
        <v>16-07-63</v>
      </c>
      <c r="I1685">
        <v>3</v>
      </c>
      <c r="J1685">
        <f>DATEDIF(Hospitalisation_Details10[[#This Row],[Date of Birth2]],DATE(2023,6,8),"y")</f>
        <v>59</v>
      </c>
      <c r="K1685" s="2">
        <v>14382.71</v>
      </c>
      <c r="L1685" t="s">
        <v>3706</v>
      </c>
      <c r="M1685" t="s">
        <v>3706</v>
      </c>
      <c r="N1685" t="s">
        <v>3713</v>
      </c>
    </row>
    <row r="1686" spans="3:14" x14ac:dyDescent="0.3">
      <c r="C1686" t="s">
        <v>4453</v>
      </c>
      <c r="D1686">
        <v>1965</v>
      </c>
      <c r="E1686" t="s">
        <v>3711</v>
      </c>
      <c r="F1686">
        <v>22</v>
      </c>
      <c r="G1686" s="1" t="str">
        <f>_xlfn.CONCAT(Hospitalisation_Details10[[#This Row],[date]],"-",Hospitalisation_Details10[[#This Row],[month]],"-",Hospitalisation_Details10[[#This Row],[year]])</f>
        <v>22-Jun-1965</v>
      </c>
      <c r="H1686" s="1" t="str">
        <f>TEXT(Hospitalisation_Details10[[#This Row],[Date of Birth]],"dd-mm-yy")</f>
        <v>22-06-65</v>
      </c>
      <c r="I1686">
        <v>4</v>
      </c>
      <c r="J1686">
        <f>DATEDIF(Hospitalisation_Details10[[#This Row],[Date of Birth2]],DATE(2023,6,8),"y")</f>
        <v>57</v>
      </c>
      <c r="K1686" s="2">
        <v>14394.4</v>
      </c>
      <c r="L1686" t="s">
        <v>3706</v>
      </c>
      <c r="M1686" t="s">
        <v>3707</v>
      </c>
      <c r="N1686" t="s">
        <v>3724</v>
      </c>
    </row>
    <row r="1687" spans="3:14" x14ac:dyDescent="0.3">
      <c r="C1687" t="s">
        <v>4452</v>
      </c>
      <c r="D1687">
        <v>1958</v>
      </c>
      <c r="E1687" t="s">
        <v>3712</v>
      </c>
      <c r="F1687">
        <v>14</v>
      </c>
      <c r="G1687" s="1" t="str">
        <f>_xlfn.CONCAT(Hospitalisation_Details10[[#This Row],[date]],"-",Hospitalisation_Details10[[#This Row],[month]],"-",Hospitalisation_Details10[[#This Row],[year]])</f>
        <v>14-Sep-1958</v>
      </c>
      <c r="H1687" s="1" t="str">
        <f>TEXT(Hospitalisation_Details10[[#This Row],[Date of Birth]],"dd-mm-yy")</f>
        <v>14-09-58</v>
      </c>
      <c r="I1687">
        <v>0</v>
      </c>
      <c r="J1687">
        <f>DATEDIF(Hospitalisation_Details10[[#This Row],[Date of Birth2]],DATE(2023,6,8),"y")</f>
        <v>64</v>
      </c>
      <c r="K1687" s="2">
        <v>14394.56</v>
      </c>
      <c r="L1687" t="s">
        <v>3706</v>
      </c>
      <c r="M1687" t="s">
        <v>3710</v>
      </c>
      <c r="N1687" t="s">
        <v>3722</v>
      </c>
    </row>
    <row r="1688" spans="3:14" x14ac:dyDescent="0.3">
      <c r="C1688" t="s">
        <v>4451</v>
      </c>
      <c r="D1688">
        <v>1958</v>
      </c>
      <c r="E1688" t="s">
        <v>3705</v>
      </c>
      <c r="F1688">
        <v>29</v>
      </c>
      <c r="G1688" s="1" t="str">
        <f>_xlfn.CONCAT(Hospitalisation_Details10[[#This Row],[date]],"-",Hospitalisation_Details10[[#This Row],[month]],"-",Hospitalisation_Details10[[#This Row],[year]])</f>
        <v>29-Jul-1958</v>
      </c>
      <c r="H1688" s="1" t="str">
        <f>TEXT(Hospitalisation_Details10[[#This Row],[Date of Birth]],"dd-mm-yy")</f>
        <v>29-07-58</v>
      </c>
      <c r="I1688">
        <v>0</v>
      </c>
      <c r="J1688">
        <f>DATEDIF(Hospitalisation_Details10[[#This Row],[Date of Birth2]],DATE(2023,6,8),"y")</f>
        <v>64</v>
      </c>
      <c r="K1688" s="2">
        <v>14410.93</v>
      </c>
      <c r="L1688" t="s">
        <v>3706</v>
      </c>
      <c r="M1688" t="s">
        <v>3706</v>
      </c>
      <c r="N1688" t="s">
        <v>3721</v>
      </c>
    </row>
    <row r="1689" spans="3:14" x14ac:dyDescent="0.3">
      <c r="C1689" t="s">
        <v>4450</v>
      </c>
      <c r="D1689">
        <v>1958</v>
      </c>
      <c r="E1689" t="s">
        <v>3712</v>
      </c>
      <c r="F1689">
        <v>20</v>
      </c>
      <c r="G1689" s="1" t="str">
        <f>_xlfn.CONCAT(Hospitalisation_Details10[[#This Row],[date]],"-",Hospitalisation_Details10[[#This Row],[month]],"-",Hospitalisation_Details10[[#This Row],[year]])</f>
        <v>20-Sep-1958</v>
      </c>
      <c r="H1689" s="1" t="str">
        <f>TEXT(Hospitalisation_Details10[[#This Row],[Date of Birth]],"dd-mm-yy")</f>
        <v>20-09-58</v>
      </c>
      <c r="I1689">
        <v>1</v>
      </c>
      <c r="J1689">
        <f>DATEDIF(Hospitalisation_Details10[[#This Row],[Date of Birth2]],DATE(2023,6,8),"y")</f>
        <v>64</v>
      </c>
      <c r="K1689" s="2">
        <v>14418.28</v>
      </c>
      <c r="L1689" t="s">
        <v>3706</v>
      </c>
      <c r="M1689" t="s">
        <v>3707</v>
      </c>
      <c r="N1689" t="s">
        <v>3708</v>
      </c>
    </row>
    <row r="1690" spans="3:14" x14ac:dyDescent="0.3">
      <c r="C1690" t="s">
        <v>4449</v>
      </c>
      <c r="D1690">
        <v>1999</v>
      </c>
      <c r="E1690" t="s">
        <v>3715</v>
      </c>
      <c r="F1690">
        <v>10</v>
      </c>
      <c r="G1690" s="1" t="str">
        <f>_xlfn.CONCAT(Hospitalisation_Details10[[#This Row],[date]],"-",Hospitalisation_Details10[[#This Row],[month]],"-",Hospitalisation_Details10[[#This Row],[year]])</f>
        <v>10-Aug-1999</v>
      </c>
      <c r="H1690" s="1" t="str">
        <f>TEXT(Hospitalisation_Details10[[#This Row],[Date of Birth]],"dd-mm-yy")</f>
        <v>10-08-99</v>
      </c>
      <c r="I1690">
        <v>2</v>
      </c>
      <c r="J1690">
        <f>DATEDIF(Hospitalisation_Details10[[#This Row],[Date of Birth2]],DATE(2023,6,8),"y")</f>
        <v>23</v>
      </c>
      <c r="K1690" s="2">
        <v>14426.07</v>
      </c>
      <c r="L1690" t="s">
        <v>3706</v>
      </c>
      <c r="M1690" t="s">
        <v>3710</v>
      </c>
      <c r="N1690" t="s">
        <v>3713</v>
      </c>
    </row>
    <row r="1691" spans="3:14" x14ac:dyDescent="0.3">
      <c r="C1691" t="s">
        <v>4448</v>
      </c>
      <c r="D1691">
        <v>1967</v>
      </c>
      <c r="E1691" t="s">
        <v>3715</v>
      </c>
      <c r="F1691">
        <v>15</v>
      </c>
      <c r="G1691" s="1" t="str">
        <f>_xlfn.CONCAT(Hospitalisation_Details10[[#This Row],[date]],"-",Hospitalisation_Details10[[#This Row],[month]],"-",Hospitalisation_Details10[[#This Row],[year]])</f>
        <v>15-Aug-1967</v>
      </c>
      <c r="H1691" s="1" t="str">
        <f>TEXT(Hospitalisation_Details10[[#This Row],[Date of Birth]],"dd-mm-yy")</f>
        <v>15-08-67</v>
      </c>
      <c r="I1691">
        <v>0</v>
      </c>
      <c r="J1691">
        <f>DATEDIF(Hospitalisation_Details10[[#This Row],[Date of Birth2]],DATE(2023,6,8),"y")</f>
        <v>55</v>
      </c>
      <c r="K1691" s="2">
        <v>14426.66</v>
      </c>
      <c r="L1691" t="s">
        <v>3706</v>
      </c>
      <c r="M1691" t="s">
        <v>3706</v>
      </c>
      <c r="N1691" t="s">
        <v>3730</v>
      </c>
    </row>
    <row r="1692" spans="3:14" x14ac:dyDescent="0.3">
      <c r="C1692" t="s">
        <v>4447</v>
      </c>
      <c r="D1692">
        <v>1967</v>
      </c>
      <c r="E1692" t="s">
        <v>3709</v>
      </c>
      <c r="F1692">
        <v>4</v>
      </c>
      <c r="G1692" s="1" t="str">
        <f>_xlfn.CONCAT(Hospitalisation_Details10[[#This Row],[date]],"-",Hospitalisation_Details10[[#This Row],[month]],"-",Hospitalisation_Details10[[#This Row],[year]])</f>
        <v>4-Nov-1967</v>
      </c>
      <c r="H1692" s="1" t="str">
        <f>TEXT(Hospitalisation_Details10[[#This Row],[Date of Birth]],"dd-mm-yy")</f>
        <v>04-11-67</v>
      </c>
      <c r="I1692">
        <v>0</v>
      </c>
      <c r="J1692">
        <f>DATEDIF(Hospitalisation_Details10[[#This Row],[Date of Birth2]],DATE(2023,6,8),"y")</f>
        <v>55</v>
      </c>
      <c r="K1692" s="2">
        <v>14427.63</v>
      </c>
      <c r="L1692" t="s">
        <v>3706</v>
      </c>
      <c r="M1692" t="s">
        <v>3706</v>
      </c>
      <c r="N1692" t="s">
        <v>3727</v>
      </c>
    </row>
    <row r="1693" spans="3:14" x14ac:dyDescent="0.3">
      <c r="C1693" t="s">
        <v>4446</v>
      </c>
      <c r="D1693">
        <v>1959</v>
      </c>
      <c r="E1693" t="s">
        <v>3711</v>
      </c>
      <c r="F1693">
        <v>29</v>
      </c>
      <c r="G1693" s="1" t="str">
        <f>_xlfn.CONCAT(Hospitalisation_Details10[[#This Row],[date]],"-",Hospitalisation_Details10[[#This Row],[month]],"-",Hospitalisation_Details10[[#This Row],[year]])</f>
        <v>29-Jun-1959</v>
      </c>
      <c r="H1693" s="1" t="str">
        <f>TEXT(Hospitalisation_Details10[[#This Row],[Date of Birth]],"dd-mm-yy")</f>
        <v>29-06-59</v>
      </c>
      <c r="I1693">
        <v>0</v>
      </c>
      <c r="J1693">
        <f>DATEDIF(Hospitalisation_Details10[[#This Row],[Date of Birth2]],DATE(2023,6,8),"y")</f>
        <v>63</v>
      </c>
      <c r="K1693" s="2">
        <v>14449.85</v>
      </c>
      <c r="L1693" t="s">
        <v>3706</v>
      </c>
      <c r="M1693" t="s">
        <v>3710</v>
      </c>
      <c r="N1693" t="s">
        <v>3724</v>
      </c>
    </row>
    <row r="1694" spans="3:14" x14ac:dyDescent="0.3">
      <c r="C1694" t="s">
        <v>4445</v>
      </c>
      <c r="D1694">
        <v>1959</v>
      </c>
      <c r="E1694" t="s">
        <v>3715</v>
      </c>
      <c r="F1694">
        <v>3</v>
      </c>
      <c r="G1694" s="1" t="str">
        <f>_xlfn.CONCAT(Hospitalisation_Details10[[#This Row],[date]],"-",Hospitalisation_Details10[[#This Row],[month]],"-",Hospitalisation_Details10[[#This Row],[year]])</f>
        <v>3-Aug-1959</v>
      </c>
      <c r="H1694" s="1" t="str">
        <f>TEXT(Hospitalisation_Details10[[#This Row],[Date of Birth]],"dd-mm-yy")</f>
        <v>03-08-59</v>
      </c>
      <c r="I1694">
        <v>0</v>
      </c>
      <c r="J1694">
        <f>DATEDIF(Hospitalisation_Details10[[#This Row],[Date of Birth2]],DATE(2023,6,8),"y")</f>
        <v>63</v>
      </c>
      <c r="K1694" s="2">
        <v>14451.84</v>
      </c>
      <c r="L1694" t="s">
        <v>3706</v>
      </c>
      <c r="M1694" t="s">
        <v>3707</v>
      </c>
      <c r="N1694" t="s">
        <v>3725</v>
      </c>
    </row>
    <row r="1695" spans="3:14" x14ac:dyDescent="0.3">
      <c r="C1695" t="s">
        <v>4444</v>
      </c>
      <c r="D1695">
        <v>1996</v>
      </c>
      <c r="E1695" t="s">
        <v>3709</v>
      </c>
      <c r="F1695">
        <v>10</v>
      </c>
      <c r="G1695" s="1" t="str">
        <f>_xlfn.CONCAT(Hospitalisation_Details10[[#This Row],[date]],"-",Hospitalisation_Details10[[#This Row],[month]],"-",Hospitalisation_Details10[[#This Row],[year]])</f>
        <v>10-Nov-1996</v>
      </c>
      <c r="H1695" s="1" t="str">
        <f>TEXT(Hospitalisation_Details10[[#This Row],[Date of Birth]],"dd-mm-yy")</f>
        <v>10-11-96</v>
      </c>
      <c r="I1695">
        <v>2</v>
      </c>
      <c r="J1695">
        <f>DATEDIF(Hospitalisation_Details10[[#This Row],[Date of Birth2]],DATE(2023,6,8),"y")</f>
        <v>26</v>
      </c>
      <c r="K1695" s="2">
        <v>14455.64</v>
      </c>
      <c r="L1695" t="s">
        <v>3706</v>
      </c>
      <c r="M1695" t="s">
        <v>3707</v>
      </c>
      <c r="N1695" t="s">
        <v>3724</v>
      </c>
    </row>
    <row r="1696" spans="3:14" x14ac:dyDescent="0.3">
      <c r="C1696" t="s">
        <v>4443</v>
      </c>
      <c r="D1696">
        <v>1976</v>
      </c>
      <c r="E1696" t="s">
        <v>3709</v>
      </c>
      <c r="F1696">
        <v>27</v>
      </c>
      <c r="G1696" s="1" t="str">
        <f>_xlfn.CONCAT(Hospitalisation_Details10[[#This Row],[date]],"-",Hospitalisation_Details10[[#This Row],[month]],"-",Hospitalisation_Details10[[#This Row],[year]])</f>
        <v>27-Nov-1976</v>
      </c>
      <c r="H1696" s="1" t="str">
        <f>TEXT(Hospitalisation_Details10[[#This Row],[Date of Birth]],"dd-mm-yy")</f>
        <v>27-11-76</v>
      </c>
      <c r="I1696">
        <v>2</v>
      </c>
      <c r="J1696">
        <f>DATEDIF(Hospitalisation_Details10[[#This Row],[Date of Birth2]],DATE(2023,6,8),"y")</f>
        <v>46</v>
      </c>
      <c r="K1696" s="2">
        <v>14470.01</v>
      </c>
      <c r="L1696" t="s">
        <v>3706</v>
      </c>
      <c r="M1696" t="s">
        <v>3707</v>
      </c>
      <c r="N1696" t="s">
        <v>3713</v>
      </c>
    </row>
    <row r="1697" spans="3:14" x14ac:dyDescent="0.3">
      <c r="C1697" t="s">
        <v>4442</v>
      </c>
      <c r="D1697">
        <v>1959</v>
      </c>
      <c r="E1697" t="s">
        <v>3709</v>
      </c>
      <c r="F1697">
        <v>20</v>
      </c>
      <c r="G1697" s="1" t="str">
        <f>_xlfn.CONCAT(Hospitalisation_Details10[[#This Row],[date]],"-",Hospitalisation_Details10[[#This Row],[month]],"-",Hospitalisation_Details10[[#This Row],[year]])</f>
        <v>20-Nov-1959</v>
      </c>
      <c r="H1697" s="1" t="str">
        <f>TEXT(Hospitalisation_Details10[[#This Row],[Date of Birth]],"dd-mm-yy")</f>
        <v>20-11-59</v>
      </c>
      <c r="I1697">
        <v>1</v>
      </c>
      <c r="J1697">
        <f>DATEDIF(Hospitalisation_Details10[[#This Row],[Date of Birth2]],DATE(2023,6,8),"y")</f>
        <v>63</v>
      </c>
      <c r="K1697" s="2">
        <v>14474.68</v>
      </c>
      <c r="L1697" t="s">
        <v>3706</v>
      </c>
      <c r="M1697" t="s">
        <v>3706</v>
      </c>
      <c r="N1697" t="s">
        <v>3708</v>
      </c>
    </row>
    <row r="1698" spans="3:14" x14ac:dyDescent="0.3">
      <c r="C1698" t="s">
        <v>4441</v>
      </c>
      <c r="D1698">
        <v>1979</v>
      </c>
      <c r="E1698" t="s">
        <v>3716</v>
      </c>
      <c r="F1698">
        <v>20</v>
      </c>
      <c r="G1698" s="1" t="str">
        <f>_xlfn.CONCAT(Hospitalisation_Details10[[#This Row],[date]],"-",Hospitalisation_Details10[[#This Row],[month]],"-",Hospitalisation_Details10[[#This Row],[year]])</f>
        <v>20-Oct-1979</v>
      </c>
      <c r="H1698" s="1" t="str">
        <f>TEXT(Hospitalisation_Details10[[#This Row],[Date of Birth]],"dd-mm-yy")</f>
        <v>20-10-79</v>
      </c>
      <c r="I1698">
        <v>5</v>
      </c>
      <c r="J1698">
        <f>DATEDIF(Hospitalisation_Details10[[#This Row],[Date of Birth2]],DATE(2023,6,8),"y")</f>
        <v>43</v>
      </c>
      <c r="K1698" s="2">
        <v>14478.33</v>
      </c>
      <c r="L1698" t="s">
        <v>3706</v>
      </c>
      <c r="M1698" t="s">
        <v>3706</v>
      </c>
      <c r="N1698" t="s">
        <v>3708</v>
      </c>
    </row>
    <row r="1699" spans="3:14" x14ac:dyDescent="0.3">
      <c r="C1699" t="s">
        <v>4440</v>
      </c>
      <c r="D1699">
        <v>1989</v>
      </c>
      <c r="E1699" t="s">
        <v>3705</v>
      </c>
      <c r="F1699">
        <v>22</v>
      </c>
      <c r="G1699" s="1" t="str">
        <f>_xlfn.CONCAT(Hospitalisation_Details10[[#This Row],[date]],"-",Hospitalisation_Details10[[#This Row],[month]],"-",Hospitalisation_Details10[[#This Row],[year]])</f>
        <v>22-Jul-1989</v>
      </c>
      <c r="H1699" s="1" t="str">
        <f>TEXT(Hospitalisation_Details10[[#This Row],[Date of Birth]],"dd-mm-yy")</f>
        <v>22-07-89</v>
      </c>
      <c r="I1699">
        <v>3</v>
      </c>
      <c r="J1699">
        <f>DATEDIF(Hospitalisation_Details10[[#This Row],[Date of Birth2]],DATE(2023,6,8),"y")</f>
        <v>33</v>
      </c>
      <c r="K1699" s="2">
        <v>14507.46</v>
      </c>
      <c r="L1699" t="s">
        <v>3706</v>
      </c>
      <c r="M1699" t="s">
        <v>3707</v>
      </c>
      <c r="N1699" t="s">
        <v>3713</v>
      </c>
    </row>
    <row r="1700" spans="3:14" x14ac:dyDescent="0.3">
      <c r="C1700" t="s">
        <v>4439</v>
      </c>
      <c r="D1700">
        <v>1989</v>
      </c>
      <c r="E1700" t="s">
        <v>3705</v>
      </c>
      <c r="F1700">
        <v>14</v>
      </c>
      <c r="G1700" s="1" t="str">
        <f>_xlfn.CONCAT(Hospitalisation_Details10[[#This Row],[date]],"-",Hospitalisation_Details10[[#This Row],[month]],"-",Hospitalisation_Details10[[#This Row],[year]])</f>
        <v>14-Jul-1989</v>
      </c>
      <c r="H1700" s="1" t="str">
        <f>TEXT(Hospitalisation_Details10[[#This Row],[Date of Birth]],"dd-mm-yy")</f>
        <v>14-07-89</v>
      </c>
      <c r="I1700">
        <v>3</v>
      </c>
      <c r="J1700">
        <f>DATEDIF(Hospitalisation_Details10[[#This Row],[Date of Birth2]],DATE(2023,6,8),"y")</f>
        <v>33</v>
      </c>
      <c r="K1700" s="2">
        <v>14547.26</v>
      </c>
      <c r="L1700" t="s">
        <v>3706</v>
      </c>
      <c r="M1700" t="s">
        <v>3707</v>
      </c>
      <c r="N1700" t="s">
        <v>3717</v>
      </c>
    </row>
    <row r="1701" spans="3:14" x14ac:dyDescent="0.3">
      <c r="C1701" t="s">
        <v>4438</v>
      </c>
      <c r="D1701">
        <v>1998</v>
      </c>
      <c r="E1701" t="s">
        <v>3712</v>
      </c>
      <c r="F1701">
        <v>12</v>
      </c>
      <c r="G1701" s="1" t="str">
        <f>_xlfn.CONCAT(Hospitalisation_Details10[[#This Row],[date]],"-",Hospitalisation_Details10[[#This Row],[month]],"-",Hospitalisation_Details10[[#This Row],[year]])</f>
        <v>12-Sep-1998</v>
      </c>
      <c r="H1701" s="1" t="str">
        <f>TEXT(Hospitalisation_Details10[[#This Row],[Date of Birth]],"dd-mm-yy")</f>
        <v>12-09-98</v>
      </c>
      <c r="I1701">
        <v>0</v>
      </c>
      <c r="J1701">
        <f>DATEDIF(Hospitalisation_Details10[[#This Row],[Date of Birth2]],DATE(2023,6,8),"y")</f>
        <v>24</v>
      </c>
      <c r="K1701" s="2">
        <v>14571.89</v>
      </c>
      <c r="L1701" t="s">
        <v>3706</v>
      </c>
      <c r="M1701" t="s">
        <v>3710</v>
      </c>
      <c r="N1701" t="s">
        <v>3724</v>
      </c>
    </row>
    <row r="1702" spans="3:14" x14ac:dyDescent="0.3">
      <c r="C1702" t="s">
        <v>4437</v>
      </c>
      <c r="D1702">
        <v>1962</v>
      </c>
      <c r="E1702" t="s">
        <v>3714</v>
      </c>
      <c r="F1702">
        <v>3</v>
      </c>
      <c r="G1702" s="1" t="str">
        <f>_xlfn.CONCAT(Hospitalisation_Details10[[#This Row],[date]],"-",Hospitalisation_Details10[[#This Row],[month]],"-",Hospitalisation_Details10[[#This Row],[year]])</f>
        <v>3-Dec-1962</v>
      </c>
      <c r="H1702" s="1" t="str">
        <f>TEXT(Hospitalisation_Details10[[#This Row],[Date of Birth]],"dd-mm-yy")</f>
        <v>03-12-62</v>
      </c>
      <c r="I1702">
        <v>0</v>
      </c>
      <c r="J1702">
        <f>DATEDIF(Hospitalisation_Details10[[#This Row],[Date of Birth2]],DATE(2023,6,8),"y")</f>
        <v>60</v>
      </c>
      <c r="K1702" s="2">
        <v>14574.64</v>
      </c>
      <c r="L1702" t="s">
        <v>3706</v>
      </c>
      <c r="M1702" t="s">
        <v>3710</v>
      </c>
      <c r="N1702" t="s">
        <v>3723</v>
      </c>
    </row>
    <row r="1703" spans="3:14" x14ac:dyDescent="0.3">
      <c r="C1703" t="s">
        <v>4436</v>
      </c>
      <c r="D1703">
        <v>1963</v>
      </c>
      <c r="E1703" t="s">
        <v>3716</v>
      </c>
      <c r="F1703">
        <v>14</v>
      </c>
      <c r="G1703" s="1" t="str">
        <f>_xlfn.CONCAT(Hospitalisation_Details10[[#This Row],[date]],"-",Hospitalisation_Details10[[#This Row],[month]],"-",Hospitalisation_Details10[[#This Row],[year]])</f>
        <v>14-Oct-1963</v>
      </c>
      <c r="H1703" s="1" t="str">
        <f>TEXT(Hospitalisation_Details10[[#This Row],[Date of Birth]],"dd-mm-yy")</f>
        <v>14-10-63</v>
      </c>
      <c r="I1703">
        <v>3</v>
      </c>
      <c r="J1703">
        <f>DATEDIF(Hospitalisation_Details10[[#This Row],[Date of Birth2]],DATE(2023,6,8),"y")</f>
        <v>59</v>
      </c>
      <c r="K1703" s="2">
        <v>14590.63</v>
      </c>
      <c r="L1703" t="s">
        <v>3706</v>
      </c>
      <c r="M1703" t="s">
        <v>3710</v>
      </c>
      <c r="N1703" t="s">
        <v>3724</v>
      </c>
    </row>
    <row r="1704" spans="3:14" x14ac:dyDescent="0.3">
      <c r="C1704" t="s">
        <v>4435</v>
      </c>
      <c r="D1704">
        <v>1967</v>
      </c>
      <c r="E1704" t="s">
        <v>3705</v>
      </c>
      <c r="F1704">
        <v>18</v>
      </c>
      <c r="G1704" s="1" t="str">
        <f>_xlfn.CONCAT(Hospitalisation_Details10[[#This Row],[date]],"-",Hospitalisation_Details10[[#This Row],[month]],"-",Hospitalisation_Details10[[#This Row],[year]])</f>
        <v>18-Jul-1967</v>
      </c>
      <c r="H1704" s="1" t="str">
        <f>TEXT(Hospitalisation_Details10[[#This Row],[Date of Birth]],"dd-mm-yy")</f>
        <v>18-07-67</v>
      </c>
      <c r="I1704">
        <v>0</v>
      </c>
      <c r="J1704">
        <f>DATEDIF(Hospitalisation_Details10[[#This Row],[Date of Birth2]],DATE(2023,6,8),"y")</f>
        <v>55</v>
      </c>
      <c r="K1704" s="2">
        <v>14600.62</v>
      </c>
      <c r="L1704" t="s">
        <v>3706</v>
      </c>
      <c r="M1704" t="s">
        <v>3707</v>
      </c>
      <c r="N1704" t="s">
        <v>3732</v>
      </c>
    </row>
    <row r="1705" spans="3:14" x14ac:dyDescent="0.3">
      <c r="C1705" t="s">
        <v>4434</v>
      </c>
      <c r="D1705">
        <v>1965</v>
      </c>
      <c r="E1705" t="s">
        <v>3709</v>
      </c>
      <c r="F1705">
        <v>8</v>
      </c>
      <c r="G1705" s="1" t="str">
        <f>_xlfn.CONCAT(Hospitalisation_Details10[[#This Row],[date]],"-",Hospitalisation_Details10[[#This Row],[month]],"-",Hospitalisation_Details10[[#This Row],[year]])</f>
        <v>8-Nov-1965</v>
      </c>
      <c r="H1705" s="1" t="str">
        <f>TEXT(Hospitalisation_Details10[[#This Row],[Date of Birth]],"dd-mm-yy")</f>
        <v>08-11-65</v>
      </c>
      <c r="I1705">
        <v>0</v>
      </c>
      <c r="J1705">
        <f>DATEDIF(Hospitalisation_Details10[[#This Row],[Date of Birth2]],DATE(2023,6,8),"y")</f>
        <v>57</v>
      </c>
      <c r="K1705" s="2">
        <v>14612.33</v>
      </c>
      <c r="L1705" t="s">
        <v>3706</v>
      </c>
      <c r="M1705" t="s">
        <v>3707</v>
      </c>
      <c r="N1705" t="s">
        <v>3727</v>
      </c>
    </row>
    <row r="1706" spans="3:14" x14ac:dyDescent="0.3">
      <c r="C1706" t="s">
        <v>4433</v>
      </c>
      <c r="D1706">
        <v>1991</v>
      </c>
      <c r="E1706" t="s">
        <v>3715</v>
      </c>
      <c r="F1706">
        <v>21</v>
      </c>
      <c r="G1706" s="1" t="str">
        <f>_xlfn.CONCAT(Hospitalisation_Details10[[#This Row],[date]],"-",Hospitalisation_Details10[[#This Row],[month]],"-",Hospitalisation_Details10[[#This Row],[year]])</f>
        <v>21-Aug-1991</v>
      </c>
      <c r="H1706" s="1" t="str">
        <f>TEXT(Hospitalisation_Details10[[#This Row],[Date of Birth]],"dd-mm-yy")</f>
        <v>21-08-91</v>
      </c>
      <c r="I1706">
        <v>3</v>
      </c>
      <c r="J1706">
        <f>DATEDIF(Hospitalisation_Details10[[#This Row],[Date of Birth2]],DATE(2023,6,8),"y")</f>
        <v>31</v>
      </c>
      <c r="K1706" s="2">
        <v>14630.52</v>
      </c>
      <c r="L1706" t="s">
        <v>3706</v>
      </c>
      <c r="M1706" t="s">
        <v>3707</v>
      </c>
      <c r="N1706" t="s">
        <v>3717</v>
      </c>
    </row>
    <row r="1707" spans="3:14" x14ac:dyDescent="0.3">
      <c r="C1707" t="s">
        <v>4432</v>
      </c>
      <c r="D1707">
        <v>1967</v>
      </c>
      <c r="E1707" t="s">
        <v>3712</v>
      </c>
      <c r="F1707">
        <v>1</v>
      </c>
      <c r="G1707" s="1" t="str">
        <f>_xlfn.CONCAT(Hospitalisation_Details10[[#This Row],[date]],"-",Hospitalisation_Details10[[#This Row],[month]],"-",Hospitalisation_Details10[[#This Row],[year]])</f>
        <v>1-Sep-1967</v>
      </c>
      <c r="H1707" s="1" t="str">
        <f>TEXT(Hospitalisation_Details10[[#This Row],[Date of Birth]],"dd-mm-yy")</f>
        <v>01-09-67</v>
      </c>
      <c r="I1707">
        <v>0</v>
      </c>
      <c r="J1707">
        <f>DATEDIF(Hospitalisation_Details10[[#This Row],[Date of Birth2]],DATE(2023,6,8),"y")</f>
        <v>55</v>
      </c>
      <c r="K1707" s="2">
        <v>14640.35</v>
      </c>
      <c r="L1707" t="s">
        <v>3706</v>
      </c>
      <c r="M1707" t="s">
        <v>3707</v>
      </c>
      <c r="N1707" t="s">
        <v>3730</v>
      </c>
    </row>
    <row r="1708" spans="3:14" x14ac:dyDescent="0.3">
      <c r="C1708" t="s">
        <v>4431</v>
      </c>
      <c r="D1708">
        <v>1981</v>
      </c>
      <c r="E1708" t="s">
        <v>3709</v>
      </c>
      <c r="F1708">
        <v>13</v>
      </c>
      <c r="G1708" s="1" t="str">
        <f>_xlfn.CONCAT(Hospitalisation_Details10[[#This Row],[date]],"-",Hospitalisation_Details10[[#This Row],[month]],"-",Hospitalisation_Details10[[#This Row],[year]])</f>
        <v>13-Nov-1981</v>
      </c>
      <c r="H1708" s="1" t="str">
        <f>TEXT(Hospitalisation_Details10[[#This Row],[Date of Birth]],"dd-mm-yy")</f>
        <v>13-11-81</v>
      </c>
      <c r="I1708">
        <v>1</v>
      </c>
      <c r="J1708">
        <f>DATEDIF(Hospitalisation_Details10[[#This Row],[Date of Birth2]],DATE(2023,6,8),"y")</f>
        <v>41</v>
      </c>
      <c r="K1708" s="2">
        <v>14657.2</v>
      </c>
      <c r="L1708" t="s">
        <v>3706</v>
      </c>
      <c r="M1708" t="s">
        <v>3710</v>
      </c>
      <c r="N1708" t="s">
        <v>3713</v>
      </c>
    </row>
    <row r="1709" spans="3:14" x14ac:dyDescent="0.3">
      <c r="C1709" t="s">
        <v>4430</v>
      </c>
      <c r="D1709">
        <v>1969</v>
      </c>
      <c r="E1709" t="s">
        <v>3716</v>
      </c>
      <c r="F1709">
        <v>20</v>
      </c>
      <c r="G1709" s="1" t="str">
        <f>_xlfn.CONCAT(Hospitalisation_Details10[[#This Row],[date]],"-",Hospitalisation_Details10[[#This Row],[month]],"-",Hospitalisation_Details10[[#This Row],[year]])</f>
        <v>20-Oct-1969</v>
      </c>
      <c r="H1709" s="1" t="str">
        <f>TEXT(Hospitalisation_Details10[[#This Row],[Date of Birth]],"dd-mm-yy")</f>
        <v>20-10-69</v>
      </c>
      <c r="I1709">
        <v>0</v>
      </c>
      <c r="J1709">
        <f>DATEDIF(Hospitalisation_Details10[[#This Row],[Date of Birth2]],DATE(2023,6,8),"y")</f>
        <v>53</v>
      </c>
      <c r="K1709" s="2">
        <v>14665.75</v>
      </c>
      <c r="L1709" t="s">
        <v>3706</v>
      </c>
      <c r="M1709" t="s">
        <v>3710</v>
      </c>
      <c r="N1709" t="s">
        <v>3713</v>
      </c>
    </row>
    <row r="1710" spans="3:14" x14ac:dyDescent="0.3">
      <c r="C1710" t="s">
        <v>4429</v>
      </c>
      <c r="D1710">
        <v>1958</v>
      </c>
      <c r="E1710" t="s">
        <v>3705</v>
      </c>
      <c r="F1710">
        <v>23</v>
      </c>
      <c r="G1710" s="1" t="str">
        <f>_xlfn.CONCAT(Hospitalisation_Details10[[#This Row],[date]],"-",Hospitalisation_Details10[[#This Row],[month]],"-",Hospitalisation_Details10[[#This Row],[year]])</f>
        <v>23-Jul-1958</v>
      </c>
      <c r="H1710" s="1" t="str">
        <f>TEXT(Hospitalisation_Details10[[#This Row],[Date of Birth]],"dd-mm-yy")</f>
        <v>23-07-58</v>
      </c>
      <c r="I1710">
        <v>0</v>
      </c>
      <c r="J1710">
        <f>DATEDIF(Hospitalisation_Details10[[#This Row],[Date of Birth2]],DATE(2023,6,8),"y")</f>
        <v>64</v>
      </c>
      <c r="K1710" s="2">
        <v>14692.67</v>
      </c>
      <c r="L1710" t="s">
        <v>3706</v>
      </c>
      <c r="M1710" t="s">
        <v>3710</v>
      </c>
      <c r="N1710" t="s">
        <v>3713</v>
      </c>
    </row>
    <row r="1711" spans="3:14" x14ac:dyDescent="0.3">
      <c r="C1711" t="s">
        <v>4428</v>
      </c>
      <c r="D1711">
        <v>1982</v>
      </c>
      <c r="E1711" t="s">
        <v>3712</v>
      </c>
      <c r="F1711">
        <v>4</v>
      </c>
      <c r="G1711" s="1" t="str">
        <f>_xlfn.CONCAT(Hospitalisation_Details10[[#This Row],[date]],"-",Hospitalisation_Details10[[#This Row],[month]],"-",Hospitalisation_Details10[[#This Row],[year]])</f>
        <v>4-Sep-1982</v>
      </c>
      <c r="H1711" s="1" t="str">
        <f>TEXT(Hospitalisation_Details10[[#This Row],[Date of Birth]],"dd-mm-yy")</f>
        <v>04-09-82</v>
      </c>
      <c r="I1711">
        <v>3</v>
      </c>
      <c r="J1711">
        <f>DATEDIF(Hospitalisation_Details10[[#This Row],[Date of Birth2]],DATE(2023,6,8),"y")</f>
        <v>40</v>
      </c>
      <c r="K1711" s="2">
        <v>14696.77</v>
      </c>
      <c r="L1711" t="s">
        <v>3706</v>
      </c>
      <c r="M1711" t="s">
        <v>3706</v>
      </c>
      <c r="N1711" t="s">
        <v>3717</v>
      </c>
    </row>
    <row r="1712" spans="3:14" x14ac:dyDescent="0.3">
      <c r="C1712" t="s">
        <v>4427</v>
      </c>
      <c r="D1712">
        <v>2002</v>
      </c>
      <c r="E1712" t="s">
        <v>3712</v>
      </c>
      <c r="F1712">
        <v>24</v>
      </c>
      <c r="G1712" s="1" t="str">
        <f>_xlfn.CONCAT(Hospitalisation_Details10[[#This Row],[date]],"-",Hospitalisation_Details10[[#This Row],[month]],"-",Hospitalisation_Details10[[#This Row],[year]])</f>
        <v>24-Sep-2002</v>
      </c>
      <c r="H1712" s="1" t="str">
        <f>TEXT(Hospitalisation_Details10[[#This Row],[Date of Birth]],"dd-mm-yy")</f>
        <v>24-09-02</v>
      </c>
      <c r="I1712">
        <v>0</v>
      </c>
      <c r="J1712">
        <f>DATEDIF(Hospitalisation_Details10[[#This Row],[Date of Birth2]],DATE(2023,6,8),"y")</f>
        <v>20</v>
      </c>
      <c r="K1712" s="2">
        <v>14711.74</v>
      </c>
      <c r="L1712" t="s">
        <v>3706</v>
      </c>
      <c r="M1712" t="s">
        <v>3706</v>
      </c>
      <c r="N1712" t="s">
        <v>3713</v>
      </c>
    </row>
    <row r="1713" spans="3:14" x14ac:dyDescent="0.3">
      <c r="C1713" t="s">
        <v>4426</v>
      </c>
      <c r="D1713">
        <v>1962</v>
      </c>
      <c r="E1713" t="s">
        <v>3705</v>
      </c>
      <c r="F1713">
        <v>29</v>
      </c>
      <c r="G1713" s="1" t="str">
        <f>_xlfn.CONCAT(Hospitalisation_Details10[[#This Row],[date]],"-",Hospitalisation_Details10[[#This Row],[month]],"-",Hospitalisation_Details10[[#This Row],[year]])</f>
        <v>29-Jul-1962</v>
      </c>
      <c r="H1713" s="1" t="str">
        <f>TEXT(Hospitalisation_Details10[[#This Row],[Date of Birth]],"dd-mm-yy")</f>
        <v>29-07-62</v>
      </c>
      <c r="I1713">
        <v>0</v>
      </c>
      <c r="J1713">
        <f>DATEDIF(Hospitalisation_Details10[[#This Row],[Date of Birth2]],DATE(2023,6,8),"y")</f>
        <v>60</v>
      </c>
      <c r="K1713" s="2">
        <v>14738.43</v>
      </c>
      <c r="L1713" t="s">
        <v>3706</v>
      </c>
      <c r="M1713" t="s">
        <v>3707</v>
      </c>
      <c r="N1713" t="s">
        <v>3727</v>
      </c>
    </row>
    <row r="1714" spans="3:14" x14ac:dyDescent="0.3">
      <c r="C1714" t="s">
        <v>4425</v>
      </c>
      <c r="D1714">
        <v>1965</v>
      </c>
      <c r="E1714" t="s">
        <v>3705</v>
      </c>
      <c r="F1714">
        <v>27</v>
      </c>
      <c r="G1714" s="1" t="str">
        <f>_xlfn.CONCAT(Hospitalisation_Details10[[#This Row],[date]],"-",Hospitalisation_Details10[[#This Row],[month]],"-",Hospitalisation_Details10[[#This Row],[year]])</f>
        <v>27-Jul-1965</v>
      </c>
      <c r="H1714" s="1" t="str">
        <f>TEXT(Hospitalisation_Details10[[#This Row],[Date of Birth]],"dd-mm-yy")</f>
        <v>27-07-65</v>
      </c>
      <c r="I1714">
        <v>0</v>
      </c>
      <c r="J1714">
        <f>DATEDIF(Hospitalisation_Details10[[#This Row],[Date of Birth2]],DATE(2023,6,8),"y")</f>
        <v>57</v>
      </c>
      <c r="K1714" s="2">
        <v>14750.42</v>
      </c>
      <c r="L1714" t="s">
        <v>3706</v>
      </c>
      <c r="M1714" t="s">
        <v>3706</v>
      </c>
      <c r="N1714" t="s">
        <v>3730</v>
      </c>
    </row>
    <row r="1715" spans="3:14" x14ac:dyDescent="0.3">
      <c r="C1715" t="s">
        <v>4424</v>
      </c>
      <c r="D1715">
        <v>1975</v>
      </c>
      <c r="E1715" t="s">
        <v>3714</v>
      </c>
      <c r="F1715">
        <v>10</v>
      </c>
      <c r="G1715" s="1" t="str">
        <f>_xlfn.CONCAT(Hospitalisation_Details10[[#This Row],[date]],"-",Hospitalisation_Details10[[#This Row],[month]],"-",Hospitalisation_Details10[[#This Row],[year]])</f>
        <v>10-Dec-1975</v>
      </c>
      <c r="H1715" s="1" t="str">
        <f>TEXT(Hospitalisation_Details10[[#This Row],[Date of Birth]],"dd-mm-yy")</f>
        <v>10-12-75</v>
      </c>
      <c r="I1715">
        <v>1</v>
      </c>
      <c r="J1715">
        <f>DATEDIF(Hospitalisation_Details10[[#This Row],[Date of Birth2]],DATE(2023,6,8),"y")</f>
        <v>47</v>
      </c>
      <c r="K1715" s="2">
        <v>14819</v>
      </c>
      <c r="L1715" t="s">
        <v>3706</v>
      </c>
      <c r="M1715" t="s">
        <v>3707</v>
      </c>
      <c r="N1715" t="s">
        <v>3725</v>
      </c>
    </row>
    <row r="1716" spans="3:14" x14ac:dyDescent="0.3">
      <c r="C1716" t="s">
        <v>4423</v>
      </c>
      <c r="D1716">
        <v>1979</v>
      </c>
      <c r="E1716" t="s">
        <v>3716</v>
      </c>
      <c r="F1716">
        <v>18</v>
      </c>
      <c r="G1716" s="1" t="str">
        <f>_xlfn.CONCAT(Hospitalisation_Details10[[#This Row],[date]],"-",Hospitalisation_Details10[[#This Row],[month]],"-",Hospitalisation_Details10[[#This Row],[year]])</f>
        <v>18-Oct-1979</v>
      </c>
      <c r="H1716" s="1" t="str">
        <f>TEXT(Hospitalisation_Details10[[#This Row],[Date of Birth]],"dd-mm-yy")</f>
        <v>18-10-79</v>
      </c>
      <c r="I1716">
        <v>2</v>
      </c>
      <c r="J1716">
        <f>DATEDIF(Hospitalisation_Details10[[#This Row],[Date of Birth2]],DATE(2023,6,8),"y")</f>
        <v>43</v>
      </c>
      <c r="K1716" s="2">
        <v>14839.34</v>
      </c>
      <c r="L1716" t="s">
        <v>3706</v>
      </c>
      <c r="M1716" t="s">
        <v>3707</v>
      </c>
      <c r="N1716" t="s">
        <v>3730</v>
      </c>
    </row>
    <row r="1717" spans="3:14" x14ac:dyDescent="0.3">
      <c r="C1717" t="s">
        <v>4422</v>
      </c>
      <c r="D1717">
        <v>1981</v>
      </c>
      <c r="E1717" t="s">
        <v>3711</v>
      </c>
      <c r="F1717">
        <v>5</v>
      </c>
      <c r="G1717" s="1" t="str">
        <f>_xlfn.CONCAT(Hospitalisation_Details10[[#This Row],[date]],"-",Hospitalisation_Details10[[#This Row],[month]],"-",Hospitalisation_Details10[[#This Row],[year]])</f>
        <v>5-Jun-1981</v>
      </c>
      <c r="H1717" s="1" t="str">
        <f>TEXT(Hospitalisation_Details10[[#This Row],[Date of Birth]],"dd-mm-yy")</f>
        <v>05-06-81</v>
      </c>
      <c r="I1717">
        <v>1</v>
      </c>
      <c r="J1717">
        <f>DATEDIF(Hospitalisation_Details10[[#This Row],[Date of Birth2]],DATE(2023,6,8),"y")</f>
        <v>42</v>
      </c>
      <c r="K1717" s="2">
        <v>14843.96</v>
      </c>
      <c r="L1717" t="s">
        <v>3706</v>
      </c>
      <c r="M1717" t="s">
        <v>3707</v>
      </c>
      <c r="N1717" t="s">
        <v>3730</v>
      </c>
    </row>
    <row r="1718" spans="3:14" x14ac:dyDescent="0.3">
      <c r="C1718" t="s">
        <v>4421</v>
      </c>
      <c r="D1718">
        <v>1970</v>
      </c>
      <c r="E1718" t="s">
        <v>3709</v>
      </c>
      <c r="F1718">
        <v>11</v>
      </c>
      <c r="G1718" s="1" t="str">
        <f>_xlfn.CONCAT(Hospitalisation_Details10[[#This Row],[date]],"-",Hospitalisation_Details10[[#This Row],[month]],"-",Hospitalisation_Details10[[#This Row],[year]])</f>
        <v>11-Nov-1970</v>
      </c>
      <c r="H1718" s="1" t="str">
        <f>TEXT(Hospitalisation_Details10[[#This Row],[Date of Birth]],"dd-mm-yy")</f>
        <v>11-11-70</v>
      </c>
      <c r="I1718">
        <v>0</v>
      </c>
      <c r="J1718">
        <f>DATEDIF(Hospitalisation_Details10[[#This Row],[Date of Birth2]],DATE(2023,6,8),"y")</f>
        <v>52</v>
      </c>
      <c r="K1718" s="2">
        <v>14847.63</v>
      </c>
      <c r="L1718" t="s">
        <v>3706</v>
      </c>
      <c r="M1718" t="s">
        <v>3706</v>
      </c>
      <c r="N1718" t="s">
        <v>3725</v>
      </c>
    </row>
    <row r="1719" spans="3:14" x14ac:dyDescent="0.3">
      <c r="C1719" t="s">
        <v>4420</v>
      </c>
      <c r="D1719">
        <v>1958</v>
      </c>
      <c r="E1719" t="s">
        <v>3716</v>
      </c>
      <c r="F1719">
        <v>17</v>
      </c>
      <c r="G1719" s="1" t="str">
        <f>_xlfn.CONCAT(Hospitalisation_Details10[[#This Row],[date]],"-",Hospitalisation_Details10[[#This Row],[month]],"-",Hospitalisation_Details10[[#This Row],[year]])</f>
        <v>17-Oct-1958</v>
      </c>
      <c r="H1719" s="1" t="str">
        <f>TEXT(Hospitalisation_Details10[[#This Row],[Date of Birth]],"dd-mm-yy")</f>
        <v>17-10-58</v>
      </c>
      <c r="I1719">
        <v>0</v>
      </c>
      <c r="J1719">
        <f>DATEDIF(Hospitalisation_Details10[[#This Row],[Date of Birth2]],DATE(2023,6,8),"y")</f>
        <v>64</v>
      </c>
      <c r="K1719" s="2">
        <v>14901.52</v>
      </c>
      <c r="L1719" t="s">
        <v>3706</v>
      </c>
      <c r="M1719" t="s">
        <v>3706</v>
      </c>
      <c r="N1719" t="s">
        <v>3724</v>
      </c>
    </row>
    <row r="1720" spans="3:14" x14ac:dyDescent="0.3">
      <c r="C1720" t="s">
        <v>4419</v>
      </c>
      <c r="D1720">
        <v>1981</v>
      </c>
      <c r="E1720" t="s">
        <v>3705</v>
      </c>
      <c r="F1720">
        <v>4</v>
      </c>
      <c r="G1720" s="1" t="str">
        <f>_xlfn.CONCAT(Hospitalisation_Details10[[#This Row],[date]],"-",Hospitalisation_Details10[[#This Row],[month]],"-",Hospitalisation_Details10[[#This Row],[year]])</f>
        <v>4-Jul-1981</v>
      </c>
      <c r="H1720" s="1" t="str">
        <f>TEXT(Hospitalisation_Details10[[#This Row],[Date of Birth]],"dd-mm-yy")</f>
        <v>04-07-81</v>
      </c>
      <c r="I1720">
        <v>1</v>
      </c>
      <c r="J1720">
        <f>DATEDIF(Hospitalisation_Details10[[#This Row],[Date of Birth2]],DATE(2023,6,8),"y")</f>
        <v>41</v>
      </c>
      <c r="K1720" s="2">
        <v>14908.27</v>
      </c>
      <c r="L1720" t="s">
        <v>3706</v>
      </c>
      <c r="M1720" t="s">
        <v>3710</v>
      </c>
      <c r="N1720" t="s">
        <v>3717</v>
      </c>
    </row>
    <row r="1721" spans="3:14" x14ac:dyDescent="0.3">
      <c r="C1721" t="s">
        <v>4418</v>
      </c>
      <c r="D1721">
        <v>1968</v>
      </c>
      <c r="E1721" t="s">
        <v>3709</v>
      </c>
      <c r="F1721">
        <v>8</v>
      </c>
      <c r="G1721" s="1" t="str">
        <f>_xlfn.CONCAT(Hospitalisation_Details10[[#This Row],[date]],"-",Hospitalisation_Details10[[#This Row],[month]],"-",Hospitalisation_Details10[[#This Row],[year]])</f>
        <v>8-Nov-1968</v>
      </c>
      <c r="H1721" s="1" t="str">
        <f>TEXT(Hospitalisation_Details10[[#This Row],[Date of Birth]],"dd-mm-yy")</f>
        <v>08-11-68</v>
      </c>
      <c r="I1721">
        <v>0</v>
      </c>
      <c r="J1721">
        <f>DATEDIF(Hospitalisation_Details10[[#This Row],[Date of Birth2]],DATE(2023,6,8),"y")</f>
        <v>54</v>
      </c>
      <c r="K1721" s="2">
        <v>14926.97</v>
      </c>
      <c r="L1721" t="s">
        <v>3706</v>
      </c>
      <c r="M1721" t="s">
        <v>3706</v>
      </c>
      <c r="N1721" t="s">
        <v>3713</v>
      </c>
    </row>
    <row r="1722" spans="3:14" x14ac:dyDescent="0.3">
      <c r="C1722" t="s">
        <v>4417</v>
      </c>
      <c r="D1722">
        <v>1962</v>
      </c>
      <c r="E1722" t="s">
        <v>3709</v>
      </c>
      <c r="F1722">
        <v>29</v>
      </c>
      <c r="G1722" s="1" t="str">
        <f>_xlfn.CONCAT(Hospitalisation_Details10[[#This Row],[date]],"-",Hospitalisation_Details10[[#This Row],[month]],"-",Hospitalisation_Details10[[#This Row],[year]])</f>
        <v>29-Nov-1962</v>
      </c>
      <c r="H1722" s="1" t="str">
        <f>TEXT(Hospitalisation_Details10[[#This Row],[Date of Birth]],"dd-mm-yy")</f>
        <v>29-11-62</v>
      </c>
      <c r="I1722">
        <v>0</v>
      </c>
      <c r="J1722">
        <f>DATEDIF(Hospitalisation_Details10[[#This Row],[Date of Birth2]],DATE(2023,6,8),"y")</f>
        <v>60</v>
      </c>
      <c r="K1722" s="2">
        <v>14945.34</v>
      </c>
      <c r="L1722" t="s">
        <v>3706</v>
      </c>
      <c r="M1722" t="s">
        <v>3710</v>
      </c>
      <c r="N1722" t="s">
        <v>3727</v>
      </c>
    </row>
    <row r="1723" spans="3:14" x14ac:dyDescent="0.3">
      <c r="C1723" t="s">
        <v>4416</v>
      </c>
      <c r="D1723">
        <v>1958</v>
      </c>
      <c r="E1723" t="s">
        <v>3705</v>
      </c>
      <c r="F1723">
        <v>29</v>
      </c>
      <c r="G1723" s="1" t="str">
        <f>_xlfn.CONCAT(Hospitalisation_Details10[[#This Row],[date]],"-",Hospitalisation_Details10[[#This Row],[month]],"-",Hospitalisation_Details10[[#This Row],[year]])</f>
        <v>29-Jul-1958</v>
      </c>
      <c r="H1723" s="1" t="str">
        <f>TEXT(Hospitalisation_Details10[[#This Row],[Date of Birth]],"dd-mm-yy")</f>
        <v>29-07-58</v>
      </c>
      <c r="I1723">
        <v>2</v>
      </c>
      <c r="J1723">
        <f>DATEDIF(Hospitalisation_Details10[[#This Row],[Date of Birth2]],DATE(2023,6,8),"y")</f>
        <v>64</v>
      </c>
      <c r="K1723" s="2">
        <v>14988.43</v>
      </c>
      <c r="L1723" t="s">
        <v>3706</v>
      </c>
      <c r="M1723" t="s">
        <v>3707</v>
      </c>
      <c r="N1723" t="s">
        <v>3717</v>
      </c>
    </row>
    <row r="1724" spans="3:14" x14ac:dyDescent="0.3">
      <c r="C1724" t="s">
        <v>4415</v>
      </c>
      <c r="D1724">
        <v>1995</v>
      </c>
      <c r="E1724" t="s">
        <v>3715</v>
      </c>
      <c r="F1724">
        <v>2</v>
      </c>
      <c r="G1724" s="1" t="str">
        <f>_xlfn.CONCAT(Hospitalisation_Details10[[#This Row],[date]],"-",Hospitalisation_Details10[[#This Row],[month]],"-",Hospitalisation_Details10[[#This Row],[year]])</f>
        <v>2-Aug-1995</v>
      </c>
      <c r="H1724" s="1" t="str">
        <f>TEXT(Hospitalisation_Details10[[#This Row],[Date of Birth]],"dd-mm-yy")</f>
        <v>02-08-95</v>
      </c>
      <c r="I1724">
        <v>2</v>
      </c>
      <c r="J1724">
        <f>DATEDIF(Hospitalisation_Details10[[#This Row],[Date of Birth2]],DATE(2023,6,8),"y")</f>
        <v>27</v>
      </c>
      <c r="K1724" s="2">
        <v>15006.58</v>
      </c>
      <c r="L1724" t="s">
        <v>3706</v>
      </c>
      <c r="M1724" t="s">
        <v>3706</v>
      </c>
      <c r="N1724" t="s">
        <v>3724</v>
      </c>
    </row>
    <row r="1725" spans="3:14" x14ac:dyDescent="0.3">
      <c r="C1725" t="s">
        <v>4414</v>
      </c>
      <c r="D1725">
        <v>1960</v>
      </c>
      <c r="E1725" t="s">
        <v>3715</v>
      </c>
      <c r="F1725">
        <v>8</v>
      </c>
      <c r="G1725" s="1" t="str">
        <f>_xlfn.CONCAT(Hospitalisation_Details10[[#This Row],[date]],"-",Hospitalisation_Details10[[#This Row],[month]],"-",Hospitalisation_Details10[[#This Row],[year]])</f>
        <v>8-Aug-1960</v>
      </c>
      <c r="H1725" s="1" t="str">
        <f>TEXT(Hospitalisation_Details10[[#This Row],[Date of Birth]],"dd-mm-yy")</f>
        <v>08-08-60</v>
      </c>
      <c r="I1725">
        <v>2</v>
      </c>
      <c r="J1725">
        <f>DATEDIF(Hospitalisation_Details10[[#This Row],[Date of Birth2]],DATE(2023,6,8),"y")</f>
        <v>62</v>
      </c>
      <c r="K1725" s="2">
        <v>15019.76</v>
      </c>
      <c r="L1725" t="s">
        <v>3706</v>
      </c>
      <c r="M1725" t="s">
        <v>3706</v>
      </c>
      <c r="N1725" t="s">
        <v>3713</v>
      </c>
    </row>
    <row r="1726" spans="3:14" x14ac:dyDescent="0.3">
      <c r="C1726" t="s">
        <v>4413</v>
      </c>
      <c r="D1726">
        <v>1979</v>
      </c>
      <c r="E1726" t="s">
        <v>3709</v>
      </c>
      <c r="F1726">
        <v>25</v>
      </c>
      <c r="G1726" s="1" t="str">
        <f>_xlfn.CONCAT(Hospitalisation_Details10[[#This Row],[date]],"-",Hospitalisation_Details10[[#This Row],[month]],"-",Hospitalisation_Details10[[#This Row],[year]])</f>
        <v>25-Nov-1979</v>
      </c>
      <c r="H1726" s="1" t="str">
        <f>TEXT(Hospitalisation_Details10[[#This Row],[Date of Birth]],"dd-mm-yy")</f>
        <v>25-11-79</v>
      </c>
      <c r="I1726">
        <v>2</v>
      </c>
      <c r="J1726">
        <f>DATEDIF(Hospitalisation_Details10[[#This Row],[Date of Birth2]],DATE(2023,6,8),"y")</f>
        <v>43</v>
      </c>
      <c r="K1726" s="2">
        <v>15025.76</v>
      </c>
      <c r="L1726" t="s">
        <v>3706</v>
      </c>
      <c r="M1726" t="s">
        <v>3710</v>
      </c>
      <c r="N1726" t="s">
        <v>3717</v>
      </c>
    </row>
    <row r="1727" spans="3:14" x14ac:dyDescent="0.3">
      <c r="C1727" t="s">
        <v>4412</v>
      </c>
      <c r="D1727">
        <v>1970</v>
      </c>
      <c r="E1727" t="s">
        <v>3712</v>
      </c>
      <c r="F1727">
        <v>11</v>
      </c>
      <c r="G1727" s="1" t="str">
        <f>_xlfn.CONCAT(Hospitalisation_Details10[[#This Row],[date]],"-",Hospitalisation_Details10[[#This Row],[month]],"-",Hospitalisation_Details10[[#This Row],[year]])</f>
        <v>11-Sep-1970</v>
      </c>
      <c r="H1727" s="1" t="str">
        <f>TEXT(Hospitalisation_Details10[[#This Row],[Date of Birth]],"dd-mm-yy")</f>
        <v>11-09-70</v>
      </c>
      <c r="I1727">
        <v>0</v>
      </c>
      <c r="J1727">
        <f>DATEDIF(Hospitalisation_Details10[[#This Row],[Date of Birth2]],DATE(2023,6,8),"y")</f>
        <v>52</v>
      </c>
      <c r="K1727" s="2">
        <v>15026.3</v>
      </c>
      <c r="L1727" t="s">
        <v>3706</v>
      </c>
      <c r="M1727" t="s">
        <v>3707</v>
      </c>
      <c r="N1727" t="s">
        <v>3717</v>
      </c>
    </row>
    <row r="1728" spans="3:14" x14ac:dyDescent="0.3">
      <c r="C1728" t="s">
        <v>4411</v>
      </c>
      <c r="D1728">
        <v>1971</v>
      </c>
      <c r="E1728" t="s">
        <v>3715</v>
      </c>
      <c r="F1728">
        <v>15</v>
      </c>
      <c r="G1728" s="1" t="str">
        <f>_xlfn.CONCAT(Hospitalisation_Details10[[#This Row],[date]],"-",Hospitalisation_Details10[[#This Row],[month]],"-",Hospitalisation_Details10[[#This Row],[year]])</f>
        <v>15-Aug-1971</v>
      </c>
      <c r="H1728" s="1" t="str">
        <f>TEXT(Hospitalisation_Details10[[#This Row],[Date of Birth]],"dd-mm-yy")</f>
        <v>15-08-71</v>
      </c>
      <c r="I1728">
        <v>0</v>
      </c>
      <c r="J1728">
        <f>DATEDIF(Hospitalisation_Details10[[#This Row],[Date of Birth2]],DATE(2023,6,8),"y")</f>
        <v>51</v>
      </c>
      <c r="K1728" s="2">
        <v>15038.51</v>
      </c>
      <c r="L1728" t="s">
        <v>3706</v>
      </c>
      <c r="M1728" t="s">
        <v>3707</v>
      </c>
      <c r="N1728" t="s">
        <v>3725</v>
      </c>
    </row>
    <row r="1729" spans="3:14" x14ac:dyDescent="0.3">
      <c r="C1729" t="s">
        <v>4410</v>
      </c>
      <c r="D1729">
        <v>1968</v>
      </c>
      <c r="E1729" t="s">
        <v>3711</v>
      </c>
      <c r="F1729">
        <v>12</v>
      </c>
      <c r="G1729" s="1" t="str">
        <f>_xlfn.CONCAT(Hospitalisation_Details10[[#This Row],[date]],"-",Hospitalisation_Details10[[#This Row],[month]],"-",Hospitalisation_Details10[[#This Row],[year]])</f>
        <v>12-Jun-1968</v>
      </c>
      <c r="H1729" s="1" t="str">
        <f>TEXT(Hospitalisation_Details10[[#This Row],[Date of Birth]],"dd-mm-yy")</f>
        <v>12-06-68</v>
      </c>
      <c r="I1729">
        <v>0</v>
      </c>
      <c r="J1729">
        <f>DATEDIF(Hospitalisation_Details10[[#This Row],[Date of Birth2]],DATE(2023,6,8),"y")</f>
        <v>54</v>
      </c>
      <c r="K1729" s="2">
        <v>15052.68</v>
      </c>
      <c r="L1729" t="s">
        <v>3706</v>
      </c>
      <c r="M1729" t="s">
        <v>3706</v>
      </c>
      <c r="N1729" t="s">
        <v>3732</v>
      </c>
    </row>
    <row r="1730" spans="3:14" x14ac:dyDescent="0.3">
      <c r="C1730" t="s">
        <v>4409</v>
      </c>
      <c r="D1730">
        <v>1975</v>
      </c>
      <c r="E1730" t="s">
        <v>3716</v>
      </c>
      <c r="F1730">
        <v>26</v>
      </c>
      <c r="G1730" s="1" t="str">
        <f>_xlfn.CONCAT(Hospitalisation_Details10[[#This Row],[date]],"-",Hospitalisation_Details10[[#This Row],[month]],"-",Hospitalisation_Details10[[#This Row],[year]])</f>
        <v>26-Oct-1975</v>
      </c>
      <c r="H1730" s="1" t="str">
        <f>TEXT(Hospitalisation_Details10[[#This Row],[Date of Birth]],"dd-mm-yy")</f>
        <v>26-10-75</v>
      </c>
      <c r="I1730">
        <v>1</v>
      </c>
      <c r="J1730">
        <f>DATEDIF(Hospitalisation_Details10[[#This Row],[Date of Birth2]],DATE(2023,6,8),"y")</f>
        <v>47</v>
      </c>
      <c r="K1730" s="2">
        <v>15090.35</v>
      </c>
      <c r="L1730" t="s">
        <v>3706</v>
      </c>
      <c r="M1730" t="s">
        <v>3710</v>
      </c>
      <c r="N1730" t="s">
        <v>3725</v>
      </c>
    </row>
    <row r="1731" spans="3:14" x14ac:dyDescent="0.3">
      <c r="C1731" t="s">
        <v>4408</v>
      </c>
      <c r="D1731">
        <v>1972</v>
      </c>
      <c r="E1731" t="s">
        <v>3709</v>
      </c>
      <c r="F1731">
        <v>7</v>
      </c>
      <c r="G1731" s="1" t="str">
        <f>_xlfn.CONCAT(Hospitalisation_Details10[[#This Row],[date]],"-",Hospitalisation_Details10[[#This Row],[month]],"-",Hospitalisation_Details10[[#This Row],[year]])</f>
        <v>7-Nov-1972</v>
      </c>
      <c r="H1731" s="1" t="str">
        <f>TEXT(Hospitalisation_Details10[[#This Row],[Date of Birth]],"dd-mm-yy")</f>
        <v>07-11-72</v>
      </c>
      <c r="I1731">
        <v>0</v>
      </c>
      <c r="J1731">
        <f>DATEDIF(Hospitalisation_Details10[[#This Row],[Date of Birth2]],DATE(2023,6,8),"y")</f>
        <v>50</v>
      </c>
      <c r="K1731" s="2">
        <v>15103.69</v>
      </c>
      <c r="L1731" t="s">
        <v>3706</v>
      </c>
      <c r="M1731" t="s">
        <v>3710</v>
      </c>
      <c r="N1731" t="s">
        <v>3713</v>
      </c>
    </row>
    <row r="1732" spans="3:14" x14ac:dyDescent="0.3">
      <c r="C1732" t="s">
        <v>4407</v>
      </c>
      <c r="D1732">
        <v>1978</v>
      </c>
      <c r="E1732" t="s">
        <v>3712</v>
      </c>
      <c r="F1732">
        <v>5</v>
      </c>
      <c r="G1732" s="1" t="str">
        <f>_xlfn.CONCAT(Hospitalisation_Details10[[#This Row],[date]],"-",Hospitalisation_Details10[[#This Row],[month]],"-",Hospitalisation_Details10[[#This Row],[year]])</f>
        <v>5-Sep-1978</v>
      </c>
      <c r="H1732" s="1" t="str">
        <f>TEXT(Hospitalisation_Details10[[#This Row],[Date of Birth]],"dd-mm-yy")</f>
        <v>05-09-78</v>
      </c>
      <c r="I1732">
        <v>2</v>
      </c>
      <c r="J1732">
        <f>DATEDIF(Hospitalisation_Details10[[#This Row],[Date of Birth2]],DATE(2023,6,8),"y")</f>
        <v>44</v>
      </c>
      <c r="K1732" s="2">
        <v>15123.19</v>
      </c>
      <c r="L1732" t="s">
        <v>3706</v>
      </c>
      <c r="M1732" t="s">
        <v>3710</v>
      </c>
      <c r="N1732" t="s">
        <v>3717</v>
      </c>
    </row>
    <row r="1733" spans="3:14" x14ac:dyDescent="0.3">
      <c r="C1733" t="s">
        <v>4406</v>
      </c>
      <c r="D1733">
        <v>1971</v>
      </c>
      <c r="E1733" t="s">
        <v>3709</v>
      </c>
      <c r="F1733">
        <v>25</v>
      </c>
      <c r="G1733" s="1" t="str">
        <f>_xlfn.CONCAT(Hospitalisation_Details10[[#This Row],[date]],"-",Hospitalisation_Details10[[#This Row],[month]],"-",Hospitalisation_Details10[[#This Row],[year]])</f>
        <v>25-Nov-1971</v>
      </c>
      <c r="H1733" s="1" t="str">
        <f>TEXT(Hospitalisation_Details10[[#This Row],[Date of Birth]],"dd-mm-yy")</f>
        <v>25-11-71</v>
      </c>
      <c r="I1733">
        <v>0</v>
      </c>
      <c r="J1733">
        <f>DATEDIF(Hospitalisation_Details10[[#This Row],[Date of Birth2]],DATE(2023,6,8),"y")</f>
        <v>51</v>
      </c>
      <c r="K1733" s="2">
        <v>15150.44</v>
      </c>
      <c r="L1733" t="s">
        <v>3706</v>
      </c>
      <c r="M1733" t="s">
        <v>3710</v>
      </c>
      <c r="N1733" t="s">
        <v>3725</v>
      </c>
    </row>
    <row r="1734" spans="3:14" x14ac:dyDescent="0.3">
      <c r="C1734" t="s">
        <v>4405</v>
      </c>
      <c r="D1734">
        <v>1962</v>
      </c>
      <c r="E1734" t="s">
        <v>3716</v>
      </c>
      <c r="F1734">
        <v>25</v>
      </c>
      <c r="G1734" s="1" t="str">
        <f>_xlfn.CONCAT(Hospitalisation_Details10[[#This Row],[date]],"-",Hospitalisation_Details10[[#This Row],[month]],"-",Hospitalisation_Details10[[#This Row],[year]])</f>
        <v>25-Oct-1962</v>
      </c>
      <c r="H1734" s="1" t="str">
        <f>TEXT(Hospitalisation_Details10[[#This Row],[Date of Birth]],"dd-mm-yy")</f>
        <v>25-10-62</v>
      </c>
      <c r="I1734">
        <v>0</v>
      </c>
      <c r="J1734">
        <f>DATEDIF(Hospitalisation_Details10[[#This Row],[Date of Birth2]],DATE(2023,6,8),"y")</f>
        <v>60</v>
      </c>
      <c r="K1734" s="2">
        <v>15161.25</v>
      </c>
      <c r="L1734" t="s">
        <v>3706</v>
      </c>
      <c r="M1734" t="s">
        <v>3706</v>
      </c>
      <c r="N1734" t="s">
        <v>3713</v>
      </c>
    </row>
    <row r="1735" spans="3:14" x14ac:dyDescent="0.3">
      <c r="C1735" t="s">
        <v>4404</v>
      </c>
      <c r="D1735">
        <v>1959</v>
      </c>
      <c r="E1735" t="s">
        <v>3711</v>
      </c>
      <c r="F1735">
        <v>4</v>
      </c>
      <c r="G1735" s="1" t="str">
        <f>_xlfn.CONCAT(Hospitalisation_Details10[[#This Row],[date]],"-",Hospitalisation_Details10[[#This Row],[month]],"-",Hospitalisation_Details10[[#This Row],[year]])</f>
        <v>4-Jun-1959</v>
      </c>
      <c r="H1735" s="1" t="str">
        <f>TEXT(Hospitalisation_Details10[[#This Row],[Date of Birth]],"dd-mm-yy")</f>
        <v>04-06-59</v>
      </c>
      <c r="I1735">
        <v>3</v>
      </c>
      <c r="J1735">
        <f>DATEDIF(Hospitalisation_Details10[[#This Row],[Date of Birth2]],DATE(2023,6,8),"y")</f>
        <v>64</v>
      </c>
      <c r="K1735" s="2">
        <v>15161.53</v>
      </c>
      <c r="L1735" t="s">
        <v>3706</v>
      </c>
      <c r="M1735" t="s">
        <v>3710</v>
      </c>
      <c r="N1735" t="s">
        <v>3708</v>
      </c>
    </row>
    <row r="1736" spans="3:14" x14ac:dyDescent="0.3">
      <c r="C1736" t="s">
        <v>4403</v>
      </c>
      <c r="D1736">
        <v>1959</v>
      </c>
      <c r="E1736" t="s">
        <v>3714</v>
      </c>
      <c r="F1736">
        <v>3</v>
      </c>
      <c r="G1736" s="1" t="str">
        <f>_xlfn.CONCAT(Hospitalisation_Details10[[#This Row],[date]],"-",Hospitalisation_Details10[[#This Row],[month]],"-",Hospitalisation_Details10[[#This Row],[year]])</f>
        <v>3-Dec-1959</v>
      </c>
      <c r="H1736" s="1" t="str">
        <f>TEXT(Hospitalisation_Details10[[#This Row],[Date of Birth]],"dd-mm-yy")</f>
        <v>03-12-59</v>
      </c>
      <c r="I1736">
        <v>3</v>
      </c>
      <c r="J1736">
        <f>DATEDIF(Hospitalisation_Details10[[#This Row],[Date of Birth2]],DATE(2023,6,8),"y")</f>
        <v>63</v>
      </c>
      <c r="K1736" s="2">
        <v>15170.07</v>
      </c>
      <c r="L1736" t="s">
        <v>3706</v>
      </c>
      <c r="M1736" t="s">
        <v>3707</v>
      </c>
      <c r="N1736" t="s">
        <v>3717</v>
      </c>
    </row>
    <row r="1737" spans="3:14" x14ac:dyDescent="0.3">
      <c r="C1737" t="s">
        <v>4402</v>
      </c>
      <c r="D1737">
        <v>1962</v>
      </c>
      <c r="E1737" t="s">
        <v>3711</v>
      </c>
      <c r="F1737">
        <v>17</v>
      </c>
      <c r="G1737" s="1" t="str">
        <f>_xlfn.CONCAT(Hospitalisation_Details10[[#This Row],[date]],"-",Hospitalisation_Details10[[#This Row],[month]],"-",Hospitalisation_Details10[[#This Row],[year]])</f>
        <v>17-Jun-1962</v>
      </c>
      <c r="H1737" s="1" t="str">
        <f>TEXT(Hospitalisation_Details10[[#This Row],[Date of Birth]],"dd-mm-yy")</f>
        <v>17-06-62</v>
      </c>
      <c r="I1737">
        <v>0</v>
      </c>
      <c r="J1737">
        <f>DATEDIF(Hospitalisation_Details10[[#This Row],[Date of Birth2]],DATE(2023,6,8),"y")</f>
        <v>60</v>
      </c>
      <c r="K1737" s="2">
        <v>15174.81</v>
      </c>
      <c r="L1737" t="s">
        <v>3706</v>
      </c>
      <c r="M1737" t="s">
        <v>3710</v>
      </c>
      <c r="N1737" t="s">
        <v>3713</v>
      </c>
    </row>
    <row r="1738" spans="3:14" x14ac:dyDescent="0.3">
      <c r="C1738" t="s">
        <v>4401</v>
      </c>
      <c r="D1738">
        <v>1978</v>
      </c>
      <c r="E1738" t="s">
        <v>3709</v>
      </c>
      <c r="F1738">
        <v>23</v>
      </c>
      <c r="G1738" s="1" t="str">
        <f>_xlfn.CONCAT(Hospitalisation_Details10[[#This Row],[date]],"-",Hospitalisation_Details10[[#This Row],[month]],"-",Hospitalisation_Details10[[#This Row],[year]])</f>
        <v>23-Nov-1978</v>
      </c>
      <c r="H1738" s="1" t="str">
        <f>TEXT(Hospitalisation_Details10[[#This Row],[Date of Birth]],"dd-mm-yy")</f>
        <v>23-11-78</v>
      </c>
      <c r="I1738">
        <v>2</v>
      </c>
      <c r="J1738">
        <f>DATEDIF(Hospitalisation_Details10[[#This Row],[Date of Birth2]],DATE(2023,6,8),"y")</f>
        <v>44</v>
      </c>
      <c r="K1738" s="2">
        <v>15207.92</v>
      </c>
      <c r="L1738" t="s">
        <v>3706</v>
      </c>
      <c r="M1738" t="s">
        <v>3710</v>
      </c>
      <c r="N1738" t="s">
        <v>3713</v>
      </c>
    </row>
    <row r="1739" spans="3:14" x14ac:dyDescent="0.3">
      <c r="C1739" t="s">
        <v>4400</v>
      </c>
      <c r="D1739">
        <v>1960</v>
      </c>
      <c r="E1739" t="s">
        <v>3705</v>
      </c>
      <c r="F1739">
        <v>25</v>
      </c>
      <c r="G1739" s="1" t="str">
        <f>_xlfn.CONCAT(Hospitalisation_Details10[[#This Row],[date]],"-",Hospitalisation_Details10[[#This Row],[month]],"-",Hospitalisation_Details10[[#This Row],[year]])</f>
        <v>25-Jul-1960</v>
      </c>
      <c r="H1739" s="1" t="str">
        <f>TEXT(Hospitalisation_Details10[[#This Row],[Date of Birth]],"dd-mm-yy")</f>
        <v>25-07-60</v>
      </c>
      <c r="I1739">
        <v>2</v>
      </c>
      <c r="J1739">
        <f>DATEDIF(Hospitalisation_Details10[[#This Row],[Date of Birth2]],DATE(2023,6,8),"y")</f>
        <v>62</v>
      </c>
      <c r="K1739" s="2">
        <v>15230.32</v>
      </c>
      <c r="L1739" t="s">
        <v>3706</v>
      </c>
      <c r="M1739" t="s">
        <v>3706</v>
      </c>
      <c r="N1739" t="s">
        <v>3724</v>
      </c>
    </row>
    <row r="1740" spans="3:14" x14ac:dyDescent="0.3">
      <c r="C1740" t="s">
        <v>4399</v>
      </c>
      <c r="D1740">
        <v>1969</v>
      </c>
      <c r="E1740" t="s">
        <v>3712</v>
      </c>
      <c r="F1740">
        <v>16</v>
      </c>
      <c r="G1740" s="1" t="str">
        <f>_xlfn.CONCAT(Hospitalisation_Details10[[#This Row],[date]],"-",Hospitalisation_Details10[[#This Row],[month]],"-",Hospitalisation_Details10[[#This Row],[year]])</f>
        <v>16-Sep-1969</v>
      </c>
      <c r="H1740" s="1" t="str">
        <f>TEXT(Hospitalisation_Details10[[#This Row],[Date of Birth]],"dd-mm-yy")</f>
        <v>16-09-69</v>
      </c>
      <c r="I1740">
        <v>0</v>
      </c>
      <c r="J1740">
        <f>DATEDIF(Hospitalisation_Details10[[#This Row],[Date of Birth2]],DATE(2023,6,8),"y")</f>
        <v>53</v>
      </c>
      <c r="K1740" s="2">
        <v>15260.52</v>
      </c>
      <c r="L1740" t="s">
        <v>3706</v>
      </c>
      <c r="M1740" t="s">
        <v>3706</v>
      </c>
      <c r="N1740" t="s">
        <v>3725</v>
      </c>
    </row>
    <row r="1741" spans="3:14" x14ac:dyDescent="0.3">
      <c r="C1741" t="s">
        <v>4398</v>
      </c>
      <c r="D1741">
        <v>1963</v>
      </c>
      <c r="E1741" t="s">
        <v>3714</v>
      </c>
      <c r="F1741">
        <v>13</v>
      </c>
      <c r="G1741" s="1" t="str">
        <f>_xlfn.CONCAT(Hospitalisation_Details10[[#This Row],[date]],"-",Hospitalisation_Details10[[#This Row],[month]],"-",Hospitalisation_Details10[[#This Row],[year]])</f>
        <v>13-Dec-1963</v>
      </c>
      <c r="H1741" s="1" t="str">
        <f>TEXT(Hospitalisation_Details10[[#This Row],[Date of Birth]],"dd-mm-yy")</f>
        <v>13-12-63</v>
      </c>
      <c r="I1741">
        <v>0</v>
      </c>
      <c r="J1741">
        <f>DATEDIF(Hospitalisation_Details10[[#This Row],[Date of Birth2]],DATE(2023,6,8),"y")</f>
        <v>59</v>
      </c>
      <c r="K1741" s="2">
        <v>15322.77</v>
      </c>
      <c r="L1741" t="s">
        <v>3706</v>
      </c>
      <c r="M1741" t="s">
        <v>3707</v>
      </c>
      <c r="N1741" t="s">
        <v>3727</v>
      </c>
    </row>
    <row r="1742" spans="3:14" x14ac:dyDescent="0.3">
      <c r="C1742" t="s">
        <v>4397</v>
      </c>
      <c r="D1742">
        <v>2001</v>
      </c>
      <c r="E1742" t="s">
        <v>3705</v>
      </c>
      <c r="F1742">
        <v>14</v>
      </c>
      <c r="G1742" s="1" t="str">
        <f>_xlfn.CONCAT(Hospitalisation_Details10[[#This Row],[date]],"-",Hospitalisation_Details10[[#This Row],[month]],"-",Hospitalisation_Details10[[#This Row],[year]])</f>
        <v>14-Jul-2001</v>
      </c>
      <c r="H1742" s="1" t="str">
        <f>TEXT(Hospitalisation_Details10[[#This Row],[Date of Birth]],"dd-mm-yy")</f>
        <v>14-07-01</v>
      </c>
      <c r="I1742">
        <v>1</v>
      </c>
      <c r="J1742">
        <f>DATEDIF(Hospitalisation_Details10[[#This Row],[Date of Birth2]],DATE(2023,6,8),"y")</f>
        <v>21</v>
      </c>
      <c r="K1742" s="2">
        <v>15359.1</v>
      </c>
      <c r="L1742" t="s">
        <v>3706</v>
      </c>
      <c r="M1742" t="s">
        <v>3707</v>
      </c>
      <c r="N1742" t="s">
        <v>3724</v>
      </c>
    </row>
    <row r="1743" spans="3:14" x14ac:dyDescent="0.3">
      <c r="C1743" t="s">
        <v>4396</v>
      </c>
      <c r="D1743">
        <v>1988</v>
      </c>
      <c r="E1743" t="s">
        <v>3714</v>
      </c>
      <c r="F1743">
        <v>17</v>
      </c>
      <c r="G1743" s="1" t="str">
        <f>_xlfn.CONCAT(Hospitalisation_Details10[[#This Row],[date]],"-",Hospitalisation_Details10[[#This Row],[month]],"-",Hospitalisation_Details10[[#This Row],[year]])</f>
        <v>17-Dec-1988</v>
      </c>
      <c r="H1743" s="1" t="str">
        <f>TEXT(Hospitalisation_Details10[[#This Row],[Date of Birth]],"dd-mm-yy")</f>
        <v>17-12-88</v>
      </c>
      <c r="I1743">
        <v>3</v>
      </c>
      <c r="J1743">
        <f>DATEDIF(Hospitalisation_Details10[[#This Row],[Date of Birth2]],DATE(2023,6,8),"y")</f>
        <v>34</v>
      </c>
      <c r="K1743" s="2">
        <v>15361.5</v>
      </c>
      <c r="L1743" t="s">
        <v>3706</v>
      </c>
      <c r="M1743" t="s">
        <v>3707</v>
      </c>
      <c r="N1743" t="s">
        <v>3725</v>
      </c>
    </row>
    <row r="1744" spans="3:14" x14ac:dyDescent="0.3">
      <c r="C1744" t="s">
        <v>4395</v>
      </c>
      <c r="D1744">
        <v>1968</v>
      </c>
      <c r="E1744" t="s">
        <v>3705</v>
      </c>
      <c r="F1744">
        <v>18</v>
      </c>
      <c r="G1744" s="1" t="str">
        <f>_xlfn.CONCAT(Hospitalisation_Details10[[#This Row],[date]],"-",Hospitalisation_Details10[[#This Row],[month]],"-",Hospitalisation_Details10[[#This Row],[year]])</f>
        <v>18-Jul-1968</v>
      </c>
      <c r="H1744" s="1" t="str">
        <f>TEXT(Hospitalisation_Details10[[#This Row],[Date of Birth]],"dd-mm-yy")</f>
        <v>18-07-68</v>
      </c>
      <c r="I1744">
        <v>0</v>
      </c>
      <c r="J1744">
        <f>DATEDIF(Hospitalisation_Details10[[#This Row],[Date of Birth2]],DATE(2023,6,8),"y")</f>
        <v>54</v>
      </c>
      <c r="K1744" s="2">
        <v>15363.77</v>
      </c>
      <c r="L1744" t="s">
        <v>3706</v>
      </c>
      <c r="M1744" t="s">
        <v>3710</v>
      </c>
      <c r="N1744" t="s">
        <v>3730</v>
      </c>
    </row>
    <row r="1745" spans="3:14" x14ac:dyDescent="0.3">
      <c r="C1745" t="s">
        <v>4394</v>
      </c>
      <c r="D1745">
        <v>1962</v>
      </c>
      <c r="E1745" t="s">
        <v>3712</v>
      </c>
      <c r="F1745">
        <v>6</v>
      </c>
      <c r="G1745" s="1" t="str">
        <f>_xlfn.CONCAT(Hospitalisation_Details10[[#This Row],[date]],"-",Hospitalisation_Details10[[#This Row],[month]],"-",Hospitalisation_Details10[[#This Row],[year]])</f>
        <v>6-Sep-1962</v>
      </c>
      <c r="H1745" s="1" t="str">
        <f>TEXT(Hospitalisation_Details10[[#This Row],[Date of Birth]],"dd-mm-yy")</f>
        <v>06-09-62</v>
      </c>
      <c r="I1745">
        <v>0</v>
      </c>
      <c r="J1745">
        <f>DATEDIF(Hospitalisation_Details10[[#This Row],[Date of Birth2]],DATE(2023,6,8),"y")</f>
        <v>60</v>
      </c>
      <c r="K1745" s="2">
        <v>15368.22</v>
      </c>
      <c r="L1745" t="s">
        <v>3706</v>
      </c>
      <c r="M1745" t="s">
        <v>3706</v>
      </c>
      <c r="N1745" t="s">
        <v>3717</v>
      </c>
    </row>
    <row r="1746" spans="3:14" x14ac:dyDescent="0.3">
      <c r="C1746" t="s">
        <v>4393</v>
      </c>
      <c r="D1746">
        <v>1964</v>
      </c>
      <c r="E1746" t="s">
        <v>3712</v>
      </c>
      <c r="F1746">
        <v>4</v>
      </c>
      <c r="G1746" s="1" t="str">
        <f>_xlfn.CONCAT(Hospitalisation_Details10[[#This Row],[date]],"-",Hospitalisation_Details10[[#This Row],[month]],"-",Hospitalisation_Details10[[#This Row],[year]])</f>
        <v>4-Sep-1964</v>
      </c>
      <c r="H1746" s="1" t="str">
        <f>TEXT(Hospitalisation_Details10[[#This Row],[Date of Birth]],"dd-mm-yy")</f>
        <v>04-09-64</v>
      </c>
      <c r="I1746">
        <v>0</v>
      </c>
      <c r="J1746">
        <f>DATEDIF(Hospitalisation_Details10[[#This Row],[Date of Birth2]],DATE(2023,6,8),"y")</f>
        <v>58</v>
      </c>
      <c r="K1746" s="2">
        <v>15377.77</v>
      </c>
      <c r="L1746" t="s">
        <v>3706</v>
      </c>
      <c r="M1746" t="s">
        <v>3706</v>
      </c>
      <c r="N1746" t="s">
        <v>3713</v>
      </c>
    </row>
    <row r="1747" spans="3:14" x14ac:dyDescent="0.3">
      <c r="C1747" t="s">
        <v>4392</v>
      </c>
      <c r="D1747">
        <v>1990</v>
      </c>
      <c r="E1747" t="s">
        <v>3716</v>
      </c>
      <c r="F1747">
        <v>25</v>
      </c>
      <c r="G1747" s="1" t="str">
        <f>_xlfn.CONCAT(Hospitalisation_Details10[[#This Row],[date]],"-",Hospitalisation_Details10[[#This Row],[month]],"-",Hospitalisation_Details10[[#This Row],[year]])</f>
        <v>25-Oct-1990</v>
      </c>
      <c r="H1747" s="1" t="str">
        <f>TEXT(Hospitalisation_Details10[[#This Row],[Date of Birth]],"dd-mm-yy")</f>
        <v>25-10-90</v>
      </c>
      <c r="I1747">
        <v>3</v>
      </c>
      <c r="J1747">
        <f>DATEDIF(Hospitalisation_Details10[[#This Row],[Date of Birth2]],DATE(2023,6,8),"y")</f>
        <v>32</v>
      </c>
      <c r="K1747" s="2">
        <v>15440.2</v>
      </c>
      <c r="L1747" t="s">
        <v>3706</v>
      </c>
      <c r="M1747" t="s">
        <v>3710</v>
      </c>
      <c r="N1747" t="s">
        <v>3713</v>
      </c>
    </row>
    <row r="1748" spans="3:14" x14ac:dyDescent="0.3">
      <c r="C1748" t="s">
        <v>4391</v>
      </c>
      <c r="D1748">
        <v>1976</v>
      </c>
      <c r="E1748" t="s">
        <v>3705</v>
      </c>
      <c r="F1748">
        <v>20</v>
      </c>
      <c r="G1748" s="1" t="str">
        <f>_xlfn.CONCAT(Hospitalisation_Details10[[#This Row],[date]],"-",Hospitalisation_Details10[[#This Row],[month]],"-",Hospitalisation_Details10[[#This Row],[year]])</f>
        <v>20-Jul-1976</v>
      </c>
      <c r="H1748" s="1" t="str">
        <f>TEXT(Hospitalisation_Details10[[#This Row],[Date of Birth]],"dd-mm-yy")</f>
        <v>20-07-76</v>
      </c>
      <c r="I1748">
        <v>2</v>
      </c>
      <c r="J1748">
        <f>DATEDIF(Hospitalisation_Details10[[#This Row],[Date of Birth2]],DATE(2023,6,8),"y")</f>
        <v>46</v>
      </c>
      <c r="K1748" s="2">
        <v>15450.48</v>
      </c>
      <c r="L1748" t="s">
        <v>3706</v>
      </c>
      <c r="M1748" t="s">
        <v>3710</v>
      </c>
      <c r="N1748" t="s">
        <v>3730</v>
      </c>
    </row>
    <row r="1749" spans="3:14" x14ac:dyDescent="0.3">
      <c r="C1749" t="s">
        <v>4390</v>
      </c>
      <c r="D1749">
        <v>2004</v>
      </c>
      <c r="E1749" t="s">
        <v>3705</v>
      </c>
      <c r="F1749">
        <v>17</v>
      </c>
      <c r="G1749" s="1" t="str">
        <f>_xlfn.CONCAT(Hospitalisation_Details10[[#This Row],[date]],"-",Hospitalisation_Details10[[#This Row],[month]],"-",Hospitalisation_Details10[[#This Row],[year]])</f>
        <v>17-Jul-2004</v>
      </c>
      <c r="H1749" s="1" t="str">
        <f>TEXT(Hospitalisation_Details10[[#This Row],[Date of Birth]],"dd-mm-yy")</f>
        <v>17-07-04</v>
      </c>
      <c r="I1749">
        <v>0</v>
      </c>
      <c r="J1749">
        <f>DATEDIF(Hospitalisation_Details10[[#This Row],[Date of Birth2]],DATE(2023,6,8),"y")</f>
        <v>18</v>
      </c>
      <c r="K1749" s="2">
        <v>15518.18</v>
      </c>
      <c r="L1749" t="s">
        <v>3706</v>
      </c>
      <c r="M1749" t="s">
        <v>3707</v>
      </c>
      <c r="N1749" t="s">
        <v>3719</v>
      </c>
    </row>
    <row r="1750" spans="3:14" x14ac:dyDescent="0.3">
      <c r="C1750" t="s">
        <v>4389</v>
      </c>
      <c r="D1750">
        <v>1974</v>
      </c>
      <c r="E1750" t="s">
        <v>3711</v>
      </c>
      <c r="F1750">
        <v>28</v>
      </c>
      <c r="G1750" s="1" t="str">
        <f>_xlfn.CONCAT(Hospitalisation_Details10[[#This Row],[date]],"-",Hospitalisation_Details10[[#This Row],[month]],"-",Hospitalisation_Details10[[#This Row],[year]])</f>
        <v>28-Jun-1974</v>
      </c>
      <c r="H1750" s="1" t="str">
        <f>TEXT(Hospitalisation_Details10[[#This Row],[Date of Birth]],"dd-mm-yy")</f>
        <v>28-06-74</v>
      </c>
      <c r="I1750">
        <v>0</v>
      </c>
      <c r="J1750">
        <f>DATEDIF(Hospitalisation_Details10[[#This Row],[Date of Birth2]],DATE(2023,6,8),"y")</f>
        <v>48</v>
      </c>
      <c r="K1750" s="2">
        <v>15532.16</v>
      </c>
      <c r="L1750" t="s">
        <v>3706</v>
      </c>
      <c r="M1750" t="s">
        <v>3706</v>
      </c>
      <c r="N1750" t="s">
        <v>3730</v>
      </c>
    </row>
    <row r="1751" spans="3:14" x14ac:dyDescent="0.3">
      <c r="C1751" t="s">
        <v>4388</v>
      </c>
      <c r="D1751">
        <v>1959</v>
      </c>
      <c r="E1751" t="s">
        <v>3716</v>
      </c>
      <c r="F1751">
        <v>2</v>
      </c>
      <c r="G1751" s="1" t="str">
        <f>_xlfn.CONCAT(Hospitalisation_Details10[[#This Row],[date]],"-",Hospitalisation_Details10[[#This Row],[month]],"-",Hospitalisation_Details10[[#This Row],[year]])</f>
        <v>2-Oct-1959</v>
      </c>
      <c r="H1751" s="1" t="str">
        <f>TEXT(Hospitalisation_Details10[[#This Row],[Date of Birth]],"dd-mm-yy")</f>
        <v>02-10-59</v>
      </c>
      <c r="I1751">
        <v>3</v>
      </c>
      <c r="J1751">
        <f>DATEDIF(Hospitalisation_Details10[[#This Row],[Date of Birth2]],DATE(2023,6,8),"y")</f>
        <v>63</v>
      </c>
      <c r="K1751" s="2">
        <v>15555.19</v>
      </c>
      <c r="L1751" t="s">
        <v>3706</v>
      </c>
      <c r="M1751" t="s">
        <v>3707</v>
      </c>
      <c r="N1751" t="s">
        <v>3713</v>
      </c>
    </row>
    <row r="1752" spans="3:14" x14ac:dyDescent="0.3">
      <c r="C1752" t="s">
        <v>4387</v>
      </c>
      <c r="D1752">
        <v>1974</v>
      </c>
      <c r="E1752" t="s">
        <v>3705</v>
      </c>
      <c r="F1752">
        <v>30</v>
      </c>
      <c r="G1752" s="1" t="str">
        <f>_xlfn.CONCAT(Hospitalisation_Details10[[#This Row],[date]],"-",Hospitalisation_Details10[[#This Row],[month]],"-",Hospitalisation_Details10[[#This Row],[year]])</f>
        <v>30-Jul-1974</v>
      </c>
      <c r="H1752" s="1" t="str">
        <f>TEXT(Hospitalisation_Details10[[#This Row],[Date of Birth]],"dd-mm-yy")</f>
        <v>30-07-74</v>
      </c>
      <c r="I1752">
        <v>0</v>
      </c>
      <c r="J1752">
        <f>DATEDIF(Hospitalisation_Details10[[#This Row],[Date of Birth2]],DATE(2023,6,8),"y")</f>
        <v>48</v>
      </c>
      <c r="K1752" s="2">
        <v>15556.67</v>
      </c>
      <c r="L1752" t="s">
        <v>3706</v>
      </c>
      <c r="M1752" t="s">
        <v>3706</v>
      </c>
      <c r="N1752" t="s">
        <v>3713</v>
      </c>
    </row>
    <row r="1753" spans="3:14" x14ac:dyDescent="0.3">
      <c r="C1753" t="s">
        <v>4386</v>
      </c>
      <c r="D1753">
        <v>1965</v>
      </c>
      <c r="E1753" t="s">
        <v>3716</v>
      </c>
      <c r="F1753">
        <v>28</v>
      </c>
      <c r="G1753" s="1" t="str">
        <f>_xlfn.CONCAT(Hospitalisation_Details10[[#This Row],[date]],"-",Hospitalisation_Details10[[#This Row],[month]],"-",Hospitalisation_Details10[[#This Row],[year]])</f>
        <v>28-Oct-1965</v>
      </c>
      <c r="H1753" s="1" t="str">
        <f>TEXT(Hospitalisation_Details10[[#This Row],[Date of Birth]],"dd-mm-yy")</f>
        <v>28-10-65</v>
      </c>
      <c r="I1753">
        <v>0</v>
      </c>
      <c r="J1753">
        <f>DATEDIF(Hospitalisation_Details10[[#This Row],[Date of Birth2]],DATE(2023,6,8),"y")</f>
        <v>57</v>
      </c>
      <c r="K1753" s="2">
        <v>15608.58</v>
      </c>
      <c r="L1753" t="s">
        <v>3706</v>
      </c>
      <c r="M1753" t="s">
        <v>3706</v>
      </c>
      <c r="N1753" t="s">
        <v>3730</v>
      </c>
    </row>
    <row r="1754" spans="3:14" x14ac:dyDescent="0.3">
      <c r="C1754" t="s">
        <v>4385</v>
      </c>
      <c r="D1754">
        <v>1960</v>
      </c>
      <c r="E1754" t="s">
        <v>3711</v>
      </c>
      <c r="F1754">
        <v>6</v>
      </c>
      <c r="G1754" s="1" t="str">
        <f>_xlfn.CONCAT(Hospitalisation_Details10[[#This Row],[date]],"-",Hospitalisation_Details10[[#This Row],[month]],"-",Hospitalisation_Details10[[#This Row],[year]])</f>
        <v>6-Jun-1960</v>
      </c>
      <c r="H1754" s="1" t="str">
        <f>TEXT(Hospitalisation_Details10[[#This Row],[Date of Birth]],"dd-mm-yy")</f>
        <v>06-06-60</v>
      </c>
      <c r="I1754">
        <v>3</v>
      </c>
      <c r="J1754">
        <f>DATEDIF(Hospitalisation_Details10[[#This Row],[Date of Birth2]],DATE(2023,6,8),"y")</f>
        <v>63</v>
      </c>
      <c r="K1754" s="2">
        <v>15612.19</v>
      </c>
      <c r="L1754" t="s">
        <v>3706</v>
      </c>
      <c r="M1754" t="s">
        <v>3706</v>
      </c>
      <c r="N1754" t="s">
        <v>3713</v>
      </c>
    </row>
    <row r="1755" spans="3:14" x14ac:dyDescent="0.3">
      <c r="C1755" t="s">
        <v>4384</v>
      </c>
      <c r="D1755">
        <v>1988</v>
      </c>
      <c r="E1755" t="s">
        <v>3714</v>
      </c>
      <c r="F1755">
        <v>22</v>
      </c>
      <c r="G1755" s="1" t="str">
        <f>_xlfn.CONCAT(Hospitalisation_Details10[[#This Row],[date]],"-",Hospitalisation_Details10[[#This Row],[month]],"-",Hospitalisation_Details10[[#This Row],[year]])</f>
        <v>22-Dec-1988</v>
      </c>
      <c r="H1755" s="1" t="str">
        <f>TEXT(Hospitalisation_Details10[[#This Row],[Date of Birth]],"dd-mm-yy")</f>
        <v>22-12-88</v>
      </c>
      <c r="I1755">
        <v>3</v>
      </c>
      <c r="J1755">
        <f>DATEDIF(Hospitalisation_Details10[[#This Row],[Date of Birth2]],DATE(2023,6,8),"y")</f>
        <v>34</v>
      </c>
      <c r="K1755" s="2">
        <v>15646.28</v>
      </c>
      <c r="L1755" t="s">
        <v>3706</v>
      </c>
      <c r="M1755" t="s">
        <v>3706</v>
      </c>
      <c r="N1755" t="s">
        <v>3717</v>
      </c>
    </row>
    <row r="1756" spans="3:14" x14ac:dyDescent="0.3">
      <c r="C1756" t="s">
        <v>4383</v>
      </c>
      <c r="D1756">
        <v>1973</v>
      </c>
      <c r="E1756" t="s">
        <v>3711</v>
      </c>
      <c r="F1756">
        <v>26</v>
      </c>
      <c r="G1756" s="1" t="str">
        <f>_xlfn.CONCAT(Hospitalisation_Details10[[#This Row],[date]],"-",Hospitalisation_Details10[[#This Row],[month]],"-",Hospitalisation_Details10[[#This Row],[year]])</f>
        <v>26-Jun-1973</v>
      </c>
      <c r="H1756" s="1" t="str">
        <f>TEXT(Hospitalisation_Details10[[#This Row],[Date of Birth]],"dd-mm-yy")</f>
        <v>26-06-73</v>
      </c>
      <c r="I1756">
        <v>0</v>
      </c>
      <c r="J1756">
        <f>DATEDIF(Hospitalisation_Details10[[#This Row],[Date of Birth2]],DATE(2023,6,8),"y")</f>
        <v>49</v>
      </c>
      <c r="K1756" s="2">
        <v>15670.3</v>
      </c>
      <c r="L1756" t="s">
        <v>3706</v>
      </c>
      <c r="M1756" t="s">
        <v>3706</v>
      </c>
      <c r="N1756" t="s">
        <v>3730</v>
      </c>
    </row>
    <row r="1757" spans="3:14" x14ac:dyDescent="0.3">
      <c r="C1757" t="s">
        <v>4382</v>
      </c>
      <c r="D1757">
        <v>1976</v>
      </c>
      <c r="E1757" t="s">
        <v>3712</v>
      </c>
      <c r="F1757">
        <v>20</v>
      </c>
      <c r="G1757" s="1" t="str">
        <f>_xlfn.CONCAT(Hospitalisation_Details10[[#This Row],[date]],"-",Hospitalisation_Details10[[#This Row],[month]],"-",Hospitalisation_Details10[[#This Row],[year]])</f>
        <v>20-Sep-1976</v>
      </c>
      <c r="H1757" s="1" t="str">
        <f>TEXT(Hospitalisation_Details10[[#This Row],[Date of Birth]],"dd-mm-yy")</f>
        <v>20-09-76</v>
      </c>
      <c r="I1757">
        <v>2</v>
      </c>
      <c r="J1757">
        <f>DATEDIF(Hospitalisation_Details10[[#This Row],[Date of Birth2]],DATE(2023,6,8),"y")</f>
        <v>46</v>
      </c>
      <c r="K1757" s="2">
        <v>15698.86</v>
      </c>
      <c r="L1757" t="s">
        <v>3706</v>
      </c>
      <c r="M1757" t="s">
        <v>3706</v>
      </c>
      <c r="N1757" t="s">
        <v>3713</v>
      </c>
    </row>
    <row r="1758" spans="3:14" x14ac:dyDescent="0.3">
      <c r="C1758" t="s">
        <v>4381</v>
      </c>
      <c r="D1758">
        <v>1974</v>
      </c>
      <c r="E1758" t="s">
        <v>3715</v>
      </c>
      <c r="F1758">
        <v>29</v>
      </c>
      <c r="G1758" s="1" t="str">
        <f>_xlfn.CONCAT(Hospitalisation_Details10[[#This Row],[date]],"-",Hospitalisation_Details10[[#This Row],[month]],"-",Hospitalisation_Details10[[#This Row],[year]])</f>
        <v>29-Aug-1974</v>
      </c>
      <c r="H1758" s="1" t="str">
        <f>TEXT(Hospitalisation_Details10[[#This Row],[Date of Birth]],"dd-mm-yy")</f>
        <v>29-08-74</v>
      </c>
      <c r="I1758">
        <v>0</v>
      </c>
      <c r="J1758">
        <f>DATEDIF(Hospitalisation_Details10[[#This Row],[Date of Birth2]],DATE(2023,6,8),"y")</f>
        <v>48</v>
      </c>
      <c r="K1758" s="2">
        <v>15746.62</v>
      </c>
      <c r="L1758" t="s">
        <v>3706</v>
      </c>
      <c r="M1758" t="s">
        <v>3710</v>
      </c>
      <c r="N1758" t="s">
        <v>3713</v>
      </c>
    </row>
    <row r="1759" spans="3:14" x14ac:dyDescent="0.3">
      <c r="C1759" t="s">
        <v>4380</v>
      </c>
      <c r="D1759">
        <v>1997</v>
      </c>
      <c r="E1759" t="s">
        <v>3716</v>
      </c>
      <c r="F1759">
        <v>9</v>
      </c>
      <c r="G1759" s="1" t="str">
        <f>_xlfn.CONCAT(Hospitalisation_Details10[[#This Row],[date]],"-",Hospitalisation_Details10[[#This Row],[month]],"-",Hospitalisation_Details10[[#This Row],[year]])</f>
        <v>9-Oct-1997</v>
      </c>
      <c r="H1759" s="1" t="str">
        <f>TEXT(Hospitalisation_Details10[[#This Row],[Date of Birth]],"dd-mm-yy")</f>
        <v>09-10-97</v>
      </c>
      <c r="I1759">
        <v>0</v>
      </c>
      <c r="J1759">
        <f>DATEDIF(Hospitalisation_Details10[[#This Row],[Date of Birth2]],DATE(2023,6,8),"y")</f>
        <v>25</v>
      </c>
      <c r="K1759" s="2">
        <v>15817.99</v>
      </c>
      <c r="L1759" t="s">
        <v>3706</v>
      </c>
      <c r="M1759" t="s">
        <v>3706</v>
      </c>
      <c r="N1759" t="s">
        <v>3713</v>
      </c>
    </row>
    <row r="1760" spans="3:14" x14ac:dyDescent="0.3">
      <c r="C1760" t="s">
        <v>4379</v>
      </c>
      <c r="D1760">
        <v>1984</v>
      </c>
      <c r="E1760" t="s">
        <v>3711</v>
      </c>
      <c r="F1760">
        <v>26</v>
      </c>
      <c r="G1760" s="1" t="str">
        <f>_xlfn.CONCAT(Hospitalisation_Details10[[#This Row],[date]],"-",Hospitalisation_Details10[[#This Row],[month]],"-",Hospitalisation_Details10[[#This Row],[year]])</f>
        <v>26-Jun-1984</v>
      </c>
      <c r="H1760" s="1" t="str">
        <f>TEXT(Hospitalisation_Details10[[#This Row],[Date of Birth]],"dd-mm-yy")</f>
        <v>26-06-84</v>
      </c>
      <c r="I1760">
        <v>0</v>
      </c>
      <c r="J1760">
        <f>DATEDIF(Hospitalisation_Details10[[#This Row],[Date of Birth2]],DATE(2023,6,8),"y")</f>
        <v>38</v>
      </c>
      <c r="K1760" s="2">
        <v>15820.7</v>
      </c>
      <c r="L1760" t="s">
        <v>3706</v>
      </c>
      <c r="M1760" t="s">
        <v>3707</v>
      </c>
      <c r="N1760" t="s">
        <v>3717</v>
      </c>
    </row>
    <row r="1761" spans="3:14" x14ac:dyDescent="0.3">
      <c r="C1761" t="s">
        <v>4378</v>
      </c>
      <c r="D1761">
        <v>1982</v>
      </c>
      <c r="E1761" t="s">
        <v>3709</v>
      </c>
      <c r="F1761">
        <v>11</v>
      </c>
      <c r="G1761" s="1" t="str">
        <f>_xlfn.CONCAT(Hospitalisation_Details10[[#This Row],[date]],"-",Hospitalisation_Details10[[#This Row],[month]],"-",Hospitalisation_Details10[[#This Row],[year]])</f>
        <v>11-Nov-1982</v>
      </c>
      <c r="H1761" s="1" t="str">
        <f>TEXT(Hospitalisation_Details10[[#This Row],[Date of Birth]],"dd-mm-yy")</f>
        <v>11-11-82</v>
      </c>
      <c r="I1761">
        <v>4</v>
      </c>
      <c r="J1761">
        <f>DATEDIF(Hospitalisation_Details10[[#This Row],[Date of Birth2]],DATE(2023,6,8),"y")</f>
        <v>40</v>
      </c>
      <c r="K1761" s="2">
        <v>15828.82</v>
      </c>
      <c r="L1761" t="s">
        <v>3706</v>
      </c>
      <c r="M1761" t="s">
        <v>3707</v>
      </c>
      <c r="N1761" t="s">
        <v>3717</v>
      </c>
    </row>
    <row r="1762" spans="3:14" x14ac:dyDescent="0.3">
      <c r="C1762" t="s">
        <v>4377</v>
      </c>
      <c r="D1762">
        <v>1962</v>
      </c>
      <c r="E1762" t="s">
        <v>3714</v>
      </c>
      <c r="F1762">
        <v>25</v>
      </c>
      <c r="G1762" s="1" t="str">
        <f>_xlfn.CONCAT(Hospitalisation_Details10[[#This Row],[date]],"-",Hospitalisation_Details10[[#This Row],[month]],"-",Hospitalisation_Details10[[#This Row],[year]])</f>
        <v>25-Dec-1962</v>
      </c>
      <c r="H1762" s="1" t="str">
        <f>TEXT(Hospitalisation_Details10[[#This Row],[Date of Birth]],"dd-mm-yy")</f>
        <v>25-12-62</v>
      </c>
      <c r="I1762">
        <v>0</v>
      </c>
      <c r="J1762">
        <f>DATEDIF(Hospitalisation_Details10[[#This Row],[Date of Birth2]],DATE(2023,6,8),"y")</f>
        <v>60</v>
      </c>
      <c r="K1762" s="2">
        <v>15840.81</v>
      </c>
      <c r="L1762" t="s">
        <v>3706</v>
      </c>
      <c r="M1762" t="s">
        <v>3710</v>
      </c>
      <c r="N1762" t="s">
        <v>3732</v>
      </c>
    </row>
    <row r="1763" spans="3:14" x14ac:dyDescent="0.3">
      <c r="C1763" t="s">
        <v>4376</v>
      </c>
      <c r="D1763">
        <v>1980</v>
      </c>
      <c r="E1763" t="s">
        <v>3716</v>
      </c>
      <c r="F1763">
        <v>12</v>
      </c>
      <c r="G1763" s="1" t="str">
        <f>_xlfn.CONCAT(Hospitalisation_Details10[[#This Row],[date]],"-",Hospitalisation_Details10[[#This Row],[month]],"-",Hospitalisation_Details10[[#This Row],[year]])</f>
        <v>12-Oct-1980</v>
      </c>
      <c r="H1763" s="1" t="str">
        <f>TEXT(Hospitalisation_Details10[[#This Row],[Date of Birth]],"dd-mm-yy")</f>
        <v>12-10-80</v>
      </c>
      <c r="I1763">
        <v>2</v>
      </c>
      <c r="J1763">
        <f>DATEDIF(Hospitalisation_Details10[[#This Row],[Date of Birth2]],DATE(2023,6,8),"y")</f>
        <v>42</v>
      </c>
      <c r="K1763" s="2">
        <v>15922.29</v>
      </c>
      <c r="L1763" t="s">
        <v>3706</v>
      </c>
      <c r="M1763" t="s">
        <v>3707</v>
      </c>
      <c r="N1763" t="s">
        <v>3730</v>
      </c>
    </row>
    <row r="1764" spans="3:14" x14ac:dyDescent="0.3">
      <c r="C1764" t="s">
        <v>4375</v>
      </c>
      <c r="D1764">
        <v>1982</v>
      </c>
      <c r="E1764" t="s">
        <v>3705</v>
      </c>
      <c r="F1764">
        <v>24</v>
      </c>
      <c r="G1764" s="1" t="str">
        <f>_xlfn.CONCAT(Hospitalisation_Details10[[#This Row],[date]],"-",Hospitalisation_Details10[[#This Row],[month]],"-",Hospitalisation_Details10[[#This Row],[year]])</f>
        <v>24-Jul-1982</v>
      </c>
      <c r="H1764" s="1" t="str">
        <f>TEXT(Hospitalisation_Details10[[#This Row],[Date of Birth]],"dd-mm-yy")</f>
        <v>24-07-82</v>
      </c>
      <c r="I1764">
        <v>3</v>
      </c>
      <c r="J1764">
        <f>DATEDIF(Hospitalisation_Details10[[#This Row],[Date of Birth2]],DATE(2023,6,8),"y")</f>
        <v>40</v>
      </c>
      <c r="K1764" s="2">
        <v>15965.29</v>
      </c>
      <c r="L1764" t="s">
        <v>3706</v>
      </c>
      <c r="M1764" t="s">
        <v>3710</v>
      </c>
      <c r="N1764" t="s">
        <v>3713</v>
      </c>
    </row>
    <row r="1765" spans="3:14" x14ac:dyDescent="0.3">
      <c r="C1765" t="s">
        <v>4374</v>
      </c>
      <c r="D1765">
        <v>1980</v>
      </c>
      <c r="E1765" t="s">
        <v>3712</v>
      </c>
      <c r="F1765">
        <v>19</v>
      </c>
      <c r="G1765" s="1" t="str">
        <f>_xlfn.CONCAT(Hospitalisation_Details10[[#This Row],[date]],"-",Hospitalisation_Details10[[#This Row],[month]],"-",Hospitalisation_Details10[[#This Row],[year]])</f>
        <v>19-Sep-1980</v>
      </c>
      <c r="H1765" s="1" t="str">
        <f>TEXT(Hospitalisation_Details10[[#This Row],[Date of Birth]],"dd-mm-yy")</f>
        <v>19-09-80</v>
      </c>
      <c r="I1765">
        <v>2</v>
      </c>
      <c r="J1765">
        <f>DATEDIF(Hospitalisation_Details10[[#This Row],[Date of Birth2]],DATE(2023,6,8),"y")</f>
        <v>42</v>
      </c>
      <c r="K1765" s="2">
        <v>15966.19</v>
      </c>
      <c r="L1765" t="s">
        <v>3706</v>
      </c>
      <c r="M1765" t="s">
        <v>3706</v>
      </c>
      <c r="N1765" t="s">
        <v>3713</v>
      </c>
    </row>
    <row r="1766" spans="3:14" x14ac:dyDescent="0.3">
      <c r="C1766" t="s">
        <v>4373</v>
      </c>
      <c r="D1766">
        <v>1988</v>
      </c>
      <c r="E1766" t="s">
        <v>3714</v>
      </c>
      <c r="F1766">
        <v>5</v>
      </c>
      <c r="G1766" s="1" t="str">
        <f>_xlfn.CONCAT(Hospitalisation_Details10[[#This Row],[date]],"-",Hospitalisation_Details10[[#This Row],[month]],"-",Hospitalisation_Details10[[#This Row],[year]])</f>
        <v>5-Dec-1988</v>
      </c>
      <c r="H1766" s="1" t="str">
        <f>TEXT(Hospitalisation_Details10[[#This Row],[Date of Birth]],"dd-mm-yy")</f>
        <v>05-12-88</v>
      </c>
      <c r="I1766">
        <v>3</v>
      </c>
      <c r="J1766">
        <f>DATEDIF(Hospitalisation_Details10[[#This Row],[Date of Birth2]],DATE(2023,6,8),"y")</f>
        <v>34</v>
      </c>
      <c r="K1766" s="2">
        <v>16059.06</v>
      </c>
      <c r="L1766" t="s">
        <v>3706</v>
      </c>
      <c r="M1766" t="s">
        <v>3707</v>
      </c>
      <c r="N1766" t="s">
        <v>3713</v>
      </c>
    </row>
    <row r="1767" spans="3:14" x14ac:dyDescent="0.3">
      <c r="C1767" t="s">
        <v>4372</v>
      </c>
      <c r="D1767">
        <v>1978</v>
      </c>
      <c r="E1767" t="s">
        <v>3712</v>
      </c>
      <c r="F1767">
        <v>16</v>
      </c>
      <c r="G1767" s="1" t="str">
        <f>_xlfn.CONCAT(Hospitalisation_Details10[[#This Row],[date]],"-",Hospitalisation_Details10[[#This Row],[month]],"-",Hospitalisation_Details10[[#This Row],[year]])</f>
        <v>16-Sep-1978</v>
      </c>
      <c r="H1767" s="1" t="str">
        <f>TEXT(Hospitalisation_Details10[[#This Row],[Date of Birth]],"dd-mm-yy")</f>
        <v>16-09-78</v>
      </c>
      <c r="I1767">
        <v>2</v>
      </c>
      <c r="J1767">
        <f>DATEDIF(Hospitalisation_Details10[[#This Row],[Date of Birth2]],DATE(2023,6,8),"y")</f>
        <v>44</v>
      </c>
      <c r="K1767" s="2">
        <v>16062.89</v>
      </c>
      <c r="L1767" t="s">
        <v>3706</v>
      </c>
      <c r="M1767" t="s">
        <v>3706</v>
      </c>
      <c r="N1767" t="s">
        <v>3730</v>
      </c>
    </row>
    <row r="1768" spans="3:14" x14ac:dyDescent="0.3">
      <c r="C1768" t="s">
        <v>4371</v>
      </c>
      <c r="D1768">
        <v>1958</v>
      </c>
      <c r="E1768" t="s">
        <v>3716</v>
      </c>
      <c r="F1768">
        <v>22</v>
      </c>
      <c r="G1768" s="1" t="str">
        <f>_xlfn.CONCAT(Hospitalisation_Details10[[#This Row],[date]],"-",Hospitalisation_Details10[[#This Row],[month]],"-",Hospitalisation_Details10[[#This Row],[year]])</f>
        <v>22-Oct-1958</v>
      </c>
      <c r="H1768" s="1" t="str">
        <f>TEXT(Hospitalisation_Details10[[#This Row],[Date of Birth]],"dd-mm-yy")</f>
        <v>22-10-58</v>
      </c>
      <c r="I1768">
        <v>2</v>
      </c>
      <c r="J1768">
        <f>DATEDIF(Hospitalisation_Details10[[#This Row],[Date of Birth2]],DATE(2023,6,8),"y")</f>
        <v>64</v>
      </c>
      <c r="K1768" s="2">
        <v>16069.08</v>
      </c>
      <c r="L1768" t="s">
        <v>3706</v>
      </c>
      <c r="M1768" t="s">
        <v>3706</v>
      </c>
      <c r="N1768" t="s">
        <v>3724</v>
      </c>
    </row>
    <row r="1769" spans="3:14" x14ac:dyDescent="0.3">
      <c r="C1769" t="s">
        <v>4370</v>
      </c>
      <c r="D1769">
        <v>1958</v>
      </c>
      <c r="E1769" t="s">
        <v>3711</v>
      </c>
      <c r="F1769">
        <v>21</v>
      </c>
      <c r="G1769" s="1" t="str">
        <f>_xlfn.CONCAT(Hospitalisation_Details10[[#This Row],[date]],"-",Hospitalisation_Details10[[#This Row],[month]],"-",Hospitalisation_Details10[[#This Row],[year]])</f>
        <v>21-Jun-1958</v>
      </c>
      <c r="H1769" s="1" t="str">
        <f>TEXT(Hospitalisation_Details10[[#This Row],[Date of Birth]],"dd-mm-yy")</f>
        <v>21-06-58</v>
      </c>
      <c r="I1769">
        <v>3</v>
      </c>
      <c r="J1769">
        <f>DATEDIF(Hospitalisation_Details10[[#This Row],[Date of Birth2]],DATE(2023,6,8),"y")</f>
        <v>64</v>
      </c>
      <c r="K1769" s="2">
        <v>16085.13</v>
      </c>
      <c r="L1769" t="s">
        <v>3706</v>
      </c>
      <c r="M1769" t="s">
        <v>3706</v>
      </c>
      <c r="N1769" t="s">
        <v>3708</v>
      </c>
    </row>
    <row r="1770" spans="3:14" x14ac:dyDescent="0.3">
      <c r="C1770" t="s">
        <v>4369</v>
      </c>
      <c r="D1770">
        <v>1985</v>
      </c>
      <c r="E1770" t="s">
        <v>3715</v>
      </c>
      <c r="F1770">
        <v>27</v>
      </c>
      <c r="G1770" s="1" t="str">
        <f>_xlfn.CONCAT(Hospitalisation_Details10[[#This Row],[date]],"-",Hospitalisation_Details10[[#This Row],[month]],"-",Hospitalisation_Details10[[#This Row],[year]])</f>
        <v>27-Aug-1985</v>
      </c>
      <c r="H1770" s="1" t="str">
        <f>TEXT(Hospitalisation_Details10[[#This Row],[Date of Birth]],"dd-mm-yy")</f>
        <v>27-08-85</v>
      </c>
      <c r="I1770">
        <v>3</v>
      </c>
      <c r="J1770">
        <f>DATEDIF(Hospitalisation_Details10[[#This Row],[Date of Birth2]],DATE(2023,6,8),"y")</f>
        <v>37</v>
      </c>
      <c r="K1770" s="2">
        <v>16097.94</v>
      </c>
      <c r="L1770" t="s">
        <v>3706</v>
      </c>
      <c r="M1770" t="s">
        <v>3707</v>
      </c>
      <c r="N1770" t="s">
        <v>3713</v>
      </c>
    </row>
    <row r="1771" spans="3:14" x14ac:dyDescent="0.3">
      <c r="C1771" t="s">
        <v>4368</v>
      </c>
      <c r="D1771">
        <v>1993</v>
      </c>
      <c r="E1771" t="s">
        <v>3715</v>
      </c>
      <c r="F1771">
        <v>8</v>
      </c>
      <c r="G1771" s="1" t="str">
        <f>_xlfn.CONCAT(Hospitalisation_Details10[[#This Row],[date]],"-",Hospitalisation_Details10[[#This Row],[month]],"-",Hospitalisation_Details10[[#This Row],[year]])</f>
        <v>8-Aug-1993</v>
      </c>
      <c r="H1771" s="1" t="str">
        <f>TEXT(Hospitalisation_Details10[[#This Row],[Date of Birth]],"dd-mm-yy")</f>
        <v>08-08-93</v>
      </c>
      <c r="I1771">
        <v>0</v>
      </c>
      <c r="J1771">
        <f>DATEDIF(Hospitalisation_Details10[[#This Row],[Date of Birth2]],DATE(2023,6,8),"y")</f>
        <v>29</v>
      </c>
      <c r="K1771" s="2">
        <v>16115.3</v>
      </c>
      <c r="L1771" t="s">
        <v>3706</v>
      </c>
      <c r="M1771" t="s">
        <v>3710</v>
      </c>
      <c r="N1771" t="s">
        <v>3724</v>
      </c>
    </row>
    <row r="1772" spans="3:14" x14ac:dyDescent="0.3">
      <c r="C1772" t="s">
        <v>4367</v>
      </c>
      <c r="D1772">
        <v>1987</v>
      </c>
      <c r="E1772" t="s">
        <v>3716</v>
      </c>
      <c r="F1772">
        <v>6</v>
      </c>
      <c r="G1772" s="1" t="str">
        <f>_xlfn.CONCAT(Hospitalisation_Details10[[#This Row],[date]],"-",Hospitalisation_Details10[[#This Row],[month]],"-",Hospitalisation_Details10[[#This Row],[year]])</f>
        <v>6-Oct-1987</v>
      </c>
      <c r="H1772" s="1" t="str">
        <f>TEXT(Hospitalisation_Details10[[#This Row],[Date of Birth]],"dd-mm-yy")</f>
        <v>06-10-87</v>
      </c>
      <c r="I1772">
        <v>3</v>
      </c>
      <c r="J1772">
        <f>DATEDIF(Hospitalisation_Details10[[#This Row],[Date of Birth2]],DATE(2023,6,8),"y")</f>
        <v>35</v>
      </c>
      <c r="K1772" s="2">
        <v>16122.65</v>
      </c>
      <c r="L1772" t="s">
        <v>3706</v>
      </c>
      <c r="M1772" t="s">
        <v>3710</v>
      </c>
      <c r="N1772" t="s">
        <v>3717</v>
      </c>
    </row>
    <row r="1773" spans="3:14" x14ac:dyDescent="0.3">
      <c r="C1773" t="s">
        <v>4366</v>
      </c>
      <c r="D1773">
        <v>1993</v>
      </c>
      <c r="E1773" t="s">
        <v>3714</v>
      </c>
      <c r="F1773">
        <v>12</v>
      </c>
      <c r="G1773" s="1" t="str">
        <f>_xlfn.CONCAT(Hospitalisation_Details10[[#This Row],[date]],"-",Hospitalisation_Details10[[#This Row],[month]],"-",Hospitalisation_Details10[[#This Row],[year]])</f>
        <v>12-Dec-1993</v>
      </c>
      <c r="H1773" s="1" t="str">
        <f>TEXT(Hospitalisation_Details10[[#This Row],[Date of Birth]],"dd-mm-yy")</f>
        <v>12-12-93</v>
      </c>
      <c r="I1773">
        <v>0</v>
      </c>
      <c r="J1773">
        <f>DATEDIF(Hospitalisation_Details10[[#This Row],[Date of Birth2]],DATE(2023,6,8),"y")</f>
        <v>29</v>
      </c>
      <c r="K1773" s="2">
        <v>16138.76</v>
      </c>
      <c r="L1773" t="s">
        <v>3706</v>
      </c>
      <c r="M1773" t="s">
        <v>3707</v>
      </c>
      <c r="N1773" t="s">
        <v>3728</v>
      </c>
    </row>
    <row r="1774" spans="3:14" x14ac:dyDescent="0.3">
      <c r="C1774" t="s">
        <v>4365</v>
      </c>
      <c r="D1774">
        <v>1982</v>
      </c>
      <c r="E1774" t="s">
        <v>3705</v>
      </c>
      <c r="F1774">
        <v>6</v>
      </c>
      <c r="G1774" s="1" t="str">
        <f>_xlfn.CONCAT(Hospitalisation_Details10[[#This Row],[date]],"-",Hospitalisation_Details10[[#This Row],[month]],"-",Hospitalisation_Details10[[#This Row],[year]])</f>
        <v>6-Jul-1982</v>
      </c>
      <c r="H1774" s="1" t="str">
        <f>TEXT(Hospitalisation_Details10[[#This Row],[Date of Birth]],"dd-mm-yy")</f>
        <v>06-07-82</v>
      </c>
      <c r="I1774">
        <v>3</v>
      </c>
      <c r="J1774">
        <f>DATEDIF(Hospitalisation_Details10[[#This Row],[Date of Birth2]],DATE(2023,6,8),"y")</f>
        <v>40</v>
      </c>
      <c r="K1774" s="2">
        <v>16152.04</v>
      </c>
      <c r="L1774" t="s">
        <v>3706</v>
      </c>
      <c r="M1774" t="s">
        <v>3710</v>
      </c>
      <c r="N1774" t="s">
        <v>3730</v>
      </c>
    </row>
    <row r="1775" spans="3:14" x14ac:dyDescent="0.3">
      <c r="C1775" t="s">
        <v>4364</v>
      </c>
      <c r="D1775">
        <v>1974</v>
      </c>
      <c r="E1775" t="s">
        <v>3712</v>
      </c>
      <c r="F1775">
        <v>11</v>
      </c>
      <c r="G1775" s="1" t="str">
        <f>_xlfn.CONCAT(Hospitalisation_Details10[[#This Row],[date]],"-",Hospitalisation_Details10[[#This Row],[month]],"-",Hospitalisation_Details10[[#This Row],[year]])</f>
        <v>11-Sep-1974</v>
      </c>
      <c r="H1775" s="1" t="str">
        <f>TEXT(Hospitalisation_Details10[[#This Row],[Date of Birth]],"dd-mm-yy")</f>
        <v>11-09-74</v>
      </c>
      <c r="I1775">
        <v>0</v>
      </c>
      <c r="J1775">
        <f>DATEDIF(Hospitalisation_Details10[[#This Row],[Date of Birth2]],DATE(2023,6,8),"y")</f>
        <v>48</v>
      </c>
      <c r="K1775" s="2">
        <v>16190.97</v>
      </c>
      <c r="L1775" t="s">
        <v>3706</v>
      </c>
      <c r="M1775" t="s">
        <v>3707</v>
      </c>
      <c r="N1775" t="s">
        <v>3713</v>
      </c>
    </row>
    <row r="1776" spans="3:14" x14ac:dyDescent="0.3">
      <c r="C1776" t="s">
        <v>4363</v>
      </c>
      <c r="D1776">
        <v>1988</v>
      </c>
      <c r="E1776" t="s">
        <v>3715</v>
      </c>
      <c r="F1776">
        <v>6</v>
      </c>
      <c r="G1776" s="1" t="str">
        <f>_xlfn.CONCAT(Hospitalisation_Details10[[#This Row],[date]],"-",Hospitalisation_Details10[[#This Row],[month]],"-",Hospitalisation_Details10[[#This Row],[year]])</f>
        <v>6-Aug-1988</v>
      </c>
      <c r="H1776" s="1" t="str">
        <f>TEXT(Hospitalisation_Details10[[#This Row],[Date of Birth]],"dd-mm-yy")</f>
        <v>06-08-88</v>
      </c>
      <c r="I1776">
        <v>3</v>
      </c>
      <c r="J1776">
        <f>DATEDIF(Hospitalisation_Details10[[#This Row],[Date of Birth2]],DATE(2023,6,8),"y")</f>
        <v>34</v>
      </c>
      <c r="K1776" s="2">
        <v>16199.1</v>
      </c>
      <c r="L1776" t="s">
        <v>3706</v>
      </c>
      <c r="M1776" t="s">
        <v>3706</v>
      </c>
      <c r="N1776" t="s">
        <v>3713</v>
      </c>
    </row>
    <row r="1777" spans="3:14" x14ac:dyDescent="0.3">
      <c r="C1777" t="s">
        <v>4362</v>
      </c>
      <c r="D1777">
        <v>1988</v>
      </c>
      <c r="E1777" t="s">
        <v>3715</v>
      </c>
      <c r="F1777">
        <v>21</v>
      </c>
      <c r="G1777" s="1" t="str">
        <f>_xlfn.CONCAT(Hospitalisation_Details10[[#This Row],[date]],"-",Hospitalisation_Details10[[#This Row],[month]],"-",Hospitalisation_Details10[[#This Row],[year]])</f>
        <v>21-Aug-1988</v>
      </c>
      <c r="H1777" s="1" t="str">
        <f>TEXT(Hospitalisation_Details10[[#This Row],[Date of Birth]],"dd-mm-yy")</f>
        <v>21-08-88</v>
      </c>
      <c r="I1777">
        <v>3</v>
      </c>
      <c r="J1777">
        <f>DATEDIF(Hospitalisation_Details10[[#This Row],[Date of Birth2]],DATE(2023,6,8),"y")</f>
        <v>34</v>
      </c>
      <c r="K1777" s="2">
        <v>16205.88</v>
      </c>
      <c r="L1777" t="s">
        <v>3706</v>
      </c>
      <c r="M1777" t="s">
        <v>3710</v>
      </c>
      <c r="N1777" t="s">
        <v>3713</v>
      </c>
    </row>
    <row r="1778" spans="3:14" x14ac:dyDescent="0.3">
      <c r="C1778" t="s">
        <v>4361</v>
      </c>
      <c r="D1778">
        <v>2002</v>
      </c>
      <c r="E1778" t="s">
        <v>3712</v>
      </c>
      <c r="F1778">
        <v>8</v>
      </c>
      <c r="G1778" s="1" t="str">
        <f>_xlfn.CONCAT(Hospitalisation_Details10[[#This Row],[date]],"-",Hospitalisation_Details10[[#This Row],[month]],"-",Hospitalisation_Details10[[#This Row],[year]])</f>
        <v>8-Sep-2002</v>
      </c>
      <c r="H1778" s="1" t="str">
        <f>TEXT(Hospitalisation_Details10[[#This Row],[Date of Birth]],"dd-mm-yy")</f>
        <v>08-09-02</v>
      </c>
      <c r="I1778">
        <v>0</v>
      </c>
      <c r="J1778">
        <f>DATEDIF(Hospitalisation_Details10[[#This Row],[Date of Birth2]],DATE(2023,6,8),"y")</f>
        <v>20</v>
      </c>
      <c r="K1778" s="2">
        <v>16232.85</v>
      </c>
      <c r="L1778" t="s">
        <v>3706</v>
      </c>
      <c r="M1778" t="s">
        <v>3710</v>
      </c>
      <c r="N1778" t="s">
        <v>3717</v>
      </c>
    </row>
    <row r="1779" spans="3:14" x14ac:dyDescent="0.3">
      <c r="C1779" t="s">
        <v>4360</v>
      </c>
      <c r="D1779">
        <v>1972</v>
      </c>
      <c r="E1779" t="s">
        <v>3705</v>
      </c>
      <c r="F1779">
        <v>30</v>
      </c>
      <c r="G1779" s="1" t="str">
        <f>_xlfn.CONCAT(Hospitalisation_Details10[[#This Row],[date]],"-",Hospitalisation_Details10[[#This Row],[month]],"-",Hospitalisation_Details10[[#This Row],[year]])</f>
        <v>30-Jul-1972</v>
      </c>
      <c r="H1779" s="1" t="str">
        <f>TEXT(Hospitalisation_Details10[[#This Row],[Date of Birth]],"dd-mm-yy")</f>
        <v>30-07-72</v>
      </c>
      <c r="I1779">
        <v>0</v>
      </c>
      <c r="J1779">
        <f>DATEDIF(Hospitalisation_Details10[[#This Row],[Date of Birth2]],DATE(2023,6,8),"y")</f>
        <v>50</v>
      </c>
      <c r="K1779" s="2">
        <v>16267.32</v>
      </c>
      <c r="L1779" t="s">
        <v>3706</v>
      </c>
      <c r="M1779" t="s">
        <v>3706</v>
      </c>
      <c r="N1779" t="s">
        <v>3725</v>
      </c>
    </row>
    <row r="1780" spans="3:14" x14ac:dyDescent="0.3">
      <c r="C1780" t="s">
        <v>4359</v>
      </c>
      <c r="D1780">
        <v>2003</v>
      </c>
      <c r="E1780" t="s">
        <v>3715</v>
      </c>
      <c r="F1780">
        <v>24</v>
      </c>
      <c r="G1780" s="1" t="str">
        <f>_xlfn.CONCAT(Hospitalisation_Details10[[#This Row],[date]],"-",Hospitalisation_Details10[[#This Row],[month]],"-",Hospitalisation_Details10[[#This Row],[year]])</f>
        <v>24-Aug-2003</v>
      </c>
      <c r="H1780" s="1" t="str">
        <f>TEXT(Hospitalisation_Details10[[#This Row],[Date of Birth]],"dd-mm-yy")</f>
        <v>24-08-03</v>
      </c>
      <c r="I1780">
        <v>0</v>
      </c>
      <c r="J1780">
        <f>DATEDIF(Hospitalisation_Details10[[#This Row],[Date of Birth2]],DATE(2023,6,8),"y")</f>
        <v>19</v>
      </c>
      <c r="K1780" s="2">
        <v>16297.85</v>
      </c>
      <c r="L1780" t="s">
        <v>3706</v>
      </c>
      <c r="M1780" t="s">
        <v>3707</v>
      </c>
      <c r="N1780" t="s">
        <v>3717</v>
      </c>
    </row>
    <row r="1781" spans="3:14" x14ac:dyDescent="0.3">
      <c r="C1781" t="s">
        <v>4358</v>
      </c>
      <c r="D1781">
        <v>1969</v>
      </c>
      <c r="E1781" t="s">
        <v>3715</v>
      </c>
      <c r="F1781">
        <v>8</v>
      </c>
      <c r="G1781" s="1" t="str">
        <f>_xlfn.CONCAT(Hospitalisation_Details10[[#This Row],[date]],"-",Hospitalisation_Details10[[#This Row],[month]],"-",Hospitalisation_Details10[[#This Row],[year]])</f>
        <v>8-Aug-1969</v>
      </c>
      <c r="H1781" s="1" t="str">
        <f>TEXT(Hospitalisation_Details10[[#This Row],[Date of Birth]],"dd-mm-yy")</f>
        <v>08-08-69</v>
      </c>
      <c r="I1781">
        <v>0</v>
      </c>
      <c r="J1781">
        <f>DATEDIF(Hospitalisation_Details10[[#This Row],[Date of Birth2]],DATE(2023,6,8),"y")</f>
        <v>53</v>
      </c>
      <c r="K1781" s="2">
        <v>16311.05</v>
      </c>
      <c r="L1781" t="s">
        <v>3706</v>
      </c>
      <c r="M1781" t="s">
        <v>3707</v>
      </c>
      <c r="N1781" t="s">
        <v>3730</v>
      </c>
    </row>
    <row r="1782" spans="3:14" x14ac:dyDescent="0.3">
      <c r="C1782" t="s">
        <v>4357</v>
      </c>
      <c r="D1782">
        <v>1965</v>
      </c>
      <c r="E1782" t="s">
        <v>3714</v>
      </c>
      <c r="F1782">
        <v>5</v>
      </c>
      <c r="G1782" s="1" t="str">
        <f>_xlfn.CONCAT(Hospitalisation_Details10[[#This Row],[date]],"-",Hospitalisation_Details10[[#This Row],[month]],"-",Hospitalisation_Details10[[#This Row],[year]])</f>
        <v>5-Dec-1965</v>
      </c>
      <c r="H1782" s="1" t="str">
        <f>TEXT(Hospitalisation_Details10[[#This Row],[Date of Birth]],"dd-mm-yy")</f>
        <v>05-12-65</v>
      </c>
      <c r="I1782">
        <v>0</v>
      </c>
      <c r="J1782">
        <f>DATEDIF(Hospitalisation_Details10[[#This Row],[Date of Birth2]],DATE(2023,6,8),"y")</f>
        <v>57</v>
      </c>
      <c r="K1782" s="2">
        <v>16351.42</v>
      </c>
      <c r="L1782" t="s">
        <v>3706</v>
      </c>
      <c r="M1782" t="s">
        <v>3707</v>
      </c>
      <c r="N1782" t="s">
        <v>3730</v>
      </c>
    </row>
    <row r="1783" spans="3:14" x14ac:dyDescent="0.3">
      <c r="C1783" t="s">
        <v>4356</v>
      </c>
      <c r="D1783">
        <v>1995</v>
      </c>
      <c r="E1783" t="s">
        <v>3712</v>
      </c>
      <c r="F1783">
        <v>28</v>
      </c>
      <c r="G1783" s="1" t="str">
        <f>_xlfn.CONCAT(Hospitalisation_Details10[[#This Row],[date]],"-",Hospitalisation_Details10[[#This Row],[month]],"-",Hospitalisation_Details10[[#This Row],[year]])</f>
        <v>28-Sep-1995</v>
      </c>
      <c r="H1783" s="1" t="str">
        <f>TEXT(Hospitalisation_Details10[[#This Row],[Date of Birth]],"dd-mm-yy")</f>
        <v>28-09-95</v>
      </c>
      <c r="I1783">
        <v>3</v>
      </c>
      <c r="J1783">
        <f>DATEDIF(Hospitalisation_Details10[[#This Row],[Date of Birth2]],DATE(2023,6,8),"y")</f>
        <v>27</v>
      </c>
      <c r="K1783" s="2">
        <v>16420.490000000002</v>
      </c>
      <c r="L1783" t="s">
        <v>3706</v>
      </c>
      <c r="M1783" t="s">
        <v>3707</v>
      </c>
      <c r="N1783" t="s">
        <v>3713</v>
      </c>
    </row>
    <row r="1784" spans="3:14" x14ac:dyDescent="0.3">
      <c r="C1784" t="s">
        <v>4355</v>
      </c>
      <c r="D1784">
        <v>2003</v>
      </c>
      <c r="E1784" t="s">
        <v>3714</v>
      </c>
      <c r="F1784">
        <v>20</v>
      </c>
      <c r="G1784" s="1" t="str">
        <f>_xlfn.CONCAT(Hospitalisation_Details10[[#This Row],[date]],"-",Hospitalisation_Details10[[#This Row],[month]],"-",Hospitalisation_Details10[[#This Row],[year]])</f>
        <v>20-Dec-2003</v>
      </c>
      <c r="H1784" s="1" t="str">
        <f>TEXT(Hospitalisation_Details10[[#This Row],[Date of Birth]],"dd-mm-yy")</f>
        <v>20-12-03</v>
      </c>
      <c r="I1784">
        <v>1</v>
      </c>
      <c r="J1784">
        <f>DATEDIF(Hospitalisation_Details10[[#This Row],[Date of Birth2]],DATE(2023,6,8),"y")</f>
        <v>19</v>
      </c>
      <c r="K1784" s="2">
        <v>16450.89</v>
      </c>
      <c r="L1784" t="s">
        <v>3706</v>
      </c>
      <c r="M1784" t="s">
        <v>3710</v>
      </c>
      <c r="N1784" t="s">
        <v>3713</v>
      </c>
    </row>
    <row r="1785" spans="3:14" x14ac:dyDescent="0.3">
      <c r="C1785" t="s">
        <v>4354</v>
      </c>
      <c r="D1785">
        <v>1958</v>
      </c>
      <c r="E1785" t="s">
        <v>3716</v>
      </c>
      <c r="F1785">
        <v>10</v>
      </c>
      <c r="G1785" s="1" t="str">
        <f>_xlfn.CONCAT(Hospitalisation_Details10[[#This Row],[date]],"-",Hospitalisation_Details10[[#This Row],[month]],"-",Hospitalisation_Details10[[#This Row],[year]])</f>
        <v>10-Oct-1958</v>
      </c>
      <c r="H1785" s="1" t="str">
        <f>TEXT(Hospitalisation_Details10[[#This Row],[Date of Birth]],"dd-mm-yy")</f>
        <v>10-10-58</v>
      </c>
      <c r="I1785">
        <v>3</v>
      </c>
      <c r="J1785">
        <f>DATEDIF(Hospitalisation_Details10[[#This Row],[Date of Birth2]],DATE(2023,6,8),"y")</f>
        <v>64</v>
      </c>
      <c r="K1785" s="2">
        <v>16455.71</v>
      </c>
      <c r="L1785" t="s">
        <v>3706</v>
      </c>
      <c r="M1785" t="s">
        <v>3706</v>
      </c>
      <c r="N1785" t="s">
        <v>3713</v>
      </c>
    </row>
    <row r="1786" spans="3:14" x14ac:dyDescent="0.3">
      <c r="C1786" t="s">
        <v>4353</v>
      </c>
      <c r="D1786">
        <v>1995</v>
      </c>
      <c r="E1786" t="s">
        <v>3714</v>
      </c>
      <c r="F1786">
        <v>23</v>
      </c>
      <c r="G1786" s="1" t="str">
        <f>_xlfn.CONCAT(Hospitalisation_Details10[[#This Row],[date]],"-",Hospitalisation_Details10[[#This Row],[month]],"-",Hospitalisation_Details10[[#This Row],[year]])</f>
        <v>23-Dec-1995</v>
      </c>
      <c r="H1786" s="1" t="str">
        <f>TEXT(Hospitalisation_Details10[[#This Row],[Date of Birth]],"dd-mm-yy")</f>
        <v>23-12-95</v>
      </c>
      <c r="I1786">
        <v>0</v>
      </c>
      <c r="J1786">
        <f>DATEDIF(Hospitalisation_Details10[[#This Row],[Date of Birth2]],DATE(2023,6,8),"y")</f>
        <v>27</v>
      </c>
      <c r="K1786" s="2">
        <v>16577.78</v>
      </c>
      <c r="L1786" t="s">
        <v>3706</v>
      </c>
      <c r="M1786" t="s">
        <v>3710</v>
      </c>
      <c r="N1786" t="s">
        <v>3708</v>
      </c>
    </row>
    <row r="1787" spans="3:14" x14ac:dyDescent="0.3">
      <c r="C1787" t="s">
        <v>4352</v>
      </c>
      <c r="D1787">
        <v>2001</v>
      </c>
      <c r="E1787" t="s">
        <v>3711</v>
      </c>
      <c r="F1787">
        <v>25</v>
      </c>
      <c r="G1787" s="1" t="str">
        <f>_xlfn.CONCAT(Hospitalisation_Details10[[#This Row],[date]],"-",Hospitalisation_Details10[[#This Row],[month]],"-",Hospitalisation_Details10[[#This Row],[year]])</f>
        <v>25-Jun-2001</v>
      </c>
      <c r="H1787" s="1" t="str">
        <f>TEXT(Hospitalisation_Details10[[#This Row],[Date of Birth]],"dd-mm-yy")</f>
        <v>25-06-01</v>
      </c>
      <c r="I1787">
        <v>0</v>
      </c>
      <c r="J1787">
        <f>DATEDIF(Hospitalisation_Details10[[#This Row],[Date of Birth2]],DATE(2023,6,8),"y")</f>
        <v>21</v>
      </c>
      <c r="K1787" s="2">
        <v>16586.5</v>
      </c>
      <c r="L1787" t="s">
        <v>3706</v>
      </c>
      <c r="M1787" t="s">
        <v>3710</v>
      </c>
      <c r="N1787" t="s">
        <v>3708</v>
      </c>
    </row>
    <row r="1788" spans="3:14" x14ac:dyDescent="0.3">
      <c r="C1788" t="s">
        <v>4351</v>
      </c>
      <c r="D1788">
        <v>1963</v>
      </c>
      <c r="E1788" t="s">
        <v>3711</v>
      </c>
      <c r="F1788">
        <v>25</v>
      </c>
      <c r="G1788" s="1" t="str">
        <f>_xlfn.CONCAT(Hospitalisation_Details10[[#This Row],[date]],"-",Hospitalisation_Details10[[#This Row],[month]],"-",Hospitalisation_Details10[[#This Row],[year]])</f>
        <v>25-Jun-1963</v>
      </c>
      <c r="H1788" s="1" t="str">
        <f>TEXT(Hospitalisation_Details10[[#This Row],[Date of Birth]],"dd-mm-yy")</f>
        <v>25-06-63</v>
      </c>
      <c r="I1788">
        <v>0</v>
      </c>
      <c r="J1788">
        <f>DATEDIF(Hospitalisation_Details10[[#This Row],[Date of Birth2]],DATE(2023,6,8),"y")</f>
        <v>59</v>
      </c>
      <c r="K1788" s="2">
        <v>16587.96</v>
      </c>
      <c r="L1788" t="s">
        <v>3706</v>
      </c>
      <c r="M1788" t="s">
        <v>3706</v>
      </c>
      <c r="N1788" t="s">
        <v>3725</v>
      </c>
    </row>
    <row r="1789" spans="3:14" x14ac:dyDescent="0.3">
      <c r="C1789" t="s">
        <v>4350</v>
      </c>
      <c r="D1789">
        <v>1970</v>
      </c>
      <c r="E1789" t="s">
        <v>3705</v>
      </c>
      <c r="F1789">
        <v>10</v>
      </c>
      <c r="G1789" s="1" t="str">
        <f>_xlfn.CONCAT(Hospitalisation_Details10[[#This Row],[date]],"-",Hospitalisation_Details10[[#This Row],[month]],"-",Hospitalisation_Details10[[#This Row],[year]])</f>
        <v>10-Jul-1970</v>
      </c>
      <c r="H1789" s="1" t="str">
        <f>TEXT(Hospitalisation_Details10[[#This Row],[Date of Birth]],"dd-mm-yy")</f>
        <v>10-07-70</v>
      </c>
      <c r="I1789">
        <v>0</v>
      </c>
      <c r="J1789">
        <f>DATEDIF(Hospitalisation_Details10[[#This Row],[Date of Birth2]],DATE(2023,6,8),"y")</f>
        <v>52</v>
      </c>
      <c r="K1789" s="2">
        <v>16600.16</v>
      </c>
      <c r="L1789" t="s">
        <v>3706</v>
      </c>
      <c r="M1789" t="s">
        <v>3706</v>
      </c>
      <c r="N1789" t="s">
        <v>3717</v>
      </c>
    </row>
    <row r="1790" spans="3:14" x14ac:dyDescent="0.3">
      <c r="C1790" t="s">
        <v>4349</v>
      </c>
      <c r="D1790">
        <v>1975</v>
      </c>
      <c r="E1790" t="s">
        <v>3705</v>
      </c>
      <c r="F1790">
        <v>24</v>
      </c>
      <c r="G1790" s="1" t="str">
        <f>_xlfn.CONCAT(Hospitalisation_Details10[[#This Row],[date]],"-",Hospitalisation_Details10[[#This Row],[month]],"-",Hospitalisation_Details10[[#This Row],[year]])</f>
        <v>24-Jul-1975</v>
      </c>
      <c r="H1790" s="1" t="str">
        <f>TEXT(Hospitalisation_Details10[[#This Row],[Date of Birth]],"dd-mm-yy")</f>
        <v>24-07-75</v>
      </c>
      <c r="I1790">
        <v>1</v>
      </c>
      <c r="J1790">
        <f>DATEDIF(Hospitalisation_Details10[[#This Row],[Date of Birth2]],DATE(2023,6,8),"y")</f>
        <v>47</v>
      </c>
      <c r="K1790" s="2">
        <v>16602.18</v>
      </c>
      <c r="L1790" t="s">
        <v>3706</v>
      </c>
      <c r="M1790" t="s">
        <v>3710</v>
      </c>
      <c r="N1790" t="s">
        <v>3730</v>
      </c>
    </row>
    <row r="1791" spans="3:14" x14ac:dyDescent="0.3">
      <c r="C1791" t="s">
        <v>4348</v>
      </c>
      <c r="D1791">
        <v>1977</v>
      </c>
      <c r="E1791" t="s">
        <v>3712</v>
      </c>
      <c r="F1791">
        <v>25</v>
      </c>
      <c r="G1791" s="1" t="str">
        <f>_xlfn.CONCAT(Hospitalisation_Details10[[#This Row],[date]],"-",Hospitalisation_Details10[[#This Row],[month]],"-",Hospitalisation_Details10[[#This Row],[year]])</f>
        <v>25-Sep-1977</v>
      </c>
      <c r="H1791" s="1" t="str">
        <f>TEXT(Hospitalisation_Details10[[#This Row],[Date of Birth]],"dd-mm-yy")</f>
        <v>25-09-77</v>
      </c>
      <c r="I1791">
        <v>2</v>
      </c>
      <c r="J1791">
        <f>DATEDIF(Hospitalisation_Details10[[#This Row],[Date of Birth2]],DATE(2023,6,8),"y")</f>
        <v>45</v>
      </c>
      <c r="K1791" s="2">
        <v>16631.61</v>
      </c>
      <c r="L1791" t="s">
        <v>3706</v>
      </c>
      <c r="M1791" t="s">
        <v>3710</v>
      </c>
      <c r="N1791" t="s">
        <v>3713</v>
      </c>
    </row>
    <row r="1792" spans="3:14" x14ac:dyDescent="0.3">
      <c r="C1792" t="s">
        <v>4347</v>
      </c>
      <c r="D1792">
        <v>1993</v>
      </c>
      <c r="E1792" t="s">
        <v>3709</v>
      </c>
      <c r="F1792">
        <v>5</v>
      </c>
      <c r="G1792" s="1" t="str">
        <f>_xlfn.CONCAT(Hospitalisation_Details10[[#This Row],[date]],"-",Hospitalisation_Details10[[#This Row],[month]],"-",Hospitalisation_Details10[[#This Row],[year]])</f>
        <v>5-Nov-1993</v>
      </c>
      <c r="H1792" s="1" t="str">
        <f>TEXT(Hospitalisation_Details10[[#This Row],[Date of Birth]],"dd-mm-yy")</f>
        <v>05-11-93</v>
      </c>
      <c r="I1792">
        <v>1</v>
      </c>
      <c r="J1792">
        <f>DATEDIF(Hospitalisation_Details10[[#This Row],[Date of Birth2]],DATE(2023,6,8),"y")</f>
        <v>29</v>
      </c>
      <c r="K1792" s="2">
        <v>16657.72</v>
      </c>
      <c r="L1792" t="s">
        <v>3706</v>
      </c>
      <c r="M1792" t="s">
        <v>3710</v>
      </c>
      <c r="N1792" t="s">
        <v>3724</v>
      </c>
    </row>
    <row r="1793" spans="3:14" x14ac:dyDescent="0.3">
      <c r="C1793" t="s">
        <v>4346</v>
      </c>
      <c r="D1793">
        <v>1974</v>
      </c>
      <c r="E1793" t="s">
        <v>3715</v>
      </c>
      <c r="F1793">
        <v>28</v>
      </c>
      <c r="G1793" s="1" t="str">
        <f>_xlfn.CONCAT(Hospitalisation_Details10[[#This Row],[date]],"-",Hospitalisation_Details10[[#This Row],[month]],"-",Hospitalisation_Details10[[#This Row],[year]])</f>
        <v>28-Aug-1974</v>
      </c>
      <c r="H1793" s="1" t="str">
        <f>TEXT(Hospitalisation_Details10[[#This Row],[Date of Birth]],"dd-mm-yy")</f>
        <v>28-08-74</v>
      </c>
      <c r="I1793">
        <v>0</v>
      </c>
      <c r="J1793">
        <f>DATEDIF(Hospitalisation_Details10[[#This Row],[Date of Birth2]],DATE(2023,6,8),"y")</f>
        <v>48</v>
      </c>
      <c r="K1793" s="2">
        <v>16770.990000000002</v>
      </c>
      <c r="L1793" t="s">
        <v>3706</v>
      </c>
      <c r="M1793" t="s">
        <v>3710</v>
      </c>
      <c r="N1793" t="s">
        <v>3713</v>
      </c>
    </row>
    <row r="1794" spans="3:14" x14ac:dyDescent="0.3">
      <c r="C1794" t="s">
        <v>4345</v>
      </c>
      <c r="D1794">
        <v>1989</v>
      </c>
      <c r="E1794" t="s">
        <v>3712</v>
      </c>
      <c r="F1794">
        <v>23</v>
      </c>
      <c r="G1794" s="1" t="str">
        <f>_xlfn.CONCAT(Hospitalisation_Details10[[#This Row],[date]],"-",Hospitalisation_Details10[[#This Row],[month]],"-",Hospitalisation_Details10[[#This Row],[year]])</f>
        <v>23-Sep-1989</v>
      </c>
      <c r="H1794" s="1" t="str">
        <f>TEXT(Hospitalisation_Details10[[#This Row],[Date of Birth]],"dd-mm-yy")</f>
        <v>23-09-89</v>
      </c>
      <c r="I1794">
        <v>2</v>
      </c>
      <c r="J1794">
        <f>DATEDIF(Hospitalisation_Details10[[#This Row],[Date of Birth2]],DATE(2023,6,8),"y")</f>
        <v>33</v>
      </c>
      <c r="K1794" s="2">
        <v>16776.3</v>
      </c>
      <c r="L1794" t="s">
        <v>3706</v>
      </c>
      <c r="M1794" t="s">
        <v>3706</v>
      </c>
      <c r="N1794" t="s">
        <v>3724</v>
      </c>
    </row>
    <row r="1795" spans="3:14" x14ac:dyDescent="0.3">
      <c r="C1795" t="s">
        <v>4344</v>
      </c>
      <c r="D1795">
        <v>1962</v>
      </c>
      <c r="E1795" t="s">
        <v>3705</v>
      </c>
      <c r="F1795">
        <v>29</v>
      </c>
      <c r="G1795" s="1" t="str">
        <f>_xlfn.CONCAT(Hospitalisation_Details10[[#This Row],[date]],"-",Hospitalisation_Details10[[#This Row],[month]],"-",Hospitalisation_Details10[[#This Row],[year]])</f>
        <v>29-Jul-1962</v>
      </c>
      <c r="H1795" s="1" t="str">
        <f>TEXT(Hospitalisation_Details10[[#This Row],[Date of Birth]],"dd-mm-yy")</f>
        <v>29-07-62</v>
      </c>
      <c r="I1795">
        <v>0</v>
      </c>
      <c r="J1795">
        <f>DATEDIF(Hospitalisation_Details10[[#This Row],[Date of Birth2]],DATE(2023,6,8),"y")</f>
        <v>60</v>
      </c>
      <c r="K1795" s="2">
        <v>16779.400000000001</v>
      </c>
      <c r="L1795" t="s">
        <v>3706</v>
      </c>
      <c r="M1795" t="s">
        <v>3706</v>
      </c>
      <c r="N1795" t="s">
        <v>3730</v>
      </c>
    </row>
    <row r="1796" spans="3:14" x14ac:dyDescent="0.3">
      <c r="C1796" t="s">
        <v>4343</v>
      </c>
      <c r="D1796">
        <v>1995</v>
      </c>
      <c r="E1796" t="s">
        <v>3716</v>
      </c>
      <c r="F1796">
        <v>19</v>
      </c>
      <c r="G1796" s="1" t="str">
        <f>_xlfn.CONCAT(Hospitalisation_Details10[[#This Row],[date]],"-",Hospitalisation_Details10[[#This Row],[month]],"-",Hospitalisation_Details10[[#This Row],[year]])</f>
        <v>19-Oct-1995</v>
      </c>
      <c r="H1796" s="1" t="str">
        <f>TEXT(Hospitalisation_Details10[[#This Row],[Date of Birth]],"dd-mm-yy")</f>
        <v>19-10-95</v>
      </c>
      <c r="I1796">
        <v>1</v>
      </c>
      <c r="J1796">
        <f>DATEDIF(Hospitalisation_Details10[[#This Row],[Date of Birth2]],DATE(2023,6,8),"y")</f>
        <v>27</v>
      </c>
      <c r="K1796" s="2">
        <v>16796.41</v>
      </c>
      <c r="L1796" t="s">
        <v>3706</v>
      </c>
      <c r="M1796" t="s">
        <v>3707</v>
      </c>
      <c r="N1796" t="s">
        <v>3724</v>
      </c>
    </row>
    <row r="1797" spans="3:14" x14ac:dyDescent="0.3">
      <c r="C1797" t="s">
        <v>4342</v>
      </c>
      <c r="D1797">
        <v>1974</v>
      </c>
      <c r="E1797" t="s">
        <v>3715</v>
      </c>
      <c r="F1797">
        <v>8</v>
      </c>
      <c r="G1797" s="1" t="str">
        <f>_xlfn.CONCAT(Hospitalisation_Details10[[#This Row],[date]],"-",Hospitalisation_Details10[[#This Row],[month]],"-",Hospitalisation_Details10[[#This Row],[year]])</f>
        <v>8-Aug-1974</v>
      </c>
      <c r="H1797" s="1" t="str">
        <f>TEXT(Hospitalisation_Details10[[#This Row],[Date of Birth]],"dd-mm-yy")</f>
        <v>08-08-74</v>
      </c>
      <c r="I1797">
        <v>0</v>
      </c>
      <c r="J1797">
        <f>DATEDIF(Hospitalisation_Details10[[#This Row],[Date of Birth2]],DATE(2023,6,8),"y")</f>
        <v>48</v>
      </c>
      <c r="K1797" s="2">
        <v>16841.32</v>
      </c>
      <c r="L1797" t="s">
        <v>3706</v>
      </c>
      <c r="M1797" t="s">
        <v>3707</v>
      </c>
      <c r="N1797" t="s">
        <v>3717</v>
      </c>
    </row>
    <row r="1798" spans="3:14" x14ac:dyDescent="0.3">
      <c r="C1798" t="s">
        <v>4341</v>
      </c>
      <c r="D1798">
        <v>2003</v>
      </c>
      <c r="E1798" t="s">
        <v>3712</v>
      </c>
      <c r="F1798">
        <v>10</v>
      </c>
      <c r="G1798" s="1" t="str">
        <f>_xlfn.CONCAT(Hospitalisation_Details10[[#This Row],[date]],"-",Hospitalisation_Details10[[#This Row],[month]],"-",Hospitalisation_Details10[[#This Row],[year]])</f>
        <v>10-Sep-2003</v>
      </c>
      <c r="H1798" s="1" t="str">
        <f>TEXT(Hospitalisation_Details10[[#This Row],[Date of Birth]],"dd-mm-yy")</f>
        <v>10-09-03</v>
      </c>
      <c r="I1798">
        <v>0</v>
      </c>
      <c r="J1798">
        <f>DATEDIF(Hospitalisation_Details10[[#This Row],[Date of Birth2]],DATE(2023,6,8),"y")</f>
        <v>19</v>
      </c>
      <c r="K1798" s="2">
        <v>16884.919999999998</v>
      </c>
      <c r="L1798" t="s">
        <v>3706</v>
      </c>
      <c r="M1798" t="s">
        <v>3706</v>
      </c>
      <c r="N1798" t="s">
        <v>3717</v>
      </c>
    </row>
    <row r="1799" spans="3:14" x14ac:dyDescent="0.3">
      <c r="C1799" t="s">
        <v>4340</v>
      </c>
      <c r="D1799">
        <v>1968</v>
      </c>
      <c r="E1799" t="s">
        <v>3716</v>
      </c>
      <c r="F1799">
        <v>21</v>
      </c>
      <c r="G1799" s="1" t="str">
        <f>_xlfn.CONCAT(Hospitalisation_Details10[[#This Row],[date]],"-",Hospitalisation_Details10[[#This Row],[month]],"-",Hospitalisation_Details10[[#This Row],[year]])</f>
        <v>21-Oct-1968</v>
      </c>
      <c r="H1799" s="1" t="str">
        <f>TEXT(Hospitalisation_Details10[[#This Row],[Date of Birth]],"dd-mm-yy")</f>
        <v>21-10-68</v>
      </c>
      <c r="I1799">
        <v>0</v>
      </c>
      <c r="J1799">
        <f>DATEDIF(Hospitalisation_Details10[[#This Row],[Date of Birth2]],DATE(2023,6,8),"y")</f>
        <v>54</v>
      </c>
      <c r="K1799" s="2">
        <v>16903.5</v>
      </c>
      <c r="L1799" t="s">
        <v>3706</v>
      </c>
      <c r="M1799" t="s">
        <v>3707</v>
      </c>
      <c r="N1799" t="s">
        <v>3713</v>
      </c>
    </row>
    <row r="1800" spans="3:14" x14ac:dyDescent="0.3">
      <c r="C1800" t="s">
        <v>4339</v>
      </c>
      <c r="D1800">
        <v>1977</v>
      </c>
      <c r="E1800" t="s">
        <v>3715</v>
      </c>
      <c r="F1800">
        <v>25</v>
      </c>
      <c r="G1800" s="1" t="str">
        <f>_xlfn.CONCAT(Hospitalisation_Details10[[#This Row],[date]],"-",Hospitalisation_Details10[[#This Row],[month]],"-",Hospitalisation_Details10[[#This Row],[year]])</f>
        <v>25-Aug-1977</v>
      </c>
      <c r="H1800" s="1" t="str">
        <f>TEXT(Hospitalisation_Details10[[#This Row],[Date of Birth]],"dd-mm-yy")</f>
        <v>25-08-77</v>
      </c>
      <c r="I1800">
        <v>2</v>
      </c>
      <c r="J1800">
        <f>DATEDIF(Hospitalisation_Details10[[#This Row],[Date of Birth2]],DATE(2023,6,8),"y")</f>
        <v>45</v>
      </c>
      <c r="K1800" s="2">
        <v>16921.09</v>
      </c>
      <c r="L1800" t="s">
        <v>3706</v>
      </c>
      <c r="M1800" t="s">
        <v>3707</v>
      </c>
      <c r="N1800" t="s">
        <v>3725</v>
      </c>
    </row>
    <row r="1801" spans="3:14" x14ac:dyDescent="0.3">
      <c r="C1801" t="s">
        <v>4338</v>
      </c>
      <c r="D1801">
        <v>1980</v>
      </c>
      <c r="E1801" t="s">
        <v>3705</v>
      </c>
      <c r="F1801">
        <v>16</v>
      </c>
      <c r="G1801" s="1" t="str">
        <f>_xlfn.CONCAT(Hospitalisation_Details10[[#This Row],[date]],"-",Hospitalisation_Details10[[#This Row],[month]],"-",Hospitalisation_Details10[[#This Row],[year]])</f>
        <v>16-Jul-1980</v>
      </c>
      <c r="H1801" s="1" t="str">
        <f>TEXT(Hospitalisation_Details10[[#This Row],[Date of Birth]],"dd-mm-yy")</f>
        <v>16-07-80</v>
      </c>
      <c r="I1801">
        <v>2</v>
      </c>
      <c r="J1801">
        <f>DATEDIF(Hospitalisation_Details10[[#This Row],[Date of Birth2]],DATE(2023,6,8),"y")</f>
        <v>42</v>
      </c>
      <c r="K1801" s="2">
        <v>16990.55</v>
      </c>
      <c r="L1801" t="s">
        <v>3706</v>
      </c>
      <c r="M1801" t="s">
        <v>3707</v>
      </c>
      <c r="N1801" t="s">
        <v>3713</v>
      </c>
    </row>
    <row r="1802" spans="3:14" x14ac:dyDescent="0.3">
      <c r="C1802" t="s">
        <v>4337</v>
      </c>
      <c r="D1802">
        <v>1971</v>
      </c>
      <c r="E1802" t="s">
        <v>3715</v>
      </c>
      <c r="F1802">
        <v>22</v>
      </c>
      <c r="G1802" s="1" t="str">
        <f>_xlfn.CONCAT(Hospitalisation_Details10[[#This Row],[date]],"-",Hospitalisation_Details10[[#This Row],[month]],"-",Hospitalisation_Details10[[#This Row],[year]])</f>
        <v>22-Aug-1971</v>
      </c>
      <c r="H1802" s="1" t="str">
        <f>TEXT(Hospitalisation_Details10[[#This Row],[Date of Birth]],"dd-mm-yy")</f>
        <v>22-08-71</v>
      </c>
      <c r="I1802">
        <v>0</v>
      </c>
      <c r="J1802">
        <f>DATEDIF(Hospitalisation_Details10[[#This Row],[Date of Birth2]],DATE(2023,6,8),"y")</f>
        <v>51</v>
      </c>
      <c r="K1802" s="2">
        <v>17016.009999999998</v>
      </c>
      <c r="L1802" t="s">
        <v>3706</v>
      </c>
      <c r="M1802" t="s">
        <v>3706</v>
      </c>
      <c r="N1802" t="s">
        <v>3725</v>
      </c>
    </row>
    <row r="1803" spans="3:14" x14ac:dyDescent="0.3">
      <c r="C1803" t="s">
        <v>4336</v>
      </c>
      <c r="D1803">
        <v>1996</v>
      </c>
      <c r="E1803" t="s">
        <v>3711</v>
      </c>
      <c r="F1803">
        <v>10</v>
      </c>
      <c r="G1803" s="1" t="str">
        <f>_xlfn.CONCAT(Hospitalisation_Details10[[#This Row],[date]],"-",Hospitalisation_Details10[[#This Row],[month]],"-",Hospitalisation_Details10[[#This Row],[year]])</f>
        <v>10-Jun-1996</v>
      </c>
      <c r="H1803" s="1" t="str">
        <f>TEXT(Hospitalisation_Details10[[#This Row],[Date of Birth]],"dd-mm-yy")</f>
        <v>10-06-96</v>
      </c>
      <c r="I1803">
        <v>0</v>
      </c>
      <c r="J1803">
        <f>DATEDIF(Hospitalisation_Details10[[#This Row],[Date of Birth2]],DATE(2023,6,8),"y")</f>
        <v>26</v>
      </c>
      <c r="K1803" s="2">
        <v>17043.34</v>
      </c>
      <c r="L1803" t="s">
        <v>3706</v>
      </c>
      <c r="M1803" t="s">
        <v>3707</v>
      </c>
      <c r="N1803" t="s">
        <v>3708</v>
      </c>
    </row>
    <row r="1804" spans="3:14" x14ac:dyDescent="0.3">
      <c r="C1804" t="s">
        <v>4335</v>
      </c>
      <c r="D1804">
        <v>2003</v>
      </c>
      <c r="E1804" t="s">
        <v>3714</v>
      </c>
      <c r="F1804">
        <v>26</v>
      </c>
      <c r="G1804" s="1" t="str">
        <f>_xlfn.CONCAT(Hospitalisation_Details10[[#This Row],[date]],"-",Hospitalisation_Details10[[#This Row],[month]],"-",Hospitalisation_Details10[[#This Row],[year]])</f>
        <v>26-Dec-2003</v>
      </c>
      <c r="H1804" s="1" t="str">
        <f>TEXT(Hospitalisation_Details10[[#This Row],[Date of Birth]],"dd-mm-yy")</f>
        <v>26-12-03</v>
      </c>
      <c r="I1804">
        <v>0</v>
      </c>
      <c r="J1804">
        <f>DATEDIF(Hospitalisation_Details10[[#This Row],[Date of Birth2]],DATE(2023,6,8),"y")</f>
        <v>19</v>
      </c>
      <c r="K1804" s="2">
        <v>17081.080000000002</v>
      </c>
      <c r="L1804" t="s">
        <v>3706</v>
      </c>
      <c r="M1804" t="s">
        <v>3706</v>
      </c>
      <c r="N1804" t="s">
        <v>3717</v>
      </c>
    </row>
    <row r="1805" spans="3:14" x14ac:dyDescent="0.3">
      <c r="C1805" t="s">
        <v>4334</v>
      </c>
      <c r="D1805">
        <v>2002</v>
      </c>
      <c r="E1805" t="s">
        <v>3711</v>
      </c>
      <c r="F1805">
        <v>28</v>
      </c>
      <c r="G1805" s="1" t="str">
        <f>_xlfn.CONCAT(Hospitalisation_Details10[[#This Row],[date]],"-",Hospitalisation_Details10[[#This Row],[month]],"-",Hospitalisation_Details10[[#This Row],[year]])</f>
        <v>28-Jun-2002</v>
      </c>
      <c r="H1805" s="1" t="str">
        <f>TEXT(Hospitalisation_Details10[[#This Row],[Date of Birth]],"dd-mm-yy")</f>
        <v>28-06-02</v>
      </c>
      <c r="I1805">
        <v>1</v>
      </c>
      <c r="J1805">
        <f>DATEDIF(Hospitalisation_Details10[[#This Row],[Date of Birth2]],DATE(2023,6,8),"y")</f>
        <v>20</v>
      </c>
      <c r="K1805" s="2">
        <v>17085.27</v>
      </c>
      <c r="L1805" t="s">
        <v>3706</v>
      </c>
      <c r="M1805" t="s">
        <v>3707</v>
      </c>
      <c r="N1805" t="s">
        <v>3708</v>
      </c>
    </row>
    <row r="1806" spans="3:14" x14ac:dyDescent="0.3">
      <c r="C1806" t="s">
        <v>4333</v>
      </c>
      <c r="D1806">
        <v>1998</v>
      </c>
      <c r="E1806" t="s">
        <v>3711</v>
      </c>
      <c r="F1806">
        <v>3</v>
      </c>
      <c r="G1806" s="1" t="str">
        <f>_xlfn.CONCAT(Hospitalisation_Details10[[#This Row],[date]],"-",Hospitalisation_Details10[[#This Row],[month]],"-",Hospitalisation_Details10[[#This Row],[year]])</f>
        <v>3-Jun-1998</v>
      </c>
      <c r="H1806" s="1" t="str">
        <f>TEXT(Hospitalisation_Details10[[#This Row],[Date of Birth]],"dd-mm-yy")</f>
        <v>03-06-98</v>
      </c>
      <c r="I1806">
        <v>4</v>
      </c>
      <c r="J1806">
        <f>DATEDIF(Hospitalisation_Details10[[#This Row],[Date of Birth2]],DATE(2023,6,8),"y")</f>
        <v>25</v>
      </c>
      <c r="K1806" s="2">
        <v>17128.43</v>
      </c>
      <c r="L1806" t="s">
        <v>3706</v>
      </c>
      <c r="M1806" t="s">
        <v>3707</v>
      </c>
      <c r="N1806" t="s">
        <v>3721</v>
      </c>
    </row>
    <row r="1807" spans="3:14" x14ac:dyDescent="0.3">
      <c r="C1807" t="s">
        <v>4332</v>
      </c>
      <c r="D1807">
        <v>1965</v>
      </c>
      <c r="E1807" t="s">
        <v>3712</v>
      </c>
      <c r="F1807">
        <v>16</v>
      </c>
      <c r="G1807" s="1" t="str">
        <f>_xlfn.CONCAT(Hospitalisation_Details10[[#This Row],[date]],"-",Hospitalisation_Details10[[#This Row],[month]],"-",Hospitalisation_Details10[[#This Row],[year]])</f>
        <v>16-Sep-1965</v>
      </c>
      <c r="H1807" s="1" t="str">
        <f>TEXT(Hospitalisation_Details10[[#This Row],[Date of Birth]],"dd-mm-yy")</f>
        <v>16-09-65</v>
      </c>
      <c r="I1807">
        <v>0</v>
      </c>
      <c r="J1807">
        <f>DATEDIF(Hospitalisation_Details10[[#This Row],[Date of Birth2]],DATE(2023,6,8),"y")</f>
        <v>57</v>
      </c>
      <c r="K1807" s="2">
        <v>17172.27</v>
      </c>
      <c r="L1807" t="s">
        <v>3706</v>
      </c>
      <c r="M1807" t="s">
        <v>3706</v>
      </c>
      <c r="N1807" t="s">
        <v>3730</v>
      </c>
    </row>
    <row r="1808" spans="3:14" x14ac:dyDescent="0.3">
      <c r="C1808" t="s">
        <v>4331</v>
      </c>
      <c r="D1808">
        <v>1964</v>
      </c>
      <c r="E1808" t="s">
        <v>3711</v>
      </c>
      <c r="F1808">
        <v>7</v>
      </c>
      <c r="G1808" s="1" t="str">
        <f>_xlfn.CONCAT(Hospitalisation_Details10[[#This Row],[date]],"-",Hospitalisation_Details10[[#This Row],[month]],"-",Hospitalisation_Details10[[#This Row],[year]])</f>
        <v>7-Jun-1964</v>
      </c>
      <c r="H1808" s="1" t="str">
        <f>TEXT(Hospitalisation_Details10[[#This Row],[Date of Birth]],"dd-mm-yy")</f>
        <v>07-06-64</v>
      </c>
      <c r="I1808">
        <v>0</v>
      </c>
      <c r="J1808">
        <f>DATEDIF(Hospitalisation_Details10[[#This Row],[Date of Birth2]],DATE(2023,6,8),"y")</f>
        <v>59</v>
      </c>
      <c r="K1808" s="2">
        <v>17174.52</v>
      </c>
      <c r="L1808" t="s">
        <v>3706</v>
      </c>
      <c r="M1808" t="s">
        <v>3706</v>
      </c>
      <c r="N1808" t="s">
        <v>3713</v>
      </c>
    </row>
    <row r="1809" spans="3:14" x14ac:dyDescent="0.3">
      <c r="C1809" t="s">
        <v>4330</v>
      </c>
      <c r="D1809">
        <v>2004</v>
      </c>
      <c r="E1809" t="s">
        <v>3715</v>
      </c>
      <c r="F1809">
        <v>18</v>
      </c>
      <c r="G1809" s="1" t="str">
        <f>_xlfn.CONCAT(Hospitalisation_Details10[[#This Row],[date]],"-",Hospitalisation_Details10[[#This Row],[month]],"-",Hospitalisation_Details10[[#This Row],[year]])</f>
        <v>18-Aug-2004</v>
      </c>
      <c r="H1809" s="1" t="str">
        <f>TEXT(Hospitalisation_Details10[[#This Row],[Date of Birth]],"dd-mm-yy")</f>
        <v>18-08-04</v>
      </c>
      <c r="I1809">
        <v>1</v>
      </c>
      <c r="J1809">
        <f>DATEDIF(Hospitalisation_Details10[[#This Row],[Date of Birth2]],DATE(2023,6,8),"y")</f>
        <v>18</v>
      </c>
      <c r="K1809" s="2">
        <v>17178.68</v>
      </c>
      <c r="L1809" t="s">
        <v>3706</v>
      </c>
      <c r="M1809" t="s">
        <v>3706</v>
      </c>
      <c r="N1809" t="s">
        <v>3720</v>
      </c>
    </row>
    <row r="1810" spans="3:14" x14ac:dyDescent="0.3">
      <c r="C1810" t="s">
        <v>4329</v>
      </c>
      <c r="D1810">
        <v>1982</v>
      </c>
      <c r="E1810" t="s">
        <v>3716</v>
      </c>
      <c r="F1810">
        <v>22</v>
      </c>
      <c r="G1810" s="1" t="str">
        <f>_xlfn.CONCAT(Hospitalisation_Details10[[#This Row],[date]],"-",Hospitalisation_Details10[[#This Row],[month]],"-",Hospitalisation_Details10[[#This Row],[year]])</f>
        <v>22-Oct-1982</v>
      </c>
      <c r="H1810" s="1" t="str">
        <f>TEXT(Hospitalisation_Details10[[#This Row],[Date of Birth]],"dd-mm-yy")</f>
        <v>22-10-82</v>
      </c>
      <c r="I1810">
        <v>1</v>
      </c>
      <c r="J1810">
        <f>DATEDIF(Hospitalisation_Details10[[#This Row],[Date of Birth2]],DATE(2023,6,8),"y")</f>
        <v>40</v>
      </c>
      <c r="K1810" s="2">
        <v>17179.52</v>
      </c>
      <c r="L1810" t="s">
        <v>3706</v>
      </c>
      <c r="M1810" t="s">
        <v>3710</v>
      </c>
      <c r="N1810" t="s">
        <v>3708</v>
      </c>
    </row>
    <row r="1811" spans="3:14" x14ac:dyDescent="0.3">
      <c r="C1811" t="s">
        <v>4328</v>
      </c>
      <c r="D1811">
        <v>1975</v>
      </c>
      <c r="E1811" t="s">
        <v>3715</v>
      </c>
      <c r="F1811">
        <v>25</v>
      </c>
      <c r="G1811" s="1" t="str">
        <f>_xlfn.CONCAT(Hospitalisation_Details10[[#This Row],[date]],"-",Hospitalisation_Details10[[#This Row],[month]],"-",Hospitalisation_Details10[[#This Row],[year]])</f>
        <v>25-Aug-1975</v>
      </c>
      <c r="H1811" s="1" t="str">
        <f>TEXT(Hospitalisation_Details10[[#This Row],[Date of Birth]],"dd-mm-yy")</f>
        <v>25-08-75</v>
      </c>
      <c r="I1811">
        <v>1</v>
      </c>
      <c r="J1811">
        <f>DATEDIF(Hospitalisation_Details10[[#This Row],[Date of Birth2]],DATE(2023,6,8),"y")</f>
        <v>47</v>
      </c>
      <c r="K1811" s="2">
        <v>17253.43</v>
      </c>
      <c r="L1811" t="s">
        <v>3706</v>
      </c>
      <c r="M1811" t="s">
        <v>3707</v>
      </c>
      <c r="N1811" t="s">
        <v>3730</v>
      </c>
    </row>
    <row r="1812" spans="3:14" x14ac:dyDescent="0.3">
      <c r="C1812" t="s">
        <v>4327</v>
      </c>
      <c r="D1812">
        <v>1963</v>
      </c>
      <c r="E1812" t="s">
        <v>3705</v>
      </c>
      <c r="F1812">
        <v>12</v>
      </c>
      <c r="G1812" s="1" t="str">
        <f>_xlfn.CONCAT(Hospitalisation_Details10[[#This Row],[date]],"-",Hospitalisation_Details10[[#This Row],[month]],"-",Hospitalisation_Details10[[#This Row],[year]])</f>
        <v>12-Jul-1963</v>
      </c>
      <c r="H1812" s="1" t="str">
        <f>TEXT(Hospitalisation_Details10[[#This Row],[Date of Birth]],"dd-mm-yy")</f>
        <v>12-07-63</v>
      </c>
      <c r="I1812">
        <v>0</v>
      </c>
      <c r="J1812">
        <f>DATEDIF(Hospitalisation_Details10[[#This Row],[Date of Birth2]],DATE(2023,6,8),"y")</f>
        <v>59</v>
      </c>
      <c r="K1812" s="2">
        <v>17337.580000000002</v>
      </c>
      <c r="L1812" t="s">
        <v>3706</v>
      </c>
      <c r="M1812" t="s">
        <v>3707</v>
      </c>
      <c r="N1812" t="s">
        <v>3725</v>
      </c>
    </row>
    <row r="1813" spans="3:14" x14ac:dyDescent="0.3">
      <c r="C1813" t="s">
        <v>4326</v>
      </c>
      <c r="D1813">
        <v>2003</v>
      </c>
      <c r="E1813" t="s">
        <v>3709</v>
      </c>
      <c r="F1813">
        <v>1</v>
      </c>
      <c r="G1813" s="1" t="str">
        <f>_xlfn.CONCAT(Hospitalisation_Details10[[#This Row],[date]],"-",Hospitalisation_Details10[[#This Row],[month]],"-",Hospitalisation_Details10[[#This Row],[year]])</f>
        <v>1-Nov-2003</v>
      </c>
      <c r="H1813" s="1" t="str">
        <f>TEXT(Hospitalisation_Details10[[#This Row],[Date of Birth]],"dd-mm-yy")</f>
        <v>01-11-03</v>
      </c>
      <c r="I1813">
        <v>0</v>
      </c>
      <c r="J1813">
        <f>DATEDIF(Hospitalisation_Details10[[#This Row],[Date of Birth2]],DATE(2023,6,8),"y")</f>
        <v>19</v>
      </c>
      <c r="K1813" s="2">
        <v>17352.68</v>
      </c>
      <c r="L1813" t="s">
        <v>3706</v>
      </c>
      <c r="M1813" t="s">
        <v>3707</v>
      </c>
      <c r="N1813" t="s">
        <v>3713</v>
      </c>
    </row>
    <row r="1814" spans="3:14" x14ac:dyDescent="0.3">
      <c r="C1814" t="s">
        <v>4325</v>
      </c>
      <c r="D1814">
        <v>1992</v>
      </c>
      <c r="E1814" t="s">
        <v>3716</v>
      </c>
      <c r="F1814">
        <v>18</v>
      </c>
      <c r="G1814" s="1" t="str">
        <f>_xlfn.CONCAT(Hospitalisation_Details10[[#This Row],[date]],"-",Hospitalisation_Details10[[#This Row],[month]],"-",Hospitalisation_Details10[[#This Row],[year]])</f>
        <v>18-Oct-1992</v>
      </c>
      <c r="H1814" s="1" t="str">
        <f>TEXT(Hospitalisation_Details10[[#This Row],[Date of Birth]],"dd-mm-yy")</f>
        <v>18-10-92</v>
      </c>
      <c r="I1814">
        <v>2</v>
      </c>
      <c r="J1814">
        <f>DATEDIF(Hospitalisation_Details10[[#This Row],[Date of Birth2]],DATE(2023,6,8),"y")</f>
        <v>30</v>
      </c>
      <c r="K1814" s="2">
        <v>17361.77</v>
      </c>
      <c r="L1814" t="s">
        <v>3706</v>
      </c>
      <c r="M1814" t="s">
        <v>3710</v>
      </c>
      <c r="N1814" t="s">
        <v>3713</v>
      </c>
    </row>
    <row r="1815" spans="3:14" x14ac:dyDescent="0.3">
      <c r="C1815" t="s">
        <v>4324</v>
      </c>
      <c r="D1815">
        <v>2003</v>
      </c>
      <c r="E1815" t="s">
        <v>3709</v>
      </c>
      <c r="F1815">
        <v>2</v>
      </c>
      <c r="G1815" s="1" t="str">
        <f>_xlfn.CONCAT(Hospitalisation_Details10[[#This Row],[date]],"-",Hospitalisation_Details10[[#This Row],[month]],"-",Hospitalisation_Details10[[#This Row],[year]])</f>
        <v>2-Nov-2003</v>
      </c>
      <c r="H1815" s="1" t="str">
        <f>TEXT(Hospitalisation_Details10[[#This Row],[Date of Birth]],"dd-mm-yy")</f>
        <v>02-11-03</v>
      </c>
      <c r="I1815">
        <v>0</v>
      </c>
      <c r="J1815">
        <f>DATEDIF(Hospitalisation_Details10[[#This Row],[Date of Birth2]],DATE(2023,6,8),"y")</f>
        <v>19</v>
      </c>
      <c r="K1815" s="2">
        <v>17468.98</v>
      </c>
      <c r="L1815" t="s">
        <v>3706</v>
      </c>
      <c r="M1815" t="s">
        <v>3710</v>
      </c>
      <c r="N1815" t="s">
        <v>3713</v>
      </c>
    </row>
    <row r="1816" spans="3:14" x14ac:dyDescent="0.3">
      <c r="C1816" t="s">
        <v>4323</v>
      </c>
      <c r="D1816">
        <v>1971</v>
      </c>
      <c r="E1816" t="s">
        <v>3711</v>
      </c>
      <c r="F1816">
        <v>8</v>
      </c>
      <c r="G1816" s="1" t="str">
        <f>_xlfn.CONCAT(Hospitalisation_Details10[[#This Row],[date]],"-",Hospitalisation_Details10[[#This Row],[month]],"-",Hospitalisation_Details10[[#This Row],[year]])</f>
        <v>8-Jun-1971</v>
      </c>
      <c r="H1816" s="1" t="str">
        <f>TEXT(Hospitalisation_Details10[[#This Row],[Date of Birth]],"dd-mm-yy")</f>
        <v>08-06-71</v>
      </c>
      <c r="I1816">
        <v>0</v>
      </c>
      <c r="J1816">
        <f>DATEDIF(Hospitalisation_Details10[[#This Row],[Date of Birth2]],DATE(2023,6,8),"y")</f>
        <v>52</v>
      </c>
      <c r="K1816" s="2">
        <v>17479.53</v>
      </c>
      <c r="L1816" t="s">
        <v>3710</v>
      </c>
      <c r="M1816" t="s">
        <v>3710</v>
      </c>
      <c r="N1816" t="s">
        <v>3713</v>
      </c>
    </row>
    <row r="1817" spans="3:14" x14ac:dyDescent="0.3">
      <c r="C1817" t="s">
        <v>4322</v>
      </c>
      <c r="D1817">
        <v>1990</v>
      </c>
      <c r="E1817" t="s">
        <v>3714</v>
      </c>
      <c r="F1817">
        <v>29</v>
      </c>
      <c r="G1817" s="1" t="str">
        <f>_xlfn.CONCAT(Hospitalisation_Details10[[#This Row],[date]],"-",Hospitalisation_Details10[[#This Row],[month]],"-",Hospitalisation_Details10[[#This Row],[year]])</f>
        <v>29-Dec-1990</v>
      </c>
      <c r="H1817" s="1" t="str">
        <f>TEXT(Hospitalisation_Details10[[#This Row],[Date of Birth]],"dd-mm-yy")</f>
        <v>29-12-90</v>
      </c>
      <c r="I1817">
        <v>0</v>
      </c>
      <c r="J1817">
        <f>DATEDIF(Hospitalisation_Details10[[#This Row],[Date of Birth2]],DATE(2023,6,8),"y")</f>
        <v>32</v>
      </c>
      <c r="K1817" s="2">
        <v>17496.310000000001</v>
      </c>
      <c r="L1817" t="s">
        <v>3710</v>
      </c>
      <c r="M1817" t="s">
        <v>3706</v>
      </c>
      <c r="N1817" t="s">
        <v>3717</v>
      </c>
    </row>
    <row r="1818" spans="3:14" x14ac:dyDescent="0.3">
      <c r="C1818" t="s">
        <v>4321</v>
      </c>
      <c r="D1818">
        <v>1965</v>
      </c>
      <c r="E1818" t="s">
        <v>3711</v>
      </c>
      <c r="F1818">
        <v>16</v>
      </c>
      <c r="G1818" s="1" t="str">
        <f>_xlfn.CONCAT(Hospitalisation_Details10[[#This Row],[date]],"-",Hospitalisation_Details10[[#This Row],[month]],"-",Hospitalisation_Details10[[#This Row],[year]])</f>
        <v>16-Jun-1965</v>
      </c>
      <c r="H1818" s="1" t="str">
        <f>TEXT(Hospitalisation_Details10[[#This Row],[Date of Birth]],"dd-mm-yy")</f>
        <v>16-06-65</v>
      </c>
      <c r="I1818">
        <v>0</v>
      </c>
      <c r="J1818">
        <f>DATEDIF(Hospitalisation_Details10[[#This Row],[Date of Birth2]],DATE(2023,6,8),"y")</f>
        <v>57</v>
      </c>
      <c r="K1818" s="2">
        <v>17505.650000000001</v>
      </c>
      <c r="L1818" t="s">
        <v>3710</v>
      </c>
      <c r="M1818" t="s">
        <v>3706</v>
      </c>
      <c r="N1818" t="s">
        <v>3725</v>
      </c>
    </row>
    <row r="1819" spans="3:14" x14ac:dyDescent="0.3">
      <c r="C1819" t="s">
        <v>4320</v>
      </c>
      <c r="D1819">
        <v>1968</v>
      </c>
      <c r="E1819" t="s">
        <v>3705</v>
      </c>
      <c r="F1819">
        <v>12</v>
      </c>
      <c r="G1819" s="1" t="str">
        <f>_xlfn.CONCAT(Hospitalisation_Details10[[#This Row],[date]],"-",Hospitalisation_Details10[[#This Row],[month]],"-",Hospitalisation_Details10[[#This Row],[year]])</f>
        <v>12-Jul-1968</v>
      </c>
      <c r="H1819" s="1" t="str">
        <f>TEXT(Hospitalisation_Details10[[#This Row],[Date of Birth]],"dd-mm-yy")</f>
        <v>12-07-68</v>
      </c>
      <c r="I1819">
        <v>0</v>
      </c>
      <c r="J1819">
        <f>DATEDIF(Hospitalisation_Details10[[#This Row],[Date of Birth2]],DATE(2023,6,8),"y")</f>
        <v>54</v>
      </c>
      <c r="K1819" s="2">
        <v>17507.47</v>
      </c>
      <c r="L1819" t="s">
        <v>3710</v>
      </c>
      <c r="M1819" t="s">
        <v>3710</v>
      </c>
      <c r="N1819" t="s">
        <v>3730</v>
      </c>
    </row>
    <row r="1820" spans="3:14" x14ac:dyDescent="0.3">
      <c r="C1820" t="s">
        <v>4319</v>
      </c>
      <c r="D1820">
        <v>1963</v>
      </c>
      <c r="E1820" t="s">
        <v>3709</v>
      </c>
      <c r="F1820">
        <v>16</v>
      </c>
      <c r="G1820" s="1" t="str">
        <f>_xlfn.CONCAT(Hospitalisation_Details10[[#This Row],[date]],"-",Hospitalisation_Details10[[#This Row],[month]],"-",Hospitalisation_Details10[[#This Row],[year]])</f>
        <v>16-Nov-1963</v>
      </c>
      <c r="H1820" s="1" t="str">
        <f>TEXT(Hospitalisation_Details10[[#This Row],[Date of Birth]],"dd-mm-yy")</f>
        <v>16-11-63</v>
      </c>
      <c r="I1820">
        <v>0</v>
      </c>
      <c r="J1820">
        <f>DATEDIF(Hospitalisation_Details10[[#This Row],[Date of Birth2]],DATE(2023,6,8),"y")</f>
        <v>59</v>
      </c>
      <c r="K1820" s="2">
        <v>17556.88</v>
      </c>
      <c r="L1820" t="s">
        <v>3710</v>
      </c>
      <c r="M1820" t="s">
        <v>3706</v>
      </c>
      <c r="N1820" t="s">
        <v>3713</v>
      </c>
    </row>
    <row r="1821" spans="3:14" x14ac:dyDescent="0.3">
      <c r="C1821" t="s">
        <v>4318</v>
      </c>
      <c r="D1821">
        <v>2002</v>
      </c>
      <c r="E1821" t="s">
        <v>3715</v>
      </c>
      <c r="F1821">
        <v>25</v>
      </c>
      <c r="G1821" s="1" t="str">
        <f>_xlfn.CONCAT(Hospitalisation_Details10[[#This Row],[date]],"-",Hospitalisation_Details10[[#This Row],[month]],"-",Hospitalisation_Details10[[#This Row],[year]])</f>
        <v>25-Aug-2002</v>
      </c>
      <c r="H1821" s="1" t="str">
        <f>TEXT(Hospitalisation_Details10[[#This Row],[Date of Birth]],"dd-mm-yy")</f>
        <v>25-08-02</v>
      </c>
      <c r="I1821">
        <v>1</v>
      </c>
      <c r="J1821">
        <f>DATEDIF(Hospitalisation_Details10[[#This Row],[Date of Birth2]],DATE(2023,6,8),"y")</f>
        <v>20</v>
      </c>
      <c r="K1821" s="2">
        <v>17560.38</v>
      </c>
      <c r="L1821" t="s">
        <v>3710</v>
      </c>
      <c r="M1821" t="s">
        <v>3710</v>
      </c>
      <c r="N1821" t="s">
        <v>3713</v>
      </c>
    </row>
    <row r="1822" spans="3:14" x14ac:dyDescent="0.3">
      <c r="C1822" t="s">
        <v>4317</v>
      </c>
      <c r="D1822">
        <v>1970</v>
      </c>
      <c r="E1822" t="s">
        <v>3705</v>
      </c>
      <c r="F1822">
        <v>26</v>
      </c>
      <c r="G1822" s="1" t="str">
        <f>_xlfn.CONCAT(Hospitalisation_Details10[[#This Row],[date]],"-",Hospitalisation_Details10[[#This Row],[month]],"-",Hospitalisation_Details10[[#This Row],[year]])</f>
        <v>26-Jul-1970</v>
      </c>
      <c r="H1822" s="1" t="str">
        <f>TEXT(Hospitalisation_Details10[[#This Row],[Date of Birth]],"dd-mm-yy")</f>
        <v>26-07-70</v>
      </c>
      <c r="I1822">
        <v>0</v>
      </c>
      <c r="J1822">
        <f>DATEDIF(Hospitalisation_Details10[[#This Row],[Date of Birth2]],DATE(2023,6,8),"y")</f>
        <v>52</v>
      </c>
      <c r="K1822" s="2">
        <v>17584.72</v>
      </c>
      <c r="L1822" t="s">
        <v>3710</v>
      </c>
      <c r="M1822" t="s">
        <v>3707</v>
      </c>
      <c r="N1822" t="s">
        <v>3713</v>
      </c>
    </row>
    <row r="1823" spans="3:14" x14ac:dyDescent="0.3">
      <c r="C1823" t="s">
        <v>4316</v>
      </c>
      <c r="D1823">
        <v>1990</v>
      </c>
      <c r="E1823" t="s">
        <v>3716</v>
      </c>
      <c r="F1823">
        <v>25</v>
      </c>
      <c r="G1823" s="1" t="str">
        <f>_xlfn.CONCAT(Hospitalisation_Details10[[#This Row],[date]],"-",Hospitalisation_Details10[[#This Row],[month]],"-",Hospitalisation_Details10[[#This Row],[year]])</f>
        <v>25-Oct-1990</v>
      </c>
      <c r="H1823" s="1" t="str">
        <f>TEXT(Hospitalisation_Details10[[#This Row],[Date of Birth]],"dd-mm-yy")</f>
        <v>25-10-90</v>
      </c>
      <c r="I1823">
        <v>1</v>
      </c>
      <c r="J1823">
        <f>DATEDIF(Hospitalisation_Details10[[#This Row],[Date of Birth2]],DATE(2023,6,8),"y")</f>
        <v>32</v>
      </c>
      <c r="K1823" s="2">
        <v>17626.240000000002</v>
      </c>
      <c r="L1823" t="s">
        <v>3710</v>
      </c>
      <c r="M1823" t="s">
        <v>3707</v>
      </c>
      <c r="N1823" t="s">
        <v>3708</v>
      </c>
    </row>
    <row r="1824" spans="3:14" x14ac:dyDescent="0.3">
      <c r="C1824" t="s">
        <v>4315</v>
      </c>
      <c r="D1824">
        <v>1994</v>
      </c>
      <c r="E1824" t="s">
        <v>3705</v>
      </c>
      <c r="F1824">
        <v>1</v>
      </c>
      <c r="G1824" s="1" t="str">
        <f>_xlfn.CONCAT(Hospitalisation_Details10[[#This Row],[date]],"-",Hospitalisation_Details10[[#This Row],[month]],"-",Hospitalisation_Details10[[#This Row],[year]])</f>
        <v>1-Jul-1994</v>
      </c>
      <c r="H1824" s="1" t="str">
        <f>TEXT(Hospitalisation_Details10[[#This Row],[Date of Birth]],"dd-mm-yy")</f>
        <v>01-07-94</v>
      </c>
      <c r="I1824">
        <v>3</v>
      </c>
      <c r="J1824">
        <f>DATEDIF(Hospitalisation_Details10[[#This Row],[Date of Birth2]],DATE(2023,6,8),"y")</f>
        <v>28</v>
      </c>
      <c r="K1824" s="2">
        <v>17663.14</v>
      </c>
      <c r="L1824" t="s">
        <v>3710</v>
      </c>
      <c r="M1824" t="s">
        <v>3707</v>
      </c>
      <c r="N1824" t="s">
        <v>3708</v>
      </c>
    </row>
    <row r="1825" spans="3:14" x14ac:dyDescent="0.3">
      <c r="C1825" t="s">
        <v>4314</v>
      </c>
      <c r="D1825">
        <v>2003</v>
      </c>
      <c r="E1825" t="s">
        <v>3705</v>
      </c>
      <c r="F1825">
        <v>14</v>
      </c>
      <c r="G1825" s="1" t="str">
        <f>_xlfn.CONCAT(Hospitalisation_Details10[[#This Row],[date]],"-",Hospitalisation_Details10[[#This Row],[month]],"-",Hospitalisation_Details10[[#This Row],[year]])</f>
        <v>14-Jul-2003</v>
      </c>
      <c r="H1825" s="1" t="str">
        <f>TEXT(Hospitalisation_Details10[[#This Row],[Date of Birth]],"dd-mm-yy")</f>
        <v>14-07-03</v>
      </c>
      <c r="I1825">
        <v>0</v>
      </c>
      <c r="J1825">
        <f>DATEDIF(Hospitalisation_Details10[[#This Row],[Date of Birth2]],DATE(2023,6,8),"y")</f>
        <v>19</v>
      </c>
      <c r="K1825" s="2">
        <v>17748.509999999998</v>
      </c>
      <c r="L1825" t="s">
        <v>3710</v>
      </c>
      <c r="M1825" t="s">
        <v>3710</v>
      </c>
      <c r="N1825" t="s">
        <v>3713</v>
      </c>
    </row>
    <row r="1826" spans="3:14" x14ac:dyDescent="0.3">
      <c r="C1826" t="s">
        <v>4313</v>
      </c>
      <c r="D1826">
        <v>1966</v>
      </c>
      <c r="E1826" t="s">
        <v>3711</v>
      </c>
      <c r="F1826">
        <v>21</v>
      </c>
      <c r="G1826" s="1" t="str">
        <f>_xlfn.CONCAT(Hospitalisation_Details10[[#This Row],[date]],"-",Hospitalisation_Details10[[#This Row],[month]],"-",Hospitalisation_Details10[[#This Row],[year]])</f>
        <v>21-Jun-1966</v>
      </c>
      <c r="H1826" s="1" t="str">
        <f>TEXT(Hospitalisation_Details10[[#This Row],[Date of Birth]],"dd-mm-yy")</f>
        <v>21-06-66</v>
      </c>
      <c r="I1826">
        <v>0</v>
      </c>
      <c r="J1826">
        <f>DATEDIF(Hospitalisation_Details10[[#This Row],[Date of Birth2]],DATE(2023,6,8),"y")</f>
        <v>56</v>
      </c>
      <c r="K1826" s="2">
        <v>17777.73</v>
      </c>
      <c r="L1826" t="s">
        <v>3710</v>
      </c>
      <c r="M1826" t="s">
        <v>3707</v>
      </c>
      <c r="N1826" t="s">
        <v>3713</v>
      </c>
    </row>
    <row r="1827" spans="3:14" x14ac:dyDescent="0.3">
      <c r="C1827" t="s">
        <v>4312</v>
      </c>
      <c r="D1827">
        <v>1979</v>
      </c>
      <c r="E1827" t="s">
        <v>3716</v>
      </c>
      <c r="F1827">
        <v>10</v>
      </c>
      <c r="G1827" s="1" t="str">
        <f>_xlfn.CONCAT(Hospitalisation_Details10[[#This Row],[date]],"-",Hospitalisation_Details10[[#This Row],[month]],"-",Hospitalisation_Details10[[#This Row],[year]])</f>
        <v>10-Oct-1979</v>
      </c>
      <c r="H1827" s="1" t="str">
        <f>TEXT(Hospitalisation_Details10[[#This Row],[Date of Birth]],"dd-mm-yy")</f>
        <v>10-10-79</v>
      </c>
      <c r="I1827">
        <v>2</v>
      </c>
      <c r="J1827">
        <f>DATEDIF(Hospitalisation_Details10[[#This Row],[Date of Birth2]],DATE(2023,6,8),"y")</f>
        <v>43</v>
      </c>
      <c r="K1827" s="2">
        <v>17779.939999999999</v>
      </c>
      <c r="L1827" t="s">
        <v>3710</v>
      </c>
      <c r="M1827" t="s">
        <v>3706</v>
      </c>
      <c r="N1827" t="s">
        <v>3713</v>
      </c>
    </row>
    <row r="1828" spans="3:14" x14ac:dyDescent="0.3">
      <c r="C1828" t="s">
        <v>4311</v>
      </c>
      <c r="D1828">
        <v>1963</v>
      </c>
      <c r="E1828" t="s">
        <v>3714</v>
      </c>
      <c r="F1828">
        <v>8</v>
      </c>
      <c r="G1828" s="1" t="str">
        <f>_xlfn.CONCAT(Hospitalisation_Details10[[#This Row],[date]],"-",Hospitalisation_Details10[[#This Row],[month]],"-",Hospitalisation_Details10[[#This Row],[year]])</f>
        <v>8-Dec-1963</v>
      </c>
      <c r="H1828" s="1" t="str">
        <f>TEXT(Hospitalisation_Details10[[#This Row],[Date of Birth]],"dd-mm-yy")</f>
        <v>08-12-63</v>
      </c>
      <c r="I1828">
        <v>0</v>
      </c>
      <c r="J1828">
        <f>DATEDIF(Hospitalisation_Details10[[#This Row],[Date of Birth2]],DATE(2023,6,8),"y")</f>
        <v>59</v>
      </c>
      <c r="K1828" s="2">
        <v>17832.599999999999</v>
      </c>
      <c r="L1828" t="s">
        <v>3710</v>
      </c>
      <c r="M1828" t="s">
        <v>3706</v>
      </c>
      <c r="N1828" t="s">
        <v>3713</v>
      </c>
    </row>
    <row r="1829" spans="3:14" x14ac:dyDescent="0.3">
      <c r="C1829" t="s">
        <v>4310</v>
      </c>
      <c r="D1829">
        <v>1976</v>
      </c>
      <c r="E1829" t="s">
        <v>3714</v>
      </c>
      <c r="F1829">
        <v>12</v>
      </c>
      <c r="G1829" s="1" t="str">
        <f>_xlfn.CONCAT(Hospitalisation_Details10[[#This Row],[date]],"-",Hospitalisation_Details10[[#This Row],[month]],"-",Hospitalisation_Details10[[#This Row],[year]])</f>
        <v>12-Dec-1976</v>
      </c>
      <c r="H1829" s="1" t="str">
        <f>TEXT(Hospitalisation_Details10[[#This Row],[Date of Birth]],"dd-mm-yy")</f>
        <v>12-12-76</v>
      </c>
      <c r="I1829">
        <v>2</v>
      </c>
      <c r="J1829">
        <f>DATEDIF(Hospitalisation_Details10[[#This Row],[Date of Birth2]],DATE(2023,6,8),"y")</f>
        <v>46</v>
      </c>
      <c r="K1829" s="2">
        <v>17862.919999999998</v>
      </c>
      <c r="L1829" t="s">
        <v>3710</v>
      </c>
      <c r="M1829" t="s">
        <v>3706</v>
      </c>
      <c r="N1829" t="s">
        <v>3713</v>
      </c>
    </row>
    <row r="1830" spans="3:14" x14ac:dyDescent="0.3">
      <c r="C1830" t="s">
        <v>4309</v>
      </c>
      <c r="D1830">
        <v>1997</v>
      </c>
      <c r="E1830" t="s">
        <v>3715</v>
      </c>
      <c r="F1830">
        <v>26</v>
      </c>
      <c r="G1830" s="1" t="str">
        <f>_xlfn.CONCAT(Hospitalisation_Details10[[#This Row],[date]],"-",Hospitalisation_Details10[[#This Row],[month]],"-",Hospitalisation_Details10[[#This Row],[year]])</f>
        <v>26-Aug-1997</v>
      </c>
      <c r="H1830" s="1" t="str">
        <f>TEXT(Hospitalisation_Details10[[#This Row],[Date of Birth]],"dd-mm-yy")</f>
        <v>26-08-97</v>
      </c>
      <c r="I1830">
        <v>0</v>
      </c>
      <c r="J1830">
        <f>DATEDIF(Hospitalisation_Details10[[#This Row],[Date of Birth2]],DATE(2023,6,8),"y")</f>
        <v>25</v>
      </c>
      <c r="K1830" s="2">
        <v>17878.900000000001</v>
      </c>
      <c r="L1830" t="s">
        <v>3710</v>
      </c>
      <c r="M1830" t="s">
        <v>3706</v>
      </c>
      <c r="N1830" t="s">
        <v>3724</v>
      </c>
    </row>
    <row r="1831" spans="3:14" x14ac:dyDescent="0.3">
      <c r="C1831" t="s">
        <v>4308</v>
      </c>
      <c r="D1831">
        <v>1979</v>
      </c>
      <c r="E1831" t="s">
        <v>3709</v>
      </c>
      <c r="F1831">
        <v>12</v>
      </c>
      <c r="G1831" s="1" t="str">
        <f>_xlfn.CONCAT(Hospitalisation_Details10[[#This Row],[date]],"-",Hospitalisation_Details10[[#This Row],[month]],"-",Hospitalisation_Details10[[#This Row],[year]])</f>
        <v>12-Nov-1979</v>
      </c>
      <c r="H1831" s="1" t="str">
        <f>TEXT(Hospitalisation_Details10[[#This Row],[Date of Birth]],"dd-mm-yy")</f>
        <v>12-11-79</v>
      </c>
      <c r="I1831">
        <v>2</v>
      </c>
      <c r="J1831">
        <f>DATEDIF(Hospitalisation_Details10[[#This Row],[Date of Birth2]],DATE(2023,6,8),"y")</f>
        <v>43</v>
      </c>
      <c r="K1831" s="2">
        <v>17882.669999999998</v>
      </c>
      <c r="L1831" t="s">
        <v>3710</v>
      </c>
      <c r="M1831" t="s">
        <v>3707</v>
      </c>
      <c r="N1831" t="s">
        <v>3713</v>
      </c>
    </row>
    <row r="1832" spans="3:14" x14ac:dyDescent="0.3">
      <c r="C1832" t="s">
        <v>4307</v>
      </c>
      <c r="D1832">
        <v>1989</v>
      </c>
      <c r="E1832" t="s">
        <v>3714</v>
      </c>
      <c r="F1832">
        <v>4</v>
      </c>
      <c r="G1832" s="1" t="str">
        <f>_xlfn.CONCAT(Hospitalisation_Details10[[#This Row],[date]],"-",Hospitalisation_Details10[[#This Row],[month]],"-",Hospitalisation_Details10[[#This Row],[year]])</f>
        <v>4-Dec-1989</v>
      </c>
      <c r="H1832" s="1" t="str">
        <f>TEXT(Hospitalisation_Details10[[#This Row],[Date of Birth]],"dd-mm-yy")</f>
        <v>04-12-89</v>
      </c>
      <c r="I1832">
        <v>0</v>
      </c>
      <c r="J1832">
        <f>DATEDIF(Hospitalisation_Details10[[#This Row],[Date of Birth2]],DATE(2023,6,8),"y")</f>
        <v>33</v>
      </c>
      <c r="K1832" s="2">
        <v>17904.53</v>
      </c>
      <c r="L1832" t="s">
        <v>3710</v>
      </c>
      <c r="M1832" t="s">
        <v>3706</v>
      </c>
      <c r="N1832" t="s">
        <v>3728</v>
      </c>
    </row>
    <row r="1833" spans="3:14" x14ac:dyDescent="0.3">
      <c r="C1833" t="s">
        <v>4306</v>
      </c>
      <c r="D1833">
        <v>1977</v>
      </c>
      <c r="E1833" t="s">
        <v>3716</v>
      </c>
      <c r="F1833">
        <v>17</v>
      </c>
      <c r="G1833" s="1" t="str">
        <f>_xlfn.CONCAT(Hospitalisation_Details10[[#This Row],[date]],"-",Hospitalisation_Details10[[#This Row],[month]],"-",Hospitalisation_Details10[[#This Row],[year]])</f>
        <v>17-Oct-1977</v>
      </c>
      <c r="H1833" s="1" t="str">
        <f>TEXT(Hospitalisation_Details10[[#This Row],[Date of Birth]],"dd-mm-yy")</f>
        <v>17-10-77</v>
      </c>
      <c r="I1833">
        <v>0</v>
      </c>
      <c r="J1833">
        <f>DATEDIF(Hospitalisation_Details10[[#This Row],[Date of Birth2]],DATE(2023,6,8),"y")</f>
        <v>45</v>
      </c>
      <c r="K1833" s="2">
        <v>17929.3</v>
      </c>
      <c r="L1833" t="s">
        <v>3710</v>
      </c>
      <c r="M1833" t="s">
        <v>3706</v>
      </c>
      <c r="N1833" t="s">
        <v>3708</v>
      </c>
    </row>
    <row r="1834" spans="3:14" x14ac:dyDescent="0.3">
      <c r="C1834" t="s">
        <v>4305</v>
      </c>
      <c r="D1834">
        <v>2001</v>
      </c>
      <c r="E1834" t="s">
        <v>3712</v>
      </c>
      <c r="F1834">
        <v>28</v>
      </c>
      <c r="G1834" s="1" t="str">
        <f>_xlfn.CONCAT(Hospitalisation_Details10[[#This Row],[date]],"-",Hospitalisation_Details10[[#This Row],[month]],"-",Hospitalisation_Details10[[#This Row],[year]])</f>
        <v>28-Sep-2001</v>
      </c>
      <c r="H1834" s="1" t="str">
        <f>TEXT(Hospitalisation_Details10[[#This Row],[Date of Birth]],"dd-mm-yy")</f>
        <v>28-09-01</v>
      </c>
      <c r="I1834">
        <v>4</v>
      </c>
      <c r="J1834">
        <f>DATEDIF(Hospitalisation_Details10[[#This Row],[Date of Birth2]],DATE(2023,6,8),"y")</f>
        <v>21</v>
      </c>
      <c r="K1834" s="2">
        <v>17942.11</v>
      </c>
      <c r="L1834" t="s">
        <v>3710</v>
      </c>
      <c r="M1834" t="s">
        <v>3706</v>
      </c>
      <c r="N1834" t="s">
        <v>3717</v>
      </c>
    </row>
    <row r="1835" spans="3:14" x14ac:dyDescent="0.3">
      <c r="C1835" t="s">
        <v>4304</v>
      </c>
      <c r="D1835">
        <v>1975</v>
      </c>
      <c r="E1835" t="s">
        <v>3711</v>
      </c>
      <c r="F1835">
        <v>27</v>
      </c>
      <c r="G1835" s="1" t="str">
        <f>_xlfn.CONCAT(Hospitalisation_Details10[[#This Row],[date]],"-",Hospitalisation_Details10[[#This Row],[month]],"-",Hospitalisation_Details10[[#This Row],[year]])</f>
        <v>27-Jun-1975</v>
      </c>
      <c r="H1835" s="1" t="str">
        <f>TEXT(Hospitalisation_Details10[[#This Row],[Date of Birth]],"dd-mm-yy")</f>
        <v>27-06-75</v>
      </c>
      <c r="I1835">
        <v>1</v>
      </c>
      <c r="J1835">
        <f>DATEDIF(Hospitalisation_Details10[[#This Row],[Date of Birth2]],DATE(2023,6,8),"y")</f>
        <v>47</v>
      </c>
      <c r="K1835" s="2">
        <v>18031.16</v>
      </c>
      <c r="L1835" t="s">
        <v>3710</v>
      </c>
      <c r="M1835" t="s">
        <v>3707</v>
      </c>
      <c r="N1835" t="s">
        <v>3725</v>
      </c>
    </row>
    <row r="1836" spans="3:14" x14ac:dyDescent="0.3">
      <c r="C1836" t="s">
        <v>4303</v>
      </c>
      <c r="D1836">
        <v>1965</v>
      </c>
      <c r="E1836" t="s">
        <v>3716</v>
      </c>
      <c r="F1836">
        <v>17</v>
      </c>
      <c r="G1836" s="1" t="str">
        <f>_xlfn.CONCAT(Hospitalisation_Details10[[#This Row],[date]],"-",Hospitalisation_Details10[[#This Row],[month]],"-",Hospitalisation_Details10[[#This Row],[year]])</f>
        <v>17-Oct-1965</v>
      </c>
      <c r="H1836" s="1" t="str">
        <f>TEXT(Hospitalisation_Details10[[#This Row],[Date of Birth]],"dd-mm-yy")</f>
        <v>17-10-65</v>
      </c>
      <c r="I1836">
        <v>0</v>
      </c>
      <c r="J1836">
        <f>DATEDIF(Hospitalisation_Details10[[#This Row],[Date of Birth2]],DATE(2023,6,8),"y")</f>
        <v>57</v>
      </c>
      <c r="K1836" s="2">
        <v>18031.189999999999</v>
      </c>
      <c r="L1836" t="s">
        <v>3710</v>
      </c>
      <c r="M1836" t="s">
        <v>3706</v>
      </c>
      <c r="N1836" t="s">
        <v>3713</v>
      </c>
    </row>
    <row r="1837" spans="3:14" x14ac:dyDescent="0.3">
      <c r="C1837" t="s">
        <v>4302</v>
      </c>
      <c r="D1837">
        <v>1999</v>
      </c>
      <c r="E1837" t="s">
        <v>3716</v>
      </c>
      <c r="F1837">
        <v>24</v>
      </c>
      <c r="G1837" s="1" t="str">
        <f>_xlfn.CONCAT(Hospitalisation_Details10[[#This Row],[date]],"-",Hospitalisation_Details10[[#This Row],[month]],"-",Hospitalisation_Details10[[#This Row],[year]])</f>
        <v>24-Oct-1999</v>
      </c>
      <c r="H1837" s="1" t="str">
        <f>TEXT(Hospitalisation_Details10[[#This Row],[Date of Birth]],"dd-mm-yy")</f>
        <v>24-10-99</v>
      </c>
      <c r="I1837">
        <v>0</v>
      </c>
      <c r="J1837">
        <f>DATEDIF(Hospitalisation_Details10[[#This Row],[Date of Birth2]],DATE(2023,6,8),"y")</f>
        <v>23</v>
      </c>
      <c r="K1837" s="2">
        <v>18033.97</v>
      </c>
      <c r="L1837" t="s">
        <v>3710</v>
      </c>
      <c r="M1837" t="s">
        <v>3710</v>
      </c>
      <c r="N1837" t="s">
        <v>3713</v>
      </c>
    </row>
    <row r="1838" spans="3:14" x14ac:dyDescent="0.3">
      <c r="C1838" t="s">
        <v>4301</v>
      </c>
      <c r="D1838">
        <v>1993</v>
      </c>
      <c r="E1838" t="s">
        <v>3705</v>
      </c>
      <c r="F1838">
        <v>12</v>
      </c>
      <c r="G1838" s="1" t="str">
        <f>_xlfn.CONCAT(Hospitalisation_Details10[[#This Row],[date]],"-",Hospitalisation_Details10[[#This Row],[month]],"-",Hospitalisation_Details10[[#This Row],[year]])</f>
        <v>12-Jul-1993</v>
      </c>
      <c r="H1838" s="1" t="str">
        <f>TEXT(Hospitalisation_Details10[[#This Row],[Date of Birth]],"dd-mm-yy")</f>
        <v>12-07-93</v>
      </c>
      <c r="I1838">
        <v>2</v>
      </c>
      <c r="J1838">
        <f>DATEDIF(Hospitalisation_Details10[[#This Row],[Date of Birth2]],DATE(2023,6,8),"y")</f>
        <v>29</v>
      </c>
      <c r="K1838" s="2">
        <v>18157.88</v>
      </c>
      <c r="L1838" t="s">
        <v>3710</v>
      </c>
      <c r="M1838" t="s">
        <v>3710</v>
      </c>
      <c r="N1838" t="s">
        <v>3713</v>
      </c>
    </row>
    <row r="1839" spans="3:14" x14ac:dyDescent="0.3">
      <c r="C1839" t="s">
        <v>4300</v>
      </c>
      <c r="D1839">
        <v>1963</v>
      </c>
      <c r="E1839" t="s">
        <v>3705</v>
      </c>
      <c r="F1839">
        <v>4</v>
      </c>
      <c r="G1839" s="1" t="str">
        <f>_xlfn.CONCAT(Hospitalisation_Details10[[#This Row],[date]],"-",Hospitalisation_Details10[[#This Row],[month]],"-",Hospitalisation_Details10[[#This Row],[year]])</f>
        <v>4-Jul-1963</v>
      </c>
      <c r="H1839" s="1" t="str">
        <f>TEXT(Hospitalisation_Details10[[#This Row],[Date of Birth]],"dd-mm-yy")</f>
        <v>04-07-63</v>
      </c>
      <c r="I1839">
        <v>0</v>
      </c>
      <c r="J1839">
        <f>DATEDIF(Hospitalisation_Details10[[#This Row],[Date of Birth2]],DATE(2023,6,8),"y")</f>
        <v>59</v>
      </c>
      <c r="K1839" s="2">
        <v>18208.34</v>
      </c>
      <c r="L1839" t="s">
        <v>3710</v>
      </c>
      <c r="M1839" t="s">
        <v>3706</v>
      </c>
      <c r="N1839" t="s">
        <v>3730</v>
      </c>
    </row>
    <row r="1840" spans="3:14" x14ac:dyDescent="0.3">
      <c r="C1840" t="s">
        <v>4299</v>
      </c>
      <c r="D1840">
        <v>1997</v>
      </c>
      <c r="E1840" t="s">
        <v>3711</v>
      </c>
      <c r="F1840">
        <v>15</v>
      </c>
      <c r="G1840" s="1" t="str">
        <f>_xlfn.CONCAT(Hospitalisation_Details10[[#This Row],[date]],"-",Hospitalisation_Details10[[#This Row],[month]],"-",Hospitalisation_Details10[[#This Row],[year]])</f>
        <v>15-Jun-1997</v>
      </c>
      <c r="H1840" s="1" t="str">
        <f>TEXT(Hospitalisation_Details10[[#This Row],[Date of Birth]],"dd-mm-yy")</f>
        <v>15-06-97</v>
      </c>
      <c r="I1840">
        <v>1</v>
      </c>
      <c r="J1840">
        <f>DATEDIF(Hospitalisation_Details10[[#This Row],[Date of Birth2]],DATE(2023,6,8),"y")</f>
        <v>25</v>
      </c>
      <c r="K1840" s="2">
        <v>18218.16</v>
      </c>
      <c r="L1840" t="s">
        <v>3710</v>
      </c>
      <c r="M1840" t="s">
        <v>3710</v>
      </c>
      <c r="N1840" t="s">
        <v>3708</v>
      </c>
    </row>
    <row r="1841" spans="3:14" x14ac:dyDescent="0.3">
      <c r="C1841" t="s">
        <v>4298</v>
      </c>
      <c r="D1841">
        <v>2004</v>
      </c>
      <c r="E1841" t="s">
        <v>3712</v>
      </c>
      <c r="F1841">
        <v>10</v>
      </c>
      <c r="G1841" s="1" t="str">
        <f>_xlfn.CONCAT(Hospitalisation_Details10[[#This Row],[date]],"-",Hospitalisation_Details10[[#This Row],[month]],"-",Hospitalisation_Details10[[#This Row],[year]])</f>
        <v>10-Sep-2004</v>
      </c>
      <c r="H1841" s="1" t="str">
        <f>TEXT(Hospitalisation_Details10[[#This Row],[Date of Birth]],"dd-mm-yy")</f>
        <v>10-09-04</v>
      </c>
      <c r="I1841">
        <v>3</v>
      </c>
      <c r="J1841">
        <f>DATEDIF(Hospitalisation_Details10[[#This Row],[Date of Birth2]],DATE(2023,6,8),"y")</f>
        <v>18</v>
      </c>
      <c r="K1841" s="2">
        <v>18223.45</v>
      </c>
      <c r="L1841" t="s">
        <v>3710</v>
      </c>
      <c r="M1841" t="s">
        <v>3707</v>
      </c>
      <c r="N1841" t="s">
        <v>3708</v>
      </c>
    </row>
    <row r="1842" spans="3:14" x14ac:dyDescent="0.3">
      <c r="C1842" t="s">
        <v>4297</v>
      </c>
      <c r="D1842">
        <v>1995</v>
      </c>
      <c r="E1842" t="s">
        <v>3715</v>
      </c>
      <c r="F1842">
        <v>3</v>
      </c>
      <c r="G1842" s="1" t="str">
        <f>_xlfn.CONCAT(Hospitalisation_Details10[[#This Row],[date]],"-",Hospitalisation_Details10[[#This Row],[month]],"-",Hospitalisation_Details10[[#This Row],[year]])</f>
        <v>3-Aug-1995</v>
      </c>
      <c r="H1842" s="1" t="str">
        <f>TEXT(Hospitalisation_Details10[[#This Row],[Date of Birth]],"dd-mm-yy")</f>
        <v>03-08-95</v>
      </c>
      <c r="I1842">
        <v>0</v>
      </c>
      <c r="J1842">
        <f>DATEDIF(Hospitalisation_Details10[[#This Row],[Date of Birth2]],DATE(2023,6,8),"y")</f>
        <v>27</v>
      </c>
      <c r="K1842" s="2">
        <v>18246.5</v>
      </c>
      <c r="L1842" t="s">
        <v>3710</v>
      </c>
      <c r="M1842" t="s">
        <v>3710</v>
      </c>
      <c r="N1842" t="s">
        <v>3708</v>
      </c>
    </row>
    <row r="1843" spans="3:14" x14ac:dyDescent="0.3">
      <c r="C1843" t="s">
        <v>4296</v>
      </c>
      <c r="D1843">
        <v>1992</v>
      </c>
      <c r="E1843" t="s">
        <v>3714</v>
      </c>
      <c r="F1843">
        <v>25</v>
      </c>
      <c r="G1843" s="1" t="str">
        <f>_xlfn.CONCAT(Hospitalisation_Details10[[#This Row],[date]],"-",Hospitalisation_Details10[[#This Row],[month]],"-",Hospitalisation_Details10[[#This Row],[year]])</f>
        <v>25-Dec-1992</v>
      </c>
      <c r="H1843" s="1" t="str">
        <f>TEXT(Hospitalisation_Details10[[#This Row],[Date of Birth]],"dd-mm-yy")</f>
        <v>25-12-92</v>
      </c>
      <c r="I1843">
        <v>3</v>
      </c>
      <c r="J1843">
        <f>DATEDIF(Hospitalisation_Details10[[#This Row],[Date of Birth2]],DATE(2023,6,8),"y")</f>
        <v>30</v>
      </c>
      <c r="K1843" s="2">
        <v>18259.22</v>
      </c>
      <c r="L1843" t="s">
        <v>3710</v>
      </c>
      <c r="M1843" t="s">
        <v>3707</v>
      </c>
      <c r="N1843" t="s">
        <v>3717</v>
      </c>
    </row>
    <row r="1844" spans="3:14" x14ac:dyDescent="0.3">
      <c r="C1844" t="s">
        <v>4295</v>
      </c>
      <c r="D1844">
        <v>1995</v>
      </c>
      <c r="E1844" t="s">
        <v>3705</v>
      </c>
      <c r="F1844">
        <v>4</v>
      </c>
      <c r="G1844" s="1" t="str">
        <f>_xlfn.CONCAT(Hospitalisation_Details10[[#This Row],[date]],"-",Hospitalisation_Details10[[#This Row],[month]],"-",Hospitalisation_Details10[[#This Row],[year]])</f>
        <v>4-Jul-1995</v>
      </c>
      <c r="H1844" s="1" t="str">
        <f>TEXT(Hospitalisation_Details10[[#This Row],[Date of Birth]],"dd-mm-yy")</f>
        <v>04-07-95</v>
      </c>
      <c r="I1844">
        <v>0</v>
      </c>
      <c r="J1844">
        <f>DATEDIF(Hospitalisation_Details10[[#This Row],[Date of Birth2]],DATE(2023,6,8),"y")</f>
        <v>27</v>
      </c>
      <c r="K1844" s="2">
        <v>18310.740000000002</v>
      </c>
      <c r="L1844" t="s">
        <v>3710</v>
      </c>
      <c r="M1844" t="s">
        <v>3707</v>
      </c>
      <c r="N1844" t="s">
        <v>3713</v>
      </c>
    </row>
    <row r="1845" spans="3:14" x14ac:dyDescent="0.3">
      <c r="C1845" t="s">
        <v>4294</v>
      </c>
      <c r="D1845">
        <v>1999</v>
      </c>
      <c r="E1845" t="s">
        <v>3714</v>
      </c>
      <c r="F1845">
        <v>15</v>
      </c>
      <c r="G1845" s="1" t="str">
        <f>_xlfn.CONCAT(Hospitalisation_Details10[[#This Row],[date]],"-",Hospitalisation_Details10[[#This Row],[month]],"-",Hospitalisation_Details10[[#This Row],[year]])</f>
        <v>15-Dec-1999</v>
      </c>
      <c r="H1845" s="1" t="str">
        <f>TEXT(Hospitalisation_Details10[[#This Row],[Date of Birth]],"dd-mm-yy")</f>
        <v>15-12-99</v>
      </c>
      <c r="I1845">
        <v>1</v>
      </c>
      <c r="J1845">
        <f>DATEDIF(Hospitalisation_Details10[[#This Row],[Date of Birth2]],DATE(2023,6,8),"y")</f>
        <v>23</v>
      </c>
      <c r="K1845" s="2">
        <v>18328.240000000002</v>
      </c>
      <c r="L1845" t="s">
        <v>3710</v>
      </c>
      <c r="M1845" t="s">
        <v>3706</v>
      </c>
      <c r="N1845" t="s">
        <v>3708</v>
      </c>
    </row>
    <row r="1846" spans="3:14" x14ac:dyDescent="0.3">
      <c r="C1846" t="s">
        <v>4293</v>
      </c>
      <c r="D1846">
        <v>1964</v>
      </c>
      <c r="E1846" t="s">
        <v>3712</v>
      </c>
      <c r="F1846">
        <v>26</v>
      </c>
      <c r="G1846" s="1" t="str">
        <f>_xlfn.CONCAT(Hospitalisation_Details10[[#This Row],[date]],"-",Hospitalisation_Details10[[#This Row],[month]],"-",Hospitalisation_Details10[[#This Row],[year]])</f>
        <v>26-Sep-1964</v>
      </c>
      <c r="H1846" s="1" t="str">
        <f>TEXT(Hospitalisation_Details10[[#This Row],[Date of Birth]],"dd-mm-yy")</f>
        <v>26-09-64</v>
      </c>
      <c r="I1846">
        <v>0</v>
      </c>
      <c r="J1846">
        <f>DATEDIF(Hospitalisation_Details10[[#This Row],[Date of Birth2]],DATE(2023,6,8),"y")</f>
        <v>58</v>
      </c>
      <c r="K1846" s="2">
        <v>18443.11</v>
      </c>
      <c r="L1846" t="s">
        <v>3710</v>
      </c>
      <c r="M1846" t="s">
        <v>3706</v>
      </c>
      <c r="N1846" t="s">
        <v>3713</v>
      </c>
    </row>
    <row r="1847" spans="3:14" x14ac:dyDescent="0.3">
      <c r="C1847" t="s">
        <v>4292</v>
      </c>
      <c r="D1847">
        <v>1986</v>
      </c>
      <c r="E1847" t="s">
        <v>3715</v>
      </c>
      <c r="F1847">
        <v>12</v>
      </c>
      <c r="G1847" s="1" t="str">
        <f>_xlfn.CONCAT(Hospitalisation_Details10[[#This Row],[date]],"-",Hospitalisation_Details10[[#This Row],[month]],"-",Hospitalisation_Details10[[#This Row],[year]])</f>
        <v>12-Aug-1986</v>
      </c>
      <c r="H1847" s="1" t="str">
        <f>TEXT(Hospitalisation_Details10[[#This Row],[Date of Birth]],"dd-mm-yy")</f>
        <v>12-08-86</v>
      </c>
      <c r="I1847">
        <v>2</v>
      </c>
      <c r="J1847">
        <f>DATEDIF(Hospitalisation_Details10[[#This Row],[Date of Birth2]],DATE(2023,6,8),"y")</f>
        <v>36</v>
      </c>
      <c r="K1847" s="2">
        <v>18608.259999999998</v>
      </c>
      <c r="L1847" t="s">
        <v>3710</v>
      </c>
      <c r="M1847" t="s">
        <v>3707</v>
      </c>
      <c r="N1847" t="s">
        <v>3717</v>
      </c>
    </row>
    <row r="1848" spans="3:14" x14ac:dyDescent="0.3">
      <c r="C1848" t="s">
        <v>4291</v>
      </c>
      <c r="D1848">
        <v>1998</v>
      </c>
      <c r="E1848" t="s">
        <v>3712</v>
      </c>
      <c r="F1848">
        <v>23</v>
      </c>
      <c r="G1848" s="1" t="str">
        <f>_xlfn.CONCAT(Hospitalisation_Details10[[#This Row],[date]],"-",Hospitalisation_Details10[[#This Row],[month]],"-",Hospitalisation_Details10[[#This Row],[year]])</f>
        <v>23-Sep-1998</v>
      </c>
      <c r="H1848" s="1" t="str">
        <f>TEXT(Hospitalisation_Details10[[#This Row],[Date of Birth]],"dd-mm-yy")</f>
        <v>23-09-98</v>
      </c>
      <c r="I1848">
        <v>0</v>
      </c>
      <c r="J1848">
        <f>DATEDIF(Hospitalisation_Details10[[#This Row],[Date of Birth2]],DATE(2023,6,8),"y")</f>
        <v>24</v>
      </c>
      <c r="K1848" s="2">
        <v>18648.419999999998</v>
      </c>
      <c r="L1848" t="s">
        <v>3710</v>
      </c>
      <c r="M1848" t="s">
        <v>3710</v>
      </c>
      <c r="N1848" t="s">
        <v>3720</v>
      </c>
    </row>
    <row r="1849" spans="3:14" x14ac:dyDescent="0.3">
      <c r="C1849" t="s">
        <v>4290</v>
      </c>
      <c r="D1849">
        <v>1970</v>
      </c>
      <c r="E1849" t="s">
        <v>3716</v>
      </c>
      <c r="F1849">
        <v>17</v>
      </c>
      <c r="G1849" s="1" t="str">
        <f>_xlfn.CONCAT(Hospitalisation_Details10[[#This Row],[date]],"-",Hospitalisation_Details10[[#This Row],[month]],"-",Hospitalisation_Details10[[#This Row],[year]])</f>
        <v>17-Oct-1970</v>
      </c>
      <c r="H1849" s="1" t="str">
        <f>TEXT(Hospitalisation_Details10[[#This Row],[Date of Birth]],"dd-mm-yy")</f>
        <v>17-10-70</v>
      </c>
      <c r="I1849">
        <v>0</v>
      </c>
      <c r="J1849">
        <f>DATEDIF(Hospitalisation_Details10[[#This Row],[Date of Birth2]],DATE(2023,6,8),"y")</f>
        <v>52</v>
      </c>
      <c r="K1849" s="2">
        <v>18682.740000000002</v>
      </c>
      <c r="L1849" t="s">
        <v>3710</v>
      </c>
      <c r="M1849" t="s">
        <v>3707</v>
      </c>
      <c r="N1849" t="s">
        <v>3713</v>
      </c>
    </row>
    <row r="1850" spans="3:14" x14ac:dyDescent="0.3">
      <c r="C1850" t="s">
        <v>4289</v>
      </c>
      <c r="D1850">
        <v>1967</v>
      </c>
      <c r="E1850" t="s">
        <v>3715</v>
      </c>
      <c r="F1850">
        <v>30</v>
      </c>
      <c r="G1850" s="1" t="str">
        <f>_xlfn.CONCAT(Hospitalisation_Details10[[#This Row],[date]],"-",Hospitalisation_Details10[[#This Row],[month]],"-",Hospitalisation_Details10[[#This Row],[year]])</f>
        <v>30-Aug-1967</v>
      </c>
      <c r="H1850" s="1" t="str">
        <f>TEXT(Hospitalisation_Details10[[#This Row],[Date of Birth]],"dd-mm-yy")</f>
        <v>30-08-67</v>
      </c>
      <c r="I1850">
        <v>0</v>
      </c>
      <c r="J1850">
        <f>DATEDIF(Hospitalisation_Details10[[#This Row],[Date of Birth2]],DATE(2023,6,8),"y")</f>
        <v>55</v>
      </c>
      <c r="K1850" s="2">
        <v>18694.689999999999</v>
      </c>
      <c r="L1850" t="s">
        <v>3710</v>
      </c>
      <c r="M1850" t="s">
        <v>3710</v>
      </c>
      <c r="N1850" t="s">
        <v>3725</v>
      </c>
    </row>
    <row r="1851" spans="3:14" x14ac:dyDescent="0.3">
      <c r="C1851" t="s">
        <v>4288</v>
      </c>
      <c r="D1851">
        <v>1992</v>
      </c>
      <c r="E1851" t="s">
        <v>3714</v>
      </c>
      <c r="F1851">
        <v>27</v>
      </c>
      <c r="G1851" s="1" t="str">
        <f>_xlfn.CONCAT(Hospitalisation_Details10[[#This Row],[date]],"-",Hospitalisation_Details10[[#This Row],[month]],"-",Hospitalisation_Details10[[#This Row],[year]])</f>
        <v>27-Dec-1992</v>
      </c>
      <c r="H1851" s="1" t="str">
        <f>TEXT(Hospitalisation_Details10[[#This Row],[Date of Birth]],"dd-mm-yy")</f>
        <v>27-12-92</v>
      </c>
      <c r="I1851">
        <v>3</v>
      </c>
      <c r="J1851">
        <f>DATEDIF(Hospitalisation_Details10[[#This Row],[Date of Birth2]],DATE(2023,6,8),"y")</f>
        <v>30</v>
      </c>
      <c r="K1851" s="2">
        <v>18765.88</v>
      </c>
      <c r="L1851" t="s">
        <v>3710</v>
      </c>
      <c r="M1851" t="s">
        <v>3706</v>
      </c>
      <c r="N1851" t="s">
        <v>3713</v>
      </c>
    </row>
    <row r="1852" spans="3:14" x14ac:dyDescent="0.3">
      <c r="C1852" t="s">
        <v>4287</v>
      </c>
      <c r="D1852">
        <v>1979</v>
      </c>
      <c r="E1852" t="s">
        <v>3709</v>
      </c>
      <c r="F1852">
        <v>19</v>
      </c>
      <c r="G1852" s="1" t="str">
        <f>_xlfn.CONCAT(Hospitalisation_Details10[[#This Row],[date]],"-",Hospitalisation_Details10[[#This Row],[month]],"-",Hospitalisation_Details10[[#This Row],[year]])</f>
        <v>19-Nov-1979</v>
      </c>
      <c r="H1852" s="1" t="str">
        <f>TEXT(Hospitalisation_Details10[[#This Row],[Date of Birth]],"dd-mm-yy")</f>
        <v>19-11-79</v>
      </c>
      <c r="I1852">
        <v>2</v>
      </c>
      <c r="J1852">
        <f>DATEDIF(Hospitalisation_Details10[[#This Row],[Date of Birth2]],DATE(2023,6,8),"y")</f>
        <v>43</v>
      </c>
      <c r="K1852" s="2">
        <v>18767.740000000002</v>
      </c>
      <c r="L1852" t="s">
        <v>3710</v>
      </c>
      <c r="M1852" t="s">
        <v>3710</v>
      </c>
      <c r="N1852" t="s">
        <v>3708</v>
      </c>
    </row>
    <row r="1853" spans="3:14" x14ac:dyDescent="0.3">
      <c r="C1853" t="s">
        <v>4286</v>
      </c>
      <c r="D1853">
        <v>1995</v>
      </c>
      <c r="E1853" t="s">
        <v>3709</v>
      </c>
      <c r="F1853">
        <v>28</v>
      </c>
      <c r="G1853" s="1" t="str">
        <f>_xlfn.CONCAT(Hospitalisation_Details10[[#This Row],[date]],"-",Hospitalisation_Details10[[#This Row],[month]],"-",Hospitalisation_Details10[[#This Row],[year]])</f>
        <v>28-Nov-1995</v>
      </c>
      <c r="H1853" s="1" t="str">
        <f>TEXT(Hospitalisation_Details10[[#This Row],[Date of Birth]],"dd-mm-yy")</f>
        <v>28-11-95</v>
      </c>
      <c r="I1853">
        <v>3</v>
      </c>
      <c r="J1853">
        <f>DATEDIF(Hospitalisation_Details10[[#This Row],[Date of Birth2]],DATE(2023,6,8),"y")</f>
        <v>27</v>
      </c>
      <c r="K1853" s="2">
        <v>18804.75</v>
      </c>
      <c r="L1853" t="s">
        <v>3710</v>
      </c>
      <c r="M1853" t="s">
        <v>3710</v>
      </c>
      <c r="N1853" t="s">
        <v>3713</v>
      </c>
    </row>
    <row r="1854" spans="3:14" x14ac:dyDescent="0.3">
      <c r="C1854" t="s">
        <v>4285</v>
      </c>
      <c r="D1854">
        <v>1979</v>
      </c>
      <c r="E1854" t="s">
        <v>3716</v>
      </c>
      <c r="F1854">
        <v>15</v>
      </c>
      <c r="G1854" s="1" t="str">
        <f>_xlfn.CONCAT(Hospitalisation_Details10[[#This Row],[date]],"-",Hospitalisation_Details10[[#This Row],[month]],"-",Hospitalisation_Details10[[#This Row],[year]])</f>
        <v>15-Oct-1979</v>
      </c>
      <c r="H1854" s="1" t="str">
        <f>TEXT(Hospitalisation_Details10[[#This Row],[Date of Birth]],"dd-mm-yy")</f>
        <v>15-10-79</v>
      </c>
      <c r="I1854">
        <v>2</v>
      </c>
      <c r="J1854">
        <f>DATEDIF(Hospitalisation_Details10[[#This Row],[Date of Birth2]],DATE(2023,6,8),"y")</f>
        <v>43</v>
      </c>
      <c r="K1854" s="2">
        <v>18806.150000000001</v>
      </c>
      <c r="L1854" t="s">
        <v>3710</v>
      </c>
      <c r="M1854" t="s">
        <v>3706</v>
      </c>
      <c r="N1854" t="s">
        <v>3708</v>
      </c>
    </row>
    <row r="1855" spans="3:14" x14ac:dyDescent="0.3">
      <c r="C1855" t="s">
        <v>4284</v>
      </c>
      <c r="D1855">
        <v>1962</v>
      </c>
      <c r="E1855" t="s">
        <v>3714</v>
      </c>
      <c r="F1855">
        <v>18</v>
      </c>
      <c r="G1855" s="1" t="str">
        <f>_xlfn.CONCAT(Hospitalisation_Details10[[#This Row],[date]],"-",Hospitalisation_Details10[[#This Row],[month]],"-",Hospitalisation_Details10[[#This Row],[year]])</f>
        <v>18-Dec-1962</v>
      </c>
      <c r="H1855" s="1" t="str">
        <f>TEXT(Hospitalisation_Details10[[#This Row],[Date of Birth]],"dd-mm-yy")</f>
        <v>18-12-62</v>
      </c>
      <c r="I1855">
        <v>0</v>
      </c>
      <c r="J1855">
        <f>DATEDIF(Hospitalisation_Details10[[#This Row],[Date of Birth2]],DATE(2023,6,8),"y")</f>
        <v>60</v>
      </c>
      <c r="K1855" s="2">
        <v>18815.53</v>
      </c>
      <c r="L1855" t="s">
        <v>3710</v>
      </c>
      <c r="M1855" t="s">
        <v>3710</v>
      </c>
      <c r="N1855" t="s">
        <v>3725</v>
      </c>
    </row>
    <row r="1856" spans="3:14" x14ac:dyDescent="0.3">
      <c r="C1856" t="s">
        <v>4283</v>
      </c>
      <c r="D1856">
        <v>2003</v>
      </c>
      <c r="E1856" t="s">
        <v>3705</v>
      </c>
      <c r="F1856">
        <v>24</v>
      </c>
      <c r="G1856" s="1" t="str">
        <f>_xlfn.CONCAT(Hospitalisation_Details10[[#This Row],[date]],"-",Hospitalisation_Details10[[#This Row],[month]],"-",Hospitalisation_Details10[[#This Row],[year]])</f>
        <v>24-Jul-2003</v>
      </c>
      <c r="H1856" s="1" t="str">
        <f>TEXT(Hospitalisation_Details10[[#This Row],[Date of Birth]],"dd-mm-yy")</f>
        <v>24-07-03</v>
      </c>
      <c r="I1856">
        <v>3</v>
      </c>
      <c r="J1856">
        <f>DATEDIF(Hospitalisation_Details10[[#This Row],[Date of Birth2]],DATE(2023,6,8),"y")</f>
        <v>19</v>
      </c>
      <c r="K1856" s="2">
        <v>18838.7</v>
      </c>
      <c r="L1856" t="s">
        <v>3710</v>
      </c>
      <c r="M1856" t="s">
        <v>3707</v>
      </c>
      <c r="N1856" t="s">
        <v>3713</v>
      </c>
    </row>
    <row r="1857" spans="3:14" x14ac:dyDescent="0.3">
      <c r="C1857" t="s">
        <v>4282</v>
      </c>
      <c r="D1857">
        <v>1963</v>
      </c>
      <c r="E1857" t="s">
        <v>3714</v>
      </c>
      <c r="F1857">
        <v>6</v>
      </c>
      <c r="G1857" s="1" t="str">
        <f>_xlfn.CONCAT(Hospitalisation_Details10[[#This Row],[date]],"-",Hospitalisation_Details10[[#This Row],[month]],"-",Hospitalisation_Details10[[#This Row],[year]])</f>
        <v>6-Dec-1963</v>
      </c>
      <c r="H1857" s="1" t="str">
        <f>TEXT(Hospitalisation_Details10[[#This Row],[Date of Birth]],"dd-mm-yy")</f>
        <v>06-12-63</v>
      </c>
      <c r="I1857">
        <v>0</v>
      </c>
      <c r="J1857">
        <f>DATEDIF(Hospitalisation_Details10[[#This Row],[Date of Birth2]],DATE(2023,6,8),"y")</f>
        <v>59</v>
      </c>
      <c r="K1857" s="2">
        <v>18883.330000000002</v>
      </c>
      <c r="L1857" t="s">
        <v>3710</v>
      </c>
      <c r="M1857" t="s">
        <v>3710</v>
      </c>
      <c r="N1857" t="s">
        <v>3730</v>
      </c>
    </row>
    <row r="1858" spans="3:14" x14ac:dyDescent="0.3">
      <c r="C1858" t="s">
        <v>4281</v>
      </c>
      <c r="D1858">
        <v>1995</v>
      </c>
      <c r="E1858" t="s">
        <v>3712</v>
      </c>
      <c r="F1858">
        <v>27</v>
      </c>
      <c r="G1858" s="1" t="str">
        <f>_xlfn.CONCAT(Hospitalisation_Details10[[#This Row],[date]],"-",Hospitalisation_Details10[[#This Row],[month]],"-",Hospitalisation_Details10[[#This Row],[year]])</f>
        <v>27-Sep-1995</v>
      </c>
      <c r="H1858" s="1" t="str">
        <f>TEXT(Hospitalisation_Details10[[#This Row],[Date of Birth]],"dd-mm-yy")</f>
        <v>27-09-95</v>
      </c>
      <c r="I1858">
        <v>1</v>
      </c>
      <c r="J1858">
        <f>DATEDIF(Hospitalisation_Details10[[#This Row],[Date of Birth2]],DATE(2023,6,8),"y")</f>
        <v>27</v>
      </c>
      <c r="K1858" s="2">
        <v>18903.490000000002</v>
      </c>
      <c r="L1858" t="s">
        <v>3710</v>
      </c>
      <c r="M1858" t="s">
        <v>3706</v>
      </c>
      <c r="N1858" t="s">
        <v>3724</v>
      </c>
    </row>
    <row r="1859" spans="3:14" x14ac:dyDescent="0.3">
      <c r="C1859" t="s">
        <v>4280</v>
      </c>
      <c r="D1859">
        <v>1969</v>
      </c>
      <c r="E1859" t="s">
        <v>3715</v>
      </c>
      <c r="F1859">
        <v>3</v>
      </c>
      <c r="G1859" s="1" t="str">
        <f>_xlfn.CONCAT(Hospitalisation_Details10[[#This Row],[date]],"-",Hospitalisation_Details10[[#This Row],[month]],"-",Hospitalisation_Details10[[#This Row],[year]])</f>
        <v>3-Aug-1969</v>
      </c>
      <c r="H1859" s="1" t="str">
        <f>TEXT(Hospitalisation_Details10[[#This Row],[Date of Birth]],"dd-mm-yy")</f>
        <v>03-08-69</v>
      </c>
      <c r="I1859">
        <v>0</v>
      </c>
      <c r="J1859">
        <f>DATEDIF(Hospitalisation_Details10[[#This Row],[Date of Birth2]],DATE(2023,6,8),"y")</f>
        <v>53</v>
      </c>
      <c r="K1859" s="2">
        <v>18932.810000000001</v>
      </c>
      <c r="L1859" t="s">
        <v>3710</v>
      </c>
      <c r="M1859" t="s">
        <v>3707</v>
      </c>
      <c r="N1859" t="s">
        <v>3713</v>
      </c>
    </row>
    <row r="1860" spans="3:14" x14ac:dyDescent="0.3">
      <c r="C1860" t="s">
        <v>4279</v>
      </c>
      <c r="D1860">
        <v>1963</v>
      </c>
      <c r="E1860" t="s">
        <v>3716</v>
      </c>
      <c r="F1860">
        <v>20</v>
      </c>
      <c r="G1860" s="1" t="str">
        <f>_xlfn.CONCAT(Hospitalisation_Details10[[#This Row],[date]],"-",Hospitalisation_Details10[[#This Row],[month]],"-",Hospitalisation_Details10[[#This Row],[year]])</f>
        <v>20-Oct-1963</v>
      </c>
      <c r="H1860" s="1" t="str">
        <f>TEXT(Hospitalisation_Details10[[#This Row],[Date of Birth]],"dd-mm-yy")</f>
        <v>20-10-63</v>
      </c>
      <c r="I1860">
        <v>0</v>
      </c>
      <c r="J1860">
        <f>DATEDIF(Hospitalisation_Details10[[#This Row],[Date of Birth2]],DATE(2023,6,8),"y")</f>
        <v>59</v>
      </c>
      <c r="K1860" s="2">
        <v>18954.560000000001</v>
      </c>
      <c r="L1860" t="s">
        <v>3710</v>
      </c>
      <c r="M1860" t="s">
        <v>3710</v>
      </c>
      <c r="N1860" t="s">
        <v>3730</v>
      </c>
    </row>
    <row r="1861" spans="3:14" x14ac:dyDescent="0.3">
      <c r="C1861" t="s">
        <v>4278</v>
      </c>
      <c r="D1861">
        <v>1998</v>
      </c>
      <c r="E1861" t="s">
        <v>3715</v>
      </c>
      <c r="F1861">
        <v>6</v>
      </c>
      <c r="G1861" s="1" t="str">
        <f>_xlfn.CONCAT(Hospitalisation_Details10[[#This Row],[date]],"-",Hospitalisation_Details10[[#This Row],[month]],"-",Hospitalisation_Details10[[#This Row],[year]])</f>
        <v>6-Aug-1998</v>
      </c>
      <c r="H1861" s="1" t="str">
        <f>TEXT(Hospitalisation_Details10[[#This Row],[Date of Birth]],"dd-mm-yy")</f>
        <v>06-08-98</v>
      </c>
      <c r="I1861">
        <v>0</v>
      </c>
      <c r="J1861">
        <f>DATEDIF(Hospitalisation_Details10[[#This Row],[Date of Birth2]],DATE(2023,6,8),"y")</f>
        <v>24</v>
      </c>
      <c r="K1861" s="2">
        <v>18955.22</v>
      </c>
      <c r="L1861" t="s">
        <v>3710</v>
      </c>
      <c r="M1861" t="s">
        <v>3707</v>
      </c>
      <c r="N1861" t="s">
        <v>3717</v>
      </c>
    </row>
    <row r="1862" spans="3:14" x14ac:dyDescent="0.3">
      <c r="C1862" t="s">
        <v>4277</v>
      </c>
      <c r="D1862">
        <v>1992</v>
      </c>
      <c r="E1862" t="s">
        <v>3709</v>
      </c>
      <c r="F1862">
        <v>30</v>
      </c>
      <c r="G1862" s="1" t="str">
        <f>_xlfn.CONCAT(Hospitalisation_Details10[[#This Row],[date]],"-",Hospitalisation_Details10[[#This Row],[month]],"-",Hospitalisation_Details10[[#This Row],[year]])</f>
        <v>30-Nov-1992</v>
      </c>
      <c r="H1862" s="1" t="str">
        <f>TEXT(Hospitalisation_Details10[[#This Row],[Date of Birth]],"dd-mm-yy")</f>
        <v>30-11-92</v>
      </c>
      <c r="I1862">
        <v>1</v>
      </c>
      <c r="J1862">
        <f>DATEDIF(Hospitalisation_Details10[[#This Row],[Date of Birth2]],DATE(2023,6,8),"y")</f>
        <v>30</v>
      </c>
      <c r="K1862" s="2">
        <v>18963.169999999998</v>
      </c>
      <c r="L1862" t="s">
        <v>3710</v>
      </c>
      <c r="M1862" t="s">
        <v>3710</v>
      </c>
      <c r="N1862" t="s">
        <v>3708</v>
      </c>
    </row>
    <row r="1863" spans="3:14" x14ac:dyDescent="0.3">
      <c r="C1863" t="s">
        <v>4276</v>
      </c>
      <c r="D1863">
        <v>1988</v>
      </c>
      <c r="E1863" t="s">
        <v>3716</v>
      </c>
      <c r="F1863">
        <v>24</v>
      </c>
      <c r="G1863" s="1" t="str">
        <f>_xlfn.CONCAT(Hospitalisation_Details10[[#This Row],[date]],"-",Hospitalisation_Details10[[#This Row],[month]],"-",Hospitalisation_Details10[[#This Row],[year]])</f>
        <v>24-Oct-1988</v>
      </c>
      <c r="H1863" s="1" t="str">
        <f>TEXT(Hospitalisation_Details10[[#This Row],[Date of Birth]],"dd-mm-yy")</f>
        <v>24-10-88</v>
      </c>
      <c r="I1863">
        <v>2</v>
      </c>
      <c r="J1863">
        <f>DATEDIF(Hospitalisation_Details10[[#This Row],[Date of Birth2]],DATE(2023,6,8),"y")</f>
        <v>34</v>
      </c>
      <c r="K1863" s="2">
        <v>18972.5</v>
      </c>
      <c r="L1863" t="s">
        <v>3710</v>
      </c>
      <c r="M1863" t="s">
        <v>3707</v>
      </c>
      <c r="N1863" t="s">
        <v>3708</v>
      </c>
    </row>
    <row r="1864" spans="3:14" x14ac:dyDescent="0.3">
      <c r="C1864" t="s">
        <v>4275</v>
      </c>
      <c r="D1864">
        <v>1983</v>
      </c>
      <c r="E1864" t="s">
        <v>3714</v>
      </c>
      <c r="F1864">
        <v>19</v>
      </c>
      <c r="G1864" s="1" t="str">
        <f>_xlfn.CONCAT(Hospitalisation_Details10[[#This Row],[date]],"-",Hospitalisation_Details10[[#This Row],[month]],"-",Hospitalisation_Details10[[#This Row],[year]])</f>
        <v>19-Dec-1983</v>
      </c>
      <c r="H1864" s="1" t="str">
        <f>TEXT(Hospitalisation_Details10[[#This Row],[Date of Birth]],"dd-mm-yy")</f>
        <v>19-12-83</v>
      </c>
      <c r="I1864">
        <v>5</v>
      </c>
      <c r="J1864">
        <f>DATEDIF(Hospitalisation_Details10[[#This Row],[Date of Birth2]],DATE(2023,6,8),"y")</f>
        <v>39</v>
      </c>
      <c r="K1864" s="2">
        <v>19023.259999999998</v>
      </c>
      <c r="L1864" t="s">
        <v>3710</v>
      </c>
      <c r="M1864" t="s">
        <v>3707</v>
      </c>
      <c r="N1864" t="s">
        <v>3717</v>
      </c>
    </row>
    <row r="1865" spans="3:14" x14ac:dyDescent="0.3">
      <c r="C1865" t="s">
        <v>4274</v>
      </c>
      <c r="D1865">
        <v>1989</v>
      </c>
      <c r="E1865" t="s">
        <v>3711</v>
      </c>
      <c r="F1865">
        <v>5</v>
      </c>
      <c r="G1865" s="1" t="str">
        <f>_xlfn.CONCAT(Hospitalisation_Details10[[#This Row],[date]],"-",Hospitalisation_Details10[[#This Row],[month]],"-",Hospitalisation_Details10[[#This Row],[year]])</f>
        <v>5-Jun-1989</v>
      </c>
      <c r="H1865" s="1" t="str">
        <f>TEXT(Hospitalisation_Details10[[#This Row],[Date of Birth]],"dd-mm-yy")</f>
        <v>05-06-89</v>
      </c>
      <c r="I1865">
        <v>1</v>
      </c>
      <c r="J1865">
        <f>DATEDIF(Hospitalisation_Details10[[#This Row],[Date of Birth2]],DATE(2023,6,8),"y")</f>
        <v>34</v>
      </c>
      <c r="K1865" s="2">
        <v>19040.88</v>
      </c>
      <c r="L1865" t="s">
        <v>3710</v>
      </c>
      <c r="M1865" t="s">
        <v>3707</v>
      </c>
      <c r="N1865" t="s">
        <v>3717</v>
      </c>
    </row>
    <row r="1866" spans="3:14" x14ac:dyDescent="0.3">
      <c r="C1866" t="s">
        <v>4273</v>
      </c>
      <c r="D1866">
        <v>1993</v>
      </c>
      <c r="E1866" t="s">
        <v>3712</v>
      </c>
      <c r="F1866">
        <v>28</v>
      </c>
      <c r="G1866" s="1" t="str">
        <f>_xlfn.CONCAT(Hospitalisation_Details10[[#This Row],[date]],"-",Hospitalisation_Details10[[#This Row],[month]],"-",Hospitalisation_Details10[[#This Row],[year]])</f>
        <v>28-Sep-1993</v>
      </c>
      <c r="H1866" s="1" t="str">
        <f>TEXT(Hospitalisation_Details10[[#This Row],[Date of Birth]],"dd-mm-yy")</f>
        <v>28-09-93</v>
      </c>
      <c r="I1866">
        <v>1</v>
      </c>
      <c r="J1866">
        <f>DATEDIF(Hospitalisation_Details10[[#This Row],[Date of Birth2]],DATE(2023,6,8),"y")</f>
        <v>29</v>
      </c>
      <c r="K1866" s="2">
        <v>19107.78</v>
      </c>
      <c r="L1866" t="s">
        <v>3710</v>
      </c>
      <c r="M1866" t="s">
        <v>3706</v>
      </c>
      <c r="N1866" t="s">
        <v>3708</v>
      </c>
    </row>
    <row r="1867" spans="3:14" x14ac:dyDescent="0.3">
      <c r="C1867" t="s">
        <v>4272</v>
      </c>
      <c r="D1867">
        <v>1979</v>
      </c>
      <c r="E1867" t="s">
        <v>3705</v>
      </c>
      <c r="F1867">
        <v>2</v>
      </c>
      <c r="G1867" s="1" t="str">
        <f>_xlfn.CONCAT(Hospitalisation_Details10[[#This Row],[date]],"-",Hospitalisation_Details10[[#This Row],[month]],"-",Hospitalisation_Details10[[#This Row],[year]])</f>
        <v>2-Jul-1979</v>
      </c>
      <c r="H1867" s="1" t="str">
        <f>TEXT(Hospitalisation_Details10[[#This Row],[Date of Birth]],"dd-mm-yy")</f>
        <v>02-07-79</v>
      </c>
      <c r="I1867">
        <v>2</v>
      </c>
      <c r="J1867">
        <f>DATEDIF(Hospitalisation_Details10[[#This Row],[Date of Birth2]],DATE(2023,6,8),"y")</f>
        <v>43</v>
      </c>
      <c r="K1867" s="2">
        <v>19144.580000000002</v>
      </c>
      <c r="L1867" t="s">
        <v>3710</v>
      </c>
      <c r="M1867" t="s">
        <v>3710</v>
      </c>
      <c r="N1867" t="s">
        <v>3724</v>
      </c>
    </row>
    <row r="1868" spans="3:14" x14ac:dyDescent="0.3">
      <c r="C1868" t="s">
        <v>4271</v>
      </c>
      <c r="D1868">
        <v>1991</v>
      </c>
      <c r="E1868" t="s">
        <v>3712</v>
      </c>
      <c r="F1868">
        <v>16</v>
      </c>
      <c r="G1868" s="1" t="str">
        <f>_xlfn.CONCAT(Hospitalisation_Details10[[#This Row],[date]],"-",Hospitalisation_Details10[[#This Row],[month]],"-",Hospitalisation_Details10[[#This Row],[year]])</f>
        <v>16-Sep-1991</v>
      </c>
      <c r="H1868" s="1" t="str">
        <f>TEXT(Hospitalisation_Details10[[#This Row],[Date of Birth]],"dd-mm-yy")</f>
        <v>16-09-91</v>
      </c>
      <c r="I1868">
        <v>3</v>
      </c>
      <c r="J1868">
        <f>DATEDIF(Hospitalisation_Details10[[#This Row],[Date of Birth2]],DATE(2023,6,8),"y")</f>
        <v>31</v>
      </c>
      <c r="K1868" s="2">
        <v>19199.939999999999</v>
      </c>
      <c r="L1868" t="s">
        <v>3710</v>
      </c>
      <c r="M1868" t="s">
        <v>3707</v>
      </c>
      <c r="N1868" t="s">
        <v>3717</v>
      </c>
    </row>
    <row r="1869" spans="3:14" x14ac:dyDescent="0.3">
      <c r="C1869" t="s">
        <v>4270</v>
      </c>
      <c r="D1869">
        <v>1985</v>
      </c>
      <c r="E1869" t="s">
        <v>3714</v>
      </c>
      <c r="F1869">
        <v>28</v>
      </c>
      <c r="G1869" s="1" t="str">
        <f>_xlfn.CONCAT(Hospitalisation_Details10[[#This Row],[date]],"-",Hospitalisation_Details10[[#This Row],[month]],"-",Hospitalisation_Details10[[#This Row],[year]])</f>
        <v>28-Dec-1985</v>
      </c>
      <c r="H1869" s="1" t="str">
        <f>TEXT(Hospitalisation_Details10[[#This Row],[Date of Birth]],"dd-mm-yy")</f>
        <v>28-12-85</v>
      </c>
      <c r="I1869">
        <v>0</v>
      </c>
      <c r="J1869">
        <f>DATEDIF(Hospitalisation_Details10[[#This Row],[Date of Birth2]],DATE(2023,6,8),"y")</f>
        <v>37</v>
      </c>
      <c r="K1869" s="2">
        <v>19214.71</v>
      </c>
      <c r="L1869" t="s">
        <v>3710</v>
      </c>
      <c r="M1869" t="s">
        <v>3707</v>
      </c>
      <c r="N1869" t="s">
        <v>3708</v>
      </c>
    </row>
    <row r="1870" spans="3:14" x14ac:dyDescent="0.3">
      <c r="C1870" t="s">
        <v>4269</v>
      </c>
      <c r="D1870">
        <v>1967</v>
      </c>
      <c r="E1870" t="s">
        <v>3705</v>
      </c>
      <c r="F1870">
        <v>29</v>
      </c>
      <c r="G1870" s="1" t="str">
        <f>_xlfn.CONCAT(Hospitalisation_Details10[[#This Row],[date]],"-",Hospitalisation_Details10[[#This Row],[month]],"-",Hospitalisation_Details10[[#This Row],[year]])</f>
        <v>29-Jul-1967</v>
      </c>
      <c r="H1870" s="1" t="str">
        <f>TEXT(Hospitalisation_Details10[[#This Row],[Date of Birth]],"dd-mm-yy")</f>
        <v>29-07-67</v>
      </c>
      <c r="I1870">
        <v>0</v>
      </c>
      <c r="J1870">
        <f>DATEDIF(Hospitalisation_Details10[[#This Row],[Date of Birth2]],DATE(2023,6,8),"y")</f>
        <v>55</v>
      </c>
      <c r="K1870" s="2">
        <v>19259.96</v>
      </c>
      <c r="L1870" t="s">
        <v>3710</v>
      </c>
      <c r="M1870" t="s">
        <v>3710</v>
      </c>
      <c r="N1870" t="s">
        <v>3713</v>
      </c>
    </row>
    <row r="1871" spans="3:14" x14ac:dyDescent="0.3">
      <c r="C1871" t="s">
        <v>4268</v>
      </c>
      <c r="D1871">
        <v>1966</v>
      </c>
      <c r="E1871" t="s">
        <v>3709</v>
      </c>
      <c r="F1871">
        <v>15</v>
      </c>
      <c r="G1871" s="1" t="str">
        <f>_xlfn.CONCAT(Hospitalisation_Details10[[#This Row],[date]],"-",Hospitalisation_Details10[[#This Row],[month]],"-",Hospitalisation_Details10[[#This Row],[year]])</f>
        <v>15-Nov-1966</v>
      </c>
      <c r="H1871" s="1" t="str">
        <f>TEXT(Hospitalisation_Details10[[#This Row],[Date of Birth]],"dd-mm-yy")</f>
        <v>15-11-66</v>
      </c>
      <c r="I1871">
        <v>0</v>
      </c>
      <c r="J1871">
        <f>DATEDIF(Hospitalisation_Details10[[#This Row],[Date of Birth2]],DATE(2023,6,8),"y")</f>
        <v>56</v>
      </c>
      <c r="K1871" s="2">
        <v>19321.060000000001</v>
      </c>
      <c r="L1871" t="s">
        <v>3710</v>
      </c>
      <c r="M1871" t="s">
        <v>3710</v>
      </c>
      <c r="N1871" t="s">
        <v>3713</v>
      </c>
    </row>
    <row r="1872" spans="3:14" x14ac:dyDescent="0.3">
      <c r="C1872" t="s">
        <v>4267</v>
      </c>
      <c r="D1872">
        <v>1991</v>
      </c>
      <c r="E1872" t="s">
        <v>3715</v>
      </c>
      <c r="F1872">
        <v>24</v>
      </c>
      <c r="G1872" s="1" t="str">
        <f>_xlfn.CONCAT(Hospitalisation_Details10[[#This Row],[date]],"-",Hospitalisation_Details10[[#This Row],[month]],"-",Hospitalisation_Details10[[#This Row],[year]])</f>
        <v>24-Aug-1991</v>
      </c>
      <c r="H1872" s="1" t="str">
        <f>TEXT(Hospitalisation_Details10[[#This Row],[Date of Birth]],"dd-mm-yy")</f>
        <v>24-08-91</v>
      </c>
      <c r="I1872">
        <v>0</v>
      </c>
      <c r="J1872">
        <f>DATEDIF(Hospitalisation_Details10[[#This Row],[Date of Birth2]],DATE(2023,6,8),"y")</f>
        <v>31</v>
      </c>
      <c r="K1872" s="2">
        <v>19350.37</v>
      </c>
      <c r="L1872" t="s">
        <v>3710</v>
      </c>
      <c r="M1872" t="s">
        <v>3707</v>
      </c>
      <c r="N1872" t="s">
        <v>3708</v>
      </c>
    </row>
    <row r="1873" spans="3:14" x14ac:dyDescent="0.3">
      <c r="C1873" t="s">
        <v>4266</v>
      </c>
      <c r="D1873">
        <v>1987</v>
      </c>
      <c r="E1873" t="s">
        <v>3711</v>
      </c>
      <c r="F1873">
        <v>30</v>
      </c>
      <c r="G1873" s="1" t="str">
        <f>_xlfn.CONCAT(Hospitalisation_Details10[[#This Row],[date]],"-",Hospitalisation_Details10[[#This Row],[month]],"-",Hospitalisation_Details10[[#This Row],[year]])</f>
        <v>30-Jun-1987</v>
      </c>
      <c r="H1873" s="1" t="str">
        <f>TEXT(Hospitalisation_Details10[[#This Row],[Date of Birth]],"dd-mm-yy")</f>
        <v>30-06-87</v>
      </c>
      <c r="I1873">
        <v>3</v>
      </c>
      <c r="J1873">
        <f>DATEDIF(Hospitalisation_Details10[[#This Row],[Date of Birth2]],DATE(2023,6,8),"y")</f>
        <v>35</v>
      </c>
      <c r="K1873" s="2">
        <v>19362</v>
      </c>
      <c r="L1873" t="s">
        <v>3710</v>
      </c>
      <c r="M1873" t="s">
        <v>3707</v>
      </c>
      <c r="N1873" t="s">
        <v>3708</v>
      </c>
    </row>
    <row r="1874" spans="3:14" x14ac:dyDescent="0.3">
      <c r="C1874" t="s">
        <v>4265</v>
      </c>
      <c r="D1874">
        <v>1993</v>
      </c>
      <c r="E1874" t="s">
        <v>3712</v>
      </c>
      <c r="F1874">
        <v>6</v>
      </c>
      <c r="G1874" s="1" t="str">
        <f>_xlfn.CONCAT(Hospitalisation_Details10[[#This Row],[date]],"-",Hospitalisation_Details10[[#This Row],[month]],"-",Hospitalisation_Details10[[#This Row],[year]])</f>
        <v>6-Sep-1993</v>
      </c>
      <c r="H1874" s="1" t="str">
        <f>TEXT(Hospitalisation_Details10[[#This Row],[Date of Birth]],"dd-mm-yy")</f>
        <v>06-09-93</v>
      </c>
      <c r="I1874">
        <v>2</v>
      </c>
      <c r="J1874">
        <f>DATEDIF(Hospitalisation_Details10[[#This Row],[Date of Birth2]],DATE(2023,6,8),"y")</f>
        <v>29</v>
      </c>
      <c r="K1874" s="2">
        <v>19442.349999999999</v>
      </c>
      <c r="L1874" t="s">
        <v>3710</v>
      </c>
      <c r="M1874" t="s">
        <v>3707</v>
      </c>
      <c r="N1874" t="s">
        <v>3713</v>
      </c>
    </row>
    <row r="1875" spans="3:14" x14ac:dyDescent="0.3">
      <c r="C1875" t="s">
        <v>4264</v>
      </c>
      <c r="D1875">
        <v>1982</v>
      </c>
      <c r="E1875" t="s">
        <v>3714</v>
      </c>
      <c r="F1875">
        <v>15</v>
      </c>
      <c r="G1875" s="1" t="str">
        <f>_xlfn.CONCAT(Hospitalisation_Details10[[#This Row],[date]],"-",Hospitalisation_Details10[[#This Row],[month]],"-",Hospitalisation_Details10[[#This Row],[year]])</f>
        <v>15-Dec-1982</v>
      </c>
      <c r="H1875" s="1" t="str">
        <f>TEXT(Hospitalisation_Details10[[#This Row],[Date of Birth]],"dd-mm-yy")</f>
        <v>15-12-82</v>
      </c>
      <c r="I1875">
        <v>2</v>
      </c>
      <c r="J1875">
        <f>DATEDIF(Hospitalisation_Details10[[#This Row],[Date of Birth2]],DATE(2023,6,8),"y")</f>
        <v>40</v>
      </c>
      <c r="K1875" s="2">
        <v>19444.27</v>
      </c>
      <c r="L1875" t="s">
        <v>3710</v>
      </c>
      <c r="M1875" t="s">
        <v>3710</v>
      </c>
      <c r="N1875" t="s">
        <v>3708</v>
      </c>
    </row>
    <row r="1876" spans="3:14" x14ac:dyDescent="0.3">
      <c r="C1876" t="s">
        <v>4263</v>
      </c>
      <c r="D1876">
        <v>1987</v>
      </c>
      <c r="E1876" t="s">
        <v>3709</v>
      </c>
      <c r="F1876">
        <v>30</v>
      </c>
      <c r="G1876" s="1" t="str">
        <f>_xlfn.CONCAT(Hospitalisation_Details10[[#This Row],[date]],"-",Hospitalisation_Details10[[#This Row],[month]],"-",Hospitalisation_Details10[[#This Row],[year]])</f>
        <v>30-Nov-1987</v>
      </c>
      <c r="H1876" s="1" t="str">
        <f>TEXT(Hospitalisation_Details10[[#This Row],[Date of Birth]],"dd-mm-yy")</f>
        <v>30-11-87</v>
      </c>
      <c r="I1876">
        <v>4</v>
      </c>
      <c r="J1876">
        <f>DATEDIF(Hospitalisation_Details10[[#This Row],[Date of Birth2]],DATE(2023,6,8),"y")</f>
        <v>35</v>
      </c>
      <c r="K1876" s="2">
        <v>19496.72</v>
      </c>
      <c r="L1876" t="s">
        <v>3710</v>
      </c>
      <c r="M1876" t="s">
        <v>3707</v>
      </c>
      <c r="N1876" t="s">
        <v>3720</v>
      </c>
    </row>
    <row r="1877" spans="3:14" x14ac:dyDescent="0.3">
      <c r="C1877" t="s">
        <v>4262</v>
      </c>
      <c r="D1877">
        <v>1980</v>
      </c>
      <c r="E1877" t="s">
        <v>3709</v>
      </c>
      <c r="F1877">
        <v>8</v>
      </c>
      <c r="G1877" s="1" t="str">
        <f>_xlfn.CONCAT(Hospitalisation_Details10[[#This Row],[date]],"-",Hospitalisation_Details10[[#This Row],[month]],"-",Hospitalisation_Details10[[#This Row],[year]])</f>
        <v>8-Nov-1980</v>
      </c>
      <c r="H1877" s="1" t="str">
        <f>TEXT(Hospitalisation_Details10[[#This Row],[Date of Birth]],"dd-mm-yy")</f>
        <v>08-11-80</v>
      </c>
      <c r="I1877">
        <v>0</v>
      </c>
      <c r="J1877">
        <f>DATEDIF(Hospitalisation_Details10[[#This Row],[Date of Birth2]],DATE(2023,6,8),"y")</f>
        <v>42</v>
      </c>
      <c r="K1877" s="2">
        <v>19515.54</v>
      </c>
      <c r="L1877" t="s">
        <v>3710</v>
      </c>
      <c r="M1877" t="s">
        <v>3710</v>
      </c>
      <c r="N1877" t="s">
        <v>3708</v>
      </c>
    </row>
    <row r="1878" spans="3:14" x14ac:dyDescent="0.3">
      <c r="C1878" t="s">
        <v>4261</v>
      </c>
      <c r="D1878">
        <v>1992</v>
      </c>
      <c r="E1878" t="s">
        <v>3715</v>
      </c>
      <c r="F1878">
        <v>19</v>
      </c>
      <c r="G1878" s="1" t="str">
        <f>_xlfn.CONCAT(Hospitalisation_Details10[[#This Row],[date]],"-",Hospitalisation_Details10[[#This Row],[month]],"-",Hospitalisation_Details10[[#This Row],[year]])</f>
        <v>19-Aug-1992</v>
      </c>
      <c r="H1878" s="1" t="str">
        <f>TEXT(Hospitalisation_Details10[[#This Row],[Date of Birth]],"dd-mm-yy")</f>
        <v>19-08-92</v>
      </c>
      <c r="I1878">
        <v>1</v>
      </c>
      <c r="J1878">
        <f>DATEDIF(Hospitalisation_Details10[[#This Row],[Date of Birth2]],DATE(2023,6,8),"y")</f>
        <v>30</v>
      </c>
      <c r="K1878" s="2">
        <v>19521.97</v>
      </c>
      <c r="L1878" t="s">
        <v>3710</v>
      </c>
      <c r="M1878" t="s">
        <v>3706</v>
      </c>
      <c r="N1878" t="s">
        <v>3708</v>
      </c>
    </row>
    <row r="1879" spans="3:14" x14ac:dyDescent="0.3">
      <c r="C1879" t="s">
        <v>4260</v>
      </c>
      <c r="D1879">
        <v>1985</v>
      </c>
      <c r="E1879" t="s">
        <v>3712</v>
      </c>
      <c r="F1879">
        <v>17</v>
      </c>
      <c r="G1879" s="1" t="str">
        <f>_xlfn.CONCAT(Hospitalisation_Details10[[#This Row],[date]],"-",Hospitalisation_Details10[[#This Row],[month]],"-",Hospitalisation_Details10[[#This Row],[year]])</f>
        <v>17-Sep-1985</v>
      </c>
      <c r="H1879" s="1" t="str">
        <f>TEXT(Hospitalisation_Details10[[#This Row],[Date of Birth]],"dd-mm-yy")</f>
        <v>17-09-85</v>
      </c>
      <c r="I1879">
        <v>0</v>
      </c>
      <c r="J1879">
        <f>DATEDIF(Hospitalisation_Details10[[#This Row],[Date of Birth2]],DATE(2023,6,8),"y")</f>
        <v>37</v>
      </c>
      <c r="K1879" s="2">
        <v>19539.240000000002</v>
      </c>
      <c r="L1879" t="s">
        <v>3710</v>
      </c>
      <c r="M1879" t="s">
        <v>3710</v>
      </c>
      <c r="N1879" t="s">
        <v>3708</v>
      </c>
    </row>
    <row r="1880" spans="3:14" x14ac:dyDescent="0.3">
      <c r="C1880" t="s">
        <v>4259</v>
      </c>
      <c r="D1880">
        <v>1963</v>
      </c>
      <c r="E1880" t="s">
        <v>3705</v>
      </c>
      <c r="F1880">
        <v>14</v>
      </c>
      <c r="G1880" s="1" t="str">
        <f>_xlfn.CONCAT(Hospitalisation_Details10[[#This Row],[date]],"-",Hospitalisation_Details10[[#This Row],[month]],"-",Hospitalisation_Details10[[#This Row],[year]])</f>
        <v>14-Jul-1963</v>
      </c>
      <c r="H1880" s="1" t="str">
        <f>TEXT(Hospitalisation_Details10[[#This Row],[Date of Birth]],"dd-mm-yy")</f>
        <v>14-07-63</v>
      </c>
      <c r="I1880">
        <v>0</v>
      </c>
      <c r="J1880">
        <f>DATEDIF(Hospitalisation_Details10[[#This Row],[Date of Birth2]],DATE(2023,6,8),"y")</f>
        <v>59</v>
      </c>
      <c r="K1880" s="2">
        <v>19551.34</v>
      </c>
      <c r="L1880" t="s">
        <v>3710</v>
      </c>
      <c r="M1880" t="s">
        <v>3707</v>
      </c>
      <c r="N1880" t="s">
        <v>3713</v>
      </c>
    </row>
    <row r="1881" spans="3:14" x14ac:dyDescent="0.3">
      <c r="C1881" t="s">
        <v>4258</v>
      </c>
      <c r="D1881">
        <v>1978</v>
      </c>
      <c r="E1881" t="s">
        <v>3712</v>
      </c>
      <c r="F1881">
        <v>24</v>
      </c>
      <c r="G1881" s="1" t="str">
        <f>_xlfn.CONCAT(Hospitalisation_Details10[[#This Row],[date]],"-",Hospitalisation_Details10[[#This Row],[month]],"-",Hospitalisation_Details10[[#This Row],[year]])</f>
        <v>24-Sep-1978</v>
      </c>
      <c r="H1881" s="1" t="str">
        <f>TEXT(Hospitalisation_Details10[[#This Row],[Date of Birth]],"dd-mm-yy")</f>
        <v>24-09-78</v>
      </c>
      <c r="I1881">
        <v>1</v>
      </c>
      <c r="J1881">
        <f>DATEDIF(Hospitalisation_Details10[[#This Row],[Date of Birth2]],DATE(2023,6,8),"y")</f>
        <v>44</v>
      </c>
      <c r="K1881" s="2">
        <v>19594.810000000001</v>
      </c>
      <c r="L1881" t="s">
        <v>3710</v>
      </c>
      <c r="M1881" t="s">
        <v>3710</v>
      </c>
      <c r="N1881" t="s">
        <v>3724</v>
      </c>
    </row>
    <row r="1882" spans="3:14" x14ac:dyDescent="0.3">
      <c r="C1882" t="s">
        <v>4257</v>
      </c>
      <c r="D1882">
        <v>1994</v>
      </c>
      <c r="E1882" t="s">
        <v>3715</v>
      </c>
      <c r="F1882">
        <v>27</v>
      </c>
      <c r="G1882" s="1" t="str">
        <f>_xlfn.CONCAT(Hospitalisation_Details10[[#This Row],[date]],"-",Hospitalisation_Details10[[#This Row],[month]],"-",Hospitalisation_Details10[[#This Row],[year]])</f>
        <v>27-Aug-1994</v>
      </c>
      <c r="H1882" s="1" t="str">
        <f>TEXT(Hospitalisation_Details10[[#This Row],[Date of Birth]],"dd-mm-yy")</f>
        <v>27-08-94</v>
      </c>
      <c r="I1882">
        <v>0</v>
      </c>
      <c r="J1882">
        <f>DATEDIF(Hospitalisation_Details10[[#This Row],[Date of Birth2]],DATE(2023,6,8),"y")</f>
        <v>28</v>
      </c>
      <c r="K1882" s="2">
        <v>19673.34</v>
      </c>
      <c r="L1882" t="s">
        <v>3710</v>
      </c>
      <c r="M1882" t="s">
        <v>3706</v>
      </c>
      <c r="N1882" t="s">
        <v>3713</v>
      </c>
    </row>
    <row r="1883" spans="3:14" x14ac:dyDescent="0.3">
      <c r="C1883" t="s">
        <v>4256</v>
      </c>
      <c r="D1883">
        <v>1990</v>
      </c>
      <c r="E1883" t="s">
        <v>3715</v>
      </c>
      <c r="F1883">
        <v>8</v>
      </c>
      <c r="G1883" s="1" t="str">
        <f>_xlfn.CONCAT(Hospitalisation_Details10[[#This Row],[date]],"-",Hospitalisation_Details10[[#This Row],[month]],"-",Hospitalisation_Details10[[#This Row],[year]])</f>
        <v>8-Aug-1990</v>
      </c>
      <c r="H1883" s="1" t="str">
        <f>TEXT(Hospitalisation_Details10[[#This Row],[Date of Birth]],"dd-mm-yy")</f>
        <v>08-08-90</v>
      </c>
      <c r="I1883">
        <v>1</v>
      </c>
      <c r="J1883">
        <f>DATEDIF(Hospitalisation_Details10[[#This Row],[Date of Birth2]],DATE(2023,6,8),"y")</f>
        <v>32</v>
      </c>
      <c r="K1883" s="2">
        <v>19719.689999999999</v>
      </c>
      <c r="L1883" t="s">
        <v>3710</v>
      </c>
      <c r="M1883" t="s">
        <v>3706</v>
      </c>
      <c r="N1883" t="s">
        <v>3708</v>
      </c>
    </row>
    <row r="1884" spans="3:14" x14ac:dyDescent="0.3">
      <c r="C1884" t="s">
        <v>4255</v>
      </c>
      <c r="D1884">
        <v>1972</v>
      </c>
      <c r="E1884" t="s">
        <v>3711</v>
      </c>
      <c r="F1884">
        <v>14</v>
      </c>
      <c r="G1884" s="1" t="str">
        <f>_xlfn.CONCAT(Hospitalisation_Details10[[#This Row],[date]],"-",Hospitalisation_Details10[[#This Row],[month]],"-",Hospitalisation_Details10[[#This Row],[year]])</f>
        <v>14-Jun-1972</v>
      </c>
      <c r="H1884" s="1" t="str">
        <f>TEXT(Hospitalisation_Details10[[#This Row],[Date of Birth]],"dd-mm-yy")</f>
        <v>14-06-72</v>
      </c>
      <c r="I1884">
        <v>3</v>
      </c>
      <c r="J1884">
        <f>DATEDIF(Hospitalisation_Details10[[#This Row],[Date of Birth2]],DATE(2023,6,8),"y")</f>
        <v>50</v>
      </c>
      <c r="K1884" s="2">
        <v>19749.38</v>
      </c>
      <c r="L1884" t="s">
        <v>3710</v>
      </c>
      <c r="M1884" t="s">
        <v>3707</v>
      </c>
      <c r="N1884" t="s">
        <v>3708</v>
      </c>
    </row>
    <row r="1885" spans="3:14" x14ac:dyDescent="0.3">
      <c r="C1885" t="s">
        <v>4254</v>
      </c>
      <c r="D1885">
        <v>1979</v>
      </c>
      <c r="E1885" t="s">
        <v>3716</v>
      </c>
      <c r="F1885">
        <v>30</v>
      </c>
      <c r="G1885" s="1" t="str">
        <f>_xlfn.CONCAT(Hospitalisation_Details10[[#This Row],[date]],"-",Hospitalisation_Details10[[#This Row],[month]],"-",Hospitalisation_Details10[[#This Row],[year]])</f>
        <v>30-Oct-1979</v>
      </c>
      <c r="H1885" s="1" t="str">
        <f>TEXT(Hospitalisation_Details10[[#This Row],[Date of Birth]],"dd-mm-yy")</f>
        <v>30-10-79</v>
      </c>
      <c r="I1885">
        <v>2</v>
      </c>
      <c r="J1885">
        <f>DATEDIF(Hospitalisation_Details10[[#This Row],[Date of Birth2]],DATE(2023,6,8),"y")</f>
        <v>43</v>
      </c>
      <c r="K1885" s="2">
        <v>19798.05</v>
      </c>
      <c r="L1885" t="s">
        <v>3710</v>
      </c>
      <c r="M1885" t="s">
        <v>3710</v>
      </c>
      <c r="N1885" t="s">
        <v>3724</v>
      </c>
    </row>
    <row r="1886" spans="3:14" x14ac:dyDescent="0.3">
      <c r="C1886" t="s">
        <v>4253</v>
      </c>
      <c r="D1886">
        <v>1997</v>
      </c>
      <c r="E1886" t="s">
        <v>3716</v>
      </c>
      <c r="F1886">
        <v>18</v>
      </c>
      <c r="G1886" s="1" t="str">
        <f>_xlfn.CONCAT(Hospitalisation_Details10[[#This Row],[date]],"-",Hospitalisation_Details10[[#This Row],[month]],"-",Hospitalisation_Details10[[#This Row],[year]])</f>
        <v>18-Oct-1997</v>
      </c>
      <c r="H1886" s="1" t="str">
        <f>TEXT(Hospitalisation_Details10[[#This Row],[Date of Birth]],"dd-mm-yy")</f>
        <v>18-10-97</v>
      </c>
      <c r="I1886">
        <v>3</v>
      </c>
      <c r="J1886">
        <f>DATEDIF(Hospitalisation_Details10[[#This Row],[Date of Birth2]],DATE(2023,6,8),"y")</f>
        <v>25</v>
      </c>
      <c r="K1886" s="2">
        <v>19933.46</v>
      </c>
      <c r="L1886" t="s">
        <v>3710</v>
      </c>
      <c r="M1886" t="s">
        <v>3707</v>
      </c>
      <c r="N1886" t="s">
        <v>3717</v>
      </c>
    </row>
    <row r="1887" spans="3:14" x14ac:dyDescent="0.3">
      <c r="C1887" t="s">
        <v>4252</v>
      </c>
      <c r="D1887">
        <v>1980</v>
      </c>
      <c r="E1887" t="s">
        <v>3716</v>
      </c>
      <c r="F1887">
        <v>9</v>
      </c>
      <c r="G1887" s="1" t="str">
        <f>_xlfn.CONCAT(Hospitalisation_Details10[[#This Row],[date]],"-",Hospitalisation_Details10[[#This Row],[month]],"-",Hospitalisation_Details10[[#This Row],[year]])</f>
        <v>9-Oct-1980</v>
      </c>
      <c r="H1887" s="1" t="str">
        <f>TEXT(Hospitalisation_Details10[[#This Row],[Date of Birth]],"dd-mm-yy")</f>
        <v>09-10-80</v>
      </c>
      <c r="I1887">
        <v>0</v>
      </c>
      <c r="J1887">
        <f>DATEDIF(Hospitalisation_Details10[[#This Row],[Date of Birth2]],DATE(2023,6,8),"y")</f>
        <v>42</v>
      </c>
      <c r="K1887" s="2">
        <v>19964.75</v>
      </c>
      <c r="L1887" t="s">
        <v>3710</v>
      </c>
      <c r="M1887" t="s">
        <v>3706</v>
      </c>
      <c r="N1887" t="s">
        <v>3724</v>
      </c>
    </row>
    <row r="1888" spans="3:14" x14ac:dyDescent="0.3">
      <c r="C1888" t="s">
        <v>4251</v>
      </c>
      <c r="D1888">
        <v>1966</v>
      </c>
      <c r="E1888" t="s">
        <v>3715</v>
      </c>
      <c r="F1888">
        <v>10</v>
      </c>
      <c r="G1888" s="1" t="str">
        <f>_xlfn.CONCAT(Hospitalisation_Details10[[#This Row],[date]],"-",Hospitalisation_Details10[[#This Row],[month]],"-",Hospitalisation_Details10[[#This Row],[year]])</f>
        <v>10-Aug-1966</v>
      </c>
      <c r="H1888" s="1" t="str">
        <f>TEXT(Hospitalisation_Details10[[#This Row],[Date of Birth]],"dd-mm-yy")</f>
        <v>10-08-66</v>
      </c>
      <c r="I1888">
        <v>0</v>
      </c>
      <c r="J1888">
        <f>DATEDIF(Hospitalisation_Details10[[#This Row],[Date of Birth2]],DATE(2023,6,8),"y")</f>
        <v>56</v>
      </c>
      <c r="K1888" s="2">
        <v>19995.29</v>
      </c>
      <c r="L1888" t="s">
        <v>3710</v>
      </c>
      <c r="M1888" t="s">
        <v>3707</v>
      </c>
      <c r="N1888" t="s">
        <v>3730</v>
      </c>
    </row>
    <row r="1889" spans="3:14" x14ac:dyDescent="0.3">
      <c r="C1889" t="s">
        <v>4250</v>
      </c>
      <c r="D1889">
        <v>1988</v>
      </c>
      <c r="E1889" t="s">
        <v>3705</v>
      </c>
      <c r="F1889">
        <v>25</v>
      </c>
      <c r="G1889" s="1" t="str">
        <f>_xlfn.CONCAT(Hospitalisation_Details10[[#This Row],[date]],"-",Hospitalisation_Details10[[#This Row],[month]],"-",Hospitalisation_Details10[[#This Row],[year]])</f>
        <v>25-Jul-1988</v>
      </c>
      <c r="H1889" s="1" t="str">
        <f>TEXT(Hospitalisation_Details10[[#This Row],[Date of Birth]],"dd-mm-yy")</f>
        <v>25-07-88</v>
      </c>
      <c r="I1889">
        <v>1</v>
      </c>
      <c r="J1889">
        <f>DATEDIF(Hospitalisation_Details10[[#This Row],[Date of Birth2]],DATE(2023,6,8),"y")</f>
        <v>34</v>
      </c>
      <c r="K1889" s="2">
        <v>20009.63</v>
      </c>
      <c r="L1889" t="s">
        <v>3706</v>
      </c>
      <c r="M1889" t="s">
        <v>3710</v>
      </c>
      <c r="N1889" t="s">
        <v>3713</v>
      </c>
    </row>
    <row r="1890" spans="3:14" x14ac:dyDescent="0.3">
      <c r="C1890" t="s">
        <v>4249</v>
      </c>
      <c r="D1890">
        <v>1983</v>
      </c>
      <c r="E1890" t="s">
        <v>3716</v>
      </c>
      <c r="F1890">
        <v>6</v>
      </c>
      <c r="G1890" s="1" t="str">
        <f>_xlfn.CONCAT(Hospitalisation_Details10[[#This Row],[date]],"-",Hospitalisation_Details10[[#This Row],[month]],"-",Hospitalisation_Details10[[#This Row],[year]])</f>
        <v>6-Oct-1983</v>
      </c>
      <c r="H1890" s="1" t="str">
        <f>TEXT(Hospitalisation_Details10[[#This Row],[Date of Birth]],"dd-mm-yy")</f>
        <v>06-10-83</v>
      </c>
      <c r="I1890">
        <v>0</v>
      </c>
      <c r="J1890">
        <f>DATEDIF(Hospitalisation_Details10[[#This Row],[Date of Birth2]],DATE(2023,6,8),"y")</f>
        <v>39</v>
      </c>
      <c r="K1890" s="2">
        <v>20149.32</v>
      </c>
      <c r="L1890" t="s">
        <v>3706</v>
      </c>
      <c r="M1890" t="s">
        <v>3710</v>
      </c>
      <c r="N1890" t="s">
        <v>3721</v>
      </c>
    </row>
    <row r="1891" spans="3:14" x14ac:dyDescent="0.3">
      <c r="C1891" t="s">
        <v>4248</v>
      </c>
      <c r="D1891">
        <v>2002</v>
      </c>
      <c r="E1891" t="s">
        <v>3705</v>
      </c>
      <c r="F1891">
        <v>9</v>
      </c>
      <c r="G1891" s="1" t="str">
        <f>_xlfn.CONCAT(Hospitalisation_Details10[[#This Row],[date]],"-",Hospitalisation_Details10[[#This Row],[month]],"-",Hospitalisation_Details10[[#This Row],[year]])</f>
        <v>9-Jul-2002</v>
      </c>
      <c r="H1891" s="1" t="str">
        <f>TEXT(Hospitalisation_Details10[[#This Row],[Date of Birth]],"dd-mm-yy")</f>
        <v>09-07-02</v>
      </c>
      <c r="I1891">
        <v>0</v>
      </c>
      <c r="J1891">
        <f>DATEDIF(Hospitalisation_Details10[[#This Row],[Date of Birth2]],DATE(2023,6,8),"y")</f>
        <v>20</v>
      </c>
      <c r="K1891" s="2">
        <v>20167.34</v>
      </c>
      <c r="L1891" t="s">
        <v>3707</v>
      </c>
      <c r="M1891" t="s">
        <v>3707</v>
      </c>
      <c r="N1891" t="s">
        <v>3717</v>
      </c>
    </row>
    <row r="1892" spans="3:14" x14ac:dyDescent="0.3">
      <c r="C1892" t="s">
        <v>4247</v>
      </c>
      <c r="D1892">
        <v>1994</v>
      </c>
      <c r="E1892" t="s">
        <v>3711</v>
      </c>
      <c r="F1892">
        <v>8</v>
      </c>
      <c r="G1892" s="1" t="str">
        <f>_xlfn.CONCAT(Hospitalisation_Details10[[#This Row],[date]],"-",Hospitalisation_Details10[[#This Row],[month]],"-",Hospitalisation_Details10[[#This Row],[year]])</f>
        <v>8-Jun-1994</v>
      </c>
      <c r="H1892" s="1" t="str">
        <f>TEXT(Hospitalisation_Details10[[#This Row],[Date of Birth]],"dd-mm-yy")</f>
        <v>08-06-94</v>
      </c>
      <c r="I1892">
        <v>2</v>
      </c>
      <c r="J1892">
        <f>DATEDIF(Hospitalisation_Details10[[#This Row],[Date of Birth2]],DATE(2023,6,8),"y")</f>
        <v>29</v>
      </c>
      <c r="K1892" s="2">
        <v>20177.669999999998</v>
      </c>
      <c r="L1892" t="s">
        <v>3706</v>
      </c>
      <c r="M1892" t="s">
        <v>3710</v>
      </c>
      <c r="N1892" t="s">
        <v>3717</v>
      </c>
    </row>
    <row r="1893" spans="3:14" x14ac:dyDescent="0.3">
      <c r="C1893" t="s">
        <v>4246</v>
      </c>
      <c r="D1893">
        <v>1987</v>
      </c>
      <c r="E1893" t="s">
        <v>3716</v>
      </c>
      <c r="F1893">
        <v>17</v>
      </c>
      <c r="G1893" s="1" t="str">
        <f>_xlfn.CONCAT(Hospitalisation_Details10[[#This Row],[date]],"-",Hospitalisation_Details10[[#This Row],[month]],"-",Hospitalisation_Details10[[#This Row],[year]])</f>
        <v>17-Oct-1987</v>
      </c>
      <c r="H1893" s="1" t="str">
        <f>TEXT(Hospitalisation_Details10[[#This Row],[Date of Birth]],"dd-mm-yy")</f>
        <v>17-10-87</v>
      </c>
      <c r="I1893">
        <v>0</v>
      </c>
      <c r="J1893">
        <f>DATEDIF(Hospitalisation_Details10[[#This Row],[Date of Birth2]],DATE(2023,6,8),"y")</f>
        <v>35</v>
      </c>
      <c r="K1893" s="2">
        <v>20234.849999999999</v>
      </c>
      <c r="L1893" t="s">
        <v>3706</v>
      </c>
      <c r="M1893" t="s">
        <v>3707</v>
      </c>
      <c r="N1893" t="s">
        <v>3713</v>
      </c>
    </row>
    <row r="1894" spans="3:14" x14ac:dyDescent="0.3">
      <c r="C1894" t="s">
        <v>4245</v>
      </c>
      <c r="D1894">
        <v>1966</v>
      </c>
      <c r="E1894" t="s">
        <v>3715</v>
      </c>
      <c r="F1894">
        <v>22</v>
      </c>
      <c r="G1894" s="1" t="str">
        <f>_xlfn.CONCAT(Hospitalisation_Details10[[#This Row],[date]],"-",Hospitalisation_Details10[[#This Row],[month]],"-",Hospitalisation_Details10[[#This Row],[year]])</f>
        <v>22-Aug-1966</v>
      </c>
      <c r="H1894" s="1" t="str">
        <f>TEXT(Hospitalisation_Details10[[#This Row],[Date of Birth]],"dd-mm-yy")</f>
        <v>22-08-66</v>
      </c>
      <c r="I1894">
        <v>0</v>
      </c>
      <c r="J1894">
        <f>DATEDIF(Hospitalisation_Details10[[#This Row],[Date of Birth2]],DATE(2023,6,8),"y")</f>
        <v>56</v>
      </c>
      <c r="K1894" s="2">
        <v>20253.84</v>
      </c>
      <c r="L1894" t="s">
        <v>3706</v>
      </c>
      <c r="M1894" t="s">
        <v>3707</v>
      </c>
      <c r="N1894" t="s">
        <v>3713</v>
      </c>
    </row>
    <row r="1895" spans="3:14" x14ac:dyDescent="0.3">
      <c r="C1895" t="s">
        <v>4244</v>
      </c>
      <c r="D1895">
        <v>1993</v>
      </c>
      <c r="E1895" t="s">
        <v>3712</v>
      </c>
      <c r="F1895">
        <v>7</v>
      </c>
      <c r="G1895" s="1" t="str">
        <f>_xlfn.CONCAT(Hospitalisation_Details10[[#This Row],[date]],"-",Hospitalisation_Details10[[#This Row],[month]],"-",Hospitalisation_Details10[[#This Row],[year]])</f>
        <v>7-Sep-1993</v>
      </c>
      <c r="H1895" s="1" t="str">
        <f>TEXT(Hospitalisation_Details10[[#This Row],[Date of Birth]],"dd-mm-yy")</f>
        <v>07-09-93</v>
      </c>
      <c r="I1895">
        <v>1</v>
      </c>
      <c r="J1895">
        <f>DATEDIF(Hospitalisation_Details10[[#This Row],[Date of Birth2]],DATE(2023,6,8),"y")</f>
        <v>29</v>
      </c>
      <c r="K1895" s="2">
        <v>20277.810000000001</v>
      </c>
      <c r="L1895" t="s">
        <v>3707</v>
      </c>
      <c r="M1895" t="s">
        <v>3707</v>
      </c>
      <c r="N1895" t="s">
        <v>3721</v>
      </c>
    </row>
    <row r="1896" spans="3:14" x14ac:dyDescent="0.3">
      <c r="C1896" t="s">
        <v>4243</v>
      </c>
      <c r="D1896">
        <v>1985</v>
      </c>
      <c r="E1896" t="s">
        <v>3712</v>
      </c>
      <c r="F1896">
        <v>17</v>
      </c>
      <c r="G1896" s="1" t="str">
        <f>_xlfn.CONCAT(Hospitalisation_Details10[[#This Row],[date]],"-",Hospitalisation_Details10[[#This Row],[month]],"-",Hospitalisation_Details10[[#This Row],[year]])</f>
        <v>17-Sep-1985</v>
      </c>
      <c r="H1896" s="1" t="str">
        <f>TEXT(Hospitalisation_Details10[[#This Row],[Date of Birth]],"dd-mm-yy")</f>
        <v>17-09-85</v>
      </c>
      <c r="I1896">
        <v>1</v>
      </c>
      <c r="J1896">
        <f>DATEDIF(Hospitalisation_Details10[[#This Row],[Date of Birth2]],DATE(2023,6,8),"y")</f>
        <v>37</v>
      </c>
      <c r="K1896" s="2">
        <v>20296.86</v>
      </c>
      <c r="L1896" t="s">
        <v>3707</v>
      </c>
      <c r="M1896" t="s">
        <v>3710</v>
      </c>
      <c r="N1896" t="s">
        <v>3724</v>
      </c>
    </row>
    <row r="1897" spans="3:14" x14ac:dyDescent="0.3">
      <c r="C1897" t="s">
        <v>4242</v>
      </c>
      <c r="D1897">
        <v>1962</v>
      </c>
      <c r="E1897" t="s">
        <v>3705</v>
      </c>
      <c r="F1897">
        <v>2</v>
      </c>
      <c r="G1897" s="1" t="str">
        <f>_xlfn.CONCAT(Hospitalisation_Details10[[#This Row],[date]],"-",Hospitalisation_Details10[[#This Row],[month]],"-",Hospitalisation_Details10[[#This Row],[year]])</f>
        <v>2-Jul-1962</v>
      </c>
      <c r="H1897" s="1" t="str">
        <f>TEXT(Hospitalisation_Details10[[#This Row],[Date of Birth]],"dd-mm-yy")</f>
        <v>02-07-62</v>
      </c>
      <c r="I1897">
        <v>0</v>
      </c>
      <c r="J1897">
        <f>DATEDIF(Hospitalisation_Details10[[#This Row],[Date of Birth2]],DATE(2023,6,8),"y")</f>
        <v>60</v>
      </c>
      <c r="K1897" s="2">
        <v>20354.5</v>
      </c>
      <c r="L1897" t="s">
        <v>3707</v>
      </c>
      <c r="M1897" t="s">
        <v>3706</v>
      </c>
      <c r="N1897" t="s">
        <v>3730</v>
      </c>
    </row>
    <row r="1898" spans="3:14" x14ac:dyDescent="0.3">
      <c r="C1898" t="s">
        <v>4241</v>
      </c>
      <c r="D1898">
        <v>1985</v>
      </c>
      <c r="E1898" t="s">
        <v>3705</v>
      </c>
      <c r="F1898">
        <v>12</v>
      </c>
      <c r="G1898" s="1" t="str">
        <f>_xlfn.CONCAT(Hospitalisation_Details10[[#This Row],[date]],"-",Hospitalisation_Details10[[#This Row],[month]],"-",Hospitalisation_Details10[[#This Row],[year]])</f>
        <v>12-Jul-1985</v>
      </c>
      <c r="H1898" s="1" t="str">
        <f>TEXT(Hospitalisation_Details10[[#This Row],[Date of Birth]],"dd-mm-yy")</f>
        <v>12-07-85</v>
      </c>
      <c r="I1898">
        <v>0</v>
      </c>
      <c r="J1898">
        <f>DATEDIF(Hospitalisation_Details10[[#This Row],[Date of Birth2]],DATE(2023,6,8),"y")</f>
        <v>37</v>
      </c>
      <c r="K1898" s="2">
        <v>20420.599999999999</v>
      </c>
      <c r="L1898" t="s">
        <v>3707</v>
      </c>
      <c r="M1898" t="s">
        <v>3706</v>
      </c>
      <c r="N1898" t="s">
        <v>3717</v>
      </c>
    </row>
    <row r="1899" spans="3:14" x14ac:dyDescent="0.3">
      <c r="C1899" t="s">
        <v>4240</v>
      </c>
      <c r="D1899">
        <v>1962</v>
      </c>
      <c r="E1899" t="s">
        <v>3716</v>
      </c>
      <c r="F1899">
        <v>18</v>
      </c>
      <c r="G1899" s="1" t="str">
        <f>_xlfn.CONCAT(Hospitalisation_Details10[[#This Row],[date]],"-",Hospitalisation_Details10[[#This Row],[month]],"-",Hospitalisation_Details10[[#This Row],[year]])</f>
        <v>18-Oct-1962</v>
      </c>
      <c r="H1899" s="1" t="str">
        <f>TEXT(Hospitalisation_Details10[[#This Row],[Date of Birth]],"dd-mm-yy")</f>
        <v>18-10-62</v>
      </c>
      <c r="I1899">
        <v>0</v>
      </c>
      <c r="J1899">
        <f>DATEDIF(Hospitalisation_Details10[[#This Row],[Date of Birth2]],DATE(2023,6,8),"y")</f>
        <v>60</v>
      </c>
      <c r="K1899" s="2">
        <v>20446.849999999999</v>
      </c>
      <c r="L1899" t="s">
        <v>3706</v>
      </c>
      <c r="M1899" t="s">
        <v>3710</v>
      </c>
      <c r="N1899" t="s">
        <v>3713</v>
      </c>
    </row>
    <row r="1900" spans="3:14" x14ac:dyDescent="0.3">
      <c r="C1900" t="s">
        <v>4239</v>
      </c>
      <c r="D1900">
        <v>1969</v>
      </c>
      <c r="E1900" t="s">
        <v>3716</v>
      </c>
      <c r="F1900">
        <v>13</v>
      </c>
      <c r="G1900" s="1" t="str">
        <f>_xlfn.CONCAT(Hospitalisation_Details10[[#This Row],[date]],"-",Hospitalisation_Details10[[#This Row],[month]],"-",Hospitalisation_Details10[[#This Row],[year]])</f>
        <v>13-Oct-1969</v>
      </c>
      <c r="H1900" s="1" t="str">
        <f>TEXT(Hospitalisation_Details10[[#This Row],[Date of Birth]],"dd-mm-yy")</f>
        <v>13-10-69</v>
      </c>
      <c r="I1900">
        <v>3</v>
      </c>
      <c r="J1900">
        <f>DATEDIF(Hospitalisation_Details10[[#This Row],[Date of Birth2]],DATE(2023,6,8),"y")</f>
        <v>53</v>
      </c>
      <c r="K1900" s="2">
        <v>20463</v>
      </c>
      <c r="L1900" t="s">
        <v>3706</v>
      </c>
      <c r="M1900" t="s">
        <v>3706</v>
      </c>
      <c r="N1900" t="s">
        <v>3708</v>
      </c>
    </row>
    <row r="1901" spans="3:14" x14ac:dyDescent="0.3">
      <c r="C1901" t="s">
        <v>4238</v>
      </c>
      <c r="D1901">
        <v>1966</v>
      </c>
      <c r="E1901" t="s">
        <v>3705</v>
      </c>
      <c r="F1901">
        <v>9</v>
      </c>
      <c r="G1901" s="1" t="str">
        <f>_xlfn.CONCAT(Hospitalisation_Details10[[#This Row],[date]],"-",Hospitalisation_Details10[[#This Row],[month]],"-",Hospitalisation_Details10[[#This Row],[year]])</f>
        <v>9-Jul-1966</v>
      </c>
      <c r="H1901" s="1" t="str">
        <f>TEXT(Hospitalisation_Details10[[#This Row],[Date of Birth]],"dd-mm-yy")</f>
        <v>09-07-66</v>
      </c>
      <c r="I1901">
        <v>0</v>
      </c>
      <c r="J1901">
        <f>DATEDIF(Hospitalisation_Details10[[#This Row],[Date of Birth2]],DATE(2023,6,8),"y")</f>
        <v>56</v>
      </c>
      <c r="K1901" s="2">
        <v>20568.32</v>
      </c>
      <c r="L1901" t="s">
        <v>3707</v>
      </c>
      <c r="M1901" t="s">
        <v>3706</v>
      </c>
      <c r="N1901" t="s">
        <v>3713</v>
      </c>
    </row>
    <row r="1902" spans="3:14" x14ac:dyDescent="0.3">
      <c r="C1902" t="s">
        <v>4237</v>
      </c>
      <c r="D1902">
        <v>1967</v>
      </c>
      <c r="E1902" t="s">
        <v>3714</v>
      </c>
      <c r="F1902">
        <v>17</v>
      </c>
      <c r="G1902" s="1" t="str">
        <f>_xlfn.CONCAT(Hospitalisation_Details10[[#This Row],[date]],"-",Hospitalisation_Details10[[#This Row],[month]],"-",Hospitalisation_Details10[[#This Row],[year]])</f>
        <v>17-Dec-1967</v>
      </c>
      <c r="H1902" s="1" t="str">
        <f>TEXT(Hospitalisation_Details10[[#This Row],[Date of Birth]],"dd-mm-yy")</f>
        <v>17-12-67</v>
      </c>
      <c r="I1902">
        <v>0</v>
      </c>
      <c r="J1902">
        <f>DATEDIF(Hospitalisation_Details10[[#This Row],[Date of Birth2]],DATE(2023,6,8),"y")</f>
        <v>55</v>
      </c>
      <c r="K1902" s="2">
        <v>20630.28</v>
      </c>
      <c r="L1902" t="s">
        <v>3706</v>
      </c>
      <c r="M1902" t="s">
        <v>3707</v>
      </c>
      <c r="N1902" t="s">
        <v>3717</v>
      </c>
    </row>
    <row r="1903" spans="3:14" x14ac:dyDescent="0.3">
      <c r="C1903" t="s">
        <v>4236</v>
      </c>
      <c r="D1903">
        <v>1965</v>
      </c>
      <c r="E1903" t="s">
        <v>3715</v>
      </c>
      <c r="F1903">
        <v>1</v>
      </c>
      <c r="G1903" s="1" t="str">
        <f>_xlfn.CONCAT(Hospitalisation_Details10[[#This Row],[date]],"-",Hospitalisation_Details10[[#This Row],[month]],"-",Hospitalisation_Details10[[#This Row],[year]])</f>
        <v>1-Aug-1965</v>
      </c>
      <c r="H1903" s="1" t="str">
        <f>TEXT(Hospitalisation_Details10[[#This Row],[Date of Birth]],"dd-mm-yy")</f>
        <v>01-08-65</v>
      </c>
      <c r="I1903">
        <v>0</v>
      </c>
      <c r="J1903">
        <f>DATEDIF(Hospitalisation_Details10[[#This Row],[Date of Birth2]],DATE(2023,6,8),"y")</f>
        <v>57</v>
      </c>
      <c r="K1903" s="2">
        <v>20709.02</v>
      </c>
      <c r="L1903" t="s">
        <v>3707</v>
      </c>
      <c r="M1903" t="s">
        <v>3706</v>
      </c>
      <c r="N1903" t="s">
        <v>3720</v>
      </c>
    </row>
    <row r="1904" spans="3:14" x14ac:dyDescent="0.3">
      <c r="C1904" t="s">
        <v>4235</v>
      </c>
      <c r="D1904">
        <v>1992</v>
      </c>
      <c r="E1904" t="s">
        <v>3712</v>
      </c>
      <c r="F1904">
        <v>14</v>
      </c>
      <c r="G1904" s="1" t="str">
        <f>_xlfn.CONCAT(Hospitalisation_Details10[[#This Row],[date]],"-",Hospitalisation_Details10[[#This Row],[month]],"-",Hospitalisation_Details10[[#This Row],[year]])</f>
        <v>14-Sep-1992</v>
      </c>
      <c r="H1904" s="1" t="str">
        <f>TEXT(Hospitalisation_Details10[[#This Row],[Date of Birth]],"dd-mm-yy")</f>
        <v>14-09-92</v>
      </c>
      <c r="I1904">
        <v>3</v>
      </c>
      <c r="J1904">
        <f>DATEDIF(Hospitalisation_Details10[[#This Row],[Date of Birth2]],DATE(2023,6,8),"y")</f>
        <v>30</v>
      </c>
      <c r="K1904" s="2">
        <v>20745.990000000002</v>
      </c>
      <c r="L1904" t="s">
        <v>3707</v>
      </c>
      <c r="M1904" t="s">
        <v>3710</v>
      </c>
      <c r="N1904" t="s">
        <v>3713</v>
      </c>
    </row>
    <row r="1905" spans="3:14" x14ac:dyDescent="0.3">
      <c r="C1905" t="s">
        <v>4234</v>
      </c>
      <c r="D1905">
        <v>1986</v>
      </c>
      <c r="E1905" t="s">
        <v>3715</v>
      </c>
      <c r="F1905">
        <v>4</v>
      </c>
      <c r="G1905" s="1" t="str">
        <f>_xlfn.CONCAT(Hospitalisation_Details10[[#This Row],[date]],"-",Hospitalisation_Details10[[#This Row],[month]],"-",Hospitalisation_Details10[[#This Row],[year]])</f>
        <v>4-Aug-1986</v>
      </c>
      <c r="H1905" s="1" t="str">
        <f>TEXT(Hospitalisation_Details10[[#This Row],[Date of Birth]],"dd-mm-yy")</f>
        <v>04-08-86</v>
      </c>
      <c r="I1905">
        <v>1</v>
      </c>
      <c r="J1905">
        <f>DATEDIF(Hospitalisation_Details10[[#This Row],[Date of Birth2]],DATE(2023,6,8),"y")</f>
        <v>36</v>
      </c>
      <c r="K1905" s="2">
        <v>20773.63</v>
      </c>
      <c r="L1905" t="s">
        <v>3706</v>
      </c>
      <c r="M1905" t="s">
        <v>3707</v>
      </c>
      <c r="N1905" t="s">
        <v>3728</v>
      </c>
    </row>
    <row r="1906" spans="3:14" x14ac:dyDescent="0.3">
      <c r="C1906" t="s">
        <v>4233</v>
      </c>
      <c r="D1906">
        <v>1967</v>
      </c>
      <c r="E1906" t="s">
        <v>3712</v>
      </c>
      <c r="F1906">
        <v>8</v>
      </c>
      <c r="G1906" s="1" t="str">
        <f>_xlfn.CONCAT(Hospitalisation_Details10[[#This Row],[date]],"-",Hospitalisation_Details10[[#This Row],[month]],"-",Hospitalisation_Details10[[#This Row],[year]])</f>
        <v>8-Sep-1967</v>
      </c>
      <c r="H1906" s="1" t="str">
        <f>TEXT(Hospitalisation_Details10[[#This Row],[Date of Birth]],"dd-mm-yy")</f>
        <v>08-09-67</v>
      </c>
      <c r="I1906">
        <v>0</v>
      </c>
      <c r="J1906">
        <f>DATEDIF(Hospitalisation_Details10[[#This Row],[Date of Birth2]],DATE(2023,6,8),"y")</f>
        <v>55</v>
      </c>
      <c r="K1906" s="2">
        <v>20781.490000000002</v>
      </c>
      <c r="L1906" t="s">
        <v>3706</v>
      </c>
      <c r="M1906" t="s">
        <v>3707</v>
      </c>
      <c r="N1906" t="s">
        <v>3708</v>
      </c>
    </row>
    <row r="1907" spans="3:14" x14ac:dyDescent="0.3">
      <c r="C1907" t="s">
        <v>4232</v>
      </c>
      <c r="D1907">
        <v>1975</v>
      </c>
      <c r="E1907" t="s">
        <v>3714</v>
      </c>
      <c r="F1907">
        <v>8</v>
      </c>
      <c r="G1907" s="1" t="str">
        <f>_xlfn.CONCAT(Hospitalisation_Details10[[#This Row],[date]],"-",Hospitalisation_Details10[[#This Row],[month]],"-",Hospitalisation_Details10[[#This Row],[year]])</f>
        <v>8-Dec-1975</v>
      </c>
      <c r="H1907" s="1" t="str">
        <f>TEXT(Hospitalisation_Details10[[#This Row],[Date of Birth]],"dd-mm-yy")</f>
        <v>08-12-75</v>
      </c>
      <c r="I1907">
        <v>0</v>
      </c>
      <c r="J1907">
        <f>DATEDIF(Hospitalisation_Details10[[#This Row],[Date of Birth2]],DATE(2023,6,8),"y")</f>
        <v>47</v>
      </c>
      <c r="K1907" s="2">
        <v>20878.78</v>
      </c>
      <c r="L1907" t="s">
        <v>3706</v>
      </c>
      <c r="M1907" t="s">
        <v>3710</v>
      </c>
      <c r="N1907" t="s">
        <v>3724</v>
      </c>
    </row>
    <row r="1908" spans="3:14" x14ac:dyDescent="0.3">
      <c r="C1908" t="s">
        <v>4231</v>
      </c>
      <c r="D1908">
        <v>1964</v>
      </c>
      <c r="E1908" t="s">
        <v>3709</v>
      </c>
      <c r="F1908">
        <v>19</v>
      </c>
      <c r="G1908" s="1" t="str">
        <f>_xlfn.CONCAT(Hospitalisation_Details10[[#This Row],[date]],"-",Hospitalisation_Details10[[#This Row],[month]],"-",Hospitalisation_Details10[[#This Row],[year]])</f>
        <v>19-Nov-1964</v>
      </c>
      <c r="H1908" s="1" t="str">
        <f>TEXT(Hospitalisation_Details10[[#This Row],[Date of Birth]],"dd-mm-yy")</f>
        <v>19-11-64</v>
      </c>
      <c r="I1908">
        <v>0</v>
      </c>
      <c r="J1908">
        <f>DATEDIF(Hospitalisation_Details10[[#This Row],[Date of Birth2]],DATE(2023,6,8),"y")</f>
        <v>58</v>
      </c>
      <c r="K1908" s="2">
        <v>20893.060000000001</v>
      </c>
      <c r="L1908" t="s">
        <v>3706</v>
      </c>
      <c r="M1908" t="s">
        <v>3707</v>
      </c>
      <c r="N1908" t="s">
        <v>3713</v>
      </c>
    </row>
    <row r="1909" spans="3:14" x14ac:dyDescent="0.3">
      <c r="C1909" t="s">
        <v>6091</v>
      </c>
      <c r="D1909">
        <v>1987</v>
      </c>
      <c r="E1909" t="s">
        <v>3709</v>
      </c>
      <c r="F1909">
        <v>27</v>
      </c>
      <c r="G1909" s="1" t="str">
        <f>_xlfn.CONCAT(Hospitalisation_Details10[[#This Row],[date]],"-",Hospitalisation_Details10[[#This Row],[month]],"-",Hospitalisation_Details10[[#This Row],[year]])</f>
        <v>27-Nov-1987</v>
      </c>
      <c r="H1909" s="1" t="str">
        <f>TEXT(Hospitalisation_Details10[[#This Row],[Date of Birth]],"dd-mm-yy")</f>
        <v>27-11-87</v>
      </c>
      <c r="I1909">
        <v>2</v>
      </c>
      <c r="J1909">
        <f>DATEDIF(Hospitalisation_Details10[[#This Row],[Date of Birth2]],DATE(2023,6,8),"y")</f>
        <v>35</v>
      </c>
      <c r="K1909" s="2">
        <v>20984.09</v>
      </c>
      <c r="L1909" t="s">
        <v>3706</v>
      </c>
      <c r="M1909" t="s">
        <v>3706</v>
      </c>
      <c r="N1909" t="s">
        <v>3719</v>
      </c>
    </row>
    <row r="1910" spans="3:14" x14ac:dyDescent="0.3">
      <c r="C1910" t="s">
        <v>4230</v>
      </c>
      <c r="D1910">
        <v>1983</v>
      </c>
      <c r="E1910" t="s">
        <v>3705</v>
      </c>
      <c r="F1910">
        <v>2</v>
      </c>
      <c r="G1910" s="1" t="str">
        <f>_xlfn.CONCAT(Hospitalisation_Details10[[#This Row],[date]],"-",Hospitalisation_Details10[[#This Row],[month]],"-",Hospitalisation_Details10[[#This Row],[year]])</f>
        <v>2-Jul-1983</v>
      </c>
      <c r="H1910" s="1" t="str">
        <f>TEXT(Hospitalisation_Details10[[#This Row],[Date of Birth]],"dd-mm-yy")</f>
        <v>02-07-83</v>
      </c>
      <c r="I1910">
        <v>1</v>
      </c>
      <c r="J1910">
        <f>DATEDIF(Hospitalisation_Details10[[#This Row],[Date of Birth2]],DATE(2023,6,8),"y")</f>
        <v>39</v>
      </c>
      <c r="K1910" s="2">
        <v>21082.16</v>
      </c>
      <c r="L1910" t="s">
        <v>3707</v>
      </c>
      <c r="M1910" t="s">
        <v>3706</v>
      </c>
      <c r="N1910" t="s">
        <v>3717</v>
      </c>
    </row>
    <row r="1911" spans="3:14" x14ac:dyDescent="0.3">
      <c r="C1911" t="s">
        <v>4229</v>
      </c>
      <c r="D1911">
        <v>1977</v>
      </c>
      <c r="E1911" t="s">
        <v>3709</v>
      </c>
      <c r="F1911">
        <v>23</v>
      </c>
      <c r="G1911" s="1" t="str">
        <f>_xlfn.CONCAT(Hospitalisation_Details10[[#This Row],[date]],"-",Hospitalisation_Details10[[#This Row],[month]],"-",Hospitalisation_Details10[[#This Row],[year]])</f>
        <v>23-Nov-1977</v>
      </c>
      <c r="H1911" s="1" t="str">
        <f>TEXT(Hospitalisation_Details10[[#This Row],[Date of Birth]],"dd-mm-yy")</f>
        <v>23-11-77</v>
      </c>
      <c r="I1911">
        <v>2</v>
      </c>
      <c r="J1911">
        <f>DATEDIF(Hospitalisation_Details10[[#This Row],[Date of Birth2]],DATE(2023,6,8),"y")</f>
        <v>45</v>
      </c>
      <c r="K1911" s="2">
        <v>21098.55</v>
      </c>
      <c r="L1911" t="s">
        <v>3707</v>
      </c>
      <c r="M1911" t="s">
        <v>3707</v>
      </c>
      <c r="N1911" t="s">
        <v>3713</v>
      </c>
    </row>
    <row r="1912" spans="3:14" x14ac:dyDescent="0.3">
      <c r="C1912" t="s">
        <v>4228</v>
      </c>
      <c r="D1912">
        <v>1969</v>
      </c>
      <c r="E1912" t="s">
        <v>3715</v>
      </c>
      <c r="F1912">
        <v>26</v>
      </c>
      <c r="G1912" s="1" t="str">
        <f>_xlfn.CONCAT(Hospitalisation_Details10[[#This Row],[date]],"-",Hospitalisation_Details10[[#This Row],[month]],"-",Hospitalisation_Details10[[#This Row],[year]])</f>
        <v>26-Aug-1969</v>
      </c>
      <c r="H1912" s="1" t="str">
        <f>TEXT(Hospitalisation_Details10[[#This Row],[Date of Birth]],"dd-mm-yy")</f>
        <v>26-08-69</v>
      </c>
      <c r="I1912">
        <v>0</v>
      </c>
      <c r="J1912">
        <f>DATEDIF(Hospitalisation_Details10[[#This Row],[Date of Birth2]],DATE(2023,6,8),"y")</f>
        <v>53</v>
      </c>
      <c r="K1912" s="2">
        <v>21195.82</v>
      </c>
      <c r="L1912" t="s">
        <v>3707</v>
      </c>
      <c r="M1912" t="s">
        <v>3710</v>
      </c>
      <c r="N1912" t="s">
        <v>3708</v>
      </c>
    </row>
    <row r="1913" spans="3:14" x14ac:dyDescent="0.3">
      <c r="C1913" t="s">
        <v>4227</v>
      </c>
      <c r="D1913">
        <v>1974</v>
      </c>
      <c r="E1913" t="s">
        <v>3716</v>
      </c>
      <c r="F1913">
        <v>14</v>
      </c>
      <c r="G1913" s="1" t="str">
        <f>_xlfn.CONCAT(Hospitalisation_Details10[[#This Row],[date]],"-",Hospitalisation_Details10[[#This Row],[month]],"-",Hospitalisation_Details10[[#This Row],[year]])</f>
        <v>14-Oct-1974</v>
      </c>
      <c r="H1913" s="1" t="str">
        <f>TEXT(Hospitalisation_Details10[[#This Row],[Date of Birth]],"dd-mm-yy")</f>
        <v>14-10-74</v>
      </c>
      <c r="I1913">
        <v>0</v>
      </c>
      <c r="J1913">
        <f>DATEDIF(Hospitalisation_Details10[[#This Row],[Date of Birth2]],DATE(2023,6,8),"y")</f>
        <v>48</v>
      </c>
      <c r="K1913" s="2">
        <v>21223.68</v>
      </c>
      <c r="L1913" t="s">
        <v>3707</v>
      </c>
      <c r="M1913" t="s">
        <v>3706</v>
      </c>
      <c r="N1913" t="s">
        <v>3708</v>
      </c>
    </row>
    <row r="1914" spans="3:14" x14ac:dyDescent="0.3">
      <c r="C1914" t="s">
        <v>4226</v>
      </c>
      <c r="D1914">
        <v>1974</v>
      </c>
      <c r="E1914" t="s">
        <v>3712</v>
      </c>
      <c r="F1914">
        <v>3</v>
      </c>
      <c r="G1914" s="1" t="str">
        <f>_xlfn.CONCAT(Hospitalisation_Details10[[#This Row],[date]],"-",Hospitalisation_Details10[[#This Row],[month]],"-",Hospitalisation_Details10[[#This Row],[year]])</f>
        <v>3-Sep-1974</v>
      </c>
      <c r="H1914" s="1" t="str">
        <f>TEXT(Hospitalisation_Details10[[#This Row],[Date of Birth]],"dd-mm-yy")</f>
        <v>03-09-74</v>
      </c>
      <c r="I1914">
        <v>0</v>
      </c>
      <c r="J1914">
        <f>DATEDIF(Hospitalisation_Details10[[#This Row],[Date of Birth2]],DATE(2023,6,8),"y")</f>
        <v>48</v>
      </c>
      <c r="K1914" s="2">
        <v>21232.18</v>
      </c>
      <c r="L1914" t="s">
        <v>3707</v>
      </c>
      <c r="M1914" t="s">
        <v>3706</v>
      </c>
      <c r="N1914" t="s">
        <v>3717</v>
      </c>
    </row>
    <row r="1915" spans="3:14" x14ac:dyDescent="0.3">
      <c r="C1915" t="s">
        <v>4225</v>
      </c>
      <c r="D1915">
        <v>1980</v>
      </c>
      <c r="E1915" t="s">
        <v>3714</v>
      </c>
      <c r="F1915">
        <v>10</v>
      </c>
      <c r="G1915" s="1" t="str">
        <f>_xlfn.CONCAT(Hospitalisation_Details10[[#This Row],[date]],"-",Hospitalisation_Details10[[#This Row],[month]],"-",Hospitalisation_Details10[[#This Row],[year]])</f>
        <v>10-Dec-1980</v>
      </c>
      <c r="H1915" s="1" t="str">
        <f>TEXT(Hospitalisation_Details10[[#This Row],[Date of Birth]],"dd-mm-yy")</f>
        <v>10-12-80</v>
      </c>
      <c r="I1915">
        <v>2</v>
      </c>
      <c r="J1915">
        <f>DATEDIF(Hospitalisation_Details10[[#This Row],[Date of Birth2]],DATE(2023,6,8),"y")</f>
        <v>42</v>
      </c>
      <c r="K1915" s="2">
        <v>21259.38</v>
      </c>
      <c r="L1915" t="s">
        <v>3707</v>
      </c>
      <c r="M1915" t="s">
        <v>3707</v>
      </c>
      <c r="N1915" t="s">
        <v>3720</v>
      </c>
    </row>
    <row r="1916" spans="3:14" x14ac:dyDescent="0.3">
      <c r="C1916" t="s">
        <v>4224</v>
      </c>
      <c r="D1916">
        <v>2004</v>
      </c>
      <c r="E1916" t="s">
        <v>3715</v>
      </c>
      <c r="F1916">
        <v>4</v>
      </c>
      <c r="G1916" s="1" t="str">
        <f>_xlfn.CONCAT(Hospitalisation_Details10[[#This Row],[date]],"-",Hospitalisation_Details10[[#This Row],[month]],"-",Hospitalisation_Details10[[#This Row],[year]])</f>
        <v>4-Aug-2004</v>
      </c>
      <c r="H1916" s="1" t="str">
        <f>TEXT(Hospitalisation_Details10[[#This Row],[Date of Birth]],"dd-mm-yy")</f>
        <v>04-08-04</v>
      </c>
      <c r="I1916">
        <v>0</v>
      </c>
      <c r="J1916">
        <f>DATEDIF(Hospitalisation_Details10[[#This Row],[Date of Birth2]],DATE(2023,6,8),"y")</f>
        <v>18</v>
      </c>
      <c r="K1916" s="2">
        <v>21344.85</v>
      </c>
      <c r="L1916" t="s">
        <v>3707</v>
      </c>
      <c r="M1916" t="s">
        <v>3710</v>
      </c>
      <c r="N1916" t="s">
        <v>3724</v>
      </c>
    </row>
    <row r="1917" spans="3:14" x14ac:dyDescent="0.3">
      <c r="C1917" t="s">
        <v>4223</v>
      </c>
      <c r="D1917">
        <v>1980</v>
      </c>
      <c r="E1917" t="s">
        <v>3712</v>
      </c>
      <c r="F1917">
        <v>4</v>
      </c>
      <c r="G1917" s="1" t="str">
        <f>_xlfn.CONCAT(Hospitalisation_Details10[[#This Row],[date]],"-",Hospitalisation_Details10[[#This Row],[month]],"-",Hospitalisation_Details10[[#This Row],[year]])</f>
        <v>4-Sep-1980</v>
      </c>
      <c r="H1917" s="1" t="str">
        <f>TEXT(Hospitalisation_Details10[[#This Row],[Date of Birth]],"dd-mm-yy")</f>
        <v>04-09-80</v>
      </c>
      <c r="I1917">
        <v>0</v>
      </c>
      <c r="J1917">
        <f>DATEDIF(Hospitalisation_Details10[[#This Row],[Date of Birth2]],DATE(2023,6,8),"y")</f>
        <v>42</v>
      </c>
      <c r="K1917" s="2">
        <v>21348.71</v>
      </c>
      <c r="L1917" t="s">
        <v>3706</v>
      </c>
      <c r="M1917" t="s">
        <v>3710</v>
      </c>
      <c r="N1917" t="s">
        <v>3713</v>
      </c>
    </row>
    <row r="1918" spans="3:14" x14ac:dyDescent="0.3">
      <c r="C1918" t="s">
        <v>4222</v>
      </c>
      <c r="D1918">
        <v>1990</v>
      </c>
      <c r="E1918" t="s">
        <v>3709</v>
      </c>
      <c r="F1918">
        <v>21</v>
      </c>
      <c r="G1918" s="1" t="str">
        <f>_xlfn.CONCAT(Hospitalisation_Details10[[#This Row],[date]],"-",Hospitalisation_Details10[[#This Row],[month]],"-",Hospitalisation_Details10[[#This Row],[year]])</f>
        <v>21-Nov-1990</v>
      </c>
      <c r="H1918" s="1" t="str">
        <f>TEXT(Hospitalisation_Details10[[#This Row],[Date of Birth]],"dd-mm-yy")</f>
        <v>21-11-90</v>
      </c>
      <c r="I1918">
        <v>4</v>
      </c>
      <c r="J1918">
        <f>DATEDIF(Hospitalisation_Details10[[#This Row],[Date of Birth2]],DATE(2023,6,8),"y")</f>
        <v>32</v>
      </c>
      <c r="K1918" s="2">
        <v>21472.48</v>
      </c>
      <c r="L1918" t="s">
        <v>3706</v>
      </c>
      <c r="M1918" t="s">
        <v>3706</v>
      </c>
      <c r="N1918" t="s">
        <v>3713</v>
      </c>
    </row>
    <row r="1919" spans="3:14" x14ac:dyDescent="0.3">
      <c r="C1919" t="s">
        <v>4221</v>
      </c>
      <c r="D1919">
        <v>1999</v>
      </c>
      <c r="E1919" t="s">
        <v>3711</v>
      </c>
      <c r="F1919">
        <v>12</v>
      </c>
      <c r="G1919" s="1" t="str">
        <f>_xlfn.CONCAT(Hospitalisation_Details10[[#This Row],[date]],"-",Hospitalisation_Details10[[#This Row],[month]],"-",Hospitalisation_Details10[[#This Row],[year]])</f>
        <v>12-Jun-1999</v>
      </c>
      <c r="H1919" s="1" t="str">
        <f>TEXT(Hospitalisation_Details10[[#This Row],[Date of Birth]],"dd-mm-yy")</f>
        <v>12-06-99</v>
      </c>
      <c r="I1919">
        <v>0</v>
      </c>
      <c r="J1919">
        <f>DATEDIF(Hospitalisation_Details10[[#This Row],[Date of Birth2]],DATE(2023,6,8),"y")</f>
        <v>23</v>
      </c>
      <c r="K1919" s="2">
        <v>21595.38</v>
      </c>
      <c r="L1919" t="s">
        <v>3706</v>
      </c>
      <c r="M1919" t="s">
        <v>3707</v>
      </c>
      <c r="N1919" t="s">
        <v>3713</v>
      </c>
    </row>
    <row r="1920" spans="3:14" x14ac:dyDescent="0.3">
      <c r="C1920" t="s">
        <v>4220</v>
      </c>
      <c r="D1920">
        <v>1983</v>
      </c>
      <c r="E1920" t="s">
        <v>3714</v>
      </c>
      <c r="F1920">
        <v>25</v>
      </c>
      <c r="G1920" s="1" t="str">
        <f>_xlfn.CONCAT(Hospitalisation_Details10[[#This Row],[date]],"-",Hospitalisation_Details10[[#This Row],[month]],"-",Hospitalisation_Details10[[#This Row],[year]])</f>
        <v>25-Dec-1983</v>
      </c>
      <c r="H1920" s="1" t="str">
        <f>TEXT(Hospitalisation_Details10[[#This Row],[Date of Birth]],"dd-mm-yy")</f>
        <v>25-12-83</v>
      </c>
      <c r="I1920">
        <v>3</v>
      </c>
      <c r="J1920">
        <f>DATEDIF(Hospitalisation_Details10[[#This Row],[Date of Birth2]],DATE(2023,6,8),"y")</f>
        <v>39</v>
      </c>
      <c r="K1920" s="2">
        <v>21659.93</v>
      </c>
      <c r="L1920" t="s">
        <v>3707</v>
      </c>
      <c r="M1920" t="s">
        <v>3707</v>
      </c>
      <c r="N1920" t="s">
        <v>3724</v>
      </c>
    </row>
    <row r="1921" spans="3:14" x14ac:dyDescent="0.3">
      <c r="C1921" t="s">
        <v>4219</v>
      </c>
      <c r="D1921">
        <v>1962</v>
      </c>
      <c r="E1921" t="s">
        <v>3709</v>
      </c>
      <c r="F1921">
        <v>16</v>
      </c>
      <c r="G1921" s="1" t="str">
        <f>_xlfn.CONCAT(Hospitalisation_Details10[[#This Row],[date]],"-",Hospitalisation_Details10[[#This Row],[month]],"-",Hospitalisation_Details10[[#This Row],[year]])</f>
        <v>16-Nov-1962</v>
      </c>
      <c r="H1921" s="1" t="str">
        <f>TEXT(Hospitalisation_Details10[[#This Row],[Date of Birth]],"dd-mm-yy")</f>
        <v>16-11-62</v>
      </c>
      <c r="I1921">
        <v>0</v>
      </c>
      <c r="J1921">
        <f>DATEDIF(Hospitalisation_Details10[[#This Row],[Date of Birth2]],DATE(2023,6,8),"y")</f>
        <v>60</v>
      </c>
      <c r="K1921" s="2">
        <v>21661.16</v>
      </c>
      <c r="L1921" t="s">
        <v>3706</v>
      </c>
      <c r="M1921" t="s">
        <v>3706</v>
      </c>
      <c r="N1921" t="s">
        <v>3713</v>
      </c>
    </row>
    <row r="1922" spans="3:14" x14ac:dyDescent="0.3">
      <c r="C1922" t="s">
        <v>4218</v>
      </c>
      <c r="D1922">
        <v>1976</v>
      </c>
      <c r="E1922" t="s">
        <v>3705</v>
      </c>
      <c r="F1922">
        <v>18</v>
      </c>
      <c r="G1922" s="1" t="str">
        <f>_xlfn.CONCAT(Hospitalisation_Details10[[#This Row],[date]],"-",Hospitalisation_Details10[[#This Row],[month]],"-",Hospitalisation_Details10[[#This Row],[year]])</f>
        <v>18-Jul-1976</v>
      </c>
      <c r="H1922" s="1" t="str">
        <f>TEXT(Hospitalisation_Details10[[#This Row],[Date of Birth]],"dd-mm-yy")</f>
        <v>18-07-76</v>
      </c>
      <c r="I1922">
        <v>1</v>
      </c>
      <c r="J1922">
        <f>DATEDIF(Hospitalisation_Details10[[#This Row],[Date of Birth2]],DATE(2023,6,8),"y")</f>
        <v>46</v>
      </c>
      <c r="K1922" s="2">
        <v>21677.279999999999</v>
      </c>
      <c r="L1922" t="s">
        <v>3707</v>
      </c>
      <c r="M1922" t="s">
        <v>3710</v>
      </c>
      <c r="N1922" t="s">
        <v>3713</v>
      </c>
    </row>
    <row r="1923" spans="3:14" x14ac:dyDescent="0.3">
      <c r="C1923" t="s">
        <v>4217</v>
      </c>
      <c r="D1923">
        <v>1979</v>
      </c>
      <c r="E1923" t="s">
        <v>3712</v>
      </c>
      <c r="F1923">
        <v>20</v>
      </c>
      <c r="G1923" s="1" t="str">
        <f>_xlfn.CONCAT(Hospitalisation_Details10[[#This Row],[date]],"-",Hospitalisation_Details10[[#This Row],[month]],"-",Hospitalisation_Details10[[#This Row],[year]])</f>
        <v>20-Sep-1979</v>
      </c>
      <c r="H1923" s="1" t="str">
        <f>TEXT(Hospitalisation_Details10[[#This Row],[Date of Birth]],"dd-mm-yy")</f>
        <v>20-09-79</v>
      </c>
      <c r="I1923">
        <v>1</v>
      </c>
      <c r="J1923">
        <f>DATEDIF(Hospitalisation_Details10[[#This Row],[Date of Birth2]],DATE(2023,6,8),"y")</f>
        <v>43</v>
      </c>
      <c r="K1923" s="2">
        <v>21771.34</v>
      </c>
      <c r="L1923" t="s">
        <v>3707</v>
      </c>
      <c r="M1923" t="s">
        <v>3710</v>
      </c>
      <c r="N1923" t="s">
        <v>3724</v>
      </c>
    </row>
    <row r="1924" spans="3:14" x14ac:dyDescent="0.3">
      <c r="C1924" t="s">
        <v>4216</v>
      </c>
      <c r="D1924">
        <v>1979</v>
      </c>
      <c r="E1924" t="s">
        <v>3712</v>
      </c>
      <c r="F1924">
        <v>28</v>
      </c>
      <c r="G1924" s="1" t="str">
        <f>_xlfn.CONCAT(Hospitalisation_Details10[[#This Row],[date]],"-",Hospitalisation_Details10[[#This Row],[month]],"-",Hospitalisation_Details10[[#This Row],[year]])</f>
        <v>28-Sep-1979</v>
      </c>
      <c r="H1924" s="1" t="str">
        <f>TEXT(Hospitalisation_Details10[[#This Row],[Date of Birth]],"dd-mm-yy")</f>
        <v>28-09-79</v>
      </c>
      <c r="I1924">
        <v>0</v>
      </c>
      <c r="J1924">
        <f>DATEDIF(Hospitalisation_Details10[[#This Row],[Date of Birth2]],DATE(2023,6,8),"y")</f>
        <v>43</v>
      </c>
      <c r="K1924" s="2">
        <v>21774.32</v>
      </c>
      <c r="L1924" t="s">
        <v>3707</v>
      </c>
      <c r="M1924" t="s">
        <v>3706</v>
      </c>
      <c r="N1924" t="s">
        <v>3713</v>
      </c>
    </row>
    <row r="1925" spans="3:14" x14ac:dyDescent="0.3">
      <c r="C1925" t="s">
        <v>4215</v>
      </c>
      <c r="D1925">
        <v>1963</v>
      </c>
      <c r="E1925" t="s">
        <v>3715</v>
      </c>
      <c r="F1925">
        <v>27</v>
      </c>
      <c r="G1925" s="1" t="str">
        <f>_xlfn.CONCAT(Hospitalisation_Details10[[#This Row],[date]],"-",Hospitalisation_Details10[[#This Row],[month]],"-",Hospitalisation_Details10[[#This Row],[year]])</f>
        <v>27-Aug-1963</v>
      </c>
      <c r="H1925" s="1" t="str">
        <f>TEXT(Hospitalisation_Details10[[#This Row],[Date of Birth]],"dd-mm-yy")</f>
        <v>27-08-63</v>
      </c>
      <c r="I1925">
        <v>0</v>
      </c>
      <c r="J1925">
        <f>DATEDIF(Hospitalisation_Details10[[#This Row],[Date of Birth2]],DATE(2023,6,8),"y")</f>
        <v>59</v>
      </c>
      <c r="K1925" s="2">
        <v>21797</v>
      </c>
      <c r="L1925" t="s">
        <v>3707</v>
      </c>
      <c r="M1925" t="s">
        <v>3710</v>
      </c>
      <c r="N1925" t="s">
        <v>3717</v>
      </c>
    </row>
    <row r="1926" spans="3:14" x14ac:dyDescent="0.3">
      <c r="C1926" t="s">
        <v>4214</v>
      </c>
      <c r="D1926">
        <v>1979</v>
      </c>
      <c r="E1926" t="s">
        <v>3715</v>
      </c>
      <c r="F1926">
        <v>17</v>
      </c>
      <c r="G1926" s="1" t="str">
        <f>_xlfn.CONCAT(Hospitalisation_Details10[[#This Row],[date]],"-",Hospitalisation_Details10[[#This Row],[month]],"-",Hospitalisation_Details10[[#This Row],[year]])</f>
        <v>17-Aug-1979</v>
      </c>
      <c r="H1926" s="1" t="str">
        <f>TEXT(Hospitalisation_Details10[[#This Row],[Date of Birth]],"dd-mm-yy")</f>
        <v>17-08-79</v>
      </c>
      <c r="I1926">
        <v>2</v>
      </c>
      <c r="J1926">
        <f>DATEDIF(Hospitalisation_Details10[[#This Row],[Date of Birth2]],DATE(2023,6,8),"y")</f>
        <v>43</v>
      </c>
      <c r="K1926" s="2">
        <v>21880.82</v>
      </c>
      <c r="L1926" t="s">
        <v>3707</v>
      </c>
      <c r="M1926" t="s">
        <v>3710</v>
      </c>
      <c r="N1926" t="s">
        <v>3713</v>
      </c>
    </row>
    <row r="1927" spans="3:14" x14ac:dyDescent="0.3">
      <c r="C1927" t="s">
        <v>4213</v>
      </c>
      <c r="D1927">
        <v>2003</v>
      </c>
      <c r="E1927" t="s">
        <v>3712</v>
      </c>
      <c r="F1927">
        <v>28</v>
      </c>
      <c r="G1927" s="1" t="str">
        <f>_xlfn.CONCAT(Hospitalisation_Details10[[#This Row],[date]],"-",Hospitalisation_Details10[[#This Row],[month]],"-",Hospitalisation_Details10[[#This Row],[year]])</f>
        <v>28-Sep-2003</v>
      </c>
      <c r="H1927" s="1" t="str">
        <f>TEXT(Hospitalisation_Details10[[#This Row],[Date of Birth]],"dd-mm-yy")</f>
        <v>28-09-03</v>
      </c>
      <c r="I1927">
        <v>0</v>
      </c>
      <c r="J1927">
        <f>DATEDIF(Hospitalisation_Details10[[#This Row],[Date of Birth2]],DATE(2023,6,8),"y")</f>
        <v>19</v>
      </c>
      <c r="K1927" s="2">
        <v>21882.400000000001</v>
      </c>
      <c r="L1927" t="s">
        <v>3706</v>
      </c>
      <c r="M1927" t="s">
        <v>3710</v>
      </c>
      <c r="N1927" t="s">
        <v>3717</v>
      </c>
    </row>
    <row r="1928" spans="3:14" x14ac:dyDescent="0.3">
      <c r="C1928" t="s">
        <v>4212</v>
      </c>
      <c r="D1928">
        <v>1975</v>
      </c>
      <c r="E1928" t="s">
        <v>3714</v>
      </c>
      <c r="F1928">
        <v>19</v>
      </c>
      <c r="G1928" s="1" t="str">
        <f>_xlfn.CONCAT(Hospitalisation_Details10[[#This Row],[date]],"-",Hospitalisation_Details10[[#This Row],[month]],"-",Hospitalisation_Details10[[#This Row],[year]])</f>
        <v>19-Dec-1975</v>
      </c>
      <c r="H1928" s="1" t="str">
        <f>TEXT(Hospitalisation_Details10[[#This Row],[Date of Birth]],"dd-mm-yy")</f>
        <v>19-12-75</v>
      </c>
      <c r="I1928">
        <v>1</v>
      </c>
      <c r="J1928">
        <f>DATEDIF(Hospitalisation_Details10[[#This Row],[Date of Birth2]],DATE(2023,6,8),"y")</f>
        <v>47</v>
      </c>
      <c r="K1928" s="2">
        <v>21978.68</v>
      </c>
      <c r="L1928" t="s">
        <v>3707</v>
      </c>
      <c r="M1928" t="s">
        <v>3707</v>
      </c>
      <c r="N1928" t="s">
        <v>3708</v>
      </c>
    </row>
    <row r="1929" spans="3:14" x14ac:dyDescent="0.3">
      <c r="C1929" t="s">
        <v>4211</v>
      </c>
      <c r="D1929">
        <v>1989</v>
      </c>
      <c r="E1929" t="s">
        <v>3716</v>
      </c>
      <c r="F1929">
        <v>14</v>
      </c>
      <c r="G1929" s="1" t="str">
        <f>_xlfn.CONCAT(Hospitalisation_Details10[[#This Row],[date]],"-",Hospitalisation_Details10[[#This Row],[month]],"-",Hospitalisation_Details10[[#This Row],[year]])</f>
        <v>14-Oct-1989</v>
      </c>
      <c r="H1929" s="1" t="str">
        <f>TEXT(Hospitalisation_Details10[[#This Row],[Date of Birth]],"dd-mm-yy")</f>
        <v>14-10-89</v>
      </c>
      <c r="I1929">
        <v>0</v>
      </c>
      <c r="J1929">
        <f>DATEDIF(Hospitalisation_Details10[[#This Row],[Date of Birth2]],DATE(2023,6,8),"y")</f>
        <v>33</v>
      </c>
      <c r="K1929" s="2">
        <v>21984.47</v>
      </c>
      <c r="L1929" t="s">
        <v>3707</v>
      </c>
      <c r="M1929" t="s">
        <v>3710</v>
      </c>
      <c r="N1929" t="s">
        <v>3713</v>
      </c>
    </row>
    <row r="1930" spans="3:14" x14ac:dyDescent="0.3">
      <c r="C1930" t="s">
        <v>4210</v>
      </c>
      <c r="D1930">
        <v>2001</v>
      </c>
      <c r="E1930" t="s">
        <v>3715</v>
      </c>
      <c r="F1930">
        <v>28</v>
      </c>
      <c r="G1930" s="1" t="str">
        <f>_xlfn.CONCAT(Hospitalisation_Details10[[#This Row],[date]],"-",Hospitalisation_Details10[[#This Row],[month]],"-",Hospitalisation_Details10[[#This Row],[year]])</f>
        <v>28-Aug-2001</v>
      </c>
      <c r="H1930" s="1" t="str">
        <f>TEXT(Hospitalisation_Details10[[#This Row],[Date of Birth]],"dd-mm-yy")</f>
        <v>28-08-01</v>
      </c>
      <c r="I1930">
        <v>0</v>
      </c>
      <c r="J1930">
        <f>DATEDIF(Hospitalisation_Details10[[#This Row],[Date of Birth2]],DATE(2023,6,8),"y")</f>
        <v>21</v>
      </c>
      <c r="K1930" s="2">
        <v>22097.62</v>
      </c>
      <c r="L1930" t="s">
        <v>3707</v>
      </c>
      <c r="M1930" t="s">
        <v>3710</v>
      </c>
      <c r="N1930" t="s">
        <v>3717</v>
      </c>
    </row>
    <row r="1931" spans="3:14" x14ac:dyDescent="0.3">
      <c r="C1931" t="s">
        <v>4209</v>
      </c>
      <c r="D1931">
        <v>1980</v>
      </c>
      <c r="E1931" t="s">
        <v>3712</v>
      </c>
      <c r="F1931">
        <v>12</v>
      </c>
      <c r="G1931" s="1" t="str">
        <f>_xlfn.CONCAT(Hospitalisation_Details10[[#This Row],[date]],"-",Hospitalisation_Details10[[#This Row],[month]],"-",Hospitalisation_Details10[[#This Row],[year]])</f>
        <v>12-Sep-1980</v>
      </c>
      <c r="H1931" s="1" t="str">
        <f>TEXT(Hospitalisation_Details10[[#This Row],[Date of Birth]],"dd-mm-yy")</f>
        <v>12-09-80</v>
      </c>
      <c r="I1931">
        <v>0</v>
      </c>
      <c r="J1931">
        <f>DATEDIF(Hospitalisation_Details10[[#This Row],[Date of Birth2]],DATE(2023,6,8),"y")</f>
        <v>42</v>
      </c>
      <c r="K1931" s="2">
        <v>22144.03</v>
      </c>
      <c r="L1931" t="s">
        <v>3706</v>
      </c>
      <c r="M1931" t="s">
        <v>3706</v>
      </c>
      <c r="N1931" t="s">
        <v>3717</v>
      </c>
    </row>
    <row r="1932" spans="3:14" x14ac:dyDescent="0.3">
      <c r="C1932" t="s">
        <v>4208</v>
      </c>
      <c r="D1932">
        <v>1965</v>
      </c>
      <c r="E1932" t="s">
        <v>3715</v>
      </c>
      <c r="F1932">
        <v>24</v>
      </c>
      <c r="G1932" s="1" t="str">
        <f>_xlfn.CONCAT(Hospitalisation_Details10[[#This Row],[date]],"-",Hospitalisation_Details10[[#This Row],[month]],"-",Hospitalisation_Details10[[#This Row],[year]])</f>
        <v>24-Aug-1965</v>
      </c>
      <c r="H1932" s="1" t="str">
        <f>TEXT(Hospitalisation_Details10[[#This Row],[Date of Birth]],"dd-mm-yy")</f>
        <v>24-08-65</v>
      </c>
      <c r="I1932">
        <v>1</v>
      </c>
      <c r="J1932">
        <f>DATEDIF(Hospitalisation_Details10[[#This Row],[Date of Birth2]],DATE(2023,6,8),"y")</f>
        <v>57</v>
      </c>
      <c r="K1932" s="2">
        <v>22192.44</v>
      </c>
      <c r="L1932" t="s">
        <v>3707</v>
      </c>
      <c r="M1932" t="s">
        <v>3710</v>
      </c>
      <c r="N1932" t="s">
        <v>3708</v>
      </c>
    </row>
    <row r="1933" spans="3:14" x14ac:dyDescent="0.3">
      <c r="C1933" t="s">
        <v>4207</v>
      </c>
      <c r="D1933">
        <v>1971</v>
      </c>
      <c r="E1933" t="s">
        <v>3711</v>
      </c>
      <c r="F1933">
        <v>16</v>
      </c>
      <c r="G1933" s="1" t="str">
        <f>_xlfn.CONCAT(Hospitalisation_Details10[[#This Row],[date]],"-",Hospitalisation_Details10[[#This Row],[month]],"-",Hospitalisation_Details10[[#This Row],[year]])</f>
        <v>16-Jun-1971</v>
      </c>
      <c r="H1933" s="1" t="str">
        <f>TEXT(Hospitalisation_Details10[[#This Row],[Date of Birth]],"dd-mm-yy")</f>
        <v>16-06-71</v>
      </c>
      <c r="I1933">
        <v>1</v>
      </c>
      <c r="J1933">
        <f>DATEDIF(Hospitalisation_Details10[[#This Row],[Date of Birth2]],DATE(2023,6,8),"y")</f>
        <v>51</v>
      </c>
      <c r="K1933" s="2">
        <v>22218.11</v>
      </c>
      <c r="L1933" t="s">
        <v>3706</v>
      </c>
      <c r="M1933" t="s">
        <v>3707</v>
      </c>
      <c r="N1933" t="s">
        <v>3708</v>
      </c>
    </row>
    <row r="1934" spans="3:14" x14ac:dyDescent="0.3">
      <c r="C1934" t="s">
        <v>4206</v>
      </c>
      <c r="D1934">
        <v>1982</v>
      </c>
      <c r="E1934" t="s">
        <v>3714</v>
      </c>
      <c r="F1934">
        <v>27</v>
      </c>
      <c r="G1934" s="1" t="str">
        <f>_xlfn.CONCAT(Hospitalisation_Details10[[#This Row],[date]],"-",Hospitalisation_Details10[[#This Row],[month]],"-",Hospitalisation_Details10[[#This Row],[year]])</f>
        <v>27-Dec-1982</v>
      </c>
      <c r="H1934" s="1" t="str">
        <f>TEXT(Hospitalisation_Details10[[#This Row],[Date of Birth]],"dd-mm-yy")</f>
        <v>27-12-82</v>
      </c>
      <c r="I1934">
        <v>1</v>
      </c>
      <c r="J1934">
        <f>DATEDIF(Hospitalisation_Details10[[#This Row],[Date of Birth2]],DATE(2023,6,8),"y")</f>
        <v>40</v>
      </c>
      <c r="K1934" s="2">
        <v>22331.57</v>
      </c>
      <c r="L1934" t="s">
        <v>3706</v>
      </c>
      <c r="M1934" t="s">
        <v>3707</v>
      </c>
      <c r="N1934" t="s">
        <v>3724</v>
      </c>
    </row>
    <row r="1935" spans="3:14" x14ac:dyDescent="0.3">
      <c r="C1935" t="s">
        <v>4205</v>
      </c>
      <c r="D1935">
        <v>1999</v>
      </c>
      <c r="E1935" t="s">
        <v>3715</v>
      </c>
      <c r="F1935">
        <v>26</v>
      </c>
      <c r="G1935" s="1" t="str">
        <f>_xlfn.CONCAT(Hospitalisation_Details10[[#This Row],[date]],"-",Hospitalisation_Details10[[#This Row],[month]],"-",Hospitalisation_Details10[[#This Row],[year]])</f>
        <v>26-Aug-1999</v>
      </c>
      <c r="H1935" s="1" t="str">
        <f>TEXT(Hospitalisation_Details10[[#This Row],[Date of Birth]],"dd-mm-yy")</f>
        <v>26-08-99</v>
      </c>
      <c r="I1935">
        <v>2</v>
      </c>
      <c r="J1935">
        <f>DATEDIF(Hospitalisation_Details10[[#This Row],[Date of Birth2]],DATE(2023,6,8),"y")</f>
        <v>23</v>
      </c>
      <c r="K1935" s="2">
        <v>22395.74</v>
      </c>
      <c r="L1935" t="s">
        <v>3707</v>
      </c>
      <c r="M1935" t="s">
        <v>3706</v>
      </c>
      <c r="N1935" t="s">
        <v>3724</v>
      </c>
    </row>
    <row r="1936" spans="3:14" x14ac:dyDescent="0.3">
      <c r="C1936" t="s">
        <v>4204</v>
      </c>
      <c r="D1936">
        <v>1966</v>
      </c>
      <c r="E1936" t="s">
        <v>3715</v>
      </c>
      <c r="F1936">
        <v>18</v>
      </c>
      <c r="G1936" s="1" t="str">
        <f>_xlfn.CONCAT(Hospitalisation_Details10[[#This Row],[date]],"-",Hospitalisation_Details10[[#This Row],[month]],"-",Hospitalisation_Details10[[#This Row],[year]])</f>
        <v>18-Aug-1966</v>
      </c>
      <c r="H1936" s="1" t="str">
        <f>TEXT(Hospitalisation_Details10[[#This Row],[Date of Birth]],"dd-mm-yy")</f>
        <v>18-08-66</v>
      </c>
      <c r="I1936">
        <v>0</v>
      </c>
      <c r="J1936">
        <f>DATEDIF(Hospitalisation_Details10[[#This Row],[Date of Birth2]],DATE(2023,6,8),"y")</f>
        <v>56</v>
      </c>
      <c r="K1936" s="2">
        <v>22412.65</v>
      </c>
      <c r="L1936" t="s">
        <v>3707</v>
      </c>
      <c r="M1936" t="s">
        <v>3707</v>
      </c>
      <c r="N1936" t="s">
        <v>3726</v>
      </c>
    </row>
    <row r="1937" spans="3:14" x14ac:dyDescent="0.3">
      <c r="C1937" t="s">
        <v>4203</v>
      </c>
      <c r="D1937">
        <v>1983</v>
      </c>
      <c r="E1937" t="s">
        <v>3714</v>
      </c>
      <c r="F1937">
        <v>21</v>
      </c>
      <c r="G1937" s="1" t="str">
        <f>_xlfn.CONCAT(Hospitalisation_Details10[[#This Row],[date]],"-",Hospitalisation_Details10[[#This Row],[month]],"-",Hospitalisation_Details10[[#This Row],[year]])</f>
        <v>21-Dec-1983</v>
      </c>
      <c r="H1937" s="1" t="str">
        <f>TEXT(Hospitalisation_Details10[[#This Row],[Date of Birth]],"dd-mm-yy")</f>
        <v>21-12-83</v>
      </c>
      <c r="I1937">
        <v>1</v>
      </c>
      <c r="J1937">
        <f>DATEDIF(Hospitalisation_Details10[[#This Row],[Date of Birth2]],DATE(2023,6,8),"y")</f>
        <v>39</v>
      </c>
      <c r="K1937" s="2">
        <v>22462.04</v>
      </c>
      <c r="L1937" t="s">
        <v>3707</v>
      </c>
      <c r="M1937" t="s">
        <v>3710</v>
      </c>
      <c r="N1937" t="s">
        <v>3720</v>
      </c>
    </row>
    <row r="1938" spans="3:14" x14ac:dyDescent="0.3">
      <c r="C1938" t="s">
        <v>4202</v>
      </c>
      <c r="D1938">
        <v>1979</v>
      </c>
      <c r="E1938" t="s">
        <v>3709</v>
      </c>
      <c r="F1938">
        <v>14</v>
      </c>
      <c r="G1938" s="1" t="str">
        <f>_xlfn.CONCAT(Hospitalisation_Details10[[#This Row],[date]],"-",Hospitalisation_Details10[[#This Row],[month]],"-",Hospitalisation_Details10[[#This Row],[year]])</f>
        <v>14-Nov-1979</v>
      </c>
      <c r="H1938" s="1" t="str">
        <f>TEXT(Hospitalisation_Details10[[#This Row],[Date of Birth]],"dd-mm-yy")</f>
        <v>14-11-79</v>
      </c>
      <c r="I1938">
        <v>2</v>
      </c>
      <c r="J1938">
        <f>DATEDIF(Hospitalisation_Details10[[#This Row],[Date of Birth2]],DATE(2023,6,8),"y")</f>
        <v>43</v>
      </c>
      <c r="K1938" s="2">
        <v>22478.6</v>
      </c>
      <c r="L1938" t="s">
        <v>3707</v>
      </c>
      <c r="M1938" t="s">
        <v>3706</v>
      </c>
      <c r="N1938" t="s">
        <v>3717</v>
      </c>
    </row>
    <row r="1939" spans="3:14" x14ac:dyDescent="0.3">
      <c r="C1939" t="s">
        <v>4201</v>
      </c>
      <c r="D1939">
        <v>2003</v>
      </c>
      <c r="E1939" t="s">
        <v>3705</v>
      </c>
      <c r="F1939">
        <v>25</v>
      </c>
      <c r="G1939" s="1" t="str">
        <f>_xlfn.CONCAT(Hospitalisation_Details10[[#This Row],[date]],"-",Hospitalisation_Details10[[#This Row],[month]],"-",Hospitalisation_Details10[[#This Row],[year]])</f>
        <v>25-Jul-2003</v>
      </c>
      <c r="H1939" s="1" t="str">
        <f>TEXT(Hospitalisation_Details10[[#This Row],[Date of Birth]],"dd-mm-yy")</f>
        <v>25-07-03</v>
      </c>
      <c r="I1939">
        <v>2</v>
      </c>
      <c r="J1939">
        <f>DATEDIF(Hospitalisation_Details10[[#This Row],[Date of Birth2]],DATE(2023,6,8),"y")</f>
        <v>19</v>
      </c>
      <c r="K1939" s="2">
        <v>22493.66</v>
      </c>
      <c r="L1939" t="s">
        <v>3706</v>
      </c>
      <c r="M1939" t="s">
        <v>3710</v>
      </c>
      <c r="N1939" t="s">
        <v>3713</v>
      </c>
    </row>
    <row r="1940" spans="3:14" x14ac:dyDescent="0.3">
      <c r="C1940" t="s">
        <v>4200</v>
      </c>
      <c r="D1940">
        <v>1970</v>
      </c>
      <c r="E1940" t="s">
        <v>3709</v>
      </c>
      <c r="F1940">
        <v>9</v>
      </c>
      <c r="G1940" s="1" t="str">
        <f>_xlfn.CONCAT(Hospitalisation_Details10[[#This Row],[date]],"-",Hospitalisation_Details10[[#This Row],[month]],"-",Hospitalisation_Details10[[#This Row],[year]])</f>
        <v>9-Nov-1970</v>
      </c>
      <c r="H1940" s="1" t="str">
        <f>TEXT(Hospitalisation_Details10[[#This Row],[Date of Birth]],"dd-mm-yy")</f>
        <v>09-11-70</v>
      </c>
      <c r="I1940">
        <v>0</v>
      </c>
      <c r="J1940">
        <f>DATEDIF(Hospitalisation_Details10[[#This Row],[Date of Birth2]],DATE(2023,6,8),"y")</f>
        <v>52</v>
      </c>
      <c r="K1940" s="2">
        <v>23045.57</v>
      </c>
      <c r="L1940" t="s">
        <v>3706</v>
      </c>
      <c r="M1940" t="s">
        <v>3706</v>
      </c>
      <c r="N1940" t="s">
        <v>3724</v>
      </c>
    </row>
    <row r="1941" spans="3:14" x14ac:dyDescent="0.3">
      <c r="C1941" t="s">
        <v>4199</v>
      </c>
      <c r="D1941">
        <v>1975</v>
      </c>
      <c r="E1941" t="s">
        <v>3712</v>
      </c>
      <c r="F1941">
        <v>9</v>
      </c>
      <c r="G1941" s="1" t="str">
        <f>_xlfn.CONCAT(Hospitalisation_Details10[[#This Row],[date]],"-",Hospitalisation_Details10[[#This Row],[month]],"-",Hospitalisation_Details10[[#This Row],[year]])</f>
        <v>9-Sep-1975</v>
      </c>
      <c r="H1941" s="1" t="str">
        <f>TEXT(Hospitalisation_Details10[[#This Row],[Date of Birth]],"dd-mm-yy")</f>
        <v>09-09-75</v>
      </c>
      <c r="I1941">
        <v>0</v>
      </c>
      <c r="J1941">
        <f>DATEDIF(Hospitalisation_Details10[[#This Row],[Date of Birth2]],DATE(2023,6,8),"y")</f>
        <v>47</v>
      </c>
      <c r="K1941" s="2">
        <v>23065.42</v>
      </c>
      <c r="L1941" t="s">
        <v>3706</v>
      </c>
      <c r="M1941" t="s">
        <v>3706</v>
      </c>
      <c r="N1941" t="s">
        <v>3708</v>
      </c>
    </row>
    <row r="1942" spans="3:14" x14ac:dyDescent="0.3">
      <c r="C1942" t="s">
        <v>4198</v>
      </c>
      <c r="D1942">
        <v>2003</v>
      </c>
      <c r="E1942" t="s">
        <v>3714</v>
      </c>
      <c r="F1942">
        <v>14</v>
      </c>
      <c r="G1942" s="1" t="str">
        <f>_xlfn.CONCAT(Hospitalisation_Details10[[#This Row],[date]],"-",Hospitalisation_Details10[[#This Row],[month]],"-",Hospitalisation_Details10[[#This Row],[year]])</f>
        <v>14-Dec-2003</v>
      </c>
      <c r="H1942" s="1" t="str">
        <f>TEXT(Hospitalisation_Details10[[#This Row],[Date of Birth]],"dd-mm-yy")</f>
        <v>14-12-03</v>
      </c>
      <c r="I1942">
        <v>0</v>
      </c>
      <c r="J1942">
        <f>DATEDIF(Hospitalisation_Details10[[#This Row],[Date of Birth2]],DATE(2023,6,8),"y")</f>
        <v>19</v>
      </c>
      <c r="K1942" s="2">
        <v>23082.959999999999</v>
      </c>
      <c r="L1942" t="s">
        <v>3706</v>
      </c>
      <c r="M1942" t="s">
        <v>3706</v>
      </c>
      <c r="N1942" t="s">
        <v>3717</v>
      </c>
    </row>
    <row r="1943" spans="3:14" x14ac:dyDescent="0.3">
      <c r="C1943" t="s">
        <v>4197</v>
      </c>
      <c r="D1943">
        <v>1997</v>
      </c>
      <c r="E1943" t="s">
        <v>3715</v>
      </c>
      <c r="F1943">
        <v>7</v>
      </c>
      <c r="G1943" s="1" t="str">
        <f>_xlfn.CONCAT(Hospitalisation_Details10[[#This Row],[date]],"-",Hospitalisation_Details10[[#This Row],[month]],"-",Hospitalisation_Details10[[#This Row],[year]])</f>
        <v>7-Aug-1997</v>
      </c>
      <c r="H1943" s="1" t="str">
        <f>TEXT(Hospitalisation_Details10[[#This Row],[Date of Birth]],"dd-mm-yy")</f>
        <v>07-08-97</v>
      </c>
      <c r="I1943">
        <v>2</v>
      </c>
      <c r="J1943">
        <f>DATEDIF(Hospitalisation_Details10[[#This Row],[Date of Birth2]],DATE(2023,6,8),"y")</f>
        <v>25</v>
      </c>
      <c r="K1943" s="2">
        <v>23241.47</v>
      </c>
      <c r="L1943" t="s">
        <v>3706</v>
      </c>
      <c r="M1943" t="s">
        <v>3707</v>
      </c>
      <c r="N1943" t="s">
        <v>3722</v>
      </c>
    </row>
    <row r="1944" spans="3:14" x14ac:dyDescent="0.3">
      <c r="C1944" t="s">
        <v>4196</v>
      </c>
      <c r="D1944">
        <v>1969</v>
      </c>
      <c r="E1944" t="s">
        <v>3709</v>
      </c>
      <c r="F1944">
        <v>14</v>
      </c>
      <c r="G1944" s="1" t="str">
        <f>_xlfn.CONCAT(Hospitalisation_Details10[[#This Row],[date]],"-",Hospitalisation_Details10[[#This Row],[month]],"-",Hospitalisation_Details10[[#This Row],[year]])</f>
        <v>14-Nov-1969</v>
      </c>
      <c r="H1944" s="1" t="str">
        <f>TEXT(Hospitalisation_Details10[[#This Row],[Date of Birth]],"dd-mm-yy")</f>
        <v>14-11-69</v>
      </c>
      <c r="I1944">
        <v>1</v>
      </c>
      <c r="J1944">
        <f>DATEDIF(Hospitalisation_Details10[[#This Row],[Date of Birth2]],DATE(2023,6,8),"y")</f>
        <v>53</v>
      </c>
      <c r="K1944" s="2">
        <v>23244.79</v>
      </c>
      <c r="L1944" t="s">
        <v>3706</v>
      </c>
      <c r="M1944" t="s">
        <v>3707</v>
      </c>
      <c r="N1944" t="s">
        <v>3708</v>
      </c>
    </row>
    <row r="1945" spans="3:14" x14ac:dyDescent="0.3">
      <c r="C1945" t="s">
        <v>4195</v>
      </c>
      <c r="D1945">
        <v>1994</v>
      </c>
      <c r="E1945" t="s">
        <v>3716</v>
      </c>
      <c r="F1945">
        <v>3</v>
      </c>
      <c r="G1945" s="1" t="str">
        <f>_xlfn.CONCAT(Hospitalisation_Details10[[#This Row],[date]],"-",Hospitalisation_Details10[[#This Row],[month]],"-",Hospitalisation_Details10[[#This Row],[year]])</f>
        <v>3-Oct-1994</v>
      </c>
      <c r="H1945" s="1" t="str">
        <f>TEXT(Hospitalisation_Details10[[#This Row],[Date of Birth]],"dd-mm-yy")</f>
        <v>03-10-94</v>
      </c>
      <c r="I1945">
        <v>1</v>
      </c>
      <c r="J1945">
        <f>DATEDIF(Hospitalisation_Details10[[#This Row],[Date of Birth2]],DATE(2023,6,8),"y")</f>
        <v>28</v>
      </c>
      <c r="K1945" s="2">
        <v>23288.93</v>
      </c>
      <c r="L1945" t="s">
        <v>3706</v>
      </c>
      <c r="M1945" t="s">
        <v>3707</v>
      </c>
      <c r="N1945" t="s">
        <v>3724</v>
      </c>
    </row>
    <row r="1946" spans="3:14" x14ac:dyDescent="0.3">
      <c r="C1946" t="s">
        <v>4194</v>
      </c>
      <c r="D1946">
        <v>1973</v>
      </c>
      <c r="E1946" t="s">
        <v>3716</v>
      </c>
      <c r="F1946">
        <v>22</v>
      </c>
      <c r="G1946" s="1" t="str">
        <f>_xlfn.CONCAT(Hospitalisation_Details10[[#This Row],[date]],"-",Hospitalisation_Details10[[#This Row],[month]],"-",Hospitalisation_Details10[[#This Row],[year]])</f>
        <v>22-Oct-1973</v>
      </c>
      <c r="H1946" s="1" t="str">
        <f>TEXT(Hospitalisation_Details10[[#This Row],[Date of Birth]],"dd-mm-yy")</f>
        <v>22-10-73</v>
      </c>
      <c r="I1946">
        <v>2</v>
      </c>
      <c r="J1946">
        <f>DATEDIF(Hospitalisation_Details10[[#This Row],[Date of Birth2]],DATE(2023,6,8),"y")</f>
        <v>49</v>
      </c>
      <c r="K1946" s="2">
        <v>23306.55</v>
      </c>
      <c r="L1946" t="s">
        <v>3706</v>
      </c>
      <c r="M1946" t="s">
        <v>3706</v>
      </c>
      <c r="N1946" t="s">
        <v>3717</v>
      </c>
    </row>
    <row r="1947" spans="3:14" x14ac:dyDescent="0.3">
      <c r="C1947" t="s">
        <v>4193</v>
      </c>
      <c r="D1947">
        <v>1975</v>
      </c>
      <c r="E1947" t="s">
        <v>3709</v>
      </c>
      <c r="F1947">
        <v>13</v>
      </c>
      <c r="G1947" s="1" t="str">
        <f>_xlfn.CONCAT(Hospitalisation_Details10[[#This Row],[date]],"-",Hospitalisation_Details10[[#This Row],[month]],"-",Hospitalisation_Details10[[#This Row],[year]])</f>
        <v>13-Nov-1975</v>
      </c>
      <c r="H1947" s="1" t="str">
        <f>TEXT(Hospitalisation_Details10[[#This Row],[Date of Birth]],"dd-mm-yy")</f>
        <v>13-11-75</v>
      </c>
      <c r="I1947">
        <v>1</v>
      </c>
      <c r="J1947">
        <f>DATEDIF(Hospitalisation_Details10[[#This Row],[Date of Birth2]],DATE(2023,6,8),"y")</f>
        <v>47</v>
      </c>
      <c r="K1947" s="2">
        <v>23401.31</v>
      </c>
      <c r="L1947" t="s">
        <v>3706</v>
      </c>
      <c r="M1947" t="s">
        <v>3707</v>
      </c>
      <c r="N1947" t="s">
        <v>3724</v>
      </c>
    </row>
    <row r="1948" spans="3:14" x14ac:dyDescent="0.3">
      <c r="C1948" t="s">
        <v>4192</v>
      </c>
      <c r="D1948">
        <v>1983</v>
      </c>
      <c r="E1948" t="s">
        <v>3715</v>
      </c>
      <c r="F1948">
        <v>26</v>
      </c>
      <c r="G1948" s="1" t="str">
        <f>_xlfn.CONCAT(Hospitalisation_Details10[[#This Row],[date]],"-",Hospitalisation_Details10[[#This Row],[month]],"-",Hospitalisation_Details10[[#This Row],[year]])</f>
        <v>26-Aug-1983</v>
      </c>
      <c r="H1948" s="1" t="str">
        <f>TEXT(Hospitalisation_Details10[[#This Row],[Date of Birth]],"dd-mm-yy")</f>
        <v>26-08-83</v>
      </c>
      <c r="I1948">
        <v>2</v>
      </c>
      <c r="J1948">
        <f>DATEDIF(Hospitalisation_Details10[[#This Row],[Date of Birth2]],DATE(2023,6,8),"y")</f>
        <v>39</v>
      </c>
      <c r="K1948" s="2">
        <v>23563.02</v>
      </c>
      <c r="L1948" t="s">
        <v>3706</v>
      </c>
      <c r="M1948" t="s">
        <v>3706</v>
      </c>
      <c r="N1948" t="s">
        <v>3708</v>
      </c>
    </row>
    <row r="1949" spans="3:14" x14ac:dyDescent="0.3">
      <c r="C1949" t="s">
        <v>4191</v>
      </c>
      <c r="D1949">
        <v>1974</v>
      </c>
      <c r="E1949" t="s">
        <v>3711</v>
      </c>
      <c r="F1949">
        <v>2</v>
      </c>
      <c r="G1949" s="1" t="str">
        <f>_xlfn.CONCAT(Hospitalisation_Details10[[#This Row],[date]],"-",Hospitalisation_Details10[[#This Row],[month]],"-",Hospitalisation_Details10[[#This Row],[year]])</f>
        <v>2-Jun-1974</v>
      </c>
      <c r="H1949" s="1" t="str">
        <f>TEXT(Hospitalisation_Details10[[#This Row],[Date of Birth]],"dd-mm-yy")</f>
        <v>02-06-74</v>
      </c>
      <c r="I1949">
        <v>1</v>
      </c>
      <c r="J1949">
        <f>DATEDIF(Hospitalisation_Details10[[#This Row],[Date of Birth2]],DATE(2023,6,8),"y")</f>
        <v>49</v>
      </c>
      <c r="K1949" s="2">
        <v>23568.27</v>
      </c>
      <c r="L1949" t="s">
        <v>3706</v>
      </c>
      <c r="M1949" t="s">
        <v>3706</v>
      </c>
      <c r="N1949" t="s">
        <v>3717</v>
      </c>
    </row>
    <row r="1950" spans="3:14" x14ac:dyDescent="0.3">
      <c r="C1950" t="s">
        <v>4190</v>
      </c>
      <c r="D1950">
        <v>1973</v>
      </c>
      <c r="E1950" t="s">
        <v>3711</v>
      </c>
      <c r="F1950">
        <v>27</v>
      </c>
      <c r="G1950" s="1" t="str">
        <f>_xlfn.CONCAT(Hospitalisation_Details10[[#This Row],[date]],"-",Hospitalisation_Details10[[#This Row],[month]],"-",Hospitalisation_Details10[[#This Row],[year]])</f>
        <v>27-Jun-1973</v>
      </c>
      <c r="H1950" s="1" t="str">
        <f>TEXT(Hospitalisation_Details10[[#This Row],[Date of Birth]],"dd-mm-yy")</f>
        <v>27-06-73</v>
      </c>
      <c r="I1950">
        <v>2</v>
      </c>
      <c r="J1950">
        <f>DATEDIF(Hospitalisation_Details10[[#This Row],[Date of Birth2]],DATE(2023,6,8),"y")</f>
        <v>49</v>
      </c>
      <c r="K1950" s="2">
        <v>23807.24</v>
      </c>
      <c r="L1950" t="s">
        <v>3706</v>
      </c>
      <c r="M1950" t="s">
        <v>3707</v>
      </c>
      <c r="N1950" t="s">
        <v>3713</v>
      </c>
    </row>
    <row r="1951" spans="3:14" x14ac:dyDescent="0.3">
      <c r="C1951" t="s">
        <v>4189</v>
      </c>
      <c r="D1951">
        <v>1970</v>
      </c>
      <c r="E1951" t="s">
        <v>3715</v>
      </c>
      <c r="F1951">
        <v>8</v>
      </c>
      <c r="G1951" s="1" t="str">
        <f>_xlfn.CONCAT(Hospitalisation_Details10[[#This Row],[date]],"-",Hospitalisation_Details10[[#This Row],[month]],"-",Hospitalisation_Details10[[#This Row],[year]])</f>
        <v>8-Aug-1970</v>
      </c>
      <c r="H1951" s="1" t="str">
        <f>TEXT(Hospitalisation_Details10[[#This Row],[Date of Birth]],"dd-mm-yy")</f>
        <v>08-08-70</v>
      </c>
      <c r="I1951">
        <v>1</v>
      </c>
      <c r="J1951">
        <f>DATEDIF(Hospitalisation_Details10[[#This Row],[Date of Birth2]],DATE(2023,6,8),"y")</f>
        <v>52</v>
      </c>
      <c r="K1951" s="2">
        <v>23887.66</v>
      </c>
      <c r="L1951" t="s">
        <v>3706</v>
      </c>
      <c r="M1951" t="s">
        <v>3707</v>
      </c>
      <c r="N1951" t="s">
        <v>3713</v>
      </c>
    </row>
    <row r="1952" spans="3:14" x14ac:dyDescent="0.3">
      <c r="C1952" t="s">
        <v>4188</v>
      </c>
      <c r="D1952">
        <v>1971</v>
      </c>
      <c r="E1952" t="s">
        <v>3705</v>
      </c>
      <c r="F1952">
        <v>10</v>
      </c>
      <c r="G1952" s="1" t="str">
        <f>_xlfn.CONCAT(Hospitalisation_Details10[[#This Row],[date]],"-",Hospitalisation_Details10[[#This Row],[month]],"-",Hospitalisation_Details10[[#This Row],[year]])</f>
        <v>10-Jul-1971</v>
      </c>
      <c r="H1952" s="1" t="str">
        <f>TEXT(Hospitalisation_Details10[[#This Row],[Date of Birth]],"dd-mm-yy")</f>
        <v>10-07-71</v>
      </c>
      <c r="I1952">
        <v>2</v>
      </c>
      <c r="J1952">
        <f>DATEDIF(Hospitalisation_Details10[[#This Row],[Date of Birth2]],DATE(2023,6,8),"y")</f>
        <v>51</v>
      </c>
      <c r="K1952" s="2">
        <v>23967.38</v>
      </c>
      <c r="L1952" t="s">
        <v>3706</v>
      </c>
      <c r="M1952" t="s">
        <v>3706</v>
      </c>
      <c r="N1952" t="s">
        <v>3713</v>
      </c>
    </row>
    <row r="1953" spans="3:14" x14ac:dyDescent="0.3">
      <c r="C1953" t="s">
        <v>4187</v>
      </c>
      <c r="D1953">
        <v>2003</v>
      </c>
      <c r="E1953" t="s">
        <v>3714</v>
      </c>
      <c r="F1953">
        <v>30</v>
      </c>
      <c r="G1953" s="1" t="str">
        <f>_xlfn.CONCAT(Hospitalisation_Details10[[#This Row],[date]],"-",Hospitalisation_Details10[[#This Row],[month]],"-",Hospitalisation_Details10[[#This Row],[year]])</f>
        <v>30-Dec-2003</v>
      </c>
      <c r="H1953" s="1" t="str">
        <f>TEXT(Hospitalisation_Details10[[#This Row],[Date of Birth]],"dd-mm-yy")</f>
        <v>30-12-03</v>
      </c>
      <c r="I1953">
        <v>2</v>
      </c>
      <c r="J1953">
        <f>DATEDIF(Hospitalisation_Details10[[#This Row],[Date of Birth2]],DATE(2023,6,8),"y")</f>
        <v>19</v>
      </c>
      <c r="K1953" s="2">
        <v>24059.68</v>
      </c>
      <c r="L1953" t="s">
        <v>3706</v>
      </c>
      <c r="M1953" t="s">
        <v>3706</v>
      </c>
      <c r="N1953" t="s">
        <v>3713</v>
      </c>
    </row>
    <row r="1954" spans="3:14" x14ac:dyDescent="0.3">
      <c r="C1954" t="s">
        <v>4186</v>
      </c>
      <c r="D1954">
        <v>1973</v>
      </c>
      <c r="E1954" t="s">
        <v>3711</v>
      </c>
      <c r="F1954">
        <v>13</v>
      </c>
      <c r="G1954" s="1" t="str">
        <f>_xlfn.CONCAT(Hospitalisation_Details10[[#This Row],[date]],"-",Hospitalisation_Details10[[#This Row],[month]],"-",Hospitalisation_Details10[[#This Row],[year]])</f>
        <v>13-Jun-1973</v>
      </c>
      <c r="H1954" s="1" t="str">
        <f>TEXT(Hospitalisation_Details10[[#This Row],[Date of Birth]],"dd-mm-yy")</f>
        <v>13-06-73</v>
      </c>
      <c r="I1954">
        <v>3</v>
      </c>
      <c r="J1954">
        <f>DATEDIF(Hospitalisation_Details10[[#This Row],[Date of Birth2]],DATE(2023,6,8),"y")</f>
        <v>49</v>
      </c>
      <c r="K1954" s="2">
        <v>24106.91</v>
      </c>
      <c r="L1954" t="s">
        <v>3706</v>
      </c>
      <c r="M1954" t="s">
        <v>3706</v>
      </c>
      <c r="N1954" t="s">
        <v>3724</v>
      </c>
    </row>
    <row r="1955" spans="3:14" x14ac:dyDescent="0.3">
      <c r="C1955" t="s">
        <v>4185</v>
      </c>
      <c r="D1955">
        <v>1974</v>
      </c>
      <c r="E1955" t="s">
        <v>3712</v>
      </c>
      <c r="F1955">
        <v>10</v>
      </c>
      <c r="G1955" s="1" t="str">
        <f>_xlfn.CONCAT(Hospitalisation_Details10[[#This Row],[date]],"-",Hospitalisation_Details10[[#This Row],[month]],"-",Hospitalisation_Details10[[#This Row],[year]])</f>
        <v>10-Sep-1974</v>
      </c>
      <c r="H1955" s="1" t="str">
        <f>TEXT(Hospitalisation_Details10[[#This Row],[Date of Birth]],"dd-mm-yy")</f>
        <v>10-09-74</v>
      </c>
      <c r="I1955">
        <v>3</v>
      </c>
      <c r="J1955">
        <f>DATEDIF(Hospitalisation_Details10[[#This Row],[Date of Birth2]],DATE(2023,6,8),"y")</f>
        <v>48</v>
      </c>
      <c r="K1955" s="2">
        <v>24180.93</v>
      </c>
      <c r="L1955" t="s">
        <v>3706</v>
      </c>
      <c r="M1955" t="s">
        <v>3710</v>
      </c>
      <c r="N1955" t="s">
        <v>3708</v>
      </c>
    </row>
    <row r="1956" spans="3:14" x14ac:dyDescent="0.3">
      <c r="C1956" t="s">
        <v>4184</v>
      </c>
      <c r="D1956">
        <v>1964</v>
      </c>
      <c r="E1956" t="s">
        <v>3714</v>
      </c>
      <c r="F1956">
        <v>16</v>
      </c>
      <c r="G1956" s="1" t="str">
        <f>_xlfn.CONCAT(Hospitalisation_Details10[[#This Row],[date]],"-",Hospitalisation_Details10[[#This Row],[month]],"-",Hospitalisation_Details10[[#This Row],[year]])</f>
        <v>16-Dec-1964</v>
      </c>
      <c r="H1956" s="1" t="str">
        <f>TEXT(Hospitalisation_Details10[[#This Row],[Date of Birth]],"dd-mm-yy")</f>
        <v>16-12-64</v>
      </c>
      <c r="I1956">
        <v>0</v>
      </c>
      <c r="J1956">
        <f>DATEDIF(Hospitalisation_Details10[[#This Row],[Date of Birth2]],DATE(2023,6,8),"y")</f>
        <v>58</v>
      </c>
      <c r="K1956" s="2">
        <v>24227.34</v>
      </c>
      <c r="L1956" t="s">
        <v>3706</v>
      </c>
      <c r="M1956" t="s">
        <v>3710</v>
      </c>
      <c r="N1956" t="s">
        <v>3708</v>
      </c>
    </row>
    <row r="1957" spans="3:14" x14ac:dyDescent="0.3">
      <c r="C1957" t="s">
        <v>4183</v>
      </c>
      <c r="D1957">
        <v>2004</v>
      </c>
      <c r="E1957" t="s">
        <v>3715</v>
      </c>
      <c r="F1957">
        <v>3</v>
      </c>
      <c r="G1957" s="1" t="str">
        <f>_xlfn.CONCAT(Hospitalisation_Details10[[#This Row],[date]],"-",Hospitalisation_Details10[[#This Row],[month]],"-",Hospitalisation_Details10[[#This Row],[year]])</f>
        <v>3-Aug-2004</v>
      </c>
      <c r="H1957" s="1" t="str">
        <f>TEXT(Hospitalisation_Details10[[#This Row],[Date of Birth]],"dd-mm-yy")</f>
        <v>03-08-04</v>
      </c>
      <c r="I1957">
        <v>0</v>
      </c>
      <c r="J1957">
        <f>DATEDIF(Hospitalisation_Details10[[#This Row],[Date of Birth2]],DATE(2023,6,8),"y")</f>
        <v>18</v>
      </c>
      <c r="K1957" s="2">
        <v>24294.02</v>
      </c>
      <c r="L1957" t="s">
        <v>3706</v>
      </c>
      <c r="M1957" t="s">
        <v>3710</v>
      </c>
      <c r="N1957" t="s">
        <v>3717</v>
      </c>
    </row>
    <row r="1958" spans="3:14" x14ac:dyDescent="0.3">
      <c r="C1958" t="s">
        <v>4182</v>
      </c>
      <c r="D1958">
        <v>1999</v>
      </c>
      <c r="E1958" t="s">
        <v>3716</v>
      </c>
      <c r="F1958">
        <v>7</v>
      </c>
      <c r="G1958" s="1" t="str">
        <f>_xlfn.CONCAT(Hospitalisation_Details10[[#This Row],[date]],"-",Hospitalisation_Details10[[#This Row],[month]],"-",Hospitalisation_Details10[[#This Row],[year]])</f>
        <v>7-Oct-1999</v>
      </c>
      <c r="H1958" s="1" t="str">
        <f>TEXT(Hospitalisation_Details10[[#This Row],[Date of Birth]],"dd-mm-yy")</f>
        <v>07-10-99</v>
      </c>
      <c r="I1958">
        <v>0</v>
      </c>
      <c r="J1958">
        <f>DATEDIF(Hospitalisation_Details10[[#This Row],[Date of Birth2]],DATE(2023,6,8),"y")</f>
        <v>23</v>
      </c>
      <c r="K1958" s="2">
        <v>24387.74</v>
      </c>
      <c r="L1958" t="s">
        <v>3706</v>
      </c>
      <c r="M1958" t="s">
        <v>3710</v>
      </c>
      <c r="N1958" t="s">
        <v>3717</v>
      </c>
    </row>
    <row r="1959" spans="3:14" x14ac:dyDescent="0.3">
      <c r="C1959" t="s">
        <v>4181</v>
      </c>
      <c r="D1959">
        <v>1970</v>
      </c>
      <c r="E1959" t="s">
        <v>3709</v>
      </c>
      <c r="F1959">
        <v>30</v>
      </c>
      <c r="G1959" s="1" t="str">
        <f>_xlfn.CONCAT(Hospitalisation_Details10[[#This Row],[date]],"-",Hospitalisation_Details10[[#This Row],[month]],"-",Hospitalisation_Details10[[#This Row],[year]])</f>
        <v>30-Nov-1970</v>
      </c>
      <c r="H1959" s="1" t="str">
        <f>TEXT(Hospitalisation_Details10[[#This Row],[Date of Birth]],"dd-mm-yy")</f>
        <v>30-11-70</v>
      </c>
      <c r="I1959">
        <v>0</v>
      </c>
      <c r="J1959">
        <f>DATEDIF(Hospitalisation_Details10[[#This Row],[Date of Birth2]],DATE(2023,6,8),"y")</f>
        <v>52</v>
      </c>
      <c r="K1959" s="2">
        <v>24393.62</v>
      </c>
      <c r="L1959" t="s">
        <v>3706</v>
      </c>
      <c r="M1959" t="s">
        <v>3707</v>
      </c>
      <c r="N1959" t="s">
        <v>3713</v>
      </c>
    </row>
    <row r="1960" spans="3:14" x14ac:dyDescent="0.3">
      <c r="C1960" t="s">
        <v>4180</v>
      </c>
      <c r="D1960">
        <v>1968</v>
      </c>
      <c r="E1960" t="s">
        <v>3705</v>
      </c>
      <c r="F1960">
        <v>6</v>
      </c>
      <c r="G1960" s="1" t="str">
        <f>_xlfn.CONCAT(Hospitalisation_Details10[[#This Row],[date]],"-",Hospitalisation_Details10[[#This Row],[month]],"-",Hospitalisation_Details10[[#This Row],[year]])</f>
        <v>6-Jul-1968</v>
      </c>
      <c r="H1960" s="1" t="str">
        <f>TEXT(Hospitalisation_Details10[[#This Row],[Date of Birth]],"dd-mm-yy")</f>
        <v>06-07-68</v>
      </c>
      <c r="I1960">
        <v>0</v>
      </c>
      <c r="J1960">
        <f>DATEDIF(Hospitalisation_Details10[[#This Row],[Date of Birth2]],DATE(2023,6,8),"y")</f>
        <v>54</v>
      </c>
      <c r="K1960" s="2">
        <v>24476.48</v>
      </c>
      <c r="L1960" t="s">
        <v>3706</v>
      </c>
      <c r="M1960" t="s">
        <v>3706</v>
      </c>
      <c r="N1960" t="s">
        <v>3713</v>
      </c>
    </row>
    <row r="1961" spans="3:14" x14ac:dyDescent="0.3">
      <c r="C1961" t="s">
        <v>4179</v>
      </c>
      <c r="D1961">
        <v>1961</v>
      </c>
      <c r="E1961" t="s">
        <v>3716</v>
      </c>
      <c r="F1961">
        <v>21</v>
      </c>
      <c r="G1961" s="1" t="str">
        <f>_xlfn.CONCAT(Hospitalisation_Details10[[#This Row],[date]],"-",Hospitalisation_Details10[[#This Row],[month]],"-",Hospitalisation_Details10[[#This Row],[year]])</f>
        <v>21-Oct-1961</v>
      </c>
      <c r="H1961" s="1" t="str">
        <f>TEXT(Hospitalisation_Details10[[#This Row],[Date of Birth]],"dd-mm-yy")</f>
        <v>21-10-61</v>
      </c>
      <c r="I1961">
        <v>0</v>
      </c>
      <c r="J1961">
        <f>DATEDIF(Hospitalisation_Details10[[#This Row],[Date of Birth2]],DATE(2023,6,8),"y")</f>
        <v>61</v>
      </c>
      <c r="K1961" s="2">
        <v>24513.09</v>
      </c>
      <c r="L1961" t="s">
        <v>3706</v>
      </c>
      <c r="M1961" t="s">
        <v>3706</v>
      </c>
      <c r="N1961" t="s">
        <v>3708</v>
      </c>
    </row>
    <row r="1962" spans="3:14" x14ac:dyDescent="0.3">
      <c r="C1962" t="s">
        <v>4178</v>
      </c>
      <c r="D1962">
        <v>1972</v>
      </c>
      <c r="E1962" t="s">
        <v>3712</v>
      </c>
      <c r="F1962">
        <v>14</v>
      </c>
      <c r="G1962" s="1" t="str">
        <f>_xlfn.CONCAT(Hospitalisation_Details10[[#This Row],[date]],"-",Hospitalisation_Details10[[#This Row],[month]],"-",Hospitalisation_Details10[[#This Row],[year]])</f>
        <v>14-Sep-1972</v>
      </c>
      <c r="H1962" s="1" t="str">
        <f>TEXT(Hospitalisation_Details10[[#This Row],[Date of Birth]],"dd-mm-yy")</f>
        <v>14-09-72</v>
      </c>
      <c r="I1962">
        <v>1</v>
      </c>
      <c r="J1962">
        <f>DATEDIF(Hospitalisation_Details10[[#This Row],[Date of Birth2]],DATE(2023,6,8),"y")</f>
        <v>50</v>
      </c>
      <c r="K1962" s="2">
        <v>24520.26</v>
      </c>
      <c r="L1962" t="s">
        <v>3706</v>
      </c>
      <c r="M1962" t="s">
        <v>3707</v>
      </c>
      <c r="N1962" t="s">
        <v>3717</v>
      </c>
    </row>
    <row r="1963" spans="3:14" x14ac:dyDescent="0.3">
      <c r="C1963" t="s">
        <v>4177</v>
      </c>
      <c r="D1963">
        <v>1975</v>
      </c>
      <c r="E1963" t="s">
        <v>3711</v>
      </c>
      <c r="F1963">
        <v>13</v>
      </c>
      <c r="G1963" s="1" t="str">
        <f>_xlfn.CONCAT(Hospitalisation_Details10[[#This Row],[date]],"-",Hospitalisation_Details10[[#This Row],[month]],"-",Hospitalisation_Details10[[#This Row],[year]])</f>
        <v>13-Jun-1975</v>
      </c>
      <c r="H1963" s="1" t="str">
        <f>TEXT(Hospitalisation_Details10[[#This Row],[Date of Birth]],"dd-mm-yy")</f>
        <v>13-06-75</v>
      </c>
      <c r="I1963">
        <v>2</v>
      </c>
      <c r="J1963">
        <f>DATEDIF(Hospitalisation_Details10[[#This Row],[Date of Birth2]],DATE(2023,6,8),"y")</f>
        <v>47</v>
      </c>
      <c r="K1963" s="2">
        <v>24535.7</v>
      </c>
      <c r="L1963" t="s">
        <v>3706</v>
      </c>
      <c r="M1963" t="s">
        <v>3706</v>
      </c>
      <c r="N1963" t="s">
        <v>3713</v>
      </c>
    </row>
    <row r="1964" spans="3:14" x14ac:dyDescent="0.3">
      <c r="C1964" t="s">
        <v>4176</v>
      </c>
      <c r="D1964">
        <v>1976</v>
      </c>
      <c r="E1964" t="s">
        <v>3716</v>
      </c>
      <c r="F1964">
        <v>12</v>
      </c>
      <c r="G1964" s="1" t="str">
        <f>_xlfn.CONCAT(Hospitalisation_Details10[[#This Row],[date]],"-",Hospitalisation_Details10[[#This Row],[month]],"-",Hospitalisation_Details10[[#This Row],[year]])</f>
        <v>12-Oct-1976</v>
      </c>
      <c r="H1964" s="1" t="str">
        <f>TEXT(Hospitalisation_Details10[[#This Row],[Date of Birth]],"dd-mm-yy")</f>
        <v>12-10-76</v>
      </c>
      <c r="I1964">
        <v>0</v>
      </c>
      <c r="J1964">
        <f>DATEDIF(Hospitalisation_Details10[[#This Row],[Date of Birth2]],DATE(2023,6,8),"y")</f>
        <v>46</v>
      </c>
      <c r="K1964" s="2">
        <v>24603.05</v>
      </c>
      <c r="L1964" t="s">
        <v>3706</v>
      </c>
      <c r="M1964" t="s">
        <v>3706</v>
      </c>
      <c r="N1964" t="s">
        <v>3717</v>
      </c>
    </row>
    <row r="1965" spans="3:14" x14ac:dyDescent="0.3">
      <c r="C1965" t="s">
        <v>4175</v>
      </c>
      <c r="D1965">
        <v>1970</v>
      </c>
      <c r="E1965" t="s">
        <v>3711</v>
      </c>
      <c r="F1965">
        <v>12</v>
      </c>
      <c r="G1965" s="1" t="str">
        <f>_xlfn.CONCAT(Hospitalisation_Details10[[#This Row],[date]],"-",Hospitalisation_Details10[[#This Row],[month]],"-",Hospitalisation_Details10[[#This Row],[year]])</f>
        <v>12-Jun-1970</v>
      </c>
      <c r="H1965" s="1" t="str">
        <f>TEXT(Hospitalisation_Details10[[#This Row],[Date of Birth]],"dd-mm-yy")</f>
        <v>12-06-70</v>
      </c>
      <c r="I1965">
        <v>2</v>
      </c>
      <c r="J1965">
        <f>DATEDIF(Hospitalisation_Details10[[#This Row],[Date of Birth2]],DATE(2023,6,8),"y")</f>
        <v>52</v>
      </c>
      <c r="K1965" s="2">
        <v>24667.42</v>
      </c>
      <c r="L1965" t="s">
        <v>3706</v>
      </c>
      <c r="M1965" t="s">
        <v>3707</v>
      </c>
      <c r="N1965" t="s">
        <v>3708</v>
      </c>
    </row>
    <row r="1966" spans="3:14" x14ac:dyDescent="0.3">
      <c r="C1966" t="s">
        <v>4174</v>
      </c>
      <c r="D1966">
        <v>1996</v>
      </c>
      <c r="E1966" t="s">
        <v>3715</v>
      </c>
      <c r="F1966">
        <v>28</v>
      </c>
      <c r="G1966" s="1" t="str">
        <f>_xlfn.CONCAT(Hospitalisation_Details10[[#This Row],[date]],"-",Hospitalisation_Details10[[#This Row],[month]],"-",Hospitalisation_Details10[[#This Row],[year]])</f>
        <v>28-Aug-1996</v>
      </c>
      <c r="H1966" s="1" t="str">
        <f>TEXT(Hospitalisation_Details10[[#This Row],[Date of Birth]],"dd-mm-yy")</f>
        <v>28-08-96</v>
      </c>
      <c r="I1966">
        <v>4</v>
      </c>
      <c r="J1966">
        <f>DATEDIF(Hospitalisation_Details10[[#This Row],[Date of Birth2]],DATE(2023,6,8),"y")</f>
        <v>26</v>
      </c>
      <c r="K1966" s="2">
        <v>24671.66</v>
      </c>
      <c r="L1966" t="s">
        <v>3706</v>
      </c>
      <c r="M1966" t="s">
        <v>3710</v>
      </c>
      <c r="N1966" t="s">
        <v>3724</v>
      </c>
    </row>
    <row r="1967" spans="3:14" x14ac:dyDescent="0.3">
      <c r="C1967" t="s">
        <v>4173</v>
      </c>
      <c r="D1967">
        <v>1992</v>
      </c>
      <c r="E1967" t="s">
        <v>3716</v>
      </c>
      <c r="F1967">
        <v>11</v>
      </c>
      <c r="G1967" s="1" t="str">
        <f>_xlfn.CONCAT(Hospitalisation_Details10[[#This Row],[date]],"-",Hospitalisation_Details10[[#This Row],[month]],"-",Hospitalisation_Details10[[#This Row],[year]])</f>
        <v>11-Oct-1992</v>
      </c>
      <c r="H1967" s="1" t="str">
        <f>TEXT(Hospitalisation_Details10[[#This Row],[Date of Birth]],"dd-mm-yy")</f>
        <v>11-10-92</v>
      </c>
      <c r="I1967">
        <v>0</v>
      </c>
      <c r="J1967">
        <f>DATEDIF(Hospitalisation_Details10[[#This Row],[Date of Birth2]],DATE(2023,6,8),"y")</f>
        <v>30</v>
      </c>
      <c r="K1967" s="2">
        <v>24795.040000000001</v>
      </c>
      <c r="L1967" t="s">
        <v>3706</v>
      </c>
      <c r="M1967" t="s">
        <v>3707</v>
      </c>
      <c r="N1967" t="s">
        <v>3717</v>
      </c>
    </row>
    <row r="1968" spans="3:14" x14ac:dyDescent="0.3">
      <c r="C1968" t="s">
        <v>4172</v>
      </c>
      <c r="D1968">
        <v>1994</v>
      </c>
      <c r="E1968" t="s">
        <v>3712</v>
      </c>
      <c r="F1968">
        <v>9</v>
      </c>
      <c r="G1968" s="1" t="str">
        <f>_xlfn.CONCAT(Hospitalisation_Details10[[#This Row],[date]],"-",Hospitalisation_Details10[[#This Row],[month]],"-",Hospitalisation_Details10[[#This Row],[year]])</f>
        <v>9-Sep-1994</v>
      </c>
      <c r="H1968" s="1" t="str">
        <f>TEXT(Hospitalisation_Details10[[#This Row],[Date of Birth]],"dd-mm-yy")</f>
        <v>09-09-94</v>
      </c>
      <c r="I1968">
        <v>0</v>
      </c>
      <c r="J1968">
        <f>DATEDIF(Hospitalisation_Details10[[#This Row],[Date of Birth2]],DATE(2023,6,8),"y")</f>
        <v>28</v>
      </c>
      <c r="K1968" s="2">
        <v>24817.25</v>
      </c>
      <c r="L1968" t="s">
        <v>3706</v>
      </c>
      <c r="M1968" t="s">
        <v>3706</v>
      </c>
      <c r="N1968" t="s">
        <v>3717</v>
      </c>
    </row>
    <row r="1969" spans="3:14" x14ac:dyDescent="0.3">
      <c r="C1969" t="s">
        <v>4171</v>
      </c>
      <c r="D1969">
        <v>1995</v>
      </c>
      <c r="E1969" t="s">
        <v>3711</v>
      </c>
      <c r="F1969">
        <v>10</v>
      </c>
      <c r="G1969" s="1" t="str">
        <f>_xlfn.CONCAT(Hospitalisation_Details10[[#This Row],[date]],"-",Hospitalisation_Details10[[#This Row],[month]],"-",Hospitalisation_Details10[[#This Row],[year]])</f>
        <v>10-Jun-1995</v>
      </c>
      <c r="H1969" s="1" t="str">
        <f>TEXT(Hospitalisation_Details10[[#This Row],[Date of Birth]],"dd-mm-yy")</f>
        <v>10-06-95</v>
      </c>
      <c r="I1969">
        <v>0</v>
      </c>
      <c r="J1969">
        <f>DATEDIF(Hospitalisation_Details10[[#This Row],[Date of Birth2]],DATE(2023,6,8),"y")</f>
        <v>27</v>
      </c>
      <c r="K1969" s="2">
        <v>24863.25</v>
      </c>
      <c r="L1969" t="s">
        <v>3706</v>
      </c>
      <c r="M1969" t="s">
        <v>3707</v>
      </c>
      <c r="N1969" t="s">
        <v>3717</v>
      </c>
    </row>
    <row r="1970" spans="3:14" x14ac:dyDescent="0.3">
      <c r="C1970" t="s">
        <v>4170</v>
      </c>
      <c r="D1970">
        <v>1970</v>
      </c>
      <c r="E1970" t="s">
        <v>3709</v>
      </c>
      <c r="F1970">
        <v>26</v>
      </c>
      <c r="G1970" s="1" t="str">
        <f>_xlfn.CONCAT(Hospitalisation_Details10[[#This Row],[date]],"-",Hospitalisation_Details10[[#This Row],[month]],"-",Hospitalisation_Details10[[#This Row],[year]])</f>
        <v>26-Nov-1970</v>
      </c>
      <c r="H1970" s="1" t="str">
        <f>TEXT(Hospitalisation_Details10[[#This Row],[Date of Birth]],"dd-mm-yy")</f>
        <v>26-11-70</v>
      </c>
      <c r="I1970">
        <v>3</v>
      </c>
      <c r="J1970">
        <f>DATEDIF(Hospitalisation_Details10[[#This Row],[Date of Birth2]],DATE(2023,6,8),"y")</f>
        <v>52</v>
      </c>
      <c r="K1970" s="2">
        <v>24869.84</v>
      </c>
      <c r="L1970" t="s">
        <v>3706</v>
      </c>
      <c r="M1970" t="s">
        <v>3706</v>
      </c>
      <c r="N1970" t="s">
        <v>3721</v>
      </c>
    </row>
    <row r="1971" spans="3:14" x14ac:dyDescent="0.3">
      <c r="C1971" t="s">
        <v>4169</v>
      </c>
      <c r="D1971">
        <v>1969</v>
      </c>
      <c r="E1971" t="s">
        <v>3705</v>
      </c>
      <c r="F1971">
        <v>23</v>
      </c>
      <c r="G1971" s="1" t="str">
        <f>_xlfn.CONCAT(Hospitalisation_Details10[[#This Row],[date]],"-",Hospitalisation_Details10[[#This Row],[month]],"-",Hospitalisation_Details10[[#This Row],[year]])</f>
        <v>23-Jul-1969</v>
      </c>
      <c r="H1971" s="1" t="str">
        <f>TEXT(Hospitalisation_Details10[[#This Row],[Date of Birth]],"dd-mm-yy")</f>
        <v>23-07-69</v>
      </c>
      <c r="I1971">
        <v>3</v>
      </c>
      <c r="J1971">
        <f>DATEDIF(Hospitalisation_Details10[[#This Row],[Date of Birth2]],DATE(2023,6,8),"y")</f>
        <v>53</v>
      </c>
      <c r="K1971" s="2">
        <v>24873.38</v>
      </c>
      <c r="L1971" t="s">
        <v>3706</v>
      </c>
      <c r="M1971" t="s">
        <v>3710</v>
      </c>
      <c r="N1971" t="s">
        <v>3724</v>
      </c>
    </row>
    <row r="1972" spans="3:14" x14ac:dyDescent="0.3">
      <c r="C1972" t="s">
        <v>4168</v>
      </c>
      <c r="D1972">
        <v>1987</v>
      </c>
      <c r="E1972" t="s">
        <v>3711</v>
      </c>
      <c r="F1972">
        <v>14</v>
      </c>
      <c r="G1972" s="1" t="str">
        <f>_xlfn.CONCAT(Hospitalisation_Details10[[#This Row],[date]],"-",Hospitalisation_Details10[[#This Row],[month]],"-",Hospitalisation_Details10[[#This Row],[year]])</f>
        <v>14-Jun-1987</v>
      </c>
      <c r="H1972" s="1" t="str">
        <f>TEXT(Hospitalisation_Details10[[#This Row],[Date of Birth]],"dd-mm-yy")</f>
        <v>14-06-87</v>
      </c>
      <c r="I1972">
        <v>2</v>
      </c>
      <c r="J1972">
        <f>DATEDIF(Hospitalisation_Details10[[#This Row],[Date of Birth2]],DATE(2023,6,8),"y")</f>
        <v>35</v>
      </c>
      <c r="K1972" s="2">
        <v>24915.05</v>
      </c>
      <c r="L1972" t="s">
        <v>3706</v>
      </c>
      <c r="M1972" t="s">
        <v>3710</v>
      </c>
      <c r="N1972" t="s">
        <v>3724</v>
      </c>
    </row>
    <row r="1973" spans="3:14" x14ac:dyDescent="0.3">
      <c r="C1973" t="s">
        <v>4167</v>
      </c>
      <c r="D1973">
        <v>1975</v>
      </c>
      <c r="E1973" t="s">
        <v>3709</v>
      </c>
      <c r="F1973">
        <v>14</v>
      </c>
      <c r="G1973" s="1" t="str">
        <f>_xlfn.CONCAT(Hospitalisation_Details10[[#This Row],[date]],"-",Hospitalisation_Details10[[#This Row],[month]],"-",Hospitalisation_Details10[[#This Row],[year]])</f>
        <v>14-Nov-1975</v>
      </c>
      <c r="H1973" s="1" t="str">
        <f>TEXT(Hospitalisation_Details10[[#This Row],[Date of Birth]],"dd-mm-yy")</f>
        <v>14-11-75</v>
      </c>
      <c r="I1973">
        <v>3</v>
      </c>
      <c r="J1973">
        <f>DATEDIF(Hospitalisation_Details10[[#This Row],[Date of Birth2]],DATE(2023,6,8),"y")</f>
        <v>47</v>
      </c>
      <c r="K1973" s="2">
        <v>24915.22</v>
      </c>
      <c r="L1973" t="s">
        <v>3706</v>
      </c>
      <c r="M1973" t="s">
        <v>3707</v>
      </c>
      <c r="N1973" t="s">
        <v>3713</v>
      </c>
    </row>
    <row r="1974" spans="3:14" x14ac:dyDescent="0.3">
      <c r="C1974" t="s">
        <v>4166</v>
      </c>
      <c r="D1974">
        <v>1995</v>
      </c>
      <c r="E1974" t="s">
        <v>3714</v>
      </c>
      <c r="F1974">
        <v>4</v>
      </c>
      <c r="G1974" s="1" t="str">
        <f>_xlfn.CONCAT(Hospitalisation_Details10[[#This Row],[date]],"-",Hospitalisation_Details10[[#This Row],[month]],"-",Hospitalisation_Details10[[#This Row],[year]])</f>
        <v>4-Dec-1995</v>
      </c>
      <c r="H1974" s="1" t="str">
        <f>TEXT(Hospitalisation_Details10[[#This Row],[Date of Birth]],"dd-mm-yy")</f>
        <v>04-12-95</v>
      </c>
      <c r="I1974">
        <v>0</v>
      </c>
      <c r="J1974">
        <f>DATEDIF(Hospitalisation_Details10[[#This Row],[Date of Birth2]],DATE(2023,6,8),"y")</f>
        <v>27</v>
      </c>
      <c r="K1974" s="2">
        <v>25075.97</v>
      </c>
      <c r="L1974" t="s">
        <v>3706</v>
      </c>
      <c r="M1974" t="s">
        <v>3706</v>
      </c>
      <c r="N1974" t="s">
        <v>3717</v>
      </c>
    </row>
    <row r="1975" spans="3:14" x14ac:dyDescent="0.3">
      <c r="C1975" t="s">
        <v>4165</v>
      </c>
      <c r="D1975">
        <v>1998</v>
      </c>
      <c r="E1975" t="s">
        <v>3711</v>
      </c>
      <c r="F1975">
        <v>14</v>
      </c>
      <c r="G1975" s="1" t="str">
        <f>_xlfn.CONCAT(Hospitalisation_Details10[[#This Row],[date]],"-",Hospitalisation_Details10[[#This Row],[month]],"-",Hospitalisation_Details10[[#This Row],[year]])</f>
        <v>14-Jun-1998</v>
      </c>
      <c r="H1975" s="1" t="str">
        <f>TEXT(Hospitalisation_Details10[[#This Row],[Date of Birth]],"dd-mm-yy")</f>
        <v>14-06-98</v>
      </c>
      <c r="I1975">
        <v>0</v>
      </c>
      <c r="J1975">
        <f>DATEDIF(Hospitalisation_Details10[[#This Row],[Date of Birth2]],DATE(2023,6,8),"y")</f>
        <v>24</v>
      </c>
      <c r="K1975" s="2">
        <v>25081.77</v>
      </c>
      <c r="L1975" t="s">
        <v>3706</v>
      </c>
      <c r="M1975" t="s">
        <v>3706</v>
      </c>
      <c r="N1975" t="s">
        <v>3708</v>
      </c>
    </row>
    <row r="1976" spans="3:14" x14ac:dyDescent="0.3">
      <c r="C1976" t="s">
        <v>4164</v>
      </c>
      <c r="D1976">
        <v>1998</v>
      </c>
      <c r="E1976" t="s">
        <v>3709</v>
      </c>
      <c r="F1976">
        <v>24</v>
      </c>
      <c r="G1976" s="1" t="str">
        <f>_xlfn.CONCAT(Hospitalisation_Details10[[#This Row],[date]],"-",Hospitalisation_Details10[[#This Row],[month]],"-",Hospitalisation_Details10[[#This Row],[year]])</f>
        <v>24-Nov-1998</v>
      </c>
      <c r="H1976" s="1" t="str">
        <f>TEXT(Hospitalisation_Details10[[#This Row],[Date of Birth]],"dd-mm-yy")</f>
        <v>24-11-98</v>
      </c>
      <c r="I1976">
        <v>0</v>
      </c>
      <c r="J1976">
        <f>DATEDIF(Hospitalisation_Details10[[#This Row],[Date of Birth2]],DATE(2023,6,8),"y")</f>
        <v>24</v>
      </c>
      <c r="K1976" s="2">
        <v>25127.22</v>
      </c>
      <c r="L1976" t="s">
        <v>3706</v>
      </c>
      <c r="M1976" t="s">
        <v>3707</v>
      </c>
      <c r="N1976" t="s">
        <v>3717</v>
      </c>
    </row>
    <row r="1977" spans="3:14" x14ac:dyDescent="0.3">
      <c r="C1977" t="s">
        <v>4163</v>
      </c>
      <c r="D1977">
        <v>1975</v>
      </c>
      <c r="E1977" t="s">
        <v>3714</v>
      </c>
      <c r="F1977">
        <v>14</v>
      </c>
      <c r="G1977" s="1" t="str">
        <f>_xlfn.CONCAT(Hospitalisation_Details10[[#This Row],[date]],"-",Hospitalisation_Details10[[#This Row],[month]],"-",Hospitalisation_Details10[[#This Row],[year]])</f>
        <v>14-Dec-1975</v>
      </c>
      <c r="H1977" s="1" t="str">
        <f>TEXT(Hospitalisation_Details10[[#This Row],[Date of Birth]],"dd-mm-yy")</f>
        <v>14-12-75</v>
      </c>
      <c r="I1977">
        <v>3</v>
      </c>
      <c r="J1977">
        <f>DATEDIF(Hospitalisation_Details10[[#This Row],[Date of Birth2]],DATE(2023,6,8),"y")</f>
        <v>47</v>
      </c>
      <c r="K1977" s="2">
        <v>25309.49</v>
      </c>
      <c r="L1977" t="s">
        <v>3706</v>
      </c>
      <c r="M1977" t="s">
        <v>3710</v>
      </c>
      <c r="N1977" t="s">
        <v>3717</v>
      </c>
    </row>
    <row r="1978" spans="3:14" x14ac:dyDescent="0.3">
      <c r="C1978" t="s">
        <v>4162</v>
      </c>
      <c r="D1978">
        <v>1972</v>
      </c>
      <c r="E1978" t="s">
        <v>3712</v>
      </c>
      <c r="F1978">
        <v>26</v>
      </c>
      <c r="G1978" s="1" t="str">
        <f>_xlfn.CONCAT(Hospitalisation_Details10[[#This Row],[date]],"-",Hospitalisation_Details10[[#This Row],[month]],"-",Hospitalisation_Details10[[#This Row],[year]])</f>
        <v>26-Sep-1972</v>
      </c>
      <c r="H1978" s="1" t="str">
        <f>TEXT(Hospitalisation_Details10[[#This Row],[Date of Birth]],"dd-mm-yy")</f>
        <v>26-09-72</v>
      </c>
      <c r="I1978">
        <v>2</v>
      </c>
      <c r="J1978">
        <f>DATEDIF(Hospitalisation_Details10[[#This Row],[Date of Birth2]],DATE(2023,6,8),"y")</f>
        <v>50</v>
      </c>
      <c r="K1978" s="2">
        <v>25333.33</v>
      </c>
      <c r="L1978" t="s">
        <v>3706</v>
      </c>
      <c r="M1978" t="s">
        <v>3706</v>
      </c>
      <c r="N1978" t="s">
        <v>3728</v>
      </c>
    </row>
    <row r="1979" spans="3:14" x14ac:dyDescent="0.3">
      <c r="C1979" t="s">
        <v>4161</v>
      </c>
      <c r="D1979">
        <v>1968</v>
      </c>
      <c r="E1979" t="s">
        <v>3715</v>
      </c>
      <c r="F1979">
        <v>22</v>
      </c>
      <c r="G1979" s="1" t="str">
        <f>_xlfn.CONCAT(Hospitalisation_Details10[[#This Row],[date]],"-",Hospitalisation_Details10[[#This Row],[month]],"-",Hospitalisation_Details10[[#This Row],[year]])</f>
        <v>22-Aug-1968</v>
      </c>
      <c r="H1979" s="1" t="str">
        <f>TEXT(Hospitalisation_Details10[[#This Row],[Date of Birth]],"dd-mm-yy")</f>
        <v>22-08-68</v>
      </c>
      <c r="I1979">
        <v>3</v>
      </c>
      <c r="J1979">
        <f>DATEDIF(Hospitalisation_Details10[[#This Row],[Date of Birth2]],DATE(2023,6,8),"y")</f>
        <v>54</v>
      </c>
      <c r="K1979" s="2">
        <v>25382.3</v>
      </c>
      <c r="L1979" t="s">
        <v>3706</v>
      </c>
      <c r="M1979" t="s">
        <v>3706</v>
      </c>
      <c r="N1979" t="s">
        <v>3717</v>
      </c>
    </row>
    <row r="1980" spans="3:14" x14ac:dyDescent="0.3">
      <c r="C1980" t="s">
        <v>4160</v>
      </c>
      <c r="D1980">
        <v>1968</v>
      </c>
      <c r="E1980" t="s">
        <v>3714</v>
      </c>
      <c r="F1980">
        <v>11</v>
      </c>
      <c r="G1980" s="1" t="str">
        <f>_xlfn.CONCAT(Hospitalisation_Details10[[#This Row],[date]],"-",Hospitalisation_Details10[[#This Row],[month]],"-",Hospitalisation_Details10[[#This Row],[year]])</f>
        <v>11-Dec-1968</v>
      </c>
      <c r="H1980" s="1" t="str">
        <f>TEXT(Hospitalisation_Details10[[#This Row],[Date of Birth]],"dd-mm-yy")</f>
        <v>11-12-68</v>
      </c>
      <c r="I1980">
        <v>1</v>
      </c>
      <c r="J1980">
        <f>DATEDIF(Hospitalisation_Details10[[#This Row],[Date of Birth2]],DATE(2023,6,8),"y")</f>
        <v>54</v>
      </c>
      <c r="K1980" s="2">
        <v>25517.11</v>
      </c>
      <c r="L1980" t="s">
        <v>3706</v>
      </c>
      <c r="M1980" t="s">
        <v>3707</v>
      </c>
      <c r="N1980" t="s">
        <v>3728</v>
      </c>
    </row>
    <row r="1981" spans="3:14" x14ac:dyDescent="0.3">
      <c r="C1981" t="s">
        <v>4159</v>
      </c>
      <c r="D1981">
        <v>2001</v>
      </c>
      <c r="E1981" t="s">
        <v>3715</v>
      </c>
      <c r="F1981">
        <v>2</v>
      </c>
      <c r="G1981" s="1" t="str">
        <f>_xlfn.CONCAT(Hospitalisation_Details10[[#This Row],[date]],"-",Hospitalisation_Details10[[#This Row],[month]],"-",Hospitalisation_Details10[[#This Row],[year]])</f>
        <v>2-Aug-2001</v>
      </c>
      <c r="H1981" s="1" t="str">
        <f>TEXT(Hospitalisation_Details10[[#This Row],[Date of Birth]],"dd-mm-yy")</f>
        <v>02-08-01</v>
      </c>
      <c r="I1981">
        <v>0</v>
      </c>
      <c r="J1981">
        <f>DATEDIF(Hospitalisation_Details10[[#This Row],[Date of Birth2]],DATE(2023,6,8),"y")</f>
        <v>21</v>
      </c>
      <c r="K1981" s="2">
        <v>25648.98</v>
      </c>
      <c r="L1981" t="s">
        <v>3706</v>
      </c>
      <c r="M1981" t="s">
        <v>3710</v>
      </c>
      <c r="N1981" t="s">
        <v>3717</v>
      </c>
    </row>
    <row r="1982" spans="3:14" x14ac:dyDescent="0.3">
      <c r="C1982" t="s">
        <v>4158</v>
      </c>
      <c r="D1982">
        <v>1972</v>
      </c>
      <c r="E1982" t="s">
        <v>3705</v>
      </c>
      <c r="F1982">
        <v>17</v>
      </c>
      <c r="G1982" s="1" t="str">
        <f>_xlfn.CONCAT(Hospitalisation_Details10[[#This Row],[date]],"-",Hospitalisation_Details10[[#This Row],[month]],"-",Hospitalisation_Details10[[#This Row],[year]])</f>
        <v>17-Jul-1972</v>
      </c>
      <c r="H1982" s="1" t="str">
        <f>TEXT(Hospitalisation_Details10[[#This Row],[Date of Birth]],"dd-mm-yy")</f>
        <v>17-07-72</v>
      </c>
      <c r="I1982">
        <v>0</v>
      </c>
      <c r="J1982">
        <f>DATEDIF(Hospitalisation_Details10[[#This Row],[Date of Birth2]],DATE(2023,6,8),"y")</f>
        <v>50</v>
      </c>
      <c r="K1982" s="2">
        <v>25656.58</v>
      </c>
      <c r="L1982" t="s">
        <v>3706</v>
      </c>
      <c r="M1982" t="s">
        <v>3707</v>
      </c>
      <c r="N1982" t="s">
        <v>3724</v>
      </c>
    </row>
    <row r="1983" spans="3:14" x14ac:dyDescent="0.3">
      <c r="C1983" t="s">
        <v>4157</v>
      </c>
      <c r="D1983">
        <v>1963</v>
      </c>
      <c r="E1983" t="s">
        <v>3715</v>
      </c>
      <c r="F1983">
        <v>21</v>
      </c>
      <c r="G1983" s="1" t="str">
        <f>_xlfn.CONCAT(Hospitalisation_Details10[[#This Row],[date]],"-",Hospitalisation_Details10[[#This Row],[month]],"-",Hospitalisation_Details10[[#This Row],[year]])</f>
        <v>21-Aug-1963</v>
      </c>
      <c r="H1983" s="1" t="str">
        <f>TEXT(Hospitalisation_Details10[[#This Row],[Date of Birth]],"dd-mm-yy")</f>
        <v>21-08-63</v>
      </c>
      <c r="I1983">
        <v>0</v>
      </c>
      <c r="J1983">
        <f>DATEDIF(Hospitalisation_Details10[[#This Row],[Date of Birth2]],DATE(2023,6,8),"y")</f>
        <v>59</v>
      </c>
      <c r="K1983" s="2">
        <v>25678.78</v>
      </c>
      <c r="L1983" t="s">
        <v>3706</v>
      </c>
      <c r="M1983" t="s">
        <v>3707</v>
      </c>
      <c r="N1983" t="s">
        <v>3713</v>
      </c>
    </row>
    <row r="1984" spans="3:14" x14ac:dyDescent="0.3">
      <c r="C1984" t="s">
        <v>4156</v>
      </c>
      <c r="D1984">
        <v>1970</v>
      </c>
      <c r="E1984" t="s">
        <v>3714</v>
      </c>
      <c r="F1984">
        <v>3</v>
      </c>
      <c r="G1984" s="1" t="str">
        <f>_xlfn.CONCAT(Hospitalisation_Details10[[#This Row],[date]],"-",Hospitalisation_Details10[[#This Row],[month]],"-",Hospitalisation_Details10[[#This Row],[year]])</f>
        <v>3-Dec-1970</v>
      </c>
      <c r="H1984" s="1" t="str">
        <f>TEXT(Hospitalisation_Details10[[#This Row],[Date of Birth]],"dd-mm-yy")</f>
        <v>03-12-70</v>
      </c>
      <c r="I1984">
        <v>3</v>
      </c>
      <c r="J1984">
        <f>DATEDIF(Hospitalisation_Details10[[#This Row],[Date of Birth2]],DATE(2023,6,8),"y")</f>
        <v>52</v>
      </c>
      <c r="K1984" s="2">
        <v>25992.82</v>
      </c>
      <c r="L1984" t="s">
        <v>3706</v>
      </c>
      <c r="M1984" t="s">
        <v>3706</v>
      </c>
      <c r="N1984" t="s">
        <v>3708</v>
      </c>
    </row>
    <row r="1985" spans="3:14" x14ac:dyDescent="0.3">
      <c r="C1985" t="s">
        <v>4155</v>
      </c>
      <c r="D1985">
        <v>2001</v>
      </c>
      <c r="E1985" t="s">
        <v>3711</v>
      </c>
      <c r="F1985">
        <v>5</v>
      </c>
      <c r="G1985" s="1" t="str">
        <f>_xlfn.CONCAT(Hospitalisation_Details10[[#This Row],[date]],"-",Hospitalisation_Details10[[#This Row],[month]],"-",Hospitalisation_Details10[[#This Row],[year]])</f>
        <v>5-Jun-2001</v>
      </c>
      <c r="H1985" s="1" t="str">
        <f>TEXT(Hospitalisation_Details10[[#This Row],[Date of Birth]],"dd-mm-yy")</f>
        <v>05-06-01</v>
      </c>
      <c r="I1985">
        <v>2</v>
      </c>
      <c r="J1985">
        <f>DATEDIF(Hospitalisation_Details10[[#This Row],[Date of Birth2]],DATE(2023,6,8),"y")</f>
        <v>22</v>
      </c>
      <c r="K1985" s="2">
        <v>26018.95</v>
      </c>
      <c r="L1985" t="s">
        <v>3706</v>
      </c>
      <c r="M1985" t="s">
        <v>3706</v>
      </c>
      <c r="N1985" t="s">
        <v>3713</v>
      </c>
    </row>
    <row r="1986" spans="3:14" x14ac:dyDescent="0.3">
      <c r="C1986" t="s">
        <v>4154</v>
      </c>
      <c r="D1986">
        <v>2000</v>
      </c>
      <c r="E1986" t="s">
        <v>3714</v>
      </c>
      <c r="F1986">
        <v>26</v>
      </c>
      <c r="G1986" s="1" t="str">
        <f>_xlfn.CONCAT(Hospitalisation_Details10[[#This Row],[date]],"-",Hospitalisation_Details10[[#This Row],[month]],"-",Hospitalisation_Details10[[#This Row],[year]])</f>
        <v>26-Dec-2000</v>
      </c>
      <c r="H1986" s="1" t="str">
        <f>TEXT(Hospitalisation_Details10[[#This Row],[Date of Birth]],"dd-mm-yy")</f>
        <v>26-12-00</v>
      </c>
      <c r="I1986">
        <v>0</v>
      </c>
      <c r="J1986">
        <f>DATEDIF(Hospitalisation_Details10[[#This Row],[Date of Birth2]],DATE(2023,6,8),"y")</f>
        <v>22</v>
      </c>
      <c r="K1986" s="2">
        <v>26026.97</v>
      </c>
      <c r="L1986" t="s">
        <v>3706</v>
      </c>
      <c r="M1986" t="s">
        <v>3707</v>
      </c>
      <c r="N1986" t="s">
        <v>3717</v>
      </c>
    </row>
    <row r="1987" spans="3:14" x14ac:dyDescent="0.3">
      <c r="C1987" t="s">
        <v>4153</v>
      </c>
      <c r="D1987">
        <v>1966</v>
      </c>
      <c r="E1987" t="s">
        <v>3705</v>
      </c>
      <c r="F1987">
        <v>9</v>
      </c>
      <c r="G1987" s="1" t="str">
        <f>_xlfn.CONCAT(Hospitalisation_Details10[[#This Row],[date]],"-",Hospitalisation_Details10[[#This Row],[month]],"-",Hospitalisation_Details10[[#This Row],[year]])</f>
        <v>9-Jul-1966</v>
      </c>
      <c r="H1987" s="1" t="str">
        <f>TEXT(Hospitalisation_Details10[[#This Row],[Date of Birth]],"dd-mm-yy")</f>
        <v>09-07-66</v>
      </c>
      <c r="I1987">
        <v>1</v>
      </c>
      <c r="J1987">
        <f>DATEDIF(Hospitalisation_Details10[[#This Row],[Date of Birth2]],DATE(2023,6,8),"y")</f>
        <v>56</v>
      </c>
      <c r="K1987" s="2">
        <v>26109.33</v>
      </c>
      <c r="L1987" t="s">
        <v>3706</v>
      </c>
      <c r="M1987" t="s">
        <v>3707</v>
      </c>
      <c r="N1987" t="s">
        <v>3713</v>
      </c>
    </row>
    <row r="1988" spans="3:14" x14ac:dyDescent="0.3">
      <c r="C1988" t="s">
        <v>4152</v>
      </c>
      <c r="D1988">
        <v>2002</v>
      </c>
      <c r="E1988" t="s">
        <v>3716</v>
      </c>
      <c r="F1988">
        <v>11</v>
      </c>
      <c r="G1988" s="1" t="str">
        <f>_xlfn.CONCAT(Hospitalisation_Details10[[#This Row],[date]],"-",Hospitalisation_Details10[[#This Row],[month]],"-",Hospitalisation_Details10[[#This Row],[year]])</f>
        <v>11-Oct-2002</v>
      </c>
      <c r="H1988" s="1" t="str">
        <f>TEXT(Hospitalisation_Details10[[#This Row],[Date of Birth]],"dd-mm-yy")</f>
        <v>11-10-02</v>
      </c>
      <c r="I1988">
        <v>0</v>
      </c>
      <c r="J1988">
        <f>DATEDIF(Hospitalisation_Details10[[#This Row],[Date of Birth2]],DATE(2023,6,8),"y")</f>
        <v>20</v>
      </c>
      <c r="K1988" s="2">
        <v>26125.67</v>
      </c>
      <c r="L1988" t="s">
        <v>3706</v>
      </c>
      <c r="M1988" t="s">
        <v>3710</v>
      </c>
      <c r="N1988" t="s">
        <v>3708</v>
      </c>
    </row>
    <row r="1989" spans="3:14" x14ac:dyDescent="0.3">
      <c r="C1989" t="s">
        <v>4151</v>
      </c>
      <c r="D1989">
        <v>1973</v>
      </c>
      <c r="E1989" t="s">
        <v>3705</v>
      </c>
      <c r="F1989">
        <v>7</v>
      </c>
      <c r="G1989" s="1" t="str">
        <f>_xlfn.CONCAT(Hospitalisation_Details10[[#This Row],[date]],"-",Hospitalisation_Details10[[#This Row],[month]],"-",Hospitalisation_Details10[[#This Row],[year]])</f>
        <v>7-Jul-1973</v>
      </c>
      <c r="H1989" s="1" t="str">
        <f>TEXT(Hospitalisation_Details10[[#This Row],[Date of Birth]],"dd-mm-yy")</f>
        <v>07-07-73</v>
      </c>
      <c r="I1989">
        <v>1</v>
      </c>
      <c r="J1989">
        <f>DATEDIF(Hospitalisation_Details10[[#This Row],[Date of Birth2]],DATE(2023,6,8),"y")</f>
        <v>49</v>
      </c>
      <c r="K1989" s="2">
        <v>26140.36</v>
      </c>
      <c r="L1989" t="s">
        <v>3706</v>
      </c>
      <c r="M1989" t="s">
        <v>3707</v>
      </c>
      <c r="N1989" t="s">
        <v>3717</v>
      </c>
    </row>
    <row r="1990" spans="3:14" x14ac:dyDescent="0.3">
      <c r="C1990" t="s">
        <v>4150</v>
      </c>
      <c r="D1990">
        <v>1975</v>
      </c>
      <c r="E1990" t="s">
        <v>3711</v>
      </c>
      <c r="F1990">
        <v>4</v>
      </c>
      <c r="G1990" s="1" t="str">
        <f>_xlfn.CONCAT(Hospitalisation_Details10[[#This Row],[date]],"-",Hospitalisation_Details10[[#This Row],[month]],"-",Hospitalisation_Details10[[#This Row],[year]])</f>
        <v>4-Jun-1975</v>
      </c>
      <c r="H1990" s="1" t="str">
        <f>TEXT(Hospitalisation_Details10[[#This Row],[Date of Birth]],"dd-mm-yy")</f>
        <v>04-06-75</v>
      </c>
      <c r="I1990">
        <v>1</v>
      </c>
      <c r="J1990">
        <f>DATEDIF(Hospitalisation_Details10[[#This Row],[Date of Birth2]],DATE(2023,6,8),"y")</f>
        <v>48</v>
      </c>
      <c r="K1990" s="2">
        <v>26236.58</v>
      </c>
      <c r="L1990" t="s">
        <v>3706</v>
      </c>
      <c r="M1990" t="s">
        <v>3710</v>
      </c>
      <c r="N1990" t="s">
        <v>3717</v>
      </c>
    </row>
    <row r="1991" spans="3:14" x14ac:dyDescent="0.3">
      <c r="C1991" t="s">
        <v>4149</v>
      </c>
      <c r="D1991">
        <v>2004</v>
      </c>
      <c r="E1991" t="s">
        <v>3714</v>
      </c>
      <c r="F1991">
        <v>5</v>
      </c>
      <c r="G1991" s="1" t="str">
        <f>_xlfn.CONCAT(Hospitalisation_Details10[[#This Row],[date]],"-",Hospitalisation_Details10[[#This Row],[month]],"-",Hospitalisation_Details10[[#This Row],[year]])</f>
        <v>5-Dec-2004</v>
      </c>
      <c r="H1991" s="1" t="str">
        <f>TEXT(Hospitalisation_Details10[[#This Row],[Date of Birth]],"dd-mm-yy")</f>
        <v>05-12-04</v>
      </c>
      <c r="I1991">
        <v>0</v>
      </c>
      <c r="J1991">
        <f>DATEDIF(Hospitalisation_Details10[[#This Row],[Date of Birth2]],DATE(2023,6,8),"y")</f>
        <v>18</v>
      </c>
      <c r="K1991" s="2">
        <v>26316.59</v>
      </c>
      <c r="L1991" t="s">
        <v>3706</v>
      </c>
      <c r="M1991" t="s">
        <v>3707</v>
      </c>
      <c r="N1991" t="s">
        <v>3717</v>
      </c>
    </row>
    <row r="1992" spans="3:14" x14ac:dyDescent="0.3">
      <c r="C1992" t="s">
        <v>4148</v>
      </c>
      <c r="D1992">
        <v>1974</v>
      </c>
      <c r="E1992" t="s">
        <v>3712</v>
      </c>
      <c r="F1992">
        <v>21</v>
      </c>
      <c r="G1992" s="1" t="str">
        <f>_xlfn.CONCAT(Hospitalisation_Details10[[#This Row],[date]],"-",Hospitalisation_Details10[[#This Row],[month]],"-",Hospitalisation_Details10[[#This Row],[year]])</f>
        <v>21-Sep-1974</v>
      </c>
      <c r="H1992" s="1" t="str">
        <f>TEXT(Hospitalisation_Details10[[#This Row],[Date of Birth]],"dd-mm-yy")</f>
        <v>21-09-74</v>
      </c>
      <c r="I1992">
        <v>1</v>
      </c>
      <c r="J1992">
        <f>DATEDIF(Hospitalisation_Details10[[#This Row],[Date of Birth2]],DATE(2023,6,8),"y")</f>
        <v>48</v>
      </c>
      <c r="K1992" s="2">
        <v>26392.26</v>
      </c>
      <c r="L1992" t="s">
        <v>3706</v>
      </c>
      <c r="M1992" t="s">
        <v>3706</v>
      </c>
      <c r="N1992" t="s">
        <v>3724</v>
      </c>
    </row>
    <row r="1993" spans="3:14" x14ac:dyDescent="0.3">
      <c r="C1993" t="s">
        <v>4147</v>
      </c>
      <c r="D1993">
        <v>1970</v>
      </c>
      <c r="E1993" t="s">
        <v>3715</v>
      </c>
      <c r="F1993">
        <v>27</v>
      </c>
      <c r="G1993" s="1" t="str">
        <f>_xlfn.CONCAT(Hospitalisation_Details10[[#This Row],[date]],"-",Hospitalisation_Details10[[#This Row],[month]],"-",Hospitalisation_Details10[[#This Row],[year]])</f>
        <v>27-Aug-1970</v>
      </c>
      <c r="H1993" s="1" t="str">
        <f>TEXT(Hospitalisation_Details10[[#This Row],[Date of Birth]],"dd-mm-yy")</f>
        <v>27-08-70</v>
      </c>
      <c r="I1993">
        <v>2</v>
      </c>
      <c r="J1993">
        <f>DATEDIF(Hospitalisation_Details10[[#This Row],[Date of Birth2]],DATE(2023,6,8),"y")</f>
        <v>52</v>
      </c>
      <c r="K1993" s="2">
        <v>26467.1</v>
      </c>
      <c r="L1993" t="s">
        <v>3706</v>
      </c>
      <c r="M1993" t="s">
        <v>3707</v>
      </c>
      <c r="N1993" t="s">
        <v>3713</v>
      </c>
    </row>
    <row r="1994" spans="3:14" x14ac:dyDescent="0.3">
      <c r="C1994" t="s">
        <v>4146</v>
      </c>
      <c r="D1994">
        <v>2004</v>
      </c>
      <c r="E1994" t="s">
        <v>3712</v>
      </c>
      <c r="F1994">
        <v>5</v>
      </c>
      <c r="G1994" s="1" t="str">
        <f>_xlfn.CONCAT(Hospitalisation_Details10[[#This Row],[date]],"-",Hospitalisation_Details10[[#This Row],[month]],"-",Hospitalisation_Details10[[#This Row],[year]])</f>
        <v>5-Sep-2004</v>
      </c>
      <c r="H1994" s="1" t="str">
        <f>TEXT(Hospitalisation_Details10[[#This Row],[Date of Birth]],"dd-mm-yy")</f>
        <v>05-09-04</v>
      </c>
      <c r="I1994">
        <v>0</v>
      </c>
      <c r="J1994">
        <f>DATEDIF(Hospitalisation_Details10[[#This Row],[Date of Birth2]],DATE(2023,6,8),"y")</f>
        <v>18</v>
      </c>
      <c r="K1994" s="2">
        <v>26479.4</v>
      </c>
      <c r="L1994" t="s">
        <v>3706</v>
      </c>
      <c r="M1994" t="s">
        <v>3706</v>
      </c>
      <c r="N1994" t="s">
        <v>3717</v>
      </c>
    </row>
    <row r="1995" spans="3:14" x14ac:dyDescent="0.3">
      <c r="C1995" t="s">
        <v>4145</v>
      </c>
      <c r="D1995">
        <v>1988</v>
      </c>
      <c r="E1995" t="s">
        <v>3705</v>
      </c>
      <c r="F1995">
        <v>22</v>
      </c>
      <c r="G1995" s="1" t="str">
        <f>_xlfn.CONCAT(Hospitalisation_Details10[[#This Row],[date]],"-",Hospitalisation_Details10[[#This Row],[month]],"-",Hospitalisation_Details10[[#This Row],[year]])</f>
        <v>22-Jul-1988</v>
      </c>
      <c r="H1995" s="1" t="str">
        <f>TEXT(Hospitalisation_Details10[[#This Row],[Date of Birth]],"dd-mm-yy")</f>
        <v>22-07-88</v>
      </c>
      <c r="I1995">
        <v>3</v>
      </c>
      <c r="J1995">
        <f>DATEDIF(Hospitalisation_Details10[[#This Row],[Date of Birth2]],DATE(2023,6,8),"y")</f>
        <v>34</v>
      </c>
      <c r="K1995" s="2">
        <v>26607.89</v>
      </c>
      <c r="L1995" t="s">
        <v>3706</v>
      </c>
      <c r="M1995" t="s">
        <v>3710</v>
      </c>
      <c r="N1995" t="s">
        <v>3717</v>
      </c>
    </row>
    <row r="1996" spans="3:14" x14ac:dyDescent="0.3">
      <c r="C1996" t="s">
        <v>4144</v>
      </c>
      <c r="D1996">
        <v>1991</v>
      </c>
      <c r="E1996" t="s">
        <v>3715</v>
      </c>
      <c r="F1996">
        <v>22</v>
      </c>
      <c r="G1996" s="1" t="str">
        <f>_xlfn.CONCAT(Hospitalisation_Details10[[#This Row],[date]],"-",Hospitalisation_Details10[[#This Row],[month]],"-",Hospitalisation_Details10[[#This Row],[year]])</f>
        <v>22-Aug-1991</v>
      </c>
      <c r="H1996" s="1" t="str">
        <f>TEXT(Hospitalisation_Details10[[#This Row],[Date of Birth]],"dd-mm-yy")</f>
        <v>22-08-91</v>
      </c>
      <c r="I1996">
        <v>3</v>
      </c>
      <c r="J1996">
        <f>DATEDIF(Hospitalisation_Details10[[#This Row],[Date of Birth2]],DATE(2023,6,8),"y")</f>
        <v>31</v>
      </c>
      <c r="K1996" s="2">
        <v>26912.560000000001</v>
      </c>
      <c r="L1996" t="s">
        <v>3706</v>
      </c>
      <c r="M1996" t="s">
        <v>3706</v>
      </c>
      <c r="N1996" t="s">
        <v>3717</v>
      </c>
    </row>
    <row r="1997" spans="3:14" x14ac:dyDescent="0.3">
      <c r="C1997" t="s">
        <v>4143</v>
      </c>
      <c r="D1997">
        <v>1958</v>
      </c>
      <c r="E1997" t="s">
        <v>3714</v>
      </c>
      <c r="F1997">
        <v>25</v>
      </c>
      <c r="G1997" s="1" t="str">
        <f>_xlfn.CONCAT(Hospitalisation_Details10[[#This Row],[date]],"-",Hospitalisation_Details10[[#This Row],[month]],"-",Hospitalisation_Details10[[#This Row],[year]])</f>
        <v>25-Dec-1958</v>
      </c>
      <c r="H1997" s="1" t="str">
        <f>TEXT(Hospitalisation_Details10[[#This Row],[Date of Birth]],"dd-mm-yy")</f>
        <v>25-12-58</v>
      </c>
      <c r="I1997">
        <v>0</v>
      </c>
      <c r="J1997">
        <f>DATEDIF(Hospitalisation_Details10[[#This Row],[Date of Birth2]],DATE(2023,6,8),"y")</f>
        <v>64</v>
      </c>
      <c r="K1997" s="2">
        <v>26926.51</v>
      </c>
      <c r="L1997" t="s">
        <v>3706</v>
      </c>
      <c r="M1997" t="s">
        <v>3710</v>
      </c>
      <c r="N1997" t="s">
        <v>3708</v>
      </c>
    </row>
    <row r="1998" spans="3:14" x14ac:dyDescent="0.3">
      <c r="C1998" t="s">
        <v>4142</v>
      </c>
      <c r="D1998">
        <v>2002</v>
      </c>
      <c r="E1998" t="s">
        <v>3711</v>
      </c>
      <c r="F1998">
        <v>17</v>
      </c>
      <c r="G1998" s="1" t="str">
        <f>_xlfn.CONCAT(Hospitalisation_Details10[[#This Row],[date]],"-",Hospitalisation_Details10[[#This Row],[month]],"-",Hospitalisation_Details10[[#This Row],[year]])</f>
        <v>17-Jun-2002</v>
      </c>
      <c r="H1998" s="1" t="str">
        <f>TEXT(Hospitalisation_Details10[[#This Row],[Date of Birth]],"dd-mm-yy")</f>
        <v>17-06-02</v>
      </c>
      <c r="I1998">
        <v>0</v>
      </c>
      <c r="J1998">
        <f>DATEDIF(Hospitalisation_Details10[[#This Row],[Date of Birth2]],DATE(2023,6,8),"y")</f>
        <v>20</v>
      </c>
      <c r="K1998" s="2">
        <v>26927.69</v>
      </c>
      <c r="L1998" t="s">
        <v>3706</v>
      </c>
      <c r="M1998" t="s">
        <v>3706</v>
      </c>
      <c r="N1998" t="s">
        <v>3717</v>
      </c>
    </row>
    <row r="1999" spans="3:14" x14ac:dyDescent="0.3">
      <c r="C1999" t="s">
        <v>4141</v>
      </c>
      <c r="D1999">
        <v>2000</v>
      </c>
      <c r="E1999" t="s">
        <v>3709</v>
      </c>
      <c r="F1999">
        <v>9</v>
      </c>
      <c r="G1999" s="1" t="str">
        <f>_xlfn.CONCAT(Hospitalisation_Details10[[#This Row],[date]],"-",Hospitalisation_Details10[[#This Row],[month]],"-",Hospitalisation_Details10[[#This Row],[year]])</f>
        <v>9-Nov-2000</v>
      </c>
      <c r="H1999" s="1" t="str">
        <f>TEXT(Hospitalisation_Details10[[#This Row],[Date of Birth]],"dd-mm-yy")</f>
        <v>09-11-00</v>
      </c>
      <c r="I1999">
        <v>0</v>
      </c>
      <c r="J1999">
        <f>DATEDIF(Hospitalisation_Details10[[#This Row],[Date of Birth2]],DATE(2023,6,8),"y")</f>
        <v>22</v>
      </c>
      <c r="K1999" s="2">
        <v>26936.98</v>
      </c>
      <c r="L1999" t="s">
        <v>3706</v>
      </c>
      <c r="M1999" t="s">
        <v>3707</v>
      </c>
      <c r="N1999" t="s">
        <v>3717</v>
      </c>
    </row>
    <row r="2000" spans="3:14" x14ac:dyDescent="0.3">
      <c r="C2000" t="s">
        <v>4140</v>
      </c>
      <c r="D2000">
        <v>1960</v>
      </c>
      <c r="E2000" t="s">
        <v>3705</v>
      </c>
      <c r="F2000">
        <v>9</v>
      </c>
      <c r="G2000" s="1" t="str">
        <f>_xlfn.CONCAT(Hospitalisation_Details10[[#This Row],[date]],"-",Hospitalisation_Details10[[#This Row],[month]],"-",Hospitalisation_Details10[[#This Row],[year]])</f>
        <v>9-Jul-1960</v>
      </c>
      <c r="H2000" s="1" t="str">
        <f>TEXT(Hospitalisation_Details10[[#This Row],[Date of Birth]],"dd-mm-yy")</f>
        <v>09-07-60</v>
      </c>
      <c r="I2000">
        <v>1</v>
      </c>
      <c r="J2000">
        <f>DATEDIF(Hospitalisation_Details10[[#This Row],[Date of Birth2]],DATE(2023,6,8),"y")</f>
        <v>62</v>
      </c>
      <c r="K2000" s="2">
        <v>27000.98</v>
      </c>
      <c r="L2000" t="s">
        <v>3706</v>
      </c>
      <c r="M2000" t="s">
        <v>3706</v>
      </c>
      <c r="N2000" t="s">
        <v>3708</v>
      </c>
    </row>
    <row r="2001" spans="3:14" x14ac:dyDescent="0.3">
      <c r="C2001" t="s">
        <v>4139</v>
      </c>
      <c r="D2001">
        <v>1958</v>
      </c>
      <c r="E2001" t="s">
        <v>3711</v>
      </c>
      <c r="F2001">
        <v>30</v>
      </c>
      <c r="G2001" s="1" t="str">
        <f>_xlfn.CONCAT(Hospitalisation_Details10[[#This Row],[date]],"-",Hospitalisation_Details10[[#This Row],[month]],"-",Hospitalisation_Details10[[#This Row],[year]])</f>
        <v>30-Jun-1958</v>
      </c>
      <c r="H2001" s="1" t="str">
        <f>TEXT(Hospitalisation_Details10[[#This Row],[Date of Birth]],"dd-mm-yy")</f>
        <v>30-06-58</v>
      </c>
      <c r="I2001">
        <v>0</v>
      </c>
      <c r="J2001">
        <f>DATEDIF(Hospitalisation_Details10[[#This Row],[Date of Birth2]],DATE(2023,6,8),"y")</f>
        <v>64</v>
      </c>
      <c r="K2001" s="2">
        <v>27037.91</v>
      </c>
      <c r="L2001" t="s">
        <v>3706</v>
      </c>
      <c r="M2001" t="s">
        <v>3706</v>
      </c>
      <c r="N2001" t="s">
        <v>3708</v>
      </c>
    </row>
    <row r="2002" spans="3:14" x14ac:dyDescent="0.3">
      <c r="C2002" t="s">
        <v>4138</v>
      </c>
      <c r="D2002">
        <v>1994</v>
      </c>
      <c r="E2002" t="s">
        <v>3705</v>
      </c>
      <c r="F2002">
        <v>2</v>
      </c>
      <c r="G2002" s="1" t="str">
        <f>_xlfn.CONCAT(Hospitalisation_Details10[[#This Row],[date]],"-",Hospitalisation_Details10[[#This Row],[month]],"-",Hospitalisation_Details10[[#This Row],[year]])</f>
        <v>2-Jul-1994</v>
      </c>
      <c r="H2002" s="1" t="str">
        <f>TEXT(Hospitalisation_Details10[[#This Row],[Date of Birth]],"dd-mm-yy")</f>
        <v>02-07-94</v>
      </c>
      <c r="I2002">
        <v>0</v>
      </c>
      <c r="J2002">
        <f>DATEDIF(Hospitalisation_Details10[[#This Row],[Date of Birth2]],DATE(2023,6,8),"y")</f>
        <v>28</v>
      </c>
      <c r="K2002" s="2">
        <v>27080.639999999999</v>
      </c>
      <c r="L2002" t="s">
        <v>3706</v>
      </c>
      <c r="M2002" t="s">
        <v>3706</v>
      </c>
      <c r="N2002" t="s">
        <v>3717</v>
      </c>
    </row>
    <row r="2003" spans="3:14" x14ac:dyDescent="0.3">
      <c r="C2003" t="s">
        <v>4137</v>
      </c>
      <c r="D2003">
        <v>1990</v>
      </c>
      <c r="E2003" t="s">
        <v>3714</v>
      </c>
      <c r="F2003">
        <v>13</v>
      </c>
      <c r="G2003" s="1" t="str">
        <f>_xlfn.CONCAT(Hospitalisation_Details10[[#This Row],[date]],"-",Hospitalisation_Details10[[#This Row],[month]],"-",Hospitalisation_Details10[[#This Row],[year]])</f>
        <v>13-Dec-1990</v>
      </c>
      <c r="H2003" s="1" t="str">
        <f>TEXT(Hospitalisation_Details10[[#This Row],[Date of Birth]],"dd-mm-yy")</f>
        <v>13-12-90</v>
      </c>
      <c r="I2003">
        <v>3</v>
      </c>
      <c r="J2003">
        <f>DATEDIF(Hospitalisation_Details10[[#This Row],[Date of Birth2]],DATE(2023,6,8),"y")</f>
        <v>32</v>
      </c>
      <c r="K2003" s="2">
        <v>27092.38</v>
      </c>
      <c r="L2003" t="s">
        <v>3706</v>
      </c>
      <c r="M2003" t="s">
        <v>3707</v>
      </c>
      <c r="N2003" t="s">
        <v>3717</v>
      </c>
    </row>
    <row r="2004" spans="3:14" x14ac:dyDescent="0.3">
      <c r="C2004" t="s">
        <v>4136</v>
      </c>
      <c r="D2004">
        <v>1970</v>
      </c>
      <c r="E2004" t="s">
        <v>3716</v>
      </c>
      <c r="F2004">
        <v>2</v>
      </c>
      <c r="G2004" s="1" t="str">
        <f>_xlfn.CONCAT(Hospitalisation_Details10[[#This Row],[date]],"-",Hospitalisation_Details10[[#This Row],[month]],"-",Hospitalisation_Details10[[#This Row],[year]])</f>
        <v>2-Oct-1970</v>
      </c>
      <c r="H2004" s="1" t="str">
        <f>TEXT(Hospitalisation_Details10[[#This Row],[Date of Birth]],"dd-mm-yy")</f>
        <v>02-10-70</v>
      </c>
      <c r="I2004">
        <v>0</v>
      </c>
      <c r="J2004">
        <f>DATEDIF(Hospitalisation_Details10[[#This Row],[Date of Birth2]],DATE(2023,6,8),"y")</f>
        <v>52</v>
      </c>
      <c r="K2004" s="2">
        <v>27117.99</v>
      </c>
      <c r="L2004" t="s">
        <v>3706</v>
      </c>
      <c r="M2004" t="s">
        <v>3706</v>
      </c>
      <c r="N2004" t="s">
        <v>3708</v>
      </c>
    </row>
    <row r="2005" spans="3:14" x14ac:dyDescent="0.3">
      <c r="C2005" t="s">
        <v>4135</v>
      </c>
      <c r="D2005">
        <v>1965</v>
      </c>
      <c r="E2005" t="s">
        <v>3714</v>
      </c>
      <c r="F2005">
        <v>21</v>
      </c>
      <c r="G2005" s="1" t="str">
        <f>_xlfn.CONCAT(Hospitalisation_Details10[[#This Row],[date]],"-",Hospitalisation_Details10[[#This Row],[month]],"-",Hospitalisation_Details10[[#This Row],[year]])</f>
        <v>21-Dec-1965</v>
      </c>
      <c r="H2005" s="1" t="str">
        <f>TEXT(Hospitalisation_Details10[[#This Row],[Date of Birth]],"dd-mm-yy")</f>
        <v>21-12-65</v>
      </c>
      <c r="I2005">
        <v>0</v>
      </c>
      <c r="J2005">
        <f>DATEDIF(Hospitalisation_Details10[[#This Row],[Date of Birth2]],DATE(2023,6,8),"y")</f>
        <v>57</v>
      </c>
      <c r="K2005" s="2">
        <v>27218.44</v>
      </c>
      <c r="L2005" t="s">
        <v>3706</v>
      </c>
      <c r="M2005" t="s">
        <v>3710</v>
      </c>
      <c r="N2005" t="s">
        <v>3728</v>
      </c>
    </row>
    <row r="2006" spans="3:14" x14ac:dyDescent="0.3">
      <c r="C2006" t="s">
        <v>4134</v>
      </c>
      <c r="D2006">
        <v>1999</v>
      </c>
      <c r="E2006" t="s">
        <v>3714</v>
      </c>
      <c r="F2006">
        <v>2</v>
      </c>
      <c r="G2006" s="1" t="str">
        <f>_xlfn.CONCAT(Hospitalisation_Details10[[#This Row],[date]],"-",Hospitalisation_Details10[[#This Row],[month]],"-",Hospitalisation_Details10[[#This Row],[year]])</f>
        <v>2-Dec-1999</v>
      </c>
      <c r="H2006" s="1" t="str">
        <f>TEXT(Hospitalisation_Details10[[#This Row],[Date of Birth]],"dd-mm-yy")</f>
        <v>02-12-99</v>
      </c>
      <c r="I2006">
        <v>0</v>
      </c>
      <c r="J2006">
        <f>DATEDIF(Hospitalisation_Details10[[#This Row],[Date of Birth2]],DATE(2023,6,8),"y")</f>
        <v>23</v>
      </c>
      <c r="K2006" s="2">
        <v>27236.959999999999</v>
      </c>
      <c r="L2006" t="s">
        <v>3706</v>
      </c>
      <c r="M2006" t="s">
        <v>3710</v>
      </c>
      <c r="N2006" t="s">
        <v>3717</v>
      </c>
    </row>
    <row r="2007" spans="3:14" x14ac:dyDescent="0.3">
      <c r="C2007" t="s">
        <v>4133</v>
      </c>
      <c r="D2007">
        <v>1968</v>
      </c>
      <c r="E2007" t="s">
        <v>3711</v>
      </c>
      <c r="F2007">
        <v>6</v>
      </c>
      <c r="G2007" s="1" t="str">
        <f>_xlfn.CONCAT(Hospitalisation_Details10[[#This Row],[date]],"-",Hospitalisation_Details10[[#This Row],[month]],"-",Hospitalisation_Details10[[#This Row],[year]])</f>
        <v>6-Jun-1968</v>
      </c>
      <c r="H2007" s="1" t="str">
        <f>TEXT(Hospitalisation_Details10[[#This Row],[Date of Birth]],"dd-mm-yy")</f>
        <v>06-06-68</v>
      </c>
      <c r="I2007">
        <v>3</v>
      </c>
      <c r="J2007">
        <f>DATEDIF(Hospitalisation_Details10[[#This Row],[Date of Birth2]],DATE(2023,6,8),"y")</f>
        <v>55</v>
      </c>
      <c r="K2007" s="2">
        <v>27322.73</v>
      </c>
      <c r="L2007" t="s">
        <v>3706</v>
      </c>
      <c r="M2007" t="s">
        <v>3706</v>
      </c>
      <c r="N2007" t="s">
        <v>3708</v>
      </c>
    </row>
    <row r="2008" spans="3:14" x14ac:dyDescent="0.3">
      <c r="C2008" t="s">
        <v>4132</v>
      </c>
      <c r="D2008">
        <v>1969</v>
      </c>
      <c r="E2008" t="s">
        <v>3716</v>
      </c>
      <c r="F2008">
        <v>16</v>
      </c>
      <c r="G2008" s="1" t="str">
        <f>_xlfn.CONCAT(Hospitalisation_Details10[[#This Row],[date]],"-",Hospitalisation_Details10[[#This Row],[month]],"-",Hospitalisation_Details10[[#This Row],[year]])</f>
        <v>16-Oct-1969</v>
      </c>
      <c r="H2008" s="1" t="str">
        <f>TEXT(Hospitalisation_Details10[[#This Row],[Date of Birth]],"dd-mm-yy")</f>
        <v>16-10-69</v>
      </c>
      <c r="I2008">
        <v>0</v>
      </c>
      <c r="J2008">
        <f>DATEDIF(Hospitalisation_Details10[[#This Row],[Date of Birth2]],DATE(2023,6,8),"y")</f>
        <v>53</v>
      </c>
      <c r="K2008" s="2">
        <v>27346.04</v>
      </c>
      <c r="L2008" t="s">
        <v>3706</v>
      </c>
      <c r="M2008" t="s">
        <v>3706</v>
      </c>
      <c r="N2008" t="s">
        <v>3708</v>
      </c>
    </row>
    <row r="2009" spans="3:14" x14ac:dyDescent="0.3">
      <c r="C2009" t="s">
        <v>4131</v>
      </c>
      <c r="D2009">
        <v>1988</v>
      </c>
      <c r="E2009" t="s">
        <v>3712</v>
      </c>
      <c r="F2009">
        <v>15</v>
      </c>
      <c r="G2009" s="1" t="str">
        <f>_xlfn.CONCAT(Hospitalisation_Details10[[#This Row],[date]],"-",Hospitalisation_Details10[[#This Row],[month]],"-",Hospitalisation_Details10[[#This Row],[year]])</f>
        <v>15-Sep-1988</v>
      </c>
      <c r="H2009" s="1" t="str">
        <f>TEXT(Hospitalisation_Details10[[#This Row],[Date of Birth]],"dd-mm-yy")</f>
        <v>15-09-88</v>
      </c>
      <c r="I2009">
        <v>2</v>
      </c>
      <c r="J2009">
        <f>DATEDIF(Hospitalisation_Details10[[#This Row],[Date of Birth2]],DATE(2023,6,8),"y")</f>
        <v>34</v>
      </c>
      <c r="K2009" s="2">
        <v>27375.9</v>
      </c>
      <c r="L2009" t="s">
        <v>3706</v>
      </c>
      <c r="M2009" t="s">
        <v>3707</v>
      </c>
      <c r="N2009" t="s">
        <v>3719</v>
      </c>
    </row>
    <row r="2010" spans="3:14" x14ac:dyDescent="0.3">
      <c r="C2010" t="s">
        <v>4130</v>
      </c>
      <c r="D2010">
        <v>1985</v>
      </c>
      <c r="E2010" t="s">
        <v>3714</v>
      </c>
      <c r="F2010">
        <v>5</v>
      </c>
      <c r="G2010" s="1" t="str">
        <f>_xlfn.CONCAT(Hospitalisation_Details10[[#This Row],[date]],"-",Hospitalisation_Details10[[#This Row],[month]],"-",Hospitalisation_Details10[[#This Row],[year]])</f>
        <v>5-Dec-1985</v>
      </c>
      <c r="H2010" s="1" t="str">
        <f>TEXT(Hospitalisation_Details10[[#This Row],[Date of Birth]],"dd-mm-yy")</f>
        <v>05-12-85</v>
      </c>
      <c r="I2010">
        <v>3</v>
      </c>
      <c r="J2010">
        <f>DATEDIF(Hospitalisation_Details10[[#This Row],[Date of Birth2]],DATE(2023,6,8),"y")</f>
        <v>37</v>
      </c>
      <c r="K2010" s="2">
        <v>27432.73</v>
      </c>
      <c r="L2010" t="s">
        <v>3706</v>
      </c>
      <c r="M2010" t="s">
        <v>3710</v>
      </c>
      <c r="N2010" t="s">
        <v>3717</v>
      </c>
    </row>
    <row r="2011" spans="3:14" x14ac:dyDescent="0.3">
      <c r="C2011" t="s">
        <v>4129</v>
      </c>
      <c r="D2011">
        <v>1981</v>
      </c>
      <c r="E2011" t="s">
        <v>3716</v>
      </c>
      <c r="F2011">
        <v>3</v>
      </c>
      <c r="G2011" s="1" t="str">
        <f>_xlfn.CONCAT(Hospitalisation_Details10[[#This Row],[date]],"-",Hospitalisation_Details10[[#This Row],[month]],"-",Hospitalisation_Details10[[#This Row],[year]])</f>
        <v>3-Oct-1981</v>
      </c>
      <c r="H2011" s="1" t="str">
        <f>TEXT(Hospitalisation_Details10[[#This Row],[Date of Birth]],"dd-mm-yy")</f>
        <v>03-10-81</v>
      </c>
      <c r="I2011">
        <v>1</v>
      </c>
      <c r="J2011">
        <f>DATEDIF(Hospitalisation_Details10[[#This Row],[Date of Birth2]],DATE(2023,6,8),"y")</f>
        <v>41</v>
      </c>
      <c r="K2011" s="2">
        <v>27495.59</v>
      </c>
      <c r="L2011" t="s">
        <v>3706</v>
      </c>
      <c r="M2011" t="s">
        <v>3710</v>
      </c>
      <c r="N2011" t="s">
        <v>3717</v>
      </c>
    </row>
    <row r="2012" spans="3:14" x14ac:dyDescent="0.3">
      <c r="C2012" t="s">
        <v>4128</v>
      </c>
      <c r="D2012">
        <v>1965</v>
      </c>
      <c r="E2012" t="s">
        <v>3716</v>
      </c>
      <c r="F2012">
        <v>19</v>
      </c>
      <c r="G2012" s="1" t="str">
        <f>_xlfn.CONCAT(Hospitalisation_Details10[[#This Row],[date]],"-",Hospitalisation_Details10[[#This Row],[month]],"-",Hospitalisation_Details10[[#This Row],[year]])</f>
        <v>19-Oct-1965</v>
      </c>
      <c r="H2012" s="1" t="str">
        <f>TEXT(Hospitalisation_Details10[[#This Row],[Date of Birth]],"dd-mm-yy")</f>
        <v>19-10-65</v>
      </c>
      <c r="I2012">
        <v>0</v>
      </c>
      <c r="J2012">
        <f>DATEDIF(Hospitalisation_Details10[[#This Row],[Date of Birth2]],DATE(2023,6,8),"y")</f>
        <v>57</v>
      </c>
      <c r="K2012" s="2">
        <v>27533.91</v>
      </c>
      <c r="L2012" t="s">
        <v>3706</v>
      </c>
      <c r="M2012" t="s">
        <v>3707</v>
      </c>
      <c r="N2012" t="s">
        <v>3708</v>
      </c>
    </row>
    <row r="2013" spans="3:14" x14ac:dyDescent="0.3">
      <c r="C2013" t="s">
        <v>4127</v>
      </c>
      <c r="D2013">
        <v>1984</v>
      </c>
      <c r="E2013" t="s">
        <v>3705</v>
      </c>
      <c r="F2013">
        <v>22</v>
      </c>
      <c r="G2013" s="1" t="str">
        <f>_xlfn.CONCAT(Hospitalisation_Details10[[#This Row],[date]],"-",Hospitalisation_Details10[[#This Row],[month]],"-",Hospitalisation_Details10[[#This Row],[year]])</f>
        <v>22-Jul-1984</v>
      </c>
      <c r="H2013" s="1" t="str">
        <f>TEXT(Hospitalisation_Details10[[#This Row],[Date of Birth]],"dd-mm-yy")</f>
        <v>22-07-84</v>
      </c>
      <c r="I2013">
        <v>3</v>
      </c>
      <c r="J2013">
        <f>DATEDIF(Hospitalisation_Details10[[#This Row],[Date of Birth2]],DATE(2023,6,8),"y")</f>
        <v>38</v>
      </c>
      <c r="K2013" s="2">
        <v>27534.53</v>
      </c>
      <c r="L2013" t="s">
        <v>3706</v>
      </c>
      <c r="M2013" t="s">
        <v>3706</v>
      </c>
      <c r="N2013" t="s">
        <v>3717</v>
      </c>
    </row>
    <row r="2014" spans="3:14" x14ac:dyDescent="0.3">
      <c r="C2014" t="s">
        <v>4126</v>
      </c>
      <c r="D2014">
        <v>1985</v>
      </c>
      <c r="E2014" t="s">
        <v>3709</v>
      </c>
      <c r="F2014">
        <v>6</v>
      </c>
      <c r="G2014" s="1" t="str">
        <f>_xlfn.CONCAT(Hospitalisation_Details10[[#This Row],[date]],"-",Hospitalisation_Details10[[#This Row],[month]],"-",Hospitalisation_Details10[[#This Row],[year]])</f>
        <v>6-Nov-1985</v>
      </c>
      <c r="H2014" s="1" t="str">
        <f>TEXT(Hospitalisation_Details10[[#This Row],[Date of Birth]],"dd-mm-yy")</f>
        <v>06-11-85</v>
      </c>
      <c r="I2014">
        <v>3</v>
      </c>
      <c r="J2014">
        <f>DATEDIF(Hospitalisation_Details10[[#This Row],[Date of Birth2]],DATE(2023,6,8),"y")</f>
        <v>37</v>
      </c>
      <c r="K2014" s="2">
        <v>27598.93</v>
      </c>
      <c r="L2014" t="s">
        <v>3706</v>
      </c>
      <c r="M2014" t="s">
        <v>3710</v>
      </c>
      <c r="N2014" t="s">
        <v>3717</v>
      </c>
    </row>
    <row r="2015" spans="3:14" x14ac:dyDescent="0.3">
      <c r="C2015" t="s">
        <v>4125</v>
      </c>
      <c r="D2015">
        <v>1992</v>
      </c>
      <c r="E2015" t="s">
        <v>3711</v>
      </c>
      <c r="F2015">
        <v>11</v>
      </c>
      <c r="G2015" s="1" t="str">
        <f>_xlfn.CONCAT(Hospitalisation_Details10[[#This Row],[date]],"-",Hospitalisation_Details10[[#This Row],[month]],"-",Hospitalisation_Details10[[#This Row],[year]])</f>
        <v>11-Jun-1992</v>
      </c>
      <c r="H2015" s="1" t="str">
        <f>TEXT(Hospitalisation_Details10[[#This Row],[Date of Birth]],"dd-mm-yy")</f>
        <v>11-06-92</v>
      </c>
      <c r="I2015">
        <v>0</v>
      </c>
      <c r="J2015">
        <f>DATEDIF(Hospitalisation_Details10[[#This Row],[Date of Birth2]],DATE(2023,6,8),"y")</f>
        <v>30</v>
      </c>
      <c r="K2015" s="2">
        <v>27614.71</v>
      </c>
      <c r="L2015" t="s">
        <v>3706</v>
      </c>
      <c r="M2015" t="s">
        <v>3707</v>
      </c>
      <c r="N2015" t="s">
        <v>3717</v>
      </c>
    </row>
    <row r="2016" spans="3:14" x14ac:dyDescent="0.3">
      <c r="C2016" t="s">
        <v>4124</v>
      </c>
      <c r="D2016">
        <v>1997</v>
      </c>
      <c r="E2016" t="s">
        <v>3712</v>
      </c>
      <c r="F2016">
        <v>9</v>
      </c>
      <c r="G2016" s="1" t="str">
        <f>_xlfn.CONCAT(Hospitalisation_Details10[[#This Row],[date]],"-",Hospitalisation_Details10[[#This Row],[month]],"-",Hospitalisation_Details10[[#This Row],[year]])</f>
        <v>9-Sep-1997</v>
      </c>
      <c r="H2016" s="1" t="str">
        <f>TEXT(Hospitalisation_Details10[[#This Row],[Date of Birth]],"dd-mm-yy")</f>
        <v>09-09-97</v>
      </c>
      <c r="I2016">
        <v>0</v>
      </c>
      <c r="J2016">
        <f>DATEDIF(Hospitalisation_Details10[[#This Row],[Date of Birth2]],DATE(2023,6,8),"y")</f>
        <v>25</v>
      </c>
      <c r="K2016" s="2">
        <v>27619.360000000001</v>
      </c>
      <c r="L2016" t="s">
        <v>3706</v>
      </c>
      <c r="M2016" t="s">
        <v>3707</v>
      </c>
      <c r="N2016" t="s">
        <v>3717</v>
      </c>
    </row>
    <row r="2017" spans="3:14" x14ac:dyDescent="0.3">
      <c r="C2017" t="s">
        <v>4123</v>
      </c>
      <c r="D2017">
        <v>1997</v>
      </c>
      <c r="E2017" t="s">
        <v>3716</v>
      </c>
      <c r="F2017">
        <v>7</v>
      </c>
      <c r="G2017" s="1" t="str">
        <f>_xlfn.CONCAT(Hospitalisation_Details10[[#This Row],[date]],"-",Hospitalisation_Details10[[#This Row],[month]],"-",Hospitalisation_Details10[[#This Row],[year]])</f>
        <v>7-Oct-1997</v>
      </c>
      <c r="H2017" s="1" t="str">
        <f>TEXT(Hospitalisation_Details10[[#This Row],[Date of Birth]],"dd-mm-yy")</f>
        <v>07-10-97</v>
      </c>
      <c r="I2017">
        <v>0</v>
      </c>
      <c r="J2017">
        <f>DATEDIF(Hospitalisation_Details10[[#This Row],[Date of Birth2]],DATE(2023,6,8),"y")</f>
        <v>25</v>
      </c>
      <c r="K2017" s="2">
        <v>27625.17</v>
      </c>
      <c r="L2017" t="s">
        <v>3710</v>
      </c>
      <c r="M2017" t="s">
        <v>3710</v>
      </c>
      <c r="N2017" t="s">
        <v>3717</v>
      </c>
    </row>
    <row r="2018" spans="3:14" x14ac:dyDescent="0.3">
      <c r="C2018" t="s">
        <v>4122</v>
      </c>
      <c r="D2018">
        <v>1992</v>
      </c>
      <c r="E2018" t="s">
        <v>3705</v>
      </c>
      <c r="F2018">
        <v>3</v>
      </c>
      <c r="G2018" s="1" t="str">
        <f>_xlfn.CONCAT(Hospitalisation_Details10[[#This Row],[date]],"-",Hospitalisation_Details10[[#This Row],[month]],"-",Hospitalisation_Details10[[#This Row],[year]])</f>
        <v>3-Jul-1992</v>
      </c>
      <c r="H2018" s="1" t="str">
        <f>TEXT(Hospitalisation_Details10[[#This Row],[Date of Birth]],"dd-mm-yy")</f>
        <v>03-07-92</v>
      </c>
      <c r="I2018">
        <v>0</v>
      </c>
      <c r="J2018">
        <f>DATEDIF(Hospitalisation_Details10[[#This Row],[Date of Birth2]],DATE(2023,6,8),"y")</f>
        <v>30</v>
      </c>
      <c r="K2018" s="2">
        <v>27696.11</v>
      </c>
      <c r="L2018" t="s">
        <v>3710</v>
      </c>
      <c r="M2018" t="s">
        <v>3706</v>
      </c>
      <c r="N2018" t="s">
        <v>3717</v>
      </c>
    </row>
    <row r="2019" spans="3:14" x14ac:dyDescent="0.3">
      <c r="C2019" t="s">
        <v>4121</v>
      </c>
      <c r="D2019">
        <v>2002</v>
      </c>
      <c r="E2019" t="s">
        <v>3714</v>
      </c>
      <c r="F2019">
        <v>6</v>
      </c>
      <c r="G2019" s="1" t="str">
        <f>_xlfn.CONCAT(Hospitalisation_Details10[[#This Row],[date]],"-",Hospitalisation_Details10[[#This Row],[month]],"-",Hospitalisation_Details10[[#This Row],[year]])</f>
        <v>6-Dec-2002</v>
      </c>
      <c r="H2019" s="1" t="str">
        <f>TEXT(Hospitalisation_Details10[[#This Row],[Date of Birth]],"dd-mm-yy")</f>
        <v>06-12-02</v>
      </c>
      <c r="I2019">
        <v>1</v>
      </c>
      <c r="J2019">
        <f>DATEDIF(Hospitalisation_Details10[[#This Row],[Date of Birth2]],DATE(2023,6,8),"y")</f>
        <v>20</v>
      </c>
      <c r="K2019" s="2">
        <v>27724.29</v>
      </c>
      <c r="L2019" t="s">
        <v>3710</v>
      </c>
      <c r="M2019" t="s">
        <v>3707</v>
      </c>
      <c r="N2019" t="s">
        <v>3708</v>
      </c>
    </row>
    <row r="2020" spans="3:14" x14ac:dyDescent="0.3">
      <c r="C2020" t="s">
        <v>4120</v>
      </c>
      <c r="D2020">
        <v>1960</v>
      </c>
      <c r="E2020" t="s">
        <v>3705</v>
      </c>
      <c r="F2020">
        <v>6</v>
      </c>
      <c r="G2020" s="1" t="str">
        <f>_xlfn.CONCAT(Hospitalisation_Details10[[#This Row],[date]],"-",Hospitalisation_Details10[[#This Row],[month]],"-",Hospitalisation_Details10[[#This Row],[year]])</f>
        <v>6-Jul-1960</v>
      </c>
      <c r="H2020" s="1" t="str">
        <f>TEXT(Hospitalisation_Details10[[#This Row],[Date of Birth]],"dd-mm-yy")</f>
        <v>06-07-60</v>
      </c>
      <c r="I2020">
        <v>0</v>
      </c>
      <c r="J2020">
        <f>DATEDIF(Hospitalisation_Details10[[#This Row],[Date of Birth2]],DATE(2023,6,8),"y")</f>
        <v>62</v>
      </c>
      <c r="K2020" s="2">
        <v>27808.73</v>
      </c>
      <c r="L2020" t="s">
        <v>3710</v>
      </c>
      <c r="M2020" t="s">
        <v>3710</v>
      </c>
      <c r="N2020" t="s">
        <v>3708</v>
      </c>
    </row>
    <row r="2021" spans="3:14" x14ac:dyDescent="0.3">
      <c r="C2021" t="s">
        <v>4119</v>
      </c>
      <c r="D2021">
        <v>1985</v>
      </c>
      <c r="E2021" t="s">
        <v>3714</v>
      </c>
      <c r="F2021">
        <v>4</v>
      </c>
      <c r="G2021" s="1" t="str">
        <f>_xlfn.CONCAT(Hospitalisation_Details10[[#This Row],[date]],"-",Hospitalisation_Details10[[#This Row],[month]],"-",Hospitalisation_Details10[[#This Row],[year]])</f>
        <v>4-Dec-1985</v>
      </c>
      <c r="H2021" s="1" t="str">
        <f>TEXT(Hospitalisation_Details10[[#This Row],[Date of Birth]],"dd-mm-yy")</f>
        <v>04-12-85</v>
      </c>
      <c r="I2021">
        <v>3</v>
      </c>
      <c r="J2021">
        <f>DATEDIF(Hospitalisation_Details10[[#This Row],[Date of Birth2]],DATE(2023,6,8),"y")</f>
        <v>37</v>
      </c>
      <c r="K2021" s="2">
        <v>27849.94</v>
      </c>
      <c r="L2021" t="s">
        <v>3710</v>
      </c>
      <c r="M2021" t="s">
        <v>3710</v>
      </c>
      <c r="N2021" t="s">
        <v>3717</v>
      </c>
    </row>
    <row r="2022" spans="3:14" x14ac:dyDescent="0.3">
      <c r="C2022" t="s">
        <v>4118</v>
      </c>
      <c r="D2022">
        <v>1989</v>
      </c>
      <c r="E2022" t="s">
        <v>3709</v>
      </c>
      <c r="F2022">
        <v>21</v>
      </c>
      <c r="G2022" s="1" t="str">
        <f>_xlfn.CONCAT(Hospitalisation_Details10[[#This Row],[date]],"-",Hospitalisation_Details10[[#This Row],[month]],"-",Hospitalisation_Details10[[#This Row],[year]])</f>
        <v>21-Nov-1989</v>
      </c>
      <c r="H2022" s="1" t="str">
        <f>TEXT(Hospitalisation_Details10[[#This Row],[Date of Birth]],"dd-mm-yy")</f>
        <v>21-11-89</v>
      </c>
      <c r="I2022">
        <v>3</v>
      </c>
      <c r="J2022">
        <f>DATEDIF(Hospitalisation_Details10[[#This Row],[Date of Birth2]],DATE(2023,6,8),"y")</f>
        <v>33</v>
      </c>
      <c r="K2022" s="2">
        <v>27925.86</v>
      </c>
      <c r="L2022" t="s">
        <v>3710</v>
      </c>
      <c r="M2022" t="s">
        <v>3706</v>
      </c>
      <c r="N2022" t="s">
        <v>3717</v>
      </c>
    </row>
    <row r="2023" spans="3:14" x14ac:dyDescent="0.3">
      <c r="C2023" t="s">
        <v>4117</v>
      </c>
      <c r="D2023">
        <v>1991</v>
      </c>
      <c r="E2023" t="s">
        <v>3711</v>
      </c>
      <c r="F2023">
        <v>4</v>
      </c>
      <c r="G2023" s="1" t="str">
        <f>_xlfn.CONCAT(Hospitalisation_Details10[[#This Row],[date]],"-",Hospitalisation_Details10[[#This Row],[month]],"-",Hospitalisation_Details10[[#This Row],[year]])</f>
        <v>4-Jun-1991</v>
      </c>
      <c r="H2023" s="1" t="str">
        <f>TEXT(Hospitalisation_Details10[[#This Row],[Date of Birth]],"dd-mm-yy")</f>
        <v>04-06-91</v>
      </c>
      <c r="I2023">
        <v>3</v>
      </c>
      <c r="J2023">
        <f>DATEDIF(Hospitalisation_Details10[[#This Row],[Date of Birth2]],DATE(2023,6,8),"y")</f>
        <v>32</v>
      </c>
      <c r="K2023" s="2">
        <v>27931.11</v>
      </c>
      <c r="L2023" t="s">
        <v>3710</v>
      </c>
      <c r="M2023" t="s">
        <v>3707</v>
      </c>
      <c r="N2023" t="s">
        <v>3717</v>
      </c>
    </row>
    <row r="2024" spans="3:14" x14ac:dyDescent="0.3">
      <c r="C2024" t="s">
        <v>4116</v>
      </c>
      <c r="D2024">
        <v>1961</v>
      </c>
      <c r="E2024" t="s">
        <v>3705</v>
      </c>
      <c r="F2024">
        <v>28</v>
      </c>
      <c r="G2024" s="1" t="str">
        <f>_xlfn.CONCAT(Hospitalisation_Details10[[#This Row],[date]],"-",Hospitalisation_Details10[[#This Row],[month]],"-",Hospitalisation_Details10[[#This Row],[year]])</f>
        <v>28-Jul-1961</v>
      </c>
      <c r="H2024" s="1" t="str">
        <f>TEXT(Hospitalisation_Details10[[#This Row],[Date of Birth]],"dd-mm-yy")</f>
        <v>28-07-61</v>
      </c>
      <c r="I2024">
        <v>3</v>
      </c>
      <c r="J2024">
        <f>DATEDIF(Hospitalisation_Details10[[#This Row],[Date of Birth2]],DATE(2023,6,8),"y")</f>
        <v>61</v>
      </c>
      <c r="K2024" s="2">
        <v>27941.29</v>
      </c>
      <c r="L2024" t="s">
        <v>3710</v>
      </c>
      <c r="M2024" t="s">
        <v>3707</v>
      </c>
      <c r="N2024" t="s">
        <v>3717</v>
      </c>
    </row>
    <row r="2025" spans="3:14" x14ac:dyDescent="0.3">
      <c r="C2025" t="s">
        <v>4115</v>
      </c>
      <c r="D2025">
        <v>1999</v>
      </c>
      <c r="E2025" t="s">
        <v>3714</v>
      </c>
      <c r="F2025">
        <v>21</v>
      </c>
      <c r="G2025" s="1" t="str">
        <f>_xlfn.CONCAT(Hospitalisation_Details10[[#This Row],[date]],"-",Hospitalisation_Details10[[#This Row],[month]],"-",Hospitalisation_Details10[[#This Row],[year]])</f>
        <v>21-Dec-1999</v>
      </c>
      <c r="H2025" s="1" t="str">
        <f>TEXT(Hospitalisation_Details10[[#This Row],[Date of Birth]],"dd-mm-yy")</f>
        <v>21-12-99</v>
      </c>
      <c r="I2025">
        <v>0</v>
      </c>
      <c r="J2025">
        <f>DATEDIF(Hospitalisation_Details10[[#This Row],[Date of Birth2]],DATE(2023,6,8),"y")</f>
        <v>23</v>
      </c>
      <c r="K2025" s="2">
        <v>27980.77</v>
      </c>
      <c r="L2025" t="s">
        <v>3710</v>
      </c>
      <c r="M2025" t="s">
        <v>3710</v>
      </c>
      <c r="N2025" t="s">
        <v>3717</v>
      </c>
    </row>
    <row r="2026" spans="3:14" x14ac:dyDescent="0.3">
      <c r="C2026" t="s">
        <v>4114</v>
      </c>
      <c r="D2026">
        <v>1985</v>
      </c>
      <c r="E2026" t="s">
        <v>3709</v>
      </c>
      <c r="F2026">
        <v>29</v>
      </c>
      <c r="G2026" s="1" t="str">
        <f>_xlfn.CONCAT(Hospitalisation_Details10[[#This Row],[date]],"-",Hospitalisation_Details10[[#This Row],[month]],"-",Hospitalisation_Details10[[#This Row],[year]])</f>
        <v>29-Nov-1985</v>
      </c>
      <c r="H2026" s="1" t="str">
        <f>TEXT(Hospitalisation_Details10[[#This Row],[Date of Birth]],"dd-mm-yy")</f>
        <v>29-11-85</v>
      </c>
      <c r="I2026">
        <v>3</v>
      </c>
      <c r="J2026">
        <f>DATEDIF(Hospitalisation_Details10[[#This Row],[Date of Birth2]],DATE(2023,6,8),"y")</f>
        <v>37</v>
      </c>
      <c r="K2026" s="2">
        <v>28006.94</v>
      </c>
      <c r="L2026" t="s">
        <v>3710</v>
      </c>
      <c r="M2026" t="s">
        <v>3706</v>
      </c>
      <c r="N2026" t="s">
        <v>3717</v>
      </c>
    </row>
    <row r="2027" spans="3:14" x14ac:dyDescent="0.3">
      <c r="C2027" t="s">
        <v>4113</v>
      </c>
      <c r="D2027">
        <v>1960</v>
      </c>
      <c r="E2027" t="s">
        <v>3709</v>
      </c>
      <c r="F2027">
        <v>22</v>
      </c>
      <c r="G2027" s="1" t="str">
        <f>_xlfn.CONCAT(Hospitalisation_Details10[[#This Row],[date]],"-",Hospitalisation_Details10[[#This Row],[month]],"-",Hospitalisation_Details10[[#This Row],[year]])</f>
        <v>22-Nov-1960</v>
      </c>
      <c r="H2027" s="1" t="str">
        <f>TEXT(Hospitalisation_Details10[[#This Row],[Date of Birth]],"dd-mm-yy")</f>
        <v>22-11-60</v>
      </c>
      <c r="I2027">
        <v>0</v>
      </c>
      <c r="J2027">
        <f>DATEDIF(Hospitalisation_Details10[[#This Row],[Date of Birth2]],DATE(2023,6,8),"y")</f>
        <v>62</v>
      </c>
      <c r="K2027" s="2">
        <v>28101.33</v>
      </c>
      <c r="L2027" t="s">
        <v>3710</v>
      </c>
      <c r="M2027" t="s">
        <v>3706</v>
      </c>
      <c r="N2027" t="s">
        <v>3720</v>
      </c>
    </row>
    <row r="2028" spans="3:14" x14ac:dyDescent="0.3">
      <c r="C2028" t="s">
        <v>4112</v>
      </c>
      <c r="D2028">
        <v>1999</v>
      </c>
      <c r="E2028" t="s">
        <v>3712</v>
      </c>
      <c r="F2028">
        <v>6</v>
      </c>
      <c r="G2028" s="1" t="str">
        <f>_xlfn.CONCAT(Hospitalisation_Details10[[#This Row],[date]],"-",Hospitalisation_Details10[[#This Row],[month]],"-",Hospitalisation_Details10[[#This Row],[year]])</f>
        <v>6-Sep-1999</v>
      </c>
      <c r="H2028" s="1" t="str">
        <f>TEXT(Hospitalisation_Details10[[#This Row],[Date of Birth]],"dd-mm-yy")</f>
        <v>06-09-99</v>
      </c>
      <c r="I2028">
        <v>0</v>
      </c>
      <c r="J2028">
        <f>DATEDIF(Hospitalisation_Details10[[#This Row],[Date of Birth2]],DATE(2023,6,8),"y")</f>
        <v>23</v>
      </c>
      <c r="K2028" s="2">
        <v>28245.34</v>
      </c>
      <c r="L2028" t="s">
        <v>3710</v>
      </c>
      <c r="M2028" t="s">
        <v>3707</v>
      </c>
      <c r="N2028" t="s">
        <v>3717</v>
      </c>
    </row>
    <row r="2029" spans="3:14" x14ac:dyDescent="0.3">
      <c r="C2029" t="s">
        <v>4111</v>
      </c>
      <c r="D2029">
        <v>1963</v>
      </c>
      <c r="E2029" t="s">
        <v>3709</v>
      </c>
      <c r="F2029">
        <v>25</v>
      </c>
      <c r="G2029" s="1" t="str">
        <f>_xlfn.CONCAT(Hospitalisation_Details10[[#This Row],[date]],"-",Hospitalisation_Details10[[#This Row],[month]],"-",Hospitalisation_Details10[[#This Row],[year]])</f>
        <v>25-Nov-1963</v>
      </c>
      <c r="H2029" s="1" t="str">
        <f>TEXT(Hospitalisation_Details10[[#This Row],[Date of Birth]],"dd-mm-yy")</f>
        <v>25-11-63</v>
      </c>
      <c r="I2029">
        <v>1</v>
      </c>
      <c r="J2029">
        <f>DATEDIF(Hospitalisation_Details10[[#This Row],[Date of Birth2]],DATE(2023,6,8),"y")</f>
        <v>59</v>
      </c>
      <c r="K2029" s="2">
        <v>28287.9</v>
      </c>
      <c r="L2029" t="s">
        <v>3710</v>
      </c>
      <c r="M2029" t="s">
        <v>3710</v>
      </c>
      <c r="N2029" t="s">
        <v>3708</v>
      </c>
    </row>
    <row r="2030" spans="3:14" x14ac:dyDescent="0.3">
      <c r="C2030" t="s">
        <v>4110</v>
      </c>
      <c r="D2030">
        <v>1990</v>
      </c>
      <c r="E2030" t="s">
        <v>3714</v>
      </c>
      <c r="F2030">
        <v>24</v>
      </c>
      <c r="G2030" s="1" t="str">
        <f>_xlfn.CONCAT(Hospitalisation_Details10[[#This Row],[date]],"-",Hospitalisation_Details10[[#This Row],[month]],"-",Hospitalisation_Details10[[#This Row],[year]])</f>
        <v>24-Dec-1990</v>
      </c>
      <c r="H2030" s="1" t="str">
        <f>TEXT(Hospitalisation_Details10[[#This Row],[Date of Birth]],"dd-mm-yy")</f>
        <v>24-12-90</v>
      </c>
      <c r="I2030">
        <v>3</v>
      </c>
      <c r="J2030">
        <f>DATEDIF(Hospitalisation_Details10[[#This Row],[Date of Birth2]],DATE(2023,6,8),"y")</f>
        <v>32</v>
      </c>
      <c r="K2030" s="2">
        <v>28302.33</v>
      </c>
      <c r="L2030" t="s">
        <v>3710</v>
      </c>
      <c r="M2030" t="s">
        <v>3706</v>
      </c>
      <c r="N2030" t="s">
        <v>3717</v>
      </c>
    </row>
    <row r="2031" spans="3:14" x14ac:dyDescent="0.3">
      <c r="C2031" t="s">
        <v>4109</v>
      </c>
      <c r="D2031">
        <v>1977</v>
      </c>
      <c r="E2031" t="s">
        <v>3714</v>
      </c>
      <c r="F2031">
        <v>2</v>
      </c>
      <c r="G2031" s="1" t="str">
        <f>_xlfn.CONCAT(Hospitalisation_Details10[[#This Row],[date]],"-",Hospitalisation_Details10[[#This Row],[month]],"-",Hospitalisation_Details10[[#This Row],[year]])</f>
        <v>2-Dec-1977</v>
      </c>
      <c r="H2031" s="1" t="str">
        <f>TEXT(Hospitalisation_Details10[[#This Row],[Date of Birth]],"dd-mm-yy")</f>
        <v>02-12-77</v>
      </c>
      <c r="I2031">
        <v>1</v>
      </c>
      <c r="J2031">
        <f>DATEDIF(Hospitalisation_Details10[[#This Row],[Date of Birth2]],DATE(2023,6,8),"y")</f>
        <v>45</v>
      </c>
      <c r="K2031" s="2">
        <v>28340.19</v>
      </c>
      <c r="L2031" t="s">
        <v>3710</v>
      </c>
      <c r="M2031" t="s">
        <v>3706</v>
      </c>
      <c r="N2031" t="s">
        <v>3713</v>
      </c>
    </row>
    <row r="2032" spans="3:14" x14ac:dyDescent="0.3">
      <c r="C2032" t="s">
        <v>4108</v>
      </c>
      <c r="D2032">
        <v>1974</v>
      </c>
      <c r="E2032" t="s">
        <v>3712</v>
      </c>
      <c r="F2032">
        <v>16</v>
      </c>
      <c r="G2032" s="1" t="str">
        <f>_xlfn.CONCAT(Hospitalisation_Details10[[#This Row],[date]],"-",Hospitalisation_Details10[[#This Row],[month]],"-",Hospitalisation_Details10[[#This Row],[year]])</f>
        <v>16-Sep-1974</v>
      </c>
      <c r="H2032" s="1" t="str">
        <f>TEXT(Hospitalisation_Details10[[#This Row],[Date of Birth]],"dd-mm-yy")</f>
        <v>16-09-74</v>
      </c>
      <c r="I2032">
        <v>1</v>
      </c>
      <c r="J2032">
        <f>DATEDIF(Hospitalisation_Details10[[#This Row],[Date of Birth2]],DATE(2023,6,8),"y")</f>
        <v>48</v>
      </c>
      <c r="K2032" s="2">
        <v>28468.92</v>
      </c>
      <c r="L2032" t="s">
        <v>3710</v>
      </c>
      <c r="M2032" t="s">
        <v>3710</v>
      </c>
      <c r="N2032" t="s">
        <v>3713</v>
      </c>
    </row>
    <row r="2033" spans="3:14" x14ac:dyDescent="0.3">
      <c r="C2033" t="s">
        <v>4107</v>
      </c>
      <c r="D2033">
        <v>1982</v>
      </c>
      <c r="E2033" t="s">
        <v>3714</v>
      </c>
      <c r="F2033">
        <v>11</v>
      </c>
      <c r="G2033" s="1" t="str">
        <f>_xlfn.CONCAT(Hospitalisation_Details10[[#This Row],[date]],"-",Hospitalisation_Details10[[#This Row],[month]],"-",Hospitalisation_Details10[[#This Row],[year]])</f>
        <v>11-Dec-1982</v>
      </c>
      <c r="H2033" s="1" t="str">
        <f>TEXT(Hospitalisation_Details10[[#This Row],[Date of Birth]],"dd-mm-yy")</f>
        <v>11-12-82</v>
      </c>
      <c r="I2033">
        <v>1</v>
      </c>
      <c r="J2033">
        <f>DATEDIF(Hospitalisation_Details10[[#This Row],[Date of Birth2]],DATE(2023,6,8),"y")</f>
        <v>40</v>
      </c>
      <c r="K2033" s="2">
        <v>28476.73</v>
      </c>
      <c r="L2033" t="s">
        <v>3710</v>
      </c>
      <c r="M2033" t="s">
        <v>3706</v>
      </c>
      <c r="N2033" t="s">
        <v>3713</v>
      </c>
    </row>
    <row r="2034" spans="3:14" x14ac:dyDescent="0.3">
      <c r="C2034" t="s">
        <v>4106</v>
      </c>
      <c r="D2034">
        <v>1985</v>
      </c>
      <c r="E2034" t="s">
        <v>3712</v>
      </c>
      <c r="F2034">
        <v>27</v>
      </c>
      <c r="G2034" s="1" t="str">
        <f>_xlfn.CONCAT(Hospitalisation_Details10[[#This Row],[date]],"-",Hospitalisation_Details10[[#This Row],[month]],"-",Hospitalisation_Details10[[#This Row],[year]])</f>
        <v>27-Sep-1985</v>
      </c>
      <c r="H2034" s="1" t="str">
        <f>TEXT(Hospitalisation_Details10[[#This Row],[Date of Birth]],"dd-mm-yy")</f>
        <v>27-09-85</v>
      </c>
      <c r="I2034">
        <v>3</v>
      </c>
      <c r="J2034">
        <f>DATEDIF(Hospitalisation_Details10[[#This Row],[Date of Birth2]],DATE(2023,6,8),"y")</f>
        <v>37</v>
      </c>
      <c r="K2034" s="2">
        <v>28542.86</v>
      </c>
      <c r="L2034" t="s">
        <v>3710</v>
      </c>
      <c r="M2034" t="s">
        <v>3707</v>
      </c>
      <c r="N2034" t="s">
        <v>3717</v>
      </c>
    </row>
    <row r="2035" spans="3:14" x14ac:dyDescent="0.3">
      <c r="C2035" t="s">
        <v>4105</v>
      </c>
      <c r="D2035">
        <v>1990</v>
      </c>
      <c r="E2035" t="s">
        <v>3714</v>
      </c>
      <c r="F2035">
        <v>5</v>
      </c>
      <c r="G2035" s="1" t="str">
        <f>_xlfn.CONCAT(Hospitalisation_Details10[[#This Row],[date]],"-",Hospitalisation_Details10[[#This Row],[month]],"-",Hospitalisation_Details10[[#This Row],[year]])</f>
        <v>5-Dec-1990</v>
      </c>
      <c r="H2035" s="1" t="str">
        <f>TEXT(Hospitalisation_Details10[[#This Row],[Date of Birth]],"dd-mm-yy")</f>
        <v>05-12-90</v>
      </c>
      <c r="I2035">
        <v>3</v>
      </c>
      <c r="J2035">
        <f>DATEDIF(Hospitalisation_Details10[[#This Row],[Date of Birth2]],DATE(2023,6,8),"y")</f>
        <v>32</v>
      </c>
      <c r="K2035" s="2">
        <v>28716.14</v>
      </c>
      <c r="L2035" t="s">
        <v>3710</v>
      </c>
      <c r="M2035" t="s">
        <v>3707</v>
      </c>
      <c r="N2035" t="s">
        <v>3717</v>
      </c>
    </row>
    <row r="2036" spans="3:14" x14ac:dyDescent="0.3">
      <c r="C2036" t="s">
        <v>4104</v>
      </c>
      <c r="D2036">
        <v>1961</v>
      </c>
      <c r="E2036" t="s">
        <v>3715</v>
      </c>
      <c r="F2036">
        <v>3</v>
      </c>
      <c r="G2036" s="1" t="str">
        <f>_xlfn.CONCAT(Hospitalisation_Details10[[#This Row],[date]],"-",Hospitalisation_Details10[[#This Row],[month]],"-",Hospitalisation_Details10[[#This Row],[year]])</f>
        <v>3-Aug-1961</v>
      </c>
      <c r="H2036" s="1" t="str">
        <f>TEXT(Hospitalisation_Details10[[#This Row],[Date of Birth]],"dd-mm-yy")</f>
        <v>03-08-61</v>
      </c>
      <c r="I2036">
        <v>1</v>
      </c>
      <c r="J2036">
        <f>DATEDIF(Hospitalisation_Details10[[#This Row],[Date of Birth2]],DATE(2023,6,8),"y")</f>
        <v>61</v>
      </c>
      <c r="K2036" s="2">
        <v>28868.66</v>
      </c>
      <c r="L2036" t="s">
        <v>3710</v>
      </c>
      <c r="M2036" t="s">
        <v>3706</v>
      </c>
      <c r="N2036" t="s">
        <v>3713</v>
      </c>
    </row>
    <row r="2037" spans="3:14" x14ac:dyDescent="0.3">
      <c r="C2037" t="s">
        <v>4103</v>
      </c>
      <c r="D2037">
        <v>1962</v>
      </c>
      <c r="E2037" t="s">
        <v>3705</v>
      </c>
      <c r="F2037">
        <v>25</v>
      </c>
      <c r="G2037" s="1" t="str">
        <f>_xlfn.CONCAT(Hospitalisation_Details10[[#This Row],[date]],"-",Hospitalisation_Details10[[#This Row],[month]],"-",Hospitalisation_Details10[[#This Row],[year]])</f>
        <v>25-Jul-1962</v>
      </c>
      <c r="H2037" s="1" t="str">
        <f>TEXT(Hospitalisation_Details10[[#This Row],[Date of Birth]],"dd-mm-yy")</f>
        <v>25-07-62</v>
      </c>
      <c r="I2037">
        <v>0</v>
      </c>
      <c r="J2037">
        <f>DATEDIF(Hospitalisation_Details10[[#This Row],[Date of Birth2]],DATE(2023,6,8),"y")</f>
        <v>60</v>
      </c>
      <c r="K2037" s="2">
        <v>28923.14</v>
      </c>
      <c r="L2037" t="s">
        <v>3710</v>
      </c>
      <c r="M2037" t="s">
        <v>3710</v>
      </c>
      <c r="N2037" t="s">
        <v>3713</v>
      </c>
    </row>
    <row r="2038" spans="3:14" x14ac:dyDescent="0.3">
      <c r="C2038" t="s">
        <v>4102</v>
      </c>
      <c r="D2038">
        <v>1959</v>
      </c>
      <c r="E2038" t="s">
        <v>3714</v>
      </c>
      <c r="F2038">
        <v>5</v>
      </c>
      <c r="G2038" s="1" t="str">
        <f>_xlfn.CONCAT(Hospitalisation_Details10[[#This Row],[date]],"-",Hospitalisation_Details10[[#This Row],[month]],"-",Hospitalisation_Details10[[#This Row],[year]])</f>
        <v>5-Dec-1959</v>
      </c>
      <c r="H2038" s="1" t="str">
        <f>TEXT(Hospitalisation_Details10[[#This Row],[Date of Birth]],"dd-mm-yy")</f>
        <v>05-12-59</v>
      </c>
      <c r="I2038">
        <v>0</v>
      </c>
      <c r="J2038">
        <f>DATEDIF(Hospitalisation_Details10[[#This Row],[Date of Birth2]],DATE(2023,6,8),"y")</f>
        <v>63</v>
      </c>
      <c r="K2038" s="2">
        <v>28950.47</v>
      </c>
      <c r="L2038" t="s">
        <v>3710</v>
      </c>
      <c r="M2038" t="s">
        <v>3710</v>
      </c>
      <c r="N2038" t="s">
        <v>3713</v>
      </c>
    </row>
    <row r="2039" spans="3:14" x14ac:dyDescent="0.3">
      <c r="C2039" t="s">
        <v>4101</v>
      </c>
      <c r="D2039">
        <v>2003</v>
      </c>
      <c r="E2039" t="s">
        <v>3712</v>
      </c>
      <c r="F2039">
        <v>1</v>
      </c>
      <c r="G2039" s="1" t="str">
        <f>_xlfn.CONCAT(Hospitalisation_Details10[[#This Row],[date]],"-",Hospitalisation_Details10[[#This Row],[month]],"-",Hospitalisation_Details10[[#This Row],[year]])</f>
        <v>1-Sep-2003</v>
      </c>
      <c r="H2039" s="1" t="str">
        <f>TEXT(Hospitalisation_Details10[[#This Row],[Date of Birth]],"dd-mm-yy")</f>
        <v>01-09-03</v>
      </c>
      <c r="I2039">
        <v>0</v>
      </c>
      <c r="J2039">
        <f>DATEDIF(Hospitalisation_Details10[[#This Row],[Date of Birth2]],DATE(2023,6,8),"y")</f>
        <v>19</v>
      </c>
      <c r="K2039" s="2">
        <v>28998.68</v>
      </c>
      <c r="L2039" t="s">
        <v>3710</v>
      </c>
      <c r="M2039" t="s">
        <v>3707</v>
      </c>
      <c r="N2039" t="s">
        <v>3717</v>
      </c>
    </row>
    <row r="2040" spans="3:14" x14ac:dyDescent="0.3">
      <c r="C2040" t="s">
        <v>4100</v>
      </c>
      <c r="D2040">
        <v>1992</v>
      </c>
      <c r="E2040" t="s">
        <v>3705</v>
      </c>
      <c r="F2040">
        <v>7</v>
      </c>
      <c r="G2040" s="1" t="str">
        <f>_xlfn.CONCAT(Hospitalisation_Details10[[#This Row],[date]],"-",Hospitalisation_Details10[[#This Row],[month]],"-",Hospitalisation_Details10[[#This Row],[year]])</f>
        <v>7-Jul-1992</v>
      </c>
      <c r="H2040" s="1" t="str">
        <f>TEXT(Hospitalisation_Details10[[#This Row],[Date of Birth]],"dd-mm-yy")</f>
        <v>07-07-92</v>
      </c>
      <c r="I2040">
        <v>0</v>
      </c>
      <c r="J2040">
        <f>DATEDIF(Hospitalisation_Details10[[#This Row],[Date of Birth2]],DATE(2023,6,8),"y")</f>
        <v>30</v>
      </c>
      <c r="K2040" s="2">
        <v>29007.82</v>
      </c>
      <c r="L2040" t="s">
        <v>3710</v>
      </c>
      <c r="M2040" t="s">
        <v>3707</v>
      </c>
      <c r="N2040" t="s">
        <v>3717</v>
      </c>
    </row>
    <row r="2041" spans="3:14" x14ac:dyDescent="0.3">
      <c r="C2041" t="s">
        <v>4099</v>
      </c>
      <c r="D2041">
        <v>1980</v>
      </c>
      <c r="E2041" t="s">
        <v>3705</v>
      </c>
      <c r="F2041">
        <v>14</v>
      </c>
      <c r="G2041" s="1" t="str">
        <f>_xlfn.CONCAT(Hospitalisation_Details10[[#This Row],[date]],"-",Hospitalisation_Details10[[#This Row],[month]],"-",Hospitalisation_Details10[[#This Row],[year]])</f>
        <v>14-Jul-1980</v>
      </c>
      <c r="H2041" s="1" t="str">
        <f>TEXT(Hospitalisation_Details10[[#This Row],[Date of Birth]],"dd-mm-yy")</f>
        <v>14-07-80</v>
      </c>
      <c r="I2041">
        <v>2</v>
      </c>
      <c r="J2041">
        <f>DATEDIF(Hospitalisation_Details10[[#This Row],[Date of Birth2]],DATE(2023,6,8),"y")</f>
        <v>42</v>
      </c>
      <c r="K2041" s="2">
        <v>29114.21</v>
      </c>
      <c r="L2041" t="s">
        <v>3710</v>
      </c>
      <c r="M2041" t="s">
        <v>3707</v>
      </c>
      <c r="N2041" t="s">
        <v>3717</v>
      </c>
    </row>
    <row r="2042" spans="3:14" x14ac:dyDescent="0.3">
      <c r="C2042" t="s">
        <v>4098</v>
      </c>
      <c r="D2042">
        <v>1978</v>
      </c>
      <c r="E2042" t="s">
        <v>3709</v>
      </c>
      <c r="F2042">
        <v>29</v>
      </c>
      <c r="G2042" s="1" t="str">
        <f>_xlfn.CONCAT(Hospitalisation_Details10[[#This Row],[date]],"-",Hospitalisation_Details10[[#This Row],[month]],"-",Hospitalisation_Details10[[#This Row],[year]])</f>
        <v>29-Nov-1978</v>
      </c>
      <c r="H2042" s="1" t="str">
        <f>TEXT(Hospitalisation_Details10[[#This Row],[Date of Birth]],"dd-mm-yy")</f>
        <v>29-11-78</v>
      </c>
      <c r="I2042">
        <v>2</v>
      </c>
      <c r="J2042">
        <f>DATEDIF(Hospitalisation_Details10[[#This Row],[Date of Birth2]],DATE(2023,6,8),"y")</f>
        <v>44</v>
      </c>
      <c r="K2042" s="2">
        <v>29114.77</v>
      </c>
      <c r="L2042" t="s">
        <v>3710</v>
      </c>
      <c r="M2042" t="s">
        <v>3710</v>
      </c>
      <c r="N2042" t="s">
        <v>3717</v>
      </c>
    </row>
    <row r="2043" spans="3:14" x14ac:dyDescent="0.3">
      <c r="C2043" t="s">
        <v>4097</v>
      </c>
      <c r="D2043">
        <v>1961</v>
      </c>
      <c r="E2043" t="s">
        <v>3714</v>
      </c>
      <c r="F2043">
        <v>24</v>
      </c>
      <c r="G2043" s="1" t="str">
        <f>_xlfn.CONCAT(Hospitalisation_Details10[[#This Row],[date]],"-",Hospitalisation_Details10[[#This Row],[month]],"-",Hospitalisation_Details10[[#This Row],[year]])</f>
        <v>24-Dec-1961</v>
      </c>
      <c r="H2043" s="1" t="str">
        <f>TEXT(Hospitalisation_Details10[[#This Row],[Date of Birth]],"dd-mm-yy")</f>
        <v>24-12-61</v>
      </c>
      <c r="I2043">
        <v>0</v>
      </c>
      <c r="J2043">
        <f>DATEDIF(Hospitalisation_Details10[[#This Row],[Date of Birth2]],DATE(2023,6,8),"y")</f>
        <v>61</v>
      </c>
      <c r="K2043" s="2">
        <v>29141.360000000001</v>
      </c>
      <c r="L2043" t="s">
        <v>3710</v>
      </c>
      <c r="M2043" t="s">
        <v>3707</v>
      </c>
      <c r="N2043" t="s">
        <v>3713</v>
      </c>
    </row>
    <row r="2044" spans="3:14" x14ac:dyDescent="0.3">
      <c r="C2044" t="s">
        <v>4096</v>
      </c>
      <c r="D2044">
        <v>1976</v>
      </c>
      <c r="E2044" t="s">
        <v>3709</v>
      </c>
      <c r="F2044">
        <v>8</v>
      </c>
      <c r="G2044" s="1" t="str">
        <f>_xlfn.CONCAT(Hospitalisation_Details10[[#This Row],[date]],"-",Hospitalisation_Details10[[#This Row],[month]],"-",Hospitalisation_Details10[[#This Row],[year]])</f>
        <v>8-Nov-1976</v>
      </c>
      <c r="H2044" s="1" t="str">
        <f>TEXT(Hospitalisation_Details10[[#This Row],[Date of Birth]],"dd-mm-yy")</f>
        <v>08-11-76</v>
      </c>
      <c r="I2044">
        <v>2</v>
      </c>
      <c r="J2044">
        <f>DATEDIF(Hospitalisation_Details10[[#This Row],[Date of Birth2]],DATE(2023,6,8),"y")</f>
        <v>46</v>
      </c>
      <c r="K2044" s="2">
        <v>29160.39</v>
      </c>
      <c r="L2044" t="s">
        <v>3710</v>
      </c>
      <c r="M2044" t="s">
        <v>3706</v>
      </c>
      <c r="N2044" t="s">
        <v>3717</v>
      </c>
    </row>
    <row r="2045" spans="3:14" x14ac:dyDescent="0.3">
      <c r="C2045" t="s">
        <v>4095</v>
      </c>
      <c r="D2045">
        <v>1969</v>
      </c>
      <c r="E2045" t="s">
        <v>3705</v>
      </c>
      <c r="F2045">
        <v>9</v>
      </c>
      <c r="G2045" s="1" t="str">
        <f>_xlfn.CONCAT(Hospitalisation_Details10[[#This Row],[date]],"-",Hospitalisation_Details10[[#This Row],[month]],"-",Hospitalisation_Details10[[#This Row],[year]])</f>
        <v>9-Jul-1969</v>
      </c>
      <c r="H2045" s="1" t="str">
        <f>TEXT(Hospitalisation_Details10[[#This Row],[Date of Birth]],"dd-mm-yy")</f>
        <v>09-07-69</v>
      </c>
      <c r="I2045">
        <v>2</v>
      </c>
      <c r="J2045">
        <f>DATEDIF(Hospitalisation_Details10[[#This Row],[Date of Birth2]],DATE(2023,6,8),"y")</f>
        <v>53</v>
      </c>
      <c r="K2045" s="2">
        <v>29186.48</v>
      </c>
      <c r="L2045" t="s">
        <v>3710</v>
      </c>
      <c r="M2045" t="s">
        <v>3707</v>
      </c>
      <c r="N2045" t="s">
        <v>3724</v>
      </c>
    </row>
    <row r="2046" spans="3:14" x14ac:dyDescent="0.3">
      <c r="C2046" t="s">
        <v>4094</v>
      </c>
      <c r="D2046">
        <v>1978</v>
      </c>
      <c r="E2046" t="s">
        <v>3705</v>
      </c>
      <c r="F2046">
        <v>21</v>
      </c>
      <c r="G2046" s="1" t="str">
        <f>_xlfn.CONCAT(Hospitalisation_Details10[[#This Row],[date]],"-",Hospitalisation_Details10[[#This Row],[month]],"-",Hospitalisation_Details10[[#This Row],[year]])</f>
        <v>21-Jul-1978</v>
      </c>
      <c r="H2046" s="1" t="str">
        <f>TEXT(Hospitalisation_Details10[[#This Row],[Date of Birth]],"dd-mm-yy")</f>
        <v>21-07-78</v>
      </c>
      <c r="I2046">
        <v>2</v>
      </c>
      <c r="J2046">
        <f>DATEDIF(Hospitalisation_Details10[[#This Row],[Date of Birth2]],DATE(2023,6,8),"y")</f>
        <v>44</v>
      </c>
      <c r="K2046" s="2">
        <v>29227.599999999999</v>
      </c>
      <c r="L2046" t="s">
        <v>3710</v>
      </c>
      <c r="M2046" t="s">
        <v>3707</v>
      </c>
      <c r="N2046" t="s">
        <v>3713</v>
      </c>
    </row>
    <row r="2047" spans="3:14" x14ac:dyDescent="0.3">
      <c r="C2047" t="s">
        <v>4093</v>
      </c>
      <c r="D2047">
        <v>1958</v>
      </c>
      <c r="E2047" t="s">
        <v>3711</v>
      </c>
      <c r="F2047">
        <v>5</v>
      </c>
      <c r="G2047" s="1" t="str">
        <f>_xlfn.CONCAT(Hospitalisation_Details10[[#This Row],[date]],"-",Hospitalisation_Details10[[#This Row],[month]],"-",Hospitalisation_Details10[[#This Row],[year]])</f>
        <v>5-Jun-1958</v>
      </c>
      <c r="H2047" s="1" t="str">
        <f>TEXT(Hospitalisation_Details10[[#This Row],[Date of Birth]],"dd-mm-yy")</f>
        <v>05-06-58</v>
      </c>
      <c r="I2047">
        <v>0</v>
      </c>
      <c r="J2047">
        <f>DATEDIF(Hospitalisation_Details10[[#This Row],[Date of Birth2]],DATE(2023,6,8),"y")</f>
        <v>65</v>
      </c>
      <c r="K2047" s="2">
        <v>29330.98</v>
      </c>
      <c r="L2047" t="s">
        <v>3710</v>
      </c>
      <c r="M2047" t="s">
        <v>3706</v>
      </c>
      <c r="N2047" t="s">
        <v>3713</v>
      </c>
    </row>
    <row r="2048" spans="3:14" x14ac:dyDescent="0.3">
      <c r="C2048" t="s">
        <v>4092</v>
      </c>
      <c r="D2048">
        <v>1985</v>
      </c>
      <c r="E2048" t="s">
        <v>3709</v>
      </c>
      <c r="F2048">
        <v>7</v>
      </c>
      <c r="G2048" s="1" t="str">
        <f>_xlfn.CONCAT(Hospitalisation_Details10[[#This Row],[date]],"-",Hospitalisation_Details10[[#This Row],[month]],"-",Hospitalisation_Details10[[#This Row],[year]])</f>
        <v>7-Nov-1985</v>
      </c>
      <c r="H2048" s="1" t="str">
        <f>TEXT(Hospitalisation_Details10[[#This Row],[Date of Birth]],"dd-mm-yy")</f>
        <v>07-11-85</v>
      </c>
      <c r="I2048">
        <v>3</v>
      </c>
      <c r="J2048">
        <f>DATEDIF(Hospitalisation_Details10[[#This Row],[Date of Birth2]],DATE(2023,6,8),"y")</f>
        <v>37</v>
      </c>
      <c r="K2048" s="2">
        <v>29352.560000000001</v>
      </c>
      <c r="L2048" t="s">
        <v>3710</v>
      </c>
      <c r="M2048" t="s">
        <v>3710</v>
      </c>
      <c r="N2048" t="s">
        <v>3717</v>
      </c>
    </row>
    <row r="2049" spans="3:14" x14ac:dyDescent="0.3">
      <c r="C2049" t="s">
        <v>4091</v>
      </c>
      <c r="D2049">
        <v>1987</v>
      </c>
      <c r="E2049" t="s">
        <v>3705</v>
      </c>
      <c r="F2049">
        <v>16</v>
      </c>
      <c r="G2049" s="1" t="str">
        <f>_xlfn.CONCAT(Hospitalisation_Details10[[#This Row],[date]],"-",Hospitalisation_Details10[[#This Row],[month]],"-",Hospitalisation_Details10[[#This Row],[year]])</f>
        <v>16-Jul-1987</v>
      </c>
      <c r="H2049" s="1" t="str">
        <f>TEXT(Hospitalisation_Details10[[#This Row],[Date of Birth]],"dd-mm-yy")</f>
        <v>16-07-87</v>
      </c>
      <c r="I2049">
        <v>3</v>
      </c>
      <c r="J2049">
        <f>DATEDIF(Hospitalisation_Details10[[#This Row],[Date of Birth2]],DATE(2023,6,8),"y")</f>
        <v>35</v>
      </c>
      <c r="K2049" s="2">
        <v>29443.59</v>
      </c>
      <c r="L2049" t="s">
        <v>3710</v>
      </c>
      <c r="M2049" t="s">
        <v>3710</v>
      </c>
      <c r="N2049" t="s">
        <v>3717</v>
      </c>
    </row>
    <row r="2050" spans="3:14" x14ac:dyDescent="0.3">
      <c r="C2050" t="s">
        <v>4090</v>
      </c>
      <c r="D2050">
        <v>1959</v>
      </c>
      <c r="E2050" t="s">
        <v>3716</v>
      </c>
      <c r="F2050">
        <v>20</v>
      </c>
      <c r="G2050" s="1" t="str">
        <f>_xlfn.CONCAT(Hospitalisation_Details10[[#This Row],[date]],"-",Hospitalisation_Details10[[#This Row],[month]],"-",Hospitalisation_Details10[[#This Row],[year]])</f>
        <v>20-Oct-1959</v>
      </c>
      <c r="H2050" s="1" t="str">
        <f>TEXT(Hospitalisation_Details10[[#This Row],[Date of Birth]],"dd-mm-yy")</f>
        <v>20-10-59</v>
      </c>
      <c r="I2050">
        <v>0</v>
      </c>
      <c r="J2050">
        <f>DATEDIF(Hospitalisation_Details10[[#This Row],[Date of Birth2]],DATE(2023,6,8),"y")</f>
        <v>63</v>
      </c>
      <c r="K2050" s="2">
        <v>29523.17</v>
      </c>
      <c r="L2050" t="s">
        <v>3710</v>
      </c>
      <c r="M2050" t="s">
        <v>3706</v>
      </c>
      <c r="N2050" t="s">
        <v>3724</v>
      </c>
    </row>
    <row r="2051" spans="3:14" x14ac:dyDescent="0.3">
      <c r="C2051" t="s">
        <v>4089</v>
      </c>
      <c r="D2051">
        <v>1975</v>
      </c>
      <c r="E2051" t="s">
        <v>3709</v>
      </c>
      <c r="F2051">
        <v>3</v>
      </c>
      <c r="G2051" s="1" t="str">
        <f>_xlfn.CONCAT(Hospitalisation_Details10[[#This Row],[date]],"-",Hospitalisation_Details10[[#This Row],[month]],"-",Hospitalisation_Details10[[#This Row],[year]])</f>
        <v>3-Nov-1975</v>
      </c>
      <c r="H2051" s="1" t="str">
        <f>TEXT(Hospitalisation_Details10[[#This Row],[Date of Birth]],"dd-mm-yy")</f>
        <v>03-11-75</v>
      </c>
      <c r="I2051">
        <v>1</v>
      </c>
      <c r="J2051">
        <f>DATEDIF(Hospitalisation_Details10[[#This Row],[Date of Birth2]],DATE(2023,6,8),"y")</f>
        <v>47</v>
      </c>
      <c r="K2051" s="2">
        <v>29583.8</v>
      </c>
      <c r="L2051" t="s">
        <v>3710</v>
      </c>
      <c r="M2051" t="s">
        <v>3710</v>
      </c>
      <c r="N2051" t="s">
        <v>3717</v>
      </c>
    </row>
    <row r="2052" spans="3:14" x14ac:dyDescent="0.3">
      <c r="C2052" t="s">
        <v>4088</v>
      </c>
      <c r="D2052">
        <v>1993</v>
      </c>
      <c r="E2052" t="s">
        <v>3705</v>
      </c>
      <c r="F2052">
        <v>27</v>
      </c>
      <c r="G2052" s="1" t="str">
        <f>_xlfn.CONCAT(Hospitalisation_Details10[[#This Row],[date]],"-",Hospitalisation_Details10[[#This Row],[month]],"-",Hospitalisation_Details10[[#This Row],[year]])</f>
        <v>27-Jul-1993</v>
      </c>
      <c r="H2052" s="1" t="str">
        <f>TEXT(Hospitalisation_Details10[[#This Row],[Date of Birth]],"dd-mm-yy")</f>
        <v>27-07-93</v>
      </c>
      <c r="I2052">
        <v>0</v>
      </c>
      <c r="J2052">
        <f>DATEDIF(Hospitalisation_Details10[[#This Row],[Date of Birth2]],DATE(2023,6,8),"y")</f>
        <v>29</v>
      </c>
      <c r="K2052" s="2">
        <v>29622.69</v>
      </c>
      <c r="L2052" t="s">
        <v>3710</v>
      </c>
      <c r="M2052" t="s">
        <v>3710</v>
      </c>
      <c r="N2052" t="s">
        <v>3717</v>
      </c>
    </row>
    <row r="2053" spans="3:14" x14ac:dyDescent="0.3">
      <c r="C2053" t="s">
        <v>4087</v>
      </c>
      <c r="D2053">
        <v>1973</v>
      </c>
      <c r="E2053" t="s">
        <v>3715</v>
      </c>
      <c r="F2053">
        <v>23</v>
      </c>
      <c r="G2053" s="1" t="str">
        <f>_xlfn.CONCAT(Hospitalisation_Details10[[#This Row],[date]],"-",Hospitalisation_Details10[[#This Row],[month]],"-",Hospitalisation_Details10[[#This Row],[year]])</f>
        <v>23-Aug-1973</v>
      </c>
      <c r="H2053" s="1" t="str">
        <f>TEXT(Hospitalisation_Details10[[#This Row],[Date of Birth]],"dd-mm-yy")</f>
        <v>23-08-73</v>
      </c>
      <c r="I2053">
        <v>0</v>
      </c>
      <c r="J2053">
        <f>DATEDIF(Hospitalisation_Details10[[#This Row],[Date of Birth2]],DATE(2023,6,8),"y")</f>
        <v>49</v>
      </c>
      <c r="K2053" s="2">
        <v>29757.69</v>
      </c>
      <c r="L2053" t="s">
        <v>3710</v>
      </c>
      <c r="M2053" t="s">
        <v>3707</v>
      </c>
      <c r="N2053" t="s">
        <v>3717</v>
      </c>
    </row>
    <row r="2054" spans="3:14" x14ac:dyDescent="0.3">
      <c r="C2054" t="s">
        <v>4086</v>
      </c>
      <c r="D2054">
        <v>1998</v>
      </c>
      <c r="E2054" t="s">
        <v>3711</v>
      </c>
      <c r="F2054">
        <v>20</v>
      </c>
      <c r="G2054" s="1" t="str">
        <f>_xlfn.CONCAT(Hospitalisation_Details10[[#This Row],[date]],"-",Hospitalisation_Details10[[#This Row],[month]],"-",Hospitalisation_Details10[[#This Row],[year]])</f>
        <v>20-Jun-1998</v>
      </c>
      <c r="H2054" s="1" t="str">
        <f>TEXT(Hospitalisation_Details10[[#This Row],[Date of Birth]],"dd-mm-yy")</f>
        <v>20-06-98</v>
      </c>
      <c r="I2054">
        <v>0</v>
      </c>
      <c r="J2054">
        <f>DATEDIF(Hospitalisation_Details10[[#This Row],[Date of Birth2]],DATE(2023,6,8),"y")</f>
        <v>24</v>
      </c>
      <c r="K2054" s="2">
        <v>29760.6</v>
      </c>
      <c r="L2054" t="s">
        <v>3710</v>
      </c>
      <c r="M2054" t="s">
        <v>3706</v>
      </c>
      <c r="N2054" t="s">
        <v>3717</v>
      </c>
    </row>
    <row r="2055" spans="3:14" x14ac:dyDescent="0.3">
      <c r="C2055" t="s">
        <v>4085</v>
      </c>
      <c r="D2055">
        <v>1981</v>
      </c>
      <c r="E2055" t="s">
        <v>3715</v>
      </c>
      <c r="F2055">
        <v>13</v>
      </c>
      <c r="G2055" s="1" t="str">
        <f>_xlfn.CONCAT(Hospitalisation_Details10[[#This Row],[date]],"-",Hospitalisation_Details10[[#This Row],[month]],"-",Hospitalisation_Details10[[#This Row],[year]])</f>
        <v>13-Aug-1981</v>
      </c>
      <c r="H2055" s="1" t="str">
        <f>TEXT(Hospitalisation_Details10[[#This Row],[Date of Birth]],"dd-mm-yy")</f>
        <v>13-08-81</v>
      </c>
      <c r="I2055">
        <v>1</v>
      </c>
      <c r="J2055">
        <f>DATEDIF(Hospitalisation_Details10[[#This Row],[Date of Birth2]],DATE(2023,6,8),"y")</f>
        <v>41</v>
      </c>
      <c r="K2055" s="2">
        <v>29816.639999999999</v>
      </c>
      <c r="L2055" t="s">
        <v>3710</v>
      </c>
      <c r="M2055" t="s">
        <v>3706</v>
      </c>
      <c r="N2055" t="s">
        <v>3717</v>
      </c>
    </row>
    <row r="2056" spans="3:14" x14ac:dyDescent="0.3">
      <c r="C2056" t="s">
        <v>4084</v>
      </c>
      <c r="D2056">
        <v>1982</v>
      </c>
      <c r="E2056" t="s">
        <v>3716</v>
      </c>
      <c r="F2056">
        <v>29</v>
      </c>
      <c r="G2056" s="1" t="str">
        <f>_xlfn.CONCAT(Hospitalisation_Details10[[#This Row],[date]],"-",Hospitalisation_Details10[[#This Row],[month]],"-",Hospitalisation_Details10[[#This Row],[year]])</f>
        <v>29-Oct-1982</v>
      </c>
      <c r="H2056" s="1" t="str">
        <f>TEXT(Hospitalisation_Details10[[#This Row],[Date of Birth]],"dd-mm-yy")</f>
        <v>29-10-82</v>
      </c>
      <c r="I2056">
        <v>3</v>
      </c>
      <c r="J2056">
        <f>DATEDIF(Hospitalisation_Details10[[#This Row],[Date of Birth2]],DATE(2023,6,8),"y")</f>
        <v>40</v>
      </c>
      <c r="K2056" s="2">
        <v>29818.76</v>
      </c>
      <c r="L2056" t="s">
        <v>3710</v>
      </c>
      <c r="M2056" t="s">
        <v>3710</v>
      </c>
      <c r="N2056" t="s">
        <v>3713</v>
      </c>
    </row>
    <row r="2057" spans="3:14" x14ac:dyDescent="0.3">
      <c r="C2057" t="s">
        <v>4083</v>
      </c>
      <c r="D2057">
        <v>1989</v>
      </c>
      <c r="E2057" t="s">
        <v>3714</v>
      </c>
      <c r="F2057">
        <v>30</v>
      </c>
      <c r="G2057" s="1" t="str">
        <f>_xlfn.CONCAT(Hospitalisation_Details10[[#This Row],[date]],"-",Hospitalisation_Details10[[#This Row],[month]],"-",Hospitalisation_Details10[[#This Row],[year]])</f>
        <v>30-Dec-1989</v>
      </c>
      <c r="H2057" s="1" t="str">
        <f>TEXT(Hospitalisation_Details10[[#This Row],[Date of Birth]],"dd-mm-yy")</f>
        <v>30-12-89</v>
      </c>
      <c r="I2057">
        <v>3</v>
      </c>
      <c r="J2057">
        <f>DATEDIF(Hospitalisation_Details10[[#This Row],[Date of Birth2]],DATE(2023,6,8),"y")</f>
        <v>33</v>
      </c>
      <c r="K2057" s="2">
        <v>29852.48</v>
      </c>
      <c r="L2057" t="s">
        <v>3710</v>
      </c>
      <c r="M2057" t="s">
        <v>3707</v>
      </c>
      <c r="N2057" t="s">
        <v>3717</v>
      </c>
    </row>
    <row r="2058" spans="3:14" x14ac:dyDescent="0.3">
      <c r="C2058" t="s">
        <v>4082</v>
      </c>
      <c r="D2058">
        <v>1975</v>
      </c>
      <c r="E2058" t="s">
        <v>3715</v>
      </c>
      <c r="F2058">
        <v>19</v>
      </c>
      <c r="G2058" s="1" t="str">
        <f>_xlfn.CONCAT(Hospitalisation_Details10[[#This Row],[date]],"-",Hospitalisation_Details10[[#This Row],[month]],"-",Hospitalisation_Details10[[#This Row],[year]])</f>
        <v>19-Aug-1975</v>
      </c>
      <c r="H2058" s="1" t="str">
        <f>TEXT(Hospitalisation_Details10[[#This Row],[Date of Birth]],"dd-mm-yy")</f>
        <v>19-08-75</v>
      </c>
      <c r="I2058">
        <v>1</v>
      </c>
      <c r="J2058">
        <f>DATEDIF(Hospitalisation_Details10[[#This Row],[Date of Birth2]],DATE(2023,6,8),"y")</f>
        <v>47</v>
      </c>
      <c r="K2058" s="2">
        <v>29899.25</v>
      </c>
      <c r="L2058" t="s">
        <v>3710</v>
      </c>
      <c r="M2058" t="s">
        <v>3707</v>
      </c>
      <c r="N2058" t="s">
        <v>3717</v>
      </c>
    </row>
    <row r="2059" spans="3:14" x14ac:dyDescent="0.3">
      <c r="C2059" t="s">
        <v>4081</v>
      </c>
      <c r="D2059">
        <v>1988</v>
      </c>
      <c r="E2059" t="s">
        <v>3714</v>
      </c>
      <c r="F2059">
        <v>30</v>
      </c>
      <c r="G2059" s="1" t="str">
        <f>_xlfn.CONCAT(Hospitalisation_Details10[[#This Row],[date]],"-",Hospitalisation_Details10[[#This Row],[month]],"-",Hospitalisation_Details10[[#This Row],[year]])</f>
        <v>30-Dec-1988</v>
      </c>
      <c r="H2059" s="1" t="str">
        <f>TEXT(Hospitalisation_Details10[[#This Row],[Date of Birth]],"dd-mm-yy")</f>
        <v>30-12-88</v>
      </c>
      <c r="I2059">
        <v>3</v>
      </c>
      <c r="J2059">
        <f>DATEDIF(Hospitalisation_Details10[[#This Row],[Date of Birth2]],DATE(2023,6,8),"y")</f>
        <v>34</v>
      </c>
      <c r="K2059" s="2">
        <v>29929.56</v>
      </c>
      <c r="L2059" t="s">
        <v>3710</v>
      </c>
      <c r="M2059" t="s">
        <v>3710</v>
      </c>
      <c r="N2059" t="s">
        <v>3717</v>
      </c>
    </row>
    <row r="2060" spans="3:14" x14ac:dyDescent="0.3">
      <c r="C2060" t="s">
        <v>4080</v>
      </c>
      <c r="D2060">
        <v>1976</v>
      </c>
      <c r="E2060" t="s">
        <v>3711</v>
      </c>
      <c r="F2060">
        <v>12</v>
      </c>
      <c r="G2060" s="1" t="str">
        <f>_xlfn.CONCAT(Hospitalisation_Details10[[#This Row],[date]],"-",Hospitalisation_Details10[[#This Row],[month]],"-",Hospitalisation_Details10[[#This Row],[year]])</f>
        <v>12-Jun-1976</v>
      </c>
      <c r="H2060" s="1" t="str">
        <f>TEXT(Hospitalisation_Details10[[#This Row],[Date of Birth]],"dd-mm-yy")</f>
        <v>12-06-76</v>
      </c>
      <c r="I2060">
        <v>2</v>
      </c>
      <c r="J2060">
        <f>DATEDIF(Hospitalisation_Details10[[#This Row],[Date of Birth2]],DATE(2023,6,8),"y")</f>
        <v>46</v>
      </c>
      <c r="K2060" s="2">
        <v>29933.75</v>
      </c>
      <c r="L2060" t="s">
        <v>3710</v>
      </c>
      <c r="M2060" t="s">
        <v>3710</v>
      </c>
      <c r="N2060" t="s">
        <v>3717</v>
      </c>
    </row>
    <row r="2061" spans="3:14" x14ac:dyDescent="0.3">
      <c r="C2061" t="s">
        <v>4079</v>
      </c>
      <c r="D2061">
        <v>1991</v>
      </c>
      <c r="E2061" t="s">
        <v>3716</v>
      </c>
      <c r="F2061">
        <v>5</v>
      </c>
      <c r="G2061" s="1" t="str">
        <f>_xlfn.CONCAT(Hospitalisation_Details10[[#This Row],[date]],"-",Hospitalisation_Details10[[#This Row],[month]],"-",Hospitalisation_Details10[[#This Row],[year]])</f>
        <v>5-Oct-1991</v>
      </c>
      <c r="H2061" s="1" t="str">
        <f>TEXT(Hospitalisation_Details10[[#This Row],[Date of Birth]],"dd-mm-yy")</f>
        <v>05-10-91</v>
      </c>
      <c r="I2061">
        <v>3</v>
      </c>
      <c r="J2061">
        <f>DATEDIF(Hospitalisation_Details10[[#This Row],[Date of Birth2]],DATE(2023,6,8),"y")</f>
        <v>31</v>
      </c>
      <c r="K2061" s="2">
        <v>29969.67</v>
      </c>
      <c r="L2061" t="s">
        <v>3710</v>
      </c>
      <c r="M2061" t="s">
        <v>3710</v>
      </c>
      <c r="N2061" t="s">
        <v>3717</v>
      </c>
    </row>
    <row r="2062" spans="3:14" x14ac:dyDescent="0.3">
      <c r="C2062" t="s">
        <v>4078</v>
      </c>
      <c r="D2062">
        <v>1981</v>
      </c>
      <c r="E2062" t="s">
        <v>3715</v>
      </c>
      <c r="F2062">
        <v>4</v>
      </c>
      <c r="G2062" s="1" t="str">
        <f>_xlfn.CONCAT(Hospitalisation_Details10[[#This Row],[date]],"-",Hospitalisation_Details10[[#This Row],[month]],"-",Hospitalisation_Details10[[#This Row],[year]])</f>
        <v>4-Aug-1981</v>
      </c>
      <c r="H2062" s="1" t="str">
        <f>TEXT(Hospitalisation_Details10[[#This Row],[Date of Birth]],"dd-mm-yy")</f>
        <v>04-08-81</v>
      </c>
      <c r="I2062">
        <v>1</v>
      </c>
      <c r="J2062">
        <f>DATEDIF(Hospitalisation_Details10[[#This Row],[Date of Birth2]],DATE(2023,6,8),"y")</f>
        <v>41</v>
      </c>
      <c r="K2062" s="2">
        <v>30026.87</v>
      </c>
      <c r="L2062" t="s">
        <v>3706</v>
      </c>
      <c r="M2062" t="s">
        <v>3707</v>
      </c>
      <c r="N2062" t="s">
        <v>3713</v>
      </c>
    </row>
    <row r="2063" spans="3:14" x14ac:dyDescent="0.3">
      <c r="C2063" t="s">
        <v>4077</v>
      </c>
      <c r="D2063">
        <v>1967</v>
      </c>
      <c r="E2063" t="s">
        <v>3711</v>
      </c>
      <c r="F2063">
        <v>16</v>
      </c>
      <c r="G2063" s="1" t="str">
        <f>_xlfn.CONCAT(Hospitalisation_Details10[[#This Row],[date]],"-",Hospitalisation_Details10[[#This Row],[month]],"-",Hospitalisation_Details10[[#This Row],[year]])</f>
        <v>16-Jun-1967</v>
      </c>
      <c r="H2063" s="1" t="str">
        <f>TEXT(Hospitalisation_Details10[[#This Row],[Date of Birth]],"dd-mm-yy")</f>
        <v>16-06-67</v>
      </c>
      <c r="I2063">
        <v>3</v>
      </c>
      <c r="J2063">
        <f>DATEDIF(Hospitalisation_Details10[[#This Row],[Date of Birth2]],DATE(2023,6,8),"y")</f>
        <v>55</v>
      </c>
      <c r="K2063" s="2">
        <v>30063.58</v>
      </c>
      <c r="L2063" t="s">
        <v>3710</v>
      </c>
      <c r="M2063" t="s">
        <v>3710</v>
      </c>
      <c r="N2063" t="s">
        <v>3713</v>
      </c>
    </row>
    <row r="2064" spans="3:14" x14ac:dyDescent="0.3">
      <c r="C2064" t="s">
        <v>4076</v>
      </c>
      <c r="D2064">
        <v>1979</v>
      </c>
      <c r="E2064" t="s">
        <v>3712</v>
      </c>
      <c r="F2064">
        <v>2</v>
      </c>
      <c r="G2064" s="1" t="str">
        <f>_xlfn.CONCAT(Hospitalisation_Details10[[#This Row],[date]],"-",Hospitalisation_Details10[[#This Row],[month]],"-",Hospitalisation_Details10[[#This Row],[year]])</f>
        <v>2-Sep-1979</v>
      </c>
      <c r="H2064" s="1" t="str">
        <f>TEXT(Hospitalisation_Details10[[#This Row],[Date of Birth]],"dd-mm-yy")</f>
        <v>02-09-79</v>
      </c>
      <c r="I2064">
        <v>2</v>
      </c>
      <c r="J2064">
        <f>DATEDIF(Hospitalisation_Details10[[#This Row],[Date of Birth2]],DATE(2023,6,8),"y")</f>
        <v>43</v>
      </c>
      <c r="K2064" s="2">
        <v>30095.97</v>
      </c>
      <c r="L2064" t="s">
        <v>3706</v>
      </c>
      <c r="M2064" t="s">
        <v>3707</v>
      </c>
      <c r="N2064" t="s">
        <v>3717</v>
      </c>
    </row>
    <row r="2065" spans="3:14" x14ac:dyDescent="0.3">
      <c r="C2065" t="s">
        <v>4075</v>
      </c>
      <c r="D2065">
        <v>1971</v>
      </c>
      <c r="E2065" t="s">
        <v>3714</v>
      </c>
      <c r="F2065">
        <v>25</v>
      </c>
      <c r="G2065" s="1" t="str">
        <f>_xlfn.CONCAT(Hospitalisation_Details10[[#This Row],[date]],"-",Hospitalisation_Details10[[#This Row],[month]],"-",Hospitalisation_Details10[[#This Row],[year]])</f>
        <v>25-Dec-1971</v>
      </c>
      <c r="H2065" s="1" t="str">
        <f>TEXT(Hospitalisation_Details10[[#This Row],[Date of Birth]],"dd-mm-yy")</f>
        <v>25-12-71</v>
      </c>
      <c r="I2065">
        <v>0</v>
      </c>
      <c r="J2065">
        <f>DATEDIF(Hospitalisation_Details10[[#This Row],[Date of Birth2]],DATE(2023,6,8),"y")</f>
        <v>51</v>
      </c>
      <c r="K2065" s="2">
        <v>30134.75</v>
      </c>
      <c r="L2065" t="s">
        <v>3706</v>
      </c>
      <c r="M2065" t="s">
        <v>3707</v>
      </c>
      <c r="N2065" t="s">
        <v>3717</v>
      </c>
    </row>
    <row r="2066" spans="3:14" x14ac:dyDescent="0.3">
      <c r="C2066" t="s">
        <v>4074</v>
      </c>
      <c r="D2066">
        <v>1958</v>
      </c>
      <c r="E2066" t="s">
        <v>3715</v>
      </c>
      <c r="F2066">
        <v>11</v>
      </c>
      <c r="G2066" s="1" t="str">
        <f>_xlfn.CONCAT(Hospitalisation_Details10[[#This Row],[date]],"-",Hospitalisation_Details10[[#This Row],[month]],"-",Hospitalisation_Details10[[#This Row],[year]])</f>
        <v>11-Aug-1958</v>
      </c>
      <c r="H2066" s="1" t="str">
        <f>TEXT(Hospitalisation_Details10[[#This Row],[Date of Birth]],"dd-mm-yy")</f>
        <v>11-08-58</v>
      </c>
      <c r="I2066">
        <v>1</v>
      </c>
      <c r="J2066">
        <f>DATEDIF(Hospitalisation_Details10[[#This Row],[Date of Birth2]],DATE(2023,6,8),"y")</f>
        <v>64</v>
      </c>
      <c r="K2066" s="2">
        <v>30166.62</v>
      </c>
      <c r="L2066" t="s">
        <v>3710</v>
      </c>
      <c r="M2066" t="s">
        <v>3707</v>
      </c>
      <c r="N2066" t="s">
        <v>3713</v>
      </c>
    </row>
    <row r="2067" spans="3:14" x14ac:dyDescent="0.3">
      <c r="C2067" t="s">
        <v>4073</v>
      </c>
      <c r="D2067">
        <v>1963</v>
      </c>
      <c r="E2067" t="s">
        <v>3712</v>
      </c>
      <c r="F2067">
        <v>13</v>
      </c>
      <c r="G2067" s="1" t="str">
        <f>_xlfn.CONCAT(Hospitalisation_Details10[[#This Row],[date]],"-",Hospitalisation_Details10[[#This Row],[month]],"-",Hospitalisation_Details10[[#This Row],[year]])</f>
        <v>13-Sep-1963</v>
      </c>
      <c r="H2067" s="1" t="str">
        <f>TEXT(Hospitalisation_Details10[[#This Row],[Date of Birth]],"dd-mm-yy")</f>
        <v>13-09-63</v>
      </c>
      <c r="I2067">
        <v>3</v>
      </c>
      <c r="J2067">
        <f>DATEDIF(Hospitalisation_Details10[[#This Row],[Date of Birth2]],DATE(2023,6,8),"y")</f>
        <v>59</v>
      </c>
      <c r="K2067" s="2">
        <v>30184.94</v>
      </c>
      <c r="L2067" t="s">
        <v>3710</v>
      </c>
      <c r="M2067" t="s">
        <v>3710</v>
      </c>
      <c r="N2067" t="s">
        <v>3726</v>
      </c>
    </row>
    <row r="2068" spans="3:14" x14ac:dyDescent="0.3">
      <c r="C2068" t="s">
        <v>4072</v>
      </c>
      <c r="D2068">
        <v>1962</v>
      </c>
      <c r="E2068" t="s">
        <v>3712</v>
      </c>
      <c r="F2068">
        <v>15</v>
      </c>
      <c r="G2068" s="1" t="str">
        <f>_xlfn.CONCAT(Hospitalisation_Details10[[#This Row],[date]],"-",Hospitalisation_Details10[[#This Row],[month]],"-",Hospitalisation_Details10[[#This Row],[year]])</f>
        <v>15-Sep-1962</v>
      </c>
      <c r="H2068" s="1" t="str">
        <f>TEXT(Hospitalisation_Details10[[#This Row],[Date of Birth]],"dd-mm-yy")</f>
        <v>15-09-62</v>
      </c>
      <c r="I2068">
        <v>0</v>
      </c>
      <c r="J2068">
        <f>DATEDIF(Hospitalisation_Details10[[#This Row],[Date of Birth2]],DATE(2023,6,8),"y")</f>
        <v>60</v>
      </c>
      <c r="K2068" s="2">
        <v>30260</v>
      </c>
      <c r="L2068" t="s">
        <v>3710</v>
      </c>
      <c r="M2068" t="s">
        <v>3710</v>
      </c>
      <c r="N2068" t="s">
        <v>3726</v>
      </c>
    </row>
    <row r="2069" spans="3:14" x14ac:dyDescent="0.3">
      <c r="C2069" t="s">
        <v>4071</v>
      </c>
      <c r="D2069">
        <v>1972</v>
      </c>
      <c r="E2069" t="s">
        <v>3705</v>
      </c>
      <c r="F2069">
        <v>24</v>
      </c>
      <c r="G2069" s="1" t="str">
        <f>_xlfn.CONCAT(Hospitalisation_Details10[[#This Row],[date]],"-",Hospitalisation_Details10[[#This Row],[month]],"-",Hospitalisation_Details10[[#This Row],[year]])</f>
        <v>24-Jul-1972</v>
      </c>
      <c r="H2069" s="1" t="str">
        <f>TEXT(Hospitalisation_Details10[[#This Row],[Date of Birth]],"dd-mm-yy")</f>
        <v>24-07-72</v>
      </c>
      <c r="I2069">
        <v>2</v>
      </c>
      <c r="J2069">
        <f>DATEDIF(Hospitalisation_Details10[[#This Row],[Date of Birth2]],DATE(2023,6,8),"y")</f>
        <v>50</v>
      </c>
      <c r="K2069" s="2">
        <v>30284.639999999999</v>
      </c>
      <c r="L2069" t="s">
        <v>3710</v>
      </c>
      <c r="M2069" t="s">
        <v>3710</v>
      </c>
      <c r="N2069" t="s">
        <v>3713</v>
      </c>
    </row>
    <row r="2070" spans="3:14" x14ac:dyDescent="0.3">
      <c r="C2070" t="s">
        <v>4070</v>
      </c>
      <c r="D2070">
        <v>2004</v>
      </c>
      <c r="E2070" t="s">
        <v>3711</v>
      </c>
      <c r="F2070">
        <v>1</v>
      </c>
      <c r="G2070" s="1" t="str">
        <f>_xlfn.CONCAT(Hospitalisation_Details10[[#This Row],[date]],"-",Hospitalisation_Details10[[#This Row],[month]],"-",Hospitalisation_Details10[[#This Row],[year]])</f>
        <v>1-Jun-2004</v>
      </c>
      <c r="H2070" s="1" t="str">
        <f>TEXT(Hospitalisation_Details10[[#This Row],[Date of Birth]],"dd-mm-yy")</f>
        <v>01-06-04</v>
      </c>
      <c r="I2070">
        <v>0</v>
      </c>
      <c r="J2070">
        <f>DATEDIF(Hospitalisation_Details10[[#This Row],[Date of Birth2]],DATE(2023,6,8),"y")</f>
        <v>19</v>
      </c>
      <c r="K2070" s="2">
        <v>30328.27</v>
      </c>
      <c r="L2070" t="s">
        <v>3706</v>
      </c>
      <c r="M2070" t="s">
        <v>3706</v>
      </c>
      <c r="N2070" t="s">
        <v>3717</v>
      </c>
    </row>
    <row r="2071" spans="3:14" x14ac:dyDescent="0.3">
      <c r="C2071" t="s">
        <v>4069</v>
      </c>
      <c r="D2071">
        <v>1969</v>
      </c>
      <c r="E2071" t="s">
        <v>3705</v>
      </c>
      <c r="F2071">
        <v>30</v>
      </c>
      <c r="G2071" s="1" t="str">
        <f>_xlfn.CONCAT(Hospitalisation_Details10[[#This Row],[date]],"-",Hospitalisation_Details10[[#This Row],[month]],"-",Hospitalisation_Details10[[#This Row],[year]])</f>
        <v>30-Jul-1969</v>
      </c>
      <c r="H2071" s="1" t="str">
        <f>TEXT(Hospitalisation_Details10[[#This Row],[Date of Birth]],"dd-mm-yy")</f>
        <v>30-07-69</v>
      </c>
      <c r="I2071">
        <v>0</v>
      </c>
      <c r="J2071">
        <f>DATEDIF(Hospitalisation_Details10[[#This Row],[Date of Birth2]],DATE(2023,6,8),"y")</f>
        <v>53</v>
      </c>
      <c r="K2071" s="2">
        <v>30366.93</v>
      </c>
      <c r="L2071" t="s">
        <v>3706</v>
      </c>
      <c r="M2071" t="s">
        <v>3706</v>
      </c>
      <c r="N2071" t="s">
        <v>3717</v>
      </c>
    </row>
    <row r="2072" spans="3:14" x14ac:dyDescent="0.3">
      <c r="C2072" t="s">
        <v>4068</v>
      </c>
      <c r="D2072">
        <v>1976</v>
      </c>
      <c r="E2072" t="s">
        <v>3712</v>
      </c>
      <c r="F2072">
        <v>3</v>
      </c>
      <c r="G2072" s="1" t="str">
        <f>_xlfn.CONCAT(Hospitalisation_Details10[[#This Row],[date]],"-",Hospitalisation_Details10[[#This Row],[month]],"-",Hospitalisation_Details10[[#This Row],[year]])</f>
        <v>3-Sep-1976</v>
      </c>
      <c r="H2072" s="1" t="str">
        <f>TEXT(Hospitalisation_Details10[[#This Row],[Date of Birth]],"dd-mm-yy")</f>
        <v>03-09-76</v>
      </c>
      <c r="I2072">
        <v>2</v>
      </c>
      <c r="J2072">
        <f>DATEDIF(Hospitalisation_Details10[[#This Row],[Date of Birth2]],DATE(2023,6,8),"y")</f>
        <v>46</v>
      </c>
      <c r="K2072" s="2">
        <v>30409.53</v>
      </c>
      <c r="L2072" t="s">
        <v>3706</v>
      </c>
      <c r="M2072" t="s">
        <v>3707</v>
      </c>
      <c r="N2072" t="s">
        <v>3713</v>
      </c>
    </row>
    <row r="2073" spans="3:14" x14ac:dyDescent="0.3">
      <c r="C2073" t="s">
        <v>4067</v>
      </c>
      <c r="D2073">
        <v>1998</v>
      </c>
      <c r="E2073" t="s">
        <v>3716</v>
      </c>
      <c r="F2073">
        <v>28</v>
      </c>
      <c r="G2073" s="1" t="str">
        <f>_xlfn.CONCAT(Hospitalisation_Details10[[#This Row],[date]],"-",Hospitalisation_Details10[[#This Row],[month]],"-",Hospitalisation_Details10[[#This Row],[year]])</f>
        <v>28-Oct-1998</v>
      </c>
      <c r="H2073" s="1" t="str">
        <f>TEXT(Hospitalisation_Details10[[#This Row],[Date of Birth]],"dd-mm-yy")</f>
        <v>28-10-98</v>
      </c>
      <c r="I2073">
        <v>0</v>
      </c>
      <c r="J2073">
        <f>DATEDIF(Hospitalisation_Details10[[#This Row],[Date of Birth2]],DATE(2023,6,8),"y")</f>
        <v>24</v>
      </c>
      <c r="K2073" s="2">
        <v>30422.03</v>
      </c>
      <c r="L2073" t="s">
        <v>3706</v>
      </c>
      <c r="M2073" t="s">
        <v>3707</v>
      </c>
      <c r="N2073" t="s">
        <v>3717</v>
      </c>
    </row>
    <row r="2074" spans="3:14" x14ac:dyDescent="0.3">
      <c r="C2074" t="s">
        <v>4066</v>
      </c>
      <c r="D2074">
        <v>1983</v>
      </c>
      <c r="E2074" t="s">
        <v>3712</v>
      </c>
      <c r="F2074">
        <v>3</v>
      </c>
      <c r="G2074" s="1" t="str">
        <f>_xlfn.CONCAT(Hospitalisation_Details10[[#This Row],[date]],"-",Hospitalisation_Details10[[#This Row],[month]],"-",Hospitalisation_Details10[[#This Row],[year]])</f>
        <v>3-Sep-1983</v>
      </c>
      <c r="H2074" s="1" t="str">
        <f>TEXT(Hospitalisation_Details10[[#This Row],[Date of Birth]],"dd-mm-yy")</f>
        <v>03-09-83</v>
      </c>
      <c r="I2074">
        <v>3</v>
      </c>
      <c r="J2074">
        <f>DATEDIF(Hospitalisation_Details10[[#This Row],[Date of Birth2]],DATE(2023,6,8),"y")</f>
        <v>39</v>
      </c>
      <c r="K2074" s="2">
        <v>30457.37</v>
      </c>
      <c r="L2074" t="s">
        <v>3706</v>
      </c>
      <c r="M2074" t="s">
        <v>3710</v>
      </c>
      <c r="N2074" t="s">
        <v>3713</v>
      </c>
    </row>
    <row r="2075" spans="3:14" x14ac:dyDescent="0.3">
      <c r="C2075" t="s">
        <v>4065</v>
      </c>
      <c r="D2075">
        <v>1986</v>
      </c>
      <c r="E2075" t="s">
        <v>3715</v>
      </c>
      <c r="F2075">
        <v>10</v>
      </c>
      <c r="G2075" s="1" t="str">
        <f>_xlfn.CONCAT(Hospitalisation_Details10[[#This Row],[date]],"-",Hospitalisation_Details10[[#This Row],[month]],"-",Hospitalisation_Details10[[#This Row],[year]])</f>
        <v>10-Aug-1986</v>
      </c>
      <c r="H2075" s="1" t="str">
        <f>TEXT(Hospitalisation_Details10[[#This Row],[Date of Birth]],"dd-mm-yy")</f>
        <v>10-08-86</v>
      </c>
      <c r="I2075">
        <v>3</v>
      </c>
      <c r="J2075">
        <f>DATEDIF(Hospitalisation_Details10[[#This Row],[Date of Birth2]],DATE(2023,6,8),"y")</f>
        <v>36</v>
      </c>
      <c r="K2075" s="2">
        <v>30530.5</v>
      </c>
      <c r="L2075" t="s">
        <v>3706</v>
      </c>
      <c r="M2075" t="s">
        <v>3710</v>
      </c>
      <c r="N2075" t="s">
        <v>3717</v>
      </c>
    </row>
    <row r="2076" spans="3:14" x14ac:dyDescent="0.3">
      <c r="C2076" t="s">
        <v>4064</v>
      </c>
      <c r="D2076">
        <v>1970</v>
      </c>
      <c r="E2076" t="s">
        <v>3709</v>
      </c>
      <c r="F2076">
        <v>11</v>
      </c>
      <c r="G2076" s="1" t="str">
        <f>_xlfn.CONCAT(Hospitalisation_Details10[[#This Row],[date]],"-",Hospitalisation_Details10[[#This Row],[month]],"-",Hospitalisation_Details10[[#This Row],[year]])</f>
        <v>11-Nov-1970</v>
      </c>
      <c r="H2076" s="1" t="str">
        <f>TEXT(Hospitalisation_Details10[[#This Row],[Date of Birth]],"dd-mm-yy")</f>
        <v>11-11-70</v>
      </c>
      <c r="I2076">
        <v>0</v>
      </c>
      <c r="J2076">
        <f>DATEDIF(Hospitalisation_Details10[[#This Row],[Date of Birth2]],DATE(2023,6,8),"y")</f>
        <v>52</v>
      </c>
      <c r="K2076" s="2">
        <v>30625.65</v>
      </c>
      <c r="L2076" t="s">
        <v>3706</v>
      </c>
      <c r="M2076" t="s">
        <v>3707</v>
      </c>
      <c r="N2076" t="s">
        <v>3717</v>
      </c>
    </row>
    <row r="2077" spans="3:14" x14ac:dyDescent="0.3">
      <c r="C2077" t="s">
        <v>4063</v>
      </c>
      <c r="D2077">
        <v>1999</v>
      </c>
      <c r="E2077" t="s">
        <v>3712</v>
      </c>
      <c r="F2077">
        <v>21</v>
      </c>
      <c r="G2077" s="1" t="str">
        <f>_xlfn.CONCAT(Hospitalisation_Details10[[#This Row],[date]],"-",Hospitalisation_Details10[[#This Row],[month]],"-",Hospitalisation_Details10[[#This Row],[year]])</f>
        <v>21-Sep-1999</v>
      </c>
      <c r="H2077" s="1" t="str">
        <f>TEXT(Hospitalisation_Details10[[#This Row],[Date of Birth]],"dd-mm-yy")</f>
        <v>21-09-99</v>
      </c>
      <c r="I2077">
        <v>0</v>
      </c>
      <c r="J2077">
        <f>DATEDIF(Hospitalisation_Details10[[#This Row],[Date of Birth2]],DATE(2023,6,8),"y")</f>
        <v>23</v>
      </c>
      <c r="K2077" s="2">
        <v>30697.71</v>
      </c>
      <c r="L2077" t="s">
        <v>3710</v>
      </c>
      <c r="M2077" t="s">
        <v>3706</v>
      </c>
      <c r="N2077" t="s">
        <v>3717</v>
      </c>
    </row>
    <row r="2078" spans="3:14" x14ac:dyDescent="0.3">
      <c r="C2078" t="s">
        <v>4062</v>
      </c>
      <c r="D2078">
        <v>1983</v>
      </c>
      <c r="E2078" t="s">
        <v>3714</v>
      </c>
      <c r="F2078">
        <v>21</v>
      </c>
      <c r="G2078" s="1" t="str">
        <f>_xlfn.CONCAT(Hospitalisation_Details10[[#This Row],[date]],"-",Hospitalisation_Details10[[#This Row],[month]],"-",Hospitalisation_Details10[[#This Row],[year]])</f>
        <v>21-Dec-1983</v>
      </c>
      <c r="H2078" s="1" t="str">
        <f>TEXT(Hospitalisation_Details10[[#This Row],[Date of Birth]],"dd-mm-yy")</f>
        <v>21-12-83</v>
      </c>
      <c r="I2078">
        <v>3</v>
      </c>
      <c r="J2078">
        <f>DATEDIF(Hospitalisation_Details10[[#This Row],[Date of Birth2]],DATE(2023,6,8),"y")</f>
        <v>39</v>
      </c>
      <c r="K2078" s="2">
        <v>30724.44</v>
      </c>
      <c r="L2078" t="s">
        <v>3706</v>
      </c>
      <c r="M2078" t="s">
        <v>3707</v>
      </c>
      <c r="N2078" t="s">
        <v>3717</v>
      </c>
    </row>
    <row r="2079" spans="3:14" x14ac:dyDescent="0.3">
      <c r="C2079" t="s">
        <v>4061</v>
      </c>
      <c r="D2079">
        <v>1988</v>
      </c>
      <c r="E2079" t="s">
        <v>3712</v>
      </c>
      <c r="F2079">
        <v>5</v>
      </c>
      <c r="G2079" s="1" t="str">
        <f>_xlfn.CONCAT(Hospitalisation_Details10[[#This Row],[date]],"-",Hospitalisation_Details10[[#This Row],[month]],"-",Hospitalisation_Details10[[#This Row],[year]])</f>
        <v>5-Sep-1988</v>
      </c>
      <c r="H2079" s="1" t="str">
        <f>TEXT(Hospitalisation_Details10[[#This Row],[Date of Birth]],"dd-mm-yy")</f>
        <v>05-09-88</v>
      </c>
      <c r="I2079">
        <v>3</v>
      </c>
      <c r="J2079">
        <f>DATEDIF(Hospitalisation_Details10[[#This Row],[Date of Birth2]],DATE(2023,6,8),"y")</f>
        <v>34</v>
      </c>
      <c r="K2079" s="2">
        <v>30763.01</v>
      </c>
      <c r="L2079" t="s">
        <v>3706</v>
      </c>
      <c r="M2079" t="s">
        <v>3710</v>
      </c>
      <c r="N2079" t="s">
        <v>3717</v>
      </c>
    </row>
    <row r="2080" spans="3:14" x14ac:dyDescent="0.3">
      <c r="C2080" t="s">
        <v>4060</v>
      </c>
      <c r="D2080">
        <v>1961</v>
      </c>
      <c r="E2080" t="s">
        <v>3712</v>
      </c>
      <c r="F2080">
        <v>9</v>
      </c>
      <c r="G2080" s="1" t="str">
        <f>_xlfn.CONCAT(Hospitalisation_Details10[[#This Row],[date]],"-",Hospitalisation_Details10[[#This Row],[month]],"-",Hospitalisation_Details10[[#This Row],[year]])</f>
        <v>9-Sep-1961</v>
      </c>
      <c r="H2080" s="1" t="str">
        <f>TEXT(Hospitalisation_Details10[[#This Row],[Date of Birth]],"dd-mm-yy")</f>
        <v>09-09-61</v>
      </c>
      <c r="I2080">
        <v>3</v>
      </c>
      <c r="J2080">
        <f>DATEDIF(Hospitalisation_Details10[[#This Row],[Date of Birth2]],DATE(2023,6,8),"y")</f>
        <v>61</v>
      </c>
      <c r="K2080" s="2">
        <v>30942.19</v>
      </c>
      <c r="L2080" t="s">
        <v>3706</v>
      </c>
      <c r="M2080" t="s">
        <v>3706</v>
      </c>
      <c r="N2080" t="s">
        <v>3708</v>
      </c>
    </row>
    <row r="2081" spans="3:14" x14ac:dyDescent="0.3">
      <c r="C2081" t="s">
        <v>4059</v>
      </c>
      <c r="D2081">
        <v>2004</v>
      </c>
      <c r="E2081" t="s">
        <v>3709</v>
      </c>
      <c r="F2081">
        <v>9</v>
      </c>
      <c r="G2081" s="1" t="str">
        <f>_xlfn.CONCAT(Hospitalisation_Details10[[#This Row],[date]],"-",Hospitalisation_Details10[[#This Row],[month]],"-",Hospitalisation_Details10[[#This Row],[year]])</f>
        <v>9-Nov-2004</v>
      </c>
      <c r="H2081" s="1" t="str">
        <f>TEXT(Hospitalisation_Details10[[#This Row],[Date of Birth]],"dd-mm-yy")</f>
        <v>09-11-04</v>
      </c>
      <c r="I2081">
        <v>0</v>
      </c>
      <c r="J2081">
        <f>DATEDIF(Hospitalisation_Details10[[#This Row],[Date of Birth2]],DATE(2023,6,8),"y")</f>
        <v>18</v>
      </c>
      <c r="K2081" s="2">
        <v>31196.61</v>
      </c>
      <c r="L2081" t="s">
        <v>3706</v>
      </c>
      <c r="M2081" t="s">
        <v>3710</v>
      </c>
      <c r="N2081" t="s">
        <v>3717</v>
      </c>
    </row>
    <row r="2082" spans="3:14" x14ac:dyDescent="0.3">
      <c r="C2082" t="s">
        <v>4058</v>
      </c>
      <c r="D2082">
        <v>2000</v>
      </c>
      <c r="E2082" t="s">
        <v>3705</v>
      </c>
      <c r="F2082">
        <v>22</v>
      </c>
      <c r="G2082" s="1" t="str">
        <f>_xlfn.CONCAT(Hospitalisation_Details10[[#This Row],[date]],"-",Hospitalisation_Details10[[#This Row],[month]],"-",Hospitalisation_Details10[[#This Row],[year]])</f>
        <v>22-Jul-2000</v>
      </c>
      <c r="H2082" s="1" t="str">
        <f>TEXT(Hospitalisation_Details10[[#This Row],[Date of Birth]],"dd-mm-yy")</f>
        <v>22-07-00</v>
      </c>
      <c r="I2082">
        <v>0</v>
      </c>
      <c r="J2082">
        <f>DATEDIF(Hospitalisation_Details10[[#This Row],[Date of Birth2]],DATE(2023,6,8),"y")</f>
        <v>22</v>
      </c>
      <c r="K2082" s="2">
        <v>31234.560000000001</v>
      </c>
      <c r="L2082" t="s">
        <v>3710</v>
      </c>
      <c r="M2082" t="s">
        <v>3710</v>
      </c>
      <c r="N2082" t="s">
        <v>3717</v>
      </c>
    </row>
    <row r="2083" spans="3:14" x14ac:dyDescent="0.3">
      <c r="C2083" t="s">
        <v>4057</v>
      </c>
      <c r="D2083">
        <v>1968</v>
      </c>
      <c r="E2083" t="s">
        <v>3705</v>
      </c>
      <c r="F2083">
        <v>9</v>
      </c>
      <c r="G2083" s="1" t="str">
        <f>_xlfn.CONCAT(Hospitalisation_Details10[[#This Row],[date]],"-",Hospitalisation_Details10[[#This Row],[month]],"-",Hospitalisation_Details10[[#This Row],[year]])</f>
        <v>9-Jul-1968</v>
      </c>
      <c r="H2083" s="1" t="str">
        <f>TEXT(Hospitalisation_Details10[[#This Row],[Date of Birth]],"dd-mm-yy")</f>
        <v>09-07-68</v>
      </c>
      <c r="I2083">
        <v>0</v>
      </c>
      <c r="J2083">
        <f>DATEDIF(Hospitalisation_Details10[[#This Row],[Date of Birth2]],DATE(2023,6,8),"y")</f>
        <v>54</v>
      </c>
      <c r="K2083" s="2">
        <v>31322.53</v>
      </c>
      <c r="L2083" t="s">
        <v>3706</v>
      </c>
      <c r="M2083" t="s">
        <v>3710</v>
      </c>
      <c r="N2083" t="s">
        <v>3717</v>
      </c>
    </row>
    <row r="2084" spans="3:14" x14ac:dyDescent="0.3">
      <c r="C2084" t="s">
        <v>4056</v>
      </c>
      <c r="D2084">
        <v>1995</v>
      </c>
      <c r="E2084" t="s">
        <v>3712</v>
      </c>
      <c r="F2084">
        <v>27</v>
      </c>
      <c r="G2084" s="1" t="str">
        <f>_xlfn.CONCAT(Hospitalisation_Details10[[#This Row],[date]],"-",Hospitalisation_Details10[[#This Row],[month]],"-",Hospitalisation_Details10[[#This Row],[year]])</f>
        <v>27-Sep-1995</v>
      </c>
      <c r="H2084" s="1" t="str">
        <f>TEXT(Hospitalisation_Details10[[#This Row],[Date of Birth]],"dd-mm-yy")</f>
        <v>27-09-95</v>
      </c>
      <c r="I2084">
        <v>0</v>
      </c>
      <c r="J2084">
        <f>DATEDIF(Hospitalisation_Details10[[#This Row],[Date of Birth2]],DATE(2023,6,8),"y")</f>
        <v>27</v>
      </c>
      <c r="K2084" s="2">
        <v>31328.27</v>
      </c>
      <c r="L2084" t="s">
        <v>3706</v>
      </c>
      <c r="M2084" t="s">
        <v>3706</v>
      </c>
      <c r="N2084" t="s">
        <v>3717</v>
      </c>
    </row>
    <row r="2085" spans="3:14" x14ac:dyDescent="0.3">
      <c r="C2085" t="s">
        <v>4055</v>
      </c>
      <c r="D2085">
        <v>1974</v>
      </c>
      <c r="E2085" t="s">
        <v>3716</v>
      </c>
      <c r="F2085">
        <v>8</v>
      </c>
      <c r="G2085" s="1" t="str">
        <f>_xlfn.CONCAT(Hospitalisation_Details10[[#This Row],[date]],"-",Hospitalisation_Details10[[#This Row],[month]],"-",Hospitalisation_Details10[[#This Row],[year]])</f>
        <v>8-Oct-1974</v>
      </c>
      <c r="H2085" s="1" t="str">
        <f>TEXT(Hospitalisation_Details10[[#This Row],[Date of Birth]],"dd-mm-yy")</f>
        <v>08-10-74</v>
      </c>
      <c r="I2085">
        <v>0</v>
      </c>
      <c r="J2085">
        <f>DATEDIF(Hospitalisation_Details10[[#This Row],[Date of Birth2]],DATE(2023,6,8),"y")</f>
        <v>48</v>
      </c>
      <c r="K2085" s="2">
        <v>31368.81</v>
      </c>
      <c r="L2085" t="s">
        <v>3706</v>
      </c>
      <c r="M2085" t="s">
        <v>3707</v>
      </c>
      <c r="N2085" t="s">
        <v>3717</v>
      </c>
    </row>
    <row r="2086" spans="3:14" x14ac:dyDescent="0.3">
      <c r="C2086" t="s">
        <v>4054</v>
      </c>
      <c r="D2086">
        <v>1975</v>
      </c>
      <c r="E2086" t="s">
        <v>3716</v>
      </c>
      <c r="F2086">
        <v>29</v>
      </c>
      <c r="G2086" s="1" t="str">
        <f>_xlfn.CONCAT(Hospitalisation_Details10[[#This Row],[date]],"-",Hospitalisation_Details10[[#This Row],[month]],"-",Hospitalisation_Details10[[#This Row],[year]])</f>
        <v>29-Oct-1975</v>
      </c>
      <c r="H2086" s="1" t="str">
        <f>TEXT(Hospitalisation_Details10[[#This Row],[Date of Birth]],"dd-mm-yy")</f>
        <v>29-10-75</v>
      </c>
      <c r="I2086">
        <v>1</v>
      </c>
      <c r="J2086">
        <f>DATEDIF(Hospitalisation_Details10[[#This Row],[Date of Birth2]],DATE(2023,6,8),"y")</f>
        <v>47</v>
      </c>
      <c r="K2086" s="2">
        <v>31591.82</v>
      </c>
      <c r="L2086" t="s">
        <v>3706</v>
      </c>
      <c r="M2086" t="s">
        <v>3710</v>
      </c>
      <c r="N2086" t="s">
        <v>3717</v>
      </c>
    </row>
    <row r="2087" spans="3:14" x14ac:dyDescent="0.3">
      <c r="C2087" t="s">
        <v>4053</v>
      </c>
      <c r="D2087">
        <v>1960</v>
      </c>
      <c r="E2087" t="s">
        <v>3714</v>
      </c>
      <c r="F2087">
        <v>13</v>
      </c>
      <c r="G2087" s="1" t="str">
        <f>_xlfn.CONCAT(Hospitalisation_Details10[[#This Row],[date]],"-",Hospitalisation_Details10[[#This Row],[month]],"-",Hospitalisation_Details10[[#This Row],[year]])</f>
        <v>13-Dec-1960</v>
      </c>
      <c r="H2087" s="1" t="str">
        <f>TEXT(Hospitalisation_Details10[[#This Row],[Date of Birth]],"dd-mm-yy")</f>
        <v>13-12-60</v>
      </c>
      <c r="I2087">
        <v>1</v>
      </c>
      <c r="J2087">
        <f>DATEDIF(Hospitalisation_Details10[[#This Row],[Date of Birth2]],DATE(2023,6,8),"y")</f>
        <v>62</v>
      </c>
      <c r="K2087" s="2">
        <v>31620</v>
      </c>
      <c r="L2087" t="s">
        <v>3706</v>
      </c>
      <c r="M2087" t="s">
        <v>3710</v>
      </c>
      <c r="N2087" t="s">
        <v>3724</v>
      </c>
    </row>
    <row r="2088" spans="3:14" x14ac:dyDescent="0.3">
      <c r="C2088" t="s">
        <v>4052</v>
      </c>
      <c r="D2088">
        <v>1977</v>
      </c>
      <c r="E2088" t="s">
        <v>3716</v>
      </c>
      <c r="F2088">
        <v>14</v>
      </c>
      <c r="G2088" s="1" t="str">
        <f>_xlfn.CONCAT(Hospitalisation_Details10[[#This Row],[date]],"-",Hospitalisation_Details10[[#This Row],[month]],"-",Hospitalisation_Details10[[#This Row],[year]])</f>
        <v>14-Oct-1977</v>
      </c>
      <c r="H2088" s="1" t="str">
        <f>TEXT(Hospitalisation_Details10[[#This Row],[Date of Birth]],"dd-mm-yy")</f>
        <v>14-10-77</v>
      </c>
      <c r="I2088">
        <v>2</v>
      </c>
      <c r="J2088">
        <f>DATEDIF(Hospitalisation_Details10[[#This Row],[Date of Birth2]],DATE(2023,6,8),"y")</f>
        <v>45</v>
      </c>
      <c r="K2088" s="2">
        <v>31736.7</v>
      </c>
      <c r="L2088" t="s">
        <v>3706</v>
      </c>
      <c r="M2088" t="s">
        <v>3706</v>
      </c>
      <c r="N2088" t="s">
        <v>3713</v>
      </c>
    </row>
    <row r="2089" spans="3:14" x14ac:dyDescent="0.3">
      <c r="C2089" t="s">
        <v>4051</v>
      </c>
      <c r="D2089">
        <v>1984</v>
      </c>
      <c r="E2089" t="s">
        <v>3712</v>
      </c>
      <c r="F2089">
        <v>10</v>
      </c>
      <c r="G2089" s="1" t="str">
        <f>_xlfn.CONCAT(Hospitalisation_Details10[[#This Row],[date]],"-",Hospitalisation_Details10[[#This Row],[month]],"-",Hospitalisation_Details10[[#This Row],[year]])</f>
        <v>10-Sep-1984</v>
      </c>
      <c r="H2089" s="1" t="str">
        <f>TEXT(Hospitalisation_Details10[[#This Row],[Date of Birth]],"dd-mm-yy")</f>
        <v>10-09-84</v>
      </c>
      <c r="I2089">
        <v>3</v>
      </c>
      <c r="J2089">
        <f>DATEDIF(Hospitalisation_Details10[[#This Row],[Date of Birth2]],DATE(2023,6,8),"y")</f>
        <v>38</v>
      </c>
      <c r="K2089" s="2">
        <v>31743.919999999998</v>
      </c>
      <c r="L2089" t="s">
        <v>3706</v>
      </c>
      <c r="M2089" t="s">
        <v>3710</v>
      </c>
      <c r="N2089" t="s">
        <v>3717</v>
      </c>
    </row>
    <row r="2090" spans="3:14" x14ac:dyDescent="0.3">
      <c r="C2090" t="s">
        <v>4050</v>
      </c>
      <c r="D2090">
        <v>1975</v>
      </c>
      <c r="E2090" t="s">
        <v>3712</v>
      </c>
      <c r="F2090">
        <v>25</v>
      </c>
      <c r="G2090" s="1" t="str">
        <f>_xlfn.CONCAT(Hospitalisation_Details10[[#This Row],[date]],"-",Hospitalisation_Details10[[#This Row],[month]],"-",Hospitalisation_Details10[[#This Row],[year]])</f>
        <v>25-Sep-1975</v>
      </c>
      <c r="H2090" s="1" t="str">
        <f>TEXT(Hospitalisation_Details10[[#This Row],[Date of Birth]],"dd-mm-yy")</f>
        <v>25-09-75</v>
      </c>
      <c r="I2090">
        <v>1</v>
      </c>
      <c r="J2090">
        <f>DATEDIF(Hospitalisation_Details10[[#This Row],[Date of Birth2]],DATE(2023,6,8),"y")</f>
        <v>47</v>
      </c>
      <c r="K2090" s="2">
        <v>31897.1</v>
      </c>
      <c r="L2090" t="s">
        <v>3706</v>
      </c>
      <c r="M2090" t="s">
        <v>3707</v>
      </c>
      <c r="N2090" t="s">
        <v>3717</v>
      </c>
    </row>
    <row r="2091" spans="3:14" x14ac:dyDescent="0.3">
      <c r="C2091" t="s">
        <v>4049</v>
      </c>
      <c r="D2091">
        <v>1972</v>
      </c>
      <c r="E2091" t="s">
        <v>3712</v>
      </c>
      <c r="F2091">
        <v>21</v>
      </c>
      <c r="G2091" s="1" t="str">
        <f>_xlfn.CONCAT(Hospitalisation_Details10[[#This Row],[date]],"-",Hospitalisation_Details10[[#This Row],[month]],"-",Hospitalisation_Details10[[#This Row],[year]])</f>
        <v>21-Sep-1972</v>
      </c>
      <c r="H2091" s="1" t="str">
        <f>TEXT(Hospitalisation_Details10[[#This Row],[Date of Birth]],"dd-mm-yy")</f>
        <v>21-09-72</v>
      </c>
      <c r="I2091">
        <v>0</v>
      </c>
      <c r="J2091">
        <f>DATEDIF(Hospitalisation_Details10[[#This Row],[Date of Birth2]],DATE(2023,6,8),"y")</f>
        <v>50</v>
      </c>
      <c r="K2091" s="2">
        <v>31980.89</v>
      </c>
      <c r="L2091" t="s">
        <v>3706</v>
      </c>
      <c r="M2091" t="s">
        <v>3710</v>
      </c>
      <c r="N2091" t="s">
        <v>3717</v>
      </c>
    </row>
    <row r="2092" spans="3:14" x14ac:dyDescent="0.3">
      <c r="C2092" t="s">
        <v>4048</v>
      </c>
      <c r="D2092">
        <v>1993</v>
      </c>
      <c r="E2092" t="s">
        <v>3712</v>
      </c>
      <c r="F2092">
        <v>13</v>
      </c>
      <c r="G2092" s="1" t="str">
        <f>_xlfn.CONCAT(Hospitalisation_Details10[[#This Row],[date]],"-",Hospitalisation_Details10[[#This Row],[month]],"-",Hospitalisation_Details10[[#This Row],[year]])</f>
        <v>13-Sep-1993</v>
      </c>
      <c r="H2092" s="1" t="str">
        <f>TEXT(Hospitalisation_Details10[[#This Row],[Date of Birth]],"dd-mm-yy")</f>
        <v>13-09-93</v>
      </c>
      <c r="I2092">
        <v>0</v>
      </c>
      <c r="J2092">
        <f>DATEDIF(Hospitalisation_Details10[[#This Row],[Date of Birth2]],DATE(2023,6,8),"y")</f>
        <v>29</v>
      </c>
      <c r="K2092" s="2">
        <v>32086.21</v>
      </c>
      <c r="L2092" t="s">
        <v>3710</v>
      </c>
      <c r="M2092" t="s">
        <v>3707</v>
      </c>
      <c r="N2092" t="s">
        <v>3717</v>
      </c>
    </row>
    <row r="2093" spans="3:14" x14ac:dyDescent="0.3">
      <c r="C2093" t="s">
        <v>4047</v>
      </c>
      <c r="D2093">
        <v>1978</v>
      </c>
      <c r="E2093" t="s">
        <v>3709</v>
      </c>
      <c r="F2093">
        <v>10</v>
      </c>
      <c r="G2093" s="1" t="str">
        <f>_xlfn.CONCAT(Hospitalisation_Details10[[#This Row],[date]],"-",Hospitalisation_Details10[[#This Row],[month]],"-",Hospitalisation_Details10[[#This Row],[year]])</f>
        <v>10-Nov-1978</v>
      </c>
      <c r="H2093" s="1" t="str">
        <f>TEXT(Hospitalisation_Details10[[#This Row],[Date of Birth]],"dd-mm-yy")</f>
        <v>10-11-78</v>
      </c>
      <c r="I2093">
        <v>2</v>
      </c>
      <c r="J2093">
        <f>DATEDIF(Hospitalisation_Details10[[#This Row],[Date of Birth2]],DATE(2023,6,8),"y")</f>
        <v>44</v>
      </c>
      <c r="K2093" s="2">
        <v>32108.66</v>
      </c>
      <c r="L2093" t="s">
        <v>3710</v>
      </c>
      <c r="M2093" t="s">
        <v>3707</v>
      </c>
      <c r="N2093" t="s">
        <v>3728</v>
      </c>
    </row>
    <row r="2094" spans="3:14" x14ac:dyDescent="0.3">
      <c r="C2094" t="s">
        <v>4046</v>
      </c>
      <c r="D2094">
        <v>1969</v>
      </c>
      <c r="E2094" t="s">
        <v>3712</v>
      </c>
      <c r="F2094">
        <v>11</v>
      </c>
      <c r="G2094" s="1" t="str">
        <f>_xlfn.CONCAT(Hospitalisation_Details10[[#This Row],[date]],"-",Hospitalisation_Details10[[#This Row],[month]],"-",Hospitalisation_Details10[[#This Row],[year]])</f>
        <v>11-Sep-1969</v>
      </c>
      <c r="H2094" s="1" t="str">
        <f>TEXT(Hospitalisation_Details10[[#This Row],[Date of Birth]],"dd-mm-yy")</f>
        <v>11-09-69</v>
      </c>
      <c r="I2094">
        <v>0</v>
      </c>
      <c r="J2094">
        <f>DATEDIF(Hospitalisation_Details10[[#This Row],[Date of Birth2]],DATE(2023,6,8),"y")</f>
        <v>53</v>
      </c>
      <c r="K2094" s="2">
        <v>32192.76</v>
      </c>
      <c r="L2094" t="s">
        <v>3710</v>
      </c>
      <c r="M2094" t="s">
        <v>3706</v>
      </c>
      <c r="N2094" t="s">
        <v>3717</v>
      </c>
    </row>
    <row r="2095" spans="3:14" x14ac:dyDescent="0.3">
      <c r="C2095" t="s">
        <v>4045</v>
      </c>
      <c r="D2095">
        <v>1994</v>
      </c>
      <c r="E2095" t="s">
        <v>3712</v>
      </c>
      <c r="F2095">
        <v>8</v>
      </c>
      <c r="G2095" s="1" t="str">
        <f>_xlfn.CONCAT(Hospitalisation_Details10[[#This Row],[date]],"-",Hospitalisation_Details10[[#This Row],[month]],"-",Hospitalisation_Details10[[#This Row],[year]])</f>
        <v>8-Sep-1994</v>
      </c>
      <c r="H2095" s="1" t="str">
        <f>TEXT(Hospitalisation_Details10[[#This Row],[Date of Birth]],"dd-mm-yy")</f>
        <v>08-09-94</v>
      </c>
      <c r="I2095">
        <v>0</v>
      </c>
      <c r="J2095">
        <f>DATEDIF(Hospitalisation_Details10[[#This Row],[Date of Birth2]],DATE(2023,6,8),"y")</f>
        <v>28</v>
      </c>
      <c r="K2095" s="2">
        <v>32222.81</v>
      </c>
      <c r="L2095" t="s">
        <v>3706</v>
      </c>
      <c r="M2095" t="s">
        <v>3710</v>
      </c>
      <c r="N2095" t="s">
        <v>3717</v>
      </c>
    </row>
    <row r="2096" spans="3:14" x14ac:dyDescent="0.3">
      <c r="C2096" t="s">
        <v>4044</v>
      </c>
      <c r="D2096">
        <v>1975</v>
      </c>
      <c r="E2096" t="s">
        <v>3714</v>
      </c>
      <c r="F2096">
        <v>17</v>
      </c>
      <c r="G2096" s="1" t="str">
        <f>_xlfn.CONCAT(Hospitalisation_Details10[[#This Row],[date]],"-",Hospitalisation_Details10[[#This Row],[month]],"-",Hospitalisation_Details10[[#This Row],[year]])</f>
        <v>17-Dec-1975</v>
      </c>
      <c r="H2096" s="1" t="str">
        <f>TEXT(Hospitalisation_Details10[[#This Row],[Date of Birth]],"dd-mm-yy")</f>
        <v>17-12-75</v>
      </c>
      <c r="I2096">
        <v>1</v>
      </c>
      <c r="J2096">
        <f>DATEDIF(Hospitalisation_Details10[[#This Row],[Date of Birth2]],DATE(2023,6,8),"y")</f>
        <v>47</v>
      </c>
      <c r="K2096" s="2">
        <v>32259.96</v>
      </c>
      <c r="L2096" t="s">
        <v>3706</v>
      </c>
      <c r="M2096" t="s">
        <v>3707</v>
      </c>
      <c r="N2096" t="s">
        <v>3713</v>
      </c>
    </row>
    <row r="2097" spans="3:14" x14ac:dyDescent="0.3">
      <c r="C2097" t="s">
        <v>4043</v>
      </c>
      <c r="D2097">
        <v>1986</v>
      </c>
      <c r="E2097" t="s">
        <v>3714</v>
      </c>
      <c r="F2097">
        <v>2</v>
      </c>
      <c r="G2097" s="1" t="str">
        <f>_xlfn.CONCAT(Hospitalisation_Details10[[#This Row],[date]],"-",Hospitalisation_Details10[[#This Row],[month]],"-",Hospitalisation_Details10[[#This Row],[year]])</f>
        <v>2-Dec-1986</v>
      </c>
      <c r="H2097" s="1" t="str">
        <f>TEXT(Hospitalisation_Details10[[#This Row],[Date of Birth]],"dd-mm-yy")</f>
        <v>02-12-86</v>
      </c>
      <c r="I2097">
        <v>3</v>
      </c>
      <c r="J2097">
        <f>DATEDIF(Hospitalisation_Details10[[#This Row],[Date of Birth2]],DATE(2023,6,8),"y")</f>
        <v>36</v>
      </c>
      <c r="K2097" s="2">
        <v>32288.49</v>
      </c>
      <c r="L2097" t="s">
        <v>3706</v>
      </c>
      <c r="M2097" t="s">
        <v>3706</v>
      </c>
      <c r="N2097" t="s">
        <v>3717</v>
      </c>
    </row>
    <row r="2098" spans="3:14" x14ac:dyDescent="0.3">
      <c r="C2098" t="s">
        <v>4042</v>
      </c>
      <c r="D2098">
        <v>1972</v>
      </c>
      <c r="E2098" t="s">
        <v>3716</v>
      </c>
      <c r="F2098">
        <v>19</v>
      </c>
      <c r="G2098" s="1" t="str">
        <f>_xlfn.CONCAT(Hospitalisation_Details10[[#This Row],[date]],"-",Hospitalisation_Details10[[#This Row],[month]],"-",Hospitalisation_Details10[[#This Row],[year]])</f>
        <v>19-Oct-1972</v>
      </c>
      <c r="H2098" s="1" t="str">
        <f>TEXT(Hospitalisation_Details10[[#This Row],[Date of Birth]],"dd-mm-yy")</f>
        <v>19-10-72</v>
      </c>
      <c r="I2098">
        <v>0</v>
      </c>
      <c r="J2098">
        <f>DATEDIF(Hospitalisation_Details10[[#This Row],[Date of Birth2]],DATE(2023,6,8),"y")</f>
        <v>50</v>
      </c>
      <c r="K2098" s="2">
        <v>32428.63</v>
      </c>
      <c r="L2098" t="s">
        <v>3706</v>
      </c>
      <c r="M2098" t="s">
        <v>3706</v>
      </c>
      <c r="N2098" t="s">
        <v>3717</v>
      </c>
    </row>
    <row r="2099" spans="3:14" x14ac:dyDescent="0.3">
      <c r="C2099" t="s">
        <v>4041</v>
      </c>
      <c r="D2099">
        <v>1976</v>
      </c>
      <c r="E2099" t="s">
        <v>3715</v>
      </c>
      <c r="F2099">
        <v>9</v>
      </c>
      <c r="G2099" s="1" t="str">
        <f>_xlfn.CONCAT(Hospitalisation_Details10[[#This Row],[date]],"-",Hospitalisation_Details10[[#This Row],[month]],"-",Hospitalisation_Details10[[#This Row],[year]])</f>
        <v>9-Aug-1976</v>
      </c>
      <c r="H2099" s="1" t="str">
        <f>TEXT(Hospitalisation_Details10[[#This Row],[Date of Birth]],"dd-mm-yy")</f>
        <v>09-08-76</v>
      </c>
      <c r="I2099">
        <v>2</v>
      </c>
      <c r="J2099">
        <f>DATEDIF(Hospitalisation_Details10[[#This Row],[Date of Birth2]],DATE(2023,6,8),"y")</f>
        <v>46</v>
      </c>
      <c r="K2099" s="2">
        <v>32430.22</v>
      </c>
      <c r="L2099" t="s">
        <v>3706</v>
      </c>
      <c r="M2099" t="s">
        <v>3707</v>
      </c>
      <c r="N2099" t="s">
        <v>3717</v>
      </c>
    </row>
    <row r="2100" spans="3:14" x14ac:dyDescent="0.3">
      <c r="C2100" t="s">
        <v>4040</v>
      </c>
      <c r="D2100">
        <v>1981</v>
      </c>
      <c r="E2100" t="s">
        <v>3712</v>
      </c>
      <c r="F2100">
        <v>27</v>
      </c>
      <c r="G2100" s="1" t="str">
        <f>_xlfn.CONCAT(Hospitalisation_Details10[[#This Row],[date]],"-",Hospitalisation_Details10[[#This Row],[month]],"-",Hospitalisation_Details10[[#This Row],[year]])</f>
        <v>27-Sep-1981</v>
      </c>
      <c r="H2100" s="1" t="str">
        <f>TEXT(Hospitalisation_Details10[[#This Row],[Date of Birth]],"dd-mm-yy")</f>
        <v>27-09-81</v>
      </c>
      <c r="I2100">
        <v>1</v>
      </c>
      <c r="J2100">
        <f>DATEDIF(Hospitalisation_Details10[[#This Row],[Date of Birth2]],DATE(2023,6,8),"y")</f>
        <v>41</v>
      </c>
      <c r="K2100" s="2">
        <v>32462.35</v>
      </c>
      <c r="L2100" t="s">
        <v>3706</v>
      </c>
      <c r="M2100" t="s">
        <v>3706</v>
      </c>
      <c r="N2100" t="s">
        <v>3717</v>
      </c>
    </row>
    <row r="2101" spans="3:14" x14ac:dyDescent="0.3">
      <c r="C2101" t="s">
        <v>4039</v>
      </c>
      <c r="D2101">
        <v>1976</v>
      </c>
      <c r="E2101" t="s">
        <v>3712</v>
      </c>
      <c r="F2101">
        <v>19</v>
      </c>
      <c r="G2101" s="1" t="str">
        <f>_xlfn.CONCAT(Hospitalisation_Details10[[#This Row],[date]],"-",Hospitalisation_Details10[[#This Row],[month]],"-",Hospitalisation_Details10[[#This Row],[year]])</f>
        <v>19-Sep-1976</v>
      </c>
      <c r="H2101" s="1" t="str">
        <f>TEXT(Hospitalisation_Details10[[#This Row],[Date of Birth]],"dd-mm-yy")</f>
        <v>19-09-76</v>
      </c>
      <c r="I2101">
        <v>2</v>
      </c>
      <c r="J2101">
        <f>DATEDIF(Hospitalisation_Details10[[#This Row],[Date of Birth2]],DATE(2023,6,8),"y")</f>
        <v>46</v>
      </c>
      <c r="K2101" s="2">
        <v>32485.46</v>
      </c>
      <c r="L2101" t="s">
        <v>3706</v>
      </c>
      <c r="M2101" t="s">
        <v>3710</v>
      </c>
      <c r="N2101" t="s">
        <v>3717</v>
      </c>
    </row>
    <row r="2102" spans="3:14" x14ac:dyDescent="0.3">
      <c r="C2102" t="s">
        <v>4038</v>
      </c>
      <c r="D2102">
        <v>2003</v>
      </c>
      <c r="E2102" t="s">
        <v>3716</v>
      </c>
      <c r="F2102">
        <v>8</v>
      </c>
      <c r="G2102" s="1" t="str">
        <f>_xlfn.CONCAT(Hospitalisation_Details10[[#This Row],[date]],"-",Hospitalisation_Details10[[#This Row],[month]],"-",Hospitalisation_Details10[[#This Row],[year]])</f>
        <v>8-Oct-2003</v>
      </c>
      <c r="H2102" s="1" t="str">
        <f>TEXT(Hospitalisation_Details10[[#This Row],[Date of Birth]],"dd-mm-yy")</f>
        <v>08-10-03</v>
      </c>
      <c r="I2102">
        <v>0</v>
      </c>
      <c r="J2102">
        <f>DATEDIF(Hospitalisation_Details10[[#This Row],[Date of Birth2]],DATE(2023,6,8),"y")</f>
        <v>19</v>
      </c>
      <c r="K2102" s="2">
        <v>32548.34</v>
      </c>
      <c r="L2102" t="s">
        <v>3710</v>
      </c>
      <c r="M2102" t="s">
        <v>3706</v>
      </c>
      <c r="N2102" t="s">
        <v>3708</v>
      </c>
    </row>
    <row r="2103" spans="3:14" x14ac:dyDescent="0.3">
      <c r="C2103" t="s">
        <v>4037</v>
      </c>
      <c r="D2103">
        <v>1990</v>
      </c>
      <c r="E2103" t="s">
        <v>3705</v>
      </c>
      <c r="F2103">
        <v>13</v>
      </c>
      <c r="G2103" s="1" t="str">
        <f>_xlfn.CONCAT(Hospitalisation_Details10[[#This Row],[date]],"-",Hospitalisation_Details10[[#This Row],[month]],"-",Hospitalisation_Details10[[#This Row],[year]])</f>
        <v>13-Jul-1990</v>
      </c>
      <c r="H2103" s="1" t="str">
        <f>TEXT(Hospitalisation_Details10[[#This Row],[Date of Birth]],"dd-mm-yy")</f>
        <v>13-07-90</v>
      </c>
      <c r="I2103">
        <v>3</v>
      </c>
      <c r="J2103">
        <f>DATEDIF(Hospitalisation_Details10[[#This Row],[Date of Birth2]],DATE(2023,6,8),"y")</f>
        <v>32</v>
      </c>
      <c r="K2103" s="2">
        <v>32672.11</v>
      </c>
      <c r="L2103" t="s">
        <v>3710</v>
      </c>
      <c r="M2103" t="s">
        <v>3710</v>
      </c>
      <c r="N2103" t="s">
        <v>3717</v>
      </c>
    </row>
    <row r="2104" spans="3:14" x14ac:dyDescent="0.3">
      <c r="C2104" t="s">
        <v>4036</v>
      </c>
      <c r="D2104">
        <v>1968</v>
      </c>
      <c r="E2104" t="s">
        <v>3709</v>
      </c>
      <c r="F2104">
        <v>1</v>
      </c>
      <c r="G2104" s="1" t="str">
        <f>_xlfn.CONCAT(Hospitalisation_Details10[[#This Row],[date]],"-",Hospitalisation_Details10[[#This Row],[month]],"-",Hospitalisation_Details10[[#This Row],[year]])</f>
        <v>1-Nov-1968</v>
      </c>
      <c r="H2104" s="1" t="str">
        <f>TEXT(Hospitalisation_Details10[[#This Row],[Date of Birth]],"dd-mm-yy")</f>
        <v>01-11-68</v>
      </c>
      <c r="I2104">
        <v>0</v>
      </c>
      <c r="J2104">
        <f>DATEDIF(Hospitalisation_Details10[[#This Row],[Date of Birth2]],DATE(2023,6,8),"y")</f>
        <v>54</v>
      </c>
      <c r="K2104" s="2">
        <v>32686.080000000002</v>
      </c>
      <c r="L2104" t="s">
        <v>3706</v>
      </c>
      <c r="M2104" t="s">
        <v>3707</v>
      </c>
      <c r="N2104" t="s">
        <v>3717</v>
      </c>
    </row>
    <row r="2105" spans="3:14" x14ac:dyDescent="0.3">
      <c r="C2105" t="s">
        <v>4035</v>
      </c>
      <c r="D2105">
        <v>1990</v>
      </c>
      <c r="E2105" t="s">
        <v>3712</v>
      </c>
      <c r="F2105">
        <v>30</v>
      </c>
      <c r="G2105" s="1" t="str">
        <f>_xlfn.CONCAT(Hospitalisation_Details10[[#This Row],[date]],"-",Hospitalisation_Details10[[#This Row],[month]],"-",Hospitalisation_Details10[[#This Row],[year]])</f>
        <v>30-Sep-1990</v>
      </c>
      <c r="H2105" s="1" t="str">
        <f>TEXT(Hospitalisation_Details10[[#This Row],[Date of Birth]],"dd-mm-yy")</f>
        <v>30-09-90</v>
      </c>
      <c r="I2105">
        <v>3</v>
      </c>
      <c r="J2105">
        <f>DATEDIF(Hospitalisation_Details10[[#This Row],[Date of Birth2]],DATE(2023,6,8),"y")</f>
        <v>32</v>
      </c>
      <c r="K2105" s="2">
        <v>32716.2</v>
      </c>
      <c r="L2105" t="s">
        <v>3710</v>
      </c>
      <c r="M2105" t="s">
        <v>3706</v>
      </c>
      <c r="N2105" t="s">
        <v>3717</v>
      </c>
    </row>
    <row r="2106" spans="3:14" x14ac:dyDescent="0.3">
      <c r="C2106" t="s">
        <v>4034</v>
      </c>
      <c r="D2106">
        <v>1990</v>
      </c>
      <c r="E2106" t="s">
        <v>3705</v>
      </c>
      <c r="F2106">
        <v>9</v>
      </c>
      <c r="G2106" s="1" t="str">
        <f>_xlfn.CONCAT(Hospitalisation_Details10[[#This Row],[date]],"-",Hospitalisation_Details10[[#This Row],[month]],"-",Hospitalisation_Details10[[#This Row],[year]])</f>
        <v>9-Jul-1990</v>
      </c>
      <c r="H2106" s="1" t="str">
        <f>TEXT(Hospitalisation_Details10[[#This Row],[Date of Birth]],"dd-mm-yy")</f>
        <v>09-07-90</v>
      </c>
      <c r="I2106">
        <v>2</v>
      </c>
      <c r="J2106">
        <f>DATEDIF(Hospitalisation_Details10[[#This Row],[Date of Birth2]],DATE(2023,6,8),"y")</f>
        <v>32</v>
      </c>
      <c r="K2106" s="2">
        <v>32734.19</v>
      </c>
      <c r="L2106" t="s">
        <v>3706</v>
      </c>
      <c r="M2106" t="s">
        <v>3710</v>
      </c>
      <c r="N2106" t="s">
        <v>3713</v>
      </c>
    </row>
    <row r="2107" spans="3:14" x14ac:dyDescent="0.3">
      <c r="C2107" t="s">
        <v>4033</v>
      </c>
      <c r="D2107">
        <v>1974</v>
      </c>
      <c r="E2107" t="s">
        <v>3714</v>
      </c>
      <c r="F2107">
        <v>6</v>
      </c>
      <c r="G2107" s="1" t="str">
        <f>_xlfn.CONCAT(Hospitalisation_Details10[[#This Row],[date]],"-",Hospitalisation_Details10[[#This Row],[month]],"-",Hospitalisation_Details10[[#This Row],[year]])</f>
        <v>6-Dec-1974</v>
      </c>
      <c r="H2107" s="1" t="str">
        <f>TEXT(Hospitalisation_Details10[[#This Row],[Date of Birth]],"dd-mm-yy")</f>
        <v>06-12-74</v>
      </c>
      <c r="I2107">
        <v>0</v>
      </c>
      <c r="J2107">
        <f>DATEDIF(Hospitalisation_Details10[[#This Row],[Date of Birth2]],DATE(2023,6,8),"y")</f>
        <v>48</v>
      </c>
      <c r="K2107" s="2">
        <v>32760.48</v>
      </c>
      <c r="L2107" t="s">
        <v>3710</v>
      </c>
      <c r="M2107" t="s">
        <v>3710</v>
      </c>
      <c r="N2107" t="s">
        <v>3717</v>
      </c>
    </row>
    <row r="2108" spans="3:14" x14ac:dyDescent="0.3">
      <c r="C2108" t="s">
        <v>4032</v>
      </c>
      <c r="D2108">
        <v>1972</v>
      </c>
      <c r="E2108" t="s">
        <v>3709</v>
      </c>
      <c r="F2108">
        <v>7</v>
      </c>
      <c r="G2108" s="1" t="str">
        <f>_xlfn.CONCAT(Hospitalisation_Details10[[#This Row],[date]],"-",Hospitalisation_Details10[[#This Row],[month]],"-",Hospitalisation_Details10[[#This Row],[year]])</f>
        <v>7-Nov-1972</v>
      </c>
      <c r="H2108" s="1" t="str">
        <f>TEXT(Hospitalisation_Details10[[#This Row],[Date of Birth]],"dd-mm-yy")</f>
        <v>07-11-72</v>
      </c>
      <c r="I2108">
        <v>0</v>
      </c>
      <c r="J2108">
        <f>DATEDIF(Hospitalisation_Details10[[#This Row],[Date of Birth2]],DATE(2023,6,8),"y")</f>
        <v>50</v>
      </c>
      <c r="K2108" s="2">
        <v>32765.33</v>
      </c>
      <c r="L2108" t="s">
        <v>3706</v>
      </c>
      <c r="M2108" t="s">
        <v>3706</v>
      </c>
      <c r="N2108" t="s">
        <v>3713</v>
      </c>
    </row>
    <row r="2109" spans="3:14" x14ac:dyDescent="0.3">
      <c r="C2109" t="s">
        <v>4031</v>
      </c>
      <c r="D2109">
        <v>1980</v>
      </c>
      <c r="E2109" t="s">
        <v>3714</v>
      </c>
      <c r="F2109">
        <v>12</v>
      </c>
      <c r="G2109" s="1" t="str">
        <f>_xlfn.CONCAT(Hospitalisation_Details10[[#This Row],[date]],"-",Hospitalisation_Details10[[#This Row],[month]],"-",Hospitalisation_Details10[[#This Row],[year]])</f>
        <v>12-Dec-1980</v>
      </c>
      <c r="H2109" s="1" t="str">
        <f>TEXT(Hospitalisation_Details10[[#This Row],[Date of Birth]],"dd-mm-yy")</f>
        <v>12-12-80</v>
      </c>
      <c r="I2109">
        <v>3</v>
      </c>
      <c r="J2109">
        <f>DATEDIF(Hospitalisation_Details10[[#This Row],[Date of Birth2]],DATE(2023,6,8),"y")</f>
        <v>42</v>
      </c>
      <c r="K2109" s="2">
        <v>32787.46</v>
      </c>
      <c r="L2109" t="s">
        <v>3710</v>
      </c>
      <c r="M2109" t="s">
        <v>3707</v>
      </c>
      <c r="N2109" t="s">
        <v>3713</v>
      </c>
    </row>
    <row r="2110" spans="3:14" x14ac:dyDescent="0.3">
      <c r="C2110" t="s">
        <v>4030</v>
      </c>
      <c r="D2110">
        <v>1995</v>
      </c>
      <c r="E2110" t="s">
        <v>3714</v>
      </c>
      <c r="F2110">
        <v>4</v>
      </c>
      <c r="G2110" s="1" t="str">
        <f>_xlfn.CONCAT(Hospitalisation_Details10[[#This Row],[date]],"-",Hospitalisation_Details10[[#This Row],[month]],"-",Hospitalisation_Details10[[#This Row],[year]])</f>
        <v>4-Dec-1995</v>
      </c>
      <c r="H2110" s="1" t="str">
        <f>TEXT(Hospitalisation_Details10[[#This Row],[Date of Birth]],"dd-mm-yy")</f>
        <v>04-12-95</v>
      </c>
      <c r="I2110">
        <v>0</v>
      </c>
      <c r="J2110">
        <f>DATEDIF(Hospitalisation_Details10[[#This Row],[Date of Birth2]],DATE(2023,6,8),"y")</f>
        <v>27</v>
      </c>
      <c r="K2110" s="2">
        <v>32827.51</v>
      </c>
      <c r="L2110" t="s">
        <v>3710</v>
      </c>
      <c r="M2110" t="s">
        <v>3706</v>
      </c>
      <c r="N2110" t="s">
        <v>3717</v>
      </c>
    </row>
    <row r="2111" spans="3:14" x14ac:dyDescent="0.3">
      <c r="C2111" t="s">
        <v>4029</v>
      </c>
      <c r="D2111">
        <v>1981</v>
      </c>
      <c r="E2111" t="s">
        <v>3709</v>
      </c>
      <c r="F2111">
        <v>17</v>
      </c>
      <c r="G2111" s="1" t="str">
        <f>_xlfn.CONCAT(Hospitalisation_Details10[[#This Row],[date]],"-",Hospitalisation_Details10[[#This Row],[month]],"-",Hospitalisation_Details10[[#This Row],[year]])</f>
        <v>17-Nov-1981</v>
      </c>
      <c r="H2111" s="1" t="str">
        <f>TEXT(Hospitalisation_Details10[[#This Row],[Date of Birth]],"dd-mm-yy")</f>
        <v>17-11-81</v>
      </c>
      <c r="I2111">
        <v>1</v>
      </c>
      <c r="J2111">
        <f>DATEDIF(Hospitalisation_Details10[[#This Row],[Date of Birth2]],DATE(2023,6,8),"y")</f>
        <v>41</v>
      </c>
      <c r="K2111" s="2">
        <v>32906.69</v>
      </c>
      <c r="L2111" t="s">
        <v>3706</v>
      </c>
      <c r="M2111" t="s">
        <v>3707</v>
      </c>
      <c r="N2111" t="s">
        <v>3717</v>
      </c>
    </row>
    <row r="2112" spans="3:14" x14ac:dyDescent="0.3">
      <c r="C2112" t="s">
        <v>4028</v>
      </c>
      <c r="D2112">
        <v>1971</v>
      </c>
      <c r="E2112" t="s">
        <v>3715</v>
      </c>
      <c r="F2112">
        <v>24</v>
      </c>
      <c r="G2112" s="1" t="str">
        <f>_xlfn.CONCAT(Hospitalisation_Details10[[#This Row],[date]],"-",Hospitalisation_Details10[[#This Row],[month]],"-",Hospitalisation_Details10[[#This Row],[year]])</f>
        <v>24-Aug-1971</v>
      </c>
      <c r="H2112" s="1" t="str">
        <f>TEXT(Hospitalisation_Details10[[#This Row],[Date of Birth]],"dd-mm-yy")</f>
        <v>24-08-71</v>
      </c>
      <c r="I2112">
        <v>0</v>
      </c>
      <c r="J2112">
        <f>DATEDIF(Hospitalisation_Details10[[#This Row],[Date of Birth2]],DATE(2023,6,8),"y")</f>
        <v>51</v>
      </c>
      <c r="K2112" s="2">
        <v>32947.629999999997</v>
      </c>
      <c r="L2112" t="s">
        <v>3706</v>
      </c>
      <c r="M2112" t="s">
        <v>3710</v>
      </c>
      <c r="N2112" t="s">
        <v>3717</v>
      </c>
    </row>
    <row r="2113" spans="3:14" x14ac:dyDescent="0.3">
      <c r="C2113" t="s">
        <v>4027</v>
      </c>
      <c r="D2113">
        <v>1995</v>
      </c>
      <c r="E2113" t="s">
        <v>3705</v>
      </c>
      <c r="F2113">
        <v>8</v>
      </c>
      <c r="G2113" s="1" t="str">
        <f>_xlfn.CONCAT(Hospitalisation_Details10[[#This Row],[date]],"-",Hospitalisation_Details10[[#This Row],[month]],"-",Hospitalisation_Details10[[#This Row],[year]])</f>
        <v>8-Jul-1995</v>
      </c>
      <c r="H2113" s="1" t="str">
        <f>TEXT(Hospitalisation_Details10[[#This Row],[Date of Birth]],"dd-mm-yy")</f>
        <v>08-07-95</v>
      </c>
      <c r="I2113">
        <v>0</v>
      </c>
      <c r="J2113">
        <f>DATEDIF(Hospitalisation_Details10[[#This Row],[Date of Birth2]],DATE(2023,6,8),"y")</f>
        <v>27</v>
      </c>
      <c r="K2113" s="2">
        <v>33017.46</v>
      </c>
      <c r="L2113" t="s">
        <v>3710</v>
      </c>
      <c r="M2113" t="s">
        <v>3710</v>
      </c>
      <c r="N2113" t="s">
        <v>3717</v>
      </c>
    </row>
    <row r="2114" spans="3:14" x14ac:dyDescent="0.3">
      <c r="C2114" t="s">
        <v>4026</v>
      </c>
      <c r="D2114">
        <v>1967</v>
      </c>
      <c r="E2114" t="s">
        <v>3705</v>
      </c>
      <c r="F2114">
        <v>10</v>
      </c>
      <c r="G2114" s="1" t="str">
        <f>_xlfn.CONCAT(Hospitalisation_Details10[[#This Row],[date]],"-",Hospitalisation_Details10[[#This Row],[month]],"-",Hospitalisation_Details10[[#This Row],[year]])</f>
        <v>10-Jul-1967</v>
      </c>
      <c r="H2114" s="1" t="str">
        <f>TEXT(Hospitalisation_Details10[[#This Row],[Date of Birth]],"dd-mm-yy")</f>
        <v>10-07-67</v>
      </c>
      <c r="I2114">
        <v>0</v>
      </c>
      <c r="J2114">
        <f>DATEDIF(Hospitalisation_Details10[[#This Row],[Date of Birth2]],DATE(2023,6,8),"y")</f>
        <v>55</v>
      </c>
      <c r="K2114" s="2">
        <v>33025.32</v>
      </c>
      <c r="L2114" t="s">
        <v>3706</v>
      </c>
      <c r="M2114" t="s">
        <v>3707</v>
      </c>
      <c r="N2114" t="s">
        <v>3717</v>
      </c>
    </row>
    <row r="2115" spans="3:14" x14ac:dyDescent="0.3">
      <c r="C2115" t="s">
        <v>4025</v>
      </c>
      <c r="D2115">
        <v>1994</v>
      </c>
      <c r="E2115" t="s">
        <v>3705</v>
      </c>
      <c r="F2115">
        <v>28</v>
      </c>
      <c r="G2115" s="1" t="str">
        <f>_xlfn.CONCAT(Hospitalisation_Details10[[#This Row],[date]],"-",Hospitalisation_Details10[[#This Row],[month]],"-",Hospitalisation_Details10[[#This Row],[year]])</f>
        <v>28-Jul-1994</v>
      </c>
      <c r="H2115" s="1" t="str">
        <f>TEXT(Hospitalisation_Details10[[#This Row],[Date of Birth]],"dd-mm-yy")</f>
        <v>28-07-94</v>
      </c>
      <c r="I2115">
        <v>0</v>
      </c>
      <c r="J2115">
        <f>DATEDIF(Hospitalisation_Details10[[#This Row],[Date of Birth2]],DATE(2023,6,8),"y")</f>
        <v>28</v>
      </c>
      <c r="K2115" s="2">
        <v>33057.230000000003</v>
      </c>
      <c r="L2115" t="s">
        <v>3710</v>
      </c>
      <c r="M2115" t="s">
        <v>3706</v>
      </c>
      <c r="N2115" t="s">
        <v>3717</v>
      </c>
    </row>
    <row r="2116" spans="3:14" x14ac:dyDescent="0.3">
      <c r="C2116" t="s">
        <v>4024</v>
      </c>
      <c r="D2116">
        <v>1962</v>
      </c>
      <c r="E2116" t="s">
        <v>3705</v>
      </c>
      <c r="F2116">
        <v>1</v>
      </c>
      <c r="G2116" s="1" t="str">
        <f>_xlfn.CONCAT(Hospitalisation_Details10[[#This Row],[date]],"-",Hospitalisation_Details10[[#This Row],[month]],"-",Hospitalisation_Details10[[#This Row],[year]])</f>
        <v>1-Jul-1962</v>
      </c>
      <c r="H2116" s="1" t="str">
        <f>TEXT(Hospitalisation_Details10[[#This Row],[Date of Birth]],"dd-mm-yy")</f>
        <v>01-07-62</v>
      </c>
      <c r="I2116">
        <v>0</v>
      </c>
      <c r="J2116">
        <f>DATEDIF(Hospitalisation_Details10[[#This Row],[Date of Birth2]],DATE(2023,6,8),"y")</f>
        <v>60</v>
      </c>
      <c r="K2116" s="2">
        <v>33074.94</v>
      </c>
      <c r="L2116" t="s">
        <v>3710</v>
      </c>
      <c r="M2116" t="s">
        <v>3706</v>
      </c>
      <c r="N2116" t="s">
        <v>3717</v>
      </c>
    </row>
    <row r="2117" spans="3:14" x14ac:dyDescent="0.3">
      <c r="C2117" t="s">
        <v>4023</v>
      </c>
      <c r="D2117">
        <v>1969</v>
      </c>
      <c r="E2117" t="s">
        <v>3716</v>
      </c>
      <c r="F2117">
        <v>30</v>
      </c>
      <c r="G2117" s="1" t="str">
        <f>_xlfn.CONCAT(Hospitalisation_Details10[[#This Row],[date]],"-",Hospitalisation_Details10[[#This Row],[month]],"-",Hospitalisation_Details10[[#This Row],[year]])</f>
        <v>30-Oct-1969</v>
      </c>
      <c r="H2117" s="1" t="str">
        <f>TEXT(Hospitalisation_Details10[[#This Row],[Date of Birth]],"dd-mm-yy")</f>
        <v>30-10-69</v>
      </c>
      <c r="I2117">
        <v>0</v>
      </c>
      <c r="J2117">
        <f>DATEDIF(Hospitalisation_Details10[[#This Row],[Date of Birth2]],DATE(2023,6,8),"y")</f>
        <v>53</v>
      </c>
      <c r="K2117" s="2">
        <v>33090.660000000003</v>
      </c>
      <c r="L2117" t="s">
        <v>3706</v>
      </c>
      <c r="M2117" t="s">
        <v>3706</v>
      </c>
      <c r="N2117" t="s">
        <v>3717</v>
      </c>
    </row>
    <row r="2118" spans="3:14" x14ac:dyDescent="0.3">
      <c r="C2118" t="s">
        <v>4022</v>
      </c>
      <c r="D2118">
        <v>1985</v>
      </c>
      <c r="E2118" t="s">
        <v>3705</v>
      </c>
      <c r="F2118">
        <v>15</v>
      </c>
      <c r="G2118" s="1" t="str">
        <f>_xlfn.CONCAT(Hospitalisation_Details10[[#This Row],[date]],"-",Hospitalisation_Details10[[#This Row],[month]],"-",Hospitalisation_Details10[[#This Row],[year]])</f>
        <v>15-Jul-1985</v>
      </c>
      <c r="H2118" s="1" t="str">
        <f>TEXT(Hospitalisation_Details10[[#This Row],[Date of Birth]],"dd-mm-yy")</f>
        <v>15-07-85</v>
      </c>
      <c r="I2118">
        <v>3</v>
      </c>
      <c r="J2118">
        <f>DATEDIF(Hospitalisation_Details10[[#This Row],[Date of Birth2]],DATE(2023,6,8),"y")</f>
        <v>37</v>
      </c>
      <c r="K2118" s="2">
        <v>33121</v>
      </c>
      <c r="L2118" t="s">
        <v>3706</v>
      </c>
      <c r="M2118" t="s">
        <v>3710</v>
      </c>
      <c r="N2118" t="s">
        <v>3717</v>
      </c>
    </row>
    <row r="2119" spans="3:14" x14ac:dyDescent="0.3">
      <c r="C2119" t="s">
        <v>4021</v>
      </c>
      <c r="D2119">
        <v>1990</v>
      </c>
      <c r="E2119" t="s">
        <v>3716</v>
      </c>
      <c r="F2119">
        <v>12</v>
      </c>
      <c r="G2119" s="1" t="str">
        <f>_xlfn.CONCAT(Hospitalisation_Details10[[#This Row],[date]],"-",Hospitalisation_Details10[[#This Row],[month]],"-",Hospitalisation_Details10[[#This Row],[year]])</f>
        <v>12-Oct-1990</v>
      </c>
      <c r="H2119" s="1" t="str">
        <f>TEXT(Hospitalisation_Details10[[#This Row],[Date of Birth]],"dd-mm-yy")</f>
        <v>12-10-90</v>
      </c>
      <c r="I2119">
        <v>3</v>
      </c>
      <c r="J2119">
        <f>DATEDIF(Hospitalisation_Details10[[#This Row],[Date of Birth2]],DATE(2023,6,8),"y")</f>
        <v>32</v>
      </c>
      <c r="K2119" s="2">
        <v>33292.83</v>
      </c>
      <c r="L2119" t="s">
        <v>3706</v>
      </c>
      <c r="M2119" t="s">
        <v>3710</v>
      </c>
      <c r="N2119" t="s">
        <v>3717</v>
      </c>
    </row>
    <row r="2120" spans="3:14" x14ac:dyDescent="0.3">
      <c r="C2120" t="s">
        <v>4020</v>
      </c>
      <c r="D2120">
        <v>2003</v>
      </c>
      <c r="E2120" t="s">
        <v>3709</v>
      </c>
      <c r="F2120">
        <v>28</v>
      </c>
      <c r="G2120" s="1" t="str">
        <f>_xlfn.CONCAT(Hospitalisation_Details10[[#This Row],[date]],"-",Hospitalisation_Details10[[#This Row],[month]],"-",Hospitalisation_Details10[[#This Row],[year]])</f>
        <v>28-Nov-2003</v>
      </c>
      <c r="H2120" s="1" t="str">
        <f>TEXT(Hospitalisation_Details10[[#This Row],[Date of Birth]],"dd-mm-yy")</f>
        <v>28-11-03</v>
      </c>
      <c r="I2120">
        <v>0</v>
      </c>
      <c r="J2120">
        <f>DATEDIF(Hospitalisation_Details10[[#This Row],[Date of Birth2]],DATE(2023,6,8),"y")</f>
        <v>19</v>
      </c>
      <c r="K2120" s="2">
        <v>33307.550000000003</v>
      </c>
      <c r="L2120" t="s">
        <v>3706</v>
      </c>
      <c r="M2120" t="s">
        <v>3707</v>
      </c>
      <c r="N2120" t="s">
        <v>3713</v>
      </c>
    </row>
    <row r="2121" spans="3:14" x14ac:dyDescent="0.3">
      <c r="C2121" t="s">
        <v>4019</v>
      </c>
      <c r="D2121">
        <v>1972</v>
      </c>
      <c r="E2121" t="s">
        <v>3712</v>
      </c>
      <c r="F2121">
        <v>5</v>
      </c>
      <c r="G2121" s="1" t="str">
        <f>_xlfn.CONCAT(Hospitalisation_Details10[[#This Row],[date]],"-",Hospitalisation_Details10[[#This Row],[month]],"-",Hospitalisation_Details10[[#This Row],[year]])</f>
        <v>5-Sep-1972</v>
      </c>
      <c r="H2121" s="1" t="str">
        <f>TEXT(Hospitalisation_Details10[[#This Row],[Date of Birth]],"dd-mm-yy")</f>
        <v>05-09-72</v>
      </c>
      <c r="I2121">
        <v>0</v>
      </c>
      <c r="J2121">
        <f>DATEDIF(Hospitalisation_Details10[[#This Row],[Date of Birth2]],DATE(2023,6,8),"y")</f>
        <v>50</v>
      </c>
      <c r="K2121" s="2">
        <v>33344.449999999997</v>
      </c>
      <c r="L2121" t="s">
        <v>3706</v>
      </c>
      <c r="M2121" t="s">
        <v>3707</v>
      </c>
      <c r="N2121" t="s">
        <v>3717</v>
      </c>
    </row>
    <row r="2122" spans="3:14" x14ac:dyDescent="0.3">
      <c r="C2122" t="s">
        <v>4018</v>
      </c>
      <c r="D2122">
        <v>1985</v>
      </c>
      <c r="E2122" t="s">
        <v>3714</v>
      </c>
      <c r="F2122">
        <v>7</v>
      </c>
      <c r="G2122" s="1" t="str">
        <f>_xlfn.CONCAT(Hospitalisation_Details10[[#This Row],[date]],"-",Hospitalisation_Details10[[#This Row],[month]],"-",Hospitalisation_Details10[[#This Row],[year]])</f>
        <v>7-Dec-1985</v>
      </c>
      <c r="H2122" s="1" t="str">
        <f>TEXT(Hospitalisation_Details10[[#This Row],[Date of Birth]],"dd-mm-yy")</f>
        <v>07-12-85</v>
      </c>
      <c r="I2122">
        <v>3</v>
      </c>
      <c r="J2122">
        <f>DATEDIF(Hospitalisation_Details10[[#This Row],[Date of Birth2]],DATE(2023,6,8),"y")</f>
        <v>37</v>
      </c>
      <c r="K2122" s="2">
        <v>33450.99</v>
      </c>
      <c r="L2122" t="s">
        <v>3706</v>
      </c>
      <c r="M2122" t="s">
        <v>3706</v>
      </c>
      <c r="N2122" t="s">
        <v>3717</v>
      </c>
    </row>
    <row r="2123" spans="3:14" x14ac:dyDescent="0.3">
      <c r="C2123" t="s">
        <v>4017</v>
      </c>
      <c r="D2123">
        <v>1970</v>
      </c>
      <c r="E2123" t="s">
        <v>3711</v>
      </c>
      <c r="F2123">
        <v>18</v>
      </c>
      <c r="G2123" s="1" t="str">
        <f>_xlfn.CONCAT(Hospitalisation_Details10[[#This Row],[date]],"-",Hospitalisation_Details10[[#This Row],[month]],"-",Hospitalisation_Details10[[#This Row],[year]])</f>
        <v>18-Jun-1970</v>
      </c>
      <c r="H2123" s="1" t="str">
        <f>TEXT(Hospitalisation_Details10[[#This Row],[Date of Birth]],"dd-mm-yy")</f>
        <v>18-06-70</v>
      </c>
      <c r="I2123">
        <v>2</v>
      </c>
      <c r="J2123">
        <f>DATEDIF(Hospitalisation_Details10[[#This Row],[Date of Birth2]],DATE(2023,6,8),"y")</f>
        <v>52</v>
      </c>
      <c r="K2123" s="2">
        <v>33471.97</v>
      </c>
      <c r="L2123" t="s">
        <v>3706</v>
      </c>
      <c r="M2123" t="s">
        <v>3706</v>
      </c>
      <c r="N2123" t="s">
        <v>3713</v>
      </c>
    </row>
    <row r="2124" spans="3:14" x14ac:dyDescent="0.3">
      <c r="C2124" t="s">
        <v>4016</v>
      </c>
      <c r="D2124">
        <v>2002</v>
      </c>
      <c r="E2124" t="s">
        <v>3715</v>
      </c>
      <c r="F2124">
        <v>25</v>
      </c>
      <c r="G2124" s="1" t="str">
        <f>_xlfn.CONCAT(Hospitalisation_Details10[[#This Row],[date]],"-",Hospitalisation_Details10[[#This Row],[month]],"-",Hospitalisation_Details10[[#This Row],[year]])</f>
        <v>25-Aug-2002</v>
      </c>
      <c r="H2124" s="1" t="str">
        <f>TEXT(Hospitalisation_Details10[[#This Row],[Date of Birth]],"dd-mm-yy")</f>
        <v>25-08-02</v>
      </c>
      <c r="I2124">
        <v>0</v>
      </c>
      <c r="J2124">
        <f>DATEDIF(Hospitalisation_Details10[[#This Row],[Date of Birth2]],DATE(2023,6,8),"y")</f>
        <v>20</v>
      </c>
      <c r="K2124" s="2">
        <v>33475.82</v>
      </c>
      <c r="L2124" t="s">
        <v>3710</v>
      </c>
      <c r="M2124" t="s">
        <v>3710</v>
      </c>
      <c r="N2124" t="s">
        <v>3722</v>
      </c>
    </row>
    <row r="2125" spans="3:14" x14ac:dyDescent="0.3">
      <c r="C2125" t="s">
        <v>4015</v>
      </c>
      <c r="D2125">
        <v>1984</v>
      </c>
      <c r="E2125" t="s">
        <v>3705</v>
      </c>
      <c r="F2125">
        <v>22</v>
      </c>
      <c r="G2125" s="1" t="str">
        <f>_xlfn.CONCAT(Hospitalisation_Details10[[#This Row],[date]],"-",Hospitalisation_Details10[[#This Row],[month]],"-",Hospitalisation_Details10[[#This Row],[year]])</f>
        <v>22-Jul-1984</v>
      </c>
      <c r="H2125" s="1" t="str">
        <f>TEXT(Hospitalisation_Details10[[#This Row],[Date of Birth]],"dd-mm-yy")</f>
        <v>22-07-84</v>
      </c>
      <c r="I2125">
        <v>3</v>
      </c>
      <c r="J2125">
        <f>DATEDIF(Hospitalisation_Details10[[#This Row],[Date of Birth2]],DATE(2023,6,8),"y")</f>
        <v>38</v>
      </c>
      <c r="K2125" s="2">
        <v>33527.1</v>
      </c>
      <c r="L2125" t="s">
        <v>3706</v>
      </c>
      <c r="M2125" t="s">
        <v>3707</v>
      </c>
      <c r="N2125" t="s">
        <v>3717</v>
      </c>
    </row>
    <row r="2126" spans="3:14" x14ac:dyDescent="0.3">
      <c r="C2126" t="s">
        <v>4014</v>
      </c>
      <c r="D2126">
        <v>2003</v>
      </c>
      <c r="E2126" t="s">
        <v>3712</v>
      </c>
      <c r="F2126">
        <v>9</v>
      </c>
      <c r="G2126" s="1" t="str">
        <f>_xlfn.CONCAT(Hospitalisation_Details10[[#This Row],[date]],"-",Hospitalisation_Details10[[#This Row],[month]],"-",Hospitalisation_Details10[[#This Row],[year]])</f>
        <v>9-Sep-2003</v>
      </c>
      <c r="H2126" s="1" t="str">
        <f>TEXT(Hospitalisation_Details10[[#This Row],[Date of Birth]],"dd-mm-yy")</f>
        <v>09-09-03</v>
      </c>
      <c r="I2126">
        <v>0</v>
      </c>
      <c r="J2126">
        <f>DATEDIF(Hospitalisation_Details10[[#This Row],[Date of Birth2]],DATE(2023,6,8),"y")</f>
        <v>19</v>
      </c>
      <c r="K2126" s="2">
        <v>33611.71</v>
      </c>
      <c r="L2126" t="s">
        <v>3710</v>
      </c>
      <c r="M2126" t="s">
        <v>3706</v>
      </c>
      <c r="N2126" t="s">
        <v>3717</v>
      </c>
    </row>
    <row r="2127" spans="3:14" x14ac:dyDescent="0.3">
      <c r="C2127" t="s">
        <v>4013</v>
      </c>
      <c r="D2127">
        <v>1993</v>
      </c>
      <c r="E2127" t="s">
        <v>3709</v>
      </c>
      <c r="F2127">
        <v>28</v>
      </c>
      <c r="G2127" s="1" t="str">
        <f>_xlfn.CONCAT(Hospitalisation_Details10[[#This Row],[date]],"-",Hospitalisation_Details10[[#This Row],[month]],"-",Hospitalisation_Details10[[#This Row],[year]])</f>
        <v>28-Nov-1993</v>
      </c>
      <c r="H2127" s="1" t="str">
        <f>TEXT(Hospitalisation_Details10[[#This Row],[Date of Birth]],"dd-mm-yy")</f>
        <v>28-11-93</v>
      </c>
      <c r="I2127">
        <v>0</v>
      </c>
      <c r="J2127">
        <f>DATEDIF(Hospitalisation_Details10[[#This Row],[Date of Birth2]],DATE(2023,6,8),"y")</f>
        <v>29</v>
      </c>
      <c r="K2127" s="2">
        <v>33707.550000000003</v>
      </c>
      <c r="L2127" t="s">
        <v>3706</v>
      </c>
      <c r="M2127" t="s">
        <v>3706</v>
      </c>
      <c r="N2127" t="s">
        <v>3717</v>
      </c>
    </row>
    <row r="2128" spans="3:14" x14ac:dyDescent="0.3">
      <c r="C2128" t="s">
        <v>4012</v>
      </c>
      <c r="D2128">
        <v>2004</v>
      </c>
      <c r="E2128" t="s">
        <v>3709</v>
      </c>
      <c r="F2128">
        <v>1</v>
      </c>
      <c r="G2128" s="1" t="str">
        <f>_xlfn.CONCAT(Hospitalisation_Details10[[#This Row],[date]],"-",Hospitalisation_Details10[[#This Row],[month]],"-",Hospitalisation_Details10[[#This Row],[year]])</f>
        <v>1-Nov-2004</v>
      </c>
      <c r="H2128" s="1" t="str">
        <f>TEXT(Hospitalisation_Details10[[#This Row],[Date of Birth]],"dd-mm-yy")</f>
        <v>01-11-04</v>
      </c>
      <c r="I2128">
        <v>0</v>
      </c>
      <c r="J2128">
        <f>DATEDIF(Hospitalisation_Details10[[#This Row],[Date of Birth2]],DATE(2023,6,8),"y")</f>
        <v>18</v>
      </c>
      <c r="K2128" s="2">
        <v>33732.69</v>
      </c>
      <c r="L2128" t="s">
        <v>3710</v>
      </c>
      <c r="M2128" t="s">
        <v>3710</v>
      </c>
      <c r="N2128" t="s">
        <v>3728</v>
      </c>
    </row>
    <row r="2129" spans="3:14" x14ac:dyDescent="0.3">
      <c r="C2129" t="s">
        <v>4011</v>
      </c>
      <c r="D2129">
        <v>2003</v>
      </c>
      <c r="E2129" t="s">
        <v>3712</v>
      </c>
      <c r="F2129">
        <v>12</v>
      </c>
      <c r="G2129" s="1" t="str">
        <f>_xlfn.CONCAT(Hospitalisation_Details10[[#This Row],[date]],"-",Hospitalisation_Details10[[#This Row],[month]],"-",Hospitalisation_Details10[[#This Row],[year]])</f>
        <v>12-Sep-2003</v>
      </c>
      <c r="H2129" s="1" t="str">
        <f>TEXT(Hospitalisation_Details10[[#This Row],[Date of Birth]],"dd-mm-yy")</f>
        <v>12-09-03</v>
      </c>
      <c r="I2129">
        <v>0</v>
      </c>
      <c r="J2129">
        <f>DATEDIF(Hospitalisation_Details10[[#This Row],[Date of Birth2]],DATE(2023,6,8),"y")</f>
        <v>19</v>
      </c>
      <c r="K2129" s="2">
        <v>33750.29</v>
      </c>
      <c r="L2129" t="s">
        <v>3710</v>
      </c>
      <c r="M2129" t="s">
        <v>3707</v>
      </c>
      <c r="N2129" t="s">
        <v>3713</v>
      </c>
    </row>
    <row r="2130" spans="3:14" x14ac:dyDescent="0.3">
      <c r="C2130" t="s">
        <v>4010</v>
      </c>
      <c r="D2130">
        <v>1962</v>
      </c>
      <c r="E2130" t="s">
        <v>3714</v>
      </c>
      <c r="F2130">
        <v>11</v>
      </c>
      <c r="G2130" s="1" t="str">
        <f>_xlfn.CONCAT(Hospitalisation_Details10[[#This Row],[date]],"-",Hospitalisation_Details10[[#This Row],[month]],"-",Hospitalisation_Details10[[#This Row],[year]])</f>
        <v>11-Dec-1962</v>
      </c>
      <c r="H2130" s="1" t="str">
        <f>TEXT(Hospitalisation_Details10[[#This Row],[Date of Birth]],"dd-mm-yy")</f>
        <v>11-12-62</v>
      </c>
      <c r="I2130">
        <v>0</v>
      </c>
      <c r="J2130">
        <f>DATEDIF(Hospitalisation_Details10[[#This Row],[Date of Birth2]],DATE(2023,6,8),"y")</f>
        <v>60</v>
      </c>
      <c r="K2130" s="2">
        <v>33753.32</v>
      </c>
      <c r="L2130" t="s">
        <v>3710</v>
      </c>
      <c r="M2130" t="s">
        <v>3707</v>
      </c>
      <c r="N2130" t="s">
        <v>3717</v>
      </c>
    </row>
    <row r="2131" spans="3:14" x14ac:dyDescent="0.3">
      <c r="C2131" t="s">
        <v>4009</v>
      </c>
      <c r="D2131">
        <v>2000</v>
      </c>
      <c r="E2131" t="s">
        <v>3716</v>
      </c>
      <c r="F2131">
        <v>26</v>
      </c>
      <c r="G2131" s="1" t="str">
        <f>_xlfn.CONCAT(Hospitalisation_Details10[[#This Row],[date]],"-",Hospitalisation_Details10[[#This Row],[month]],"-",Hospitalisation_Details10[[#This Row],[year]])</f>
        <v>26-Oct-2000</v>
      </c>
      <c r="H2131" s="1" t="str">
        <f>TEXT(Hospitalisation_Details10[[#This Row],[Date of Birth]],"dd-mm-yy")</f>
        <v>26-10-00</v>
      </c>
      <c r="I2131">
        <v>0</v>
      </c>
      <c r="J2131">
        <f>DATEDIF(Hospitalisation_Details10[[#This Row],[Date of Birth2]],DATE(2023,6,8),"y")</f>
        <v>22</v>
      </c>
      <c r="K2131" s="2">
        <v>33829.39</v>
      </c>
      <c r="L2131" t="s">
        <v>3706</v>
      </c>
      <c r="M2131" t="s">
        <v>3707</v>
      </c>
      <c r="N2131" t="s">
        <v>3717</v>
      </c>
    </row>
    <row r="2132" spans="3:14" x14ac:dyDescent="0.3">
      <c r="C2132" t="s">
        <v>4008</v>
      </c>
      <c r="D2132">
        <v>1997</v>
      </c>
      <c r="E2132" t="s">
        <v>3715</v>
      </c>
      <c r="F2132">
        <v>9</v>
      </c>
      <c r="G2132" s="1" t="str">
        <f>_xlfn.CONCAT(Hospitalisation_Details10[[#This Row],[date]],"-",Hospitalisation_Details10[[#This Row],[month]],"-",Hospitalisation_Details10[[#This Row],[year]])</f>
        <v>9-Aug-1997</v>
      </c>
      <c r="H2132" s="1" t="str">
        <f>TEXT(Hospitalisation_Details10[[#This Row],[Date of Birth]],"dd-mm-yy")</f>
        <v>09-08-97</v>
      </c>
      <c r="I2132">
        <v>0</v>
      </c>
      <c r="J2132">
        <f>DATEDIF(Hospitalisation_Details10[[#This Row],[Date of Birth2]],DATE(2023,6,8),"y")</f>
        <v>25</v>
      </c>
      <c r="K2132" s="2">
        <v>33900.65</v>
      </c>
      <c r="L2132" t="s">
        <v>3706</v>
      </c>
      <c r="M2132" t="s">
        <v>3707</v>
      </c>
      <c r="N2132" t="s">
        <v>3717</v>
      </c>
    </row>
    <row r="2133" spans="3:14" x14ac:dyDescent="0.3">
      <c r="C2133" t="s">
        <v>4007</v>
      </c>
      <c r="D2133">
        <v>2000</v>
      </c>
      <c r="E2133" t="s">
        <v>3714</v>
      </c>
      <c r="F2133">
        <v>27</v>
      </c>
      <c r="G2133" s="1" t="str">
        <f>_xlfn.CONCAT(Hospitalisation_Details10[[#This Row],[date]],"-",Hospitalisation_Details10[[#This Row],[month]],"-",Hospitalisation_Details10[[#This Row],[year]])</f>
        <v>27-Dec-2000</v>
      </c>
      <c r="H2133" s="1" t="str">
        <f>TEXT(Hospitalisation_Details10[[#This Row],[Date of Birth]],"dd-mm-yy")</f>
        <v>27-12-00</v>
      </c>
      <c r="I2133">
        <v>0</v>
      </c>
      <c r="J2133">
        <f>DATEDIF(Hospitalisation_Details10[[#This Row],[Date of Birth2]],DATE(2023,6,8),"y")</f>
        <v>22</v>
      </c>
      <c r="K2133" s="2">
        <v>33907.550000000003</v>
      </c>
      <c r="L2133" t="s">
        <v>3706</v>
      </c>
      <c r="M2133" t="s">
        <v>3706</v>
      </c>
      <c r="N2133" t="s">
        <v>3713</v>
      </c>
    </row>
    <row r="2134" spans="3:14" x14ac:dyDescent="0.3">
      <c r="C2134" t="s">
        <v>4006</v>
      </c>
      <c r="D2134">
        <v>1994</v>
      </c>
      <c r="E2134" t="s">
        <v>3712</v>
      </c>
      <c r="F2134">
        <v>25</v>
      </c>
      <c r="G2134" s="1" t="str">
        <f>_xlfn.CONCAT(Hospitalisation_Details10[[#This Row],[date]],"-",Hospitalisation_Details10[[#This Row],[month]],"-",Hospitalisation_Details10[[#This Row],[year]])</f>
        <v>25-Sep-1994</v>
      </c>
      <c r="H2134" s="1" t="str">
        <f>TEXT(Hospitalisation_Details10[[#This Row],[Date of Birth]],"dd-mm-yy")</f>
        <v>25-09-94</v>
      </c>
      <c r="I2134">
        <v>0</v>
      </c>
      <c r="J2134">
        <f>DATEDIF(Hospitalisation_Details10[[#This Row],[Date of Birth2]],DATE(2023,6,8),"y")</f>
        <v>28</v>
      </c>
      <c r="K2134" s="2">
        <v>33975.47</v>
      </c>
      <c r="L2134" t="s">
        <v>3706</v>
      </c>
      <c r="M2134" t="s">
        <v>3706</v>
      </c>
      <c r="N2134" t="s">
        <v>3717</v>
      </c>
    </row>
    <row r="2135" spans="3:14" x14ac:dyDescent="0.3">
      <c r="C2135" t="s">
        <v>4005</v>
      </c>
      <c r="D2135">
        <v>1972</v>
      </c>
      <c r="E2135" t="s">
        <v>3705</v>
      </c>
      <c r="F2135">
        <v>26</v>
      </c>
      <c r="G2135" s="1" t="str">
        <f>_xlfn.CONCAT(Hospitalisation_Details10[[#This Row],[date]],"-",Hospitalisation_Details10[[#This Row],[month]],"-",Hospitalisation_Details10[[#This Row],[year]])</f>
        <v>26-Jul-1972</v>
      </c>
      <c r="H2135" s="1" t="str">
        <f>TEXT(Hospitalisation_Details10[[#This Row],[Date of Birth]],"dd-mm-yy")</f>
        <v>26-07-72</v>
      </c>
      <c r="I2135">
        <v>0</v>
      </c>
      <c r="J2135">
        <f>DATEDIF(Hospitalisation_Details10[[#This Row],[Date of Birth2]],DATE(2023,6,8),"y")</f>
        <v>50</v>
      </c>
      <c r="K2135" s="2">
        <v>34053.360000000001</v>
      </c>
      <c r="L2135" t="s">
        <v>3706</v>
      </c>
      <c r="M2135" t="s">
        <v>3706</v>
      </c>
      <c r="N2135" t="s">
        <v>3717</v>
      </c>
    </row>
    <row r="2136" spans="3:14" x14ac:dyDescent="0.3">
      <c r="C2136" t="s">
        <v>4004</v>
      </c>
      <c r="D2136">
        <v>2002</v>
      </c>
      <c r="E2136" t="s">
        <v>3714</v>
      </c>
      <c r="F2136">
        <v>26</v>
      </c>
      <c r="G2136" s="1" t="str">
        <f>_xlfn.CONCAT(Hospitalisation_Details10[[#This Row],[date]],"-",Hospitalisation_Details10[[#This Row],[month]],"-",Hospitalisation_Details10[[#This Row],[year]])</f>
        <v>26-Dec-2002</v>
      </c>
      <c r="H2136" s="1" t="str">
        <f>TEXT(Hospitalisation_Details10[[#This Row],[Date of Birth]],"dd-mm-yy")</f>
        <v>26-12-02</v>
      </c>
      <c r="I2136">
        <v>0</v>
      </c>
      <c r="J2136">
        <f>DATEDIF(Hospitalisation_Details10[[#This Row],[Date of Birth2]],DATE(2023,6,8),"y")</f>
        <v>20</v>
      </c>
      <c r="K2136" s="2">
        <v>34084.68</v>
      </c>
      <c r="L2136" t="s">
        <v>3706</v>
      </c>
      <c r="M2136" t="s">
        <v>3707</v>
      </c>
      <c r="N2136" t="s">
        <v>3717</v>
      </c>
    </row>
    <row r="2137" spans="3:14" x14ac:dyDescent="0.3">
      <c r="C2137" t="s">
        <v>4003</v>
      </c>
      <c r="D2137">
        <v>1999</v>
      </c>
      <c r="E2137" t="s">
        <v>3709</v>
      </c>
      <c r="F2137">
        <v>6</v>
      </c>
      <c r="G2137" s="1" t="str">
        <f>_xlfn.CONCAT(Hospitalisation_Details10[[#This Row],[date]],"-",Hospitalisation_Details10[[#This Row],[month]],"-",Hospitalisation_Details10[[#This Row],[year]])</f>
        <v>6-Nov-1999</v>
      </c>
      <c r="H2137" s="1" t="str">
        <f>TEXT(Hospitalisation_Details10[[#This Row],[Date of Birth]],"dd-mm-yy")</f>
        <v>06-11-99</v>
      </c>
      <c r="I2137">
        <v>0</v>
      </c>
      <c r="J2137">
        <f>DATEDIF(Hospitalisation_Details10[[#This Row],[Date of Birth2]],DATE(2023,6,8),"y")</f>
        <v>23</v>
      </c>
      <c r="K2137" s="2">
        <v>34166.269999999997</v>
      </c>
      <c r="L2137" t="s">
        <v>3706</v>
      </c>
      <c r="M2137" t="s">
        <v>3707</v>
      </c>
      <c r="N2137" t="s">
        <v>3717</v>
      </c>
    </row>
    <row r="2138" spans="3:14" x14ac:dyDescent="0.3">
      <c r="C2138" t="s">
        <v>4002</v>
      </c>
      <c r="D2138">
        <v>1971</v>
      </c>
      <c r="E2138" t="s">
        <v>3715</v>
      </c>
      <c r="F2138">
        <v>25</v>
      </c>
      <c r="G2138" s="1" t="str">
        <f>_xlfn.CONCAT(Hospitalisation_Details10[[#This Row],[date]],"-",Hospitalisation_Details10[[#This Row],[month]],"-",Hospitalisation_Details10[[#This Row],[year]])</f>
        <v>25-Aug-1971</v>
      </c>
      <c r="H2138" s="1" t="str">
        <f>TEXT(Hospitalisation_Details10[[#This Row],[Date of Birth]],"dd-mm-yy")</f>
        <v>25-08-71</v>
      </c>
      <c r="I2138">
        <v>0</v>
      </c>
      <c r="J2138">
        <f>DATEDIF(Hospitalisation_Details10[[#This Row],[Date of Birth2]],DATE(2023,6,8),"y")</f>
        <v>51</v>
      </c>
      <c r="K2138" s="2">
        <v>34205.07</v>
      </c>
      <c r="L2138" t="s">
        <v>3706</v>
      </c>
      <c r="M2138" t="s">
        <v>3706</v>
      </c>
      <c r="N2138" t="s">
        <v>3717</v>
      </c>
    </row>
    <row r="2139" spans="3:14" x14ac:dyDescent="0.3">
      <c r="C2139" t="s">
        <v>4001</v>
      </c>
      <c r="D2139">
        <v>1975</v>
      </c>
      <c r="E2139" t="s">
        <v>3705</v>
      </c>
      <c r="F2139">
        <v>21</v>
      </c>
      <c r="G2139" s="1" t="str">
        <f>_xlfn.CONCAT(Hospitalisation_Details10[[#This Row],[date]],"-",Hospitalisation_Details10[[#This Row],[month]],"-",Hospitalisation_Details10[[#This Row],[year]])</f>
        <v>21-Jul-1975</v>
      </c>
      <c r="H2139" s="1" t="str">
        <f>TEXT(Hospitalisation_Details10[[#This Row],[Date of Birth]],"dd-mm-yy")</f>
        <v>21-07-75</v>
      </c>
      <c r="I2139">
        <v>1</v>
      </c>
      <c r="J2139">
        <f>DATEDIF(Hospitalisation_Details10[[#This Row],[Date of Birth2]],DATE(2023,6,8),"y")</f>
        <v>47</v>
      </c>
      <c r="K2139" s="2">
        <v>34210.33</v>
      </c>
      <c r="L2139" t="s">
        <v>3706</v>
      </c>
      <c r="M2139" t="s">
        <v>3710</v>
      </c>
      <c r="N2139" t="s">
        <v>3713</v>
      </c>
    </row>
    <row r="2140" spans="3:14" x14ac:dyDescent="0.3">
      <c r="C2140" t="s">
        <v>4000</v>
      </c>
      <c r="D2140">
        <v>1962</v>
      </c>
      <c r="E2140" t="s">
        <v>3705</v>
      </c>
      <c r="F2140">
        <v>5</v>
      </c>
      <c r="G2140" s="1" t="str">
        <f>_xlfn.CONCAT(Hospitalisation_Details10[[#This Row],[date]],"-",Hospitalisation_Details10[[#This Row],[month]],"-",Hospitalisation_Details10[[#This Row],[year]])</f>
        <v>5-Jul-1962</v>
      </c>
      <c r="H2140" s="1" t="str">
        <f>TEXT(Hospitalisation_Details10[[#This Row],[Date of Birth]],"dd-mm-yy")</f>
        <v>05-07-62</v>
      </c>
      <c r="I2140">
        <v>0</v>
      </c>
      <c r="J2140">
        <f>DATEDIF(Hospitalisation_Details10[[#This Row],[Date of Birth2]],DATE(2023,6,8),"y")</f>
        <v>60</v>
      </c>
      <c r="K2140" s="2">
        <v>34218.019999999997</v>
      </c>
      <c r="L2140" t="s">
        <v>3710</v>
      </c>
      <c r="M2140" t="s">
        <v>3710</v>
      </c>
      <c r="N2140" t="s">
        <v>3717</v>
      </c>
    </row>
    <row r="2141" spans="3:14" x14ac:dyDescent="0.3">
      <c r="C2141" t="s">
        <v>3999</v>
      </c>
      <c r="D2141">
        <v>1998</v>
      </c>
      <c r="E2141" t="s">
        <v>3711</v>
      </c>
      <c r="F2141">
        <v>11</v>
      </c>
      <c r="G2141" s="1" t="str">
        <f>_xlfn.CONCAT(Hospitalisation_Details10[[#This Row],[date]],"-",Hospitalisation_Details10[[#This Row],[month]],"-",Hospitalisation_Details10[[#This Row],[year]])</f>
        <v>11-Jun-1998</v>
      </c>
      <c r="H2141" s="1" t="str">
        <f>TEXT(Hospitalisation_Details10[[#This Row],[Date of Birth]],"dd-mm-yy")</f>
        <v>11-06-98</v>
      </c>
      <c r="I2141">
        <v>0</v>
      </c>
      <c r="J2141">
        <f>DATEDIF(Hospitalisation_Details10[[#This Row],[Date of Birth2]],DATE(2023,6,8),"y")</f>
        <v>24</v>
      </c>
      <c r="K2141" s="2">
        <v>34254.050000000003</v>
      </c>
      <c r="L2141" t="s">
        <v>3710</v>
      </c>
      <c r="M2141" t="s">
        <v>3707</v>
      </c>
      <c r="N2141" t="s">
        <v>3720</v>
      </c>
    </row>
    <row r="2142" spans="3:14" x14ac:dyDescent="0.3">
      <c r="C2142" t="s">
        <v>3998</v>
      </c>
      <c r="D2142">
        <v>1995</v>
      </c>
      <c r="E2142" t="s">
        <v>3716</v>
      </c>
      <c r="F2142">
        <v>30</v>
      </c>
      <c r="G2142" s="1" t="str">
        <f>_xlfn.CONCAT(Hospitalisation_Details10[[#This Row],[date]],"-",Hospitalisation_Details10[[#This Row],[month]],"-",Hospitalisation_Details10[[#This Row],[year]])</f>
        <v>30-Oct-1995</v>
      </c>
      <c r="H2142" s="1" t="str">
        <f>TEXT(Hospitalisation_Details10[[#This Row],[Date of Birth]],"dd-mm-yy")</f>
        <v>30-10-95</v>
      </c>
      <c r="I2142">
        <v>0</v>
      </c>
      <c r="J2142">
        <f>DATEDIF(Hospitalisation_Details10[[#This Row],[Date of Birth2]],DATE(2023,6,8),"y")</f>
        <v>27</v>
      </c>
      <c r="K2142" s="2">
        <v>34289.43</v>
      </c>
      <c r="L2142" t="s">
        <v>3710</v>
      </c>
      <c r="M2142" t="s">
        <v>3710</v>
      </c>
      <c r="N2142" t="s">
        <v>3717</v>
      </c>
    </row>
    <row r="2143" spans="3:14" x14ac:dyDescent="0.3">
      <c r="C2143" t="s">
        <v>3997</v>
      </c>
      <c r="D2143">
        <v>1986</v>
      </c>
      <c r="E2143" t="s">
        <v>3716</v>
      </c>
      <c r="F2143">
        <v>11</v>
      </c>
      <c r="G2143" s="1" t="str">
        <f>_xlfn.CONCAT(Hospitalisation_Details10[[#This Row],[date]],"-",Hospitalisation_Details10[[#This Row],[month]],"-",Hospitalisation_Details10[[#This Row],[year]])</f>
        <v>11-Oct-1986</v>
      </c>
      <c r="H2143" s="1" t="str">
        <f>TEXT(Hospitalisation_Details10[[#This Row],[Date of Birth]],"dd-mm-yy")</f>
        <v>11-10-86</v>
      </c>
      <c r="I2143">
        <v>3</v>
      </c>
      <c r="J2143">
        <f>DATEDIF(Hospitalisation_Details10[[#This Row],[Date of Birth2]],DATE(2023,6,8),"y")</f>
        <v>36</v>
      </c>
      <c r="K2143" s="2">
        <v>34293.120000000003</v>
      </c>
      <c r="L2143" t="s">
        <v>3710</v>
      </c>
      <c r="M2143" t="s">
        <v>3706</v>
      </c>
      <c r="N2143" t="s">
        <v>3717</v>
      </c>
    </row>
    <row r="2144" spans="3:14" x14ac:dyDescent="0.3">
      <c r="C2144" t="s">
        <v>6092</v>
      </c>
      <c r="D2144">
        <v>2004</v>
      </c>
      <c r="E2144" t="s">
        <v>3709</v>
      </c>
      <c r="F2144">
        <v>1</v>
      </c>
      <c r="G2144" s="1" t="str">
        <f>_xlfn.CONCAT(Hospitalisation_Details10[[#This Row],[date]],"-",Hospitalisation_Details10[[#This Row],[month]],"-",Hospitalisation_Details10[[#This Row],[year]])</f>
        <v>1-Nov-2004</v>
      </c>
      <c r="H2144" s="1" t="str">
        <f>TEXT(Hospitalisation_Details10[[#This Row],[Date of Birth]],"dd-mm-yy")</f>
        <v>01-11-04</v>
      </c>
      <c r="I2144">
        <v>2</v>
      </c>
      <c r="J2144">
        <f>DATEDIF(Hospitalisation_Details10[[#This Row],[Date of Birth2]],DATE(2023,6,8),"y")</f>
        <v>18</v>
      </c>
      <c r="K2144" s="2">
        <v>34303.17</v>
      </c>
      <c r="L2144" t="s">
        <v>3710</v>
      </c>
      <c r="M2144" t="s">
        <v>3707</v>
      </c>
      <c r="N2144" t="s">
        <v>3708</v>
      </c>
    </row>
    <row r="2145" spans="3:14" x14ac:dyDescent="0.3">
      <c r="C2145" t="s">
        <v>3996</v>
      </c>
      <c r="D2145">
        <v>1983</v>
      </c>
      <c r="E2145" t="s">
        <v>3716</v>
      </c>
      <c r="F2145">
        <v>2</v>
      </c>
      <c r="G2145" s="1" t="str">
        <f>_xlfn.CONCAT(Hospitalisation_Details10[[#This Row],[date]],"-",Hospitalisation_Details10[[#This Row],[month]],"-",Hospitalisation_Details10[[#This Row],[year]])</f>
        <v>2-Oct-1983</v>
      </c>
      <c r="H2145" s="1" t="str">
        <f>TEXT(Hospitalisation_Details10[[#This Row],[Date of Birth]],"dd-mm-yy")</f>
        <v>02-10-83</v>
      </c>
      <c r="I2145">
        <v>3</v>
      </c>
      <c r="J2145">
        <f>DATEDIF(Hospitalisation_Details10[[#This Row],[Date of Birth2]],DATE(2023,6,8),"y")</f>
        <v>39</v>
      </c>
      <c r="K2145" s="2">
        <v>34307.22</v>
      </c>
      <c r="L2145" t="s">
        <v>3706</v>
      </c>
      <c r="M2145" t="s">
        <v>3706</v>
      </c>
      <c r="N2145" t="s">
        <v>3713</v>
      </c>
    </row>
    <row r="2146" spans="3:14" x14ac:dyDescent="0.3">
      <c r="C2146" t="s">
        <v>3995</v>
      </c>
      <c r="D2146">
        <v>1984</v>
      </c>
      <c r="E2146" t="s">
        <v>3716</v>
      </c>
      <c r="F2146">
        <v>1</v>
      </c>
      <c r="G2146" s="1" t="str">
        <f>_xlfn.CONCAT(Hospitalisation_Details10[[#This Row],[date]],"-",Hospitalisation_Details10[[#This Row],[month]],"-",Hospitalisation_Details10[[#This Row],[year]])</f>
        <v>1-Oct-1984</v>
      </c>
      <c r="H2146" s="1" t="str">
        <f>TEXT(Hospitalisation_Details10[[#This Row],[Date of Birth]],"dd-mm-yy")</f>
        <v>01-10-84</v>
      </c>
      <c r="I2146">
        <v>3</v>
      </c>
      <c r="J2146">
        <f>DATEDIF(Hospitalisation_Details10[[#This Row],[Date of Birth2]],DATE(2023,6,8),"y")</f>
        <v>38</v>
      </c>
      <c r="K2146" s="2">
        <v>34402.22</v>
      </c>
      <c r="L2146" t="s">
        <v>3706</v>
      </c>
      <c r="M2146" t="s">
        <v>3707</v>
      </c>
      <c r="N2146" t="s">
        <v>3717</v>
      </c>
    </row>
    <row r="2147" spans="3:14" x14ac:dyDescent="0.3">
      <c r="C2147" t="s">
        <v>3994</v>
      </c>
      <c r="D2147">
        <v>2003</v>
      </c>
      <c r="E2147" t="s">
        <v>3716</v>
      </c>
      <c r="F2147">
        <v>5</v>
      </c>
      <c r="G2147" s="1" t="str">
        <f>_xlfn.CONCAT(Hospitalisation_Details10[[#This Row],[date]],"-",Hospitalisation_Details10[[#This Row],[month]],"-",Hospitalisation_Details10[[#This Row],[year]])</f>
        <v>5-Oct-2003</v>
      </c>
      <c r="H2147" s="1" t="str">
        <f>TEXT(Hospitalisation_Details10[[#This Row],[Date of Birth]],"dd-mm-yy")</f>
        <v>05-10-03</v>
      </c>
      <c r="I2147">
        <v>0</v>
      </c>
      <c r="J2147">
        <f>DATEDIF(Hospitalisation_Details10[[#This Row],[Date of Birth2]],DATE(2023,6,8),"y")</f>
        <v>19</v>
      </c>
      <c r="K2147" s="2">
        <v>34439.86</v>
      </c>
      <c r="L2147" t="s">
        <v>3706</v>
      </c>
      <c r="M2147" t="s">
        <v>3710</v>
      </c>
      <c r="N2147" t="s">
        <v>3708</v>
      </c>
    </row>
    <row r="2148" spans="3:14" x14ac:dyDescent="0.3">
      <c r="C2148" t="s">
        <v>3993</v>
      </c>
      <c r="D2148">
        <v>1990</v>
      </c>
      <c r="E2148" t="s">
        <v>3712</v>
      </c>
      <c r="F2148">
        <v>24</v>
      </c>
      <c r="G2148" s="1" t="str">
        <f>_xlfn.CONCAT(Hospitalisation_Details10[[#This Row],[date]],"-",Hospitalisation_Details10[[#This Row],[month]],"-",Hospitalisation_Details10[[#This Row],[year]])</f>
        <v>24-Sep-1990</v>
      </c>
      <c r="H2148" s="1" t="str">
        <f>TEXT(Hospitalisation_Details10[[#This Row],[Date of Birth]],"dd-mm-yy")</f>
        <v>24-09-90</v>
      </c>
      <c r="I2148">
        <v>3</v>
      </c>
      <c r="J2148">
        <f>DATEDIF(Hospitalisation_Details10[[#This Row],[Date of Birth2]],DATE(2023,6,8),"y")</f>
        <v>32</v>
      </c>
      <c r="K2148" s="2">
        <v>34456.269999999997</v>
      </c>
      <c r="L2148" t="s">
        <v>3710</v>
      </c>
      <c r="M2148" t="s">
        <v>3706</v>
      </c>
      <c r="N2148" t="s">
        <v>3717</v>
      </c>
    </row>
    <row r="2149" spans="3:14" x14ac:dyDescent="0.3">
      <c r="C2149" t="s">
        <v>3992</v>
      </c>
      <c r="D2149">
        <v>1998</v>
      </c>
      <c r="E2149" t="s">
        <v>3711</v>
      </c>
      <c r="F2149">
        <v>24</v>
      </c>
      <c r="G2149" s="1" t="str">
        <f>_xlfn.CONCAT(Hospitalisation_Details10[[#This Row],[date]],"-",Hospitalisation_Details10[[#This Row],[month]],"-",Hospitalisation_Details10[[#This Row],[year]])</f>
        <v>24-Jun-1998</v>
      </c>
      <c r="H2149" s="1" t="str">
        <f>TEXT(Hospitalisation_Details10[[#This Row],[Date of Birth]],"dd-mm-yy")</f>
        <v>24-06-98</v>
      </c>
      <c r="I2149">
        <v>0</v>
      </c>
      <c r="J2149">
        <f>DATEDIF(Hospitalisation_Details10[[#This Row],[Date of Birth2]],DATE(2023,6,8),"y")</f>
        <v>24</v>
      </c>
      <c r="K2149" s="2">
        <v>34472.839999999997</v>
      </c>
      <c r="L2149" t="s">
        <v>3710</v>
      </c>
      <c r="M2149" t="s">
        <v>3707</v>
      </c>
      <c r="N2149" t="s">
        <v>3717</v>
      </c>
    </row>
    <row r="2150" spans="3:14" x14ac:dyDescent="0.3">
      <c r="C2150" t="s">
        <v>3991</v>
      </c>
      <c r="D2150">
        <v>1976</v>
      </c>
      <c r="E2150" t="s">
        <v>3709</v>
      </c>
      <c r="F2150">
        <v>25</v>
      </c>
      <c r="G2150" s="1" t="str">
        <f>_xlfn.CONCAT(Hospitalisation_Details10[[#This Row],[date]],"-",Hospitalisation_Details10[[#This Row],[month]],"-",Hospitalisation_Details10[[#This Row],[year]])</f>
        <v>25-Nov-1976</v>
      </c>
      <c r="H2150" s="1" t="str">
        <f>TEXT(Hospitalisation_Details10[[#This Row],[Date of Birth]],"dd-mm-yy")</f>
        <v>25-11-76</v>
      </c>
      <c r="I2150">
        <v>2</v>
      </c>
      <c r="J2150">
        <f>DATEDIF(Hospitalisation_Details10[[#This Row],[Date of Birth2]],DATE(2023,6,8),"y")</f>
        <v>46</v>
      </c>
      <c r="K2150" s="2">
        <v>34543.39</v>
      </c>
      <c r="L2150" t="s">
        <v>3706</v>
      </c>
      <c r="M2150" t="s">
        <v>3707</v>
      </c>
      <c r="N2150" t="s">
        <v>3717</v>
      </c>
    </row>
    <row r="2151" spans="3:14" x14ac:dyDescent="0.3">
      <c r="C2151" t="s">
        <v>3990</v>
      </c>
      <c r="D2151">
        <v>2004</v>
      </c>
      <c r="E2151" t="s">
        <v>3716</v>
      </c>
      <c r="F2151">
        <v>9</v>
      </c>
      <c r="G2151" s="1" t="str">
        <f>_xlfn.CONCAT(Hospitalisation_Details10[[#This Row],[date]],"-",Hospitalisation_Details10[[#This Row],[month]],"-",Hospitalisation_Details10[[#This Row],[year]])</f>
        <v>9-Oct-2004</v>
      </c>
      <c r="H2151" s="1" t="str">
        <f>TEXT(Hospitalisation_Details10[[#This Row],[Date of Birth]],"dd-mm-yy")</f>
        <v>09-10-04</v>
      </c>
      <c r="I2151">
        <v>0</v>
      </c>
      <c r="J2151">
        <f>DATEDIF(Hospitalisation_Details10[[#This Row],[Date of Birth2]],DATE(2023,6,8),"y")</f>
        <v>18</v>
      </c>
      <c r="K2151" s="2">
        <v>34617.839999999997</v>
      </c>
      <c r="L2151" t="s">
        <v>3710</v>
      </c>
      <c r="M2151" t="s">
        <v>3707</v>
      </c>
      <c r="N2151" t="s">
        <v>3721</v>
      </c>
    </row>
    <row r="2152" spans="3:14" x14ac:dyDescent="0.3">
      <c r="C2152" t="s">
        <v>3989</v>
      </c>
      <c r="D2152">
        <v>1994</v>
      </c>
      <c r="E2152" t="s">
        <v>3705</v>
      </c>
      <c r="F2152">
        <v>7</v>
      </c>
      <c r="G2152" s="1" t="str">
        <f>_xlfn.CONCAT(Hospitalisation_Details10[[#This Row],[date]],"-",Hospitalisation_Details10[[#This Row],[month]],"-",Hospitalisation_Details10[[#This Row],[year]])</f>
        <v>7-Jul-1994</v>
      </c>
      <c r="H2152" s="1" t="str">
        <f>TEXT(Hospitalisation_Details10[[#This Row],[Date of Birth]],"dd-mm-yy")</f>
        <v>07-07-94</v>
      </c>
      <c r="I2152">
        <v>0</v>
      </c>
      <c r="J2152">
        <f>DATEDIF(Hospitalisation_Details10[[#This Row],[Date of Birth2]],DATE(2023,6,8),"y")</f>
        <v>28</v>
      </c>
      <c r="K2152" s="2">
        <v>34672.15</v>
      </c>
      <c r="L2152" t="s">
        <v>3710</v>
      </c>
      <c r="M2152" t="s">
        <v>3707</v>
      </c>
      <c r="N2152" t="s">
        <v>3708</v>
      </c>
    </row>
    <row r="2153" spans="3:14" x14ac:dyDescent="0.3">
      <c r="C2153" t="s">
        <v>3988</v>
      </c>
      <c r="D2153">
        <v>2003</v>
      </c>
      <c r="E2153" t="s">
        <v>3705</v>
      </c>
      <c r="F2153">
        <v>3</v>
      </c>
      <c r="G2153" s="1" t="str">
        <f>_xlfn.CONCAT(Hospitalisation_Details10[[#This Row],[date]],"-",Hospitalisation_Details10[[#This Row],[month]],"-",Hospitalisation_Details10[[#This Row],[year]])</f>
        <v>3-Jul-2003</v>
      </c>
      <c r="H2153" s="1" t="str">
        <f>TEXT(Hospitalisation_Details10[[#This Row],[Date of Birth]],"dd-mm-yy")</f>
        <v>03-07-03</v>
      </c>
      <c r="I2153">
        <v>0</v>
      </c>
      <c r="J2153">
        <f>DATEDIF(Hospitalisation_Details10[[#This Row],[Date of Birth2]],DATE(2023,6,8),"y")</f>
        <v>19</v>
      </c>
      <c r="K2153" s="2">
        <v>34779.620000000003</v>
      </c>
      <c r="L2153" t="s">
        <v>3710</v>
      </c>
      <c r="M2153" t="s">
        <v>3706</v>
      </c>
      <c r="N2153" t="s">
        <v>3717</v>
      </c>
    </row>
    <row r="2154" spans="3:14" x14ac:dyDescent="0.3">
      <c r="C2154" t="s">
        <v>3987</v>
      </c>
      <c r="D2154">
        <v>1995</v>
      </c>
      <c r="E2154" t="s">
        <v>3714</v>
      </c>
      <c r="F2154">
        <v>27</v>
      </c>
      <c r="G2154" s="1" t="str">
        <f>_xlfn.CONCAT(Hospitalisation_Details10[[#This Row],[date]],"-",Hospitalisation_Details10[[#This Row],[month]],"-",Hospitalisation_Details10[[#This Row],[year]])</f>
        <v>27-Dec-1995</v>
      </c>
      <c r="H2154" s="1" t="str">
        <f>TEXT(Hospitalisation_Details10[[#This Row],[Date of Birth]],"dd-mm-yy")</f>
        <v>27-12-95</v>
      </c>
      <c r="I2154">
        <v>1</v>
      </c>
      <c r="J2154">
        <f>DATEDIF(Hospitalisation_Details10[[#This Row],[Date of Birth2]],DATE(2023,6,8),"y")</f>
        <v>27</v>
      </c>
      <c r="K2154" s="2">
        <v>34806.47</v>
      </c>
      <c r="L2154" t="s">
        <v>3710</v>
      </c>
      <c r="M2154" t="s">
        <v>3706</v>
      </c>
      <c r="N2154" t="s">
        <v>3708</v>
      </c>
    </row>
    <row r="2155" spans="3:14" x14ac:dyDescent="0.3">
      <c r="C2155" t="s">
        <v>3986</v>
      </c>
      <c r="D2155">
        <v>2003</v>
      </c>
      <c r="E2155" t="s">
        <v>3712</v>
      </c>
      <c r="F2155">
        <v>17</v>
      </c>
      <c r="G2155" s="1" t="str">
        <f>_xlfn.CONCAT(Hospitalisation_Details10[[#This Row],[date]],"-",Hospitalisation_Details10[[#This Row],[month]],"-",Hospitalisation_Details10[[#This Row],[year]])</f>
        <v>17-Sep-2003</v>
      </c>
      <c r="H2155" s="1" t="str">
        <f>TEXT(Hospitalisation_Details10[[#This Row],[Date of Birth]],"dd-mm-yy")</f>
        <v>17-09-03</v>
      </c>
      <c r="I2155">
        <v>0</v>
      </c>
      <c r="J2155">
        <f>DATEDIF(Hospitalisation_Details10[[#This Row],[Date of Birth2]],DATE(2023,6,8),"y")</f>
        <v>19</v>
      </c>
      <c r="K2155" s="2">
        <v>34828.65</v>
      </c>
      <c r="L2155" t="s">
        <v>3710</v>
      </c>
      <c r="M2155" t="s">
        <v>3707</v>
      </c>
      <c r="N2155" t="s">
        <v>3717</v>
      </c>
    </row>
    <row r="2156" spans="3:14" x14ac:dyDescent="0.3">
      <c r="C2156" t="s">
        <v>3985</v>
      </c>
      <c r="D2156">
        <v>1995</v>
      </c>
      <c r="E2156" t="s">
        <v>3716</v>
      </c>
      <c r="F2156">
        <v>17</v>
      </c>
      <c r="G2156" s="1" t="str">
        <f>_xlfn.CONCAT(Hospitalisation_Details10[[#This Row],[date]],"-",Hospitalisation_Details10[[#This Row],[month]],"-",Hospitalisation_Details10[[#This Row],[year]])</f>
        <v>17-Oct-1995</v>
      </c>
      <c r="H2156" s="1" t="str">
        <f>TEXT(Hospitalisation_Details10[[#This Row],[Date of Birth]],"dd-mm-yy")</f>
        <v>17-10-95</v>
      </c>
      <c r="I2156">
        <v>0</v>
      </c>
      <c r="J2156">
        <f>DATEDIF(Hospitalisation_Details10[[#This Row],[Date of Birth2]],DATE(2023,6,8),"y")</f>
        <v>27</v>
      </c>
      <c r="K2156" s="2">
        <v>34838.870000000003</v>
      </c>
      <c r="L2156" t="s">
        <v>3706</v>
      </c>
      <c r="M2156" t="s">
        <v>3707</v>
      </c>
      <c r="N2156" t="s">
        <v>3717</v>
      </c>
    </row>
    <row r="2157" spans="3:14" x14ac:dyDescent="0.3">
      <c r="C2157" t="s">
        <v>3984</v>
      </c>
      <c r="D2157">
        <v>1983</v>
      </c>
      <c r="E2157" t="s">
        <v>3705</v>
      </c>
      <c r="F2157">
        <v>29</v>
      </c>
      <c r="G2157" s="1" t="str">
        <f>_xlfn.CONCAT(Hospitalisation_Details10[[#This Row],[date]],"-",Hospitalisation_Details10[[#This Row],[month]],"-",Hospitalisation_Details10[[#This Row],[year]])</f>
        <v>29-Jul-1983</v>
      </c>
      <c r="H2157" s="1" t="str">
        <f>TEXT(Hospitalisation_Details10[[#This Row],[Date of Birth]],"dd-mm-yy")</f>
        <v>29-07-83</v>
      </c>
      <c r="I2157">
        <v>3</v>
      </c>
      <c r="J2157">
        <f>DATEDIF(Hospitalisation_Details10[[#This Row],[Date of Birth2]],DATE(2023,6,8),"y")</f>
        <v>39</v>
      </c>
      <c r="K2157" s="2">
        <v>34940.61</v>
      </c>
      <c r="L2157" t="s">
        <v>3706</v>
      </c>
      <c r="M2157" t="s">
        <v>3707</v>
      </c>
      <c r="N2157" t="s">
        <v>3717</v>
      </c>
    </row>
    <row r="2158" spans="3:14" x14ac:dyDescent="0.3">
      <c r="C2158" t="s">
        <v>3983</v>
      </c>
      <c r="D2158">
        <v>1967</v>
      </c>
      <c r="E2158" t="s">
        <v>3716</v>
      </c>
      <c r="F2158">
        <v>7</v>
      </c>
      <c r="G2158" s="1" t="str">
        <f>_xlfn.CONCAT(Hospitalisation_Details10[[#This Row],[date]],"-",Hospitalisation_Details10[[#This Row],[month]],"-",Hospitalisation_Details10[[#This Row],[year]])</f>
        <v>7-Oct-1967</v>
      </c>
      <c r="H2158" s="1" t="str">
        <f>TEXT(Hospitalisation_Details10[[#This Row],[Date of Birth]],"dd-mm-yy")</f>
        <v>07-10-67</v>
      </c>
      <c r="I2158">
        <v>0</v>
      </c>
      <c r="J2158">
        <f>DATEDIF(Hospitalisation_Details10[[#This Row],[Date of Birth2]],DATE(2023,6,8),"y")</f>
        <v>55</v>
      </c>
      <c r="K2158" s="2">
        <v>34975.68</v>
      </c>
      <c r="L2158" t="s">
        <v>3706</v>
      </c>
      <c r="M2158" t="s">
        <v>3706</v>
      </c>
      <c r="N2158" t="s">
        <v>3717</v>
      </c>
    </row>
    <row r="2159" spans="3:14" x14ac:dyDescent="0.3">
      <c r="C2159" t="s">
        <v>3982</v>
      </c>
      <c r="D2159">
        <v>1998</v>
      </c>
      <c r="E2159" t="s">
        <v>3715</v>
      </c>
      <c r="F2159">
        <v>22</v>
      </c>
      <c r="G2159" s="1" t="str">
        <f>_xlfn.CONCAT(Hospitalisation_Details10[[#This Row],[date]],"-",Hospitalisation_Details10[[#This Row],[month]],"-",Hospitalisation_Details10[[#This Row],[year]])</f>
        <v>22-Aug-1998</v>
      </c>
      <c r="H2159" s="1" t="str">
        <f>TEXT(Hospitalisation_Details10[[#This Row],[Date of Birth]],"dd-mm-yy")</f>
        <v>22-08-98</v>
      </c>
      <c r="I2159">
        <v>0</v>
      </c>
      <c r="J2159">
        <f>DATEDIF(Hospitalisation_Details10[[#This Row],[Date of Birth2]],DATE(2023,6,8),"y")</f>
        <v>24</v>
      </c>
      <c r="K2159" s="2">
        <v>34976.42</v>
      </c>
      <c r="L2159" t="s">
        <v>3706</v>
      </c>
      <c r="M2159" t="s">
        <v>3710</v>
      </c>
      <c r="N2159" t="s">
        <v>3717</v>
      </c>
    </row>
    <row r="2160" spans="3:14" x14ac:dyDescent="0.3">
      <c r="C2160" t="s">
        <v>3981</v>
      </c>
      <c r="D2160">
        <v>1997</v>
      </c>
      <c r="E2160" t="s">
        <v>3715</v>
      </c>
      <c r="F2160">
        <v>22</v>
      </c>
      <c r="G2160" s="1" t="str">
        <f>_xlfn.CONCAT(Hospitalisation_Details10[[#This Row],[date]],"-",Hospitalisation_Details10[[#This Row],[month]],"-",Hospitalisation_Details10[[#This Row],[year]])</f>
        <v>22-Aug-1997</v>
      </c>
      <c r="H2160" s="1" t="str">
        <f>TEXT(Hospitalisation_Details10[[#This Row],[Date of Birth]],"dd-mm-yy")</f>
        <v>22-08-97</v>
      </c>
      <c r="I2160">
        <v>0</v>
      </c>
      <c r="J2160">
        <f>DATEDIF(Hospitalisation_Details10[[#This Row],[Date of Birth2]],DATE(2023,6,8),"y")</f>
        <v>25</v>
      </c>
      <c r="K2160" s="2">
        <v>34979.86</v>
      </c>
      <c r="L2160" t="s">
        <v>3706</v>
      </c>
      <c r="M2160" t="s">
        <v>3706</v>
      </c>
      <c r="N2160" t="s">
        <v>3717</v>
      </c>
    </row>
    <row r="2161" spans="3:14" x14ac:dyDescent="0.3">
      <c r="C2161" t="s">
        <v>3980</v>
      </c>
      <c r="D2161">
        <v>1982</v>
      </c>
      <c r="E2161" t="s">
        <v>3705</v>
      </c>
      <c r="F2161">
        <v>5</v>
      </c>
      <c r="G2161" s="1" t="str">
        <f>_xlfn.CONCAT(Hospitalisation_Details10[[#This Row],[date]],"-",Hospitalisation_Details10[[#This Row],[month]],"-",Hospitalisation_Details10[[#This Row],[year]])</f>
        <v>5-Jul-1982</v>
      </c>
      <c r="H2161" s="1" t="str">
        <f>TEXT(Hospitalisation_Details10[[#This Row],[Date of Birth]],"dd-mm-yy")</f>
        <v>05-07-82</v>
      </c>
      <c r="I2161">
        <v>3</v>
      </c>
      <c r="J2161">
        <f>DATEDIF(Hospitalisation_Details10[[#This Row],[Date of Birth2]],DATE(2023,6,8),"y")</f>
        <v>40</v>
      </c>
      <c r="K2161" s="2">
        <v>35000.730000000003</v>
      </c>
      <c r="L2161" t="s">
        <v>3706</v>
      </c>
      <c r="M2161" t="s">
        <v>3707</v>
      </c>
      <c r="N2161" t="s">
        <v>3717</v>
      </c>
    </row>
    <row r="2162" spans="3:14" x14ac:dyDescent="0.3">
      <c r="C2162" t="s">
        <v>3979</v>
      </c>
      <c r="D2162">
        <v>1975</v>
      </c>
      <c r="E2162" t="s">
        <v>3715</v>
      </c>
      <c r="F2162">
        <v>29</v>
      </c>
      <c r="G2162" s="1" t="str">
        <f>_xlfn.CONCAT(Hospitalisation_Details10[[#This Row],[date]],"-",Hospitalisation_Details10[[#This Row],[month]],"-",Hospitalisation_Details10[[#This Row],[year]])</f>
        <v>29-Aug-1975</v>
      </c>
      <c r="H2162" s="1" t="str">
        <f>TEXT(Hospitalisation_Details10[[#This Row],[Date of Birth]],"dd-mm-yy")</f>
        <v>29-08-75</v>
      </c>
      <c r="I2162">
        <v>1</v>
      </c>
      <c r="J2162">
        <f>DATEDIF(Hospitalisation_Details10[[#This Row],[Date of Birth2]],DATE(2023,6,8),"y")</f>
        <v>47</v>
      </c>
      <c r="K2162" s="2">
        <v>35050.620000000003</v>
      </c>
      <c r="L2162" t="s">
        <v>3706</v>
      </c>
      <c r="M2162" t="s">
        <v>3710</v>
      </c>
      <c r="N2162" t="s">
        <v>3717</v>
      </c>
    </row>
    <row r="2163" spans="3:14" x14ac:dyDescent="0.3">
      <c r="C2163" t="s">
        <v>3978</v>
      </c>
      <c r="D2163">
        <v>1977</v>
      </c>
      <c r="E2163" t="s">
        <v>3711</v>
      </c>
      <c r="F2163">
        <v>29</v>
      </c>
      <c r="G2163" s="1" t="str">
        <f>_xlfn.CONCAT(Hospitalisation_Details10[[#This Row],[date]],"-",Hospitalisation_Details10[[#This Row],[month]],"-",Hospitalisation_Details10[[#This Row],[year]])</f>
        <v>29-Jun-1977</v>
      </c>
      <c r="H2163" s="1" t="str">
        <f>TEXT(Hospitalisation_Details10[[#This Row],[Date of Birth]],"dd-mm-yy")</f>
        <v>29-06-77</v>
      </c>
      <c r="I2163">
        <v>0</v>
      </c>
      <c r="J2163">
        <f>DATEDIF(Hospitalisation_Details10[[#This Row],[Date of Birth2]],DATE(2023,6,8),"y")</f>
        <v>45</v>
      </c>
      <c r="K2163" s="2">
        <v>35069.370000000003</v>
      </c>
      <c r="L2163" t="s">
        <v>3710</v>
      </c>
      <c r="M2163" t="s">
        <v>3710</v>
      </c>
      <c r="N2163" t="s">
        <v>3728</v>
      </c>
    </row>
    <row r="2164" spans="3:14" x14ac:dyDescent="0.3">
      <c r="C2164" t="s">
        <v>3977</v>
      </c>
      <c r="D2164">
        <v>1998</v>
      </c>
      <c r="E2164" t="s">
        <v>3714</v>
      </c>
      <c r="F2164">
        <v>22</v>
      </c>
      <c r="G2164" s="1" t="str">
        <f>_xlfn.CONCAT(Hospitalisation_Details10[[#This Row],[date]],"-",Hospitalisation_Details10[[#This Row],[month]],"-",Hospitalisation_Details10[[#This Row],[year]])</f>
        <v>22-Dec-1998</v>
      </c>
      <c r="H2164" s="1" t="str">
        <f>TEXT(Hospitalisation_Details10[[#This Row],[Date of Birth]],"dd-mm-yy")</f>
        <v>22-12-98</v>
      </c>
      <c r="I2164">
        <v>0</v>
      </c>
      <c r="J2164">
        <f>DATEDIF(Hospitalisation_Details10[[#This Row],[Date of Birth2]],DATE(2023,6,8),"y")</f>
        <v>24</v>
      </c>
      <c r="K2164" s="2">
        <v>35147.53</v>
      </c>
      <c r="L2164" t="s">
        <v>3710</v>
      </c>
      <c r="M2164" t="s">
        <v>3710</v>
      </c>
      <c r="N2164" t="s">
        <v>3721</v>
      </c>
    </row>
    <row r="2165" spans="3:14" x14ac:dyDescent="0.3">
      <c r="C2165" t="s">
        <v>3976</v>
      </c>
      <c r="D2165">
        <v>1967</v>
      </c>
      <c r="E2165" t="s">
        <v>3714</v>
      </c>
      <c r="F2165">
        <v>30</v>
      </c>
      <c r="G2165" s="1" t="str">
        <f>_xlfn.CONCAT(Hospitalisation_Details10[[#This Row],[date]],"-",Hospitalisation_Details10[[#This Row],[month]],"-",Hospitalisation_Details10[[#This Row],[year]])</f>
        <v>30-Dec-1967</v>
      </c>
      <c r="H2165" s="1" t="str">
        <f>TEXT(Hospitalisation_Details10[[#This Row],[Date of Birth]],"dd-mm-yy")</f>
        <v>30-12-67</v>
      </c>
      <c r="I2165">
        <v>1</v>
      </c>
      <c r="J2165">
        <f>DATEDIF(Hospitalisation_Details10[[#This Row],[Date of Birth2]],DATE(2023,6,8),"y")</f>
        <v>55</v>
      </c>
      <c r="K2165" s="2">
        <v>35160.129999999997</v>
      </c>
      <c r="L2165" t="s">
        <v>3706</v>
      </c>
      <c r="M2165" t="s">
        <v>3706</v>
      </c>
      <c r="N2165" t="s">
        <v>3717</v>
      </c>
    </row>
    <row r="2166" spans="3:14" x14ac:dyDescent="0.3">
      <c r="C2166" t="s">
        <v>3975</v>
      </c>
      <c r="D2166">
        <v>1997</v>
      </c>
      <c r="E2166" t="s">
        <v>3705</v>
      </c>
      <c r="F2166">
        <v>9</v>
      </c>
      <c r="G2166" s="1" t="str">
        <f>_xlfn.CONCAT(Hospitalisation_Details10[[#This Row],[date]],"-",Hospitalisation_Details10[[#This Row],[month]],"-",Hospitalisation_Details10[[#This Row],[year]])</f>
        <v>9-Jul-1997</v>
      </c>
      <c r="H2166" s="1" t="str">
        <f>TEXT(Hospitalisation_Details10[[#This Row],[Date of Birth]],"dd-mm-yy")</f>
        <v>09-07-97</v>
      </c>
      <c r="I2166">
        <v>0</v>
      </c>
      <c r="J2166">
        <f>DATEDIF(Hospitalisation_Details10[[#This Row],[Date of Birth2]],DATE(2023,6,8),"y")</f>
        <v>25</v>
      </c>
      <c r="K2166" s="2">
        <v>35302.089999999997</v>
      </c>
      <c r="L2166" t="s">
        <v>3710</v>
      </c>
      <c r="M2166" t="s">
        <v>3706</v>
      </c>
      <c r="N2166" t="s">
        <v>3717</v>
      </c>
    </row>
    <row r="2167" spans="3:14" x14ac:dyDescent="0.3">
      <c r="C2167" t="s">
        <v>3974</v>
      </c>
      <c r="D2167">
        <v>1988</v>
      </c>
      <c r="E2167" t="s">
        <v>3712</v>
      </c>
      <c r="F2167">
        <v>19</v>
      </c>
      <c r="G2167" s="1" t="str">
        <f>_xlfn.CONCAT(Hospitalisation_Details10[[#This Row],[date]],"-",Hospitalisation_Details10[[#This Row],[month]],"-",Hospitalisation_Details10[[#This Row],[year]])</f>
        <v>19-Sep-1988</v>
      </c>
      <c r="H2167" s="1" t="str">
        <f>TEXT(Hospitalisation_Details10[[#This Row],[Date of Birth]],"dd-mm-yy")</f>
        <v>19-09-88</v>
      </c>
      <c r="I2167">
        <v>3</v>
      </c>
      <c r="J2167">
        <f>DATEDIF(Hospitalisation_Details10[[#This Row],[Date of Birth2]],DATE(2023,6,8),"y")</f>
        <v>34</v>
      </c>
      <c r="K2167" s="2">
        <v>35315.96</v>
      </c>
      <c r="L2167" t="s">
        <v>3706</v>
      </c>
      <c r="M2167" t="s">
        <v>3710</v>
      </c>
      <c r="N2167" t="s">
        <v>3717</v>
      </c>
    </row>
    <row r="2168" spans="3:14" x14ac:dyDescent="0.3">
      <c r="C2168" t="s">
        <v>3973</v>
      </c>
      <c r="D2168">
        <v>1971</v>
      </c>
      <c r="E2168" t="s">
        <v>3712</v>
      </c>
      <c r="F2168">
        <v>22</v>
      </c>
      <c r="G2168" s="1" t="str">
        <f>_xlfn.CONCAT(Hospitalisation_Details10[[#This Row],[date]],"-",Hospitalisation_Details10[[#This Row],[month]],"-",Hospitalisation_Details10[[#This Row],[year]])</f>
        <v>22-Sep-1971</v>
      </c>
      <c r="H2168" s="1" t="str">
        <f>TEXT(Hospitalisation_Details10[[#This Row],[Date of Birth]],"dd-mm-yy")</f>
        <v>22-09-71</v>
      </c>
      <c r="I2168">
        <v>0</v>
      </c>
      <c r="J2168">
        <f>DATEDIF(Hospitalisation_Details10[[#This Row],[Date of Birth2]],DATE(2023,6,8),"y")</f>
        <v>51</v>
      </c>
      <c r="K2168" s="2">
        <v>35345.730000000003</v>
      </c>
      <c r="L2168" t="s">
        <v>3706</v>
      </c>
      <c r="M2168" t="s">
        <v>3707</v>
      </c>
      <c r="N2168" t="s">
        <v>3717</v>
      </c>
    </row>
    <row r="2169" spans="3:14" x14ac:dyDescent="0.3">
      <c r="C2169" t="s">
        <v>3972</v>
      </c>
      <c r="D2169">
        <v>1988</v>
      </c>
      <c r="E2169" t="s">
        <v>3709</v>
      </c>
      <c r="F2169">
        <v>20</v>
      </c>
      <c r="G2169" s="1" t="str">
        <f>_xlfn.CONCAT(Hospitalisation_Details10[[#This Row],[date]],"-",Hospitalisation_Details10[[#This Row],[month]],"-",Hospitalisation_Details10[[#This Row],[year]])</f>
        <v>20-Nov-1988</v>
      </c>
      <c r="H2169" s="1" t="str">
        <f>TEXT(Hospitalisation_Details10[[#This Row],[Date of Birth]],"dd-mm-yy")</f>
        <v>20-11-88</v>
      </c>
      <c r="I2169">
        <v>0</v>
      </c>
      <c r="J2169">
        <f>DATEDIF(Hospitalisation_Details10[[#This Row],[Date of Birth2]],DATE(2023,6,8),"y")</f>
        <v>34</v>
      </c>
      <c r="K2169" s="2">
        <v>35491.64</v>
      </c>
      <c r="L2169" t="s">
        <v>3710</v>
      </c>
      <c r="M2169" t="s">
        <v>3706</v>
      </c>
      <c r="N2169" t="s">
        <v>3717</v>
      </c>
    </row>
    <row r="2170" spans="3:14" x14ac:dyDescent="0.3">
      <c r="C2170" t="s">
        <v>3971</v>
      </c>
      <c r="D2170">
        <v>1973</v>
      </c>
      <c r="E2170" t="s">
        <v>3714</v>
      </c>
      <c r="F2170">
        <v>16</v>
      </c>
      <c r="G2170" s="1" t="str">
        <f>_xlfn.CONCAT(Hospitalisation_Details10[[#This Row],[date]],"-",Hospitalisation_Details10[[#This Row],[month]],"-",Hospitalisation_Details10[[#This Row],[year]])</f>
        <v>16-Dec-1973</v>
      </c>
      <c r="H2170" s="1" t="str">
        <f>TEXT(Hospitalisation_Details10[[#This Row],[Date of Birth]],"dd-mm-yy")</f>
        <v>16-12-73</v>
      </c>
      <c r="I2170">
        <v>0</v>
      </c>
      <c r="J2170">
        <f>DATEDIF(Hospitalisation_Details10[[#This Row],[Date of Birth2]],DATE(2023,6,8),"y")</f>
        <v>49</v>
      </c>
      <c r="K2170" s="2">
        <v>35517.19</v>
      </c>
      <c r="L2170" t="s">
        <v>3706</v>
      </c>
      <c r="M2170" t="s">
        <v>3706</v>
      </c>
      <c r="N2170" t="s">
        <v>3717</v>
      </c>
    </row>
    <row r="2171" spans="3:14" x14ac:dyDescent="0.3">
      <c r="C2171" t="s">
        <v>3970</v>
      </c>
      <c r="D2171">
        <v>1992</v>
      </c>
      <c r="E2171" t="s">
        <v>3712</v>
      </c>
      <c r="F2171">
        <v>13</v>
      </c>
      <c r="G2171" s="1" t="str">
        <f>_xlfn.CONCAT(Hospitalisation_Details10[[#This Row],[date]],"-",Hospitalisation_Details10[[#This Row],[month]],"-",Hospitalisation_Details10[[#This Row],[year]])</f>
        <v>13-Sep-1992</v>
      </c>
      <c r="H2171" s="1" t="str">
        <f>TEXT(Hospitalisation_Details10[[#This Row],[Date of Birth]],"dd-mm-yy")</f>
        <v>13-09-92</v>
      </c>
      <c r="I2171">
        <v>0</v>
      </c>
      <c r="J2171">
        <f>DATEDIF(Hospitalisation_Details10[[#This Row],[Date of Birth2]],DATE(2023,6,8),"y")</f>
        <v>30</v>
      </c>
      <c r="K2171" s="2">
        <v>35547.47</v>
      </c>
      <c r="L2171" t="s">
        <v>3706</v>
      </c>
      <c r="M2171" t="s">
        <v>3707</v>
      </c>
      <c r="N2171" t="s">
        <v>3717</v>
      </c>
    </row>
    <row r="2172" spans="3:14" x14ac:dyDescent="0.3">
      <c r="C2172" t="s">
        <v>3969</v>
      </c>
      <c r="D2172">
        <v>1973</v>
      </c>
      <c r="E2172" t="s">
        <v>3716</v>
      </c>
      <c r="F2172">
        <v>27</v>
      </c>
      <c r="G2172" s="1" t="str">
        <f>_xlfn.CONCAT(Hospitalisation_Details10[[#This Row],[date]],"-",Hospitalisation_Details10[[#This Row],[month]],"-",Hospitalisation_Details10[[#This Row],[year]])</f>
        <v>27-Oct-1973</v>
      </c>
      <c r="H2172" s="1" t="str">
        <f>TEXT(Hospitalisation_Details10[[#This Row],[Date of Birth]],"dd-mm-yy")</f>
        <v>27-10-73</v>
      </c>
      <c r="I2172">
        <v>0</v>
      </c>
      <c r="J2172">
        <f>DATEDIF(Hospitalisation_Details10[[#This Row],[Date of Birth2]],DATE(2023,6,8),"y")</f>
        <v>49</v>
      </c>
      <c r="K2172" s="2">
        <v>35547.72</v>
      </c>
      <c r="L2172" t="s">
        <v>3710</v>
      </c>
      <c r="M2172" t="s">
        <v>3710</v>
      </c>
      <c r="N2172" t="s">
        <v>3717</v>
      </c>
    </row>
    <row r="2173" spans="3:14" x14ac:dyDescent="0.3">
      <c r="C2173" t="s">
        <v>3968</v>
      </c>
      <c r="D2173">
        <v>1964</v>
      </c>
      <c r="E2173" t="s">
        <v>3715</v>
      </c>
      <c r="F2173">
        <v>29</v>
      </c>
      <c r="G2173" s="1" t="str">
        <f>_xlfn.CONCAT(Hospitalisation_Details10[[#This Row],[date]],"-",Hospitalisation_Details10[[#This Row],[month]],"-",Hospitalisation_Details10[[#This Row],[year]])</f>
        <v>29-Aug-1964</v>
      </c>
      <c r="H2173" s="1" t="str">
        <f>TEXT(Hospitalisation_Details10[[#This Row],[Date of Birth]],"dd-mm-yy")</f>
        <v>29-08-64</v>
      </c>
      <c r="I2173">
        <v>0</v>
      </c>
      <c r="J2173">
        <f>DATEDIF(Hospitalisation_Details10[[#This Row],[Date of Birth2]],DATE(2023,6,8),"y")</f>
        <v>58</v>
      </c>
      <c r="K2173" s="2">
        <v>35573.26</v>
      </c>
      <c r="L2173" t="s">
        <v>3706</v>
      </c>
      <c r="M2173" t="s">
        <v>3710</v>
      </c>
      <c r="N2173" t="s">
        <v>3717</v>
      </c>
    </row>
    <row r="2174" spans="3:14" x14ac:dyDescent="0.3">
      <c r="C2174" t="s">
        <v>3967</v>
      </c>
      <c r="D2174">
        <v>1971</v>
      </c>
      <c r="E2174" t="s">
        <v>3715</v>
      </c>
      <c r="F2174">
        <v>10</v>
      </c>
      <c r="G2174" s="1" t="str">
        <f>_xlfn.CONCAT(Hospitalisation_Details10[[#This Row],[date]],"-",Hospitalisation_Details10[[#This Row],[month]],"-",Hospitalisation_Details10[[#This Row],[year]])</f>
        <v>10-Aug-1971</v>
      </c>
      <c r="H2174" s="1" t="str">
        <f>TEXT(Hospitalisation_Details10[[#This Row],[Date of Birth]],"dd-mm-yy")</f>
        <v>10-08-71</v>
      </c>
      <c r="I2174">
        <v>0</v>
      </c>
      <c r="J2174">
        <f>DATEDIF(Hospitalisation_Details10[[#This Row],[Date of Birth2]],DATE(2023,6,8),"y")</f>
        <v>51</v>
      </c>
      <c r="K2174" s="2">
        <v>35583.17</v>
      </c>
      <c r="L2174" t="s">
        <v>3710</v>
      </c>
      <c r="M2174" t="s">
        <v>3707</v>
      </c>
      <c r="N2174" t="s">
        <v>3717</v>
      </c>
    </row>
    <row r="2175" spans="3:14" x14ac:dyDescent="0.3">
      <c r="C2175" t="s">
        <v>3718</v>
      </c>
      <c r="D2175">
        <v>2000</v>
      </c>
      <c r="E2175" t="s">
        <v>3716</v>
      </c>
      <c r="F2175">
        <v>13</v>
      </c>
      <c r="G2175" s="1" t="str">
        <f>_xlfn.CONCAT(Hospitalisation_Details10[[#This Row],[date]],"-",Hospitalisation_Details10[[#This Row],[month]],"-",Hospitalisation_Details10[[#This Row],[year]])</f>
        <v>13-Oct-2000</v>
      </c>
      <c r="H2175" s="1" t="str">
        <f>TEXT(Hospitalisation_Details10[[#This Row],[Date of Birth]],"dd-mm-yy")</f>
        <v>13-10-00</v>
      </c>
      <c r="I2175">
        <v>0</v>
      </c>
      <c r="J2175">
        <f>DATEDIF(Hospitalisation_Details10[[#This Row],[Date of Birth2]],DATE(2023,6,8),"y")</f>
        <v>22</v>
      </c>
      <c r="K2175" s="2">
        <v>35585.58</v>
      </c>
      <c r="L2175" t="s">
        <v>3710</v>
      </c>
      <c r="M2175" t="s">
        <v>3706</v>
      </c>
      <c r="N2175" t="s">
        <v>3717</v>
      </c>
    </row>
    <row r="2176" spans="3:14" x14ac:dyDescent="0.3">
      <c r="C2176" t="s">
        <v>3966</v>
      </c>
      <c r="D2176">
        <v>2000</v>
      </c>
      <c r="E2176" t="s">
        <v>3709</v>
      </c>
      <c r="F2176">
        <v>19</v>
      </c>
      <c r="G2176" s="1" t="str">
        <f>_xlfn.CONCAT(Hospitalisation_Details10[[#This Row],[date]],"-",Hospitalisation_Details10[[#This Row],[month]],"-",Hospitalisation_Details10[[#This Row],[year]])</f>
        <v>19-Nov-2000</v>
      </c>
      <c r="H2176" s="1" t="str">
        <f>TEXT(Hospitalisation_Details10[[#This Row],[Date of Birth]],"dd-mm-yy")</f>
        <v>19-11-00</v>
      </c>
      <c r="I2176">
        <v>0</v>
      </c>
      <c r="J2176">
        <f>DATEDIF(Hospitalisation_Details10[[#This Row],[Date of Birth2]],DATE(2023,6,8),"y")</f>
        <v>22</v>
      </c>
      <c r="K2176" s="2">
        <v>35585.58</v>
      </c>
      <c r="L2176" t="s">
        <v>3706</v>
      </c>
      <c r="M2176" t="s">
        <v>3707</v>
      </c>
      <c r="N2176" t="s">
        <v>3717</v>
      </c>
    </row>
    <row r="2177" spans="3:14" x14ac:dyDescent="0.3">
      <c r="C2177" t="s">
        <v>3965</v>
      </c>
      <c r="D2177">
        <v>2000</v>
      </c>
      <c r="E2177" t="s">
        <v>3714</v>
      </c>
      <c r="F2177">
        <v>17</v>
      </c>
      <c r="G2177" s="1" t="str">
        <f>_xlfn.CONCAT(Hospitalisation_Details10[[#This Row],[date]],"-",Hospitalisation_Details10[[#This Row],[month]],"-",Hospitalisation_Details10[[#This Row],[year]])</f>
        <v>17-Dec-2000</v>
      </c>
      <c r="H2177" s="1" t="str">
        <f>TEXT(Hospitalisation_Details10[[#This Row],[Date of Birth]],"dd-mm-yy")</f>
        <v>17-12-00</v>
      </c>
      <c r="I2177">
        <v>3</v>
      </c>
      <c r="J2177">
        <f>DATEDIF(Hospitalisation_Details10[[#This Row],[Date of Birth2]],DATE(2023,6,8),"y")</f>
        <v>22</v>
      </c>
      <c r="K2177" s="2">
        <v>35595.589999999997</v>
      </c>
      <c r="L2177" t="s">
        <v>3706</v>
      </c>
      <c r="M2177" t="s">
        <v>3707</v>
      </c>
      <c r="N2177" t="s">
        <v>3708</v>
      </c>
    </row>
    <row r="2178" spans="3:14" x14ac:dyDescent="0.3">
      <c r="C2178" t="s">
        <v>3964</v>
      </c>
      <c r="D2178">
        <v>1978</v>
      </c>
      <c r="E2178" t="s">
        <v>3714</v>
      </c>
      <c r="F2178">
        <v>19</v>
      </c>
      <c r="G2178" s="1" t="str">
        <f>_xlfn.CONCAT(Hospitalisation_Details10[[#This Row],[date]],"-",Hospitalisation_Details10[[#This Row],[month]],"-",Hospitalisation_Details10[[#This Row],[year]])</f>
        <v>19-Dec-1978</v>
      </c>
      <c r="H2178" s="1" t="str">
        <f>TEXT(Hospitalisation_Details10[[#This Row],[Date of Birth]],"dd-mm-yy")</f>
        <v>19-12-78</v>
      </c>
      <c r="I2178">
        <v>2</v>
      </c>
      <c r="J2178">
        <f>DATEDIF(Hospitalisation_Details10[[#This Row],[Date of Birth2]],DATE(2023,6,8),"y")</f>
        <v>44</v>
      </c>
      <c r="K2178" s="2">
        <v>35701.9</v>
      </c>
      <c r="L2178" t="s">
        <v>3706</v>
      </c>
      <c r="M2178" t="s">
        <v>3710</v>
      </c>
      <c r="N2178" t="s">
        <v>3717</v>
      </c>
    </row>
    <row r="2179" spans="3:14" x14ac:dyDescent="0.3">
      <c r="C2179" t="s">
        <v>3963</v>
      </c>
      <c r="D2179">
        <v>1974</v>
      </c>
      <c r="E2179" t="s">
        <v>3705</v>
      </c>
      <c r="F2179">
        <v>15</v>
      </c>
      <c r="G2179" s="1" t="str">
        <f>_xlfn.CONCAT(Hospitalisation_Details10[[#This Row],[date]],"-",Hospitalisation_Details10[[#This Row],[month]],"-",Hospitalisation_Details10[[#This Row],[year]])</f>
        <v>15-Jul-1974</v>
      </c>
      <c r="H2179" s="1" t="str">
        <f>TEXT(Hospitalisation_Details10[[#This Row],[Date of Birth]],"dd-mm-yy")</f>
        <v>15-07-74</v>
      </c>
      <c r="I2179">
        <v>0</v>
      </c>
      <c r="J2179">
        <f>DATEDIF(Hospitalisation_Details10[[#This Row],[Date of Birth2]],DATE(2023,6,8),"y")</f>
        <v>48</v>
      </c>
      <c r="K2179" s="2">
        <v>35711.39</v>
      </c>
      <c r="L2179" t="s">
        <v>3706</v>
      </c>
      <c r="M2179" t="s">
        <v>3707</v>
      </c>
      <c r="N2179" t="s">
        <v>3713</v>
      </c>
    </row>
    <row r="2180" spans="3:14" x14ac:dyDescent="0.3">
      <c r="C2180" t="s">
        <v>3962</v>
      </c>
      <c r="D2180">
        <v>1976</v>
      </c>
      <c r="E2180" t="s">
        <v>3716</v>
      </c>
      <c r="F2180">
        <v>4</v>
      </c>
      <c r="G2180" s="1" t="str">
        <f>_xlfn.CONCAT(Hospitalisation_Details10[[#This Row],[date]],"-",Hospitalisation_Details10[[#This Row],[month]],"-",Hospitalisation_Details10[[#This Row],[year]])</f>
        <v>4-Oct-1976</v>
      </c>
      <c r="H2180" s="1" t="str">
        <f>TEXT(Hospitalisation_Details10[[#This Row],[Date of Birth]],"dd-mm-yy")</f>
        <v>04-10-76</v>
      </c>
      <c r="I2180">
        <v>2</v>
      </c>
      <c r="J2180">
        <f>DATEDIF(Hospitalisation_Details10[[#This Row],[Date of Birth2]],DATE(2023,6,8),"y")</f>
        <v>46</v>
      </c>
      <c r="K2180" s="2">
        <v>35733.96</v>
      </c>
      <c r="L2180" t="s">
        <v>3706</v>
      </c>
      <c r="M2180" t="s">
        <v>3706</v>
      </c>
      <c r="N2180" t="s">
        <v>3717</v>
      </c>
    </row>
    <row r="2181" spans="3:14" x14ac:dyDescent="0.3">
      <c r="C2181" t="s">
        <v>3961</v>
      </c>
      <c r="D2181">
        <v>1992</v>
      </c>
      <c r="E2181" t="s">
        <v>3711</v>
      </c>
      <c r="F2181">
        <v>18</v>
      </c>
      <c r="G2181" s="1" t="str">
        <f>_xlfn.CONCAT(Hospitalisation_Details10[[#This Row],[date]],"-",Hospitalisation_Details10[[#This Row],[month]],"-",Hospitalisation_Details10[[#This Row],[year]])</f>
        <v>18-Jun-1992</v>
      </c>
      <c r="H2181" s="1" t="str">
        <f>TEXT(Hospitalisation_Details10[[#This Row],[Date of Birth]],"dd-mm-yy")</f>
        <v>18-06-92</v>
      </c>
      <c r="I2181">
        <v>0</v>
      </c>
      <c r="J2181">
        <f>DATEDIF(Hospitalisation_Details10[[#This Row],[Date of Birth2]],DATE(2023,6,8),"y")</f>
        <v>30</v>
      </c>
      <c r="K2181" s="2">
        <v>35883.269999999997</v>
      </c>
      <c r="L2181" t="s">
        <v>3706</v>
      </c>
      <c r="M2181" t="s">
        <v>3710</v>
      </c>
      <c r="N2181" t="s">
        <v>3717</v>
      </c>
    </row>
    <row r="2182" spans="3:14" x14ac:dyDescent="0.3">
      <c r="C2182" t="s">
        <v>3960</v>
      </c>
      <c r="D2182">
        <v>1981</v>
      </c>
      <c r="E2182" t="s">
        <v>3709</v>
      </c>
      <c r="F2182">
        <v>22</v>
      </c>
      <c r="G2182" s="1" t="str">
        <f>_xlfn.CONCAT(Hospitalisation_Details10[[#This Row],[date]],"-",Hospitalisation_Details10[[#This Row],[month]],"-",Hospitalisation_Details10[[#This Row],[year]])</f>
        <v>22-Nov-1981</v>
      </c>
      <c r="H2182" s="1" t="str">
        <f>TEXT(Hospitalisation_Details10[[#This Row],[Date of Birth]],"dd-mm-yy")</f>
        <v>22-11-81</v>
      </c>
      <c r="I2182">
        <v>1</v>
      </c>
      <c r="J2182">
        <f>DATEDIF(Hospitalisation_Details10[[#This Row],[Date of Birth2]],DATE(2023,6,8),"y")</f>
        <v>41</v>
      </c>
      <c r="K2182" s="2">
        <v>35952.65</v>
      </c>
      <c r="L2182" t="s">
        <v>3710</v>
      </c>
      <c r="M2182" t="s">
        <v>3707</v>
      </c>
      <c r="N2182" t="s">
        <v>3717</v>
      </c>
    </row>
    <row r="2183" spans="3:14" x14ac:dyDescent="0.3">
      <c r="C2183" t="s">
        <v>3959</v>
      </c>
      <c r="D2183">
        <v>1999</v>
      </c>
      <c r="E2183" t="s">
        <v>3712</v>
      </c>
      <c r="F2183">
        <v>4</v>
      </c>
      <c r="G2183" s="1" t="str">
        <f>_xlfn.CONCAT(Hospitalisation_Details10[[#This Row],[date]],"-",Hospitalisation_Details10[[#This Row],[month]],"-",Hospitalisation_Details10[[#This Row],[year]])</f>
        <v>4-Sep-1999</v>
      </c>
      <c r="H2183" s="1" t="str">
        <f>TEXT(Hospitalisation_Details10[[#This Row],[Date of Birth]],"dd-mm-yy")</f>
        <v>04-09-99</v>
      </c>
      <c r="I2183">
        <v>2</v>
      </c>
      <c r="J2183">
        <f>DATEDIF(Hospitalisation_Details10[[#This Row],[Date of Birth2]],DATE(2023,6,8),"y")</f>
        <v>23</v>
      </c>
      <c r="K2183" s="2">
        <v>36021.01</v>
      </c>
      <c r="L2183" t="s">
        <v>3706</v>
      </c>
      <c r="M2183" t="s">
        <v>3707</v>
      </c>
      <c r="N2183" t="s">
        <v>3708</v>
      </c>
    </row>
    <row r="2184" spans="3:14" x14ac:dyDescent="0.3">
      <c r="C2184" t="s">
        <v>3958</v>
      </c>
      <c r="D2184">
        <v>1963</v>
      </c>
      <c r="E2184" t="s">
        <v>3705</v>
      </c>
      <c r="F2184">
        <v>22</v>
      </c>
      <c r="G2184" s="1" t="str">
        <f>_xlfn.CONCAT(Hospitalisation_Details10[[#This Row],[date]],"-",Hospitalisation_Details10[[#This Row],[month]],"-",Hospitalisation_Details10[[#This Row],[year]])</f>
        <v>22-Jul-1963</v>
      </c>
      <c r="H2184" s="1" t="str">
        <f>TEXT(Hospitalisation_Details10[[#This Row],[Date of Birth]],"dd-mm-yy")</f>
        <v>22-07-63</v>
      </c>
      <c r="I2184">
        <v>0</v>
      </c>
      <c r="J2184">
        <f>DATEDIF(Hospitalisation_Details10[[#This Row],[Date of Birth2]],DATE(2023,6,8),"y")</f>
        <v>59</v>
      </c>
      <c r="K2184" s="2">
        <v>36074.339999999997</v>
      </c>
      <c r="L2184" t="s">
        <v>3706</v>
      </c>
      <c r="M2184" t="s">
        <v>3710</v>
      </c>
      <c r="N2184" t="s">
        <v>3717</v>
      </c>
    </row>
    <row r="2185" spans="3:14" x14ac:dyDescent="0.3">
      <c r="C2185" t="s">
        <v>3957</v>
      </c>
      <c r="D2185">
        <v>1996</v>
      </c>
      <c r="E2185" t="s">
        <v>3715</v>
      </c>
      <c r="F2185">
        <v>20</v>
      </c>
      <c r="G2185" s="1" t="str">
        <f>_xlfn.CONCAT(Hospitalisation_Details10[[#This Row],[date]],"-",Hospitalisation_Details10[[#This Row],[month]],"-",Hospitalisation_Details10[[#This Row],[year]])</f>
        <v>20-Aug-1996</v>
      </c>
      <c r="H2185" s="1" t="str">
        <f>TEXT(Hospitalisation_Details10[[#This Row],[Date of Birth]],"dd-mm-yy")</f>
        <v>20-08-96</v>
      </c>
      <c r="I2185">
        <v>2</v>
      </c>
      <c r="J2185">
        <f>DATEDIF(Hospitalisation_Details10[[#This Row],[Date of Birth2]],DATE(2023,6,8),"y")</f>
        <v>26</v>
      </c>
      <c r="K2185" s="2">
        <v>36085.22</v>
      </c>
      <c r="L2185" t="s">
        <v>3710</v>
      </c>
      <c r="M2185" t="s">
        <v>3710</v>
      </c>
      <c r="N2185" t="s">
        <v>3717</v>
      </c>
    </row>
    <row r="2186" spans="3:14" x14ac:dyDescent="0.3">
      <c r="C2186" t="s">
        <v>3956</v>
      </c>
      <c r="D2186">
        <v>1979</v>
      </c>
      <c r="E2186" t="s">
        <v>3709</v>
      </c>
      <c r="F2186">
        <v>4</v>
      </c>
      <c r="G2186" s="1" t="str">
        <f>_xlfn.CONCAT(Hospitalisation_Details10[[#This Row],[date]],"-",Hospitalisation_Details10[[#This Row],[month]],"-",Hospitalisation_Details10[[#This Row],[year]])</f>
        <v>4-Nov-1979</v>
      </c>
      <c r="H2186" s="1" t="str">
        <f>TEXT(Hospitalisation_Details10[[#This Row],[Date of Birth]],"dd-mm-yy")</f>
        <v>04-11-79</v>
      </c>
      <c r="I2186">
        <v>2</v>
      </c>
      <c r="J2186">
        <f>DATEDIF(Hospitalisation_Details10[[#This Row],[Date of Birth2]],DATE(2023,6,8),"y")</f>
        <v>43</v>
      </c>
      <c r="K2186" s="2">
        <v>36090.49</v>
      </c>
      <c r="L2186" t="s">
        <v>3706</v>
      </c>
      <c r="M2186" t="s">
        <v>3706</v>
      </c>
      <c r="N2186" t="s">
        <v>3717</v>
      </c>
    </row>
    <row r="2187" spans="3:14" x14ac:dyDescent="0.3">
      <c r="C2187" t="s">
        <v>3955</v>
      </c>
      <c r="D2187">
        <v>1997</v>
      </c>
      <c r="E2187" t="s">
        <v>3711</v>
      </c>
      <c r="F2187">
        <v>12</v>
      </c>
      <c r="G2187" s="1" t="str">
        <f>_xlfn.CONCAT(Hospitalisation_Details10[[#This Row],[date]],"-",Hospitalisation_Details10[[#This Row],[month]],"-",Hospitalisation_Details10[[#This Row],[year]])</f>
        <v>12-Jun-1997</v>
      </c>
      <c r="H2187" s="1" t="str">
        <f>TEXT(Hospitalisation_Details10[[#This Row],[Date of Birth]],"dd-mm-yy")</f>
        <v>12-06-97</v>
      </c>
      <c r="I2187">
        <v>2</v>
      </c>
      <c r="J2187">
        <f>DATEDIF(Hospitalisation_Details10[[#This Row],[Date of Birth2]],DATE(2023,6,8),"y")</f>
        <v>25</v>
      </c>
      <c r="K2187" s="2">
        <v>36124.57</v>
      </c>
      <c r="L2187" t="s">
        <v>3710</v>
      </c>
      <c r="M2187" t="s">
        <v>3707</v>
      </c>
      <c r="N2187" t="s">
        <v>3708</v>
      </c>
    </row>
    <row r="2188" spans="3:14" x14ac:dyDescent="0.3">
      <c r="C2188" t="s">
        <v>3954</v>
      </c>
      <c r="D2188">
        <v>2004</v>
      </c>
      <c r="E2188" t="s">
        <v>3715</v>
      </c>
      <c r="F2188">
        <v>30</v>
      </c>
      <c r="G2188" s="1" t="str">
        <f>_xlfn.CONCAT(Hospitalisation_Details10[[#This Row],[date]],"-",Hospitalisation_Details10[[#This Row],[month]],"-",Hospitalisation_Details10[[#This Row],[year]])</f>
        <v>30-Aug-2004</v>
      </c>
      <c r="H2188" s="1" t="str">
        <f>TEXT(Hospitalisation_Details10[[#This Row],[Date of Birth]],"dd-mm-yy")</f>
        <v>30-08-04</v>
      </c>
      <c r="I2188">
        <v>0</v>
      </c>
      <c r="J2188">
        <f>DATEDIF(Hospitalisation_Details10[[#This Row],[Date of Birth2]],DATE(2023,6,8),"y")</f>
        <v>18</v>
      </c>
      <c r="K2188" s="2">
        <v>36149.480000000003</v>
      </c>
      <c r="L2188" t="s">
        <v>3706</v>
      </c>
      <c r="M2188" t="s">
        <v>3706</v>
      </c>
      <c r="N2188" t="s">
        <v>3708</v>
      </c>
    </row>
    <row r="2189" spans="3:14" x14ac:dyDescent="0.3">
      <c r="C2189" t="s">
        <v>3953</v>
      </c>
      <c r="D2189">
        <v>1974</v>
      </c>
      <c r="E2189" t="s">
        <v>3714</v>
      </c>
      <c r="F2189">
        <v>6</v>
      </c>
      <c r="G2189" s="1" t="str">
        <f>_xlfn.CONCAT(Hospitalisation_Details10[[#This Row],[date]],"-",Hospitalisation_Details10[[#This Row],[month]],"-",Hospitalisation_Details10[[#This Row],[year]])</f>
        <v>6-Dec-1974</v>
      </c>
      <c r="H2189" s="1" t="str">
        <f>TEXT(Hospitalisation_Details10[[#This Row],[Date of Birth]],"dd-mm-yy")</f>
        <v>06-12-74</v>
      </c>
      <c r="I2189">
        <v>0</v>
      </c>
      <c r="J2189">
        <f>DATEDIF(Hospitalisation_Details10[[#This Row],[Date of Birth2]],DATE(2023,6,8),"y")</f>
        <v>48</v>
      </c>
      <c r="K2189" s="2">
        <v>36182.870000000003</v>
      </c>
      <c r="L2189" t="s">
        <v>3706</v>
      </c>
      <c r="M2189" t="s">
        <v>3707</v>
      </c>
      <c r="N2189" t="s">
        <v>3713</v>
      </c>
    </row>
    <row r="2190" spans="3:14" x14ac:dyDescent="0.3">
      <c r="C2190" t="s">
        <v>3952</v>
      </c>
      <c r="D2190">
        <v>1999</v>
      </c>
      <c r="E2190" t="s">
        <v>3716</v>
      </c>
      <c r="F2190">
        <v>1</v>
      </c>
      <c r="G2190" s="1" t="str">
        <f>_xlfn.CONCAT(Hospitalisation_Details10[[#This Row],[date]],"-",Hospitalisation_Details10[[#This Row],[month]],"-",Hospitalisation_Details10[[#This Row],[year]])</f>
        <v>1-Oct-1999</v>
      </c>
      <c r="H2190" s="1" t="str">
        <f>TEXT(Hospitalisation_Details10[[#This Row],[Date of Birth]],"dd-mm-yy")</f>
        <v>01-10-99</v>
      </c>
      <c r="I2190">
        <v>3</v>
      </c>
      <c r="J2190">
        <f>DATEDIF(Hospitalisation_Details10[[#This Row],[Date of Birth2]],DATE(2023,6,8),"y")</f>
        <v>23</v>
      </c>
      <c r="K2190" s="2">
        <v>36189.1</v>
      </c>
      <c r="L2190" t="s">
        <v>3710</v>
      </c>
      <c r="M2190" t="s">
        <v>3707</v>
      </c>
      <c r="N2190" t="s">
        <v>3721</v>
      </c>
    </row>
    <row r="2191" spans="3:14" x14ac:dyDescent="0.3">
      <c r="C2191" t="s">
        <v>3951</v>
      </c>
      <c r="D2191">
        <v>1993</v>
      </c>
      <c r="E2191" t="s">
        <v>3714</v>
      </c>
      <c r="F2191">
        <v>28</v>
      </c>
      <c r="G2191" s="1" t="str">
        <f>_xlfn.CONCAT(Hospitalisation_Details10[[#This Row],[date]],"-",Hospitalisation_Details10[[#This Row],[month]],"-",Hospitalisation_Details10[[#This Row],[year]])</f>
        <v>28-Dec-1993</v>
      </c>
      <c r="H2191" s="1" t="str">
        <f>TEXT(Hospitalisation_Details10[[#This Row],[Date of Birth]],"dd-mm-yy")</f>
        <v>28-12-93</v>
      </c>
      <c r="I2191">
        <v>0</v>
      </c>
      <c r="J2191">
        <f>DATEDIF(Hospitalisation_Details10[[#This Row],[Date of Birth2]],DATE(2023,6,8),"y")</f>
        <v>29</v>
      </c>
      <c r="K2191" s="2">
        <v>36197.699999999997</v>
      </c>
      <c r="L2191" t="s">
        <v>3710</v>
      </c>
      <c r="M2191" t="s">
        <v>3707</v>
      </c>
      <c r="N2191" t="s">
        <v>3717</v>
      </c>
    </row>
    <row r="2192" spans="3:14" x14ac:dyDescent="0.3">
      <c r="C2192" t="s">
        <v>3950</v>
      </c>
      <c r="D2192">
        <v>2003</v>
      </c>
      <c r="E2192" t="s">
        <v>3712</v>
      </c>
      <c r="F2192">
        <v>5</v>
      </c>
      <c r="G2192" s="1" t="str">
        <f>_xlfn.CONCAT(Hospitalisation_Details10[[#This Row],[date]],"-",Hospitalisation_Details10[[#This Row],[month]],"-",Hospitalisation_Details10[[#This Row],[year]])</f>
        <v>5-Sep-2003</v>
      </c>
      <c r="H2192" s="1" t="str">
        <f>TEXT(Hospitalisation_Details10[[#This Row],[Date of Birth]],"dd-mm-yy")</f>
        <v>05-09-03</v>
      </c>
      <c r="I2192">
        <v>0</v>
      </c>
      <c r="J2192">
        <f>DATEDIF(Hospitalisation_Details10[[#This Row],[Date of Birth2]],DATE(2023,6,8),"y")</f>
        <v>19</v>
      </c>
      <c r="K2192" s="2">
        <v>36219.410000000003</v>
      </c>
      <c r="L2192" t="s">
        <v>3710</v>
      </c>
      <c r="M2192" t="s">
        <v>3710</v>
      </c>
      <c r="N2192" t="s">
        <v>3713</v>
      </c>
    </row>
    <row r="2193" spans="3:14" x14ac:dyDescent="0.3">
      <c r="C2193" t="s">
        <v>3949</v>
      </c>
      <c r="D2193">
        <v>2004</v>
      </c>
      <c r="E2193" t="s">
        <v>3714</v>
      </c>
      <c r="F2193">
        <v>25</v>
      </c>
      <c r="G2193" s="1" t="str">
        <f>_xlfn.CONCAT(Hospitalisation_Details10[[#This Row],[date]],"-",Hospitalisation_Details10[[#This Row],[month]],"-",Hospitalisation_Details10[[#This Row],[year]])</f>
        <v>25-Dec-2004</v>
      </c>
      <c r="H2193" s="1" t="str">
        <f>TEXT(Hospitalisation_Details10[[#This Row],[Date of Birth]],"dd-mm-yy")</f>
        <v>25-12-04</v>
      </c>
      <c r="I2193">
        <v>0</v>
      </c>
      <c r="J2193">
        <f>DATEDIF(Hospitalisation_Details10[[#This Row],[Date of Birth2]],DATE(2023,6,8),"y")</f>
        <v>18</v>
      </c>
      <c r="K2193" s="2">
        <v>36307.800000000003</v>
      </c>
      <c r="L2193" t="s">
        <v>3710</v>
      </c>
      <c r="M2193" t="s">
        <v>3706</v>
      </c>
      <c r="N2193" t="s">
        <v>3708</v>
      </c>
    </row>
    <row r="2194" spans="3:14" x14ac:dyDescent="0.3">
      <c r="C2194" t="s">
        <v>3948</v>
      </c>
      <c r="D2194">
        <v>1992</v>
      </c>
      <c r="E2194" t="s">
        <v>3711</v>
      </c>
      <c r="F2194">
        <v>16</v>
      </c>
      <c r="G2194" s="1" t="str">
        <f>_xlfn.CONCAT(Hospitalisation_Details10[[#This Row],[date]],"-",Hospitalisation_Details10[[#This Row],[month]],"-",Hospitalisation_Details10[[#This Row],[year]])</f>
        <v>16-Jun-1992</v>
      </c>
      <c r="H2194" s="1" t="str">
        <f>TEXT(Hospitalisation_Details10[[#This Row],[Date of Birth]],"dd-mm-yy")</f>
        <v>16-06-92</v>
      </c>
      <c r="I2194">
        <v>0</v>
      </c>
      <c r="J2194">
        <f>DATEDIF(Hospitalisation_Details10[[#This Row],[Date of Birth2]],DATE(2023,6,8),"y")</f>
        <v>30</v>
      </c>
      <c r="K2194" s="2">
        <v>36314.050000000003</v>
      </c>
      <c r="L2194" t="s">
        <v>3706</v>
      </c>
      <c r="M2194" t="s">
        <v>3706</v>
      </c>
      <c r="N2194" t="s">
        <v>3717</v>
      </c>
    </row>
    <row r="2195" spans="3:14" x14ac:dyDescent="0.3">
      <c r="C2195" t="s">
        <v>3947</v>
      </c>
      <c r="D2195">
        <v>1967</v>
      </c>
      <c r="E2195" t="s">
        <v>3716</v>
      </c>
      <c r="F2195">
        <v>18</v>
      </c>
      <c r="G2195" s="1" t="str">
        <f>_xlfn.CONCAT(Hospitalisation_Details10[[#This Row],[date]],"-",Hospitalisation_Details10[[#This Row],[month]],"-",Hospitalisation_Details10[[#This Row],[year]])</f>
        <v>18-Oct-1967</v>
      </c>
      <c r="H2195" s="1" t="str">
        <f>TEXT(Hospitalisation_Details10[[#This Row],[Date of Birth]],"dd-mm-yy")</f>
        <v>18-10-67</v>
      </c>
      <c r="I2195">
        <v>0</v>
      </c>
      <c r="J2195">
        <f>DATEDIF(Hospitalisation_Details10[[#This Row],[Date of Birth2]],DATE(2023,6,8),"y")</f>
        <v>55</v>
      </c>
      <c r="K2195" s="2">
        <v>36332.449999999997</v>
      </c>
      <c r="L2195" t="s">
        <v>3710</v>
      </c>
      <c r="M2195" t="s">
        <v>3707</v>
      </c>
      <c r="N2195" t="s">
        <v>3717</v>
      </c>
    </row>
    <row r="2196" spans="3:14" x14ac:dyDescent="0.3">
      <c r="C2196" t="s">
        <v>3946</v>
      </c>
      <c r="D2196">
        <v>1975</v>
      </c>
      <c r="E2196" t="s">
        <v>3711</v>
      </c>
      <c r="F2196">
        <v>5</v>
      </c>
      <c r="G2196" s="1" t="str">
        <f>_xlfn.CONCAT(Hospitalisation_Details10[[#This Row],[date]],"-",Hospitalisation_Details10[[#This Row],[month]],"-",Hospitalisation_Details10[[#This Row],[year]])</f>
        <v>5-Jun-1975</v>
      </c>
      <c r="H2196" s="1" t="str">
        <f>TEXT(Hospitalisation_Details10[[#This Row],[Date of Birth]],"dd-mm-yy")</f>
        <v>05-06-75</v>
      </c>
      <c r="I2196">
        <v>1</v>
      </c>
      <c r="J2196">
        <f>DATEDIF(Hospitalisation_Details10[[#This Row],[Date of Birth2]],DATE(2023,6,8),"y")</f>
        <v>48</v>
      </c>
      <c r="K2196" s="2">
        <v>36350.71</v>
      </c>
      <c r="L2196" t="s">
        <v>3710</v>
      </c>
      <c r="M2196" t="s">
        <v>3706</v>
      </c>
      <c r="N2196" t="s">
        <v>3717</v>
      </c>
    </row>
    <row r="2197" spans="3:14" x14ac:dyDescent="0.3">
      <c r="C2197" t="s">
        <v>3945</v>
      </c>
      <c r="D2197">
        <v>2003</v>
      </c>
      <c r="E2197" t="s">
        <v>3714</v>
      </c>
      <c r="F2197">
        <v>9</v>
      </c>
      <c r="G2197" s="1" t="str">
        <f>_xlfn.CONCAT(Hospitalisation_Details10[[#This Row],[date]],"-",Hospitalisation_Details10[[#This Row],[month]],"-",Hospitalisation_Details10[[#This Row],[year]])</f>
        <v>9-Dec-2003</v>
      </c>
      <c r="H2197" s="1" t="str">
        <f>TEXT(Hospitalisation_Details10[[#This Row],[Date of Birth]],"dd-mm-yy")</f>
        <v>09-12-03</v>
      </c>
      <c r="I2197">
        <v>2</v>
      </c>
      <c r="J2197">
        <f>DATEDIF(Hospitalisation_Details10[[#This Row],[Date of Birth2]],DATE(2023,6,8),"y")</f>
        <v>19</v>
      </c>
      <c r="K2197" s="2">
        <v>36397.58</v>
      </c>
      <c r="L2197" t="s">
        <v>3706</v>
      </c>
      <c r="M2197" t="s">
        <v>3707</v>
      </c>
      <c r="N2197" t="s">
        <v>3717</v>
      </c>
    </row>
    <row r="2198" spans="3:14" x14ac:dyDescent="0.3">
      <c r="C2198" t="s">
        <v>3944</v>
      </c>
      <c r="D2198">
        <v>1962</v>
      </c>
      <c r="E2198" t="s">
        <v>3709</v>
      </c>
      <c r="F2198">
        <v>19</v>
      </c>
      <c r="G2198" s="1" t="str">
        <f>_xlfn.CONCAT(Hospitalisation_Details10[[#This Row],[date]],"-",Hospitalisation_Details10[[#This Row],[month]],"-",Hospitalisation_Details10[[#This Row],[year]])</f>
        <v>19-Nov-1962</v>
      </c>
      <c r="H2198" s="1" t="str">
        <f>TEXT(Hospitalisation_Details10[[#This Row],[Date of Birth]],"dd-mm-yy")</f>
        <v>19-11-62</v>
      </c>
      <c r="I2198">
        <v>0</v>
      </c>
      <c r="J2198">
        <f>DATEDIF(Hospitalisation_Details10[[#This Row],[Date of Birth2]],DATE(2023,6,8),"y")</f>
        <v>60</v>
      </c>
      <c r="K2198" s="2">
        <v>36445.550000000003</v>
      </c>
      <c r="L2198" t="s">
        <v>3706</v>
      </c>
      <c r="M2198" t="s">
        <v>3706</v>
      </c>
      <c r="N2198" t="s">
        <v>3717</v>
      </c>
    </row>
    <row r="2199" spans="3:14" x14ac:dyDescent="0.3">
      <c r="C2199" t="s">
        <v>3943</v>
      </c>
      <c r="D2199">
        <v>1973</v>
      </c>
      <c r="E2199" t="s">
        <v>3715</v>
      </c>
      <c r="F2199">
        <v>9</v>
      </c>
      <c r="G2199" s="1" t="str">
        <f>_xlfn.CONCAT(Hospitalisation_Details10[[#This Row],[date]],"-",Hospitalisation_Details10[[#This Row],[month]],"-",Hospitalisation_Details10[[#This Row],[year]])</f>
        <v>9-Aug-1973</v>
      </c>
      <c r="H2199" s="1" t="str">
        <f>TEXT(Hospitalisation_Details10[[#This Row],[Date of Birth]],"dd-mm-yy")</f>
        <v>09-08-73</v>
      </c>
      <c r="I2199">
        <v>0</v>
      </c>
      <c r="J2199">
        <f>DATEDIF(Hospitalisation_Details10[[#This Row],[Date of Birth2]],DATE(2023,6,8),"y")</f>
        <v>49</v>
      </c>
      <c r="K2199" s="2">
        <v>36541.550000000003</v>
      </c>
      <c r="L2199" t="s">
        <v>3706</v>
      </c>
      <c r="M2199" t="s">
        <v>3707</v>
      </c>
      <c r="N2199" t="s">
        <v>3717</v>
      </c>
    </row>
    <row r="2200" spans="3:14" x14ac:dyDescent="0.3">
      <c r="C2200" t="s">
        <v>3942</v>
      </c>
      <c r="D2200">
        <v>1992</v>
      </c>
      <c r="E2200" t="s">
        <v>3716</v>
      </c>
      <c r="F2200">
        <v>9</v>
      </c>
      <c r="G2200" s="1" t="str">
        <f>_xlfn.CONCAT(Hospitalisation_Details10[[#This Row],[date]],"-",Hospitalisation_Details10[[#This Row],[month]],"-",Hospitalisation_Details10[[#This Row],[year]])</f>
        <v>9-Oct-1992</v>
      </c>
      <c r="H2200" s="1" t="str">
        <f>TEXT(Hospitalisation_Details10[[#This Row],[Date of Birth]],"dd-mm-yy")</f>
        <v>09-10-92</v>
      </c>
      <c r="I2200">
        <v>0</v>
      </c>
      <c r="J2200">
        <f>DATEDIF(Hospitalisation_Details10[[#This Row],[Date of Birth2]],DATE(2023,6,8),"y")</f>
        <v>30</v>
      </c>
      <c r="K2200" s="2">
        <v>36572.800000000003</v>
      </c>
      <c r="L2200" t="s">
        <v>3710</v>
      </c>
      <c r="M2200" t="s">
        <v>3706</v>
      </c>
      <c r="N2200" t="s">
        <v>3717</v>
      </c>
    </row>
    <row r="2201" spans="3:14" x14ac:dyDescent="0.3">
      <c r="C2201" t="s">
        <v>3941</v>
      </c>
      <c r="D2201">
        <v>1961</v>
      </c>
      <c r="E2201" t="s">
        <v>3705</v>
      </c>
      <c r="F2201">
        <v>29</v>
      </c>
      <c r="G2201" s="1" t="str">
        <f>_xlfn.CONCAT(Hospitalisation_Details10[[#This Row],[date]],"-",Hospitalisation_Details10[[#This Row],[month]],"-",Hospitalisation_Details10[[#This Row],[year]])</f>
        <v>29-Jul-1961</v>
      </c>
      <c r="H2201" s="1" t="str">
        <f>TEXT(Hospitalisation_Details10[[#This Row],[Date of Birth]],"dd-mm-yy")</f>
        <v>29-07-61</v>
      </c>
      <c r="I2201">
        <v>4</v>
      </c>
      <c r="J2201">
        <f>DATEDIF(Hospitalisation_Details10[[#This Row],[Date of Birth2]],DATE(2023,6,8),"y")</f>
        <v>61</v>
      </c>
      <c r="K2201" s="2">
        <v>36580.28</v>
      </c>
      <c r="L2201" t="s">
        <v>3706</v>
      </c>
      <c r="M2201" t="s">
        <v>3706</v>
      </c>
      <c r="N2201" t="s">
        <v>3708</v>
      </c>
    </row>
    <row r="2202" spans="3:14" x14ac:dyDescent="0.3">
      <c r="C2202" t="s">
        <v>3940</v>
      </c>
      <c r="D2202">
        <v>1970</v>
      </c>
      <c r="E2202" t="s">
        <v>3705</v>
      </c>
      <c r="F2202">
        <v>14</v>
      </c>
      <c r="G2202" s="1" t="str">
        <f>_xlfn.CONCAT(Hospitalisation_Details10[[#This Row],[date]],"-",Hospitalisation_Details10[[#This Row],[month]],"-",Hospitalisation_Details10[[#This Row],[year]])</f>
        <v>14-Jul-1970</v>
      </c>
      <c r="H2202" s="1" t="str">
        <f>TEXT(Hospitalisation_Details10[[#This Row],[Date of Birth]],"dd-mm-yy")</f>
        <v>14-07-70</v>
      </c>
      <c r="I2202">
        <v>0</v>
      </c>
      <c r="J2202">
        <f>DATEDIF(Hospitalisation_Details10[[#This Row],[Date of Birth2]],DATE(2023,6,8),"y")</f>
        <v>52</v>
      </c>
      <c r="K2202" s="2">
        <v>36786.370000000003</v>
      </c>
      <c r="L2202" t="s">
        <v>3710</v>
      </c>
      <c r="M2202" t="s">
        <v>3710</v>
      </c>
      <c r="N2202" t="s">
        <v>3717</v>
      </c>
    </row>
    <row r="2203" spans="3:14" x14ac:dyDescent="0.3">
      <c r="C2203" t="s">
        <v>3939</v>
      </c>
      <c r="D2203">
        <v>1965</v>
      </c>
      <c r="E2203" t="s">
        <v>3714</v>
      </c>
      <c r="F2203">
        <v>28</v>
      </c>
      <c r="G2203" s="1" t="str">
        <f>_xlfn.CONCAT(Hospitalisation_Details10[[#This Row],[date]],"-",Hospitalisation_Details10[[#This Row],[month]],"-",Hospitalisation_Details10[[#This Row],[year]])</f>
        <v>28-Dec-1965</v>
      </c>
      <c r="H2203" s="1" t="str">
        <f>TEXT(Hospitalisation_Details10[[#This Row],[Date of Birth]],"dd-mm-yy")</f>
        <v>28-12-65</v>
      </c>
      <c r="I2203">
        <v>0</v>
      </c>
      <c r="J2203">
        <f>DATEDIF(Hospitalisation_Details10[[#This Row],[Date of Birth2]],DATE(2023,6,8),"y")</f>
        <v>57</v>
      </c>
      <c r="K2203" s="2">
        <v>36795.29</v>
      </c>
      <c r="L2203" t="s">
        <v>3706</v>
      </c>
      <c r="M2203" t="s">
        <v>3710</v>
      </c>
      <c r="N2203" t="s">
        <v>3717</v>
      </c>
    </row>
    <row r="2204" spans="3:14" x14ac:dyDescent="0.3">
      <c r="C2204" t="s">
        <v>3718</v>
      </c>
      <c r="D2204">
        <v>1992</v>
      </c>
      <c r="E2204" t="s">
        <v>3716</v>
      </c>
      <c r="F2204">
        <v>6</v>
      </c>
      <c r="G2204" s="1" t="str">
        <f>_xlfn.CONCAT(Hospitalisation_Details10[[#This Row],[date]],"-",Hospitalisation_Details10[[#This Row],[month]],"-",Hospitalisation_Details10[[#This Row],[year]])</f>
        <v>6-Oct-1992</v>
      </c>
      <c r="H2204" s="1" t="str">
        <f>TEXT(Hospitalisation_Details10[[#This Row],[Date of Birth]],"dd-mm-yy")</f>
        <v>06-10-92</v>
      </c>
      <c r="I2204">
        <v>0</v>
      </c>
      <c r="J2204">
        <f>DATEDIF(Hospitalisation_Details10[[#This Row],[Date of Birth2]],DATE(2023,6,8),"y")</f>
        <v>30</v>
      </c>
      <c r="K2204" s="2">
        <v>36837.47</v>
      </c>
      <c r="L2204" t="s">
        <v>3710</v>
      </c>
      <c r="M2204" t="s">
        <v>3706</v>
      </c>
      <c r="N2204" t="s">
        <v>3717</v>
      </c>
    </row>
    <row r="2205" spans="3:14" x14ac:dyDescent="0.3">
      <c r="C2205" t="s">
        <v>3938</v>
      </c>
      <c r="D2205">
        <v>1992</v>
      </c>
      <c r="E2205" t="s">
        <v>3705</v>
      </c>
      <c r="F2205">
        <v>4</v>
      </c>
      <c r="G2205" s="1" t="str">
        <f>_xlfn.CONCAT(Hospitalisation_Details10[[#This Row],[date]],"-",Hospitalisation_Details10[[#This Row],[month]],"-",Hospitalisation_Details10[[#This Row],[year]])</f>
        <v>4-Jul-1992</v>
      </c>
      <c r="H2205" s="1" t="str">
        <f>TEXT(Hospitalisation_Details10[[#This Row],[Date of Birth]],"dd-mm-yy")</f>
        <v>04-07-92</v>
      </c>
      <c r="I2205">
        <v>0</v>
      </c>
      <c r="J2205">
        <f>DATEDIF(Hospitalisation_Details10[[#This Row],[Date of Birth2]],DATE(2023,6,8),"y")</f>
        <v>30</v>
      </c>
      <c r="K2205" s="2">
        <v>36837.47</v>
      </c>
      <c r="L2205" t="s">
        <v>3706</v>
      </c>
      <c r="M2205" t="s">
        <v>3707</v>
      </c>
      <c r="N2205" t="s">
        <v>3717</v>
      </c>
    </row>
    <row r="2206" spans="3:14" x14ac:dyDescent="0.3">
      <c r="C2206" t="s">
        <v>3937</v>
      </c>
      <c r="D2206">
        <v>1972</v>
      </c>
      <c r="E2206" t="s">
        <v>3714</v>
      </c>
      <c r="F2206">
        <v>5</v>
      </c>
      <c r="G2206" s="1" t="str">
        <f>_xlfn.CONCAT(Hospitalisation_Details10[[#This Row],[date]],"-",Hospitalisation_Details10[[#This Row],[month]],"-",Hospitalisation_Details10[[#This Row],[year]])</f>
        <v>5-Dec-1972</v>
      </c>
      <c r="H2206" s="1" t="str">
        <f>TEXT(Hospitalisation_Details10[[#This Row],[Date of Birth]],"dd-mm-yy")</f>
        <v>05-12-72</v>
      </c>
      <c r="I2206">
        <v>0</v>
      </c>
      <c r="J2206">
        <f>DATEDIF(Hospitalisation_Details10[[#This Row],[Date of Birth2]],DATE(2023,6,8),"y")</f>
        <v>50</v>
      </c>
      <c r="K2206" s="2">
        <v>36889.99</v>
      </c>
      <c r="L2206" t="s">
        <v>3710</v>
      </c>
      <c r="M2206" t="s">
        <v>3707</v>
      </c>
      <c r="N2206" t="s">
        <v>3717</v>
      </c>
    </row>
    <row r="2207" spans="3:14" x14ac:dyDescent="0.3">
      <c r="C2207" t="s">
        <v>3936</v>
      </c>
      <c r="D2207">
        <v>2003</v>
      </c>
      <c r="E2207" t="s">
        <v>3711</v>
      </c>
      <c r="F2207">
        <v>21</v>
      </c>
      <c r="G2207" s="1" t="str">
        <f>_xlfn.CONCAT(Hospitalisation_Details10[[#This Row],[date]],"-",Hospitalisation_Details10[[#This Row],[month]],"-",Hospitalisation_Details10[[#This Row],[year]])</f>
        <v>21-Jun-2003</v>
      </c>
      <c r="H2207" s="1" t="str">
        <f>TEXT(Hospitalisation_Details10[[#This Row],[Date of Birth]],"dd-mm-yy")</f>
        <v>21-06-03</v>
      </c>
      <c r="I2207">
        <v>0</v>
      </c>
      <c r="J2207">
        <f>DATEDIF(Hospitalisation_Details10[[#This Row],[Date of Birth2]],DATE(2023,6,8),"y")</f>
        <v>19</v>
      </c>
      <c r="K2207" s="2">
        <v>36898.730000000003</v>
      </c>
      <c r="L2207" t="s">
        <v>3706</v>
      </c>
      <c r="M2207" t="s">
        <v>3710</v>
      </c>
      <c r="N2207" t="s">
        <v>3713</v>
      </c>
    </row>
    <row r="2208" spans="3:14" x14ac:dyDescent="0.3">
      <c r="C2208" t="s">
        <v>3935</v>
      </c>
      <c r="D2208">
        <v>1963</v>
      </c>
      <c r="E2208" t="s">
        <v>3705</v>
      </c>
      <c r="F2208">
        <v>24</v>
      </c>
      <c r="G2208" s="1" t="str">
        <f>_xlfn.CONCAT(Hospitalisation_Details10[[#This Row],[date]],"-",Hospitalisation_Details10[[#This Row],[month]],"-",Hospitalisation_Details10[[#This Row],[year]])</f>
        <v>24-Jul-1963</v>
      </c>
      <c r="H2208" s="1" t="str">
        <f>TEXT(Hospitalisation_Details10[[#This Row],[Date of Birth]],"dd-mm-yy")</f>
        <v>24-07-63</v>
      </c>
      <c r="I2208">
        <v>2</v>
      </c>
      <c r="J2208">
        <f>DATEDIF(Hospitalisation_Details10[[#This Row],[Date of Birth2]],DATE(2023,6,8),"y")</f>
        <v>59</v>
      </c>
      <c r="K2208" s="2">
        <v>36910.61</v>
      </c>
      <c r="L2208" t="s">
        <v>3706</v>
      </c>
      <c r="M2208" t="s">
        <v>3706</v>
      </c>
      <c r="N2208" t="s">
        <v>3717</v>
      </c>
    </row>
    <row r="2209" spans="3:14" x14ac:dyDescent="0.3">
      <c r="C2209" t="s">
        <v>3934</v>
      </c>
      <c r="D2209">
        <v>1991</v>
      </c>
      <c r="E2209" t="s">
        <v>3711</v>
      </c>
      <c r="F2209">
        <v>10</v>
      </c>
      <c r="G2209" s="1" t="str">
        <f>_xlfn.CONCAT(Hospitalisation_Details10[[#This Row],[date]],"-",Hospitalisation_Details10[[#This Row],[month]],"-",Hospitalisation_Details10[[#This Row],[year]])</f>
        <v>10-Jun-1991</v>
      </c>
      <c r="H2209" s="1" t="str">
        <f>TEXT(Hospitalisation_Details10[[#This Row],[Date of Birth]],"dd-mm-yy")</f>
        <v>10-06-91</v>
      </c>
      <c r="I2209">
        <v>3</v>
      </c>
      <c r="J2209">
        <f>DATEDIF(Hospitalisation_Details10[[#This Row],[Date of Birth2]],DATE(2023,6,8),"y")</f>
        <v>31</v>
      </c>
      <c r="K2209" s="2">
        <v>36911.99</v>
      </c>
      <c r="L2209" t="s">
        <v>3706</v>
      </c>
      <c r="M2209" t="s">
        <v>3706</v>
      </c>
      <c r="N2209" t="s">
        <v>3717</v>
      </c>
    </row>
    <row r="2210" spans="3:14" x14ac:dyDescent="0.3">
      <c r="C2210" t="s">
        <v>3933</v>
      </c>
      <c r="D2210">
        <v>1968</v>
      </c>
      <c r="E2210" t="s">
        <v>3716</v>
      </c>
      <c r="F2210">
        <v>22</v>
      </c>
      <c r="G2210" s="1" t="str">
        <f>_xlfn.CONCAT(Hospitalisation_Details10[[#This Row],[date]],"-",Hospitalisation_Details10[[#This Row],[month]],"-",Hospitalisation_Details10[[#This Row],[year]])</f>
        <v>22-Oct-1968</v>
      </c>
      <c r="H2210" s="1" t="str">
        <f>TEXT(Hospitalisation_Details10[[#This Row],[Date of Birth]],"dd-mm-yy")</f>
        <v>22-10-68</v>
      </c>
      <c r="I2210">
        <v>0</v>
      </c>
      <c r="J2210">
        <f>DATEDIF(Hospitalisation_Details10[[#This Row],[Date of Birth2]],DATE(2023,6,8),"y")</f>
        <v>54</v>
      </c>
      <c r="K2210" s="2">
        <v>36922.61</v>
      </c>
      <c r="L2210" t="s">
        <v>3706</v>
      </c>
      <c r="M2210" t="s">
        <v>3710</v>
      </c>
      <c r="N2210" t="s">
        <v>3717</v>
      </c>
    </row>
    <row r="2211" spans="3:14" x14ac:dyDescent="0.3">
      <c r="C2211" t="s">
        <v>3932</v>
      </c>
      <c r="D2211">
        <v>1977</v>
      </c>
      <c r="E2211" t="s">
        <v>3715</v>
      </c>
      <c r="F2211">
        <v>13</v>
      </c>
      <c r="G2211" s="1" t="str">
        <f>_xlfn.CONCAT(Hospitalisation_Details10[[#This Row],[date]],"-",Hospitalisation_Details10[[#This Row],[month]],"-",Hospitalisation_Details10[[#This Row],[year]])</f>
        <v>13-Aug-1977</v>
      </c>
      <c r="H2211" s="1" t="str">
        <f>TEXT(Hospitalisation_Details10[[#This Row],[Date of Birth]],"dd-mm-yy")</f>
        <v>13-08-77</v>
      </c>
      <c r="I2211">
        <v>2</v>
      </c>
      <c r="J2211">
        <f>DATEDIF(Hospitalisation_Details10[[#This Row],[Date of Birth2]],DATE(2023,6,8),"y")</f>
        <v>45</v>
      </c>
      <c r="K2211" s="2">
        <v>36935.64</v>
      </c>
      <c r="L2211" t="s">
        <v>3706</v>
      </c>
      <c r="M2211" t="s">
        <v>3710</v>
      </c>
      <c r="N2211" t="s">
        <v>3717</v>
      </c>
    </row>
    <row r="2212" spans="3:14" x14ac:dyDescent="0.3">
      <c r="C2212" t="s">
        <v>3931</v>
      </c>
      <c r="D2212">
        <v>1992</v>
      </c>
      <c r="E2212" t="s">
        <v>3715</v>
      </c>
      <c r="F2212">
        <v>25</v>
      </c>
      <c r="G2212" s="1" t="str">
        <f>_xlfn.CONCAT(Hospitalisation_Details10[[#This Row],[date]],"-",Hospitalisation_Details10[[#This Row],[month]],"-",Hospitalisation_Details10[[#This Row],[year]])</f>
        <v>25-Aug-1992</v>
      </c>
      <c r="H2212" s="1" t="str">
        <f>TEXT(Hospitalisation_Details10[[#This Row],[Date of Birth]],"dd-mm-yy")</f>
        <v>25-08-92</v>
      </c>
      <c r="I2212">
        <v>0</v>
      </c>
      <c r="J2212">
        <f>DATEDIF(Hospitalisation_Details10[[#This Row],[Date of Birth2]],DATE(2023,6,8),"y")</f>
        <v>30</v>
      </c>
      <c r="K2212" s="2">
        <v>36950.26</v>
      </c>
      <c r="L2212" t="s">
        <v>3710</v>
      </c>
      <c r="M2212" t="s">
        <v>3710</v>
      </c>
      <c r="N2212" t="s">
        <v>3708</v>
      </c>
    </row>
    <row r="2213" spans="3:14" x14ac:dyDescent="0.3">
      <c r="C2213" t="s">
        <v>3930</v>
      </c>
      <c r="D2213">
        <v>1992</v>
      </c>
      <c r="E2213" t="s">
        <v>3712</v>
      </c>
      <c r="F2213">
        <v>13</v>
      </c>
      <c r="G2213" s="1" t="str">
        <f>_xlfn.CONCAT(Hospitalisation_Details10[[#This Row],[date]],"-",Hospitalisation_Details10[[#This Row],[month]],"-",Hospitalisation_Details10[[#This Row],[year]])</f>
        <v>13-Sep-1992</v>
      </c>
      <c r="H2213" s="1" t="str">
        <f>TEXT(Hospitalisation_Details10[[#This Row],[Date of Birth]],"dd-mm-yy")</f>
        <v>13-09-92</v>
      </c>
      <c r="I2213">
        <v>0</v>
      </c>
      <c r="J2213">
        <f>DATEDIF(Hospitalisation_Details10[[#This Row],[Date of Birth2]],DATE(2023,6,8),"y")</f>
        <v>30</v>
      </c>
      <c r="K2213" s="2">
        <v>36976.449999999997</v>
      </c>
      <c r="L2213" t="s">
        <v>3706</v>
      </c>
      <c r="M2213" t="s">
        <v>3707</v>
      </c>
      <c r="N2213" t="s">
        <v>3717</v>
      </c>
    </row>
    <row r="2214" spans="3:14" x14ac:dyDescent="0.3">
      <c r="C2214" t="s">
        <v>3929</v>
      </c>
      <c r="D2214">
        <v>1991</v>
      </c>
      <c r="E2214" t="s">
        <v>3709</v>
      </c>
      <c r="F2214">
        <v>1</v>
      </c>
      <c r="G2214" s="1" t="str">
        <f>_xlfn.CONCAT(Hospitalisation_Details10[[#This Row],[date]],"-",Hospitalisation_Details10[[#This Row],[month]],"-",Hospitalisation_Details10[[#This Row],[year]])</f>
        <v>1-Nov-1991</v>
      </c>
      <c r="H2214" s="1" t="str">
        <f>TEXT(Hospitalisation_Details10[[#This Row],[Date of Birth]],"dd-mm-yy")</f>
        <v>01-11-91</v>
      </c>
      <c r="I2214">
        <v>3</v>
      </c>
      <c r="J2214">
        <f>DATEDIF(Hospitalisation_Details10[[#This Row],[Date of Birth2]],DATE(2023,6,8),"y")</f>
        <v>31</v>
      </c>
      <c r="K2214" s="2">
        <v>37040.879999999997</v>
      </c>
      <c r="L2214" t="s">
        <v>3706</v>
      </c>
      <c r="M2214" t="s">
        <v>3706</v>
      </c>
      <c r="N2214" t="s">
        <v>3717</v>
      </c>
    </row>
    <row r="2215" spans="3:14" x14ac:dyDescent="0.3">
      <c r="C2215" t="s">
        <v>3928</v>
      </c>
      <c r="D2215">
        <v>1988</v>
      </c>
      <c r="E2215" t="s">
        <v>3714</v>
      </c>
      <c r="F2215">
        <v>17</v>
      </c>
      <c r="G2215" s="1" t="str">
        <f>_xlfn.CONCAT(Hospitalisation_Details10[[#This Row],[date]],"-",Hospitalisation_Details10[[#This Row],[month]],"-",Hospitalisation_Details10[[#This Row],[year]])</f>
        <v>17-Dec-1988</v>
      </c>
      <c r="H2215" s="1" t="str">
        <f>TEXT(Hospitalisation_Details10[[#This Row],[Date of Birth]],"dd-mm-yy")</f>
        <v>17-12-88</v>
      </c>
      <c r="I2215">
        <v>3</v>
      </c>
      <c r="J2215">
        <f>DATEDIF(Hospitalisation_Details10[[#This Row],[Date of Birth2]],DATE(2023,6,8),"y")</f>
        <v>34</v>
      </c>
      <c r="K2215" s="2">
        <v>37076.370000000003</v>
      </c>
      <c r="L2215" t="s">
        <v>3706</v>
      </c>
      <c r="M2215" t="s">
        <v>3710</v>
      </c>
      <c r="N2215" t="s">
        <v>3717</v>
      </c>
    </row>
    <row r="2216" spans="3:14" x14ac:dyDescent="0.3">
      <c r="C2216" t="s">
        <v>3927</v>
      </c>
      <c r="D2216">
        <v>1989</v>
      </c>
      <c r="E2216" t="s">
        <v>3711</v>
      </c>
      <c r="F2216">
        <v>10</v>
      </c>
      <c r="G2216" s="1" t="str">
        <f>_xlfn.CONCAT(Hospitalisation_Details10[[#This Row],[date]],"-",Hospitalisation_Details10[[#This Row],[month]],"-",Hospitalisation_Details10[[#This Row],[year]])</f>
        <v>10-Jun-1989</v>
      </c>
      <c r="H2216" s="1" t="str">
        <f>TEXT(Hospitalisation_Details10[[#This Row],[Date of Birth]],"dd-mm-yy")</f>
        <v>10-06-89</v>
      </c>
      <c r="I2216">
        <v>0</v>
      </c>
      <c r="J2216">
        <f>DATEDIF(Hospitalisation_Details10[[#This Row],[Date of Birth2]],DATE(2023,6,8),"y")</f>
        <v>33</v>
      </c>
      <c r="K2216" s="2">
        <v>37079.370000000003</v>
      </c>
      <c r="L2216" t="s">
        <v>3706</v>
      </c>
      <c r="M2216" t="s">
        <v>3707</v>
      </c>
      <c r="N2216" t="s">
        <v>3717</v>
      </c>
    </row>
    <row r="2217" spans="3:14" x14ac:dyDescent="0.3">
      <c r="C2217" t="s">
        <v>3926</v>
      </c>
      <c r="D2217">
        <v>1995</v>
      </c>
      <c r="E2217" t="s">
        <v>3716</v>
      </c>
      <c r="F2217">
        <v>30</v>
      </c>
      <c r="G2217" s="1" t="str">
        <f>_xlfn.CONCAT(Hospitalisation_Details10[[#This Row],[date]],"-",Hospitalisation_Details10[[#This Row],[month]],"-",Hospitalisation_Details10[[#This Row],[year]])</f>
        <v>30-Oct-1995</v>
      </c>
      <c r="H2217" s="1" t="str">
        <f>TEXT(Hospitalisation_Details10[[#This Row],[Date of Birth]],"dd-mm-yy")</f>
        <v>30-10-95</v>
      </c>
      <c r="I2217">
        <v>0</v>
      </c>
      <c r="J2217">
        <f>DATEDIF(Hospitalisation_Details10[[#This Row],[Date of Birth2]],DATE(2023,6,8),"y")</f>
        <v>27</v>
      </c>
      <c r="K2217" s="2">
        <v>37133.9</v>
      </c>
      <c r="L2217" t="s">
        <v>3706</v>
      </c>
      <c r="M2217" t="s">
        <v>3706</v>
      </c>
      <c r="N2217" t="s">
        <v>3708</v>
      </c>
    </row>
    <row r="2218" spans="3:14" x14ac:dyDescent="0.3">
      <c r="C2218" t="s">
        <v>3925</v>
      </c>
      <c r="D2218">
        <v>2000</v>
      </c>
      <c r="E2218" t="s">
        <v>3712</v>
      </c>
      <c r="F2218">
        <v>5</v>
      </c>
      <c r="G2218" s="1" t="str">
        <f>_xlfn.CONCAT(Hospitalisation_Details10[[#This Row],[date]],"-",Hospitalisation_Details10[[#This Row],[month]],"-",Hospitalisation_Details10[[#This Row],[year]])</f>
        <v>5-Sep-2000</v>
      </c>
      <c r="H2218" s="1" t="str">
        <f>TEXT(Hospitalisation_Details10[[#This Row],[Date of Birth]],"dd-mm-yy")</f>
        <v>05-09-00</v>
      </c>
      <c r="I2218">
        <v>1</v>
      </c>
      <c r="J2218">
        <f>DATEDIF(Hospitalisation_Details10[[#This Row],[Date of Birth2]],DATE(2023,6,8),"y")</f>
        <v>22</v>
      </c>
      <c r="K2218" s="2">
        <v>37165.160000000003</v>
      </c>
      <c r="L2218" t="s">
        <v>3710</v>
      </c>
      <c r="M2218" t="s">
        <v>3707</v>
      </c>
      <c r="N2218" t="s">
        <v>3731</v>
      </c>
    </row>
    <row r="2219" spans="3:14" x14ac:dyDescent="0.3">
      <c r="C2219" t="s">
        <v>3924</v>
      </c>
      <c r="D2219">
        <v>1990</v>
      </c>
      <c r="E2219" t="s">
        <v>3716</v>
      </c>
      <c r="F2219">
        <v>17</v>
      </c>
      <c r="G2219" s="1" t="str">
        <f>_xlfn.CONCAT(Hospitalisation_Details10[[#This Row],[date]],"-",Hospitalisation_Details10[[#This Row],[month]],"-",Hospitalisation_Details10[[#This Row],[year]])</f>
        <v>17-Oct-1990</v>
      </c>
      <c r="H2219" s="1" t="str">
        <f>TEXT(Hospitalisation_Details10[[#This Row],[Date of Birth]],"dd-mm-yy")</f>
        <v>17-10-90</v>
      </c>
      <c r="I2219">
        <v>3</v>
      </c>
      <c r="J2219">
        <f>DATEDIF(Hospitalisation_Details10[[#This Row],[Date of Birth2]],DATE(2023,6,8),"y")</f>
        <v>32</v>
      </c>
      <c r="K2219" s="2">
        <v>37251.22</v>
      </c>
      <c r="L2219" t="s">
        <v>3706</v>
      </c>
      <c r="M2219" t="s">
        <v>3706</v>
      </c>
      <c r="N2219" t="s">
        <v>3717</v>
      </c>
    </row>
    <row r="2220" spans="3:14" x14ac:dyDescent="0.3">
      <c r="C2220" t="s">
        <v>3923</v>
      </c>
      <c r="D2220">
        <v>1985</v>
      </c>
      <c r="E2220" t="s">
        <v>3709</v>
      </c>
      <c r="F2220">
        <v>17</v>
      </c>
      <c r="G2220" s="1" t="str">
        <f>_xlfn.CONCAT(Hospitalisation_Details10[[#This Row],[date]],"-",Hospitalisation_Details10[[#This Row],[month]],"-",Hospitalisation_Details10[[#This Row],[year]])</f>
        <v>17-Nov-1985</v>
      </c>
      <c r="H2220" s="1" t="str">
        <f>TEXT(Hospitalisation_Details10[[#This Row],[Date of Birth]],"dd-mm-yy")</f>
        <v>17-11-85</v>
      </c>
      <c r="I2220">
        <v>0</v>
      </c>
      <c r="J2220">
        <f>DATEDIF(Hospitalisation_Details10[[#This Row],[Date of Birth2]],DATE(2023,6,8),"y")</f>
        <v>37</v>
      </c>
      <c r="K2220" s="2">
        <v>37270.15</v>
      </c>
      <c r="L2220" t="s">
        <v>3706</v>
      </c>
      <c r="M2220" t="s">
        <v>3710</v>
      </c>
      <c r="N2220" t="s">
        <v>3724</v>
      </c>
    </row>
    <row r="2221" spans="3:14" x14ac:dyDescent="0.3">
      <c r="C2221" t="s">
        <v>3922</v>
      </c>
      <c r="D2221">
        <v>1975</v>
      </c>
      <c r="E2221" t="s">
        <v>3709</v>
      </c>
      <c r="F2221">
        <v>9</v>
      </c>
      <c r="G2221" s="1" t="str">
        <f>_xlfn.CONCAT(Hospitalisation_Details10[[#This Row],[date]],"-",Hospitalisation_Details10[[#This Row],[month]],"-",Hospitalisation_Details10[[#This Row],[year]])</f>
        <v>9-Nov-1975</v>
      </c>
      <c r="H2221" s="1" t="str">
        <f>TEXT(Hospitalisation_Details10[[#This Row],[Date of Birth]],"dd-mm-yy")</f>
        <v>09-11-75</v>
      </c>
      <c r="I2221">
        <v>1</v>
      </c>
      <c r="J2221">
        <f>DATEDIF(Hospitalisation_Details10[[#This Row],[Date of Birth2]],DATE(2023,6,8),"y")</f>
        <v>47</v>
      </c>
      <c r="K2221" s="2">
        <v>37272.339999999997</v>
      </c>
      <c r="L2221" t="s">
        <v>3706</v>
      </c>
      <c r="M2221" t="s">
        <v>3707</v>
      </c>
      <c r="N2221" t="s">
        <v>3717</v>
      </c>
    </row>
    <row r="2222" spans="3:14" x14ac:dyDescent="0.3">
      <c r="C2222" t="s">
        <v>3921</v>
      </c>
      <c r="D2222">
        <v>1969</v>
      </c>
      <c r="E2222" t="s">
        <v>3716</v>
      </c>
      <c r="F2222">
        <v>30</v>
      </c>
      <c r="G2222" s="1" t="str">
        <f>_xlfn.CONCAT(Hospitalisation_Details10[[#This Row],[date]],"-",Hospitalisation_Details10[[#This Row],[month]],"-",Hospitalisation_Details10[[#This Row],[year]])</f>
        <v>30-Oct-1969</v>
      </c>
      <c r="H2222" s="1" t="str">
        <f>TEXT(Hospitalisation_Details10[[#This Row],[Date of Birth]],"dd-mm-yy")</f>
        <v>30-10-69</v>
      </c>
      <c r="I2222">
        <v>0</v>
      </c>
      <c r="J2222">
        <f>DATEDIF(Hospitalisation_Details10[[#This Row],[Date of Birth2]],DATE(2023,6,8),"y")</f>
        <v>53</v>
      </c>
      <c r="K2222" s="2">
        <v>37277.269999999997</v>
      </c>
      <c r="L2222" t="s">
        <v>3710</v>
      </c>
      <c r="M2222" t="s">
        <v>3707</v>
      </c>
      <c r="N2222" t="s">
        <v>3717</v>
      </c>
    </row>
    <row r="2223" spans="3:14" x14ac:dyDescent="0.3">
      <c r="C2223" t="s">
        <v>3920</v>
      </c>
      <c r="D2223">
        <v>1979</v>
      </c>
      <c r="E2223" t="s">
        <v>3715</v>
      </c>
      <c r="F2223">
        <v>3</v>
      </c>
      <c r="G2223" s="1" t="str">
        <f>_xlfn.CONCAT(Hospitalisation_Details10[[#This Row],[date]],"-",Hospitalisation_Details10[[#This Row],[month]],"-",Hospitalisation_Details10[[#This Row],[year]])</f>
        <v>3-Aug-1979</v>
      </c>
      <c r="H2223" s="1" t="str">
        <f>TEXT(Hospitalisation_Details10[[#This Row],[Date of Birth]],"dd-mm-yy")</f>
        <v>03-08-79</v>
      </c>
      <c r="I2223">
        <v>2</v>
      </c>
      <c r="J2223">
        <f>DATEDIF(Hospitalisation_Details10[[#This Row],[Date of Birth2]],DATE(2023,6,8),"y")</f>
        <v>43</v>
      </c>
      <c r="K2223" s="2">
        <v>37425.94</v>
      </c>
      <c r="L2223" t="s">
        <v>3706</v>
      </c>
      <c r="M2223" t="s">
        <v>3710</v>
      </c>
      <c r="N2223" t="s">
        <v>3717</v>
      </c>
    </row>
    <row r="2224" spans="3:14" x14ac:dyDescent="0.3">
      <c r="C2224" t="s">
        <v>3919</v>
      </c>
      <c r="D2224">
        <v>2002</v>
      </c>
      <c r="E2224" t="s">
        <v>3712</v>
      </c>
      <c r="F2224">
        <v>27</v>
      </c>
      <c r="G2224" s="1" t="str">
        <f>_xlfn.CONCAT(Hospitalisation_Details10[[#This Row],[date]],"-",Hospitalisation_Details10[[#This Row],[month]],"-",Hospitalisation_Details10[[#This Row],[year]])</f>
        <v>27-Sep-2002</v>
      </c>
      <c r="H2224" s="1" t="str">
        <f>TEXT(Hospitalisation_Details10[[#This Row],[Date of Birth]],"dd-mm-yy")</f>
        <v>27-09-02</v>
      </c>
      <c r="I2224">
        <v>3</v>
      </c>
      <c r="J2224">
        <f>DATEDIF(Hospitalisation_Details10[[#This Row],[Date of Birth2]],DATE(2023,6,8),"y")</f>
        <v>20</v>
      </c>
      <c r="K2224" s="2">
        <v>37465.339999999997</v>
      </c>
      <c r="L2224" t="s">
        <v>3710</v>
      </c>
      <c r="M2224" t="s">
        <v>3706</v>
      </c>
      <c r="N2224" t="s">
        <v>3713</v>
      </c>
    </row>
    <row r="2225" spans="3:14" x14ac:dyDescent="0.3">
      <c r="C2225" t="s">
        <v>3918</v>
      </c>
      <c r="D2225">
        <v>2000</v>
      </c>
      <c r="E2225" t="s">
        <v>3716</v>
      </c>
      <c r="F2225">
        <v>12</v>
      </c>
      <c r="G2225" s="1" t="str">
        <f>_xlfn.CONCAT(Hospitalisation_Details10[[#This Row],[date]],"-",Hospitalisation_Details10[[#This Row],[month]],"-",Hospitalisation_Details10[[#This Row],[year]])</f>
        <v>12-Oct-2000</v>
      </c>
      <c r="H2225" s="1" t="str">
        <f>TEXT(Hospitalisation_Details10[[#This Row],[Date of Birth]],"dd-mm-yy")</f>
        <v>12-10-00</v>
      </c>
      <c r="I2225">
        <v>2</v>
      </c>
      <c r="J2225">
        <f>DATEDIF(Hospitalisation_Details10[[#This Row],[Date of Birth2]],DATE(2023,6,8),"y")</f>
        <v>22</v>
      </c>
      <c r="K2225" s="2">
        <v>37484.449999999997</v>
      </c>
      <c r="L2225" t="s">
        <v>3710</v>
      </c>
      <c r="M2225" t="s">
        <v>3710</v>
      </c>
      <c r="N2225" t="s">
        <v>3708</v>
      </c>
    </row>
    <row r="2226" spans="3:14" x14ac:dyDescent="0.3">
      <c r="C2226" t="s">
        <v>3917</v>
      </c>
      <c r="D2226">
        <v>1990</v>
      </c>
      <c r="E2226" t="s">
        <v>3709</v>
      </c>
      <c r="F2226">
        <v>16</v>
      </c>
      <c r="G2226" s="1" t="str">
        <f>_xlfn.CONCAT(Hospitalisation_Details10[[#This Row],[date]],"-",Hospitalisation_Details10[[#This Row],[month]],"-",Hospitalisation_Details10[[#This Row],[year]])</f>
        <v>16-Nov-1990</v>
      </c>
      <c r="H2226" s="1" t="str">
        <f>TEXT(Hospitalisation_Details10[[#This Row],[Date of Birth]],"dd-mm-yy")</f>
        <v>16-11-90</v>
      </c>
      <c r="I2226">
        <v>1</v>
      </c>
      <c r="J2226">
        <f>DATEDIF(Hospitalisation_Details10[[#This Row],[Date of Birth2]],DATE(2023,6,8),"y")</f>
        <v>32</v>
      </c>
      <c r="K2226" s="2">
        <v>37607.53</v>
      </c>
      <c r="L2226" t="s">
        <v>3710</v>
      </c>
      <c r="M2226" t="s">
        <v>3706</v>
      </c>
      <c r="N2226" t="s">
        <v>3720</v>
      </c>
    </row>
    <row r="2227" spans="3:14" x14ac:dyDescent="0.3">
      <c r="C2227" t="s">
        <v>3916</v>
      </c>
      <c r="D2227">
        <v>1982</v>
      </c>
      <c r="E2227" t="s">
        <v>3711</v>
      </c>
      <c r="F2227">
        <v>20</v>
      </c>
      <c r="G2227" s="1" t="str">
        <f>_xlfn.CONCAT(Hospitalisation_Details10[[#This Row],[date]],"-",Hospitalisation_Details10[[#This Row],[month]],"-",Hospitalisation_Details10[[#This Row],[year]])</f>
        <v>20-Jun-1982</v>
      </c>
      <c r="H2227" s="1" t="str">
        <f>TEXT(Hospitalisation_Details10[[#This Row],[Date of Birth]],"dd-mm-yy")</f>
        <v>20-06-82</v>
      </c>
      <c r="I2227">
        <v>3</v>
      </c>
      <c r="J2227">
        <f>DATEDIF(Hospitalisation_Details10[[#This Row],[Date of Birth2]],DATE(2023,6,8),"y")</f>
        <v>40</v>
      </c>
      <c r="K2227" s="2">
        <v>37650.74</v>
      </c>
      <c r="L2227" t="s">
        <v>3706</v>
      </c>
      <c r="M2227" t="s">
        <v>3706</v>
      </c>
      <c r="N2227" t="s">
        <v>3713</v>
      </c>
    </row>
    <row r="2228" spans="3:14" x14ac:dyDescent="0.3">
      <c r="C2228" t="s">
        <v>3915</v>
      </c>
      <c r="D2228">
        <v>1970</v>
      </c>
      <c r="E2228" t="s">
        <v>3716</v>
      </c>
      <c r="F2228">
        <v>28</v>
      </c>
      <c r="G2228" s="1" t="str">
        <f>_xlfn.CONCAT(Hospitalisation_Details10[[#This Row],[date]],"-",Hospitalisation_Details10[[#This Row],[month]],"-",Hospitalisation_Details10[[#This Row],[year]])</f>
        <v>28-Oct-1970</v>
      </c>
      <c r="H2228" s="1" t="str">
        <f>TEXT(Hospitalisation_Details10[[#This Row],[Date of Birth]],"dd-mm-yy")</f>
        <v>28-10-70</v>
      </c>
      <c r="I2228">
        <v>0</v>
      </c>
      <c r="J2228">
        <f>DATEDIF(Hospitalisation_Details10[[#This Row],[Date of Birth2]],DATE(2023,6,8),"y")</f>
        <v>52</v>
      </c>
      <c r="K2228" s="2">
        <v>37675.06</v>
      </c>
      <c r="L2228" t="s">
        <v>3706</v>
      </c>
      <c r="M2228" t="s">
        <v>3707</v>
      </c>
      <c r="N2228" t="s">
        <v>3717</v>
      </c>
    </row>
    <row r="2229" spans="3:14" x14ac:dyDescent="0.3">
      <c r="C2229" t="s">
        <v>3914</v>
      </c>
      <c r="D2229">
        <v>1988</v>
      </c>
      <c r="E2229" t="s">
        <v>3716</v>
      </c>
      <c r="F2229">
        <v>10</v>
      </c>
      <c r="G2229" s="1" t="str">
        <f>_xlfn.CONCAT(Hospitalisation_Details10[[#This Row],[date]],"-",Hospitalisation_Details10[[#This Row],[month]],"-",Hospitalisation_Details10[[#This Row],[year]])</f>
        <v>10-Oct-1988</v>
      </c>
      <c r="H2229" s="1" t="str">
        <f>TEXT(Hospitalisation_Details10[[#This Row],[Date of Birth]],"dd-mm-yy")</f>
        <v>10-10-88</v>
      </c>
      <c r="I2229">
        <v>1</v>
      </c>
      <c r="J2229">
        <f>DATEDIF(Hospitalisation_Details10[[#This Row],[Date of Birth2]],DATE(2023,6,8),"y")</f>
        <v>34</v>
      </c>
      <c r="K2229" s="2">
        <v>37701.879999999997</v>
      </c>
      <c r="L2229" t="s">
        <v>3706</v>
      </c>
      <c r="M2229" t="s">
        <v>3707</v>
      </c>
      <c r="N2229" t="s">
        <v>3725</v>
      </c>
    </row>
    <row r="2230" spans="3:14" x14ac:dyDescent="0.3">
      <c r="C2230" t="s">
        <v>3913</v>
      </c>
      <c r="D2230">
        <v>1976</v>
      </c>
      <c r="E2230" t="s">
        <v>3712</v>
      </c>
      <c r="F2230">
        <v>18</v>
      </c>
      <c r="G2230" s="1" t="str">
        <f>_xlfn.CONCAT(Hospitalisation_Details10[[#This Row],[date]],"-",Hospitalisation_Details10[[#This Row],[month]],"-",Hospitalisation_Details10[[#This Row],[year]])</f>
        <v>18-Sep-1976</v>
      </c>
      <c r="H2230" s="1" t="str">
        <f>TEXT(Hospitalisation_Details10[[#This Row],[Date of Birth]],"dd-mm-yy")</f>
        <v>18-09-76</v>
      </c>
      <c r="I2230">
        <v>2</v>
      </c>
      <c r="J2230">
        <f>DATEDIF(Hospitalisation_Details10[[#This Row],[Date of Birth2]],DATE(2023,6,8),"y")</f>
        <v>46</v>
      </c>
      <c r="K2230" s="2">
        <v>37735.199999999997</v>
      </c>
      <c r="L2230" t="s">
        <v>3706</v>
      </c>
      <c r="M2230" t="s">
        <v>3706</v>
      </c>
      <c r="N2230" t="s">
        <v>3717</v>
      </c>
    </row>
    <row r="2231" spans="3:14" x14ac:dyDescent="0.3">
      <c r="C2231" t="s">
        <v>3912</v>
      </c>
      <c r="D2231">
        <v>1986</v>
      </c>
      <c r="E2231" t="s">
        <v>3715</v>
      </c>
      <c r="F2231">
        <v>15</v>
      </c>
      <c r="G2231" s="1" t="str">
        <f>_xlfn.CONCAT(Hospitalisation_Details10[[#This Row],[date]],"-",Hospitalisation_Details10[[#This Row],[month]],"-",Hospitalisation_Details10[[#This Row],[year]])</f>
        <v>15-Aug-1986</v>
      </c>
      <c r="H2231" s="1" t="str">
        <f>TEXT(Hospitalisation_Details10[[#This Row],[Date of Birth]],"dd-mm-yy")</f>
        <v>15-08-86</v>
      </c>
      <c r="I2231">
        <v>0</v>
      </c>
      <c r="J2231">
        <f>DATEDIF(Hospitalisation_Details10[[#This Row],[Date of Birth2]],DATE(2023,6,8),"y")</f>
        <v>36</v>
      </c>
      <c r="K2231" s="2">
        <v>37742.58</v>
      </c>
      <c r="L2231" t="s">
        <v>3710</v>
      </c>
      <c r="M2231" t="s">
        <v>3710</v>
      </c>
      <c r="N2231" t="s">
        <v>3708</v>
      </c>
    </row>
    <row r="2232" spans="3:14" x14ac:dyDescent="0.3">
      <c r="C2232" t="s">
        <v>3911</v>
      </c>
      <c r="D2232">
        <v>1983</v>
      </c>
      <c r="E2232" t="s">
        <v>3705</v>
      </c>
      <c r="F2232">
        <v>26</v>
      </c>
      <c r="G2232" s="1" t="str">
        <f>_xlfn.CONCAT(Hospitalisation_Details10[[#This Row],[date]],"-",Hospitalisation_Details10[[#This Row],[month]],"-",Hospitalisation_Details10[[#This Row],[year]])</f>
        <v>26-Jul-1983</v>
      </c>
      <c r="H2232" s="1" t="str">
        <f>TEXT(Hospitalisation_Details10[[#This Row],[Date of Birth]],"dd-mm-yy")</f>
        <v>26-07-83</v>
      </c>
      <c r="I2232">
        <v>3</v>
      </c>
      <c r="J2232">
        <f>DATEDIF(Hospitalisation_Details10[[#This Row],[Date of Birth2]],DATE(2023,6,8),"y")</f>
        <v>39</v>
      </c>
      <c r="K2232" s="2">
        <v>37800.980000000003</v>
      </c>
      <c r="L2232" t="s">
        <v>3706</v>
      </c>
      <c r="M2232" t="s">
        <v>3706</v>
      </c>
      <c r="N2232" t="s">
        <v>3717</v>
      </c>
    </row>
    <row r="2233" spans="3:14" x14ac:dyDescent="0.3">
      <c r="C2233" t="s">
        <v>3910</v>
      </c>
      <c r="D2233">
        <v>1979</v>
      </c>
      <c r="E2233" t="s">
        <v>3712</v>
      </c>
      <c r="F2233">
        <v>9</v>
      </c>
      <c r="G2233" s="1" t="str">
        <f>_xlfn.CONCAT(Hospitalisation_Details10[[#This Row],[date]],"-",Hospitalisation_Details10[[#This Row],[month]],"-",Hospitalisation_Details10[[#This Row],[year]])</f>
        <v>9-Sep-1979</v>
      </c>
      <c r="H2233" s="1" t="str">
        <f>TEXT(Hospitalisation_Details10[[#This Row],[Date of Birth]],"dd-mm-yy")</f>
        <v>09-09-79</v>
      </c>
      <c r="I2233">
        <v>0</v>
      </c>
      <c r="J2233">
        <f>DATEDIF(Hospitalisation_Details10[[#This Row],[Date of Birth2]],DATE(2023,6,8),"y")</f>
        <v>43</v>
      </c>
      <c r="K2233" s="2">
        <v>37829.72</v>
      </c>
      <c r="L2233" t="s">
        <v>3710</v>
      </c>
      <c r="M2233" t="s">
        <v>3706</v>
      </c>
      <c r="N2233" t="s">
        <v>3717</v>
      </c>
    </row>
    <row r="2234" spans="3:14" x14ac:dyDescent="0.3">
      <c r="C2234" t="s">
        <v>3909</v>
      </c>
      <c r="D2234">
        <v>1998</v>
      </c>
      <c r="E2234" t="s">
        <v>3705</v>
      </c>
      <c r="F2234">
        <v>29</v>
      </c>
      <c r="G2234" s="1" t="str">
        <f>_xlfn.CONCAT(Hospitalisation_Details10[[#This Row],[date]],"-",Hospitalisation_Details10[[#This Row],[month]],"-",Hospitalisation_Details10[[#This Row],[year]])</f>
        <v>29-Jul-1998</v>
      </c>
      <c r="H2234" s="1" t="str">
        <f>TEXT(Hospitalisation_Details10[[#This Row],[Date of Birth]],"dd-mm-yy")</f>
        <v>29-07-98</v>
      </c>
      <c r="I2234">
        <v>0</v>
      </c>
      <c r="J2234">
        <f>DATEDIF(Hospitalisation_Details10[[#This Row],[Date of Birth2]],DATE(2023,6,8),"y")</f>
        <v>24</v>
      </c>
      <c r="K2234" s="2">
        <v>38126.25</v>
      </c>
      <c r="L2234" t="s">
        <v>3710</v>
      </c>
      <c r="M2234" t="s">
        <v>3707</v>
      </c>
      <c r="N2234" t="s">
        <v>3708</v>
      </c>
    </row>
    <row r="2235" spans="3:14" x14ac:dyDescent="0.3">
      <c r="C2235" t="s">
        <v>3908</v>
      </c>
      <c r="D2235">
        <v>1972</v>
      </c>
      <c r="E2235" t="s">
        <v>3709</v>
      </c>
      <c r="F2235">
        <v>19</v>
      </c>
      <c r="G2235" s="1" t="str">
        <f>_xlfn.CONCAT(Hospitalisation_Details10[[#This Row],[date]],"-",Hospitalisation_Details10[[#This Row],[month]],"-",Hospitalisation_Details10[[#This Row],[year]])</f>
        <v>19-Nov-1972</v>
      </c>
      <c r="H2235" s="1" t="str">
        <f>TEXT(Hospitalisation_Details10[[#This Row],[Date of Birth]],"dd-mm-yy")</f>
        <v>19-11-72</v>
      </c>
      <c r="I2235">
        <v>0</v>
      </c>
      <c r="J2235">
        <f>DATEDIF(Hospitalisation_Details10[[#This Row],[Date of Birth2]],DATE(2023,6,8),"y")</f>
        <v>50</v>
      </c>
      <c r="K2235" s="2">
        <v>38189.1</v>
      </c>
      <c r="L2235" t="s">
        <v>3706</v>
      </c>
      <c r="M2235" t="s">
        <v>3706</v>
      </c>
      <c r="N2235" t="s">
        <v>3717</v>
      </c>
    </row>
    <row r="2236" spans="3:14" x14ac:dyDescent="0.3">
      <c r="C2236" t="s">
        <v>3907</v>
      </c>
      <c r="D2236">
        <v>1989</v>
      </c>
      <c r="E2236" t="s">
        <v>3712</v>
      </c>
      <c r="F2236">
        <v>8</v>
      </c>
      <c r="G2236" s="1" t="str">
        <f>_xlfn.CONCAT(Hospitalisation_Details10[[#This Row],[date]],"-",Hospitalisation_Details10[[#This Row],[month]],"-",Hospitalisation_Details10[[#This Row],[year]])</f>
        <v>8-Sep-1989</v>
      </c>
      <c r="H2236" s="1" t="str">
        <f>TEXT(Hospitalisation_Details10[[#This Row],[Date of Birth]],"dd-mm-yy")</f>
        <v>08-09-89</v>
      </c>
      <c r="I2236">
        <v>3</v>
      </c>
      <c r="J2236">
        <f>DATEDIF(Hospitalisation_Details10[[#This Row],[Date of Birth2]],DATE(2023,6,8),"y")</f>
        <v>33</v>
      </c>
      <c r="K2236" s="2">
        <v>38237.339999999997</v>
      </c>
      <c r="L2236" t="s">
        <v>3706</v>
      </c>
      <c r="M2236" t="s">
        <v>3707</v>
      </c>
      <c r="N2236" t="s">
        <v>3717</v>
      </c>
    </row>
    <row r="2237" spans="3:14" x14ac:dyDescent="0.3">
      <c r="C2237" t="s">
        <v>3906</v>
      </c>
      <c r="D2237">
        <v>1964</v>
      </c>
      <c r="E2237" t="s">
        <v>3711</v>
      </c>
      <c r="F2237">
        <v>16</v>
      </c>
      <c r="G2237" s="1" t="str">
        <f>_xlfn.CONCAT(Hospitalisation_Details10[[#This Row],[date]],"-",Hospitalisation_Details10[[#This Row],[month]],"-",Hospitalisation_Details10[[#This Row],[year]])</f>
        <v>16-Jun-1964</v>
      </c>
      <c r="H2237" s="1" t="str">
        <f>TEXT(Hospitalisation_Details10[[#This Row],[Date of Birth]],"dd-mm-yy")</f>
        <v>16-06-64</v>
      </c>
      <c r="I2237">
        <v>0</v>
      </c>
      <c r="J2237">
        <f>DATEDIF(Hospitalisation_Details10[[#This Row],[Date of Birth2]],DATE(2023,6,8),"y")</f>
        <v>58</v>
      </c>
      <c r="K2237" s="2">
        <v>38241.74</v>
      </c>
      <c r="L2237" t="s">
        <v>3706</v>
      </c>
      <c r="M2237" t="s">
        <v>3707</v>
      </c>
      <c r="N2237" t="s">
        <v>3717</v>
      </c>
    </row>
    <row r="2238" spans="3:14" x14ac:dyDescent="0.3">
      <c r="C2238" t="s">
        <v>3905</v>
      </c>
      <c r="D2238">
        <v>1980</v>
      </c>
      <c r="E2238" t="s">
        <v>3715</v>
      </c>
      <c r="F2238">
        <v>16</v>
      </c>
      <c r="G2238" s="1" t="str">
        <f>_xlfn.CONCAT(Hospitalisation_Details10[[#This Row],[date]],"-",Hospitalisation_Details10[[#This Row],[month]],"-",Hospitalisation_Details10[[#This Row],[year]])</f>
        <v>16-Aug-1980</v>
      </c>
      <c r="H2238" s="1" t="str">
        <f>TEXT(Hospitalisation_Details10[[#This Row],[Date of Birth]],"dd-mm-yy")</f>
        <v>16-08-80</v>
      </c>
      <c r="I2238">
        <v>1</v>
      </c>
      <c r="J2238">
        <f>DATEDIF(Hospitalisation_Details10[[#This Row],[Date of Birth2]],DATE(2023,6,8),"y")</f>
        <v>42</v>
      </c>
      <c r="K2238" s="2">
        <v>38245.589999999997</v>
      </c>
      <c r="L2238" t="s">
        <v>3710</v>
      </c>
      <c r="M2238" t="s">
        <v>3706</v>
      </c>
      <c r="N2238" t="s">
        <v>3708</v>
      </c>
    </row>
    <row r="2239" spans="3:14" x14ac:dyDescent="0.3">
      <c r="C2239" t="s">
        <v>3904</v>
      </c>
      <c r="D2239">
        <v>1989</v>
      </c>
      <c r="E2239" t="s">
        <v>3716</v>
      </c>
      <c r="F2239">
        <v>30</v>
      </c>
      <c r="G2239" s="1" t="str">
        <f>_xlfn.CONCAT(Hospitalisation_Details10[[#This Row],[date]],"-",Hospitalisation_Details10[[#This Row],[month]],"-",Hospitalisation_Details10[[#This Row],[year]])</f>
        <v>30-Oct-1989</v>
      </c>
      <c r="H2239" s="1" t="str">
        <f>TEXT(Hospitalisation_Details10[[#This Row],[Date of Birth]],"dd-mm-yy")</f>
        <v>30-10-89</v>
      </c>
      <c r="I2239">
        <v>1</v>
      </c>
      <c r="J2239">
        <f>DATEDIF(Hospitalisation_Details10[[#This Row],[Date of Birth2]],DATE(2023,6,8),"y")</f>
        <v>33</v>
      </c>
      <c r="K2239" s="2">
        <v>38282.75</v>
      </c>
      <c r="L2239" t="s">
        <v>3710</v>
      </c>
      <c r="M2239" t="s">
        <v>3706</v>
      </c>
      <c r="N2239" t="s">
        <v>3708</v>
      </c>
    </row>
    <row r="2240" spans="3:14" x14ac:dyDescent="0.3">
      <c r="C2240" t="s">
        <v>3903</v>
      </c>
      <c r="D2240">
        <v>1980</v>
      </c>
      <c r="E2240" t="s">
        <v>3711</v>
      </c>
      <c r="F2240">
        <v>12</v>
      </c>
      <c r="G2240" s="1" t="str">
        <f>_xlfn.CONCAT(Hospitalisation_Details10[[#This Row],[date]],"-",Hospitalisation_Details10[[#This Row],[month]],"-",Hospitalisation_Details10[[#This Row],[year]])</f>
        <v>12-Jun-1980</v>
      </c>
      <c r="H2240" s="1" t="str">
        <f>TEXT(Hospitalisation_Details10[[#This Row],[Date of Birth]],"dd-mm-yy")</f>
        <v>12-06-80</v>
      </c>
      <c r="I2240">
        <v>2</v>
      </c>
      <c r="J2240">
        <f>DATEDIF(Hospitalisation_Details10[[#This Row],[Date of Birth2]],DATE(2023,6,8),"y")</f>
        <v>42</v>
      </c>
      <c r="K2240" s="2">
        <v>38313.129999999997</v>
      </c>
      <c r="L2240" t="s">
        <v>3710</v>
      </c>
      <c r="M2240" t="s">
        <v>3707</v>
      </c>
      <c r="N2240" t="s">
        <v>3717</v>
      </c>
    </row>
    <row r="2241" spans="3:14" x14ac:dyDescent="0.3">
      <c r="C2241" t="s">
        <v>3902</v>
      </c>
      <c r="D2241">
        <v>2002</v>
      </c>
      <c r="E2241" t="s">
        <v>3712</v>
      </c>
      <c r="F2241">
        <v>17</v>
      </c>
      <c r="G2241" s="1" t="str">
        <f>_xlfn.CONCAT(Hospitalisation_Details10[[#This Row],[date]],"-",Hospitalisation_Details10[[#This Row],[month]],"-",Hospitalisation_Details10[[#This Row],[year]])</f>
        <v>17-Sep-2002</v>
      </c>
      <c r="H2241" s="1" t="str">
        <f>TEXT(Hospitalisation_Details10[[#This Row],[Date of Birth]],"dd-mm-yy")</f>
        <v>17-09-02</v>
      </c>
      <c r="I2241">
        <v>2</v>
      </c>
      <c r="J2241">
        <f>DATEDIF(Hospitalisation_Details10[[#This Row],[Date of Birth2]],DATE(2023,6,8),"y")</f>
        <v>20</v>
      </c>
      <c r="K2241" s="2">
        <v>38344.57</v>
      </c>
      <c r="L2241" t="s">
        <v>3710</v>
      </c>
      <c r="M2241" t="s">
        <v>3707</v>
      </c>
      <c r="N2241" t="s">
        <v>3717</v>
      </c>
    </row>
    <row r="2242" spans="3:14" x14ac:dyDescent="0.3">
      <c r="C2242" t="s">
        <v>3901</v>
      </c>
      <c r="D2242">
        <v>1970</v>
      </c>
      <c r="E2242" t="s">
        <v>3715</v>
      </c>
      <c r="F2242">
        <v>22</v>
      </c>
      <c r="G2242" s="1" t="str">
        <f>_xlfn.CONCAT(Hospitalisation_Details10[[#This Row],[date]],"-",Hospitalisation_Details10[[#This Row],[month]],"-",Hospitalisation_Details10[[#This Row],[year]])</f>
        <v>22-Aug-1970</v>
      </c>
      <c r="H2242" s="1" t="str">
        <f>TEXT(Hospitalisation_Details10[[#This Row],[Date of Birth]],"dd-mm-yy")</f>
        <v>22-08-70</v>
      </c>
      <c r="I2242">
        <v>0</v>
      </c>
      <c r="J2242">
        <f>DATEDIF(Hospitalisation_Details10[[#This Row],[Date of Birth2]],DATE(2023,6,8),"y")</f>
        <v>52</v>
      </c>
      <c r="K2242" s="2">
        <v>38389.79</v>
      </c>
      <c r="L2242" t="s">
        <v>3706</v>
      </c>
      <c r="M2242" t="s">
        <v>3707</v>
      </c>
      <c r="N2242" t="s">
        <v>3717</v>
      </c>
    </row>
    <row r="2243" spans="3:14" x14ac:dyDescent="0.3">
      <c r="C2243" t="s">
        <v>3900</v>
      </c>
      <c r="D2243">
        <v>1971</v>
      </c>
      <c r="E2243" t="s">
        <v>3714</v>
      </c>
      <c r="F2243">
        <v>23</v>
      </c>
      <c r="G2243" s="1" t="str">
        <f>_xlfn.CONCAT(Hospitalisation_Details10[[#This Row],[date]],"-",Hospitalisation_Details10[[#This Row],[month]],"-",Hospitalisation_Details10[[#This Row],[year]])</f>
        <v>23-Dec-1971</v>
      </c>
      <c r="H2243" s="1" t="str">
        <f>TEXT(Hospitalisation_Details10[[#This Row],[Date of Birth]],"dd-mm-yy")</f>
        <v>23-12-71</v>
      </c>
      <c r="I2243">
        <v>0</v>
      </c>
      <c r="J2243">
        <f>DATEDIF(Hospitalisation_Details10[[#This Row],[Date of Birth2]],DATE(2023,6,8),"y")</f>
        <v>51</v>
      </c>
      <c r="K2243" s="2">
        <v>38405.26</v>
      </c>
      <c r="L2243" t="s">
        <v>3706</v>
      </c>
      <c r="M2243" t="s">
        <v>3710</v>
      </c>
      <c r="N2243" t="s">
        <v>3717</v>
      </c>
    </row>
    <row r="2244" spans="3:14" x14ac:dyDescent="0.3">
      <c r="C2244" t="s">
        <v>3899</v>
      </c>
      <c r="D2244">
        <v>1986</v>
      </c>
      <c r="E2244" t="s">
        <v>3711</v>
      </c>
      <c r="F2244">
        <v>21</v>
      </c>
      <c r="G2244" s="1" t="str">
        <f>_xlfn.CONCAT(Hospitalisation_Details10[[#This Row],[date]],"-",Hospitalisation_Details10[[#This Row],[month]],"-",Hospitalisation_Details10[[#This Row],[year]])</f>
        <v>21-Jun-1986</v>
      </c>
      <c r="H2244" s="1" t="str">
        <f>TEXT(Hospitalisation_Details10[[#This Row],[Date of Birth]],"dd-mm-yy")</f>
        <v>21-06-86</v>
      </c>
      <c r="I2244">
        <v>2</v>
      </c>
      <c r="J2244">
        <f>DATEDIF(Hospitalisation_Details10[[#This Row],[Date of Birth2]],DATE(2023,6,8),"y")</f>
        <v>36</v>
      </c>
      <c r="K2244" s="2">
        <v>38415.47</v>
      </c>
      <c r="L2244" t="s">
        <v>3710</v>
      </c>
      <c r="M2244" t="s">
        <v>3706</v>
      </c>
      <c r="N2244" t="s">
        <v>3717</v>
      </c>
    </row>
    <row r="2245" spans="3:14" x14ac:dyDescent="0.3">
      <c r="C2245" t="s">
        <v>3898</v>
      </c>
      <c r="D2245">
        <v>1999</v>
      </c>
      <c r="E2245" t="s">
        <v>3709</v>
      </c>
      <c r="F2245">
        <v>12</v>
      </c>
      <c r="G2245" s="1" t="str">
        <f>_xlfn.CONCAT(Hospitalisation_Details10[[#This Row],[date]],"-",Hospitalisation_Details10[[#This Row],[month]],"-",Hospitalisation_Details10[[#This Row],[year]])</f>
        <v>12-Nov-1999</v>
      </c>
      <c r="H2245" s="1" t="str">
        <f>TEXT(Hospitalisation_Details10[[#This Row],[Date of Birth]],"dd-mm-yy")</f>
        <v>12-11-99</v>
      </c>
      <c r="I2245">
        <v>2</v>
      </c>
      <c r="J2245">
        <f>DATEDIF(Hospitalisation_Details10[[#This Row],[Date of Birth2]],DATE(2023,6,8),"y")</f>
        <v>23</v>
      </c>
      <c r="K2245" s="2">
        <v>38511.629999999997</v>
      </c>
      <c r="L2245" t="s">
        <v>3706</v>
      </c>
      <c r="M2245" t="s">
        <v>3706</v>
      </c>
      <c r="N2245" t="s">
        <v>3724</v>
      </c>
    </row>
    <row r="2246" spans="3:14" x14ac:dyDescent="0.3">
      <c r="C2246" t="s">
        <v>3897</v>
      </c>
      <c r="D2246">
        <v>1990</v>
      </c>
      <c r="E2246" t="s">
        <v>3705</v>
      </c>
      <c r="F2246">
        <v>13</v>
      </c>
      <c r="G2246" s="1" t="str">
        <f>_xlfn.CONCAT(Hospitalisation_Details10[[#This Row],[date]],"-",Hospitalisation_Details10[[#This Row],[month]],"-",Hospitalisation_Details10[[#This Row],[year]])</f>
        <v>13-Jul-1990</v>
      </c>
      <c r="H2246" s="1" t="str">
        <f>TEXT(Hospitalisation_Details10[[#This Row],[Date of Birth]],"dd-mm-yy")</f>
        <v>13-07-90</v>
      </c>
      <c r="I2246">
        <v>3</v>
      </c>
      <c r="J2246">
        <f>DATEDIF(Hospitalisation_Details10[[#This Row],[Date of Birth2]],DATE(2023,6,8),"y")</f>
        <v>32</v>
      </c>
      <c r="K2246" s="2">
        <v>38652.089999999997</v>
      </c>
      <c r="L2246" t="s">
        <v>3706</v>
      </c>
      <c r="M2246" t="s">
        <v>3706</v>
      </c>
      <c r="N2246" t="s">
        <v>3717</v>
      </c>
    </row>
    <row r="2247" spans="3:14" x14ac:dyDescent="0.3">
      <c r="C2247" t="s">
        <v>3896</v>
      </c>
      <c r="D2247">
        <v>1986</v>
      </c>
      <c r="E2247" t="s">
        <v>3705</v>
      </c>
      <c r="F2247">
        <v>20</v>
      </c>
      <c r="G2247" s="1" t="str">
        <f>_xlfn.CONCAT(Hospitalisation_Details10[[#This Row],[date]],"-",Hospitalisation_Details10[[#This Row],[month]],"-",Hospitalisation_Details10[[#This Row],[year]])</f>
        <v>20-Jul-1986</v>
      </c>
      <c r="H2247" s="1" t="str">
        <f>TEXT(Hospitalisation_Details10[[#This Row],[Date of Birth]],"dd-mm-yy")</f>
        <v>20-07-86</v>
      </c>
      <c r="I2247">
        <v>1</v>
      </c>
      <c r="J2247">
        <f>DATEDIF(Hospitalisation_Details10[[#This Row],[Date of Birth2]],DATE(2023,6,8),"y")</f>
        <v>36</v>
      </c>
      <c r="K2247" s="2">
        <v>38709.18</v>
      </c>
      <c r="L2247" t="s">
        <v>3710</v>
      </c>
      <c r="M2247" t="s">
        <v>3707</v>
      </c>
      <c r="N2247" t="s">
        <v>3708</v>
      </c>
    </row>
    <row r="2248" spans="3:14" x14ac:dyDescent="0.3">
      <c r="C2248" t="s">
        <v>3718</v>
      </c>
      <c r="D2248">
        <v>1991</v>
      </c>
      <c r="E2248" t="s">
        <v>3709</v>
      </c>
      <c r="F2248">
        <v>22</v>
      </c>
      <c r="G2248" s="1" t="str">
        <f>_xlfn.CONCAT(Hospitalisation_Details10[[#This Row],[date]],"-",Hospitalisation_Details10[[#This Row],[month]],"-",Hospitalisation_Details10[[#This Row],[year]])</f>
        <v>22-Nov-1991</v>
      </c>
      <c r="H2248" s="1" t="str">
        <f>TEXT(Hospitalisation_Details10[[#This Row],[Date of Birth]],"dd-mm-yy")</f>
        <v>22-11-91</v>
      </c>
      <c r="I2248">
        <v>2</v>
      </c>
      <c r="J2248">
        <f>DATEDIF(Hospitalisation_Details10[[#This Row],[Date of Birth2]],DATE(2023,6,8),"y")</f>
        <v>31</v>
      </c>
      <c r="K2248" s="2">
        <v>38711</v>
      </c>
      <c r="L2248" t="s">
        <v>3710</v>
      </c>
      <c r="M2248" t="s">
        <v>3707</v>
      </c>
      <c r="N2248" t="s">
        <v>3717</v>
      </c>
    </row>
    <row r="2249" spans="3:14" x14ac:dyDescent="0.3">
      <c r="C2249" t="s">
        <v>3895</v>
      </c>
      <c r="D2249">
        <v>1991</v>
      </c>
      <c r="E2249" t="s">
        <v>3709</v>
      </c>
      <c r="F2249">
        <v>2</v>
      </c>
      <c r="G2249" s="1" t="str">
        <f>_xlfn.CONCAT(Hospitalisation_Details10[[#This Row],[date]],"-",Hospitalisation_Details10[[#This Row],[month]],"-",Hospitalisation_Details10[[#This Row],[year]])</f>
        <v>2-Nov-1991</v>
      </c>
      <c r="H2249" s="1" t="str">
        <f>TEXT(Hospitalisation_Details10[[#This Row],[Date of Birth]],"dd-mm-yy")</f>
        <v>02-11-91</v>
      </c>
      <c r="I2249">
        <v>2</v>
      </c>
      <c r="J2249">
        <f>DATEDIF(Hospitalisation_Details10[[#This Row],[Date of Birth2]],DATE(2023,6,8),"y")</f>
        <v>31</v>
      </c>
      <c r="K2249" s="2">
        <v>38711</v>
      </c>
      <c r="L2249" t="s">
        <v>3706</v>
      </c>
      <c r="M2249" t="s">
        <v>3706</v>
      </c>
      <c r="N2249" t="s">
        <v>3717</v>
      </c>
    </row>
    <row r="2250" spans="3:14" x14ac:dyDescent="0.3">
      <c r="C2250" t="s">
        <v>3894</v>
      </c>
      <c r="D2250">
        <v>1976</v>
      </c>
      <c r="E2250" t="s">
        <v>3711</v>
      </c>
      <c r="F2250">
        <v>15</v>
      </c>
      <c r="G2250" s="1" t="str">
        <f>_xlfn.CONCAT(Hospitalisation_Details10[[#This Row],[date]],"-",Hospitalisation_Details10[[#This Row],[month]],"-",Hospitalisation_Details10[[#This Row],[year]])</f>
        <v>15-Jun-1976</v>
      </c>
      <c r="H2250" s="1" t="str">
        <f>TEXT(Hospitalisation_Details10[[#This Row],[Date of Birth]],"dd-mm-yy")</f>
        <v>15-06-76</v>
      </c>
      <c r="I2250">
        <v>2</v>
      </c>
      <c r="J2250">
        <f>DATEDIF(Hospitalisation_Details10[[#This Row],[Date of Birth2]],DATE(2023,6,8),"y")</f>
        <v>46</v>
      </c>
      <c r="K2250" s="2">
        <v>38740.120000000003</v>
      </c>
      <c r="L2250" t="s">
        <v>3706</v>
      </c>
      <c r="M2250" t="s">
        <v>3706</v>
      </c>
      <c r="N2250" t="s">
        <v>3713</v>
      </c>
    </row>
    <row r="2251" spans="3:14" x14ac:dyDescent="0.3">
      <c r="C2251" t="s">
        <v>3893</v>
      </c>
      <c r="D2251">
        <v>1991</v>
      </c>
      <c r="E2251" t="s">
        <v>3709</v>
      </c>
      <c r="F2251">
        <v>8</v>
      </c>
      <c r="G2251" s="1" t="str">
        <f>_xlfn.CONCAT(Hospitalisation_Details10[[#This Row],[date]],"-",Hospitalisation_Details10[[#This Row],[month]],"-",Hospitalisation_Details10[[#This Row],[year]])</f>
        <v>8-Nov-1991</v>
      </c>
      <c r="H2251" s="1" t="str">
        <f>TEXT(Hospitalisation_Details10[[#This Row],[Date of Birth]],"dd-mm-yy")</f>
        <v>08-11-91</v>
      </c>
      <c r="I2251">
        <v>3</v>
      </c>
      <c r="J2251">
        <f>DATEDIF(Hospitalisation_Details10[[#This Row],[Date of Birth2]],DATE(2023,6,8),"y")</f>
        <v>31</v>
      </c>
      <c r="K2251" s="2">
        <v>38746.36</v>
      </c>
      <c r="L2251" t="s">
        <v>3710</v>
      </c>
      <c r="M2251" t="s">
        <v>3706</v>
      </c>
      <c r="N2251" t="s">
        <v>3713</v>
      </c>
    </row>
    <row r="2252" spans="3:14" x14ac:dyDescent="0.3">
      <c r="C2252" t="s">
        <v>3892</v>
      </c>
      <c r="D2252">
        <v>2004</v>
      </c>
      <c r="E2252" t="s">
        <v>3714</v>
      </c>
      <c r="F2252">
        <v>5</v>
      </c>
      <c r="G2252" s="1" t="str">
        <f>_xlfn.CONCAT(Hospitalisation_Details10[[#This Row],[date]],"-",Hospitalisation_Details10[[#This Row],[month]],"-",Hospitalisation_Details10[[#This Row],[year]])</f>
        <v>5-Dec-2004</v>
      </c>
      <c r="H2252" s="1" t="str">
        <f>TEXT(Hospitalisation_Details10[[#This Row],[Date of Birth]],"dd-mm-yy")</f>
        <v>05-12-04</v>
      </c>
      <c r="I2252">
        <v>0</v>
      </c>
      <c r="J2252">
        <f>DATEDIF(Hospitalisation_Details10[[#This Row],[Date of Birth2]],DATE(2023,6,8),"y")</f>
        <v>18</v>
      </c>
      <c r="K2252" s="2">
        <v>38792.69</v>
      </c>
      <c r="L2252" t="s">
        <v>3706</v>
      </c>
      <c r="M2252" t="s">
        <v>3706</v>
      </c>
      <c r="N2252" t="s">
        <v>3708</v>
      </c>
    </row>
    <row r="2253" spans="3:14" x14ac:dyDescent="0.3">
      <c r="C2253" t="s">
        <v>3891</v>
      </c>
      <c r="D2253">
        <v>1979</v>
      </c>
      <c r="E2253" t="s">
        <v>3714</v>
      </c>
      <c r="F2253">
        <v>3</v>
      </c>
      <c r="G2253" s="1" t="str">
        <f>_xlfn.CONCAT(Hospitalisation_Details10[[#This Row],[date]],"-",Hospitalisation_Details10[[#This Row],[month]],"-",Hospitalisation_Details10[[#This Row],[year]])</f>
        <v>3-Dec-1979</v>
      </c>
      <c r="H2253" s="1" t="str">
        <f>TEXT(Hospitalisation_Details10[[#This Row],[Date of Birth]],"dd-mm-yy")</f>
        <v>03-12-79</v>
      </c>
      <c r="I2253">
        <v>2</v>
      </c>
      <c r="J2253">
        <f>DATEDIF(Hospitalisation_Details10[[#This Row],[Date of Birth2]],DATE(2023,6,8),"y")</f>
        <v>43</v>
      </c>
      <c r="K2253" s="2">
        <v>38836.980000000003</v>
      </c>
      <c r="L2253" t="s">
        <v>3706</v>
      </c>
      <c r="M2253" t="s">
        <v>3710</v>
      </c>
      <c r="N2253" t="s">
        <v>3717</v>
      </c>
    </row>
    <row r="2254" spans="3:14" x14ac:dyDescent="0.3">
      <c r="C2254" t="s">
        <v>3890</v>
      </c>
      <c r="D2254">
        <v>1964</v>
      </c>
      <c r="E2254" t="s">
        <v>3711</v>
      </c>
      <c r="F2254">
        <v>6</v>
      </c>
      <c r="G2254" s="1" t="str">
        <f>_xlfn.CONCAT(Hospitalisation_Details10[[#This Row],[date]],"-",Hospitalisation_Details10[[#This Row],[month]],"-",Hospitalisation_Details10[[#This Row],[year]])</f>
        <v>6-Jun-1964</v>
      </c>
      <c r="H2254" s="1" t="str">
        <f>TEXT(Hospitalisation_Details10[[#This Row],[Date of Birth]],"dd-mm-yy")</f>
        <v>06-06-64</v>
      </c>
      <c r="I2254">
        <v>0</v>
      </c>
      <c r="J2254">
        <f>DATEDIF(Hospitalisation_Details10[[#This Row],[Date of Birth2]],DATE(2023,6,8),"y")</f>
        <v>59</v>
      </c>
      <c r="K2254" s="2">
        <v>38869.25</v>
      </c>
      <c r="L2254" t="s">
        <v>3706</v>
      </c>
      <c r="M2254" t="s">
        <v>3706</v>
      </c>
      <c r="N2254" t="s">
        <v>3717</v>
      </c>
    </row>
    <row r="2255" spans="3:14" x14ac:dyDescent="0.3">
      <c r="C2255" t="s">
        <v>3889</v>
      </c>
      <c r="D2255">
        <v>1967</v>
      </c>
      <c r="E2255" t="s">
        <v>3705</v>
      </c>
      <c r="F2255">
        <v>30</v>
      </c>
      <c r="G2255" s="1" t="str">
        <f>_xlfn.CONCAT(Hospitalisation_Details10[[#This Row],[date]],"-",Hospitalisation_Details10[[#This Row],[month]],"-",Hospitalisation_Details10[[#This Row],[year]])</f>
        <v>30-Jul-1967</v>
      </c>
      <c r="H2255" s="1" t="str">
        <f>TEXT(Hospitalisation_Details10[[#This Row],[Date of Birth]],"dd-mm-yy")</f>
        <v>30-07-67</v>
      </c>
      <c r="I2255">
        <v>0</v>
      </c>
      <c r="J2255">
        <f>DATEDIF(Hospitalisation_Details10[[#This Row],[Date of Birth2]],DATE(2023,6,8),"y")</f>
        <v>55</v>
      </c>
      <c r="K2255" s="2">
        <v>38893.360000000001</v>
      </c>
      <c r="L2255" t="s">
        <v>3710</v>
      </c>
      <c r="M2255" t="s">
        <v>3706</v>
      </c>
      <c r="N2255" t="s">
        <v>3717</v>
      </c>
    </row>
    <row r="2256" spans="3:14" x14ac:dyDescent="0.3">
      <c r="C2256" t="s">
        <v>3888</v>
      </c>
      <c r="D2256">
        <v>1987</v>
      </c>
      <c r="E2256" t="s">
        <v>3711</v>
      </c>
      <c r="F2256">
        <v>16</v>
      </c>
      <c r="G2256" s="1" t="str">
        <f>_xlfn.CONCAT(Hospitalisation_Details10[[#This Row],[date]],"-",Hospitalisation_Details10[[#This Row],[month]],"-",Hospitalisation_Details10[[#This Row],[year]])</f>
        <v>16-Jun-1987</v>
      </c>
      <c r="H2256" s="1" t="str">
        <f>TEXT(Hospitalisation_Details10[[#This Row],[Date of Birth]],"dd-mm-yy")</f>
        <v>16-06-87</v>
      </c>
      <c r="I2256">
        <v>3</v>
      </c>
      <c r="J2256">
        <f>DATEDIF(Hospitalisation_Details10[[#This Row],[Date of Birth2]],DATE(2023,6,8),"y")</f>
        <v>35</v>
      </c>
      <c r="K2256" s="2">
        <v>38924.04</v>
      </c>
      <c r="L2256" t="s">
        <v>3706</v>
      </c>
      <c r="M2256" t="s">
        <v>3706</v>
      </c>
      <c r="N2256" t="s">
        <v>3717</v>
      </c>
    </row>
    <row r="2257" spans="3:14" x14ac:dyDescent="0.3">
      <c r="C2257" t="s">
        <v>3887</v>
      </c>
      <c r="D2257">
        <v>1976</v>
      </c>
      <c r="E2257" t="s">
        <v>3714</v>
      </c>
      <c r="F2257">
        <v>15</v>
      </c>
      <c r="G2257" s="1" t="str">
        <f>_xlfn.CONCAT(Hospitalisation_Details10[[#This Row],[date]],"-",Hospitalisation_Details10[[#This Row],[month]],"-",Hospitalisation_Details10[[#This Row],[year]])</f>
        <v>15-Dec-1976</v>
      </c>
      <c r="H2257" s="1" t="str">
        <f>TEXT(Hospitalisation_Details10[[#This Row],[Date of Birth]],"dd-mm-yy")</f>
        <v>15-12-76</v>
      </c>
      <c r="I2257">
        <v>2</v>
      </c>
      <c r="J2257">
        <f>DATEDIF(Hospitalisation_Details10[[#This Row],[Date of Birth2]],DATE(2023,6,8),"y")</f>
        <v>46</v>
      </c>
      <c r="K2257" s="2">
        <v>38932.559999999998</v>
      </c>
      <c r="L2257" t="s">
        <v>3706</v>
      </c>
      <c r="M2257" t="s">
        <v>3707</v>
      </c>
      <c r="N2257" t="s">
        <v>3717</v>
      </c>
    </row>
    <row r="2258" spans="3:14" x14ac:dyDescent="0.3">
      <c r="C2258" t="s">
        <v>3886</v>
      </c>
      <c r="D2258">
        <v>1980</v>
      </c>
      <c r="E2258" t="s">
        <v>3712</v>
      </c>
      <c r="F2258">
        <v>24</v>
      </c>
      <c r="G2258" s="1" t="str">
        <f>_xlfn.CONCAT(Hospitalisation_Details10[[#This Row],[date]],"-",Hospitalisation_Details10[[#This Row],[month]],"-",Hospitalisation_Details10[[#This Row],[year]])</f>
        <v>24-Sep-1980</v>
      </c>
      <c r="H2258" s="1" t="str">
        <f>TEXT(Hospitalisation_Details10[[#This Row],[Date of Birth]],"dd-mm-yy")</f>
        <v>24-09-80</v>
      </c>
      <c r="I2258">
        <v>2</v>
      </c>
      <c r="J2258">
        <f>DATEDIF(Hospitalisation_Details10[[#This Row],[Date of Birth2]],DATE(2023,6,8),"y")</f>
        <v>42</v>
      </c>
      <c r="K2258" s="2">
        <v>38947.43</v>
      </c>
      <c r="L2258" t="s">
        <v>3706</v>
      </c>
      <c r="M2258" t="s">
        <v>3707</v>
      </c>
      <c r="N2258" t="s">
        <v>3717</v>
      </c>
    </row>
    <row r="2259" spans="3:14" x14ac:dyDescent="0.3">
      <c r="C2259" t="s">
        <v>3885</v>
      </c>
      <c r="D2259">
        <v>1978</v>
      </c>
      <c r="E2259" t="s">
        <v>3716</v>
      </c>
      <c r="F2259">
        <v>12</v>
      </c>
      <c r="G2259" s="1" t="str">
        <f>_xlfn.CONCAT(Hospitalisation_Details10[[#This Row],[date]],"-",Hospitalisation_Details10[[#This Row],[month]],"-",Hospitalisation_Details10[[#This Row],[year]])</f>
        <v>12-Oct-1978</v>
      </c>
      <c r="H2259" s="1" t="str">
        <f>TEXT(Hospitalisation_Details10[[#This Row],[Date of Birth]],"dd-mm-yy")</f>
        <v>12-10-78</v>
      </c>
      <c r="I2259">
        <v>2</v>
      </c>
      <c r="J2259">
        <f>DATEDIF(Hospitalisation_Details10[[#This Row],[Date of Birth2]],DATE(2023,6,8),"y")</f>
        <v>44</v>
      </c>
      <c r="K2259" s="2">
        <v>38998.550000000003</v>
      </c>
      <c r="L2259" t="s">
        <v>3710</v>
      </c>
      <c r="M2259" t="s">
        <v>3710</v>
      </c>
      <c r="N2259" t="s">
        <v>3717</v>
      </c>
    </row>
    <row r="2260" spans="3:14" x14ac:dyDescent="0.3">
      <c r="C2260" t="s">
        <v>3884</v>
      </c>
      <c r="D2260">
        <v>1985</v>
      </c>
      <c r="E2260" t="s">
        <v>3712</v>
      </c>
      <c r="F2260">
        <v>20</v>
      </c>
      <c r="G2260" s="1" t="str">
        <f>_xlfn.CONCAT(Hospitalisation_Details10[[#This Row],[date]],"-",Hospitalisation_Details10[[#This Row],[month]],"-",Hospitalisation_Details10[[#This Row],[year]])</f>
        <v>20-Sep-1985</v>
      </c>
      <c r="H2260" s="1" t="str">
        <f>TEXT(Hospitalisation_Details10[[#This Row],[Date of Birth]],"dd-mm-yy")</f>
        <v>20-09-85</v>
      </c>
      <c r="I2260">
        <v>1</v>
      </c>
      <c r="J2260">
        <f>DATEDIF(Hospitalisation_Details10[[#This Row],[Date of Birth2]],DATE(2023,6,8),"y")</f>
        <v>37</v>
      </c>
      <c r="K2260" s="2">
        <v>39047.29</v>
      </c>
      <c r="L2260" t="s">
        <v>3710</v>
      </c>
      <c r="M2260" t="s">
        <v>3707</v>
      </c>
      <c r="N2260" t="s">
        <v>3728</v>
      </c>
    </row>
    <row r="2261" spans="3:14" x14ac:dyDescent="0.3">
      <c r="C2261" t="s">
        <v>3883</v>
      </c>
      <c r="D2261">
        <v>1982</v>
      </c>
      <c r="E2261" t="s">
        <v>3715</v>
      </c>
      <c r="F2261">
        <v>4</v>
      </c>
      <c r="G2261" s="1" t="str">
        <f>_xlfn.CONCAT(Hospitalisation_Details10[[#This Row],[date]],"-",Hospitalisation_Details10[[#This Row],[month]],"-",Hospitalisation_Details10[[#This Row],[year]])</f>
        <v>4-Aug-1982</v>
      </c>
      <c r="H2261" s="1" t="str">
        <f>TEXT(Hospitalisation_Details10[[#This Row],[Date of Birth]],"dd-mm-yy")</f>
        <v>04-08-82</v>
      </c>
      <c r="I2261">
        <v>1</v>
      </c>
      <c r="J2261">
        <f>DATEDIF(Hospitalisation_Details10[[#This Row],[Date of Birth2]],DATE(2023,6,8),"y")</f>
        <v>40</v>
      </c>
      <c r="K2261" s="2">
        <v>39125.33</v>
      </c>
      <c r="L2261" t="s">
        <v>3710</v>
      </c>
      <c r="M2261" t="s">
        <v>3710</v>
      </c>
      <c r="N2261" t="s">
        <v>3721</v>
      </c>
    </row>
    <row r="2262" spans="3:14" x14ac:dyDescent="0.3">
      <c r="C2262" t="s">
        <v>3882</v>
      </c>
      <c r="D2262">
        <v>1962</v>
      </c>
      <c r="E2262" t="s">
        <v>3705</v>
      </c>
      <c r="F2262">
        <v>7</v>
      </c>
      <c r="G2262" s="1" t="str">
        <f>_xlfn.CONCAT(Hospitalisation_Details10[[#This Row],[date]],"-",Hospitalisation_Details10[[#This Row],[month]],"-",Hospitalisation_Details10[[#This Row],[year]])</f>
        <v>7-Jul-1962</v>
      </c>
      <c r="H2262" s="1" t="str">
        <f>TEXT(Hospitalisation_Details10[[#This Row],[Date of Birth]],"dd-mm-yy")</f>
        <v>07-07-62</v>
      </c>
      <c r="I2262">
        <v>0</v>
      </c>
      <c r="J2262">
        <f>DATEDIF(Hospitalisation_Details10[[#This Row],[Date of Birth2]],DATE(2023,6,8),"y")</f>
        <v>60</v>
      </c>
      <c r="K2262" s="2">
        <v>39221.120000000003</v>
      </c>
      <c r="L2262" t="s">
        <v>3706</v>
      </c>
      <c r="M2262" t="s">
        <v>3710</v>
      </c>
      <c r="N2262" t="s">
        <v>3717</v>
      </c>
    </row>
    <row r="2263" spans="3:14" x14ac:dyDescent="0.3">
      <c r="C2263" t="s">
        <v>3881</v>
      </c>
      <c r="D2263">
        <v>1992</v>
      </c>
      <c r="E2263" t="s">
        <v>3709</v>
      </c>
      <c r="F2263">
        <v>30</v>
      </c>
      <c r="G2263" s="1" t="str">
        <f>_xlfn.CONCAT(Hospitalisation_Details10[[#This Row],[date]],"-",Hospitalisation_Details10[[#This Row],[month]],"-",Hospitalisation_Details10[[#This Row],[year]])</f>
        <v>30-Nov-1992</v>
      </c>
      <c r="H2263" s="1" t="str">
        <f>TEXT(Hospitalisation_Details10[[#This Row],[Date of Birth]],"dd-mm-yy")</f>
        <v>30-11-92</v>
      </c>
      <c r="I2263">
        <v>2</v>
      </c>
      <c r="J2263">
        <f>DATEDIF(Hospitalisation_Details10[[#This Row],[Date of Birth2]],DATE(2023,6,8),"y")</f>
        <v>30</v>
      </c>
      <c r="K2263" s="2">
        <v>39241.440000000002</v>
      </c>
      <c r="L2263" t="s">
        <v>3710</v>
      </c>
      <c r="M2263" t="s">
        <v>3707</v>
      </c>
      <c r="N2263" t="s">
        <v>3717</v>
      </c>
    </row>
    <row r="2264" spans="3:14" x14ac:dyDescent="0.3">
      <c r="C2264" t="s">
        <v>3880</v>
      </c>
      <c r="D2264">
        <v>1982</v>
      </c>
      <c r="E2264" t="s">
        <v>3715</v>
      </c>
      <c r="F2264">
        <v>16</v>
      </c>
      <c r="G2264" s="1" t="str">
        <f>_xlfn.CONCAT(Hospitalisation_Details10[[#This Row],[date]],"-",Hospitalisation_Details10[[#This Row],[month]],"-",Hospitalisation_Details10[[#This Row],[year]])</f>
        <v>16-Aug-1982</v>
      </c>
      <c r="H2264" s="1" t="str">
        <f>TEXT(Hospitalisation_Details10[[#This Row],[Date of Birth]],"dd-mm-yy")</f>
        <v>16-08-82</v>
      </c>
      <c r="I2264">
        <v>3</v>
      </c>
      <c r="J2264">
        <f>DATEDIF(Hospitalisation_Details10[[#This Row],[Date of Birth2]],DATE(2023,6,8),"y")</f>
        <v>40</v>
      </c>
      <c r="K2264" s="2">
        <v>39315.279999999999</v>
      </c>
      <c r="L2264" t="s">
        <v>3706</v>
      </c>
      <c r="M2264" t="s">
        <v>3707</v>
      </c>
      <c r="N2264" t="s">
        <v>3717</v>
      </c>
    </row>
    <row r="2265" spans="3:14" x14ac:dyDescent="0.3">
      <c r="C2265" t="s">
        <v>3879</v>
      </c>
      <c r="D2265">
        <v>1978</v>
      </c>
      <c r="E2265" t="s">
        <v>3715</v>
      </c>
      <c r="F2265">
        <v>5</v>
      </c>
      <c r="G2265" s="1" t="str">
        <f>_xlfn.CONCAT(Hospitalisation_Details10[[#This Row],[date]],"-",Hospitalisation_Details10[[#This Row],[month]],"-",Hospitalisation_Details10[[#This Row],[year]])</f>
        <v>5-Aug-1978</v>
      </c>
      <c r="H2265" s="1" t="str">
        <f>TEXT(Hospitalisation_Details10[[#This Row],[Date of Birth]],"dd-mm-yy")</f>
        <v>05-08-78</v>
      </c>
      <c r="I2265">
        <v>2</v>
      </c>
      <c r="J2265">
        <f>DATEDIF(Hospitalisation_Details10[[#This Row],[Date of Birth2]],DATE(2023,6,8),"y")</f>
        <v>44</v>
      </c>
      <c r="K2265" s="2">
        <v>39352.6</v>
      </c>
      <c r="L2265" t="s">
        <v>3706</v>
      </c>
      <c r="M2265" t="s">
        <v>3707</v>
      </c>
      <c r="N2265" t="s">
        <v>3717</v>
      </c>
    </row>
    <row r="2266" spans="3:14" x14ac:dyDescent="0.3">
      <c r="C2266" t="s">
        <v>3878</v>
      </c>
      <c r="D2266">
        <v>1966</v>
      </c>
      <c r="E2266" t="s">
        <v>3711</v>
      </c>
      <c r="F2266">
        <v>24</v>
      </c>
      <c r="G2266" s="1" t="str">
        <f>_xlfn.CONCAT(Hospitalisation_Details10[[#This Row],[date]],"-",Hospitalisation_Details10[[#This Row],[month]],"-",Hospitalisation_Details10[[#This Row],[year]])</f>
        <v>24-Jun-1966</v>
      </c>
      <c r="H2266" s="1" t="str">
        <f>TEXT(Hospitalisation_Details10[[#This Row],[Date of Birth]],"dd-mm-yy")</f>
        <v>24-06-66</v>
      </c>
      <c r="I2266">
        <v>0</v>
      </c>
      <c r="J2266">
        <f>DATEDIF(Hospitalisation_Details10[[#This Row],[Date of Birth2]],DATE(2023,6,8),"y")</f>
        <v>56</v>
      </c>
      <c r="K2266" s="2">
        <v>39396.86</v>
      </c>
      <c r="L2266" t="s">
        <v>3706</v>
      </c>
      <c r="M2266" t="s">
        <v>3706</v>
      </c>
      <c r="N2266" t="s">
        <v>3717</v>
      </c>
    </row>
    <row r="2267" spans="3:14" x14ac:dyDescent="0.3">
      <c r="C2267" t="s">
        <v>3877</v>
      </c>
      <c r="D2267">
        <v>1978</v>
      </c>
      <c r="E2267" t="s">
        <v>3705</v>
      </c>
      <c r="F2267">
        <v>12</v>
      </c>
      <c r="G2267" s="1" t="str">
        <f>_xlfn.CONCAT(Hospitalisation_Details10[[#This Row],[date]],"-",Hospitalisation_Details10[[#This Row],[month]],"-",Hospitalisation_Details10[[#This Row],[year]])</f>
        <v>12-Jul-1978</v>
      </c>
      <c r="H2267" s="1" t="str">
        <f>TEXT(Hospitalisation_Details10[[#This Row],[Date of Birth]],"dd-mm-yy")</f>
        <v>12-07-78</v>
      </c>
      <c r="I2267">
        <v>1</v>
      </c>
      <c r="J2267">
        <f>DATEDIF(Hospitalisation_Details10[[#This Row],[Date of Birth2]],DATE(2023,6,8),"y")</f>
        <v>44</v>
      </c>
      <c r="K2267" s="2">
        <v>39556.49</v>
      </c>
      <c r="L2267" t="s">
        <v>3710</v>
      </c>
      <c r="M2267" t="s">
        <v>3706</v>
      </c>
      <c r="N2267" t="s">
        <v>3719</v>
      </c>
    </row>
    <row r="2268" spans="3:14" x14ac:dyDescent="0.3">
      <c r="C2268" t="s">
        <v>3876</v>
      </c>
      <c r="D2268">
        <v>1981</v>
      </c>
      <c r="E2268" t="s">
        <v>3705</v>
      </c>
      <c r="F2268">
        <v>5</v>
      </c>
      <c r="G2268" s="1" t="str">
        <f>_xlfn.CONCAT(Hospitalisation_Details10[[#This Row],[date]],"-",Hospitalisation_Details10[[#This Row],[month]],"-",Hospitalisation_Details10[[#This Row],[year]])</f>
        <v>5-Jul-1981</v>
      </c>
      <c r="H2268" s="1" t="str">
        <f>TEXT(Hospitalisation_Details10[[#This Row],[Date of Birth]],"dd-mm-yy")</f>
        <v>05-07-81</v>
      </c>
      <c r="I2268">
        <v>3</v>
      </c>
      <c r="J2268">
        <f>DATEDIF(Hospitalisation_Details10[[#This Row],[Date of Birth2]],DATE(2023,6,8),"y")</f>
        <v>41</v>
      </c>
      <c r="K2268" s="2">
        <v>39597.410000000003</v>
      </c>
      <c r="L2268" t="s">
        <v>3710</v>
      </c>
      <c r="M2268" t="s">
        <v>3706</v>
      </c>
      <c r="N2268" t="s">
        <v>3728</v>
      </c>
    </row>
    <row r="2269" spans="3:14" x14ac:dyDescent="0.3">
      <c r="C2269" t="s">
        <v>3875</v>
      </c>
      <c r="D2269">
        <v>1995</v>
      </c>
      <c r="E2269" t="s">
        <v>3715</v>
      </c>
      <c r="F2269">
        <v>7</v>
      </c>
      <c r="G2269" s="1" t="str">
        <f>_xlfn.CONCAT(Hospitalisation_Details10[[#This Row],[date]],"-",Hospitalisation_Details10[[#This Row],[month]],"-",Hospitalisation_Details10[[#This Row],[year]])</f>
        <v>7-Aug-1995</v>
      </c>
      <c r="H2269" s="1" t="str">
        <f>TEXT(Hospitalisation_Details10[[#This Row],[Date of Birth]],"dd-mm-yy")</f>
        <v>07-08-95</v>
      </c>
      <c r="I2269">
        <v>0</v>
      </c>
      <c r="J2269">
        <f>DATEDIF(Hospitalisation_Details10[[#This Row],[Date of Birth2]],DATE(2023,6,8),"y")</f>
        <v>27</v>
      </c>
      <c r="K2269" s="2">
        <v>39611.760000000002</v>
      </c>
      <c r="L2269" t="s">
        <v>3710</v>
      </c>
      <c r="M2269" t="s">
        <v>3707</v>
      </c>
      <c r="N2269" t="s">
        <v>3708</v>
      </c>
    </row>
    <row r="2270" spans="3:14" x14ac:dyDescent="0.3">
      <c r="C2270" t="s">
        <v>3874</v>
      </c>
      <c r="D2270">
        <v>1977</v>
      </c>
      <c r="E2270" t="s">
        <v>3714</v>
      </c>
      <c r="F2270">
        <v>17</v>
      </c>
      <c r="G2270" s="1" t="str">
        <f>_xlfn.CONCAT(Hospitalisation_Details10[[#This Row],[date]],"-",Hospitalisation_Details10[[#This Row],[month]],"-",Hospitalisation_Details10[[#This Row],[year]])</f>
        <v>17-Dec-1977</v>
      </c>
      <c r="H2270" s="1" t="str">
        <f>TEXT(Hospitalisation_Details10[[#This Row],[Date of Birth]],"dd-mm-yy")</f>
        <v>17-12-77</v>
      </c>
      <c r="I2270">
        <v>2</v>
      </c>
      <c r="J2270">
        <f>DATEDIF(Hospitalisation_Details10[[#This Row],[Date of Birth2]],DATE(2023,6,8),"y")</f>
        <v>45</v>
      </c>
      <c r="K2270" s="2">
        <v>39670.44</v>
      </c>
      <c r="L2270" t="s">
        <v>3706</v>
      </c>
      <c r="M2270" t="s">
        <v>3710</v>
      </c>
      <c r="N2270" t="s">
        <v>3713</v>
      </c>
    </row>
    <row r="2271" spans="3:14" x14ac:dyDescent="0.3">
      <c r="C2271" t="s">
        <v>3873</v>
      </c>
      <c r="D2271">
        <v>1968</v>
      </c>
      <c r="E2271" t="s">
        <v>3712</v>
      </c>
      <c r="F2271">
        <v>29</v>
      </c>
      <c r="G2271" s="1" t="str">
        <f>_xlfn.CONCAT(Hospitalisation_Details10[[#This Row],[date]],"-",Hospitalisation_Details10[[#This Row],[month]],"-",Hospitalisation_Details10[[#This Row],[year]])</f>
        <v>29-Sep-1968</v>
      </c>
      <c r="H2271" s="1" t="str">
        <f>TEXT(Hospitalisation_Details10[[#This Row],[Date of Birth]],"dd-mm-yy")</f>
        <v>29-09-68</v>
      </c>
      <c r="I2271">
        <v>0</v>
      </c>
      <c r="J2271">
        <f>DATEDIF(Hospitalisation_Details10[[#This Row],[Date of Birth2]],DATE(2023,6,8),"y")</f>
        <v>54</v>
      </c>
      <c r="K2271" s="2">
        <v>39721.93</v>
      </c>
      <c r="L2271" t="s">
        <v>3706</v>
      </c>
      <c r="M2271" t="s">
        <v>3706</v>
      </c>
      <c r="N2271" t="s">
        <v>3717</v>
      </c>
    </row>
    <row r="2272" spans="3:14" x14ac:dyDescent="0.3">
      <c r="C2272" t="s">
        <v>3872</v>
      </c>
      <c r="D2272">
        <v>2003</v>
      </c>
      <c r="E2272" t="s">
        <v>3705</v>
      </c>
      <c r="F2272">
        <v>16</v>
      </c>
      <c r="G2272" s="1" t="str">
        <f>_xlfn.CONCAT(Hospitalisation_Details10[[#This Row],[date]],"-",Hospitalisation_Details10[[#This Row],[month]],"-",Hospitalisation_Details10[[#This Row],[year]])</f>
        <v>16-Jul-2003</v>
      </c>
      <c r="H2272" s="1" t="str">
        <f>TEXT(Hospitalisation_Details10[[#This Row],[Date of Birth]],"dd-mm-yy")</f>
        <v>16-07-03</v>
      </c>
      <c r="I2272">
        <v>0</v>
      </c>
      <c r="J2272">
        <f>DATEDIF(Hospitalisation_Details10[[#This Row],[Date of Birth2]],DATE(2023,6,8),"y")</f>
        <v>19</v>
      </c>
      <c r="K2272" s="2">
        <v>39722.75</v>
      </c>
      <c r="L2272" t="s">
        <v>3710</v>
      </c>
      <c r="M2272" t="s">
        <v>3710</v>
      </c>
      <c r="N2272" t="s">
        <v>3708</v>
      </c>
    </row>
    <row r="2273" spans="3:14" x14ac:dyDescent="0.3">
      <c r="C2273" t="s">
        <v>3871</v>
      </c>
      <c r="D2273">
        <v>1977</v>
      </c>
      <c r="E2273" t="s">
        <v>3715</v>
      </c>
      <c r="F2273">
        <v>12</v>
      </c>
      <c r="G2273" s="1" t="str">
        <f>_xlfn.CONCAT(Hospitalisation_Details10[[#This Row],[date]],"-",Hospitalisation_Details10[[#This Row],[month]],"-",Hospitalisation_Details10[[#This Row],[year]])</f>
        <v>12-Aug-1977</v>
      </c>
      <c r="H2273" s="1" t="str">
        <f>TEXT(Hospitalisation_Details10[[#This Row],[Date of Birth]],"dd-mm-yy")</f>
        <v>12-08-77</v>
      </c>
      <c r="I2273">
        <v>1</v>
      </c>
      <c r="J2273">
        <f>DATEDIF(Hospitalisation_Details10[[#This Row],[Date of Birth2]],DATE(2023,6,8),"y")</f>
        <v>45</v>
      </c>
      <c r="K2273" s="2">
        <v>39725.519999999997</v>
      </c>
      <c r="L2273" t="s">
        <v>3706</v>
      </c>
      <c r="M2273" t="s">
        <v>3710</v>
      </c>
      <c r="N2273" t="s">
        <v>3713</v>
      </c>
    </row>
    <row r="2274" spans="3:14" x14ac:dyDescent="0.3">
      <c r="C2274" t="s">
        <v>3870</v>
      </c>
      <c r="D2274">
        <v>1973</v>
      </c>
      <c r="E2274" t="s">
        <v>3714</v>
      </c>
      <c r="F2274">
        <v>17</v>
      </c>
      <c r="G2274" s="1" t="str">
        <f>_xlfn.CONCAT(Hospitalisation_Details10[[#This Row],[date]],"-",Hospitalisation_Details10[[#This Row],[month]],"-",Hospitalisation_Details10[[#This Row],[year]])</f>
        <v>17-Dec-1973</v>
      </c>
      <c r="H2274" s="1" t="str">
        <f>TEXT(Hospitalisation_Details10[[#This Row],[Date of Birth]],"dd-mm-yy")</f>
        <v>17-12-73</v>
      </c>
      <c r="I2274">
        <v>0</v>
      </c>
      <c r="J2274">
        <f>DATEDIF(Hospitalisation_Details10[[#This Row],[Date of Birth2]],DATE(2023,6,8),"y")</f>
        <v>49</v>
      </c>
      <c r="K2274" s="2">
        <v>39727.61</v>
      </c>
      <c r="L2274" t="s">
        <v>3710</v>
      </c>
      <c r="M2274" t="s">
        <v>3706</v>
      </c>
      <c r="N2274" t="s">
        <v>3717</v>
      </c>
    </row>
    <row r="2275" spans="3:14" x14ac:dyDescent="0.3">
      <c r="C2275" t="s">
        <v>3869</v>
      </c>
      <c r="D2275">
        <v>1987</v>
      </c>
      <c r="E2275" t="s">
        <v>3705</v>
      </c>
      <c r="F2275">
        <v>24</v>
      </c>
      <c r="G2275" s="1" t="str">
        <f>_xlfn.CONCAT(Hospitalisation_Details10[[#This Row],[date]],"-",Hospitalisation_Details10[[#This Row],[month]],"-",Hospitalisation_Details10[[#This Row],[year]])</f>
        <v>24-Jul-1987</v>
      </c>
      <c r="H2275" s="1" t="str">
        <f>TEXT(Hospitalisation_Details10[[#This Row],[Date of Birth]],"dd-mm-yy")</f>
        <v>24-07-87</v>
      </c>
      <c r="I2275">
        <v>1</v>
      </c>
      <c r="J2275">
        <f>DATEDIF(Hospitalisation_Details10[[#This Row],[Date of Birth2]],DATE(2023,6,8),"y")</f>
        <v>35</v>
      </c>
      <c r="K2275" s="2">
        <v>39774.28</v>
      </c>
      <c r="L2275" t="s">
        <v>3710</v>
      </c>
      <c r="M2275" t="s">
        <v>3710</v>
      </c>
      <c r="N2275" t="s">
        <v>3726</v>
      </c>
    </row>
    <row r="2276" spans="3:14" x14ac:dyDescent="0.3">
      <c r="C2276" t="s">
        <v>3868</v>
      </c>
      <c r="D2276">
        <v>1985</v>
      </c>
      <c r="E2276" t="s">
        <v>3705</v>
      </c>
      <c r="F2276">
        <v>17</v>
      </c>
      <c r="G2276" s="1" t="str">
        <f>_xlfn.CONCAT(Hospitalisation_Details10[[#This Row],[date]],"-",Hospitalisation_Details10[[#This Row],[month]],"-",Hospitalisation_Details10[[#This Row],[year]])</f>
        <v>17-Jul-1985</v>
      </c>
      <c r="H2276" s="1" t="str">
        <f>TEXT(Hospitalisation_Details10[[#This Row],[Date of Birth]],"dd-mm-yy")</f>
        <v>17-07-85</v>
      </c>
      <c r="I2276">
        <v>2</v>
      </c>
      <c r="J2276">
        <f>DATEDIF(Hospitalisation_Details10[[#This Row],[Date of Birth2]],DATE(2023,6,8),"y")</f>
        <v>37</v>
      </c>
      <c r="K2276" s="2">
        <v>39836.519999999997</v>
      </c>
      <c r="L2276" t="s">
        <v>3706</v>
      </c>
      <c r="M2276" t="s">
        <v>3710</v>
      </c>
      <c r="N2276" t="s">
        <v>3717</v>
      </c>
    </row>
    <row r="2277" spans="3:14" x14ac:dyDescent="0.3">
      <c r="C2277" t="s">
        <v>3867</v>
      </c>
      <c r="D2277">
        <v>1983</v>
      </c>
      <c r="E2277" t="s">
        <v>3711</v>
      </c>
      <c r="F2277">
        <v>1</v>
      </c>
      <c r="G2277" s="1" t="str">
        <f>_xlfn.CONCAT(Hospitalisation_Details10[[#This Row],[date]],"-",Hospitalisation_Details10[[#This Row],[month]],"-",Hospitalisation_Details10[[#This Row],[year]])</f>
        <v>1-Jun-1983</v>
      </c>
      <c r="H2277" s="1" t="str">
        <f>TEXT(Hospitalisation_Details10[[#This Row],[Date of Birth]],"dd-mm-yy")</f>
        <v>01-06-83</v>
      </c>
      <c r="I2277">
        <v>3</v>
      </c>
      <c r="J2277">
        <f>DATEDIF(Hospitalisation_Details10[[#This Row],[Date of Birth2]],DATE(2023,6,8),"y")</f>
        <v>40</v>
      </c>
      <c r="K2277" s="2">
        <v>39865.699999999997</v>
      </c>
      <c r="L2277" t="s">
        <v>3706</v>
      </c>
      <c r="M2277" t="s">
        <v>3706</v>
      </c>
      <c r="N2277" t="s">
        <v>3717</v>
      </c>
    </row>
    <row r="2278" spans="3:14" x14ac:dyDescent="0.3">
      <c r="C2278" t="s">
        <v>3866</v>
      </c>
      <c r="D2278">
        <v>1985</v>
      </c>
      <c r="E2278" t="s">
        <v>3715</v>
      </c>
      <c r="F2278">
        <v>22</v>
      </c>
      <c r="G2278" s="1" t="str">
        <f>_xlfn.CONCAT(Hospitalisation_Details10[[#This Row],[date]],"-",Hospitalisation_Details10[[#This Row],[month]],"-",Hospitalisation_Details10[[#This Row],[year]])</f>
        <v>22-Aug-1985</v>
      </c>
      <c r="H2278" s="1" t="str">
        <f>TEXT(Hospitalisation_Details10[[#This Row],[Date of Birth]],"dd-mm-yy")</f>
        <v>22-08-85</v>
      </c>
      <c r="I2278">
        <v>1</v>
      </c>
      <c r="J2278">
        <f>DATEDIF(Hospitalisation_Details10[[#This Row],[Date of Birth2]],DATE(2023,6,8),"y")</f>
        <v>37</v>
      </c>
      <c r="K2278" s="2">
        <v>39871.699999999997</v>
      </c>
      <c r="L2278" t="s">
        <v>3710</v>
      </c>
      <c r="M2278" t="s">
        <v>3706</v>
      </c>
      <c r="N2278" t="s">
        <v>3708</v>
      </c>
    </row>
    <row r="2279" spans="3:14" x14ac:dyDescent="0.3">
      <c r="C2279" t="s">
        <v>3865</v>
      </c>
      <c r="D2279">
        <v>1975</v>
      </c>
      <c r="E2279" t="s">
        <v>3714</v>
      </c>
      <c r="F2279">
        <v>2</v>
      </c>
      <c r="G2279" s="1" t="str">
        <f>_xlfn.CONCAT(Hospitalisation_Details10[[#This Row],[date]],"-",Hospitalisation_Details10[[#This Row],[month]],"-",Hospitalisation_Details10[[#This Row],[year]])</f>
        <v>2-Dec-1975</v>
      </c>
      <c r="H2279" s="1" t="str">
        <f>TEXT(Hospitalisation_Details10[[#This Row],[Date of Birth]],"dd-mm-yy")</f>
        <v>02-12-75</v>
      </c>
      <c r="I2279">
        <v>1</v>
      </c>
      <c r="J2279">
        <f>DATEDIF(Hospitalisation_Details10[[#This Row],[Date of Birth2]],DATE(2023,6,8),"y")</f>
        <v>47</v>
      </c>
      <c r="K2279" s="2">
        <v>39963.120000000003</v>
      </c>
      <c r="L2279" t="s">
        <v>3706</v>
      </c>
      <c r="M2279" t="s">
        <v>3706</v>
      </c>
      <c r="N2279" t="s">
        <v>3717</v>
      </c>
    </row>
    <row r="2280" spans="3:14" x14ac:dyDescent="0.3">
      <c r="C2280" t="s">
        <v>3864</v>
      </c>
      <c r="D2280">
        <v>1987</v>
      </c>
      <c r="E2280" t="s">
        <v>3715</v>
      </c>
      <c r="F2280">
        <v>8</v>
      </c>
      <c r="G2280" s="1" t="str">
        <f>_xlfn.CONCAT(Hospitalisation_Details10[[#This Row],[date]],"-",Hospitalisation_Details10[[#This Row],[month]],"-",Hospitalisation_Details10[[#This Row],[year]])</f>
        <v>8-Aug-1987</v>
      </c>
      <c r="H2280" s="1" t="str">
        <f>TEXT(Hospitalisation_Details10[[#This Row],[Date of Birth]],"dd-mm-yy")</f>
        <v>08-08-87</v>
      </c>
      <c r="I2280">
        <v>3</v>
      </c>
      <c r="J2280">
        <f>DATEDIF(Hospitalisation_Details10[[#This Row],[Date of Birth2]],DATE(2023,6,8),"y")</f>
        <v>35</v>
      </c>
      <c r="K2280" s="2">
        <v>39983.43</v>
      </c>
      <c r="L2280" t="s">
        <v>3706</v>
      </c>
      <c r="M2280" t="s">
        <v>3707</v>
      </c>
      <c r="N2280" t="s">
        <v>3713</v>
      </c>
    </row>
    <row r="2281" spans="3:14" x14ac:dyDescent="0.3">
      <c r="C2281" t="s">
        <v>3863</v>
      </c>
      <c r="D2281">
        <v>1982</v>
      </c>
      <c r="E2281" t="s">
        <v>3714</v>
      </c>
      <c r="F2281">
        <v>25</v>
      </c>
      <c r="G2281" s="1" t="str">
        <f>_xlfn.CONCAT(Hospitalisation_Details10[[#This Row],[date]],"-",Hospitalisation_Details10[[#This Row],[month]],"-",Hospitalisation_Details10[[#This Row],[year]])</f>
        <v>25-Dec-1982</v>
      </c>
      <c r="H2281" s="1" t="str">
        <f>TEXT(Hospitalisation_Details10[[#This Row],[Date of Birth]],"dd-mm-yy")</f>
        <v>25-12-82</v>
      </c>
      <c r="I2281">
        <v>2</v>
      </c>
      <c r="J2281">
        <f>DATEDIF(Hospitalisation_Details10[[#This Row],[Date of Birth2]],DATE(2023,6,8),"y")</f>
        <v>40</v>
      </c>
      <c r="K2281" s="2">
        <v>40003.33</v>
      </c>
      <c r="L2281" t="s">
        <v>3710</v>
      </c>
      <c r="M2281" t="s">
        <v>3710</v>
      </c>
      <c r="N2281" t="s">
        <v>3713</v>
      </c>
    </row>
    <row r="2282" spans="3:14" x14ac:dyDescent="0.3">
      <c r="C2282" t="s">
        <v>3862</v>
      </c>
      <c r="D2282">
        <v>1978</v>
      </c>
      <c r="E2282" t="s">
        <v>3714</v>
      </c>
      <c r="F2282">
        <v>20</v>
      </c>
      <c r="G2282" s="1" t="str">
        <f>_xlfn.CONCAT(Hospitalisation_Details10[[#This Row],[date]],"-",Hospitalisation_Details10[[#This Row],[month]],"-",Hospitalisation_Details10[[#This Row],[year]])</f>
        <v>20-Dec-1978</v>
      </c>
      <c r="H2282" s="1" t="str">
        <f>TEXT(Hospitalisation_Details10[[#This Row],[Date of Birth]],"dd-mm-yy")</f>
        <v>20-12-78</v>
      </c>
      <c r="I2282">
        <v>2</v>
      </c>
      <c r="J2282">
        <f>DATEDIF(Hospitalisation_Details10[[#This Row],[Date of Birth2]],DATE(2023,6,8),"y")</f>
        <v>44</v>
      </c>
      <c r="K2282" s="2">
        <v>40054.730000000003</v>
      </c>
      <c r="L2282" t="s">
        <v>3710</v>
      </c>
      <c r="M2282" t="s">
        <v>3707</v>
      </c>
      <c r="N2282" t="s">
        <v>3717</v>
      </c>
    </row>
    <row r="2283" spans="3:14" x14ac:dyDescent="0.3">
      <c r="C2283" t="s">
        <v>3861</v>
      </c>
      <c r="D2283">
        <v>1966</v>
      </c>
      <c r="E2283" t="s">
        <v>3715</v>
      </c>
      <c r="F2283">
        <v>12</v>
      </c>
      <c r="G2283" s="1" t="str">
        <f>_xlfn.CONCAT(Hospitalisation_Details10[[#This Row],[date]],"-",Hospitalisation_Details10[[#This Row],[month]],"-",Hospitalisation_Details10[[#This Row],[year]])</f>
        <v>12-Aug-1966</v>
      </c>
      <c r="H2283" s="1" t="str">
        <f>TEXT(Hospitalisation_Details10[[#This Row],[Date of Birth]],"dd-mm-yy")</f>
        <v>12-08-66</v>
      </c>
      <c r="I2283">
        <v>0</v>
      </c>
      <c r="J2283">
        <f>DATEDIF(Hospitalisation_Details10[[#This Row],[Date of Birth2]],DATE(2023,6,8),"y")</f>
        <v>56</v>
      </c>
      <c r="K2283" s="2">
        <v>40069.440000000002</v>
      </c>
      <c r="L2283" t="s">
        <v>3710</v>
      </c>
      <c r="M2283" t="s">
        <v>3707</v>
      </c>
      <c r="N2283" t="s">
        <v>3717</v>
      </c>
    </row>
    <row r="2284" spans="3:14" x14ac:dyDescent="0.3">
      <c r="C2284" t="s">
        <v>3860</v>
      </c>
      <c r="D2284">
        <v>1983</v>
      </c>
      <c r="E2284" t="s">
        <v>3716</v>
      </c>
      <c r="F2284">
        <v>14</v>
      </c>
      <c r="G2284" s="1" t="str">
        <f>_xlfn.CONCAT(Hospitalisation_Details10[[#This Row],[date]],"-",Hospitalisation_Details10[[#This Row],[month]],"-",Hospitalisation_Details10[[#This Row],[year]])</f>
        <v>14-Oct-1983</v>
      </c>
      <c r="H2284" s="1" t="str">
        <f>TEXT(Hospitalisation_Details10[[#This Row],[Date of Birth]],"dd-mm-yy")</f>
        <v>14-10-83</v>
      </c>
      <c r="I2284">
        <v>2</v>
      </c>
      <c r="J2284">
        <f>DATEDIF(Hospitalisation_Details10[[#This Row],[Date of Birth2]],DATE(2023,6,8),"y")</f>
        <v>39</v>
      </c>
      <c r="K2284" s="2">
        <v>40103.89</v>
      </c>
      <c r="L2284" t="s">
        <v>3710</v>
      </c>
      <c r="M2284" t="s">
        <v>3706</v>
      </c>
      <c r="N2284" t="s">
        <v>3717</v>
      </c>
    </row>
    <row r="2285" spans="3:14" x14ac:dyDescent="0.3">
      <c r="C2285" t="s">
        <v>3859</v>
      </c>
      <c r="D2285">
        <v>1985</v>
      </c>
      <c r="E2285" t="s">
        <v>3716</v>
      </c>
      <c r="F2285">
        <v>21</v>
      </c>
      <c r="G2285" s="1" t="str">
        <f>_xlfn.CONCAT(Hospitalisation_Details10[[#This Row],[date]],"-",Hospitalisation_Details10[[#This Row],[month]],"-",Hospitalisation_Details10[[#This Row],[year]])</f>
        <v>21-Oct-1985</v>
      </c>
      <c r="H2285" s="1" t="str">
        <f>TEXT(Hospitalisation_Details10[[#This Row],[Date of Birth]],"dd-mm-yy")</f>
        <v>21-10-85</v>
      </c>
      <c r="I2285">
        <v>4</v>
      </c>
      <c r="J2285">
        <f>DATEDIF(Hospitalisation_Details10[[#This Row],[Date of Birth2]],DATE(2023,6,8),"y")</f>
        <v>37</v>
      </c>
      <c r="K2285" s="2">
        <v>40182.25</v>
      </c>
      <c r="L2285" t="s">
        <v>3710</v>
      </c>
      <c r="M2285" t="s">
        <v>3706</v>
      </c>
      <c r="N2285" t="s">
        <v>3717</v>
      </c>
    </row>
    <row r="2286" spans="3:14" x14ac:dyDescent="0.3">
      <c r="C2286" t="s">
        <v>3858</v>
      </c>
      <c r="D2286">
        <v>1979</v>
      </c>
      <c r="E2286" t="s">
        <v>3715</v>
      </c>
      <c r="F2286">
        <v>18</v>
      </c>
      <c r="G2286" s="1" t="str">
        <f>_xlfn.CONCAT(Hospitalisation_Details10[[#This Row],[date]],"-",Hospitalisation_Details10[[#This Row],[month]],"-",Hospitalisation_Details10[[#This Row],[year]])</f>
        <v>18-Aug-1979</v>
      </c>
      <c r="H2286" s="1" t="str">
        <f>TEXT(Hospitalisation_Details10[[#This Row],[Date of Birth]],"dd-mm-yy")</f>
        <v>18-08-79</v>
      </c>
      <c r="I2286">
        <v>2</v>
      </c>
      <c r="J2286">
        <f>DATEDIF(Hospitalisation_Details10[[#This Row],[Date of Birth2]],DATE(2023,6,8),"y")</f>
        <v>43</v>
      </c>
      <c r="K2286" s="2">
        <v>40204.83</v>
      </c>
      <c r="L2286" t="s">
        <v>3710</v>
      </c>
      <c r="M2286" t="s">
        <v>3707</v>
      </c>
      <c r="N2286" t="s">
        <v>3713</v>
      </c>
    </row>
    <row r="2287" spans="3:14" x14ac:dyDescent="0.3">
      <c r="C2287" t="s">
        <v>3857</v>
      </c>
      <c r="D2287">
        <v>1981</v>
      </c>
      <c r="E2287" t="s">
        <v>3705</v>
      </c>
      <c r="F2287">
        <v>28</v>
      </c>
      <c r="G2287" s="1" t="str">
        <f>_xlfn.CONCAT(Hospitalisation_Details10[[#This Row],[date]],"-",Hospitalisation_Details10[[#This Row],[month]],"-",Hospitalisation_Details10[[#This Row],[year]])</f>
        <v>28-Jul-1981</v>
      </c>
      <c r="H2287" s="1" t="str">
        <f>TEXT(Hospitalisation_Details10[[#This Row],[Date of Birth]],"dd-mm-yy")</f>
        <v>28-07-81</v>
      </c>
      <c r="I2287">
        <v>1</v>
      </c>
      <c r="J2287">
        <f>DATEDIF(Hospitalisation_Details10[[#This Row],[Date of Birth2]],DATE(2023,6,8),"y")</f>
        <v>41</v>
      </c>
      <c r="K2287" s="2">
        <v>40208.559999999998</v>
      </c>
      <c r="L2287" t="s">
        <v>3710</v>
      </c>
      <c r="M2287" t="s">
        <v>3706</v>
      </c>
      <c r="N2287" t="s">
        <v>3717</v>
      </c>
    </row>
    <row r="2288" spans="3:14" x14ac:dyDescent="0.3">
      <c r="C2288" t="s">
        <v>3856</v>
      </c>
      <c r="D2288">
        <v>1981</v>
      </c>
      <c r="E2288" t="s">
        <v>3716</v>
      </c>
      <c r="F2288">
        <v>4</v>
      </c>
      <c r="G2288" s="1" t="str">
        <f>_xlfn.CONCAT(Hospitalisation_Details10[[#This Row],[date]],"-",Hospitalisation_Details10[[#This Row],[month]],"-",Hospitalisation_Details10[[#This Row],[year]])</f>
        <v>4-Oct-1981</v>
      </c>
      <c r="H2288" s="1" t="str">
        <f>TEXT(Hospitalisation_Details10[[#This Row],[Date of Birth]],"dd-mm-yy")</f>
        <v>04-10-81</v>
      </c>
      <c r="I2288">
        <v>1</v>
      </c>
      <c r="J2288">
        <f>DATEDIF(Hospitalisation_Details10[[#This Row],[Date of Birth2]],DATE(2023,6,8),"y")</f>
        <v>41</v>
      </c>
      <c r="K2288" s="2">
        <v>40273.65</v>
      </c>
      <c r="L2288" t="s">
        <v>3710</v>
      </c>
      <c r="M2288" t="s">
        <v>3707</v>
      </c>
      <c r="N2288" t="s">
        <v>3708</v>
      </c>
    </row>
    <row r="2289" spans="3:14" x14ac:dyDescent="0.3">
      <c r="C2289" t="s">
        <v>3855</v>
      </c>
      <c r="D2289">
        <v>1977</v>
      </c>
      <c r="E2289" t="s">
        <v>3711</v>
      </c>
      <c r="F2289">
        <v>27</v>
      </c>
      <c r="G2289" s="1" t="str">
        <f>_xlfn.CONCAT(Hospitalisation_Details10[[#This Row],[date]],"-",Hospitalisation_Details10[[#This Row],[month]],"-",Hospitalisation_Details10[[#This Row],[year]])</f>
        <v>27-Jun-1977</v>
      </c>
      <c r="H2289" s="1" t="str">
        <f>TEXT(Hospitalisation_Details10[[#This Row],[Date of Birth]],"dd-mm-yy")</f>
        <v>27-06-77</v>
      </c>
      <c r="I2289">
        <v>2</v>
      </c>
      <c r="J2289">
        <f>DATEDIF(Hospitalisation_Details10[[#This Row],[Date of Birth2]],DATE(2023,6,8),"y")</f>
        <v>45</v>
      </c>
      <c r="K2289" s="2">
        <v>40284.379999999997</v>
      </c>
      <c r="L2289" t="s">
        <v>3710</v>
      </c>
      <c r="M2289" t="s">
        <v>3707</v>
      </c>
      <c r="N2289" t="s">
        <v>3713</v>
      </c>
    </row>
    <row r="2290" spans="3:14" x14ac:dyDescent="0.3">
      <c r="C2290" t="s">
        <v>3854</v>
      </c>
      <c r="D2290">
        <v>1962</v>
      </c>
      <c r="E2290" t="s">
        <v>3712</v>
      </c>
      <c r="F2290">
        <v>4</v>
      </c>
      <c r="G2290" s="1" t="str">
        <f>_xlfn.CONCAT(Hospitalisation_Details10[[#This Row],[date]],"-",Hospitalisation_Details10[[#This Row],[month]],"-",Hospitalisation_Details10[[#This Row],[year]])</f>
        <v>4-Sep-1962</v>
      </c>
      <c r="H2290" s="1" t="str">
        <f>TEXT(Hospitalisation_Details10[[#This Row],[Date of Birth]],"dd-mm-yy")</f>
        <v>04-09-62</v>
      </c>
      <c r="I2290">
        <v>0</v>
      </c>
      <c r="J2290">
        <f>DATEDIF(Hospitalisation_Details10[[#This Row],[Date of Birth2]],DATE(2023,6,8),"y")</f>
        <v>60</v>
      </c>
      <c r="K2290" s="2">
        <v>40309.93</v>
      </c>
      <c r="L2290" t="s">
        <v>3710</v>
      </c>
      <c r="M2290" t="s">
        <v>3707</v>
      </c>
      <c r="N2290" t="s">
        <v>3717</v>
      </c>
    </row>
    <row r="2291" spans="3:14" x14ac:dyDescent="0.3">
      <c r="C2291" t="s">
        <v>3853</v>
      </c>
      <c r="D2291">
        <v>1966</v>
      </c>
      <c r="E2291" t="s">
        <v>3715</v>
      </c>
      <c r="F2291">
        <v>12</v>
      </c>
      <c r="G2291" s="1" t="str">
        <f>_xlfn.CONCAT(Hospitalisation_Details10[[#This Row],[date]],"-",Hospitalisation_Details10[[#This Row],[month]],"-",Hospitalisation_Details10[[#This Row],[year]])</f>
        <v>12-Aug-1966</v>
      </c>
      <c r="H2291" s="1" t="str">
        <f>TEXT(Hospitalisation_Details10[[#This Row],[Date of Birth]],"dd-mm-yy")</f>
        <v>12-08-66</v>
      </c>
      <c r="I2291">
        <v>0</v>
      </c>
      <c r="J2291">
        <f>DATEDIF(Hospitalisation_Details10[[#This Row],[Date of Birth2]],DATE(2023,6,8),"y")</f>
        <v>56</v>
      </c>
      <c r="K2291" s="2">
        <v>40373.74</v>
      </c>
      <c r="L2291" t="s">
        <v>3710</v>
      </c>
      <c r="M2291" t="s">
        <v>3707</v>
      </c>
      <c r="N2291" t="s">
        <v>3717</v>
      </c>
    </row>
    <row r="2292" spans="3:14" x14ac:dyDescent="0.3">
      <c r="C2292" t="s">
        <v>3852</v>
      </c>
      <c r="D2292">
        <v>1985</v>
      </c>
      <c r="E2292" t="s">
        <v>3709</v>
      </c>
      <c r="F2292">
        <v>3</v>
      </c>
      <c r="G2292" s="1" t="str">
        <f>_xlfn.CONCAT(Hospitalisation_Details10[[#This Row],[date]],"-",Hospitalisation_Details10[[#This Row],[month]],"-",Hospitalisation_Details10[[#This Row],[year]])</f>
        <v>3-Nov-1985</v>
      </c>
      <c r="H2292" s="1" t="str">
        <f>TEXT(Hospitalisation_Details10[[#This Row],[Date of Birth]],"dd-mm-yy")</f>
        <v>03-11-85</v>
      </c>
      <c r="I2292">
        <v>0</v>
      </c>
      <c r="J2292">
        <f>DATEDIF(Hospitalisation_Details10[[#This Row],[Date of Birth2]],DATE(2023,6,8),"y")</f>
        <v>37</v>
      </c>
      <c r="K2292" s="2">
        <v>40419.019999999997</v>
      </c>
      <c r="L2292" t="s">
        <v>3710</v>
      </c>
      <c r="M2292" t="s">
        <v>3706</v>
      </c>
      <c r="N2292" t="s">
        <v>3708</v>
      </c>
    </row>
    <row r="2293" spans="3:14" x14ac:dyDescent="0.3">
      <c r="C2293" t="s">
        <v>3851</v>
      </c>
      <c r="D2293">
        <v>1975</v>
      </c>
      <c r="E2293" t="s">
        <v>3705</v>
      </c>
      <c r="F2293">
        <v>10</v>
      </c>
      <c r="G2293" s="1" t="str">
        <f>_xlfn.CONCAT(Hospitalisation_Details10[[#This Row],[date]],"-",Hospitalisation_Details10[[#This Row],[month]],"-",Hospitalisation_Details10[[#This Row],[year]])</f>
        <v>10-Jul-1975</v>
      </c>
      <c r="H2293" s="1" t="str">
        <f>TEXT(Hospitalisation_Details10[[#This Row],[Date of Birth]],"dd-mm-yy")</f>
        <v>10-07-75</v>
      </c>
      <c r="I2293">
        <v>1</v>
      </c>
      <c r="J2293">
        <f>DATEDIF(Hospitalisation_Details10[[#This Row],[Date of Birth2]],DATE(2023,6,8),"y")</f>
        <v>47</v>
      </c>
      <c r="K2293" s="2">
        <v>40590.550000000003</v>
      </c>
      <c r="L2293" t="s">
        <v>3710</v>
      </c>
      <c r="M2293" t="s">
        <v>3707</v>
      </c>
      <c r="N2293" t="s">
        <v>3713</v>
      </c>
    </row>
    <row r="2294" spans="3:14" x14ac:dyDescent="0.3">
      <c r="C2294" t="s">
        <v>3850</v>
      </c>
      <c r="D2294">
        <v>1970</v>
      </c>
      <c r="E2294" t="s">
        <v>3712</v>
      </c>
      <c r="F2294">
        <v>25</v>
      </c>
      <c r="G2294" s="1" t="str">
        <f>_xlfn.CONCAT(Hospitalisation_Details10[[#This Row],[date]],"-",Hospitalisation_Details10[[#This Row],[month]],"-",Hospitalisation_Details10[[#This Row],[year]])</f>
        <v>25-Sep-1970</v>
      </c>
      <c r="H2294" s="1" t="str">
        <f>TEXT(Hospitalisation_Details10[[#This Row],[Date of Birth]],"dd-mm-yy")</f>
        <v>25-09-70</v>
      </c>
      <c r="I2294">
        <v>0</v>
      </c>
      <c r="J2294">
        <f>DATEDIF(Hospitalisation_Details10[[#This Row],[Date of Birth2]],DATE(2023,6,8),"y")</f>
        <v>52</v>
      </c>
      <c r="K2294" s="2">
        <v>40692.910000000003</v>
      </c>
      <c r="L2294" t="s">
        <v>3710</v>
      </c>
      <c r="M2294" t="s">
        <v>3710</v>
      </c>
      <c r="N2294" t="s">
        <v>3717</v>
      </c>
    </row>
    <row r="2295" spans="3:14" x14ac:dyDescent="0.3">
      <c r="C2295" t="s">
        <v>3849</v>
      </c>
      <c r="D2295">
        <v>1976</v>
      </c>
      <c r="E2295" t="s">
        <v>3714</v>
      </c>
      <c r="F2295">
        <v>26</v>
      </c>
      <c r="G2295" s="1" t="str">
        <f>_xlfn.CONCAT(Hospitalisation_Details10[[#This Row],[date]],"-",Hospitalisation_Details10[[#This Row],[month]],"-",Hospitalisation_Details10[[#This Row],[year]])</f>
        <v>26-Dec-1976</v>
      </c>
      <c r="H2295" s="1" t="str">
        <f>TEXT(Hospitalisation_Details10[[#This Row],[Date of Birth]],"dd-mm-yy")</f>
        <v>26-12-76</v>
      </c>
      <c r="I2295">
        <v>3</v>
      </c>
      <c r="J2295">
        <f>DATEDIF(Hospitalisation_Details10[[#This Row],[Date of Birth2]],DATE(2023,6,8),"y")</f>
        <v>46</v>
      </c>
      <c r="K2295" s="2">
        <v>40720.550000000003</v>
      </c>
      <c r="L2295" t="s">
        <v>3710</v>
      </c>
      <c r="M2295" t="s">
        <v>3707</v>
      </c>
      <c r="N2295" t="s">
        <v>3713</v>
      </c>
    </row>
    <row r="2296" spans="3:14" x14ac:dyDescent="0.3">
      <c r="C2296" t="s">
        <v>3848</v>
      </c>
      <c r="D2296">
        <v>1972</v>
      </c>
      <c r="E2296" t="s">
        <v>3711</v>
      </c>
      <c r="F2296">
        <v>10</v>
      </c>
      <c r="G2296" s="1" t="str">
        <f>_xlfn.CONCAT(Hospitalisation_Details10[[#This Row],[date]],"-",Hospitalisation_Details10[[#This Row],[month]],"-",Hospitalisation_Details10[[#This Row],[year]])</f>
        <v>10-Jun-1972</v>
      </c>
      <c r="H2296" s="1" t="str">
        <f>TEXT(Hospitalisation_Details10[[#This Row],[Date of Birth]],"dd-mm-yy")</f>
        <v>10-06-72</v>
      </c>
      <c r="I2296">
        <v>0</v>
      </c>
      <c r="J2296">
        <f>DATEDIF(Hospitalisation_Details10[[#This Row],[Date of Birth2]],DATE(2023,6,8),"y")</f>
        <v>50</v>
      </c>
      <c r="K2296" s="2">
        <v>40817.85</v>
      </c>
      <c r="L2296" t="s">
        <v>3710</v>
      </c>
      <c r="M2296" t="s">
        <v>3707</v>
      </c>
      <c r="N2296" t="s">
        <v>3717</v>
      </c>
    </row>
    <row r="2297" spans="3:14" x14ac:dyDescent="0.3">
      <c r="C2297" t="s">
        <v>3847</v>
      </c>
      <c r="D2297">
        <v>1999</v>
      </c>
      <c r="E2297" t="s">
        <v>3705</v>
      </c>
      <c r="F2297">
        <v>2</v>
      </c>
      <c r="G2297" s="1" t="str">
        <f>_xlfn.CONCAT(Hospitalisation_Details10[[#This Row],[date]],"-",Hospitalisation_Details10[[#This Row],[month]],"-",Hospitalisation_Details10[[#This Row],[year]])</f>
        <v>2-Jul-1999</v>
      </c>
      <c r="H2297" s="1" t="str">
        <f>TEXT(Hospitalisation_Details10[[#This Row],[Date of Birth]],"dd-mm-yy")</f>
        <v>02-07-99</v>
      </c>
      <c r="I2297">
        <v>1</v>
      </c>
      <c r="J2297">
        <f>DATEDIF(Hospitalisation_Details10[[#This Row],[Date of Birth2]],DATE(2023,6,8),"y")</f>
        <v>23</v>
      </c>
      <c r="K2297" s="2">
        <v>40904.199999999997</v>
      </c>
      <c r="L2297" t="s">
        <v>3710</v>
      </c>
      <c r="M2297" t="s">
        <v>3710</v>
      </c>
      <c r="N2297" t="s">
        <v>3724</v>
      </c>
    </row>
    <row r="2298" spans="3:14" x14ac:dyDescent="0.3">
      <c r="C2298" t="s">
        <v>3846</v>
      </c>
      <c r="D2298">
        <v>1992</v>
      </c>
      <c r="E2298" t="s">
        <v>3715</v>
      </c>
      <c r="F2298">
        <v>4</v>
      </c>
      <c r="G2298" s="1" t="str">
        <f>_xlfn.CONCAT(Hospitalisation_Details10[[#This Row],[date]],"-",Hospitalisation_Details10[[#This Row],[month]],"-",Hospitalisation_Details10[[#This Row],[year]])</f>
        <v>4-Aug-1992</v>
      </c>
      <c r="H2298" s="1" t="str">
        <f>TEXT(Hospitalisation_Details10[[#This Row],[Date of Birth]],"dd-mm-yy")</f>
        <v>04-08-92</v>
      </c>
      <c r="I2298">
        <v>3</v>
      </c>
      <c r="J2298">
        <f>DATEDIF(Hospitalisation_Details10[[#This Row],[Date of Birth2]],DATE(2023,6,8),"y")</f>
        <v>30</v>
      </c>
      <c r="K2298" s="2">
        <v>40932.43</v>
      </c>
      <c r="L2298" t="s">
        <v>3710</v>
      </c>
      <c r="M2298" t="s">
        <v>3706</v>
      </c>
      <c r="N2298" t="s">
        <v>3708</v>
      </c>
    </row>
    <row r="2299" spans="3:14" x14ac:dyDescent="0.3">
      <c r="C2299" t="s">
        <v>3845</v>
      </c>
      <c r="D2299">
        <v>1979</v>
      </c>
      <c r="E2299" t="s">
        <v>3712</v>
      </c>
      <c r="F2299">
        <v>16</v>
      </c>
      <c r="G2299" s="1" t="str">
        <f>_xlfn.CONCAT(Hospitalisation_Details10[[#This Row],[date]],"-",Hospitalisation_Details10[[#This Row],[month]],"-",Hospitalisation_Details10[[#This Row],[year]])</f>
        <v>16-Sep-1979</v>
      </c>
      <c r="H2299" s="1" t="str">
        <f>TEXT(Hospitalisation_Details10[[#This Row],[Date of Birth]],"dd-mm-yy")</f>
        <v>16-09-79</v>
      </c>
      <c r="I2299">
        <v>3</v>
      </c>
      <c r="J2299">
        <f>DATEDIF(Hospitalisation_Details10[[#This Row],[Date of Birth2]],DATE(2023,6,8),"y")</f>
        <v>43</v>
      </c>
      <c r="K2299" s="2">
        <v>40941.29</v>
      </c>
      <c r="L2299" t="s">
        <v>3710</v>
      </c>
      <c r="M2299" t="s">
        <v>3706</v>
      </c>
      <c r="N2299" t="s">
        <v>3708</v>
      </c>
    </row>
    <row r="2300" spans="3:14" x14ac:dyDescent="0.3">
      <c r="C2300" t="s">
        <v>3844</v>
      </c>
      <c r="D2300">
        <v>1983</v>
      </c>
      <c r="E2300" t="s">
        <v>3712</v>
      </c>
      <c r="F2300">
        <v>8</v>
      </c>
      <c r="G2300" s="1" t="str">
        <f>_xlfn.CONCAT(Hospitalisation_Details10[[#This Row],[date]],"-",Hospitalisation_Details10[[#This Row],[month]],"-",Hospitalisation_Details10[[#This Row],[year]])</f>
        <v>8-Sep-1983</v>
      </c>
      <c r="H2300" s="1" t="str">
        <f>TEXT(Hospitalisation_Details10[[#This Row],[Date of Birth]],"dd-mm-yy")</f>
        <v>08-09-83</v>
      </c>
      <c r="I2300">
        <v>3</v>
      </c>
      <c r="J2300">
        <f>DATEDIF(Hospitalisation_Details10[[#This Row],[Date of Birth2]],DATE(2023,6,8),"y")</f>
        <v>39</v>
      </c>
      <c r="K2300" s="2">
        <v>40961.29</v>
      </c>
      <c r="L2300" t="s">
        <v>3710</v>
      </c>
      <c r="M2300" t="s">
        <v>3706</v>
      </c>
      <c r="N2300" t="s">
        <v>3717</v>
      </c>
    </row>
    <row r="2301" spans="3:14" x14ac:dyDescent="0.3">
      <c r="C2301" t="s">
        <v>3843</v>
      </c>
      <c r="D2301">
        <v>1974</v>
      </c>
      <c r="E2301" t="s">
        <v>3711</v>
      </c>
      <c r="F2301">
        <v>5</v>
      </c>
      <c r="G2301" s="1" t="str">
        <f>_xlfn.CONCAT(Hospitalisation_Details10[[#This Row],[date]],"-",Hospitalisation_Details10[[#This Row],[month]],"-",Hospitalisation_Details10[[#This Row],[year]])</f>
        <v>5-Jun-1974</v>
      </c>
      <c r="H2301" s="1" t="str">
        <f>TEXT(Hospitalisation_Details10[[#This Row],[Date of Birth]],"dd-mm-yy")</f>
        <v>05-06-74</v>
      </c>
      <c r="I2301">
        <v>0</v>
      </c>
      <c r="J2301">
        <f>DATEDIF(Hospitalisation_Details10[[#This Row],[Date of Birth2]],DATE(2023,6,8),"y")</f>
        <v>49</v>
      </c>
      <c r="K2301" s="2">
        <v>40974.160000000003</v>
      </c>
      <c r="L2301" t="s">
        <v>3710</v>
      </c>
      <c r="M2301" t="s">
        <v>3706</v>
      </c>
      <c r="N2301" t="s">
        <v>3708</v>
      </c>
    </row>
    <row r="2302" spans="3:14" x14ac:dyDescent="0.3">
      <c r="C2302" t="s">
        <v>3842</v>
      </c>
      <c r="D2302">
        <v>1979</v>
      </c>
      <c r="E2302" t="s">
        <v>3716</v>
      </c>
      <c r="F2302">
        <v>11</v>
      </c>
      <c r="G2302" s="1" t="str">
        <f>_xlfn.CONCAT(Hospitalisation_Details10[[#This Row],[date]],"-",Hospitalisation_Details10[[#This Row],[month]],"-",Hospitalisation_Details10[[#This Row],[year]])</f>
        <v>11-Oct-1979</v>
      </c>
      <c r="H2302" s="1" t="str">
        <f>TEXT(Hospitalisation_Details10[[#This Row],[Date of Birth]],"dd-mm-yy")</f>
        <v>11-10-79</v>
      </c>
      <c r="I2302">
        <v>1</v>
      </c>
      <c r="J2302">
        <f>DATEDIF(Hospitalisation_Details10[[#This Row],[Date of Birth2]],DATE(2023,6,8),"y")</f>
        <v>43</v>
      </c>
      <c r="K2302" s="2">
        <v>41034.22</v>
      </c>
      <c r="L2302" t="s">
        <v>3710</v>
      </c>
      <c r="M2302" t="s">
        <v>3707</v>
      </c>
      <c r="N2302" t="s">
        <v>3728</v>
      </c>
    </row>
    <row r="2303" spans="3:14" x14ac:dyDescent="0.3">
      <c r="C2303" t="s">
        <v>3841</v>
      </c>
      <c r="D2303">
        <v>1972</v>
      </c>
      <c r="E2303" t="s">
        <v>3715</v>
      </c>
      <c r="F2303">
        <v>12</v>
      </c>
      <c r="G2303" s="1" t="str">
        <f>_xlfn.CONCAT(Hospitalisation_Details10[[#This Row],[date]],"-",Hospitalisation_Details10[[#This Row],[month]],"-",Hospitalisation_Details10[[#This Row],[year]])</f>
        <v>12-Aug-1972</v>
      </c>
      <c r="H2303" s="1" t="str">
        <f>TEXT(Hospitalisation_Details10[[#This Row],[Date of Birth]],"dd-mm-yy")</f>
        <v>12-08-72</v>
      </c>
      <c r="I2303">
        <v>0</v>
      </c>
      <c r="J2303">
        <f>DATEDIF(Hospitalisation_Details10[[#This Row],[Date of Birth2]],DATE(2023,6,8),"y")</f>
        <v>50</v>
      </c>
      <c r="K2303" s="2">
        <v>41055.29</v>
      </c>
      <c r="L2303" t="s">
        <v>3710</v>
      </c>
      <c r="M2303" t="s">
        <v>3706</v>
      </c>
      <c r="N2303" t="s">
        <v>3717</v>
      </c>
    </row>
    <row r="2304" spans="3:14" x14ac:dyDescent="0.3">
      <c r="C2304" t="s">
        <v>3840</v>
      </c>
      <c r="D2304">
        <v>1972</v>
      </c>
      <c r="E2304" t="s">
        <v>3712</v>
      </c>
      <c r="F2304">
        <v>6</v>
      </c>
      <c r="G2304" s="1" t="str">
        <f>_xlfn.CONCAT(Hospitalisation_Details10[[#This Row],[date]],"-",Hospitalisation_Details10[[#This Row],[month]],"-",Hospitalisation_Details10[[#This Row],[year]])</f>
        <v>6-Sep-1972</v>
      </c>
      <c r="H2304" s="1" t="str">
        <f>TEXT(Hospitalisation_Details10[[#This Row],[Date of Birth]],"dd-mm-yy")</f>
        <v>06-09-72</v>
      </c>
      <c r="I2304">
        <v>0</v>
      </c>
      <c r="J2304">
        <f>DATEDIF(Hospitalisation_Details10[[#This Row],[Date of Birth2]],DATE(2023,6,8),"y")</f>
        <v>50</v>
      </c>
      <c r="K2304" s="2">
        <v>41097.160000000003</v>
      </c>
      <c r="L2304" t="s">
        <v>3710</v>
      </c>
      <c r="M2304" t="s">
        <v>3707</v>
      </c>
      <c r="N2304" t="s">
        <v>3721</v>
      </c>
    </row>
    <row r="2305" spans="3:14" x14ac:dyDescent="0.3">
      <c r="C2305" t="s">
        <v>3839</v>
      </c>
      <c r="D2305">
        <v>1969</v>
      </c>
      <c r="E2305" t="s">
        <v>3715</v>
      </c>
      <c r="F2305">
        <v>8</v>
      </c>
      <c r="G2305" s="1" t="str">
        <f>_xlfn.CONCAT(Hospitalisation_Details10[[#This Row],[date]],"-",Hospitalisation_Details10[[#This Row],[month]],"-",Hospitalisation_Details10[[#This Row],[year]])</f>
        <v>8-Aug-1969</v>
      </c>
      <c r="H2305" s="1" t="str">
        <f>TEXT(Hospitalisation_Details10[[#This Row],[Date of Birth]],"dd-mm-yy")</f>
        <v>08-08-69</v>
      </c>
      <c r="I2305">
        <v>0</v>
      </c>
      <c r="J2305">
        <f>DATEDIF(Hospitalisation_Details10[[#This Row],[Date of Birth2]],DATE(2023,6,8),"y")</f>
        <v>53</v>
      </c>
      <c r="K2305" s="2">
        <v>41191.57</v>
      </c>
      <c r="L2305" t="s">
        <v>3710</v>
      </c>
      <c r="M2305" t="s">
        <v>3706</v>
      </c>
      <c r="N2305" t="s">
        <v>3717</v>
      </c>
    </row>
    <row r="2306" spans="3:14" x14ac:dyDescent="0.3">
      <c r="C2306" t="s">
        <v>3838</v>
      </c>
      <c r="D2306">
        <v>1964</v>
      </c>
      <c r="E2306" t="s">
        <v>3711</v>
      </c>
      <c r="F2306">
        <v>6</v>
      </c>
      <c r="G2306" s="1" t="str">
        <f>_xlfn.CONCAT(Hospitalisation_Details10[[#This Row],[date]],"-",Hospitalisation_Details10[[#This Row],[month]],"-",Hospitalisation_Details10[[#This Row],[year]])</f>
        <v>6-Jun-1964</v>
      </c>
      <c r="H2306" s="1" t="str">
        <f>TEXT(Hospitalisation_Details10[[#This Row],[Date of Birth]],"dd-mm-yy")</f>
        <v>06-06-64</v>
      </c>
      <c r="I2306">
        <v>0</v>
      </c>
      <c r="J2306">
        <f>DATEDIF(Hospitalisation_Details10[[#This Row],[Date of Birth2]],DATE(2023,6,8),"y")</f>
        <v>59</v>
      </c>
      <c r="K2306" s="2">
        <v>41250.39</v>
      </c>
      <c r="L2306" t="s">
        <v>3710</v>
      </c>
      <c r="M2306" t="s">
        <v>3707</v>
      </c>
      <c r="N2306" t="s">
        <v>3717</v>
      </c>
    </row>
    <row r="2307" spans="3:14" x14ac:dyDescent="0.3">
      <c r="C2307" t="s">
        <v>3837</v>
      </c>
      <c r="D2307">
        <v>1977</v>
      </c>
      <c r="E2307" t="s">
        <v>3715</v>
      </c>
      <c r="F2307">
        <v>27</v>
      </c>
      <c r="G2307" s="1" t="str">
        <f>_xlfn.CONCAT(Hospitalisation_Details10[[#This Row],[date]],"-",Hospitalisation_Details10[[#This Row],[month]],"-",Hospitalisation_Details10[[#This Row],[year]])</f>
        <v>27-Aug-1977</v>
      </c>
      <c r="H2307" s="1" t="str">
        <f>TEXT(Hospitalisation_Details10[[#This Row],[Date of Birth]],"dd-mm-yy")</f>
        <v>27-08-77</v>
      </c>
      <c r="I2307">
        <v>2</v>
      </c>
      <c r="J2307">
        <f>DATEDIF(Hospitalisation_Details10[[#This Row],[Date of Birth2]],DATE(2023,6,8),"y")</f>
        <v>45</v>
      </c>
      <c r="K2307" s="2">
        <v>41271.5</v>
      </c>
      <c r="L2307" t="s">
        <v>3710</v>
      </c>
      <c r="M2307" t="s">
        <v>3706</v>
      </c>
      <c r="N2307" t="s">
        <v>3717</v>
      </c>
    </row>
    <row r="2308" spans="3:14" x14ac:dyDescent="0.3">
      <c r="C2308" t="s">
        <v>3836</v>
      </c>
      <c r="D2308">
        <v>1964</v>
      </c>
      <c r="E2308" t="s">
        <v>3716</v>
      </c>
      <c r="F2308">
        <v>7</v>
      </c>
      <c r="G2308" s="1" t="str">
        <f>_xlfn.CONCAT(Hospitalisation_Details10[[#This Row],[date]],"-",Hospitalisation_Details10[[#This Row],[month]],"-",Hospitalisation_Details10[[#This Row],[year]])</f>
        <v>7-Oct-1964</v>
      </c>
      <c r="H2308" s="1" t="str">
        <f>TEXT(Hospitalisation_Details10[[#This Row],[Date of Birth]],"dd-mm-yy")</f>
        <v>07-10-64</v>
      </c>
      <c r="I2308">
        <v>0</v>
      </c>
      <c r="J2308">
        <f>DATEDIF(Hospitalisation_Details10[[#This Row],[Date of Birth2]],DATE(2023,6,8),"y")</f>
        <v>58</v>
      </c>
      <c r="K2308" s="2">
        <v>41331.79</v>
      </c>
      <c r="L2308" t="s">
        <v>3710</v>
      </c>
      <c r="M2308" t="s">
        <v>3706</v>
      </c>
      <c r="N2308" t="s">
        <v>3717</v>
      </c>
    </row>
    <row r="2309" spans="3:14" x14ac:dyDescent="0.3">
      <c r="C2309" t="s">
        <v>3835</v>
      </c>
      <c r="D2309">
        <v>1971</v>
      </c>
      <c r="E2309" t="s">
        <v>3716</v>
      </c>
      <c r="F2309">
        <v>16</v>
      </c>
      <c r="G2309" s="1" t="str">
        <f>_xlfn.CONCAT(Hospitalisation_Details10[[#This Row],[date]],"-",Hospitalisation_Details10[[#This Row],[month]],"-",Hospitalisation_Details10[[#This Row],[year]])</f>
        <v>16-Oct-1971</v>
      </c>
      <c r="H2309" s="1" t="str">
        <f>TEXT(Hospitalisation_Details10[[#This Row],[Date of Birth]],"dd-mm-yy")</f>
        <v>16-10-71</v>
      </c>
      <c r="I2309">
        <v>0</v>
      </c>
      <c r="J2309">
        <f>DATEDIF(Hospitalisation_Details10[[#This Row],[Date of Birth2]],DATE(2023,6,8),"y")</f>
        <v>51</v>
      </c>
      <c r="K2309" s="2">
        <v>41351.879999999997</v>
      </c>
      <c r="L2309" t="s">
        <v>3710</v>
      </c>
      <c r="M2309" t="s">
        <v>3706</v>
      </c>
      <c r="N2309" t="s">
        <v>3717</v>
      </c>
    </row>
    <row r="2310" spans="3:14" x14ac:dyDescent="0.3">
      <c r="C2310" t="s">
        <v>3834</v>
      </c>
      <c r="D2310">
        <v>1967</v>
      </c>
      <c r="E2310" t="s">
        <v>3714</v>
      </c>
      <c r="F2310">
        <v>22</v>
      </c>
      <c r="G2310" s="1" t="str">
        <f>_xlfn.CONCAT(Hospitalisation_Details10[[#This Row],[date]],"-",Hospitalisation_Details10[[#This Row],[month]],"-",Hospitalisation_Details10[[#This Row],[year]])</f>
        <v>22-Dec-1967</v>
      </c>
      <c r="H2310" s="1" t="str">
        <f>TEXT(Hospitalisation_Details10[[#This Row],[Date of Birth]],"dd-mm-yy")</f>
        <v>22-12-67</v>
      </c>
      <c r="I2310">
        <v>0</v>
      </c>
      <c r="J2310">
        <f>DATEDIF(Hospitalisation_Details10[[#This Row],[Date of Birth2]],DATE(2023,6,8),"y")</f>
        <v>55</v>
      </c>
      <c r="K2310" s="2">
        <v>41505.15</v>
      </c>
      <c r="L2310" t="s">
        <v>3710</v>
      </c>
      <c r="M2310" t="s">
        <v>3706</v>
      </c>
      <c r="N2310" t="s">
        <v>3717</v>
      </c>
    </row>
    <row r="2311" spans="3:14" x14ac:dyDescent="0.3">
      <c r="C2311" t="s">
        <v>3833</v>
      </c>
      <c r="D2311">
        <v>1974</v>
      </c>
      <c r="E2311" t="s">
        <v>3709</v>
      </c>
      <c r="F2311">
        <v>24</v>
      </c>
      <c r="G2311" s="1" t="str">
        <f>_xlfn.CONCAT(Hospitalisation_Details10[[#This Row],[date]],"-",Hospitalisation_Details10[[#This Row],[month]],"-",Hospitalisation_Details10[[#This Row],[year]])</f>
        <v>24-Nov-1974</v>
      </c>
      <c r="H2311" s="1" t="str">
        <f>TEXT(Hospitalisation_Details10[[#This Row],[Date of Birth]],"dd-mm-yy")</f>
        <v>24-11-74</v>
      </c>
      <c r="I2311">
        <v>0</v>
      </c>
      <c r="J2311">
        <f>DATEDIF(Hospitalisation_Details10[[#This Row],[Date of Birth2]],DATE(2023,6,8),"y")</f>
        <v>48</v>
      </c>
      <c r="K2311" s="2">
        <v>41636.199999999997</v>
      </c>
      <c r="L2311" t="s">
        <v>3710</v>
      </c>
      <c r="M2311" t="s">
        <v>3710</v>
      </c>
      <c r="N2311" t="s">
        <v>3717</v>
      </c>
    </row>
    <row r="2312" spans="3:14" x14ac:dyDescent="0.3">
      <c r="C2312" t="s">
        <v>3832</v>
      </c>
      <c r="D2312">
        <v>1976</v>
      </c>
      <c r="E2312" t="s">
        <v>3716</v>
      </c>
      <c r="F2312">
        <v>29</v>
      </c>
      <c r="G2312" s="1" t="str">
        <f>_xlfn.CONCAT(Hospitalisation_Details10[[#This Row],[date]],"-",Hospitalisation_Details10[[#This Row],[month]],"-",Hospitalisation_Details10[[#This Row],[year]])</f>
        <v>29-Oct-1976</v>
      </c>
      <c r="H2312" s="1" t="str">
        <f>TEXT(Hospitalisation_Details10[[#This Row],[Date of Birth]],"dd-mm-yy")</f>
        <v>29-10-76</v>
      </c>
      <c r="I2312">
        <v>1</v>
      </c>
      <c r="J2312">
        <f>DATEDIF(Hospitalisation_Details10[[#This Row],[Date of Birth2]],DATE(2023,6,8),"y")</f>
        <v>46</v>
      </c>
      <c r="K2312" s="2">
        <v>41661.599999999999</v>
      </c>
      <c r="L2312" t="s">
        <v>3710</v>
      </c>
      <c r="M2312" t="s">
        <v>3707</v>
      </c>
      <c r="N2312" t="s">
        <v>3717</v>
      </c>
    </row>
    <row r="2313" spans="3:14" x14ac:dyDescent="0.3">
      <c r="C2313" t="s">
        <v>3831</v>
      </c>
      <c r="D2313">
        <v>1975</v>
      </c>
      <c r="E2313" t="s">
        <v>3709</v>
      </c>
      <c r="F2313">
        <v>14</v>
      </c>
      <c r="G2313" s="1" t="str">
        <f>_xlfn.CONCAT(Hospitalisation_Details10[[#This Row],[date]],"-",Hospitalisation_Details10[[#This Row],[month]],"-",Hospitalisation_Details10[[#This Row],[year]])</f>
        <v>14-Nov-1975</v>
      </c>
      <c r="H2313" s="1" t="str">
        <f>TEXT(Hospitalisation_Details10[[#This Row],[Date of Birth]],"dd-mm-yy")</f>
        <v>14-11-75</v>
      </c>
      <c r="I2313">
        <v>0</v>
      </c>
      <c r="J2313">
        <f>DATEDIF(Hospitalisation_Details10[[#This Row],[Date of Birth2]],DATE(2023,6,8),"y")</f>
        <v>47</v>
      </c>
      <c r="K2313" s="2">
        <v>41676.080000000002</v>
      </c>
      <c r="L2313" t="s">
        <v>3710</v>
      </c>
      <c r="M2313" t="s">
        <v>3706</v>
      </c>
      <c r="N2313" t="s">
        <v>3708</v>
      </c>
    </row>
    <row r="2314" spans="3:14" x14ac:dyDescent="0.3">
      <c r="C2314" t="s">
        <v>3830</v>
      </c>
      <c r="D2314">
        <v>1975</v>
      </c>
      <c r="E2314" t="s">
        <v>3712</v>
      </c>
      <c r="F2314">
        <v>29</v>
      </c>
      <c r="G2314" s="1" t="str">
        <f>_xlfn.CONCAT(Hospitalisation_Details10[[#This Row],[date]],"-",Hospitalisation_Details10[[#This Row],[month]],"-",Hospitalisation_Details10[[#This Row],[year]])</f>
        <v>29-Sep-1975</v>
      </c>
      <c r="H2314" s="1" t="str">
        <f>TEXT(Hospitalisation_Details10[[#This Row],[Date of Birth]],"dd-mm-yy")</f>
        <v>29-09-75</v>
      </c>
      <c r="I2314">
        <v>1</v>
      </c>
      <c r="J2314">
        <f>DATEDIF(Hospitalisation_Details10[[#This Row],[Date of Birth2]],DATE(2023,6,8),"y")</f>
        <v>47</v>
      </c>
      <c r="K2314" s="2">
        <v>41681.86</v>
      </c>
      <c r="L2314" t="s">
        <v>3710</v>
      </c>
      <c r="M2314" t="s">
        <v>3710</v>
      </c>
      <c r="N2314" t="s">
        <v>3717</v>
      </c>
    </row>
    <row r="2315" spans="3:14" x14ac:dyDescent="0.3">
      <c r="C2315" t="s">
        <v>3829</v>
      </c>
      <c r="D2315">
        <v>1962</v>
      </c>
      <c r="E2315" t="s">
        <v>3712</v>
      </c>
      <c r="F2315">
        <v>22</v>
      </c>
      <c r="G2315" s="1" t="str">
        <f>_xlfn.CONCAT(Hospitalisation_Details10[[#This Row],[date]],"-",Hospitalisation_Details10[[#This Row],[month]],"-",Hospitalisation_Details10[[#This Row],[year]])</f>
        <v>22-Sep-1962</v>
      </c>
      <c r="H2315" s="1" t="str">
        <f>TEXT(Hospitalisation_Details10[[#This Row],[Date of Birth]],"dd-mm-yy")</f>
        <v>22-09-62</v>
      </c>
      <c r="I2315">
        <v>0</v>
      </c>
      <c r="J2315">
        <f>DATEDIF(Hospitalisation_Details10[[#This Row],[Date of Birth2]],DATE(2023,6,8),"y")</f>
        <v>60</v>
      </c>
      <c r="K2315" s="2">
        <v>41794.629999999997</v>
      </c>
      <c r="L2315" t="s">
        <v>3710</v>
      </c>
      <c r="M2315" t="s">
        <v>3707</v>
      </c>
      <c r="N2315" t="s">
        <v>3717</v>
      </c>
    </row>
    <row r="2316" spans="3:14" x14ac:dyDescent="0.3">
      <c r="C2316" t="s">
        <v>3828</v>
      </c>
      <c r="D2316">
        <v>1966</v>
      </c>
      <c r="E2316" t="s">
        <v>3712</v>
      </c>
      <c r="F2316">
        <v>21</v>
      </c>
      <c r="G2316" s="1" t="str">
        <f>_xlfn.CONCAT(Hospitalisation_Details10[[#This Row],[date]],"-",Hospitalisation_Details10[[#This Row],[month]],"-",Hospitalisation_Details10[[#This Row],[year]])</f>
        <v>21-Sep-1966</v>
      </c>
      <c r="H2316" s="1" t="str">
        <f>TEXT(Hospitalisation_Details10[[#This Row],[Date of Birth]],"dd-mm-yy")</f>
        <v>21-09-66</v>
      </c>
      <c r="I2316">
        <v>0</v>
      </c>
      <c r="J2316">
        <f>DATEDIF(Hospitalisation_Details10[[#This Row],[Date of Birth2]],DATE(2023,6,8),"y")</f>
        <v>56</v>
      </c>
      <c r="K2316" s="2">
        <v>41886.54</v>
      </c>
      <c r="L2316" t="s">
        <v>3710</v>
      </c>
      <c r="M2316" t="s">
        <v>3707</v>
      </c>
      <c r="N2316" t="s">
        <v>3717</v>
      </c>
    </row>
    <row r="2317" spans="3:14" x14ac:dyDescent="0.3">
      <c r="C2317" t="s">
        <v>3827</v>
      </c>
      <c r="D2317">
        <v>1972</v>
      </c>
      <c r="E2317" t="s">
        <v>3711</v>
      </c>
      <c r="F2317">
        <v>8</v>
      </c>
      <c r="G2317" s="1" t="str">
        <f>_xlfn.CONCAT(Hospitalisation_Details10[[#This Row],[date]],"-",Hospitalisation_Details10[[#This Row],[month]],"-",Hospitalisation_Details10[[#This Row],[year]])</f>
        <v>8-Jun-1972</v>
      </c>
      <c r="H2317" s="1" t="str">
        <f>TEXT(Hospitalisation_Details10[[#This Row],[Date of Birth]],"dd-mm-yy")</f>
        <v>08-06-72</v>
      </c>
      <c r="I2317">
        <v>1</v>
      </c>
      <c r="J2317">
        <f>DATEDIF(Hospitalisation_Details10[[#This Row],[Date of Birth2]],DATE(2023,6,8),"y")</f>
        <v>51</v>
      </c>
      <c r="K2317" s="2">
        <v>41919.1</v>
      </c>
      <c r="L2317" t="s">
        <v>3710</v>
      </c>
      <c r="M2317" t="s">
        <v>3710</v>
      </c>
      <c r="N2317" t="s">
        <v>3721</v>
      </c>
    </row>
    <row r="2318" spans="3:14" x14ac:dyDescent="0.3">
      <c r="C2318" t="s">
        <v>3826</v>
      </c>
      <c r="D2318">
        <v>1984</v>
      </c>
      <c r="E2318" t="s">
        <v>3709</v>
      </c>
      <c r="F2318">
        <v>10</v>
      </c>
      <c r="G2318" s="1" t="str">
        <f>_xlfn.CONCAT(Hospitalisation_Details10[[#This Row],[date]],"-",Hospitalisation_Details10[[#This Row],[month]],"-",Hospitalisation_Details10[[#This Row],[year]])</f>
        <v>10-Nov-1984</v>
      </c>
      <c r="H2318" s="1" t="str">
        <f>TEXT(Hospitalisation_Details10[[#This Row],[Date of Birth]],"dd-mm-yy")</f>
        <v>10-11-84</v>
      </c>
      <c r="I2318">
        <v>3</v>
      </c>
      <c r="J2318">
        <f>DATEDIF(Hospitalisation_Details10[[#This Row],[Date of Birth2]],DATE(2023,6,8),"y")</f>
        <v>38</v>
      </c>
      <c r="K2318" s="2">
        <v>41949.24</v>
      </c>
      <c r="L2318" t="s">
        <v>3710</v>
      </c>
      <c r="M2318" t="s">
        <v>3710</v>
      </c>
      <c r="N2318" t="s">
        <v>3708</v>
      </c>
    </row>
    <row r="2319" spans="3:14" x14ac:dyDescent="0.3">
      <c r="C2319" t="s">
        <v>3825</v>
      </c>
      <c r="D2319">
        <v>1968</v>
      </c>
      <c r="E2319" t="s">
        <v>3714</v>
      </c>
      <c r="F2319">
        <v>19</v>
      </c>
      <c r="G2319" s="1" t="str">
        <f>_xlfn.CONCAT(Hospitalisation_Details10[[#This Row],[date]],"-",Hospitalisation_Details10[[#This Row],[month]],"-",Hospitalisation_Details10[[#This Row],[year]])</f>
        <v>19-Dec-1968</v>
      </c>
      <c r="H2319" s="1" t="str">
        <f>TEXT(Hospitalisation_Details10[[#This Row],[Date of Birth]],"dd-mm-yy")</f>
        <v>19-12-68</v>
      </c>
      <c r="I2319">
        <v>1</v>
      </c>
      <c r="J2319">
        <f>DATEDIF(Hospitalisation_Details10[[#This Row],[Date of Birth2]],DATE(2023,6,8),"y")</f>
        <v>54</v>
      </c>
      <c r="K2319" s="2">
        <v>41999.519999999997</v>
      </c>
      <c r="L2319" t="s">
        <v>3710</v>
      </c>
      <c r="M2319" t="s">
        <v>3707</v>
      </c>
      <c r="N2319" t="s">
        <v>3708</v>
      </c>
    </row>
    <row r="2320" spans="3:14" x14ac:dyDescent="0.3">
      <c r="C2320" t="s">
        <v>3824</v>
      </c>
      <c r="D2320">
        <v>1976</v>
      </c>
      <c r="E2320" t="s">
        <v>3709</v>
      </c>
      <c r="F2320">
        <v>28</v>
      </c>
      <c r="G2320" s="1" t="str">
        <f>_xlfn.CONCAT(Hospitalisation_Details10[[#This Row],[date]],"-",Hospitalisation_Details10[[#This Row],[month]],"-",Hospitalisation_Details10[[#This Row],[year]])</f>
        <v>28-Nov-1976</v>
      </c>
      <c r="H2320" s="1" t="str">
        <f>TEXT(Hospitalisation_Details10[[#This Row],[Date of Birth]],"dd-mm-yy")</f>
        <v>28-11-76</v>
      </c>
      <c r="I2320">
        <v>0</v>
      </c>
      <c r="J2320">
        <f>DATEDIF(Hospitalisation_Details10[[#This Row],[Date of Birth2]],DATE(2023,6,8),"y")</f>
        <v>46</v>
      </c>
      <c r="K2320" s="2">
        <v>42111.66</v>
      </c>
      <c r="L2320" t="s">
        <v>3710</v>
      </c>
      <c r="M2320" t="s">
        <v>3710</v>
      </c>
      <c r="N2320" t="s">
        <v>3724</v>
      </c>
    </row>
    <row r="2321" spans="3:14" x14ac:dyDescent="0.3">
      <c r="C2321" t="s">
        <v>3823</v>
      </c>
      <c r="D2321">
        <v>1997</v>
      </c>
      <c r="E2321" t="s">
        <v>3714</v>
      </c>
      <c r="F2321">
        <v>9</v>
      </c>
      <c r="G2321" s="1" t="str">
        <f>_xlfn.CONCAT(Hospitalisation_Details10[[#This Row],[date]],"-",Hospitalisation_Details10[[#This Row],[month]],"-",Hospitalisation_Details10[[#This Row],[year]])</f>
        <v>9-Dec-1997</v>
      </c>
      <c r="H2321" s="1" t="str">
        <f>TEXT(Hospitalisation_Details10[[#This Row],[Date of Birth]],"dd-mm-yy")</f>
        <v>09-12-97</v>
      </c>
      <c r="I2321">
        <v>2</v>
      </c>
      <c r="J2321">
        <f>DATEDIF(Hospitalisation_Details10[[#This Row],[Date of Birth2]],DATE(2023,6,8),"y")</f>
        <v>25</v>
      </c>
      <c r="K2321" s="2">
        <v>42112.24</v>
      </c>
      <c r="L2321" t="s">
        <v>3710</v>
      </c>
      <c r="M2321" t="s">
        <v>3707</v>
      </c>
      <c r="N2321" t="s">
        <v>3708</v>
      </c>
    </row>
    <row r="2322" spans="3:14" x14ac:dyDescent="0.3">
      <c r="C2322" t="s">
        <v>3822</v>
      </c>
      <c r="D2322">
        <v>1979</v>
      </c>
      <c r="E2322" t="s">
        <v>3705</v>
      </c>
      <c r="F2322">
        <v>3</v>
      </c>
      <c r="G2322" s="1" t="str">
        <f>_xlfn.CONCAT(Hospitalisation_Details10[[#This Row],[date]],"-",Hospitalisation_Details10[[#This Row],[month]],"-",Hospitalisation_Details10[[#This Row],[year]])</f>
        <v>3-Jul-1979</v>
      </c>
      <c r="H2322" s="1" t="str">
        <f>TEXT(Hospitalisation_Details10[[#This Row],[Date of Birth]],"dd-mm-yy")</f>
        <v>03-07-79</v>
      </c>
      <c r="I2322">
        <v>3</v>
      </c>
      <c r="J2322">
        <f>DATEDIF(Hospitalisation_Details10[[#This Row],[Date of Birth2]],DATE(2023,6,8),"y")</f>
        <v>43</v>
      </c>
      <c r="K2322" s="2">
        <v>42124.52</v>
      </c>
      <c r="L2322" t="s">
        <v>3710</v>
      </c>
      <c r="M2322" t="s">
        <v>3710</v>
      </c>
      <c r="N2322" t="s">
        <v>3708</v>
      </c>
    </row>
    <row r="2323" spans="3:14" x14ac:dyDescent="0.3">
      <c r="C2323" t="s">
        <v>3821</v>
      </c>
      <c r="D2323">
        <v>1973</v>
      </c>
      <c r="E2323" t="s">
        <v>3712</v>
      </c>
      <c r="F2323">
        <v>18</v>
      </c>
      <c r="G2323" s="1" t="str">
        <f>_xlfn.CONCAT(Hospitalisation_Details10[[#This Row],[date]],"-",Hospitalisation_Details10[[#This Row],[month]],"-",Hospitalisation_Details10[[#This Row],[year]])</f>
        <v>18-Sep-1973</v>
      </c>
      <c r="H2323" s="1" t="str">
        <f>TEXT(Hospitalisation_Details10[[#This Row],[Date of Birth]],"dd-mm-yy")</f>
        <v>18-09-73</v>
      </c>
      <c r="I2323">
        <v>0</v>
      </c>
      <c r="J2323">
        <f>DATEDIF(Hospitalisation_Details10[[#This Row],[Date of Birth2]],DATE(2023,6,8),"y")</f>
        <v>49</v>
      </c>
      <c r="K2323" s="2">
        <v>42188.15</v>
      </c>
      <c r="L2323" t="s">
        <v>3710</v>
      </c>
      <c r="M2323" t="s">
        <v>3710</v>
      </c>
      <c r="N2323" t="s">
        <v>3717</v>
      </c>
    </row>
    <row r="2324" spans="3:14" x14ac:dyDescent="0.3">
      <c r="C2324" t="s">
        <v>3820</v>
      </c>
      <c r="D2324">
        <v>1975</v>
      </c>
      <c r="E2324" t="s">
        <v>3715</v>
      </c>
      <c r="F2324">
        <v>15</v>
      </c>
      <c r="G2324" s="1" t="str">
        <f>_xlfn.CONCAT(Hospitalisation_Details10[[#This Row],[date]],"-",Hospitalisation_Details10[[#This Row],[month]],"-",Hospitalisation_Details10[[#This Row],[year]])</f>
        <v>15-Aug-1975</v>
      </c>
      <c r="H2324" s="1" t="str">
        <f>TEXT(Hospitalisation_Details10[[#This Row],[Date of Birth]],"dd-mm-yy")</f>
        <v>15-08-75</v>
      </c>
      <c r="I2324">
        <v>1</v>
      </c>
      <c r="J2324">
        <f>DATEDIF(Hospitalisation_Details10[[#This Row],[Date of Birth2]],DATE(2023,6,8),"y")</f>
        <v>47</v>
      </c>
      <c r="K2324" s="2">
        <v>42211.14</v>
      </c>
      <c r="L2324" t="s">
        <v>3710</v>
      </c>
      <c r="M2324" t="s">
        <v>3707</v>
      </c>
      <c r="N2324" t="s">
        <v>3708</v>
      </c>
    </row>
    <row r="2325" spans="3:14" x14ac:dyDescent="0.3">
      <c r="C2325" t="s">
        <v>3819</v>
      </c>
      <c r="D2325">
        <v>1967</v>
      </c>
      <c r="E2325" t="s">
        <v>3711</v>
      </c>
      <c r="F2325">
        <v>28</v>
      </c>
      <c r="G2325" s="1" t="str">
        <f>_xlfn.CONCAT(Hospitalisation_Details10[[#This Row],[date]],"-",Hospitalisation_Details10[[#This Row],[month]],"-",Hospitalisation_Details10[[#This Row],[year]])</f>
        <v>28-Jun-1967</v>
      </c>
      <c r="H2325" s="1" t="str">
        <f>TEXT(Hospitalisation_Details10[[#This Row],[Date of Birth]],"dd-mm-yy")</f>
        <v>28-06-67</v>
      </c>
      <c r="I2325">
        <v>0</v>
      </c>
      <c r="J2325">
        <f>DATEDIF(Hospitalisation_Details10[[#This Row],[Date of Birth2]],DATE(2023,6,8),"y")</f>
        <v>55</v>
      </c>
      <c r="K2325" s="2">
        <v>42303.69</v>
      </c>
      <c r="L2325" t="s">
        <v>3710</v>
      </c>
      <c r="M2325" t="s">
        <v>3706</v>
      </c>
      <c r="N2325" t="s">
        <v>3721</v>
      </c>
    </row>
    <row r="2326" spans="3:14" x14ac:dyDescent="0.3">
      <c r="C2326" t="s">
        <v>3818</v>
      </c>
      <c r="D2326">
        <v>1968</v>
      </c>
      <c r="E2326" t="s">
        <v>3715</v>
      </c>
      <c r="F2326">
        <v>3</v>
      </c>
      <c r="G2326" s="1" t="str">
        <f>_xlfn.CONCAT(Hospitalisation_Details10[[#This Row],[date]],"-",Hospitalisation_Details10[[#This Row],[month]],"-",Hospitalisation_Details10[[#This Row],[year]])</f>
        <v>3-Aug-1968</v>
      </c>
      <c r="H2326" s="1" t="str">
        <f>TEXT(Hospitalisation_Details10[[#This Row],[Date of Birth]],"dd-mm-yy")</f>
        <v>03-08-68</v>
      </c>
      <c r="I2326">
        <v>0</v>
      </c>
      <c r="J2326">
        <f>DATEDIF(Hospitalisation_Details10[[#This Row],[Date of Birth2]],DATE(2023,6,8),"y")</f>
        <v>54</v>
      </c>
      <c r="K2326" s="2">
        <v>42478.6</v>
      </c>
      <c r="L2326" t="s">
        <v>3710</v>
      </c>
      <c r="M2326" t="s">
        <v>3706</v>
      </c>
      <c r="N2326" t="s">
        <v>3717</v>
      </c>
    </row>
    <row r="2327" spans="3:14" x14ac:dyDescent="0.3">
      <c r="C2327" t="s">
        <v>3817</v>
      </c>
      <c r="D2327">
        <v>1967</v>
      </c>
      <c r="E2327" t="s">
        <v>3711</v>
      </c>
      <c r="F2327">
        <v>27</v>
      </c>
      <c r="G2327" s="1" t="str">
        <f>_xlfn.CONCAT(Hospitalisation_Details10[[#This Row],[date]],"-",Hospitalisation_Details10[[#This Row],[month]],"-",Hospitalisation_Details10[[#This Row],[year]])</f>
        <v>27-Jun-1967</v>
      </c>
      <c r="H2327" s="1" t="str">
        <f>TEXT(Hospitalisation_Details10[[#This Row],[Date of Birth]],"dd-mm-yy")</f>
        <v>27-06-67</v>
      </c>
      <c r="I2327">
        <v>0</v>
      </c>
      <c r="J2327">
        <f>DATEDIF(Hospitalisation_Details10[[#This Row],[Date of Birth2]],DATE(2023,6,8),"y")</f>
        <v>55</v>
      </c>
      <c r="K2327" s="2">
        <v>42538.720000000001</v>
      </c>
      <c r="L2327" t="s">
        <v>3710</v>
      </c>
      <c r="M2327" t="s">
        <v>3707</v>
      </c>
      <c r="N2327" t="s">
        <v>3717</v>
      </c>
    </row>
    <row r="2328" spans="3:14" x14ac:dyDescent="0.3">
      <c r="C2328" t="s">
        <v>3816</v>
      </c>
      <c r="D2328">
        <v>1979</v>
      </c>
      <c r="E2328" t="s">
        <v>3714</v>
      </c>
      <c r="F2328">
        <v>27</v>
      </c>
      <c r="G2328" s="1" t="str">
        <f>_xlfn.CONCAT(Hospitalisation_Details10[[#This Row],[date]],"-",Hospitalisation_Details10[[#This Row],[month]],"-",Hospitalisation_Details10[[#This Row],[year]])</f>
        <v>27-Dec-1979</v>
      </c>
      <c r="H2328" s="1" t="str">
        <f>TEXT(Hospitalisation_Details10[[#This Row],[Date of Birth]],"dd-mm-yy")</f>
        <v>27-12-79</v>
      </c>
      <c r="I2328">
        <v>2</v>
      </c>
      <c r="J2328">
        <f>DATEDIF(Hospitalisation_Details10[[#This Row],[Date of Birth2]],DATE(2023,6,8),"y")</f>
        <v>43</v>
      </c>
      <c r="K2328" s="2">
        <v>42560.43</v>
      </c>
      <c r="L2328" t="s">
        <v>3710</v>
      </c>
      <c r="M2328" t="s">
        <v>3707</v>
      </c>
      <c r="N2328" t="s">
        <v>3708</v>
      </c>
    </row>
    <row r="2329" spans="3:14" x14ac:dyDescent="0.3">
      <c r="C2329" t="s">
        <v>3815</v>
      </c>
      <c r="D2329">
        <v>1971</v>
      </c>
      <c r="E2329" t="s">
        <v>3709</v>
      </c>
      <c r="F2329">
        <v>3</v>
      </c>
      <c r="G2329" s="1" t="str">
        <f>_xlfn.CONCAT(Hospitalisation_Details10[[#This Row],[date]],"-",Hospitalisation_Details10[[#This Row],[month]],"-",Hospitalisation_Details10[[#This Row],[year]])</f>
        <v>3-Nov-1971</v>
      </c>
      <c r="H2329" s="1" t="str">
        <f>TEXT(Hospitalisation_Details10[[#This Row],[Date of Birth]],"dd-mm-yy")</f>
        <v>03-11-71</v>
      </c>
      <c r="I2329">
        <v>0</v>
      </c>
      <c r="J2329">
        <f>DATEDIF(Hospitalisation_Details10[[#This Row],[Date of Birth2]],DATE(2023,6,8),"y")</f>
        <v>51</v>
      </c>
      <c r="K2329" s="2">
        <v>42644.2</v>
      </c>
      <c r="L2329" t="s">
        <v>3710</v>
      </c>
      <c r="M2329" t="s">
        <v>3707</v>
      </c>
      <c r="N2329" t="s">
        <v>3717</v>
      </c>
    </row>
    <row r="2330" spans="3:14" x14ac:dyDescent="0.3">
      <c r="C2330" t="s">
        <v>3814</v>
      </c>
      <c r="D2330">
        <v>1977</v>
      </c>
      <c r="E2330" t="s">
        <v>3716</v>
      </c>
      <c r="F2330">
        <v>21</v>
      </c>
      <c r="G2330" s="1" t="str">
        <f>_xlfn.CONCAT(Hospitalisation_Details10[[#This Row],[date]],"-",Hospitalisation_Details10[[#This Row],[month]],"-",Hospitalisation_Details10[[#This Row],[year]])</f>
        <v>21-Oct-1977</v>
      </c>
      <c r="H2330" s="1" t="str">
        <f>TEXT(Hospitalisation_Details10[[#This Row],[Date of Birth]],"dd-mm-yy")</f>
        <v>21-10-77</v>
      </c>
      <c r="I2330">
        <v>2</v>
      </c>
      <c r="J2330">
        <f>DATEDIF(Hospitalisation_Details10[[#This Row],[Date of Birth2]],DATE(2023,6,8),"y")</f>
        <v>45</v>
      </c>
      <c r="K2330" s="2">
        <v>42760.5</v>
      </c>
      <c r="L2330" t="s">
        <v>3710</v>
      </c>
      <c r="M2330" t="s">
        <v>3706</v>
      </c>
      <c r="N2330" t="s">
        <v>3713</v>
      </c>
    </row>
    <row r="2331" spans="3:14" x14ac:dyDescent="0.3">
      <c r="C2331" t="s">
        <v>3813</v>
      </c>
      <c r="D2331">
        <v>1965</v>
      </c>
      <c r="E2331" t="s">
        <v>3716</v>
      </c>
      <c r="F2331">
        <v>29</v>
      </c>
      <c r="G2331" s="1" t="str">
        <f>_xlfn.CONCAT(Hospitalisation_Details10[[#This Row],[date]],"-",Hospitalisation_Details10[[#This Row],[month]],"-",Hospitalisation_Details10[[#This Row],[year]])</f>
        <v>29-Oct-1965</v>
      </c>
      <c r="H2331" s="1" t="str">
        <f>TEXT(Hospitalisation_Details10[[#This Row],[Date of Birth]],"dd-mm-yy")</f>
        <v>29-10-65</v>
      </c>
      <c r="I2331">
        <v>0</v>
      </c>
      <c r="J2331">
        <f>DATEDIF(Hospitalisation_Details10[[#This Row],[Date of Birth2]],DATE(2023,6,8),"y")</f>
        <v>57</v>
      </c>
      <c r="K2331" s="2">
        <v>42764.12</v>
      </c>
      <c r="L2331" t="s">
        <v>3710</v>
      </c>
      <c r="M2331" t="s">
        <v>3706</v>
      </c>
      <c r="N2331" t="s">
        <v>3717</v>
      </c>
    </row>
    <row r="2332" spans="3:14" x14ac:dyDescent="0.3">
      <c r="C2332" t="s">
        <v>3812</v>
      </c>
      <c r="D2332">
        <v>1972</v>
      </c>
      <c r="E2332" t="s">
        <v>3712</v>
      </c>
      <c r="F2332">
        <v>10</v>
      </c>
      <c r="G2332" s="1" t="str">
        <f>_xlfn.CONCAT(Hospitalisation_Details10[[#This Row],[date]],"-",Hospitalisation_Details10[[#This Row],[month]],"-",Hospitalisation_Details10[[#This Row],[year]])</f>
        <v>10-Sep-1972</v>
      </c>
      <c r="H2332" s="1" t="str">
        <f>TEXT(Hospitalisation_Details10[[#This Row],[Date of Birth]],"dd-mm-yy")</f>
        <v>10-09-72</v>
      </c>
      <c r="I2332">
        <v>2</v>
      </c>
      <c r="J2332">
        <f>DATEDIF(Hospitalisation_Details10[[#This Row],[Date of Birth2]],DATE(2023,6,8),"y")</f>
        <v>50</v>
      </c>
      <c r="K2332" s="2">
        <v>42856.84</v>
      </c>
      <c r="L2332" t="s">
        <v>3710</v>
      </c>
      <c r="M2332" t="s">
        <v>3710</v>
      </c>
      <c r="N2332" t="s">
        <v>3717</v>
      </c>
    </row>
    <row r="2333" spans="3:14" x14ac:dyDescent="0.3">
      <c r="C2333" t="s">
        <v>3811</v>
      </c>
      <c r="D2333">
        <v>1975</v>
      </c>
      <c r="E2333" t="s">
        <v>3716</v>
      </c>
      <c r="F2333">
        <v>23</v>
      </c>
      <c r="G2333" s="1" t="str">
        <f>_xlfn.CONCAT(Hospitalisation_Details10[[#This Row],[date]],"-",Hospitalisation_Details10[[#This Row],[month]],"-",Hospitalisation_Details10[[#This Row],[year]])</f>
        <v>23-Oct-1975</v>
      </c>
      <c r="H2333" s="1" t="str">
        <f>TEXT(Hospitalisation_Details10[[#This Row],[Date of Birth]],"dd-mm-yy")</f>
        <v>23-10-75</v>
      </c>
      <c r="I2333">
        <v>1</v>
      </c>
      <c r="J2333">
        <f>DATEDIF(Hospitalisation_Details10[[#This Row],[Date of Birth2]],DATE(2023,6,8),"y")</f>
        <v>47</v>
      </c>
      <c r="K2333" s="2">
        <v>42969.85</v>
      </c>
      <c r="L2333" t="s">
        <v>3710</v>
      </c>
      <c r="M2333" t="s">
        <v>3707</v>
      </c>
      <c r="N2333" t="s">
        <v>3708</v>
      </c>
    </row>
    <row r="2334" spans="3:14" x14ac:dyDescent="0.3">
      <c r="C2334" t="s">
        <v>3810</v>
      </c>
      <c r="D2334">
        <v>1978</v>
      </c>
      <c r="E2334" t="s">
        <v>3709</v>
      </c>
      <c r="F2334">
        <v>4</v>
      </c>
      <c r="G2334" s="1" t="str">
        <f>_xlfn.CONCAT(Hospitalisation_Details10[[#This Row],[date]],"-",Hospitalisation_Details10[[#This Row],[month]],"-",Hospitalisation_Details10[[#This Row],[year]])</f>
        <v>4-Nov-1978</v>
      </c>
      <c r="H2334" s="1" t="str">
        <f>TEXT(Hospitalisation_Details10[[#This Row],[Date of Birth]],"dd-mm-yy")</f>
        <v>04-11-78</v>
      </c>
      <c r="I2334">
        <v>0</v>
      </c>
      <c r="J2334">
        <f>DATEDIF(Hospitalisation_Details10[[#This Row],[Date of Birth2]],DATE(2023,6,8),"y")</f>
        <v>44</v>
      </c>
      <c r="K2334" s="2">
        <v>42983.46</v>
      </c>
      <c r="L2334" t="s">
        <v>3710</v>
      </c>
      <c r="M2334" t="s">
        <v>3706</v>
      </c>
      <c r="N2334" t="s">
        <v>3713</v>
      </c>
    </row>
    <row r="2335" spans="3:14" x14ac:dyDescent="0.3">
      <c r="C2335" t="s">
        <v>3809</v>
      </c>
      <c r="D2335">
        <v>1965</v>
      </c>
      <c r="E2335" t="s">
        <v>3709</v>
      </c>
      <c r="F2335">
        <v>29</v>
      </c>
      <c r="G2335" s="1" t="str">
        <f>_xlfn.CONCAT(Hospitalisation_Details10[[#This Row],[date]],"-",Hospitalisation_Details10[[#This Row],[month]],"-",Hospitalisation_Details10[[#This Row],[year]])</f>
        <v>29-Nov-1965</v>
      </c>
      <c r="H2335" s="1" t="str">
        <f>TEXT(Hospitalisation_Details10[[#This Row],[Date of Birth]],"dd-mm-yy")</f>
        <v>29-11-65</v>
      </c>
      <c r="I2335">
        <v>0</v>
      </c>
      <c r="J2335">
        <f>DATEDIF(Hospitalisation_Details10[[#This Row],[Date of Birth2]],DATE(2023,6,8),"y")</f>
        <v>57</v>
      </c>
      <c r="K2335" s="2">
        <v>43073.760000000002</v>
      </c>
      <c r="L2335" t="s">
        <v>3706</v>
      </c>
      <c r="M2335" t="s">
        <v>3706</v>
      </c>
      <c r="N2335" t="s">
        <v>3717</v>
      </c>
    </row>
    <row r="2336" spans="3:14" x14ac:dyDescent="0.3">
      <c r="C2336" t="s">
        <v>3808</v>
      </c>
      <c r="D2336">
        <v>1969</v>
      </c>
      <c r="E2336" t="s">
        <v>3714</v>
      </c>
      <c r="F2336">
        <v>3</v>
      </c>
      <c r="G2336" s="1" t="str">
        <f>_xlfn.CONCAT(Hospitalisation_Details10[[#This Row],[date]],"-",Hospitalisation_Details10[[#This Row],[month]],"-",Hospitalisation_Details10[[#This Row],[year]])</f>
        <v>3-Dec-1969</v>
      </c>
      <c r="H2336" s="1" t="str">
        <f>TEXT(Hospitalisation_Details10[[#This Row],[Date of Birth]],"dd-mm-yy")</f>
        <v>03-12-69</v>
      </c>
      <c r="I2336">
        <v>0</v>
      </c>
      <c r="J2336">
        <f>DATEDIF(Hospitalisation_Details10[[#This Row],[Date of Birth2]],DATE(2023,6,8),"y")</f>
        <v>53</v>
      </c>
      <c r="K2336" s="2">
        <v>43254.42</v>
      </c>
      <c r="L2336" t="s">
        <v>3706</v>
      </c>
      <c r="M2336" t="s">
        <v>3706</v>
      </c>
      <c r="N2336" t="s">
        <v>3721</v>
      </c>
    </row>
    <row r="2337" spans="3:14" x14ac:dyDescent="0.3">
      <c r="C2337" t="s">
        <v>3807</v>
      </c>
      <c r="D2337">
        <v>1965</v>
      </c>
      <c r="E2337" t="s">
        <v>3715</v>
      </c>
      <c r="F2337">
        <v>22</v>
      </c>
      <c r="G2337" s="1" t="str">
        <f>_xlfn.CONCAT(Hospitalisation_Details10[[#This Row],[date]],"-",Hospitalisation_Details10[[#This Row],[month]],"-",Hospitalisation_Details10[[#This Row],[year]])</f>
        <v>22-Aug-1965</v>
      </c>
      <c r="H2337" s="1" t="str">
        <f>TEXT(Hospitalisation_Details10[[#This Row],[Date of Birth]],"dd-mm-yy")</f>
        <v>22-08-65</v>
      </c>
      <c r="I2337">
        <v>0</v>
      </c>
      <c r="J2337">
        <f>DATEDIF(Hospitalisation_Details10[[#This Row],[Date of Birth2]],DATE(2023,6,8),"y")</f>
        <v>57</v>
      </c>
      <c r="K2337" s="2">
        <v>43578.94</v>
      </c>
      <c r="L2337" t="s">
        <v>3706</v>
      </c>
      <c r="M2337" t="s">
        <v>3706</v>
      </c>
      <c r="N2337" t="s">
        <v>3713</v>
      </c>
    </row>
    <row r="2338" spans="3:14" x14ac:dyDescent="0.3">
      <c r="C2338" t="s">
        <v>3806</v>
      </c>
      <c r="D2338">
        <v>1986</v>
      </c>
      <c r="E2338" t="s">
        <v>3714</v>
      </c>
      <c r="F2338">
        <v>29</v>
      </c>
      <c r="G2338" s="1" t="str">
        <f>_xlfn.CONCAT(Hospitalisation_Details10[[#This Row],[date]],"-",Hospitalisation_Details10[[#This Row],[month]],"-",Hospitalisation_Details10[[#This Row],[year]])</f>
        <v>29-Dec-1986</v>
      </c>
      <c r="H2338" s="1" t="str">
        <f>TEXT(Hospitalisation_Details10[[#This Row],[Date of Birth]],"dd-mm-yy")</f>
        <v>29-12-86</v>
      </c>
      <c r="I2338">
        <v>3</v>
      </c>
      <c r="J2338">
        <f>DATEDIF(Hospitalisation_Details10[[#This Row],[Date of Birth2]],DATE(2023,6,8),"y")</f>
        <v>36</v>
      </c>
      <c r="K2338" s="2">
        <v>43753.34</v>
      </c>
      <c r="L2338" t="s">
        <v>3706</v>
      </c>
      <c r="M2338" t="s">
        <v>3710</v>
      </c>
      <c r="N2338" t="s">
        <v>3719</v>
      </c>
    </row>
    <row r="2339" spans="3:14" x14ac:dyDescent="0.3">
      <c r="C2339" t="s">
        <v>3805</v>
      </c>
      <c r="D2339">
        <v>1966</v>
      </c>
      <c r="E2339" t="s">
        <v>3716</v>
      </c>
      <c r="F2339">
        <v>25</v>
      </c>
      <c r="G2339" s="1" t="str">
        <f>_xlfn.CONCAT(Hospitalisation_Details10[[#This Row],[date]],"-",Hospitalisation_Details10[[#This Row],[month]],"-",Hospitalisation_Details10[[#This Row],[year]])</f>
        <v>25-Oct-1966</v>
      </c>
      <c r="H2339" s="1" t="str">
        <f>TEXT(Hospitalisation_Details10[[#This Row],[Date of Birth]],"dd-mm-yy")</f>
        <v>25-10-66</v>
      </c>
      <c r="I2339">
        <v>2</v>
      </c>
      <c r="J2339">
        <f>DATEDIF(Hospitalisation_Details10[[#This Row],[Date of Birth2]],DATE(2023,6,8),"y")</f>
        <v>56</v>
      </c>
      <c r="K2339" s="2">
        <v>43813.87</v>
      </c>
      <c r="L2339" t="s">
        <v>3706</v>
      </c>
      <c r="M2339" t="s">
        <v>3706</v>
      </c>
      <c r="N2339" t="s">
        <v>3708</v>
      </c>
    </row>
    <row r="2340" spans="3:14" x14ac:dyDescent="0.3">
      <c r="C2340" t="s">
        <v>3804</v>
      </c>
      <c r="D2340">
        <v>1966</v>
      </c>
      <c r="E2340" t="s">
        <v>3705</v>
      </c>
      <c r="F2340">
        <v>2</v>
      </c>
      <c r="G2340" s="1" t="str">
        <f>_xlfn.CONCAT(Hospitalisation_Details10[[#This Row],[date]],"-",Hospitalisation_Details10[[#This Row],[month]],"-",Hospitalisation_Details10[[#This Row],[year]])</f>
        <v>2-Jul-1966</v>
      </c>
      <c r="H2340" s="1" t="str">
        <f>TEXT(Hospitalisation_Details10[[#This Row],[Date of Birth]],"dd-mm-yy")</f>
        <v>02-07-66</v>
      </c>
      <c r="I2340">
        <v>0</v>
      </c>
      <c r="J2340">
        <f>DATEDIF(Hospitalisation_Details10[[#This Row],[Date of Birth2]],DATE(2023,6,8),"y")</f>
        <v>56</v>
      </c>
      <c r="K2340" s="2">
        <v>43817.45</v>
      </c>
      <c r="L2340" t="s">
        <v>3706</v>
      </c>
      <c r="M2340" t="s">
        <v>3707</v>
      </c>
      <c r="N2340" t="s">
        <v>3713</v>
      </c>
    </row>
    <row r="2341" spans="3:14" x14ac:dyDescent="0.3">
      <c r="C2341" t="s">
        <v>3803</v>
      </c>
      <c r="D2341">
        <v>1980</v>
      </c>
      <c r="E2341" t="s">
        <v>3709</v>
      </c>
      <c r="F2341">
        <v>10</v>
      </c>
      <c r="G2341" s="1" t="str">
        <f>_xlfn.CONCAT(Hospitalisation_Details10[[#This Row],[date]],"-",Hospitalisation_Details10[[#This Row],[month]],"-",Hospitalisation_Details10[[#This Row],[year]])</f>
        <v>10-Nov-1980</v>
      </c>
      <c r="H2341" s="1" t="str">
        <f>TEXT(Hospitalisation_Details10[[#This Row],[Date of Birth]],"dd-mm-yy")</f>
        <v>10-11-80</v>
      </c>
      <c r="I2341">
        <v>2</v>
      </c>
      <c r="J2341">
        <f>DATEDIF(Hospitalisation_Details10[[#This Row],[Date of Birth2]],DATE(2023,6,8),"y")</f>
        <v>42</v>
      </c>
      <c r="K2341" s="2">
        <v>43896.38</v>
      </c>
      <c r="L2341" t="s">
        <v>3706</v>
      </c>
      <c r="M2341" t="s">
        <v>3710</v>
      </c>
      <c r="N2341" t="s">
        <v>3708</v>
      </c>
    </row>
    <row r="2342" spans="3:14" x14ac:dyDescent="0.3">
      <c r="C2342" t="s">
        <v>3802</v>
      </c>
      <c r="D2342">
        <v>1966</v>
      </c>
      <c r="E2342" t="s">
        <v>3716</v>
      </c>
      <c r="F2342">
        <v>5</v>
      </c>
      <c r="G2342" s="1" t="str">
        <f>_xlfn.CONCAT(Hospitalisation_Details10[[#This Row],[date]],"-",Hospitalisation_Details10[[#This Row],[month]],"-",Hospitalisation_Details10[[#This Row],[year]])</f>
        <v>5-Oct-1966</v>
      </c>
      <c r="H2342" s="1" t="str">
        <f>TEXT(Hospitalisation_Details10[[#This Row],[Date of Birth]],"dd-mm-yy")</f>
        <v>05-10-66</v>
      </c>
      <c r="I2342">
        <v>0</v>
      </c>
      <c r="J2342">
        <f>DATEDIF(Hospitalisation_Details10[[#This Row],[Date of Birth2]],DATE(2023,6,8),"y")</f>
        <v>56</v>
      </c>
      <c r="K2342" s="2">
        <v>43921.18</v>
      </c>
      <c r="L2342" t="s">
        <v>3706</v>
      </c>
      <c r="M2342" t="s">
        <v>3706</v>
      </c>
      <c r="N2342" t="s">
        <v>3713</v>
      </c>
    </row>
    <row r="2343" spans="3:14" x14ac:dyDescent="0.3">
      <c r="C2343" t="s">
        <v>3801</v>
      </c>
      <c r="D2343">
        <v>1988</v>
      </c>
      <c r="E2343" t="s">
        <v>3705</v>
      </c>
      <c r="F2343">
        <v>16</v>
      </c>
      <c r="G2343" s="1" t="str">
        <f>_xlfn.CONCAT(Hospitalisation_Details10[[#This Row],[date]],"-",Hospitalisation_Details10[[#This Row],[month]],"-",Hospitalisation_Details10[[#This Row],[year]])</f>
        <v>16-Jul-1988</v>
      </c>
      <c r="H2343" s="1" t="str">
        <f>TEXT(Hospitalisation_Details10[[#This Row],[Date of Birth]],"dd-mm-yy")</f>
        <v>16-07-88</v>
      </c>
      <c r="I2343">
        <v>1</v>
      </c>
      <c r="J2343">
        <f>DATEDIF(Hospitalisation_Details10[[#This Row],[Date of Birth2]],DATE(2023,6,8),"y")</f>
        <v>34</v>
      </c>
      <c r="K2343" s="2">
        <v>43943.88</v>
      </c>
      <c r="L2343" t="s">
        <v>3706</v>
      </c>
      <c r="M2343" t="s">
        <v>3710</v>
      </c>
      <c r="N2343" t="s">
        <v>3713</v>
      </c>
    </row>
    <row r="2344" spans="3:14" x14ac:dyDescent="0.3">
      <c r="C2344" t="s">
        <v>3800</v>
      </c>
      <c r="D2344">
        <v>1975</v>
      </c>
      <c r="E2344" t="s">
        <v>3711</v>
      </c>
      <c r="F2344">
        <v>1</v>
      </c>
      <c r="G2344" s="1" t="str">
        <f>_xlfn.CONCAT(Hospitalisation_Details10[[#This Row],[date]],"-",Hospitalisation_Details10[[#This Row],[month]],"-",Hospitalisation_Details10[[#This Row],[year]])</f>
        <v>1-Jun-1975</v>
      </c>
      <c r="H2344" s="1" t="str">
        <f>TEXT(Hospitalisation_Details10[[#This Row],[Date of Birth]],"dd-mm-yy")</f>
        <v>01-06-75</v>
      </c>
      <c r="I2344">
        <v>2</v>
      </c>
      <c r="J2344">
        <f>DATEDIF(Hospitalisation_Details10[[#This Row],[Date of Birth2]],DATE(2023,6,8),"y")</f>
        <v>48</v>
      </c>
      <c r="K2344" s="2">
        <v>44202.65</v>
      </c>
      <c r="L2344" t="s">
        <v>3706</v>
      </c>
      <c r="M2344" t="s">
        <v>3706</v>
      </c>
      <c r="N2344" t="s">
        <v>3708</v>
      </c>
    </row>
    <row r="2345" spans="3:14" x14ac:dyDescent="0.3">
      <c r="C2345" t="s">
        <v>3799</v>
      </c>
      <c r="D2345">
        <v>1968</v>
      </c>
      <c r="E2345" t="s">
        <v>3709</v>
      </c>
      <c r="F2345">
        <v>24</v>
      </c>
      <c r="G2345" s="1" t="str">
        <f>_xlfn.CONCAT(Hospitalisation_Details10[[#This Row],[date]],"-",Hospitalisation_Details10[[#This Row],[month]],"-",Hospitalisation_Details10[[#This Row],[year]])</f>
        <v>24-Nov-1968</v>
      </c>
      <c r="H2345" s="1" t="str">
        <f>TEXT(Hospitalisation_Details10[[#This Row],[Date of Birth]],"dd-mm-yy")</f>
        <v>24-11-68</v>
      </c>
      <c r="I2345">
        <v>2</v>
      </c>
      <c r="J2345">
        <f>DATEDIF(Hospitalisation_Details10[[#This Row],[Date of Birth2]],DATE(2023,6,8),"y")</f>
        <v>54</v>
      </c>
      <c r="K2345" s="2">
        <v>44260.75</v>
      </c>
      <c r="L2345" t="s">
        <v>3706</v>
      </c>
      <c r="M2345" t="s">
        <v>3710</v>
      </c>
      <c r="N2345" t="s">
        <v>3708</v>
      </c>
    </row>
    <row r="2346" spans="3:14" x14ac:dyDescent="0.3">
      <c r="C2346" t="s">
        <v>3798</v>
      </c>
      <c r="D2346">
        <v>1971</v>
      </c>
      <c r="E2346" t="s">
        <v>3716</v>
      </c>
      <c r="F2346">
        <v>29</v>
      </c>
      <c r="G2346" s="1" t="str">
        <f>_xlfn.CONCAT(Hospitalisation_Details10[[#This Row],[date]],"-",Hospitalisation_Details10[[#This Row],[month]],"-",Hospitalisation_Details10[[#This Row],[year]])</f>
        <v>29-Oct-1971</v>
      </c>
      <c r="H2346" s="1" t="str">
        <f>TEXT(Hospitalisation_Details10[[#This Row],[Date of Birth]],"dd-mm-yy")</f>
        <v>29-10-71</v>
      </c>
      <c r="I2346">
        <v>0</v>
      </c>
      <c r="J2346">
        <f>DATEDIF(Hospitalisation_Details10[[#This Row],[Date of Birth2]],DATE(2023,6,8),"y")</f>
        <v>51</v>
      </c>
      <c r="K2346" s="2">
        <v>44400.41</v>
      </c>
      <c r="L2346" t="s">
        <v>3706</v>
      </c>
      <c r="M2346" t="s">
        <v>3706</v>
      </c>
      <c r="N2346" t="s">
        <v>3708</v>
      </c>
    </row>
    <row r="2347" spans="3:14" x14ac:dyDescent="0.3">
      <c r="C2347" t="s">
        <v>3797</v>
      </c>
      <c r="D2347">
        <v>1967</v>
      </c>
      <c r="E2347" t="s">
        <v>3712</v>
      </c>
      <c r="F2347">
        <v>14</v>
      </c>
      <c r="G2347" s="1" t="str">
        <f>_xlfn.CONCAT(Hospitalisation_Details10[[#This Row],[date]],"-",Hospitalisation_Details10[[#This Row],[month]],"-",Hospitalisation_Details10[[#This Row],[year]])</f>
        <v>14-Sep-1967</v>
      </c>
      <c r="H2347" s="1" t="str">
        <f>TEXT(Hospitalisation_Details10[[#This Row],[Date of Birth]],"dd-mm-yy")</f>
        <v>14-09-67</v>
      </c>
      <c r="I2347">
        <v>0</v>
      </c>
      <c r="J2347">
        <f>DATEDIF(Hospitalisation_Details10[[#This Row],[Date of Birth2]],DATE(2023,6,8),"y")</f>
        <v>55</v>
      </c>
      <c r="K2347" s="2">
        <v>44423.8</v>
      </c>
      <c r="L2347" t="s">
        <v>3706</v>
      </c>
      <c r="M2347" t="s">
        <v>3707</v>
      </c>
      <c r="N2347" t="s">
        <v>3708</v>
      </c>
    </row>
    <row r="2348" spans="3:14" x14ac:dyDescent="0.3">
      <c r="C2348" t="s">
        <v>3796</v>
      </c>
      <c r="D2348">
        <v>2000</v>
      </c>
      <c r="E2348" t="s">
        <v>3715</v>
      </c>
      <c r="F2348">
        <v>2</v>
      </c>
      <c r="G2348" s="1" t="str">
        <f>_xlfn.CONCAT(Hospitalisation_Details10[[#This Row],[date]],"-",Hospitalisation_Details10[[#This Row],[month]],"-",Hospitalisation_Details10[[#This Row],[year]])</f>
        <v>2-Aug-2000</v>
      </c>
      <c r="H2348" s="1" t="str">
        <f>TEXT(Hospitalisation_Details10[[#This Row],[Date of Birth]],"dd-mm-yy")</f>
        <v>02-08-00</v>
      </c>
      <c r="I2348">
        <v>1</v>
      </c>
      <c r="J2348">
        <f>DATEDIF(Hospitalisation_Details10[[#This Row],[Date of Birth2]],DATE(2023,6,8),"y")</f>
        <v>22</v>
      </c>
      <c r="K2348" s="2">
        <v>44501.4</v>
      </c>
      <c r="L2348" t="s">
        <v>3706</v>
      </c>
      <c r="M2348" t="s">
        <v>3707</v>
      </c>
      <c r="N2348" t="s">
        <v>3708</v>
      </c>
    </row>
    <row r="2349" spans="3:14" x14ac:dyDescent="0.3">
      <c r="C2349" t="s">
        <v>3795</v>
      </c>
      <c r="D2349">
        <v>1993</v>
      </c>
      <c r="E2349" t="s">
        <v>3716</v>
      </c>
      <c r="F2349">
        <v>11</v>
      </c>
      <c r="G2349" s="1" t="str">
        <f>_xlfn.CONCAT(Hospitalisation_Details10[[#This Row],[date]],"-",Hospitalisation_Details10[[#This Row],[month]],"-",Hospitalisation_Details10[[#This Row],[year]])</f>
        <v>11-Oct-1993</v>
      </c>
      <c r="H2349" s="1" t="str">
        <f>TEXT(Hospitalisation_Details10[[#This Row],[Date of Birth]],"dd-mm-yy")</f>
        <v>11-10-93</v>
      </c>
      <c r="I2349">
        <v>2</v>
      </c>
      <c r="J2349">
        <f>DATEDIF(Hospitalisation_Details10[[#This Row],[Date of Birth2]],DATE(2023,6,8),"y")</f>
        <v>29</v>
      </c>
      <c r="K2349" s="2">
        <v>44585.46</v>
      </c>
      <c r="L2349" t="s">
        <v>3706</v>
      </c>
      <c r="M2349" t="s">
        <v>3706</v>
      </c>
      <c r="N2349" t="s">
        <v>3717</v>
      </c>
    </row>
    <row r="2350" spans="3:14" x14ac:dyDescent="0.3">
      <c r="C2350" t="s">
        <v>3794</v>
      </c>
      <c r="D2350">
        <v>1971</v>
      </c>
      <c r="E2350" t="s">
        <v>3715</v>
      </c>
      <c r="F2350">
        <v>13</v>
      </c>
      <c r="G2350" s="1" t="str">
        <f>_xlfn.CONCAT(Hospitalisation_Details10[[#This Row],[date]],"-",Hospitalisation_Details10[[#This Row],[month]],"-",Hospitalisation_Details10[[#This Row],[year]])</f>
        <v>13-Aug-1971</v>
      </c>
      <c r="H2350" s="1" t="str">
        <f>TEXT(Hospitalisation_Details10[[#This Row],[Date of Birth]],"dd-mm-yy")</f>
        <v>13-08-71</v>
      </c>
      <c r="I2350">
        <v>2</v>
      </c>
      <c r="J2350">
        <f>DATEDIF(Hospitalisation_Details10[[#This Row],[Date of Birth2]],DATE(2023,6,8),"y")</f>
        <v>51</v>
      </c>
      <c r="K2350" s="2">
        <v>44641.2</v>
      </c>
      <c r="L2350" t="s">
        <v>3706</v>
      </c>
      <c r="M2350" t="s">
        <v>3707</v>
      </c>
      <c r="N2350" t="s">
        <v>3724</v>
      </c>
    </row>
    <row r="2351" spans="3:14" x14ac:dyDescent="0.3">
      <c r="C2351" t="s">
        <v>3793</v>
      </c>
      <c r="D2351">
        <v>1962</v>
      </c>
      <c r="E2351" t="s">
        <v>3714</v>
      </c>
      <c r="F2351">
        <v>17</v>
      </c>
      <c r="G2351" s="1" t="str">
        <f>_xlfn.CONCAT(Hospitalisation_Details10[[#This Row],[date]],"-",Hospitalisation_Details10[[#This Row],[month]],"-",Hospitalisation_Details10[[#This Row],[year]])</f>
        <v>17-Dec-1962</v>
      </c>
      <c r="H2351" s="1" t="str">
        <f>TEXT(Hospitalisation_Details10[[#This Row],[Date of Birth]],"dd-mm-yy")</f>
        <v>17-12-62</v>
      </c>
      <c r="I2351">
        <v>0</v>
      </c>
      <c r="J2351">
        <f>DATEDIF(Hospitalisation_Details10[[#This Row],[Date of Birth2]],DATE(2023,6,8),"y")</f>
        <v>60</v>
      </c>
      <c r="K2351" s="2">
        <v>45008.959999999999</v>
      </c>
      <c r="L2351" t="s">
        <v>3706</v>
      </c>
      <c r="M2351" t="s">
        <v>3706</v>
      </c>
      <c r="N2351" t="s">
        <v>3708</v>
      </c>
    </row>
    <row r="2352" spans="3:14" x14ac:dyDescent="0.3">
      <c r="C2352" t="s">
        <v>3792</v>
      </c>
      <c r="D2352">
        <v>1974</v>
      </c>
      <c r="E2352" t="s">
        <v>3715</v>
      </c>
      <c r="F2352">
        <v>9</v>
      </c>
      <c r="G2352" s="1" t="str">
        <f>_xlfn.CONCAT(Hospitalisation_Details10[[#This Row],[date]],"-",Hospitalisation_Details10[[#This Row],[month]],"-",Hospitalisation_Details10[[#This Row],[year]])</f>
        <v>9-Aug-1974</v>
      </c>
      <c r="H2352" s="1" t="str">
        <f>TEXT(Hospitalisation_Details10[[#This Row],[Date of Birth]],"dd-mm-yy")</f>
        <v>09-08-74</v>
      </c>
      <c r="I2352">
        <v>2</v>
      </c>
      <c r="J2352">
        <f>DATEDIF(Hospitalisation_Details10[[#This Row],[Date of Birth2]],DATE(2023,6,8),"y")</f>
        <v>48</v>
      </c>
      <c r="K2352" s="2">
        <v>45702.02</v>
      </c>
      <c r="L2352" t="s">
        <v>3706</v>
      </c>
      <c r="M2352" t="s">
        <v>3706</v>
      </c>
      <c r="N2352" t="s">
        <v>3713</v>
      </c>
    </row>
    <row r="2353" spans="3:14" x14ac:dyDescent="0.3">
      <c r="C2353" t="s">
        <v>3791</v>
      </c>
      <c r="D2353">
        <v>1960</v>
      </c>
      <c r="E2353" t="s">
        <v>3714</v>
      </c>
      <c r="F2353">
        <v>21</v>
      </c>
      <c r="G2353" s="1" t="str">
        <f>_xlfn.CONCAT(Hospitalisation_Details10[[#This Row],[date]],"-",Hospitalisation_Details10[[#This Row],[month]],"-",Hospitalisation_Details10[[#This Row],[year]])</f>
        <v>21-Dec-1960</v>
      </c>
      <c r="H2353" s="1" t="str">
        <f>TEXT(Hospitalisation_Details10[[#This Row],[Date of Birth]],"dd-mm-yy")</f>
        <v>21-12-60</v>
      </c>
      <c r="I2353">
        <v>0</v>
      </c>
      <c r="J2353">
        <f>DATEDIF(Hospitalisation_Details10[[#This Row],[Date of Birth2]],DATE(2023,6,8),"y")</f>
        <v>62</v>
      </c>
      <c r="K2353" s="2">
        <v>45710.21</v>
      </c>
      <c r="L2353" t="s">
        <v>3706</v>
      </c>
      <c r="M2353" t="s">
        <v>3706</v>
      </c>
      <c r="N2353" t="s">
        <v>3721</v>
      </c>
    </row>
    <row r="2354" spans="3:14" x14ac:dyDescent="0.3">
      <c r="C2354" t="s">
        <v>3790</v>
      </c>
      <c r="D2354">
        <v>1979</v>
      </c>
      <c r="E2354" t="s">
        <v>3715</v>
      </c>
      <c r="F2354">
        <v>12</v>
      </c>
      <c r="G2354" s="1" t="str">
        <f>_xlfn.CONCAT(Hospitalisation_Details10[[#This Row],[date]],"-",Hospitalisation_Details10[[#This Row],[month]],"-",Hospitalisation_Details10[[#This Row],[year]])</f>
        <v>12-Aug-1979</v>
      </c>
      <c r="H2354" s="1" t="str">
        <f>TEXT(Hospitalisation_Details10[[#This Row],[Date of Birth]],"dd-mm-yy")</f>
        <v>12-08-79</v>
      </c>
      <c r="I2354">
        <v>0</v>
      </c>
      <c r="J2354">
        <f>DATEDIF(Hospitalisation_Details10[[#This Row],[Date of Birth2]],DATE(2023,6,8),"y")</f>
        <v>43</v>
      </c>
      <c r="K2354" s="2">
        <v>45863.21</v>
      </c>
      <c r="L2354" t="s">
        <v>3706</v>
      </c>
      <c r="M2354" t="s">
        <v>3710</v>
      </c>
      <c r="N2354" t="s">
        <v>3708</v>
      </c>
    </row>
    <row r="2355" spans="3:14" x14ac:dyDescent="0.3">
      <c r="C2355" t="s">
        <v>3789</v>
      </c>
      <c r="D2355">
        <v>1985</v>
      </c>
      <c r="E2355" t="s">
        <v>3712</v>
      </c>
      <c r="F2355">
        <v>30</v>
      </c>
      <c r="G2355" s="1" t="str">
        <f>_xlfn.CONCAT(Hospitalisation_Details10[[#This Row],[date]],"-",Hospitalisation_Details10[[#This Row],[month]],"-",Hospitalisation_Details10[[#This Row],[year]])</f>
        <v>30-Sep-1985</v>
      </c>
      <c r="H2355" s="1" t="str">
        <f>TEXT(Hospitalisation_Details10[[#This Row],[Date of Birth]],"dd-mm-yy")</f>
        <v>30-09-85</v>
      </c>
      <c r="I2355">
        <v>2</v>
      </c>
      <c r="J2355">
        <f>DATEDIF(Hospitalisation_Details10[[#This Row],[Date of Birth2]],DATE(2023,6,8),"y")</f>
        <v>37</v>
      </c>
      <c r="K2355" s="2">
        <v>46113.51</v>
      </c>
      <c r="L2355" t="s">
        <v>3706</v>
      </c>
      <c r="M2355" t="s">
        <v>3707</v>
      </c>
      <c r="N2355" t="s">
        <v>3717</v>
      </c>
    </row>
    <row r="2356" spans="3:14" x14ac:dyDescent="0.3">
      <c r="C2356" t="s">
        <v>3788</v>
      </c>
      <c r="D2356">
        <v>1962</v>
      </c>
      <c r="E2356" t="s">
        <v>3714</v>
      </c>
      <c r="F2356">
        <v>4</v>
      </c>
      <c r="G2356" s="1" t="str">
        <f>_xlfn.CONCAT(Hospitalisation_Details10[[#This Row],[date]],"-",Hospitalisation_Details10[[#This Row],[month]],"-",Hospitalisation_Details10[[#This Row],[year]])</f>
        <v>4-Dec-1962</v>
      </c>
      <c r="H2356" s="1" t="str">
        <f>TEXT(Hospitalisation_Details10[[#This Row],[Date of Birth]],"dd-mm-yy")</f>
        <v>04-12-62</v>
      </c>
      <c r="I2356">
        <v>3</v>
      </c>
      <c r="J2356">
        <f>DATEDIF(Hospitalisation_Details10[[#This Row],[Date of Birth2]],DATE(2023,6,8),"y")</f>
        <v>60</v>
      </c>
      <c r="K2356" s="2">
        <v>46130.53</v>
      </c>
      <c r="L2356" t="s">
        <v>3710</v>
      </c>
      <c r="M2356" t="s">
        <v>3710</v>
      </c>
      <c r="N2356" t="s">
        <v>3713</v>
      </c>
    </row>
    <row r="2357" spans="3:14" x14ac:dyDescent="0.3">
      <c r="C2357" t="s">
        <v>3787</v>
      </c>
      <c r="D2357">
        <v>1976</v>
      </c>
      <c r="E2357" t="s">
        <v>3714</v>
      </c>
      <c r="F2357">
        <v>2</v>
      </c>
      <c r="G2357" s="1" t="str">
        <f>_xlfn.CONCAT(Hospitalisation_Details10[[#This Row],[date]],"-",Hospitalisation_Details10[[#This Row],[month]],"-",Hospitalisation_Details10[[#This Row],[year]])</f>
        <v>2-Dec-1976</v>
      </c>
      <c r="H2357" s="1" t="str">
        <f>TEXT(Hospitalisation_Details10[[#This Row],[Date of Birth]],"dd-mm-yy")</f>
        <v>02-12-76</v>
      </c>
      <c r="I2357">
        <v>3</v>
      </c>
      <c r="J2357">
        <f>DATEDIF(Hospitalisation_Details10[[#This Row],[Date of Birth2]],DATE(2023,6,8),"y")</f>
        <v>46</v>
      </c>
      <c r="K2357" s="2">
        <v>46151.12</v>
      </c>
      <c r="L2357" t="s">
        <v>3710</v>
      </c>
      <c r="M2357" t="s">
        <v>3707</v>
      </c>
      <c r="N2357" t="s">
        <v>3708</v>
      </c>
    </row>
    <row r="2358" spans="3:14" x14ac:dyDescent="0.3">
      <c r="C2358" t="s">
        <v>3786</v>
      </c>
      <c r="D2358">
        <v>1978</v>
      </c>
      <c r="E2358" t="s">
        <v>3715</v>
      </c>
      <c r="F2358">
        <v>17</v>
      </c>
      <c r="G2358" s="1" t="str">
        <f>_xlfn.CONCAT(Hospitalisation_Details10[[#This Row],[date]],"-",Hospitalisation_Details10[[#This Row],[month]],"-",Hospitalisation_Details10[[#This Row],[year]])</f>
        <v>17-Aug-1978</v>
      </c>
      <c r="H2358" s="1" t="str">
        <f>TEXT(Hospitalisation_Details10[[#This Row],[Date of Birth]],"dd-mm-yy")</f>
        <v>17-08-78</v>
      </c>
      <c r="I2358">
        <v>2</v>
      </c>
      <c r="J2358">
        <f>DATEDIF(Hospitalisation_Details10[[#This Row],[Date of Birth2]],DATE(2023,6,8),"y")</f>
        <v>44</v>
      </c>
      <c r="K2358" s="2">
        <v>46200.99</v>
      </c>
      <c r="L2358" t="s">
        <v>3710</v>
      </c>
      <c r="M2358" t="s">
        <v>3710</v>
      </c>
      <c r="N2358" t="s">
        <v>3708</v>
      </c>
    </row>
    <row r="2359" spans="3:14" x14ac:dyDescent="0.3">
      <c r="C2359" t="s">
        <v>3785</v>
      </c>
      <c r="D2359">
        <v>1971</v>
      </c>
      <c r="E2359" t="s">
        <v>3714</v>
      </c>
      <c r="F2359">
        <v>6</v>
      </c>
      <c r="G2359" s="1" t="str">
        <f>_xlfn.CONCAT(Hospitalisation_Details10[[#This Row],[date]],"-",Hospitalisation_Details10[[#This Row],[month]],"-",Hospitalisation_Details10[[#This Row],[year]])</f>
        <v>6-Dec-1971</v>
      </c>
      <c r="H2359" s="1" t="str">
        <f>TEXT(Hospitalisation_Details10[[#This Row],[Date of Birth]],"dd-mm-yy")</f>
        <v>06-12-71</v>
      </c>
      <c r="I2359">
        <v>3</v>
      </c>
      <c r="J2359">
        <f>DATEDIF(Hospitalisation_Details10[[#This Row],[Date of Birth2]],DATE(2023,6,8),"y")</f>
        <v>51</v>
      </c>
      <c r="K2359" s="2">
        <v>46255.11</v>
      </c>
      <c r="L2359" t="s">
        <v>3710</v>
      </c>
      <c r="M2359" t="s">
        <v>3707</v>
      </c>
      <c r="N2359" t="s">
        <v>3724</v>
      </c>
    </row>
    <row r="2360" spans="3:14" x14ac:dyDescent="0.3">
      <c r="C2360" t="s">
        <v>3784</v>
      </c>
      <c r="D2360">
        <v>1961</v>
      </c>
      <c r="E2360" t="s">
        <v>3715</v>
      </c>
      <c r="F2360">
        <v>8</v>
      </c>
      <c r="G2360" s="1" t="str">
        <f>_xlfn.CONCAT(Hospitalisation_Details10[[#This Row],[date]],"-",Hospitalisation_Details10[[#This Row],[month]],"-",Hospitalisation_Details10[[#This Row],[year]])</f>
        <v>8-Aug-1961</v>
      </c>
      <c r="H2360" s="1" t="str">
        <f>TEXT(Hospitalisation_Details10[[#This Row],[Date of Birth]],"dd-mm-yy")</f>
        <v>08-08-61</v>
      </c>
      <c r="I2360">
        <v>0</v>
      </c>
      <c r="J2360">
        <f>DATEDIF(Hospitalisation_Details10[[#This Row],[Date of Birth2]],DATE(2023,6,8),"y")</f>
        <v>61</v>
      </c>
      <c r="K2360" s="2">
        <v>46599.11</v>
      </c>
      <c r="L2360" t="s">
        <v>3710</v>
      </c>
      <c r="M2360" t="s">
        <v>3710</v>
      </c>
      <c r="N2360" t="s">
        <v>3708</v>
      </c>
    </row>
    <row r="2361" spans="3:14" x14ac:dyDescent="0.3">
      <c r="C2361" t="s">
        <v>3783</v>
      </c>
      <c r="D2361">
        <v>1969</v>
      </c>
      <c r="E2361" t="s">
        <v>3711</v>
      </c>
      <c r="F2361">
        <v>23</v>
      </c>
      <c r="G2361" s="1" t="str">
        <f>_xlfn.CONCAT(Hospitalisation_Details10[[#This Row],[date]],"-",Hospitalisation_Details10[[#This Row],[month]],"-",Hospitalisation_Details10[[#This Row],[year]])</f>
        <v>23-Jun-1969</v>
      </c>
      <c r="H2361" s="1" t="str">
        <f>TEXT(Hospitalisation_Details10[[#This Row],[Date of Birth]],"dd-mm-yy")</f>
        <v>23-06-69</v>
      </c>
      <c r="I2361">
        <v>3</v>
      </c>
      <c r="J2361">
        <f>DATEDIF(Hospitalisation_Details10[[#This Row],[Date of Birth2]],DATE(2023,6,8),"y")</f>
        <v>53</v>
      </c>
      <c r="K2361" s="2">
        <v>46661.440000000002</v>
      </c>
      <c r="L2361" t="s">
        <v>3710</v>
      </c>
      <c r="M2361" t="s">
        <v>3707</v>
      </c>
      <c r="N2361" t="s">
        <v>3713</v>
      </c>
    </row>
    <row r="2362" spans="3:14" x14ac:dyDescent="0.3">
      <c r="C2362" t="s">
        <v>3782</v>
      </c>
      <c r="D2362">
        <v>1960</v>
      </c>
      <c r="E2362" t="s">
        <v>3709</v>
      </c>
      <c r="F2362">
        <v>17</v>
      </c>
      <c r="G2362" s="1" t="str">
        <f>_xlfn.CONCAT(Hospitalisation_Details10[[#This Row],[date]],"-",Hospitalisation_Details10[[#This Row],[month]],"-",Hospitalisation_Details10[[#This Row],[year]])</f>
        <v>17-Nov-1960</v>
      </c>
      <c r="H2362" s="1" t="str">
        <f>TEXT(Hospitalisation_Details10[[#This Row],[Date of Birth]],"dd-mm-yy")</f>
        <v>17-11-60</v>
      </c>
      <c r="I2362">
        <v>3</v>
      </c>
      <c r="J2362">
        <f>DATEDIF(Hospitalisation_Details10[[#This Row],[Date of Birth2]],DATE(2023,6,8),"y")</f>
        <v>62</v>
      </c>
      <c r="K2362" s="2">
        <v>46718.16</v>
      </c>
      <c r="L2362" t="s">
        <v>3710</v>
      </c>
      <c r="M2362" t="s">
        <v>3710</v>
      </c>
      <c r="N2362" t="s">
        <v>3713</v>
      </c>
    </row>
    <row r="2363" spans="3:14" x14ac:dyDescent="0.3">
      <c r="C2363" t="s">
        <v>3781</v>
      </c>
      <c r="D2363">
        <v>1958</v>
      </c>
      <c r="E2363" t="s">
        <v>3712</v>
      </c>
      <c r="F2363">
        <v>15</v>
      </c>
      <c r="G2363" s="1" t="str">
        <f>_xlfn.CONCAT(Hospitalisation_Details10[[#This Row],[date]],"-",Hospitalisation_Details10[[#This Row],[month]],"-",Hospitalisation_Details10[[#This Row],[year]])</f>
        <v>15-Sep-1958</v>
      </c>
      <c r="H2363" s="1" t="str">
        <f>TEXT(Hospitalisation_Details10[[#This Row],[Date of Birth]],"dd-mm-yy")</f>
        <v>15-09-58</v>
      </c>
      <c r="I2363">
        <v>0</v>
      </c>
      <c r="J2363">
        <f>DATEDIF(Hospitalisation_Details10[[#This Row],[Date of Birth2]],DATE(2023,6,8),"y")</f>
        <v>64</v>
      </c>
      <c r="K2363" s="2">
        <v>46889.26</v>
      </c>
      <c r="L2363" t="s">
        <v>3706</v>
      </c>
      <c r="M2363" t="s">
        <v>3707</v>
      </c>
      <c r="N2363" t="s">
        <v>3708</v>
      </c>
    </row>
    <row r="2364" spans="3:14" x14ac:dyDescent="0.3">
      <c r="C2364" t="s">
        <v>3780</v>
      </c>
      <c r="D2364">
        <v>1959</v>
      </c>
      <c r="E2364" t="s">
        <v>3705</v>
      </c>
      <c r="F2364">
        <v>14</v>
      </c>
      <c r="G2364" s="1" t="str">
        <f>_xlfn.CONCAT(Hospitalisation_Details10[[#This Row],[date]],"-",Hospitalisation_Details10[[#This Row],[month]],"-",Hospitalisation_Details10[[#This Row],[year]])</f>
        <v>14-Jul-1959</v>
      </c>
      <c r="H2364" s="1" t="str">
        <f>TEXT(Hospitalisation_Details10[[#This Row],[Date of Birth]],"dd-mm-yy")</f>
        <v>14-07-59</v>
      </c>
      <c r="I2364">
        <v>0</v>
      </c>
      <c r="J2364">
        <f>DATEDIF(Hospitalisation_Details10[[#This Row],[Date of Birth2]],DATE(2023,6,8),"y")</f>
        <v>63</v>
      </c>
      <c r="K2364" s="2">
        <v>47055.53</v>
      </c>
      <c r="L2364" t="s">
        <v>3706</v>
      </c>
      <c r="M2364" t="s">
        <v>3710</v>
      </c>
      <c r="N2364" t="s">
        <v>3708</v>
      </c>
    </row>
    <row r="2365" spans="3:14" x14ac:dyDescent="0.3">
      <c r="C2365" t="s">
        <v>3779</v>
      </c>
      <c r="D2365">
        <v>1970</v>
      </c>
      <c r="E2365" t="s">
        <v>3714</v>
      </c>
      <c r="F2365">
        <v>28</v>
      </c>
      <c r="G2365" s="1" t="str">
        <f>_xlfn.CONCAT(Hospitalisation_Details10[[#This Row],[date]],"-",Hospitalisation_Details10[[#This Row],[month]],"-",Hospitalisation_Details10[[#This Row],[year]])</f>
        <v>28-Dec-1970</v>
      </c>
      <c r="H2365" s="1" t="str">
        <f>TEXT(Hospitalisation_Details10[[#This Row],[Date of Birth]],"dd-mm-yy")</f>
        <v>28-12-70</v>
      </c>
      <c r="I2365">
        <v>2</v>
      </c>
      <c r="J2365">
        <f>DATEDIF(Hospitalisation_Details10[[#This Row],[Date of Birth2]],DATE(2023,6,8),"y")</f>
        <v>52</v>
      </c>
      <c r="K2365" s="2">
        <v>47269.85</v>
      </c>
      <c r="L2365" t="s">
        <v>3710</v>
      </c>
      <c r="M2365" t="s">
        <v>3706</v>
      </c>
      <c r="N2365" t="s">
        <v>3708</v>
      </c>
    </row>
    <row r="2366" spans="3:14" x14ac:dyDescent="0.3">
      <c r="C2366" t="s">
        <v>3778</v>
      </c>
      <c r="D2366">
        <v>1958</v>
      </c>
      <c r="E2366" t="s">
        <v>3712</v>
      </c>
      <c r="F2366">
        <v>3</v>
      </c>
      <c r="G2366" s="1" t="str">
        <f>_xlfn.CONCAT(Hospitalisation_Details10[[#This Row],[date]],"-",Hospitalisation_Details10[[#This Row],[month]],"-",Hospitalisation_Details10[[#This Row],[year]])</f>
        <v>3-Sep-1958</v>
      </c>
      <c r="H2366" s="1" t="str">
        <f>TEXT(Hospitalisation_Details10[[#This Row],[Date of Birth]],"dd-mm-yy")</f>
        <v>03-09-58</v>
      </c>
      <c r="I2366">
        <v>2</v>
      </c>
      <c r="J2366">
        <f>DATEDIF(Hospitalisation_Details10[[#This Row],[Date of Birth2]],DATE(2023,6,8),"y")</f>
        <v>64</v>
      </c>
      <c r="K2366" s="2">
        <v>47291.06</v>
      </c>
      <c r="L2366" t="s">
        <v>3706</v>
      </c>
      <c r="M2366" t="s">
        <v>3710</v>
      </c>
      <c r="N2366" t="s">
        <v>3717</v>
      </c>
    </row>
    <row r="2367" spans="3:14" x14ac:dyDescent="0.3">
      <c r="C2367" t="s">
        <v>3777</v>
      </c>
      <c r="D2367">
        <v>1959</v>
      </c>
      <c r="E2367" t="s">
        <v>3716</v>
      </c>
      <c r="F2367">
        <v>4</v>
      </c>
      <c r="G2367" s="1" t="str">
        <f>_xlfn.CONCAT(Hospitalisation_Details10[[#This Row],[date]],"-",Hospitalisation_Details10[[#This Row],[month]],"-",Hospitalisation_Details10[[#This Row],[year]])</f>
        <v>4-Oct-1959</v>
      </c>
      <c r="H2367" s="1" t="str">
        <f>TEXT(Hospitalisation_Details10[[#This Row],[Date of Birth]],"dd-mm-yy")</f>
        <v>04-10-59</v>
      </c>
      <c r="I2367">
        <v>2</v>
      </c>
      <c r="J2367">
        <f>DATEDIF(Hospitalisation_Details10[[#This Row],[Date of Birth2]],DATE(2023,6,8),"y")</f>
        <v>63</v>
      </c>
      <c r="K2367" s="2">
        <v>47305.31</v>
      </c>
      <c r="L2367" t="s">
        <v>3706</v>
      </c>
      <c r="M2367" t="s">
        <v>3710</v>
      </c>
      <c r="N2367" t="s">
        <v>3717</v>
      </c>
    </row>
    <row r="2368" spans="3:14" x14ac:dyDescent="0.3">
      <c r="C2368" t="s">
        <v>3776</v>
      </c>
      <c r="D2368">
        <v>1961</v>
      </c>
      <c r="E2368" t="s">
        <v>3711</v>
      </c>
      <c r="F2368">
        <v>13</v>
      </c>
      <c r="G2368" s="1" t="str">
        <f>_xlfn.CONCAT(Hospitalisation_Details10[[#This Row],[date]],"-",Hospitalisation_Details10[[#This Row],[month]],"-",Hospitalisation_Details10[[#This Row],[year]])</f>
        <v>13-Jun-1961</v>
      </c>
      <c r="H2368" s="1" t="str">
        <f>TEXT(Hospitalisation_Details10[[#This Row],[Date of Birth]],"dd-mm-yy")</f>
        <v>13-06-61</v>
      </c>
      <c r="I2368">
        <v>1</v>
      </c>
      <c r="J2368">
        <f>DATEDIF(Hospitalisation_Details10[[#This Row],[Date of Birth2]],DATE(2023,6,8),"y")</f>
        <v>61</v>
      </c>
      <c r="K2368" s="2">
        <v>47403.88</v>
      </c>
      <c r="L2368" t="s">
        <v>3710</v>
      </c>
      <c r="M2368" t="s">
        <v>3707</v>
      </c>
      <c r="N2368" t="s">
        <v>3717</v>
      </c>
    </row>
    <row r="2369" spans="3:14" x14ac:dyDescent="0.3">
      <c r="C2369" t="s">
        <v>3775</v>
      </c>
      <c r="D2369">
        <v>1971</v>
      </c>
      <c r="E2369" t="s">
        <v>3712</v>
      </c>
      <c r="F2369">
        <v>27</v>
      </c>
      <c r="G2369" s="1" t="str">
        <f>_xlfn.CONCAT(Hospitalisation_Details10[[#This Row],[date]],"-",Hospitalisation_Details10[[#This Row],[month]],"-",Hospitalisation_Details10[[#This Row],[year]])</f>
        <v>27-Sep-1971</v>
      </c>
      <c r="H2369" s="1" t="str">
        <f>TEXT(Hospitalisation_Details10[[#This Row],[Date of Birth]],"dd-mm-yy")</f>
        <v>27-09-71</v>
      </c>
      <c r="I2369">
        <v>2</v>
      </c>
      <c r="J2369">
        <f>DATEDIF(Hospitalisation_Details10[[#This Row],[Date of Birth2]],DATE(2023,6,8),"y")</f>
        <v>51</v>
      </c>
      <c r="K2369" s="2">
        <v>47462.89</v>
      </c>
      <c r="L2369" t="s">
        <v>3710</v>
      </c>
      <c r="M2369" t="s">
        <v>3706</v>
      </c>
      <c r="N2369" t="s">
        <v>3708</v>
      </c>
    </row>
    <row r="2370" spans="3:14" x14ac:dyDescent="0.3">
      <c r="C2370" t="s">
        <v>3774</v>
      </c>
      <c r="D2370">
        <v>1964</v>
      </c>
      <c r="E2370" t="s">
        <v>3709</v>
      </c>
      <c r="F2370">
        <v>7</v>
      </c>
      <c r="G2370" s="1" t="str">
        <f>_xlfn.CONCAT(Hospitalisation_Details10[[#This Row],[date]],"-",Hospitalisation_Details10[[#This Row],[month]],"-",Hospitalisation_Details10[[#This Row],[year]])</f>
        <v>7-Nov-1964</v>
      </c>
      <c r="H2370" s="1" t="str">
        <f>TEXT(Hospitalisation_Details10[[#This Row],[Date of Birth]],"dd-mm-yy")</f>
        <v>07-11-64</v>
      </c>
      <c r="I2370">
        <v>2</v>
      </c>
      <c r="J2370">
        <f>DATEDIF(Hospitalisation_Details10[[#This Row],[Date of Birth2]],DATE(2023,6,8),"y")</f>
        <v>58</v>
      </c>
      <c r="K2370" s="2">
        <v>47496.49</v>
      </c>
      <c r="L2370" t="s">
        <v>3710</v>
      </c>
      <c r="M2370" t="s">
        <v>3707</v>
      </c>
      <c r="N2370" t="s">
        <v>3713</v>
      </c>
    </row>
    <row r="2371" spans="3:14" x14ac:dyDescent="0.3">
      <c r="C2371" t="s">
        <v>3773</v>
      </c>
      <c r="D2371">
        <v>1963</v>
      </c>
      <c r="E2371" t="s">
        <v>3715</v>
      </c>
      <c r="F2371">
        <v>5</v>
      </c>
      <c r="G2371" s="1" t="str">
        <f>_xlfn.CONCAT(Hospitalisation_Details10[[#This Row],[date]],"-",Hospitalisation_Details10[[#This Row],[month]],"-",Hospitalisation_Details10[[#This Row],[year]])</f>
        <v>5-Aug-1963</v>
      </c>
      <c r="H2371" s="1" t="str">
        <f>TEXT(Hospitalisation_Details10[[#This Row],[Date of Birth]],"dd-mm-yy")</f>
        <v>05-08-63</v>
      </c>
      <c r="I2371">
        <v>1</v>
      </c>
      <c r="J2371">
        <f>DATEDIF(Hospitalisation_Details10[[#This Row],[Date of Birth2]],DATE(2023,6,8),"y")</f>
        <v>59</v>
      </c>
      <c r="K2371" s="2">
        <v>47896.79</v>
      </c>
      <c r="L2371" t="s">
        <v>3710</v>
      </c>
      <c r="M2371" t="s">
        <v>3707</v>
      </c>
      <c r="N2371" t="s">
        <v>3724</v>
      </c>
    </row>
    <row r="2372" spans="3:14" x14ac:dyDescent="0.3">
      <c r="C2372" t="s">
        <v>3772</v>
      </c>
      <c r="D2372">
        <v>1958</v>
      </c>
      <c r="E2372" t="s">
        <v>3709</v>
      </c>
      <c r="F2372">
        <v>16</v>
      </c>
      <c r="G2372" s="1" t="str">
        <f>_xlfn.CONCAT(Hospitalisation_Details10[[#This Row],[date]],"-",Hospitalisation_Details10[[#This Row],[month]],"-",Hospitalisation_Details10[[#This Row],[year]])</f>
        <v>16-Nov-1958</v>
      </c>
      <c r="H2372" s="1" t="str">
        <f>TEXT(Hospitalisation_Details10[[#This Row],[Date of Birth]],"dd-mm-yy")</f>
        <v>16-11-58</v>
      </c>
      <c r="I2372">
        <v>1</v>
      </c>
      <c r="J2372">
        <f>DATEDIF(Hospitalisation_Details10[[#This Row],[Date of Birth2]],DATE(2023,6,8),"y")</f>
        <v>64</v>
      </c>
      <c r="K2372" s="2">
        <v>47928.03</v>
      </c>
      <c r="L2372" t="s">
        <v>3706</v>
      </c>
      <c r="M2372" t="s">
        <v>3707</v>
      </c>
      <c r="N2372" t="s">
        <v>3717</v>
      </c>
    </row>
    <row r="2373" spans="3:14" x14ac:dyDescent="0.3">
      <c r="C2373" t="s">
        <v>3771</v>
      </c>
      <c r="D2373">
        <v>1962</v>
      </c>
      <c r="E2373" t="s">
        <v>3715</v>
      </c>
      <c r="F2373">
        <v>27</v>
      </c>
      <c r="G2373" s="1" t="str">
        <f>_xlfn.CONCAT(Hospitalisation_Details10[[#This Row],[date]],"-",Hospitalisation_Details10[[#This Row],[month]],"-",Hospitalisation_Details10[[#This Row],[year]])</f>
        <v>27-Aug-1962</v>
      </c>
      <c r="H2373" s="1" t="str">
        <f>TEXT(Hospitalisation_Details10[[#This Row],[Date of Birth]],"dd-mm-yy")</f>
        <v>27-08-62</v>
      </c>
      <c r="I2373">
        <v>0</v>
      </c>
      <c r="J2373">
        <f>DATEDIF(Hospitalisation_Details10[[#This Row],[Date of Birth2]],DATE(2023,6,8),"y")</f>
        <v>60</v>
      </c>
      <c r="K2373" s="2">
        <v>48173.36</v>
      </c>
      <c r="L2373" t="s">
        <v>3710</v>
      </c>
      <c r="M2373" t="s">
        <v>3707</v>
      </c>
      <c r="N2373" t="s">
        <v>3717</v>
      </c>
    </row>
    <row r="2374" spans="3:14" x14ac:dyDescent="0.3">
      <c r="C2374" t="s">
        <v>3770</v>
      </c>
      <c r="D2374">
        <v>1961</v>
      </c>
      <c r="E2374" t="s">
        <v>3714</v>
      </c>
      <c r="F2374">
        <v>21</v>
      </c>
      <c r="G2374" s="1" t="str">
        <f>_xlfn.CONCAT(Hospitalisation_Details10[[#This Row],[date]],"-",Hospitalisation_Details10[[#This Row],[month]],"-",Hospitalisation_Details10[[#This Row],[year]])</f>
        <v>21-Dec-1961</v>
      </c>
      <c r="H2374" s="1" t="str">
        <f>TEXT(Hospitalisation_Details10[[#This Row],[Date of Birth]],"dd-mm-yy")</f>
        <v>21-12-61</v>
      </c>
      <c r="I2374">
        <v>1</v>
      </c>
      <c r="J2374">
        <f>DATEDIF(Hospitalisation_Details10[[#This Row],[Date of Birth2]],DATE(2023,6,8),"y")</f>
        <v>61</v>
      </c>
      <c r="K2374" s="2">
        <v>48517.56</v>
      </c>
      <c r="L2374" t="s">
        <v>3710</v>
      </c>
      <c r="M2374" t="s">
        <v>3707</v>
      </c>
      <c r="N2374" t="s">
        <v>3724</v>
      </c>
    </row>
    <row r="2375" spans="3:14" x14ac:dyDescent="0.3">
      <c r="C2375" t="s">
        <v>3769</v>
      </c>
      <c r="D2375">
        <v>1968</v>
      </c>
      <c r="E2375" t="s">
        <v>3714</v>
      </c>
      <c r="F2375">
        <v>1</v>
      </c>
      <c r="G2375" s="1" t="str">
        <f>_xlfn.CONCAT(Hospitalisation_Details10[[#This Row],[date]],"-",Hospitalisation_Details10[[#This Row],[month]],"-",Hospitalisation_Details10[[#This Row],[year]])</f>
        <v>1-Dec-1968</v>
      </c>
      <c r="H2375" s="1" t="str">
        <f>TEXT(Hospitalisation_Details10[[#This Row],[Date of Birth]],"dd-mm-yy")</f>
        <v>01-12-68</v>
      </c>
      <c r="I2375">
        <v>3</v>
      </c>
      <c r="J2375">
        <f>DATEDIF(Hospitalisation_Details10[[#This Row],[Date of Birth2]],DATE(2023,6,8),"y")</f>
        <v>54</v>
      </c>
      <c r="K2375" s="2">
        <v>48549.18</v>
      </c>
      <c r="L2375" t="s">
        <v>3710</v>
      </c>
      <c r="M2375" t="s">
        <v>3707</v>
      </c>
      <c r="N2375" t="s">
        <v>3721</v>
      </c>
    </row>
    <row r="2376" spans="3:14" x14ac:dyDescent="0.3">
      <c r="C2376" t="s">
        <v>3768</v>
      </c>
      <c r="D2376">
        <v>1962</v>
      </c>
      <c r="E2376" t="s">
        <v>3716</v>
      </c>
      <c r="F2376">
        <v>11</v>
      </c>
      <c r="G2376" s="1" t="str">
        <f>_xlfn.CONCAT(Hospitalisation_Details10[[#This Row],[date]],"-",Hospitalisation_Details10[[#This Row],[month]],"-",Hospitalisation_Details10[[#This Row],[year]])</f>
        <v>11-Oct-1962</v>
      </c>
      <c r="H2376" s="1" t="str">
        <f>TEXT(Hospitalisation_Details10[[#This Row],[Date of Birth]],"dd-mm-yy")</f>
        <v>11-10-62</v>
      </c>
      <c r="I2376">
        <v>0</v>
      </c>
      <c r="J2376">
        <f>DATEDIF(Hospitalisation_Details10[[#This Row],[Date of Birth2]],DATE(2023,6,8),"y")</f>
        <v>60</v>
      </c>
      <c r="K2376" s="2">
        <v>48673.56</v>
      </c>
      <c r="L2376" t="s">
        <v>3710</v>
      </c>
      <c r="M2376" t="s">
        <v>3706</v>
      </c>
      <c r="N2376" t="s">
        <v>3708</v>
      </c>
    </row>
    <row r="2377" spans="3:14" x14ac:dyDescent="0.3">
      <c r="C2377" t="s">
        <v>3767</v>
      </c>
      <c r="D2377">
        <v>1965</v>
      </c>
      <c r="E2377" t="s">
        <v>3716</v>
      </c>
      <c r="F2377">
        <v>27</v>
      </c>
      <c r="G2377" s="1" t="str">
        <f>_xlfn.CONCAT(Hospitalisation_Details10[[#This Row],[date]],"-",Hospitalisation_Details10[[#This Row],[month]],"-",Hospitalisation_Details10[[#This Row],[year]])</f>
        <v>27-Oct-1965</v>
      </c>
      <c r="H2377" s="1" t="str">
        <f>TEXT(Hospitalisation_Details10[[#This Row],[Date of Birth]],"dd-mm-yy")</f>
        <v>27-10-65</v>
      </c>
      <c r="I2377">
        <v>1</v>
      </c>
      <c r="J2377">
        <f>DATEDIF(Hospitalisation_Details10[[#This Row],[Date of Birth2]],DATE(2023,6,8),"y")</f>
        <v>57</v>
      </c>
      <c r="K2377" s="2">
        <v>48675.519999999997</v>
      </c>
      <c r="L2377" t="s">
        <v>3710</v>
      </c>
      <c r="M2377" t="s">
        <v>3706</v>
      </c>
      <c r="N2377" t="s">
        <v>3708</v>
      </c>
    </row>
    <row r="2378" spans="3:14" x14ac:dyDescent="0.3">
      <c r="C2378" t="s">
        <v>3766</v>
      </c>
      <c r="D2378">
        <v>1959</v>
      </c>
      <c r="E2378" t="s">
        <v>3705</v>
      </c>
      <c r="F2378">
        <v>22</v>
      </c>
      <c r="G2378" s="1" t="str">
        <f>_xlfn.CONCAT(Hospitalisation_Details10[[#This Row],[date]],"-",Hospitalisation_Details10[[#This Row],[month]],"-",Hospitalisation_Details10[[#This Row],[year]])</f>
        <v>22-Jul-1959</v>
      </c>
      <c r="H2378" s="1" t="str">
        <f>TEXT(Hospitalisation_Details10[[#This Row],[Date of Birth]],"dd-mm-yy")</f>
        <v>22-07-59</v>
      </c>
      <c r="I2378">
        <v>0</v>
      </c>
      <c r="J2378">
        <f>DATEDIF(Hospitalisation_Details10[[#This Row],[Date of Birth2]],DATE(2023,6,8),"y")</f>
        <v>63</v>
      </c>
      <c r="K2378" s="2">
        <v>48824.45</v>
      </c>
      <c r="L2378" t="s">
        <v>3706</v>
      </c>
      <c r="M2378" t="s">
        <v>3710</v>
      </c>
      <c r="N2378" t="s">
        <v>3717</v>
      </c>
    </row>
    <row r="2379" spans="3:14" x14ac:dyDescent="0.3">
      <c r="C2379" t="s">
        <v>3765</v>
      </c>
      <c r="D2379">
        <v>1978</v>
      </c>
      <c r="E2379" t="s">
        <v>3714</v>
      </c>
      <c r="F2379">
        <v>29</v>
      </c>
      <c r="G2379" s="1" t="str">
        <f>_xlfn.CONCAT(Hospitalisation_Details10[[#This Row],[date]],"-",Hospitalisation_Details10[[#This Row],[month]],"-",Hospitalisation_Details10[[#This Row],[year]])</f>
        <v>29-Dec-1978</v>
      </c>
      <c r="H2379" s="1" t="str">
        <f>TEXT(Hospitalisation_Details10[[#This Row],[Date of Birth]],"dd-mm-yy")</f>
        <v>29-12-78</v>
      </c>
      <c r="I2379">
        <v>0</v>
      </c>
      <c r="J2379">
        <f>DATEDIF(Hospitalisation_Details10[[#This Row],[Date of Birth2]],DATE(2023,6,8),"y")</f>
        <v>44</v>
      </c>
      <c r="K2379" s="2">
        <v>48885.14</v>
      </c>
      <c r="L2379" t="s">
        <v>3710</v>
      </c>
      <c r="M2379" t="s">
        <v>3706</v>
      </c>
      <c r="N2379" t="s">
        <v>3708</v>
      </c>
    </row>
    <row r="2380" spans="3:14" x14ac:dyDescent="0.3">
      <c r="C2380" t="s">
        <v>3764</v>
      </c>
      <c r="D2380">
        <v>1963</v>
      </c>
      <c r="E2380" t="s">
        <v>3712</v>
      </c>
      <c r="F2380">
        <v>4</v>
      </c>
      <c r="G2380" s="1" t="str">
        <f>_xlfn.CONCAT(Hospitalisation_Details10[[#This Row],[date]],"-",Hospitalisation_Details10[[#This Row],[month]],"-",Hospitalisation_Details10[[#This Row],[year]])</f>
        <v>4-Sep-1963</v>
      </c>
      <c r="H2380" s="1" t="str">
        <f>TEXT(Hospitalisation_Details10[[#This Row],[Date of Birth]],"dd-mm-yy")</f>
        <v>04-09-63</v>
      </c>
      <c r="I2380">
        <v>1</v>
      </c>
      <c r="J2380">
        <f>DATEDIF(Hospitalisation_Details10[[#This Row],[Date of Birth2]],DATE(2023,6,8),"y")</f>
        <v>59</v>
      </c>
      <c r="K2380" s="2">
        <v>48970.25</v>
      </c>
      <c r="L2380" t="s">
        <v>3710</v>
      </c>
      <c r="M2380" t="s">
        <v>3706</v>
      </c>
      <c r="N2380" t="s">
        <v>3708</v>
      </c>
    </row>
    <row r="2381" spans="3:14" x14ac:dyDescent="0.3">
      <c r="C2381" t="s">
        <v>3763</v>
      </c>
      <c r="D2381">
        <v>1958</v>
      </c>
      <c r="E2381" t="s">
        <v>3711</v>
      </c>
      <c r="F2381">
        <v>27</v>
      </c>
      <c r="G2381" s="1" t="str">
        <f>_xlfn.CONCAT(Hospitalisation_Details10[[#This Row],[date]],"-",Hospitalisation_Details10[[#This Row],[month]],"-",Hospitalisation_Details10[[#This Row],[year]])</f>
        <v>27-Jun-1958</v>
      </c>
      <c r="H2381" s="1" t="str">
        <f>TEXT(Hospitalisation_Details10[[#This Row],[Date of Birth]],"dd-mm-yy")</f>
        <v>27-06-58</v>
      </c>
      <c r="I2381">
        <v>2</v>
      </c>
      <c r="J2381">
        <f>DATEDIF(Hospitalisation_Details10[[#This Row],[Date of Birth2]],DATE(2023,6,8),"y")</f>
        <v>64</v>
      </c>
      <c r="K2381" s="2">
        <v>49577.66</v>
      </c>
      <c r="L2381" t="s">
        <v>3706</v>
      </c>
      <c r="M2381" t="s">
        <v>3706</v>
      </c>
      <c r="N2381" t="s">
        <v>3708</v>
      </c>
    </row>
    <row r="2382" spans="3:14" x14ac:dyDescent="0.3">
      <c r="C2382" t="s">
        <v>3762</v>
      </c>
      <c r="D2382">
        <v>1994</v>
      </c>
      <c r="E2382" t="s">
        <v>3716</v>
      </c>
      <c r="F2382">
        <v>27</v>
      </c>
      <c r="G2382" s="1" t="str">
        <f>_xlfn.CONCAT(Hospitalisation_Details10[[#This Row],[date]],"-",Hospitalisation_Details10[[#This Row],[month]],"-",Hospitalisation_Details10[[#This Row],[year]])</f>
        <v>27-Oct-1994</v>
      </c>
      <c r="H2382" s="1" t="str">
        <f>TEXT(Hospitalisation_Details10[[#This Row],[Date of Birth]],"dd-mm-yy")</f>
        <v>27-10-94</v>
      </c>
      <c r="I2382">
        <v>1</v>
      </c>
      <c r="J2382">
        <f>DATEDIF(Hospitalisation_Details10[[#This Row],[Date of Birth2]],DATE(2023,6,8),"y")</f>
        <v>28</v>
      </c>
      <c r="K2382" s="2">
        <v>51194.559999999998</v>
      </c>
      <c r="L2382" t="s">
        <v>3710</v>
      </c>
      <c r="M2382" t="s">
        <v>3707</v>
      </c>
      <c r="N2382" t="s">
        <v>3717</v>
      </c>
    </row>
    <row r="2383" spans="3:14" x14ac:dyDescent="0.3">
      <c r="C2383" t="s">
        <v>3761</v>
      </c>
      <c r="D2383">
        <v>1962</v>
      </c>
      <c r="E2383" t="s">
        <v>3715</v>
      </c>
      <c r="F2383">
        <v>4</v>
      </c>
      <c r="G2383" s="1" t="str">
        <f>_xlfn.CONCAT(Hospitalisation_Details10[[#This Row],[date]],"-",Hospitalisation_Details10[[#This Row],[month]],"-",Hospitalisation_Details10[[#This Row],[year]])</f>
        <v>4-Aug-1962</v>
      </c>
      <c r="H2383" s="1" t="str">
        <f>TEXT(Hospitalisation_Details10[[#This Row],[Date of Birth]],"dd-mm-yy")</f>
        <v>04-08-62</v>
      </c>
      <c r="I2383">
        <v>0</v>
      </c>
      <c r="J2383">
        <f>DATEDIF(Hospitalisation_Details10[[#This Row],[Date of Birth2]],DATE(2023,6,8),"y")</f>
        <v>60</v>
      </c>
      <c r="K2383" s="2">
        <v>52590.83</v>
      </c>
      <c r="L2383" t="s">
        <v>3710</v>
      </c>
      <c r="M2383" t="s">
        <v>3707</v>
      </c>
      <c r="N2383" t="s">
        <v>3717</v>
      </c>
    </row>
    <row r="2384" spans="3:14" x14ac:dyDescent="0.3">
      <c r="C2384" t="s">
        <v>3760</v>
      </c>
      <c r="D2384">
        <v>1989</v>
      </c>
      <c r="E2384" t="s">
        <v>3711</v>
      </c>
      <c r="F2384">
        <v>19</v>
      </c>
      <c r="G2384" s="1" t="str">
        <f>_xlfn.CONCAT(Hospitalisation_Details10[[#This Row],[date]],"-",Hospitalisation_Details10[[#This Row],[month]],"-",Hospitalisation_Details10[[#This Row],[year]])</f>
        <v>19-Jun-1989</v>
      </c>
      <c r="H2384" s="1" t="str">
        <f>TEXT(Hospitalisation_Details10[[#This Row],[Date of Birth]],"dd-mm-yy")</f>
        <v>19-06-89</v>
      </c>
      <c r="I2384">
        <v>0</v>
      </c>
      <c r="J2384">
        <f>DATEDIF(Hospitalisation_Details10[[#This Row],[Date of Birth2]],DATE(2023,6,8),"y")</f>
        <v>33</v>
      </c>
      <c r="K2384" s="2">
        <v>55135.4</v>
      </c>
      <c r="L2384" t="s">
        <v>3710</v>
      </c>
      <c r="M2384" t="s">
        <v>3706</v>
      </c>
      <c r="N2384" t="s">
        <v>3713</v>
      </c>
    </row>
    <row r="2385" spans="2:24" x14ac:dyDescent="0.3">
      <c r="C2385" t="s">
        <v>3759</v>
      </c>
      <c r="D2385">
        <v>1991</v>
      </c>
      <c r="E2385" t="s">
        <v>3711</v>
      </c>
      <c r="F2385">
        <v>6</v>
      </c>
      <c r="G2385" s="1" t="str">
        <f>_xlfn.CONCAT(Hospitalisation_Details10[[#This Row],[date]],"-",Hospitalisation_Details10[[#This Row],[month]],"-",Hospitalisation_Details10[[#This Row],[year]])</f>
        <v>6-Jun-1991</v>
      </c>
      <c r="H2385" s="1" t="str">
        <f>TEXT(Hospitalisation_Details10[[#This Row],[Date of Birth]],"dd-mm-yy")</f>
        <v>06-06-91</v>
      </c>
      <c r="I2385">
        <v>1</v>
      </c>
      <c r="J2385">
        <f>DATEDIF(Hospitalisation_Details10[[#This Row],[Date of Birth2]],DATE(2023,6,8),"y")</f>
        <v>32</v>
      </c>
      <c r="K2385" s="2">
        <v>58571.07</v>
      </c>
      <c r="L2385" t="s">
        <v>3710</v>
      </c>
      <c r="M2385" t="s">
        <v>3707</v>
      </c>
      <c r="N2385" t="s">
        <v>3724</v>
      </c>
    </row>
    <row r="2386" spans="2:24" x14ac:dyDescent="0.3">
      <c r="C2386" t="s">
        <v>3758</v>
      </c>
      <c r="D2386">
        <v>1970</v>
      </c>
      <c r="E2386" t="s">
        <v>3712</v>
      </c>
      <c r="F2386">
        <v>11</v>
      </c>
      <c r="G2386" s="1" t="str">
        <f>_xlfn.CONCAT(Hospitalisation_Details10[[#This Row],[date]],"-",Hospitalisation_Details10[[#This Row],[month]],"-",Hospitalisation_Details10[[#This Row],[year]])</f>
        <v>11-Sep-1970</v>
      </c>
      <c r="H2386" s="1" t="str">
        <f>TEXT(Hospitalisation_Details10[[#This Row],[Date of Birth]],"dd-mm-yy")</f>
        <v>11-09-70</v>
      </c>
      <c r="I2386">
        <v>3</v>
      </c>
      <c r="J2386">
        <f>DATEDIF(Hospitalisation_Details10[[#This Row],[Date of Birth2]],DATE(2023,6,8),"y")</f>
        <v>52</v>
      </c>
      <c r="K2386" s="2">
        <v>60021.4</v>
      </c>
      <c r="L2386" t="s">
        <v>3710</v>
      </c>
      <c r="M2386" t="s">
        <v>3710</v>
      </c>
      <c r="N2386" t="s">
        <v>3713</v>
      </c>
    </row>
    <row r="2387" spans="2:24" x14ac:dyDescent="0.3">
      <c r="C2387" t="s">
        <v>3757</v>
      </c>
      <c r="D2387">
        <v>1977</v>
      </c>
      <c r="E2387" t="s">
        <v>3711</v>
      </c>
      <c r="F2387">
        <v>8</v>
      </c>
      <c r="G2387" s="1" t="str">
        <f>_xlfn.CONCAT(Hospitalisation_Details10[[#This Row],[date]],"-",Hospitalisation_Details10[[#This Row],[month]],"-",Hospitalisation_Details10[[#This Row],[year]])</f>
        <v>8-Jun-1977</v>
      </c>
      <c r="H2387" s="1" t="str">
        <f>TEXT(Hospitalisation_Details10[[#This Row],[Date of Birth]],"dd-mm-yy")</f>
        <v>08-06-77</v>
      </c>
      <c r="I2387">
        <v>0</v>
      </c>
      <c r="J2387">
        <f>DATEDIF(Hospitalisation_Details10[[#This Row],[Date of Birth2]],DATE(2023,6,8),"y")</f>
        <v>46</v>
      </c>
      <c r="K2387" s="2">
        <v>62592.87</v>
      </c>
      <c r="L2387" t="s">
        <v>3706</v>
      </c>
      <c r="M2387" t="s">
        <v>3707</v>
      </c>
      <c r="N2387" t="s">
        <v>3708</v>
      </c>
    </row>
    <row r="2388" spans="2:24" x14ac:dyDescent="0.3">
      <c r="C2388" t="s">
        <v>3756</v>
      </c>
      <c r="D2388">
        <v>1968</v>
      </c>
      <c r="E2388" t="s">
        <v>3716</v>
      </c>
      <c r="F2388">
        <v>12</v>
      </c>
      <c r="G2388" s="1" t="str">
        <f>_xlfn.CONCAT(Hospitalisation_Details10[[#This Row],[date]],"-",Hospitalisation_Details10[[#This Row],[month]],"-",Hospitalisation_Details10[[#This Row],[year]])</f>
        <v>12-Oct-1968</v>
      </c>
      <c r="H2388" s="1" t="str">
        <f>TEXT(Hospitalisation_Details10[[#This Row],[Date of Birth]],"dd-mm-yy")</f>
        <v>12-10-68</v>
      </c>
      <c r="I2388">
        <v>0</v>
      </c>
      <c r="J2388">
        <f>DATEDIF(Hospitalisation_Details10[[#This Row],[Date of Birth2]],DATE(2023,6,8),"y")</f>
        <v>54</v>
      </c>
      <c r="K2388" s="2">
        <v>63770.43</v>
      </c>
      <c r="L2388" t="s">
        <v>3710</v>
      </c>
      <c r="M2388" t="s">
        <v>3707</v>
      </c>
      <c r="N2388" t="s">
        <v>3708</v>
      </c>
      <c r="T2388" s="1"/>
      <c r="U2388" s="1"/>
      <c r="X2388" s="2"/>
    </row>
    <row r="2389" spans="2:24" x14ac:dyDescent="0.3">
      <c r="T2389" s="1"/>
      <c r="U2389" s="1"/>
      <c r="X2389" s="2"/>
    </row>
    <row r="2390" spans="2:24" ht="15.6" x14ac:dyDescent="0.3">
      <c r="B2390" s="34"/>
      <c r="T2390" s="1"/>
      <c r="U2390" s="1"/>
      <c r="X2390" s="2"/>
    </row>
    <row r="2391" spans="2:24" ht="18" x14ac:dyDescent="0.35">
      <c r="B2391" s="35" t="s">
        <v>8455</v>
      </c>
      <c r="T2391" s="1"/>
      <c r="U2391" s="1"/>
      <c r="X2391" s="2"/>
    </row>
    <row r="2392" spans="2:24" x14ac:dyDescent="0.3">
      <c r="T2392" s="1"/>
      <c r="U2392" s="1"/>
      <c r="X2392" s="2"/>
    </row>
    <row r="2393" spans="2:24" ht="15.6" x14ac:dyDescent="0.3">
      <c r="B2393" s="32" t="s">
        <v>8456</v>
      </c>
      <c r="T2393" s="1"/>
      <c r="U2393" s="1"/>
      <c r="X2393" s="2"/>
    </row>
    <row r="2394" spans="2:24" x14ac:dyDescent="0.3">
      <c r="T2394" s="1"/>
      <c r="U2394" s="1"/>
      <c r="X2394" s="2"/>
    </row>
    <row r="2395" spans="2:24" x14ac:dyDescent="0.3">
      <c r="C2395" s="8" t="s">
        <v>3756</v>
      </c>
      <c r="D2395" s="9" t="s">
        <v>3</v>
      </c>
      <c r="E2395" s="9" t="s">
        <v>4</v>
      </c>
      <c r="F2395" s="12" t="s">
        <v>5</v>
      </c>
      <c r="T2395" s="1"/>
      <c r="U2395" s="1"/>
      <c r="X2395" s="2"/>
    </row>
    <row r="2396" spans="2:24" x14ac:dyDescent="0.3">
      <c r="C2396" s="10" t="s">
        <v>3757</v>
      </c>
      <c r="D2396" s="11" t="s">
        <v>6</v>
      </c>
      <c r="E2396" s="11" t="s">
        <v>7</v>
      </c>
      <c r="F2396" s="13" t="s">
        <v>8</v>
      </c>
      <c r="T2396" s="1"/>
      <c r="U2396" s="1"/>
      <c r="X2396" s="2"/>
    </row>
    <row r="2397" spans="2:24" x14ac:dyDescent="0.3">
      <c r="C2397" s="8" t="s">
        <v>3758</v>
      </c>
      <c r="D2397" s="9" t="s">
        <v>6</v>
      </c>
      <c r="E2397" s="9" t="s">
        <v>9</v>
      </c>
      <c r="F2397" s="12" t="s">
        <v>10</v>
      </c>
      <c r="T2397" s="1"/>
      <c r="U2397" s="1"/>
      <c r="X2397" s="2"/>
    </row>
    <row r="2398" spans="2:24" x14ac:dyDescent="0.3">
      <c r="C2398" s="10" t="s">
        <v>3759</v>
      </c>
      <c r="D2398" s="11" t="s">
        <v>3</v>
      </c>
      <c r="E2398" s="11" t="s">
        <v>11</v>
      </c>
      <c r="F2398" s="13" t="s">
        <v>12</v>
      </c>
      <c r="T2398" s="1"/>
      <c r="U2398" s="1"/>
      <c r="X2398" s="2"/>
    </row>
    <row r="2399" spans="2:24" x14ac:dyDescent="0.3">
      <c r="C2399" s="8" t="s">
        <v>3760</v>
      </c>
      <c r="D2399" s="9" t="s">
        <v>3</v>
      </c>
      <c r="E2399" s="9" t="s">
        <v>13</v>
      </c>
      <c r="F2399" s="12" t="s">
        <v>14</v>
      </c>
      <c r="T2399" s="1"/>
      <c r="U2399" s="1"/>
      <c r="X2399" s="2"/>
    </row>
    <row r="2400" spans="2:24" x14ac:dyDescent="0.3">
      <c r="C2400" s="10" t="s">
        <v>3761</v>
      </c>
      <c r="D2400" s="11" t="s">
        <v>6</v>
      </c>
      <c r="E2400" s="11" t="s">
        <v>15</v>
      </c>
      <c r="F2400" s="13" t="s">
        <v>16</v>
      </c>
      <c r="T2400" s="1"/>
      <c r="U2400" s="1"/>
      <c r="X2400" s="2"/>
    </row>
    <row r="2401" spans="3:24" x14ac:dyDescent="0.3">
      <c r="C2401" s="8" t="s">
        <v>3762</v>
      </c>
      <c r="D2401" s="9" t="s">
        <v>6</v>
      </c>
      <c r="E2401" s="9" t="s">
        <v>17</v>
      </c>
      <c r="F2401" s="12" t="s">
        <v>18</v>
      </c>
      <c r="T2401" s="1"/>
      <c r="U2401" s="1"/>
      <c r="X2401" s="2"/>
    </row>
    <row r="2402" spans="3:24" x14ac:dyDescent="0.3">
      <c r="C2402" s="10" t="s">
        <v>3763</v>
      </c>
      <c r="D2402" s="11" t="s">
        <v>6</v>
      </c>
      <c r="E2402" s="11" t="s">
        <v>19</v>
      </c>
      <c r="F2402" s="13" t="s">
        <v>20</v>
      </c>
      <c r="T2402" s="1"/>
      <c r="U2402" s="1"/>
      <c r="X2402" s="2"/>
    </row>
    <row r="2403" spans="3:24" x14ac:dyDescent="0.3">
      <c r="C2403" s="8" t="s">
        <v>3764</v>
      </c>
      <c r="D2403" s="9" t="s">
        <v>6</v>
      </c>
      <c r="E2403" s="9" t="s">
        <v>21</v>
      </c>
      <c r="F2403" s="12" t="s">
        <v>22</v>
      </c>
      <c r="T2403" s="1"/>
      <c r="U2403" s="1"/>
      <c r="X2403" s="2"/>
    </row>
    <row r="2404" spans="3:24" x14ac:dyDescent="0.3">
      <c r="C2404" s="10" t="s">
        <v>3765</v>
      </c>
      <c r="D2404" s="11" t="s">
        <v>3</v>
      </c>
      <c r="E2404" s="11" t="s">
        <v>23</v>
      </c>
      <c r="F2404" s="13" t="s">
        <v>24</v>
      </c>
      <c r="T2404" s="1"/>
      <c r="U2404" s="1"/>
      <c r="X2404" s="2"/>
    </row>
    <row r="2405" spans="3:24" x14ac:dyDescent="0.3">
      <c r="C2405" s="8" t="s">
        <v>3766</v>
      </c>
      <c r="D2405" s="9" t="s">
        <v>3</v>
      </c>
      <c r="E2405" s="9" t="s">
        <v>25</v>
      </c>
      <c r="F2405" s="12" t="s">
        <v>26</v>
      </c>
      <c r="T2405" s="1"/>
      <c r="U2405" s="1"/>
      <c r="X2405" s="2"/>
    </row>
    <row r="2406" spans="3:24" x14ac:dyDescent="0.3">
      <c r="C2406" s="10" t="s">
        <v>3767</v>
      </c>
      <c r="D2406" s="11" t="s">
        <v>6</v>
      </c>
      <c r="E2406" s="11" t="s">
        <v>27</v>
      </c>
      <c r="F2406" s="13" t="s">
        <v>28</v>
      </c>
      <c r="T2406" s="1"/>
      <c r="U2406" s="1"/>
      <c r="X2406" s="2"/>
    </row>
    <row r="2407" spans="3:24" x14ac:dyDescent="0.3">
      <c r="C2407" s="8" t="s">
        <v>3768</v>
      </c>
      <c r="D2407" s="9" t="s">
        <v>6</v>
      </c>
      <c r="E2407" s="9" t="s">
        <v>29</v>
      </c>
      <c r="F2407" s="12" t="s">
        <v>30</v>
      </c>
      <c r="T2407" s="1"/>
      <c r="U2407" s="1"/>
      <c r="X2407" s="2"/>
    </row>
    <row r="2408" spans="3:24" x14ac:dyDescent="0.3">
      <c r="C2408" s="10" t="s">
        <v>3769</v>
      </c>
      <c r="D2408" s="11" t="s">
        <v>6</v>
      </c>
      <c r="E2408" s="11" t="s">
        <v>31</v>
      </c>
      <c r="F2408" s="13" t="s">
        <v>32</v>
      </c>
      <c r="T2408" s="1"/>
      <c r="U2408" s="1"/>
      <c r="X2408" s="2"/>
    </row>
    <row r="2409" spans="3:24" x14ac:dyDescent="0.3">
      <c r="C2409" s="8" t="s">
        <v>3770</v>
      </c>
      <c r="D2409" s="9" t="s">
        <v>3</v>
      </c>
      <c r="E2409" s="9" t="s">
        <v>33</v>
      </c>
      <c r="F2409" s="12" t="s">
        <v>34</v>
      </c>
      <c r="T2409" s="1"/>
      <c r="U2409" s="1"/>
      <c r="X2409" s="2"/>
    </row>
    <row r="2410" spans="3:24" x14ac:dyDescent="0.3">
      <c r="C2410" s="10" t="s">
        <v>3771</v>
      </c>
      <c r="D2410" s="11" t="s">
        <v>6</v>
      </c>
      <c r="E2410" s="11" t="s">
        <v>35</v>
      </c>
      <c r="F2410" s="13" t="s">
        <v>36</v>
      </c>
      <c r="T2410" s="1"/>
      <c r="U2410" s="1"/>
      <c r="X2410" s="2"/>
    </row>
    <row r="2411" spans="3:24" x14ac:dyDescent="0.3">
      <c r="C2411" s="8" t="s">
        <v>3772</v>
      </c>
      <c r="D2411" s="9" t="s">
        <v>3</v>
      </c>
      <c r="E2411" s="9" t="s">
        <v>37</v>
      </c>
      <c r="F2411" s="12" t="s">
        <v>38</v>
      </c>
      <c r="T2411" s="1"/>
      <c r="U2411" s="1"/>
      <c r="X2411" s="2"/>
    </row>
    <row r="2412" spans="3:24" x14ac:dyDescent="0.3">
      <c r="C2412" s="10" t="s">
        <v>3773</v>
      </c>
      <c r="D2412" s="11" t="s">
        <v>3</v>
      </c>
      <c r="E2412" s="11" t="s">
        <v>39</v>
      </c>
      <c r="F2412" s="13" t="s">
        <v>40</v>
      </c>
      <c r="T2412" s="1"/>
      <c r="U2412" s="1"/>
      <c r="X2412" s="2"/>
    </row>
    <row r="2413" spans="3:24" x14ac:dyDescent="0.3">
      <c r="C2413" s="8" t="s">
        <v>3774</v>
      </c>
      <c r="D2413" s="9" t="s">
        <v>6</v>
      </c>
      <c r="E2413" s="9" t="s">
        <v>41</v>
      </c>
      <c r="F2413" s="12" t="s">
        <v>42</v>
      </c>
      <c r="T2413" s="1"/>
      <c r="U2413" s="1"/>
      <c r="X2413" s="2"/>
    </row>
    <row r="2414" spans="3:24" x14ac:dyDescent="0.3">
      <c r="C2414" s="10" t="s">
        <v>3775</v>
      </c>
      <c r="D2414" s="11" t="s">
        <v>6</v>
      </c>
      <c r="E2414" s="11" t="s">
        <v>43</v>
      </c>
      <c r="F2414" s="13" t="s">
        <v>44</v>
      </c>
      <c r="T2414" s="1"/>
      <c r="U2414" s="1"/>
      <c r="X2414" s="2"/>
    </row>
    <row r="2415" spans="3:24" x14ac:dyDescent="0.3">
      <c r="C2415" s="8" t="s">
        <v>3776</v>
      </c>
      <c r="D2415" s="9" t="s">
        <v>6</v>
      </c>
      <c r="E2415" s="9" t="s">
        <v>45</v>
      </c>
      <c r="F2415" s="12" t="s">
        <v>46</v>
      </c>
      <c r="T2415" s="1"/>
      <c r="U2415" s="1"/>
      <c r="X2415" s="2"/>
    </row>
    <row r="2416" spans="3:24" x14ac:dyDescent="0.3">
      <c r="C2416" s="10" t="s">
        <v>3777</v>
      </c>
      <c r="D2416" s="11" t="s">
        <v>3</v>
      </c>
      <c r="E2416" s="11" t="s">
        <v>47</v>
      </c>
      <c r="F2416" s="13" t="s">
        <v>48</v>
      </c>
      <c r="T2416" s="1"/>
      <c r="U2416" s="1"/>
      <c r="X2416" s="2"/>
    </row>
    <row r="2417" spans="3:24" x14ac:dyDescent="0.3">
      <c r="C2417" s="8" t="s">
        <v>3778</v>
      </c>
      <c r="D2417" s="9" t="s">
        <v>3</v>
      </c>
      <c r="E2417" s="9" t="s">
        <v>49</v>
      </c>
      <c r="F2417" s="12" t="s">
        <v>50</v>
      </c>
      <c r="T2417" s="1"/>
      <c r="U2417" s="1"/>
      <c r="X2417" s="2"/>
    </row>
    <row r="2418" spans="3:24" x14ac:dyDescent="0.3">
      <c r="C2418" s="10" t="s">
        <v>3779</v>
      </c>
      <c r="D2418" s="11" t="s">
        <v>6</v>
      </c>
      <c r="E2418" s="11" t="s">
        <v>51</v>
      </c>
      <c r="F2418" s="13" t="s">
        <v>52</v>
      </c>
      <c r="T2418" s="1"/>
      <c r="U2418" s="1"/>
      <c r="X2418" s="2"/>
    </row>
    <row r="2419" spans="3:24" x14ac:dyDescent="0.3">
      <c r="C2419" s="8" t="s">
        <v>3780</v>
      </c>
      <c r="D2419" s="9" t="s">
        <v>6</v>
      </c>
      <c r="E2419" s="9" t="s">
        <v>53</v>
      </c>
      <c r="F2419" s="12" t="s">
        <v>54</v>
      </c>
      <c r="T2419" s="1"/>
      <c r="U2419" s="1"/>
      <c r="X2419" s="2"/>
    </row>
    <row r="2420" spans="3:24" x14ac:dyDescent="0.3">
      <c r="C2420" s="10" t="s">
        <v>3781</v>
      </c>
      <c r="D2420" s="11" t="s">
        <v>6</v>
      </c>
      <c r="E2420" s="11" t="s">
        <v>55</v>
      </c>
      <c r="F2420" s="13" t="s">
        <v>56</v>
      </c>
      <c r="T2420" s="1"/>
      <c r="U2420" s="1"/>
      <c r="X2420" s="2"/>
    </row>
    <row r="2421" spans="3:24" x14ac:dyDescent="0.3">
      <c r="C2421" s="8" t="s">
        <v>3782</v>
      </c>
      <c r="D2421" s="9" t="s">
        <v>6</v>
      </c>
      <c r="E2421" s="9" t="s">
        <v>57</v>
      </c>
      <c r="F2421" s="12" t="s">
        <v>58</v>
      </c>
      <c r="T2421" s="1"/>
      <c r="U2421" s="1"/>
      <c r="X2421" s="2"/>
    </row>
    <row r="2422" spans="3:24" x14ac:dyDescent="0.3">
      <c r="C2422" s="10" t="s">
        <v>3783</v>
      </c>
      <c r="D2422" s="11" t="s">
        <v>3</v>
      </c>
      <c r="E2422" s="11" t="s">
        <v>59</v>
      </c>
      <c r="F2422" s="13" t="s">
        <v>60</v>
      </c>
      <c r="T2422" s="1"/>
      <c r="U2422" s="1"/>
      <c r="X2422" s="2"/>
    </row>
    <row r="2423" spans="3:24" x14ac:dyDescent="0.3">
      <c r="C2423" s="8" t="s">
        <v>3784</v>
      </c>
      <c r="D2423" s="9" t="s">
        <v>6</v>
      </c>
      <c r="E2423" s="9" t="s">
        <v>19</v>
      </c>
      <c r="F2423" s="12" t="s">
        <v>61</v>
      </c>
      <c r="T2423" s="1"/>
      <c r="U2423" s="1"/>
      <c r="X2423" s="2"/>
    </row>
    <row r="2424" spans="3:24" x14ac:dyDescent="0.3">
      <c r="C2424" s="10" t="s">
        <v>3785</v>
      </c>
      <c r="D2424" s="11" t="s">
        <v>3</v>
      </c>
      <c r="E2424" s="11" t="s">
        <v>62</v>
      </c>
      <c r="F2424" s="13" t="s">
        <v>63</v>
      </c>
      <c r="T2424" s="1"/>
      <c r="U2424" s="1"/>
      <c r="X2424" s="2"/>
    </row>
    <row r="2425" spans="3:24" x14ac:dyDescent="0.3">
      <c r="C2425" s="8" t="s">
        <v>3786</v>
      </c>
      <c r="D2425" s="9" t="s">
        <v>3</v>
      </c>
      <c r="E2425" s="9" t="s">
        <v>64</v>
      </c>
      <c r="F2425" s="12" t="s">
        <v>65</v>
      </c>
      <c r="T2425" s="1"/>
      <c r="U2425" s="1"/>
      <c r="X2425" s="2"/>
    </row>
    <row r="2426" spans="3:24" x14ac:dyDescent="0.3">
      <c r="C2426" s="10" t="s">
        <v>3787</v>
      </c>
      <c r="D2426" s="11" t="s">
        <v>6</v>
      </c>
      <c r="E2426" s="11" t="s">
        <v>66</v>
      </c>
      <c r="F2426" s="13" t="s">
        <v>67</v>
      </c>
      <c r="T2426" s="1"/>
      <c r="U2426" s="1"/>
      <c r="X2426" s="2"/>
    </row>
    <row r="2427" spans="3:24" x14ac:dyDescent="0.3">
      <c r="C2427" s="8" t="s">
        <v>3788</v>
      </c>
      <c r="D2427" s="9" t="s">
        <v>6</v>
      </c>
      <c r="E2427" s="9" t="s">
        <v>68</v>
      </c>
      <c r="F2427" s="12" t="s">
        <v>69</v>
      </c>
      <c r="T2427" s="1"/>
      <c r="U2427" s="1"/>
      <c r="X2427" s="2"/>
    </row>
    <row r="2428" spans="3:24" x14ac:dyDescent="0.3">
      <c r="C2428" s="10" t="s">
        <v>3789</v>
      </c>
      <c r="D2428" s="11" t="s">
        <v>3</v>
      </c>
      <c r="E2428" s="11" t="s">
        <v>70</v>
      </c>
      <c r="F2428" s="13" t="s">
        <v>71</v>
      </c>
      <c r="T2428" s="1"/>
      <c r="U2428" s="1"/>
      <c r="X2428" s="2"/>
    </row>
    <row r="2429" spans="3:24" x14ac:dyDescent="0.3">
      <c r="C2429" s="8" t="s">
        <v>3790</v>
      </c>
      <c r="D2429" s="9" t="s">
        <v>3</v>
      </c>
      <c r="E2429" s="9" t="s">
        <v>72</v>
      </c>
      <c r="F2429" s="12" t="s">
        <v>73</v>
      </c>
      <c r="T2429" s="1"/>
      <c r="U2429" s="1"/>
      <c r="X2429" s="2"/>
    </row>
    <row r="2430" spans="3:24" x14ac:dyDescent="0.3">
      <c r="C2430" s="10" t="s">
        <v>3791</v>
      </c>
      <c r="D2430" s="11" t="s">
        <v>6</v>
      </c>
      <c r="E2430" s="11" t="s">
        <v>74</v>
      </c>
      <c r="F2430" s="13" t="s">
        <v>75</v>
      </c>
      <c r="T2430" s="1"/>
      <c r="U2430" s="1"/>
      <c r="X2430" s="2"/>
    </row>
    <row r="2431" spans="3:24" x14ac:dyDescent="0.3">
      <c r="C2431" s="8" t="s">
        <v>3792</v>
      </c>
      <c r="D2431" s="9" t="s">
        <v>6</v>
      </c>
      <c r="E2431" s="9" t="s">
        <v>76</v>
      </c>
      <c r="F2431" s="12" t="s">
        <v>77</v>
      </c>
      <c r="T2431" s="1"/>
      <c r="U2431" s="1"/>
      <c r="X2431" s="2"/>
    </row>
    <row r="2432" spans="3:24" x14ac:dyDescent="0.3">
      <c r="C2432" s="10" t="s">
        <v>3793</v>
      </c>
      <c r="D2432" s="11" t="s">
        <v>3</v>
      </c>
      <c r="E2432" s="11" t="s">
        <v>78</v>
      </c>
      <c r="F2432" s="13" t="s">
        <v>79</v>
      </c>
      <c r="T2432" s="1"/>
      <c r="U2432" s="1"/>
      <c r="X2432" s="2"/>
    </row>
    <row r="2433" spans="3:24" x14ac:dyDescent="0.3">
      <c r="C2433" s="8" t="s">
        <v>3794</v>
      </c>
      <c r="D2433" s="9" t="s">
        <v>3</v>
      </c>
      <c r="E2433" s="9" t="s">
        <v>80</v>
      </c>
      <c r="F2433" s="12" t="s">
        <v>81</v>
      </c>
      <c r="T2433" s="1"/>
      <c r="U2433" s="1"/>
      <c r="X2433" s="2"/>
    </row>
    <row r="2434" spans="3:24" x14ac:dyDescent="0.3">
      <c r="C2434" s="10" t="s">
        <v>3795</v>
      </c>
      <c r="D2434" s="11" t="s">
        <v>6</v>
      </c>
      <c r="E2434" s="11" t="s">
        <v>82</v>
      </c>
      <c r="F2434" s="13" t="s">
        <v>83</v>
      </c>
      <c r="T2434" s="1"/>
      <c r="U2434" s="1"/>
      <c r="X2434" s="2"/>
    </row>
    <row r="2435" spans="3:24" x14ac:dyDescent="0.3">
      <c r="C2435" s="8" t="s">
        <v>3796</v>
      </c>
      <c r="D2435" s="9" t="s">
        <v>6</v>
      </c>
      <c r="E2435" s="9" t="s">
        <v>84</v>
      </c>
      <c r="F2435" s="12" t="s">
        <v>85</v>
      </c>
      <c r="T2435" s="1"/>
      <c r="U2435" s="1"/>
      <c r="X2435" s="2"/>
    </row>
    <row r="2436" spans="3:24" x14ac:dyDescent="0.3">
      <c r="C2436" s="10" t="s">
        <v>3797</v>
      </c>
      <c r="D2436" s="11" t="s">
        <v>3</v>
      </c>
      <c r="E2436" s="11" t="s">
        <v>86</v>
      </c>
      <c r="F2436" s="13" t="s">
        <v>87</v>
      </c>
      <c r="T2436" s="1"/>
      <c r="U2436" s="1"/>
      <c r="X2436" s="2"/>
    </row>
    <row r="2437" spans="3:24" x14ac:dyDescent="0.3">
      <c r="C2437" s="8" t="s">
        <v>3798</v>
      </c>
      <c r="D2437" s="9" t="s">
        <v>3</v>
      </c>
      <c r="E2437" s="9" t="s">
        <v>49</v>
      </c>
      <c r="F2437" s="12" t="s">
        <v>88</v>
      </c>
      <c r="T2437" s="1"/>
      <c r="U2437" s="1"/>
      <c r="X2437" s="2"/>
    </row>
    <row r="2438" spans="3:24" x14ac:dyDescent="0.3">
      <c r="C2438" s="10" t="s">
        <v>3799</v>
      </c>
      <c r="D2438" s="11" t="s">
        <v>6</v>
      </c>
      <c r="E2438" s="11" t="s">
        <v>89</v>
      </c>
      <c r="F2438" s="13" t="s">
        <v>90</v>
      </c>
      <c r="T2438" s="1"/>
      <c r="U2438" s="1"/>
      <c r="X2438" s="2"/>
    </row>
    <row r="2439" spans="3:24" x14ac:dyDescent="0.3">
      <c r="C2439" s="8" t="s">
        <v>3800</v>
      </c>
      <c r="D2439" s="9" t="s">
        <v>6</v>
      </c>
      <c r="E2439" s="9" t="s">
        <v>91</v>
      </c>
      <c r="F2439" s="12" t="s">
        <v>92</v>
      </c>
      <c r="T2439" s="1"/>
      <c r="U2439" s="1"/>
      <c r="X2439" s="2"/>
    </row>
    <row r="2440" spans="3:24" x14ac:dyDescent="0.3">
      <c r="C2440" s="10" t="s">
        <v>3801</v>
      </c>
      <c r="D2440" s="11" t="s">
        <v>3</v>
      </c>
      <c r="E2440" s="11" t="s">
        <v>93</v>
      </c>
      <c r="F2440" s="13" t="s">
        <v>94</v>
      </c>
      <c r="T2440" s="1"/>
      <c r="U2440" s="1"/>
      <c r="X2440" s="2"/>
    </row>
    <row r="2441" spans="3:24" x14ac:dyDescent="0.3">
      <c r="C2441" s="8" t="s">
        <v>3802</v>
      </c>
      <c r="D2441" s="9" t="s">
        <v>6</v>
      </c>
      <c r="E2441" s="9" t="s">
        <v>95</v>
      </c>
      <c r="F2441" s="12" t="s">
        <v>96</v>
      </c>
      <c r="T2441" s="1"/>
      <c r="U2441" s="1"/>
      <c r="X2441" s="2"/>
    </row>
    <row r="2442" spans="3:24" x14ac:dyDescent="0.3">
      <c r="C2442" s="10" t="s">
        <v>3803</v>
      </c>
      <c r="D2442" s="11" t="s">
        <v>3</v>
      </c>
      <c r="E2442" s="11" t="s">
        <v>97</v>
      </c>
      <c r="F2442" s="13" t="s">
        <v>87</v>
      </c>
      <c r="T2442" s="1"/>
      <c r="U2442" s="1"/>
      <c r="X2442" s="2"/>
    </row>
    <row r="2443" spans="3:24" x14ac:dyDescent="0.3">
      <c r="C2443" s="8" t="s">
        <v>3804</v>
      </c>
      <c r="D2443" s="9" t="s">
        <v>6</v>
      </c>
      <c r="E2443" s="9" t="s">
        <v>98</v>
      </c>
      <c r="F2443" s="12" t="s">
        <v>99</v>
      </c>
      <c r="T2443" s="1"/>
      <c r="U2443" s="1"/>
      <c r="X2443" s="2"/>
    </row>
    <row r="2444" spans="3:24" x14ac:dyDescent="0.3">
      <c r="C2444" s="10" t="s">
        <v>3805</v>
      </c>
      <c r="D2444" s="11" t="s">
        <v>6</v>
      </c>
      <c r="E2444" s="11" t="s">
        <v>100</v>
      </c>
      <c r="F2444" s="13" t="s">
        <v>101</v>
      </c>
      <c r="T2444" s="1"/>
      <c r="U2444" s="1"/>
      <c r="X2444" s="2"/>
    </row>
    <row r="2445" spans="3:24" x14ac:dyDescent="0.3">
      <c r="C2445" s="8" t="s">
        <v>3806</v>
      </c>
      <c r="D2445" s="9" t="s">
        <v>6</v>
      </c>
      <c r="E2445" s="9" t="s">
        <v>102</v>
      </c>
      <c r="F2445" s="12" t="s">
        <v>103</v>
      </c>
      <c r="T2445" s="1"/>
      <c r="U2445" s="1"/>
      <c r="X2445" s="2"/>
    </row>
    <row r="2446" spans="3:24" x14ac:dyDescent="0.3">
      <c r="C2446" s="10" t="s">
        <v>3807</v>
      </c>
      <c r="D2446" s="11" t="s">
        <v>3</v>
      </c>
      <c r="E2446" s="11" t="s">
        <v>104</v>
      </c>
      <c r="F2446" s="13" t="s">
        <v>105</v>
      </c>
      <c r="T2446" s="1"/>
      <c r="U2446" s="1"/>
      <c r="X2446" s="2"/>
    </row>
    <row r="2447" spans="3:24" x14ac:dyDescent="0.3">
      <c r="C2447" s="8" t="s">
        <v>3808</v>
      </c>
      <c r="D2447" s="9" t="s">
        <v>6</v>
      </c>
      <c r="E2447" s="9" t="s">
        <v>27</v>
      </c>
      <c r="F2447" s="12" t="s">
        <v>106</v>
      </c>
      <c r="T2447" s="1"/>
      <c r="U2447" s="1"/>
      <c r="X2447" s="2"/>
    </row>
    <row r="2448" spans="3:24" x14ac:dyDescent="0.3">
      <c r="C2448" s="10" t="s">
        <v>3809</v>
      </c>
      <c r="D2448" s="11" t="s">
        <v>6</v>
      </c>
      <c r="E2448" s="11" t="s">
        <v>107</v>
      </c>
      <c r="F2448" s="13" t="s">
        <v>108</v>
      </c>
      <c r="T2448" s="1"/>
      <c r="U2448" s="1"/>
      <c r="X2448" s="2"/>
    </row>
    <row r="2449" spans="3:24" x14ac:dyDescent="0.3">
      <c r="C2449" s="8" t="s">
        <v>3810</v>
      </c>
      <c r="D2449" s="9" t="s">
        <v>3</v>
      </c>
      <c r="E2449" s="9" t="s">
        <v>109</v>
      </c>
      <c r="F2449" s="12" t="s">
        <v>110</v>
      </c>
      <c r="T2449" s="1"/>
      <c r="U2449" s="1"/>
      <c r="X2449" s="2"/>
    </row>
    <row r="2450" spans="3:24" x14ac:dyDescent="0.3">
      <c r="C2450" s="10" t="s">
        <v>3811</v>
      </c>
      <c r="D2450" s="11" t="s">
        <v>3</v>
      </c>
      <c r="E2450" s="11" t="s">
        <v>111</v>
      </c>
      <c r="F2450" s="13" t="s">
        <v>112</v>
      </c>
      <c r="T2450" s="1"/>
      <c r="U2450" s="1"/>
      <c r="X2450" s="2"/>
    </row>
    <row r="2451" spans="3:24" x14ac:dyDescent="0.3">
      <c r="C2451" s="8" t="s">
        <v>3812</v>
      </c>
      <c r="D2451" s="9" t="s">
        <v>6</v>
      </c>
      <c r="E2451" s="9" t="s">
        <v>113</v>
      </c>
      <c r="F2451" s="12" t="s">
        <v>114</v>
      </c>
      <c r="T2451" s="1"/>
      <c r="U2451" s="1"/>
      <c r="X2451" s="2"/>
    </row>
    <row r="2452" spans="3:24" x14ac:dyDescent="0.3">
      <c r="C2452" s="10" t="s">
        <v>3813</v>
      </c>
      <c r="D2452" s="11" t="s">
        <v>3</v>
      </c>
      <c r="E2452" s="11" t="s">
        <v>115</v>
      </c>
      <c r="F2452" s="13" t="s">
        <v>116</v>
      </c>
      <c r="T2452" s="1"/>
      <c r="U2452" s="1"/>
      <c r="X2452" s="2"/>
    </row>
    <row r="2453" spans="3:24" x14ac:dyDescent="0.3">
      <c r="C2453" s="8" t="s">
        <v>3814</v>
      </c>
      <c r="D2453" s="9" t="s">
        <v>6</v>
      </c>
      <c r="E2453" s="9" t="s">
        <v>117</v>
      </c>
      <c r="F2453" s="12" t="s">
        <v>118</v>
      </c>
      <c r="T2453" s="1"/>
      <c r="U2453" s="1"/>
      <c r="X2453" s="2"/>
    </row>
    <row r="2454" spans="3:24" x14ac:dyDescent="0.3">
      <c r="C2454" s="10" t="s">
        <v>3815</v>
      </c>
      <c r="D2454" s="11" t="s">
        <v>3</v>
      </c>
      <c r="E2454" s="11" t="s">
        <v>119</v>
      </c>
      <c r="F2454" s="13" t="s">
        <v>120</v>
      </c>
      <c r="T2454" s="1"/>
      <c r="U2454" s="1"/>
      <c r="X2454" s="2"/>
    </row>
    <row r="2455" spans="3:24" x14ac:dyDescent="0.3">
      <c r="C2455" s="8" t="s">
        <v>3816</v>
      </c>
      <c r="D2455" s="9" t="s">
        <v>6</v>
      </c>
      <c r="E2455" s="9" t="s">
        <v>121</v>
      </c>
      <c r="F2455" s="12" t="s">
        <v>122</v>
      </c>
      <c r="T2455" s="1"/>
      <c r="U2455" s="1"/>
      <c r="X2455" s="2"/>
    </row>
    <row r="2456" spans="3:24" x14ac:dyDescent="0.3">
      <c r="C2456" s="10" t="s">
        <v>3817</v>
      </c>
      <c r="D2456" s="11" t="s">
        <v>3</v>
      </c>
      <c r="E2456" s="11" t="s">
        <v>123</v>
      </c>
      <c r="F2456" s="13" t="s">
        <v>124</v>
      </c>
      <c r="T2456" s="1"/>
      <c r="U2456" s="1"/>
      <c r="X2456" s="2"/>
    </row>
    <row r="2457" spans="3:24" x14ac:dyDescent="0.3">
      <c r="C2457" s="8" t="s">
        <v>3818</v>
      </c>
      <c r="D2457" s="9" t="s">
        <v>3</v>
      </c>
      <c r="E2457" s="9" t="s">
        <v>125</v>
      </c>
      <c r="F2457" s="12" t="s">
        <v>126</v>
      </c>
      <c r="T2457" s="1"/>
      <c r="U2457" s="1"/>
      <c r="X2457" s="2"/>
    </row>
    <row r="2458" spans="3:24" x14ac:dyDescent="0.3">
      <c r="C2458" s="10" t="s">
        <v>3819</v>
      </c>
      <c r="D2458" s="11" t="s">
        <v>6</v>
      </c>
      <c r="E2458" s="11" t="s">
        <v>27</v>
      </c>
      <c r="F2458" s="13" t="s">
        <v>127</v>
      </c>
      <c r="T2458" s="1"/>
      <c r="U2458" s="1"/>
      <c r="X2458" s="2"/>
    </row>
    <row r="2459" spans="3:24" x14ac:dyDescent="0.3">
      <c r="C2459" s="8" t="s">
        <v>3820</v>
      </c>
      <c r="D2459" s="9" t="s">
        <v>6</v>
      </c>
      <c r="E2459" s="9" t="s">
        <v>128</v>
      </c>
      <c r="F2459" s="12" t="s">
        <v>129</v>
      </c>
      <c r="T2459" s="1"/>
      <c r="U2459" s="1"/>
      <c r="X2459" s="2"/>
    </row>
    <row r="2460" spans="3:24" x14ac:dyDescent="0.3">
      <c r="C2460" s="10" t="s">
        <v>3821</v>
      </c>
      <c r="D2460" s="11" t="s">
        <v>3</v>
      </c>
      <c r="E2460" s="11" t="s">
        <v>130</v>
      </c>
      <c r="F2460" s="13" t="s">
        <v>131</v>
      </c>
      <c r="T2460" s="1"/>
      <c r="U2460" s="1"/>
      <c r="X2460" s="2"/>
    </row>
    <row r="2461" spans="3:24" x14ac:dyDescent="0.3">
      <c r="C2461" s="8" t="s">
        <v>3822</v>
      </c>
      <c r="D2461" s="9" t="s">
        <v>6</v>
      </c>
      <c r="E2461" s="9" t="s">
        <v>132</v>
      </c>
      <c r="F2461" s="12" t="s">
        <v>133</v>
      </c>
      <c r="T2461" s="1"/>
      <c r="U2461" s="1"/>
      <c r="X2461" s="2"/>
    </row>
    <row r="2462" spans="3:24" x14ac:dyDescent="0.3">
      <c r="C2462" s="10" t="s">
        <v>3823</v>
      </c>
      <c r="D2462" s="11" t="s">
        <v>6</v>
      </c>
      <c r="E2462" s="11" t="s">
        <v>134</v>
      </c>
      <c r="F2462" s="13" t="s">
        <v>135</v>
      </c>
      <c r="T2462" s="1"/>
      <c r="U2462" s="1"/>
      <c r="X2462" s="2"/>
    </row>
    <row r="2463" spans="3:24" x14ac:dyDescent="0.3">
      <c r="C2463" s="8" t="s">
        <v>3824</v>
      </c>
      <c r="D2463" s="9" t="s">
        <v>3</v>
      </c>
      <c r="E2463" s="9" t="s">
        <v>136</v>
      </c>
      <c r="F2463" s="12" t="s">
        <v>137</v>
      </c>
      <c r="T2463" s="1"/>
      <c r="U2463" s="1"/>
      <c r="X2463" s="2"/>
    </row>
    <row r="2464" spans="3:24" x14ac:dyDescent="0.3">
      <c r="C2464" s="10" t="s">
        <v>3825</v>
      </c>
      <c r="D2464" s="11" t="s">
        <v>6</v>
      </c>
      <c r="E2464" s="11" t="s">
        <v>138</v>
      </c>
      <c r="F2464" s="13" t="s">
        <v>139</v>
      </c>
      <c r="T2464" s="1"/>
      <c r="U2464" s="1"/>
      <c r="X2464" s="2"/>
    </row>
    <row r="2465" spans="3:24" x14ac:dyDescent="0.3">
      <c r="C2465" s="8" t="s">
        <v>3826</v>
      </c>
      <c r="D2465" s="9" t="s">
        <v>6</v>
      </c>
      <c r="E2465" s="9" t="s">
        <v>140</v>
      </c>
      <c r="F2465" s="12" t="s">
        <v>141</v>
      </c>
      <c r="T2465" s="1"/>
      <c r="U2465" s="1"/>
      <c r="X2465" s="2"/>
    </row>
    <row r="2466" spans="3:24" x14ac:dyDescent="0.3">
      <c r="C2466" s="10" t="s">
        <v>3827</v>
      </c>
      <c r="D2466" s="11" t="s">
        <v>6</v>
      </c>
      <c r="E2466" s="11" t="s">
        <v>142</v>
      </c>
      <c r="F2466" s="13" t="s">
        <v>143</v>
      </c>
      <c r="T2466" s="1"/>
      <c r="U2466" s="1"/>
      <c r="X2466" s="2"/>
    </row>
    <row r="2467" spans="3:24" x14ac:dyDescent="0.3">
      <c r="C2467" s="8" t="s">
        <v>3828</v>
      </c>
      <c r="D2467" s="9" t="s">
        <v>3</v>
      </c>
      <c r="E2467" s="9" t="s">
        <v>144</v>
      </c>
      <c r="F2467" s="12" t="s">
        <v>145</v>
      </c>
      <c r="T2467" s="1"/>
      <c r="U2467" s="1"/>
      <c r="X2467" s="2"/>
    </row>
    <row r="2468" spans="3:24" x14ac:dyDescent="0.3">
      <c r="C2468" s="10" t="s">
        <v>3829</v>
      </c>
      <c r="D2468" s="11" t="s">
        <v>3</v>
      </c>
      <c r="E2468" s="11" t="s">
        <v>146</v>
      </c>
      <c r="F2468" s="13" t="s">
        <v>147</v>
      </c>
      <c r="T2468" s="1"/>
      <c r="U2468" s="1"/>
      <c r="X2468" s="2"/>
    </row>
    <row r="2469" spans="3:24" x14ac:dyDescent="0.3">
      <c r="C2469" s="8" t="s">
        <v>3830</v>
      </c>
      <c r="D2469" s="9" t="s">
        <v>3</v>
      </c>
      <c r="E2469" s="9" t="s">
        <v>148</v>
      </c>
      <c r="F2469" s="12" t="s">
        <v>149</v>
      </c>
      <c r="T2469" s="1"/>
      <c r="U2469" s="1"/>
      <c r="X2469" s="2"/>
    </row>
    <row r="2470" spans="3:24" x14ac:dyDescent="0.3">
      <c r="C2470" s="10" t="s">
        <v>3831</v>
      </c>
      <c r="D2470" s="11" t="s">
        <v>6</v>
      </c>
      <c r="E2470" s="11" t="s">
        <v>150</v>
      </c>
      <c r="F2470" s="13" t="s">
        <v>151</v>
      </c>
      <c r="T2470" s="1"/>
      <c r="U2470" s="1"/>
      <c r="X2470" s="2"/>
    </row>
    <row r="2471" spans="3:24" x14ac:dyDescent="0.3">
      <c r="C2471" s="8" t="s">
        <v>3832</v>
      </c>
      <c r="D2471" s="9" t="s">
        <v>3</v>
      </c>
      <c r="E2471" s="9" t="s">
        <v>152</v>
      </c>
      <c r="F2471" s="12" t="s">
        <v>153</v>
      </c>
      <c r="T2471" s="1"/>
      <c r="U2471" s="1"/>
      <c r="X2471" s="2"/>
    </row>
    <row r="2472" spans="3:24" x14ac:dyDescent="0.3">
      <c r="C2472" s="10" t="s">
        <v>3833</v>
      </c>
      <c r="D2472" s="11" t="s">
        <v>3</v>
      </c>
      <c r="E2472" s="11" t="s">
        <v>154</v>
      </c>
      <c r="F2472" s="13" t="s">
        <v>155</v>
      </c>
      <c r="T2472" s="1"/>
      <c r="U2472" s="1"/>
      <c r="X2472" s="2"/>
    </row>
    <row r="2473" spans="3:24" x14ac:dyDescent="0.3">
      <c r="C2473" s="8" t="s">
        <v>3834</v>
      </c>
      <c r="D2473" s="9" t="s">
        <v>6</v>
      </c>
      <c r="E2473" s="9" t="s">
        <v>156</v>
      </c>
      <c r="F2473" s="12" t="s">
        <v>157</v>
      </c>
      <c r="T2473" s="1"/>
      <c r="U2473" s="1"/>
      <c r="X2473" s="2"/>
    </row>
    <row r="2474" spans="3:24" x14ac:dyDescent="0.3">
      <c r="C2474" s="10" t="s">
        <v>3835</v>
      </c>
      <c r="D2474" s="11" t="s">
        <v>3</v>
      </c>
      <c r="E2474" s="11" t="s">
        <v>158</v>
      </c>
      <c r="F2474" s="13" t="s">
        <v>159</v>
      </c>
      <c r="T2474" s="1"/>
      <c r="U2474" s="1"/>
      <c r="X2474" s="2"/>
    </row>
    <row r="2475" spans="3:24" x14ac:dyDescent="0.3">
      <c r="C2475" s="8" t="s">
        <v>3836</v>
      </c>
      <c r="D2475" s="9" t="s">
        <v>3</v>
      </c>
      <c r="E2475" s="9" t="s">
        <v>160</v>
      </c>
      <c r="F2475" s="12" t="s">
        <v>161</v>
      </c>
      <c r="T2475" s="1"/>
      <c r="U2475" s="1"/>
      <c r="X2475" s="2"/>
    </row>
    <row r="2476" spans="3:24" x14ac:dyDescent="0.3">
      <c r="C2476" s="10" t="s">
        <v>3837</v>
      </c>
      <c r="D2476" s="11" t="s">
        <v>6</v>
      </c>
      <c r="E2476" s="11" t="s">
        <v>162</v>
      </c>
      <c r="F2476" s="13" t="s">
        <v>163</v>
      </c>
      <c r="T2476" s="1"/>
      <c r="U2476" s="1"/>
      <c r="X2476" s="2"/>
    </row>
    <row r="2477" spans="3:24" x14ac:dyDescent="0.3">
      <c r="C2477" s="8" t="s">
        <v>3838</v>
      </c>
      <c r="D2477" s="9" t="s">
        <v>3</v>
      </c>
      <c r="E2477" s="9" t="s">
        <v>164</v>
      </c>
      <c r="F2477" s="12" t="s">
        <v>165</v>
      </c>
      <c r="T2477" s="1"/>
      <c r="U2477" s="1"/>
      <c r="X2477" s="2"/>
    </row>
    <row r="2478" spans="3:24" x14ac:dyDescent="0.3">
      <c r="C2478" s="10" t="s">
        <v>3839</v>
      </c>
      <c r="D2478" s="11" t="s">
        <v>6</v>
      </c>
      <c r="E2478" s="11" t="s">
        <v>166</v>
      </c>
      <c r="F2478" s="13" t="s">
        <v>167</v>
      </c>
      <c r="T2478" s="1"/>
      <c r="U2478" s="1"/>
      <c r="X2478" s="2"/>
    </row>
    <row r="2479" spans="3:24" x14ac:dyDescent="0.3">
      <c r="C2479" s="8" t="s">
        <v>3840</v>
      </c>
      <c r="D2479" s="9" t="s">
        <v>6</v>
      </c>
      <c r="E2479" s="9" t="s">
        <v>168</v>
      </c>
      <c r="F2479" s="12" t="s">
        <v>169</v>
      </c>
      <c r="T2479" s="1"/>
      <c r="U2479" s="1"/>
      <c r="X2479" s="2"/>
    </row>
    <row r="2480" spans="3:24" x14ac:dyDescent="0.3">
      <c r="C2480" s="10" t="s">
        <v>3841</v>
      </c>
      <c r="D2480" s="11" t="s">
        <v>6</v>
      </c>
      <c r="E2480" s="11" t="s">
        <v>170</v>
      </c>
      <c r="F2480" s="13" t="s">
        <v>171</v>
      </c>
      <c r="T2480" s="1"/>
      <c r="U2480" s="1"/>
      <c r="X2480" s="2"/>
    </row>
    <row r="2481" spans="3:24" x14ac:dyDescent="0.3">
      <c r="C2481" s="8" t="s">
        <v>3842</v>
      </c>
      <c r="D2481" s="9" t="s">
        <v>6</v>
      </c>
      <c r="E2481" s="9" t="s">
        <v>172</v>
      </c>
      <c r="F2481" s="12" t="s">
        <v>173</v>
      </c>
      <c r="T2481" s="1"/>
      <c r="U2481" s="1"/>
      <c r="X2481" s="2"/>
    </row>
    <row r="2482" spans="3:24" x14ac:dyDescent="0.3">
      <c r="C2482" s="10" t="s">
        <v>3843</v>
      </c>
      <c r="D2482" s="11" t="s">
        <v>3</v>
      </c>
      <c r="E2482" s="11" t="s">
        <v>174</v>
      </c>
      <c r="F2482" s="13" t="s">
        <v>175</v>
      </c>
      <c r="T2482" s="1"/>
      <c r="U2482" s="1"/>
      <c r="X2482" s="2"/>
    </row>
    <row r="2483" spans="3:24" x14ac:dyDescent="0.3">
      <c r="C2483" s="8" t="s">
        <v>3844</v>
      </c>
      <c r="D2483" s="9" t="s">
        <v>3</v>
      </c>
      <c r="E2483" s="9" t="s">
        <v>176</v>
      </c>
      <c r="F2483" s="12" t="s">
        <v>177</v>
      </c>
      <c r="T2483" s="1"/>
      <c r="U2483" s="1"/>
      <c r="X2483" s="2"/>
    </row>
    <row r="2484" spans="3:24" x14ac:dyDescent="0.3">
      <c r="C2484" s="10" t="s">
        <v>3845</v>
      </c>
      <c r="D2484" s="11" t="s">
        <v>3</v>
      </c>
      <c r="E2484" s="11" t="s">
        <v>178</v>
      </c>
      <c r="F2484" s="13" t="s">
        <v>179</v>
      </c>
      <c r="T2484" s="1"/>
      <c r="U2484" s="1"/>
      <c r="X2484" s="2"/>
    </row>
    <row r="2485" spans="3:24" x14ac:dyDescent="0.3">
      <c r="C2485" s="8" t="s">
        <v>3846</v>
      </c>
      <c r="D2485" s="9" t="s">
        <v>3</v>
      </c>
      <c r="E2485" s="9" t="s">
        <v>180</v>
      </c>
      <c r="F2485" s="12" t="s">
        <v>181</v>
      </c>
      <c r="T2485" s="1"/>
      <c r="U2485" s="1"/>
      <c r="X2485" s="2"/>
    </row>
    <row r="2486" spans="3:24" x14ac:dyDescent="0.3">
      <c r="C2486" s="10" t="s">
        <v>3847</v>
      </c>
      <c r="D2486" s="11" t="s">
        <v>3</v>
      </c>
      <c r="E2486" s="11" t="s">
        <v>182</v>
      </c>
      <c r="F2486" s="13" t="s">
        <v>183</v>
      </c>
      <c r="T2486" s="1"/>
      <c r="U2486" s="1"/>
      <c r="X2486" s="2"/>
    </row>
    <row r="2487" spans="3:24" x14ac:dyDescent="0.3">
      <c r="C2487" s="8" t="s">
        <v>3848</v>
      </c>
      <c r="D2487" s="9" t="s">
        <v>6</v>
      </c>
      <c r="E2487" s="9" t="s">
        <v>184</v>
      </c>
      <c r="F2487" s="12" t="s">
        <v>185</v>
      </c>
      <c r="T2487" s="1"/>
      <c r="U2487" s="1"/>
      <c r="X2487" s="2"/>
    </row>
    <row r="2488" spans="3:24" x14ac:dyDescent="0.3">
      <c r="C2488" s="10" t="s">
        <v>3849</v>
      </c>
      <c r="D2488" s="11" t="s">
        <v>6</v>
      </c>
      <c r="E2488" s="11" t="s">
        <v>27</v>
      </c>
      <c r="F2488" s="13" t="s">
        <v>186</v>
      </c>
      <c r="T2488" s="1"/>
      <c r="U2488" s="1"/>
      <c r="X2488" s="2"/>
    </row>
    <row r="2489" spans="3:24" x14ac:dyDescent="0.3">
      <c r="C2489" s="8" t="s">
        <v>3850</v>
      </c>
      <c r="D2489" s="9" t="s">
        <v>3</v>
      </c>
      <c r="E2489" s="9" t="s">
        <v>62</v>
      </c>
      <c r="F2489" s="12" t="s">
        <v>187</v>
      </c>
      <c r="T2489" s="1"/>
      <c r="U2489" s="1"/>
      <c r="X2489" s="2"/>
    </row>
    <row r="2490" spans="3:24" x14ac:dyDescent="0.3">
      <c r="C2490" s="10" t="s">
        <v>3851</v>
      </c>
      <c r="D2490" s="11" t="s">
        <v>6</v>
      </c>
      <c r="E2490" s="11" t="s">
        <v>188</v>
      </c>
      <c r="F2490" s="13" t="s">
        <v>189</v>
      </c>
      <c r="T2490" s="1"/>
      <c r="U2490" s="1"/>
      <c r="X2490" s="2"/>
    </row>
    <row r="2491" spans="3:24" x14ac:dyDescent="0.3">
      <c r="C2491" s="8" t="s">
        <v>3852</v>
      </c>
      <c r="D2491" s="9" t="s">
        <v>3</v>
      </c>
      <c r="E2491" s="9" t="s">
        <v>190</v>
      </c>
      <c r="F2491" s="12" t="s">
        <v>191</v>
      </c>
      <c r="T2491" s="1"/>
      <c r="U2491" s="1"/>
      <c r="X2491" s="2"/>
    </row>
    <row r="2492" spans="3:24" x14ac:dyDescent="0.3">
      <c r="C2492" s="10" t="s">
        <v>3853</v>
      </c>
      <c r="D2492" s="11" t="s">
        <v>3</v>
      </c>
      <c r="E2492" s="11" t="s">
        <v>192</v>
      </c>
      <c r="F2492" s="13" t="s">
        <v>193</v>
      </c>
      <c r="T2492" s="1"/>
      <c r="U2492" s="1"/>
      <c r="X2492" s="2"/>
    </row>
    <row r="2493" spans="3:24" x14ac:dyDescent="0.3">
      <c r="C2493" s="8" t="s">
        <v>3854</v>
      </c>
      <c r="D2493" s="9" t="s">
        <v>6</v>
      </c>
      <c r="E2493" s="9" t="s">
        <v>194</v>
      </c>
      <c r="F2493" s="12" t="s">
        <v>195</v>
      </c>
      <c r="T2493" s="1"/>
      <c r="U2493" s="1"/>
      <c r="X2493" s="2"/>
    </row>
    <row r="2494" spans="3:24" x14ac:dyDescent="0.3">
      <c r="C2494" s="10" t="s">
        <v>3855</v>
      </c>
      <c r="D2494" s="11" t="s">
        <v>6</v>
      </c>
      <c r="E2494" s="11" t="s">
        <v>132</v>
      </c>
      <c r="F2494" s="13" t="s">
        <v>196</v>
      </c>
      <c r="T2494" s="1"/>
      <c r="U2494" s="1"/>
      <c r="X2494" s="2"/>
    </row>
    <row r="2495" spans="3:24" x14ac:dyDescent="0.3">
      <c r="C2495" s="8" t="s">
        <v>3856</v>
      </c>
      <c r="D2495" s="9" t="s">
        <v>6</v>
      </c>
      <c r="E2495" s="9" t="s">
        <v>197</v>
      </c>
      <c r="F2495" s="12" t="s">
        <v>198</v>
      </c>
      <c r="T2495" s="1"/>
      <c r="U2495" s="1"/>
      <c r="X2495" s="2"/>
    </row>
    <row r="2496" spans="3:24" x14ac:dyDescent="0.3">
      <c r="C2496" s="10" t="s">
        <v>3857</v>
      </c>
      <c r="D2496" s="11" t="s">
        <v>3</v>
      </c>
      <c r="E2496" s="11" t="s">
        <v>199</v>
      </c>
      <c r="F2496" s="13" t="s">
        <v>200</v>
      </c>
      <c r="T2496" s="1"/>
      <c r="U2496" s="1"/>
      <c r="X2496" s="2"/>
    </row>
    <row r="2497" spans="3:24" x14ac:dyDescent="0.3">
      <c r="C2497" s="8" t="s">
        <v>3858</v>
      </c>
      <c r="D2497" s="9" t="s">
        <v>6</v>
      </c>
      <c r="E2497" s="9" t="s">
        <v>201</v>
      </c>
      <c r="F2497" s="12" t="s">
        <v>202</v>
      </c>
      <c r="T2497" s="1"/>
      <c r="U2497" s="1"/>
      <c r="X2497" s="2"/>
    </row>
    <row r="2498" spans="3:24" x14ac:dyDescent="0.3">
      <c r="C2498" s="10" t="s">
        <v>3859</v>
      </c>
      <c r="D2498" s="11" t="s">
        <v>6</v>
      </c>
      <c r="E2498" s="11" t="s">
        <v>203</v>
      </c>
      <c r="F2498" s="13" t="s">
        <v>204</v>
      </c>
      <c r="T2498" s="1"/>
      <c r="U2498" s="1"/>
      <c r="X2498" s="2"/>
    </row>
    <row r="2499" spans="3:24" x14ac:dyDescent="0.3">
      <c r="C2499" s="8" t="s">
        <v>3860</v>
      </c>
      <c r="D2499" s="9" t="s">
        <v>6</v>
      </c>
      <c r="E2499" s="9" t="s">
        <v>205</v>
      </c>
      <c r="F2499" s="12" t="s">
        <v>206</v>
      </c>
      <c r="T2499" s="1"/>
      <c r="U2499" s="1"/>
      <c r="X2499" s="2"/>
    </row>
    <row r="2500" spans="3:24" x14ac:dyDescent="0.3">
      <c r="C2500" s="10" t="s">
        <v>3861</v>
      </c>
      <c r="D2500" s="11" t="s">
        <v>6</v>
      </c>
      <c r="E2500" s="11" t="s">
        <v>207</v>
      </c>
      <c r="F2500" s="13" t="s">
        <v>208</v>
      </c>
      <c r="T2500" s="1"/>
      <c r="U2500" s="1"/>
      <c r="X2500" s="2"/>
    </row>
    <row r="2501" spans="3:24" x14ac:dyDescent="0.3">
      <c r="C2501" s="8" t="s">
        <v>3862</v>
      </c>
      <c r="D2501" s="9" t="s">
        <v>6</v>
      </c>
      <c r="E2501" s="9" t="s">
        <v>209</v>
      </c>
      <c r="F2501" s="12" t="s">
        <v>210</v>
      </c>
      <c r="T2501" s="1"/>
      <c r="U2501" s="1"/>
      <c r="X2501" s="2"/>
    </row>
    <row r="2502" spans="3:24" x14ac:dyDescent="0.3">
      <c r="C2502" s="10" t="s">
        <v>3863</v>
      </c>
      <c r="D2502" s="11" t="s">
        <v>3</v>
      </c>
      <c r="E2502" s="11" t="s">
        <v>211</v>
      </c>
      <c r="F2502" s="13" t="s">
        <v>212</v>
      </c>
      <c r="T2502" s="1"/>
      <c r="U2502" s="1"/>
      <c r="X2502" s="2"/>
    </row>
    <row r="2503" spans="3:24" x14ac:dyDescent="0.3">
      <c r="C2503" s="8" t="s">
        <v>3864</v>
      </c>
      <c r="D2503" s="9" t="s">
        <v>3</v>
      </c>
      <c r="E2503" s="9" t="s">
        <v>213</v>
      </c>
      <c r="F2503" s="12" t="s">
        <v>214</v>
      </c>
      <c r="T2503" s="1"/>
      <c r="U2503" s="1"/>
      <c r="X2503" s="2"/>
    </row>
    <row r="2504" spans="3:24" x14ac:dyDescent="0.3">
      <c r="C2504" s="10" t="s">
        <v>3865</v>
      </c>
      <c r="D2504" s="11" t="s">
        <v>6</v>
      </c>
      <c r="E2504" s="11" t="s">
        <v>184</v>
      </c>
      <c r="F2504" s="13" t="s">
        <v>215</v>
      </c>
      <c r="T2504" s="1"/>
      <c r="U2504" s="1"/>
      <c r="X2504" s="2"/>
    </row>
    <row r="2505" spans="3:24" x14ac:dyDescent="0.3">
      <c r="C2505" s="8" t="s">
        <v>3866</v>
      </c>
      <c r="D2505" s="9" t="s">
        <v>6</v>
      </c>
      <c r="E2505" s="9" t="s">
        <v>216</v>
      </c>
      <c r="F2505" s="12" t="s">
        <v>217</v>
      </c>
      <c r="T2505" s="1"/>
      <c r="U2505" s="1"/>
      <c r="X2505" s="2"/>
    </row>
    <row r="2506" spans="3:24" x14ac:dyDescent="0.3">
      <c r="C2506" s="10" t="s">
        <v>3867</v>
      </c>
      <c r="D2506" s="11" t="s">
        <v>3</v>
      </c>
      <c r="E2506" s="11" t="s">
        <v>218</v>
      </c>
      <c r="F2506" s="13" t="s">
        <v>219</v>
      </c>
      <c r="T2506" s="1"/>
      <c r="U2506" s="1"/>
      <c r="X2506" s="2"/>
    </row>
    <row r="2507" spans="3:24" x14ac:dyDescent="0.3">
      <c r="C2507" s="8" t="s">
        <v>3868</v>
      </c>
      <c r="D2507" s="9" t="s">
        <v>3</v>
      </c>
      <c r="E2507" s="9" t="s">
        <v>220</v>
      </c>
      <c r="F2507" s="12" t="s">
        <v>221</v>
      </c>
      <c r="T2507" s="1"/>
      <c r="U2507" s="1"/>
      <c r="X2507" s="2"/>
    </row>
    <row r="2508" spans="3:24" x14ac:dyDescent="0.3">
      <c r="C2508" s="10" t="s">
        <v>3869</v>
      </c>
      <c r="D2508" s="11" t="s">
        <v>6</v>
      </c>
      <c r="E2508" s="11" t="s">
        <v>222</v>
      </c>
      <c r="F2508" s="13" t="s">
        <v>223</v>
      </c>
      <c r="T2508" s="1"/>
      <c r="U2508" s="1"/>
      <c r="X2508" s="2"/>
    </row>
    <row r="2509" spans="3:24" x14ac:dyDescent="0.3">
      <c r="C2509" s="8" t="s">
        <v>3870</v>
      </c>
      <c r="D2509" s="9" t="s">
        <v>6</v>
      </c>
      <c r="E2509" s="9" t="s">
        <v>224</v>
      </c>
      <c r="F2509" s="12" t="s">
        <v>225</v>
      </c>
      <c r="T2509" s="1"/>
      <c r="U2509" s="1"/>
      <c r="X2509" s="2"/>
    </row>
    <row r="2510" spans="3:24" x14ac:dyDescent="0.3">
      <c r="C2510" s="10" t="s">
        <v>3871</v>
      </c>
      <c r="D2510" s="11" t="s">
        <v>3</v>
      </c>
      <c r="E2510" s="11" t="s">
        <v>226</v>
      </c>
      <c r="F2510" s="13" t="s">
        <v>227</v>
      </c>
      <c r="T2510" s="1"/>
      <c r="U2510" s="1"/>
      <c r="X2510" s="2"/>
    </row>
    <row r="2511" spans="3:24" x14ac:dyDescent="0.3">
      <c r="C2511" s="8" t="s">
        <v>3872</v>
      </c>
      <c r="D2511" s="9" t="s">
        <v>6</v>
      </c>
      <c r="E2511" s="9" t="s">
        <v>228</v>
      </c>
      <c r="F2511" s="12" t="s">
        <v>229</v>
      </c>
      <c r="T2511" s="1"/>
      <c r="U2511" s="1"/>
      <c r="X2511" s="2"/>
    </row>
    <row r="2512" spans="3:24" x14ac:dyDescent="0.3">
      <c r="C2512" s="10" t="s">
        <v>3873</v>
      </c>
      <c r="D2512" s="11" t="s">
        <v>6</v>
      </c>
      <c r="E2512" s="11" t="s">
        <v>43</v>
      </c>
      <c r="F2512" s="13" t="s">
        <v>230</v>
      </c>
      <c r="T2512" s="1"/>
      <c r="U2512" s="1"/>
      <c r="X2512" s="2"/>
    </row>
    <row r="2513" spans="3:24" x14ac:dyDescent="0.3">
      <c r="C2513" s="8" t="s">
        <v>3874</v>
      </c>
      <c r="D2513" s="9" t="s">
        <v>6</v>
      </c>
      <c r="E2513" s="9" t="s">
        <v>231</v>
      </c>
      <c r="F2513" s="12" t="s">
        <v>232</v>
      </c>
      <c r="T2513" s="1"/>
      <c r="U2513" s="1"/>
      <c r="X2513" s="2"/>
    </row>
    <row r="2514" spans="3:24" x14ac:dyDescent="0.3">
      <c r="C2514" s="10" t="s">
        <v>3875</v>
      </c>
      <c r="D2514" s="11" t="s">
        <v>6</v>
      </c>
      <c r="E2514" s="11" t="s">
        <v>233</v>
      </c>
      <c r="F2514" s="13" t="s">
        <v>234</v>
      </c>
      <c r="T2514" s="1"/>
      <c r="U2514" s="1"/>
      <c r="X2514" s="2"/>
    </row>
    <row r="2515" spans="3:24" x14ac:dyDescent="0.3">
      <c r="C2515" s="8" t="s">
        <v>3876</v>
      </c>
      <c r="D2515" s="9" t="s">
        <v>6</v>
      </c>
      <c r="E2515" s="9" t="s">
        <v>235</v>
      </c>
      <c r="F2515" s="12" t="s">
        <v>236</v>
      </c>
      <c r="T2515" s="1"/>
      <c r="U2515" s="1"/>
      <c r="X2515" s="2"/>
    </row>
    <row r="2516" spans="3:24" x14ac:dyDescent="0.3">
      <c r="C2516" s="10" t="s">
        <v>3877</v>
      </c>
      <c r="D2516" s="11" t="s">
        <v>6</v>
      </c>
      <c r="E2516" s="11" t="s">
        <v>237</v>
      </c>
      <c r="F2516" s="13" t="s">
        <v>238</v>
      </c>
      <c r="T2516" s="1"/>
      <c r="U2516" s="1"/>
      <c r="X2516" s="2"/>
    </row>
    <row r="2517" spans="3:24" x14ac:dyDescent="0.3">
      <c r="C2517" s="8" t="s">
        <v>3878</v>
      </c>
      <c r="D2517" s="9" t="s">
        <v>3</v>
      </c>
      <c r="E2517" s="9" t="s">
        <v>239</v>
      </c>
      <c r="F2517" s="12" t="s">
        <v>240</v>
      </c>
      <c r="T2517" s="1"/>
      <c r="U2517" s="1"/>
      <c r="X2517" s="2"/>
    </row>
    <row r="2518" spans="3:24" x14ac:dyDescent="0.3">
      <c r="C2518" s="10" t="s">
        <v>3879</v>
      </c>
      <c r="D2518" s="11" t="s">
        <v>6</v>
      </c>
      <c r="E2518" s="11" t="s">
        <v>241</v>
      </c>
      <c r="F2518" s="13" t="s">
        <v>242</v>
      </c>
      <c r="T2518" s="1"/>
      <c r="U2518" s="1"/>
      <c r="X2518" s="2"/>
    </row>
    <row r="2519" spans="3:24" x14ac:dyDescent="0.3">
      <c r="C2519" s="8" t="s">
        <v>3880</v>
      </c>
      <c r="D2519" s="9" t="s">
        <v>3</v>
      </c>
      <c r="E2519" s="9" t="s">
        <v>243</v>
      </c>
      <c r="F2519" s="12" t="s">
        <v>244</v>
      </c>
      <c r="T2519" s="1"/>
      <c r="U2519" s="1"/>
      <c r="X2519" s="2"/>
    </row>
    <row r="2520" spans="3:24" x14ac:dyDescent="0.3">
      <c r="C2520" s="10" t="s">
        <v>3881</v>
      </c>
      <c r="D2520" s="11" t="s">
        <v>6</v>
      </c>
      <c r="E2520" s="11" t="s">
        <v>245</v>
      </c>
      <c r="F2520" s="13" t="s">
        <v>246</v>
      </c>
      <c r="T2520" s="1"/>
      <c r="U2520" s="1"/>
      <c r="X2520" s="2"/>
    </row>
    <row r="2521" spans="3:24" x14ac:dyDescent="0.3">
      <c r="C2521" s="8" t="s">
        <v>3882</v>
      </c>
      <c r="D2521" s="9" t="s">
        <v>6</v>
      </c>
      <c r="E2521" s="9" t="s">
        <v>247</v>
      </c>
      <c r="F2521" s="12" t="s">
        <v>248</v>
      </c>
      <c r="T2521" s="1"/>
      <c r="U2521" s="1"/>
      <c r="X2521" s="2"/>
    </row>
    <row r="2522" spans="3:24" x14ac:dyDescent="0.3">
      <c r="C2522" s="10" t="s">
        <v>3883</v>
      </c>
      <c r="D2522" s="11" t="s">
        <v>6</v>
      </c>
      <c r="E2522" s="11" t="s">
        <v>249</v>
      </c>
      <c r="F2522" s="13" t="s">
        <v>250</v>
      </c>
      <c r="T2522" s="1"/>
      <c r="U2522" s="1"/>
      <c r="X2522" s="2"/>
    </row>
    <row r="2523" spans="3:24" x14ac:dyDescent="0.3">
      <c r="C2523" s="8" t="s">
        <v>3884</v>
      </c>
      <c r="D2523" s="9" t="s">
        <v>6</v>
      </c>
      <c r="E2523" s="9" t="s">
        <v>251</v>
      </c>
      <c r="F2523" s="12" t="s">
        <v>252</v>
      </c>
      <c r="T2523" s="1"/>
      <c r="U2523" s="1"/>
      <c r="X2523" s="2"/>
    </row>
    <row r="2524" spans="3:24" x14ac:dyDescent="0.3">
      <c r="C2524" s="10" t="s">
        <v>3885</v>
      </c>
      <c r="D2524" s="11" t="s">
        <v>6</v>
      </c>
      <c r="E2524" s="11" t="s">
        <v>253</v>
      </c>
      <c r="F2524" s="13" t="s">
        <v>254</v>
      </c>
      <c r="T2524" s="1"/>
      <c r="U2524" s="1"/>
      <c r="X2524" s="2"/>
    </row>
    <row r="2525" spans="3:24" x14ac:dyDescent="0.3">
      <c r="C2525" s="8" t="s">
        <v>3886</v>
      </c>
      <c r="D2525" s="9" t="s">
        <v>6</v>
      </c>
      <c r="E2525" s="9" t="s">
        <v>255</v>
      </c>
      <c r="F2525" s="12" t="s">
        <v>256</v>
      </c>
      <c r="T2525" s="1"/>
      <c r="U2525" s="1"/>
      <c r="X2525" s="2"/>
    </row>
    <row r="2526" spans="3:24" x14ac:dyDescent="0.3">
      <c r="C2526" s="10" t="s">
        <v>3887</v>
      </c>
      <c r="D2526" s="11" t="s">
        <v>3</v>
      </c>
      <c r="E2526" s="11" t="s">
        <v>257</v>
      </c>
      <c r="F2526" s="13" t="s">
        <v>258</v>
      </c>
      <c r="T2526" s="1"/>
      <c r="U2526" s="1"/>
      <c r="X2526" s="2"/>
    </row>
    <row r="2527" spans="3:24" x14ac:dyDescent="0.3">
      <c r="C2527" s="8" t="s">
        <v>3888</v>
      </c>
      <c r="D2527" s="9" t="s">
        <v>6</v>
      </c>
      <c r="E2527" s="9" t="s">
        <v>259</v>
      </c>
      <c r="F2527" s="12" t="s">
        <v>260</v>
      </c>
      <c r="T2527" s="1"/>
      <c r="U2527" s="1"/>
      <c r="X2527" s="2"/>
    </row>
    <row r="2528" spans="3:24" x14ac:dyDescent="0.3">
      <c r="C2528" s="10" t="s">
        <v>3889</v>
      </c>
      <c r="D2528" s="11" t="s">
        <v>6</v>
      </c>
      <c r="E2528" s="11" t="s">
        <v>261</v>
      </c>
      <c r="F2528" s="13" t="s">
        <v>262</v>
      </c>
      <c r="T2528" s="1"/>
      <c r="U2528" s="1"/>
      <c r="X2528" s="2"/>
    </row>
    <row r="2529" spans="3:24" x14ac:dyDescent="0.3">
      <c r="C2529" s="8" t="s">
        <v>3890</v>
      </c>
      <c r="D2529" s="9" t="s">
        <v>3</v>
      </c>
      <c r="E2529" s="9" t="s">
        <v>263</v>
      </c>
      <c r="F2529" s="12" t="s">
        <v>264</v>
      </c>
      <c r="T2529" s="1"/>
      <c r="U2529" s="1"/>
      <c r="X2529" s="2"/>
    </row>
    <row r="2530" spans="3:24" x14ac:dyDescent="0.3">
      <c r="C2530" s="10" t="s">
        <v>3891</v>
      </c>
      <c r="D2530" s="11" t="s">
        <v>3</v>
      </c>
      <c r="E2530" s="11" t="s">
        <v>265</v>
      </c>
      <c r="F2530" s="13" t="s">
        <v>266</v>
      </c>
      <c r="T2530" s="1"/>
      <c r="U2530" s="1"/>
      <c r="X2530" s="2"/>
    </row>
    <row r="2531" spans="3:24" x14ac:dyDescent="0.3">
      <c r="C2531" s="8" t="s">
        <v>3892</v>
      </c>
      <c r="D2531" s="9" t="s">
        <v>3</v>
      </c>
      <c r="E2531" s="9" t="s">
        <v>267</v>
      </c>
      <c r="F2531" s="12" t="s">
        <v>268</v>
      </c>
      <c r="T2531" s="1"/>
      <c r="U2531" s="1"/>
      <c r="X2531" s="2"/>
    </row>
    <row r="2532" spans="3:24" x14ac:dyDescent="0.3">
      <c r="C2532" s="10" t="s">
        <v>3893</v>
      </c>
      <c r="D2532" s="11" t="s">
        <v>6</v>
      </c>
      <c r="E2532" s="11" t="s">
        <v>269</v>
      </c>
      <c r="F2532" s="13" t="s">
        <v>270</v>
      </c>
      <c r="T2532" s="1"/>
      <c r="U2532" s="1"/>
      <c r="X2532" s="2"/>
    </row>
    <row r="2533" spans="3:24" x14ac:dyDescent="0.3">
      <c r="C2533" s="8" t="s">
        <v>3894</v>
      </c>
      <c r="D2533" s="9" t="s">
        <v>6</v>
      </c>
      <c r="E2533" s="9" t="s">
        <v>271</v>
      </c>
      <c r="F2533" s="12" t="s">
        <v>272</v>
      </c>
      <c r="T2533" s="1"/>
      <c r="U2533" s="1"/>
      <c r="X2533" s="2"/>
    </row>
    <row r="2534" spans="3:24" x14ac:dyDescent="0.3">
      <c r="C2534" s="10" t="s">
        <v>3895</v>
      </c>
      <c r="D2534" s="11" t="s">
        <v>6</v>
      </c>
      <c r="E2534" s="11" t="s">
        <v>273</v>
      </c>
      <c r="F2534" s="13" t="s">
        <v>274</v>
      </c>
      <c r="T2534" s="1"/>
      <c r="U2534" s="1"/>
      <c r="X2534" s="2"/>
    </row>
    <row r="2535" spans="3:24" x14ac:dyDescent="0.3">
      <c r="C2535" s="8" t="s">
        <v>3896</v>
      </c>
      <c r="D2535" s="9" t="s">
        <v>6</v>
      </c>
      <c r="E2535" s="9" t="s">
        <v>275</v>
      </c>
      <c r="F2535" s="12" t="s">
        <v>276</v>
      </c>
      <c r="T2535" s="1"/>
      <c r="U2535" s="1"/>
      <c r="X2535" s="2"/>
    </row>
    <row r="2536" spans="3:24" x14ac:dyDescent="0.3">
      <c r="C2536" s="10" t="s">
        <v>3897</v>
      </c>
      <c r="D2536" s="11" t="s">
        <v>6</v>
      </c>
      <c r="E2536" s="11" t="s">
        <v>277</v>
      </c>
      <c r="F2536" s="13" t="s">
        <v>278</v>
      </c>
      <c r="T2536" s="1"/>
      <c r="U2536" s="1"/>
      <c r="X2536" s="2"/>
    </row>
    <row r="2537" spans="3:24" x14ac:dyDescent="0.3">
      <c r="C2537" s="8" t="s">
        <v>3898</v>
      </c>
      <c r="D2537" s="9" t="s">
        <v>3</v>
      </c>
      <c r="E2537" s="9" t="s">
        <v>279</v>
      </c>
      <c r="F2537" s="12" t="s">
        <v>280</v>
      </c>
      <c r="T2537" s="1"/>
      <c r="U2537" s="1"/>
      <c r="X2537" s="2"/>
    </row>
    <row r="2538" spans="3:24" x14ac:dyDescent="0.3">
      <c r="C2538" s="10" t="s">
        <v>3899</v>
      </c>
      <c r="D2538" s="11" t="s">
        <v>6</v>
      </c>
      <c r="E2538" s="11" t="s">
        <v>281</v>
      </c>
      <c r="F2538" s="13" t="s">
        <v>282</v>
      </c>
      <c r="T2538" s="1"/>
      <c r="U2538" s="1"/>
      <c r="X2538" s="2"/>
    </row>
    <row r="2539" spans="3:24" x14ac:dyDescent="0.3">
      <c r="C2539" s="8" t="s">
        <v>3900</v>
      </c>
      <c r="D2539" s="9" t="s">
        <v>6</v>
      </c>
      <c r="E2539" s="9" t="s">
        <v>283</v>
      </c>
      <c r="F2539" s="12" t="s">
        <v>284</v>
      </c>
      <c r="T2539" s="1"/>
      <c r="U2539" s="1"/>
      <c r="X2539" s="2"/>
    </row>
    <row r="2540" spans="3:24" x14ac:dyDescent="0.3">
      <c r="C2540" s="10" t="s">
        <v>3901</v>
      </c>
      <c r="D2540" s="11" t="s">
        <v>3</v>
      </c>
      <c r="E2540" s="11" t="s">
        <v>285</v>
      </c>
      <c r="F2540" s="13" t="s">
        <v>286</v>
      </c>
      <c r="T2540" s="1"/>
      <c r="U2540" s="1"/>
      <c r="X2540" s="2"/>
    </row>
    <row r="2541" spans="3:24" x14ac:dyDescent="0.3">
      <c r="C2541" s="8" t="s">
        <v>3902</v>
      </c>
      <c r="D2541" s="9" t="s">
        <v>6</v>
      </c>
      <c r="E2541" s="9" t="s">
        <v>287</v>
      </c>
      <c r="F2541" s="12" t="s">
        <v>161</v>
      </c>
      <c r="T2541" s="1"/>
      <c r="U2541" s="1"/>
      <c r="X2541" s="2"/>
    </row>
    <row r="2542" spans="3:24" x14ac:dyDescent="0.3">
      <c r="C2542" s="10" t="s">
        <v>3903</v>
      </c>
      <c r="D2542" s="11" t="s">
        <v>6</v>
      </c>
      <c r="E2542" s="11" t="s">
        <v>288</v>
      </c>
      <c r="F2542" s="13" t="s">
        <v>289</v>
      </c>
      <c r="T2542" s="1"/>
      <c r="U2542" s="1"/>
      <c r="X2542" s="2"/>
    </row>
    <row r="2543" spans="3:24" x14ac:dyDescent="0.3">
      <c r="C2543" s="8" t="s">
        <v>3904</v>
      </c>
      <c r="D2543" s="9" t="s">
        <v>6</v>
      </c>
      <c r="E2543" s="9" t="s">
        <v>290</v>
      </c>
      <c r="F2543" s="12" t="s">
        <v>291</v>
      </c>
      <c r="T2543" s="1"/>
      <c r="U2543" s="1"/>
      <c r="X2543" s="2"/>
    </row>
    <row r="2544" spans="3:24" x14ac:dyDescent="0.3">
      <c r="C2544" s="10" t="s">
        <v>3905</v>
      </c>
      <c r="D2544" s="11" t="s">
        <v>6</v>
      </c>
      <c r="E2544" s="11" t="s">
        <v>292</v>
      </c>
      <c r="F2544" s="13" t="s">
        <v>293</v>
      </c>
      <c r="T2544" s="1"/>
      <c r="U2544" s="1"/>
      <c r="X2544" s="2"/>
    </row>
    <row r="2545" spans="3:24" x14ac:dyDescent="0.3">
      <c r="C2545" s="8" t="s">
        <v>3906</v>
      </c>
      <c r="D2545" s="9" t="s">
        <v>3</v>
      </c>
      <c r="E2545" s="9" t="s">
        <v>294</v>
      </c>
      <c r="F2545" s="12" t="s">
        <v>295</v>
      </c>
      <c r="T2545" s="1"/>
      <c r="U2545" s="1"/>
      <c r="X2545" s="2"/>
    </row>
    <row r="2546" spans="3:24" x14ac:dyDescent="0.3">
      <c r="C2546" s="10" t="s">
        <v>3907</v>
      </c>
      <c r="D2546" s="11" t="s">
        <v>6</v>
      </c>
      <c r="E2546" s="11" t="s">
        <v>287</v>
      </c>
      <c r="F2546" s="13" t="s">
        <v>296</v>
      </c>
      <c r="T2546" s="1"/>
      <c r="U2546" s="1"/>
      <c r="X2546" s="2"/>
    </row>
    <row r="2547" spans="3:24" x14ac:dyDescent="0.3">
      <c r="C2547" s="8" t="s">
        <v>3908</v>
      </c>
      <c r="D2547" s="9" t="s">
        <v>6</v>
      </c>
      <c r="E2547" s="9" t="s">
        <v>297</v>
      </c>
      <c r="F2547" s="12" t="s">
        <v>298</v>
      </c>
      <c r="T2547" s="1"/>
      <c r="U2547" s="1"/>
      <c r="X2547" s="2"/>
    </row>
    <row r="2548" spans="3:24" x14ac:dyDescent="0.3">
      <c r="C2548" s="10" t="s">
        <v>3909</v>
      </c>
      <c r="D2548" s="11" t="s">
        <v>6</v>
      </c>
      <c r="E2548" s="11" t="s">
        <v>299</v>
      </c>
      <c r="F2548" s="13" t="s">
        <v>300</v>
      </c>
      <c r="T2548" s="1"/>
      <c r="U2548" s="1"/>
      <c r="X2548" s="2"/>
    </row>
    <row r="2549" spans="3:24" x14ac:dyDescent="0.3">
      <c r="C2549" s="8" t="s">
        <v>3910</v>
      </c>
      <c r="D2549" s="9" t="s">
        <v>6</v>
      </c>
      <c r="E2549" s="9" t="s">
        <v>301</v>
      </c>
      <c r="F2549" s="12" t="s">
        <v>302</v>
      </c>
      <c r="T2549" s="1"/>
      <c r="U2549" s="1"/>
      <c r="X2549" s="2"/>
    </row>
    <row r="2550" spans="3:24" x14ac:dyDescent="0.3">
      <c r="C2550" s="10" t="s">
        <v>3911</v>
      </c>
      <c r="D2550" s="11" t="s">
        <v>6</v>
      </c>
      <c r="E2550" s="11" t="s">
        <v>303</v>
      </c>
      <c r="F2550" s="13" t="s">
        <v>304</v>
      </c>
      <c r="T2550" s="1"/>
      <c r="U2550" s="1"/>
      <c r="X2550" s="2"/>
    </row>
    <row r="2551" spans="3:24" x14ac:dyDescent="0.3">
      <c r="C2551" s="8" t="s">
        <v>3912</v>
      </c>
      <c r="D2551" s="9" t="s">
        <v>6</v>
      </c>
      <c r="E2551" s="9" t="s">
        <v>132</v>
      </c>
      <c r="F2551" s="12" t="s">
        <v>305</v>
      </c>
      <c r="T2551" s="1"/>
      <c r="U2551" s="1"/>
      <c r="X2551" s="2"/>
    </row>
    <row r="2552" spans="3:24" x14ac:dyDescent="0.3">
      <c r="C2552" s="10" t="s">
        <v>3913</v>
      </c>
      <c r="D2552" s="11" t="s">
        <v>3</v>
      </c>
      <c r="E2552" s="11" t="s">
        <v>306</v>
      </c>
      <c r="F2552" s="13" t="s">
        <v>307</v>
      </c>
      <c r="T2552" s="1"/>
      <c r="U2552" s="1"/>
      <c r="X2552" s="2"/>
    </row>
    <row r="2553" spans="3:24" x14ac:dyDescent="0.3">
      <c r="C2553" s="8" t="s">
        <v>3914</v>
      </c>
      <c r="D2553" s="9" t="s">
        <v>3</v>
      </c>
      <c r="E2553" s="9" t="s">
        <v>308</v>
      </c>
      <c r="F2553" s="12" t="s">
        <v>309</v>
      </c>
      <c r="T2553" s="1"/>
      <c r="U2553" s="1"/>
      <c r="X2553" s="2"/>
    </row>
    <row r="2554" spans="3:24" x14ac:dyDescent="0.3">
      <c r="C2554" s="10" t="s">
        <v>3915</v>
      </c>
      <c r="D2554" s="11" t="s">
        <v>6</v>
      </c>
      <c r="E2554" s="11" t="s">
        <v>310</v>
      </c>
      <c r="F2554" s="13" t="s">
        <v>311</v>
      </c>
      <c r="T2554" s="1"/>
      <c r="U2554" s="1"/>
      <c r="X2554" s="2"/>
    </row>
    <row r="2555" spans="3:24" x14ac:dyDescent="0.3">
      <c r="C2555" s="8" t="s">
        <v>3916</v>
      </c>
      <c r="D2555" s="9" t="s">
        <v>6</v>
      </c>
      <c r="E2555" s="9" t="s">
        <v>312</v>
      </c>
      <c r="F2555" s="12" t="s">
        <v>313</v>
      </c>
      <c r="T2555" s="1"/>
      <c r="U2555" s="1"/>
      <c r="X2555" s="2"/>
    </row>
    <row r="2556" spans="3:24" x14ac:dyDescent="0.3">
      <c r="C2556" s="10" t="s">
        <v>3917</v>
      </c>
      <c r="D2556" s="11" t="s">
        <v>6</v>
      </c>
      <c r="E2556" s="11" t="s">
        <v>314</v>
      </c>
      <c r="F2556" s="13" t="s">
        <v>315</v>
      </c>
      <c r="T2556" s="1"/>
      <c r="U2556" s="1"/>
      <c r="X2556" s="2"/>
    </row>
    <row r="2557" spans="3:24" x14ac:dyDescent="0.3">
      <c r="C2557" s="8" t="s">
        <v>3918</v>
      </c>
      <c r="D2557" s="9" t="s">
        <v>6</v>
      </c>
      <c r="E2557" s="9" t="s">
        <v>316</v>
      </c>
      <c r="F2557" s="12" t="s">
        <v>317</v>
      </c>
      <c r="T2557" s="1"/>
      <c r="U2557" s="1"/>
      <c r="X2557" s="2"/>
    </row>
    <row r="2558" spans="3:24" x14ac:dyDescent="0.3">
      <c r="C2558" s="10" t="s">
        <v>3919</v>
      </c>
      <c r="D2558" s="11" t="s">
        <v>6</v>
      </c>
      <c r="E2558" s="11" t="s">
        <v>318</v>
      </c>
      <c r="F2558" s="13" t="s">
        <v>319</v>
      </c>
      <c r="T2558" s="1"/>
      <c r="U2558" s="1"/>
      <c r="X2558" s="2"/>
    </row>
    <row r="2559" spans="3:24" x14ac:dyDescent="0.3">
      <c r="C2559" s="8" t="s">
        <v>3920</v>
      </c>
      <c r="D2559" s="9" t="s">
        <v>3</v>
      </c>
      <c r="E2559" s="9" t="s">
        <v>320</v>
      </c>
      <c r="F2559" s="12" t="s">
        <v>321</v>
      </c>
      <c r="T2559" s="1"/>
      <c r="U2559" s="1"/>
      <c r="X2559" s="2"/>
    </row>
    <row r="2560" spans="3:24" x14ac:dyDescent="0.3">
      <c r="C2560" s="10" t="s">
        <v>3921</v>
      </c>
      <c r="D2560" s="11" t="s">
        <v>6</v>
      </c>
      <c r="E2560" s="11" t="s">
        <v>322</v>
      </c>
      <c r="F2560" s="13" t="s">
        <v>323</v>
      </c>
      <c r="T2560" s="1"/>
      <c r="U2560" s="1"/>
      <c r="X2560" s="2"/>
    </row>
    <row r="2561" spans="3:24" x14ac:dyDescent="0.3">
      <c r="C2561" s="8" t="s">
        <v>3922</v>
      </c>
      <c r="D2561" s="9" t="s">
        <v>3</v>
      </c>
      <c r="E2561" s="9" t="s">
        <v>324</v>
      </c>
      <c r="F2561" s="12" t="s">
        <v>325</v>
      </c>
      <c r="T2561" s="1"/>
      <c r="U2561" s="1"/>
      <c r="X2561" s="2"/>
    </row>
    <row r="2562" spans="3:24" x14ac:dyDescent="0.3">
      <c r="C2562" s="10" t="s">
        <v>3923</v>
      </c>
      <c r="D2562" s="11" t="s">
        <v>3</v>
      </c>
      <c r="E2562" s="11" t="s">
        <v>326</v>
      </c>
      <c r="F2562" s="13" t="s">
        <v>327</v>
      </c>
      <c r="T2562" s="1"/>
      <c r="U2562" s="1"/>
      <c r="X2562" s="2"/>
    </row>
    <row r="2563" spans="3:24" x14ac:dyDescent="0.3">
      <c r="C2563" s="8" t="s">
        <v>3924</v>
      </c>
      <c r="D2563" s="9" t="s">
        <v>6</v>
      </c>
      <c r="E2563" s="9" t="s">
        <v>328</v>
      </c>
      <c r="F2563" s="12" t="s">
        <v>329</v>
      </c>
      <c r="T2563" s="1"/>
      <c r="U2563" s="1"/>
      <c r="X2563" s="2"/>
    </row>
    <row r="2564" spans="3:24" x14ac:dyDescent="0.3">
      <c r="C2564" s="10" t="s">
        <v>3925</v>
      </c>
      <c r="D2564" s="11" t="s">
        <v>6</v>
      </c>
      <c r="E2564" s="11" t="s">
        <v>330</v>
      </c>
      <c r="F2564" s="13" t="s">
        <v>331</v>
      </c>
      <c r="T2564" s="1"/>
      <c r="U2564" s="1"/>
      <c r="X2564" s="2"/>
    </row>
    <row r="2565" spans="3:24" x14ac:dyDescent="0.3">
      <c r="C2565" s="8" t="s">
        <v>3926</v>
      </c>
      <c r="D2565" s="9" t="s">
        <v>3</v>
      </c>
      <c r="E2565" s="9" t="s">
        <v>62</v>
      </c>
      <c r="F2565" s="12" t="s">
        <v>332</v>
      </c>
      <c r="T2565" s="1"/>
      <c r="U2565" s="1"/>
      <c r="X2565" s="2"/>
    </row>
    <row r="2566" spans="3:24" x14ac:dyDescent="0.3">
      <c r="C2566" s="10" t="s">
        <v>3927</v>
      </c>
      <c r="D2566" s="11" t="s">
        <v>3</v>
      </c>
      <c r="E2566" s="11" t="s">
        <v>333</v>
      </c>
      <c r="F2566" s="13" t="s">
        <v>334</v>
      </c>
      <c r="T2566" s="1"/>
      <c r="U2566" s="1"/>
      <c r="X2566" s="2"/>
    </row>
    <row r="2567" spans="3:24" x14ac:dyDescent="0.3">
      <c r="C2567" s="8" t="s">
        <v>3928</v>
      </c>
      <c r="D2567" s="9" t="s">
        <v>6</v>
      </c>
      <c r="E2567" s="9" t="s">
        <v>335</v>
      </c>
      <c r="F2567" s="12" t="s">
        <v>336</v>
      </c>
      <c r="T2567" s="1"/>
      <c r="U2567" s="1"/>
      <c r="X2567" s="2"/>
    </row>
    <row r="2568" spans="3:24" x14ac:dyDescent="0.3">
      <c r="C2568" s="10" t="s">
        <v>3929</v>
      </c>
      <c r="D2568" s="11" t="s">
        <v>3</v>
      </c>
      <c r="E2568" s="11" t="s">
        <v>213</v>
      </c>
      <c r="F2568" s="13" t="s">
        <v>337</v>
      </c>
      <c r="T2568" s="1"/>
      <c r="U2568" s="1"/>
      <c r="X2568" s="2"/>
    </row>
    <row r="2569" spans="3:24" x14ac:dyDescent="0.3">
      <c r="C2569" s="8" t="s">
        <v>3930</v>
      </c>
      <c r="D2569" s="9" t="s">
        <v>6</v>
      </c>
      <c r="E2569" s="9" t="s">
        <v>338</v>
      </c>
      <c r="F2569" s="12" t="s">
        <v>339</v>
      </c>
      <c r="T2569" s="1"/>
      <c r="U2569" s="1"/>
      <c r="X2569" s="2"/>
    </row>
    <row r="2570" spans="3:24" x14ac:dyDescent="0.3">
      <c r="C2570" s="10" t="s">
        <v>3931</v>
      </c>
      <c r="D2570" s="11" t="s">
        <v>6</v>
      </c>
      <c r="E2570" s="11" t="s">
        <v>43</v>
      </c>
      <c r="F2570" s="13" t="s">
        <v>340</v>
      </c>
      <c r="T2570" s="1"/>
      <c r="U2570" s="1"/>
      <c r="X2570" s="2"/>
    </row>
    <row r="2571" spans="3:24" x14ac:dyDescent="0.3">
      <c r="C2571" s="8" t="s">
        <v>3932</v>
      </c>
      <c r="D2571" s="9" t="s">
        <v>3</v>
      </c>
      <c r="E2571" s="9" t="s">
        <v>341</v>
      </c>
      <c r="F2571" s="12" t="s">
        <v>342</v>
      </c>
      <c r="T2571" s="1"/>
      <c r="U2571" s="1"/>
      <c r="X2571" s="2"/>
    </row>
    <row r="2572" spans="3:24" x14ac:dyDescent="0.3">
      <c r="C2572" s="10" t="s">
        <v>3933</v>
      </c>
      <c r="D2572" s="11" t="s">
        <v>3</v>
      </c>
      <c r="E2572" s="11" t="s">
        <v>343</v>
      </c>
      <c r="F2572" s="13" t="s">
        <v>344</v>
      </c>
      <c r="T2572" s="1"/>
      <c r="U2572" s="1"/>
      <c r="X2572" s="2"/>
    </row>
    <row r="2573" spans="3:24" x14ac:dyDescent="0.3">
      <c r="C2573" s="8" t="s">
        <v>3934</v>
      </c>
      <c r="D2573" s="9" t="s">
        <v>3</v>
      </c>
      <c r="E2573" s="9" t="s">
        <v>345</v>
      </c>
      <c r="F2573" s="12" t="s">
        <v>346</v>
      </c>
      <c r="T2573" s="1"/>
      <c r="U2573" s="1"/>
      <c r="X2573" s="2"/>
    </row>
    <row r="2574" spans="3:24" x14ac:dyDescent="0.3">
      <c r="C2574" s="10" t="s">
        <v>3935</v>
      </c>
      <c r="D2574" s="11" t="s">
        <v>3</v>
      </c>
      <c r="E2574" s="11" t="s">
        <v>347</v>
      </c>
      <c r="F2574" s="13" t="s">
        <v>348</v>
      </c>
      <c r="T2574" s="1"/>
      <c r="U2574" s="1"/>
      <c r="X2574" s="2"/>
    </row>
    <row r="2575" spans="3:24" x14ac:dyDescent="0.3">
      <c r="C2575" s="8" t="s">
        <v>3936</v>
      </c>
      <c r="D2575" s="9" t="s">
        <v>3</v>
      </c>
      <c r="E2575" s="9" t="s">
        <v>349</v>
      </c>
      <c r="F2575" s="12" t="s">
        <v>350</v>
      </c>
      <c r="T2575" s="1"/>
      <c r="U2575" s="1"/>
      <c r="X2575" s="2"/>
    </row>
    <row r="2576" spans="3:24" x14ac:dyDescent="0.3">
      <c r="C2576" s="10" t="s">
        <v>3937</v>
      </c>
      <c r="D2576" s="11" t="s">
        <v>6</v>
      </c>
      <c r="E2576" s="11" t="s">
        <v>351</v>
      </c>
      <c r="F2576" s="13" t="s">
        <v>352</v>
      </c>
      <c r="T2576" s="1"/>
      <c r="U2576" s="1"/>
      <c r="X2576" s="2"/>
    </row>
    <row r="2577" spans="3:24" x14ac:dyDescent="0.3">
      <c r="C2577" s="8" t="s">
        <v>3938</v>
      </c>
      <c r="D2577" s="9" t="s">
        <v>6</v>
      </c>
      <c r="E2577" s="9" t="s">
        <v>353</v>
      </c>
      <c r="F2577" s="12" t="s">
        <v>354</v>
      </c>
      <c r="T2577" s="1"/>
      <c r="U2577" s="1"/>
      <c r="X2577" s="2"/>
    </row>
    <row r="2578" spans="3:24" x14ac:dyDescent="0.3">
      <c r="C2578" s="10" t="s">
        <v>3939</v>
      </c>
      <c r="D2578" s="11" t="s">
        <v>6</v>
      </c>
      <c r="E2578" s="11" t="s">
        <v>355</v>
      </c>
      <c r="F2578" s="13" t="s">
        <v>356</v>
      </c>
      <c r="T2578" s="1"/>
      <c r="U2578" s="1"/>
      <c r="X2578" s="2"/>
    </row>
    <row r="2579" spans="3:24" x14ac:dyDescent="0.3">
      <c r="C2579" s="8" t="s">
        <v>3940</v>
      </c>
      <c r="D2579" s="9" t="s">
        <v>6</v>
      </c>
      <c r="E2579" s="9" t="s">
        <v>357</v>
      </c>
      <c r="F2579" s="12" t="s">
        <v>358</v>
      </c>
      <c r="T2579" s="1"/>
      <c r="U2579" s="1"/>
      <c r="X2579" s="2"/>
    </row>
    <row r="2580" spans="3:24" x14ac:dyDescent="0.3">
      <c r="C2580" s="10" t="s">
        <v>3941</v>
      </c>
      <c r="D2580" s="11" t="s">
        <v>3</v>
      </c>
      <c r="E2580" s="11" t="s">
        <v>359</v>
      </c>
      <c r="F2580" s="13" t="s">
        <v>360</v>
      </c>
      <c r="T2580" s="1"/>
      <c r="U2580" s="1"/>
      <c r="X2580" s="2"/>
    </row>
    <row r="2581" spans="3:24" x14ac:dyDescent="0.3">
      <c r="C2581" s="8" t="s">
        <v>3942</v>
      </c>
      <c r="D2581" s="9" t="s">
        <v>6</v>
      </c>
      <c r="E2581" s="9" t="s">
        <v>361</v>
      </c>
      <c r="F2581" s="12" t="s">
        <v>362</v>
      </c>
      <c r="T2581" s="1"/>
      <c r="U2581" s="1"/>
      <c r="X2581" s="2"/>
    </row>
    <row r="2582" spans="3:24" x14ac:dyDescent="0.3">
      <c r="C2582" s="10" t="s">
        <v>3943</v>
      </c>
      <c r="D2582" s="11" t="s">
        <v>6</v>
      </c>
      <c r="E2582" s="11" t="s">
        <v>363</v>
      </c>
      <c r="F2582" s="13" t="s">
        <v>364</v>
      </c>
      <c r="T2582" s="1"/>
      <c r="U2582" s="1"/>
      <c r="X2582" s="2"/>
    </row>
    <row r="2583" spans="3:24" x14ac:dyDescent="0.3">
      <c r="C2583" s="8" t="s">
        <v>3944</v>
      </c>
      <c r="D2583" s="9" t="s">
        <v>3</v>
      </c>
      <c r="E2583" s="9" t="s">
        <v>365</v>
      </c>
      <c r="F2583" s="12" t="s">
        <v>366</v>
      </c>
      <c r="T2583" s="1"/>
      <c r="U2583" s="1"/>
      <c r="X2583" s="2"/>
    </row>
    <row r="2584" spans="3:24" x14ac:dyDescent="0.3">
      <c r="C2584" s="10" t="s">
        <v>3945</v>
      </c>
      <c r="D2584" s="11" t="s">
        <v>3</v>
      </c>
      <c r="E2584" s="11" t="s">
        <v>367</v>
      </c>
      <c r="F2584" s="13" t="s">
        <v>368</v>
      </c>
      <c r="T2584" s="1"/>
      <c r="U2584" s="1"/>
      <c r="X2584" s="2"/>
    </row>
    <row r="2585" spans="3:24" x14ac:dyDescent="0.3">
      <c r="C2585" s="8" t="s">
        <v>3946</v>
      </c>
      <c r="D2585" s="9" t="s">
        <v>6</v>
      </c>
      <c r="E2585" s="9" t="s">
        <v>369</v>
      </c>
      <c r="F2585" s="12" t="s">
        <v>370</v>
      </c>
      <c r="T2585" s="1"/>
      <c r="U2585" s="1"/>
      <c r="X2585" s="2"/>
    </row>
    <row r="2586" spans="3:24" x14ac:dyDescent="0.3">
      <c r="C2586" s="10" t="s">
        <v>3947</v>
      </c>
      <c r="D2586" s="11" t="s">
        <v>6</v>
      </c>
      <c r="E2586" s="11" t="s">
        <v>371</v>
      </c>
      <c r="F2586" s="13" t="s">
        <v>372</v>
      </c>
      <c r="T2586" s="1"/>
      <c r="U2586" s="1"/>
      <c r="X2586" s="2"/>
    </row>
    <row r="2587" spans="3:24" x14ac:dyDescent="0.3">
      <c r="C2587" s="8" t="s">
        <v>3948</v>
      </c>
      <c r="D2587" s="9" t="s">
        <v>3</v>
      </c>
      <c r="E2587" s="9" t="s">
        <v>373</v>
      </c>
      <c r="F2587" s="12" t="s">
        <v>374</v>
      </c>
      <c r="T2587" s="1"/>
      <c r="U2587" s="1"/>
      <c r="X2587" s="2"/>
    </row>
    <row r="2588" spans="3:24" x14ac:dyDescent="0.3">
      <c r="C2588" s="10" t="s">
        <v>3949</v>
      </c>
      <c r="D2588" s="11" t="s">
        <v>6</v>
      </c>
      <c r="E2588" s="11" t="s">
        <v>375</v>
      </c>
      <c r="F2588" s="13" t="s">
        <v>376</v>
      </c>
      <c r="T2588" s="1"/>
      <c r="U2588" s="1"/>
      <c r="X2588" s="2"/>
    </row>
    <row r="2589" spans="3:24" x14ac:dyDescent="0.3">
      <c r="C2589" s="8" t="s">
        <v>3950</v>
      </c>
      <c r="D2589" s="9" t="s">
        <v>6</v>
      </c>
      <c r="E2589" s="9" t="s">
        <v>377</v>
      </c>
      <c r="F2589" s="12" t="s">
        <v>378</v>
      </c>
      <c r="T2589" s="1"/>
      <c r="U2589" s="1"/>
      <c r="X2589" s="2"/>
    </row>
    <row r="2590" spans="3:24" x14ac:dyDescent="0.3">
      <c r="C2590" s="10" t="s">
        <v>3951</v>
      </c>
      <c r="D2590" s="11" t="s">
        <v>6</v>
      </c>
      <c r="E2590" s="11" t="s">
        <v>379</v>
      </c>
      <c r="F2590" s="13" t="s">
        <v>380</v>
      </c>
      <c r="T2590" s="1"/>
      <c r="U2590" s="1"/>
      <c r="X2590" s="2"/>
    </row>
    <row r="2591" spans="3:24" x14ac:dyDescent="0.3">
      <c r="C2591" s="8" t="s">
        <v>3952</v>
      </c>
      <c r="D2591" s="9" t="s">
        <v>6</v>
      </c>
      <c r="E2591" s="9" t="s">
        <v>381</v>
      </c>
      <c r="F2591" s="12" t="s">
        <v>382</v>
      </c>
      <c r="T2591" s="1"/>
      <c r="U2591" s="1"/>
      <c r="X2591" s="2"/>
    </row>
    <row r="2592" spans="3:24" x14ac:dyDescent="0.3">
      <c r="C2592" s="10" t="s">
        <v>3953</v>
      </c>
      <c r="D2592" s="11" t="s">
        <v>6</v>
      </c>
      <c r="E2592" s="11" t="s">
        <v>277</v>
      </c>
      <c r="F2592" s="13" t="s">
        <v>383</v>
      </c>
      <c r="T2592" s="1"/>
      <c r="U2592" s="1"/>
      <c r="X2592" s="2"/>
    </row>
    <row r="2593" spans="3:24" x14ac:dyDescent="0.3">
      <c r="C2593" s="8" t="s">
        <v>3954</v>
      </c>
      <c r="D2593" s="9" t="s">
        <v>3</v>
      </c>
      <c r="E2593" s="9" t="s">
        <v>384</v>
      </c>
      <c r="F2593" s="12" t="s">
        <v>385</v>
      </c>
      <c r="T2593" s="1"/>
      <c r="U2593" s="1"/>
      <c r="X2593" s="2"/>
    </row>
    <row r="2594" spans="3:24" x14ac:dyDescent="0.3">
      <c r="C2594" s="10" t="s">
        <v>3955</v>
      </c>
      <c r="D2594" s="11" t="s">
        <v>6</v>
      </c>
      <c r="E2594" s="11" t="s">
        <v>271</v>
      </c>
      <c r="F2594" s="13" t="s">
        <v>386</v>
      </c>
      <c r="T2594" s="1"/>
      <c r="U2594" s="1"/>
      <c r="X2594" s="2"/>
    </row>
    <row r="2595" spans="3:24" x14ac:dyDescent="0.3">
      <c r="C2595" s="8" t="s">
        <v>3956</v>
      </c>
      <c r="D2595" s="9" t="s">
        <v>6</v>
      </c>
      <c r="E2595" s="9" t="s">
        <v>387</v>
      </c>
      <c r="F2595" s="12" t="s">
        <v>388</v>
      </c>
      <c r="T2595" s="1"/>
      <c r="U2595" s="1"/>
      <c r="X2595" s="2"/>
    </row>
    <row r="2596" spans="3:24" x14ac:dyDescent="0.3">
      <c r="C2596" s="10" t="s">
        <v>3957</v>
      </c>
      <c r="D2596" s="11" t="s">
        <v>6</v>
      </c>
      <c r="E2596" s="11" t="s">
        <v>389</v>
      </c>
      <c r="F2596" s="13" t="s">
        <v>390</v>
      </c>
      <c r="T2596" s="1"/>
      <c r="U2596" s="1"/>
      <c r="X2596" s="2"/>
    </row>
    <row r="2597" spans="3:24" x14ac:dyDescent="0.3">
      <c r="C2597" s="8" t="s">
        <v>3958</v>
      </c>
      <c r="D2597" s="9" t="s">
        <v>6</v>
      </c>
      <c r="E2597" s="9" t="s">
        <v>391</v>
      </c>
      <c r="F2597" s="12" t="s">
        <v>392</v>
      </c>
      <c r="T2597" s="1"/>
      <c r="U2597" s="1"/>
      <c r="X2597" s="2"/>
    </row>
    <row r="2598" spans="3:24" x14ac:dyDescent="0.3">
      <c r="C2598" s="10" t="s">
        <v>3959</v>
      </c>
      <c r="D2598" s="11" t="s">
        <v>3</v>
      </c>
      <c r="E2598" s="11" t="s">
        <v>174</v>
      </c>
      <c r="F2598" s="13" t="s">
        <v>393</v>
      </c>
      <c r="T2598" s="1"/>
      <c r="U2598" s="1"/>
      <c r="X2598" s="2"/>
    </row>
    <row r="2599" spans="3:24" x14ac:dyDescent="0.3">
      <c r="C2599" s="8" t="s">
        <v>3960</v>
      </c>
      <c r="D2599" s="9" t="s">
        <v>6</v>
      </c>
      <c r="E2599" s="9" t="s">
        <v>394</v>
      </c>
      <c r="F2599" s="12" t="s">
        <v>395</v>
      </c>
      <c r="T2599" s="1"/>
      <c r="U2599" s="1"/>
      <c r="X2599" s="2"/>
    </row>
    <row r="2600" spans="3:24" x14ac:dyDescent="0.3">
      <c r="C2600" s="10" t="s">
        <v>3961</v>
      </c>
      <c r="D2600" s="11" t="s">
        <v>3</v>
      </c>
      <c r="E2600" s="11" t="s">
        <v>396</v>
      </c>
      <c r="F2600" s="13" t="s">
        <v>397</v>
      </c>
      <c r="T2600" s="1"/>
      <c r="U2600" s="1"/>
      <c r="X2600" s="2"/>
    </row>
    <row r="2601" spans="3:24" x14ac:dyDescent="0.3">
      <c r="C2601" s="8" t="s">
        <v>3962</v>
      </c>
      <c r="D2601" s="9" t="s">
        <v>3</v>
      </c>
      <c r="E2601" s="9" t="s">
        <v>398</v>
      </c>
      <c r="F2601" s="12" t="s">
        <v>399</v>
      </c>
      <c r="T2601" s="1"/>
      <c r="U2601" s="1"/>
      <c r="X2601" s="2"/>
    </row>
    <row r="2602" spans="3:24" x14ac:dyDescent="0.3">
      <c r="C2602" s="10" t="s">
        <v>3963</v>
      </c>
      <c r="D2602" s="11" t="s">
        <v>6</v>
      </c>
      <c r="E2602" s="11" t="s">
        <v>400</v>
      </c>
      <c r="F2602" s="13" t="s">
        <v>401</v>
      </c>
      <c r="T2602" s="1"/>
      <c r="U2602" s="1"/>
      <c r="X2602" s="2"/>
    </row>
    <row r="2603" spans="3:24" x14ac:dyDescent="0.3">
      <c r="C2603" s="8" t="s">
        <v>3964</v>
      </c>
      <c r="D2603" s="9" t="s">
        <v>3</v>
      </c>
      <c r="E2603" s="9" t="s">
        <v>402</v>
      </c>
      <c r="F2603" s="12" t="s">
        <v>403</v>
      </c>
      <c r="T2603" s="1"/>
      <c r="U2603" s="1"/>
      <c r="X2603" s="2"/>
    </row>
    <row r="2604" spans="3:24" x14ac:dyDescent="0.3">
      <c r="C2604" s="10" t="s">
        <v>3965</v>
      </c>
      <c r="D2604" s="11" t="s">
        <v>3</v>
      </c>
      <c r="E2604" s="11" t="s">
        <v>404</v>
      </c>
      <c r="F2604" s="13" t="s">
        <v>405</v>
      </c>
      <c r="T2604" s="1"/>
      <c r="U2604" s="1"/>
      <c r="X2604" s="2"/>
    </row>
    <row r="2605" spans="3:24" x14ac:dyDescent="0.3">
      <c r="C2605" s="8" t="s">
        <v>3966</v>
      </c>
      <c r="D2605" s="9" t="s">
        <v>6</v>
      </c>
      <c r="E2605" s="9" t="s">
        <v>406</v>
      </c>
      <c r="F2605" s="12" t="s">
        <v>407</v>
      </c>
      <c r="T2605" s="1"/>
      <c r="U2605" s="1"/>
      <c r="X2605" s="2"/>
    </row>
    <row r="2606" spans="3:24" x14ac:dyDescent="0.3">
      <c r="C2606" s="10" t="s">
        <v>3967</v>
      </c>
      <c r="D2606" s="11" t="s">
        <v>6</v>
      </c>
      <c r="E2606" s="11" t="s">
        <v>408</v>
      </c>
      <c r="F2606" s="13" t="s">
        <v>409</v>
      </c>
      <c r="T2606" s="1"/>
      <c r="U2606" s="1"/>
      <c r="X2606" s="2"/>
    </row>
    <row r="2607" spans="3:24" x14ac:dyDescent="0.3">
      <c r="C2607" s="8" t="s">
        <v>3968</v>
      </c>
      <c r="D2607" s="9" t="s">
        <v>6</v>
      </c>
      <c r="E2607" s="9" t="s">
        <v>410</v>
      </c>
      <c r="F2607" s="12" t="s">
        <v>411</v>
      </c>
      <c r="T2607" s="1"/>
      <c r="U2607" s="1"/>
      <c r="X2607" s="2"/>
    </row>
    <row r="2608" spans="3:24" x14ac:dyDescent="0.3">
      <c r="C2608" s="10" t="s">
        <v>3969</v>
      </c>
      <c r="D2608" s="11" t="s">
        <v>6</v>
      </c>
      <c r="E2608" s="11" t="s">
        <v>7</v>
      </c>
      <c r="F2608" s="13" t="s">
        <v>412</v>
      </c>
      <c r="T2608" s="1"/>
      <c r="U2608" s="1"/>
      <c r="X2608" s="2"/>
    </row>
    <row r="2609" spans="3:24" x14ac:dyDescent="0.3">
      <c r="C2609" s="8" t="s">
        <v>3970</v>
      </c>
      <c r="D2609" s="9" t="s">
        <v>3</v>
      </c>
      <c r="E2609" s="9" t="s">
        <v>192</v>
      </c>
      <c r="F2609" s="12" t="s">
        <v>413</v>
      </c>
      <c r="T2609" s="1"/>
      <c r="U2609" s="1"/>
      <c r="X2609" s="2"/>
    </row>
    <row r="2610" spans="3:24" x14ac:dyDescent="0.3">
      <c r="C2610" s="10" t="s">
        <v>3971</v>
      </c>
      <c r="D2610" s="11" t="s">
        <v>6</v>
      </c>
      <c r="E2610" s="11" t="s">
        <v>414</v>
      </c>
      <c r="F2610" s="13" t="s">
        <v>415</v>
      </c>
      <c r="T2610" s="1"/>
      <c r="U2610" s="1"/>
      <c r="X2610" s="2"/>
    </row>
    <row r="2611" spans="3:24" x14ac:dyDescent="0.3">
      <c r="C2611" s="8" t="s">
        <v>3972</v>
      </c>
      <c r="D2611" s="9" t="s">
        <v>6</v>
      </c>
      <c r="E2611" s="9" t="s">
        <v>104</v>
      </c>
      <c r="F2611" s="12" t="s">
        <v>416</v>
      </c>
      <c r="T2611" s="1"/>
      <c r="U2611" s="1"/>
      <c r="X2611" s="2"/>
    </row>
    <row r="2612" spans="3:24" x14ac:dyDescent="0.3">
      <c r="C2612" s="10" t="s">
        <v>3973</v>
      </c>
      <c r="D2612" s="11" t="s">
        <v>6</v>
      </c>
      <c r="E2612" s="11" t="s">
        <v>166</v>
      </c>
      <c r="F2612" s="13" t="s">
        <v>417</v>
      </c>
      <c r="T2612" s="1"/>
      <c r="U2612" s="1"/>
      <c r="X2612" s="2"/>
    </row>
    <row r="2613" spans="3:24" x14ac:dyDescent="0.3">
      <c r="C2613" s="8" t="s">
        <v>3974</v>
      </c>
      <c r="D2613" s="9" t="s">
        <v>6</v>
      </c>
      <c r="E2613" s="9" t="s">
        <v>418</v>
      </c>
      <c r="F2613" s="12" t="s">
        <v>419</v>
      </c>
      <c r="T2613" s="1"/>
      <c r="U2613" s="1"/>
      <c r="X2613" s="2"/>
    </row>
    <row r="2614" spans="3:24" x14ac:dyDescent="0.3">
      <c r="C2614" s="10" t="s">
        <v>3975</v>
      </c>
      <c r="D2614" s="11" t="s">
        <v>6</v>
      </c>
      <c r="E2614" s="11" t="s">
        <v>420</v>
      </c>
      <c r="F2614" s="13" t="s">
        <v>161</v>
      </c>
      <c r="T2614" s="1"/>
      <c r="U2614" s="1"/>
      <c r="X2614" s="2"/>
    </row>
    <row r="2615" spans="3:24" x14ac:dyDescent="0.3">
      <c r="C2615" s="8" t="s">
        <v>3976</v>
      </c>
      <c r="D2615" s="9" t="s">
        <v>3</v>
      </c>
      <c r="E2615" s="9" t="s">
        <v>421</v>
      </c>
      <c r="F2615" s="12" t="s">
        <v>422</v>
      </c>
      <c r="T2615" s="1"/>
      <c r="U2615" s="1"/>
      <c r="X2615" s="2"/>
    </row>
    <row r="2616" spans="3:24" x14ac:dyDescent="0.3">
      <c r="C2616" s="10" t="s">
        <v>3977</v>
      </c>
      <c r="D2616" s="11" t="s">
        <v>6</v>
      </c>
      <c r="E2616" s="11" t="s">
        <v>423</v>
      </c>
      <c r="F2616" s="13" t="s">
        <v>424</v>
      </c>
      <c r="T2616" s="1"/>
      <c r="U2616" s="1"/>
      <c r="X2616" s="2"/>
    </row>
    <row r="2617" spans="3:24" x14ac:dyDescent="0.3">
      <c r="C2617" s="8" t="s">
        <v>3978</v>
      </c>
      <c r="D2617" s="9" t="s">
        <v>6</v>
      </c>
      <c r="E2617" s="9" t="s">
        <v>425</v>
      </c>
      <c r="F2617" s="12" t="s">
        <v>426</v>
      </c>
      <c r="T2617" s="1"/>
      <c r="U2617" s="1"/>
      <c r="X2617" s="2"/>
    </row>
    <row r="2618" spans="3:24" x14ac:dyDescent="0.3">
      <c r="C2618" s="10" t="s">
        <v>3979</v>
      </c>
      <c r="D2618" s="11" t="s">
        <v>3</v>
      </c>
      <c r="E2618" s="11" t="s">
        <v>427</v>
      </c>
      <c r="F2618" s="13" t="s">
        <v>428</v>
      </c>
      <c r="T2618" s="1"/>
      <c r="U2618" s="1"/>
      <c r="X2618" s="2"/>
    </row>
    <row r="2619" spans="3:24" x14ac:dyDescent="0.3">
      <c r="C2619" s="8" t="s">
        <v>3980</v>
      </c>
      <c r="D2619" s="9" t="s">
        <v>3</v>
      </c>
      <c r="E2619" s="9" t="s">
        <v>158</v>
      </c>
      <c r="F2619" s="12" t="s">
        <v>429</v>
      </c>
      <c r="T2619" s="1"/>
      <c r="U2619" s="1"/>
      <c r="X2619" s="2"/>
    </row>
    <row r="2620" spans="3:24" x14ac:dyDescent="0.3">
      <c r="C2620" s="10" t="s">
        <v>3981</v>
      </c>
      <c r="D2620" s="11" t="s">
        <v>6</v>
      </c>
      <c r="E2620" s="11" t="s">
        <v>430</v>
      </c>
      <c r="F2620" s="13" t="s">
        <v>129</v>
      </c>
      <c r="T2620" s="1"/>
      <c r="U2620" s="1"/>
      <c r="X2620" s="2"/>
    </row>
    <row r="2621" spans="3:24" x14ac:dyDescent="0.3">
      <c r="C2621" s="8" t="s">
        <v>3982</v>
      </c>
      <c r="D2621" s="9" t="s">
        <v>3</v>
      </c>
      <c r="E2621" s="9" t="s">
        <v>431</v>
      </c>
      <c r="F2621" s="12" t="s">
        <v>432</v>
      </c>
      <c r="T2621" s="1"/>
      <c r="U2621" s="1"/>
      <c r="X2621" s="2"/>
    </row>
    <row r="2622" spans="3:24" x14ac:dyDescent="0.3">
      <c r="C2622" s="10" t="s">
        <v>3983</v>
      </c>
      <c r="D2622" s="11" t="s">
        <v>6</v>
      </c>
      <c r="E2622" s="11" t="s">
        <v>433</v>
      </c>
      <c r="F2622" s="13" t="s">
        <v>434</v>
      </c>
      <c r="T2622" s="1"/>
      <c r="U2622" s="1"/>
      <c r="X2622" s="2"/>
    </row>
    <row r="2623" spans="3:24" x14ac:dyDescent="0.3">
      <c r="C2623" s="8" t="s">
        <v>3984</v>
      </c>
      <c r="D2623" s="9" t="s">
        <v>3</v>
      </c>
      <c r="E2623" s="9" t="s">
        <v>435</v>
      </c>
      <c r="F2623" s="12" t="s">
        <v>436</v>
      </c>
      <c r="T2623" s="1"/>
      <c r="U2623" s="1"/>
      <c r="X2623" s="2"/>
    </row>
    <row r="2624" spans="3:24" x14ac:dyDescent="0.3">
      <c r="C2624" s="10" t="s">
        <v>3985</v>
      </c>
      <c r="D2624" s="11" t="s">
        <v>3</v>
      </c>
      <c r="E2624" s="11" t="s">
        <v>437</v>
      </c>
      <c r="F2624" s="13" t="s">
        <v>438</v>
      </c>
      <c r="T2624" s="1"/>
      <c r="U2624" s="1"/>
      <c r="X2624" s="2"/>
    </row>
    <row r="2625" spans="3:24" x14ac:dyDescent="0.3">
      <c r="C2625" s="8" t="s">
        <v>3986</v>
      </c>
      <c r="D2625" s="9" t="s">
        <v>6</v>
      </c>
      <c r="E2625" s="9" t="s">
        <v>439</v>
      </c>
      <c r="F2625" s="12" t="s">
        <v>440</v>
      </c>
      <c r="T2625" s="1"/>
      <c r="U2625" s="1"/>
      <c r="X2625" s="2"/>
    </row>
    <row r="2626" spans="3:24" x14ac:dyDescent="0.3">
      <c r="C2626" s="10" t="s">
        <v>3987</v>
      </c>
      <c r="D2626" s="11" t="s">
        <v>6</v>
      </c>
      <c r="E2626" s="11" t="s">
        <v>441</v>
      </c>
      <c r="F2626" s="13" t="s">
        <v>442</v>
      </c>
      <c r="T2626" s="1"/>
      <c r="U2626" s="1"/>
      <c r="X2626" s="2"/>
    </row>
    <row r="2627" spans="3:24" x14ac:dyDescent="0.3">
      <c r="C2627" s="8" t="s">
        <v>3988</v>
      </c>
      <c r="D2627" s="9" t="s">
        <v>6</v>
      </c>
      <c r="E2627" s="9" t="s">
        <v>443</v>
      </c>
      <c r="F2627" s="12" t="s">
        <v>444</v>
      </c>
      <c r="T2627" s="1"/>
      <c r="U2627" s="1"/>
      <c r="X2627" s="2"/>
    </row>
    <row r="2628" spans="3:24" x14ac:dyDescent="0.3">
      <c r="C2628" s="10" t="s">
        <v>3989</v>
      </c>
      <c r="D2628" s="11" t="s">
        <v>6</v>
      </c>
      <c r="E2628" s="11" t="s">
        <v>445</v>
      </c>
      <c r="F2628" s="13" t="s">
        <v>446</v>
      </c>
      <c r="T2628" s="1"/>
      <c r="U2628" s="1"/>
      <c r="X2628" s="2"/>
    </row>
    <row r="2629" spans="3:24" x14ac:dyDescent="0.3">
      <c r="C2629" s="8" t="s">
        <v>3990</v>
      </c>
      <c r="D2629" s="9" t="s">
        <v>6</v>
      </c>
      <c r="E2629" s="9" t="s">
        <v>433</v>
      </c>
      <c r="F2629" s="12" t="s">
        <v>262</v>
      </c>
      <c r="T2629" s="1"/>
      <c r="U2629" s="1"/>
      <c r="X2629" s="2"/>
    </row>
    <row r="2630" spans="3:24" x14ac:dyDescent="0.3">
      <c r="C2630" s="10" t="s">
        <v>3991</v>
      </c>
      <c r="D2630" s="11" t="s">
        <v>3</v>
      </c>
      <c r="E2630" s="11" t="s">
        <v>447</v>
      </c>
      <c r="F2630" s="13" t="s">
        <v>448</v>
      </c>
      <c r="T2630" s="1"/>
      <c r="U2630" s="1"/>
      <c r="X2630" s="2"/>
    </row>
    <row r="2631" spans="3:24" x14ac:dyDescent="0.3">
      <c r="C2631" s="8" t="s">
        <v>3992</v>
      </c>
      <c r="D2631" s="9" t="s">
        <v>6</v>
      </c>
      <c r="E2631" s="9" t="s">
        <v>449</v>
      </c>
      <c r="F2631" s="12" t="s">
        <v>450</v>
      </c>
      <c r="T2631" s="1"/>
      <c r="U2631" s="1"/>
      <c r="X2631" s="2"/>
    </row>
    <row r="2632" spans="3:24" x14ac:dyDescent="0.3">
      <c r="C2632" s="10" t="s">
        <v>3993</v>
      </c>
      <c r="D2632" s="11" t="s">
        <v>6</v>
      </c>
      <c r="E2632" s="11" t="s">
        <v>451</v>
      </c>
      <c r="F2632" s="13" t="s">
        <v>452</v>
      </c>
      <c r="T2632" s="1"/>
      <c r="U2632" s="1"/>
      <c r="X2632" s="2"/>
    </row>
    <row r="2633" spans="3:24" x14ac:dyDescent="0.3">
      <c r="C2633" s="8" t="s">
        <v>3994</v>
      </c>
      <c r="D2633" s="9" t="s">
        <v>3</v>
      </c>
      <c r="E2633" s="9" t="s">
        <v>453</v>
      </c>
      <c r="F2633" s="12" t="s">
        <v>454</v>
      </c>
      <c r="T2633" s="1"/>
      <c r="U2633" s="1"/>
      <c r="X2633" s="2"/>
    </row>
    <row r="2634" spans="3:24" x14ac:dyDescent="0.3">
      <c r="C2634" s="10" t="s">
        <v>3995</v>
      </c>
      <c r="D2634" s="11" t="s">
        <v>3</v>
      </c>
      <c r="E2634" s="11" t="s">
        <v>455</v>
      </c>
      <c r="F2634" s="13" t="s">
        <v>456</v>
      </c>
      <c r="T2634" s="1"/>
      <c r="U2634" s="1"/>
      <c r="X2634" s="2"/>
    </row>
    <row r="2635" spans="3:24" x14ac:dyDescent="0.3">
      <c r="C2635" s="8" t="s">
        <v>3996</v>
      </c>
      <c r="D2635" s="9" t="s">
        <v>6</v>
      </c>
      <c r="E2635" s="9" t="s">
        <v>457</v>
      </c>
      <c r="F2635" s="12" t="s">
        <v>458</v>
      </c>
      <c r="T2635" s="1"/>
      <c r="U2635" s="1"/>
      <c r="X2635" s="2"/>
    </row>
    <row r="2636" spans="3:24" x14ac:dyDescent="0.3">
      <c r="C2636" s="10" t="s">
        <v>3997</v>
      </c>
      <c r="D2636" s="11" t="s">
        <v>6</v>
      </c>
      <c r="E2636" s="11" t="s">
        <v>459</v>
      </c>
      <c r="F2636" s="13" t="s">
        <v>460</v>
      </c>
      <c r="T2636" s="1"/>
      <c r="U2636" s="1"/>
      <c r="X2636" s="2"/>
    </row>
    <row r="2637" spans="3:24" x14ac:dyDescent="0.3">
      <c r="C2637" s="8" t="s">
        <v>3998</v>
      </c>
      <c r="D2637" s="9" t="s">
        <v>6</v>
      </c>
      <c r="E2637" s="9" t="s">
        <v>461</v>
      </c>
      <c r="F2637" s="12" t="s">
        <v>462</v>
      </c>
      <c r="T2637" s="1"/>
      <c r="U2637" s="1"/>
      <c r="X2637" s="2"/>
    </row>
    <row r="2638" spans="3:24" x14ac:dyDescent="0.3">
      <c r="C2638" s="10" t="s">
        <v>3999</v>
      </c>
      <c r="D2638" s="11" t="s">
        <v>6</v>
      </c>
      <c r="E2638" s="11" t="s">
        <v>463</v>
      </c>
      <c r="F2638" s="13" t="s">
        <v>464</v>
      </c>
      <c r="T2638" s="1"/>
      <c r="U2638" s="1"/>
      <c r="X2638" s="2"/>
    </row>
    <row r="2639" spans="3:24" x14ac:dyDescent="0.3">
      <c r="C2639" s="8" t="s">
        <v>4000</v>
      </c>
      <c r="D2639" s="9" t="s">
        <v>6</v>
      </c>
      <c r="E2639" s="9" t="s">
        <v>465</v>
      </c>
      <c r="F2639" s="12" t="s">
        <v>466</v>
      </c>
      <c r="T2639" s="1"/>
      <c r="U2639" s="1"/>
      <c r="X2639" s="2"/>
    </row>
    <row r="2640" spans="3:24" x14ac:dyDescent="0.3">
      <c r="C2640" s="10" t="s">
        <v>4001</v>
      </c>
      <c r="D2640" s="11" t="s">
        <v>6</v>
      </c>
      <c r="E2640" s="11" t="s">
        <v>467</v>
      </c>
      <c r="F2640" s="13" t="s">
        <v>468</v>
      </c>
      <c r="T2640" s="1"/>
      <c r="U2640" s="1"/>
      <c r="X2640" s="2"/>
    </row>
    <row r="2641" spans="3:24" x14ac:dyDescent="0.3">
      <c r="C2641" s="8" t="s">
        <v>4002</v>
      </c>
      <c r="D2641" s="9" t="s">
        <v>3</v>
      </c>
      <c r="E2641" s="9" t="s">
        <v>469</v>
      </c>
      <c r="F2641" s="12" t="s">
        <v>470</v>
      </c>
      <c r="T2641" s="1"/>
      <c r="U2641" s="1"/>
      <c r="X2641" s="2"/>
    </row>
    <row r="2642" spans="3:24" x14ac:dyDescent="0.3">
      <c r="C2642" s="10" t="s">
        <v>4003</v>
      </c>
      <c r="D2642" s="11" t="s">
        <v>3</v>
      </c>
      <c r="E2642" s="11" t="s">
        <v>471</v>
      </c>
      <c r="F2642" s="13" t="s">
        <v>472</v>
      </c>
      <c r="T2642" s="1"/>
      <c r="U2642" s="1"/>
      <c r="X2642" s="2"/>
    </row>
    <row r="2643" spans="3:24" x14ac:dyDescent="0.3">
      <c r="C2643" s="8" t="s">
        <v>4004</v>
      </c>
      <c r="D2643" s="9" t="s">
        <v>3</v>
      </c>
      <c r="E2643" s="9" t="s">
        <v>473</v>
      </c>
      <c r="F2643" s="12" t="s">
        <v>474</v>
      </c>
      <c r="T2643" s="1"/>
      <c r="U2643" s="1"/>
      <c r="X2643" s="2"/>
    </row>
    <row r="2644" spans="3:24" x14ac:dyDescent="0.3">
      <c r="C2644" s="10" t="s">
        <v>4005</v>
      </c>
      <c r="D2644" s="11" t="s">
        <v>3</v>
      </c>
      <c r="E2644" s="11" t="s">
        <v>475</v>
      </c>
      <c r="F2644" s="13" t="s">
        <v>476</v>
      </c>
      <c r="T2644" s="1"/>
      <c r="U2644" s="1"/>
      <c r="X2644" s="2"/>
    </row>
    <row r="2645" spans="3:24" x14ac:dyDescent="0.3">
      <c r="C2645" s="8" t="s">
        <v>4006</v>
      </c>
      <c r="D2645" s="9" t="s">
        <v>3</v>
      </c>
      <c r="E2645" s="9" t="s">
        <v>477</v>
      </c>
      <c r="F2645" s="12" t="s">
        <v>478</v>
      </c>
      <c r="T2645" s="1"/>
      <c r="U2645" s="1"/>
      <c r="X2645" s="2"/>
    </row>
    <row r="2646" spans="3:24" x14ac:dyDescent="0.3">
      <c r="C2646" s="10" t="s">
        <v>4007</v>
      </c>
      <c r="D2646" s="11" t="s">
        <v>3</v>
      </c>
      <c r="E2646" s="11" t="s">
        <v>4</v>
      </c>
      <c r="F2646" s="13" t="s">
        <v>479</v>
      </c>
      <c r="T2646" s="1"/>
      <c r="U2646" s="1"/>
      <c r="X2646" s="2"/>
    </row>
    <row r="2647" spans="3:24" x14ac:dyDescent="0.3">
      <c r="C2647" s="8" t="s">
        <v>4008</v>
      </c>
      <c r="D2647" s="9" t="s">
        <v>3</v>
      </c>
      <c r="E2647" s="9" t="s">
        <v>480</v>
      </c>
      <c r="F2647" s="12" t="s">
        <v>481</v>
      </c>
      <c r="T2647" s="1"/>
      <c r="U2647" s="1"/>
      <c r="X2647" s="2"/>
    </row>
    <row r="2648" spans="3:24" x14ac:dyDescent="0.3">
      <c r="C2648" s="10" t="s">
        <v>4009</v>
      </c>
      <c r="D2648" s="11" t="s">
        <v>6</v>
      </c>
      <c r="E2648" s="11" t="s">
        <v>104</v>
      </c>
      <c r="F2648" s="13" t="s">
        <v>482</v>
      </c>
      <c r="T2648" s="1"/>
      <c r="U2648" s="1"/>
      <c r="X2648" s="2"/>
    </row>
    <row r="2649" spans="3:24" x14ac:dyDescent="0.3">
      <c r="C2649" s="8" t="s">
        <v>4010</v>
      </c>
      <c r="D2649" s="9" t="s">
        <v>6</v>
      </c>
      <c r="E2649" s="9" t="s">
        <v>483</v>
      </c>
      <c r="F2649" s="12" t="s">
        <v>484</v>
      </c>
      <c r="T2649" s="1"/>
      <c r="U2649" s="1"/>
      <c r="X2649" s="2"/>
    </row>
    <row r="2650" spans="3:24" x14ac:dyDescent="0.3">
      <c r="C2650" s="10" t="s">
        <v>4011</v>
      </c>
      <c r="D2650" s="11" t="s">
        <v>6</v>
      </c>
      <c r="E2650" s="11" t="s">
        <v>485</v>
      </c>
      <c r="F2650" s="13" t="s">
        <v>486</v>
      </c>
      <c r="T2650" s="1"/>
      <c r="U2650" s="1"/>
      <c r="X2650" s="2"/>
    </row>
    <row r="2651" spans="3:24" x14ac:dyDescent="0.3">
      <c r="C2651" s="8" t="s">
        <v>4012</v>
      </c>
      <c r="D2651" s="9" t="s">
        <v>6</v>
      </c>
      <c r="E2651" s="9" t="s">
        <v>487</v>
      </c>
      <c r="F2651" s="12" t="s">
        <v>488</v>
      </c>
      <c r="T2651" s="1"/>
      <c r="U2651" s="1"/>
      <c r="X2651" s="2"/>
    </row>
    <row r="2652" spans="3:24" x14ac:dyDescent="0.3">
      <c r="C2652" s="10" t="s">
        <v>4013</v>
      </c>
      <c r="D2652" s="11" t="s">
        <v>6</v>
      </c>
      <c r="E2652" s="11" t="s">
        <v>489</v>
      </c>
      <c r="F2652" s="13" t="s">
        <v>490</v>
      </c>
      <c r="T2652" s="1"/>
      <c r="U2652" s="1"/>
      <c r="X2652" s="2"/>
    </row>
    <row r="2653" spans="3:24" x14ac:dyDescent="0.3">
      <c r="C2653" s="8" t="s">
        <v>4014</v>
      </c>
      <c r="D2653" s="9" t="s">
        <v>6</v>
      </c>
      <c r="E2653" s="9" t="s">
        <v>491</v>
      </c>
      <c r="F2653" s="12" t="s">
        <v>492</v>
      </c>
      <c r="T2653" s="1"/>
      <c r="U2653" s="1"/>
      <c r="X2653" s="2"/>
    </row>
    <row r="2654" spans="3:24" x14ac:dyDescent="0.3">
      <c r="C2654" s="10" t="s">
        <v>4015</v>
      </c>
      <c r="D2654" s="11" t="s">
        <v>3</v>
      </c>
      <c r="E2654" s="11" t="s">
        <v>493</v>
      </c>
      <c r="F2654" s="13" t="s">
        <v>494</v>
      </c>
      <c r="T2654" s="1"/>
      <c r="U2654" s="1"/>
      <c r="X2654" s="2"/>
    </row>
    <row r="2655" spans="3:24" x14ac:dyDescent="0.3">
      <c r="C2655" s="8" t="s">
        <v>4016</v>
      </c>
      <c r="D2655" s="9" t="s">
        <v>6</v>
      </c>
      <c r="E2655" s="9" t="s">
        <v>495</v>
      </c>
      <c r="F2655" s="12" t="s">
        <v>496</v>
      </c>
      <c r="T2655" s="1"/>
      <c r="U2655" s="1"/>
      <c r="X2655" s="2"/>
    </row>
    <row r="2656" spans="3:24" x14ac:dyDescent="0.3">
      <c r="C2656" s="10" t="s">
        <v>4017</v>
      </c>
      <c r="D2656" s="11" t="s">
        <v>3</v>
      </c>
      <c r="E2656" s="11" t="s">
        <v>497</v>
      </c>
      <c r="F2656" s="13" t="s">
        <v>498</v>
      </c>
      <c r="T2656" s="1"/>
      <c r="U2656" s="1"/>
      <c r="X2656" s="2"/>
    </row>
    <row r="2657" spans="3:24" x14ac:dyDescent="0.3">
      <c r="C2657" s="8" t="s">
        <v>4018</v>
      </c>
      <c r="D2657" s="9" t="s">
        <v>6</v>
      </c>
      <c r="E2657" s="9" t="s">
        <v>499</v>
      </c>
      <c r="F2657" s="12" t="s">
        <v>500</v>
      </c>
      <c r="T2657" s="1"/>
      <c r="U2657" s="1"/>
      <c r="X2657" s="2"/>
    </row>
    <row r="2658" spans="3:24" x14ac:dyDescent="0.3">
      <c r="C2658" s="10" t="s">
        <v>4019</v>
      </c>
      <c r="D2658" s="11" t="s">
        <v>3</v>
      </c>
      <c r="E2658" s="11" t="s">
        <v>501</v>
      </c>
      <c r="F2658" s="13" t="s">
        <v>502</v>
      </c>
      <c r="T2658" s="1"/>
      <c r="U2658" s="1"/>
      <c r="X2658" s="2"/>
    </row>
    <row r="2659" spans="3:24" x14ac:dyDescent="0.3">
      <c r="C2659" s="8" t="s">
        <v>4020</v>
      </c>
      <c r="D2659" s="9" t="s">
        <v>3</v>
      </c>
      <c r="E2659" s="9" t="s">
        <v>503</v>
      </c>
      <c r="F2659" s="12" t="s">
        <v>504</v>
      </c>
      <c r="T2659" s="1"/>
      <c r="U2659" s="1"/>
      <c r="X2659" s="2"/>
    </row>
    <row r="2660" spans="3:24" x14ac:dyDescent="0.3">
      <c r="C2660" s="10" t="s">
        <v>4021</v>
      </c>
      <c r="D2660" s="11" t="s">
        <v>6</v>
      </c>
      <c r="E2660" s="11" t="s">
        <v>425</v>
      </c>
      <c r="F2660" s="13" t="s">
        <v>505</v>
      </c>
      <c r="T2660" s="1"/>
      <c r="U2660" s="1"/>
      <c r="X2660" s="2"/>
    </row>
    <row r="2661" spans="3:24" x14ac:dyDescent="0.3">
      <c r="C2661" s="8" t="s">
        <v>4022</v>
      </c>
      <c r="D2661" s="9" t="s">
        <v>3</v>
      </c>
      <c r="E2661" s="9" t="s">
        <v>506</v>
      </c>
      <c r="F2661" s="12" t="s">
        <v>507</v>
      </c>
      <c r="T2661" s="1"/>
      <c r="U2661" s="1"/>
      <c r="X2661" s="2"/>
    </row>
    <row r="2662" spans="3:24" x14ac:dyDescent="0.3">
      <c r="C2662" s="10" t="s">
        <v>4023</v>
      </c>
      <c r="D2662" s="11" t="s">
        <v>3</v>
      </c>
      <c r="E2662" s="11" t="s">
        <v>508</v>
      </c>
      <c r="F2662" s="13" t="s">
        <v>368</v>
      </c>
      <c r="T2662" s="1"/>
      <c r="U2662" s="1"/>
      <c r="X2662" s="2"/>
    </row>
    <row r="2663" spans="3:24" x14ac:dyDescent="0.3">
      <c r="C2663" s="8" t="s">
        <v>4024</v>
      </c>
      <c r="D2663" s="9" t="s">
        <v>6</v>
      </c>
      <c r="E2663" s="9" t="s">
        <v>55</v>
      </c>
      <c r="F2663" s="12" t="s">
        <v>509</v>
      </c>
      <c r="T2663" s="1"/>
      <c r="U2663" s="1"/>
      <c r="X2663" s="2"/>
    </row>
    <row r="2664" spans="3:24" x14ac:dyDescent="0.3">
      <c r="C2664" s="10" t="s">
        <v>4025</v>
      </c>
      <c r="D2664" s="11" t="s">
        <v>6</v>
      </c>
      <c r="E2664" s="11" t="s">
        <v>510</v>
      </c>
      <c r="F2664" s="13" t="s">
        <v>511</v>
      </c>
      <c r="T2664" s="1"/>
      <c r="U2664" s="1"/>
      <c r="X2664" s="2"/>
    </row>
    <row r="2665" spans="3:24" x14ac:dyDescent="0.3">
      <c r="C2665" s="8" t="s">
        <v>4026</v>
      </c>
      <c r="D2665" s="9" t="s">
        <v>6</v>
      </c>
      <c r="E2665" s="9" t="s">
        <v>512</v>
      </c>
      <c r="F2665" s="12" t="s">
        <v>513</v>
      </c>
      <c r="T2665" s="1"/>
      <c r="U2665" s="1"/>
      <c r="X2665" s="2"/>
    </row>
    <row r="2666" spans="3:24" x14ac:dyDescent="0.3">
      <c r="C2666" s="10" t="s">
        <v>4027</v>
      </c>
      <c r="D2666" s="11" t="s">
        <v>6</v>
      </c>
      <c r="E2666" s="11" t="s">
        <v>19</v>
      </c>
      <c r="F2666" s="13" t="s">
        <v>514</v>
      </c>
      <c r="T2666" s="1"/>
      <c r="U2666" s="1"/>
      <c r="X2666" s="2"/>
    </row>
    <row r="2667" spans="3:24" x14ac:dyDescent="0.3">
      <c r="C2667" s="8" t="s">
        <v>4028</v>
      </c>
      <c r="D2667" s="9" t="s">
        <v>6</v>
      </c>
      <c r="E2667" s="9" t="s">
        <v>515</v>
      </c>
      <c r="F2667" s="12" t="s">
        <v>516</v>
      </c>
      <c r="T2667" s="1"/>
      <c r="U2667" s="1"/>
      <c r="X2667" s="2"/>
    </row>
    <row r="2668" spans="3:24" x14ac:dyDescent="0.3">
      <c r="C2668" s="10" t="s">
        <v>4029</v>
      </c>
      <c r="D2668" s="11" t="s">
        <v>6</v>
      </c>
      <c r="E2668" s="11" t="s">
        <v>517</v>
      </c>
      <c r="F2668" s="13" t="s">
        <v>518</v>
      </c>
      <c r="T2668" s="1"/>
      <c r="U2668" s="1"/>
      <c r="X2668" s="2"/>
    </row>
    <row r="2669" spans="3:24" x14ac:dyDescent="0.3">
      <c r="C2669" s="8" t="s">
        <v>4030</v>
      </c>
      <c r="D2669" s="9" t="s">
        <v>6</v>
      </c>
      <c r="E2669" s="9" t="s">
        <v>519</v>
      </c>
      <c r="F2669" s="12" t="s">
        <v>520</v>
      </c>
      <c r="T2669" s="1"/>
      <c r="U2669" s="1"/>
      <c r="X2669" s="2"/>
    </row>
    <row r="2670" spans="3:24" x14ac:dyDescent="0.3">
      <c r="C2670" s="10" t="s">
        <v>4031</v>
      </c>
      <c r="D2670" s="11" t="s">
        <v>6</v>
      </c>
      <c r="E2670" s="11" t="s">
        <v>394</v>
      </c>
      <c r="F2670" s="13" t="s">
        <v>521</v>
      </c>
      <c r="T2670" s="1"/>
      <c r="U2670" s="1"/>
      <c r="X2670" s="2"/>
    </row>
    <row r="2671" spans="3:24" x14ac:dyDescent="0.3">
      <c r="C2671" s="8" t="s">
        <v>4032</v>
      </c>
      <c r="D2671" s="9" t="s">
        <v>6</v>
      </c>
      <c r="E2671" s="9" t="s">
        <v>522</v>
      </c>
      <c r="F2671" s="12" t="s">
        <v>523</v>
      </c>
      <c r="T2671" s="1"/>
      <c r="U2671" s="1"/>
      <c r="X2671" s="2"/>
    </row>
    <row r="2672" spans="3:24" x14ac:dyDescent="0.3">
      <c r="C2672" s="10" t="s">
        <v>4033</v>
      </c>
      <c r="D2672" s="11" t="s">
        <v>6</v>
      </c>
      <c r="E2672" s="11" t="s">
        <v>524</v>
      </c>
      <c r="F2672" s="13" t="s">
        <v>525</v>
      </c>
      <c r="T2672" s="1"/>
      <c r="U2672" s="1"/>
      <c r="X2672" s="2"/>
    </row>
    <row r="2673" spans="3:24" x14ac:dyDescent="0.3">
      <c r="C2673" s="8" t="s">
        <v>4034</v>
      </c>
      <c r="D2673" s="9" t="s">
        <v>3</v>
      </c>
      <c r="E2673" s="9" t="s">
        <v>526</v>
      </c>
      <c r="F2673" s="12" t="s">
        <v>350</v>
      </c>
      <c r="T2673" s="1"/>
      <c r="U2673" s="1"/>
      <c r="X2673" s="2"/>
    </row>
    <row r="2674" spans="3:24" x14ac:dyDescent="0.3">
      <c r="C2674" s="10" t="s">
        <v>4035</v>
      </c>
      <c r="D2674" s="11" t="s">
        <v>6</v>
      </c>
      <c r="E2674" s="11" t="s">
        <v>527</v>
      </c>
      <c r="F2674" s="13" t="s">
        <v>528</v>
      </c>
      <c r="T2674" s="1"/>
      <c r="U2674" s="1"/>
      <c r="X2674" s="2"/>
    </row>
    <row r="2675" spans="3:24" x14ac:dyDescent="0.3">
      <c r="C2675" s="8" t="s">
        <v>4036</v>
      </c>
      <c r="D2675" s="9" t="s">
        <v>3</v>
      </c>
      <c r="E2675" s="9" t="s">
        <v>529</v>
      </c>
      <c r="F2675" s="12" t="s">
        <v>530</v>
      </c>
      <c r="T2675" s="1"/>
      <c r="U2675" s="1"/>
      <c r="X2675" s="2"/>
    </row>
    <row r="2676" spans="3:24" x14ac:dyDescent="0.3">
      <c r="C2676" s="10" t="s">
        <v>4037</v>
      </c>
      <c r="D2676" s="11" t="s">
        <v>6</v>
      </c>
      <c r="E2676" s="11" t="s">
        <v>531</v>
      </c>
      <c r="F2676" s="13" t="s">
        <v>186</v>
      </c>
      <c r="T2676" s="1"/>
      <c r="U2676" s="1"/>
      <c r="X2676" s="2"/>
    </row>
    <row r="2677" spans="3:24" x14ac:dyDescent="0.3">
      <c r="C2677" s="8" t="s">
        <v>4038</v>
      </c>
      <c r="D2677" s="9" t="s">
        <v>6</v>
      </c>
      <c r="E2677" s="9" t="s">
        <v>532</v>
      </c>
      <c r="F2677" s="12" t="s">
        <v>533</v>
      </c>
      <c r="T2677" s="1"/>
      <c r="U2677" s="1"/>
      <c r="X2677" s="2"/>
    </row>
    <row r="2678" spans="3:24" x14ac:dyDescent="0.3">
      <c r="C2678" s="10" t="s">
        <v>4039</v>
      </c>
      <c r="D2678" s="11" t="s">
        <v>6</v>
      </c>
      <c r="E2678" s="11" t="s">
        <v>534</v>
      </c>
      <c r="F2678" s="13" t="s">
        <v>535</v>
      </c>
      <c r="T2678" s="1"/>
      <c r="U2678" s="1"/>
      <c r="X2678" s="2"/>
    </row>
    <row r="2679" spans="3:24" x14ac:dyDescent="0.3">
      <c r="C2679" s="8" t="s">
        <v>4040</v>
      </c>
      <c r="D2679" s="9" t="s">
        <v>6</v>
      </c>
      <c r="E2679" s="9" t="s">
        <v>536</v>
      </c>
      <c r="F2679" s="12" t="s">
        <v>537</v>
      </c>
      <c r="T2679" s="1"/>
      <c r="U2679" s="1"/>
      <c r="X2679" s="2"/>
    </row>
    <row r="2680" spans="3:24" x14ac:dyDescent="0.3">
      <c r="C2680" s="10" t="s">
        <v>4041</v>
      </c>
      <c r="D2680" s="11" t="s">
        <v>3</v>
      </c>
      <c r="E2680" s="11" t="s">
        <v>538</v>
      </c>
      <c r="F2680" s="13" t="s">
        <v>539</v>
      </c>
      <c r="T2680" s="1"/>
      <c r="U2680" s="1"/>
      <c r="X2680" s="2"/>
    </row>
    <row r="2681" spans="3:24" x14ac:dyDescent="0.3">
      <c r="C2681" s="8" t="s">
        <v>4042</v>
      </c>
      <c r="D2681" s="9" t="s">
        <v>3</v>
      </c>
      <c r="E2681" s="9" t="s">
        <v>540</v>
      </c>
      <c r="F2681" s="12" t="s">
        <v>541</v>
      </c>
      <c r="T2681" s="1"/>
      <c r="U2681" s="1"/>
      <c r="X2681" s="2"/>
    </row>
    <row r="2682" spans="3:24" x14ac:dyDescent="0.3">
      <c r="C2682" s="10" t="s">
        <v>4043</v>
      </c>
      <c r="D2682" s="11" t="s">
        <v>6</v>
      </c>
      <c r="E2682" s="11" t="s">
        <v>394</v>
      </c>
      <c r="F2682" s="13" t="s">
        <v>542</v>
      </c>
      <c r="T2682" s="1"/>
      <c r="U2682" s="1"/>
      <c r="X2682" s="2"/>
    </row>
    <row r="2683" spans="3:24" x14ac:dyDescent="0.3">
      <c r="C2683" s="8" t="s">
        <v>4044</v>
      </c>
      <c r="D2683" s="9" t="s">
        <v>6</v>
      </c>
      <c r="E2683" s="9" t="s">
        <v>543</v>
      </c>
      <c r="F2683" s="12" t="s">
        <v>544</v>
      </c>
      <c r="T2683" s="1"/>
      <c r="U2683" s="1"/>
      <c r="X2683" s="2"/>
    </row>
    <row r="2684" spans="3:24" x14ac:dyDescent="0.3">
      <c r="C2684" s="10" t="s">
        <v>4045</v>
      </c>
      <c r="D2684" s="11" t="s">
        <v>6</v>
      </c>
      <c r="E2684" s="11" t="s">
        <v>430</v>
      </c>
      <c r="F2684" s="13" t="s">
        <v>545</v>
      </c>
      <c r="T2684" s="1"/>
      <c r="U2684" s="1"/>
      <c r="X2684" s="2"/>
    </row>
    <row r="2685" spans="3:24" x14ac:dyDescent="0.3">
      <c r="C2685" s="8" t="s">
        <v>4046</v>
      </c>
      <c r="D2685" s="9" t="s">
        <v>6</v>
      </c>
      <c r="E2685" s="9" t="s">
        <v>546</v>
      </c>
      <c r="F2685" s="12" t="s">
        <v>547</v>
      </c>
      <c r="T2685" s="1"/>
      <c r="U2685" s="1"/>
      <c r="X2685" s="2"/>
    </row>
    <row r="2686" spans="3:24" x14ac:dyDescent="0.3">
      <c r="C2686" s="10" t="s">
        <v>4047</v>
      </c>
      <c r="D2686" s="11" t="s">
        <v>6</v>
      </c>
      <c r="E2686" s="11" t="s">
        <v>548</v>
      </c>
      <c r="F2686" s="13" t="s">
        <v>549</v>
      </c>
      <c r="T2686" s="1"/>
      <c r="U2686" s="1"/>
      <c r="X2686" s="2"/>
    </row>
    <row r="2687" spans="3:24" x14ac:dyDescent="0.3">
      <c r="C2687" s="8" t="s">
        <v>4048</v>
      </c>
      <c r="D2687" s="9" t="s">
        <v>6</v>
      </c>
      <c r="E2687" s="9" t="s">
        <v>550</v>
      </c>
      <c r="F2687" s="12" t="s">
        <v>551</v>
      </c>
      <c r="T2687" s="1"/>
      <c r="U2687" s="1"/>
      <c r="X2687" s="2"/>
    </row>
    <row r="2688" spans="3:24" x14ac:dyDescent="0.3">
      <c r="C2688" s="10" t="s">
        <v>4049</v>
      </c>
      <c r="D2688" s="11" t="s">
        <v>3</v>
      </c>
      <c r="E2688" s="11" t="s">
        <v>552</v>
      </c>
      <c r="F2688" s="13" t="s">
        <v>553</v>
      </c>
      <c r="T2688" s="1"/>
      <c r="U2688" s="1"/>
      <c r="X2688" s="2"/>
    </row>
    <row r="2689" spans="3:24" x14ac:dyDescent="0.3">
      <c r="C2689" s="8" t="s">
        <v>4050</v>
      </c>
      <c r="D2689" s="9" t="s">
        <v>6</v>
      </c>
      <c r="E2689" s="9" t="s">
        <v>554</v>
      </c>
      <c r="F2689" s="12" t="s">
        <v>555</v>
      </c>
      <c r="T2689" s="1"/>
      <c r="U2689" s="1"/>
      <c r="X2689" s="2"/>
    </row>
    <row r="2690" spans="3:24" x14ac:dyDescent="0.3">
      <c r="C2690" s="10" t="s">
        <v>4051</v>
      </c>
      <c r="D2690" s="11" t="s">
        <v>6</v>
      </c>
      <c r="E2690" s="11" t="s">
        <v>556</v>
      </c>
      <c r="F2690" s="13" t="s">
        <v>557</v>
      </c>
      <c r="T2690" s="1"/>
      <c r="U2690" s="1"/>
      <c r="X2690" s="2"/>
    </row>
    <row r="2691" spans="3:24" x14ac:dyDescent="0.3">
      <c r="C2691" s="8" t="s">
        <v>4052</v>
      </c>
      <c r="D2691" s="9" t="s">
        <v>6</v>
      </c>
      <c r="E2691" s="9" t="s">
        <v>558</v>
      </c>
      <c r="F2691" s="12" t="s">
        <v>559</v>
      </c>
      <c r="T2691" s="1"/>
      <c r="U2691" s="1"/>
      <c r="X2691" s="2"/>
    </row>
    <row r="2692" spans="3:24" x14ac:dyDescent="0.3">
      <c r="C2692" s="10" t="s">
        <v>4053</v>
      </c>
      <c r="D2692" s="11" t="s">
        <v>3</v>
      </c>
      <c r="E2692" s="11" t="s">
        <v>560</v>
      </c>
      <c r="F2692" s="13" t="s">
        <v>561</v>
      </c>
      <c r="T2692" s="1"/>
      <c r="U2692" s="1"/>
      <c r="X2692" s="2"/>
    </row>
    <row r="2693" spans="3:24" x14ac:dyDescent="0.3">
      <c r="C2693" s="8" t="s">
        <v>4054</v>
      </c>
      <c r="D2693" s="9" t="s">
        <v>6</v>
      </c>
      <c r="E2693" s="9" t="s">
        <v>562</v>
      </c>
      <c r="F2693" s="12" t="s">
        <v>563</v>
      </c>
      <c r="T2693" s="1"/>
      <c r="U2693" s="1"/>
      <c r="X2693" s="2"/>
    </row>
    <row r="2694" spans="3:24" x14ac:dyDescent="0.3">
      <c r="C2694" s="10" t="s">
        <v>4055</v>
      </c>
      <c r="D2694" s="11" t="s">
        <v>3</v>
      </c>
      <c r="E2694" s="11" t="s">
        <v>564</v>
      </c>
      <c r="F2694" s="13" t="s">
        <v>565</v>
      </c>
      <c r="T2694" s="1"/>
      <c r="U2694" s="1"/>
      <c r="X2694" s="2"/>
    </row>
    <row r="2695" spans="3:24" x14ac:dyDescent="0.3">
      <c r="C2695" s="8" t="s">
        <v>4056</v>
      </c>
      <c r="D2695" s="9" t="s">
        <v>6</v>
      </c>
      <c r="E2695" s="9" t="s">
        <v>566</v>
      </c>
      <c r="F2695" s="12" t="s">
        <v>462</v>
      </c>
      <c r="T2695" s="1"/>
      <c r="U2695" s="1"/>
      <c r="X2695" s="2"/>
    </row>
    <row r="2696" spans="3:24" x14ac:dyDescent="0.3">
      <c r="C2696" s="10" t="s">
        <v>4057</v>
      </c>
      <c r="D2696" s="11" t="s">
        <v>3</v>
      </c>
      <c r="E2696" s="11" t="s">
        <v>164</v>
      </c>
      <c r="F2696" s="13" t="s">
        <v>567</v>
      </c>
      <c r="T2696" s="1"/>
      <c r="U2696" s="1"/>
      <c r="X2696" s="2"/>
    </row>
    <row r="2697" spans="3:24" x14ac:dyDescent="0.3">
      <c r="C2697" s="8" t="s">
        <v>4058</v>
      </c>
      <c r="D2697" s="9" t="s">
        <v>6</v>
      </c>
      <c r="E2697" s="9" t="s">
        <v>568</v>
      </c>
      <c r="F2697" s="12" t="s">
        <v>569</v>
      </c>
      <c r="T2697" s="1"/>
      <c r="U2697" s="1"/>
      <c r="X2697" s="2"/>
    </row>
    <row r="2698" spans="3:24" x14ac:dyDescent="0.3">
      <c r="C2698" s="10" t="s">
        <v>4059</v>
      </c>
      <c r="D2698" s="11" t="s">
        <v>3</v>
      </c>
      <c r="E2698" s="11" t="s">
        <v>570</v>
      </c>
      <c r="F2698" s="13" t="s">
        <v>571</v>
      </c>
      <c r="T2698" s="1"/>
      <c r="U2698" s="1"/>
      <c r="X2698" s="2"/>
    </row>
    <row r="2699" spans="3:24" x14ac:dyDescent="0.3">
      <c r="C2699" s="8" t="s">
        <v>4060</v>
      </c>
      <c r="D2699" s="9" t="s">
        <v>3</v>
      </c>
      <c r="E2699" s="9" t="s">
        <v>572</v>
      </c>
      <c r="F2699" s="12" t="s">
        <v>573</v>
      </c>
      <c r="T2699" s="1"/>
      <c r="U2699" s="1"/>
      <c r="X2699" s="2"/>
    </row>
    <row r="2700" spans="3:24" x14ac:dyDescent="0.3">
      <c r="C2700" s="10" t="s">
        <v>4061</v>
      </c>
      <c r="D2700" s="11" t="s">
        <v>3</v>
      </c>
      <c r="E2700" s="11" t="s">
        <v>574</v>
      </c>
      <c r="F2700" s="13" t="s">
        <v>456</v>
      </c>
      <c r="T2700" s="1"/>
      <c r="U2700" s="1"/>
      <c r="X2700" s="2"/>
    </row>
    <row r="2701" spans="3:24" x14ac:dyDescent="0.3">
      <c r="C2701" s="8" t="s">
        <v>4062</v>
      </c>
      <c r="D2701" s="9" t="s">
        <v>3</v>
      </c>
      <c r="E2701" s="9" t="s">
        <v>130</v>
      </c>
      <c r="F2701" s="12" t="s">
        <v>575</v>
      </c>
      <c r="T2701" s="1"/>
      <c r="U2701" s="1"/>
      <c r="X2701" s="2"/>
    </row>
    <row r="2702" spans="3:24" x14ac:dyDescent="0.3">
      <c r="C2702" s="10" t="s">
        <v>4063</v>
      </c>
      <c r="D2702" s="11" t="s">
        <v>6</v>
      </c>
      <c r="E2702" s="11" t="s">
        <v>576</v>
      </c>
      <c r="F2702" s="13" t="s">
        <v>577</v>
      </c>
      <c r="T2702" s="1"/>
      <c r="U2702" s="1"/>
      <c r="X2702" s="2"/>
    </row>
    <row r="2703" spans="3:24" x14ac:dyDescent="0.3">
      <c r="C2703" s="8" t="s">
        <v>4064</v>
      </c>
      <c r="D2703" s="9" t="s">
        <v>3</v>
      </c>
      <c r="E2703" s="9" t="s">
        <v>578</v>
      </c>
      <c r="F2703" s="12" t="s">
        <v>579</v>
      </c>
      <c r="T2703" s="1"/>
      <c r="U2703" s="1"/>
      <c r="X2703" s="2"/>
    </row>
    <row r="2704" spans="3:24" x14ac:dyDescent="0.3">
      <c r="C2704" s="10" t="s">
        <v>4065</v>
      </c>
      <c r="D2704" s="11" t="s">
        <v>3</v>
      </c>
      <c r="E2704" s="11" t="s">
        <v>580</v>
      </c>
      <c r="F2704" s="13" t="s">
        <v>581</v>
      </c>
      <c r="T2704" s="1"/>
      <c r="U2704" s="1"/>
      <c r="X2704" s="2"/>
    </row>
    <row r="2705" spans="3:24" x14ac:dyDescent="0.3">
      <c r="C2705" s="8" t="s">
        <v>4066</v>
      </c>
      <c r="D2705" s="9" t="s">
        <v>6</v>
      </c>
      <c r="E2705" s="9" t="s">
        <v>582</v>
      </c>
      <c r="F2705" s="12" t="s">
        <v>141</v>
      </c>
      <c r="T2705" s="1"/>
      <c r="U2705" s="1"/>
      <c r="X2705" s="2"/>
    </row>
    <row r="2706" spans="3:24" x14ac:dyDescent="0.3">
      <c r="C2706" s="10" t="s">
        <v>4067</v>
      </c>
      <c r="D2706" s="11" t="s">
        <v>6</v>
      </c>
      <c r="E2706" s="11" t="s">
        <v>583</v>
      </c>
      <c r="F2706" s="13" t="s">
        <v>584</v>
      </c>
      <c r="T2706" s="1"/>
      <c r="U2706" s="1"/>
      <c r="X2706" s="2"/>
    </row>
    <row r="2707" spans="3:24" x14ac:dyDescent="0.3">
      <c r="C2707" s="8" t="s">
        <v>4068</v>
      </c>
      <c r="D2707" s="9" t="s">
        <v>6</v>
      </c>
      <c r="E2707" s="9" t="s">
        <v>585</v>
      </c>
      <c r="F2707" s="12" t="s">
        <v>586</v>
      </c>
      <c r="T2707" s="1"/>
      <c r="U2707" s="1"/>
      <c r="X2707" s="2"/>
    </row>
    <row r="2708" spans="3:24" x14ac:dyDescent="0.3">
      <c r="C2708" s="10" t="s">
        <v>4069</v>
      </c>
      <c r="D2708" s="11" t="s">
        <v>3</v>
      </c>
      <c r="E2708" s="11" t="s">
        <v>587</v>
      </c>
      <c r="F2708" s="13" t="s">
        <v>588</v>
      </c>
      <c r="T2708" s="1"/>
      <c r="U2708" s="1"/>
      <c r="X2708" s="2"/>
    </row>
    <row r="2709" spans="3:24" x14ac:dyDescent="0.3">
      <c r="C2709" s="8" t="s">
        <v>4070</v>
      </c>
      <c r="D2709" s="9" t="s">
        <v>3</v>
      </c>
      <c r="E2709" s="9" t="s">
        <v>589</v>
      </c>
      <c r="F2709" s="12" t="s">
        <v>590</v>
      </c>
      <c r="T2709" s="1"/>
      <c r="U2709" s="1"/>
      <c r="X2709" s="2"/>
    </row>
    <row r="2710" spans="3:24" x14ac:dyDescent="0.3">
      <c r="C2710" s="10" t="s">
        <v>4071</v>
      </c>
      <c r="D2710" s="11" t="s">
        <v>6</v>
      </c>
      <c r="E2710" s="11" t="s">
        <v>338</v>
      </c>
      <c r="F2710" s="13" t="s">
        <v>591</v>
      </c>
      <c r="T2710" s="1"/>
      <c r="U2710" s="1"/>
      <c r="X2710" s="2"/>
    </row>
    <row r="2711" spans="3:24" x14ac:dyDescent="0.3">
      <c r="C2711" s="8" t="s">
        <v>4072</v>
      </c>
      <c r="D2711" s="9" t="s">
        <v>6</v>
      </c>
      <c r="E2711" s="9" t="s">
        <v>43</v>
      </c>
      <c r="F2711" s="12" t="s">
        <v>592</v>
      </c>
      <c r="T2711" s="1"/>
      <c r="U2711" s="1"/>
      <c r="X2711" s="2"/>
    </row>
    <row r="2712" spans="3:24" x14ac:dyDescent="0.3">
      <c r="C2712" s="10" t="s">
        <v>4073</v>
      </c>
      <c r="D2712" s="11" t="s">
        <v>6</v>
      </c>
      <c r="E2712" s="11" t="s">
        <v>593</v>
      </c>
      <c r="F2712" s="13" t="s">
        <v>594</v>
      </c>
      <c r="T2712" s="1"/>
      <c r="U2712" s="1"/>
      <c r="X2712" s="2"/>
    </row>
    <row r="2713" spans="3:24" x14ac:dyDescent="0.3">
      <c r="C2713" s="8" t="s">
        <v>4074</v>
      </c>
      <c r="D2713" s="9" t="s">
        <v>6</v>
      </c>
      <c r="E2713" s="9" t="s">
        <v>595</v>
      </c>
      <c r="F2713" s="12" t="s">
        <v>596</v>
      </c>
      <c r="T2713" s="1"/>
      <c r="U2713" s="1"/>
      <c r="X2713" s="2"/>
    </row>
    <row r="2714" spans="3:24" x14ac:dyDescent="0.3">
      <c r="C2714" s="10" t="s">
        <v>4075</v>
      </c>
      <c r="D2714" s="11" t="s">
        <v>3</v>
      </c>
      <c r="E2714" s="11" t="s">
        <v>597</v>
      </c>
      <c r="F2714" s="13" t="s">
        <v>598</v>
      </c>
      <c r="T2714" s="1"/>
      <c r="U2714" s="1"/>
      <c r="X2714" s="2"/>
    </row>
    <row r="2715" spans="3:24" x14ac:dyDescent="0.3">
      <c r="C2715" s="8" t="s">
        <v>4076</v>
      </c>
      <c r="D2715" s="9" t="s">
        <v>3</v>
      </c>
      <c r="E2715" s="9" t="s">
        <v>599</v>
      </c>
      <c r="F2715" s="12" t="s">
        <v>600</v>
      </c>
      <c r="T2715" s="1"/>
      <c r="U2715" s="1"/>
      <c r="X2715" s="2"/>
    </row>
    <row r="2716" spans="3:24" x14ac:dyDescent="0.3">
      <c r="C2716" s="10" t="s">
        <v>4077</v>
      </c>
      <c r="D2716" s="11" t="s">
        <v>6</v>
      </c>
      <c r="E2716" s="11" t="s">
        <v>601</v>
      </c>
      <c r="F2716" s="13" t="s">
        <v>602</v>
      </c>
      <c r="T2716" s="1"/>
      <c r="U2716" s="1"/>
      <c r="X2716" s="2"/>
    </row>
    <row r="2717" spans="3:24" x14ac:dyDescent="0.3">
      <c r="C2717" s="8" t="s">
        <v>4078</v>
      </c>
      <c r="D2717" s="9" t="s">
        <v>6</v>
      </c>
      <c r="E2717" s="9" t="s">
        <v>603</v>
      </c>
      <c r="F2717" s="12" t="s">
        <v>533</v>
      </c>
      <c r="T2717" s="1"/>
      <c r="U2717" s="1"/>
      <c r="X2717" s="2"/>
    </row>
    <row r="2718" spans="3:24" x14ac:dyDescent="0.3">
      <c r="C2718" s="10" t="s">
        <v>4079</v>
      </c>
      <c r="D2718" s="11" t="s">
        <v>6</v>
      </c>
      <c r="E2718" s="11" t="s">
        <v>299</v>
      </c>
      <c r="F2718" s="13" t="s">
        <v>604</v>
      </c>
      <c r="T2718" s="1"/>
      <c r="U2718" s="1"/>
      <c r="X2718" s="2"/>
    </row>
    <row r="2719" spans="3:24" x14ac:dyDescent="0.3">
      <c r="C2719" s="8" t="s">
        <v>4080</v>
      </c>
      <c r="D2719" s="9" t="s">
        <v>3</v>
      </c>
      <c r="E2719" s="9" t="s">
        <v>605</v>
      </c>
      <c r="F2719" s="12" t="s">
        <v>606</v>
      </c>
      <c r="T2719" s="1"/>
      <c r="U2719" s="1"/>
      <c r="X2719" s="2"/>
    </row>
    <row r="2720" spans="3:24" x14ac:dyDescent="0.3">
      <c r="C2720" s="10" t="s">
        <v>4081</v>
      </c>
      <c r="D2720" s="11" t="s">
        <v>6</v>
      </c>
      <c r="E2720" s="11" t="s">
        <v>607</v>
      </c>
      <c r="F2720" s="13" t="s">
        <v>608</v>
      </c>
      <c r="T2720" s="1"/>
      <c r="U2720" s="1"/>
      <c r="X2720" s="2"/>
    </row>
    <row r="2721" spans="3:24" x14ac:dyDescent="0.3">
      <c r="C2721" s="8" t="s">
        <v>4082</v>
      </c>
      <c r="D2721" s="9" t="s">
        <v>6</v>
      </c>
      <c r="E2721" s="9" t="s">
        <v>439</v>
      </c>
      <c r="F2721" s="12" t="s">
        <v>609</v>
      </c>
      <c r="T2721" s="1"/>
      <c r="U2721" s="1"/>
      <c r="X2721" s="2"/>
    </row>
    <row r="2722" spans="3:24" x14ac:dyDescent="0.3">
      <c r="C2722" s="10" t="s">
        <v>4083</v>
      </c>
      <c r="D2722" s="11" t="s">
        <v>6</v>
      </c>
      <c r="E2722" s="11" t="s">
        <v>610</v>
      </c>
      <c r="F2722" s="13" t="s">
        <v>611</v>
      </c>
      <c r="T2722" s="1"/>
      <c r="U2722" s="1"/>
      <c r="X2722" s="2"/>
    </row>
    <row r="2723" spans="3:24" x14ac:dyDescent="0.3">
      <c r="C2723" s="8" t="s">
        <v>4084</v>
      </c>
      <c r="D2723" s="9" t="s">
        <v>6</v>
      </c>
      <c r="E2723" s="9" t="s">
        <v>430</v>
      </c>
      <c r="F2723" s="12" t="s">
        <v>612</v>
      </c>
      <c r="T2723" s="1"/>
      <c r="U2723" s="1"/>
      <c r="X2723" s="2"/>
    </row>
    <row r="2724" spans="3:24" x14ac:dyDescent="0.3">
      <c r="C2724" s="10" t="s">
        <v>4085</v>
      </c>
      <c r="D2724" s="11" t="s">
        <v>6</v>
      </c>
      <c r="E2724" s="11" t="s">
        <v>613</v>
      </c>
      <c r="F2724" s="13" t="s">
        <v>614</v>
      </c>
      <c r="T2724" s="1"/>
      <c r="U2724" s="1"/>
      <c r="X2724" s="2"/>
    </row>
    <row r="2725" spans="3:24" x14ac:dyDescent="0.3">
      <c r="C2725" s="8" t="s">
        <v>4086</v>
      </c>
      <c r="D2725" s="9" t="s">
        <v>6</v>
      </c>
      <c r="E2725" s="9" t="s">
        <v>615</v>
      </c>
      <c r="F2725" s="12" t="s">
        <v>616</v>
      </c>
      <c r="T2725" s="1"/>
      <c r="U2725" s="1"/>
      <c r="X2725" s="2"/>
    </row>
    <row r="2726" spans="3:24" x14ac:dyDescent="0.3">
      <c r="C2726" s="10" t="s">
        <v>4087</v>
      </c>
      <c r="D2726" s="11" t="s">
        <v>6</v>
      </c>
      <c r="E2726" s="11" t="s">
        <v>595</v>
      </c>
      <c r="F2726" s="13" t="s">
        <v>617</v>
      </c>
      <c r="T2726" s="1"/>
      <c r="U2726" s="1"/>
      <c r="X2726" s="2"/>
    </row>
    <row r="2727" spans="3:24" x14ac:dyDescent="0.3">
      <c r="C2727" s="8" t="s">
        <v>4088</v>
      </c>
      <c r="D2727" s="9" t="s">
        <v>3</v>
      </c>
      <c r="E2727" s="9" t="s">
        <v>618</v>
      </c>
      <c r="F2727" s="12" t="s">
        <v>619</v>
      </c>
      <c r="T2727" s="1"/>
      <c r="U2727" s="1"/>
      <c r="X2727" s="2"/>
    </row>
    <row r="2728" spans="3:24" x14ac:dyDescent="0.3">
      <c r="C2728" s="10" t="s">
        <v>4089</v>
      </c>
      <c r="D2728" s="11" t="s">
        <v>6</v>
      </c>
      <c r="E2728" s="11" t="s">
        <v>620</v>
      </c>
      <c r="F2728" s="13" t="s">
        <v>621</v>
      </c>
      <c r="T2728" s="1"/>
      <c r="U2728" s="1"/>
      <c r="X2728" s="2"/>
    </row>
    <row r="2729" spans="3:24" x14ac:dyDescent="0.3">
      <c r="C2729" s="8" t="s">
        <v>4090</v>
      </c>
      <c r="D2729" s="9" t="s">
        <v>3</v>
      </c>
      <c r="E2729" s="9" t="s">
        <v>622</v>
      </c>
      <c r="F2729" s="12" t="s">
        <v>623</v>
      </c>
      <c r="T2729" s="1"/>
      <c r="U2729" s="1"/>
      <c r="X2729" s="2"/>
    </row>
    <row r="2730" spans="3:24" x14ac:dyDescent="0.3">
      <c r="C2730" s="10" t="s">
        <v>4091</v>
      </c>
      <c r="D2730" s="11" t="s">
        <v>6</v>
      </c>
      <c r="E2730" s="11" t="s">
        <v>624</v>
      </c>
      <c r="F2730" s="13" t="s">
        <v>625</v>
      </c>
      <c r="T2730" s="1"/>
      <c r="U2730" s="1"/>
      <c r="X2730" s="2"/>
    </row>
    <row r="2731" spans="3:24" x14ac:dyDescent="0.3">
      <c r="C2731" s="8" t="s">
        <v>4092</v>
      </c>
      <c r="D2731" s="9" t="s">
        <v>3</v>
      </c>
      <c r="E2731" s="9" t="s">
        <v>626</v>
      </c>
      <c r="F2731" s="12" t="s">
        <v>627</v>
      </c>
      <c r="T2731" s="1"/>
      <c r="U2731" s="1"/>
      <c r="X2731" s="2"/>
    </row>
    <row r="2732" spans="3:24" x14ac:dyDescent="0.3">
      <c r="C2732" s="10" t="s">
        <v>4093</v>
      </c>
      <c r="D2732" s="11" t="s">
        <v>3</v>
      </c>
      <c r="E2732" s="11" t="s">
        <v>628</v>
      </c>
      <c r="F2732" s="13" t="s">
        <v>629</v>
      </c>
      <c r="T2732" s="1"/>
      <c r="U2732" s="1"/>
      <c r="X2732" s="2"/>
    </row>
    <row r="2733" spans="3:24" x14ac:dyDescent="0.3">
      <c r="C2733" s="8" t="s">
        <v>4094</v>
      </c>
      <c r="D2733" s="9" t="s">
        <v>6</v>
      </c>
      <c r="E2733" s="9" t="s">
        <v>318</v>
      </c>
      <c r="F2733" s="12" t="s">
        <v>630</v>
      </c>
      <c r="T2733" s="1"/>
      <c r="U2733" s="1"/>
      <c r="X2733" s="2"/>
    </row>
    <row r="2734" spans="3:24" x14ac:dyDescent="0.3">
      <c r="C2734" s="10" t="s">
        <v>4095</v>
      </c>
      <c r="D2734" s="11" t="s">
        <v>3</v>
      </c>
      <c r="E2734" s="11" t="s">
        <v>631</v>
      </c>
      <c r="F2734" s="13" t="s">
        <v>632</v>
      </c>
      <c r="T2734" s="1"/>
      <c r="U2734" s="1"/>
      <c r="X2734" s="2"/>
    </row>
    <row r="2735" spans="3:24" x14ac:dyDescent="0.3">
      <c r="C2735" s="8" t="s">
        <v>4096</v>
      </c>
      <c r="D2735" s="9" t="s">
        <v>3</v>
      </c>
      <c r="E2735" s="9" t="s">
        <v>633</v>
      </c>
      <c r="F2735" s="12" t="s">
        <v>634</v>
      </c>
      <c r="T2735" s="1"/>
      <c r="U2735" s="1"/>
      <c r="X2735" s="2"/>
    </row>
    <row r="2736" spans="3:24" x14ac:dyDescent="0.3">
      <c r="C2736" s="10" t="s">
        <v>4097</v>
      </c>
      <c r="D2736" s="11" t="s">
        <v>3</v>
      </c>
      <c r="E2736" s="11" t="s">
        <v>635</v>
      </c>
      <c r="F2736" s="13" t="s">
        <v>636</v>
      </c>
      <c r="T2736" s="1"/>
      <c r="U2736" s="1"/>
      <c r="X2736" s="2"/>
    </row>
    <row r="2737" spans="3:24" x14ac:dyDescent="0.3">
      <c r="C2737" s="8" t="s">
        <v>4098</v>
      </c>
      <c r="D2737" s="9" t="s">
        <v>3</v>
      </c>
      <c r="E2737" s="9" t="s">
        <v>192</v>
      </c>
      <c r="F2737" s="12" t="s">
        <v>637</v>
      </c>
      <c r="T2737" s="1"/>
      <c r="U2737" s="1"/>
      <c r="X2737" s="2"/>
    </row>
    <row r="2738" spans="3:24" x14ac:dyDescent="0.3">
      <c r="C2738" s="10" t="s">
        <v>4099</v>
      </c>
      <c r="D2738" s="11" t="s">
        <v>6</v>
      </c>
      <c r="E2738" s="11" t="s">
        <v>638</v>
      </c>
      <c r="F2738" s="13" t="s">
        <v>639</v>
      </c>
      <c r="T2738" s="1"/>
      <c r="U2738" s="1"/>
      <c r="X2738" s="2"/>
    </row>
    <row r="2739" spans="3:24" x14ac:dyDescent="0.3">
      <c r="C2739" s="8" t="s">
        <v>4100</v>
      </c>
      <c r="D2739" s="9" t="s">
        <v>3</v>
      </c>
      <c r="E2739" s="9" t="s">
        <v>640</v>
      </c>
      <c r="F2739" s="12" t="s">
        <v>641</v>
      </c>
      <c r="T2739" s="1"/>
      <c r="U2739" s="1"/>
      <c r="X2739" s="2"/>
    </row>
    <row r="2740" spans="3:24" x14ac:dyDescent="0.3">
      <c r="C2740" s="10" t="s">
        <v>4101</v>
      </c>
      <c r="D2740" s="11" t="s">
        <v>6</v>
      </c>
      <c r="E2740" s="11" t="s">
        <v>104</v>
      </c>
      <c r="F2740" s="13" t="s">
        <v>642</v>
      </c>
      <c r="T2740" s="1"/>
      <c r="U2740" s="1"/>
      <c r="X2740" s="2"/>
    </row>
    <row r="2741" spans="3:24" x14ac:dyDescent="0.3">
      <c r="C2741" s="8" t="s">
        <v>4102</v>
      </c>
      <c r="D2741" s="9" t="s">
        <v>3</v>
      </c>
      <c r="E2741" s="9" t="s">
        <v>643</v>
      </c>
      <c r="F2741" s="12" t="s">
        <v>644</v>
      </c>
      <c r="T2741" s="1"/>
      <c r="U2741" s="1"/>
      <c r="X2741" s="2"/>
    </row>
    <row r="2742" spans="3:24" x14ac:dyDescent="0.3">
      <c r="C2742" s="10" t="s">
        <v>4103</v>
      </c>
      <c r="D2742" s="11" t="s">
        <v>3</v>
      </c>
      <c r="E2742" s="11" t="s">
        <v>645</v>
      </c>
      <c r="F2742" s="13" t="s">
        <v>646</v>
      </c>
      <c r="T2742" s="1"/>
      <c r="U2742" s="1"/>
      <c r="X2742" s="2"/>
    </row>
    <row r="2743" spans="3:24" x14ac:dyDescent="0.3">
      <c r="C2743" s="8" t="s">
        <v>4104</v>
      </c>
      <c r="D2743" s="9" t="s">
        <v>6</v>
      </c>
      <c r="E2743" s="9" t="s">
        <v>647</v>
      </c>
      <c r="F2743" s="12" t="s">
        <v>648</v>
      </c>
      <c r="T2743" s="1"/>
      <c r="U2743" s="1"/>
      <c r="X2743" s="2"/>
    </row>
    <row r="2744" spans="3:24" x14ac:dyDescent="0.3">
      <c r="C2744" s="10" t="s">
        <v>4105</v>
      </c>
      <c r="D2744" s="11" t="s">
        <v>3</v>
      </c>
      <c r="E2744" s="11" t="s">
        <v>649</v>
      </c>
      <c r="F2744" s="13" t="s">
        <v>650</v>
      </c>
      <c r="T2744" s="1"/>
      <c r="U2744" s="1"/>
      <c r="X2744" s="2"/>
    </row>
    <row r="2745" spans="3:24" x14ac:dyDescent="0.3">
      <c r="C2745" s="8" t="s">
        <v>4106</v>
      </c>
      <c r="D2745" s="9" t="s">
        <v>6</v>
      </c>
      <c r="E2745" s="9" t="s">
        <v>651</v>
      </c>
      <c r="F2745" s="12" t="s">
        <v>652</v>
      </c>
      <c r="T2745" s="1"/>
      <c r="U2745" s="1"/>
      <c r="X2745" s="2"/>
    </row>
    <row r="2746" spans="3:24" x14ac:dyDescent="0.3">
      <c r="C2746" s="10" t="s">
        <v>4107</v>
      </c>
      <c r="D2746" s="11" t="s">
        <v>3</v>
      </c>
      <c r="E2746" s="11" t="s">
        <v>653</v>
      </c>
      <c r="F2746" s="13" t="s">
        <v>654</v>
      </c>
      <c r="T2746" s="1"/>
      <c r="U2746" s="1"/>
      <c r="X2746" s="2"/>
    </row>
    <row r="2747" spans="3:24" x14ac:dyDescent="0.3">
      <c r="C2747" s="8" t="s">
        <v>4108</v>
      </c>
      <c r="D2747" s="9" t="s">
        <v>6</v>
      </c>
      <c r="E2747" s="9" t="s">
        <v>655</v>
      </c>
      <c r="F2747" s="12" t="s">
        <v>161</v>
      </c>
      <c r="T2747" s="1"/>
      <c r="U2747" s="1"/>
      <c r="X2747" s="2"/>
    </row>
    <row r="2748" spans="3:24" x14ac:dyDescent="0.3">
      <c r="C2748" s="10" t="s">
        <v>4109</v>
      </c>
      <c r="D2748" s="11" t="s">
        <v>3</v>
      </c>
      <c r="E2748" s="11" t="s">
        <v>656</v>
      </c>
      <c r="F2748" s="13" t="s">
        <v>657</v>
      </c>
      <c r="T2748" s="1"/>
      <c r="U2748" s="1"/>
      <c r="X2748" s="2"/>
    </row>
    <row r="2749" spans="3:24" x14ac:dyDescent="0.3">
      <c r="C2749" s="8" t="s">
        <v>4110</v>
      </c>
      <c r="D2749" s="9" t="s">
        <v>3</v>
      </c>
      <c r="E2749" s="9" t="s">
        <v>658</v>
      </c>
      <c r="F2749" s="12" t="s">
        <v>659</v>
      </c>
      <c r="T2749" s="1"/>
      <c r="U2749" s="1"/>
      <c r="X2749" s="2"/>
    </row>
    <row r="2750" spans="3:24" x14ac:dyDescent="0.3">
      <c r="C2750" s="10" t="s">
        <v>4111</v>
      </c>
      <c r="D2750" s="11" t="s">
        <v>3</v>
      </c>
      <c r="E2750" s="11" t="s">
        <v>660</v>
      </c>
      <c r="F2750" s="13" t="s">
        <v>661</v>
      </c>
      <c r="T2750" s="1"/>
      <c r="U2750" s="1"/>
      <c r="X2750" s="2"/>
    </row>
    <row r="2751" spans="3:24" x14ac:dyDescent="0.3">
      <c r="C2751" s="8" t="s">
        <v>4112</v>
      </c>
      <c r="D2751" s="9" t="s">
        <v>6</v>
      </c>
      <c r="E2751" s="9" t="s">
        <v>662</v>
      </c>
      <c r="F2751" s="12" t="s">
        <v>663</v>
      </c>
      <c r="T2751" s="1"/>
      <c r="U2751" s="1"/>
      <c r="X2751" s="2"/>
    </row>
    <row r="2752" spans="3:24" x14ac:dyDescent="0.3">
      <c r="C2752" s="10" t="s">
        <v>4113</v>
      </c>
      <c r="D2752" s="11" t="s">
        <v>6</v>
      </c>
      <c r="E2752" s="11" t="s">
        <v>664</v>
      </c>
      <c r="F2752" s="13" t="s">
        <v>665</v>
      </c>
      <c r="T2752" s="1"/>
      <c r="U2752" s="1"/>
      <c r="X2752" s="2"/>
    </row>
    <row r="2753" spans="3:24" x14ac:dyDescent="0.3">
      <c r="C2753" s="8" t="s">
        <v>4114</v>
      </c>
      <c r="D2753" s="9" t="s">
        <v>6</v>
      </c>
      <c r="E2753" s="9" t="s">
        <v>666</v>
      </c>
      <c r="F2753" s="12" t="s">
        <v>667</v>
      </c>
      <c r="T2753" s="1"/>
      <c r="U2753" s="1"/>
      <c r="X2753" s="2"/>
    </row>
    <row r="2754" spans="3:24" x14ac:dyDescent="0.3">
      <c r="C2754" s="10" t="s">
        <v>4115</v>
      </c>
      <c r="D2754" s="11" t="s">
        <v>6</v>
      </c>
      <c r="E2754" s="11" t="s">
        <v>668</v>
      </c>
      <c r="F2754" s="13" t="s">
        <v>366</v>
      </c>
      <c r="T2754" s="1"/>
      <c r="U2754" s="1"/>
      <c r="X2754" s="2"/>
    </row>
    <row r="2755" spans="3:24" x14ac:dyDescent="0.3">
      <c r="C2755" s="8" t="s">
        <v>4116</v>
      </c>
      <c r="D2755" s="9" t="s">
        <v>6</v>
      </c>
      <c r="E2755" s="9" t="s">
        <v>669</v>
      </c>
      <c r="F2755" s="12" t="s">
        <v>670</v>
      </c>
      <c r="T2755" s="1"/>
      <c r="U2755" s="1"/>
      <c r="X2755" s="2"/>
    </row>
    <row r="2756" spans="3:24" x14ac:dyDescent="0.3">
      <c r="C2756" s="10" t="s">
        <v>4117</v>
      </c>
      <c r="D2756" s="11" t="s">
        <v>6</v>
      </c>
      <c r="E2756" s="11" t="s">
        <v>132</v>
      </c>
      <c r="F2756" s="13" t="s">
        <v>671</v>
      </c>
      <c r="T2756" s="1"/>
      <c r="U2756" s="1"/>
      <c r="X2756" s="2"/>
    </row>
    <row r="2757" spans="3:24" x14ac:dyDescent="0.3">
      <c r="C2757" s="8" t="s">
        <v>4118</v>
      </c>
      <c r="D2757" s="9" t="s">
        <v>6</v>
      </c>
      <c r="E2757" s="9" t="s">
        <v>672</v>
      </c>
      <c r="F2757" s="12" t="s">
        <v>673</v>
      </c>
      <c r="T2757" s="1"/>
      <c r="U2757" s="1"/>
      <c r="X2757" s="2"/>
    </row>
    <row r="2758" spans="3:24" x14ac:dyDescent="0.3">
      <c r="C2758" s="10" t="s">
        <v>4119</v>
      </c>
      <c r="D2758" s="11" t="s">
        <v>3</v>
      </c>
      <c r="E2758" s="11" t="s">
        <v>674</v>
      </c>
      <c r="F2758" s="13" t="s">
        <v>675</v>
      </c>
      <c r="T2758" s="1"/>
      <c r="U2758" s="1"/>
      <c r="X2758" s="2"/>
    </row>
    <row r="2759" spans="3:24" x14ac:dyDescent="0.3">
      <c r="C2759" s="8" t="s">
        <v>4120</v>
      </c>
      <c r="D2759" s="9" t="s">
        <v>3</v>
      </c>
      <c r="E2759" s="9" t="s">
        <v>676</v>
      </c>
      <c r="F2759" s="12" t="s">
        <v>677</v>
      </c>
      <c r="T2759" s="1"/>
      <c r="U2759" s="1"/>
      <c r="X2759" s="2"/>
    </row>
    <row r="2760" spans="3:24" x14ac:dyDescent="0.3">
      <c r="C2760" s="10" t="s">
        <v>4121</v>
      </c>
      <c r="D2760" s="11" t="s">
        <v>6</v>
      </c>
      <c r="E2760" s="11" t="s">
        <v>678</v>
      </c>
      <c r="F2760" s="13" t="s">
        <v>679</v>
      </c>
      <c r="T2760" s="1"/>
      <c r="U2760" s="1"/>
      <c r="X2760" s="2"/>
    </row>
    <row r="2761" spans="3:24" x14ac:dyDescent="0.3">
      <c r="C2761" s="8" t="s">
        <v>4122</v>
      </c>
      <c r="D2761" s="9" t="s">
        <v>6</v>
      </c>
      <c r="E2761" s="9" t="s">
        <v>680</v>
      </c>
      <c r="F2761" s="12" t="s">
        <v>681</v>
      </c>
      <c r="T2761" s="1"/>
      <c r="U2761" s="1"/>
      <c r="X2761" s="2"/>
    </row>
    <row r="2762" spans="3:24" x14ac:dyDescent="0.3">
      <c r="C2762" s="10" t="s">
        <v>4123</v>
      </c>
      <c r="D2762" s="11" t="s">
        <v>3</v>
      </c>
      <c r="E2762" s="11" t="s">
        <v>682</v>
      </c>
      <c r="F2762" s="13" t="s">
        <v>683</v>
      </c>
      <c r="T2762" s="1"/>
      <c r="U2762" s="1"/>
      <c r="X2762" s="2"/>
    </row>
    <row r="2763" spans="3:24" x14ac:dyDescent="0.3">
      <c r="C2763" s="8" t="s">
        <v>4124</v>
      </c>
      <c r="D2763" s="9" t="s">
        <v>6</v>
      </c>
      <c r="E2763" s="9" t="s">
        <v>684</v>
      </c>
      <c r="F2763" s="12" t="s">
        <v>685</v>
      </c>
      <c r="T2763" s="1"/>
      <c r="U2763" s="1"/>
      <c r="X2763" s="2"/>
    </row>
    <row r="2764" spans="3:24" x14ac:dyDescent="0.3">
      <c r="C2764" s="10" t="s">
        <v>4125</v>
      </c>
      <c r="D2764" s="11" t="s">
        <v>6</v>
      </c>
      <c r="E2764" s="11" t="s">
        <v>686</v>
      </c>
      <c r="F2764" s="13" t="s">
        <v>687</v>
      </c>
      <c r="T2764" s="1"/>
      <c r="U2764" s="1"/>
      <c r="X2764" s="2"/>
    </row>
    <row r="2765" spans="3:24" x14ac:dyDescent="0.3">
      <c r="C2765" s="8" t="s">
        <v>4126</v>
      </c>
      <c r="D2765" s="9" t="s">
        <v>3</v>
      </c>
      <c r="E2765" s="9" t="s">
        <v>688</v>
      </c>
      <c r="F2765" s="12" t="s">
        <v>689</v>
      </c>
      <c r="T2765" s="1"/>
      <c r="U2765" s="1"/>
      <c r="X2765" s="2"/>
    </row>
    <row r="2766" spans="3:24" x14ac:dyDescent="0.3">
      <c r="C2766" s="10" t="s">
        <v>4127</v>
      </c>
      <c r="D2766" s="11" t="s">
        <v>6</v>
      </c>
      <c r="E2766" s="11" t="s">
        <v>690</v>
      </c>
      <c r="F2766" s="13" t="s">
        <v>691</v>
      </c>
      <c r="T2766" s="1"/>
      <c r="U2766" s="1"/>
      <c r="X2766" s="2"/>
    </row>
    <row r="2767" spans="3:24" x14ac:dyDescent="0.3">
      <c r="C2767" s="8" t="s">
        <v>4128</v>
      </c>
      <c r="D2767" s="9" t="s">
        <v>3</v>
      </c>
      <c r="E2767" s="9" t="s">
        <v>692</v>
      </c>
      <c r="F2767" s="12" t="s">
        <v>693</v>
      </c>
      <c r="T2767" s="1"/>
      <c r="U2767" s="1"/>
      <c r="X2767" s="2"/>
    </row>
    <row r="2768" spans="3:24" x14ac:dyDescent="0.3">
      <c r="C2768" s="10" t="s">
        <v>4129</v>
      </c>
      <c r="D2768" s="11" t="s">
        <v>3</v>
      </c>
      <c r="E2768" s="11" t="s">
        <v>538</v>
      </c>
      <c r="F2768" s="13" t="s">
        <v>694</v>
      </c>
      <c r="T2768" s="1"/>
      <c r="U2768" s="1"/>
      <c r="X2768" s="2"/>
    </row>
    <row r="2769" spans="3:24" x14ac:dyDescent="0.3">
      <c r="C2769" s="8" t="s">
        <v>4130</v>
      </c>
      <c r="D2769" s="9" t="s">
        <v>3</v>
      </c>
      <c r="E2769" s="9" t="s">
        <v>695</v>
      </c>
      <c r="F2769" s="12" t="s">
        <v>696</v>
      </c>
      <c r="T2769" s="1"/>
      <c r="U2769" s="1"/>
      <c r="X2769" s="2"/>
    </row>
    <row r="2770" spans="3:24" x14ac:dyDescent="0.3">
      <c r="C2770" s="10" t="s">
        <v>4131</v>
      </c>
      <c r="D2770" s="11" t="s">
        <v>6</v>
      </c>
      <c r="E2770" s="11" t="s">
        <v>697</v>
      </c>
      <c r="F2770" s="13" t="s">
        <v>698</v>
      </c>
      <c r="T2770" s="1"/>
      <c r="U2770" s="1"/>
      <c r="X2770" s="2"/>
    </row>
    <row r="2771" spans="3:24" x14ac:dyDescent="0.3">
      <c r="C2771" s="8" t="s">
        <v>4132</v>
      </c>
      <c r="D2771" s="9" t="s">
        <v>6</v>
      </c>
      <c r="E2771" s="9" t="s">
        <v>299</v>
      </c>
      <c r="F2771" s="12" t="s">
        <v>699</v>
      </c>
      <c r="T2771" s="1"/>
      <c r="U2771" s="1"/>
      <c r="X2771" s="2"/>
    </row>
    <row r="2772" spans="3:24" x14ac:dyDescent="0.3">
      <c r="C2772" s="10" t="s">
        <v>4133</v>
      </c>
      <c r="D2772" s="11" t="s">
        <v>3</v>
      </c>
      <c r="E2772" s="11" t="s">
        <v>700</v>
      </c>
      <c r="F2772" s="13" t="s">
        <v>701</v>
      </c>
      <c r="T2772" s="1"/>
      <c r="U2772" s="1"/>
      <c r="X2772" s="2"/>
    </row>
    <row r="2773" spans="3:24" x14ac:dyDescent="0.3">
      <c r="C2773" s="8" t="s">
        <v>4134</v>
      </c>
      <c r="D2773" s="9" t="s">
        <v>3</v>
      </c>
      <c r="E2773" s="9" t="s">
        <v>373</v>
      </c>
      <c r="F2773" s="12" t="s">
        <v>702</v>
      </c>
      <c r="T2773" s="1"/>
      <c r="U2773" s="1"/>
      <c r="X2773" s="2"/>
    </row>
    <row r="2774" spans="3:24" x14ac:dyDescent="0.3">
      <c r="C2774" s="10" t="s">
        <v>4135</v>
      </c>
      <c r="D2774" s="11" t="s">
        <v>6</v>
      </c>
      <c r="E2774" s="11" t="s">
        <v>703</v>
      </c>
      <c r="F2774" s="13" t="s">
        <v>704</v>
      </c>
      <c r="T2774" s="1"/>
      <c r="U2774" s="1"/>
      <c r="X2774" s="2"/>
    </row>
    <row r="2775" spans="3:24" x14ac:dyDescent="0.3">
      <c r="C2775" s="8" t="s">
        <v>4136</v>
      </c>
      <c r="D2775" s="9" t="s">
        <v>3</v>
      </c>
      <c r="E2775" s="9" t="s">
        <v>705</v>
      </c>
      <c r="F2775" s="12" t="s">
        <v>706</v>
      </c>
      <c r="T2775" s="1"/>
      <c r="U2775" s="1"/>
      <c r="X2775" s="2"/>
    </row>
    <row r="2776" spans="3:24" x14ac:dyDescent="0.3">
      <c r="C2776" s="10" t="s">
        <v>4137</v>
      </c>
      <c r="D2776" s="11" t="s">
        <v>6</v>
      </c>
      <c r="E2776" s="11" t="s">
        <v>17</v>
      </c>
      <c r="F2776" s="13" t="s">
        <v>707</v>
      </c>
      <c r="T2776" s="1"/>
      <c r="U2776" s="1"/>
      <c r="X2776" s="2"/>
    </row>
    <row r="2777" spans="3:24" x14ac:dyDescent="0.3">
      <c r="C2777" s="8" t="s">
        <v>4138</v>
      </c>
      <c r="D2777" s="9" t="s">
        <v>6</v>
      </c>
      <c r="E2777" s="9" t="s">
        <v>443</v>
      </c>
      <c r="F2777" s="12" t="s">
        <v>708</v>
      </c>
      <c r="T2777" s="1"/>
      <c r="U2777" s="1"/>
      <c r="X2777" s="2"/>
    </row>
    <row r="2778" spans="3:24" x14ac:dyDescent="0.3">
      <c r="C2778" s="10" t="s">
        <v>4139</v>
      </c>
      <c r="D2778" s="11" t="s">
        <v>3</v>
      </c>
      <c r="E2778" s="11" t="s">
        <v>152</v>
      </c>
      <c r="F2778" s="13" t="s">
        <v>709</v>
      </c>
      <c r="T2778" s="1"/>
      <c r="U2778" s="1"/>
      <c r="X2778" s="2"/>
    </row>
    <row r="2779" spans="3:24" x14ac:dyDescent="0.3">
      <c r="C2779" s="8" t="s">
        <v>4140</v>
      </c>
      <c r="D2779" s="9" t="s">
        <v>6</v>
      </c>
      <c r="E2779" s="9" t="s">
        <v>710</v>
      </c>
      <c r="F2779" s="12" t="s">
        <v>711</v>
      </c>
      <c r="T2779" s="1"/>
      <c r="U2779" s="1"/>
      <c r="X2779" s="2"/>
    </row>
    <row r="2780" spans="3:24" x14ac:dyDescent="0.3">
      <c r="C2780" s="10" t="s">
        <v>4141</v>
      </c>
      <c r="D2780" s="11" t="s">
        <v>6</v>
      </c>
      <c r="E2780" s="11" t="s">
        <v>712</v>
      </c>
      <c r="F2780" s="13" t="s">
        <v>713</v>
      </c>
      <c r="T2780" s="1"/>
      <c r="U2780" s="1"/>
      <c r="X2780" s="2"/>
    </row>
    <row r="2781" spans="3:24" x14ac:dyDescent="0.3">
      <c r="C2781" s="8" t="s">
        <v>4142</v>
      </c>
      <c r="D2781" s="9" t="s">
        <v>3</v>
      </c>
      <c r="E2781" s="9" t="s">
        <v>714</v>
      </c>
      <c r="F2781" s="12" t="s">
        <v>715</v>
      </c>
      <c r="T2781" s="1"/>
      <c r="U2781" s="1"/>
      <c r="X2781" s="2"/>
    </row>
    <row r="2782" spans="3:24" x14ac:dyDescent="0.3">
      <c r="C2782" s="10" t="s">
        <v>4143</v>
      </c>
      <c r="D2782" s="11" t="s">
        <v>6</v>
      </c>
      <c r="E2782" s="11" t="s">
        <v>716</v>
      </c>
      <c r="F2782" s="13" t="s">
        <v>717</v>
      </c>
      <c r="T2782" s="1"/>
      <c r="U2782" s="1"/>
      <c r="X2782" s="2"/>
    </row>
    <row r="2783" spans="3:24" x14ac:dyDescent="0.3">
      <c r="C2783" s="8" t="s">
        <v>4144</v>
      </c>
      <c r="D2783" s="9" t="s">
        <v>3</v>
      </c>
      <c r="E2783" s="9" t="s">
        <v>580</v>
      </c>
      <c r="F2783" s="12" t="s">
        <v>718</v>
      </c>
      <c r="T2783" s="1"/>
      <c r="U2783" s="1"/>
      <c r="X2783" s="2"/>
    </row>
    <row r="2784" spans="3:24" x14ac:dyDescent="0.3">
      <c r="C2784" s="10" t="s">
        <v>4145</v>
      </c>
      <c r="D2784" s="11" t="s">
        <v>3</v>
      </c>
      <c r="E2784" s="11" t="s">
        <v>719</v>
      </c>
      <c r="F2784" s="13" t="s">
        <v>720</v>
      </c>
      <c r="T2784" s="1"/>
      <c r="U2784" s="1"/>
      <c r="X2784" s="2"/>
    </row>
    <row r="2785" spans="3:24" x14ac:dyDescent="0.3">
      <c r="C2785" s="8" t="s">
        <v>4146</v>
      </c>
      <c r="D2785" s="9" t="s">
        <v>6</v>
      </c>
      <c r="E2785" s="9" t="s">
        <v>721</v>
      </c>
      <c r="F2785" s="12" t="s">
        <v>722</v>
      </c>
      <c r="T2785" s="1"/>
      <c r="U2785" s="1"/>
      <c r="X2785" s="2"/>
    </row>
    <row r="2786" spans="3:24" x14ac:dyDescent="0.3">
      <c r="C2786" s="10" t="s">
        <v>4147</v>
      </c>
      <c r="D2786" s="11" t="s">
        <v>6</v>
      </c>
      <c r="E2786" s="11" t="s">
        <v>100</v>
      </c>
      <c r="F2786" s="13" t="s">
        <v>723</v>
      </c>
      <c r="T2786" s="1"/>
      <c r="U2786" s="1"/>
      <c r="X2786" s="2"/>
    </row>
    <row r="2787" spans="3:24" x14ac:dyDescent="0.3">
      <c r="C2787" s="8" t="s">
        <v>4148</v>
      </c>
      <c r="D2787" s="9" t="s">
        <v>3</v>
      </c>
      <c r="E2787" s="9" t="s">
        <v>724</v>
      </c>
      <c r="F2787" s="12" t="s">
        <v>725</v>
      </c>
      <c r="T2787" s="1"/>
      <c r="U2787" s="1"/>
      <c r="X2787" s="2"/>
    </row>
    <row r="2788" spans="3:24" x14ac:dyDescent="0.3">
      <c r="C2788" s="10" t="s">
        <v>4149</v>
      </c>
      <c r="D2788" s="11" t="s">
        <v>6</v>
      </c>
      <c r="E2788" s="11" t="s">
        <v>726</v>
      </c>
      <c r="F2788" s="13" t="s">
        <v>397</v>
      </c>
      <c r="T2788" s="1"/>
      <c r="U2788" s="1"/>
      <c r="X2788" s="2"/>
    </row>
    <row r="2789" spans="3:24" x14ac:dyDescent="0.3">
      <c r="C2789" s="8" t="s">
        <v>4150</v>
      </c>
      <c r="D2789" s="9" t="s">
        <v>3</v>
      </c>
      <c r="E2789" s="9" t="s">
        <v>727</v>
      </c>
      <c r="F2789" s="12" t="s">
        <v>728</v>
      </c>
      <c r="T2789" s="1"/>
      <c r="U2789" s="1"/>
      <c r="X2789" s="2"/>
    </row>
    <row r="2790" spans="3:24" x14ac:dyDescent="0.3">
      <c r="C2790" s="10" t="s">
        <v>4151</v>
      </c>
      <c r="D2790" s="11" t="s">
        <v>3</v>
      </c>
      <c r="E2790" s="11" t="s">
        <v>729</v>
      </c>
      <c r="F2790" s="13" t="s">
        <v>730</v>
      </c>
      <c r="T2790" s="1"/>
      <c r="U2790" s="1"/>
      <c r="X2790" s="2"/>
    </row>
    <row r="2791" spans="3:24" x14ac:dyDescent="0.3">
      <c r="C2791" s="8" t="s">
        <v>4152</v>
      </c>
      <c r="D2791" s="9" t="s">
        <v>3</v>
      </c>
      <c r="E2791" s="9" t="s">
        <v>731</v>
      </c>
      <c r="F2791" s="12" t="s">
        <v>732</v>
      </c>
      <c r="T2791" s="1"/>
      <c r="U2791" s="1"/>
      <c r="X2791" s="2"/>
    </row>
    <row r="2792" spans="3:24" x14ac:dyDescent="0.3">
      <c r="C2792" s="10" t="s">
        <v>4153</v>
      </c>
      <c r="D2792" s="11" t="s">
        <v>6</v>
      </c>
      <c r="E2792" s="11" t="s">
        <v>733</v>
      </c>
      <c r="F2792" s="13" t="s">
        <v>734</v>
      </c>
      <c r="T2792" s="1"/>
      <c r="U2792" s="1"/>
      <c r="X2792" s="2"/>
    </row>
    <row r="2793" spans="3:24" x14ac:dyDescent="0.3">
      <c r="C2793" s="8" t="s">
        <v>4154</v>
      </c>
      <c r="D2793" s="9" t="s">
        <v>3</v>
      </c>
      <c r="E2793" s="9" t="s">
        <v>174</v>
      </c>
      <c r="F2793" s="12" t="s">
        <v>735</v>
      </c>
      <c r="T2793" s="1"/>
      <c r="U2793" s="1"/>
      <c r="X2793" s="2"/>
    </row>
    <row r="2794" spans="3:24" x14ac:dyDescent="0.3">
      <c r="C2794" s="10" t="s">
        <v>4155</v>
      </c>
      <c r="D2794" s="11" t="s">
        <v>3</v>
      </c>
      <c r="E2794" s="11" t="s">
        <v>736</v>
      </c>
      <c r="F2794" s="13" t="s">
        <v>737</v>
      </c>
      <c r="T2794" s="1"/>
      <c r="U2794" s="1"/>
      <c r="X2794" s="2"/>
    </row>
    <row r="2795" spans="3:24" x14ac:dyDescent="0.3">
      <c r="C2795" s="8" t="s">
        <v>4156</v>
      </c>
      <c r="D2795" s="9" t="s">
        <v>6</v>
      </c>
      <c r="E2795" s="9" t="s">
        <v>738</v>
      </c>
      <c r="F2795" s="12" t="s">
        <v>739</v>
      </c>
      <c r="T2795" s="1"/>
      <c r="U2795" s="1"/>
      <c r="X2795" s="2"/>
    </row>
    <row r="2796" spans="3:24" x14ac:dyDescent="0.3">
      <c r="C2796" s="10" t="s">
        <v>4157</v>
      </c>
      <c r="D2796" s="11" t="s">
        <v>3</v>
      </c>
      <c r="E2796" s="11" t="s">
        <v>740</v>
      </c>
      <c r="F2796" s="13" t="s">
        <v>741</v>
      </c>
      <c r="T2796" s="1"/>
      <c r="U2796" s="1"/>
      <c r="X2796" s="2"/>
    </row>
    <row r="2797" spans="3:24" x14ac:dyDescent="0.3">
      <c r="C2797" s="8" t="s">
        <v>4158</v>
      </c>
      <c r="D2797" s="9" t="s">
        <v>3</v>
      </c>
      <c r="E2797" s="9" t="s">
        <v>742</v>
      </c>
      <c r="F2797" s="12" t="s">
        <v>743</v>
      </c>
      <c r="T2797" s="1"/>
      <c r="U2797" s="1"/>
      <c r="X2797" s="2"/>
    </row>
    <row r="2798" spans="3:24" x14ac:dyDescent="0.3">
      <c r="C2798" s="10" t="s">
        <v>4159</v>
      </c>
      <c r="D2798" s="11" t="s">
        <v>6</v>
      </c>
      <c r="E2798" s="11" t="s">
        <v>744</v>
      </c>
      <c r="F2798" s="13" t="s">
        <v>745</v>
      </c>
      <c r="T2798" s="1"/>
      <c r="U2798" s="1"/>
      <c r="X2798" s="2"/>
    </row>
    <row r="2799" spans="3:24" x14ac:dyDescent="0.3">
      <c r="C2799" s="8" t="s">
        <v>4160</v>
      </c>
      <c r="D2799" s="9" t="s">
        <v>6</v>
      </c>
      <c r="E2799" s="9" t="s">
        <v>746</v>
      </c>
      <c r="F2799" s="12" t="s">
        <v>747</v>
      </c>
      <c r="T2799" s="1"/>
      <c r="U2799" s="1"/>
      <c r="X2799" s="2"/>
    </row>
    <row r="2800" spans="3:24" x14ac:dyDescent="0.3">
      <c r="C2800" s="10" t="s">
        <v>4161</v>
      </c>
      <c r="D2800" s="11" t="s">
        <v>6</v>
      </c>
      <c r="E2800" s="11" t="s">
        <v>748</v>
      </c>
      <c r="F2800" s="13" t="s">
        <v>749</v>
      </c>
      <c r="T2800" s="1"/>
      <c r="U2800" s="1"/>
      <c r="X2800" s="2"/>
    </row>
    <row r="2801" spans="3:24" x14ac:dyDescent="0.3">
      <c r="C2801" s="8" t="s">
        <v>4162</v>
      </c>
      <c r="D2801" s="9" t="s">
        <v>6</v>
      </c>
      <c r="E2801" s="9" t="s">
        <v>750</v>
      </c>
      <c r="F2801" s="12" t="s">
        <v>751</v>
      </c>
      <c r="T2801" s="1"/>
      <c r="U2801" s="1"/>
      <c r="X2801" s="2"/>
    </row>
    <row r="2802" spans="3:24" x14ac:dyDescent="0.3">
      <c r="C2802" s="10" t="s">
        <v>4163</v>
      </c>
      <c r="D2802" s="11" t="s">
        <v>6</v>
      </c>
      <c r="E2802" s="11" t="s">
        <v>752</v>
      </c>
      <c r="F2802" s="13" t="s">
        <v>753</v>
      </c>
      <c r="T2802" s="1"/>
      <c r="U2802" s="1"/>
      <c r="X2802" s="2"/>
    </row>
    <row r="2803" spans="3:24" x14ac:dyDescent="0.3">
      <c r="C2803" s="8" t="s">
        <v>4164</v>
      </c>
      <c r="D2803" s="9" t="s">
        <v>6</v>
      </c>
      <c r="E2803" s="9" t="s">
        <v>754</v>
      </c>
      <c r="F2803" s="12" t="s">
        <v>755</v>
      </c>
      <c r="T2803" s="1"/>
      <c r="U2803" s="1"/>
      <c r="X2803" s="2"/>
    </row>
    <row r="2804" spans="3:24" x14ac:dyDescent="0.3">
      <c r="C2804" s="10" t="s">
        <v>4165</v>
      </c>
      <c r="D2804" s="11" t="s">
        <v>3</v>
      </c>
      <c r="E2804" s="11" t="s">
        <v>756</v>
      </c>
      <c r="F2804" s="13" t="s">
        <v>757</v>
      </c>
      <c r="T2804" s="1"/>
      <c r="U2804" s="1"/>
      <c r="X2804" s="2"/>
    </row>
    <row r="2805" spans="3:24" x14ac:dyDescent="0.3">
      <c r="C2805" s="8" t="s">
        <v>4166</v>
      </c>
      <c r="D2805" s="9" t="s">
        <v>3</v>
      </c>
      <c r="E2805" s="9" t="s">
        <v>758</v>
      </c>
      <c r="F2805" s="12" t="s">
        <v>759</v>
      </c>
      <c r="T2805" s="1"/>
      <c r="U2805" s="1"/>
      <c r="X2805" s="2"/>
    </row>
    <row r="2806" spans="3:24" x14ac:dyDescent="0.3">
      <c r="C2806" s="10" t="s">
        <v>4167</v>
      </c>
      <c r="D2806" s="11" t="s">
        <v>6</v>
      </c>
      <c r="E2806" s="11" t="s">
        <v>760</v>
      </c>
      <c r="F2806" s="13" t="s">
        <v>761</v>
      </c>
      <c r="T2806" s="1"/>
      <c r="U2806" s="1"/>
      <c r="X2806" s="2"/>
    </row>
    <row r="2807" spans="3:24" x14ac:dyDescent="0.3">
      <c r="C2807" s="8" t="s">
        <v>4168</v>
      </c>
      <c r="D2807" s="9" t="s">
        <v>3</v>
      </c>
      <c r="E2807" s="9" t="s">
        <v>762</v>
      </c>
      <c r="F2807" s="12" t="s">
        <v>763</v>
      </c>
      <c r="T2807" s="1"/>
      <c r="U2807" s="1"/>
      <c r="X2807" s="2"/>
    </row>
    <row r="2808" spans="3:24" x14ac:dyDescent="0.3">
      <c r="C2808" s="10" t="s">
        <v>4169</v>
      </c>
      <c r="D2808" s="11" t="s">
        <v>3</v>
      </c>
      <c r="E2808" s="11" t="s">
        <v>764</v>
      </c>
      <c r="F2808" s="13" t="s">
        <v>765</v>
      </c>
      <c r="T2808" s="1"/>
      <c r="U2808" s="1"/>
      <c r="X2808" s="2"/>
    </row>
    <row r="2809" spans="3:24" x14ac:dyDescent="0.3">
      <c r="C2809" s="8" t="s">
        <v>4170</v>
      </c>
      <c r="D2809" s="9" t="s">
        <v>6</v>
      </c>
      <c r="E2809" s="9" t="s">
        <v>766</v>
      </c>
      <c r="F2809" s="12" t="s">
        <v>767</v>
      </c>
      <c r="T2809" s="1"/>
      <c r="U2809" s="1"/>
      <c r="X2809" s="2"/>
    </row>
    <row r="2810" spans="3:24" x14ac:dyDescent="0.3">
      <c r="C2810" s="10" t="s">
        <v>4171</v>
      </c>
      <c r="D2810" s="11" t="s">
        <v>6</v>
      </c>
      <c r="E2810" s="11" t="s">
        <v>17</v>
      </c>
      <c r="F2810" s="13" t="s">
        <v>768</v>
      </c>
      <c r="T2810" s="1"/>
      <c r="U2810" s="1"/>
      <c r="X2810" s="2"/>
    </row>
    <row r="2811" spans="3:24" x14ac:dyDescent="0.3">
      <c r="C2811" s="8" t="s">
        <v>4172</v>
      </c>
      <c r="D2811" s="9" t="s">
        <v>3</v>
      </c>
      <c r="E2811" s="9" t="s">
        <v>769</v>
      </c>
      <c r="F2811" s="12" t="s">
        <v>770</v>
      </c>
      <c r="T2811" s="1"/>
      <c r="U2811" s="1"/>
      <c r="X2811" s="2"/>
    </row>
    <row r="2812" spans="3:24" x14ac:dyDescent="0.3">
      <c r="C2812" s="10" t="s">
        <v>4173</v>
      </c>
      <c r="D2812" s="11" t="s">
        <v>3</v>
      </c>
      <c r="E2812" s="11" t="s">
        <v>640</v>
      </c>
      <c r="F2812" s="13" t="s">
        <v>771</v>
      </c>
      <c r="T2812" s="1"/>
      <c r="U2812" s="1"/>
      <c r="X2812" s="2"/>
    </row>
    <row r="2813" spans="3:24" x14ac:dyDescent="0.3">
      <c r="C2813" s="8" t="s">
        <v>4174</v>
      </c>
      <c r="D2813" s="9" t="s">
        <v>3</v>
      </c>
      <c r="E2813" s="9" t="s">
        <v>772</v>
      </c>
      <c r="F2813" s="12" t="s">
        <v>773</v>
      </c>
      <c r="T2813" s="1"/>
      <c r="U2813" s="1"/>
      <c r="X2813" s="2"/>
    </row>
    <row r="2814" spans="3:24" x14ac:dyDescent="0.3">
      <c r="C2814" s="10" t="s">
        <v>4175</v>
      </c>
      <c r="D2814" s="11" t="s">
        <v>3</v>
      </c>
      <c r="E2814" s="11" t="s">
        <v>774</v>
      </c>
      <c r="F2814" s="13" t="s">
        <v>775</v>
      </c>
      <c r="T2814" s="1"/>
      <c r="U2814" s="1"/>
      <c r="X2814" s="2"/>
    </row>
    <row r="2815" spans="3:24" x14ac:dyDescent="0.3">
      <c r="C2815" s="8" t="s">
        <v>4176</v>
      </c>
      <c r="D2815" s="9" t="s">
        <v>6</v>
      </c>
      <c r="E2815" s="9" t="s">
        <v>776</v>
      </c>
      <c r="F2815" s="12" t="s">
        <v>777</v>
      </c>
      <c r="T2815" s="1"/>
      <c r="U2815" s="1"/>
      <c r="X2815" s="2"/>
    </row>
    <row r="2816" spans="3:24" x14ac:dyDescent="0.3">
      <c r="C2816" s="10" t="s">
        <v>4177</v>
      </c>
      <c r="D2816" s="11" t="s">
        <v>3</v>
      </c>
      <c r="E2816" s="11" t="s">
        <v>778</v>
      </c>
      <c r="F2816" s="13" t="s">
        <v>217</v>
      </c>
      <c r="T2816" s="1"/>
      <c r="U2816" s="1"/>
      <c r="X2816" s="2"/>
    </row>
    <row r="2817" spans="3:24" x14ac:dyDescent="0.3">
      <c r="C2817" s="8" t="s">
        <v>4178</v>
      </c>
      <c r="D2817" s="9" t="s">
        <v>3</v>
      </c>
      <c r="E2817" s="9" t="s">
        <v>779</v>
      </c>
      <c r="F2817" s="12" t="s">
        <v>780</v>
      </c>
      <c r="T2817" s="1"/>
      <c r="U2817" s="1"/>
      <c r="X2817" s="2"/>
    </row>
    <row r="2818" spans="3:24" x14ac:dyDescent="0.3">
      <c r="C2818" s="10" t="s">
        <v>4179</v>
      </c>
      <c r="D2818" s="11" t="s">
        <v>3</v>
      </c>
      <c r="E2818" s="11" t="s">
        <v>781</v>
      </c>
      <c r="F2818" s="13" t="s">
        <v>782</v>
      </c>
      <c r="T2818" s="1"/>
      <c r="U2818" s="1"/>
      <c r="X2818" s="2"/>
    </row>
    <row r="2819" spans="3:24" x14ac:dyDescent="0.3">
      <c r="C2819" s="8" t="s">
        <v>4180</v>
      </c>
      <c r="D2819" s="9" t="s">
        <v>6</v>
      </c>
      <c r="E2819" s="9" t="s">
        <v>764</v>
      </c>
      <c r="F2819" s="12" t="s">
        <v>783</v>
      </c>
      <c r="T2819" s="1"/>
      <c r="U2819" s="1"/>
      <c r="X2819" s="2"/>
    </row>
    <row r="2820" spans="3:24" x14ac:dyDescent="0.3">
      <c r="C2820" s="10" t="s">
        <v>4181</v>
      </c>
      <c r="D2820" s="11" t="s">
        <v>6</v>
      </c>
      <c r="E2820" s="11" t="s">
        <v>394</v>
      </c>
      <c r="F2820" s="13" t="s">
        <v>784</v>
      </c>
      <c r="T2820" s="1"/>
      <c r="U2820" s="1"/>
      <c r="X2820" s="2"/>
    </row>
    <row r="2821" spans="3:24" x14ac:dyDescent="0.3">
      <c r="C2821" s="8" t="s">
        <v>4182</v>
      </c>
      <c r="D2821" s="9" t="s">
        <v>3</v>
      </c>
      <c r="E2821" s="9" t="s">
        <v>785</v>
      </c>
      <c r="F2821" s="12" t="s">
        <v>786</v>
      </c>
      <c r="T2821" s="1"/>
      <c r="U2821" s="1"/>
      <c r="X2821" s="2"/>
    </row>
    <row r="2822" spans="3:24" x14ac:dyDescent="0.3">
      <c r="C2822" s="10" t="s">
        <v>4183</v>
      </c>
      <c r="D2822" s="11" t="s">
        <v>3</v>
      </c>
      <c r="E2822" s="11" t="s">
        <v>787</v>
      </c>
      <c r="F2822" s="13" t="s">
        <v>788</v>
      </c>
      <c r="T2822" s="1"/>
      <c r="U2822" s="1"/>
      <c r="X2822" s="2"/>
    </row>
    <row r="2823" spans="3:24" x14ac:dyDescent="0.3">
      <c r="C2823" s="8" t="s">
        <v>4184</v>
      </c>
      <c r="D2823" s="9" t="s">
        <v>3</v>
      </c>
      <c r="E2823" s="9" t="s">
        <v>158</v>
      </c>
      <c r="F2823" s="12" t="s">
        <v>789</v>
      </c>
      <c r="T2823" s="1"/>
      <c r="U2823" s="1"/>
      <c r="X2823" s="2"/>
    </row>
    <row r="2824" spans="3:24" x14ac:dyDescent="0.3">
      <c r="C2824" s="10" t="s">
        <v>4185</v>
      </c>
      <c r="D2824" s="11" t="s">
        <v>3</v>
      </c>
      <c r="E2824" s="11" t="s">
        <v>790</v>
      </c>
      <c r="F2824" s="13" t="s">
        <v>791</v>
      </c>
      <c r="T2824" s="1"/>
      <c r="U2824" s="1"/>
      <c r="X2824" s="2"/>
    </row>
    <row r="2825" spans="3:24" x14ac:dyDescent="0.3">
      <c r="C2825" s="8" t="s">
        <v>4186</v>
      </c>
      <c r="D2825" s="9" t="s">
        <v>3</v>
      </c>
      <c r="E2825" s="9" t="s">
        <v>792</v>
      </c>
      <c r="F2825" s="12" t="s">
        <v>793</v>
      </c>
      <c r="T2825" s="1"/>
      <c r="U2825" s="1"/>
      <c r="X2825" s="2"/>
    </row>
    <row r="2826" spans="3:24" x14ac:dyDescent="0.3">
      <c r="C2826" s="10" t="s">
        <v>4187</v>
      </c>
      <c r="D2826" s="11" t="s">
        <v>3</v>
      </c>
      <c r="E2826" s="11" t="s">
        <v>794</v>
      </c>
      <c r="F2826" s="13" t="s">
        <v>795</v>
      </c>
      <c r="T2826" s="1"/>
      <c r="U2826" s="1"/>
      <c r="X2826" s="2"/>
    </row>
    <row r="2827" spans="3:24" x14ac:dyDescent="0.3">
      <c r="C2827" s="8" t="s">
        <v>4188</v>
      </c>
      <c r="D2827" s="9" t="s">
        <v>6</v>
      </c>
      <c r="E2827" s="9" t="s">
        <v>750</v>
      </c>
      <c r="F2827" s="12" t="s">
        <v>796</v>
      </c>
      <c r="T2827" s="1"/>
      <c r="U2827" s="1"/>
      <c r="X2827" s="2"/>
    </row>
    <row r="2828" spans="3:24" x14ac:dyDescent="0.3">
      <c r="C2828" s="10" t="s">
        <v>4189</v>
      </c>
      <c r="D2828" s="11" t="s">
        <v>3</v>
      </c>
      <c r="E2828" s="11" t="s">
        <v>174</v>
      </c>
      <c r="F2828" s="13" t="s">
        <v>797</v>
      </c>
      <c r="T2828" s="1"/>
      <c r="U2828" s="1"/>
      <c r="X2828" s="2"/>
    </row>
    <row r="2829" spans="3:24" x14ac:dyDescent="0.3">
      <c r="C2829" s="8" t="s">
        <v>4190</v>
      </c>
      <c r="D2829" s="9" t="s">
        <v>6</v>
      </c>
      <c r="E2829" s="9" t="s">
        <v>798</v>
      </c>
      <c r="F2829" s="12" t="s">
        <v>799</v>
      </c>
      <c r="T2829" s="1"/>
      <c r="U2829" s="1"/>
      <c r="X2829" s="2"/>
    </row>
    <row r="2830" spans="3:24" x14ac:dyDescent="0.3">
      <c r="C2830" s="10" t="s">
        <v>4191</v>
      </c>
      <c r="D2830" s="11" t="s">
        <v>6</v>
      </c>
      <c r="E2830" s="11" t="s">
        <v>800</v>
      </c>
      <c r="F2830" s="13" t="s">
        <v>801</v>
      </c>
      <c r="T2830" s="1"/>
      <c r="U2830" s="1"/>
      <c r="X2830" s="2"/>
    </row>
    <row r="2831" spans="3:24" x14ac:dyDescent="0.3">
      <c r="C2831" s="8" t="s">
        <v>4192</v>
      </c>
      <c r="D2831" s="9" t="s">
        <v>6</v>
      </c>
      <c r="E2831" s="9" t="s">
        <v>802</v>
      </c>
      <c r="F2831" s="12" t="s">
        <v>803</v>
      </c>
      <c r="T2831" s="1"/>
      <c r="U2831" s="1"/>
      <c r="X2831" s="2"/>
    </row>
    <row r="2832" spans="3:24" x14ac:dyDescent="0.3">
      <c r="C2832" s="10" t="s">
        <v>4193</v>
      </c>
      <c r="D2832" s="11" t="s">
        <v>3</v>
      </c>
      <c r="E2832" s="11" t="s">
        <v>676</v>
      </c>
      <c r="F2832" s="13" t="s">
        <v>804</v>
      </c>
      <c r="T2832" s="1"/>
      <c r="U2832" s="1"/>
      <c r="X2832" s="2"/>
    </row>
    <row r="2833" spans="3:24" x14ac:dyDescent="0.3">
      <c r="C2833" s="8" t="s">
        <v>4194</v>
      </c>
      <c r="D2833" s="9" t="s">
        <v>6</v>
      </c>
      <c r="E2833" s="9" t="s">
        <v>805</v>
      </c>
      <c r="F2833" s="12" t="s">
        <v>806</v>
      </c>
      <c r="T2833" s="1"/>
      <c r="U2833" s="1"/>
      <c r="X2833" s="2"/>
    </row>
    <row r="2834" spans="3:24" x14ac:dyDescent="0.3">
      <c r="C2834" s="10" t="s">
        <v>4195</v>
      </c>
      <c r="D2834" s="11" t="s">
        <v>3</v>
      </c>
      <c r="E2834" s="11" t="s">
        <v>807</v>
      </c>
      <c r="F2834" s="13" t="s">
        <v>808</v>
      </c>
      <c r="T2834" s="1"/>
      <c r="U2834" s="1"/>
      <c r="X2834" s="2"/>
    </row>
    <row r="2835" spans="3:24" x14ac:dyDescent="0.3">
      <c r="C2835" s="8" t="s">
        <v>4196</v>
      </c>
      <c r="D2835" s="9" t="s">
        <v>3</v>
      </c>
      <c r="E2835" s="9" t="s">
        <v>809</v>
      </c>
      <c r="F2835" s="12" t="s">
        <v>810</v>
      </c>
      <c r="T2835" s="1"/>
      <c r="U2835" s="1"/>
      <c r="X2835" s="2"/>
    </row>
    <row r="2836" spans="3:24" x14ac:dyDescent="0.3">
      <c r="C2836" s="10" t="s">
        <v>4197</v>
      </c>
      <c r="D2836" s="11" t="s">
        <v>6</v>
      </c>
      <c r="E2836" s="11" t="s">
        <v>811</v>
      </c>
      <c r="F2836" s="13" t="s">
        <v>812</v>
      </c>
      <c r="T2836" s="1"/>
      <c r="U2836" s="1"/>
      <c r="X2836" s="2"/>
    </row>
    <row r="2837" spans="3:24" x14ac:dyDescent="0.3">
      <c r="C2837" s="8" t="s">
        <v>4198</v>
      </c>
      <c r="D2837" s="9" t="s">
        <v>6</v>
      </c>
      <c r="E2837" s="9" t="s">
        <v>813</v>
      </c>
      <c r="F2837" s="12" t="s">
        <v>139</v>
      </c>
      <c r="T2837" s="1"/>
      <c r="U2837" s="1"/>
      <c r="X2837" s="2"/>
    </row>
    <row r="2838" spans="3:24" x14ac:dyDescent="0.3">
      <c r="C2838" s="10" t="s">
        <v>4199</v>
      </c>
      <c r="D2838" s="11" t="s">
        <v>3</v>
      </c>
      <c r="E2838" s="11" t="s">
        <v>814</v>
      </c>
      <c r="F2838" s="13" t="s">
        <v>815</v>
      </c>
      <c r="T2838" s="1"/>
      <c r="U2838" s="1"/>
      <c r="X2838" s="2"/>
    </row>
    <row r="2839" spans="3:24" x14ac:dyDescent="0.3">
      <c r="C2839" s="8" t="s">
        <v>4200</v>
      </c>
      <c r="D2839" s="9" t="s">
        <v>3</v>
      </c>
      <c r="E2839" s="9" t="s">
        <v>816</v>
      </c>
      <c r="F2839" s="12" t="s">
        <v>817</v>
      </c>
      <c r="T2839" s="1"/>
      <c r="U2839" s="1"/>
      <c r="X2839" s="2"/>
    </row>
    <row r="2840" spans="3:24" x14ac:dyDescent="0.3">
      <c r="C2840" s="10" t="s">
        <v>4201</v>
      </c>
      <c r="D2840" s="11" t="s">
        <v>6</v>
      </c>
      <c r="E2840" s="11" t="s">
        <v>610</v>
      </c>
      <c r="F2840" s="13" t="s">
        <v>818</v>
      </c>
      <c r="T2840" s="1"/>
      <c r="U2840" s="1"/>
      <c r="X2840" s="2"/>
    </row>
    <row r="2841" spans="3:24" x14ac:dyDescent="0.3">
      <c r="C2841" s="8" t="s">
        <v>4202</v>
      </c>
      <c r="D2841" s="9" t="s">
        <v>3</v>
      </c>
      <c r="E2841" s="9" t="s">
        <v>819</v>
      </c>
      <c r="F2841" s="12" t="s">
        <v>820</v>
      </c>
      <c r="T2841" s="1"/>
      <c r="U2841" s="1"/>
      <c r="X2841" s="2"/>
    </row>
    <row r="2842" spans="3:24" x14ac:dyDescent="0.3">
      <c r="C2842" s="10" t="s">
        <v>4203</v>
      </c>
      <c r="D2842" s="11" t="s">
        <v>6</v>
      </c>
      <c r="E2842" s="11" t="s">
        <v>821</v>
      </c>
      <c r="F2842" s="13" t="s">
        <v>822</v>
      </c>
      <c r="T2842" s="1"/>
      <c r="U2842" s="1"/>
      <c r="X2842" s="2"/>
    </row>
    <row r="2843" spans="3:24" x14ac:dyDescent="0.3">
      <c r="C2843" s="8" t="s">
        <v>4204</v>
      </c>
      <c r="D2843" s="9" t="s">
        <v>6</v>
      </c>
      <c r="E2843" s="9" t="s">
        <v>823</v>
      </c>
      <c r="F2843" s="12" t="s">
        <v>824</v>
      </c>
      <c r="T2843" s="1"/>
      <c r="U2843" s="1"/>
      <c r="X2843" s="2"/>
    </row>
    <row r="2844" spans="3:24" x14ac:dyDescent="0.3">
      <c r="C2844" s="10" t="s">
        <v>4205</v>
      </c>
      <c r="D2844" s="11" t="s">
        <v>3</v>
      </c>
      <c r="E2844" s="11" t="s">
        <v>825</v>
      </c>
      <c r="F2844" s="13" t="s">
        <v>826</v>
      </c>
      <c r="T2844" s="1"/>
      <c r="U2844" s="1"/>
      <c r="X2844" s="2"/>
    </row>
    <row r="2845" spans="3:24" x14ac:dyDescent="0.3">
      <c r="C2845" s="8" t="s">
        <v>4206</v>
      </c>
      <c r="D2845" s="9" t="s">
        <v>3</v>
      </c>
      <c r="E2845" s="9" t="s">
        <v>827</v>
      </c>
      <c r="F2845" s="12" t="s">
        <v>650</v>
      </c>
      <c r="T2845" s="1"/>
      <c r="U2845" s="1"/>
      <c r="X2845" s="2"/>
    </row>
    <row r="2846" spans="3:24" x14ac:dyDescent="0.3">
      <c r="C2846" s="10" t="s">
        <v>4207</v>
      </c>
      <c r="D2846" s="11" t="s">
        <v>6</v>
      </c>
      <c r="E2846" s="11" t="s">
        <v>828</v>
      </c>
      <c r="F2846" s="13" t="s">
        <v>105</v>
      </c>
      <c r="T2846" s="1"/>
      <c r="U2846" s="1"/>
      <c r="X2846" s="2"/>
    </row>
    <row r="2847" spans="3:24" x14ac:dyDescent="0.3">
      <c r="C2847" s="8" t="s">
        <v>4208</v>
      </c>
      <c r="D2847" s="9" t="s">
        <v>3</v>
      </c>
      <c r="E2847" s="9" t="s">
        <v>829</v>
      </c>
      <c r="F2847" s="12" t="s">
        <v>830</v>
      </c>
      <c r="T2847" s="1"/>
      <c r="U2847" s="1"/>
      <c r="X2847" s="2"/>
    </row>
    <row r="2848" spans="3:24" x14ac:dyDescent="0.3">
      <c r="C2848" s="10" t="s">
        <v>4209</v>
      </c>
      <c r="D2848" s="11" t="s">
        <v>6</v>
      </c>
      <c r="E2848" s="11" t="s">
        <v>259</v>
      </c>
      <c r="F2848" s="13" t="s">
        <v>831</v>
      </c>
      <c r="T2848" s="1"/>
      <c r="U2848" s="1"/>
      <c r="X2848" s="2"/>
    </row>
    <row r="2849" spans="3:24" x14ac:dyDescent="0.3">
      <c r="C2849" s="8" t="s">
        <v>4210</v>
      </c>
      <c r="D2849" s="9" t="s">
        <v>6</v>
      </c>
      <c r="E2849" s="9" t="s">
        <v>17</v>
      </c>
      <c r="F2849" s="12" t="s">
        <v>832</v>
      </c>
      <c r="T2849" s="1"/>
      <c r="U2849" s="1"/>
      <c r="X2849" s="2"/>
    </row>
    <row r="2850" spans="3:24" x14ac:dyDescent="0.3">
      <c r="C2850" s="10" t="s">
        <v>4211</v>
      </c>
      <c r="D2850" s="11" t="s">
        <v>6</v>
      </c>
      <c r="E2850" s="11" t="s">
        <v>833</v>
      </c>
      <c r="F2850" s="13" t="s">
        <v>834</v>
      </c>
      <c r="T2850" s="1"/>
      <c r="U2850" s="1"/>
      <c r="X2850" s="2"/>
    </row>
    <row r="2851" spans="3:24" x14ac:dyDescent="0.3">
      <c r="C2851" s="8" t="s">
        <v>4212</v>
      </c>
      <c r="D2851" s="9" t="s">
        <v>6</v>
      </c>
      <c r="E2851" s="9" t="s">
        <v>543</v>
      </c>
      <c r="F2851" s="12" t="s">
        <v>835</v>
      </c>
      <c r="T2851" s="1"/>
      <c r="U2851" s="1"/>
      <c r="X2851" s="2"/>
    </row>
    <row r="2852" spans="3:24" x14ac:dyDescent="0.3">
      <c r="C2852" s="10" t="s">
        <v>4213</v>
      </c>
      <c r="D2852" s="11" t="s">
        <v>6</v>
      </c>
      <c r="E2852" s="11" t="s">
        <v>836</v>
      </c>
      <c r="F2852" s="13" t="s">
        <v>837</v>
      </c>
      <c r="T2852" s="1"/>
      <c r="U2852" s="1"/>
      <c r="X2852" s="2"/>
    </row>
    <row r="2853" spans="3:24" x14ac:dyDescent="0.3">
      <c r="C2853" s="8" t="s">
        <v>4214</v>
      </c>
      <c r="D2853" s="9" t="s">
        <v>3</v>
      </c>
      <c r="E2853" s="9" t="s">
        <v>838</v>
      </c>
      <c r="F2853" s="12" t="s">
        <v>839</v>
      </c>
      <c r="T2853" s="1"/>
      <c r="U2853" s="1"/>
      <c r="X2853" s="2"/>
    </row>
    <row r="2854" spans="3:24" x14ac:dyDescent="0.3">
      <c r="C2854" s="10" t="s">
        <v>4215</v>
      </c>
      <c r="D2854" s="11" t="s">
        <v>6</v>
      </c>
      <c r="E2854" s="11" t="s">
        <v>840</v>
      </c>
      <c r="F2854" s="13" t="s">
        <v>129</v>
      </c>
      <c r="T2854" s="1"/>
      <c r="U2854" s="1"/>
      <c r="X2854" s="2"/>
    </row>
    <row r="2855" spans="3:24" x14ac:dyDescent="0.3">
      <c r="C2855" s="8" t="s">
        <v>4216</v>
      </c>
      <c r="D2855" s="9" t="s">
        <v>3</v>
      </c>
      <c r="E2855" s="9" t="s">
        <v>841</v>
      </c>
      <c r="F2855" s="12" t="s">
        <v>555</v>
      </c>
      <c r="T2855" s="1"/>
      <c r="U2855" s="1"/>
      <c r="X2855" s="2"/>
    </row>
    <row r="2856" spans="3:24" x14ac:dyDescent="0.3">
      <c r="C2856" s="10" t="s">
        <v>4217</v>
      </c>
      <c r="D2856" s="11" t="s">
        <v>3</v>
      </c>
      <c r="E2856" s="11" t="s">
        <v>115</v>
      </c>
      <c r="F2856" s="13" t="s">
        <v>161</v>
      </c>
      <c r="T2856" s="1"/>
      <c r="U2856" s="1"/>
      <c r="X2856" s="2"/>
    </row>
    <row r="2857" spans="3:24" x14ac:dyDescent="0.3">
      <c r="C2857" s="8" t="s">
        <v>4218</v>
      </c>
      <c r="D2857" s="9" t="s">
        <v>3</v>
      </c>
      <c r="E2857" s="9" t="s">
        <v>842</v>
      </c>
      <c r="F2857" s="12" t="s">
        <v>843</v>
      </c>
      <c r="T2857" s="1"/>
      <c r="U2857" s="1"/>
      <c r="X2857" s="2"/>
    </row>
    <row r="2858" spans="3:24" x14ac:dyDescent="0.3">
      <c r="C2858" s="10" t="s">
        <v>4219</v>
      </c>
      <c r="D2858" s="11" t="s">
        <v>6</v>
      </c>
      <c r="E2858" s="11" t="s">
        <v>844</v>
      </c>
      <c r="F2858" s="13" t="s">
        <v>845</v>
      </c>
      <c r="T2858" s="1"/>
      <c r="U2858" s="1"/>
      <c r="X2858" s="2"/>
    </row>
    <row r="2859" spans="3:24" x14ac:dyDescent="0.3">
      <c r="C2859" s="8" t="s">
        <v>4220</v>
      </c>
      <c r="D2859" s="9" t="s">
        <v>3</v>
      </c>
      <c r="E2859" s="9" t="s">
        <v>152</v>
      </c>
      <c r="F2859" s="12" t="s">
        <v>846</v>
      </c>
      <c r="T2859" s="1"/>
      <c r="U2859" s="1"/>
      <c r="X2859" s="2"/>
    </row>
    <row r="2860" spans="3:24" x14ac:dyDescent="0.3">
      <c r="C2860" s="10" t="s">
        <v>4221</v>
      </c>
      <c r="D2860" s="11" t="s">
        <v>6</v>
      </c>
      <c r="E2860" s="11" t="s">
        <v>847</v>
      </c>
      <c r="F2860" s="13" t="s">
        <v>848</v>
      </c>
      <c r="T2860" s="1"/>
      <c r="U2860" s="1"/>
      <c r="X2860" s="2"/>
    </row>
    <row r="2861" spans="3:24" x14ac:dyDescent="0.3">
      <c r="C2861" s="8" t="s">
        <v>4222</v>
      </c>
      <c r="D2861" s="9" t="s">
        <v>6</v>
      </c>
      <c r="E2861" s="9" t="s">
        <v>849</v>
      </c>
      <c r="F2861" s="12" t="s">
        <v>135</v>
      </c>
      <c r="T2861" s="1"/>
      <c r="U2861" s="1"/>
      <c r="X2861" s="2"/>
    </row>
    <row r="2862" spans="3:24" x14ac:dyDescent="0.3">
      <c r="C2862" s="10" t="s">
        <v>4223</v>
      </c>
      <c r="D2862" s="11" t="s">
        <v>3</v>
      </c>
      <c r="E2862" s="11" t="s">
        <v>850</v>
      </c>
      <c r="F2862" s="13" t="s">
        <v>851</v>
      </c>
      <c r="T2862" s="1"/>
      <c r="U2862" s="1"/>
      <c r="X2862" s="2"/>
    </row>
    <row r="2863" spans="3:24" x14ac:dyDescent="0.3">
      <c r="C2863" s="8" t="s">
        <v>4224</v>
      </c>
      <c r="D2863" s="9" t="s">
        <v>3</v>
      </c>
      <c r="E2863" s="9" t="s">
        <v>852</v>
      </c>
      <c r="F2863" s="12" t="s">
        <v>853</v>
      </c>
      <c r="T2863" s="1"/>
      <c r="U2863" s="1"/>
      <c r="X2863" s="2"/>
    </row>
    <row r="2864" spans="3:24" x14ac:dyDescent="0.3">
      <c r="C2864" s="10" t="s">
        <v>4225</v>
      </c>
      <c r="D2864" s="11" t="s">
        <v>6</v>
      </c>
      <c r="E2864" s="11" t="s">
        <v>854</v>
      </c>
      <c r="F2864" s="13" t="s">
        <v>855</v>
      </c>
      <c r="T2864" s="1"/>
      <c r="U2864" s="1"/>
      <c r="X2864" s="2"/>
    </row>
    <row r="2865" spans="3:24" x14ac:dyDescent="0.3">
      <c r="C2865" s="8" t="s">
        <v>4226</v>
      </c>
      <c r="D2865" s="9" t="s">
        <v>6</v>
      </c>
      <c r="E2865" s="9" t="s">
        <v>856</v>
      </c>
      <c r="F2865" s="12" t="s">
        <v>857</v>
      </c>
      <c r="T2865" s="1"/>
      <c r="U2865" s="1"/>
      <c r="X2865" s="2"/>
    </row>
    <row r="2866" spans="3:24" x14ac:dyDescent="0.3">
      <c r="C2866" s="10" t="s">
        <v>4227</v>
      </c>
      <c r="D2866" s="11" t="s">
        <v>6</v>
      </c>
      <c r="E2866" s="11" t="s">
        <v>430</v>
      </c>
      <c r="F2866" s="13" t="s">
        <v>858</v>
      </c>
      <c r="T2866" s="1"/>
      <c r="U2866" s="1"/>
      <c r="X2866" s="2"/>
    </row>
    <row r="2867" spans="3:24" x14ac:dyDescent="0.3">
      <c r="C2867" s="8" t="s">
        <v>4228</v>
      </c>
      <c r="D2867" s="9" t="s">
        <v>6</v>
      </c>
      <c r="E2867" s="9" t="s">
        <v>859</v>
      </c>
      <c r="F2867" s="12" t="s">
        <v>466</v>
      </c>
      <c r="T2867" s="1"/>
      <c r="U2867" s="1"/>
      <c r="X2867" s="2"/>
    </row>
    <row r="2868" spans="3:24" x14ac:dyDescent="0.3">
      <c r="C2868" s="10" t="s">
        <v>4229</v>
      </c>
      <c r="D2868" s="11" t="s">
        <v>6</v>
      </c>
      <c r="E2868" s="11" t="s">
        <v>27</v>
      </c>
      <c r="F2868" s="13" t="s">
        <v>860</v>
      </c>
      <c r="T2868" s="1"/>
      <c r="U2868" s="1"/>
      <c r="X2868" s="2"/>
    </row>
    <row r="2869" spans="3:24" x14ac:dyDescent="0.3">
      <c r="C2869" s="8" t="s">
        <v>4230</v>
      </c>
      <c r="D2869" s="9" t="s">
        <v>6</v>
      </c>
      <c r="E2869" s="9" t="s">
        <v>861</v>
      </c>
      <c r="F2869" s="12" t="s">
        <v>862</v>
      </c>
      <c r="T2869" s="1"/>
      <c r="U2869" s="1"/>
      <c r="X2869" s="2"/>
    </row>
    <row r="2870" spans="3:24" x14ac:dyDescent="0.3">
      <c r="C2870" s="10" t="s">
        <v>4231</v>
      </c>
      <c r="D2870" s="11" t="s">
        <v>6</v>
      </c>
      <c r="E2870" s="11" t="s">
        <v>863</v>
      </c>
      <c r="F2870" s="13" t="s">
        <v>864</v>
      </c>
      <c r="T2870" s="1"/>
      <c r="U2870" s="1"/>
      <c r="X2870" s="2"/>
    </row>
    <row r="2871" spans="3:24" x14ac:dyDescent="0.3">
      <c r="C2871" s="8" t="s">
        <v>4232</v>
      </c>
      <c r="D2871" s="9" t="s">
        <v>3</v>
      </c>
      <c r="E2871" s="9" t="s">
        <v>865</v>
      </c>
      <c r="F2871" s="12" t="s">
        <v>866</v>
      </c>
      <c r="T2871" s="1"/>
      <c r="U2871" s="1"/>
      <c r="X2871" s="2"/>
    </row>
    <row r="2872" spans="3:24" x14ac:dyDescent="0.3">
      <c r="C2872" s="10" t="s">
        <v>4233</v>
      </c>
      <c r="D2872" s="11" t="s">
        <v>6</v>
      </c>
      <c r="E2872" s="11" t="s">
        <v>867</v>
      </c>
      <c r="F2872" s="13" t="s">
        <v>868</v>
      </c>
      <c r="T2872" s="1"/>
      <c r="U2872" s="1"/>
      <c r="X2872" s="2"/>
    </row>
    <row r="2873" spans="3:24" x14ac:dyDescent="0.3">
      <c r="C2873" s="8" t="s">
        <v>4234</v>
      </c>
      <c r="D2873" s="9" t="s">
        <v>6</v>
      </c>
      <c r="E2873" s="9" t="s">
        <v>869</v>
      </c>
      <c r="F2873" s="12" t="s">
        <v>870</v>
      </c>
      <c r="T2873" s="1"/>
      <c r="U2873" s="1"/>
      <c r="X2873" s="2"/>
    </row>
    <row r="2874" spans="3:24" x14ac:dyDescent="0.3">
      <c r="C2874" s="10" t="s">
        <v>4235</v>
      </c>
      <c r="D2874" s="11" t="s">
        <v>6</v>
      </c>
      <c r="E2874" s="11" t="s">
        <v>871</v>
      </c>
      <c r="F2874" s="13" t="s">
        <v>872</v>
      </c>
      <c r="T2874" s="1"/>
      <c r="U2874" s="1"/>
      <c r="X2874" s="2"/>
    </row>
    <row r="2875" spans="3:24" x14ac:dyDescent="0.3">
      <c r="C2875" s="8" t="s">
        <v>4236</v>
      </c>
      <c r="D2875" s="9" t="s">
        <v>6</v>
      </c>
      <c r="E2875" s="9" t="s">
        <v>353</v>
      </c>
      <c r="F2875" s="12" t="s">
        <v>873</v>
      </c>
      <c r="T2875" s="1"/>
      <c r="U2875" s="1"/>
      <c r="X2875" s="2"/>
    </row>
    <row r="2876" spans="3:24" x14ac:dyDescent="0.3">
      <c r="C2876" s="10" t="s">
        <v>4237</v>
      </c>
      <c r="D2876" s="11" t="s">
        <v>6</v>
      </c>
      <c r="E2876" s="11" t="s">
        <v>874</v>
      </c>
      <c r="F2876" s="13" t="s">
        <v>875</v>
      </c>
      <c r="T2876" s="1"/>
      <c r="U2876" s="1"/>
      <c r="X2876" s="2"/>
    </row>
    <row r="2877" spans="3:24" x14ac:dyDescent="0.3">
      <c r="C2877" s="8" t="s">
        <v>4238</v>
      </c>
      <c r="D2877" s="9" t="s">
        <v>3</v>
      </c>
      <c r="E2877" s="9" t="s">
        <v>876</v>
      </c>
      <c r="F2877" s="12" t="s">
        <v>877</v>
      </c>
      <c r="T2877" s="1"/>
      <c r="U2877" s="1"/>
      <c r="X2877" s="2"/>
    </row>
    <row r="2878" spans="3:24" x14ac:dyDescent="0.3">
      <c r="C2878" s="10" t="s">
        <v>4239</v>
      </c>
      <c r="D2878" s="11" t="s">
        <v>3</v>
      </c>
      <c r="E2878" s="11" t="s">
        <v>878</v>
      </c>
      <c r="F2878" s="13" t="s">
        <v>256</v>
      </c>
      <c r="T2878" s="1"/>
      <c r="U2878" s="1"/>
      <c r="X2878" s="2"/>
    </row>
    <row r="2879" spans="3:24" x14ac:dyDescent="0.3">
      <c r="C2879" s="8" t="s">
        <v>4240</v>
      </c>
      <c r="D2879" s="9" t="s">
        <v>6</v>
      </c>
      <c r="E2879" s="9" t="s">
        <v>303</v>
      </c>
      <c r="F2879" s="12" t="s">
        <v>879</v>
      </c>
      <c r="T2879" s="1"/>
      <c r="U2879" s="1"/>
      <c r="X2879" s="2"/>
    </row>
    <row r="2880" spans="3:24" x14ac:dyDescent="0.3">
      <c r="C2880" s="10" t="s">
        <v>4241</v>
      </c>
      <c r="D2880" s="11" t="s">
        <v>6</v>
      </c>
      <c r="E2880" s="11" t="s">
        <v>140</v>
      </c>
      <c r="F2880" s="13" t="s">
        <v>612</v>
      </c>
      <c r="T2880" s="1"/>
      <c r="U2880" s="1"/>
      <c r="X2880" s="2"/>
    </row>
    <row r="2881" spans="3:24" x14ac:dyDescent="0.3">
      <c r="C2881" s="8" t="s">
        <v>4242</v>
      </c>
      <c r="D2881" s="9" t="s">
        <v>880</v>
      </c>
      <c r="E2881" s="9" t="s">
        <v>881</v>
      </c>
      <c r="F2881" s="12" t="s">
        <v>882</v>
      </c>
      <c r="T2881" s="1"/>
      <c r="U2881" s="1"/>
      <c r="X2881" s="2"/>
    </row>
    <row r="2882" spans="3:24" x14ac:dyDescent="0.3">
      <c r="C2882" s="10" t="s">
        <v>4243</v>
      </c>
      <c r="D2882" s="11" t="s">
        <v>3</v>
      </c>
      <c r="E2882" s="11" t="s">
        <v>883</v>
      </c>
      <c r="F2882" s="13" t="s">
        <v>884</v>
      </c>
      <c r="T2882" s="1"/>
      <c r="U2882" s="1"/>
      <c r="X2882" s="2"/>
    </row>
    <row r="2883" spans="3:24" x14ac:dyDescent="0.3">
      <c r="C2883" s="8" t="s">
        <v>4244</v>
      </c>
      <c r="D2883" s="9" t="s">
        <v>6</v>
      </c>
      <c r="E2883" s="9" t="s">
        <v>261</v>
      </c>
      <c r="F2883" s="12" t="s">
        <v>885</v>
      </c>
      <c r="T2883" s="1"/>
      <c r="U2883" s="1"/>
      <c r="X2883" s="2"/>
    </row>
    <row r="2884" spans="3:24" x14ac:dyDescent="0.3">
      <c r="C2884" s="10" t="s">
        <v>4245</v>
      </c>
      <c r="D2884" s="11" t="s">
        <v>6</v>
      </c>
      <c r="E2884" s="11" t="s">
        <v>17</v>
      </c>
      <c r="F2884" s="13" t="s">
        <v>886</v>
      </c>
      <c r="T2884" s="1"/>
      <c r="U2884" s="1"/>
      <c r="X2884" s="2"/>
    </row>
    <row r="2885" spans="3:24" x14ac:dyDescent="0.3">
      <c r="C2885" s="8" t="s">
        <v>4246</v>
      </c>
      <c r="D2885" s="9" t="s">
        <v>3</v>
      </c>
      <c r="E2885" s="9" t="s">
        <v>887</v>
      </c>
      <c r="F2885" s="12" t="s">
        <v>888</v>
      </c>
      <c r="T2885" s="1"/>
      <c r="U2885" s="1"/>
      <c r="X2885" s="2"/>
    </row>
    <row r="2886" spans="3:24" x14ac:dyDescent="0.3">
      <c r="C2886" s="10" t="s">
        <v>4247</v>
      </c>
      <c r="D2886" s="11" t="s">
        <v>3</v>
      </c>
      <c r="E2886" s="11" t="s">
        <v>889</v>
      </c>
      <c r="F2886" s="13" t="s">
        <v>890</v>
      </c>
      <c r="T2886" s="1"/>
      <c r="U2886" s="1"/>
      <c r="X2886" s="2"/>
    </row>
    <row r="2887" spans="3:24" x14ac:dyDescent="0.3">
      <c r="C2887" s="8" t="s">
        <v>4248</v>
      </c>
      <c r="D2887" s="9" t="s">
        <v>3</v>
      </c>
      <c r="E2887" s="9" t="s">
        <v>570</v>
      </c>
      <c r="F2887" s="12" t="s">
        <v>891</v>
      </c>
      <c r="T2887" s="1"/>
      <c r="U2887" s="1"/>
      <c r="X2887" s="2"/>
    </row>
    <row r="2888" spans="3:24" x14ac:dyDescent="0.3">
      <c r="C2888" s="10" t="s">
        <v>4249</v>
      </c>
      <c r="D2888" s="11" t="s">
        <v>6</v>
      </c>
      <c r="E2888" s="11" t="s">
        <v>892</v>
      </c>
      <c r="F2888" s="13" t="s">
        <v>893</v>
      </c>
      <c r="T2888" s="1"/>
      <c r="U2888" s="1"/>
      <c r="X2888" s="2"/>
    </row>
    <row r="2889" spans="3:24" x14ac:dyDescent="0.3">
      <c r="C2889" s="8" t="s">
        <v>4250</v>
      </c>
      <c r="D2889" s="9" t="s">
        <v>6</v>
      </c>
      <c r="E2889" s="9" t="s">
        <v>894</v>
      </c>
      <c r="F2889" s="12" t="s">
        <v>873</v>
      </c>
      <c r="T2889" s="1"/>
      <c r="U2889" s="1"/>
      <c r="X2889" s="2"/>
    </row>
    <row r="2890" spans="3:24" x14ac:dyDescent="0.3">
      <c r="C2890" s="10" t="s">
        <v>4251</v>
      </c>
      <c r="D2890" s="11" t="s">
        <v>880</v>
      </c>
      <c r="E2890" s="11" t="s">
        <v>895</v>
      </c>
      <c r="F2890" s="13" t="s">
        <v>896</v>
      </c>
      <c r="T2890" s="1"/>
      <c r="U2890" s="1"/>
      <c r="X2890" s="2"/>
    </row>
    <row r="2891" spans="3:24" x14ac:dyDescent="0.3">
      <c r="C2891" s="8" t="s">
        <v>4252</v>
      </c>
      <c r="D2891" s="9" t="s">
        <v>3</v>
      </c>
      <c r="E2891" s="9" t="s">
        <v>897</v>
      </c>
      <c r="F2891" s="12" t="s">
        <v>898</v>
      </c>
      <c r="T2891" s="1"/>
      <c r="U2891" s="1"/>
      <c r="X2891" s="2"/>
    </row>
    <row r="2892" spans="3:24" x14ac:dyDescent="0.3">
      <c r="C2892" s="10" t="s">
        <v>4253</v>
      </c>
      <c r="D2892" s="11" t="s">
        <v>6</v>
      </c>
      <c r="E2892" s="11" t="s">
        <v>430</v>
      </c>
      <c r="F2892" s="13" t="s">
        <v>899</v>
      </c>
      <c r="T2892" s="1"/>
      <c r="U2892" s="1"/>
      <c r="X2892" s="2"/>
    </row>
    <row r="2893" spans="3:24" x14ac:dyDescent="0.3">
      <c r="C2893" s="8" t="s">
        <v>4254</v>
      </c>
      <c r="D2893" s="9" t="s">
        <v>3</v>
      </c>
      <c r="E2893" s="9" t="s">
        <v>900</v>
      </c>
      <c r="F2893" s="12" t="s">
        <v>901</v>
      </c>
      <c r="T2893" s="1"/>
      <c r="U2893" s="1"/>
      <c r="X2893" s="2"/>
    </row>
    <row r="2894" spans="3:24" x14ac:dyDescent="0.3">
      <c r="C2894" s="10" t="s">
        <v>4255</v>
      </c>
      <c r="D2894" s="11" t="s">
        <v>3</v>
      </c>
      <c r="E2894" s="11" t="s">
        <v>192</v>
      </c>
      <c r="F2894" s="13" t="s">
        <v>902</v>
      </c>
      <c r="T2894" s="1"/>
      <c r="U2894" s="1"/>
      <c r="X2894" s="2"/>
    </row>
    <row r="2895" spans="3:24" x14ac:dyDescent="0.3">
      <c r="C2895" s="8" t="s">
        <v>4256</v>
      </c>
      <c r="D2895" s="9" t="s">
        <v>6</v>
      </c>
      <c r="E2895" s="9" t="s">
        <v>903</v>
      </c>
      <c r="F2895" s="12" t="s">
        <v>904</v>
      </c>
      <c r="T2895" s="1"/>
      <c r="U2895" s="1"/>
      <c r="X2895" s="2"/>
    </row>
    <row r="2896" spans="3:24" x14ac:dyDescent="0.3">
      <c r="C2896" s="10" t="s">
        <v>4257</v>
      </c>
      <c r="D2896" s="11" t="s">
        <v>6</v>
      </c>
      <c r="E2896" s="11" t="s">
        <v>905</v>
      </c>
      <c r="F2896" s="13" t="s">
        <v>139</v>
      </c>
      <c r="T2896" s="1"/>
      <c r="U2896" s="1"/>
      <c r="X2896" s="2"/>
    </row>
    <row r="2897" spans="3:24" x14ac:dyDescent="0.3">
      <c r="C2897" s="8" t="s">
        <v>4258</v>
      </c>
      <c r="D2897" s="9" t="s">
        <v>3</v>
      </c>
      <c r="E2897" s="9" t="s">
        <v>906</v>
      </c>
      <c r="F2897" s="12" t="s">
        <v>907</v>
      </c>
      <c r="T2897" s="1"/>
      <c r="U2897" s="1"/>
      <c r="X2897" s="2"/>
    </row>
    <row r="2898" spans="3:24" x14ac:dyDescent="0.3">
      <c r="C2898" s="10" t="s">
        <v>4259</v>
      </c>
      <c r="D2898" s="11" t="s">
        <v>3</v>
      </c>
      <c r="E2898" s="11" t="s">
        <v>908</v>
      </c>
      <c r="F2898" s="13" t="s">
        <v>909</v>
      </c>
      <c r="T2898" s="1"/>
      <c r="U2898" s="1"/>
      <c r="X2898" s="2"/>
    </row>
    <row r="2899" spans="3:24" x14ac:dyDescent="0.3">
      <c r="C2899" s="8" t="s">
        <v>4260</v>
      </c>
      <c r="D2899" s="9" t="s">
        <v>3</v>
      </c>
      <c r="E2899" s="9" t="s">
        <v>158</v>
      </c>
      <c r="F2899" s="12" t="s">
        <v>910</v>
      </c>
      <c r="T2899" s="1"/>
      <c r="U2899" s="1"/>
      <c r="X2899" s="2"/>
    </row>
    <row r="2900" spans="3:24" x14ac:dyDescent="0.3">
      <c r="C2900" s="10" t="s">
        <v>4261</v>
      </c>
      <c r="D2900" s="11" t="s">
        <v>3</v>
      </c>
      <c r="E2900" s="11" t="s">
        <v>911</v>
      </c>
      <c r="F2900" s="13" t="s">
        <v>912</v>
      </c>
      <c r="T2900" s="1"/>
      <c r="U2900" s="1"/>
      <c r="X2900" s="2"/>
    </row>
    <row r="2901" spans="3:24" x14ac:dyDescent="0.3">
      <c r="C2901" s="8" t="s">
        <v>4262</v>
      </c>
      <c r="D2901" s="9" t="s">
        <v>6</v>
      </c>
      <c r="E2901" s="9" t="s">
        <v>913</v>
      </c>
      <c r="F2901" s="12" t="s">
        <v>914</v>
      </c>
      <c r="T2901" s="1"/>
      <c r="U2901" s="1"/>
      <c r="X2901" s="2"/>
    </row>
    <row r="2902" spans="3:24" x14ac:dyDescent="0.3">
      <c r="C2902" s="10" t="s">
        <v>4263</v>
      </c>
      <c r="D2902" s="11" t="s">
        <v>6</v>
      </c>
      <c r="E2902" s="11" t="s">
        <v>915</v>
      </c>
      <c r="F2902" s="13" t="s">
        <v>916</v>
      </c>
      <c r="T2902" s="1"/>
      <c r="U2902" s="1"/>
      <c r="X2902" s="2"/>
    </row>
    <row r="2903" spans="3:24" x14ac:dyDescent="0.3">
      <c r="C2903" s="8" t="s">
        <v>4264</v>
      </c>
      <c r="D2903" s="9" t="s">
        <v>3</v>
      </c>
      <c r="E2903" s="9" t="s">
        <v>917</v>
      </c>
      <c r="F2903" s="12" t="s">
        <v>918</v>
      </c>
      <c r="T2903" s="1"/>
      <c r="U2903" s="1"/>
      <c r="X2903" s="2"/>
    </row>
    <row r="2904" spans="3:24" x14ac:dyDescent="0.3">
      <c r="C2904" s="10" t="s">
        <v>4265</v>
      </c>
      <c r="D2904" s="11" t="s">
        <v>6</v>
      </c>
      <c r="E2904" s="11" t="s">
        <v>919</v>
      </c>
      <c r="F2904" s="13" t="s">
        <v>920</v>
      </c>
      <c r="T2904" s="1"/>
      <c r="U2904" s="1"/>
      <c r="X2904" s="2"/>
    </row>
    <row r="2905" spans="3:24" x14ac:dyDescent="0.3">
      <c r="C2905" s="8" t="s">
        <v>4266</v>
      </c>
      <c r="D2905" s="9" t="s">
        <v>6</v>
      </c>
      <c r="E2905" s="9" t="s">
        <v>668</v>
      </c>
      <c r="F2905" s="12" t="s">
        <v>921</v>
      </c>
      <c r="T2905" s="1"/>
      <c r="U2905" s="1"/>
      <c r="X2905" s="2"/>
    </row>
    <row r="2906" spans="3:24" x14ac:dyDescent="0.3">
      <c r="C2906" s="10" t="s">
        <v>4267</v>
      </c>
      <c r="D2906" s="11" t="s">
        <v>6</v>
      </c>
      <c r="E2906" s="11" t="s">
        <v>303</v>
      </c>
      <c r="F2906" s="13" t="s">
        <v>922</v>
      </c>
      <c r="T2906" s="1"/>
      <c r="U2906" s="1"/>
      <c r="X2906" s="2"/>
    </row>
    <row r="2907" spans="3:24" x14ac:dyDescent="0.3">
      <c r="C2907" s="8" t="s">
        <v>4268</v>
      </c>
      <c r="D2907" s="9" t="s">
        <v>6</v>
      </c>
      <c r="E2907" s="9" t="s">
        <v>923</v>
      </c>
      <c r="F2907" s="12" t="s">
        <v>924</v>
      </c>
      <c r="T2907" s="1"/>
      <c r="U2907" s="1"/>
      <c r="X2907" s="2"/>
    </row>
    <row r="2908" spans="3:24" x14ac:dyDescent="0.3">
      <c r="C2908" s="10" t="s">
        <v>4269</v>
      </c>
      <c r="D2908" s="11" t="s">
        <v>3</v>
      </c>
      <c r="E2908" s="11" t="s">
        <v>925</v>
      </c>
      <c r="F2908" s="13" t="s">
        <v>926</v>
      </c>
      <c r="T2908" s="1"/>
      <c r="U2908" s="1"/>
      <c r="X2908" s="2"/>
    </row>
    <row r="2909" spans="3:24" x14ac:dyDescent="0.3">
      <c r="C2909" s="8" t="s">
        <v>4270</v>
      </c>
      <c r="D2909" s="9" t="s">
        <v>6</v>
      </c>
      <c r="E2909" s="9" t="s">
        <v>927</v>
      </c>
      <c r="F2909" s="12" t="s">
        <v>928</v>
      </c>
      <c r="T2909" s="1"/>
      <c r="U2909" s="1"/>
      <c r="X2909" s="2"/>
    </row>
    <row r="2910" spans="3:24" x14ac:dyDescent="0.3">
      <c r="C2910" s="10" t="s">
        <v>4271</v>
      </c>
      <c r="D2910" s="11" t="s">
        <v>6</v>
      </c>
      <c r="E2910" s="11" t="s">
        <v>132</v>
      </c>
      <c r="F2910" s="13" t="s">
        <v>929</v>
      </c>
      <c r="T2910" s="1"/>
      <c r="U2910" s="1"/>
      <c r="X2910" s="2"/>
    </row>
    <row r="2911" spans="3:24" x14ac:dyDescent="0.3">
      <c r="C2911" s="8" t="s">
        <v>4272</v>
      </c>
      <c r="D2911" s="9" t="s">
        <v>3</v>
      </c>
      <c r="E2911" s="9" t="s">
        <v>213</v>
      </c>
      <c r="F2911" s="12" t="s">
        <v>930</v>
      </c>
      <c r="T2911" s="1"/>
      <c r="U2911" s="1"/>
      <c r="X2911" s="2"/>
    </row>
    <row r="2912" spans="3:24" x14ac:dyDescent="0.3">
      <c r="C2912" s="10" t="s">
        <v>4273</v>
      </c>
      <c r="D2912" s="11" t="s">
        <v>3</v>
      </c>
      <c r="E2912" s="11" t="s">
        <v>900</v>
      </c>
      <c r="F2912" s="13" t="s">
        <v>931</v>
      </c>
      <c r="T2912" s="1"/>
      <c r="U2912" s="1"/>
      <c r="X2912" s="2"/>
    </row>
    <row r="2913" spans="3:24" x14ac:dyDescent="0.3">
      <c r="C2913" s="8" t="s">
        <v>4274</v>
      </c>
      <c r="D2913" s="9" t="s">
        <v>6</v>
      </c>
      <c r="E2913" s="9" t="s">
        <v>738</v>
      </c>
      <c r="F2913" s="12" t="s">
        <v>932</v>
      </c>
      <c r="T2913" s="1"/>
      <c r="U2913" s="1"/>
      <c r="X2913" s="2"/>
    </row>
    <row r="2914" spans="3:24" x14ac:dyDescent="0.3">
      <c r="C2914" s="10" t="s">
        <v>4275</v>
      </c>
      <c r="D2914" s="11" t="s">
        <v>3</v>
      </c>
      <c r="E2914" s="11" t="s">
        <v>933</v>
      </c>
      <c r="F2914" s="13" t="s">
        <v>934</v>
      </c>
      <c r="T2914" s="1"/>
      <c r="U2914" s="1"/>
      <c r="X2914" s="2"/>
    </row>
    <row r="2915" spans="3:24" x14ac:dyDescent="0.3">
      <c r="C2915" s="8" t="s">
        <v>4276</v>
      </c>
      <c r="D2915" s="9" t="s">
        <v>6</v>
      </c>
      <c r="E2915" s="9" t="s">
        <v>935</v>
      </c>
      <c r="F2915" s="12" t="s">
        <v>936</v>
      </c>
      <c r="T2915" s="1"/>
      <c r="U2915" s="1"/>
      <c r="X2915" s="2"/>
    </row>
    <row r="2916" spans="3:24" x14ac:dyDescent="0.3">
      <c r="C2916" s="10" t="s">
        <v>4277</v>
      </c>
      <c r="D2916" s="11" t="s">
        <v>6</v>
      </c>
      <c r="E2916" s="11" t="s">
        <v>55</v>
      </c>
      <c r="F2916" s="13" t="s">
        <v>937</v>
      </c>
      <c r="T2916" s="1"/>
      <c r="U2916" s="1"/>
      <c r="X2916" s="2"/>
    </row>
    <row r="2917" spans="3:24" x14ac:dyDescent="0.3">
      <c r="C2917" s="8" t="s">
        <v>4278</v>
      </c>
      <c r="D2917" s="9" t="s">
        <v>3</v>
      </c>
      <c r="E2917" s="9" t="s">
        <v>938</v>
      </c>
      <c r="F2917" s="12" t="s">
        <v>939</v>
      </c>
      <c r="T2917" s="1"/>
      <c r="U2917" s="1"/>
      <c r="X2917" s="2"/>
    </row>
    <row r="2918" spans="3:24" x14ac:dyDescent="0.3">
      <c r="C2918" s="10" t="s">
        <v>4279</v>
      </c>
      <c r="D2918" s="11" t="s">
        <v>880</v>
      </c>
      <c r="E2918" s="11" t="s">
        <v>940</v>
      </c>
      <c r="F2918" s="13" t="s">
        <v>941</v>
      </c>
      <c r="T2918" s="1"/>
      <c r="U2918" s="1"/>
      <c r="X2918" s="2"/>
    </row>
    <row r="2919" spans="3:24" x14ac:dyDescent="0.3">
      <c r="C2919" s="8" t="s">
        <v>4280</v>
      </c>
      <c r="D2919" s="9" t="s">
        <v>3</v>
      </c>
      <c r="E2919" s="9" t="s">
        <v>942</v>
      </c>
      <c r="F2919" s="12" t="s">
        <v>943</v>
      </c>
      <c r="T2919" s="1"/>
      <c r="U2919" s="1"/>
      <c r="X2919" s="2"/>
    </row>
    <row r="2920" spans="3:24" x14ac:dyDescent="0.3">
      <c r="C2920" s="10" t="s">
        <v>4281</v>
      </c>
      <c r="D2920" s="11" t="s">
        <v>3</v>
      </c>
      <c r="E2920" s="11" t="s">
        <v>365</v>
      </c>
      <c r="F2920" s="13" t="s">
        <v>944</v>
      </c>
      <c r="T2920" s="1"/>
      <c r="U2920" s="1"/>
      <c r="X2920" s="2"/>
    </row>
    <row r="2921" spans="3:24" x14ac:dyDescent="0.3">
      <c r="C2921" s="8" t="s">
        <v>4282</v>
      </c>
      <c r="D2921" s="9" t="s">
        <v>880</v>
      </c>
      <c r="E2921" s="9" t="s">
        <v>945</v>
      </c>
      <c r="F2921" s="12" t="s">
        <v>946</v>
      </c>
      <c r="T2921" s="1"/>
      <c r="U2921" s="1"/>
      <c r="X2921" s="2"/>
    </row>
    <row r="2922" spans="3:24" x14ac:dyDescent="0.3">
      <c r="C2922" s="10" t="s">
        <v>4283</v>
      </c>
      <c r="D2922" s="11" t="s">
        <v>3</v>
      </c>
      <c r="E2922" s="11" t="s">
        <v>115</v>
      </c>
      <c r="F2922" s="13" t="s">
        <v>947</v>
      </c>
      <c r="T2922" s="1"/>
      <c r="U2922" s="1"/>
      <c r="X2922" s="2"/>
    </row>
    <row r="2923" spans="3:24" x14ac:dyDescent="0.3">
      <c r="C2923" s="8" t="s">
        <v>4284</v>
      </c>
      <c r="D2923" s="9" t="s">
        <v>6</v>
      </c>
      <c r="E2923" s="9" t="s">
        <v>485</v>
      </c>
      <c r="F2923" s="12" t="s">
        <v>948</v>
      </c>
      <c r="T2923" s="1"/>
      <c r="U2923" s="1"/>
      <c r="X2923" s="2"/>
    </row>
    <row r="2924" spans="3:24" x14ac:dyDescent="0.3">
      <c r="C2924" s="10" t="s">
        <v>4285</v>
      </c>
      <c r="D2924" s="11" t="s">
        <v>6</v>
      </c>
      <c r="E2924" s="11" t="s">
        <v>949</v>
      </c>
      <c r="F2924" s="13" t="s">
        <v>950</v>
      </c>
      <c r="T2924" s="1"/>
      <c r="U2924" s="1"/>
      <c r="X2924" s="2"/>
    </row>
    <row r="2925" spans="3:24" x14ac:dyDescent="0.3">
      <c r="C2925" s="8" t="s">
        <v>4286</v>
      </c>
      <c r="D2925" s="9" t="s">
        <v>3</v>
      </c>
      <c r="E2925" s="9" t="s">
        <v>951</v>
      </c>
      <c r="F2925" s="12" t="s">
        <v>952</v>
      </c>
      <c r="T2925" s="1"/>
      <c r="U2925" s="1"/>
      <c r="X2925" s="2"/>
    </row>
    <row r="2926" spans="3:24" x14ac:dyDescent="0.3">
      <c r="C2926" s="10" t="s">
        <v>4287</v>
      </c>
      <c r="D2926" s="11" t="s">
        <v>6</v>
      </c>
      <c r="E2926" s="11" t="s">
        <v>283</v>
      </c>
      <c r="F2926" s="13" t="s">
        <v>953</v>
      </c>
      <c r="T2926" s="1"/>
      <c r="U2926" s="1"/>
      <c r="X2926" s="2"/>
    </row>
    <row r="2927" spans="3:24" x14ac:dyDescent="0.3">
      <c r="C2927" s="8" t="s">
        <v>4288</v>
      </c>
      <c r="D2927" s="9" t="s">
        <v>3</v>
      </c>
      <c r="E2927" s="9" t="s">
        <v>954</v>
      </c>
      <c r="F2927" s="12" t="s">
        <v>955</v>
      </c>
      <c r="T2927" s="1"/>
      <c r="U2927" s="1"/>
      <c r="X2927" s="2"/>
    </row>
    <row r="2928" spans="3:24" x14ac:dyDescent="0.3">
      <c r="C2928" s="10" t="s">
        <v>4289</v>
      </c>
      <c r="D2928" s="11" t="s">
        <v>6</v>
      </c>
      <c r="E2928" s="11" t="s">
        <v>915</v>
      </c>
      <c r="F2928" s="13" t="s">
        <v>956</v>
      </c>
      <c r="T2928" s="1"/>
      <c r="U2928" s="1"/>
      <c r="X2928" s="2"/>
    </row>
    <row r="2929" spans="3:24" x14ac:dyDescent="0.3">
      <c r="C2929" s="8" t="s">
        <v>4290</v>
      </c>
      <c r="D2929" s="9" t="s">
        <v>3</v>
      </c>
      <c r="E2929" s="9" t="s">
        <v>957</v>
      </c>
      <c r="F2929" s="12" t="s">
        <v>958</v>
      </c>
      <c r="T2929" s="1"/>
      <c r="U2929" s="1"/>
      <c r="X2929" s="2"/>
    </row>
    <row r="2930" spans="3:24" x14ac:dyDescent="0.3">
      <c r="C2930" s="10" t="s">
        <v>4291</v>
      </c>
      <c r="D2930" s="11" t="s">
        <v>6</v>
      </c>
      <c r="E2930" s="11" t="s">
        <v>959</v>
      </c>
      <c r="F2930" s="13" t="s">
        <v>139</v>
      </c>
      <c r="T2930" s="1"/>
      <c r="U2930" s="1"/>
      <c r="X2930" s="2"/>
    </row>
    <row r="2931" spans="3:24" x14ac:dyDescent="0.3">
      <c r="C2931" s="8" t="s">
        <v>4292</v>
      </c>
      <c r="D2931" s="9" t="s">
        <v>3</v>
      </c>
      <c r="E2931" s="9" t="s">
        <v>960</v>
      </c>
      <c r="F2931" s="12" t="s">
        <v>961</v>
      </c>
      <c r="T2931" s="1"/>
      <c r="U2931" s="1"/>
      <c r="X2931" s="2"/>
    </row>
    <row r="2932" spans="3:24" x14ac:dyDescent="0.3">
      <c r="C2932" s="10" t="s">
        <v>4293</v>
      </c>
      <c r="D2932" s="11" t="s">
        <v>3</v>
      </c>
      <c r="E2932" s="11" t="s">
        <v>962</v>
      </c>
      <c r="F2932" s="13" t="s">
        <v>963</v>
      </c>
      <c r="T2932" s="1"/>
      <c r="U2932" s="1"/>
      <c r="X2932" s="2"/>
    </row>
    <row r="2933" spans="3:24" x14ac:dyDescent="0.3">
      <c r="C2933" s="8" t="s">
        <v>4294</v>
      </c>
      <c r="D2933" s="9" t="s">
        <v>3</v>
      </c>
      <c r="E2933" s="9" t="s">
        <v>951</v>
      </c>
      <c r="F2933" s="12" t="s">
        <v>964</v>
      </c>
      <c r="T2933" s="1"/>
      <c r="U2933" s="1"/>
      <c r="X2933" s="2"/>
    </row>
    <row r="2934" spans="3:24" x14ac:dyDescent="0.3">
      <c r="C2934" s="10" t="s">
        <v>4295</v>
      </c>
      <c r="D2934" s="11" t="s">
        <v>6</v>
      </c>
      <c r="E2934" s="11" t="s">
        <v>132</v>
      </c>
      <c r="F2934" s="13" t="s">
        <v>965</v>
      </c>
      <c r="T2934" s="1"/>
      <c r="U2934" s="1"/>
      <c r="X2934" s="2"/>
    </row>
    <row r="2935" spans="3:24" x14ac:dyDescent="0.3">
      <c r="C2935" s="8" t="s">
        <v>4296</v>
      </c>
      <c r="D2935" s="9" t="s">
        <v>6</v>
      </c>
      <c r="E2935" s="9" t="s">
        <v>966</v>
      </c>
      <c r="F2935" s="12" t="s">
        <v>967</v>
      </c>
      <c r="T2935" s="1"/>
      <c r="U2935" s="1"/>
      <c r="X2935" s="2"/>
    </row>
    <row r="2936" spans="3:24" x14ac:dyDescent="0.3">
      <c r="C2936" s="10" t="s">
        <v>4297</v>
      </c>
      <c r="D2936" s="11" t="s">
        <v>6</v>
      </c>
      <c r="E2936" s="11" t="s">
        <v>968</v>
      </c>
      <c r="F2936" s="13" t="s">
        <v>969</v>
      </c>
      <c r="T2936" s="1"/>
      <c r="U2936" s="1"/>
      <c r="X2936" s="2"/>
    </row>
    <row r="2937" spans="3:24" x14ac:dyDescent="0.3">
      <c r="C2937" s="8" t="s">
        <v>4298</v>
      </c>
      <c r="D2937" s="9" t="s">
        <v>3</v>
      </c>
      <c r="E2937" s="9" t="s">
        <v>437</v>
      </c>
      <c r="F2937" s="12" t="s">
        <v>970</v>
      </c>
      <c r="T2937" s="1"/>
      <c r="U2937" s="1"/>
      <c r="X2937" s="2"/>
    </row>
    <row r="2938" spans="3:24" x14ac:dyDescent="0.3">
      <c r="C2938" s="10" t="s">
        <v>4299</v>
      </c>
      <c r="D2938" s="11" t="s">
        <v>3</v>
      </c>
      <c r="E2938" s="11" t="s">
        <v>971</v>
      </c>
      <c r="F2938" s="13" t="s">
        <v>972</v>
      </c>
      <c r="T2938" s="1"/>
      <c r="U2938" s="1"/>
      <c r="X2938" s="2"/>
    </row>
    <row r="2939" spans="3:24" x14ac:dyDescent="0.3">
      <c r="C2939" s="8" t="s">
        <v>4300</v>
      </c>
      <c r="D2939" s="9" t="s">
        <v>880</v>
      </c>
      <c r="E2939" s="9" t="s">
        <v>973</v>
      </c>
      <c r="F2939" s="12" t="s">
        <v>974</v>
      </c>
      <c r="T2939" s="1"/>
      <c r="U2939" s="1"/>
      <c r="X2939" s="2"/>
    </row>
    <row r="2940" spans="3:24" x14ac:dyDescent="0.3">
      <c r="C2940" s="10" t="s">
        <v>4301</v>
      </c>
      <c r="D2940" s="11" t="s">
        <v>6</v>
      </c>
      <c r="E2940" s="11" t="s">
        <v>697</v>
      </c>
      <c r="F2940" s="13" t="s">
        <v>975</v>
      </c>
      <c r="T2940" s="1"/>
      <c r="U2940" s="1"/>
      <c r="X2940" s="2"/>
    </row>
    <row r="2941" spans="3:24" x14ac:dyDescent="0.3">
      <c r="C2941" s="8" t="s">
        <v>4302</v>
      </c>
      <c r="D2941" s="9" t="s">
        <v>3</v>
      </c>
      <c r="E2941" s="9" t="s">
        <v>976</v>
      </c>
      <c r="F2941" s="12" t="s">
        <v>977</v>
      </c>
      <c r="T2941" s="1"/>
      <c r="U2941" s="1"/>
      <c r="X2941" s="2"/>
    </row>
    <row r="2942" spans="3:24" x14ac:dyDescent="0.3">
      <c r="C2942" s="10" t="s">
        <v>4303</v>
      </c>
      <c r="D2942" s="11" t="s">
        <v>6</v>
      </c>
      <c r="E2942" s="11" t="s">
        <v>978</v>
      </c>
      <c r="F2942" s="13" t="s">
        <v>979</v>
      </c>
      <c r="T2942" s="1"/>
      <c r="U2942" s="1"/>
      <c r="X2942" s="2"/>
    </row>
    <row r="2943" spans="3:24" x14ac:dyDescent="0.3">
      <c r="C2943" s="8" t="s">
        <v>4304</v>
      </c>
      <c r="D2943" s="9" t="s">
        <v>6</v>
      </c>
      <c r="E2943" s="9" t="s">
        <v>980</v>
      </c>
      <c r="F2943" s="12" t="s">
        <v>981</v>
      </c>
      <c r="T2943" s="1"/>
      <c r="U2943" s="1"/>
      <c r="X2943" s="2"/>
    </row>
    <row r="2944" spans="3:24" x14ac:dyDescent="0.3">
      <c r="C2944" s="10" t="s">
        <v>4305</v>
      </c>
      <c r="D2944" s="11" t="s">
        <v>6</v>
      </c>
      <c r="E2944" s="11" t="s">
        <v>982</v>
      </c>
      <c r="F2944" s="13" t="s">
        <v>983</v>
      </c>
      <c r="T2944" s="1"/>
      <c r="U2944" s="1"/>
      <c r="X2944" s="2"/>
    </row>
    <row r="2945" spans="3:24" x14ac:dyDescent="0.3">
      <c r="C2945" s="8" t="s">
        <v>4306</v>
      </c>
      <c r="D2945" s="9" t="s">
        <v>3</v>
      </c>
      <c r="E2945" s="9" t="s">
        <v>984</v>
      </c>
      <c r="F2945" s="12" t="s">
        <v>985</v>
      </c>
      <c r="T2945" s="1"/>
      <c r="U2945" s="1"/>
      <c r="X2945" s="2"/>
    </row>
    <row r="2946" spans="3:24" x14ac:dyDescent="0.3">
      <c r="C2946" s="10" t="s">
        <v>4307</v>
      </c>
      <c r="D2946" s="11" t="s">
        <v>6</v>
      </c>
      <c r="E2946" s="11" t="s">
        <v>856</v>
      </c>
      <c r="F2946" s="13" t="s">
        <v>348</v>
      </c>
      <c r="T2946" s="1"/>
      <c r="U2946" s="1"/>
      <c r="X2946" s="2"/>
    </row>
    <row r="2947" spans="3:24" x14ac:dyDescent="0.3">
      <c r="C2947" s="8" t="s">
        <v>4308</v>
      </c>
      <c r="D2947" s="9" t="s">
        <v>6</v>
      </c>
      <c r="E2947" s="9" t="s">
        <v>986</v>
      </c>
      <c r="F2947" s="12" t="s">
        <v>987</v>
      </c>
      <c r="T2947" s="1"/>
      <c r="U2947" s="1"/>
      <c r="X2947" s="2"/>
    </row>
    <row r="2948" spans="3:24" x14ac:dyDescent="0.3">
      <c r="C2948" s="10" t="s">
        <v>4309</v>
      </c>
      <c r="D2948" s="11" t="s">
        <v>3</v>
      </c>
      <c r="E2948" s="11" t="s">
        <v>988</v>
      </c>
      <c r="F2948" s="13" t="s">
        <v>989</v>
      </c>
      <c r="T2948" s="1"/>
      <c r="U2948" s="1"/>
      <c r="X2948" s="2"/>
    </row>
    <row r="2949" spans="3:24" x14ac:dyDescent="0.3">
      <c r="C2949" s="8" t="s">
        <v>4310</v>
      </c>
      <c r="D2949" s="9" t="s">
        <v>6</v>
      </c>
      <c r="E2949" s="9" t="s">
        <v>197</v>
      </c>
      <c r="F2949" s="12" t="s">
        <v>990</v>
      </c>
      <c r="T2949" s="1"/>
      <c r="U2949" s="1"/>
      <c r="X2949" s="2"/>
    </row>
    <row r="2950" spans="3:24" x14ac:dyDescent="0.3">
      <c r="C2950" s="10" t="s">
        <v>4311</v>
      </c>
      <c r="D2950" s="11" t="s">
        <v>6</v>
      </c>
      <c r="E2950" s="11" t="s">
        <v>991</v>
      </c>
      <c r="F2950" s="13" t="s">
        <v>992</v>
      </c>
      <c r="T2950" s="1"/>
      <c r="U2950" s="1"/>
      <c r="X2950" s="2"/>
    </row>
    <row r="2951" spans="3:24" x14ac:dyDescent="0.3">
      <c r="C2951" s="8" t="s">
        <v>4312</v>
      </c>
      <c r="D2951" s="9" t="s">
        <v>3</v>
      </c>
      <c r="E2951" s="9" t="s">
        <v>993</v>
      </c>
      <c r="F2951" s="12" t="s">
        <v>994</v>
      </c>
      <c r="T2951" s="1"/>
      <c r="U2951" s="1"/>
      <c r="X2951" s="2"/>
    </row>
    <row r="2952" spans="3:24" x14ac:dyDescent="0.3">
      <c r="C2952" s="10" t="s">
        <v>4313</v>
      </c>
      <c r="D2952" s="11" t="s">
        <v>6</v>
      </c>
      <c r="E2952" s="11" t="s">
        <v>184</v>
      </c>
      <c r="F2952" s="13" t="s">
        <v>995</v>
      </c>
      <c r="T2952" s="1"/>
      <c r="U2952" s="1"/>
      <c r="X2952" s="2"/>
    </row>
    <row r="2953" spans="3:24" x14ac:dyDescent="0.3">
      <c r="C2953" s="8" t="s">
        <v>4314</v>
      </c>
      <c r="D2953" s="9" t="s">
        <v>3</v>
      </c>
      <c r="E2953" s="9" t="s">
        <v>996</v>
      </c>
      <c r="F2953" s="12" t="s">
        <v>997</v>
      </c>
      <c r="T2953" s="1"/>
      <c r="U2953" s="1"/>
      <c r="X2953" s="2"/>
    </row>
    <row r="2954" spans="3:24" x14ac:dyDescent="0.3">
      <c r="C2954" s="10" t="s">
        <v>4315</v>
      </c>
      <c r="D2954" s="11" t="s">
        <v>6</v>
      </c>
      <c r="E2954" s="11" t="s">
        <v>998</v>
      </c>
      <c r="F2954" s="13" t="s">
        <v>999</v>
      </c>
      <c r="T2954" s="1"/>
      <c r="U2954" s="1"/>
      <c r="X2954" s="2"/>
    </row>
    <row r="2955" spans="3:24" x14ac:dyDescent="0.3">
      <c r="C2955" s="8" t="s">
        <v>4316</v>
      </c>
      <c r="D2955" s="9" t="s">
        <v>3</v>
      </c>
      <c r="E2955" s="9" t="s">
        <v>1000</v>
      </c>
      <c r="F2955" s="12" t="s">
        <v>1001</v>
      </c>
      <c r="T2955" s="1"/>
      <c r="U2955" s="1"/>
      <c r="X2955" s="2"/>
    </row>
    <row r="2956" spans="3:24" x14ac:dyDescent="0.3">
      <c r="C2956" s="10" t="s">
        <v>4317</v>
      </c>
      <c r="D2956" s="11" t="s">
        <v>6</v>
      </c>
      <c r="E2956" s="11" t="s">
        <v>1002</v>
      </c>
      <c r="F2956" s="13" t="s">
        <v>1003</v>
      </c>
      <c r="T2956" s="1"/>
      <c r="U2956" s="1"/>
      <c r="X2956" s="2"/>
    </row>
    <row r="2957" spans="3:24" x14ac:dyDescent="0.3">
      <c r="C2957" s="8" t="s">
        <v>4318</v>
      </c>
      <c r="D2957" s="9" t="s">
        <v>6</v>
      </c>
      <c r="E2957" s="9" t="s">
        <v>1004</v>
      </c>
      <c r="F2957" s="12" t="s">
        <v>1005</v>
      </c>
      <c r="T2957" s="1"/>
      <c r="U2957" s="1"/>
      <c r="X2957" s="2"/>
    </row>
    <row r="2958" spans="3:24" x14ac:dyDescent="0.3">
      <c r="C2958" s="10" t="s">
        <v>4319</v>
      </c>
      <c r="D2958" s="11" t="s">
        <v>3</v>
      </c>
      <c r="E2958" s="11" t="s">
        <v>1006</v>
      </c>
      <c r="F2958" s="13" t="s">
        <v>1007</v>
      </c>
      <c r="T2958" s="1"/>
      <c r="U2958" s="1"/>
      <c r="X2958" s="2"/>
    </row>
    <row r="2959" spans="3:24" x14ac:dyDescent="0.3">
      <c r="C2959" s="8" t="s">
        <v>4320</v>
      </c>
      <c r="D2959" s="9" t="s">
        <v>880</v>
      </c>
      <c r="E2959" s="9" t="s">
        <v>1008</v>
      </c>
      <c r="F2959" s="12" t="s">
        <v>1009</v>
      </c>
      <c r="T2959" s="1"/>
      <c r="U2959" s="1"/>
      <c r="X2959" s="2"/>
    </row>
    <row r="2960" spans="3:24" x14ac:dyDescent="0.3">
      <c r="C2960" s="10" t="s">
        <v>4321</v>
      </c>
      <c r="D2960" s="11" t="s">
        <v>6</v>
      </c>
      <c r="E2960" s="11" t="s">
        <v>1010</v>
      </c>
      <c r="F2960" s="13" t="s">
        <v>1011</v>
      </c>
      <c r="T2960" s="1"/>
      <c r="U2960" s="1"/>
      <c r="X2960" s="2"/>
    </row>
    <row r="2961" spans="3:24" x14ac:dyDescent="0.3">
      <c r="C2961" s="8" t="s">
        <v>4322</v>
      </c>
      <c r="D2961" s="9" t="s">
        <v>3</v>
      </c>
      <c r="E2961" s="9" t="s">
        <v>1012</v>
      </c>
      <c r="F2961" s="12" t="s">
        <v>1013</v>
      </c>
      <c r="T2961" s="1"/>
      <c r="U2961" s="1"/>
      <c r="X2961" s="2"/>
    </row>
    <row r="2962" spans="3:24" x14ac:dyDescent="0.3">
      <c r="C2962" s="10" t="s">
        <v>4323</v>
      </c>
      <c r="D2962" s="11" t="s">
        <v>3</v>
      </c>
      <c r="E2962" s="11" t="s">
        <v>1014</v>
      </c>
      <c r="F2962" s="13" t="s">
        <v>1015</v>
      </c>
      <c r="T2962" s="1"/>
      <c r="U2962" s="1"/>
      <c r="X2962" s="2"/>
    </row>
    <row r="2963" spans="3:24" x14ac:dyDescent="0.3">
      <c r="C2963" s="8" t="s">
        <v>4324</v>
      </c>
      <c r="D2963" s="9" t="s">
        <v>3</v>
      </c>
      <c r="E2963" s="9" t="s">
        <v>1016</v>
      </c>
      <c r="F2963" s="12" t="s">
        <v>1017</v>
      </c>
      <c r="T2963" s="1"/>
      <c r="U2963" s="1"/>
      <c r="X2963" s="2"/>
    </row>
    <row r="2964" spans="3:24" x14ac:dyDescent="0.3">
      <c r="C2964" s="10" t="s">
        <v>4325</v>
      </c>
      <c r="D2964" s="11" t="s">
        <v>6</v>
      </c>
      <c r="E2964" s="11" t="s">
        <v>1018</v>
      </c>
      <c r="F2964" s="13" t="s">
        <v>1019</v>
      </c>
      <c r="T2964" s="1"/>
      <c r="U2964" s="1"/>
      <c r="X2964" s="2"/>
    </row>
    <row r="2965" spans="3:24" x14ac:dyDescent="0.3">
      <c r="C2965" s="8" t="s">
        <v>4326</v>
      </c>
      <c r="D2965" s="9" t="s">
        <v>6</v>
      </c>
      <c r="E2965" s="9" t="s">
        <v>1020</v>
      </c>
      <c r="F2965" s="12" t="s">
        <v>1021</v>
      </c>
      <c r="T2965" s="1"/>
      <c r="U2965" s="1"/>
      <c r="X2965" s="2"/>
    </row>
    <row r="2966" spans="3:24" x14ac:dyDescent="0.3">
      <c r="C2966" s="10" t="s">
        <v>4327</v>
      </c>
      <c r="D2966" s="11" t="s">
        <v>6</v>
      </c>
      <c r="E2966" s="11" t="s">
        <v>387</v>
      </c>
      <c r="F2966" s="13" t="s">
        <v>1022</v>
      </c>
      <c r="T2966" s="1"/>
      <c r="U2966" s="1"/>
      <c r="X2966" s="2"/>
    </row>
    <row r="2967" spans="3:24" x14ac:dyDescent="0.3">
      <c r="C2967" s="8" t="s">
        <v>4328</v>
      </c>
      <c r="D2967" s="9" t="s">
        <v>880</v>
      </c>
      <c r="E2967" s="9" t="s">
        <v>1023</v>
      </c>
      <c r="F2967" s="12" t="s">
        <v>1024</v>
      </c>
      <c r="T2967" s="1"/>
      <c r="U2967" s="1"/>
      <c r="X2967" s="2"/>
    </row>
    <row r="2968" spans="3:24" x14ac:dyDescent="0.3">
      <c r="C2968" s="10" t="s">
        <v>4329</v>
      </c>
      <c r="D2968" s="11" t="s">
        <v>6</v>
      </c>
      <c r="E2968" s="11" t="s">
        <v>1025</v>
      </c>
      <c r="F2968" s="13" t="s">
        <v>1026</v>
      </c>
      <c r="T2968" s="1"/>
      <c r="U2968" s="1"/>
      <c r="X2968" s="2"/>
    </row>
    <row r="2969" spans="3:24" x14ac:dyDescent="0.3">
      <c r="C2969" s="8" t="s">
        <v>4330</v>
      </c>
      <c r="D2969" s="9" t="s">
        <v>6</v>
      </c>
      <c r="E2969" s="9" t="s">
        <v>1027</v>
      </c>
      <c r="F2969" s="12" t="s">
        <v>1028</v>
      </c>
      <c r="T2969" s="1"/>
      <c r="U2969" s="1"/>
      <c r="X2969" s="2"/>
    </row>
    <row r="2970" spans="3:24" x14ac:dyDescent="0.3">
      <c r="C2970" s="10" t="s">
        <v>4331</v>
      </c>
      <c r="D2970" s="11" t="s">
        <v>3</v>
      </c>
      <c r="E2970" s="11" t="s">
        <v>1029</v>
      </c>
      <c r="F2970" s="13" t="s">
        <v>1030</v>
      </c>
      <c r="T2970" s="1"/>
      <c r="U2970" s="1"/>
      <c r="X2970" s="2"/>
    </row>
    <row r="2971" spans="3:24" x14ac:dyDescent="0.3">
      <c r="C2971" s="8" t="s">
        <v>4332</v>
      </c>
      <c r="D2971" s="9" t="s">
        <v>880</v>
      </c>
      <c r="E2971" s="9" t="s">
        <v>1031</v>
      </c>
      <c r="F2971" s="12" t="s">
        <v>1032</v>
      </c>
      <c r="T2971" s="1"/>
      <c r="U2971" s="1"/>
      <c r="X2971" s="2"/>
    </row>
    <row r="2972" spans="3:24" x14ac:dyDescent="0.3">
      <c r="C2972" s="10" t="s">
        <v>4333</v>
      </c>
      <c r="D2972" s="11" t="s">
        <v>6</v>
      </c>
      <c r="E2972" s="11" t="s">
        <v>1033</v>
      </c>
      <c r="F2972" s="13" t="s">
        <v>1034</v>
      </c>
      <c r="T2972" s="1"/>
      <c r="U2972" s="1"/>
      <c r="X2972" s="2"/>
    </row>
    <row r="2973" spans="3:24" x14ac:dyDescent="0.3">
      <c r="C2973" s="8" t="s">
        <v>4334</v>
      </c>
      <c r="D2973" s="9" t="s">
        <v>3</v>
      </c>
      <c r="E2973" s="9" t="s">
        <v>1035</v>
      </c>
      <c r="F2973" s="12" t="s">
        <v>1036</v>
      </c>
      <c r="T2973" s="1"/>
      <c r="U2973" s="1"/>
      <c r="X2973" s="2"/>
    </row>
    <row r="2974" spans="3:24" x14ac:dyDescent="0.3">
      <c r="C2974" s="10" t="s">
        <v>4335</v>
      </c>
      <c r="D2974" s="11" t="s">
        <v>3</v>
      </c>
      <c r="E2974" s="11" t="s">
        <v>1037</v>
      </c>
      <c r="F2974" s="13" t="s">
        <v>1038</v>
      </c>
      <c r="T2974" s="1"/>
      <c r="U2974" s="1"/>
      <c r="X2974" s="2"/>
    </row>
    <row r="2975" spans="3:24" x14ac:dyDescent="0.3">
      <c r="C2975" s="8" t="s">
        <v>4336</v>
      </c>
      <c r="D2975" s="9" t="s">
        <v>6</v>
      </c>
      <c r="E2975" s="9" t="s">
        <v>1039</v>
      </c>
      <c r="F2975" s="12" t="s">
        <v>1040</v>
      </c>
      <c r="T2975" s="1"/>
      <c r="U2975" s="1"/>
      <c r="X2975" s="2"/>
    </row>
    <row r="2976" spans="3:24" x14ac:dyDescent="0.3">
      <c r="C2976" s="10" t="s">
        <v>4337</v>
      </c>
      <c r="D2976" s="11" t="s">
        <v>6</v>
      </c>
      <c r="E2976" s="11" t="s">
        <v>9</v>
      </c>
      <c r="F2976" s="13" t="s">
        <v>1041</v>
      </c>
      <c r="T2976" s="1"/>
      <c r="U2976" s="1"/>
      <c r="X2976" s="2"/>
    </row>
    <row r="2977" spans="3:24" x14ac:dyDescent="0.3">
      <c r="C2977" s="8" t="s">
        <v>4338</v>
      </c>
      <c r="D2977" s="9" t="s">
        <v>3</v>
      </c>
      <c r="E2977" s="9" t="s">
        <v>1042</v>
      </c>
      <c r="F2977" s="12" t="s">
        <v>1043</v>
      </c>
      <c r="T2977" s="1"/>
      <c r="U2977" s="1"/>
      <c r="X2977" s="2"/>
    </row>
    <row r="2978" spans="3:24" x14ac:dyDescent="0.3">
      <c r="C2978" s="10" t="s">
        <v>4339</v>
      </c>
      <c r="D2978" s="11" t="s">
        <v>6</v>
      </c>
      <c r="E2978" s="11" t="s">
        <v>760</v>
      </c>
      <c r="F2978" s="13" t="s">
        <v>1044</v>
      </c>
      <c r="T2978" s="1"/>
      <c r="U2978" s="1"/>
      <c r="X2978" s="2"/>
    </row>
    <row r="2979" spans="3:24" x14ac:dyDescent="0.3">
      <c r="C2979" s="8" t="s">
        <v>4340</v>
      </c>
      <c r="D2979" s="9" t="s">
        <v>3</v>
      </c>
      <c r="E2979" s="9" t="s">
        <v>1045</v>
      </c>
      <c r="F2979" s="12" t="s">
        <v>1046</v>
      </c>
      <c r="T2979" s="1"/>
      <c r="U2979" s="1"/>
      <c r="X2979" s="2"/>
    </row>
    <row r="2980" spans="3:24" x14ac:dyDescent="0.3">
      <c r="C2980" s="10" t="s">
        <v>4341</v>
      </c>
      <c r="D2980" s="11" t="s">
        <v>3</v>
      </c>
      <c r="E2980" s="11" t="s">
        <v>676</v>
      </c>
      <c r="F2980" s="13" t="s">
        <v>1047</v>
      </c>
      <c r="T2980" s="1"/>
      <c r="U2980" s="1"/>
      <c r="X2980" s="2"/>
    </row>
    <row r="2981" spans="3:24" x14ac:dyDescent="0.3">
      <c r="C2981" s="8" t="s">
        <v>4342</v>
      </c>
      <c r="D2981" s="9" t="s">
        <v>3</v>
      </c>
      <c r="E2981" s="9" t="s">
        <v>1048</v>
      </c>
      <c r="F2981" s="12" t="s">
        <v>1049</v>
      </c>
      <c r="T2981" s="1"/>
      <c r="U2981" s="1"/>
      <c r="X2981" s="2"/>
    </row>
    <row r="2982" spans="3:24" x14ac:dyDescent="0.3">
      <c r="C2982" s="10" t="s">
        <v>4343</v>
      </c>
      <c r="D2982" s="11" t="s">
        <v>3</v>
      </c>
      <c r="E2982" s="11" t="s">
        <v>1050</v>
      </c>
      <c r="F2982" s="13" t="s">
        <v>1051</v>
      </c>
      <c r="T2982" s="1"/>
      <c r="U2982" s="1"/>
      <c r="X2982" s="2"/>
    </row>
    <row r="2983" spans="3:24" x14ac:dyDescent="0.3">
      <c r="C2983" s="8" t="s">
        <v>4344</v>
      </c>
      <c r="D2983" s="9" t="s">
        <v>880</v>
      </c>
      <c r="E2983" s="9" t="s">
        <v>1052</v>
      </c>
      <c r="F2983" s="12" t="s">
        <v>157</v>
      </c>
      <c r="T2983" s="1"/>
      <c r="U2983" s="1"/>
      <c r="X2983" s="2"/>
    </row>
    <row r="2984" spans="3:24" x14ac:dyDescent="0.3">
      <c r="C2984" s="10" t="s">
        <v>4345</v>
      </c>
      <c r="D2984" s="11" t="s">
        <v>3</v>
      </c>
      <c r="E2984" s="11" t="s">
        <v>1053</v>
      </c>
      <c r="F2984" s="13" t="s">
        <v>1054</v>
      </c>
      <c r="T2984" s="1"/>
      <c r="U2984" s="1"/>
      <c r="X2984" s="2"/>
    </row>
    <row r="2985" spans="3:24" x14ac:dyDescent="0.3">
      <c r="C2985" s="8" t="s">
        <v>4346</v>
      </c>
      <c r="D2985" s="9" t="s">
        <v>6</v>
      </c>
      <c r="E2985" s="9" t="s">
        <v>491</v>
      </c>
      <c r="F2985" s="12" t="s">
        <v>1055</v>
      </c>
      <c r="T2985" s="1"/>
      <c r="U2985" s="1"/>
      <c r="X2985" s="2"/>
    </row>
    <row r="2986" spans="3:24" x14ac:dyDescent="0.3">
      <c r="C2986" s="10" t="s">
        <v>4347</v>
      </c>
      <c r="D2986" s="11" t="s">
        <v>3</v>
      </c>
      <c r="E2986" s="11" t="s">
        <v>1056</v>
      </c>
      <c r="F2986" s="13" t="s">
        <v>135</v>
      </c>
      <c r="T2986" s="1"/>
      <c r="U2986" s="1"/>
      <c r="X2986" s="2"/>
    </row>
    <row r="2987" spans="3:24" x14ac:dyDescent="0.3">
      <c r="C2987" s="8" t="s">
        <v>4348</v>
      </c>
      <c r="D2987" s="9" t="s">
        <v>3</v>
      </c>
      <c r="E2987" s="9" t="s">
        <v>1057</v>
      </c>
      <c r="F2987" s="12" t="s">
        <v>1058</v>
      </c>
      <c r="T2987" s="1"/>
      <c r="U2987" s="1"/>
      <c r="X2987" s="2"/>
    </row>
    <row r="2988" spans="3:24" x14ac:dyDescent="0.3">
      <c r="C2988" s="10" t="s">
        <v>4349</v>
      </c>
      <c r="D2988" s="11" t="s">
        <v>880</v>
      </c>
      <c r="E2988" s="11" t="s">
        <v>1059</v>
      </c>
      <c r="F2988" s="13" t="s">
        <v>1060</v>
      </c>
      <c r="T2988" s="1"/>
      <c r="U2988" s="1"/>
      <c r="X2988" s="2"/>
    </row>
    <row r="2989" spans="3:24" x14ac:dyDescent="0.3">
      <c r="C2989" s="8" t="s">
        <v>4350</v>
      </c>
      <c r="D2989" s="9" t="s">
        <v>3</v>
      </c>
      <c r="E2989" s="9" t="s">
        <v>1061</v>
      </c>
      <c r="F2989" s="12" t="s">
        <v>1062</v>
      </c>
      <c r="T2989" s="1"/>
      <c r="U2989" s="1"/>
      <c r="X2989" s="2"/>
    </row>
    <row r="2990" spans="3:24" x14ac:dyDescent="0.3">
      <c r="C2990" s="10" t="s">
        <v>4351</v>
      </c>
      <c r="D2990" s="11" t="s">
        <v>6</v>
      </c>
      <c r="E2990" s="11" t="s">
        <v>1063</v>
      </c>
      <c r="F2990" s="13" t="s">
        <v>1064</v>
      </c>
      <c r="T2990" s="1"/>
      <c r="U2990" s="1"/>
      <c r="X2990" s="2"/>
    </row>
    <row r="2991" spans="3:24" x14ac:dyDescent="0.3">
      <c r="C2991" s="8" t="s">
        <v>4352</v>
      </c>
      <c r="D2991" s="9" t="s">
        <v>6</v>
      </c>
      <c r="E2991" s="9" t="s">
        <v>1065</v>
      </c>
      <c r="F2991" s="12" t="s">
        <v>1066</v>
      </c>
      <c r="T2991" s="1"/>
      <c r="U2991" s="1"/>
      <c r="X2991" s="2"/>
    </row>
    <row r="2992" spans="3:24" x14ac:dyDescent="0.3">
      <c r="C2992" s="10" t="s">
        <v>4353</v>
      </c>
      <c r="D2992" s="11" t="s">
        <v>3</v>
      </c>
      <c r="E2992" s="11" t="s">
        <v>1067</v>
      </c>
      <c r="F2992" s="13" t="s">
        <v>1068</v>
      </c>
      <c r="T2992" s="1"/>
      <c r="U2992" s="1"/>
      <c r="X2992" s="2"/>
    </row>
    <row r="2993" spans="3:24" x14ac:dyDescent="0.3">
      <c r="C2993" s="8" t="s">
        <v>4354</v>
      </c>
      <c r="D2993" s="9" t="s">
        <v>3</v>
      </c>
      <c r="E2993" s="9" t="s">
        <v>1069</v>
      </c>
      <c r="F2993" s="12" t="s">
        <v>1070</v>
      </c>
      <c r="T2993" s="1"/>
      <c r="U2993" s="1"/>
      <c r="X2993" s="2"/>
    </row>
    <row r="2994" spans="3:24" x14ac:dyDescent="0.3">
      <c r="C2994" s="10" t="s">
        <v>4355</v>
      </c>
      <c r="D2994" s="11" t="s">
        <v>6</v>
      </c>
      <c r="E2994" s="11" t="s">
        <v>1071</v>
      </c>
      <c r="F2994" s="13" t="s">
        <v>1072</v>
      </c>
      <c r="T2994" s="1"/>
      <c r="U2994" s="1"/>
      <c r="X2994" s="2"/>
    </row>
    <row r="2995" spans="3:24" x14ac:dyDescent="0.3">
      <c r="C2995" s="8" t="s">
        <v>4356</v>
      </c>
      <c r="D2995" s="9" t="s">
        <v>3</v>
      </c>
      <c r="E2995" s="9" t="s">
        <v>1073</v>
      </c>
      <c r="F2995" s="12" t="s">
        <v>1074</v>
      </c>
      <c r="T2995" s="1"/>
      <c r="U2995" s="1"/>
      <c r="X2995" s="2"/>
    </row>
    <row r="2996" spans="3:24" x14ac:dyDescent="0.3">
      <c r="C2996" s="10" t="s">
        <v>4357</v>
      </c>
      <c r="D2996" s="11" t="s">
        <v>880</v>
      </c>
      <c r="E2996" s="11" t="s">
        <v>1075</v>
      </c>
      <c r="F2996" s="13" t="s">
        <v>1076</v>
      </c>
      <c r="T2996" s="1"/>
      <c r="U2996" s="1"/>
      <c r="X2996" s="2"/>
    </row>
    <row r="2997" spans="3:24" x14ac:dyDescent="0.3">
      <c r="C2997" s="8" t="s">
        <v>4358</v>
      </c>
      <c r="D2997" s="9" t="s">
        <v>880</v>
      </c>
      <c r="E2997" s="9" t="s">
        <v>1077</v>
      </c>
      <c r="F2997" s="12" t="s">
        <v>1078</v>
      </c>
      <c r="T2997" s="1"/>
      <c r="U2997" s="1"/>
      <c r="X2997" s="2"/>
    </row>
    <row r="2998" spans="3:24" x14ac:dyDescent="0.3">
      <c r="C2998" s="10" t="s">
        <v>4359</v>
      </c>
      <c r="D2998" s="11" t="s">
        <v>6</v>
      </c>
      <c r="E2998" s="11" t="s">
        <v>1039</v>
      </c>
      <c r="F2998" s="13" t="s">
        <v>1079</v>
      </c>
      <c r="T2998" s="1"/>
      <c r="U2998" s="1"/>
      <c r="X2998" s="2"/>
    </row>
    <row r="2999" spans="3:24" x14ac:dyDescent="0.3">
      <c r="C2999" s="8" t="s">
        <v>4360</v>
      </c>
      <c r="D2999" s="9" t="s">
        <v>6</v>
      </c>
      <c r="E2999" s="9" t="s">
        <v>1080</v>
      </c>
      <c r="F2999" s="12" t="s">
        <v>227</v>
      </c>
      <c r="T2999" s="1"/>
      <c r="U2999" s="1"/>
      <c r="X2999" s="2"/>
    </row>
    <row r="3000" spans="3:24" x14ac:dyDescent="0.3">
      <c r="C3000" s="10" t="s">
        <v>4361</v>
      </c>
      <c r="D3000" s="11" t="s">
        <v>6</v>
      </c>
      <c r="E3000" s="11" t="s">
        <v>1081</v>
      </c>
      <c r="F3000" s="13" t="s">
        <v>1082</v>
      </c>
      <c r="T3000" s="1"/>
      <c r="U3000" s="1"/>
      <c r="X3000" s="2"/>
    </row>
    <row r="3001" spans="3:24" x14ac:dyDescent="0.3">
      <c r="C3001" s="8" t="s">
        <v>4362</v>
      </c>
      <c r="D3001" s="9" t="s">
        <v>6</v>
      </c>
      <c r="E3001" s="9" t="s">
        <v>1083</v>
      </c>
      <c r="F3001" s="12" t="s">
        <v>1084</v>
      </c>
      <c r="T3001" s="1"/>
      <c r="U3001" s="1"/>
      <c r="X3001" s="2"/>
    </row>
    <row r="3002" spans="3:24" x14ac:dyDescent="0.3">
      <c r="C3002" s="10" t="s">
        <v>4363</v>
      </c>
      <c r="D3002" s="11" t="s">
        <v>6</v>
      </c>
      <c r="E3002" s="11" t="s">
        <v>1085</v>
      </c>
      <c r="F3002" s="13" t="s">
        <v>1086</v>
      </c>
      <c r="T3002" s="1"/>
      <c r="U3002" s="1"/>
      <c r="X3002" s="2"/>
    </row>
    <row r="3003" spans="3:24" x14ac:dyDescent="0.3">
      <c r="C3003" s="8" t="s">
        <v>4364</v>
      </c>
      <c r="D3003" s="9" t="s">
        <v>6</v>
      </c>
      <c r="E3003" s="9" t="s">
        <v>1087</v>
      </c>
      <c r="F3003" s="12" t="s">
        <v>1088</v>
      </c>
      <c r="T3003" s="1"/>
      <c r="U3003" s="1"/>
      <c r="X3003" s="2"/>
    </row>
    <row r="3004" spans="3:24" x14ac:dyDescent="0.3">
      <c r="C3004" s="10" t="s">
        <v>4365</v>
      </c>
      <c r="D3004" s="11" t="s">
        <v>880</v>
      </c>
      <c r="E3004" s="11" t="s">
        <v>1089</v>
      </c>
      <c r="F3004" s="13" t="s">
        <v>1090</v>
      </c>
      <c r="T3004" s="1"/>
      <c r="U3004" s="1"/>
      <c r="X3004" s="2"/>
    </row>
    <row r="3005" spans="3:24" x14ac:dyDescent="0.3">
      <c r="C3005" s="8" t="s">
        <v>4366</v>
      </c>
      <c r="D3005" s="9" t="s">
        <v>6</v>
      </c>
      <c r="E3005" s="9" t="s">
        <v>1091</v>
      </c>
      <c r="F3005" s="12" t="s">
        <v>1092</v>
      </c>
      <c r="T3005" s="1"/>
      <c r="U3005" s="1"/>
      <c r="X3005" s="2"/>
    </row>
    <row r="3006" spans="3:24" x14ac:dyDescent="0.3">
      <c r="C3006" s="10" t="s">
        <v>4367</v>
      </c>
      <c r="D3006" s="11" t="s">
        <v>3</v>
      </c>
      <c r="E3006" s="11" t="s">
        <v>493</v>
      </c>
      <c r="F3006" s="13" t="s">
        <v>1093</v>
      </c>
      <c r="T3006" s="1"/>
      <c r="U3006" s="1"/>
      <c r="X3006" s="2"/>
    </row>
    <row r="3007" spans="3:24" x14ac:dyDescent="0.3">
      <c r="C3007" s="8" t="s">
        <v>4368</v>
      </c>
      <c r="D3007" s="9" t="s">
        <v>3</v>
      </c>
      <c r="E3007" s="9" t="s">
        <v>1094</v>
      </c>
      <c r="F3007" s="12" t="s">
        <v>1095</v>
      </c>
      <c r="T3007" s="1"/>
      <c r="U3007" s="1"/>
      <c r="X3007" s="2"/>
    </row>
    <row r="3008" spans="3:24" x14ac:dyDescent="0.3">
      <c r="C3008" s="10" t="s">
        <v>4369</v>
      </c>
      <c r="D3008" s="11" t="s">
        <v>6</v>
      </c>
      <c r="E3008" s="11" t="s">
        <v>1096</v>
      </c>
      <c r="F3008" s="13" t="s">
        <v>1097</v>
      </c>
      <c r="T3008" s="1"/>
      <c r="U3008" s="1"/>
      <c r="X3008" s="2"/>
    </row>
    <row r="3009" spans="3:24" x14ac:dyDescent="0.3">
      <c r="C3009" s="8" t="s">
        <v>4370</v>
      </c>
      <c r="D3009" s="9" t="s">
        <v>3</v>
      </c>
      <c r="E3009" s="9" t="s">
        <v>1098</v>
      </c>
      <c r="F3009" s="12" t="s">
        <v>1099</v>
      </c>
      <c r="T3009" s="1"/>
      <c r="U3009" s="1"/>
      <c r="X3009" s="2"/>
    </row>
    <row r="3010" spans="3:24" x14ac:dyDescent="0.3">
      <c r="C3010" s="10" t="s">
        <v>4371</v>
      </c>
      <c r="D3010" s="11" t="s">
        <v>3</v>
      </c>
      <c r="E3010" s="11" t="s">
        <v>1100</v>
      </c>
      <c r="F3010" s="13" t="s">
        <v>141</v>
      </c>
      <c r="T3010" s="1"/>
      <c r="U3010" s="1"/>
      <c r="X3010" s="2"/>
    </row>
    <row r="3011" spans="3:24" x14ac:dyDescent="0.3">
      <c r="C3011" s="8" t="s">
        <v>4372</v>
      </c>
      <c r="D3011" s="9" t="s">
        <v>880</v>
      </c>
      <c r="E3011" s="9" t="s">
        <v>1101</v>
      </c>
      <c r="F3011" s="12" t="s">
        <v>533</v>
      </c>
      <c r="T3011" s="1"/>
      <c r="U3011" s="1"/>
      <c r="X3011" s="2"/>
    </row>
    <row r="3012" spans="3:24" x14ac:dyDescent="0.3">
      <c r="C3012" s="10" t="s">
        <v>4373</v>
      </c>
      <c r="D3012" s="11" t="s">
        <v>3</v>
      </c>
      <c r="E3012" s="11" t="s">
        <v>359</v>
      </c>
      <c r="F3012" s="13" t="s">
        <v>1102</v>
      </c>
      <c r="T3012" s="1"/>
      <c r="U3012" s="1"/>
      <c r="X3012" s="2"/>
    </row>
    <row r="3013" spans="3:24" x14ac:dyDescent="0.3">
      <c r="C3013" s="8" t="s">
        <v>4374</v>
      </c>
      <c r="D3013" s="9" t="s">
        <v>3</v>
      </c>
      <c r="E3013" s="9" t="s">
        <v>453</v>
      </c>
      <c r="F3013" s="12" t="s">
        <v>1103</v>
      </c>
      <c r="T3013" s="1"/>
      <c r="U3013" s="1"/>
      <c r="X3013" s="2"/>
    </row>
    <row r="3014" spans="3:24" x14ac:dyDescent="0.3">
      <c r="C3014" s="10" t="s">
        <v>4375</v>
      </c>
      <c r="D3014" s="11" t="s">
        <v>3</v>
      </c>
      <c r="E3014" s="11" t="s">
        <v>1104</v>
      </c>
      <c r="F3014" s="13" t="s">
        <v>1105</v>
      </c>
      <c r="T3014" s="1"/>
      <c r="U3014" s="1"/>
      <c r="X3014" s="2"/>
    </row>
    <row r="3015" spans="3:24" x14ac:dyDescent="0.3">
      <c r="C3015" s="8" t="s">
        <v>4376</v>
      </c>
      <c r="D3015" s="9" t="s">
        <v>880</v>
      </c>
      <c r="E3015" s="9" t="s">
        <v>1106</v>
      </c>
      <c r="F3015" s="12" t="s">
        <v>1107</v>
      </c>
      <c r="T3015" s="1"/>
      <c r="U3015" s="1"/>
      <c r="X3015" s="2"/>
    </row>
    <row r="3016" spans="3:24" x14ac:dyDescent="0.3">
      <c r="C3016" s="10" t="s">
        <v>4377</v>
      </c>
      <c r="D3016" s="11" t="s">
        <v>6</v>
      </c>
      <c r="E3016" s="11" t="s">
        <v>1108</v>
      </c>
      <c r="F3016" s="13" t="s">
        <v>1109</v>
      </c>
      <c r="T3016" s="1"/>
      <c r="U3016" s="1"/>
      <c r="X3016" s="2"/>
    </row>
    <row r="3017" spans="3:24" x14ac:dyDescent="0.3">
      <c r="C3017" s="8" t="s">
        <v>4378</v>
      </c>
      <c r="D3017" s="9" t="s">
        <v>3</v>
      </c>
      <c r="E3017" s="9" t="s">
        <v>1110</v>
      </c>
      <c r="F3017" s="12" t="s">
        <v>1111</v>
      </c>
      <c r="T3017" s="1"/>
      <c r="U3017" s="1"/>
      <c r="X3017" s="2"/>
    </row>
    <row r="3018" spans="3:24" x14ac:dyDescent="0.3">
      <c r="C3018" s="10" t="s">
        <v>4379</v>
      </c>
      <c r="D3018" s="11" t="s">
        <v>6</v>
      </c>
      <c r="E3018" s="11" t="s">
        <v>1112</v>
      </c>
      <c r="F3018" s="13" t="s">
        <v>1113</v>
      </c>
      <c r="T3018" s="1"/>
      <c r="U3018" s="1"/>
      <c r="X3018" s="2"/>
    </row>
    <row r="3019" spans="3:24" x14ac:dyDescent="0.3">
      <c r="C3019" s="8" t="s">
        <v>4380</v>
      </c>
      <c r="D3019" s="9" t="s">
        <v>6</v>
      </c>
      <c r="E3019" s="9" t="s">
        <v>1114</v>
      </c>
      <c r="F3019" s="12" t="s">
        <v>1115</v>
      </c>
      <c r="T3019" s="1"/>
      <c r="U3019" s="1"/>
      <c r="X3019" s="2"/>
    </row>
    <row r="3020" spans="3:24" x14ac:dyDescent="0.3">
      <c r="C3020" s="10" t="s">
        <v>4381</v>
      </c>
      <c r="D3020" s="11" t="s">
        <v>6</v>
      </c>
      <c r="E3020" s="11" t="s">
        <v>1116</v>
      </c>
      <c r="F3020" s="13" t="s">
        <v>1117</v>
      </c>
      <c r="T3020" s="1"/>
      <c r="U3020" s="1"/>
      <c r="X3020" s="2"/>
    </row>
    <row r="3021" spans="3:24" x14ac:dyDescent="0.3">
      <c r="C3021" s="8" t="s">
        <v>4382</v>
      </c>
      <c r="D3021" s="9" t="s">
        <v>6</v>
      </c>
      <c r="E3021" s="9" t="s">
        <v>1118</v>
      </c>
      <c r="F3021" s="12" t="s">
        <v>1119</v>
      </c>
      <c r="T3021" s="1"/>
      <c r="U3021" s="1"/>
      <c r="X3021" s="2"/>
    </row>
    <row r="3022" spans="3:24" x14ac:dyDescent="0.3">
      <c r="C3022" s="10" t="s">
        <v>4383</v>
      </c>
      <c r="D3022" s="11" t="s">
        <v>880</v>
      </c>
      <c r="E3022" s="11" t="s">
        <v>1120</v>
      </c>
      <c r="F3022" s="13" t="s">
        <v>1121</v>
      </c>
      <c r="T3022" s="1"/>
      <c r="U3022" s="1"/>
      <c r="X3022" s="2"/>
    </row>
    <row r="3023" spans="3:24" x14ac:dyDescent="0.3">
      <c r="C3023" s="8" t="s">
        <v>4384</v>
      </c>
      <c r="D3023" s="9" t="s">
        <v>6</v>
      </c>
      <c r="E3023" s="9" t="s">
        <v>1122</v>
      </c>
      <c r="F3023" s="12" t="s">
        <v>1123</v>
      </c>
      <c r="T3023" s="1"/>
      <c r="U3023" s="1"/>
      <c r="X3023" s="2"/>
    </row>
    <row r="3024" spans="3:24" x14ac:dyDescent="0.3">
      <c r="C3024" s="10" t="s">
        <v>4385</v>
      </c>
      <c r="D3024" s="11" t="s">
        <v>3</v>
      </c>
      <c r="E3024" s="11" t="s">
        <v>1124</v>
      </c>
      <c r="F3024" s="13" t="s">
        <v>513</v>
      </c>
      <c r="T3024" s="1"/>
      <c r="U3024" s="1"/>
      <c r="X3024" s="2"/>
    </row>
    <row r="3025" spans="3:24" x14ac:dyDescent="0.3">
      <c r="C3025" s="8" t="s">
        <v>4386</v>
      </c>
      <c r="D3025" s="9" t="s">
        <v>880</v>
      </c>
      <c r="E3025" s="9" t="s">
        <v>1125</v>
      </c>
      <c r="F3025" s="12" t="s">
        <v>1126</v>
      </c>
      <c r="T3025" s="1"/>
      <c r="U3025" s="1"/>
      <c r="X3025" s="2"/>
    </row>
    <row r="3026" spans="3:24" x14ac:dyDescent="0.3">
      <c r="C3026" s="10" t="s">
        <v>4387</v>
      </c>
      <c r="D3026" s="11" t="s">
        <v>6</v>
      </c>
      <c r="E3026" s="11" t="s">
        <v>425</v>
      </c>
      <c r="F3026" s="13" t="s">
        <v>1127</v>
      </c>
      <c r="T3026" s="1"/>
      <c r="U3026" s="1"/>
      <c r="X3026" s="2"/>
    </row>
    <row r="3027" spans="3:24" x14ac:dyDescent="0.3">
      <c r="C3027" s="8" t="s">
        <v>4388</v>
      </c>
      <c r="D3027" s="9" t="s">
        <v>6</v>
      </c>
      <c r="E3027" s="9" t="s">
        <v>760</v>
      </c>
      <c r="F3027" s="12" t="s">
        <v>1128</v>
      </c>
      <c r="T3027" s="1"/>
      <c r="U3027" s="1"/>
      <c r="X3027" s="2"/>
    </row>
    <row r="3028" spans="3:24" x14ac:dyDescent="0.3">
      <c r="C3028" s="10" t="s">
        <v>4389</v>
      </c>
      <c r="D3028" s="11" t="s">
        <v>880</v>
      </c>
      <c r="E3028" s="11" t="s">
        <v>1129</v>
      </c>
      <c r="F3028" s="13" t="s">
        <v>1130</v>
      </c>
      <c r="T3028" s="1"/>
      <c r="U3028" s="1"/>
      <c r="X3028" s="2"/>
    </row>
    <row r="3029" spans="3:24" x14ac:dyDescent="0.3">
      <c r="C3029" s="8" t="s">
        <v>4390</v>
      </c>
      <c r="D3029" s="9" t="s">
        <v>6</v>
      </c>
      <c r="E3029" s="9" t="s">
        <v>1131</v>
      </c>
      <c r="F3029" s="12" t="s">
        <v>617</v>
      </c>
      <c r="T3029" s="1"/>
      <c r="U3029" s="1"/>
      <c r="X3029" s="2"/>
    </row>
    <row r="3030" spans="3:24" x14ac:dyDescent="0.3">
      <c r="C3030" s="10" t="s">
        <v>4391</v>
      </c>
      <c r="D3030" s="11" t="s">
        <v>880</v>
      </c>
      <c r="E3030" s="11" t="s">
        <v>1132</v>
      </c>
      <c r="F3030" s="13" t="s">
        <v>1133</v>
      </c>
      <c r="T3030" s="1"/>
      <c r="U3030" s="1"/>
      <c r="X3030" s="2"/>
    </row>
    <row r="3031" spans="3:24" x14ac:dyDescent="0.3">
      <c r="C3031" s="8" t="s">
        <v>4392</v>
      </c>
      <c r="D3031" s="9" t="s">
        <v>3</v>
      </c>
      <c r="E3031" s="9" t="s">
        <v>469</v>
      </c>
      <c r="F3031" s="12" t="s">
        <v>1134</v>
      </c>
      <c r="T3031" s="1"/>
      <c r="U3031" s="1"/>
      <c r="X3031" s="2"/>
    </row>
    <row r="3032" spans="3:24" x14ac:dyDescent="0.3">
      <c r="C3032" s="10" t="s">
        <v>4393</v>
      </c>
      <c r="D3032" s="11" t="s">
        <v>6</v>
      </c>
      <c r="E3032" s="11" t="s">
        <v>241</v>
      </c>
      <c r="F3032" s="13" t="s">
        <v>1135</v>
      </c>
      <c r="T3032" s="1"/>
      <c r="U3032" s="1"/>
      <c r="X3032" s="2"/>
    </row>
    <row r="3033" spans="3:24" x14ac:dyDescent="0.3">
      <c r="C3033" s="8" t="s">
        <v>4394</v>
      </c>
      <c r="D3033" s="9" t="s">
        <v>3</v>
      </c>
      <c r="E3033" s="9" t="s">
        <v>1136</v>
      </c>
      <c r="F3033" s="12" t="s">
        <v>1137</v>
      </c>
      <c r="T3033" s="1"/>
      <c r="U3033" s="1"/>
      <c r="X3033" s="2"/>
    </row>
    <row r="3034" spans="3:24" x14ac:dyDescent="0.3">
      <c r="C3034" s="10" t="s">
        <v>4395</v>
      </c>
      <c r="D3034" s="11" t="s">
        <v>880</v>
      </c>
      <c r="E3034" s="11" t="s">
        <v>1138</v>
      </c>
      <c r="F3034" s="13" t="s">
        <v>12</v>
      </c>
      <c r="T3034" s="1"/>
      <c r="U3034" s="1"/>
      <c r="X3034" s="2"/>
    </row>
    <row r="3035" spans="3:24" x14ac:dyDescent="0.3">
      <c r="C3035" s="8" t="s">
        <v>4396</v>
      </c>
      <c r="D3035" s="9" t="s">
        <v>6</v>
      </c>
      <c r="E3035" s="9" t="s">
        <v>1139</v>
      </c>
      <c r="F3035" s="12" t="s">
        <v>1140</v>
      </c>
      <c r="T3035" s="1"/>
      <c r="U3035" s="1"/>
      <c r="X3035" s="2"/>
    </row>
    <row r="3036" spans="3:24" x14ac:dyDescent="0.3">
      <c r="C3036" s="10" t="s">
        <v>4397</v>
      </c>
      <c r="D3036" s="11" t="s">
        <v>3</v>
      </c>
      <c r="E3036" s="11" t="s">
        <v>1141</v>
      </c>
      <c r="F3036" s="13" t="s">
        <v>129</v>
      </c>
      <c r="T3036" s="1"/>
      <c r="U3036" s="1"/>
      <c r="X3036" s="2"/>
    </row>
    <row r="3037" spans="3:24" x14ac:dyDescent="0.3">
      <c r="C3037" s="8" t="s">
        <v>4398</v>
      </c>
      <c r="D3037" s="9" t="s">
        <v>6</v>
      </c>
      <c r="E3037" s="9" t="s">
        <v>17</v>
      </c>
      <c r="F3037" s="12" t="s">
        <v>1142</v>
      </c>
      <c r="T3037" s="1"/>
      <c r="U3037" s="1"/>
      <c r="X3037" s="2"/>
    </row>
    <row r="3038" spans="3:24" x14ac:dyDescent="0.3">
      <c r="C3038" s="10" t="s">
        <v>4399</v>
      </c>
      <c r="D3038" s="11" t="s">
        <v>6</v>
      </c>
      <c r="E3038" s="11" t="s">
        <v>1143</v>
      </c>
      <c r="F3038" s="13" t="s">
        <v>1144</v>
      </c>
      <c r="T3038" s="1"/>
      <c r="U3038" s="1"/>
      <c r="X3038" s="2"/>
    </row>
    <row r="3039" spans="3:24" x14ac:dyDescent="0.3">
      <c r="C3039" s="8" t="s">
        <v>4400</v>
      </c>
      <c r="D3039" s="9" t="s">
        <v>3</v>
      </c>
      <c r="E3039" s="9" t="s">
        <v>736</v>
      </c>
      <c r="F3039" s="12" t="s">
        <v>1145</v>
      </c>
      <c r="T3039" s="1"/>
      <c r="U3039" s="1"/>
      <c r="X3039" s="2"/>
    </row>
    <row r="3040" spans="3:24" x14ac:dyDescent="0.3">
      <c r="C3040" s="10" t="s">
        <v>4401</v>
      </c>
      <c r="D3040" s="11" t="s">
        <v>3</v>
      </c>
      <c r="E3040" s="11" t="s">
        <v>1146</v>
      </c>
      <c r="F3040" s="13" t="s">
        <v>1147</v>
      </c>
      <c r="T3040" s="1"/>
      <c r="U3040" s="1"/>
      <c r="X3040" s="2"/>
    </row>
    <row r="3041" spans="3:24" x14ac:dyDescent="0.3">
      <c r="C3041" s="8" t="s">
        <v>4402</v>
      </c>
      <c r="D3041" s="9" t="s">
        <v>3</v>
      </c>
      <c r="E3041" s="9" t="s">
        <v>1148</v>
      </c>
      <c r="F3041" s="12" t="s">
        <v>1149</v>
      </c>
      <c r="T3041" s="1"/>
      <c r="U3041" s="1"/>
      <c r="X3041" s="2"/>
    </row>
    <row r="3042" spans="3:24" x14ac:dyDescent="0.3">
      <c r="C3042" s="10" t="s">
        <v>4403</v>
      </c>
      <c r="D3042" s="11" t="s">
        <v>6</v>
      </c>
      <c r="E3042" s="11" t="s">
        <v>1150</v>
      </c>
      <c r="F3042" s="13" t="s">
        <v>1151</v>
      </c>
      <c r="T3042" s="1"/>
      <c r="U3042" s="1"/>
      <c r="X3042" s="2"/>
    </row>
    <row r="3043" spans="3:24" x14ac:dyDescent="0.3">
      <c r="C3043" s="8" t="s">
        <v>4404</v>
      </c>
      <c r="D3043" s="9" t="s">
        <v>6</v>
      </c>
      <c r="E3043" s="9" t="s">
        <v>738</v>
      </c>
      <c r="F3043" s="12" t="s">
        <v>1152</v>
      </c>
      <c r="T3043" s="1"/>
      <c r="U3043" s="1"/>
      <c r="X3043" s="2"/>
    </row>
    <row r="3044" spans="3:24" x14ac:dyDescent="0.3">
      <c r="C3044" s="10" t="s">
        <v>4405</v>
      </c>
      <c r="D3044" s="11" t="s">
        <v>3</v>
      </c>
      <c r="E3044" s="11" t="s">
        <v>1153</v>
      </c>
      <c r="F3044" s="13" t="s">
        <v>1154</v>
      </c>
      <c r="T3044" s="1"/>
      <c r="U3044" s="1"/>
      <c r="X3044" s="2"/>
    </row>
    <row r="3045" spans="3:24" x14ac:dyDescent="0.3">
      <c r="C3045" s="8" t="s">
        <v>4406</v>
      </c>
      <c r="D3045" s="9" t="s">
        <v>6</v>
      </c>
      <c r="E3045" s="9" t="s">
        <v>27</v>
      </c>
      <c r="F3045" s="12" t="s">
        <v>1155</v>
      </c>
      <c r="T3045" s="1"/>
      <c r="U3045" s="1"/>
      <c r="X3045" s="2"/>
    </row>
    <row r="3046" spans="3:24" x14ac:dyDescent="0.3">
      <c r="C3046" s="10" t="s">
        <v>4407</v>
      </c>
      <c r="D3046" s="11" t="s">
        <v>3</v>
      </c>
      <c r="E3046" s="11" t="s">
        <v>1156</v>
      </c>
      <c r="F3046" s="13" t="s">
        <v>1157</v>
      </c>
      <c r="T3046" s="1"/>
      <c r="U3046" s="1"/>
      <c r="X3046" s="2"/>
    </row>
    <row r="3047" spans="3:24" x14ac:dyDescent="0.3">
      <c r="C3047" s="8" t="s">
        <v>4408</v>
      </c>
      <c r="D3047" s="9" t="s">
        <v>6</v>
      </c>
      <c r="E3047" s="9" t="s">
        <v>1158</v>
      </c>
      <c r="F3047" s="12" t="s">
        <v>1159</v>
      </c>
      <c r="T3047" s="1"/>
      <c r="U3047" s="1"/>
      <c r="X3047" s="2"/>
    </row>
    <row r="3048" spans="3:24" x14ac:dyDescent="0.3">
      <c r="C3048" s="10" t="s">
        <v>4409</v>
      </c>
      <c r="D3048" s="11" t="s">
        <v>6</v>
      </c>
      <c r="E3048" s="11" t="s">
        <v>188</v>
      </c>
      <c r="F3048" s="13" t="s">
        <v>1160</v>
      </c>
      <c r="T3048" s="1"/>
      <c r="U3048" s="1"/>
      <c r="X3048" s="2"/>
    </row>
    <row r="3049" spans="3:24" x14ac:dyDescent="0.3">
      <c r="C3049" s="8" t="s">
        <v>4410</v>
      </c>
      <c r="D3049" s="9" t="s">
        <v>6</v>
      </c>
      <c r="E3049" s="9" t="s">
        <v>1161</v>
      </c>
      <c r="F3049" s="12" t="s">
        <v>1162</v>
      </c>
      <c r="T3049" s="1"/>
      <c r="U3049" s="1"/>
      <c r="X3049" s="2"/>
    </row>
    <row r="3050" spans="3:24" x14ac:dyDescent="0.3">
      <c r="C3050" s="10" t="s">
        <v>4411</v>
      </c>
      <c r="D3050" s="11" t="s">
        <v>6</v>
      </c>
      <c r="E3050" s="11" t="s">
        <v>1163</v>
      </c>
      <c r="F3050" s="13" t="s">
        <v>1164</v>
      </c>
      <c r="T3050" s="1"/>
      <c r="U3050" s="1"/>
      <c r="X3050" s="2"/>
    </row>
    <row r="3051" spans="3:24" x14ac:dyDescent="0.3">
      <c r="C3051" s="8" t="s">
        <v>4412</v>
      </c>
      <c r="D3051" s="9" t="s">
        <v>3</v>
      </c>
      <c r="E3051" s="9" t="s">
        <v>1165</v>
      </c>
      <c r="F3051" s="12" t="s">
        <v>1166</v>
      </c>
      <c r="T3051" s="1"/>
      <c r="U3051" s="1"/>
      <c r="X3051" s="2"/>
    </row>
    <row r="3052" spans="3:24" x14ac:dyDescent="0.3">
      <c r="C3052" s="10" t="s">
        <v>4413</v>
      </c>
      <c r="D3052" s="11" t="s">
        <v>3</v>
      </c>
      <c r="E3052" s="11" t="s">
        <v>1167</v>
      </c>
      <c r="F3052" s="13" t="s">
        <v>1168</v>
      </c>
      <c r="T3052" s="1"/>
      <c r="U3052" s="1"/>
      <c r="X3052" s="2"/>
    </row>
    <row r="3053" spans="3:24" x14ac:dyDescent="0.3">
      <c r="C3053" s="8" t="s">
        <v>4414</v>
      </c>
      <c r="D3053" s="9" t="s">
        <v>3</v>
      </c>
      <c r="E3053" s="9" t="s">
        <v>1169</v>
      </c>
      <c r="F3053" s="12" t="s">
        <v>1170</v>
      </c>
      <c r="T3053" s="1"/>
      <c r="U3053" s="1"/>
      <c r="X3053" s="2"/>
    </row>
    <row r="3054" spans="3:24" x14ac:dyDescent="0.3">
      <c r="C3054" s="10" t="s">
        <v>4415</v>
      </c>
      <c r="D3054" s="11" t="s">
        <v>3</v>
      </c>
      <c r="E3054" s="11" t="s">
        <v>1171</v>
      </c>
      <c r="F3054" s="13" t="s">
        <v>1172</v>
      </c>
      <c r="T3054" s="1"/>
      <c r="U3054" s="1"/>
      <c r="X3054" s="2"/>
    </row>
    <row r="3055" spans="3:24" x14ac:dyDescent="0.3">
      <c r="C3055" s="8" t="s">
        <v>4416</v>
      </c>
      <c r="D3055" s="9" t="s">
        <v>6</v>
      </c>
      <c r="E3055" s="9" t="s">
        <v>1173</v>
      </c>
      <c r="F3055" s="12" t="s">
        <v>1174</v>
      </c>
      <c r="T3055" s="1"/>
      <c r="U3055" s="1"/>
      <c r="X3055" s="2"/>
    </row>
    <row r="3056" spans="3:24" x14ac:dyDescent="0.3">
      <c r="C3056" s="10" t="s">
        <v>4417</v>
      </c>
      <c r="D3056" s="11" t="s">
        <v>6</v>
      </c>
      <c r="E3056" s="11" t="s">
        <v>1175</v>
      </c>
      <c r="F3056" s="13" t="s">
        <v>1176</v>
      </c>
      <c r="T3056" s="1"/>
      <c r="U3056" s="1"/>
      <c r="X3056" s="2"/>
    </row>
    <row r="3057" spans="3:24" x14ac:dyDescent="0.3">
      <c r="C3057" s="8" t="s">
        <v>4418</v>
      </c>
      <c r="D3057" s="9" t="s">
        <v>6</v>
      </c>
      <c r="E3057" s="9" t="s">
        <v>1177</v>
      </c>
      <c r="F3057" s="12" t="s">
        <v>1178</v>
      </c>
      <c r="T3057" s="1"/>
      <c r="U3057" s="1"/>
      <c r="X3057" s="2"/>
    </row>
    <row r="3058" spans="3:24" x14ac:dyDescent="0.3">
      <c r="C3058" s="10" t="s">
        <v>4419</v>
      </c>
      <c r="D3058" s="11" t="s">
        <v>3</v>
      </c>
      <c r="E3058" s="11" t="s">
        <v>1179</v>
      </c>
      <c r="F3058" s="13" t="s">
        <v>1180</v>
      </c>
      <c r="T3058" s="1"/>
      <c r="U3058" s="1"/>
      <c r="X3058" s="2"/>
    </row>
    <row r="3059" spans="3:24" x14ac:dyDescent="0.3">
      <c r="C3059" s="8" t="s">
        <v>4420</v>
      </c>
      <c r="D3059" s="9" t="s">
        <v>3</v>
      </c>
      <c r="E3059" s="9" t="s">
        <v>1181</v>
      </c>
      <c r="F3059" s="12" t="s">
        <v>1182</v>
      </c>
      <c r="T3059" s="1"/>
      <c r="U3059" s="1"/>
      <c r="X3059" s="2"/>
    </row>
    <row r="3060" spans="3:24" x14ac:dyDescent="0.3">
      <c r="C3060" s="10" t="s">
        <v>4421</v>
      </c>
      <c r="D3060" s="11" t="s">
        <v>6</v>
      </c>
      <c r="E3060" s="11" t="s">
        <v>1183</v>
      </c>
      <c r="F3060" s="13" t="s">
        <v>1184</v>
      </c>
      <c r="T3060" s="1"/>
      <c r="U3060" s="1"/>
      <c r="X3060" s="2"/>
    </row>
    <row r="3061" spans="3:24" x14ac:dyDescent="0.3">
      <c r="C3061" s="8" t="s">
        <v>4422</v>
      </c>
      <c r="D3061" s="9" t="s">
        <v>880</v>
      </c>
      <c r="E3061" s="9" t="s">
        <v>1185</v>
      </c>
      <c r="F3061" s="12" t="s">
        <v>1186</v>
      </c>
      <c r="T3061" s="1"/>
      <c r="U3061" s="1"/>
      <c r="X3061" s="2"/>
    </row>
    <row r="3062" spans="3:24" x14ac:dyDescent="0.3">
      <c r="C3062" s="10" t="s">
        <v>4423</v>
      </c>
      <c r="D3062" s="11" t="s">
        <v>880</v>
      </c>
      <c r="E3062" s="11" t="s">
        <v>1187</v>
      </c>
      <c r="F3062" s="13" t="s">
        <v>1188</v>
      </c>
      <c r="T3062" s="1"/>
      <c r="U3062" s="1"/>
      <c r="X3062" s="2"/>
    </row>
    <row r="3063" spans="3:24" x14ac:dyDescent="0.3">
      <c r="C3063" s="8" t="s">
        <v>4424</v>
      </c>
      <c r="D3063" s="9" t="s">
        <v>6</v>
      </c>
      <c r="E3063" s="9" t="s">
        <v>357</v>
      </c>
      <c r="F3063" s="12" t="s">
        <v>1189</v>
      </c>
      <c r="T3063" s="1"/>
      <c r="U3063" s="1"/>
      <c r="X3063" s="2"/>
    </row>
    <row r="3064" spans="3:24" x14ac:dyDescent="0.3">
      <c r="C3064" s="10" t="s">
        <v>4425</v>
      </c>
      <c r="D3064" s="11" t="s">
        <v>880</v>
      </c>
      <c r="E3064" s="11" t="s">
        <v>1190</v>
      </c>
      <c r="F3064" s="13" t="s">
        <v>679</v>
      </c>
      <c r="T3064" s="1"/>
      <c r="U3064" s="1"/>
      <c r="X3064" s="2"/>
    </row>
    <row r="3065" spans="3:24" x14ac:dyDescent="0.3">
      <c r="C3065" s="8" t="s">
        <v>4426</v>
      </c>
      <c r="D3065" s="9" t="s">
        <v>6</v>
      </c>
      <c r="E3065" s="9" t="s">
        <v>1191</v>
      </c>
      <c r="F3065" s="12" t="s">
        <v>1192</v>
      </c>
      <c r="T3065" s="1"/>
      <c r="U3065" s="1"/>
      <c r="X3065" s="2"/>
    </row>
    <row r="3066" spans="3:24" x14ac:dyDescent="0.3">
      <c r="C3066" s="10" t="s">
        <v>4427</v>
      </c>
      <c r="D3066" s="11" t="s">
        <v>3</v>
      </c>
      <c r="E3066" s="11" t="s">
        <v>1193</v>
      </c>
      <c r="F3066" s="13" t="s">
        <v>1194</v>
      </c>
      <c r="T3066" s="1"/>
      <c r="U3066" s="1"/>
      <c r="X3066" s="2"/>
    </row>
    <row r="3067" spans="3:24" x14ac:dyDescent="0.3">
      <c r="C3067" s="8" t="s">
        <v>4428</v>
      </c>
      <c r="D3067" s="9" t="s">
        <v>3</v>
      </c>
      <c r="E3067" s="9" t="s">
        <v>1195</v>
      </c>
      <c r="F3067" s="12" t="s">
        <v>1196</v>
      </c>
      <c r="T3067" s="1"/>
      <c r="U3067" s="1"/>
      <c r="X3067" s="2"/>
    </row>
    <row r="3068" spans="3:24" x14ac:dyDescent="0.3">
      <c r="C3068" s="10" t="s">
        <v>4429</v>
      </c>
      <c r="D3068" s="11" t="s">
        <v>3</v>
      </c>
      <c r="E3068" s="11" t="s">
        <v>1197</v>
      </c>
      <c r="F3068" s="13" t="s">
        <v>1198</v>
      </c>
      <c r="T3068" s="1"/>
      <c r="U3068" s="1"/>
      <c r="X3068" s="2"/>
    </row>
    <row r="3069" spans="3:24" x14ac:dyDescent="0.3">
      <c r="C3069" s="8" t="s">
        <v>4430</v>
      </c>
      <c r="D3069" s="9" t="s">
        <v>3</v>
      </c>
      <c r="E3069" s="9" t="s">
        <v>1199</v>
      </c>
      <c r="F3069" s="12" t="s">
        <v>1200</v>
      </c>
      <c r="T3069" s="1"/>
      <c r="U3069" s="1"/>
      <c r="X3069" s="2"/>
    </row>
    <row r="3070" spans="3:24" x14ac:dyDescent="0.3">
      <c r="C3070" s="10" t="s">
        <v>4431</v>
      </c>
      <c r="D3070" s="11" t="s">
        <v>3</v>
      </c>
      <c r="E3070" s="11" t="s">
        <v>1201</v>
      </c>
      <c r="F3070" s="13" t="s">
        <v>1202</v>
      </c>
      <c r="T3070" s="1"/>
      <c r="U3070" s="1"/>
      <c r="X3070" s="2"/>
    </row>
    <row r="3071" spans="3:24" x14ac:dyDescent="0.3">
      <c r="C3071" s="8" t="s">
        <v>4432</v>
      </c>
      <c r="D3071" s="9" t="s">
        <v>880</v>
      </c>
      <c r="E3071" s="9" t="s">
        <v>1203</v>
      </c>
      <c r="F3071" s="12" t="s">
        <v>1204</v>
      </c>
      <c r="T3071" s="1"/>
      <c r="U3071" s="1"/>
      <c r="X3071" s="2"/>
    </row>
    <row r="3072" spans="3:24" x14ac:dyDescent="0.3">
      <c r="C3072" s="10" t="s">
        <v>4433</v>
      </c>
      <c r="D3072" s="11" t="s">
        <v>3</v>
      </c>
      <c r="E3072" s="11" t="s">
        <v>1205</v>
      </c>
      <c r="F3072" s="13" t="s">
        <v>1206</v>
      </c>
      <c r="T3072" s="1"/>
      <c r="U3072" s="1"/>
      <c r="X3072" s="2"/>
    </row>
    <row r="3073" spans="3:24" x14ac:dyDescent="0.3">
      <c r="C3073" s="8" t="s">
        <v>4434</v>
      </c>
      <c r="D3073" s="9" t="s">
        <v>6</v>
      </c>
      <c r="E3073" s="9" t="s">
        <v>1207</v>
      </c>
      <c r="F3073" s="12" t="s">
        <v>1208</v>
      </c>
      <c r="T3073" s="1"/>
      <c r="U3073" s="1"/>
      <c r="X3073" s="2"/>
    </row>
    <row r="3074" spans="3:24" x14ac:dyDescent="0.3">
      <c r="C3074" s="10" t="s">
        <v>4435</v>
      </c>
      <c r="D3074" s="11" t="s">
        <v>6</v>
      </c>
      <c r="E3074" s="11" t="s">
        <v>733</v>
      </c>
      <c r="F3074" s="13" t="s">
        <v>1209</v>
      </c>
      <c r="T3074" s="1"/>
      <c r="U3074" s="1"/>
      <c r="X3074" s="2"/>
    </row>
    <row r="3075" spans="3:24" x14ac:dyDescent="0.3">
      <c r="C3075" s="8" t="s">
        <v>4436</v>
      </c>
      <c r="D3075" s="9" t="s">
        <v>3</v>
      </c>
      <c r="E3075" s="9" t="s">
        <v>1210</v>
      </c>
      <c r="F3075" s="12" t="s">
        <v>1211</v>
      </c>
      <c r="T3075" s="1"/>
      <c r="U3075" s="1"/>
      <c r="X3075" s="2"/>
    </row>
    <row r="3076" spans="3:24" x14ac:dyDescent="0.3">
      <c r="C3076" s="10" t="s">
        <v>4437</v>
      </c>
      <c r="D3076" s="11" t="s">
        <v>880</v>
      </c>
      <c r="E3076" s="11" t="s">
        <v>1212</v>
      </c>
      <c r="F3076" s="13" t="s">
        <v>1213</v>
      </c>
      <c r="T3076" s="1"/>
      <c r="U3076" s="1"/>
      <c r="X3076" s="2"/>
    </row>
    <row r="3077" spans="3:24" x14ac:dyDescent="0.3">
      <c r="C3077" s="8" t="s">
        <v>4438</v>
      </c>
      <c r="D3077" s="9" t="s">
        <v>3</v>
      </c>
      <c r="E3077" s="9" t="s">
        <v>192</v>
      </c>
      <c r="F3077" s="12" t="s">
        <v>1214</v>
      </c>
      <c r="T3077" s="1"/>
      <c r="U3077" s="1"/>
      <c r="X3077" s="2"/>
    </row>
    <row r="3078" spans="3:24" x14ac:dyDescent="0.3">
      <c r="C3078" s="10" t="s">
        <v>4439</v>
      </c>
      <c r="D3078" s="11" t="s">
        <v>3</v>
      </c>
      <c r="E3078" s="11" t="s">
        <v>1215</v>
      </c>
      <c r="F3078" s="13" t="s">
        <v>1216</v>
      </c>
      <c r="T3078" s="1"/>
      <c r="U3078" s="1"/>
      <c r="X3078" s="2"/>
    </row>
    <row r="3079" spans="3:24" x14ac:dyDescent="0.3">
      <c r="C3079" s="8" t="s">
        <v>4440</v>
      </c>
      <c r="D3079" s="9" t="s">
        <v>6</v>
      </c>
      <c r="E3079" s="9" t="s">
        <v>1217</v>
      </c>
      <c r="F3079" s="12" t="s">
        <v>1218</v>
      </c>
      <c r="T3079" s="1"/>
      <c r="U3079" s="1"/>
      <c r="X3079" s="2"/>
    </row>
    <row r="3080" spans="3:24" x14ac:dyDescent="0.3">
      <c r="C3080" s="10" t="s">
        <v>4441</v>
      </c>
      <c r="D3080" s="11" t="s">
        <v>6</v>
      </c>
      <c r="E3080" s="11" t="s">
        <v>1219</v>
      </c>
      <c r="F3080" s="13" t="s">
        <v>1220</v>
      </c>
      <c r="T3080" s="1"/>
      <c r="U3080" s="1"/>
      <c r="X3080" s="2"/>
    </row>
    <row r="3081" spans="3:24" x14ac:dyDescent="0.3">
      <c r="C3081" s="8" t="s">
        <v>4442</v>
      </c>
      <c r="D3081" s="9" t="s">
        <v>3</v>
      </c>
      <c r="E3081" s="9" t="s">
        <v>1221</v>
      </c>
      <c r="F3081" s="12" t="s">
        <v>1222</v>
      </c>
      <c r="T3081" s="1"/>
      <c r="U3081" s="1"/>
      <c r="X3081" s="2"/>
    </row>
    <row r="3082" spans="3:24" x14ac:dyDescent="0.3">
      <c r="C3082" s="10" t="s">
        <v>4443</v>
      </c>
      <c r="D3082" s="11" t="s">
        <v>3</v>
      </c>
      <c r="E3082" s="11" t="s">
        <v>1223</v>
      </c>
      <c r="F3082" s="13" t="s">
        <v>1224</v>
      </c>
      <c r="T3082" s="1"/>
      <c r="U3082" s="1"/>
      <c r="X3082" s="2"/>
    </row>
    <row r="3083" spans="3:24" x14ac:dyDescent="0.3">
      <c r="C3083" s="8" t="s">
        <v>4444</v>
      </c>
      <c r="D3083" s="9" t="s">
        <v>3</v>
      </c>
      <c r="E3083" s="9" t="s">
        <v>1225</v>
      </c>
      <c r="F3083" s="12" t="s">
        <v>1226</v>
      </c>
      <c r="T3083" s="1"/>
      <c r="U3083" s="1"/>
      <c r="X3083" s="2"/>
    </row>
    <row r="3084" spans="3:24" x14ac:dyDescent="0.3">
      <c r="C3084" s="10" t="s">
        <v>4445</v>
      </c>
      <c r="D3084" s="11" t="s">
        <v>3</v>
      </c>
      <c r="E3084" s="11" t="s">
        <v>1227</v>
      </c>
      <c r="F3084" s="13" t="s">
        <v>1228</v>
      </c>
      <c r="T3084" s="1"/>
      <c r="U3084" s="1"/>
      <c r="X3084" s="2"/>
    </row>
    <row r="3085" spans="3:24" x14ac:dyDescent="0.3">
      <c r="C3085" s="8" t="s">
        <v>4446</v>
      </c>
      <c r="D3085" s="9" t="s">
        <v>3</v>
      </c>
      <c r="E3085" s="9" t="s">
        <v>1229</v>
      </c>
      <c r="F3085" s="12" t="s">
        <v>1230</v>
      </c>
      <c r="T3085" s="1"/>
      <c r="U3085" s="1"/>
      <c r="X3085" s="2"/>
    </row>
    <row r="3086" spans="3:24" x14ac:dyDescent="0.3">
      <c r="C3086" s="10" t="s">
        <v>4447</v>
      </c>
      <c r="D3086" s="11" t="s">
        <v>6</v>
      </c>
      <c r="E3086" s="11" t="s">
        <v>1231</v>
      </c>
      <c r="F3086" s="13" t="s">
        <v>1232</v>
      </c>
      <c r="T3086" s="1"/>
      <c r="U3086" s="1"/>
      <c r="X3086" s="2"/>
    </row>
    <row r="3087" spans="3:24" x14ac:dyDescent="0.3">
      <c r="C3087" s="8" t="s">
        <v>4448</v>
      </c>
      <c r="D3087" s="9" t="s">
        <v>880</v>
      </c>
      <c r="E3087" s="9" t="s">
        <v>1233</v>
      </c>
      <c r="F3087" s="12" t="s">
        <v>1234</v>
      </c>
      <c r="T3087" s="1"/>
      <c r="U3087" s="1"/>
      <c r="X3087" s="2"/>
    </row>
    <row r="3088" spans="3:24" x14ac:dyDescent="0.3">
      <c r="C3088" s="10" t="s">
        <v>4449</v>
      </c>
      <c r="D3088" s="11" t="s">
        <v>3</v>
      </c>
      <c r="E3088" s="11" t="s">
        <v>1235</v>
      </c>
      <c r="F3088" s="13" t="s">
        <v>1236</v>
      </c>
      <c r="T3088" s="1"/>
      <c r="U3088" s="1"/>
      <c r="X3088" s="2"/>
    </row>
    <row r="3089" spans="3:24" x14ac:dyDescent="0.3">
      <c r="C3089" s="8" t="s">
        <v>4450</v>
      </c>
      <c r="D3089" s="9" t="s">
        <v>6</v>
      </c>
      <c r="E3089" s="9" t="s">
        <v>1237</v>
      </c>
      <c r="F3089" s="12" t="s">
        <v>1238</v>
      </c>
      <c r="T3089" s="1"/>
      <c r="U3089" s="1"/>
      <c r="X3089" s="2"/>
    </row>
    <row r="3090" spans="3:24" x14ac:dyDescent="0.3">
      <c r="C3090" s="10" t="s">
        <v>4451</v>
      </c>
      <c r="D3090" s="11" t="s">
        <v>6</v>
      </c>
      <c r="E3090" s="11" t="s">
        <v>1239</v>
      </c>
      <c r="F3090" s="13" t="s">
        <v>1240</v>
      </c>
      <c r="T3090" s="1"/>
      <c r="U3090" s="1"/>
      <c r="X3090" s="2"/>
    </row>
    <row r="3091" spans="3:24" x14ac:dyDescent="0.3">
      <c r="C3091" s="8" t="s">
        <v>4452</v>
      </c>
      <c r="D3091" s="9" t="s">
        <v>6</v>
      </c>
      <c r="E3091" s="9" t="s">
        <v>1241</v>
      </c>
      <c r="F3091" s="12" t="s">
        <v>1242</v>
      </c>
      <c r="T3091" s="1"/>
      <c r="U3091" s="1"/>
      <c r="X3091" s="2"/>
    </row>
    <row r="3092" spans="3:24" x14ac:dyDescent="0.3">
      <c r="C3092" s="10" t="s">
        <v>4453</v>
      </c>
      <c r="D3092" s="11" t="s">
        <v>3</v>
      </c>
      <c r="E3092" s="11" t="s">
        <v>164</v>
      </c>
      <c r="F3092" s="13" t="s">
        <v>1243</v>
      </c>
      <c r="T3092" s="1"/>
      <c r="U3092" s="1"/>
      <c r="X3092" s="2"/>
    </row>
    <row r="3093" spans="3:24" x14ac:dyDescent="0.3">
      <c r="C3093" s="8" t="s">
        <v>4454</v>
      </c>
      <c r="D3093" s="9" t="s">
        <v>3</v>
      </c>
      <c r="E3093" s="9" t="s">
        <v>1244</v>
      </c>
      <c r="F3093" s="12" t="s">
        <v>1245</v>
      </c>
      <c r="T3093" s="1"/>
      <c r="U3093" s="1"/>
      <c r="X3093" s="2"/>
    </row>
    <row r="3094" spans="3:24" x14ac:dyDescent="0.3">
      <c r="C3094" s="10" t="s">
        <v>4455</v>
      </c>
      <c r="D3094" s="11" t="s">
        <v>6</v>
      </c>
      <c r="E3094" s="11" t="s">
        <v>1246</v>
      </c>
      <c r="F3094" s="13" t="s">
        <v>1247</v>
      </c>
      <c r="T3094" s="1"/>
      <c r="U3094" s="1"/>
      <c r="X3094" s="2"/>
    </row>
    <row r="3095" spans="3:24" x14ac:dyDescent="0.3">
      <c r="C3095" s="8" t="s">
        <v>4456</v>
      </c>
      <c r="D3095" s="9" t="s">
        <v>880</v>
      </c>
      <c r="E3095" s="9" t="s">
        <v>1248</v>
      </c>
      <c r="F3095" s="12" t="s">
        <v>1249</v>
      </c>
      <c r="T3095" s="1"/>
      <c r="U3095" s="1"/>
      <c r="X3095" s="2"/>
    </row>
    <row r="3096" spans="3:24" x14ac:dyDescent="0.3">
      <c r="C3096" s="10" t="s">
        <v>4457</v>
      </c>
      <c r="D3096" s="11" t="s">
        <v>6</v>
      </c>
      <c r="E3096" s="11" t="s">
        <v>1250</v>
      </c>
      <c r="F3096" s="13" t="s">
        <v>1251</v>
      </c>
      <c r="T3096" s="1"/>
      <c r="U3096" s="1"/>
      <c r="X3096" s="2"/>
    </row>
    <row r="3097" spans="3:24" x14ac:dyDescent="0.3">
      <c r="C3097" s="8" t="s">
        <v>4458</v>
      </c>
      <c r="D3097" s="9" t="s">
        <v>6</v>
      </c>
      <c r="E3097" s="9" t="s">
        <v>1252</v>
      </c>
      <c r="F3097" s="12" t="s">
        <v>1253</v>
      </c>
      <c r="T3097" s="1"/>
      <c r="U3097" s="1"/>
      <c r="X3097" s="2"/>
    </row>
    <row r="3098" spans="3:24" x14ac:dyDescent="0.3">
      <c r="C3098" s="10" t="s">
        <v>4459</v>
      </c>
      <c r="D3098" s="11" t="s">
        <v>3</v>
      </c>
      <c r="E3098" s="11" t="s">
        <v>152</v>
      </c>
      <c r="F3098" s="13" t="s">
        <v>1254</v>
      </c>
      <c r="T3098" s="1"/>
      <c r="U3098" s="1"/>
      <c r="X3098" s="2"/>
    </row>
    <row r="3099" spans="3:24" x14ac:dyDescent="0.3">
      <c r="C3099" s="8" t="s">
        <v>4460</v>
      </c>
      <c r="D3099" s="9" t="s">
        <v>3</v>
      </c>
      <c r="E3099" s="9" t="s">
        <v>1255</v>
      </c>
      <c r="F3099" s="12" t="s">
        <v>1256</v>
      </c>
      <c r="T3099" s="1"/>
      <c r="U3099" s="1"/>
      <c r="X3099" s="2"/>
    </row>
    <row r="3100" spans="3:24" x14ac:dyDescent="0.3">
      <c r="C3100" s="10" t="s">
        <v>4461</v>
      </c>
      <c r="D3100" s="11" t="s">
        <v>6</v>
      </c>
      <c r="E3100" s="11" t="s">
        <v>1257</v>
      </c>
      <c r="F3100" s="13" t="s">
        <v>1258</v>
      </c>
      <c r="T3100" s="1"/>
      <c r="U3100" s="1"/>
      <c r="X3100" s="2"/>
    </row>
    <row r="3101" spans="3:24" x14ac:dyDescent="0.3">
      <c r="C3101" s="8" t="s">
        <v>4462</v>
      </c>
      <c r="D3101" s="9" t="s">
        <v>3</v>
      </c>
      <c r="E3101" s="9" t="s">
        <v>779</v>
      </c>
      <c r="F3101" s="12" t="s">
        <v>1259</v>
      </c>
      <c r="T3101" s="1"/>
      <c r="U3101" s="1"/>
      <c r="X3101" s="2"/>
    </row>
    <row r="3102" spans="3:24" x14ac:dyDescent="0.3">
      <c r="C3102" s="10" t="s">
        <v>4463</v>
      </c>
      <c r="D3102" s="11" t="s">
        <v>880</v>
      </c>
      <c r="E3102" s="11" t="s">
        <v>1008</v>
      </c>
      <c r="F3102" s="13" t="s">
        <v>873</v>
      </c>
      <c r="T3102" s="1"/>
      <c r="U3102" s="1"/>
      <c r="X3102" s="2"/>
    </row>
    <row r="3103" spans="3:24" x14ac:dyDescent="0.3">
      <c r="C3103" s="8" t="s">
        <v>4464</v>
      </c>
      <c r="D3103" s="9" t="s">
        <v>880</v>
      </c>
      <c r="E3103" s="9" t="s">
        <v>1260</v>
      </c>
      <c r="F3103" s="12" t="s">
        <v>1261</v>
      </c>
      <c r="T3103" s="1"/>
      <c r="U3103" s="1"/>
      <c r="X3103" s="2"/>
    </row>
    <row r="3104" spans="3:24" x14ac:dyDescent="0.3">
      <c r="C3104" s="10" t="s">
        <v>4465</v>
      </c>
      <c r="D3104" s="11" t="s">
        <v>3</v>
      </c>
      <c r="E3104" s="11" t="s">
        <v>1262</v>
      </c>
      <c r="F3104" s="13" t="s">
        <v>1263</v>
      </c>
      <c r="T3104" s="1"/>
      <c r="U3104" s="1"/>
      <c r="X3104" s="2"/>
    </row>
    <row r="3105" spans="3:24" x14ac:dyDescent="0.3">
      <c r="C3105" s="8" t="s">
        <v>4466</v>
      </c>
      <c r="D3105" s="9" t="s">
        <v>3</v>
      </c>
      <c r="E3105" s="9" t="s">
        <v>1264</v>
      </c>
      <c r="F3105" s="12" t="s">
        <v>1265</v>
      </c>
      <c r="T3105" s="1"/>
      <c r="U3105" s="1"/>
      <c r="X3105" s="2"/>
    </row>
    <row r="3106" spans="3:24" x14ac:dyDescent="0.3">
      <c r="C3106" s="10" t="s">
        <v>4467</v>
      </c>
      <c r="D3106" s="11" t="s">
        <v>3</v>
      </c>
      <c r="E3106" s="11" t="s">
        <v>1266</v>
      </c>
      <c r="F3106" s="13" t="s">
        <v>1267</v>
      </c>
      <c r="T3106" s="1"/>
      <c r="U3106" s="1"/>
      <c r="X3106" s="2"/>
    </row>
    <row r="3107" spans="3:24" x14ac:dyDescent="0.3">
      <c r="C3107" s="8" t="s">
        <v>4468</v>
      </c>
      <c r="D3107" s="9" t="s">
        <v>6</v>
      </c>
      <c r="E3107" s="9" t="s">
        <v>1268</v>
      </c>
      <c r="F3107" s="12" t="s">
        <v>1269</v>
      </c>
      <c r="T3107" s="1"/>
      <c r="U3107" s="1"/>
      <c r="X3107" s="2"/>
    </row>
    <row r="3108" spans="3:24" x14ac:dyDescent="0.3">
      <c r="C3108" s="10" t="s">
        <v>4469</v>
      </c>
      <c r="D3108" s="11" t="s">
        <v>880</v>
      </c>
      <c r="E3108" s="11" t="s">
        <v>1270</v>
      </c>
      <c r="F3108" s="13" t="s">
        <v>1271</v>
      </c>
      <c r="T3108" s="1"/>
      <c r="U3108" s="1"/>
      <c r="X3108" s="2"/>
    </row>
    <row r="3109" spans="3:24" x14ac:dyDescent="0.3">
      <c r="C3109" s="8" t="s">
        <v>4470</v>
      </c>
      <c r="D3109" s="9" t="s">
        <v>880</v>
      </c>
      <c r="E3109" s="9" t="s">
        <v>1272</v>
      </c>
      <c r="F3109" s="12" t="s">
        <v>129</v>
      </c>
      <c r="T3109" s="1"/>
      <c r="U3109" s="1"/>
      <c r="X3109" s="2"/>
    </row>
    <row r="3110" spans="3:24" x14ac:dyDescent="0.3">
      <c r="C3110" s="10" t="s">
        <v>4471</v>
      </c>
      <c r="D3110" s="11" t="s">
        <v>3</v>
      </c>
      <c r="E3110" s="11" t="s">
        <v>1273</v>
      </c>
      <c r="F3110" s="13" t="s">
        <v>1274</v>
      </c>
      <c r="T3110" s="1"/>
      <c r="U3110" s="1"/>
      <c r="X3110" s="2"/>
    </row>
    <row r="3111" spans="3:24" x14ac:dyDescent="0.3">
      <c r="C3111" s="8" t="s">
        <v>4472</v>
      </c>
      <c r="D3111" s="9" t="s">
        <v>3</v>
      </c>
      <c r="E3111" s="9" t="s">
        <v>1275</v>
      </c>
      <c r="F3111" s="12" t="s">
        <v>1276</v>
      </c>
      <c r="T3111" s="1"/>
      <c r="U3111" s="1"/>
      <c r="X3111" s="2"/>
    </row>
    <row r="3112" spans="3:24" x14ac:dyDescent="0.3">
      <c r="C3112" s="10" t="s">
        <v>4473</v>
      </c>
      <c r="D3112" s="11" t="s">
        <v>6</v>
      </c>
      <c r="E3112" s="11" t="s">
        <v>1277</v>
      </c>
      <c r="F3112" s="13" t="s">
        <v>1278</v>
      </c>
      <c r="T3112" s="1"/>
      <c r="U3112" s="1"/>
      <c r="X3112" s="2"/>
    </row>
    <row r="3113" spans="3:24" x14ac:dyDescent="0.3">
      <c r="C3113" s="8" t="s">
        <v>4474</v>
      </c>
      <c r="D3113" s="9" t="s">
        <v>6</v>
      </c>
      <c r="E3113" s="9" t="s">
        <v>1279</v>
      </c>
      <c r="F3113" s="12" t="s">
        <v>1280</v>
      </c>
      <c r="T3113" s="1"/>
      <c r="U3113" s="1"/>
      <c r="X3113" s="2"/>
    </row>
    <row r="3114" spans="3:24" x14ac:dyDescent="0.3">
      <c r="C3114" s="10" t="s">
        <v>4475</v>
      </c>
      <c r="D3114" s="11" t="s">
        <v>6</v>
      </c>
      <c r="E3114" s="11" t="s">
        <v>1281</v>
      </c>
      <c r="F3114" s="13" t="s">
        <v>1282</v>
      </c>
      <c r="T3114" s="1"/>
      <c r="U3114" s="1"/>
      <c r="X3114" s="2"/>
    </row>
    <row r="3115" spans="3:24" x14ac:dyDescent="0.3">
      <c r="C3115" s="8" t="s">
        <v>4476</v>
      </c>
      <c r="D3115" s="9" t="s">
        <v>3</v>
      </c>
      <c r="E3115" s="9" t="s">
        <v>62</v>
      </c>
      <c r="F3115" s="12" t="s">
        <v>1283</v>
      </c>
      <c r="T3115" s="1"/>
      <c r="U3115" s="1"/>
      <c r="X3115" s="2"/>
    </row>
    <row r="3116" spans="3:24" x14ac:dyDescent="0.3">
      <c r="C3116" s="10" t="s">
        <v>4477</v>
      </c>
      <c r="D3116" s="11" t="s">
        <v>3</v>
      </c>
      <c r="E3116" s="11" t="s">
        <v>756</v>
      </c>
      <c r="F3116" s="13" t="s">
        <v>1284</v>
      </c>
      <c r="T3116" s="1"/>
      <c r="U3116" s="1"/>
      <c r="X3116" s="2"/>
    </row>
    <row r="3117" spans="3:24" x14ac:dyDescent="0.3">
      <c r="C3117" s="8" t="s">
        <v>4478</v>
      </c>
      <c r="D3117" s="9" t="s">
        <v>3</v>
      </c>
      <c r="E3117" s="9" t="s">
        <v>1285</v>
      </c>
      <c r="F3117" s="12" t="s">
        <v>1286</v>
      </c>
      <c r="T3117" s="1"/>
      <c r="U3117" s="1"/>
      <c r="X3117" s="2"/>
    </row>
    <row r="3118" spans="3:24" x14ac:dyDescent="0.3">
      <c r="C3118" s="10" t="s">
        <v>4479</v>
      </c>
      <c r="D3118" s="11" t="s">
        <v>880</v>
      </c>
      <c r="E3118" s="11" t="s">
        <v>1287</v>
      </c>
      <c r="F3118" s="13" t="s">
        <v>1288</v>
      </c>
      <c r="T3118" s="1"/>
      <c r="U3118" s="1"/>
      <c r="X3118" s="2"/>
    </row>
    <row r="3119" spans="3:24" x14ac:dyDescent="0.3">
      <c r="C3119" s="8" t="s">
        <v>4480</v>
      </c>
      <c r="D3119" s="9" t="s">
        <v>6</v>
      </c>
      <c r="E3119" s="9" t="s">
        <v>1289</v>
      </c>
      <c r="F3119" s="12" t="s">
        <v>1290</v>
      </c>
      <c r="T3119" s="1"/>
      <c r="U3119" s="1"/>
      <c r="X3119" s="2"/>
    </row>
    <row r="3120" spans="3:24" x14ac:dyDescent="0.3">
      <c r="C3120" s="10" t="s">
        <v>4481</v>
      </c>
      <c r="D3120" s="11" t="s">
        <v>6</v>
      </c>
      <c r="E3120" s="11" t="s">
        <v>517</v>
      </c>
      <c r="F3120" s="13" t="s">
        <v>177</v>
      </c>
      <c r="T3120" s="1"/>
      <c r="U3120" s="1"/>
      <c r="X3120" s="2"/>
    </row>
    <row r="3121" spans="3:24" x14ac:dyDescent="0.3">
      <c r="C3121" s="8" t="s">
        <v>4482</v>
      </c>
      <c r="D3121" s="9" t="s">
        <v>6</v>
      </c>
      <c r="E3121" s="9" t="s">
        <v>43</v>
      </c>
      <c r="F3121" s="12" t="s">
        <v>1291</v>
      </c>
      <c r="T3121" s="1"/>
      <c r="U3121" s="1"/>
      <c r="X3121" s="2"/>
    </row>
    <row r="3122" spans="3:24" x14ac:dyDescent="0.3">
      <c r="C3122" s="10" t="s">
        <v>4483</v>
      </c>
      <c r="D3122" s="11" t="s">
        <v>6</v>
      </c>
      <c r="E3122" s="11" t="s">
        <v>1292</v>
      </c>
      <c r="F3122" s="13" t="s">
        <v>1293</v>
      </c>
      <c r="T3122" s="1"/>
      <c r="U3122" s="1"/>
      <c r="X3122" s="2"/>
    </row>
    <row r="3123" spans="3:24" x14ac:dyDescent="0.3">
      <c r="C3123" s="8" t="s">
        <v>4484</v>
      </c>
      <c r="D3123" s="9" t="s">
        <v>6</v>
      </c>
      <c r="E3123" s="9" t="s">
        <v>1294</v>
      </c>
      <c r="F3123" s="12" t="s">
        <v>1280</v>
      </c>
      <c r="T3123" s="1"/>
      <c r="U3123" s="1"/>
      <c r="X3123" s="2"/>
    </row>
    <row r="3124" spans="3:24" x14ac:dyDescent="0.3">
      <c r="C3124" s="10" t="s">
        <v>4485</v>
      </c>
      <c r="D3124" s="11" t="s">
        <v>3</v>
      </c>
      <c r="E3124" s="11" t="s">
        <v>1295</v>
      </c>
      <c r="F3124" s="13" t="s">
        <v>1296</v>
      </c>
      <c r="T3124" s="1"/>
      <c r="U3124" s="1"/>
      <c r="X3124" s="2"/>
    </row>
    <row r="3125" spans="3:24" x14ac:dyDescent="0.3">
      <c r="C3125" s="8" t="s">
        <v>4486</v>
      </c>
      <c r="D3125" s="9" t="s">
        <v>3</v>
      </c>
      <c r="E3125" s="9" t="s">
        <v>347</v>
      </c>
      <c r="F3125" s="12" t="s">
        <v>1297</v>
      </c>
      <c r="T3125" s="1"/>
      <c r="U3125" s="1"/>
      <c r="X3125" s="2"/>
    </row>
    <row r="3126" spans="3:24" x14ac:dyDescent="0.3">
      <c r="C3126" s="10" t="s">
        <v>4487</v>
      </c>
      <c r="D3126" s="11" t="s">
        <v>6</v>
      </c>
      <c r="E3126" s="11" t="s">
        <v>1298</v>
      </c>
      <c r="F3126" s="13" t="s">
        <v>1299</v>
      </c>
      <c r="T3126" s="1"/>
      <c r="U3126" s="1"/>
      <c r="X3126" s="2"/>
    </row>
    <row r="3127" spans="3:24" x14ac:dyDescent="0.3">
      <c r="C3127" s="8" t="s">
        <v>4488</v>
      </c>
      <c r="D3127" s="9" t="s">
        <v>3</v>
      </c>
      <c r="E3127" s="9" t="s">
        <v>1300</v>
      </c>
      <c r="F3127" s="12" t="s">
        <v>1301</v>
      </c>
      <c r="T3127" s="1"/>
      <c r="U3127" s="1"/>
      <c r="X3127" s="2"/>
    </row>
    <row r="3128" spans="3:24" x14ac:dyDescent="0.3">
      <c r="C3128" s="10" t="s">
        <v>4489</v>
      </c>
      <c r="D3128" s="11" t="s">
        <v>3</v>
      </c>
      <c r="E3128" s="11" t="s">
        <v>1302</v>
      </c>
      <c r="F3128" s="13" t="s">
        <v>135</v>
      </c>
      <c r="T3128" s="1"/>
      <c r="U3128" s="1"/>
      <c r="X3128" s="2"/>
    </row>
    <row r="3129" spans="3:24" x14ac:dyDescent="0.3">
      <c r="C3129" s="8" t="s">
        <v>4490</v>
      </c>
      <c r="D3129" s="9" t="s">
        <v>3</v>
      </c>
      <c r="E3129" s="9" t="s">
        <v>1303</v>
      </c>
      <c r="F3129" s="12" t="s">
        <v>1304</v>
      </c>
      <c r="T3129" s="1"/>
      <c r="U3129" s="1"/>
      <c r="X3129" s="2"/>
    </row>
    <row r="3130" spans="3:24" x14ac:dyDescent="0.3">
      <c r="C3130" s="10" t="s">
        <v>4491</v>
      </c>
      <c r="D3130" s="11" t="s">
        <v>3</v>
      </c>
      <c r="E3130" s="11" t="s">
        <v>1305</v>
      </c>
      <c r="F3130" s="13" t="s">
        <v>1306</v>
      </c>
      <c r="T3130" s="1"/>
      <c r="U3130" s="1"/>
      <c r="X3130" s="2"/>
    </row>
    <row r="3131" spans="3:24" x14ac:dyDescent="0.3">
      <c r="C3131" s="8" t="s">
        <v>4492</v>
      </c>
      <c r="D3131" s="9" t="s">
        <v>6</v>
      </c>
      <c r="E3131" s="9" t="s">
        <v>566</v>
      </c>
      <c r="F3131" s="12" t="s">
        <v>1307</v>
      </c>
      <c r="T3131" s="1"/>
      <c r="U3131" s="1"/>
      <c r="X3131" s="2"/>
    </row>
    <row r="3132" spans="3:24" x14ac:dyDescent="0.3">
      <c r="C3132" s="10" t="s">
        <v>4493</v>
      </c>
      <c r="D3132" s="11" t="s">
        <v>6</v>
      </c>
      <c r="E3132" s="11" t="s">
        <v>1308</v>
      </c>
      <c r="F3132" s="13" t="s">
        <v>1309</v>
      </c>
      <c r="T3132" s="1"/>
      <c r="U3132" s="1"/>
      <c r="X3132" s="2"/>
    </row>
    <row r="3133" spans="3:24" x14ac:dyDescent="0.3">
      <c r="C3133" s="8" t="s">
        <v>4494</v>
      </c>
      <c r="D3133" s="9" t="s">
        <v>6</v>
      </c>
      <c r="E3133" s="9" t="s">
        <v>1310</v>
      </c>
      <c r="F3133" s="12" t="s">
        <v>1311</v>
      </c>
      <c r="T3133" s="1"/>
      <c r="U3133" s="1"/>
      <c r="X3133" s="2"/>
    </row>
    <row r="3134" spans="3:24" x14ac:dyDescent="0.3">
      <c r="C3134" s="10" t="s">
        <v>4495</v>
      </c>
      <c r="D3134" s="11" t="s">
        <v>880</v>
      </c>
      <c r="E3134" s="11" t="s">
        <v>1312</v>
      </c>
      <c r="F3134" s="13" t="s">
        <v>1313</v>
      </c>
      <c r="T3134" s="1"/>
      <c r="U3134" s="1"/>
      <c r="X3134" s="2"/>
    </row>
    <row r="3135" spans="3:24" x14ac:dyDescent="0.3">
      <c r="C3135" s="8" t="s">
        <v>4496</v>
      </c>
      <c r="D3135" s="9" t="s">
        <v>6</v>
      </c>
      <c r="E3135" s="9" t="s">
        <v>430</v>
      </c>
      <c r="F3135" s="12" t="s">
        <v>1314</v>
      </c>
      <c r="T3135" s="1"/>
      <c r="U3135" s="1"/>
      <c r="X3135" s="2"/>
    </row>
    <row r="3136" spans="3:24" x14ac:dyDescent="0.3">
      <c r="C3136" s="10" t="s">
        <v>4497</v>
      </c>
      <c r="D3136" s="11" t="s">
        <v>6</v>
      </c>
      <c r="E3136" s="11" t="s">
        <v>1315</v>
      </c>
      <c r="F3136" s="13" t="s">
        <v>1316</v>
      </c>
      <c r="T3136" s="1"/>
      <c r="U3136" s="1"/>
      <c r="X3136" s="2"/>
    </row>
    <row r="3137" spans="3:24" x14ac:dyDescent="0.3">
      <c r="C3137" s="8" t="s">
        <v>4498</v>
      </c>
      <c r="D3137" s="9" t="s">
        <v>880</v>
      </c>
      <c r="E3137" s="9" t="s">
        <v>1317</v>
      </c>
      <c r="F3137" s="12" t="s">
        <v>1318</v>
      </c>
      <c r="T3137" s="1"/>
      <c r="U3137" s="1"/>
      <c r="X3137" s="2"/>
    </row>
    <row r="3138" spans="3:24" x14ac:dyDescent="0.3">
      <c r="C3138" s="10" t="s">
        <v>4499</v>
      </c>
      <c r="D3138" s="11" t="s">
        <v>880</v>
      </c>
      <c r="E3138" s="11" t="s">
        <v>1319</v>
      </c>
      <c r="F3138" s="13" t="s">
        <v>48</v>
      </c>
      <c r="T3138" s="1"/>
      <c r="U3138" s="1"/>
      <c r="X3138" s="2"/>
    </row>
    <row r="3139" spans="3:24" x14ac:dyDescent="0.3">
      <c r="C3139" s="8" t="s">
        <v>4500</v>
      </c>
      <c r="D3139" s="9" t="s">
        <v>3</v>
      </c>
      <c r="E3139" s="9" t="s">
        <v>1320</v>
      </c>
      <c r="F3139" s="12" t="s">
        <v>1321</v>
      </c>
      <c r="T3139" s="1"/>
      <c r="U3139" s="1"/>
      <c r="X3139" s="2"/>
    </row>
    <row r="3140" spans="3:24" x14ac:dyDescent="0.3">
      <c r="C3140" s="10" t="s">
        <v>4501</v>
      </c>
      <c r="D3140" s="11" t="s">
        <v>6</v>
      </c>
      <c r="E3140" s="11" t="s">
        <v>1322</v>
      </c>
      <c r="F3140" s="13" t="s">
        <v>1323</v>
      </c>
      <c r="T3140" s="1"/>
      <c r="U3140" s="1"/>
      <c r="X3140" s="2"/>
    </row>
    <row r="3141" spans="3:24" x14ac:dyDescent="0.3">
      <c r="C3141" s="8" t="s">
        <v>4502</v>
      </c>
      <c r="D3141" s="9" t="s">
        <v>880</v>
      </c>
      <c r="E3141" s="9" t="s">
        <v>1324</v>
      </c>
      <c r="F3141" s="12" t="s">
        <v>1325</v>
      </c>
      <c r="T3141" s="1"/>
      <c r="U3141" s="1"/>
      <c r="X3141" s="2"/>
    </row>
    <row r="3142" spans="3:24" x14ac:dyDescent="0.3">
      <c r="C3142" s="10" t="s">
        <v>4503</v>
      </c>
      <c r="D3142" s="11" t="s">
        <v>6</v>
      </c>
      <c r="E3142" s="11" t="s">
        <v>430</v>
      </c>
      <c r="F3142" s="13" t="s">
        <v>1326</v>
      </c>
      <c r="T3142" s="1"/>
      <c r="U3142" s="1"/>
      <c r="X3142" s="2"/>
    </row>
    <row r="3143" spans="3:24" x14ac:dyDescent="0.3">
      <c r="C3143" s="8" t="s">
        <v>4504</v>
      </c>
      <c r="D3143" s="9" t="s">
        <v>6</v>
      </c>
      <c r="E3143" s="9" t="s">
        <v>132</v>
      </c>
      <c r="F3143" s="12" t="s">
        <v>1327</v>
      </c>
      <c r="T3143" s="1"/>
      <c r="U3143" s="1"/>
      <c r="X3143" s="2"/>
    </row>
    <row r="3144" spans="3:24" x14ac:dyDescent="0.3">
      <c r="C3144" s="10" t="s">
        <v>4505</v>
      </c>
      <c r="D3144" s="11" t="s">
        <v>3</v>
      </c>
      <c r="E3144" s="11" t="s">
        <v>130</v>
      </c>
      <c r="F3144" s="13" t="s">
        <v>1328</v>
      </c>
      <c r="T3144" s="1"/>
      <c r="U3144" s="1"/>
      <c r="X3144" s="2"/>
    </row>
    <row r="3145" spans="3:24" x14ac:dyDescent="0.3">
      <c r="C3145" s="8" t="s">
        <v>4506</v>
      </c>
      <c r="D3145" s="9" t="s">
        <v>6</v>
      </c>
      <c r="E3145" s="9" t="s">
        <v>166</v>
      </c>
      <c r="F3145" s="12" t="s">
        <v>1329</v>
      </c>
      <c r="T3145" s="1"/>
      <c r="U3145" s="1"/>
      <c r="X3145" s="2"/>
    </row>
    <row r="3146" spans="3:24" x14ac:dyDescent="0.3">
      <c r="C3146" s="10" t="s">
        <v>4507</v>
      </c>
      <c r="D3146" s="11" t="s">
        <v>3</v>
      </c>
      <c r="E3146" s="11" t="s">
        <v>1330</v>
      </c>
      <c r="F3146" s="13" t="s">
        <v>1331</v>
      </c>
      <c r="T3146" s="1"/>
      <c r="U3146" s="1"/>
      <c r="X3146" s="2"/>
    </row>
    <row r="3147" spans="3:24" x14ac:dyDescent="0.3">
      <c r="C3147" s="8" t="s">
        <v>4508</v>
      </c>
      <c r="D3147" s="9" t="s">
        <v>3</v>
      </c>
      <c r="E3147" s="9" t="s">
        <v>1332</v>
      </c>
      <c r="F3147" s="12" t="s">
        <v>1333</v>
      </c>
      <c r="T3147" s="1"/>
      <c r="U3147" s="1"/>
      <c r="X3147" s="2"/>
    </row>
    <row r="3148" spans="3:24" x14ac:dyDescent="0.3">
      <c r="C3148" s="10" t="s">
        <v>4509</v>
      </c>
      <c r="D3148" s="11" t="s">
        <v>3</v>
      </c>
      <c r="E3148" s="11" t="s">
        <v>1334</v>
      </c>
      <c r="F3148" s="13" t="s">
        <v>1335</v>
      </c>
      <c r="T3148" s="1"/>
      <c r="U3148" s="1"/>
      <c r="X3148" s="2"/>
    </row>
    <row r="3149" spans="3:24" x14ac:dyDescent="0.3">
      <c r="C3149" s="8" t="s">
        <v>4510</v>
      </c>
      <c r="D3149" s="9" t="s">
        <v>880</v>
      </c>
      <c r="E3149" s="9" t="s">
        <v>1336</v>
      </c>
      <c r="F3149" s="12" t="s">
        <v>1337</v>
      </c>
      <c r="T3149" s="1"/>
      <c r="U3149" s="1"/>
      <c r="X3149" s="2"/>
    </row>
    <row r="3150" spans="3:24" x14ac:dyDescent="0.3">
      <c r="C3150" s="10" t="s">
        <v>4511</v>
      </c>
      <c r="D3150" s="11" t="s">
        <v>6</v>
      </c>
      <c r="E3150" s="11" t="s">
        <v>1338</v>
      </c>
      <c r="F3150" s="13" t="s">
        <v>1339</v>
      </c>
      <c r="T3150" s="1"/>
      <c r="U3150" s="1"/>
      <c r="X3150" s="2"/>
    </row>
    <row r="3151" spans="3:24" x14ac:dyDescent="0.3">
      <c r="C3151" s="8" t="s">
        <v>4512</v>
      </c>
      <c r="D3151" s="9" t="s">
        <v>6</v>
      </c>
      <c r="E3151" s="9" t="s">
        <v>1340</v>
      </c>
      <c r="F3151" s="12" t="s">
        <v>1341</v>
      </c>
      <c r="T3151" s="1"/>
      <c r="U3151" s="1"/>
      <c r="X3151" s="2"/>
    </row>
    <row r="3152" spans="3:24" x14ac:dyDescent="0.3">
      <c r="C3152" s="10" t="s">
        <v>4513</v>
      </c>
      <c r="D3152" s="11" t="s">
        <v>6</v>
      </c>
      <c r="E3152" s="11" t="s">
        <v>338</v>
      </c>
      <c r="F3152" s="13" t="s">
        <v>1342</v>
      </c>
      <c r="T3152" s="1"/>
      <c r="U3152" s="1"/>
      <c r="X3152" s="2"/>
    </row>
    <row r="3153" spans="3:24" x14ac:dyDescent="0.3">
      <c r="C3153" s="8" t="s">
        <v>4514</v>
      </c>
      <c r="D3153" s="9" t="s">
        <v>6</v>
      </c>
      <c r="E3153" s="9" t="s">
        <v>1343</v>
      </c>
      <c r="F3153" s="12" t="s">
        <v>1344</v>
      </c>
      <c r="T3153" s="1"/>
      <c r="U3153" s="1"/>
      <c r="X3153" s="2"/>
    </row>
    <row r="3154" spans="3:24" x14ac:dyDescent="0.3">
      <c r="C3154" s="10" t="s">
        <v>4515</v>
      </c>
      <c r="D3154" s="11" t="s">
        <v>3</v>
      </c>
      <c r="E3154" s="11" t="s">
        <v>1345</v>
      </c>
      <c r="F3154" s="13" t="s">
        <v>1346</v>
      </c>
      <c r="T3154" s="1"/>
      <c r="U3154" s="1"/>
      <c r="X3154" s="2"/>
    </row>
    <row r="3155" spans="3:24" x14ac:dyDescent="0.3">
      <c r="C3155" s="8" t="s">
        <v>4516</v>
      </c>
      <c r="D3155" s="9" t="s">
        <v>3</v>
      </c>
      <c r="E3155" s="9" t="s">
        <v>889</v>
      </c>
      <c r="F3155" s="12" t="s">
        <v>1347</v>
      </c>
      <c r="T3155" s="1"/>
      <c r="U3155" s="1"/>
      <c r="X3155" s="2"/>
    </row>
    <row r="3156" spans="3:24" x14ac:dyDescent="0.3">
      <c r="C3156" s="10" t="s">
        <v>4517</v>
      </c>
      <c r="D3156" s="11" t="s">
        <v>6</v>
      </c>
      <c r="E3156" s="11" t="s">
        <v>491</v>
      </c>
      <c r="F3156" s="13" t="s">
        <v>1348</v>
      </c>
      <c r="T3156" s="1"/>
      <c r="U3156" s="1"/>
      <c r="X3156" s="2"/>
    </row>
    <row r="3157" spans="3:24" x14ac:dyDescent="0.3">
      <c r="C3157" s="8" t="s">
        <v>4518</v>
      </c>
      <c r="D3157" s="9" t="s">
        <v>3</v>
      </c>
      <c r="E3157" s="9" t="s">
        <v>70</v>
      </c>
      <c r="F3157" s="12" t="s">
        <v>1349</v>
      </c>
      <c r="T3157" s="1"/>
      <c r="U3157" s="1"/>
      <c r="X3157" s="2"/>
    </row>
    <row r="3158" spans="3:24" x14ac:dyDescent="0.3">
      <c r="C3158" s="10" t="s">
        <v>4519</v>
      </c>
      <c r="D3158" s="11" t="s">
        <v>3</v>
      </c>
      <c r="E3158" s="11" t="s">
        <v>1350</v>
      </c>
      <c r="F3158" s="13" t="s">
        <v>1351</v>
      </c>
      <c r="T3158" s="1"/>
      <c r="U3158" s="1"/>
      <c r="X3158" s="2"/>
    </row>
    <row r="3159" spans="3:24" x14ac:dyDescent="0.3">
      <c r="C3159" s="8" t="s">
        <v>4520</v>
      </c>
      <c r="D3159" s="9" t="s">
        <v>3</v>
      </c>
      <c r="E3159" s="9" t="s">
        <v>1352</v>
      </c>
      <c r="F3159" s="12" t="s">
        <v>1353</v>
      </c>
      <c r="T3159" s="1"/>
      <c r="U3159" s="1"/>
      <c r="X3159" s="2"/>
    </row>
    <row r="3160" spans="3:24" x14ac:dyDescent="0.3">
      <c r="C3160" s="10" t="s">
        <v>4521</v>
      </c>
      <c r="D3160" s="11" t="s">
        <v>3</v>
      </c>
      <c r="E3160" s="11" t="s">
        <v>1354</v>
      </c>
      <c r="F3160" s="13" t="s">
        <v>1355</v>
      </c>
      <c r="T3160" s="1"/>
      <c r="U3160" s="1"/>
      <c r="X3160" s="2"/>
    </row>
    <row r="3161" spans="3:24" x14ac:dyDescent="0.3">
      <c r="C3161" s="8" t="s">
        <v>4522</v>
      </c>
      <c r="D3161" s="9" t="s">
        <v>3</v>
      </c>
      <c r="E3161" s="9" t="s">
        <v>1356</v>
      </c>
      <c r="F3161" s="12" t="s">
        <v>1357</v>
      </c>
      <c r="T3161" s="1"/>
      <c r="U3161" s="1"/>
      <c r="X3161" s="2"/>
    </row>
    <row r="3162" spans="3:24" x14ac:dyDescent="0.3">
      <c r="C3162" s="10" t="s">
        <v>4523</v>
      </c>
      <c r="D3162" s="11" t="s">
        <v>3</v>
      </c>
      <c r="E3162" s="11" t="s">
        <v>1358</v>
      </c>
      <c r="F3162" s="13" t="s">
        <v>1359</v>
      </c>
      <c r="T3162" s="1"/>
      <c r="U3162" s="1"/>
      <c r="X3162" s="2"/>
    </row>
    <row r="3163" spans="3:24" x14ac:dyDescent="0.3">
      <c r="C3163" s="8" t="s">
        <v>4524</v>
      </c>
      <c r="D3163" s="9" t="s">
        <v>3</v>
      </c>
      <c r="E3163" s="9" t="s">
        <v>570</v>
      </c>
      <c r="F3163" s="12" t="s">
        <v>1360</v>
      </c>
      <c r="T3163" s="1"/>
      <c r="U3163" s="1"/>
      <c r="X3163" s="2"/>
    </row>
    <row r="3164" spans="3:24" x14ac:dyDescent="0.3">
      <c r="C3164" s="10" t="s">
        <v>4525</v>
      </c>
      <c r="D3164" s="11" t="s">
        <v>3</v>
      </c>
      <c r="E3164" s="11" t="s">
        <v>1361</v>
      </c>
      <c r="F3164" s="13" t="s">
        <v>1362</v>
      </c>
      <c r="T3164" s="1"/>
      <c r="U3164" s="1"/>
      <c r="X3164" s="2"/>
    </row>
    <row r="3165" spans="3:24" x14ac:dyDescent="0.3">
      <c r="C3165" s="8" t="s">
        <v>4526</v>
      </c>
      <c r="D3165" s="9" t="s">
        <v>6</v>
      </c>
      <c r="E3165" s="9" t="s">
        <v>7</v>
      </c>
      <c r="F3165" s="12" t="s">
        <v>1363</v>
      </c>
      <c r="T3165" s="1"/>
      <c r="U3165" s="1"/>
      <c r="X3165" s="2"/>
    </row>
    <row r="3166" spans="3:24" x14ac:dyDescent="0.3">
      <c r="C3166" s="10" t="s">
        <v>4527</v>
      </c>
      <c r="D3166" s="11" t="s">
        <v>6</v>
      </c>
      <c r="E3166" s="11" t="s">
        <v>299</v>
      </c>
      <c r="F3166" s="13" t="s">
        <v>1364</v>
      </c>
      <c r="T3166" s="1"/>
      <c r="U3166" s="1"/>
      <c r="X3166" s="2"/>
    </row>
    <row r="3167" spans="3:24" x14ac:dyDescent="0.3">
      <c r="C3167" s="8" t="s">
        <v>4528</v>
      </c>
      <c r="D3167" s="9" t="s">
        <v>6</v>
      </c>
      <c r="E3167" s="9" t="s">
        <v>318</v>
      </c>
      <c r="F3167" s="12" t="s">
        <v>1365</v>
      </c>
      <c r="T3167" s="1"/>
      <c r="U3167" s="1"/>
      <c r="X3167" s="2"/>
    </row>
    <row r="3168" spans="3:24" x14ac:dyDescent="0.3">
      <c r="C3168" s="10" t="s">
        <v>4529</v>
      </c>
      <c r="D3168" s="11" t="s">
        <v>6</v>
      </c>
      <c r="E3168" s="11" t="s">
        <v>430</v>
      </c>
      <c r="F3168" s="13" t="s">
        <v>1366</v>
      </c>
      <c r="T3168" s="1"/>
      <c r="U3168" s="1"/>
      <c r="X3168" s="2"/>
    </row>
    <row r="3169" spans="3:24" x14ac:dyDescent="0.3">
      <c r="C3169" s="8" t="s">
        <v>4530</v>
      </c>
      <c r="D3169" s="9" t="s">
        <v>6</v>
      </c>
      <c r="E3169" s="9" t="s">
        <v>1367</v>
      </c>
      <c r="F3169" s="12" t="s">
        <v>1368</v>
      </c>
      <c r="T3169" s="1"/>
      <c r="U3169" s="1"/>
      <c r="X3169" s="2"/>
    </row>
    <row r="3170" spans="3:24" x14ac:dyDescent="0.3">
      <c r="C3170" s="10" t="s">
        <v>4531</v>
      </c>
      <c r="D3170" s="11" t="s">
        <v>880</v>
      </c>
      <c r="E3170" s="11" t="s">
        <v>1369</v>
      </c>
      <c r="F3170" s="13" t="s">
        <v>1370</v>
      </c>
      <c r="T3170" s="1"/>
      <c r="U3170" s="1"/>
      <c r="X3170" s="2"/>
    </row>
    <row r="3171" spans="3:24" x14ac:dyDescent="0.3">
      <c r="C3171" s="8" t="s">
        <v>4532</v>
      </c>
      <c r="D3171" s="9" t="s">
        <v>880</v>
      </c>
      <c r="E3171" s="9" t="s">
        <v>1371</v>
      </c>
      <c r="F3171" s="12" t="s">
        <v>139</v>
      </c>
      <c r="T3171" s="1"/>
      <c r="U3171" s="1"/>
      <c r="X3171" s="2"/>
    </row>
    <row r="3172" spans="3:24" x14ac:dyDescent="0.3">
      <c r="C3172" s="10" t="s">
        <v>4533</v>
      </c>
      <c r="D3172" s="11" t="s">
        <v>3</v>
      </c>
      <c r="E3172" s="11" t="s">
        <v>1372</v>
      </c>
      <c r="F3172" s="13" t="s">
        <v>1373</v>
      </c>
      <c r="T3172" s="1"/>
      <c r="U3172" s="1"/>
      <c r="X3172" s="2"/>
    </row>
    <row r="3173" spans="3:24" x14ac:dyDescent="0.3">
      <c r="C3173" s="8" t="s">
        <v>4534</v>
      </c>
      <c r="D3173" s="9" t="s">
        <v>6</v>
      </c>
      <c r="E3173" s="9" t="s">
        <v>394</v>
      </c>
      <c r="F3173" s="12" t="s">
        <v>1374</v>
      </c>
      <c r="T3173" s="1"/>
      <c r="U3173" s="1"/>
      <c r="X3173" s="2"/>
    </row>
    <row r="3174" spans="3:24" x14ac:dyDescent="0.3">
      <c r="C3174" s="10" t="s">
        <v>4535</v>
      </c>
      <c r="D3174" s="11" t="s">
        <v>3</v>
      </c>
      <c r="E3174" s="11" t="s">
        <v>779</v>
      </c>
      <c r="F3174" s="13" t="s">
        <v>1375</v>
      </c>
      <c r="T3174" s="1"/>
      <c r="U3174" s="1"/>
      <c r="X3174" s="2"/>
    </row>
    <row r="3175" spans="3:24" x14ac:dyDescent="0.3">
      <c r="C3175" s="8" t="s">
        <v>4536</v>
      </c>
      <c r="D3175" s="9" t="s">
        <v>6</v>
      </c>
      <c r="E3175" s="9" t="s">
        <v>1376</v>
      </c>
      <c r="F3175" s="12" t="s">
        <v>1377</v>
      </c>
      <c r="T3175" s="1"/>
      <c r="U3175" s="1"/>
      <c r="X3175" s="2"/>
    </row>
    <row r="3176" spans="3:24" x14ac:dyDescent="0.3">
      <c r="C3176" s="10" t="s">
        <v>4537</v>
      </c>
      <c r="D3176" s="11" t="s">
        <v>3</v>
      </c>
      <c r="E3176" s="11" t="s">
        <v>1378</v>
      </c>
      <c r="F3176" s="13" t="s">
        <v>1186</v>
      </c>
      <c r="T3176" s="1"/>
      <c r="U3176" s="1"/>
      <c r="X3176" s="2"/>
    </row>
    <row r="3177" spans="3:24" x14ac:dyDescent="0.3">
      <c r="C3177" s="8" t="s">
        <v>4538</v>
      </c>
      <c r="D3177" s="9" t="s">
        <v>3</v>
      </c>
      <c r="E3177" s="9" t="s">
        <v>1379</v>
      </c>
      <c r="F3177" s="12" t="s">
        <v>1380</v>
      </c>
      <c r="T3177" s="1"/>
      <c r="U3177" s="1"/>
      <c r="X3177" s="2"/>
    </row>
    <row r="3178" spans="3:24" x14ac:dyDescent="0.3">
      <c r="C3178" s="10" t="s">
        <v>4539</v>
      </c>
      <c r="D3178" s="11" t="s">
        <v>3</v>
      </c>
      <c r="E3178" s="11" t="s">
        <v>1381</v>
      </c>
      <c r="F3178" s="13" t="s">
        <v>1382</v>
      </c>
      <c r="T3178" s="1"/>
      <c r="U3178" s="1"/>
      <c r="X3178" s="2"/>
    </row>
    <row r="3179" spans="3:24" x14ac:dyDescent="0.3">
      <c r="C3179" s="8" t="s">
        <v>4540</v>
      </c>
      <c r="D3179" s="9" t="s">
        <v>3</v>
      </c>
      <c r="E3179" s="9" t="s">
        <v>1383</v>
      </c>
      <c r="F3179" s="12" t="s">
        <v>1384</v>
      </c>
      <c r="T3179" s="1"/>
      <c r="U3179" s="1"/>
      <c r="X3179" s="2"/>
    </row>
    <row r="3180" spans="3:24" x14ac:dyDescent="0.3">
      <c r="C3180" s="10" t="s">
        <v>4541</v>
      </c>
      <c r="D3180" s="11" t="s">
        <v>3</v>
      </c>
      <c r="E3180" s="11" t="s">
        <v>1385</v>
      </c>
      <c r="F3180" s="13" t="s">
        <v>1386</v>
      </c>
      <c r="T3180" s="1"/>
      <c r="U3180" s="1"/>
      <c r="X3180" s="2"/>
    </row>
    <row r="3181" spans="3:24" x14ac:dyDescent="0.3">
      <c r="C3181" s="8" t="s">
        <v>4542</v>
      </c>
      <c r="D3181" s="9" t="s">
        <v>3</v>
      </c>
      <c r="E3181" s="9" t="s">
        <v>1387</v>
      </c>
      <c r="F3181" s="12" t="s">
        <v>1388</v>
      </c>
      <c r="T3181" s="1"/>
      <c r="U3181" s="1"/>
      <c r="X3181" s="2"/>
    </row>
    <row r="3182" spans="3:24" x14ac:dyDescent="0.3">
      <c r="C3182" s="10" t="s">
        <v>4543</v>
      </c>
      <c r="D3182" s="11" t="s">
        <v>6</v>
      </c>
      <c r="E3182" s="11" t="s">
        <v>1389</v>
      </c>
      <c r="F3182" s="13" t="s">
        <v>83</v>
      </c>
      <c r="T3182" s="1"/>
      <c r="U3182" s="1"/>
      <c r="X3182" s="2"/>
    </row>
    <row r="3183" spans="3:24" x14ac:dyDescent="0.3">
      <c r="C3183" s="8" t="s">
        <v>4544</v>
      </c>
      <c r="D3183" s="9" t="s">
        <v>6</v>
      </c>
      <c r="E3183" s="9" t="s">
        <v>1390</v>
      </c>
      <c r="F3183" s="12" t="s">
        <v>1391</v>
      </c>
      <c r="T3183" s="1"/>
      <c r="U3183" s="1"/>
      <c r="X3183" s="2"/>
    </row>
    <row r="3184" spans="3:24" x14ac:dyDescent="0.3">
      <c r="C3184" s="10" t="s">
        <v>4545</v>
      </c>
      <c r="D3184" s="11" t="s">
        <v>6</v>
      </c>
      <c r="E3184" s="11" t="s">
        <v>1392</v>
      </c>
      <c r="F3184" s="13" t="s">
        <v>1393</v>
      </c>
      <c r="T3184" s="1"/>
      <c r="U3184" s="1"/>
      <c r="X3184" s="2"/>
    </row>
    <row r="3185" spans="3:24" x14ac:dyDescent="0.3">
      <c r="C3185" s="8" t="s">
        <v>4546</v>
      </c>
      <c r="D3185" s="9" t="s">
        <v>3</v>
      </c>
      <c r="E3185" s="9" t="s">
        <v>190</v>
      </c>
      <c r="F3185" s="12" t="s">
        <v>1394</v>
      </c>
      <c r="T3185" s="1"/>
      <c r="U3185" s="1"/>
      <c r="X3185" s="2"/>
    </row>
    <row r="3186" spans="3:24" x14ac:dyDescent="0.3">
      <c r="C3186" s="10" t="s">
        <v>4547</v>
      </c>
      <c r="D3186" s="11" t="s">
        <v>3</v>
      </c>
      <c r="E3186" s="11" t="s">
        <v>1395</v>
      </c>
      <c r="F3186" s="13" t="s">
        <v>1396</v>
      </c>
      <c r="T3186" s="1"/>
      <c r="U3186" s="1"/>
      <c r="X3186" s="2"/>
    </row>
    <row r="3187" spans="3:24" x14ac:dyDescent="0.3">
      <c r="C3187" s="8" t="s">
        <v>4548</v>
      </c>
      <c r="D3187" s="9" t="s">
        <v>880</v>
      </c>
      <c r="E3187" s="9" t="s">
        <v>1397</v>
      </c>
      <c r="F3187" s="12" t="s">
        <v>1398</v>
      </c>
      <c r="T3187" s="1"/>
      <c r="U3187" s="1"/>
      <c r="X3187" s="2"/>
    </row>
    <row r="3188" spans="3:24" x14ac:dyDescent="0.3">
      <c r="C3188" s="10" t="s">
        <v>4549</v>
      </c>
      <c r="D3188" s="11" t="s">
        <v>6</v>
      </c>
      <c r="E3188" s="11" t="s">
        <v>1399</v>
      </c>
      <c r="F3188" s="13" t="s">
        <v>1400</v>
      </c>
      <c r="T3188" s="1"/>
      <c r="U3188" s="1"/>
      <c r="X3188" s="2"/>
    </row>
    <row r="3189" spans="3:24" x14ac:dyDescent="0.3">
      <c r="C3189" s="8" t="s">
        <v>4550</v>
      </c>
      <c r="D3189" s="9" t="s">
        <v>3</v>
      </c>
      <c r="E3189" s="9" t="s">
        <v>365</v>
      </c>
      <c r="F3189" s="12" t="s">
        <v>1401</v>
      </c>
      <c r="T3189" s="1"/>
      <c r="U3189" s="1"/>
      <c r="X3189" s="2"/>
    </row>
    <row r="3190" spans="3:24" x14ac:dyDescent="0.3">
      <c r="C3190" s="10" t="s">
        <v>4551</v>
      </c>
      <c r="D3190" s="11" t="s">
        <v>880</v>
      </c>
      <c r="E3190" s="11" t="s">
        <v>1402</v>
      </c>
      <c r="F3190" s="13" t="s">
        <v>1403</v>
      </c>
      <c r="T3190" s="1"/>
      <c r="U3190" s="1"/>
      <c r="X3190" s="2"/>
    </row>
    <row r="3191" spans="3:24" x14ac:dyDescent="0.3">
      <c r="C3191" s="8" t="s">
        <v>4552</v>
      </c>
      <c r="D3191" s="9" t="s">
        <v>3</v>
      </c>
      <c r="E3191" s="9" t="s">
        <v>1404</v>
      </c>
      <c r="F3191" s="12" t="s">
        <v>1405</v>
      </c>
      <c r="T3191" s="1"/>
      <c r="U3191" s="1"/>
      <c r="X3191" s="2"/>
    </row>
    <row r="3192" spans="3:24" x14ac:dyDescent="0.3">
      <c r="C3192" s="10" t="s">
        <v>4553</v>
      </c>
      <c r="D3192" s="11" t="s">
        <v>880</v>
      </c>
      <c r="E3192" s="11" t="s">
        <v>1406</v>
      </c>
      <c r="F3192" s="13" t="s">
        <v>1407</v>
      </c>
      <c r="T3192" s="1"/>
      <c r="U3192" s="1"/>
      <c r="X3192" s="2"/>
    </row>
    <row r="3193" spans="3:24" x14ac:dyDescent="0.3">
      <c r="C3193" s="8" t="s">
        <v>4554</v>
      </c>
      <c r="D3193" s="9" t="s">
        <v>3</v>
      </c>
      <c r="E3193" s="9" t="s">
        <v>1408</v>
      </c>
      <c r="F3193" s="12" t="s">
        <v>890</v>
      </c>
      <c r="T3193" s="1"/>
      <c r="U3193" s="1"/>
      <c r="X3193" s="2"/>
    </row>
    <row r="3194" spans="3:24" x14ac:dyDescent="0.3">
      <c r="C3194" s="10" t="s">
        <v>4555</v>
      </c>
      <c r="D3194" s="11" t="s">
        <v>3</v>
      </c>
      <c r="E3194" s="11" t="s">
        <v>1409</v>
      </c>
      <c r="F3194" s="13" t="s">
        <v>1410</v>
      </c>
      <c r="T3194" s="1"/>
      <c r="U3194" s="1"/>
      <c r="X3194" s="2"/>
    </row>
    <row r="3195" spans="3:24" x14ac:dyDescent="0.3">
      <c r="C3195" s="8" t="s">
        <v>4556</v>
      </c>
      <c r="D3195" s="9" t="s">
        <v>3</v>
      </c>
      <c r="E3195" s="9" t="s">
        <v>1411</v>
      </c>
      <c r="F3195" s="12" t="s">
        <v>1412</v>
      </c>
      <c r="T3195" s="1"/>
      <c r="U3195" s="1"/>
      <c r="X3195" s="2"/>
    </row>
    <row r="3196" spans="3:24" x14ac:dyDescent="0.3">
      <c r="C3196" s="10" t="s">
        <v>4557</v>
      </c>
      <c r="D3196" s="11" t="s">
        <v>880</v>
      </c>
      <c r="E3196" s="11" t="s">
        <v>1413</v>
      </c>
      <c r="F3196" s="13" t="s">
        <v>1414</v>
      </c>
      <c r="T3196" s="1"/>
      <c r="U3196" s="1"/>
      <c r="X3196" s="2"/>
    </row>
    <row r="3197" spans="3:24" x14ac:dyDescent="0.3">
      <c r="C3197" s="8" t="s">
        <v>4558</v>
      </c>
      <c r="D3197" s="9" t="s">
        <v>3</v>
      </c>
      <c r="E3197" s="9" t="s">
        <v>814</v>
      </c>
      <c r="F3197" s="12" t="s">
        <v>513</v>
      </c>
      <c r="T3197" s="1"/>
      <c r="U3197" s="1"/>
      <c r="X3197" s="2"/>
    </row>
    <row r="3198" spans="3:24" x14ac:dyDescent="0.3">
      <c r="C3198" s="10" t="s">
        <v>4559</v>
      </c>
      <c r="D3198" s="11" t="s">
        <v>3</v>
      </c>
      <c r="E3198" s="11" t="s">
        <v>814</v>
      </c>
      <c r="F3198" s="13" t="s">
        <v>1415</v>
      </c>
      <c r="T3198" s="1"/>
      <c r="U3198" s="1"/>
      <c r="X3198" s="2"/>
    </row>
    <row r="3199" spans="3:24" x14ac:dyDescent="0.3">
      <c r="C3199" s="8" t="s">
        <v>4560</v>
      </c>
      <c r="D3199" s="9" t="s">
        <v>6</v>
      </c>
      <c r="E3199" s="9" t="s">
        <v>1416</v>
      </c>
      <c r="F3199" s="12" t="s">
        <v>1417</v>
      </c>
      <c r="T3199" s="1"/>
      <c r="U3199" s="1"/>
      <c r="X3199" s="2"/>
    </row>
    <row r="3200" spans="3:24" x14ac:dyDescent="0.3">
      <c r="C3200" s="10" t="s">
        <v>4561</v>
      </c>
      <c r="D3200" s="11" t="s">
        <v>6</v>
      </c>
      <c r="E3200" s="11" t="s">
        <v>19</v>
      </c>
      <c r="F3200" s="13" t="s">
        <v>1418</v>
      </c>
      <c r="T3200" s="1"/>
      <c r="U3200" s="1"/>
      <c r="X3200" s="2"/>
    </row>
    <row r="3201" spans="3:24" x14ac:dyDescent="0.3">
      <c r="C3201" s="8" t="s">
        <v>4562</v>
      </c>
      <c r="D3201" s="9" t="s">
        <v>6</v>
      </c>
      <c r="E3201" s="9" t="s">
        <v>1419</v>
      </c>
      <c r="F3201" s="12" t="s">
        <v>1420</v>
      </c>
      <c r="T3201" s="1"/>
      <c r="U3201" s="1"/>
      <c r="X3201" s="2"/>
    </row>
    <row r="3202" spans="3:24" x14ac:dyDescent="0.3">
      <c r="C3202" s="10" t="s">
        <v>4563</v>
      </c>
      <c r="D3202" s="11" t="s">
        <v>6</v>
      </c>
      <c r="E3202" s="11" t="s">
        <v>1421</v>
      </c>
      <c r="F3202" s="13" t="s">
        <v>1422</v>
      </c>
      <c r="T3202" s="1"/>
      <c r="U3202" s="1"/>
      <c r="X3202" s="2"/>
    </row>
    <row r="3203" spans="3:24" x14ac:dyDescent="0.3">
      <c r="C3203" s="8" t="s">
        <v>4564</v>
      </c>
      <c r="D3203" s="9" t="s">
        <v>880</v>
      </c>
      <c r="E3203" s="9" t="s">
        <v>1423</v>
      </c>
      <c r="F3203" s="12" t="s">
        <v>1424</v>
      </c>
      <c r="T3203" s="1"/>
      <c r="U3203" s="1"/>
      <c r="X3203" s="2"/>
    </row>
    <row r="3204" spans="3:24" x14ac:dyDescent="0.3">
      <c r="C3204" s="10" t="s">
        <v>4565</v>
      </c>
      <c r="D3204" s="11" t="s">
        <v>6</v>
      </c>
      <c r="E3204" s="11" t="s">
        <v>1425</v>
      </c>
      <c r="F3204" s="13" t="s">
        <v>1426</v>
      </c>
      <c r="T3204" s="1"/>
      <c r="U3204" s="1"/>
      <c r="X3204" s="2"/>
    </row>
    <row r="3205" spans="3:24" x14ac:dyDescent="0.3">
      <c r="C3205" s="8" t="s">
        <v>4566</v>
      </c>
      <c r="D3205" s="9" t="s">
        <v>6</v>
      </c>
      <c r="E3205" s="9" t="s">
        <v>241</v>
      </c>
      <c r="F3205" s="12" t="s">
        <v>1427</v>
      </c>
      <c r="T3205" s="1"/>
      <c r="U3205" s="1"/>
      <c r="X3205" s="2"/>
    </row>
    <row r="3206" spans="3:24" x14ac:dyDescent="0.3">
      <c r="C3206" s="10" t="s">
        <v>4567</v>
      </c>
      <c r="D3206" s="11" t="s">
        <v>6</v>
      </c>
      <c r="E3206" s="11" t="s">
        <v>1428</v>
      </c>
      <c r="F3206" s="13" t="s">
        <v>737</v>
      </c>
      <c r="T3206" s="1"/>
      <c r="U3206" s="1"/>
      <c r="X3206" s="2"/>
    </row>
    <row r="3207" spans="3:24" x14ac:dyDescent="0.3">
      <c r="C3207" s="8" t="s">
        <v>4568</v>
      </c>
      <c r="D3207" s="9" t="s">
        <v>6</v>
      </c>
      <c r="E3207" s="9" t="s">
        <v>1039</v>
      </c>
      <c r="F3207" s="12" t="s">
        <v>1429</v>
      </c>
      <c r="T3207" s="1"/>
      <c r="U3207" s="1"/>
      <c r="X3207" s="2"/>
    </row>
    <row r="3208" spans="3:24" x14ac:dyDescent="0.3">
      <c r="C3208" s="10" t="s">
        <v>4569</v>
      </c>
      <c r="D3208" s="11" t="s">
        <v>6</v>
      </c>
      <c r="E3208" s="11" t="s">
        <v>1430</v>
      </c>
      <c r="F3208" s="13" t="s">
        <v>1431</v>
      </c>
      <c r="T3208" s="1"/>
      <c r="U3208" s="1"/>
      <c r="X3208" s="2"/>
    </row>
    <row r="3209" spans="3:24" x14ac:dyDescent="0.3">
      <c r="C3209" s="8" t="s">
        <v>4570</v>
      </c>
      <c r="D3209" s="9" t="s">
        <v>6</v>
      </c>
      <c r="E3209" s="9" t="s">
        <v>1432</v>
      </c>
      <c r="F3209" s="12" t="s">
        <v>1433</v>
      </c>
      <c r="T3209" s="1"/>
      <c r="U3209" s="1"/>
      <c r="X3209" s="2"/>
    </row>
    <row r="3210" spans="3:24" x14ac:dyDescent="0.3">
      <c r="C3210" s="10" t="s">
        <v>4571</v>
      </c>
      <c r="D3210" s="11" t="s">
        <v>6</v>
      </c>
      <c r="E3210" s="11" t="s">
        <v>1434</v>
      </c>
      <c r="F3210" s="13" t="s">
        <v>1435</v>
      </c>
      <c r="T3210" s="1"/>
      <c r="U3210" s="1"/>
      <c r="X3210" s="2"/>
    </row>
    <row r="3211" spans="3:24" x14ac:dyDescent="0.3">
      <c r="C3211" s="8" t="s">
        <v>4572</v>
      </c>
      <c r="D3211" s="9" t="s">
        <v>6</v>
      </c>
      <c r="E3211" s="9" t="s">
        <v>1436</v>
      </c>
      <c r="F3211" s="12" t="s">
        <v>1437</v>
      </c>
      <c r="T3211" s="1"/>
      <c r="U3211" s="1"/>
      <c r="X3211" s="2"/>
    </row>
    <row r="3212" spans="3:24" x14ac:dyDescent="0.3">
      <c r="C3212" s="10" t="s">
        <v>4573</v>
      </c>
      <c r="D3212" s="11" t="s">
        <v>6</v>
      </c>
      <c r="E3212" s="11" t="s">
        <v>726</v>
      </c>
      <c r="F3212" s="13" t="s">
        <v>571</v>
      </c>
      <c r="T3212" s="1"/>
      <c r="U3212" s="1"/>
      <c r="X3212" s="2"/>
    </row>
    <row r="3213" spans="3:24" x14ac:dyDescent="0.3">
      <c r="C3213" s="8" t="s">
        <v>4574</v>
      </c>
      <c r="D3213" s="9" t="s">
        <v>6</v>
      </c>
      <c r="E3213" s="9" t="s">
        <v>1438</v>
      </c>
      <c r="F3213" s="12" t="s">
        <v>1439</v>
      </c>
      <c r="T3213" s="1"/>
      <c r="U3213" s="1"/>
      <c r="X3213" s="2"/>
    </row>
    <row r="3214" spans="3:24" x14ac:dyDescent="0.3">
      <c r="C3214" s="10" t="s">
        <v>4575</v>
      </c>
      <c r="D3214" s="11" t="s">
        <v>3</v>
      </c>
      <c r="E3214" s="11" t="s">
        <v>1056</v>
      </c>
      <c r="F3214" s="13" t="s">
        <v>1440</v>
      </c>
      <c r="T3214" s="1"/>
      <c r="U3214" s="1"/>
      <c r="X3214" s="2"/>
    </row>
    <row r="3215" spans="3:24" x14ac:dyDescent="0.3">
      <c r="C3215" s="8" t="s">
        <v>4576</v>
      </c>
      <c r="D3215" s="9" t="s">
        <v>6</v>
      </c>
      <c r="E3215" s="9" t="s">
        <v>1441</v>
      </c>
      <c r="F3215" s="12" t="s">
        <v>1442</v>
      </c>
      <c r="T3215" s="1"/>
      <c r="U3215" s="1"/>
      <c r="X3215" s="2"/>
    </row>
    <row r="3216" spans="3:24" x14ac:dyDescent="0.3">
      <c r="C3216" s="10" t="s">
        <v>4577</v>
      </c>
      <c r="D3216" s="11" t="s">
        <v>6</v>
      </c>
      <c r="E3216" s="11" t="s">
        <v>1443</v>
      </c>
      <c r="F3216" s="13" t="s">
        <v>1444</v>
      </c>
      <c r="T3216" s="1"/>
      <c r="U3216" s="1"/>
      <c r="X3216" s="2"/>
    </row>
    <row r="3217" spans="3:24" x14ac:dyDescent="0.3">
      <c r="C3217" s="8" t="s">
        <v>4578</v>
      </c>
      <c r="D3217" s="9" t="s">
        <v>6</v>
      </c>
      <c r="E3217" s="9" t="s">
        <v>82</v>
      </c>
      <c r="F3217" s="12" t="s">
        <v>1445</v>
      </c>
      <c r="T3217" s="1"/>
      <c r="U3217" s="1"/>
      <c r="X3217" s="2"/>
    </row>
    <row r="3218" spans="3:24" x14ac:dyDescent="0.3">
      <c r="C3218" s="10" t="s">
        <v>4579</v>
      </c>
      <c r="D3218" s="11" t="s">
        <v>6</v>
      </c>
      <c r="E3218" s="11" t="s">
        <v>1446</v>
      </c>
      <c r="F3218" s="13" t="s">
        <v>1228</v>
      </c>
      <c r="T3218" s="1"/>
      <c r="U3218" s="1"/>
      <c r="X3218" s="2"/>
    </row>
    <row r="3219" spans="3:24" x14ac:dyDescent="0.3">
      <c r="C3219" s="8" t="s">
        <v>4580</v>
      </c>
      <c r="D3219" s="9" t="s">
        <v>6</v>
      </c>
      <c r="E3219" s="9" t="s">
        <v>1447</v>
      </c>
      <c r="F3219" s="12" t="s">
        <v>1448</v>
      </c>
      <c r="T3219" s="1"/>
      <c r="U3219" s="1"/>
      <c r="X3219" s="2"/>
    </row>
    <row r="3220" spans="3:24" x14ac:dyDescent="0.3">
      <c r="C3220" s="10" t="s">
        <v>4581</v>
      </c>
      <c r="D3220" s="11" t="s">
        <v>3</v>
      </c>
      <c r="E3220" s="11" t="s">
        <v>1449</v>
      </c>
      <c r="F3220" s="13" t="s">
        <v>1450</v>
      </c>
      <c r="T3220" s="1"/>
      <c r="U3220" s="1"/>
      <c r="X3220" s="2"/>
    </row>
    <row r="3221" spans="3:24" x14ac:dyDescent="0.3">
      <c r="C3221" s="8" t="s">
        <v>4582</v>
      </c>
      <c r="D3221" s="9" t="s">
        <v>3</v>
      </c>
      <c r="E3221" s="9" t="s">
        <v>1451</v>
      </c>
      <c r="F3221" s="12" t="s">
        <v>1452</v>
      </c>
      <c r="T3221" s="1"/>
      <c r="U3221" s="1"/>
      <c r="X3221" s="2"/>
    </row>
    <row r="3222" spans="3:24" x14ac:dyDescent="0.3">
      <c r="C3222" s="10" t="s">
        <v>4583</v>
      </c>
      <c r="D3222" s="11" t="s">
        <v>880</v>
      </c>
      <c r="E3222" s="11" t="s">
        <v>1453</v>
      </c>
      <c r="F3222" s="13" t="s">
        <v>890</v>
      </c>
      <c r="T3222" s="1"/>
      <c r="U3222" s="1"/>
      <c r="X3222" s="2"/>
    </row>
    <row r="3223" spans="3:24" x14ac:dyDescent="0.3">
      <c r="C3223" s="8" t="s">
        <v>4584</v>
      </c>
      <c r="D3223" s="9" t="s">
        <v>880</v>
      </c>
      <c r="E3223" s="9" t="s">
        <v>1454</v>
      </c>
      <c r="F3223" s="12" t="s">
        <v>920</v>
      </c>
      <c r="T3223" s="1"/>
      <c r="U3223" s="1"/>
      <c r="X3223" s="2"/>
    </row>
    <row r="3224" spans="3:24" x14ac:dyDescent="0.3">
      <c r="C3224" s="10" t="s">
        <v>4585</v>
      </c>
      <c r="D3224" s="11" t="s">
        <v>880</v>
      </c>
      <c r="E3224" s="11" t="s">
        <v>1455</v>
      </c>
      <c r="F3224" s="13" t="s">
        <v>1456</v>
      </c>
      <c r="T3224" s="1"/>
      <c r="U3224" s="1"/>
      <c r="X3224" s="2"/>
    </row>
    <row r="3225" spans="3:24" x14ac:dyDescent="0.3">
      <c r="C3225" s="8" t="s">
        <v>4586</v>
      </c>
      <c r="D3225" s="9" t="s">
        <v>6</v>
      </c>
      <c r="E3225" s="9" t="s">
        <v>299</v>
      </c>
      <c r="F3225" s="12" t="s">
        <v>1457</v>
      </c>
      <c r="T3225" s="1"/>
      <c r="U3225" s="1"/>
      <c r="X3225" s="2"/>
    </row>
    <row r="3226" spans="3:24" x14ac:dyDescent="0.3">
      <c r="C3226" s="10" t="s">
        <v>4587</v>
      </c>
      <c r="D3226" s="11" t="s">
        <v>6</v>
      </c>
      <c r="E3226" s="11" t="s">
        <v>1458</v>
      </c>
      <c r="F3226" s="13" t="s">
        <v>1459</v>
      </c>
      <c r="T3226" s="1"/>
      <c r="U3226" s="1"/>
      <c r="X3226" s="2"/>
    </row>
    <row r="3227" spans="3:24" x14ac:dyDescent="0.3">
      <c r="C3227" s="8" t="s">
        <v>4588</v>
      </c>
      <c r="D3227" s="9" t="s">
        <v>6</v>
      </c>
      <c r="E3227" s="9" t="s">
        <v>1460</v>
      </c>
      <c r="F3227" s="12" t="s">
        <v>1461</v>
      </c>
      <c r="T3227" s="1"/>
      <c r="U3227" s="1"/>
      <c r="X3227" s="2"/>
    </row>
    <row r="3228" spans="3:24" x14ac:dyDescent="0.3">
      <c r="C3228" s="10" t="s">
        <v>4589</v>
      </c>
      <c r="D3228" s="11" t="s">
        <v>880</v>
      </c>
      <c r="E3228" s="11" t="s">
        <v>1462</v>
      </c>
      <c r="F3228" s="13" t="s">
        <v>1463</v>
      </c>
      <c r="T3228" s="1"/>
      <c r="U3228" s="1"/>
      <c r="X3228" s="2"/>
    </row>
    <row r="3229" spans="3:24" x14ac:dyDescent="0.3">
      <c r="C3229" s="8" t="s">
        <v>4590</v>
      </c>
      <c r="D3229" s="9" t="s">
        <v>3</v>
      </c>
      <c r="E3229" s="9" t="s">
        <v>1464</v>
      </c>
      <c r="F3229" s="12" t="s">
        <v>1465</v>
      </c>
      <c r="T3229" s="1"/>
      <c r="U3229" s="1"/>
      <c r="X3229" s="2"/>
    </row>
    <row r="3230" spans="3:24" x14ac:dyDescent="0.3">
      <c r="C3230" s="10" t="s">
        <v>4591</v>
      </c>
      <c r="D3230" s="11" t="s">
        <v>3</v>
      </c>
      <c r="E3230" s="11" t="s">
        <v>1466</v>
      </c>
      <c r="F3230" s="13" t="s">
        <v>419</v>
      </c>
      <c r="T3230" s="1"/>
      <c r="U3230" s="1"/>
      <c r="X3230" s="2"/>
    </row>
    <row r="3231" spans="3:24" x14ac:dyDescent="0.3">
      <c r="C3231" s="8" t="s">
        <v>4592</v>
      </c>
      <c r="D3231" s="9" t="s">
        <v>3</v>
      </c>
      <c r="E3231" s="9" t="s">
        <v>1467</v>
      </c>
      <c r="F3231" s="12" t="s">
        <v>1468</v>
      </c>
      <c r="T3231" s="1"/>
      <c r="U3231" s="1"/>
      <c r="X3231" s="2"/>
    </row>
    <row r="3232" spans="3:24" x14ac:dyDescent="0.3">
      <c r="C3232" s="10" t="s">
        <v>4593</v>
      </c>
      <c r="D3232" s="11" t="s">
        <v>6</v>
      </c>
      <c r="E3232" s="11" t="s">
        <v>1010</v>
      </c>
      <c r="F3232" s="13" t="s">
        <v>1123</v>
      </c>
      <c r="T3232" s="1"/>
      <c r="U3232" s="1"/>
      <c r="X3232" s="2"/>
    </row>
    <row r="3233" spans="3:24" x14ac:dyDescent="0.3">
      <c r="C3233" s="8" t="s">
        <v>4594</v>
      </c>
      <c r="D3233" s="9" t="s">
        <v>3</v>
      </c>
      <c r="E3233" s="9" t="s">
        <v>437</v>
      </c>
      <c r="F3233" s="12" t="s">
        <v>1469</v>
      </c>
      <c r="T3233" s="1"/>
      <c r="U3233" s="1"/>
      <c r="X3233" s="2"/>
    </row>
    <row r="3234" spans="3:24" x14ac:dyDescent="0.3">
      <c r="C3234" s="10" t="s">
        <v>4595</v>
      </c>
      <c r="D3234" s="11" t="s">
        <v>3</v>
      </c>
      <c r="E3234" s="11" t="s">
        <v>1470</v>
      </c>
      <c r="F3234" s="13" t="s">
        <v>1471</v>
      </c>
      <c r="T3234" s="1"/>
      <c r="U3234" s="1"/>
      <c r="X3234" s="2"/>
    </row>
    <row r="3235" spans="3:24" x14ac:dyDescent="0.3">
      <c r="C3235" s="8" t="s">
        <v>4596</v>
      </c>
      <c r="D3235" s="9" t="s">
        <v>3</v>
      </c>
      <c r="E3235" s="9" t="s">
        <v>1472</v>
      </c>
      <c r="F3235" s="12" t="s">
        <v>1473</v>
      </c>
      <c r="T3235" s="1"/>
      <c r="U3235" s="1"/>
      <c r="X3235" s="2"/>
    </row>
    <row r="3236" spans="3:24" x14ac:dyDescent="0.3">
      <c r="C3236" s="10" t="s">
        <v>4597</v>
      </c>
      <c r="D3236" s="11" t="s">
        <v>3</v>
      </c>
      <c r="E3236" s="11" t="s">
        <v>1474</v>
      </c>
      <c r="F3236" s="13" t="s">
        <v>1475</v>
      </c>
      <c r="T3236" s="1"/>
      <c r="U3236" s="1"/>
      <c r="X3236" s="2"/>
    </row>
    <row r="3237" spans="3:24" x14ac:dyDescent="0.3">
      <c r="C3237" s="8" t="s">
        <v>4598</v>
      </c>
      <c r="D3237" s="9" t="s">
        <v>3</v>
      </c>
      <c r="E3237" s="9" t="s">
        <v>1476</v>
      </c>
      <c r="F3237" s="12" t="s">
        <v>1477</v>
      </c>
      <c r="T3237" s="1"/>
      <c r="U3237" s="1"/>
      <c r="X3237" s="2"/>
    </row>
    <row r="3238" spans="3:24" x14ac:dyDescent="0.3">
      <c r="C3238" s="10" t="s">
        <v>4599</v>
      </c>
      <c r="D3238" s="11" t="s">
        <v>3</v>
      </c>
      <c r="E3238" s="11" t="s">
        <v>942</v>
      </c>
      <c r="F3238" s="13" t="s">
        <v>282</v>
      </c>
      <c r="T3238" s="1"/>
      <c r="U3238" s="1"/>
      <c r="X3238" s="2"/>
    </row>
    <row r="3239" spans="3:24" x14ac:dyDescent="0.3">
      <c r="C3239" s="8" t="s">
        <v>4600</v>
      </c>
      <c r="D3239" s="9" t="s">
        <v>880</v>
      </c>
      <c r="E3239" s="9" t="s">
        <v>1478</v>
      </c>
      <c r="F3239" s="12" t="s">
        <v>1479</v>
      </c>
      <c r="T3239" s="1"/>
      <c r="U3239" s="1"/>
      <c r="X3239" s="2"/>
    </row>
    <row r="3240" spans="3:24" x14ac:dyDescent="0.3">
      <c r="C3240" s="10" t="s">
        <v>4601</v>
      </c>
      <c r="D3240" s="11" t="s">
        <v>3</v>
      </c>
      <c r="E3240" s="11" t="s">
        <v>1480</v>
      </c>
      <c r="F3240" s="13" t="s">
        <v>1481</v>
      </c>
      <c r="T3240" s="1"/>
      <c r="U3240" s="1"/>
      <c r="X3240" s="2"/>
    </row>
    <row r="3241" spans="3:24" x14ac:dyDescent="0.3">
      <c r="C3241" s="8" t="s">
        <v>4602</v>
      </c>
      <c r="D3241" s="9" t="s">
        <v>3</v>
      </c>
      <c r="E3241" s="9" t="s">
        <v>1482</v>
      </c>
      <c r="F3241" s="12" t="s">
        <v>1483</v>
      </c>
      <c r="T3241" s="1"/>
      <c r="U3241" s="1"/>
      <c r="X3241" s="2"/>
    </row>
    <row r="3242" spans="3:24" x14ac:dyDescent="0.3">
      <c r="C3242" s="10" t="s">
        <v>4603</v>
      </c>
      <c r="D3242" s="11" t="s">
        <v>3</v>
      </c>
      <c r="E3242" s="11" t="s">
        <v>1484</v>
      </c>
      <c r="F3242" s="13" t="s">
        <v>1485</v>
      </c>
      <c r="T3242" s="1"/>
      <c r="U3242" s="1"/>
      <c r="X3242" s="2"/>
    </row>
    <row r="3243" spans="3:24" x14ac:dyDescent="0.3">
      <c r="C3243" s="8" t="s">
        <v>4604</v>
      </c>
      <c r="D3243" s="9" t="s">
        <v>6</v>
      </c>
      <c r="E3243" s="9" t="s">
        <v>104</v>
      </c>
      <c r="F3243" s="12" t="s">
        <v>1486</v>
      </c>
      <c r="T3243" s="1"/>
      <c r="U3243" s="1"/>
      <c r="X3243" s="2"/>
    </row>
    <row r="3244" spans="3:24" x14ac:dyDescent="0.3">
      <c r="C3244" s="10" t="s">
        <v>4605</v>
      </c>
      <c r="D3244" s="11" t="s">
        <v>6</v>
      </c>
      <c r="E3244" s="11" t="s">
        <v>89</v>
      </c>
      <c r="F3244" s="13" t="s">
        <v>1487</v>
      </c>
      <c r="T3244" s="1"/>
      <c r="U3244" s="1"/>
      <c r="X3244" s="2"/>
    </row>
    <row r="3245" spans="3:24" x14ac:dyDescent="0.3">
      <c r="C3245" s="8" t="s">
        <v>4606</v>
      </c>
      <c r="D3245" s="9" t="s">
        <v>3</v>
      </c>
      <c r="E3245" s="9" t="s">
        <v>1488</v>
      </c>
      <c r="F3245" s="12" t="s">
        <v>1489</v>
      </c>
      <c r="T3245" s="1"/>
      <c r="U3245" s="1"/>
      <c r="X3245" s="2"/>
    </row>
    <row r="3246" spans="3:24" x14ac:dyDescent="0.3">
      <c r="C3246" s="10" t="s">
        <v>4607</v>
      </c>
      <c r="D3246" s="11" t="s">
        <v>880</v>
      </c>
      <c r="E3246" s="11" t="s">
        <v>1490</v>
      </c>
      <c r="F3246" s="13" t="s">
        <v>1491</v>
      </c>
      <c r="T3246" s="1"/>
      <c r="U3246" s="1"/>
      <c r="X3246" s="2"/>
    </row>
    <row r="3247" spans="3:24" x14ac:dyDescent="0.3">
      <c r="C3247" s="8" t="s">
        <v>4608</v>
      </c>
      <c r="D3247" s="9" t="s">
        <v>6</v>
      </c>
      <c r="E3247" s="9" t="s">
        <v>156</v>
      </c>
      <c r="F3247" s="12" t="s">
        <v>340</v>
      </c>
      <c r="T3247" s="1"/>
      <c r="U3247" s="1"/>
      <c r="X3247" s="2"/>
    </row>
    <row r="3248" spans="3:24" x14ac:dyDescent="0.3">
      <c r="C3248" s="10" t="s">
        <v>4609</v>
      </c>
      <c r="D3248" s="11" t="s">
        <v>6</v>
      </c>
      <c r="E3248" s="11" t="s">
        <v>1492</v>
      </c>
      <c r="F3248" s="13" t="s">
        <v>1493</v>
      </c>
      <c r="T3248" s="1"/>
      <c r="U3248" s="1"/>
      <c r="X3248" s="2"/>
    </row>
    <row r="3249" spans="3:24" x14ac:dyDescent="0.3">
      <c r="C3249" s="8" t="s">
        <v>4610</v>
      </c>
      <c r="D3249" s="9" t="s">
        <v>6</v>
      </c>
      <c r="E3249" s="9" t="s">
        <v>433</v>
      </c>
      <c r="F3249" s="12" t="s">
        <v>1494</v>
      </c>
      <c r="T3249" s="1"/>
      <c r="U3249" s="1"/>
      <c r="X3249" s="2"/>
    </row>
    <row r="3250" spans="3:24" x14ac:dyDescent="0.3">
      <c r="C3250" s="10" t="s">
        <v>4611</v>
      </c>
      <c r="D3250" s="11" t="s">
        <v>6</v>
      </c>
      <c r="E3250" s="11" t="s">
        <v>1495</v>
      </c>
      <c r="F3250" s="13" t="s">
        <v>1496</v>
      </c>
      <c r="T3250" s="1"/>
      <c r="U3250" s="1"/>
      <c r="X3250" s="2"/>
    </row>
    <row r="3251" spans="3:24" x14ac:dyDescent="0.3">
      <c r="C3251" s="8" t="s">
        <v>4612</v>
      </c>
      <c r="D3251" s="9" t="s">
        <v>3</v>
      </c>
      <c r="E3251" s="9" t="s">
        <v>1497</v>
      </c>
      <c r="F3251" s="12" t="s">
        <v>1498</v>
      </c>
      <c r="T3251" s="1"/>
      <c r="U3251" s="1"/>
      <c r="X3251" s="2"/>
    </row>
    <row r="3252" spans="3:24" x14ac:dyDescent="0.3">
      <c r="C3252" s="10" t="s">
        <v>4613</v>
      </c>
      <c r="D3252" s="11" t="s">
        <v>3</v>
      </c>
      <c r="E3252" s="11" t="s">
        <v>814</v>
      </c>
      <c r="F3252" s="13" t="s">
        <v>1499</v>
      </c>
      <c r="T3252" s="1"/>
      <c r="U3252" s="1"/>
      <c r="X3252" s="2"/>
    </row>
    <row r="3253" spans="3:24" x14ac:dyDescent="0.3">
      <c r="C3253" s="8" t="s">
        <v>4614</v>
      </c>
      <c r="D3253" s="9" t="s">
        <v>3</v>
      </c>
      <c r="E3253" s="9" t="s">
        <v>1500</v>
      </c>
      <c r="F3253" s="12" t="s">
        <v>1501</v>
      </c>
      <c r="T3253" s="1"/>
      <c r="U3253" s="1"/>
      <c r="X3253" s="2"/>
    </row>
    <row r="3254" spans="3:24" x14ac:dyDescent="0.3">
      <c r="C3254" s="10" t="s">
        <v>4615</v>
      </c>
      <c r="D3254" s="11" t="s">
        <v>3</v>
      </c>
      <c r="E3254" s="11" t="s">
        <v>1502</v>
      </c>
      <c r="F3254" s="13" t="s">
        <v>1503</v>
      </c>
      <c r="T3254" s="1"/>
      <c r="U3254" s="1"/>
      <c r="X3254" s="2"/>
    </row>
    <row r="3255" spans="3:24" x14ac:dyDescent="0.3">
      <c r="C3255" s="8" t="s">
        <v>4616</v>
      </c>
      <c r="D3255" s="9" t="s">
        <v>6</v>
      </c>
      <c r="E3255" s="9" t="s">
        <v>104</v>
      </c>
      <c r="F3255" s="12" t="s">
        <v>1504</v>
      </c>
      <c r="T3255" s="1"/>
      <c r="U3255" s="1"/>
      <c r="X3255" s="2"/>
    </row>
    <row r="3256" spans="3:24" x14ac:dyDescent="0.3">
      <c r="C3256" s="10" t="s">
        <v>4617</v>
      </c>
      <c r="D3256" s="11" t="s">
        <v>3</v>
      </c>
      <c r="E3256" s="11" t="s">
        <v>626</v>
      </c>
      <c r="F3256" s="13" t="s">
        <v>1505</v>
      </c>
      <c r="T3256" s="1"/>
      <c r="U3256" s="1"/>
      <c r="X3256" s="2"/>
    </row>
    <row r="3257" spans="3:24" x14ac:dyDescent="0.3">
      <c r="C3257" s="8" t="s">
        <v>4618</v>
      </c>
      <c r="D3257" s="9" t="s">
        <v>6</v>
      </c>
      <c r="E3257" s="9" t="s">
        <v>1506</v>
      </c>
      <c r="F3257" s="12" t="s">
        <v>1507</v>
      </c>
      <c r="T3257" s="1"/>
      <c r="U3257" s="1"/>
      <c r="X3257" s="2"/>
    </row>
    <row r="3258" spans="3:24" x14ac:dyDescent="0.3">
      <c r="C3258" s="10" t="s">
        <v>4619</v>
      </c>
      <c r="D3258" s="11" t="s">
        <v>6</v>
      </c>
      <c r="E3258" s="11" t="s">
        <v>1508</v>
      </c>
      <c r="F3258" s="13" t="s">
        <v>1509</v>
      </c>
      <c r="T3258" s="1"/>
      <c r="U3258" s="1"/>
      <c r="X3258" s="2"/>
    </row>
    <row r="3259" spans="3:24" x14ac:dyDescent="0.3">
      <c r="C3259" s="8" t="s">
        <v>4620</v>
      </c>
      <c r="D3259" s="9" t="s">
        <v>6</v>
      </c>
      <c r="E3259" s="9" t="s">
        <v>134</v>
      </c>
      <c r="F3259" s="12" t="s">
        <v>1510</v>
      </c>
      <c r="T3259" s="1"/>
      <c r="U3259" s="1"/>
      <c r="X3259" s="2"/>
    </row>
    <row r="3260" spans="3:24" x14ac:dyDescent="0.3">
      <c r="C3260" s="10" t="s">
        <v>4621</v>
      </c>
      <c r="D3260" s="11" t="s">
        <v>880</v>
      </c>
      <c r="E3260" s="11" t="s">
        <v>1511</v>
      </c>
      <c r="F3260" s="13" t="s">
        <v>1512</v>
      </c>
      <c r="T3260" s="1"/>
      <c r="U3260" s="1"/>
      <c r="X3260" s="2"/>
    </row>
    <row r="3261" spans="3:24" x14ac:dyDescent="0.3">
      <c r="C3261" s="8" t="s">
        <v>4622</v>
      </c>
      <c r="D3261" s="9" t="s">
        <v>6</v>
      </c>
      <c r="E3261" s="9" t="s">
        <v>1513</v>
      </c>
      <c r="F3261" s="12" t="s">
        <v>1514</v>
      </c>
      <c r="T3261" s="1"/>
      <c r="U3261" s="1"/>
      <c r="X3261" s="2"/>
    </row>
    <row r="3262" spans="3:24" x14ac:dyDescent="0.3">
      <c r="C3262" s="10" t="s">
        <v>4623</v>
      </c>
      <c r="D3262" s="11" t="s">
        <v>6</v>
      </c>
      <c r="E3262" s="11" t="s">
        <v>207</v>
      </c>
      <c r="F3262" s="13" t="s">
        <v>1515</v>
      </c>
      <c r="T3262" s="1"/>
      <c r="U3262" s="1"/>
      <c r="X3262" s="2"/>
    </row>
    <row r="3263" spans="3:24" x14ac:dyDescent="0.3">
      <c r="C3263" s="8" t="s">
        <v>4624</v>
      </c>
      <c r="D3263" s="9" t="s">
        <v>6</v>
      </c>
      <c r="E3263" s="9" t="s">
        <v>27</v>
      </c>
      <c r="F3263" s="12" t="s">
        <v>1516</v>
      </c>
      <c r="T3263" s="1"/>
      <c r="U3263" s="1"/>
      <c r="X3263" s="2"/>
    </row>
    <row r="3264" spans="3:24" x14ac:dyDescent="0.3">
      <c r="C3264" s="10" t="s">
        <v>4625</v>
      </c>
      <c r="D3264" s="11" t="s">
        <v>6</v>
      </c>
      <c r="E3264" s="11" t="s">
        <v>1517</v>
      </c>
      <c r="F3264" s="13" t="s">
        <v>1518</v>
      </c>
      <c r="T3264" s="1"/>
      <c r="U3264" s="1"/>
      <c r="X3264" s="2"/>
    </row>
    <row r="3265" spans="3:24" x14ac:dyDescent="0.3">
      <c r="C3265" s="8" t="s">
        <v>4626</v>
      </c>
      <c r="D3265" s="9" t="s">
        <v>880</v>
      </c>
      <c r="E3265" s="9" t="s">
        <v>1519</v>
      </c>
      <c r="F3265" s="12" t="s">
        <v>1520</v>
      </c>
      <c r="T3265" s="1"/>
      <c r="U3265" s="1"/>
      <c r="X3265" s="2"/>
    </row>
    <row r="3266" spans="3:24" x14ac:dyDescent="0.3">
      <c r="C3266" s="10" t="s">
        <v>4627</v>
      </c>
      <c r="D3266" s="11" t="s">
        <v>3</v>
      </c>
      <c r="E3266" s="11" t="s">
        <v>1521</v>
      </c>
      <c r="F3266" s="13" t="s">
        <v>1522</v>
      </c>
      <c r="T3266" s="1"/>
      <c r="U3266" s="1"/>
      <c r="X3266" s="2"/>
    </row>
    <row r="3267" spans="3:24" x14ac:dyDescent="0.3">
      <c r="C3267" s="8" t="s">
        <v>4628</v>
      </c>
      <c r="D3267" s="9" t="s">
        <v>880</v>
      </c>
      <c r="E3267" s="9" t="s">
        <v>1523</v>
      </c>
      <c r="F3267" s="12" t="s">
        <v>1524</v>
      </c>
      <c r="T3267" s="1"/>
      <c r="U3267" s="1"/>
      <c r="X3267" s="2"/>
    </row>
    <row r="3268" spans="3:24" x14ac:dyDescent="0.3">
      <c r="C3268" s="10" t="s">
        <v>4629</v>
      </c>
      <c r="D3268" s="11" t="s">
        <v>3</v>
      </c>
      <c r="E3268" s="11" t="s">
        <v>1525</v>
      </c>
      <c r="F3268" s="13" t="s">
        <v>1526</v>
      </c>
      <c r="T3268" s="1"/>
      <c r="U3268" s="1"/>
      <c r="X3268" s="2"/>
    </row>
    <row r="3269" spans="3:24" x14ac:dyDescent="0.3">
      <c r="C3269" s="8" t="s">
        <v>4630</v>
      </c>
      <c r="D3269" s="9" t="s">
        <v>3</v>
      </c>
      <c r="E3269" s="9" t="s">
        <v>1527</v>
      </c>
      <c r="F3269" s="12" t="s">
        <v>1528</v>
      </c>
      <c r="T3269" s="1"/>
      <c r="U3269" s="1"/>
      <c r="X3269" s="2"/>
    </row>
    <row r="3270" spans="3:24" x14ac:dyDescent="0.3">
      <c r="C3270" s="10" t="s">
        <v>4631</v>
      </c>
      <c r="D3270" s="11" t="s">
        <v>3</v>
      </c>
      <c r="E3270" s="11" t="s">
        <v>1529</v>
      </c>
      <c r="F3270" s="13" t="s">
        <v>1530</v>
      </c>
      <c r="T3270" s="1"/>
      <c r="U3270" s="1"/>
      <c r="X3270" s="2"/>
    </row>
    <row r="3271" spans="3:24" x14ac:dyDescent="0.3">
      <c r="C3271" s="8" t="s">
        <v>4632</v>
      </c>
      <c r="D3271" s="9" t="s">
        <v>880</v>
      </c>
      <c r="E3271" s="9" t="s">
        <v>1531</v>
      </c>
      <c r="F3271" s="12" t="s">
        <v>1532</v>
      </c>
      <c r="T3271" s="1"/>
      <c r="U3271" s="1"/>
      <c r="X3271" s="2"/>
    </row>
    <row r="3272" spans="3:24" x14ac:dyDescent="0.3">
      <c r="C3272" s="10" t="s">
        <v>4633</v>
      </c>
      <c r="D3272" s="11" t="s">
        <v>880</v>
      </c>
      <c r="E3272" s="11" t="s">
        <v>1533</v>
      </c>
      <c r="F3272" s="13" t="s">
        <v>1534</v>
      </c>
      <c r="T3272" s="1"/>
      <c r="U3272" s="1"/>
      <c r="X3272" s="2"/>
    </row>
    <row r="3273" spans="3:24" x14ac:dyDescent="0.3">
      <c r="C3273" s="8" t="s">
        <v>4634</v>
      </c>
      <c r="D3273" s="9" t="s">
        <v>3</v>
      </c>
      <c r="E3273" s="9" t="s">
        <v>1535</v>
      </c>
      <c r="F3273" s="12" t="s">
        <v>1536</v>
      </c>
      <c r="T3273" s="1"/>
      <c r="U3273" s="1"/>
      <c r="X3273" s="2"/>
    </row>
    <row r="3274" spans="3:24" x14ac:dyDescent="0.3">
      <c r="C3274" s="10" t="s">
        <v>4635</v>
      </c>
      <c r="D3274" s="11" t="s">
        <v>3</v>
      </c>
      <c r="E3274" s="11" t="s">
        <v>1537</v>
      </c>
      <c r="F3274" s="13" t="s">
        <v>1538</v>
      </c>
      <c r="T3274" s="1"/>
      <c r="U3274" s="1"/>
      <c r="X3274" s="2"/>
    </row>
    <row r="3275" spans="3:24" x14ac:dyDescent="0.3">
      <c r="C3275" s="8" t="s">
        <v>4636</v>
      </c>
      <c r="D3275" s="9" t="s">
        <v>3</v>
      </c>
      <c r="E3275" s="9" t="s">
        <v>1539</v>
      </c>
      <c r="F3275" s="12" t="s">
        <v>1540</v>
      </c>
      <c r="T3275" s="1"/>
      <c r="U3275" s="1"/>
      <c r="X3275" s="2"/>
    </row>
    <row r="3276" spans="3:24" x14ac:dyDescent="0.3">
      <c r="C3276" s="10" t="s">
        <v>4637</v>
      </c>
      <c r="D3276" s="11" t="s">
        <v>3</v>
      </c>
      <c r="E3276" s="11" t="s">
        <v>526</v>
      </c>
      <c r="F3276" s="13" t="s">
        <v>1541</v>
      </c>
      <c r="T3276" s="1"/>
      <c r="U3276" s="1"/>
      <c r="X3276" s="2"/>
    </row>
    <row r="3277" spans="3:24" x14ac:dyDescent="0.3">
      <c r="C3277" s="8" t="s">
        <v>4638</v>
      </c>
      <c r="D3277" s="9" t="s">
        <v>3</v>
      </c>
      <c r="E3277" s="9" t="s">
        <v>1542</v>
      </c>
      <c r="F3277" s="12" t="s">
        <v>1543</v>
      </c>
      <c r="T3277" s="1"/>
      <c r="U3277" s="1"/>
      <c r="X3277" s="2"/>
    </row>
    <row r="3278" spans="3:24" x14ac:dyDescent="0.3">
      <c r="C3278" s="10" t="s">
        <v>4639</v>
      </c>
      <c r="D3278" s="11" t="s">
        <v>3</v>
      </c>
      <c r="E3278" s="11" t="s">
        <v>1544</v>
      </c>
      <c r="F3278" s="13" t="s">
        <v>1545</v>
      </c>
      <c r="T3278" s="1"/>
      <c r="U3278" s="1"/>
      <c r="X3278" s="2"/>
    </row>
    <row r="3279" spans="3:24" x14ac:dyDescent="0.3">
      <c r="C3279" s="8" t="s">
        <v>4640</v>
      </c>
      <c r="D3279" s="9" t="s">
        <v>3</v>
      </c>
      <c r="E3279" s="9" t="s">
        <v>1546</v>
      </c>
      <c r="F3279" s="12" t="s">
        <v>1547</v>
      </c>
      <c r="T3279" s="1"/>
      <c r="U3279" s="1"/>
      <c r="X3279" s="2"/>
    </row>
    <row r="3280" spans="3:24" x14ac:dyDescent="0.3">
      <c r="C3280" s="10" t="s">
        <v>4641</v>
      </c>
      <c r="D3280" s="11" t="s">
        <v>3</v>
      </c>
      <c r="E3280" s="11" t="s">
        <v>1548</v>
      </c>
      <c r="F3280" s="13" t="s">
        <v>1549</v>
      </c>
      <c r="T3280" s="1"/>
      <c r="U3280" s="1"/>
      <c r="X3280" s="2"/>
    </row>
    <row r="3281" spans="3:24" x14ac:dyDescent="0.3">
      <c r="C3281" s="8" t="s">
        <v>4642</v>
      </c>
      <c r="D3281" s="9" t="s">
        <v>3</v>
      </c>
      <c r="E3281" s="9" t="s">
        <v>1550</v>
      </c>
      <c r="F3281" s="12" t="s">
        <v>1551</v>
      </c>
      <c r="T3281" s="1"/>
      <c r="U3281" s="1"/>
      <c r="X3281" s="2"/>
    </row>
    <row r="3282" spans="3:24" x14ac:dyDescent="0.3">
      <c r="C3282" s="10" t="s">
        <v>4643</v>
      </c>
      <c r="D3282" s="11" t="s">
        <v>880</v>
      </c>
      <c r="E3282" s="11" t="s">
        <v>1552</v>
      </c>
      <c r="F3282" s="13" t="s">
        <v>1553</v>
      </c>
      <c r="T3282" s="1"/>
      <c r="U3282" s="1"/>
      <c r="X3282" s="2"/>
    </row>
    <row r="3283" spans="3:24" x14ac:dyDescent="0.3">
      <c r="C3283" s="8" t="s">
        <v>4644</v>
      </c>
      <c r="D3283" s="9" t="s">
        <v>6</v>
      </c>
      <c r="E3283" s="9" t="s">
        <v>1554</v>
      </c>
      <c r="F3283" s="12" t="s">
        <v>1555</v>
      </c>
      <c r="T3283" s="1"/>
      <c r="U3283" s="1"/>
      <c r="X3283" s="2"/>
    </row>
    <row r="3284" spans="3:24" x14ac:dyDescent="0.3">
      <c r="C3284" s="10" t="s">
        <v>4645</v>
      </c>
      <c r="D3284" s="11" t="s">
        <v>6</v>
      </c>
      <c r="E3284" s="11" t="s">
        <v>353</v>
      </c>
      <c r="F3284" s="13" t="s">
        <v>1556</v>
      </c>
      <c r="T3284" s="1"/>
      <c r="U3284" s="1"/>
      <c r="X3284" s="2"/>
    </row>
    <row r="3285" spans="3:24" x14ac:dyDescent="0.3">
      <c r="C3285" s="8" t="s">
        <v>4646</v>
      </c>
      <c r="D3285" s="9" t="s">
        <v>6</v>
      </c>
      <c r="E3285" s="9" t="s">
        <v>1557</v>
      </c>
      <c r="F3285" s="12" t="s">
        <v>1558</v>
      </c>
      <c r="T3285" s="1"/>
      <c r="U3285" s="1"/>
      <c r="X3285" s="2"/>
    </row>
    <row r="3286" spans="3:24" x14ac:dyDescent="0.3">
      <c r="C3286" s="10" t="s">
        <v>4647</v>
      </c>
      <c r="D3286" s="11" t="s">
        <v>6</v>
      </c>
      <c r="E3286" s="11" t="s">
        <v>1559</v>
      </c>
      <c r="F3286" s="13" t="s">
        <v>1560</v>
      </c>
      <c r="T3286" s="1"/>
      <c r="U3286" s="1"/>
      <c r="X3286" s="2"/>
    </row>
    <row r="3287" spans="3:24" x14ac:dyDescent="0.3">
      <c r="C3287" s="8" t="s">
        <v>4648</v>
      </c>
      <c r="D3287" s="9" t="s">
        <v>880</v>
      </c>
      <c r="E3287" s="9" t="s">
        <v>1561</v>
      </c>
      <c r="F3287" s="12" t="s">
        <v>1562</v>
      </c>
      <c r="T3287" s="1"/>
      <c r="U3287" s="1"/>
      <c r="X3287" s="2"/>
    </row>
    <row r="3288" spans="3:24" x14ac:dyDescent="0.3">
      <c r="C3288" s="10" t="s">
        <v>4649</v>
      </c>
      <c r="D3288" s="11" t="s">
        <v>6</v>
      </c>
      <c r="E3288" s="11" t="s">
        <v>43</v>
      </c>
      <c r="F3288" s="13" t="s">
        <v>1563</v>
      </c>
      <c r="T3288" s="1"/>
      <c r="U3288" s="1"/>
      <c r="X3288" s="2"/>
    </row>
    <row r="3289" spans="3:24" x14ac:dyDescent="0.3">
      <c r="C3289" s="8" t="s">
        <v>4650</v>
      </c>
      <c r="D3289" s="9" t="s">
        <v>6</v>
      </c>
      <c r="E3289" s="9" t="s">
        <v>1564</v>
      </c>
      <c r="F3289" s="12" t="s">
        <v>1565</v>
      </c>
      <c r="T3289" s="1"/>
      <c r="U3289" s="1"/>
      <c r="X3289" s="2"/>
    </row>
    <row r="3290" spans="3:24" x14ac:dyDescent="0.3">
      <c r="C3290" s="10" t="s">
        <v>4651</v>
      </c>
      <c r="D3290" s="11" t="s">
        <v>3</v>
      </c>
      <c r="E3290" s="11" t="s">
        <v>1566</v>
      </c>
      <c r="F3290" s="13" t="s">
        <v>1567</v>
      </c>
      <c r="T3290" s="1"/>
      <c r="U3290" s="1"/>
      <c r="X3290" s="2"/>
    </row>
    <row r="3291" spans="3:24" x14ac:dyDescent="0.3">
      <c r="C3291" s="8" t="s">
        <v>4652</v>
      </c>
      <c r="D3291" s="9" t="s">
        <v>3</v>
      </c>
      <c r="E3291" s="9" t="s">
        <v>1568</v>
      </c>
      <c r="F3291" s="12" t="s">
        <v>941</v>
      </c>
      <c r="T3291" s="1"/>
      <c r="U3291" s="1"/>
      <c r="X3291" s="2"/>
    </row>
    <row r="3292" spans="3:24" x14ac:dyDescent="0.3">
      <c r="C3292" s="10" t="s">
        <v>4653</v>
      </c>
      <c r="D3292" s="11" t="s">
        <v>3</v>
      </c>
      <c r="E3292" s="11" t="s">
        <v>1569</v>
      </c>
      <c r="F3292" s="13" t="s">
        <v>1570</v>
      </c>
      <c r="T3292" s="1"/>
      <c r="U3292" s="1"/>
      <c r="X3292" s="2"/>
    </row>
    <row r="3293" spans="3:24" x14ac:dyDescent="0.3">
      <c r="C3293" s="8" t="s">
        <v>4654</v>
      </c>
      <c r="D3293" s="9" t="s">
        <v>6</v>
      </c>
      <c r="E3293" s="9" t="s">
        <v>82</v>
      </c>
      <c r="F3293" s="12" t="s">
        <v>386</v>
      </c>
      <c r="T3293" s="1"/>
      <c r="U3293" s="1"/>
      <c r="X3293" s="2"/>
    </row>
    <row r="3294" spans="3:24" x14ac:dyDescent="0.3">
      <c r="C3294" s="10" t="s">
        <v>4655</v>
      </c>
      <c r="D3294" s="11" t="s">
        <v>880</v>
      </c>
      <c r="E3294" s="11" t="s">
        <v>1571</v>
      </c>
      <c r="F3294" s="13" t="s">
        <v>416</v>
      </c>
      <c r="T3294" s="1"/>
      <c r="U3294" s="1"/>
      <c r="X3294" s="2"/>
    </row>
    <row r="3295" spans="3:24" x14ac:dyDescent="0.3">
      <c r="C3295" s="8" t="s">
        <v>4656</v>
      </c>
      <c r="D3295" s="9" t="s">
        <v>3</v>
      </c>
      <c r="E3295" s="9" t="s">
        <v>1572</v>
      </c>
      <c r="F3295" s="12" t="s">
        <v>1573</v>
      </c>
      <c r="T3295" s="1"/>
      <c r="U3295" s="1"/>
      <c r="X3295" s="2"/>
    </row>
    <row r="3296" spans="3:24" x14ac:dyDescent="0.3">
      <c r="C3296" s="10" t="s">
        <v>4657</v>
      </c>
      <c r="D3296" s="11" t="s">
        <v>6</v>
      </c>
      <c r="E3296" s="11" t="s">
        <v>1020</v>
      </c>
      <c r="F3296" s="13" t="s">
        <v>1574</v>
      </c>
      <c r="T3296" s="1"/>
      <c r="U3296" s="1"/>
      <c r="X3296" s="2"/>
    </row>
    <row r="3297" spans="3:24" x14ac:dyDescent="0.3">
      <c r="C3297" s="8" t="s">
        <v>4658</v>
      </c>
      <c r="D3297" s="9" t="s">
        <v>3</v>
      </c>
      <c r="E3297" s="9" t="s">
        <v>1575</v>
      </c>
      <c r="F3297" s="12" t="s">
        <v>1576</v>
      </c>
      <c r="T3297" s="1"/>
      <c r="U3297" s="1"/>
      <c r="X3297" s="2"/>
    </row>
    <row r="3298" spans="3:24" x14ac:dyDescent="0.3">
      <c r="C3298" s="10" t="s">
        <v>4659</v>
      </c>
      <c r="D3298" s="11" t="s">
        <v>3</v>
      </c>
      <c r="E3298" s="11" t="s">
        <v>1577</v>
      </c>
      <c r="F3298" s="13" t="s">
        <v>1578</v>
      </c>
      <c r="T3298" s="1"/>
      <c r="U3298" s="1"/>
      <c r="X3298" s="2"/>
    </row>
    <row r="3299" spans="3:24" x14ac:dyDescent="0.3">
      <c r="C3299" s="8" t="s">
        <v>4660</v>
      </c>
      <c r="D3299" s="9" t="s">
        <v>6</v>
      </c>
      <c r="E3299" s="9" t="s">
        <v>1579</v>
      </c>
      <c r="F3299" s="12" t="s">
        <v>1580</v>
      </c>
      <c r="T3299" s="1"/>
      <c r="U3299" s="1"/>
      <c r="X3299" s="2"/>
    </row>
    <row r="3300" spans="3:24" x14ac:dyDescent="0.3">
      <c r="C3300" s="10" t="s">
        <v>4661</v>
      </c>
      <c r="D3300" s="11" t="s">
        <v>3</v>
      </c>
      <c r="E3300" s="11" t="s">
        <v>1467</v>
      </c>
      <c r="F3300" s="13" t="s">
        <v>1581</v>
      </c>
      <c r="T3300" s="1"/>
      <c r="U3300" s="1"/>
      <c r="X3300" s="2"/>
    </row>
    <row r="3301" spans="3:24" x14ac:dyDescent="0.3">
      <c r="C3301" s="8" t="s">
        <v>4662</v>
      </c>
      <c r="D3301" s="9" t="s">
        <v>880</v>
      </c>
      <c r="E3301" s="9" t="s">
        <v>1582</v>
      </c>
      <c r="F3301" s="12" t="s">
        <v>1583</v>
      </c>
      <c r="T3301" s="1"/>
      <c r="U3301" s="1"/>
      <c r="X3301" s="2"/>
    </row>
    <row r="3302" spans="3:24" x14ac:dyDescent="0.3">
      <c r="C3302" s="10" t="s">
        <v>4663</v>
      </c>
      <c r="D3302" s="11" t="s">
        <v>6</v>
      </c>
      <c r="E3302" s="11" t="s">
        <v>1584</v>
      </c>
      <c r="F3302" s="13" t="s">
        <v>1585</v>
      </c>
      <c r="T3302" s="1"/>
      <c r="U3302" s="1"/>
      <c r="X3302" s="2"/>
    </row>
    <row r="3303" spans="3:24" x14ac:dyDescent="0.3">
      <c r="C3303" s="8" t="s">
        <v>4664</v>
      </c>
      <c r="D3303" s="9" t="s">
        <v>6</v>
      </c>
      <c r="E3303" s="9" t="s">
        <v>595</v>
      </c>
      <c r="F3303" s="12" t="s">
        <v>1586</v>
      </c>
      <c r="T3303" s="1"/>
      <c r="U3303" s="1"/>
      <c r="X3303" s="2"/>
    </row>
    <row r="3304" spans="3:24" x14ac:dyDescent="0.3">
      <c r="C3304" s="10" t="s">
        <v>4665</v>
      </c>
      <c r="D3304" s="11" t="s">
        <v>6</v>
      </c>
      <c r="E3304" s="11" t="s">
        <v>1587</v>
      </c>
      <c r="F3304" s="13" t="s">
        <v>1588</v>
      </c>
      <c r="T3304" s="1"/>
      <c r="U3304" s="1"/>
      <c r="X3304" s="2"/>
    </row>
    <row r="3305" spans="3:24" x14ac:dyDescent="0.3">
      <c r="C3305" s="8" t="s">
        <v>4666</v>
      </c>
      <c r="D3305" s="9" t="s">
        <v>6</v>
      </c>
      <c r="E3305" s="9" t="s">
        <v>1589</v>
      </c>
      <c r="F3305" s="12" t="s">
        <v>1590</v>
      </c>
      <c r="T3305" s="1"/>
      <c r="U3305" s="1"/>
      <c r="X3305" s="2"/>
    </row>
    <row r="3306" spans="3:24" x14ac:dyDescent="0.3">
      <c r="C3306" s="10" t="s">
        <v>4667</v>
      </c>
      <c r="D3306" s="11" t="s">
        <v>6</v>
      </c>
      <c r="E3306" s="11" t="s">
        <v>760</v>
      </c>
      <c r="F3306" s="13" t="s">
        <v>1591</v>
      </c>
      <c r="T3306" s="1"/>
      <c r="U3306" s="1"/>
      <c r="X3306" s="2"/>
    </row>
    <row r="3307" spans="3:24" x14ac:dyDescent="0.3">
      <c r="C3307" s="8" t="s">
        <v>4668</v>
      </c>
      <c r="D3307" s="9" t="s">
        <v>6</v>
      </c>
      <c r="E3307" s="9" t="s">
        <v>166</v>
      </c>
      <c r="F3307" s="12" t="s">
        <v>1592</v>
      </c>
      <c r="T3307" s="1"/>
      <c r="U3307" s="1"/>
      <c r="X3307" s="2"/>
    </row>
    <row r="3308" spans="3:24" x14ac:dyDescent="0.3">
      <c r="C3308" s="10" t="s">
        <v>4669</v>
      </c>
      <c r="D3308" s="11" t="s">
        <v>6</v>
      </c>
      <c r="E3308" s="11" t="s">
        <v>1593</v>
      </c>
      <c r="F3308" s="13" t="s">
        <v>256</v>
      </c>
      <c r="T3308" s="1"/>
      <c r="U3308" s="1"/>
      <c r="X3308" s="2"/>
    </row>
    <row r="3309" spans="3:24" x14ac:dyDescent="0.3">
      <c r="C3309" s="8" t="s">
        <v>4670</v>
      </c>
      <c r="D3309" s="9" t="s">
        <v>6</v>
      </c>
      <c r="E3309" s="9" t="s">
        <v>1594</v>
      </c>
      <c r="F3309" s="12" t="s">
        <v>1595</v>
      </c>
      <c r="T3309" s="1"/>
      <c r="U3309" s="1"/>
      <c r="X3309" s="2"/>
    </row>
    <row r="3310" spans="3:24" x14ac:dyDescent="0.3">
      <c r="C3310" s="10" t="s">
        <v>4671</v>
      </c>
      <c r="D3310" s="11" t="s">
        <v>6</v>
      </c>
      <c r="E3310" s="11" t="s">
        <v>1596</v>
      </c>
      <c r="F3310" s="13" t="s">
        <v>416</v>
      </c>
      <c r="T3310" s="1"/>
      <c r="U3310" s="1"/>
      <c r="X3310" s="2"/>
    </row>
    <row r="3311" spans="3:24" x14ac:dyDescent="0.3">
      <c r="C3311" s="8" t="s">
        <v>4672</v>
      </c>
      <c r="D3311" s="9" t="s">
        <v>3</v>
      </c>
      <c r="E3311" s="9" t="s">
        <v>1597</v>
      </c>
      <c r="F3311" s="12" t="s">
        <v>1598</v>
      </c>
      <c r="T3311" s="1"/>
      <c r="U3311" s="1"/>
      <c r="X3311" s="2"/>
    </row>
    <row r="3312" spans="3:24" x14ac:dyDescent="0.3">
      <c r="C3312" s="10" t="s">
        <v>4673</v>
      </c>
      <c r="D3312" s="11" t="s">
        <v>3</v>
      </c>
      <c r="E3312" s="11" t="s">
        <v>778</v>
      </c>
      <c r="F3312" s="13" t="s">
        <v>1599</v>
      </c>
      <c r="T3312" s="1"/>
      <c r="U3312" s="1"/>
      <c r="X3312" s="2"/>
    </row>
    <row r="3313" spans="3:24" x14ac:dyDescent="0.3">
      <c r="C3313" s="8" t="s">
        <v>4674</v>
      </c>
      <c r="D3313" s="9" t="s">
        <v>3</v>
      </c>
      <c r="E3313" s="9" t="s">
        <v>97</v>
      </c>
      <c r="F3313" s="12" t="s">
        <v>1600</v>
      </c>
      <c r="T3313" s="1"/>
      <c r="U3313" s="1"/>
      <c r="X3313" s="2"/>
    </row>
    <row r="3314" spans="3:24" x14ac:dyDescent="0.3">
      <c r="C3314" s="10" t="s">
        <v>4675</v>
      </c>
      <c r="D3314" s="11" t="s">
        <v>3</v>
      </c>
      <c r="E3314" s="11" t="s">
        <v>1601</v>
      </c>
      <c r="F3314" s="13" t="s">
        <v>1602</v>
      </c>
      <c r="T3314" s="1"/>
      <c r="U3314" s="1"/>
      <c r="X3314" s="2"/>
    </row>
    <row r="3315" spans="3:24" x14ac:dyDescent="0.3">
      <c r="C3315" s="8" t="s">
        <v>4676</v>
      </c>
      <c r="D3315" s="9" t="s">
        <v>3</v>
      </c>
      <c r="E3315" s="9" t="s">
        <v>1603</v>
      </c>
      <c r="F3315" s="12" t="s">
        <v>1604</v>
      </c>
      <c r="T3315" s="1"/>
      <c r="U3315" s="1"/>
      <c r="X3315" s="2"/>
    </row>
    <row r="3316" spans="3:24" x14ac:dyDescent="0.3">
      <c r="C3316" s="10" t="s">
        <v>4677</v>
      </c>
      <c r="D3316" s="11" t="s">
        <v>3</v>
      </c>
      <c r="E3316" s="11" t="s">
        <v>1605</v>
      </c>
      <c r="F3316" s="13" t="s">
        <v>1606</v>
      </c>
      <c r="T3316" s="1"/>
      <c r="U3316" s="1"/>
      <c r="X3316" s="2"/>
    </row>
    <row r="3317" spans="3:24" x14ac:dyDescent="0.3">
      <c r="C3317" s="8" t="s">
        <v>4678</v>
      </c>
      <c r="D3317" s="9" t="s">
        <v>3</v>
      </c>
      <c r="E3317" s="9" t="s">
        <v>1607</v>
      </c>
      <c r="F3317" s="12" t="s">
        <v>1608</v>
      </c>
      <c r="T3317" s="1"/>
      <c r="U3317" s="1"/>
      <c r="X3317" s="2"/>
    </row>
    <row r="3318" spans="3:24" x14ac:dyDescent="0.3">
      <c r="C3318" s="10" t="s">
        <v>4679</v>
      </c>
      <c r="D3318" s="11" t="s">
        <v>3</v>
      </c>
      <c r="E3318" s="11" t="s">
        <v>1609</v>
      </c>
      <c r="F3318" s="13" t="s">
        <v>1610</v>
      </c>
      <c r="T3318" s="1"/>
      <c r="U3318" s="1"/>
      <c r="X3318" s="2"/>
    </row>
    <row r="3319" spans="3:24" x14ac:dyDescent="0.3">
      <c r="C3319" s="8" t="s">
        <v>4680</v>
      </c>
      <c r="D3319" s="9" t="s">
        <v>3</v>
      </c>
      <c r="E3319" s="9" t="s">
        <v>1611</v>
      </c>
      <c r="F3319" s="12" t="s">
        <v>1612</v>
      </c>
      <c r="T3319" s="1"/>
      <c r="U3319" s="1"/>
      <c r="X3319" s="2"/>
    </row>
    <row r="3320" spans="3:24" x14ac:dyDescent="0.3">
      <c r="C3320" s="10" t="s">
        <v>4681</v>
      </c>
      <c r="D3320" s="11" t="s">
        <v>3</v>
      </c>
      <c r="E3320" s="11" t="s">
        <v>1613</v>
      </c>
      <c r="F3320" s="13" t="s">
        <v>1614</v>
      </c>
      <c r="T3320" s="1"/>
      <c r="U3320" s="1"/>
      <c r="X3320" s="2"/>
    </row>
    <row r="3321" spans="3:24" x14ac:dyDescent="0.3">
      <c r="C3321" s="8" t="s">
        <v>4682</v>
      </c>
      <c r="D3321" s="9" t="s">
        <v>3</v>
      </c>
      <c r="E3321" s="9" t="s">
        <v>1615</v>
      </c>
      <c r="F3321" s="12" t="s">
        <v>1616</v>
      </c>
      <c r="T3321" s="1"/>
      <c r="U3321" s="1"/>
      <c r="X3321" s="2"/>
    </row>
    <row r="3322" spans="3:24" x14ac:dyDescent="0.3">
      <c r="C3322" s="10" t="s">
        <v>4683</v>
      </c>
      <c r="D3322" s="11" t="s">
        <v>3</v>
      </c>
      <c r="E3322" s="11" t="s">
        <v>1617</v>
      </c>
      <c r="F3322" s="13" t="s">
        <v>1618</v>
      </c>
      <c r="T3322" s="1"/>
      <c r="U3322" s="1"/>
      <c r="X3322" s="2"/>
    </row>
    <row r="3323" spans="3:24" x14ac:dyDescent="0.3">
      <c r="C3323" s="8" t="s">
        <v>4684</v>
      </c>
      <c r="D3323" s="9" t="s">
        <v>880</v>
      </c>
      <c r="E3323" s="9" t="s">
        <v>1619</v>
      </c>
      <c r="F3323" s="12" t="s">
        <v>1620</v>
      </c>
      <c r="T3323" s="1"/>
      <c r="U3323" s="1"/>
      <c r="X3323" s="2"/>
    </row>
    <row r="3324" spans="3:24" x14ac:dyDescent="0.3">
      <c r="C3324" s="10" t="s">
        <v>4685</v>
      </c>
      <c r="D3324" s="11" t="s">
        <v>6</v>
      </c>
      <c r="E3324" s="11" t="s">
        <v>1621</v>
      </c>
      <c r="F3324" s="13" t="s">
        <v>1622</v>
      </c>
      <c r="T3324" s="1"/>
      <c r="U3324" s="1"/>
      <c r="X3324" s="2"/>
    </row>
    <row r="3325" spans="3:24" x14ac:dyDescent="0.3">
      <c r="C3325" s="8" t="s">
        <v>4686</v>
      </c>
      <c r="D3325" s="9" t="s">
        <v>880</v>
      </c>
      <c r="E3325" s="9" t="s">
        <v>1623</v>
      </c>
      <c r="F3325" s="12" t="s">
        <v>1624</v>
      </c>
      <c r="T3325" s="1"/>
      <c r="U3325" s="1"/>
      <c r="X3325" s="2"/>
    </row>
    <row r="3326" spans="3:24" x14ac:dyDescent="0.3">
      <c r="C3326" s="10" t="s">
        <v>4687</v>
      </c>
      <c r="D3326" s="11" t="s">
        <v>6</v>
      </c>
      <c r="E3326" s="11" t="s">
        <v>338</v>
      </c>
      <c r="F3326" s="13" t="s">
        <v>1625</v>
      </c>
      <c r="T3326" s="1"/>
      <c r="U3326" s="1"/>
      <c r="X3326" s="2"/>
    </row>
    <row r="3327" spans="3:24" x14ac:dyDescent="0.3">
      <c r="C3327" s="8" t="s">
        <v>4688</v>
      </c>
      <c r="D3327" s="9" t="s">
        <v>6</v>
      </c>
      <c r="E3327" s="9" t="s">
        <v>1626</v>
      </c>
      <c r="F3327" s="12" t="s">
        <v>1627</v>
      </c>
      <c r="T3327" s="1"/>
      <c r="U3327" s="1"/>
      <c r="X3327" s="2"/>
    </row>
    <row r="3328" spans="3:24" x14ac:dyDescent="0.3">
      <c r="C3328" s="10" t="s">
        <v>4689</v>
      </c>
      <c r="D3328" s="11" t="s">
        <v>3</v>
      </c>
      <c r="E3328" s="11" t="s">
        <v>1628</v>
      </c>
      <c r="F3328" s="13" t="s">
        <v>22</v>
      </c>
      <c r="T3328" s="1"/>
      <c r="U3328" s="1"/>
      <c r="X3328" s="2"/>
    </row>
    <row r="3329" spans="3:24" x14ac:dyDescent="0.3">
      <c r="C3329" s="8" t="s">
        <v>4690</v>
      </c>
      <c r="D3329" s="9" t="s">
        <v>6</v>
      </c>
      <c r="E3329" s="9" t="s">
        <v>1629</v>
      </c>
      <c r="F3329" s="12" t="s">
        <v>1630</v>
      </c>
      <c r="T3329" s="1"/>
      <c r="U3329" s="1"/>
      <c r="X3329" s="2"/>
    </row>
    <row r="3330" spans="3:24" x14ac:dyDescent="0.3">
      <c r="C3330" s="10" t="s">
        <v>4691</v>
      </c>
      <c r="D3330" s="11" t="s">
        <v>6</v>
      </c>
      <c r="E3330" s="11" t="s">
        <v>121</v>
      </c>
      <c r="F3330" s="13" t="s">
        <v>1631</v>
      </c>
      <c r="T3330" s="1"/>
      <c r="U3330" s="1"/>
      <c r="X3330" s="2"/>
    </row>
    <row r="3331" spans="3:24" x14ac:dyDescent="0.3">
      <c r="C3331" s="8" t="s">
        <v>4692</v>
      </c>
      <c r="D3331" s="9" t="s">
        <v>880</v>
      </c>
      <c r="E3331" s="9" t="s">
        <v>1632</v>
      </c>
      <c r="F3331" s="12" t="s">
        <v>1598</v>
      </c>
      <c r="T3331" s="1"/>
      <c r="U3331" s="1"/>
      <c r="X3331" s="2"/>
    </row>
    <row r="3332" spans="3:24" x14ac:dyDescent="0.3">
      <c r="C3332" s="10" t="s">
        <v>4693</v>
      </c>
      <c r="D3332" s="11" t="s">
        <v>3</v>
      </c>
      <c r="E3332" s="11" t="s">
        <v>1633</v>
      </c>
      <c r="F3332" s="13" t="s">
        <v>1634</v>
      </c>
      <c r="T3332" s="1"/>
      <c r="U3332" s="1"/>
      <c r="X3332" s="2"/>
    </row>
    <row r="3333" spans="3:24" x14ac:dyDescent="0.3">
      <c r="C3333" s="8" t="s">
        <v>4694</v>
      </c>
      <c r="D3333" s="9" t="s">
        <v>6</v>
      </c>
      <c r="E3333" s="9" t="s">
        <v>1635</v>
      </c>
      <c r="F3333" s="12" t="s">
        <v>1636</v>
      </c>
      <c r="T3333" s="1"/>
      <c r="U3333" s="1"/>
      <c r="X3333" s="2"/>
    </row>
    <row r="3334" spans="3:24" x14ac:dyDescent="0.3">
      <c r="C3334" s="10" t="s">
        <v>4695</v>
      </c>
      <c r="D3334" s="11" t="s">
        <v>6</v>
      </c>
      <c r="E3334" s="11" t="s">
        <v>733</v>
      </c>
      <c r="F3334" s="13" t="s">
        <v>1637</v>
      </c>
      <c r="T3334" s="1"/>
      <c r="U3334" s="1"/>
      <c r="X3334" s="2"/>
    </row>
    <row r="3335" spans="3:24" x14ac:dyDescent="0.3">
      <c r="C3335" s="8" t="s">
        <v>4696</v>
      </c>
      <c r="D3335" s="9" t="s">
        <v>3</v>
      </c>
      <c r="E3335" s="9" t="s">
        <v>1638</v>
      </c>
      <c r="F3335" s="12" t="s">
        <v>1639</v>
      </c>
      <c r="T3335" s="1"/>
      <c r="U3335" s="1"/>
      <c r="X3335" s="2"/>
    </row>
    <row r="3336" spans="3:24" x14ac:dyDescent="0.3">
      <c r="C3336" s="10" t="s">
        <v>4697</v>
      </c>
      <c r="D3336" s="11" t="s">
        <v>3</v>
      </c>
      <c r="E3336" s="11" t="s">
        <v>1640</v>
      </c>
      <c r="F3336" s="13" t="s">
        <v>1641</v>
      </c>
      <c r="T3336" s="1"/>
      <c r="U3336" s="1"/>
      <c r="X3336" s="2"/>
    </row>
    <row r="3337" spans="3:24" x14ac:dyDescent="0.3">
      <c r="C3337" s="8" t="s">
        <v>4698</v>
      </c>
      <c r="D3337" s="9" t="s">
        <v>3</v>
      </c>
      <c r="E3337" s="9" t="s">
        <v>1642</v>
      </c>
      <c r="F3337" s="12" t="s">
        <v>1643</v>
      </c>
      <c r="T3337" s="1"/>
      <c r="U3337" s="1"/>
      <c r="X3337" s="2"/>
    </row>
    <row r="3338" spans="3:24" x14ac:dyDescent="0.3">
      <c r="C3338" s="10" t="s">
        <v>4699</v>
      </c>
      <c r="D3338" s="11" t="s">
        <v>6</v>
      </c>
      <c r="E3338" s="11" t="s">
        <v>1644</v>
      </c>
      <c r="F3338" s="13" t="s">
        <v>717</v>
      </c>
      <c r="T3338" s="1"/>
      <c r="U3338" s="1"/>
      <c r="X3338" s="2"/>
    </row>
    <row r="3339" spans="3:24" x14ac:dyDescent="0.3">
      <c r="C3339" s="8" t="s">
        <v>4700</v>
      </c>
      <c r="D3339" s="9" t="s">
        <v>3</v>
      </c>
      <c r="E3339" s="9" t="s">
        <v>174</v>
      </c>
      <c r="F3339" s="12" t="s">
        <v>1645</v>
      </c>
      <c r="T3339" s="1"/>
      <c r="U3339" s="1"/>
      <c r="X3339" s="2"/>
    </row>
    <row r="3340" spans="3:24" x14ac:dyDescent="0.3">
      <c r="C3340" s="10" t="s">
        <v>4701</v>
      </c>
      <c r="D3340" s="11" t="s">
        <v>6</v>
      </c>
      <c r="E3340" s="11" t="s">
        <v>43</v>
      </c>
      <c r="F3340" s="13" t="s">
        <v>1646</v>
      </c>
      <c r="T3340" s="1"/>
      <c r="U3340" s="1"/>
      <c r="X3340" s="2"/>
    </row>
    <row r="3341" spans="3:24" x14ac:dyDescent="0.3">
      <c r="C3341" s="8" t="s">
        <v>4702</v>
      </c>
      <c r="D3341" s="9" t="s">
        <v>6</v>
      </c>
      <c r="E3341" s="9" t="s">
        <v>1647</v>
      </c>
      <c r="F3341" s="12" t="s">
        <v>1076</v>
      </c>
      <c r="T3341" s="1"/>
      <c r="U3341" s="1"/>
      <c r="X3341" s="2"/>
    </row>
    <row r="3342" spans="3:24" x14ac:dyDescent="0.3">
      <c r="C3342" s="10" t="s">
        <v>4703</v>
      </c>
      <c r="D3342" s="11" t="s">
        <v>6</v>
      </c>
      <c r="E3342" s="11" t="s">
        <v>283</v>
      </c>
      <c r="F3342" s="13" t="s">
        <v>1648</v>
      </c>
      <c r="T3342" s="1"/>
      <c r="U3342" s="1"/>
      <c r="X3342" s="2"/>
    </row>
    <row r="3343" spans="3:24" x14ac:dyDescent="0.3">
      <c r="C3343" s="8" t="s">
        <v>4704</v>
      </c>
      <c r="D3343" s="9" t="s">
        <v>6</v>
      </c>
      <c r="E3343" s="9" t="s">
        <v>425</v>
      </c>
      <c r="F3343" s="12" t="s">
        <v>1649</v>
      </c>
      <c r="T3343" s="1"/>
      <c r="U3343" s="1"/>
      <c r="X3343" s="2"/>
    </row>
    <row r="3344" spans="3:24" x14ac:dyDescent="0.3">
      <c r="C3344" s="10" t="s">
        <v>4705</v>
      </c>
      <c r="D3344" s="11" t="s">
        <v>6</v>
      </c>
      <c r="E3344" s="11" t="s">
        <v>849</v>
      </c>
      <c r="F3344" s="13" t="s">
        <v>1650</v>
      </c>
      <c r="T3344" s="1"/>
      <c r="U3344" s="1"/>
      <c r="X3344" s="2"/>
    </row>
    <row r="3345" spans="3:24" x14ac:dyDescent="0.3">
      <c r="C3345" s="8" t="s">
        <v>4706</v>
      </c>
      <c r="D3345" s="9" t="s">
        <v>3</v>
      </c>
      <c r="E3345" s="9" t="s">
        <v>1651</v>
      </c>
      <c r="F3345" s="12" t="s">
        <v>1652</v>
      </c>
      <c r="T3345" s="1"/>
      <c r="U3345" s="1"/>
      <c r="X3345" s="2"/>
    </row>
    <row r="3346" spans="3:24" x14ac:dyDescent="0.3">
      <c r="C3346" s="10" t="s">
        <v>4707</v>
      </c>
      <c r="D3346" s="11" t="s">
        <v>3</v>
      </c>
      <c r="E3346" s="11" t="s">
        <v>1653</v>
      </c>
      <c r="F3346" s="13" t="s">
        <v>629</v>
      </c>
      <c r="T3346" s="1"/>
      <c r="U3346" s="1"/>
      <c r="X3346" s="2"/>
    </row>
    <row r="3347" spans="3:24" x14ac:dyDescent="0.3">
      <c r="C3347" s="8" t="s">
        <v>4708</v>
      </c>
      <c r="D3347" s="9" t="s">
        <v>3</v>
      </c>
      <c r="E3347" s="9" t="s">
        <v>1654</v>
      </c>
      <c r="F3347" s="12" t="s">
        <v>1655</v>
      </c>
      <c r="T3347" s="1"/>
      <c r="U3347" s="1"/>
      <c r="X3347" s="2"/>
    </row>
    <row r="3348" spans="3:24" x14ac:dyDescent="0.3">
      <c r="C3348" s="10" t="s">
        <v>4709</v>
      </c>
      <c r="D3348" s="11" t="s">
        <v>6</v>
      </c>
      <c r="E3348" s="11" t="s">
        <v>1656</v>
      </c>
      <c r="F3348" s="13" t="s">
        <v>1657</v>
      </c>
      <c r="T3348" s="1"/>
      <c r="U3348" s="1"/>
      <c r="X3348" s="2"/>
    </row>
    <row r="3349" spans="3:24" x14ac:dyDescent="0.3">
      <c r="C3349" s="8" t="s">
        <v>4710</v>
      </c>
      <c r="D3349" s="9" t="s">
        <v>6</v>
      </c>
      <c r="E3349" s="9" t="s">
        <v>1658</v>
      </c>
      <c r="F3349" s="12" t="s">
        <v>1659</v>
      </c>
      <c r="T3349" s="1"/>
      <c r="U3349" s="1"/>
      <c r="X3349" s="2"/>
    </row>
    <row r="3350" spans="3:24" x14ac:dyDescent="0.3">
      <c r="C3350" s="10" t="s">
        <v>4711</v>
      </c>
      <c r="D3350" s="11" t="s">
        <v>880</v>
      </c>
      <c r="E3350" s="11" t="s">
        <v>1660</v>
      </c>
      <c r="F3350" s="13" t="s">
        <v>1661</v>
      </c>
      <c r="T3350" s="1"/>
      <c r="U3350" s="1"/>
      <c r="X3350" s="2"/>
    </row>
    <row r="3351" spans="3:24" x14ac:dyDescent="0.3">
      <c r="C3351" s="8" t="s">
        <v>4712</v>
      </c>
      <c r="D3351" s="9" t="s">
        <v>6</v>
      </c>
      <c r="E3351" s="9" t="s">
        <v>283</v>
      </c>
      <c r="F3351" s="12" t="s">
        <v>1560</v>
      </c>
      <c r="T3351" s="1"/>
      <c r="U3351" s="1"/>
      <c r="X3351" s="2"/>
    </row>
    <row r="3352" spans="3:24" x14ac:dyDescent="0.3">
      <c r="C3352" s="10" t="s">
        <v>4713</v>
      </c>
      <c r="D3352" s="11" t="s">
        <v>3</v>
      </c>
      <c r="E3352" s="11" t="s">
        <v>1662</v>
      </c>
      <c r="F3352" s="13" t="s">
        <v>1663</v>
      </c>
      <c r="T3352" s="1"/>
      <c r="U3352" s="1"/>
      <c r="X3352" s="2"/>
    </row>
    <row r="3353" spans="3:24" x14ac:dyDescent="0.3">
      <c r="C3353" s="8" t="s">
        <v>4714</v>
      </c>
      <c r="D3353" s="9" t="s">
        <v>880</v>
      </c>
      <c r="E3353" s="9" t="s">
        <v>1664</v>
      </c>
      <c r="F3353" s="12" t="s">
        <v>1665</v>
      </c>
      <c r="T3353" s="1"/>
      <c r="U3353" s="1"/>
      <c r="X3353" s="2"/>
    </row>
    <row r="3354" spans="3:24" x14ac:dyDescent="0.3">
      <c r="C3354" s="10" t="s">
        <v>4715</v>
      </c>
      <c r="D3354" s="11" t="s">
        <v>3</v>
      </c>
      <c r="E3354" s="11" t="s">
        <v>1666</v>
      </c>
      <c r="F3354" s="13" t="s">
        <v>1667</v>
      </c>
      <c r="T3354" s="1"/>
      <c r="U3354" s="1"/>
      <c r="X3354" s="2"/>
    </row>
    <row r="3355" spans="3:24" x14ac:dyDescent="0.3">
      <c r="C3355" s="8" t="s">
        <v>4716</v>
      </c>
      <c r="D3355" s="9" t="s">
        <v>880</v>
      </c>
      <c r="E3355" s="9" t="s">
        <v>1668</v>
      </c>
      <c r="F3355" s="12" t="s">
        <v>1669</v>
      </c>
      <c r="T3355" s="1"/>
      <c r="U3355" s="1"/>
      <c r="X3355" s="2"/>
    </row>
    <row r="3356" spans="3:24" x14ac:dyDescent="0.3">
      <c r="C3356" s="10" t="s">
        <v>4717</v>
      </c>
      <c r="D3356" s="11" t="s">
        <v>6</v>
      </c>
      <c r="E3356" s="11" t="s">
        <v>1670</v>
      </c>
      <c r="F3356" s="13" t="s">
        <v>553</v>
      </c>
      <c r="T3356" s="1"/>
      <c r="U3356" s="1"/>
      <c r="X3356" s="2"/>
    </row>
    <row r="3357" spans="3:24" x14ac:dyDescent="0.3">
      <c r="C3357" s="8" t="s">
        <v>4718</v>
      </c>
      <c r="D3357" s="9" t="s">
        <v>3</v>
      </c>
      <c r="E3357" s="9" t="s">
        <v>1671</v>
      </c>
      <c r="F3357" s="12" t="s">
        <v>1672</v>
      </c>
      <c r="T3357" s="1"/>
      <c r="U3357" s="1"/>
      <c r="X3357" s="2"/>
    </row>
    <row r="3358" spans="3:24" x14ac:dyDescent="0.3">
      <c r="C3358" s="10" t="s">
        <v>4719</v>
      </c>
      <c r="D3358" s="11" t="s">
        <v>880</v>
      </c>
      <c r="E3358" s="11" t="s">
        <v>1673</v>
      </c>
      <c r="F3358" s="13" t="s">
        <v>1674</v>
      </c>
      <c r="T3358" s="1"/>
      <c r="U3358" s="1"/>
      <c r="X3358" s="2"/>
    </row>
    <row r="3359" spans="3:24" x14ac:dyDescent="0.3">
      <c r="C3359" s="8" t="s">
        <v>4720</v>
      </c>
      <c r="D3359" s="9" t="s">
        <v>3</v>
      </c>
      <c r="E3359" s="9" t="s">
        <v>1675</v>
      </c>
      <c r="F3359" s="12" t="s">
        <v>1676</v>
      </c>
      <c r="T3359" s="1"/>
      <c r="U3359" s="1"/>
      <c r="X3359" s="2"/>
    </row>
    <row r="3360" spans="3:24" x14ac:dyDescent="0.3">
      <c r="C3360" s="10" t="s">
        <v>4721</v>
      </c>
      <c r="D3360" s="11" t="s">
        <v>3</v>
      </c>
      <c r="E3360" s="11" t="s">
        <v>1677</v>
      </c>
      <c r="F3360" s="13" t="s">
        <v>1678</v>
      </c>
      <c r="T3360" s="1"/>
      <c r="U3360" s="1"/>
      <c r="X3360" s="2"/>
    </row>
    <row r="3361" spans="3:24" x14ac:dyDescent="0.3">
      <c r="C3361" s="8" t="s">
        <v>4722</v>
      </c>
      <c r="D3361" s="9" t="s">
        <v>3</v>
      </c>
      <c r="E3361" s="9" t="s">
        <v>1679</v>
      </c>
      <c r="F3361" s="12" t="s">
        <v>1680</v>
      </c>
      <c r="T3361" s="1"/>
      <c r="U3361" s="1"/>
      <c r="X3361" s="2"/>
    </row>
    <row r="3362" spans="3:24" x14ac:dyDescent="0.3">
      <c r="C3362" s="10" t="s">
        <v>4723</v>
      </c>
      <c r="D3362" s="11" t="s">
        <v>6</v>
      </c>
      <c r="E3362" s="11" t="s">
        <v>125</v>
      </c>
      <c r="F3362" s="13" t="s">
        <v>1681</v>
      </c>
      <c r="T3362" s="1"/>
      <c r="U3362" s="1"/>
      <c r="X3362" s="2"/>
    </row>
    <row r="3363" spans="3:24" x14ac:dyDescent="0.3">
      <c r="C3363" s="8" t="s">
        <v>4724</v>
      </c>
      <c r="D3363" s="9" t="s">
        <v>3</v>
      </c>
      <c r="E3363" s="9" t="s">
        <v>1104</v>
      </c>
      <c r="F3363" s="12" t="s">
        <v>1682</v>
      </c>
      <c r="T3363" s="1"/>
      <c r="U3363" s="1"/>
      <c r="X3363" s="2"/>
    </row>
    <row r="3364" spans="3:24" x14ac:dyDescent="0.3">
      <c r="C3364" s="10" t="s">
        <v>4725</v>
      </c>
      <c r="D3364" s="11" t="s">
        <v>6</v>
      </c>
      <c r="E3364" s="11" t="s">
        <v>1683</v>
      </c>
      <c r="F3364" s="13" t="s">
        <v>1684</v>
      </c>
      <c r="T3364" s="1"/>
      <c r="U3364" s="1"/>
      <c r="X3364" s="2"/>
    </row>
    <row r="3365" spans="3:24" x14ac:dyDescent="0.3">
      <c r="C3365" s="8" t="s">
        <v>4726</v>
      </c>
      <c r="D3365" s="9" t="s">
        <v>3</v>
      </c>
      <c r="E3365" s="9" t="s">
        <v>756</v>
      </c>
      <c r="F3365" s="12" t="s">
        <v>1685</v>
      </c>
      <c r="T3365" s="1"/>
      <c r="U3365" s="1"/>
      <c r="X3365" s="2"/>
    </row>
    <row r="3366" spans="3:24" x14ac:dyDescent="0.3">
      <c r="C3366" s="10" t="s">
        <v>4727</v>
      </c>
      <c r="D3366" s="11" t="s">
        <v>3</v>
      </c>
      <c r="E3366" s="11" t="s">
        <v>1686</v>
      </c>
      <c r="F3366" s="13" t="s">
        <v>1687</v>
      </c>
      <c r="T3366" s="1"/>
      <c r="U3366" s="1"/>
      <c r="X3366" s="2"/>
    </row>
    <row r="3367" spans="3:24" x14ac:dyDescent="0.3">
      <c r="C3367" s="8" t="s">
        <v>4728</v>
      </c>
      <c r="D3367" s="9" t="s">
        <v>6</v>
      </c>
      <c r="E3367" s="9" t="s">
        <v>303</v>
      </c>
      <c r="F3367" s="12" t="s">
        <v>1688</v>
      </c>
      <c r="T3367" s="1"/>
      <c r="U3367" s="1"/>
      <c r="X3367" s="2"/>
    </row>
    <row r="3368" spans="3:24" x14ac:dyDescent="0.3">
      <c r="C3368" s="10" t="s">
        <v>4729</v>
      </c>
      <c r="D3368" s="11" t="s">
        <v>880</v>
      </c>
      <c r="E3368" s="11" t="s">
        <v>1689</v>
      </c>
      <c r="F3368" s="13" t="s">
        <v>1351</v>
      </c>
      <c r="T3368" s="1"/>
      <c r="U3368" s="1"/>
      <c r="X3368" s="2"/>
    </row>
    <row r="3369" spans="3:24" x14ac:dyDescent="0.3">
      <c r="C3369" s="8" t="s">
        <v>4730</v>
      </c>
      <c r="D3369" s="9" t="s">
        <v>6</v>
      </c>
      <c r="E3369" s="9" t="s">
        <v>1237</v>
      </c>
      <c r="F3369" s="12" t="s">
        <v>1690</v>
      </c>
      <c r="T3369" s="1"/>
      <c r="U3369" s="1"/>
      <c r="X3369" s="2"/>
    </row>
    <row r="3370" spans="3:24" x14ac:dyDescent="0.3">
      <c r="C3370" s="10" t="s">
        <v>4731</v>
      </c>
      <c r="D3370" s="11" t="s">
        <v>880</v>
      </c>
      <c r="E3370" s="11" t="s">
        <v>1691</v>
      </c>
      <c r="F3370" s="13" t="s">
        <v>1692</v>
      </c>
      <c r="T3370" s="1"/>
      <c r="U3370" s="1"/>
      <c r="X3370" s="2"/>
    </row>
    <row r="3371" spans="3:24" x14ac:dyDescent="0.3">
      <c r="C3371" s="8" t="s">
        <v>4732</v>
      </c>
      <c r="D3371" s="9" t="s">
        <v>880</v>
      </c>
      <c r="E3371" s="9" t="s">
        <v>1693</v>
      </c>
      <c r="F3371" s="12" t="s">
        <v>873</v>
      </c>
      <c r="T3371" s="1"/>
      <c r="U3371" s="1"/>
      <c r="X3371" s="2"/>
    </row>
    <row r="3372" spans="3:24" x14ac:dyDescent="0.3">
      <c r="C3372" s="10" t="s">
        <v>4733</v>
      </c>
      <c r="D3372" s="11" t="s">
        <v>6</v>
      </c>
      <c r="E3372" s="11" t="s">
        <v>566</v>
      </c>
      <c r="F3372" s="13" t="s">
        <v>1694</v>
      </c>
      <c r="T3372" s="1"/>
      <c r="U3372" s="1"/>
      <c r="X3372" s="2"/>
    </row>
    <row r="3373" spans="3:24" x14ac:dyDescent="0.3">
      <c r="C3373" s="8" t="s">
        <v>4734</v>
      </c>
      <c r="D3373" s="9" t="s">
        <v>6</v>
      </c>
      <c r="E3373" s="9" t="s">
        <v>1695</v>
      </c>
      <c r="F3373" s="12" t="s">
        <v>1696</v>
      </c>
      <c r="T3373" s="1"/>
      <c r="U3373" s="1"/>
      <c r="X3373" s="2"/>
    </row>
    <row r="3374" spans="3:24" x14ac:dyDescent="0.3">
      <c r="C3374" s="10" t="s">
        <v>4735</v>
      </c>
      <c r="D3374" s="11" t="s">
        <v>6</v>
      </c>
      <c r="E3374" s="11" t="s">
        <v>430</v>
      </c>
      <c r="F3374" s="13" t="s">
        <v>1697</v>
      </c>
      <c r="T3374" s="1"/>
      <c r="U3374" s="1"/>
      <c r="X3374" s="2"/>
    </row>
    <row r="3375" spans="3:24" x14ac:dyDescent="0.3">
      <c r="C3375" s="8" t="s">
        <v>4736</v>
      </c>
      <c r="D3375" s="9" t="s">
        <v>6</v>
      </c>
      <c r="E3375" s="9" t="s">
        <v>1698</v>
      </c>
      <c r="F3375" s="12" t="s">
        <v>1699</v>
      </c>
      <c r="T3375" s="1"/>
      <c r="U3375" s="1"/>
      <c r="X3375" s="2"/>
    </row>
    <row r="3376" spans="3:24" x14ac:dyDescent="0.3">
      <c r="C3376" s="10" t="s">
        <v>4737</v>
      </c>
      <c r="D3376" s="11" t="s">
        <v>6</v>
      </c>
      <c r="E3376" s="11" t="s">
        <v>1700</v>
      </c>
      <c r="F3376" s="13" t="s">
        <v>1701</v>
      </c>
      <c r="T3376" s="1"/>
      <c r="U3376" s="1"/>
      <c r="X3376" s="2"/>
    </row>
    <row r="3377" spans="3:24" x14ac:dyDescent="0.3">
      <c r="C3377" s="8" t="s">
        <v>4738</v>
      </c>
      <c r="D3377" s="9" t="s">
        <v>6</v>
      </c>
      <c r="E3377" s="9" t="s">
        <v>439</v>
      </c>
      <c r="F3377" s="12" t="s">
        <v>1702</v>
      </c>
      <c r="T3377" s="1"/>
      <c r="U3377" s="1"/>
      <c r="X3377" s="2"/>
    </row>
    <row r="3378" spans="3:24" x14ac:dyDescent="0.3">
      <c r="C3378" s="10" t="s">
        <v>4739</v>
      </c>
      <c r="D3378" s="11" t="s">
        <v>880</v>
      </c>
      <c r="E3378" s="11" t="s">
        <v>1703</v>
      </c>
      <c r="F3378" s="13" t="s">
        <v>1704</v>
      </c>
      <c r="T3378" s="1"/>
      <c r="U3378" s="1"/>
      <c r="X3378" s="2"/>
    </row>
    <row r="3379" spans="3:24" x14ac:dyDescent="0.3">
      <c r="C3379" s="8" t="s">
        <v>4740</v>
      </c>
      <c r="D3379" s="9" t="s">
        <v>6</v>
      </c>
      <c r="E3379" s="9" t="s">
        <v>1705</v>
      </c>
      <c r="F3379" s="12" t="s">
        <v>1706</v>
      </c>
      <c r="T3379" s="1"/>
      <c r="U3379" s="1"/>
      <c r="X3379" s="2"/>
    </row>
    <row r="3380" spans="3:24" x14ac:dyDescent="0.3">
      <c r="C3380" s="10" t="s">
        <v>4741</v>
      </c>
      <c r="D3380" s="11" t="s">
        <v>3</v>
      </c>
      <c r="E3380" s="11" t="s">
        <v>1707</v>
      </c>
      <c r="F3380" s="13" t="s">
        <v>1708</v>
      </c>
      <c r="T3380" s="1"/>
      <c r="U3380" s="1"/>
      <c r="X3380" s="2"/>
    </row>
    <row r="3381" spans="3:24" x14ac:dyDescent="0.3">
      <c r="C3381" s="8" t="s">
        <v>4742</v>
      </c>
      <c r="D3381" s="9" t="s">
        <v>3</v>
      </c>
      <c r="E3381" s="9" t="s">
        <v>480</v>
      </c>
      <c r="F3381" s="12" t="s">
        <v>282</v>
      </c>
      <c r="T3381" s="1"/>
      <c r="U3381" s="1"/>
      <c r="X3381" s="2"/>
    </row>
    <row r="3382" spans="3:24" x14ac:dyDescent="0.3">
      <c r="C3382" s="10" t="s">
        <v>4743</v>
      </c>
      <c r="D3382" s="11" t="s">
        <v>880</v>
      </c>
      <c r="E3382" s="11" t="s">
        <v>1709</v>
      </c>
      <c r="F3382" s="13" t="s">
        <v>1710</v>
      </c>
      <c r="T3382" s="1"/>
      <c r="U3382" s="1"/>
      <c r="X3382" s="2"/>
    </row>
    <row r="3383" spans="3:24" x14ac:dyDescent="0.3">
      <c r="C3383" s="8" t="s">
        <v>4744</v>
      </c>
      <c r="D3383" s="9" t="s">
        <v>3</v>
      </c>
      <c r="E3383" s="9" t="s">
        <v>1711</v>
      </c>
      <c r="F3383" s="12" t="s">
        <v>1712</v>
      </c>
      <c r="T3383" s="1"/>
      <c r="U3383" s="1"/>
      <c r="X3383" s="2"/>
    </row>
    <row r="3384" spans="3:24" x14ac:dyDescent="0.3">
      <c r="C3384" s="10" t="s">
        <v>4745</v>
      </c>
      <c r="D3384" s="11" t="s">
        <v>3</v>
      </c>
      <c r="E3384" s="11" t="s">
        <v>158</v>
      </c>
      <c r="F3384" s="13" t="s">
        <v>1713</v>
      </c>
      <c r="T3384" s="1"/>
      <c r="U3384" s="1"/>
      <c r="X3384" s="2"/>
    </row>
    <row r="3385" spans="3:24" x14ac:dyDescent="0.3">
      <c r="C3385" s="8" t="s">
        <v>4746</v>
      </c>
      <c r="D3385" s="9" t="s">
        <v>3</v>
      </c>
      <c r="E3385" s="9" t="s">
        <v>1714</v>
      </c>
      <c r="F3385" s="12" t="s">
        <v>1715</v>
      </c>
      <c r="T3385" s="1"/>
      <c r="U3385" s="1"/>
      <c r="X3385" s="2"/>
    </row>
    <row r="3386" spans="3:24" x14ac:dyDescent="0.3">
      <c r="C3386" s="10" t="s">
        <v>4747</v>
      </c>
      <c r="D3386" s="11" t="s">
        <v>6</v>
      </c>
      <c r="E3386" s="11" t="s">
        <v>1716</v>
      </c>
      <c r="F3386" s="13" t="s">
        <v>179</v>
      </c>
      <c r="T3386" s="1"/>
      <c r="U3386" s="1"/>
      <c r="X3386" s="2"/>
    </row>
    <row r="3387" spans="3:24" x14ac:dyDescent="0.3">
      <c r="C3387" s="8" t="s">
        <v>4748</v>
      </c>
      <c r="D3387" s="9" t="s">
        <v>6</v>
      </c>
      <c r="E3387" s="9" t="s">
        <v>1717</v>
      </c>
      <c r="F3387" s="12" t="s">
        <v>1718</v>
      </c>
      <c r="T3387" s="1"/>
      <c r="U3387" s="1"/>
      <c r="X3387" s="2"/>
    </row>
    <row r="3388" spans="3:24" x14ac:dyDescent="0.3">
      <c r="C3388" s="10" t="s">
        <v>4749</v>
      </c>
      <c r="D3388" s="11" t="s">
        <v>3</v>
      </c>
      <c r="E3388" s="11" t="s">
        <v>1719</v>
      </c>
      <c r="F3388" s="13" t="s">
        <v>1720</v>
      </c>
      <c r="T3388" s="1"/>
      <c r="U3388" s="1"/>
      <c r="X3388" s="2"/>
    </row>
    <row r="3389" spans="3:24" x14ac:dyDescent="0.3">
      <c r="C3389" s="8" t="s">
        <v>4750</v>
      </c>
      <c r="D3389" s="9" t="s">
        <v>6</v>
      </c>
      <c r="E3389" s="9" t="s">
        <v>1721</v>
      </c>
      <c r="F3389" s="12" t="s">
        <v>87</v>
      </c>
      <c r="T3389" s="1"/>
      <c r="U3389" s="1"/>
      <c r="X3389" s="2"/>
    </row>
    <row r="3390" spans="3:24" x14ac:dyDescent="0.3">
      <c r="C3390" s="10" t="s">
        <v>4751</v>
      </c>
      <c r="D3390" s="11" t="s">
        <v>880</v>
      </c>
      <c r="E3390" s="11" t="s">
        <v>1722</v>
      </c>
      <c r="F3390" s="13" t="s">
        <v>1723</v>
      </c>
      <c r="T3390" s="1"/>
      <c r="U3390" s="1"/>
      <c r="X3390" s="2"/>
    </row>
    <row r="3391" spans="3:24" x14ac:dyDescent="0.3">
      <c r="C3391" s="8" t="s">
        <v>4752</v>
      </c>
      <c r="D3391" s="9" t="s">
        <v>6</v>
      </c>
      <c r="E3391" s="9" t="s">
        <v>1724</v>
      </c>
      <c r="F3391" s="12" t="s">
        <v>54</v>
      </c>
      <c r="T3391" s="1"/>
      <c r="U3391" s="1"/>
      <c r="X3391" s="2"/>
    </row>
    <row r="3392" spans="3:24" x14ac:dyDescent="0.3">
      <c r="C3392" s="10" t="s">
        <v>4753</v>
      </c>
      <c r="D3392" s="11" t="s">
        <v>880</v>
      </c>
      <c r="E3392" s="11" t="s">
        <v>1317</v>
      </c>
      <c r="F3392" s="13" t="s">
        <v>1725</v>
      </c>
      <c r="T3392" s="1"/>
      <c r="U3392" s="1"/>
      <c r="X3392" s="2"/>
    </row>
    <row r="3393" spans="3:24" x14ac:dyDescent="0.3">
      <c r="C3393" s="8" t="s">
        <v>4754</v>
      </c>
      <c r="D3393" s="9" t="s">
        <v>6</v>
      </c>
      <c r="E3393" s="9" t="s">
        <v>1726</v>
      </c>
      <c r="F3393" s="12" t="s">
        <v>989</v>
      </c>
      <c r="T3393" s="1"/>
      <c r="U3393" s="1"/>
      <c r="X3393" s="2"/>
    </row>
    <row r="3394" spans="3:24" x14ac:dyDescent="0.3">
      <c r="C3394" s="10" t="s">
        <v>4755</v>
      </c>
      <c r="D3394" s="11" t="s">
        <v>880</v>
      </c>
      <c r="E3394" s="11" t="s">
        <v>1727</v>
      </c>
      <c r="F3394" s="13" t="s">
        <v>1728</v>
      </c>
      <c r="T3394" s="1"/>
      <c r="U3394" s="1"/>
      <c r="X3394" s="2"/>
    </row>
    <row r="3395" spans="3:24" x14ac:dyDescent="0.3">
      <c r="C3395" s="8" t="s">
        <v>4756</v>
      </c>
      <c r="D3395" s="9" t="s">
        <v>6</v>
      </c>
      <c r="E3395" s="9" t="s">
        <v>162</v>
      </c>
      <c r="F3395" s="12" t="s">
        <v>1729</v>
      </c>
      <c r="T3395" s="1"/>
      <c r="U3395" s="1"/>
      <c r="X3395" s="2"/>
    </row>
    <row r="3396" spans="3:24" x14ac:dyDescent="0.3">
      <c r="C3396" s="10" t="s">
        <v>4757</v>
      </c>
      <c r="D3396" s="11" t="s">
        <v>880</v>
      </c>
      <c r="E3396" s="11" t="s">
        <v>1730</v>
      </c>
      <c r="F3396" s="13" t="s">
        <v>1731</v>
      </c>
      <c r="T3396" s="1"/>
      <c r="U3396" s="1"/>
      <c r="X3396" s="2"/>
    </row>
    <row r="3397" spans="3:24" x14ac:dyDescent="0.3">
      <c r="C3397" s="8" t="s">
        <v>4758</v>
      </c>
      <c r="D3397" s="9" t="s">
        <v>3</v>
      </c>
      <c r="E3397" s="9" t="s">
        <v>1732</v>
      </c>
      <c r="F3397" s="12" t="s">
        <v>1733</v>
      </c>
      <c r="T3397" s="1"/>
      <c r="U3397" s="1"/>
      <c r="X3397" s="2"/>
    </row>
    <row r="3398" spans="3:24" x14ac:dyDescent="0.3">
      <c r="C3398" s="10" t="s">
        <v>4759</v>
      </c>
      <c r="D3398" s="11" t="s">
        <v>6</v>
      </c>
      <c r="E3398" s="11" t="s">
        <v>1734</v>
      </c>
      <c r="F3398" s="13" t="s">
        <v>1735</v>
      </c>
      <c r="T3398" s="1"/>
      <c r="U3398" s="1"/>
      <c r="X3398" s="2"/>
    </row>
    <row r="3399" spans="3:24" x14ac:dyDescent="0.3">
      <c r="C3399" s="8" t="s">
        <v>4760</v>
      </c>
      <c r="D3399" s="9" t="s">
        <v>6</v>
      </c>
      <c r="E3399" s="9" t="s">
        <v>188</v>
      </c>
      <c r="F3399" s="12" t="s">
        <v>1736</v>
      </c>
      <c r="T3399" s="1"/>
      <c r="U3399" s="1"/>
      <c r="X3399" s="2"/>
    </row>
    <row r="3400" spans="3:24" x14ac:dyDescent="0.3">
      <c r="C3400" s="10" t="s">
        <v>4761</v>
      </c>
      <c r="D3400" s="11" t="s">
        <v>3</v>
      </c>
      <c r="E3400" s="11" t="s">
        <v>1737</v>
      </c>
      <c r="F3400" s="13" t="s">
        <v>1738</v>
      </c>
      <c r="T3400" s="1"/>
      <c r="U3400" s="1"/>
      <c r="X3400" s="2"/>
    </row>
    <row r="3401" spans="3:24" x14ac:dyDescent="0.3">
      <c r="C3401" s="8" t="s">
        <v>4762</v>
      </c>
      <c r="D3401" s="9" t="s">
        <v>3</v>
      </c>
      <c r="E3401" s="9" t="s">
        <v>1739</v>
      </c>
      <c r="F3401" s="12" t="s">
        <v>496</v>
      </c>
      <c r="T3401" s="1"/>
      <c r="U3401" s="1"/>
      <c r="X3401" s="2"/>
    </row>
    <row r="3402" spans="3:24" x14ac:dyDescent="0.3">
      <c r="C3402" s="10" t="s">
        <v>4763</v>
      </c>
      <c r="D3402" s="11" t="s">
        <v>6</v>
      </c>
      <c r="E3402" s="11" t="s">
        <v>1740</v>
      </c>
      <c r="F3402" s="13" t="s">
        <v>1741</v>
      </c>
      <c r="T3402" s="1"/>
      <c r="U3402" s="1"/>
      <c r="X3402" s="2"/>
    </row>
    <row r="3403" spans="3:24" x14ac:dyDescent="0.3">
      <c r="C3403" s="8" t="s">
        <v>4764</v>
      </c>
      <c r="D3403" s="9" t="s">
        <v>3</v>
      </c>
      <c r="E3403" s="9" t="s">
        <v>359</v>
      </c>
      <c r="F3403" s="12" t="s">
        <v>1742</v>
      </c>
      <c r="T3403" s="1"/>
      <c r="U3403" s="1"/>
      <c r="X3403" s="2"/>
    </row>
    <row r="3404" spans="3:24" x14ac:dyDescent="0.3">
      <c r="C3404" s="10" t="s">
        <v>4765</v>
      </c>
      <c r="D3404" s="11" t="s">
        <v>3</v>
      </c>
      <c r="E3404" s="11" t="s">
        <v>1743</v>
      </c>
      <c r="F3404" s="13" t="s">
        <v>1744</v>
      </c>
      <c r="T3404" s="1"/>
      <c r="U3404" s="1"/>
      <c r="X3404" s="2"/>
    </row>
    <row r="3405" spans="3:24" x14ac:dyDescent="0.3">
      <c r="C3405" s="8" t="s">
        <v>4766</v>
      </c>
      <c r="D3405" s="9" t="s">
        <v>3</v>
      </c>
      <c r="E3405" s="9" t="s">
        <v>473</v>
      </c>
      <c r="F3405" s="12" t="s">
        <v>1745</v>
      </c>
      <c r="T3405" s="1"/>
      <c r="U3405" s="1"/>
      <c r="X3405" s="2"/>
    </row>
    <row r="3406" spans="3:24" x14ac:dyDescent="0.3">
      <c r="C3406" s="10" t="s">
        <v>4767</v>
      </c>
      <c r="D3406" s="11" t="s">
        <v>3</v>
      </c>
      <c r="E3406" s="11" t="s">
        <v>1746</v>
      </c>
      <c r="F3406" s="13" t="s">
        <v>1747</v>
      </c>
      <c r="T3406" s="1"/>
      <c r="U3406" s="1"/>
      <c r="X3406" s="2"/>
    </row>
    <row r="3407" spans="3:24" x14ac:dyDescent="0.3">
      <c r="C3407" s="8" t="s">
        <v>4768</v>
      </c>
      <c r="D3407" s="9" t="s">
        <v>3</v>
      </c>
      <c r="E3407" s="9" t="s">
        <v>1748</v>
      </c>
      <c r="F3407" s="12" t="s">
        <v>1749</v>
      </c>
      <c r="T3407" s="1"/>
      <c r="U3407" s="1"/>
      <c r="X3407" s="2"/>
    </row>
    <row r="3408" spans="3:24" x14ac:dyDescent="0.3">
      <c r="C3408" s="10" t="s">
        <v>4769</v>
      </c>
      <c r="D3408" s="11" t="s">
        <v>3</v>
      </c>
      <c r="E3408" s="11" t="s">
        <v>1750</v>
      </c>
      <c r="F3408" s="13" t="s">
        <v>1751</v>
      </c>
      <c r="T3408" s="1"/>
      <c r="U3408" s="1"/>
      <c r="X3408" s="2"/>
    </row>
    <row r="3409" spans="3:24" x14ac:dyDescent="0.3">
      <c r="C3409" s="8" t="s">
        <v>4770</v>
      </c>
      <c r="D3409" s="9" t="s">
        <v>3</v>
      </c>
      <c r="E3409" s="9" t="s">
        <v>308</v>
      </c>
      <c r="F3409" s="12" t="s">
        <v>1752</v>
      </c>
      <c r="T3409" s="1"/>
      <c r="U3409" s="1"/>
      <c r="X3409" s="2"/>
    </row>
    <row r="3410" spans="3:24" x14ac:dyDescent="0.3">
      <c r="C3410" s="10" t="s">
        <v>4771</v>
      </c>
      <c r="D3410" s="11" t="s">
        <v>3</v>
      </c>
      <c r="E3410" s="11" t="s">
        <v>1753</v>
      </c>
      <c r="F3410" s="13" t="s">
        <v>1754</v>
      </c>
      <c r="T3410" s="1"/>
      <c r="U3410" s="1"/>
      <c r="X3410" s="2"/>
    </row>
    <row r="3411" spans="3:24" x14ac:dyDescent="0.3">
      <c r="C3411" s="8" t="s">
        <v>4772</v>
      </c>
      <c r="D3411" s="9" t="s">
        <v>880</v>
      </c>
      <c r="E3411" s="9" t="s">
        <v>1755</v>
      </c>
      <c r="F3411" s="12" t="s">
        <v>1756</v>
      </c>
      <c r="T3411" s="1"/>
      <c r="U3411" s="1"/>
      <c r="X3411" s="2"/>
    </row>
    <row r="3412" spans="3:24" x14ac:dyDescent="0.3">
      <c r="C3412" s="10" t="s">
        <v>4773</v>
      </c>
      <c r="D3412" s="11" t="s">
        <v>880</v>
      </c>
      <c r="E3412" s="11" t="s">
        <v>1757</v>
      </c>
      <c r="F3412" s="13" t="s">
        <v>1758</v>
      </c>
      <c r="T3412" s="1"/>
      <c r="U3412" s="1"/>
      <c r="X3412" s="2"/>
    </row>
    <row r="3413" spans="3:24" x14ac:dyDescent="0.3">
      <c r="C3413" s="8" t="s">
        <v>4774</v>
      </c>
      <c r="D3413" s="9" t="s">
        <v>6</v>
      </c>
      <c r="E3413" s="9" t="s">
        <v>19</v>
      </c>
      <c r="F3413" s="12" t="s">
        <v>1759</v>
      </c>
      <c r="T3413" s="1"/>
      <c r="U3413" s="1"/>
      <c r="X3413" s="2"/>
    </row>
    <row r="3414" spans="3:24" x14ac:dyDescent="0.3">
      <c r="C3414" s="10" t="s">
        <v>4775</v>
      </c>
      <c r="D3414" s="11" t="s">
        <v>3</v>
      </c>
      <c r="E3414" s="11" t="s">
        <v>1760</v>
      </c>
      <c r="F3414" s="13" t="s">
        <v>1761</v>
      </c>
      <c r="T3414" s="1"/>
      <c r="U3414" s="1"/>
      <c r="X3414" s="2"/>
    </row>
    <row r="3415" spans="3:24" x14ac:dyDescent="0.3">
      <c r="C3415" s="8" t="s">
        <v>4776</v>
      </c>
      <c r="D3415" s="9" t="s">
        <v>6</v>
      </c>
      <c r="E3415" s="9" t="s">
        <v>1762</v>
      </c>
      <c r="F3415" s="12" t="s">
        <v>1763</v>
      </c>
      <c r="T3415" s="1"/>
      <c r="U3415" s="1"/>
      <c r="X3415" s="2"/>
    </row>
    <row r="3416" spans="3:24" x14ac:dyDescent="0.3">
      <c r="C3416" s="10" t="s">
        <v>4777</v>
      </c>
      <c r="D3416" s="11" t="s">
        <v>3</v>
      </c>
      <c r="E3416" s="11" t="s">
        <v>1764</v>
      </c>
      <c r="F3416" s="13" t="s">
        <v>1765</v>
      </c>
      <c r="T3416" s="1"/>
      <c r="U3416" s="1"/>
      <c r="X3416" s="2"/>
    </row>
    <row r="3417" spans="3:24" x14ac:dyDescent="0.3">
      <c r="C3417" s="8" t="s">
        <v>4778</v>
      </c>
      <c r="D3417" s="9" t="s">
        <v>3</v>
      </c>
      <c r="E3417" s="9" t="s">
        <v>1766</v>
      </c>
      <c r="F3417" s="12" t="s">
        <v>1767</v>
      </c>
      <c r="T3417" s="1"/>
      <c r="U3417" s="1"/>
      <c r="X3417" s="2"/>
    </row>
    <row r="3418" spans="3:24" x14ac:dyDescent="0.3">
      <c r="C3418" s="10" t="s">
        <v>4779</v>
      </c>
      <c r="D3418" s="11" t="s">
        <v>6</v>
      </c>
      <c r="E3418" s="11" t="s">
        <v>1768</v>
      </c>
      <c r="F3418" s="13" t="s">
        <v>1769</v>
      </c>
      <c r="T3418" s="1"/>
      <c r="U3418" s="1"/>
      <c r="X3418" s="2"/>
    </row>
    <row r="3419" spans="3:24" x14ac:dyDescent="0.3">
      <c r="C3419" s="8" t="s">
        <v>4780</v>
      </c>
      <c r="D3419" s="9" t="s">
        <v>6</v>
      </c>
      <c r="E3419" s="9" t="s">
        <v>27</v>
      </c>
      <c r="F3419" s="12" t="s">
        <v>1770</v>
      </c>
      <c r="T3419" s="1"/>
      <c r="U3419" s="1"/>
      <c r="X3419" s="2"/>
    </row>
    <row r="3420" spans="3:24" x14ac:dyDescent="0.3">
      <c r="C3420" s="10" t="s">
        <v>4781</v>
      </c>
      <c r="D3420" s="11" t="s">
        <v>6</v>
      </c>
      <c r="E3420" s="11" t="s">
        <v>1771</v>
      </c>
      <c r="F3420" s="13" t="s">
        <v>1772</v>
      </c>
      <c r="T3420" s="1"/>
      <c r="U3420" s="1"/>
      <c r="X3420" s="2"/>
    </row>
    <row r="3421" spans="3:24" x14ac:dyDescent="0.3">
      <c r="C3421" s="8" t="s">
        <v>4782</v>
      </c>
      <c r="D3421" s="9" t="s">
        <v>3</v>
      </c>
      <c r="E3421" s="9" t="s">
        <v>1773</v>
      </c>
      <c r="F3421" s="12" t="s">
        <v>1774</v>
      </c>
      <c r="T3421" s="1"/>
      <c r="U3421" s="1"/>
      <c r="X3421" s="2"/>
    </row>
    <row r="3422" spans="3:24" x14ac:dyDescent="0.3">
      <c r="C3422" s="10" t="s">
        <v>4783</v>
      </c>
      <c r="D3422" s="11" t="s">
        <v>6</v>
      </c>
      <c r="E3422" s="11" t="s">
        <v>1771</v>
      </c>
      <c r="F3422" s="13" t="s">
        <v>1775</v>
      </c>
      <c r="T3422" s="1"/>
      <c r="U3422" s="1"/>
      <c r="X3422" s="2"/>
    </row>
    <row r="3423" spans="3:24" x14ac:dyDescent="0.3">
      <c r="C3423" s="8" t="s">
        <v>4784</v>
      </c>
      <c r="D3423" s="9" t="s">
        <v>6</v>
      </c>
      <c r="E3423" s="9" t="s">
        <v>162</v>
      </c>
      <c r="F3423" s="12" t="s">
        <v>1776</v>
      </c>
      <c r="T3423" s="1"/>
      <c r="U3423" s="1"/>
      <c r="X3423" s="2"/>
    </row>
    <row r="3424" spans="3:24" x14ac:dyDescent="0.3">
      <c r="C3424" s="10" t="s">
        <v>4785</v>
      </c>
      <c r="D3424" s="11" t="s">
        <v>3</v>
      </c>
      <c r="E3424" s="11" t="s">
        <v>1777</v>
      </c>
      <c r="F3424" s="13" t="s">
        <v>1778</v>
      </c>
      <c r="T3424" s="1"/>
      <c r="U3424" s="1"/>
      <c r="X3424" s="2"/>
    </row>
    <row r="3425" spans="3:24" x14ac:dyDescent="0.3">
      <c r="C3425" s="8" t="s">
        <v>4786</v>
      </c>
      <c r="D3425" s="9" t="s">
        <v>6</v>
      </c>
      <c r="E3425" s="9" t="s">
        <v>1779</v>
      </c>
      <c r="F3425" s="12" t="s">
        <v>1780</v>
      </c>
      <c r="T3425" s="1"/>
      <c r="U3425" s="1"/>
      <c r="X3425" s="2"/>
    </row>
    <row r="3426" spans="3:24" x14ac:dyDescent="0.3">
      <c r="C3426" s="10" t="s">
        <v>4787</v>
      </c>
      <c r="D3426" s="11" t="s">
        <v>3</v>
      </c>
      <c r="E3426" s="11" t="s">
        <v>1781</v>
      </c>
      <c r="F3426" s="13" t="s">
        <v>1782</v>
      </c>
      <c r="T3426" s="1"/>
      <c r="U3426" s="1"/>
      <c r="X3426" s="2"/>
    </row>
    <row r="3427" spans="3:24" x14ac:dyDescent="0.3">
      <c r="C3427" s="8" t="s">
        <v>4788</v>
      </c>
      <c r="D3427" s="9" t="s">
        <v>3</v>
      </c>
      <c r="E3427" s="9" t="s">
        <v>1783</v>
      </c>
      <c r="F3427" s="12" t="s">
        <v>1176</v>
      </c>
      <c r="T3427" s="1"/>
      <c r="U3427" s="1"/>
      <c r="X3427" s="2"/>
    </row>
    <row r="3428" spans="3:24" x14ac:dyDescent="0.3">
      <c r="C3428" s="10" t="s">
        <v>4789</v>
      </c>
      <c r="D3428" s="11" t="s">
        <v>3</v>
      </c>
      <c r="E3428" s="11" t="s">
        <v>714</v>
      </c>
      <c r="F3428" s="13" t="s">
        <v>1784</v>
      </c>
      <c r="T3428" s="1"/>
      <c r="U3428" s="1"/>
      <c r="X3428" s="2"/>
    </row>
    <row r="3429" spans="3:24" x14ac:dyDescent="0.3">
      <c r="C3429" s="8" t="s">
        <v>4790</v>
      </c>
      <c r="D3429" s="9" t="s">
        <v>3</v>
      </c>
      <c r="E3429" s="9" t="s">
        <v>1785</v>
      </c>
      <c r="F3429" s="12" t="s">
        <v>1786</v>
      </c>
      <c r="T3429" s="1"/>
      <c r="U3429" s="1"/>
      <c r="X3429" s="2"/>
    </row>
    <row r="3430" spans="3:24" x14ac:dyDescent="0.3">
      <c r="C3430" s="10" t="s">
        <v>4791</v>
      </c>
      <c r="D3430" s="11" t="s">
        <v>3</v>
      </c>
      <c r="E3430" s="11" t="s">
        <v>1012</v>
      </c>
      <c r="F3430" s="13" t="s">
        <v>1787</v>
      </c>
      <c r="T3430" s="1"/>
      <c r="U3430" s="1"/>
      <c r="X3430" s="2"/>
    </row>
    <row r="3431" spans="3:24" x14ac:dyDescent="0.3">
      <c r="C3431" s="8" t="s">
        <v>4792</v>
      </c>
      <c r="D3431" s="9" t="s">
        <v>6</v>
      </c>
      <c r="E3431" s="9" t="s">
        <v>132</v>
      </c>
      <c r="F3431" s="12" t="s">
        <v>1788</v>
      </c>
      <c r="T3431" s="1"/>
      <c r="U3431" s="1"/>
      <c r="X3431" s="2"/>
    </row>
    <row r="3432" spans="3:24" x14ac:dyDescent="0.3">
      <c r="C3432" s="10" t="s">
        <v>4793</v>
      </c>
      <c r="D3432" s="11" t="s">
        <v>6</v>
      </c>
      <c r="E3432" s="11" t="s">
        <v>1789</v>
      </c>
      <c r="F3432" s="13" t="s">
        <v>1790</v>
      </c>
      <c r="T3432" s="1"/>
      <c r="U3432" s="1"/>
      <c r="X3432" s="2"/>
    </row>
    <row r="3433" spans="3:24" x14ac:dyDescent="0.3">
      <c r="C3433" s="8" t="s">
        <v>4794</v>
      </c>
      <c r="D3433" s="9" t="s">
        <v>3</v>
      </c>
      <c r="E3433" s="9" t="s">
        <v>1791</v>
      </c>
      <c r="F3433" s="12" t="s">
        <v>1792</v>
      </c>
      <c r="T3433" s="1"/>
      <c r="U3433" s="1"/>
      <c r="X3433" s="2"/>
    </row>
    <row r="3434" spans="3:24" x14ac:dyDescent="0.3">
      <c r="C3434" s="10" t="s">
        <v>4795</v>
      </c>
      <c r="D3434" s="11" t="s">
        <v>3</v>
      </c>
      <c r="E3434" s="11" t="s">
        <v>1793</v>
      </c>
      <c r="F3434" s="13" t="s">
        <v>1794</v>
      </c>
      <c r="T3434" s="1"/>
      <c r="U3434" s="1"/>
      <c r="X3434" s="2"/>
    </row>
    <row r="3435" spans="3:24" x14ac:dyDescent="0.3">
      <c r="C3435" s="8" t="s">
        <v>4796</v>
      </c>
      <c r="D3435" s="9" t="s">
        <v>6</v>
      </c>
      <c r="E3435" s="9" t="s">
        <v>312</v>
      </c>
      <c r="F3435" s="12" t="s">
        <v>1228</v>
      </c>
      <c r="T3435" s="1"/>
      <c r="U3435" s="1"/>
      <c r="X3435" s="2"/>
    </row>
    <row r="3436" spans="3:24" x14ac:dyDescent="0.3">
      <c r="C3436" s="10" t="s">
        <v>4797</v>
      </c>
      <c r="D3436" s="11" t="s">
        <v>3</v>
      </c>
      <c r="E3436" s="11" t="s">
        <v>1795</v>
      </c>
      <c r="F3436" s="13" t="s">
        <v>1796</v>
      </c>
      <c r="T3436" s="1"/>
      <c r="U3436" s="1"/>
      <c r="X3436" s="2"/>
    </row>
    <row r="3437" spans="3:24" x14ac:dyDescent="0.3">
      <c r="C3437" s="8" t="s">
        <v>4798</v>
      </c>
      <c r="D3437" s="9" t="s">
        <v>6</v>
      </c>
      <c r="E3437" s="9" t="s">
        <v>1797</v>
      </c>
      <c r="F3437" s="12" t="s">
        <v>1798</v>
      </c>
      <c r="T3437" s="1"/>
      <c r="U3437" s="1"/>
      <c r="X3437" s="2"/>
    </row>
    <row r="3438" spans="3:24" x14ac:dyDescent="0.3">
      <c r="C3438" s="10" t="s">
        <v>4799</v>
      </c>
      <c r="D3438" s="11" t="s">
        <v>6</v>
      </c>
      <c r="E3438" s="11" t="s">
        <v>1799</v>
      </c>
      <c r="F3438" s="13" t="s">
        <v>1800</v>
      </c>
      <c r="T3438" s="1"/>
      <c r="U3438" s="1"/>
      <c r="X3438" s="2"/>
    </row>
    <row r="3439" spans="3:24" x14ac:dyDescent="0.3">
      <c r="C3439" s="8" t="s">
        <v>4800</v>
      </c>
      <c r="D3439" s="9" t="s">
        <v>880</v>
      </c>
      <c r="E3439" s="9" t="s">
        <v>1801</v>
      </c>
      <c r="F3439" s="12" t="s">
        <v>1802</v>
      </c>
      <c r="T3439" s="1"/>
      <c r="U3439" s="1"/>
      <c r="X3439" s="2"/>
    </row>
    <row r="3440" spans="3:24" x14ac:dyDescent="0.3">
      <c r="C3440" s="10" t="s">
        <v>4801</v>
      </c>
      <c r="D3440" s="11" t="s">
        <v>6</v>
      </c>
      <c r="E3440" s="11" t="s">
        <v>1803</v>
      </c>
      <c r="F3440" s="13" t="s">
        <v>1804</v>
      </c>
      <c r="T3440" s="1"/>
      <c r="U3440" s="1"/>
      <c r="X3440" s="2"/>
    </row>
    <row r="3441" spans="3:24" x14ac:dyDescent="0.3">
      <c r="C3441" s="8" t="s">
        <v>4802</v>
      </c>
      <c r="D3441" s="9" t="s">
        <v>6</v>
      </c>
      <c r="E3441" s="9" t="s">
        <v>1771</v>
      </c>
      <c r="F3441" s="12" t="s">
        <v>1805</v>
      </c>
      <c r="T3441" s="1"/>
      <c r="U3441" s="1"/>
      <c r="X3441" s="2"/>
    </row>
    <row r="3442" spans="3:24" x14ac:dyDescent="0.3">
      <c r="C3442" s="10" t="s">
        <v>4803</v>
      </c>
      <c r="D3442" s="11" t="s">
        <v>3</v>
      </c>
      <c r="E3442" s="11" t="s">
        <v>1806</v>
      </c>
      <c r="F3442" s="13" t="s">
        <v>1807</v>
      </c>
      <c r="T3442" s="1"/>
      <c r="U3442" s="1"/>
      <c r="X3442" s="2"/>
    </row>
    <row r="3443" spans="3:24" x14ac:dyDescent="0.3">
      <c r="C3443" s="8" t="s">
        <v>4804</v>
      </c>
      <c r="D3443" s="9" t="s">
        <v>3</v>
      </c>
      <c r="E3443" s="9" t="s">
        <v>1808</v>
      </c>
      <c r="F3443" s="12" t="s">
        <v>1809</v>
      </c>
      <c r="T3443" s="1"/>
      <c r="U3443" s="1"/>
      <c r="X3443" s="2"/>
    </row>
    <row r="3444" spans="3:24" x14ac:dyDescent="0.3">
      <c r="C3444" s="10" t="s">
        <v>4805</v>
      </c>
      <c r="D3444" s="11" t="s">
        <v>3</v>
      </c>
      <c r="E3444" s="11" t="s">
        <v>1235</v>
      </c>
      <c r="F3444" s="13" t="s">
        <v>1810</v>
      </c>
      <c r="T3444" s="1"/>
      <c r="U3444" s="1"/>
      <c r="X3444" s="2"/>
    </row>
    <row r="3445" spans="3:24" x14ac:dyDescent="0.3">
      <c r="C3445" s="8" t="s">
        <v>4806</v>
      </c>
      <c r="D3445" s="9" t="s">
        <v>880</v>
      </c>
      <c r="E3445" s="9" t="s">
        <v>1811</v>
      </c>
      <c r="F3445" s="12" t="s">
        <v>1812</v>
      </c>
      <c r="T3445" s="1"/>
      <c r="U3445" s="1"/>
      <c r="X3445" s="2"/>
    </row>
    <row r="3446" spans="3:24" x14ac:dyDescent="0.3">
      <c r="C3446" s="10" t="s">
        <v>4807</v>
      </c>
      <c r="D3446" s="11" t="s">
        <v>6</v>
      </c>
      <c r="E3446" s="11" t="s">
        <v>1813</v>
      </c>
      <c r="F3446" s="13" t="s">
        <v>1814</v>
      </c>
      <c r="T3446" s="1"/>
      <c r="U3446" s="1"/>
      <c r="X3446" s="2"/>
    </row>
    <row r="3447" spans="3:24" x14ac:dyDescent="0.3">
      <c r="C3447" s="8" t="s">
        <v>4808</v>
      </c>
      <c r="D3447" s="9" t="s">
        <v>3</v>
      </c>
      <c r="E3447" s="9" t="s">
        <v>1815</v>
      </c>
      <c r="F3447" s="12" t="s">
        <v>1816</v>
      </c>
      <c r="T3447" s="1"/>
      <c r="U3447" s="1"/>
      <c r="X3447" s="2"/>
    </row>
    <row r="3448" spans="3:24" x14ac:dyDescent="0.3">
      <c r="C3448" s="10" t="s">
        <v>4809</v>
      </c>
      <c r="D3448" s="11" t="s">
        <v>6</v>
      </c>
      <c r="E3448" s="11" t="s">
        <v>1817</v>
      </c>
      <c r="F3448" s="13" t="s">
        <v>1818</v>
      </c>
      <c r="T3448" s="1"/>
      <c r="U3448" s="1"/>
      <c r="X3448" s="2"/>
    </row>
    <row r="3449" spans="3:24" x14ac:dyDescent="0.3">
      <c r="C3449" s="8" t="s">
        <v>4810</v>
      </c>
      <c r="D3449" s="9" t="s">
        <v>880</v>
      </c>
      <c r="E3449" s="9" t="s">
        <v>1523</v>
      </c>
      <c r="F3449" s="12" t="s">
        <v>1819</v>
      </c>
      <c r="T3449" s="1"/>
      <c r="U3449" s="1"/>
      <c r="X3449" s="2"/>
    </row>
    <row r="3450" spans="3:24" x14ac:dyDescent="0.3">
      <c r="C3450" s="10" t="s">
        <v>4811</v>
      </c>
      <c r="D3450" s="11" t="s">
        <v>3</v>
      </c>
      <c r="E3450" s="11" t="s">
        <v>1820</v>
      </c>
      <c r="F3450" s="13" t="s">
        <v>1821</v>
      </c>
      <c r="T3450" s="1"/>
      <c r="U3450" s="1"/>
      <c r="X3450" s="2"/>
    </row>
    <row r="3451" spans="3:24" x14ac:dyDescent="0.3">
      <c r="C3451" s="8" t="s">
        <v>4812</v>
      </c>
      <c r="D3451" s="9" t="s">
        <v>880</v>
      </c>
      <c r="E3451" s="9" t="s">
        <v>1822</v>
      </c>
      <c r="F3451" s="12" t="s">
        <v>1713</v>
      </c>
      <c r="T3451" s="1"/>
      <c r="U3451" s="1"/>
      <c r="X3451" s="2"/>
    </row>
    <row r="3452" spans="3:24" x14ac:dyDescent="0.3">
      <c r="C3452" s="10" t="s">
        <v>4813</v>
      </c>
      <c r="D3452" s="11" t="s">
        <v>3</v>
      </c>
      <c r="E3452" s="11" t="s">
        <v>1823</v>
      </c>
      <c r="F3452" s="13" t="s">
        <v>1824</v>
      </c>
      <c r="T3452" s="1"/>
      <c r="U3452" s="1"/>
      <c r="X3452" s="2"/>
    </row>
    <row r="3453" spans="3:24" x14ac:dyDescent="0.3">
      <c r="C3453" s="8" t="s">
        <v>4814</v>
      </c>
      <c r="D3453" s="9" t="s">
        <v>6</v>
      </c>
      <c r="E3453" s="9" t="s">
        <v>394</v>
      </c>
      <c r="F3453" s="12" t="s">
        <v>1825</v>
      </c>
      <c r="T3453" s="1"/>
      <c r="U3453" s="1"/>
      <c r="X3453" s="2"/>
    </row>
    <row r="3454" spans="3:24" x14ac:dyDescent="0.3">
      <c r="C3454" s="10" t="s">
        <v>4815</v>
      </c>
      <c r="D3454" s="11" t="s">
        <v>6</v>
      </c>
      <c r="E3454" s="11" t="s">
        <v>1826</v>
      </c>
      <c r="F3454" s="13" t="s">
        <v>1827</v>
      </c>
      <c r="T3454" s="1"/>
      <c r="U3454" s="1"/>
      <c r="X3454" s="2"/>
    </row>
    <row r="3455" spans="3:24" x14ac:dyDescent="0.3">
      <c r="C3455" s="8" t="s">
        <v>4816</v>
      </c>
      <c r="D3455" s="9" t="s">
        <v>6</v>
      </c>
      <c r="E3455" s="9" t="s">
        <v>1828</v>
      </c>
      <c r="F3455" s="12" t="s">
        <v>1829</v>
      </c>
      <c r="T3455" s="1"/>
      <c r="U3455" s="1"/>
      <c r="X3455" s="2"/>
    </row>
    <row r="3456" spans="3:24" x14ac:dyDescent="0.3">
      <c r="C3456" s="10" t="s">
        <v>4817</v>
      </c>
      <c r="D3456" s="11" t="s">
        <v>6</v>
      </c>
      <c r="E3456" s="11" t="s">
        <v>1830</v>
      </c>
      <c r="F3456" s="13" t="s">
        <v>1357</v>
      </c>
      <c r="T3456" s="1"/>
      <c r="U3456" s="1"/>
      <c r="X3456" s="2"/>
    </row>
    <row r="3457" spans="3:24" x14ac:dyDescent="0.3">
      <c r="C3457" s="8" t="s">
        <v>4818</v>
      </c>
      <c r="D3457" s="9" t="s">
        <v>6</v>
      </c>
      <c r="E3457" s="9" t="s">
        <v>1831</v>
      </c>
      <c r="F3457" s="12" t="s">
        <v>1832</v>
      </c>
      <c r="T3457" s="1"/>
      <c r="U3457" s="1"/>
      <c r="X3457" s="2"/>
    </row>
    <row r="3458" spans="3:24" x14ac:dyDescent="0.3">
      <c r="C3458" s="10" t="s">
        <v>4819</v>
      </c>
      <c r="D3458" s="11" t="s">
        <v>6</v>
      </c>
      <c r="E3458" s="11" t="s">
        <v>1833</v>
      </c>
      <c r="F3458" s="13" t="s">
        <v>1834</v>
      </c>
      <c r="T3458" s="1"/>
      <c r="U3458" s="1"/>
      <c r="X3458" s="2"/>
    </row>
    <row r="3459" spans="3:24" x14ac:dyDescent="0.3">
      <c r="C3459" s="8" t="s">
        <v>4820</v>
      </c>
      <c r="D3459" s="9" t="s">
        <v>3</v>
      </c>
      <c r="E3459" s="9" t="s">
        <v>1835</v>
      </c>
      <c r="F3459" s="12" t="s">
        <v>1836</v>
      </c>
      <c r="T3459" s="1"/>
      <c r="U3459" s="1"/>
      <c r="X3459" s="2"/>
    </row>
    <row r="3460" spans="3:24" x14ac:dyDescent="0.3">
      <c r="C3460" s="10" t="s">
        <v>4821</v>
      </c>
      <c r="D3460" s="11" t="s">
        <v>6</v>
      </c>
      <c r="E3460" s="11" t="s">
        <v>1837</v>
      </c>
      <c r="F3460" s="13" t="s">
        <v>1838</v>
      </c>
      <c r="T3460" s="1"/>
      <c r="U3460" s="1"/>
      <c r="X3460" s="2"/>
    </row>
    <row r="3461" spans="3:24" x14ac:dyDescent="0.3">
      <c r="C3461" s="8" t="s">
        <v>4822</v>
      </c>
      <c r="D3461" s="9" t="s">
        <v>3</v>
      </c>
      <c r="E3461" s="9" t="s">
        <v>1839</v>
      </c>
      <c r="F3461" s="12" t="s">
        <v>1840</v>
      </c>
      <c r="T3461" s="1"/>
      <c r="U3461" s="1"/>
      <c r="X3461" s="2"/>
    </row>
    <row r="3462" spans="3:24" x14ac:dyDescent="0.3">
      <c r="C3462" s="10" t="s">
        <v>4823</v>
      </c>
      <c r="D3462" s="11" t="s">
        <v>6</v>
      </c>
      <c r="E3462" s="11" t="s">
        <v>17</v>
      </c>
      <c r="F3462" s="13" t="s">
        <v>1841</v>
      </c>
      <c r="T3462" s="1"/>
      <c r="U3462" s="1"/>
      <c r="X3462" s="2"/>
    </row>
    <row r="3463" spans="3:24" x14ac:dyDescent="0.3">
      <c r="C3463" s="8" t="s">
        <v>4824</v>
      </c>
      <c r="D3463" s="9" t="s">
        <v>3</v>
      </c>
      <c r="E3463" s="9" t="s">
        <v>1842</v>
      </c>
      <c r="F3463" s="12" t="s">
        <v>1368</v>
      </c>
      <c r="T3463" s="1"/>
      <c r="U3463" s="1"/>
      <c r="X3463" s="2"/>
    </row>
    <row r="3464" spans="3:24" x14ac:dyDescent="0.3">
      <c r="C3464" s="10" t="s">
        <v>4825</v>
      </c>
      <c r="D3464" s="11" t="s">
        <v>3</v>
      </c>
      <c r="E3464" s="11" t="s">
        <v>1843</v>
      </c>
      <c r="F3464" s="13" t="s">
        <v>1844</v>
      </c>
      <c r="T3464" s="1"/>
      <c r="U3464" s="1"/>
      <c r="X3464" s="2"/>
    </row>
    <row r="3465" spans="3:24" x14ac:dyDescent="0.3">
      <c r="C3465" s="8" t="s">
        <v>4826</v>
      </c>
      <c r="D3465" s="9" t="s">
        <v>3</v>
      </c>
      <c r="E3465" s="9" t="s">
        <v>645</v>
      </c>
      <c r="F3465" s="12" t="s">
        <v>1845</v>
      </c>
      <c r="T3465" s="1"/>
      <c r="U3465" s="1"/>
      <c r="X3465" s="2"/>
    </row>
    <row r="3466" spans="3:24" x14ac:dyDescent="0.3">
      <c r="C3466" s="10" t="s">
        <v>4827</v>
      </c>
      <c r="D3466" s="11" t="s">
        <v>880</v>
      </c>
      <c r="E3466" s="11" t="s">
        <v>1846</v>
      </c>
      <c r="F3466" s="13" t="s">
        <v>1847</v>
      </c>
      <c r="T3466" s="1"/>
      <c r="U3466" s="1"/>
      <c r="X3466" s="2"/>
    </row>
    <row r="3467" spans="3:24" x14ac:dyDescent="0.3">
      <c r="C3467" s="8" t="s">
        <v>4828</v>
      </c>
      <c r="D3467" s="9" t="s">
        <v>3</v>
      </c>
      <c r="E3467" s="9" t="s">
        <v>1848</v>
      </c>
      <c r="F3467" s="12" t="s">
        <v>1849</v>
      </c>
      <c r="T3467" s="1"/>
      <c r="U3467" s="1"/>
      <c r="X3467" s="2"/>
    </row>
    <row r="3468" spans="3:24" x14ac:dyDescent="0.3">
      <c r="C3468" s="10" t="s">
        <v>4829</v>
      </c>
      <c r="D3468" s="11" t="s">
        <v>6</v>
      </c>
      <c r="E3468" s="11" t="s">
        <v>283</v>
      </c>
      <c r="F3468" s="13" t="s">
        <v>1850</v>
      </c>
      <c r="T3468" s="1"/>
      <c r="U3468" s="1"/>
      <c r="X3468" s="2"/>
    </row>
    <row r="3469" spans="3:24" x14ac:dyDescent="0.3">
      <c r="C3469" s="8" t="s">
        <v>4830</v>
      </c>
      <c r="D3469" s="9" t="s">
        <v>6</v>
      </c>
      <c r="E3469" s="9" t="s">
        <v>982</v>
      </c>
      <c r="F3469" s="12" t="s">
        <v>1851</v>
      </c>
      <c r="T3469" s="1"/>
      <c r="U3469" s="1"/>
      <c r="X3469" s="2"/>
    </row>
    <row r="3470" spans="3:24" x14ac:dyDescent="0.3">
      <c r="C3470" s="10" t="s">
        <v>4831</v>
      </c>
      <c r="D3470" s="11" t="s">
        <v>6</v>
      </c>
      <c r="E3470" s="11" t="s">
        <v>1852</v>
      </c>
      <c r="F3470" s="13" t="s">
        <v>910</v>
      </c>
      <c r="T3470" s="1"/>
      <c r="U3470" s="1"/>
      <c r="X3470" s="2"/>
    </row>
    <row r="3471" spans="3:24" x14ac:dyDescent="0.3">
      <c r="C3471" s="8" t="s">
        <v>4832</v>
      </c>
      <c r="D3471" s="9" t="s">
        <v>3</v>
      </c>
      <c r="E3471" s="9" t="s">
        <v>1853</v>
      </c>
      <c r="F3471" s="12" t="s">
        <v>1854</v>
      </c>
      <c r="T3471" s="1"/>
      <c r="U3471" s="1"/>
      <c r="X3471" s="2"/>
    </row>
    <row r="3472" spans="3:24" x14ac:dyDescent="0.3">
      <c r="C3472" s="10" t="s">
        <v>4833</v>
      </c>
      <c r="D3472" s="11" t="s">
        <v>6</v>
      </c>
      <c r="E3472" s="11" t="s">
        <v>430</v>
      </c>
      <c r="F3472" s="13" t="s">
        <v>1855</v>
      </c>
      <c r="T3472" s="1"/>
      <c r="U3472" s="1"/>
      <c r="X3472" s="2"/>
    </row>
    <row r="3473" spans="3:24" x14ac:dyDescent="0.3">
      <c r="C3473" s="8" t="s">
        <v>4834</v>
      </c>
      <c r="D3473" s="9" t="s">
        <v>6</v>
      </c>
      <c r="E3473" s="9" t="s">
        <v>1856</v>
      </c>
      <c r="F3473" s="12" t="s">
        <v>1857</v>
      </c>
      <c r="T3473" s="1"/>
      <c r="U3473" s="1"/>
      <c r="X3473" s="2"/>
    </row>
    <row r="3474" spans="3:24" x14ac:dyDescent="0.3">
      <c r="C3474" s="10" t="s">
        <v>4835</v>
      </c>
      <c r="D3474" s="11" t="s">
        <v>6</v>
      </c>
      <c r="E3474" s="11" t="s">
        <v>1858</v>
      </c>
      <c r="F3474" s="13" t="s">
        <v>1859</v>
      </c>
      <c r="T3474" s="1"/>
      <c r="U3474" s="1"/>
      <c r="X3474" s="2"/>
    </row>
    <row r="3475" spans="3:24" x14ac:dyDescent="0.3">
      <c r="C3475" s="8" t="s">
        <v>4836</v>
      </c>
      <c r="D3475" s="9" t="s">
        <v>6</v>
      </c>
      <c r="E3475" s="9" t="s">
        <v>1860</v>
      </c>
      <c r="F3475" s="12" t="s">
        <v>1861</v>
      </c>
      <c r="T3475" s="1"/>
      <c r="U3475" s="1"/>
      <c r="X3475" s="2"/>
    </row>
    <row r="3476" spans="3:24" x14ac:dyDescent="0.3">
      <c r="C3476" s="10" t="s">
        <v>4837</v>
      </c>
      <c r="D3476" s="11" t="s">
        <v>880</v>
      </c>
      <c r="E3476" s="11" t="s">
        <v>1862</v>
      </c>
      <c r="F3476" s="13" t="s">
        <v>1863</v>
      </c>
      <c r="T3476" s="1"/>
      <c r="U3476" s="1"/>
      <c r="X3476" s="2"/>
    </row>
    <row r="3477" spans="3:24" x14ac:dyDescent="0.3">
      <c r="C3477" s="8" t="s">
        <v>4838</v>
      </c>
      <c r="D3477" s="9" t="s">
        <v>880</v>
      </c>
      <c r="E3477" s="9" t="s">
        <v>1864</v>
      </c>
      <c r="F3477" s="12" t="s">
        <v>1865</v>
      </c>
      <c r="T3477" s="1"/>
      <c r="U3477" s="1"/>
      <c r="X3477" s="2"/>
    </row>
    <row r="3478" spans="3:24" x14ac:dyDescent="0.3">
      <c r="C3478" s="10" t="s">
        <v>4839</v>
      </c>
      <c r="D3478" s="11" t="s">
        <v>6</v>
      </c>
      <c r="E3478" s="11" t="s">
        <v>1866</v>
      </c>
      <c r="F3478" s="13" t="s">
        <v>1867</v>
      </c>
      <c r="T3478" s="1"/>
      <c r="U3478" s="1"/>
      <c r="X3478" s="2"/>
    </row>
    <row r="3479" spans="3:24" x14ac:dyDescent="0.3">
      <c r="C3479" s="8" t="s">
        <v>4840</v>
      </c>
      <c r="D3479" s="9" t="s">
        <v>6</v>
      </c>
      <c r="E3479" s="9" t="s">
        <v>982</v>
      </c>
      <c r="F3479" s="12" t="s">
        <v>1868</v>
      </c>
      <c r="T3479" s="1"/>
      <c r="U3479" s="1"/>
      <c r="X3479" s="2"/>
    </row>
    <row r="3480" spans="3:24" x14ac:dyDescent="0.3">
      <c r="C3480" s="10" t="s">
        <v>4841</v>
      </c>
      <c r="D3480" s="11" t="s">
        <v>6</v>
      </c>
      <c r="E3480" s="11" t="s">
        <v>430</v>
      </c>
      <c r="F3480" s="13" t="s">
        <v>1869</v>
      </c>
      <c r="T3480" s="1"/>
      <c r="U3480" s="1"/>
      <c r="X3480" s="2"/>
    </row>
    <row r="3481" spans="3:24" x14ac:dyDescent="0.3">
      <c r="C3481" s="8" t="s">
        <v>4842</v>
      </c>
      <c r="D3481" s="9" t="s">
        <v>3</v>
      </c>
      <c r="E3481" s="9" t="s">
        <v>1870</v>
      </c>
      <c r="F3481" s="12" t="s">
        <v>1871</v>
      </c>
      <c r="T3481" s="1"/>
      <c r="U3481" s="1"/>
      <c r="X3481" s="2"/>
    </row>
    <row r="3482" spans="3:24" x14ac:dyDescent="0.3">
      <c r="C3482" s="10" t="s">
        <v>4843</v>
      </c>
      <c r="D3482" s="11" t="s">
        <v>3</v>
      </c>
      <c r="E3482" s="11" t="s">
        <v>1872</v>
      </c>
      <c r="F3482" s="13" t="s">
        <v>1873</v>
      </c>
      <c r="T3482" s="1"/>
      <c r="U3482" s="1"/>
      <c r="X3482" s="2"/>
    </row>
    <row r="3483" spans="3:24" x14ac:dyDescent="0.3">
      <c r="C3483" s="8" t="s">
        <v>4844</v>
      </c>
      <c r="D3483" s="9" t="s">
        <v>880</v>
      </c>
      <c r="E3483" s="9" t="s">
        <v>1874</v>
      </c>
      <c r="F3483" s="12" t="s">
        <v>1875</v>
      </c>
      <c r="T3483" s="1"/>
      <c r="U3483" s="1"/>
      <c r="X3483" s="2"/>
    </row>
    <row r="3484" spans="3:24" x14ac:dyDescent="0.3">
      <c r="C3484" s="10" t="s">
        <v>4845</v>
      </c>
      <c r="D3484" s="11" t="s">
        <v>3</v>
      </c>
      <c r="E3484" s="11" t="s">
        <v>1876</v>
      </c>
      <c r="F3484" s="13" t="s">
        <v>1877</v>
      </c>
      <c r="T3484" s="1"/>
      <c r="U3484" s="1"/>
      <c r="X3484" s="2"/>
    </row>
    <row r="3485" spans="3:24" x14ac:dyDescent="0.3">
      <c r="C3485" s="8" t="s">
        <v>4846</v>
      </c>
      <c r="D3485" s="9" t="s">
        <v>3</v>
      </c>
      <c r="E3485" s="9" t="s">
        <v>1878</v>
      </c>
      <c r="F3485" s="12" t="s">
        <v>1790</v>
      </c>
      <c r="T3485" s="1"/>
      <c r="U3485" s="1"/>
      <c r="X3485" s="2"/>
    </row>
    <row r="3486" spans="3:24" x14ac:dyDescent="0.3">
      <c r="C3486" s="10" t="s">
        <v>4847</v>
      </c>
      <c r="D3486" s="11" t="s">
        <v>6</v>
      </c>
      <c r="E3486" s="11" t="s">
        <v>1879</v>
      </c>
      <c r="F3486" s="13" t="s">
        <v>1880</v>
      </c>
      <c r="T3486" s="1"/>
      <c r="U3486" s="1"/>
      <c r="X3486" s="2"/>
    </row>
    <row r="3487" spans="3:24" x14ac:dyDescent="0.3">
      <c r="C3487" s="8" t="s">
        <v>4848</v>
      </c>
      <c r="D3487" s="9" t="s">
        <v>3</v>
      </c>
      <c r="E3487" s="9" t="s">
        <v>1881</v>
      </c>
      <c r="F3487" s="12" t="s">
        <v>1882</v>
      </c>
      <c r="T3487" s="1"/>
      <c r="U3487" s="1"/>
      <c r="X3487" s="2"/>
    </row>
    <row r="3488" spans="3:24" x14ac:dyDescent="0.3">
      <c r="C3488" s="10" t="s">
        <v>4849</v>
      </c>
      <c r="D3488" s="11" t="s">
        <v>6</v>
      </c>
      <c r="E3488" s="11" t="s">
        <v>1460</v>
      </c>
      <c r="F3488" s="13" t="s">
        <v>129</v>
      </c>
      <c r="T3488" s="1"/>
      <c r="U3488" s="1"/>
      <c r="X3488" s="2"/>
    </row>
    <row r="3489" spans="3:24" x14ac:dyDescent="0.3">
      <c r="C3489" s="8" t="s">
        <v>4850</v>
      </c>
      <c r="D3489" s="9" t="s">
        <v>6</v>
      </c>
      <c r="E3489" s="9" t="s">
        <v>303</v>
      </c>
      <c r="F3489" s="12" t="s">
        <v>1883</v>
      </c>
      <c r="T3489" s="1"/>
      <c r="U3489" s="1"/>
      <c r="X3489" s="2"/>
    </row>
    <row r="3490" spans="3:24" x14ac:dyDescent="0.3">
      <c r="C3490" s="10" t="s">
        <v>4851</v>
      </c>
      <c r="D3490" s="11" t="s">
        <v>880</v>
      </c>
      <c r="E3490" s="11" t="s">
        <v>1884</v>
      </c>
      <c r="F3490" s="13" t="s">
        <v>1885</v>
      </c>
      <c r="T3490" s="1"/>
      <c r="U3490" s="1"/>
      <c r="X3490" s="2"/>
    </row>
    <row r="3491" spans="3:24" x14ac:dyDescent="0.3">
      <c r="C3491" s="8" t="s">
        <v>4852</v>
      </c>
      <c r="D3491" s="9" t="s">
        <v>3</v>
      </c>
      <c r="E3491" s="9" t="s">
        <v>1886</v>
      </c>
      <c r="F3491" s="12" t="s">
        <v>1887</v>
      </c>
      <c r="T3491" s="1"/>
      <c r="U3491" s="1"/>
      <c r="X3491" s="2"/>
    </row>
    <row r="3492" spans="3:24" x14ac:dyDescent="0.3">
      <c r="C3492" s="10" t="s">
        <v>4853</v>
      </c>
      <c r="D3492" s="11" t="s">
        <v>3</v>
      </c>
      <c r="E3492" s="11" t="s">
        <v>1235</v>
      </c>
      <c r="F3492" s="13" t="s">
        <v>1888</v>
      </c>
      <c r="T3492" s="1"/>
      <c r="U3492" s="1"/>
      <c r="X3492" s="2"/>
    </row>
    <row r="3493" spans="3:24" x14ac:dyDescent="0.3">
      <c r="C3493" s="8" t="s">
        <v>4854</v>
      </c>
      <c r="D3493" s="9" t="s">
        <v>3</v>
      </c>
      <c r="E3493" s="9" t="s">
        <v>1889</v>
      </c>
      <c r="F3493" s="12" t="s">
        <v>486</v>
      </c>
      <c r="T3493" s="1"/>
      <c r="U3493" s="1"/>
      <c r="X3493" s="2"/>
    </row>
    <row r="3494" spans="3:24" x14ac:dyDescent="0.3">
      <c r="C3494" s="10" t="s">
        <v>4855</v>
      </c>
      <c r="D3494" s="11" t="s">
        <v>6</v>
      </c>
      <c r="E3494" s="11" t="s">
        <v>1890</v>
      </c>
      <c r="F3494" s="13" t="s">
        <v>1891</v>
      </c>
      <c r="T3494" s="1"/>
      <c r="U3494" s="1"/>
      <c r="X3494" s="2"/>
    </row>
    <row r="3495" spans="3:24" x14ac:dyDescent="0.3">
      <c r="C3495" s="8" t="s">
        <v>4856</v>
      </c>
      <c r="D3495" s="9" t="s">
        <v>880</v>
      </c>
      <c r="E3495" s="9" t="s">
        <v>1317</v>
      </c>
      <c r="F3495" s="12" t="s">
        <v>1892</v>
      </c>
      <c r="T3495" s="1"/>
      <c r="U3495" s="1"/>
      <c r="X3495" s="2"/>
    </row>
    <row r="3496" spans="3:24" x14ac:dyDescent="0.3">
      <c r="C3496" s="10" t="s">
        <v>4857</v>
      </c>
      <c r="D3496" s="11" t="s">
        <v>6</v>
      </c>
      <c r="E3496" s="11" t="s">
        <v>17</v>
      </c>
      <c r="F3496" s="13" t="s">
        <v>870</v>
      </c>
      <c r="T3496" s="1"/>
      <c r="U3496" s="1"/>
      <c r="X3496" s="2"/>
    </row>
    <row r="3497" spans="3:24" x14ac:dyDescent="0.3">
      <c r="C3497" s="8" t="s">
        <v>4858</v>
      </c>
      <c r="D3497" s="9" t="s">
        <v>6</v>
      </c>
      <c r="E3497" s="9" t="s">
        <v>1893</v>
      </c>
      <c r="F3497" s="12" t="s">
        <v>1894</v>
      </c>
      <c r="T3497" s="1"/>
      <c r="U3497" s="1"/>
      <c r="X3497" s="2"/>
    </row>
    <row r="3498" spans="3:24" x14ac:dyDescent="0.3">
      <c r="C3498" s="10" t="s">
        <v>4859</v>
      </c>
      <c r="D3498" s="11" t="s">
        <v>3</v>
      </c>
      <c r="E3498" s="11" t="s">
        <v>1895</v>
      </c>
      <c r="F3498" s="13" t="s">
        <v>1896</v>
      </c>
      <c r="T3498" s="1"/>
      <c r="U3498" s="1"/>
      <c r="X3498" s="2"/>
    </row>
    <row r="3499" spans="3:24" x14ac:dyDescent="0.3">
      <c r="C3499" s="8" t="s">
        <v>4860</v>
      </c>
      <c r="D3499" s="9" t="s">
        <v>6</v>
      </c>
      <c r="E3499" s="9" t="s">
        <v>1897</v>
      </c>
      <c r="F3499" s="12" t="s">
        <v>1898</v>
      </c>
      <c r="T3499" s="1"/>
      <c r="U3499" s="1"/>
      <c r="X3499" s="2"/>
    </row>
    <row r="3500" spans="3:24" x14ac:dyDescent="0.3">
      <c r="C3500" s="10" t="s">
        <v>4861</v>
      </c>
      <c r="D3500" s="11" t="s">
        <v>6</v>
      </c>
      <c r="E3500" s="11" t="s">
        <v>231</v>
      </c>
      <c r="F3500" s="13" t="s">
        <v>1899</v>
      </c>
      <c r="T3500" s="1"/>
      <c r="U3500" s="1"/>
      <c r="X3500" s="2"/>
    </row>
    <row r="3501" spans="3:24" x14ac:dyDescent="0.3">
      <c r="C3501" s="8" t="s">
        <v>4862</v>
      </c>
      <c r="D3501" s="9" t="s">
        <v>6</v>
      </c>
      <c r="E3501" s="9" t="s">
        <v>1063</v>
      </c>
      <c r="F3501" s="12" t="s">
        <v>1900</v>
      </c>
      <c r="T3501" s="1"/>
      <c r="U3501" s="1"/>
      <c r="X3501" s="2"/>
    </row>
    <row r="3502" spans="3:24" x14ac:dyDescent="0.3">
      <c r="C3502" s="10" t="s">
        <v>4863</v>
      </c>
      <c r="D3502" s="11" t="s">
        <v>3</v>
      </c>
      <c r="E3502" s="11" t="s">
        <v>1901</v>
      </c>
      <c r="F3502" s="13" t="s">
        <v>1902</v>
      </c>
      <c r="T3502" s="1"/>
      <c r="U3502" s="1"/>
      <c r="X3502" s="2"/>
    </row>
    <row r="3503" spans="3:24" x14ac:dyDescent="0.3">
      <c r="C3503" s="8" t="s">
        <v>4864</v>
      </c>
      <c r="D3503" s="9" t="s">
        <v>880</v>
      </c>
      <c r="E3503" s="9" t="s">
        <v>1903</v>
      </c>
      <c r="F3503" s="12" t="s">
        <v>1904</v>
      </c>
      <c r="T3503" s="1"/>
      <c r="U3503" s="1"/>
      <c r="X3503" s="2"/>
    </row>
    <row r="3504" spans="3:24" x14ac:dyDescent="0.3">
      <c r="C3504" s="10" t="s">
        <v>4865</v>
      </c>
      <c r="D3504" s="11" t="s">
        <v>880</v>
      </c>
      <c r="E3504" s="11" t="s">
        <v>1905</v>
      </c>
      <c r="F3504" s="13" t="s">
        <v>1906</v>
      </c>
      <c r="T3504" s="1"/>
      <c r="U3504" s="1"/>
      <c r="X3504" s="2"/>
    </row>
    <row r="3505" spans="3:24" x14ac:dyDescent="0.3">
      <c r="C3505" s="8" t="s">
        <v>4866</v>
      </c>
      <c r="D3505" s="9" t="s">
        <v>3</v>
      </c>
      <c r="E3505" s="9" t="s">
        <v>158</v>
      </c>
      <c r="F3505" s="12" t="s">
        <v>737</v>
      </c>
      <c r="T3505" s="1"/>
      <c r="U3505" s="1"/>
      <c r="X3505" s="2"/>
    </row>
    <row r="3506" spans="3:24" x14ac:dyDescent="0.3">
      <c r="C3506" s="10" t="s">
        <v>4867</v>
      </c>
      <c r="D3506" s="11" t="s">
        <v>880</v>
      </c>
      <c r="E3506" s="11" t="s">
        <v>1907</v>
      </c>
      <c r="F3506" s="13" t="s">
        <v>1908</v>
      </c>
      <c r="T3506" s="1"/>
      <c r="U3506" s="1"/>
      <c r="X3506" s="2"/>
    </row>
    <row r="3507" spans="3:24" x14ac:dyDescent="0.3">
      <c r="C3507" s="8" t="s">
        <v>4868</v>
      </c>
      <c r="D3507" s="9" t="s">
        <v>6</v>
      </c>
      <c r="E3507" s="9" t="s">
        <v>188</v>
      </c>
      <c r="F3507" s="12" t="s">
        <v>1909</v>
      </c>
      <c r="T3507" s="1"/>
      <c r="U3507" s="1"/>
      <c r="X3507" s="2"/>
    </row>
    <row r="3508" spans="3:24" x14ac:dyDescent="0.3">
      <c r="C3508" s="10" t="s">
        <v>4869</v>
      </c>
      <c r="D3508" s="11" t="s">
        <v>3</v>
      </c>
      <c r="E3508" s="11" t="s">
        <v>1910</v>
      </c>
      <c r="F3508" s="13" t="s">
        <v>1911</v>
      </c>
      <c r="T3508" s="1"/>
      <c r="U3508" s="1"/>
      <c r="X3508" s="2"/>
    </row>
    <row r="3509" spans="3:24" x14ac:dyDescent="0.3">
      <c r="C3509" s="8" t="s">
        <v>4870</v>
      </c>
      <c r="D3509" s="9" t="s">
        <v>3</v>
      </c>
      <c r="E3509" s="9" t="s">
        <v>1912</v>
      </c>
      <c r="F3509" s="12" t="s">
        <v>1913</v>
      </c>
      <c r="T3509" s="1"/>
      <c r="U3509" s="1"/>
      <c r="X3509" s="2"/>
    </row>
    <row r="3510" spans="3:24" x14ac:dyDescent="0.3">
      <c r="C3510" s="10" t="s">
        <v>4871</v>
      </c>
      <c r="D3510" s="11" t="s">
        <v>3</v>
      </c>
      <c r="E3510" s="11" t="s">
        <v>1914</v>
      </c>
      <c r="F3510" s="13" t="s">
        <v>1915</v>
      </c>
      <c r="T3510" s="1"/>
      <c r="U3510" s="1"/>
      <c r="X3510" s="2"/>
    </row>
    <row r="3511" spans="3:24" x14ac:dyDescent="0.3">
      <c r="C3511" s="8" t="s">
        <v>4872</v>
      </c>
      <c r="D3511" s="9" t="s">
        <v>3</v>
      </c>
      <c r="E3511" s="9" t="s">
        <v>1916</v>
      </c>
      <c r="F3511" s="12" t="s">
        <v>1917</v>
      </c>
      <c r="T3511" s="1"/>
      <c r="U3511" s="1"/>
      <c r="X3511" s="2"/>
    </row>
    <row r="3512" spans="3:24" x14ac:dyDescent="0.3">
      <c r="C3512" s="10" t="s">
        <v>4873</v>
      </c>
      <c r="D3512" s="11" t="s">
        <v>3</v>
      </c>
      <c r="E3512" s="11" t="s">
        <v>437</v>
      </c>
      <c r="F3512" s="13" t="s">
        <v>1918</v>
      </c>
      <c r="T3512" s="1"/>
      <c r="U3512" s="1"/>
      <c r="X3512" s="2"/>
    </row>
    <row r="3513" spans="3:24" x14ac:dyDescent="0.3">
      <c r="C3513" s="8" t="s">
        <v>4874</v>
      </c>
      <c r="D3513" s="9" t="s">
        <v>6</v>
      </c>
      <c r="E3513" s="9" t="s">
        <v>1919</v>
      </c>
      <c r="F3513" s="12" t="s">
        <v>1920</v>
      </c>
      <c r="T3513" s="1"/>
      <c r="U3513" s="1"/>
      <c r="X3513" s="2"/>
    </row>
    <row r="3514" spans="3:24" x14ac:dyDescent="0.3">
      <c r="C3514" s="10" t="s">
        <v>4875</v>
      </c>
      <c r="D3514" s="11" t="s">
        <v>6</v>
      </c>
      <c r="E3514" s="11" t="s">
        <v>1921</v>
      </c>
      <c r="F3514" s="13" t="s">
        <v>1922</v>
      </c>
      <c r="T3514" s="1"/>
      <c r="U3514" s="1"/>
      <c r="X3514" s="2"/>
    </row>
    <row r="3515" spans="3:24" x14ac:dyDescent="0.3">
      <c r="C3515" s="8" t="s">
        <v>4876</v>
      </c>
      <c r="D3515" s="9" t="s">
        <v>6</v>
      </c>
      <c r="E3515" s="9" t="s">
        <v>1923</v>
      </c>
      <c r="F3515" s="12" t="s">
        <v>1924</v>
      </c>
      <c r="T3515" s="1"/>
      <c r="U3515" s="1"/>
      <c r="X3515" s="2"/>
    </row>
    <row r="3516" spans="3:24" x14ac:dyDescent="0.3">
      <c r="C3516" s="10" t="s">
        <v>4877</v>
      </c>
      <c r="D3516" s="11" t="s">
        <v>6</v>
      </c>
      <c r="E3516" s="11" t="s">
        <v>1925</v>
      </c>
      <c r="F3516" s="13" t="s">
        <v>1926</v>
      </c>
      <c r="T3516" s="1"/>
      <c r="U3516" s="1"/>
      <c r="X3516" s="2"/>
    </row>
    <row r="3517" spans="3:24" x14ac:dyDescent="0.3">
      <c r="C3517" s="8" t="s">
        <v>4878</v>
      </c>
      <c r="D3517" s="9" t="s">
        <v>3</v>
      </c>
      <c r="E3517" s="9" t="s">
        <v>1927</v>
      </c>
      <c r="F3517" s="12" t="s">
        <v>1928</v>
      </c>
      <c r="T3517" s="1"/>
      <c r="U3517" s="1"/>
      <c r="X3517" s="2"/>
    </row>
    <row r="3518" spans="3:24" x14ac:dyDescent="0.3">
      <c r="C3518" s="10" t="s">
        <v>4879</v>
      </c>
      <c r="D3518" s="11" t="s">
        <v>6</v>
      </c>
      <c r="E3518" s="11" t="s">
        <v>748</v>
      </c>
      <c r="F3518" s="13" t="s">
        <v>1929</v>
      </c>
      <c r="T3518" s="1"/>
      <c r="U3518" s="1"/>
      <c r="X3518" s="2"/>
    </row>
    <row r="3519" spans="3:24" x14ac:dyDescent="0.3">
      <c r="C3519" s="8" t="s">
        <v>4880</v>
      </c>
      <c r="D3519" s="9" t="s">
        <v>880</v>
      </c>
      <c r="E3519" s="9" t="s">
        <v>1930</v>
      </c>
      <c r="F3519" s="12" t="s">
        <v>1931</v>
      </c>
      <c r="T3519" s="1"/>
      <c r="U3519" s="1"/>
      <c r="X3519" s="2"/>
    </row>
    <row r="3520" spans="3:24" x14ac:dyDescent="0.3">
      <c r="C3520" s="10" t="s">
        <v>4881</v>
      </c>
      <c r="D3520" s="11" t="s">
        <v>3</v>
      </c>
      <c r="E3520" s="11" t="s">
        <v>1932</v>
      </c>
      <c r="F3520" s="13" t="s">
        <v>1933</v>
      </c>
      <c r="T3520" s="1"/>
      <c r="U3520" s="1"/>
      <c r="X3520" s="2"/>
    </row>
    <row r="3521" spans="3:24" x14ac:dyDescent="0.3">
      <c r="C3521" s="8" t="s">
        <v>4882</v>
      </c>
      <c r="D3521" s="9" t="s">
        <v>6</v>
      </c>
      <c r="E3521" s="9" t="s">
        <v>760</v>
      </c>
      <c r="F3521" s="12" t="s">
        <v>1934</v>
      </c>
      <c r="T3521" s="1"/>
      <c r="U3521" s="1"/>
      <c r="X3521" s="2"/>
    </row>
    <row r="3522" spans="3:24" x14ac:dyDescent="0.3">
      <c r="C3522" s="10" t="s">
        <v>4883</v>
      </c>
      <c r="D3522" s="11" t="s">
        <v>6</v>
      </c>
      <c r="E3522" s="11" t="s">
        <v>100</v>
      </c>
      <c r="F3522" s="13" t="s">
        <v>1935</v>
      </c>
      <c r="T3522" s="1"/>
      <c r="U3522" s="1"/>
      <c r="X3522" s="2"/>
    </row>
    <row r="3523" spans="3:24" x14ac:dyDescent="0.3">
      <c r="C3523" s="8" t="s">
        <v>4884</v>
      </c>
      <c r="D3523" s="9" t="s">
        <v>6</v>
      </c>
      <c r="E3523" s="9" t="s">
        <v>1936</v>
      </c>
      <c r="F3523" s="12" t="s">
        <v>1937</v>
      </c>
      <c r="T3523" s="1"/>
      <c r="U3523" s="1"/>
      <c r="X3523" s="2"/>
    </row>
    <row r="3524" spans="3:24" x14ac:dyDescent="0.3">
      <c r="C3524" s="10" t="s">
        <v>4885</v>
      </c>
      <c r="D3524" s="11" t="s">
        <v>3</v>
      </c>
      <c r="E3524" s="11" t="s">
        <v>951</v>
      </c>
      <c r="F3524" s="13" t="s">
        <v>1938</v>
      </c>
      <c r="T3524" s="1"/>
      <c r="U3524" s="1"/>
      <c r="X3524" s="2"/>
    </row>
    <row r="3525" spans="3:24" x14ac:dyDescent="0.3">
      <c r="C3525" s="8" t="s">
        <v>4886</v>
      </c>
      <c r="D3525" s="9" t="s">
        <v>880</v>
      </c>
      <c r="E3525" s="9" t="s">
        <v>1939</v>
      </c>
      <c r="F3525" s="12" t="s">
        <v>1940</v>
      </c>
      <c r="T3525" s="1"/>
      <c r="U3525" s="1"/>
      <c r="X3525" s="2"/>
    </row>
    <row r="3526" spans="3:24" x14ac:dyDescent="0.3">
      <c r="C3526" s="10" t="s">
        <v>4887</v>
      </c>
      <c r="D3526" s="11" t="s">
        <v>3</v>
      </c>
      <c r="E3526" s="11" t="s">
        <v>1941</v>
      </c>
      <c r="F3526" s="13" t="s">
        <v>1942</v>
      </c>
      <c r="T3526" s="1"/>
      <c r="U3526" s="1"/>
      <c r="X3526" s="2"/>
    </row>
    <row r="3527" spans="3:24" x14ac:dyDescent="0.3">
      <c r="C3527" s="8" t="s">
        <v>4888</v>
      </c>
      <c r="D3527" s="9" t="s">
        <v>6</v>
      </c>
      <c r="E3527" s="9" t="s">
        <v>1943</v>
      </c>
      <c r="F3527" s="12" t="s">
        <v>1944</v>
      </c>
      <c r="T3527" s="1"/>
      <c r="U3527" s="1"/>
      <c r="X3527" s="2"/>
    </row>
    <row r="3528" spans="3:24" x14ac:dyDescent="0.3">
      <c r="C3528" s="10" t="s">
        <v>4889</v>
      </c>
      <c r="D3528" s="11" t="s">
        <v>3</v>
      </c>
      <c r="E3528" s="11" t="s">
        <v>367</v>
      </c>
      <c r="F3528" s="13" t="s">
        <v>1945</v>
      </c>
      <c r="T3528" s="1"/>
      <c r="U3528" s="1"/>
      <c r="X3528" s="2"/>
    </row>
    <row r="3529" spans="3:24" x14ac:dyDescent="0.3">
      <c r="C3529" s="8" t="s">
        <v>4890</v>
      </c>
      <c r="D3529" s="9" t="s">
        <v>3</v>
      </c>
      <c r="E3529" s="9" t="s">
        <v>130</v>
      </c>
      <c r="F3529" s="12" t="s">
        <v>1946</v>
      </c>
      <c r="T3529" s="1"/>
      <c r="U3529" s="1"/>
      <c r="X3529" s="2"/>
    </row>
    <row r="3530" spans="3:24" x14ac:dyDescent="0.3">
      <c r="C3530" s="10" t="s">
        <v>4891</v>
      </c>
      <c r="D3530" s="11" t="s">
        <v>3</v>
      </c>
      <c r="E3530" s="11" t="s">
        <v>1947</v>
      </c>
      <c r="F3530" s="13" t="s">
        <v>1948</v>
      </c>
      <c r="T3530" s="1"/>
      <c r="U3530" s="1"/>
      <c r="X3530" s="2"/>
    </row>
    <row r="3531" spans="3:24" x14ac:dyDescent="0.3">
      <c r="C3531" s="8" t="s">
        <v>4892</v>
      </c>
      <c r="D3531" s="9" t="s">
        <v>3</v>
      </c>
      <c r="E3531" s="9" t="s">
        <v>1949</v>
      </c>
      <c r="F3531" s="12" t="s">
        <v>1950</v>
      </c>
      <c r="T3531" s="1"/>
      <c r="U3531" s="1"/>
      <c r="X3531" s="2"/>
    </row>
    <row r="3532" spans="3:24" x14ac:dyDescent="0.3">
      <c r="C3532" s="10" t="s">
        <v>4893</v>
      </c>
      <c r="D3532" s="11" t="s">
        <v>3</v>
      </c>
      <c r="E3532" s="11" t="s">
        <v>1951</v>
      </c>
      <c r="F3532" s="13" t="s">
        <v>1952</v>
      </c>
      <c r="T3532" s="1"/>
      <c r="U3532" s="1"/>
      <c r="X3532" s="2"/>
    </row>
    <row r="3533" spans="3:24" x14ac:dyDescent="0.3">
      <c r="C3533" s="8" t="s">
        <v>4894</v>
      </c>
      <c r="D3533" s="9" t="s">
        <v>3</v>
      </c>
      <c r="E3533" s="9" t="s">
        <v>1953</v>
      </c>
      <c r="F3533" s="12" t="s">
        <v>1954</v>
      </c>
      <c r="T3533" s="1"/>
      <c r="U3533" s="1"/>
      <c r="X3533" s="2"/>
    </row>
    <row r="3534" spans="3:24" x14ac:dyDescent="0.3">
      <c r="C3534" s="10" t="s">
        <v>4895</v>
      </c>
      <c r="D3534" s="11" t="s">
        <v>6</v>
      </c>
      <c r="E3534" s="11" t="s">
        <v>100</v>
      </c>
      <c r="F3534" s="13" t="s">
        <v>1955</v>
      </c>
      <c r="T3534" s="1"/>
      <c r="U3534" s="1"/>
      <c r="X3534" s="2"/>
    </row>
    <row r="3535" spans="3:24" x14ac:dyDescent="0.3">
      <c r="C3535" s="8" t="s">
        <v>4896</v>
      </c>
      <c r="D3535" s="9" t="s">
        <v>6</v>
      </c>
      <c r="E3535" s="9" t="s">
        <v>132</v>
      </c>
      <c r="F3535" s="12" t="s">
        <v>419</v>
      </c>
      <c r="T3535" s="1"/>
      <c r="U3535" s="1"/>
      <c r="X3535" s="2"/>
    </row>
    <row r="3536" spans="3:24" x14ac:dyDescent="0.3">
      <c r="C3536" s="10" t="s">
        <v>4897</v>
      </c>
      <c r="D3536" s="11" t="s">
        <v>3</v>
      </c>
      <c r="E3536" s="11" t="s">
        <v>365</v>
      </c>
      <c r="F3536" s="13" t="s">
        <v>1956</v>
      </c>
      <c r="T3536" s="1"/>
      <c r="U3536" s="1"/>
      <c r="X3536" s="2"/>
    </row>
    <row r="3537" spans="3:24" x14ac:dyDescent="0.3">
      <c r="C3537" s="8" t="s">
        <v>4898</v>
      </c>
      <c r="D3537" s="9" t="s">
        <v>6</v>
      </c>
      <c r="E3537" s="9" t="s">
        <v>1460</v>
      </c>
      <c r="F3537" s="12" t="s">
        <v>1957</v>
      </c>
      <c r="T3537" s="1"/>
      <c r="U3537" s="1"/>
      <c r="X3537" s="2"/>
    </row>
    <row r="3538" spans="3:24" x14ac:dyDescent="0.3">
      <c r="C3538" s="10" t="s">
        <v>4899</v>
      </c>
      <c r="D3538" s="11" t="s">
        <v>3</v>
      </c>
      <c r="E3538" s="11" t="s">
        <v>1958</v>
      </c>
      <c r="F3538" s="13" t="s">
        <v>1959</v>
      </c>
      <c r="T3538" s="1"/>
      <c r="U3538" s="1"/>
      <c r="X3538" s="2"/>
    </row>
    <row r="3539" spans="3:24" x14ac:dyDescent="0.3">
      <c r="C3539" s="8" t="s">
        <v>4900</v>
      </c>
      <c r="D3539" s="9" t="s">
        <v>3</v>
      </c>
      <c r="E3539" s="9" t="s">
        <v>49</v>
      </c>
      <c r="F3539" s="12" t="s">
        <v>1960</v>
      </c>
      <c r="T3539" s="1"/>
      <c r="U3539" s="1"/>
      <c r="X3539" s="2"/>
    </row>
    <row r="3540" spans="3:24" x14ac:dyDescent="0.3">
      <c r="C3540" s="10" t="s">
        <v>4901</v>
      </c>
      <c r="D3540" s="11" t="s">
        <v>6</v>
      </c>
      <c r="E3540" s="11" t="s">
        <v>1961</v>
      </c>
      <c r="F3540" s="13" t="s">
        <v>1962</v>
      </c>
      <c r="T3540" s="1"/>
      <c r="U3540" s="1"/>
      <c r="X3540" s="2"/>
    </row>
    <row r="3541" spans="3:24" x14ac:dyDescent="0.3">
      <c r="C3541" s="8" t="s">
        <v>4902</v>
      </c>
      <c r="D3541" s="9" t="s">
        <v>6</v>
      </c>
      <c r="E3541" s="9" t="s">
        <v>1963</v>
      </c>
      <c r="F3541" s="12" t="s">
        <v>1964</v>
      </c>
      <c r="T3541" s="1"/>
      <c r="U3541" s="1"/>
      <c r="X3541" s="2"/>
    </row>
    <row r="3542" spans="3:24" x14ac:dyDescent="0.3">
      <c r="C3542" s="10" t="s">
        <v>4903</v>
      </c>
      <c r="D3542" s="11" t="s">
        <v>6</v>
      </c>
      <c r="E3542" s="11" t="s">
        <v>197</v>
      </c>
      <c r="F3542" s="13" t="s">
        <v>1965</v>
      </c>
      <c r="T3542" s="1"/>
      <c r="U3542" s="1"/>
      <c r="X3542" s="2"/>
    </row>
    <row r="3543" spans="3:24" x14ac:dyDescent="0.3">
      <c r="C3543" s="8" t="s">
        <v>4904</v>
      </c>
      <c r="D3543" s="9" t="s">
        <v>6</v>
      </c>
      <c r="E3543" s="9" t="s">
        <v>303</v>
      </c>
      <c r="F3543" s="12" t="s">
        <v>1966</v>
      </c>
      <c r="T3543" s="1"/>
      <c r="U3543" s="1"/>
      <c r="X3543" s="2"/>
    </row>
    <row r="3544" spans="3:24" x14ac:dyDescent="0.3">
      <c r="C3544" s="10" t="s">
        <v>4905</v>
      </c>
      <c r="D3544" s="11" t="s">
        <v>3</v>
      </c>
      <c r="E3544" s="11" t="s">
        <v>1967</v>
      </c>
      <c r="F3544" s="13" t="s">
        <v>1968</v>
      </c>
      <c r="T3544" s="1"/>
      <c r="U3544" s="1"/>
      <c r="X3544" s="2"/>
    </row>
    <row r="3545" spans="3:24" x14ac:dyDescent="0.3">
      <c r="C3545" s="8" t="s">
        <v>4906</v>
      </c>
      <c r="D3545" s="9" t="s">
        <v>6</v>
      </c>
      <c r="E3545" s="9" t="s">
        <v>1969</v>
      </c>
      <c r="F3545" s="12" t="s">
        <v>941</v>
      </c>
      <c r="T3545" s="1"/>
      <c r="U3545" s="1"/>
      <c r="X3545" s="2"/>
    </row>
    <row r="3546" spans="3:24" x14ac:dyDescent="0.3">
      <c r="C3546" s="10" t="s">
        <v>4907</v>
      </c>
      <c r="D3546" s="11" t="s">
        <v>6</v>
      </c>
      <c r="E3546" s="11" t="s">
        <v>1970</v>
      </c>
      <c r="F3546" s="13" t="s">
        <v>1971</v>
      </c>
      <c r="T3546" s="1"/>
      <c r="U3546" s="1"/>
      <c r="X3546" s="2"/>
    </row>
    <row r="3547" spans="3:24" x14ac:dyDescent="0.3">
      <c r="C3547" s="8" t="s">
        <v>4908</v>
      </c>
      <c r="D3547" s="9" t="s">
        <v>3</v>
      </c>
      <c r="E3547" s="9" t="s">
        <v>911</v>
      </c>
      <c r="F3547" s="12" t="s">
        <v>1972</v>
      </c>
      <c r="T3547" s="1"/>
      <c r="U3547" s="1"/>
      <c r="X3547" s="2"/>
    </row>
    <row r="3548" spans="3:24" x14ac:dyDescent="0.3">
      <c r="C3548" s="10" t="s">
        <v>4909</v>
      </c>
      <c r="D3548" s="11" t="s">
        <v>3</v>
      </c>
      <c r="E3548" s="11" t="s">
        <v>1973</v>
      </c>
      <c r="F3548" s="13" t="s">
        <v>1974</v>
      </c>
      <c r="T3548" s="1"/>
      <c r="U3548" s="1"/>
      <c r="X3548" s="2"/>
    </row>
    <row r="3549" spans="3:24" x14ac:dyDescent="0.3">
      <c r="C3549" s="8" t="s">
        <v>4910</v>
      </c>
      <c r="D3549" s="9" t="s">
        <v>3</v>
      </c>
      <c r="E3549" s="9" t="s">
        <v>1975</v>
      </c>
      <c r="F3549" s="12" t="s">
        <v>1976</v>
      </c>
      <c r="T3549" s="1"/>
      <c r="U3549" s="1"/>
      <c r="X3549" s="2"/>
    </row>
    <row r="3550" spans="3:24" x14ac:dyDescent="0.3">
      <c r="C3550" s="10" t="s">
        <v>4911</v>
      </c>
      <c r="D3550" s="11" t="s">
        <v>6</v>
      </c>
      <c r="E3550" s="11" t="s">
        <v>1977</v>
      </c>
      <c r="F3550" s="13" t="s">
        <v>1978</v>
      </c>
      <c r="T3550" s="1"/>
      <c r="U3550" s="1"/>
      <c r="X3550" s="2"/>
    </row>
    <row r="3551" spans="3:24" x14ac:dyDescent="0.3">
      <c r="C3551" s="8" t="s">
        <v>4912</v>
      </c>
      <c r="D3551" s="9" t="s">
        <v>6</v>
      </c>
      <c r="E3551" s="9" t="s">
        <v>1979</v>
      </c>
      <c r="F3551" s="12" t="s">
        <v>1980</v>
      </c>
      <c r="T3551" s="1"/>
      <c r="U3551" s="1"/>
      <c r="X3551" s="2"/>
    </row>
    <row r="3552" spans="3:24" x14ac:dyDescent="0.3">
      <c r="C3552" s="10" t="s">
        <v>4913</v>
      </c>
      <c r="D3552" s="11" t="s">
        <v>6</v>
      </c>
      <c r="E3552" s="11" t="s">
        <v>1981</v>
      </c>
      <c r="F3552" s="13" t="s">
        <v>1982</v>
      </c>
      <c r="T3552" s="1"/>
      <c r="U3552" s="1"/>
      <c r="X3552" s="2"/>
    </row>
    <row r="3553" spans="3:24" x14ac:dyDescent="0.3">
      <c r="C3553" s="8" t="s">
        <v>4914</v>
      </c>
      <c r="D3553" s="9" t="s">
        <v>3</v>
      </c>
      <c r="E3553" s="9" t="s">
        <v>1983</v>
      </c>
      <c r="F3553" s="12" t="s">
        <v>1984</v>
      </c>
      <c r="T3553" s="1"/>
      <c r="U3553" s="1"/>
      <c r="X3553" s="2"/>
    </row>
    <row r="3554" spans="3:24" x14ac:dyDescent="0.3">
      <c r="C3554" s="10" t="s">
        <v>4915</v>
      </c>
      <c r="D3554" s="11" t="s">
        <v>6</v>
      </c>
      <c r="E3554" s="11" t="s">
        <v>1985</v>
      </c>
      <c r="F3554" s="13" t="s">
        <v>1986</v>
      </c>
      <c r="T3554" s="1"/>
      <c r="U3554" s="1"/>
      <c r="X3554" s="2"/>
    </row>
    <row r="3555" spans="3:24" x14ac:dyDescent="0.3">
      <c r="C3555" s="8" t="s">
        <v>4916</v>
      </c>
      <c r="D3555" s="9" t="s">
        <v>3</v>
      </c>
      <c r="E3555" s="9" t="s">
        <v>1987</v>
      </c>
      <c r="F3555" s="12" t="s">
        <v>1988</v>
      </c>
      <c r="T3555" s="1"/>
      <c r="U3555" s="1"/>
      <c r="X3555" s="2"/>
    </row>
    <row r="3556" spans="3:24" x14ac:dyDescent="0.3">
      <c r="C3556" s="10" t="s">
        <v>4917</v>
      </c>
      <c r="D3556" s="11" t="s">
        <v>3</v>
      </c>
      <c r="E3556" s="11" t="s">
        <v>1989</v>
      </c>
      <c r="F3556" s="13" t="s">
        <v>1990</v>
      </c>
      <c r="T3556" s="1"/>
      <c r="U3556" s="1"/>
      <c r="X3556" s="2"/>
    </row>
    <row r="3557" spans="3:24" x14ac:dyDescent="0.3">
      <c r="C3557" s="8" t="s">
        <v>4918</v>
      </c>
      <c r="D3557" s="9" t="s">
        <v>6</v>
      </c>
      <c r="E3557" s="9" t="s">
        <v>1991</v>
      </c>
      <c r="F3557" s="12" t="s">
        <v>1992</v>
      </c>
      <c r="T3557" s="1"/>
      <c r="U3557" s="1"/>
      <c r="X3557" s="2"/>
    </row>
    <row r="3558" spans="3:24" x14ac:dyDescent="0.3">
      <c r="C3558" s="10" t="s">
        <v>4919</v>
      </c>
      <c r="D3558" s="11" t="s">
        <v>3</v>
      </c>
      <c r="E3558" s="11" t="s">
        <v>1993</v>
      </c>
      <c r="F3558" s="13" t="s">
        <v>1994</v>
      </c>
      <c r="T3558" s="1"/>
      <c r="U3558" s="1"/>
      <c r="X3558" s="2"/>
    </row>
    <row r="3559" spans="3:24" x14ac:dyDescent="0.3">
      <c r="C3559" s="8" t="s">
        <v>4920</v>
      </c>
      <c r="D3559" s="9" t="s">
        <v>3</v>
      </c>
      <c r="E3559" s="9" t="s">
        <v>1995</v>
      </c>
      <c r="F3559" s="12" t="s">
        <v>1996</v>
      </c>
      <c r="T3559" s="1"/>
      <c r="U3559" s="1"/>
      <c r="X3559" s="2"/>
    </row>
    <row r="3560" spans="3:24" x14ac:dyDescent="0.3">
      <c r="C3560" s="10" t="s">
        <v>4921</v>
      </c>
      <c r="D3560" s="11" t="s">
        <v>3</v>
      </c>
      <c r="E3560" s="11" t="s">
        <v>398</v>
      </c>
      <c r="F3560" s="13" t="s">
        <v>1997</v>
      </c>
      <c r="T3560" s="1"/>
      <c r="U3560" s="1"/>
      <c r="X3560" s="2"/>
    </row>
    <row r="3561" spans="3:24" x14ac:dyDescent="0.3">
      <c r="C3561" s="8" t="s">
        <v>4922</v>
      </c>
      <c r="D3561" s="9" t="s">
        <v>3</v>
      </c>
      <c r="E3561" s="9" t="s">
        <v>80</v>
      </c>
      <c r="F3561" s="12" t="s">
        <v>1998</v>
      </c>
      <c r="T3561" s="1"/>
      <c r="U3561" s="1"/>
      <c r="X3561" s="2"/>
    </row>
    <row r="3562" spans="3:24" x14ac:dyDescent="0.3">
      <c r="C3562" s="10" t="s">
        <v>4923</v>
      </c>
      <c r="D3562" s="11" t="s">
        <v>880</v>
      </c>
      <c r="E3562" s="11" t="s">
        <v>1999</v>
      </c>
      <c r="F3562" s="13" t="s">
        <v>2000</v>
      </c>
      <c r="T3562" s="1"/>
      <c r="U3562" s="1"/>
      <c r="X3562" s="2"/>
    </row>
    <row r="3563" spans="3:24" x14ac:dyDescent="0.3">
      <c r="C3563" s="8" t="s">
        <v>4924</v>
      </c>
      <c r="D3563" s="9" t="s">
        <v>6</v>
      </c>
      <c r="E3563" s="9" t="s">
        <v>2001</v>
      </c>
      <c r="F3563" s="12" t="s">
        <v>87</v>
      </c>
      <c r="T3563" s="1"/>
      <c r="U3563" s="1"/>
      <c r="X3563" s="2"/>
    </row>
    <row r="3564" spans="3:24" x14ac:dyDescent="0.3">
      <c r="C3564" s="10" t="s">
        <v>4925</v>
      </c>
      <c r="D3564" s="11" t="s">
        <v>6</v>
      </c>
      <c r="E3564" s="11" t="s">
        <v>2002</v>
      </c>
      <c r="F3564" s="13" t="s">
        <v>2003</v>
      </c>
      <c r="T3564" s="1"/>
      <c r="U3564" s="1"/>
      <c r="X3564" s="2"/>
    </row>
    <row r="3565" spans="3:24" x14ac:dyDescent="0.3">
      <c r="C3565" s="8" t="s">
        <v>4926</v>
      </c>
      <c r="D3565" s="9" t="s">
        <v>880</v>
      </c>
      <c r="E3565" s="9" t="s">
        <v>2004</v>
      </c>
      <c r="F3565" s="12" t="s">
        <v>1718</v>
      </c>
      <c r="T3565" s="1"/>
      <c r="U3565" s="1"/>
      <c r="X3565" s="2"/>
    </row>
    <row r="3566" spans="3:24" x14ac:dyDescent="0.3">
      <c r="C3566" s="10" t="s">
        <v>4927</v>
      </c>
      <c r="D3566" s="11" t="s">
        <v>3</v>
      </c>
      <c r="E3566" s="11" t="s">
        <v>2005</v>
      </c>
      <c r="F3566" s="13" t="s">
        <v>2006</v>
      </c>
      <c r="T3566" s="1"/>
      <c r="U3566" s="1"/>
      <c r="X3566" s="2"/>
    </row>
    <row r="3567" spans="3:24" x14ac:dyDescent="0.3">
      <c r="C3567" s="8" t="s">
        <v>4928</v>
      </c>
      <c r="D3567" s="9" t="s">
        <v>6</v>
      </c>
      <c r="E3567" s="9" t="s">
        <v>2007</v>
      </c>
      <c r="F3567" s="12" t="s">
        <v>2008</v>
      </c>
      <c r="T3567" s="1"/>
      <c r="U3567" s="1"/>
      <c r="X3567" s="2"/>
    </row>
    <row r="3568" spans="3:24" x14ac:dyDescent="0.3">
      <c r="C3568" s="10" t="s">
        <v>4929</v>
      </c>
      <c r="D3568" s="11" t="s">
        <v>880</v>
      </c>
      <c r="E3568" s="11" t="s">
        <v>2009</v>
      </c>
      <c r="F3568" s="13" t="s">
        <v>2010</v>
      </c>
      <c r="T3568" s="1"/>
      <c r="U3568" s="1"/>
      <c r="X3568" s="2"/>
    </row>
    <row r="3569" spans="3:24" x14ac:dyDescent="0.3">
      <c r="C3569" s="8" t="s">
        <v>4930</v>
      </c>
      <c r="D3569" s="9" t="s">
        <v>6</v>
      </c>
      <c r="E3569" s="9" t="s">
        <v>2011</v>
      </c>
      <c r="F3569" s="12" t="s">
        <v>2012</v>
      </c>
      <c r="T3569" s="1"/>
      <c r="U3569" s="1"/>
      <c r="X3569" s="2"/>
    </row>
    <row r="3570" spans="3:24" x14ac:dyDescent="0.3">
      <c r="C3570" s="10" t="s">
        <v>4931</v>
      </c>
      <c r="D3570" s="11" t="s">
        <v>6</v>
      </c>
      <c r="E3570" s="11" t="s">
        <v>2013</v>
      </c>
      <c r="F3570" s="13" t="s">
        <v>2014</v>
      </c>
      <c r="T3570" s="1"/>
      <c r="U3570" s="1"/>
      <c r="X3570" s="2"/>
    </row>
    <row r="3571" spans="3:24" x14ac:dyDescent="0.3">
      <c r="C3571" s="8" t="s">
        <v>4932</v>
      </c>
      <c r="D3571" s="9" t="s">
        <v>6</v>
      </c>
      <c r="E3571" s="9" t="s">
        <v>2015</v>
      </c>
      <c r="F3571" s="12" t="s">
        <v>2016</v>
      </c>
      <c r="T3571" s="1"/>
      <c r="U3571" s="1"/>
      <c r="X3571" s="2"/>
    </row>
    <row r="3572" spans="3:24" x14ac:dyDescent="0.3">
      <c r="C3572" s="10" t="s">
        <v>4933</v>
      </c>
      <c r="D3572" s="11" t="s">
        <v>3</v>
      </c>
      <c r="E3572" s="11" t="s">
        <v>2017</v>
      </c>
      <c r="F3572" s="13" t="s">
        <v>2018</v>
      </c>
      <c r="T3572" s="1"/>
      <c r="U3572" s="1"/>
      <c r="X3572" s="2"/>
    </row>
    <row r="3573" spans="3:24" x14ac:dyDescent="0.3">
      <c r="C3573" s="8" t="s">
        <v>4934</v>
      </c>
      <c r="D3573" s="9" t="s">
        <v>6</v>
      </c>
      <c r="E3573" s="9" t="s">
        <v>140</v>
      </c>
      <c r="F3573" s="12" t="s">
        <v>2019</v>
      </c>
      <c r="T3573" s="1"/>
      <c r="U3573" s="1"/>
      <c r="X3573" s="2"/>
    </row>
    <row r="3574" spans="3:24" x14ac:dyDescent="0.3">
      <c r="C3574" s="10" t="s">
        <v>4935</v>
      </c>
      <c r="D3574" s="11" t="s">
        <v>3</v>
      </c>
      <c r="E3574" s="11" t="s">
        <v>359</v>
      </c>
      <c r="F3574" s="13" t="s">
        <v>2020</v>
      </c>
      <c r="T3574" s="1"/>
      <c r="U3574" s="1"/>
      <c r="X3574" s="2"/>
    </row>
    <row r="3575" spans="3:24" x14ac:dyDescent="0.3">
      <c r="C3575" s="8" t="s">
        <v>4936</v>
      </c>
      <c r="D3575" s="9" t="s">
        <v>6</v>
      </c>
      <c r="E3575" s="9" t="s">
        <v>55</v>
      </c>
      <c r="F3575" s="12" t="s">
        <v>2021</v>
      </c>
      <c r="T3575" s="1"/>
      <c r="U3575" s="1"/>
      <c r="X3575" s="2"/>
    </row>
    <row r="3576" spans="3:24" x14ac:dyDescent="0.3">
      <c r="C3576" s="10" t="s">
        <v>4937</v>
      </c>
      <c r="D3576" s="11" t="s">
        <v>3</v>
      </c>
      <c r="E3576" s="11" t="s">
        <v>2022</v>
      </c>
      <c r="F3576" s="13" t="s">
        <v>85</v>
      </c>
      <c r="T3576" s="1"/>
      <c r="U3576" s="1"/>
      <c r="X3576" s="2"/>
    </row>
    <row r="3577" spans="3:24" x14ac:dyDescent="0.3">
      <c r="C3577" s="8" t="s">
        <v>4938</v>
      </c>
      <c r="D3577" s="9" t="s">
        <v>3</v>
      </c>
      <c r="E3577" s="9" t="s">
        <v>2023</v>
      </c>
      <c r="F3577" s="12" t="s">
        <v>2024</v>
      </c>
      <c r="T3577" s="1"/>
      <c r="U3577" s="1"/>
      <c r="X3577" s="2"/>
    </row>
    <row r="3578" spans="3:24" x14ac:dyDescent="0.3">
      <c r="C3578" s="10" t="s">
        <v>4939</v>
      </c>
      <c r="D3578" s="11" t="s">
        <v>880</v>
      </c>
      <c r="E3578" s="11" t="s">
        <v>2025</v>
      </c>
      <c r="F3578" s="13" t="s">
        <v>2026</v>
      </c>
      <c r="T3578" s="1"/>
      <c r="U3578" s="1"/>
      <c r="X3578" s="2"/>
    </row>
    <row r="3579" spans="3:24" x14ac:dyDescent="0.3">
      <c r="C3579" s="8" t="s">
        <v>4940</v>
      </c>
      <c r="D3579" s="9" t="s">
        <v>6</v>
      </c>
      <c r="E3579" s="9" t="s">
        <v>2027</v>
      </c>
      <c r="F3579" s="12" t="s">
        <v>2028</v>
      </c>
      <c r="T3579" s="1"/>
      <c r="U3579" s="1"/>
      <c r="X3579" s="2"/>
    </row>
    <row r="3580" spans="3:24" x14ac:dyDescent="0.3">
      <c r="C3580" s="10" t="s">
        <v>4941</v>
      </c>
      <c r="D3580" s="11" t="s">
        <v>3</v>
      </c>
      <c r="E3580" s="11" t="s">
        <v>49</v>
      </c>
      <c r="F3580" s="13" t="s">
        <v>2029</v>
      </c>
      <c r="T3580" s="1"/>
      <c r="U3580" s="1"/>
      <c r="X3580" s="2"/>
    </row>
    <row r="3581" spans="3:24" x14ac:dyDescent="0.3">
      <c r="C3581" s="8" t="s">
        <v>4942</v>
      </c>
      <c r="D3581" s="9" t="s">
        <v>3</v>
      </c>
      <c r="E3581" s="9" t="s">
        <v>2030</v>
      </c>
      <c r="F3581" s="12" t="s">
        <v>2031</v>
      </c>
      <c r="T3581" s="1"/>
      <c r="U3581" s="1"/>
      <c r="X3581" s="2"/>
    </row>
    <row r="3582" spans="3:24" x14ac:dyDescent="0.3">
      <c r="C3582" s="10" t="s">
        <v>4943</v>
      </c>
      <c r="D3582" s="11" t="s">
        <v>6</v>
      </c>
      <c r="E3582" s="11" t="s">
        <v>2032</v>
      </c>
      <c r="F3582" s="13" t="s">
        <v>520</v>
      </c>
      <c r="T3582" s="1"/>
      <c r="U3582" s="1"/>
      <c r="X3582" s="2"/>
    </row>
    <row r="3583" spans="3:24" x14ac:dyDescent="0.3">
      <c r="C3583" s="8" t="s">
        <v>4944</v>
      </c>
      <c r="D3583" s="9" t="s">
        <v>6</v>
      </c>
      <c r="E3583" s="9" t="s">
        <v>2033</v>
      </c>
      <c r="F3583" s="12" t="s">
        <v>2034</v>
      </c>
      <c r="T3583" s="1"/>
      <c r="U3583" s="1"/>
      <c r="X3583" s="2"/>
    </row>
    <row r="3584" spans="3:24" x14ac:dyDescent="0.3">
      <c r="C3584" s="10" t="s">
        <v>4945</v>
      </c>
      <c r="D3584" s="11" t="s">
        <v>6</v>
      </c>
      <c r="E3584" s="11" t="s">
        <v>2035</v>
      </c>
      <c r="F3584" s="13" t="s">
        <v>2036</v>
      </c>
      <c r="T3584" s="1"/>
      <c r="U3584" s="1"/>
      <c r="X3584" s="2"/>
    </row>
    <row r="3585" spans="3:24" x14ac:dyDescent="0.3">
      <c r="C3585" s="8" t="s">
        <v>4946</v>
      </c>
      <c r="D3585" s="9" t="s">
        <v>6</v>
      </c>
      <c r="E3585" s="9" t="s">
        <v>2037</v>
      </c>
      <c r="F3585" s="12" t="s">
        <v>2038</v>
      </c>
      <c r="T3585" s="1"/>
      <c r="U3585" s="1"/>
      <c r="X3585" s="2"/>
    </row>
    <row r="3586" spans="3:24" x14ac:dyDescent="0.3">
      <c r="C3586" s="10" t="s">
        <v>4947</v>
      </c>
      <c r="D3586" s="11" t="s">
        <v>6</v>
      </c>
      <c r="E3586" s="11" t="s">
        <v>461</v>
      </c>
      <c r="F3586" s="13" t="s">
        <v>2039</v>
      </c>
      <c r="T3586" s="1"/>
      <c r="U3586" s="1"/>
      <c r="X3586" s="2"/>
    </row>
    <row r="3587" spans="3:24" x14ac:dyDescent="0.3">
      <c r="C3587" s="8" t="s">
        <v>4948</v>
      </c>
      <c r="D3587" s="9" t="s">
        <v>3</v>
      </c>
      <c r="E3587" s="9" t="s">
        <v>643</v>
      </c>
      <c r="F3587" s="12" t="s">
        <v>2040</v>
      </c>
      <c r="T3587" s="1"/>
      <c r="U3587" s="1"/>
      <c r="X3587" s="2"/>
    </row>
    <row r="3588" spans="3:24" x14ac:dyDescent="0.3">
      <c r="C3588" s="10" t="s">
        <v>4949</v>
      </c>
      <c r="D3588" s="11" t="s">
        <v>3</v>
      </c>
      <c r="E3588" s="11" t="s">
        <v>213</v>
      </c>
      <c r="F3588" s="13" t="s">
        <v>2041</v>
      </c>
      <c r="T3588" s="1"/>
      <c r="U3588" s="1"/>
      <c r="X3588" s="2"/>
    </row>
    <row r="3589" spans="3:24" x14ac:dyDescent="0.3">
      <c r="C3589" s="8" t="s">
        <v>4950</v>
      </c>
      <c r="D3589" s="9" t="s">
        <v>3</v>
      </c>
      <c r="E3589" s="9" t="s">
        <v>2042</v>
      </c>
      <c r="F3589" s="12" t="s">
        <v>2043</v>
      </c>
      <c r="T3589" s="1"/>
      <c r="U3589" s="1"/>
      <c r="X3589" s="2"/>
    </row>
    <row r="3590" spans="3:24" x14ac:dyDescent="0.3">
      <c r="C3590" s="10" t="s">
        <v>4951</v>
      </c>
      <c r="D3590" s="11" t="s">
        <v>3</v>
      </c>
      <c r="E3590" s="11" t="s">
        <v>2044</v>
      </c>
      <c r="F3590" s="13" t="s">
        <v>2045</v>
      </c>
      <c r="T3590" s="1"/>
      <c r="U3590" s="1"/>
      <c r="X3590" s="2"/>
    </row>
    <row r="3591" spans="3:24" x14ac:dyDescent="0.3">
      <c r="C3591" s="8" t="s">
        <v>4952</v>
      </c>
      <c r="D3591" s="9" t="s">
        <v>3</v>
      </c>
      <c r="E3591" s="9" t="s">
        <v>2046</v>
      </c>
      <c r="F3591" s="12" t="s">
        <v>2047</v>
      </c>
      <c r="T3591" s="1"/>
      <c r="U3591" s="1"/>
      <c r="X3591" s="2"/>
    </row>
    <row r="3592" spans="3:24" x14ac:dyDescent="0.3">
      <c r="C3592" s="10" t="s">
        <v>4953</v>
      </c>
      <c r="D3592" s="11" t="s">
        <v>6</v>
      </c>
      <c r="E3592" s="11" t="s">
        <v>1771</v>
      </c>
      <c r="F3592" s="13" t="s">
        <v>2048</v>
      </c>
      <c r="T3592" s="1"/>
      <c r="U3592" s="1"/>
      <c r="X3592" s="2"/>
    </row>
    <row r="3593" spans="3:24" x14ac:dyDescent="0.3">
      <c r="C3593" s="8" t="s">
        <v>4954</v>
      </c>
      <c r="D3593" s="9" t="s">
        <v>6</v>
      </c>
      <c r="E3593" s="9" t="s">
        <v>2049</v>
      </c>
      <c r="F3593" s="12" t="s">
        <v>2050</v>
      </c>
      <c r="T3593" s="1"/>
      <c r="U3593" s="1"/>
      <c r="X3593" s="2"/>
    </row>
    <row r="3594" spans="3:24" x14ac:dyDescent="0.3">
      <c r="C3594" s="10" t="s">
        <v>4955</v>
      </c>
      <c r="D3594" s="11" t="s">
        <v>880</v>
      </c>
      <c r="E3594" s="11" t="s">
        <v>1619</v>
      </c>
      <c r="F3594" s="13" t="s">
        <v>2051</v>
      </c>
      <c r="T3594" s="1"/>
      <c r="U3594" s="1"/>
      <c r="X3594" s="2"/>
    </row>
    <row r="3595" spans="3:24" x14ac:dyDescent="0.3">
      <c r="C3595" s="8" t="s">
        <v>4956</v>
      </c>
      <c r="D3595" s="9" t="s">
        <v>6</v>
      </c>
      <c r="E3595" s="9" t="s">
        <v>100</v>
      </c>
      <c r="F3595" s="12" t="s">
        <v>1468</v>
      </c>
      <c r="T3595" s="1"/>
      <c r="U3595" s="1"/>
      <c r="X3595" s="2"/>
    </row>
    <row r="3596" spans="3:24" x14ac:dyDescent="0.3">
      <c r="C3596" s="10" t="s">
        <v>4957</v>
      </c>
      <c r="D3596" s="11" t="s">
        <v>880</v>
      </c>
      <c r="E3596" s="11" t="s">
        <v>2052</v>
      </c>
      <c r="F3596" s="13" t="s">
        <v>2053</v>
      </c>
      <c r="T3596" s="1"/>
      <c r="U3596" s="1"/>
      <c r="X3596" s="2"/>
    </row>
    <row r="3597" spans="3:24" x14ac:dyDescent="0.3">
      <c r="C3597" s="8" t="s">
        <v>4958</v>
      </c>
      <c r="D3597" s="9" t="s">
        <v>6</v>
      </c>
      <c r="E3597" s="9" t="s">
        <v>2054</v>
      </c>
      <c r="F3597" s="12" t="s">
        <v>2055</v>
      </c>
      <c r="T3597" s="1"/>
      <c r="U3597" s="1"/>
      <c r="X3597" s="2"/>
    </row>
    <row r="3598" spans="3:24" x14ac:dyDescent="0.3">
      <c r="C3598" s="10" t="s">
        <v>4959</v>
      </c>
      <c r="D3598" s="11" t="s">
        <v>6</v>
      </c>
      <c r="E3598" s="11" t="s">
        <v>638</v>
      </c>
      <c r="F3598" s="13" t="s">
        <v>2056</v>
      </c>
      <c r="T3598" s="1"/>
      <c r="U3598" s="1"/>
      <c r="X3598" s="2"/>
    </row>
    <row r="3599" spans="3:24" x14ac:dyDescent="0.3">
      <c r="C3599" s="8" t="s">
        <v>4960</v>
      </c>
      <c r="D3599" s="9" t="s">
        <v>880</v>
      </c>
      <c r="E3599" s="9" t="s">
        <v>2057</v>
      </c>
      <c r="F3599" s="12" t="s">
        <v>2058</v>
      </c>
      <c r="T3599" s="1"/>
      <c r="U3599" s="1"/>
      <c r="X3599" s="2"/>
    </row>
    <row r="3600" spans="3:24" x14ac:dyDescent="0.3">
      <c r="C3600" s="10" t="s">
        <v>4961</v>
      </c>
      <c r="D3600" s="11" t="s">
        <v>6</v>
      </c>
      <c r="E3600" s="11" t="s">
        <v>2059</v>
      </c>
      <c r="F3600" s="13" t="s">
        <v>2060</v>
      </c>
      <c r="T3600" s="1"/>
      <c r="U3600" s="1"/>
      <c r="X3600" s="2"/>
    </row>
    <row r="3601" spans="3:24" x14ac:dyDescent="0.3">
      <c r="C3601" s="8" t="s">
        <v>4962</v>
      </c>
      <c r="D3601" s="9" t="s">
        <v>880</v>
      </c>
      <c r="E3601" s="9" t="s">
        <v>2061</v>
      </c>
      <c r="F3601" s="12" t="s">
        <v>2062</v>
      </c>
      <c r="T3601" s="1"/>
      <c r="U3601" s="1"/>
      <c r="X3601" s="2"/>
    </row>
    <row r="3602" spans="3:24" x14ac:dyDescent="0.3">
      <c r="C3602" s="10" t="s">
        <v>4963</v>
      </c>
      <c r="D3602" s="11" t="s">
        <v>3</v>
      </c>
      <c r="E3602" s="11" t="s">
        <v>2063</v>
      </c>
      <c r="F3602" s="13" t="s">
        <v>1011</v>
      </c>
      <c r="T3602" s="1"/>
      <c r="U3602" s="1"/>
      <c r="X3602" s="2"/>
    </row>
    <row r="3603" spans="3:24" x14ac:dyDescent="0.3">
      <c r="C3603" s="8" t="s">
        <v>4964</v>
      </c>
      <c r="D3603" s="9" t="s">
        <v>6</v>
      </c>
      <c r="E3603" s="9" t="s">
        <v>2064</v>
      </c>
      <c r="F3603" s="12" t="s">
        <v>2065</v>
      </c>
      <c r="T3603" s="1"/>
      <c r="U3603" s="1"/>
      <c r="X3603" s="2"/>
    </row>
    <row r="3604" spans="3:24" x14ac:dyDescent="0.3">
      <c r="C3604" s="10" t="s">
        <v>4965</v>
      </c>
      <c r="D3604" s="11" t="s">
        <v>6</v>
      </c>
      <c r="E3604" s="11" t="s">
        <v>303</v>
      </c>
      <c r="F3604" s="13" t="s">
        <v>1121</v>
      </c>
      <c r="T3604" s="1"/>
      <c r="U3604" s="1"/>
      <c r="X3604" s="2"/>
    </row>
    <row r="3605" spans="3:24" x14ac:dyDescent="0.3">
      <c r="C3605" s="8" t="s">
        <v>4966</v>
      </c>
      <c r="D3605" s="9" t="s">
        <v>6</v>
      </c>
      <c r="E3605" s="9" t="s">
        <v>2066</v>
      </c>
      <c r="F3605" s="12" t="s">
        <v>2067</v>
      </c>
      <c r="T3605" s="1"/>
      <c r="U3605" s="1"/>
      <c r="X3605" s="2"/>
    </row>
    <row r="3606" spans="3:24" x14ac:dyDescent="0.3">
      <c r="C3606" s="10" t="s">
        <v>4967</v>
      </c>
      <c r="D3606" s="11" t="s">
        <v>6</v>
      </c>
      <c r="E3606" s="11" t="s">
        <v>301</v>
      </c>
      <c r="F3606" s="13" t="s">
        <v>2068</v>
      </c>
      <c r="T3606" s="1"/>
      <c r="U3606" s="1"/>
      <c r="X3606" s="2"/>
    </row>
    <row r="3607" spans="3:24" x14ac:dyDescent="0.3">
      <c r="C3607" s="8" t="s">
        <v>4968</v>
      </c>
      <c r="D3607" s="9" t="s">
        <v>880</v>
      </c>
      <c r="E3607" s="9" t="s">
        <v>1523</v>
      </c>
      <c r="F3607" s="12" t="s">
        <v>2069</v>
      </c>
      <c r="T3607" s="1"/>
      <c r="U3607" s="1"/>
      <c r="X3607" s="2"/>
    </row>
    <row r="3608" spans="3:24" x14ac:dyDescent="0.3">
      <c r="C3608" s="10" t="s">
        <v>4969</v>
      </c>
      <c r="D3608" s="11" t="s">
        <v>3</v>
      </c>
      <c r="E3608" s="11" t="s">
        <v>1235</v>
      </c>
      <c r="F3608" s="13" t="s">
        <v>2070</v>
      </c>
      <c r="T3608" s="1"/>
      <c r="U3608" s="1"/>
      <c r="X3608" s="2"/>
    </row>
    <row r="3609" spans="3:24" x14ac:dyDescent="0.3">
      <c r="C3609" s="8" t="s">
        <v>4970</v>
      </c>
      <c r="D3609" s="9" t="s">
        <v>6</v>
      </c>
      <c r="E3609" s="9" t="s">
        <v>2071</v>
      </c>
      <c r="F3609" s="12" t="s">
        <v>2072</v>
      </c>
      <c r="T3609" s="1"/>
      <c r="U3609" s="1"/>
      <c r="X3609" s="2"/>
    </row>
    <row r="3610" spans="3:24" x14ac:dyDescent="0.3">
      <c r="C3610" s="10" t="s">
        <v>4971</v>
      </c>
      <c r="D3610" s="11" t="s">
        <v>3</v>
      </c>
      <c r="E3610" s="11" t="s">
        <v>2073</v>
      </c>
      <c r="F3610" s="13" t="s">
        <v>2074</v>
      </c>
      <c r="T3610" s="1"/>
      <c r="U3610" s="1"/>
      <c r="X3610" s="2"/>
    </row>
    <row r="3611" spans="3:24" x14ac:dyDescent="0.3">
      <c r="C3611" s="8" t="s">
        <v>4972</v>
      </c>
      <c r="D3611" s="9" t="s">
        <v>3</v>
      </c>
      <c r="E3611" s="9" t="s">
        <v>1225</v>
      </c>
      <c r="F3611" s="12" t="s">
        <v>1328</v>
      </c>
      <c r="T3611" s="1"/>
      <c r="U3611" s="1"/>
      <c r="X3611" s="2"/>
    </row>
    <row r="3612" spans="3:24" x14ac:dyDescent="0.3">
      <c r="C3612" s="10" t="s">
        <v>4973</v>
      </c>
      <c r="D3612" s="11" t="s">
        <v>6</v>
      </c>
      <c r="E3612" s="11" t="s">
        <v>2075</v>
      </c>
      <c r="F3612" s="13" t="s">
        <v>2076</v>
      </c>
      <c r="T3612" s="1"/>
      <c r="U3612" s="1"/>
      <c r="X3612" s="2"/>
    </row>
    <row r="3613" spans="3:24" x14ac:dyDescent="0.3">
      <c r="C3613" s="8" t="s">
        <v>4974</v>
      </c>
      <c r="D3613" s="9" t="s">
        <v>6</v>
      </c>
      <c r="E3613" s="9" t="s">
        <v>19</v>
      </c>
      <c r="F3613" s="12" t="s">
        <v>2077</v>
      </c>
      <c r="T3613" s="1"/>
      <c r="U3613" s="1"/>
      <c r="X3613" s="2"/>
    </row>
    <row r="3614" spans="3:24" x14ac:dyDescent="0.3">
      <c r="C3614" s="10" t="s">
        <v>4975</v>
      </c>
      <c r="D3614" s="11" t="s">
        <v>6</v>
      </c>
      <c r="E3614" s="11" t="s">
        <v>2078</v>
      </c>
      <c r="F3614" s="13" t="s">
        <v>2079</v>
      </c>
      <c r="T3614" s="1"/>
      <c r="U3614" s="1"/>
      <c r="X3614" s="2"/>
    </row>
    <row r="3615" spans="3:24" x14ac:dyDescent="0.3">
      <c r="C3615" s="8" t="s">
        <v>4976</v>
      </c>
      <c r="D3615" s="9" t="s">
        <v>6</v>
      </c>
      <c r="E3615" s="9" t="s">
        <v>2080</v>
      </c>
      <c r="F3615" s="12" t="s">
        <v>2081</v>
      </c>
      <c r="T3615" s="1"/>
      <c r="U3615" s="1"/>
      <c r="X3615" s="2"/>
    </row>
    <row r="3616" spans="3:24" x14ac:dyDescent="0.3">
      <c r="C3616" s="10" t="s">
        <v>4977</v>
      </c>
      <c r="D3616" s="11" t="s">
        <v>3</v>
      </c>
      <c r="E3616" s="11" t="s">
        <v>2082</v>
      </c>
      <c r="F3616" s="13" t="s">
        <v>2083</v>
      </c>
      <c r="T3616" s="1"/>
      <c r="U3616" s="1"/>
      <c r="X3616" s="2"/>
    </row>
    <row r="3617" spans="3:24" x14ac:dyDescent="0.3">
      <c r="C3617" s="8" t="s">
        <v>4978</v>
      </c>
      <c r="D3617" s="9" t="s">
        <v>3</v>
      </c>
      <c r="E3617" s="9" t="s">
        <v>2084</v>
      </c>
      <c r="F3617" s="12" t="s">
        <v>2085</v>
      </c>
      <c r="T3617" s="1"/>
      <c r="U3617" s="1"/>
      <c r="X3617" s="2"/>
    </row>
    <row r="3618" spans="3:24" x14ac:dyDescent="0.3">
      <c r="C3618" s="10" t="s">
        <v>4979</v>
      </c>
      <c r="D3618" s="11" t="s">
        <v>6</v>
      </c>
      <c r="E3618" s="11" t="s">
        <v>2086</v>
      </c>
      <c r="F3618" s="13" t="s">
        <v>571</v>
      </c>
      <c r="T3618" s="1"/>
      <c r="U3618" s="1"/>
      <c r="X3618" s="2"/>
    </row>
    <row r="3619" spans="3:24" x14ac:dyDescent="0.3">
      <c r="C3619" s="8" t="s">
        <v>4980</v>
      </c>
      <c r="D3619" s="9" t="s">
        <v>3</v>
      </c>
      <c r="E3619" s="9" t="s">
        <v>2087</v>
      </c>
      <c r="F3619" s="12" t="s">
        <v>105</v>
      </c>
      <c r="T3619" s="1"/>
      <c r="U3619" s="1"/>
      <c r="X3619" s="2"/>
    </row>
    <row r="3620" spans="3:24" x14ac:dyDescent="0.3">
      <c r="C3620" s="10" t="s">
        <v>4981</v>
      </c>
      <c r="D3620" s="11" t="s">
        <v>6</v>
      </c>
      <c r="E3620" s="11" t="s">
        <v>2088</v>
      </c>
      <c r="F3620" s="13" t="s">
        <v>2089</v>
      </c>
      <c r="T3620" s="1"/>
      <c r="U3620" s="1"/>
      <c r="X3620" s="2"/>
    </row>
    <row r="3621" spans="3:24" x14ac:dyDescent="0.3">
      <c r="C3621" s="8" t="s">
        <v>4982</v>
      </c>
      <c r="D3621" s="9" t="s">
        <v>3</v>
      </c>
      <c r="E3621" s="9" t="s">
        <v>2090</v>
      </c>
      <c r="F3621" s="12" t="s">
        <v>2091</v>
      </c>
      <c r="T3621" s="1"/>
      <c r="U3621" s="1"/>
      <c r="X3621" s="2"/>
    </row>
    <row r="3622" spans="3:24" x14ac:dyDescent="0.3">
      <c r="C3622" s="10" t="s">
        <v>4983</v>
      </c>
      <c r="D3622" s="11" t="s">
        <v>6</v>
      </c>
      <c r="E3622" s="11" t="s">
        <v>2092</v>
      </c>
      <c r="F3622" s="13" t="s">
        <v>2093</v>
      </c>
      <c r="T3622" s="1"/>
      <c r="U3622" s="1"/>
      <c r="X3622" s="2"/>
    </row>
    <row r="3623" spans="3:24" x14ac:dyDescent="0.3">
      <c r="C3623" s="8" t="s">
        <v>4984</v>
      </c>
      <c r="D3623" s="9" t="s">
        <v>6</v>
      </c>
      <c r="E3623" s="9" t="s">
        <v>461</v>
      </c>
      <c r="F3623" s="12" t="s">
        <v>2094</v>
      </c>
      <c r="T3623" s="1"/>
      <c r="U3623" s="1"/>
      <c r="X3623" s="2"/>
    </row>
    <row r="3624" spans="3:24" x14ac:dyDescent="0.3">
      <c r="C3624" s="10" t="s">
        <v>4985</v>
      </c>
      <c r="D3624" s="11" t="s">
        <v>3</v>
      </c>
      <c r="E3624" s="11" t="s">
        <v>2095</v>
      </c>
      <c r="F3624" s="13" t="s">
        <v>2096</v>
      </c>
      <c r="T3624" s="1"/>
      <c r="U3624" s="1"/>
      <c r="X3624" s="2"/>
    </row>
    <row r="3625" spans="3:24" x14ac:dyDescent="0.3">
      <c r="C3625" s="8" t="s">
        <v>4986</v>
      </c>
      <c r="D3625" s="9" t="s">
        <v>3</v>
      </c>
      <c r="E3625" s="9" t="s">
        <v>2097</v>
      </c>
      <c r="F3625" s="12" t="s">
        <v>2098</v>
      </c>
      <c r="T3625" s="1"/>
      <c r="U3625" s="1"/>
      <c r="X3625" s="2"/>
    </row>
    <row r="3626" spans="3:24" x14ac:dyDescent="0.3">
      <c r="C3626" s="10" t="s">
        <v>4987</v>
      </c>
      <c r="D3626" s="11" t="s">
        <v>3</v>
      </c>
      <c r="E3626" s="11" t="s">
        <v>2099</v>
      </c>
      <c r="F3626" s="13" t="s">
        <v>2100</v>
      </c>
      <c r="T3626" s="1"/>
      <c r="U3626" s="1"/>
      <c r="X3626" s="2"/>
    </row>
    <row r="3627" spans="3:24" x14ac:dyDescent="0.3">
      <c r="C3627" s="8" t="s">
        <v>4988</v>
      </c>
      <c r="D3627" s="9" t="s">
        <v>6</v>
      </c>
      <c r="E3627" s="9" t="s">
        <v>2101</v>
      </c>
      <c r="F3627" s="12" t="s">
        <v>2102</v>
      </c>
      <c r="T3627" s="1"/>
      <c r="U3627" s="1"/>
      <c r="X3627" s="2"/>
    </row>
    <row r="3628" spans="3:24" x14ac:dyDescent="0.3">
      <c r="C3628" s="10" t="s">
        <v>4989</v>
      </c>
      <c r="D3628" s="11" t="s">
        <v>6</v>
      </c>
      <c r="E3628" s="11" t="s">
        <v>2103</v>
      </c>
      <c r="F3628" s="13" t="s">
        <v>1761</v>
      </c>
      <c r="T3628" s="1"/>
      <c r="U3628" s="1"/>
      <c r="X3628" s="2"/>
    </row>
    <row r="3629" spans="3:24" x14ac:dyDescent="0.3">
      <c r="C3629" s="8" t="s">
        <v>4990</v>
      </c>
      <c r="D3629" s="9" t="s">
        <v>880</v>
      </c>
      <c r="E3629" s="9" t="s">
        <v>2104</v>
      </c>
      <c r="F3629" s="12" t="s">
        <v>2105</v>
      </c>
      <c r="T3629" s="1"/>
      <c r="U3629" s="1"/>
      <c r="X3629" s="2"/>
    </row>
    <row r="3630" spans="3:24" x14ac:dyDescent="0.3">
      <c r="C3630" s="10" t="s">
        <v>4991</v>
      </c>
      <c r="D3630" s="11" t="s">
        <v>880</v>
      </c>
      <c r="E3630" s="11" t="s">
        <v>2106</v>
      </c>
      <c r="F3630" s="13" t="s">
        <v>2107</v>
      </c>
      <c r="T3630" s="1"/>
      <c r="U3630" s="1"/>
      <c r="X3630" s="2"/>
    </row>
    <row r="3631" spans="3:24" x14ac:dyDescent="0.3">
      <c r="C3631" s="8" t="s">
        <v>4992</v>
      </c>
      <c r="D3631" s="9" t="s">
        <v>3</v>
      </c>
      <c r="E3631" s="9" t="s">
        <v>2108</v>
      </c>
      <c r="F3631" s="12" t="s">
        <v>2109</v>
      </c>
      <c r="T3631" s="1"/>
      <c r="U3631" s="1"/>
      <c r="X3631" s="2"/>
    </row>
    <row r="3632" spans="3:24" x14ac:dyDescent="0.3">
      <c r="C3632" s="10" t="s">
        <v>4993</v>
      </c>
      <c r="D3632" s="11" t="s">
        <v>6</v>
      </c>
      <c r="E3632" s="11" t="s">
        <v>301</v>
      </c>
      <c r="F3632" s="13" t="s">
        <v>2110</v>
      </c>
      <c r="T3632" s="1"/>
      <c r="U3632" s="1"/>
      <c r="X3632" s="2"/>
    </row>
    <row r="3633" spans="3:24" x14ac:dyDescent="0.3">
      <c r="C3633" s="8" t="s">
        <v>4994</v>
      </c>
      <c r="D3633" s="9" t="s">
        <v>6</v>
      </c>
      <c r="E3633" s="9" t="s">
        <v>2111</v>
      </c>
      <c r="F3633" s="12" t="s">
        <v>2112</v>
      </c>
      <c r="T3633" s="1"/>
      <c r="U3633" s="1"/>
      <c r="X3633" s="2"/>
    </row>
    <row r="3634" spans="3:24" x14ac:dyDescent="0.3">
      <c r="C3634" s="10" t="s">
        <v>4995</v>
      </c>
      <c r="D3634" s="11" t="s">
        <v>3</v>
      </c>
      <c r="E3634" s="11" t="s">
        <v>2113</v>
      </c>
      <c r="F3634" s="13" t="s">
        <v>2114</v>
      </c>
      <c r="T3634" s="1"/>
      <c r="U3634" s="1"/>
      <c r="X3634" s="2"/>
    </row>
    <row r="3635" spans="3:24" x14ac:dyDescent="0.3">
      <c r="C3635" s="8" t="s">
        <v>4996</v>
      </c>
      <c r="D3635" s="9" t="s">
        <v>6</v>
      </c>
      <c r="E3635" s="9" t="s">
        <v>2115</v>
      </c>
      <c r="F3635" s="12" t="s">
        <v>2116</v>
      </c>
      <c r="T3635" s="1"/>
      <c r="U3635" s="1"/>
      <c r="X3635" s="2"/>
    </row>
    <row r="3636" spans="3:24" x14ac:dyDescent="0.3">
      <c r="C3636" s="10" t="s">
        <v>4997</v>
      </c>
      <c r="D3636" s="11" t="s">
        <v>880</v>
      </c>
      <c r="E3636" s="11" t="s">
        <v>2117</v>
      </c>
      <c r="F3636" s="13" t="s">
        <v>1591</v>
      </c>
      <c r="T3636" s="1"/>
      <c r="U3636" s="1"/>
      <c r="X3636" s="2"/>
    </row>
    <row r="3637" spans="3:24" x14ac:dyDescent="0.3">
      <c r="C3637" s="8" t="s">
        <v>4998</v>
      </c>
      <c r="D3637" s="9" t="s">
        <v>6</v>
      </c>
      <c r="E3637" s="9" t="s">
        <v>2118</v>
      </c>
      <c r="F3637" s="12" t="s">
        <v>2119</v>
      </c>
      <c r="T3637" s="1"/>
      <c r="U3637" s="1"/>
      <c r="X3637" s="2"/>
    </row>
    <row r="3638" spans="3:24" x14ac:dyDescent="0.3">
      <c r="C3638" s="10" t="s">
        <v>4999</v>
      </c>
      <c r="D3638" s="11" t="s">
        <v>3</v>
      </c>
      <c r="E3638" s="11" t="s">
        <v>1842</v>
      </c>
      <c r="F3638" s="13" t="s">
        <v>2120</v>
      </c>
      <c r="T3638" s="1"/>
      <c r="U3638" s="1"/>
      <c r="X3638" s="2"/>
    </row>
    <row r="3639" spans="3:24" x14ac:dyDescent="0.3">
      <c r="C3639" s="8" t="s">
        <v>5000</v>
      </c>
      <c r="D3639" s="9" t="s">
        <v>3</v>
      </c>
      <c r="E3639" s="9" t="s">
        <v>2121</v>
      </c>
      <c r="F3639" s="12" t="s">
        <v>2055</v>
      </c>
      <c r="T3639" s="1"/>
      <c r="U3639" s="1"/>
      <c r="X3639" s="2"/>
    </row>
    <row r="3640" spans="3:24" x14ac:dyDescent="0.3">
      <c r="C3640" s="10" t="s">
        <v>5001</v>
      </c>
      <c r="D3640" s="11" t="s">
        <v>6</v>
      </c>
      <c r="E3640" s="11" t="s">
        <v>2122</v>
      </c>
      <c r="F3640" s="13" t="s">
        <v>2123</v>
      </c>
      <c r="T3640" s="1"/>
      <c r="U3640" s="1"/>
      <c r="X3640" s="2"/>
    </row>
    <row r="3641" spans="3:24" x14ac:dyDescent="0.3">
      <c r="C3641" s="8" t="s">
        <v>5002</v>
      </c>
      <c r="D3641" s="9" t="s">
        <v>6</v>
      </c>
      <c r="E3641" s="9" t="s">
        <v>2124</v>
      </c>
      <c r="F3641" s="12" t="s">
        <v>2125</v>
      </c>
      <c r="T3641" s="1"/>
      <c r="U3641" s="1"/>
      <c r="X3641" s="2"/>
    </row>
    <row r="3642" spans="3:24" x14ac:dyDescent="0.3">
      <c r="C3642" s="10" t="s">
        <v>5003</v>
      </c>
      <c r="D3642" s="11" t="s">
        <v>6</v>
      </c>
      <c r="E3642" s="11" t="s">
        <v>738</v>
      </c>
      <c r="F3642" s="13" t="s">
        <v>2126</v>
      </c>
      <c r="T3642" s="1"/>
      <c r="U3642" s="1"/>
      <c r="X3642" s="2"/>
    </row>
    <row r="3643" spans="3:24" x14ac:dyDescent="0.3">
      <c r="C3643" s="8" t="s">
        <v>5004</v>
      </c>
      <c r="D3643" s="9" t="s">
        <v>6</v>
      </c>
      <c r="E3643" s="9" t="s">
        <v>283</v>
      </c>
      <c r="F3643" s="12" t="s">
        <v>2127</v>
      </c>
      <c r="T3643" s="1"/>
      <c r="U3643" s="1"/>
      <c r="X3643" s="2"/>
    </row>
    <row r="3644" spans="3:24" x14ac:dyDescent="0.3">
      <c r="C3644" s="10" t="s">
        <v>5005</v>
      </c>
      <c r="D3644" s="11" t="s">
        <v>3</v>
      </c>
      <c r="E3644" s="11" t="s">
        <v>2128</v>
      </c>
      <c r="F3644" s="13" t="s">
        <v>2129</v>
      </c>
      <c r="T3644" s="1"/>
      <c r="U3644" s="1"/>
      <c r="X3644" s="2"/>
    </row>
    <row r="3645" spans="3:24" x14ac:dyDescent="0.3">
      <c r="C3645" s="8" t="s">
        <v>5006</v>
      </c>
      <c r="D3645" s="9" t="s">
        <v>6</v>
      </c>
      <c r="E3645" s="9" t="s">
        <v>2130</v>
      </c>
      <c r="F3645" s="12" t="s">
        <v>2131</v>
      </c>
      <c r="T3645" s="1"/>
      <c r="U3645" s="1"/>
      <c r="X3645" s="2"/>
    </row>
    <row r="3646" spans="3:24" x14ac:dyDescent="0.3">
      <c r="C3646" s="10" t="s">
        <v>5007</v>
      </c>
      <c r="D3646" s="11" t="s">
        <v>6</v>
      </c>
      <c r="E3646" s="11" t="s">
        <v>1108</v>
      </c>
      <c r="F3646" s="13" t="s">
        <v>2132</v>
      </c>
      <c r="T3646" s="1"/>
      <c r="U3646" s="1"/>
      <c r="X3646" s="2"/>
    </row>
    <row r="3647" spans="3:24" x14ac:dyDescent="0.3">
      <c r="C3647" s="8" t="s">
        <v>5008</v>
      </c>
      <c r="D3647" s="9" t="s">
        <v>3</v>
      </c>
      <c r="E3647" s="9" t="s">
        <v>2133</v>
      </c>
      <c r="F3647" s="12" t="s">
        <v>2134</v>
      </c>
      <c r="T3647" s="1"/>
      <c r="U3647" s="1"/>
      <c r="X3647" s="2"/>
    </row>
    <row r="3648" spans="3:24" x14ac:dyDescent="0.3">
      <c r="C3648" s="10" t="s">
        <v>5009</v>
      </c>
      <c r="D3648" s="11" t="s">
        <v>880</v>
      </c>
      <c r="E3648" s="11" t="s">
        <v>1190</v>
      </c>
      <c r="F3648" s="13" t="s">
        <v>2135</v>
      </c>
      <c r="T3648" s="1"/>
      <c r="U3648" s="1"/>
      <c r="X3648" s="2"/>
    </row>
    <row r="3649" spans="3:24" x14ac:dyDescent="0.3">
      <c r="C3649" s="8" t="s">
        <v>5010</v>
      </c>
      <c r="D3649" s="9" t="s">
        <v>3</v>
      </c>
      <c r="E3649" s="9" t="s">
        <v>2136</v>
      </c>
      <c r="F3649" s="12" t="s">
        <v>2137</v>
      </c>
      <c r="T3649" s="1"/>
      <c r="U3649" s="1"/>
      <c r="X3649" s="2"/>
    </row>
    <row r="3650" spans="3:24" x14ac:dyDescent="0.3">
      <c r="C3650" s="10" t="s">
        <v>5011</v>
      </c>
      <c r="D3650" s="11" t="s">
        <v>3</v>
      </c>
      <c r="E3650" s="11" t="s">
        <v>2138</v>
      </c>
      <c r="F3650" s="13" t="s">
        <v>2139</v>
      </c>
      <c r="T3650" s="1"/>
      <c r="U3650" s="1"/>
      <c r="X3650" s="2"/>
    </row>
    <row r="3651" spans="3:24" x14ac:dyDescent="0.3">
      <c r="C3651" s="8" t="s">
        <v>5012</v>
      </c>
      <c r="D3651" s="9" t="s">
        <v>6</v>
      </c>
      <c r="E3651" s="9" t="s">
        <v>299</v>
      </c>
      <c r="F3651" s="12" t="s">
        <v>2140</v>
      </c>
      <c r="T3651" s="1"/>
      <c r="U3651" s="1"/>
      <c r="X3651" s="2"/>
    </row>
    <row r="3652" spans="3:24" x14ac:dyDescent="0.3">
      <c r="C3652" s="10" t="s">
        <v>5013</v>
      </c>
      <c r="D3652" s="11" t="s">
        <v>3</v>
      </c>
      <c r="E3652" s="11" t="s">
        <v>2141</v>
      </c>
      <c r="F3652" s="13" t="s">
        <v>2142</v>
      </c>
      <c r="T3652" s="1"/>
      <c r="U3652" s="1"/>
      <c r="X3652" s="2"/>
    </row>
    <row r="3653" spans="3:24" x14ac:dyDescent="0.3">
      <c r="C3653" s="8" t="s">
        <v>5014</v>
      </c>
      <c r="D3653" s="9" t="s">
        <v>6</v>
      </c>
      <c r="E3653" s="9" t="s">
        <v>2143</v>
      </c>
      <c r="F3653" s="12" t="s">
        <v>2144</v>
      </c>
      <c r="T3653" s="1"/>
      <c r="U3653" s="1"/>
      <c r="X3653" s="2"/>
    </row>
    <row r="3654" spans="3:24" x14ac:dyDescent="0.3">
      <c r="C3654" s="10" t="s">
        <v>5015</v>
      </c>
      <c r="D3654" s="11" t="s">
        <v>6</v>
      </c>
      <c r="E3654" s="11" t="s">
        <v>2145</v>
      </c>
      <c r="F3654" s="13" t="s">
        <v>1728</v>
      </c>
      <c r="T3654" s="1"/>
      <c r="U3654" s="1"/>
      <c r="X3654" s="2"/>
    </row>
    <row r="3655" spans="3:24" x14ac:dyDescent="0.3">
      <c r="C3655" s="8" t="s">
        <v>5016</v>
      </c>
      <c r="D3655" s="9" t="s">
        <v>6</v>
      </c>
      <c r="E3655" s="9" t="s">
        <v>733</v>
      </c>
      <c r="F3655" s="12" t="s">
        <v>2146</v>
      </c>
      <c r="T3655" s="1"/>
      <c r="U3655" s="1"/>
      <c r="X3655" s="2"/>
    </row>
    <row r="3656" spans="3:24" x14ac:dyDescent="0.3">
      <c r="C3656" s="10" t="s">
        <v>5017</v>
      </c>
      <c r="D3656" s="11" t="s">
        <v>3</v>
      </c>
      <c r="E3656" s="11" t="s">
        <v>2147</v>
      </c>
      <c r="F3656" s="13" t="s">
        <v>2148</v>
      </c>
      <c r="T3656" s="1"/>
      <c r="U3656" s="1"/>
      <c r="X3656" s="2"/>
    </row>
    <row r="3657" spans="3:24" x14ac:dyDescent="0.3">
      <c r="C3657" s="8" t="s">
        <v>5018</v>
      </c>
      <c r="D3657" s="9" t="s">
        <v>3</v>
      </c>
      <c r="E3657" s="9" t="s">
        <v>2149</v>
      </c>
      <c r="F3657" s="12" t="s">
        <v>2150</v>
      </c>
      <c r="T3657" s="1"/>
      <c r="U3657" s="1"/>
      <c r="X3657" s="2"/>
    </row>
    <row r="3658" spans="3:24" x14ac:dyDescent="0.3">
      <c r="C3658" s="10" t="s">
        <v>5019</v>
      </c>
      <c r="D3658" s="11" t="s">
        <v>6</v>
      </c>
      <c r="E3658" s="11" t="s">
        <v>2151</v>
      </c>
      <c r="F3658" s="13" t="s">
        <v>2152</v>
      </c>
      <c r="T3658" s="1"/>
      <c r="U3658" s="1"/>
      <c r="X3658" s="2"/>
    </row>
    <row r="3659" spans="3:24" x14ac:dyDescent="0.3">
      <c r="C3659" s="8" t="s">
        <v>5020</v>
      </c>
      <c r="D3659" s="9" t="s">
        <v>6</v>
      </c>
      <c r="E3659" s="9" t="s">
        <v>2153</v>
      </c>
      <c r="F3659" s="12" t="s">
        <v>2154</v>
      </c>
      <c r="T3659" s="1"/>
      <c r="U3659" s="1"/>
      <c r="X3659" s="2"/>
    </row>
    <row r="3660" spans="3:24" x14ac:dyDescent="0.3">
      <c r="C3660" s="10" t="s">
        <v>5021</v>
      </c>
      <c r="D3660" s="11" t="s">
        <v>6</v>
      </c>
      <c r="E3660" s="11" t="s">
        <v>394</v>
      </c>
      <c r="F3660" s="13" t="s">
        <v>2155</v>
      </c>
      <c r="T3660" s="1"/>
      <c r="U3660" s="1"/>
      <c r="X3660" s="2"/>
    </row>
    <row r="3661" spans="3:24" x14ac:dyDescent="0.3">
      <c r="C3661" s="8" t="s">
        <v>5022</v>
      </c>
      <c r="D3661" s="9" t="s">
        <v>6</v>
      </c>
      <c r="E3661" s="9" t="s">
        <v>2156</v>
      </c>
      <c r="F3661" s="12" t="s">
        <v>2157</v>
      </c>
      <c r="T3661" s="1"/>
      <c r="U3661" s="1"/>
      <c r="X3661" s="2"/>
    </row>
    <row r="3662" spans="3:24" x14ac:dyDescent="0.3">
      <c r="C3662" s="10" t="s">
        <v>5023</v>
      </c>
      <c r="D3662" s="11" t="s">
        <v>3</v>
      </c>
      <c r="E3662" s="11" t="s">
        <v>2158</v>
      </c>
      <c r="F3662" s="13" t="s">
        <v>2159</v>
      </c>
      <c r="T3662" s="1"/>
      <c r="U3662" s="1"/>
      <c r="X3662" s="2"/>
    </row>
    <row r="3663" spans="3:24" x14ac:dyDescent="0.3">
      <c r="C3663" s="8" t="s">
        <v>5024</v>
      </c>
      <c r="D3663" s="9" t="s">
        <v>3</v>
      </c>
      <c r="E3663" s="9" t="s">
        <v>2147</v>
      </c>
      <c r="F3663" s="12" t="s">
        <v>2160</v>
      </c>
      <c r="T3663" s="1"/>
      <c r="U3663" s="1"/>
      <c r="X3663" s="2"/>
    </row>
    <row r="3664" spans="3:24" x14ac:dyDescent="0.3">
      <c r="C3664" s="10" t="s">
        <v>5025</v>
      </c>
      <c r="D3664" s="11" t="s">
        <v>3</v>
      </c>
      <c r="E3664" s="11" t="s">
        <v>2161</v>
      </c>
      <c r="F3664" s="13" t="s">
        <v>366</v>
      </c>
      <c r="T3664" s="1"/>
      <c r="U3664" s="1"/>
      <c r="X3664" s="2"/>
    </row>
    <row r="3665" spans="3:24" x14ac:dyDescent="0.3">
      <c r="C3665" s="8" t="s">
        <v>5026</v>
      </c>
      <c r="D3665" s="9" t="s">
        <v>6</v>
      </c>
      <c r="E3665" s="9" t="s">
        <v>2162</v>
      </c>
      <c r="F3665" s="12" t="s">
        <v>282</v>
      </c>
      <c r="T3665" s="1"/>
      <c r="U3665" s="1"/>
      <c r="X3665" s="2"/>
    </row>
    <row r="3666" spans="3:24" x14ac:dyDescent="0.3">
      <c r="C3666" s="10" t="s">
        <v>5027</v>
      </c>
      <c r="D3666" s="11" t="s">
        <v>6</v>
      </c>
      <c r="E3666" s="11" t="s">
        <v>2163</v>
      </c>
      <c r="F3666" s="13" t="s">
        <v>2164</v>
      </c>
      <c r="T3666" s="1"/>
      <c r="U3666" s="1"/>
      <c r="X3666" s="2"/>
    </row>
    <row r="3667" spans="3:24" x14ac:dyDescent="0.3">
      <c r="C3667" s="8" t="s">
        <v>5028</v>
      </c>
      <c r="D3667" s="9" t="s">
        <v>6</v>
      </c>
      <c r="E3667" s="9" t="s">
        <v>2165</v>
      </c>
      <c r="F3667" s="12" t="s">
        <v>2166</v>
      </c>
      <c r="T3667" s="1"/>
      <c r="U3667" s="1"/>
      <c r="X3667" s="2"/>
    </row>
    <row r="3668" spans="3:24" x14ac:dyDescent="0.3">
      <c r="C3668" s="10" t="s">
        <v>5029</v>
      </c>
      <c r="D3668" s="11" t="s">
        <v>6</v>
      </c>
      <c r="E3668" s="11" t="s">
        <v>2167</v>
      </c>
      <c r="F3668" s="13" t="s">
        <v>2168</v>
      </c>
      <c r="T3668" s="1"/>
      <c r="U3668" s="1"/>
      <c r="X3668" s="2"/>
    </row>
    <row r="3669" spans="3:24" x14ac:dyDescent="0.3">
      <c r="C3669" s="8" t="s">
        <v>5030</v>
      </c>
      <c r="D3669" s="9" t="s">
        <v>6</v>
      </c>
      <c r="E3669" s="9" t="s">
        <v>55</v>
      </c>
      <c r="F3669" s="12" t="s">
        <v>2169</v>
      </c>
      <c r="T3669" s="1"/>
      <c r="U3669" s="1"/>
      <c r="X3669" s="2"/>
    </row>
    <row r="3670" spans="3:24" x14ac:dyDescent="0.3">
      <c r="C3670" s="10" t="s">
        <v>5031</v>
      </c>
      <c r="D3670" s="11" t="s">
        <v>6</v>
      </c>
      <c r="E3670" s="11" t="s">
        <v>2170</v>
      </c>
      <c r="F3670" s="13" t="s">
        <v>1696</v>
      </c>
      <c r="T3670" s="1"/>
      <c r="U3670" s="1"/>
      <c r="X3670" s="2"/>
    </row>
    <row r="3671" spans="3:24" x14ac:dyDescent="0.3">
      <c r="C3671" s="8" t="s">
        <v>5032</v>
      </c>
      <c r="D3671" s="9" t="s">
        <v>3</v>
      </c>
      <c r="E3671" s="9" t="s">
        <v>2171</v>
      </c>
      <c r="F3671" s="12" t="s">
        <v>2172</v>
      </c>
      <c r="T3671" s="1"/>
      <c r="U3671" s="1"/>
      <c r="X3671" s="2"/>
    </row>
    <row r="3672" spans="3:24" x14ac:dyDescent="0.3">
      <c r="C3672" s="10" t="s">
        <v>5033</v>
      </c>
      <c r="D3672" s="11" t="s">
        <v>3</v>
      </c>
      <c r="E3672" s="11" t="s">
        <v>2173</v>
      </c>
      <c r="F3672" s="13" t="s">
        <v>2174</v>
      </c>
      <c r="T3672" s="1"/>
      <c r="U3672" s="1"/>
      <c r="X3672" s="2"/>
    </row>
    <row r="3673" spans="3:24" x14ac:dyDescent="0.3">
      <c r="C3673" s="8" t="s">
        <v>5034</v>
      </c>
      <c r="D3673" s="9" t="s">
        <v>3</v>
      </c>
      <c r="E3673" s="9" t="s">
        <v>1876</v>
      </c>
      <c r="F3673" s="12" t="s">
        <v>2175</v>
      </c>
      <c r="T3673" s="1"/>
      <c r="U3673" s="1"/>
      <c r="X3673" s="2"/>
    </row>
    <row r="3674" spans="3:24" x14ac:dyDescent="0.3">
      <c r="C3674" s="10" t="s">
        <v>5035</v>
      </c>
      <c r="D3674" s="11" t="s">
        <v>6</v>
      </c>
      <c r="E3674" s="11" t="s">
        <v>2176</v>
      </c>
      <c r="F3674" s="13" t="s">
        <v>2177</v>
      </c>
      <c r="T3674" s="1"/>
      <c r="U3674" s="1"/>
      <c r="X3674" s="2"/>
    </row>
    <row r="3675" spans="3:24" x14ac:dyDescent="0.3">
      <c r="C3675" s="8" t="s">
        <v>5036</v>
      </c>
      <c r="D3675" s="9" t="s">
        <v>6</v>
      </c>
      <c r="E3675" s="9" t="s">
        <v>297</v>
      </c>
      <c r="F3675" s="12" t="s">
        <v>2178</v>
      </c>
      <c r="T3675" s="1"/>
      <c r="U3675" s="1"/>
      <c r="X3675" s="2"/>
    </row>
    <row r="3676" spans="3:24" x14ac:dyDescent="0.3">
      <c r="C3676" s="10" t="s">
        <v>5037</v>
      </c>
      <c r="D3676" s="11" t="s">
        <v>3</v>
      </c>
      <c r="E3676" s="11" t="s">
        <v>2179</v>
      </c>
      <c r="F3676" s="13" t="s">
        <v>2180</v>
      </c>
      <c r="T3676" s="1"/>
      <c r="U3676" s="1"/>
      <c r="X3676" s="2"/>
    </row>
    <row r="3677" spans="3:24" x14ac:dyDescent="0.3">
      <c r="C3677" s="8" t="s">
        <v>5038</v>
      </c>
      <c r="D3677" s="9" t="s">
        <v>6</v>
      </c>
      <c r="E3677" s="9" t="s">
        <v>425</v>
      </c>
      <c r="F3677" s="12" t="s">
        <v>464</v>
      </c>
      <c r="T3677" s="1"/>
      <c r="U3677" s="1"/>
      <c r="X3677" s="2"/>
    </row>
    <row r="3678" spans="3:24" x14ac:dyDescent="0.3">
      <c r="C3678" s="10" t="s">
        <v>5039</v>
      </c>
      <c r="D3678" s="11" t="s">
        <v>3</v>
      </c>
      <c r="E3678" s="11" t="s">
        <v>2181</v>
      </c>
      <c r="F3678" s="13" t="s">
        <v>2182</v>
      </c>
      <c r="T3678" s="1"/>
      <c r="U3678" s="1"/>
      <c r="X3678" s="2"/>
    </row>
    <row r="3679" spans="3:24" x14ac:dyDescent="0.3">
      <c r="C3679" s="8" t="s">
        <v>5040</v>
      </c>
      <c r="D3679" s="9" t="s">
        <v>3</v>
      </c>
      <c r="E3679" s="9" t="s">
        <v>2183</v>
      </c>
      <c r="F3679" s="12" t="s">
        <v>2184</v>
      </c>
      <c r="T3679" s="1"/>
      <c r="U3679" s="1"/>
      <c r="X3679" s="2"/>
    </row>
    <row r="3680" spans="3:24" x14ac:dyDescent="0.3">
      <c r="C3680" s="10" t="s">
        <v>5041</v>
      </c>
      <c r="D3680" s="11" t="s">
        <v>3</v>
      </c>
      <c r="E3680" s="11" t="s">
        <v>2185</v>
      </c>
      <c r="F3680" s="13" t="s">
        <v>2186</v>
      </c>
      <c r="T3680" s="1"/>
      <c r="U3680" s="1"/>
      <c r="X3680" s="2"/>
    </row>
    <row r="3681" spans="3:24" x14ac:dyDescent="0.3">
      <c r="C3681" s="8" t="s">
        <v>5042</v>
      </c>
      <c r="D3681" s="9" t="s">
        <v>3</v>
      </c>
      <c r="E3681" s="9" t="s">
        <v>2187</v>
      </c>
      <c r="F3681" s="12" t="s">
        <v>30</v>
      </c>
      <c r="T3681" s="1"/>
      <c r="U3681" s="1"/>
      <c r="X3681" s="2"/>
    </row>
    <row r="3682" spans="3:24" x14ac:dyDescent="0.3">
      <c r="C3682" s="10" t="s">
        <v>5043</v>
      </c>
      <c r="D3682" s="11" t="s">
        <v>3</v>
      </c>
      <c r="E3682" s="11" t="s">
        <v>365</v>
      </c>
      <c r="F3682" s="13" t="s">
        <v>2188</v>
      </c>
      <c r="T3682" s="1"/>
      <c r="U3682" s="1"/>
      <c r="X3682" s="2"/>
    </row>
    <row r="3683" spans="3:24" x14ac:dyDescent="0.3">
      <c r="C3683" s="8" t="s">
        <v>5044</v>
      </c>
      <c r="D3683" s="9" t="s">
        <v>3</v>
      </c>
      <c r="E3683" s="9" t="s">
        <v>2189</v>
      </c>
      <c r="F3683" s="12" t="s">
        <v>2190</v>
      </c>
      <c r="T3683" s="1"/>
      <c r="U3683" s="1"/>
      <c r="X3683" s="2"/>
    </row>
    <row r="3684" spans="3:24" x14ac:dyDescent="0.3">
      <c r="C3684" s="10" t="s">
        <v>5045</v>
      </c>
      <c r="D3684" s="11" t="s">
        <v>3</v>
      </c>
      <c r="E3684" s="11" t="s">
        <v>2191</v>
      </c>
      <c r="F3684" s="13" t="s">
        <v>2192</v>
      </c>
      <c r="T3684" s="1"/>
      <c r="U3684" s="1"/>
      <c r="X3684" s="2"/>
    </row>
    <row r="3685" spans="3:24" x14ac:dyDescent="0.3">
      <c r="C3685" s="8" t="s">
        <v>5046</v>
      </c>
      <c r="D3685" s="9" t="s">
        <v>3</v>
      </c>
      <c r="E3685" s="9" t="s">
        <v>115</v>
      </c>
      <c r="F3685" s="12" t="s">
        <v>2193</v>
      </c>
      <c r="T3685" s="1"/>
      <c r="U3685" s="1"/>
      <c r="X3685" s="2"/>
    </row>
    <row r="3686" spans="3:24" x14ac:dyDescent="0.3">
      <c r="C3686" s="10" t="s">
        <v>5047</v>
      </c>
      <c r="D3686" s="11" t="s">
        <v>3</v>
      </c>
      <c r="E3686" s="11" t="s">
        <v>1876</v>
      </c>
      <c r="F3686" s="13" t="s">
        <v>2194</v>
      </c>
      <c r="T3686" s="1"/>
      <c r="U3686" s="1"/>
      <c r="X3686" s="2"/>
    </row>
    <row r="3687" spans="3:24" x14ac:dyDescent="0.3">
      <c r="C3687" s="8" t="s">
        <v>5048</v>
      </c>
      <c r="D3687" s="9" t="s">
        <v>3</v>
      </c>
      <c r="E3687" s="9" t="s">
        <v>2195</v>
      </c>
      <c r="F3687" s="12" t="s">
        <v>2196</v>
      </c>
      <c r="T3687" s="1"/>
      <c r="U3687" s="1"/>
      <c r="X3687" s="2"/>
    </row>
    <row r="3688" spans="3:24" x14ac:dyDescent="0.3">
      <c r="C3688" s="10" t="s">
        <v>5049</v>
      </c>
      <c r="D3688" s="11" t="s">
        <v>3</v>
      </c>
      <c r="E3688" s="11" t="s">
        <v>2197</v>
      </c>
      <c r="F3688" s="13" t="s">
        <v>2198</v>
      </c>
      <c r="T3688" s="1"/>
      <c r="U3688" s="1"/>
      <c r="X3688" s="2"/>
    </row>
    <row r="3689" spans="3:24" x14ac:dyDescent="0.3">
      <c r="C3689" s="8" t="s">
        <v>5050</v>
      </c>
      <c r="D3689" s="9" t="s">
        <v>6</v>
      </c>
      <c r="E3689" s="9" t="s">
        <v>2199</v>
      </c>
      <c r="F3689" s="12" t="s">
        <v>2200</v>
      </c>
      <c r="T3689" s="1"/>
      <c r="U3689" s="1"/>
      <c r="X3689" s="2"/>
    </row>
    <row r="3690" spans="3:24" x14ac:dyDescent="0.3">
      <c r="C3690" s="10" t="s">
        <v>5051</v>
      </c>
      <c r="D3690" s="11" t="s">
        <v>3</v>
      </c>
      <c r="E3690" s="11" t="s">
        <v>2201</v>
      </c>
      <c r="F3690" s="13" t="s">
        <v>2202</v>
      </c>
      <c r="T3690" s="1"/>
      <c r="U3690" s="1"/>
      <c r="X3690" s="2"/>
    </row>
    <row r="3691" spans="3:24" x14ac:dyDescent="0.3">
      <c r="C3691" s="8" t="s">
        <v>5052</v>
      </c>
      <c r="D3691" s="9" t="s">
        <v>6</v>
      </c>
      <c r="E3691" s="9" t="s">
        <v>2203</v>
      </c>
      <c r="F3691" s="12" t="s">
        <v>2204</v>
      </c>
      <c r="T3691" s="1"/>
      <c r="U3691" s="1"/>
      <c r="X3691" s="2"/>
    </row>
    <row r="3692" spans="3:24" x14ac:dyDescent="0.3">
      <c r="C3692" s="10" t="s">
        <v>5053</v>
      </c>
      <c r="D3692" s="11" t="s">
        <v>880</v>
      </c>
      <c r="E3692" s="11" t="s">
        <v>2205</v>
      </c>
      <c r="F3692" s="13" t="s">
        <v>1142</v>
      </c>
      <c r="T3692" s="1"/>
      <c r="U3692" s="1"/>
      <c r="X3692" s="2"/>
    </row>
    <row r="3693" spans="3:24" x14ac:dyDescent="0.3">
      <c r="C3693" s="8" t="s">
        <v>5054</v>
      </c>
      <c r="D3693" s="9" t="s">
        <v>3</v>
      </c>
      <c r="E3693" s="9" t="s">
        <v>2206</v>
      </c>
      <c r="F3693" s="12" t="s">
        <v>1877</v>
      </c>
      <c r="T3693" s="1"/>
      <c r="U3693" s="1"/>
      <c r="X3693" s="2"/>
    </row>
    <row r="3694" spans="3:24" x14ac:dyDescent="0.3">
      <c r="C3694" s="10" t="s">
        <v>5055</v>
      </c>
      <c r="D3694" s="11" t="s">
        <v>6</v>
      </c>
      <c r="E3694" s="11" t="s">
        <v>82</v>
      </c>
      <c r="F3694" s="13" t="s">
        <v>2207</v>
      </c>
      <c r="T3694" s="1"/>
      <c r="U3694" s="1"/>
      <c r="X3694" s="2"/>
    </row>
    <row r="3695" spans="3:24" x14ac:dyDescent="0.3">
      <c r="C3695" s="8" t="s">
        <v>5056</v>
      </c>
      <c r="D3695" s="9" t="s">
        <v>6</v>
      </c>
      <c r="E3695" s="9" t="s">
        <v>2208</v>
      </c>
      <c r="F3695" s="12" t="s">
        <v>2209</v>
      </c>
      <c r="T3695" s="1"/>
      <c r="U3695" s="1"/>
      <c r="X3695" s="2"/>
    </row>
    <row r="3696" spans="3:24" x14ac:dyDescent="0.3">
      <c r="C3696" s="10" t="s">
        <v>5057</v>
      </c>
      <c r="D3696" s="11" t="s">
        <v>6</v>
      </c>
      <c r="E3696" s="11" t="s">
        <v>2210</v>
      </c>
      <c r="F3696" s="13" t="s">
        <v>2211</v>
      </c>
      <c r="T3696" s="1"/>
      <c r="U3696" s="1"/>
      <c r="X3696" s="2"/>
    </row>
    <row r="3697" spans="3:24" x14ac:dyDescent="0.3">
      <c r="C3697" s="8" t="s">
        <v>5058</v>
      </c>
      <c r="D3697" s="9" t="s">
        <v>6</v>
      </c>
      <c r="E3697" s="9" t="s">
        <v>2212</v>
      </c>
      <c r="F3697" s="12" t="s">
        <v>2213</v>
      </c>
      <c r="T3697" s="1"/>
      <c r="U3697" s="1"/>
      <c r="X3697" s="2"/>
    </row>
    <row r="3698" spans="3:24" x14ac:dyDescent="0.3">
      <c r="C3698" s="10" t="s">
        <v>5059</v>
      </c>
      <c r="D3698" s="11" t="s">
        <v>6</v>
      </c>
      <c r="E3698" s="11" t="s">
        <v>425</v>
      </c>
      <c r="F3698" s="13" t="s">
        <v>2214</v>
      </c>
      <c r="T3698" s="1"/>
      <c r="U3698" s="1"/>
      <c r="X3698" s="2"/>
    </row>
    <row r="3699" spans="3:24" x14ac:dyDescent="0.3">
      <c r="C3699" s="8" t="s">
        <v>5060</v>
      </c>
      <c r="D3699" s="9" t="s">
        <v>6</v>
      </c>
      <c r="E3699" s="9" t="s">
        <v>760</v>
      </c>
      <c r="F3699" s="12" t="s">
        <v>2215</v>
      </c>
      <c r="T3699" s="1"/>
      <c r="U3699" s="1"/>
      <c r="X3699" s="2"/>
    </row>
    <row r="3700" spans="3:24" x14ac:dyDescent="0.3">
      <c r="C3700" s="10" t="s">
        <v>5061</v>
      </c>
      <c r="D3700" s="11" t="s">
        <v>6</v>
      </c>
      <c r="E3700" s="11" t="s">
        <v>2216</v>
      </c>
      <c r="F3700" s="13" t="s">
        <v>2217</v>
      </c>
      <c r="T3700" s="1"/>
      <c r="U3700" s="1"/>
      <c r="X3700" s="2"/>
    </row>
    <row r="3701" spans="3:24" x14ac:dyDescent="0.3">
      <c r="C3701" s="8" t="s">
        <v>5062</v>
      </c>
      <c r="D3701" s="9" t="s">
        <v>6</v>
      </c>
      <c r="E3701" s="9" t="s">
        <v>2218</v>
      </c>
      <c r="F3701" s="12" t="s">
        <v>2219</v>
      </c>
      <c r="T3701" s="1"/>
      <c r="U3701" s="1"/>
      <c r="X3701" s="2"/>
    </row>
    <row r="3702" spans="3:24" x14ac:dyDescent="0.3">
      <c r="C3702" s="10" t="s">
        <v>5063</v>
      </c>
      <c r="D3702" s="11" t="s">
        <v>6</v>
      </c>
      <c r="E3702" s="11" t="s">
        <v>1517</v>
      </c>
      <c r="F3702" s="13" t="s">
        <v>2220</v>
      </c>
      <c r="T3702" s="1"/>
      <c r="U3702" s="1"/>
      <c r="X3702" s="2"/>
    </row>
    <row r="3703" spans="3:24" x14ac:dyDescent="0.3">
      <c r="C3703" s="8" t="s">
        <v>5064</v>
      </c>
      <c r="D3703" s="9" t="s">
        <v>6</v>
      </c>
      <c r="E3703" s="9" t="s">
        <v>2221</v>
      </c>
      <c r="F3703" s="12" t="s">
        <v>606</v>
      </c>
      <c r="T3703" s="1"/>
      <c r="U3703" s="1"/>
      <c r="X3703" s="2"/>
    </row>
    <row r="3704" spans="3:24" x14ac:dyDescent="0.3">
      <c r="C3704" s="10" t="s">
        <v>5065</v>
      </c>
      <c r="D3704" s="11" t="s">
        <v>6</v>
      </c>
      <c r="E3704" s="11" t="s">
        <v>2222</v>
      </c>
      <c r="F3704" s="13" t="s">
        <v>2223</v>
      </c>
      <c r="T3704" s="1"/>
      <c r="U3704" s="1"/>
      <c r="X3704" s="2"/>
    </row>
    <row r="3705" spans="3:24" x14ac:dyDescent="0.3">
      <c r="C3705" s="8" t="s">
        <v>5066</v>
      </c>
      <c r="D3705" s="9" t="s">
        <v>6</v>
      </c>
      <c r="E3705" s="9" t="s">
        <v>2224</v>
      </c>
      <c r="F3705" s="12" t="s">
        <v>2225</v>
      </c>
      <c r="T3705" s="1"/>
      <c r="U3705" s="1"/>
      <c r="X3705" s="2"/>
    </row>
    <row r="3706" spans="3:24" x14ac:dyDescent="0.3">
      <c r="C3706" s="10" t="s">
        <v>5067</v>
      </c>
      <c r="D3706" s="11" t="s">
        <v>6</v>
      </c>
      <c r="E3706" s="11" t="s">
        <v>733</v>
      </c>
      <c r="F3706" s="13" t="s">
        <v>2226</v>
      </c>
      <c r="T3706" s="1"/>
      <c r="U3706" s="1"/>
      <c r="X3706" s="2"/>
    </row>
    <row r="3707" spans="3:24" x14ac:dyDescent="0.3">
      <c r="C3707" s="8" t="s">
        <v>5068</v>
      </c>
      <c r="D3707" s="9" t="s">
        <v>3</v>
      </c>
      <c r="E3707" s="9" t="s">
        <v>2227</v>
      </c>
      <c r="F3707" s="12" t="s">
        <v>2228</v>
      </c>
      <c r="T3707" s="1"/>
      <c r="U3707" s="1"/>
      <c r="X3707" s="2"/>
    </row>
    <row r="3708" spans="3:24" x14ac:dyDescent="0.3">
      <c r="C3708" s="10" t="s">
        <v>5069</v>
      </c>
      <c r="D3708" s="11" t="s">
        <v>3</v>
      </c>
      <c r="E3708" s="11" t="s">
        <v>506</v>
      </c>
      <c r="F3708" s="13" t="s">
        <v>2229</v>
      </c>
      <c r="T3708" s="1"/>
      <c r="U3708" s="1"/>
      <c r="X3708" s="2"/>
    </row>
    <row r="3709" spans="3:24" x14ac:dyDescent="0.3">
      <c r="C3709" s="8" t="s">
        <v>5070</v>
      </c>
      <c r="D3709" s="9" t="s">
        <v>6</v>
      </c>
      <c r="E3709" s="9" t="s">
        <v>2230</v>
      </c>
      <c r="F3709" s="12" t="s">
        <v>2231</v>
      </c>
      <c r="T3709" s="1"/>
      <c r="U3709" s="1"/>
      <c r="X3709" s="2"/>
    </row>
    <row r="3710" spans="3:24" x14ac:dyDescent="0.3">
      <c r="C3710" s="10" t="s">
        <v>5071</v>
      </c>
      <c r="D3710" s="11" t="s">
        <v>3</v>
      </c>
      <c r="E3710" s="11" t="s">
        <v>889</v>
      </c>
      <c r="F3710" s="13" t="s">
        <v>2232</v>
      </c>
      <c r="T3710" s="1"/>
      <c r="U3710" s="1"/>
      <c r="X3710" s="2"/>
    </row>
    <row r="3711" spans="3:24" x14ac:dyDescent="0.3">
      <c r="C3711" s="8" t="s">
        <v>5072</v>
      </c>
      <c r="D3711" s="9" t="s">
        <v>3</v>
      </c>
      <c r="E3711" s="9" t="s">
        <v>2233</v>
      </c>
      <c r="F3711" s="12" t="s">
        <v>2234</v>
      </c>
      <c r="T3711" s="1"/>
      <c r="U3711" s="1"/>
      <c r="X3711" s="2"/>
    </row>
    <row r="3712" spans="3:24" x14ac:dyDescent="0.3">
      <c r="C3712" s="10" t="s">
        <v>5073</v>
      </c>
      <c r="D3712" s="11" t="s">
        <v>3</v>
      </c>
      <c r="E3712" s="11" t="s">
        <v>2235</v>
      </c>
      <c r="F3712" s="13" t="s">
        <v>2236</v>
      </c>
      <c r="T3712" s="1"/>
      <c r="U3712" s="1"/>
      <c r="X3712" s="2"/>
    </row>
    <row r="3713" spans="3:24" x14ac:dyDescent="0.3">
      <c r="C3713" s="8" t="s">
        <v>5074</v>
      </c>
      <c r="D3713" s="9" t="s">
        <v>6</v>
      </c>
      <c r="E3713" s="9" t="s">
        <v>2237</v>
      </c>
      <c r="F3713" s="12" t="s">
        <v>2238</v>
      </c>
      <c r="T3713" s="1"/>
      <c r="U3713" s="1"/>
      <c r="X3713" s="2"/>
    </row>
    <row r="3714" spans="3:24" x14ac:dyDescent="0.3">
      <c r="C3714" s="10" t="s">
        <v>5075</v>
      </c>
      <c r="D3714" s="11" t="s">
        <v>3</v>
      </c>
      <c r="E3714" s="11" t="s">
        <v>11</v>
      </c>
      <c r="F3714" s="13" t="s">
        <v>2239</v>
      </c>
      <c r="T3714" s="1"/>
      <c r="U3714" s="1"/>
      <c r="X3714" s="2"/>
    </row>
    <row r="3715" spans="3:24" x14ac:dyDescent="0.3">
      <c r="C3715" s="8" t="s">
        <v>5076</v>
      </c>
      <c r="D3715" s="9" t="s">
        <v>6</v>
      </c>
      <c r="E3715" s="9" t="s">
        <v>2240</v>
      </c>
      <c r="F3715" s="12" t="s">
        <v>2241</v>
      </c>
      <c r="T3715" s="1"/>
      <c r="U3715" s="1"/>
      <c r="X3715" s="2"/>
    </row>
    <row r="3716" spans="3:24" x14ac:dyDescent="0.3">
      <c r="C3716" s="10" t="s">
        <v>5077</v>
      </c>
      <c r="D3716" s="11" t="s">
        <v>3</v>
      </c>
      <c r="E3716" s="11" t="s">
        <v>2242</v>
      </c>
      <c r="F3716" s="13" t="s">
        <v>2243</v>
      </c>
      <c r="T3716" s="1"/>
      <c r="U3716" s="1"/>
      <c r="X3716" s="2"/>
    </row>
    <row r="3717" spans="3:24" x14ac:dyDescent="0.3">
      <c r="C3717" s="8" t="s">
        <v>5078</v>
      </c>
      <c r="D3717" s="9" t="s">
        <v>3</v>
      </c>
      <c r="E3717" s="9" t="s">
        <v>2244</v>
      </c>
      <c r="F3717" s="12" t="s">
        <v>2245</v>
      </c>
      <c r="T3717" s="1"/>
      <c r="U3717" s="1"/>
      <c r="X3717" s="2"/>
    </row>
    <row r="3718" spans="3:24" x14ac:dyDescent="0.3">
      <c r="C3718" s="10" t="s">
        <v>5079</v>
      </c>
      <c r="D3718" s="11" t="s">
        <v>3</v>
      </c>
      <c r="E3718" s="11" t="s">
        <v>2246</v>
      </c>
      <c r="F3718" s="13" t="s">
        <v>2247</v>
      </c>
      <c r="T3718" s="1"/>
      <c r="U3718" s="1"/>
      <c r="X3718" s="2"/>
    </row>
    <row r="3719" spans="3:24" x14ac:dyDescent="0.3">
      <c r="C3719" s="8" t="s">
        <v>5080</v>
      </c>
      <c r="D3719" s="9" t="s">
        <v>3</v>
      </c>
      <c r="E3719" s="9" t="s">
        <v>130</v>
      </c>
      <c r="F3719" s="12" t="s">
        <v>2248</v>
      </c>
      <c r="T3719" s="1"/>
      <c r="U3719" s="1"/>
      <c r="X3719" s="2"/>
    </row>
    <row r="3720" spans="3:24" x14ac:dyDescent="0.3">
      <c r="C3720" s="10" t="s">
        <v>5081</v>
      </c>
      <c r="D3720" s="11" t="s">
        <v>3</v>
      </c>
      <c r="E3720" s="11" t="s">
        <v>2249</v>
      </c>
      <c r="F3720" s="13" t="s">
        <v>2250</v>
      </c>
      <c r="T3720" s="1"/>
      <c r="U3720" s="1"/>
      <c r="X3720" s="2"/>
    </row>
    <row r="3721" spans="3:24" x14ac:dyDescent="0.3">
      <c r="C3721" s="8" t="s">
        <v>5082</v>
      </c>
      <c r="D3721" s="9" t="s">
        <v>3</v>
      </c>
      <c r="E3721" s="9" t="s">
        <v>883</v>
      </c>
      <c r="F3721" s="12" t="s">
        <v>2251</v>
      </c>
      <c r="T3721" s="1"/>
      <c r="U3721" s="1"/>
      <c r="X3721" s="2"/>
    </row>
    <row r="3722" spans="3:24" x14ac:dyDescent="0.3">
      <c r="C3722" s="10" t="s">
        <v>5083</v>
      </c>
      <c r="D3722" s="11" t="s">
        <v>6</v>
      </c>
      <c r="E3722" s="11" t="s">
        <v>2252</v>
      </c>
      <c r="F3722" s="13" t="s">
        <v>2253</v>
      </c>
      <c r="T3722" s="1"/>
      <c r="U3722" s="1"/>
      <c r="X3722" s="2"/>
    </row>
    <row r="3723" spans="3:24" x14ac:dyDescent="0.3">
      <c r="C3723" s="8" t="s">
        <v>5084</v>
      </c>
      <c r="D3723" s="9" t="s">
        <v>880</v>
      </c>
      <c r="E3723" s="9" t="s">
        <v>2254</v>
      </c>
      <c r="F3723" s="12" t="s">
        <v>2255</v>
      </c>
      <c r="T3723" s="1"/>
      <c r="U3723" s="1"/>
      <c r="X3723" s="2"/>
    </row>
    <row r="3724" spans="3:24" x14ac:dyDescent="0.3">
      <c r="C3724" s="10" t="s">
        <v>5085</v>
      </c>
      <c r="D3724" s="11" t="s">
        <v>6</v>
      </c>
      <c r="E3724" s="11" t="s">
        <v>439</v>
      </c>
      <c r="F3724" s="13" t="s">
        <v>2256</v>
      </c>
      <c r="T3724" s="1"/>
      <c r="U3724" s="1"/>
      <c r="X3724" s="2"/>
    </row>
    <row r="3725" spans="3:24" x14ac:dyDescent="0.3">
      <c r="C3725" s="8" t="s">
        <v>5086</v>
      </c>
      <c r="D3725" s="9" t="s">
        <v>3</v>
      </c>
      <c r="E3725" s="9" t="s">
        <v>897</v>
      </c>
      <c r="F3725" s="12" t="s">
        <v>2257</v>
      </c>
      <c r="T3725" s="1"/>
      <c r="U3725" s="1"/>
      <c r="X3725" s="2"/>
    </row>
    <row r="3726" spans="3:24" x14ac:dyDescent="0.3">
      <c r="C3726" s="10" t="s">
        <v>5087</v>
      </c>
      <c r="D3726" s="11" t="s">
        <v>6</v>
      </c>
      <c r="E3726" s="11" t="s">
        <v>2258</v>
      </c>
      <c r="F3726" s="13" t="s">
        <v>2259</v>
      </c>
      <c r="T3726" s="1"/>
      <c r="U3726" s="1"/>
      <c r="X3726" s="2"/>
    </row>
    <row r="3727" spans="3:24" x14ac:dyDescent="0.3">
      <c r="C3727" s="8" t="s">
        <v>5088</v>
      </c>
      <c r="D3727" s="9" t="s">
        <v>880</v>
      </c>
      <c r="E3727" s="9" t="s">
        <v>2260</v>
      </c>
      <c r="F3727" s="12" t="s">
        <v>2261</v>
      </c>
      <c r="T3727" s="1"/>
      <c r="U3727" s="1"/>
      <c r="X3727" s="2"/>
    </row>
    <row r="3728" spans="3:24" x14ac:dyDescent="0.3">
      <c r="C3728" s="10" t="s">
        <v>5089</v>
      </c>
      <c r="D3728" s="11" t="s">
        <v>6</v>
      </c>
      <c r="E3728" s="11" t="s">
        <v>2262</v>
      </c>
      <c r="F3728" s="13" t="s">
        <v>2263</v>
      </c>
      <c r="T3728" s="1"/>
      <c r="U3728" s="1"/>
      <c r="X3728" s="2"/>
    </row>
    <row r="3729" spans="3:24" x14ac:dyDescent="0.3">
      <c r="C3729" s="8" t="s">
        <v>5090</v>
      </c>
      <c r="D3729" s="9" t="s">
        <v>6</v>
      </c>
      <c r="E3729" s="9" t="s">
        <v>2264</v>
      </c>
      <c r="F3729" s="12" t="s">
        <v>2265</v>
      </c>
      <c r="T3729" s="1"/>
      <c r="U3729" s="1"/>
      <c r="X3729" s="2"/>
    </row>
    <row r="3730" spans="3:24" x14ac:dyDescent="0.3">
      <c r="C3730" s="10" t="s">
        <v>5091</v>
      </c>
      <c r="D3730" s="11" t="s">
        <v>6</v>
      </c>
      <c r="E3730" s="11" t="s">
        <v>2266</v>
      </c>
      <c r="F3730" s="13" t="s">
        <v>16</v>
      </c>
      <c r="T3730" s="1"/>
      <c r="U3730" s="1"/>
      <c r="X3730" s="2"/>
    </row>
    <row r="3731" spans="3:24" x14ac:dyDescent="0.3">
      <c r="C3731" s="8" t="s">
        <v>5092</v>
      </c>
      <c r="D3731" s="9" t="s">
        <v>6</v>
      </c>
      <c r="E3731" s="9" t="s">
        <v>2267</v>
      </c>
      <c r="F3731" s="12" t="s">
        <v>2268</v>
      </c>
      <c r="T3731" s="1"/>
      <c r="U3731" s="1"/>
      <c r="X3731" s="2"/>
    </row>
    <row r="3732" spans="3:24" x14ac:dyDescent="0.3">
      <c r="C3732" s="10" t="s">
        <v>5093</v>
      </c>
      <c r="D3732" s="11" t="s">
        <v>880</v>
      </c>
      <c r="E3732" s="11" t="s">
        <v>2269</v>
      </c>
      <c r="F3732" s="13" t="s">
        <v>135</v>
      </c>
      <c r="T3732" s="1"/>
      <c r="U3732" s="1"/>
      <c r="X3732" s="2"/>
    </row>
    <row r="3733" spans="3:24" x14ac:dyDescent="0.3">
      <c r="C3733" s="8" t="s">
        <v>5094</v>
      </c>
      <c r="D3733" s="9" t="s">
        <v>6</v>
      </c>
      <c r="E3733" s="9" t="s">
        <v>301</v>
      </c>
      <c r="F3733" s="12" t="s">
        <v>2270</v>
      </c>
      <c r="T3733" s="1"/>
      <c r="U3733" s="1"/>
      <c r="X3733" s="2"/>
    </row>
    <row r="3734" spans="3:24" x14ac:dyDescent="0.3">
      <c r="C3734" s="10" t="s">
        <v>5095</v>
      </c>
      <c r="D3734" s="11" t="s">
        <v>6</v>
      </c>
      <c r="E3734" s="11" t="s">
        <v>2271</v>
      </c>
      <c r="F3734" s="13" t="s">
        <v>2272</v>
      </c>
      <c r="T3734" s="1"/>
      <c r="U3734" s="1"/>
      <c r="X3734" s="2"/>
    </row>
    <row r="3735" spans="3:24" x14ac:dyDescent="0.3">
      <c r="C3735" s="8" t="s">
        <v>5096</v>
      </c>
      <c r="D3735" s="9" t="s">
        <v>880</v>
      </c>
      <c r="E3735" s="9" t="s">
        <v>2273</v>
      </c>
      <c r="F3735" s="12" t="s">
        <v>2274</v>
      </c>
      <c r="T3735" s="1"/>
      <c r="U3735" s="1"/>
      <c r="X3735" s="2"/>
    </row>
    <row r="3736" spans="3:24" x14ac:dyDescent="0.3">
      <c r="C3736" s="10" t="s">
        <v>5097</v>
      </c>
      <c r="D3736" s="11" t="s">
        <v>3</v>
      </c>
      <c r="E3736" s="11" t="s">
        <v>2275</v>
      </c>
      <c r="F3736" s="13" t="s">
        <v>2276</v>
      </c>
      <c r="T3736" s="1"/>
      <c r="U3736" s="1"/>
      <c r="X3736" s="2"/>
    </row>
    <row r="3737" spans="3:24" x14ac:dyDescent="0.3">
      <c r="C3737" s="8" t="s">
        <v>5098</v>
      </c>
      <c r="D3737" s="9" t="s">
        <v>880</v>
      </c>
      <c r="E3737" s="9" t="s">
        <v>2277</v>
      </c>
      <c r="F3737" s="12" t="s">
        <v>2278</v>
      </c>
      <c r="T3737" s="1"/>
      <c r="U3737" s="1"/>
      <c r="X3737" s="2"/>
    </row>
    <row r="3738" spans="3:24" x14ac:dyDescent="0.3">
      <c r="C3738" s="10" t="s">
        <v>5099</v>
      </c>
      <c r="D3738" s="11" t="s">
        <v>3</v>
      </c>
      <c r="E3738" s="11" t="s">
        <v>778</v>
      </c>
      <c r="F3738" s="13" t="s">
        <v>2279</v>
      </c>
      <c r="T3738" s="1"/>
      <c r="U3738" s="1"/>
      <c r="X3738" s="2"/>
    </row>
    <row r="3739" spans="3:24" x14ac:dyDescent="0.3">
      <c r="C3739" s="8" t="s">
        <v>5100</v>
      </c>
      <c r="D3739" s="9" t="s">
        <v>6</v>
      </c>
      <c r="E3739" s="9" t="s">
        <v>197</v>
      </c>
      <c r="F3739" s="12" t="s">
        <v>2280</v>
      </c>
      <c r="T3739" s="1"/>
      <c r="U3739" s="1"/>
      <c r="X3739" s="2"/>
    </row>
    <row r="3740" spans="3:24" x14ac:dyDescent="0.3">
      <c r="C3740" s="10" t="s">
        <v>5101</v>
      </c>
      <c r="D3740" s="11" t="s">
        <v>3</v>
      </c>
      <c r="E3740" s="11" t="s">
        <v>2281</v>
      </c>
      <c r="F3740" s="13" t="s">
        <v>2282</v>
      </c>
      <c r="T3740" s="1"/>
      <c r="U3740" s="1"/>
      <c r="X3740" s="2"/>
    </row>
    <row r="3741" spans="3:24" x14ac:dyDescent="0.3">
      <c r="C3741" s="8" t="s">
        <v>5102</v>
      </c>
      <c r="D3741" s="9" t="s">
        <v>6</v>
      </c>
      <c r="E3741" s="9" t="s">
        <v>351</v>
      </c>
      <c r="F3741" s="12" t="s">
        <v>2283</v>
      </c>
      <c r="T3741" s="1"/>
      <c r="U3741" s="1"/>
      <c r="X3741" s="2"/>
    </row>
    <row r="3742" spans="3:24" x14ac:dyDescent="0.3">
      <c r="C3742" s="10" t="s">
        <v>5103</v>
      </c>
      <c r="D3742" s="11" t="s">
        <v>3</v>
      </c>
      <c r="E3742" s="11" t="s">
        <v>2284</v>
      </c>
      <c r="F3742" s="13" t="s">
        <v>2285</v>
      </c>
      <c r="T3742" s="1"/>
      <c r="U3742" s="1"/>
      <c r="X3742" s="2"/>
    </row>
    <row r="3743" spans="3:24" x14ac:dyDescent="0.3">
      <c r="C3743" s="8" t="s">
        <v>5104</v>
      </c>
      <c r="D3743" s="9" t="s">
        <v>880</v>
      </c>
      <c r="E3743" s="9" t="s">
        <v>1523</v>
      </c>
      <c r="F3743" s="12" t="s">
        <v>2286</v>
      </c>
      <c r="T3743" s="1"/>
      <c r="U3743" s="1"/>
      <c r="X3743" s="2"/>
    </row>
    <row r="3744" spans="3:24" x14ac:dyDescent="0.3">
      <c r="C3744" s="10" t="s">
        <v>5105</v>
      </c>
      <c r="D3744" s="11" t="s">
        <v>6</v>
      </c>
      <c r="E3744" s="11" t="s">
        <v>2287</v>
      </c>
      <c r="F3744" s="13" t="s">
        <v>2288</v>
      </c>
      <c r="T3744" s="1"/>
      <c r="U3744" s="1"/>
      <c r="X3744" s="2"/>
    </row>
    <row r="3745" spans="3:24" x14ac:dyDescent="0.3">
      <c r="C3745" s="8" t="s">
        <v>5106</v>
      </c>
      <c r="D3745" s="9" t="s">
        <v>3</v>
      </c>
      <c r="E3745" s="9" t="s">
        <v>2289</v>
      </c>
      <c r="F3745" s="12" t="s">
        <v>571</v>
      </c>
      <c r="T3745" s="1"/>
      <c r="U3745" s="1"/>
      <c r="X3745" s="2"/>
    </row>
    <row r="3746" spans="3:24" x14ac:dyDescent="0.3">
      <c r="C3746" s="10" t="s">
        <v>5107</v>
      </c>
      <c r="D3746" s="11" t="s">
        <v>6</v>
      </c>
      <c r="E3746" s="11" t="s">
        <v>716</v>
      </c>
      <c r="F3746" s="13" t="s">
        <v>2290</v>
      </c>
      <c r="T3746" s="1"/>
      <c r="U3746" s="1"/>
      <c r="X3746" s="2"/>
    </row>
    <row r="3747" spans="3:24" x14ac:dyDescent="0.3">
      <c r="C3747" s="8" t="s">
        <v>5108</v>
      </c>
      <c r="D3747" s="9" t="s">
        <v>3</v>
      </c>
      <c r="E3747" s="9" t="s">
        <v>2291</v>
      </c>
      <c r="F3747" s="12" t="s">
        <v>2292</v>
      </c>
      <c r="T3747" s="1"/>
      <c r="U3747" s="1"/>
      <c r="X3747" s="2"/>
    </row>
    <row r="3748" spans="3:24" x14ac:dyDescent="0.3">
      <c r="C3748" s="10" t="s">
        <v>5109</v>
      </c>
      <c r="D3748" s="11" t="s">
        <v>3</v>
      </c>
      <c r="E3748" s="11" t="s">
        <v>2293</v>
      </c>
      <c r="F3748" s="13" t="s">
        <v>652</v>
      </c>
      <c r="T3748" s="1"/>
      <c r="U3748" s="1"/>
      <c r="X3748" s="2"/>
    </row>
    <row r="3749" spans="3:24" x14ac:dyDescent="0.3">
      <c r="C3749" s="8" t="s">
        <v>5110</v>
      </c>
      <c r="D3749" s="9" t="s">
        <v>3</v>
      </c>
      <c r="E3749" s="9" t="s">
        <v>2294</v>
      </c>
      <c r="F3749" s="12" t="s">
        <v>2016</v>
      </c>
      <c r="T3749" s="1"/>
      <c r="U3749" s="1"/>
      <c r="X3749" s="2"/>
    </row>
    <row r="3750" spans="3:24" x14ac:dyDescent="0.3">
      <c r="C3750" s="10" t="s">
        <v>5111</v>
      </c>
      <c r="D3750" s="11" t="s">
        <v>3</v>
      </c>
      <c r="E3750" s="11" t="s">
        <v>2295</v>
      </c>
      <c r="F3750" s="13" t="s">
        <v>2296</v>
      </c>
      <c r="T3750" s="1"/>
      <c r="U3750" s="1"/>
      <c r="X3750" s="2"/>
    </row>
    <row r="3751" spans="3:24" x14ac:dyDescent="0.3">
      <c r="C3751" s="8" t="s">
        <v>5112</v>
      </c>
      <c r="D3751" s="9" t="s">
        <v>3</v>
      </c>
      <c r="E3751" s="9" t="s">
        <v>2297</v>
      </c>
      <c r="F3751" s="12" t="s">
        <v>2298</v>
      </c>
      <c r="T3751" s="1"/>
      <c r="U3751" s="1"/>
      <c r="X3751" s="2"/>
    </row>
    <row r="3752" spans="3:24" x14ac:dyDescent="0.3">
      <c r="C3752" s="10" t="s">
        <v>5113</v>
      </c>
      <c r="D3752" s="11" t="s">
        <v>6</v>
      </c>
      <c r="E3752" s="11" t="s">
        <v>1091</v>
      </c>
      <c r="F3752" s="13" t="s">
        <v>2299</v>
      </c>
      <c r="T3752" s="1"/>
      <c r="U3752" s="1"/>
      <c r="X3752" s="2"/>
    </row>
    <row r="3753" spans="3:24" x14ac:dyDescent="0.3">
      <c r="C3753" s="8" t="s">
        <v>5114</v>
      </c>
      <c r="D3753" s="9" t="s">
        <v>3</v>
      </c>
      <c r="E3753" s="9" t="s">
        <v>2300</v>
      </c>
      <c r="F3753" s="12" t="s">
        <v>2301</v>
      </c>
      <c r="T3753" s="1"/>
      <c r="U3753" s="1"/>
      <c r="X3753" s="2"/>
    </row>
    <row r="3754" spans="3:24" x14ac:dyDescent="0.3">
      <c r="C3754" s="10" t="s">
        <v>5115</v>
      </c>
      <c r="D3754" s="11" t="s">
        <v>3</v>
      </c>
      <c r="E3754" s="11" t="s">
        <v>2302</v>
      </c>
      <c r="F3754" s="13" t="s">
        <v>262</v>
      </c>
      <c r="T3754" s="1"/>
      <c r="U3754" s="1"/>
      <c r="X3754" s="2"/>
    </row>
    <row r="3755" spans="3:24" x14ac:dyDescent="0.3">
      <c r="C3755" s="8" t="s">
        <v>5116</v>
      </c>
      <c r="D3755" s="9" t="s">
        <v>6</v>
      </c>
      <c r="E3755" s="9" t="s">
        <v>2303</v>
      </c>
      <c r="F3755" s="12" t="s">
        <v>2304</v>
      </c>
      <c r="T3755" s="1"/>
      <c r="U3755" s="1"/>
      <c r="X3755" s="2"/>
    </row>
    <row r="3756" spans="3:24" x14ac:dyDescent="0.3">
      <c r="C3756" s="10" t="s">
        <v>5117</v>
      </c>
      <c r="D3756" s="11" t="s">
        <v>6</v>
      </c>
      <c r="E3756" s="11" t="s">
        <v>2305</v>
      </c>
      <c r="F3756" s="13" t="s">
        <v>2306</v>
      </c>
      <c r="T3756" s="1"/>
      <c r="U3756" s="1"/>
      <c r="X3756" s="2"/>
    </row>
    <row r="3757" spans="3:24" x14ac:dyDescent="0.3">
      <c r="C3757" s="8" t="s">
        <v>5118</v>
      </c>
      <c r="D3757" s="9" t="s">
        <v>6</v>
      </c>
      <c r="E3757" s="9" t="s">
        <v>2307</v>
      </c>
      <c r="F3757" s="12" t="s">
        <v>1435</v>
      </c>
      <c r="T3757" s="1"/>
      <c r="U3757" s="1"/>
      <c r="X3757" s="2"/>
    </row>
    <row r="3758" spans="3:24" x14ac:dyDescent="0.3">
      <c r="C3758" s="10" t="s">
        <v>5119</v>
      </c>
      <c r="D3758" s="11" t="s">
        <v>3</v>
      </c>
      <c r="E3758" s="11" t="s">
        <v>2308</v>
      </c>
      <c r="F3758" s="13" t="s">
        <v>2309</v>
      </c>
      <c r="T3758" s="1"/>
      <c r="U3758" s="1"/>
      <c r="X3758" s="2"/>
    </row>
    <row r="3759" spans="3:24" x14ac:dyDescent="0.3">
      <c r="C3759" s="8" t="s">
        <v>5120</v>
      </c>
      <c r="D3759" s="9" t="s">
        <v>3</v>
      </c>
      <c r="E3759" s="9" t="s">
        <v>49</v>
      </c>
      <c r="F3759" s="12" t="s">
        <v>2310</v>
      </c>
      <c r="T3759" s="1"/>
      <c r="U3759" s="1"/>
      <c r="X3759" s="2"/>
    </row>
    <row r="3760" spans="3:24" x14ac:dyDescent="0.3">
      <c r="C3760" s="10" t="s">
        <v>5121</v>
      </c>
      <c r="D3760" s="11" t="s">
        <v>880</v>
      </c>
      <c r="E3760" s="11" t="s">
        <v>2311</v>
      </c>
      <c r="F3760" s="13" t="s">
        <v>2312</v>
      </c>
      <c r="T3760" s="1"/>
      <c r="U3760" s="1"/>
      <c r="X3760" s="2"/>
    </row>
    <row r="3761" spans="3:24" x14ac:dyDescent="0.3">
      <c r="C3761" s="8" t="s">
        <v>5122</v>
      </c>
      <c r="D3761" s="9" t="s">
        <v>3</v>
      </c>
      <c r="E3761" s="9" t="s">
        <v>2313</v>
      </c>
      <c r="F3761" s="12" t="s">
        <v>2314</v>
      </c>
      <c r="T3761" s="1"/>
      <c r="U3761" s="1"/>
      <c r="X3761" s="2"/>
    </row>
    <row r="3762" spans="3:24" x14ac:dyDescent="0.3">
      <c r="C3762" s="10" t="s">
        <v>5123</v>
      </c>
      <c r="D3762" s="11" t="s">
        <v>6</v>
      </c>
      <c r="E3762" s="11" t="s">
        <v>197</v>
      </c>
      <c r="F3762" s="13" t="s">
        <v>2315</v>
      </c>
      <c r="T3762" s="1"/>
      <c r="U3762" s="1"/>
      <c r="X3762" s="2"/>
    </row>
    <row r="3763" spans="3:24" x14ac:dyDescent="0.3">
      <c r="C3763" s="8" t="s">
        <v>5124</v>
      </c>
      <c r="D3763" s="9" t="s">
        <v>6</v>
      </c>
      <c r="E3763" s="9" t="s">
        <v>2316</v>
      </c>
      <c r="F3763" s="12" t="s">
        <v>2317</v>
      </c>
      <c r="T3763" s="1"/>
      <c r="U3763" s="1"/>
      <c r="X3763" s="2"/>
    </row>
    <row r="3764" spans="3:24" x14ac:dyDescent="0.3">
      <c r="C3764" s="10" t="s">
        <v>5125</v>
      </c>
      <c r="D3764" s="11" t="s">
        <v>6</v>
      </c>
      <c r="E3764" s="11" t="s">
        <v>2318</v>
      </c>
      <c r="F3764" s="13" t="s">
        <v>2319</v>
      </c>
      <c r="T3764" s="1"/>
      <c r="U3764" s="1"/>
      <c r="X3764" s="2"/>
    </row>
    <row r="3765" spans="3:24" x14ac:dyDescent="0.3">
      <c r="C3765" s="8" t="s">
        <v>5126</v>
      </c>
      <c r="D3765" s="9" t="s">
        <v>3</v>
      </c>
      <c r="E3765" s="9" t="s">
        <v>2320</v>
      </c>
      <c r="F3765" s="12" t="s">
        <v>2321</v>
      </c>
      <c r="T3765" s="1"/>
      <c r="U3765" s="1"/>
      <c r="X3765" s="2"/>
    </row>
    <row r="3766" spans="3:24" x14ac:dyDescent="0.3">
      <c r="C3766" s="10" t="s">
        <v>5127</v>
      </c>
      <c r="D3766" s="11" t="s">
        <v>3</v>
      </c>
      <c r="E3766" s="11" t="s">
        <v>2322</v>
      </c>
      <c r="F3766" s="13" t="s">
        <v>2323</v>
      </c>
      <c r="T3766" s="1"/>
      <c r="U3766" s="1"/>
      <c r="X3766" s="2"/>
    </row>
    <row r="3767" spans="3:24" x14ac:dyDescent="0.3">
      <c r="C3767" s="8" t="s">
        <v>5128</v>
      </c>
      <c r="D3767" s="9" t="s">
        <v>6</v>
      </c>
      <c r="E3767" s="9" t="s">
        <v>2324</v>
      </c>
      <c r="F3767" s="12" t="s">
        <v>348</v>
      </c>
      <c r="T3767" s="1"/>
      <c r="U3767" s="1"/>
      <c r="X3767" s="2"/>
    </row>
    <row r="3768" spans="3:24" x14ac:dyDescent="0.3">
      <c r="C3768" s="10" t="s">
        <v>5129</v>
      </c>
      <c r="D3768" s="11" t="s">
        <v>6</v>
      </c>
      <c r="E3768" s="11" t="s">
        <v>2325</v>
      </c>
      <c r="F3768" s="13" t="s">
        <v>2326</v>
      </c>
      <c r="T3768" s="1"/>
      <c r="U3768" s="1"/>
      <c r="X3768" s="2"/>
    </row>
    <row r="3769" spans="3:24" x14ac:dyDescent="0.3">
      <c r="C3769" s="8" t="s">
        <v>5130</v>
      </c>
      <c r="D3769" s="9" t="s">
        <v>880</v>
      </c>
      <c r="E3769" s="9" t="s">
        <v>2327</v>
      </c>
      <c r="F3769" s="12" t="s">
        <v>989</v>
      </c>
      <c r="T3769" s="1"/>
      <c r="U3769" s="1"/>
      <c r="X3769" s="2"/>
    </row>
    <row r="3770" spans="3:24" x14ac:dyDescent="0.3">
      <c r="C3770" s="10" t="s">
        <v>5131</v>
      </c>
      <c r="D3770" s="11" t="s">
        <v>6</v>
      </c>
      <c r="E3770" s="11" t="s">
        <v>2328</v>
      </c>
      <c r="F3770" s="13" t="s">
        <v>2329</v>
      </c>
      <c r="T3770" s="1"/>
      <c r="U3770" s="1"/>
      <c r="X3770" s="2"/>
    </row>
    <row r="3771" spans="3:24" x14ac:dyDescent="0.3">
      <c r="C3771" s="8" t="s">
        <v>5132</v>
      </c>
      <c r="D3771" s="9" t="s">
        <v>6</v>
      </c>
      <c r="E3771" s="9" t="s">
        <v>668</v>
      </c>
      <c r="F3771" s="12" t="s">
        <v>2330</v>
      </c>
      <c r="T3771" s="1"/>
      <c r="U3771" s="1"/>
      <c r="X3771" s="2"/>
    </row>
    <row r="3772" spans="3:24" x14ac:dyDescent="0.3">
      <c r="C3772" s="10" t="s">
        <v>5133</v>
      </c>
      <c r="D3772" s="11" t="s">
        <v>3</v>
      </c>
      <c r="E3772" s="11" t="s">
        <v>2331</v>
      </c>
      <c r="F3772" s="13" t="s">
        <v>2332</v>
      </c>
      <c r="T3772" s="1"/>
      <c r="U3772" s="1"/>
      <c r="X3772" s="2"/>
    </row>
    <row r="3773" spans="3:24" x14ac:dyDescent="0.3">
      <c r="C3773" s="8" t="s">
        <v>5134</v>
      </c>
      <c r="D3773" s="9" t="s">
        <v>6</v>
      </c>
      <c r="E3773" s="9" t="s">
        <v>132</v>
      </c>
      <c r="F3773" s="12" t="s">
        <v>2333</v>
      </c>
      <c r="T3773" s="1"/>
      <c r="U3773" s="1"/>
      <c r="X3773" s="2"/>
    </row>
    <row r="3774" spans="3:24" x14ac:dyDescent="0.3">
      <c r="C3774" s="10" t="s">
        <v>5135</v>
      </c>
      <c r="D3774" s="11" t="s">
        <v>6</v>
      </c>
      <c r="E3774" s="11" t="s">
        <v>400</v>
      </c>
      <c r="F3774" s="13" t="s">
        <v>2334</v>
      </c>
      <c r="T3774" s="1"/>
      <c r="U3774" s="1"/>
      <c r="X3774" s="2"/>
    </row>
    <row r="3775" spans="3:24" x14ac:dyDescent="0.3">
      <c r="C3775" s="8" t="s">
        <v>5136</v>
      </c>
      <c r="D3775" s="9" t="s">
        <v>6</v>
      </c>
      <c r="E3775" s="9" t="s">
        <v>2335</v>
      </c>
      <c r="F3775" s="12" t="s">
        <v>2336</v>
      </c>
      <c r="T3775" s="1"/>
      <c r="U3775" s="1"/>
      <c r="X3775" s="2"/>
    </row>
    <row r="3776" spans="3:24" x14ac:dyDescent="0.3">
      <c r="C3776" s="10" t="s">
        <v>5137</v>
      </c>
      <c r="D3776" s="11" t="s">
        <v>3</v>
      </c>
      <c r="E3776" s="11" t="s">
        <v>951</v>
      </c>
      <c r="F3776" s="13" t="s">
        <v>2337</v>
      </c>
      <c r="T3776" s="1"/>
      <c r="U3776" s="1"/>
      <c r="X3776" s="2"/>
    </row>
    <row r="3777" spans="3:24" x14ac:dyDescent="0.3">
      <c r="C3777" s="8" t="s">
        <v>5138</v>
      </c>
      <c r="D3777" s="9" t="s">
        <v>6</v>
      </c>
      <c r="E3777" s="9" t="s">
        <v>2338</v>
      </c>
      <c r="F3777" s="12" t="s">
        <v>1147</v>
      </c>
      <c r="T3777" s="1"/>
      <c r="U3777" s="1"/>
      <c r="X3777" s="2"/>
    </row>
    <row r="3778" spans="3:24" x14ac:dyDescent="0.3">
      <c r="C3778" s="10" t="s">
        <v>5139</v>
      </c>
      <c r="D3778" s="11" t="s">
        <v>6</v>
      </c>
      <c r="E3778" s="11" t="s">
        <v>2339</v>
      </c>
      <c r="F3778" s="13" t="s">
        <v>2340</v>
      </c>
      <c r="T3778" s="1"/>
      <c r="U3778" s="1"/>
      <c r="X3778" s="2"/>
    </row>
    <row r="3779" spans="3:24" x14ac:dyDescent="0.3">
      <c r="C3779" s="8" t="s">
        <v>5140</v>
      </c>
      <c r="D3779" s="9" t="s">
        <v>3</v>
      </c>
      <c r="E3779" s="9" t="s">
        <v>2341</v>
      </c>
      <c r="F3779" s="12" t="s">
        <v>533</v>
      </c>
      <c r="T3779" s="1"/>
      <c r="U3779" s="1"/>
      <c r="X3779" s="2"/>
    </row>
    <row r="3780" spans="3:24" x14ac:dyDescent="0.3">
      <c r="C3780" s="10" t="s">
        <v>5141</v>
      </c>
      <c r="D3780" s="11" t="s">
        <v>6</v>
      </c>
      <c r="E3780" s="11" t="s">
        <v>2342</v>
      </c>
      <c r="F3780" s="13" t="s">
        <v>2343</v>
      </c>
      <c r="T3780" s="1"/>
      <c r="U3780" s="1"/>
      <c r="X3780" s="2"/>
    </row>
    <row r="3781" spans="3:24" x14ac:dyDescent="0.3">
      <c r="C3781" s="8" t="s">
        <v>5142</v>
      </c>
      <c r="D3781" s="9" t="s">
        <v>6</v>
      </c>
      <c r="E3781" s="9" t="s">
        <v>2344</v>
      </c>
      <c r="F3781" s="12" t="s">
        <v>1733</v>
      </c>
      <c r="T3781" s="1"/>
      <c r="U3781" s="1"/>
      <c r="X3781" s="2"/>
    </row>
    <row r="3782" spans="3:24" x14ac:dyDescent="0.3">
      <c r="C3782" s="10" t="s">
        <v>5143</v>
      </c>
      <c r="D3782" s="11" t="s">
        <v>3</v>
      </c>
      <c r="E3782" s="11" t="s">
        <v>2345</v>
      </c>
      <c r="F3782" s="13" t="s">
        <v>2346</v>
      </c>
      <c r="T3782" s="1"/>
      <c r="U3782" s="1"/>
      <c r="X3782" s="2"/>
    </row>
    <row r="3783" spans="3:24" x14ac:dyDescent="0.3">
      <c r="C3783" s="8" t="s">
        <v>5144</v>
      </c>
      <c r="D3783" s="9" t="s">
        <v>6</v>
      </c>
      <c r="E3783" s="9" t="s">
        <v>27</v>
      </c>
      <c r="F3783" s="12" t="s">
        <v>2347</v>
      </c>
      <c r="T3783" s="1"/>
      <c r="U3783" s="1"/>
      <c r="X3783" s="2"/>
    </row>
    <row r="3784" spans="3:24" x14ac:dyDescent="0.3">
      <c r="C3784" s="10" t="s">
        <v>5145</v>
      </c>
      <c r="D3784" s="11" t="s">
        <v>6</v>
      </c>
      <c r="E3784" s="11" t="s">
        <v>847</v>
      </c>
      <c r="F3784" s="13" t="s">
        <v>2348</v>
      </c>
      <c r="T3784" s="1"/>
      <c r="U3784" s="1"/>
      <c r="X3784" s="2"/>
    </row>
    <row r="3785" spans="3:24" x14ac:dyDescent="0.3">
      <c r="C3785" s="8" t="s">
        <v>5146</v>
      </c>
      <c r="D3785" s="9" t="s">
        <v>6</v>
      </c>
      <c r="E3785" s="9" t="s">
        <v>2349</v>
      </c>
      <c r="F3785" s="12" t="s">
        <v>824</v>
      </c>
      <c r="T3785" s="1"/>
      <c r="U3785" s="1"/>
      <c r="X3785" s="2"/>
    </row>
    <row r="3786" spans="3:24" x14ac:dyDescent="0.3">
      <c r="C3786" s="10" t="s">
        <v>5147</v>
      </c>
      <c r="D3786" s="11" t="s">
        <v>6</v>
      </c>
      <c r="E3786" s="11" t="s">
        <v>299</v>
      </c>
      <c r="F3786" s="13" t="s">
        <v>2350</v>
      </c>
      <c r="T3786" s="1"/>
      <c r="U3786" s="1"/>
      <c r="X3786" s="2"/>
    </row>
    <row r="3787" spans="3:24" x14ac:dyDescent="0.3">
      <c r="C3787" s="8" t="s">
        <v>5148</v>
      </c>
      <c r="D3787" s="9" t="s">
        <v>3</v>
      </c>
      <c r="E3787" s="9" t="s">
        <v>2351</v>
      </c>
      <c r="F3787" s="12" t="s">
        <v>2352</v>
      </c>
      <c r="T3787" s="1"/>
      <c r="U3787" s="1"/>
      <c r="X3787" s="2"/>
    </row>
    <row r="3788" spans="3:24" x14ac:dyDescent="0.3">
      <c r="C3788" s="10" t="s">
        <v>5149</v>
      </c>
      <c r="D3788" s="11" t="s">
        <v>3</v>
      </c>
      <c r="E3788" s="11" t="s">
        <v>2353</v>
      </c>
      <c r="F3788" s="13" t="s">
        <v>2354</v>
      </c>
      <c r="T3788" s="1"/>
      <c r="U3788" s="1"/>
      <c r="X3788" s="2"/>
    </row>
    <row r="3789" spans="3:24" x14ac:dyDescent="0.3">
      <c r="C3789" s="8" t="s">
        <v>5150</v>
      </c>
      <c r="D3789" s="9" t="s">
        <v>6</v>
      </c>
      <c r="E3789" s="9" t="s">
        <v>197</v>
      </c>
      <c r="F3789" s="12" t="s">
        <v>2355</v>
      </c>
      <c r="T3789" s="1"/>
      <c r="U3789" s="1"/>
      <c r="X3789" s="2"/>
    </row>
    <row r="3790" spans="3:24" x14ac:dyDescent="0.3">
      <c r="C3790" s="10" t="s">
        <v>5151</v>
      </c>
      <c r="D3790" s="11" t="s">
        <v>6</v>
      </c>
      <c r="E3790" s="11" t="s">
        <v>197</v>
      </c>
      <c r="F3790" s="13" t="s">
        <v>2356</v>
      </c>
      <c r="T3790" s="1"/>
      <c r="U3790" s="1"/>
      <c r="X3790" s="2"/>
    </row>
    <row r="3791" spans="3:24" x14ac:dyDescent="0.3">
      <c r="C3791" s="8" t="s">
        <v>5152</v>
      </c>
      <c r="D3791" s="9" t="s">
        <v>3</v>
      </c>
      <c r="E3791" s="9" t="s">
        <v>2357</v>
      </c>
      <c r="F3791" s="12" t="s">
        <v>2358</v>
      </c>
      <c r="T3791" s="1"/>
      <c r="U3791" s="1"/>
      <c r="X3791" s="2"/>
    </row>
    <row r="3792" spans="3:24" x14ac:dyDescent="0.3">
      <c r="C3792" s="10" t="s">
        <v>5153</v>
      </c>
      <c r="D3792" s="11" t="s">
        <v>880</v>
      </c>
      <c r="E3792" s="11" t="s">
        <v>2359</v>
      </c>
      <c r="F3792" s="13" t="s">
        <v>2360</v>
      </c>
      <c r="T3792" s="1"/>
      <c r="U3792" s="1"/>
      <c r="X3792" s="2"/>
    </row>
    <row r="3793" spans="3:24" x14ac:dyDescent="0.3">
      <c r="C3793" s="8" t="s">
        <v>5154</v>
      </c>
      <c r="D3793" s="9" t="s">
        <v>3</v>
      </c>
      <c r="E3793" s="9" t="s">
        <v>473</v>
      </c>
      <c r="F3793" s="12" t="s">
        <v>2361</v>
      </c>
      <c r="T3793" s="1"/>
      <c r="U3793" s="1"/>
      <c r="X3793" s="2"/>
    </row>
    <row r="3794" spans="3:24" x14ac:dyDescent="0.3">
      <c r="C3794" s="10" t="s">
        <v>5155</v>
      </c>
      <c r="D3794" s="11" t="s">
        <v>3</v>
      </c>
      <c r="E3794" s="11" t="s">
        <v>1295</v>
      </c>
      <c r="F3794" s="13" t="s">
        <v>2362</v>
      </c>
      <c r="T3794" s="1"/>
      <c r="U3794" s="1"/>
      <c r="X3794" s="2"/>
    </row>
    <row r="3795" spans="3:24" x14ac:dyDescent="0.3">
      <c r="C3795" s="8" t="s">
        <v>5156</v>
      </c>
      <c r="D3795" s="9" t="s">
        <v>3</v>
      </c>
      <c r="E3795" s="9" t="s">
        <v>2363</v>
      </c>
      <c r="F3795" s="12" t="s">
        <v>2047</v>
      </c>
      <c r="T3795" s="1"/>
      <c r="U3795" s="1"/>
      <c r="X3795" s="2"/>
    </row>
    <row r="3796" spans="3:24" x14ac:dyDescent="0.3">
      <c r="C3796" s="10" t="s">
        <v>5157</v>
      </c>
      <c r="D3796" s="11" t="s">
        <v>3</v>
      </c>
      <c r="E3796" s="11" t="s">
        <v>115</v>
      </c>
      <c r="F3796" s="13" t="s">
        <v>2364</v>
      </c>
      <c r="T3796" s="1"/>
      <c r="U3796" s="1"/>
      <c r="X3796" s="2"/>
    </row>
    <row r="3797" spans="3:24" x14ac:dyDescent="0.3">
      <c r="C3797" s="8" t="s">
        <v>5158</v>
      </c>
      <c r="D3797" s="9" t="s">
        <v>3</v>
      </c>
      <c r="E3797" s="9" t="s">
        <v>2365</v>
      </c>
      <c r="F3797" s="12" t="s">
        <v>2366</v>
      </c>
      <c r="T3797" s="1"/>
      <c r="U3797" s="1"/>
      <c r="X3797" s="2"/>
    </row>
    <row r="3798" spans="3:24" x14ac:dyDescent="0.3">
      <c r="C3798" s="10" t="s">
        <v>5159</v>
      </c>
      <c r="D3798" s="11" t="s">
        <v>3</v>
      </c>
      <c r="E3798" s="11" t="s">
        <v>2367</v>
      </c>
      <c r="F3798" s="13" t="s">
        <v>2368</v>
      </c>
      <c r="T3798" s="1"/>
      <c r="U3798" s="1"/>
      <c r="X3798" s="2"/>
    </row>
    <row r="3799" spans="3:24" x14ac:dyDescent="0.3">
      <c r="C3799" s="8" t="s">
        <v>5160</v>
      </c>
      <c r="D3799" s="9" t="s">
        <v>3</v>
      </c>
      <c r="E3799" s="9" t="s">
        <v>2369</v>
      </c>
      <c r="F3799" s="12" t="s">
        <v>2370</v>
      </c>
      <c r="T3799" s="1"/>
      <c r="U3799" s="1"/>
      <c r="X3799" s="2"/>
    </row>
    <row r="3800" spans="3:24" x14ac:dyDescent="0.3">
      <c r="C3800" s="10" t="s">
        <v>5161</v>
      </c>
      <c r="D3800" s="11" t="s">
        <v>6</v>
      </c>
      <c r="E3800" s="11" t="s">
        <v>55</v>
      </c>
      <c r="F3800" s="13" t="s">
        <v>2371</v>
      </c>
      <c r="T3800" s="1"/>
      <c r="U3800" s="1"/>
      <c r="X3800" s="2"/>
    </row>
    <row r="3801" spans="3:24" x14ac:dyDescent="0.3">
      <c r="C3801" s="8" t="s">
        <v>5162</v>
      </c>
      <c r="D3801" s="9" t="s">
        <v>3</v>
      </c>
      <c r="E3801" s="9" t="s">
        <v>1295</v>
      </c>
      <c r="F3801" s="12" t="s">
        <v>2372</v>
      </c>
      <c r="T3801" s="1"/>
      <c r="U3801" s="1"/>
      <c r="X3801" s="2"/>
    </row>
    <row r="3802" spans="3:24" x14ac:dyDescent="0.3">
      <c r="C3802" s="10" t="s">
        <v>5163</v>
      </c>
      <c r="D3802" s="11" t="s">
        <v>6</v>
      </c>
      <c r="E3802" s="11" t="s">
        <v>91</v>
      </c>
      <c r="F3802" s="13" t="s">
        <v>2373</v>
      </c>
      <c r="T3802" s="1"/>
      <c r="U3802" s="1"/>
      <c r="X3802" s="2"/>
    </row>
    <row r="3803" spans="3:24" x14ac:dyDescent="0.3">
      <c r="C3803" s="8" t="s">
        <v>5164</v>
      </c>
      <c r="D3803" s="9" t="s">
        <v>6</v>
      </c>
      <c r="E3803" s="9" t="s">
        <v>7</v>
      </c>
      <c r="F3803" s="12" t="s">
        <v>2374</v>
      </c>
      <c r="T3803" s="1"/>
      <c r="U3803" s="1"/>
      <c r="X3803" s="2"/>
    </row>
    <row r="3804" spans="3:24" x14ac:dyDescent="0.3">
      <c r="C3804" s="10" t="s">
        <v>5165</v>
      </c>
      <c r="D3804" s="11" t="s">
        <v>6</v>
      </c>
      <c r="E3804" s="11" t="s">
        <v>2375</v>
      </c>
      <c r="F3804" s="13" t="s">
        <v>2376</v>
      </c>
      <c r="T3804" s="1"/>
      <c r="U3804" s="1"/>
      <c r="X3804" s="2"/>
    </row>
    <row r="3805" spans="3:24" x14ac:dyDescent="0.3">
      <c r="C3805" s="8" t="s">
        <v>5166</v>
      </c>
      <c r="D3805" s="9" t="s">
        <v>3</v>
      </c>
      <c r="E3805" s="9" t="s">
        <v>2377</v>
      </c>
      <c r="F3805" s="12" t="s">
        <v>1908</v>
      </c>
      <c r="T3805" s="1"/>
      <c r="U3805" s="1"/>
      <c r="X3805" s="2"/>
    </row>
    <row r="3806" spans="3:24" x14ac:dyDescent="0.3">
      <c r="C3806" s="10" t="s">
        <v>5167</v>
      </c>
      <c r="D3806" s="11" t="s">
        <v>3</v>
      </c>
      <c r="E3806" s="11" t="s">
        <v>2378</v>
      </c>
      <c r="F3806" s="13" t="s">
        <v>2379</v>
      </c>
      <c r="T3806" s="1"/>
      <c r="U3806" s="1"/>
      <c r="X3806" s="2"/>
    </row>
    <row r="3807" spans="3:24" x14ac:dyDescent="0.3">
      <c r="C3807" s="8" t="s">
        <v>5168</v>
      </c>
      <c r="D3807" s="9" t="s">
        <v>3</v>
      </c>
      <c r="E3807" s="9" t="s">
        <v>2380</v>
      </c>
      <c r="F3807" s="12" t="s">
        <v>2093</v>
      </c>
      <c r="T3807" s="1"/>
      <c r="U3807" s="1"/>
      <c r="X3807" s="2"/>
    </row>
    <row r="3808" spans="3:24" x14ac:dyDescent="0.3">
      <c r="C3808" s="10" t="s">
        <v>5169</v>
      </c>
      <c r="D3808" s="11" t="s">
        <v>6</v>
      </c>
      <c r="E3808" s="11" t="s">
        <v>303</v>
      </c>
      <c r="F3808" s="13" t="s">
        <v>2381</v>
      </c>
      <c r="T3808" s="1"/>
      <c r="U3808" s="1"/>
      <c r="X3808" s="2"/>
    </row>
    <row r="3809" spans="3:24" x14ac:dyDescent="0.3">
      <c r="C3809" s="8" t="s">
        <v>5170</v>
      </c>
      <c r="D3809" s="9" t="s">
        <v>6</v>
      </c>
      <c r="E3809" s="9" t="s">
        <v>2382</v>
      </c>
      <c r="F3809" s="12" t="s">
        <v>2383</v>
      </c>
      <c r="T3809" s="1"/>
      <c r="U3809" s="1"/>
      <c r="X3809" s="2"/>
    </row>
    <row r="3810" spans="3:24" x14ac:dyDescent="0.3">
      <c r="C3810" s="10" t="s">
        <v>5171</v>
      </c>
      <c r="D3810" s="11" t="s">
        <v>6</v>
      </c>
      <c r="E3810" s="11" t="s">
        <v>166</v>
      </c>
      <c r="F3810" s="13" t="s">
        <v>2384</v>
      </c>
      <c r="T3810" s="1"/>
      <c r="U3810" s="1"/>
      <c r="X3810" s="2"/>
    </row>
    <row r="3811" spans="3:24" x14ac:dyDescent="0.3">
      <c r="C3811" s="8" t="s">
        <v>5172</v>
      </c>
      <c r="D3811" s="9" t="s">
        <v>3</v>
      </c>
      <c r="E3811" s="9" t="s">
        <v>2385</v>
      </c>
      <c r="F3811" s="12" t="s">
        <v>2386</v>
      </c>
      <c r="T3811" s="1"/>
      <c r="U3811" s="1"/>
      <c r="X3811" s="2"/>
    </row>
    <row r="3812" spans="3:24" x14ac:dyDescent="0.3">
      <c r="C3812" s="10" t="s">
        <v>5173</v>
      </c>
      <c r="D3812" s="11" t="s">
        <v>880</v>
      </c>
      <c r="E3812" s="11" t="s">
        <v>2387</v>
      </c>
      <c r="F3812" s="13" t="s">
        <v>2388</v>
      </c>
      <c r="T3812" s="1"/>
      <c r="U3812" s="1"/>
      <c r="X3812" s="2"/>
    </row>
    <row r="3813" spans="3:24" x14ac:dyDescent="0.3">
      <c r="C3813" s="8" t="s">
        <v>5174</v>
      </c>
      <c r="D3813" s="9" t="s">
        <v>6</v>
      </c>
      <c r="E3813" s="9" t="s">
        <v>517</v>
      </c>
      <c r="F3813" s="12" t="s">
        <v>2389</v>
      </c>
      <c r="T3813" s="1"/>
      <c r="U3813" s="1"/>
      <c r="X3813" s="2"/>
    </row>
    <row r="3814" spans="3:24" x14ac:dyDescent="0.3">
      <c r="C3814" s="10" t="s">
        <v>5175</v>
      </c>
      <c r="D3814" s="11" t="s">
        <v>6</v>
      </c>
      <c r="E3814" s="11" t="s">
        <v>2390</v>
      </c>
      <c r="F3814" s="13" t="s">
        <v>2391</v>
      </c>
      <c r="T3814" s="1"/>
      <c r="U3814" s="1"/>
      <c r="X3814" s="2"/>
    </row>
    <row r="3815" spans="3:24" x14ac:dyDescent="0.3">
      <c r="C3815" s="8" t="s">
        <v>5176</v>
      </c>
      <c r="D3815" s="9" t="s">
        <v>3</v>
      </c>
      <c r="E3815" s="9" t="s">
        <v>2392</v>
      </c>
      <c r="F3815" s="12" t="s">
        <v>2393</v>
      </c>
      <c r="T3815" s="1"/>
      <c r="U3815" s="1"/>
      <c r="X3815" s="2"/>
    </row>
    <row r="3816" spans="3:24" x14ac:dyDescent="0.3">
      <c r="C3816" s="10" t="s">
        <v>5177</v>
      </c>
      <c r="D3816" s="11" t="s">
        <v>6</v>
      </c>
      <c r="E3816" s="11" t="s">
        <v>2394</v>
      </c>
      <c r="F3816" s="13" t="s">
        <v>2395</v>
      </c>
      <c r="T3816" s="1"/>
      <c r="U3816" s="1"/>
      <c r="X3816" s="2"/>
    </row>
    <row r="3817" spans="3:24" x14ac:dyDescent="0.3">
      <c r="C3817" s="8" t="s">
        <v>5178</v>
      </c>
      <c r="D3817" s="9" t="s">
        <v>6</v>
      </c>
      <c r="E3817" s="9" t="s">
        <v>2396</v>
      </c>
      <c r="F3817" s="12" t="s">
        <v>2397</v>
      </c>
      <c r="T3817" s="1"/>
      <c r="U3817" s="1"/>
      <c r="X3817" s="2"/>
    </row>
    <row r="3818" spans="3:24" x14ac:dyDescent="0.3">
      <c r="C3818" s="10" t="s">
        <v>5179</v>
      </c>
      <c r="D3818" s="11" t="s">
        <v>3</v>
      </c>
      <c r="E3818" s="11" t="s">
        <v>2398</v>
      </c>
      <c r="F3818" s="13" t="s">
        <v>2399</v>
      </c>
      <c r="T3818" s="1"/>
      <c r="U3818" s="1"/>
      <c r="X3818" s="2"/>
    </row>
    <row r="3819" spans="3:24" x14ac:dyDescent="0.3">
      <c r="C3819" s="8" t="s">
        <v>5180</v>
      </c>
      <c r="D3819" s="9" t="s">
        <v>6</v>
      </c>
      <c r="E3819" s="9" t="s">
        <v>2400</v>
      </c>
      <c r="F3819" s="12" t="s">
        <v>2401</v>
      </c>
      <c r="T3819" s="1"/>
      <c r="U3819" s="1"/>
      <c r="X3819" s="2"/>
    </row>
    <row r="3820" spans="3:24" x14ac:dyDescent="0.3">
      <c r="C3820" s="10" t="s">
        <v>5181</v>
      </c>
      <c r="D3820" s="11" t="s">
        <v>6</v>
      </c>
      <c r="E3820" s="11" t="s">
        <v>17</v>
      </c>
      <c r="F3820" s="13" t="s">
        <v>2402</v>
      </c>
      <c r="T3820" s="1"/>
      <c r="U3820" s="1"/>
      <c r="X3820" s="2"/>
    </row>
    <row r="3821" spans="3:24" x14ac:dyDescent="0.3">
      <c r="C3821" s="8" t="s">
        <v>5182</v>
      </c>
      <c r="D3821" s="9" t="s">
        <v>3</v>
      </c>
      <c r="E3821" s="9" t="s">
        <v>2403</v>
      </c>
      <c r="F3821" s="12" t="s">
        <v>555</v>
      </c>
      <c r="T3821" s="1"/>
      <c r="U3821" s="1"/>
      <c r="X3821" s="2"/>
    </row>
    <row r="3822" spans="3:24" x14ac:dyDescent="0.3">
      <c r="C3822" s="10" t="s">
        <v>5183</v>
      </c>
      <c r="D3822" s="11" t="s">
        <v>3</v>
      </c>
      <c r="E3822" s="11" t="s">
        <v>2404</v>
      </c>
      <c r="F3822" s="13" t="s">
        <v>2405</v>
      </c>
      <c r="T3822" s="1"/>
      <c r="U3822" s="1"/>
      <c r="X3822" s="2"/>
    </row>
    <row r="3823" spans="3:24" x14ac:dyDescent="0.3">
      <c r="C3823" s="8" t="s">
        <v>5184</v>
      </c>
      <c r="D3823" s="9" t="s">
        <v>3</v>
      </c>
      <c r="E3823" s="9" t="s">
        <v>841</v>
      </c>
      <c r="F3823" s="12" t="s">
        <v>129</v>
      </c>
      <c r="T3823" s="1"/>
      <c r="U3823" s="1"/>
      <c r="X3823" s="2"/>
    </row>
    <row r="3824" spans="3:24" x14ac:dyDescent="0.3">
      <c r="C3824" s="10" t="s">
        <v>5185</v>
      </c>
      <c r="D3824" s="11" t="s">
        <v>6</v>
      </c>
      <c r="E3824" s="11" t="s">
        <v>2406</v>
      </c>
      <c r="F3824" s="13" t="s">
        <v>2407</v>
      </c>
      <c r="T3824" s="1"/>
      <c r="U3824" s="1"/>
      <c r="X3824" s="2"/>
    </row>
    <row r="3825" spans="3:24" x14ac:dyDescent="0.3">
      <c r="C3825" s="8" t="s">
        <v>5186</v>
      </c>
      <c r="D3825" s="9" t="s">
        <v>880</v>
      </c>
      <c r="E3825" s="9" t="s">
        <v>2408</v>
      </c>
      <c r="F3825" s="12" t="s">
        <v>2409</v>
      </c>
      <c r="T3825" s="1"/>
      <c r="U3825" s="1"/>
      <c r="X3825" s="2"/>
    </row>
    <row r="3826" spans="3:24" x14ac:dyDescent="0.3">
      <c r="C3826" s="10" t="s">
        <v>5187</v>
      </c>
      <c r="D3826" s="11" t="s">
        <v>3</v>
      </c>
      <c r="E3826" s="11" t="s">
        <v>49</v>
      </c>
      <c r="F3826" s="13" t="s">
        <v>2410</v>
      </c>
      <c r="T3826" s="1"/>
      <c r="U3826" s="1"/>
      <c r="X3826" s="2"/>
    </row>
    <row r="3827" spans="3:24" x14ac:dyDescent="0.3">
      <c r="C3827" s="8" t="s">
        <v>5188</v>
      </c>
      <c r="D3827" s="9" t="s">
        <v>3</v>
      </c>
      <c r="E3827" s="9" t="s">
        <v>2411</v>
      </c>
      <c r="F3827" s="12" t="s">
        <v>2412</v>
      </c>
      <c r="T3827" s="1"/>
      <c r="U3827" s="1"/>
      <c r="X3827" s="2"/>
    </row>
    <row r="3828" spans="3:24" x14ac:dyDescent="0.3">
      <c r="C3828" s="10" t="s">
        <v>5189</v>
      </c>
      <c r="D3828" s="11" t="s">
        <v>3</v>
      </c>
      <c r="E3828" s="11" t="s">
        <v>640</v>
      </c>
      <c r="F3828" s="13" t="s">
        <v>2413</v>
      </c>
      <c r="T3828" s="1"/>
      <c r="U3828" s="1"/>
      <c r="X3828" s="2"/>
    </row>
    <row r="3829" spans="3:24" x14ac:dyDescent="0.3">
      <c r="C3829" s="8" t="s">
        <v>5190</v>
      </c>
      <c r="D3829" s="9" t="s">
        <v>3</v>
      </c>
      <c r="E3829" s="9" t="s">
        <v>2414</v>
      </c>
      <c r="F3829" s="12" t="s">
        <v>579</v>
      </c>
      <c r="T3829" s="1"/>
      <c r="U3829" s="1"/>
      <c r="X3829" s="2"/>
    </row>
    <row r="3830" spans="3:24" x14ac:dyDescent="0.3">
      <c r="C3830" s="10" t="s">
        <v>5191</v>
      </c>
      <c r="D3830" s="11" t="s">
        <v>6</v>
      </c>
      <c r="E3830" s="11" t="s">
        <v>2415</v>
      </c>
      <c r="F3830" s="13" t="s">
        <v>2416</v>
      </c>
      <c r="T3830" s="1"/>
      <c r="U3830" s="1"/>
      <c r="X3830" s="2"/>
    </row>
    <row r="3831" spans="3:24" x14ac:dyDescent="0.3">
      <c r="C3831" s="8" t="s">
        <v>5192</v>
      </c>
      <c r="D3831" s="9" t="s">
        <v>3</v>
      </c>
      <c r="E3831" s="9" t="s">
        <v>1569</v>
      </c>
      <c r="F3831" s="12" t="s">
        <v>2417</v>
      </c>
      <c r="T3831" s="1"/>
      <c r="U3831" s="1"/>
      <c r="X3831" s="2"/>
    </row>
    <row r="3832" spans="3:24" x14ac:dyDescent="0.3">
      <c r="C3832" s="10" t="s">
        <v>5193</v>
      </c>
      <c r="D3832" s="11" t="s">
        <v>3</v>
      </c>
      <c r="E3832" s="11" t="s">
        <v>2418</v>
      </c>
      <c r="F3832" s="13" t="s">
        <v>2419</v>
      </c>
      <c r="T3832" s="1"/>
      <c r="U3832" s="1"/>
      <c r="X3832" s="2"/>
    </row>
    <row r="3833" spans="3:24" x14ac:dyDescent="0.3">
      <c r="C3833" s="8" t="s">
        <v>5194</v>
      </c>
      <c r="D3833" s="9" t="s">
        <v>3</v>
      </c>
      <c r="E3833" s="9" t="s">
        <v>1358</v>
      </c>
      <c r="F3833" s="12" t="s">
        <v>2420</v>
      </c>
      <c r="T3833" s="1"/>
      <c r="U3833" s="1"/>
      <c r="X3833" s="2"/>
    </row>
    <row r="3834" spans="3:24" x14ac:dyDescent="0.3">
      <c r="C3834" s="10" t="s">
        <v>5195</v>
      </c>
      <c r="D3834" s="11" t="s">
        <v>3</v>
      </c>
      <c r="E3834" s="11" t="s">
        <v>2421</v>
      </c>
      <c r="F3834" s="13" t="s">
        <v>2422</v>
      </c>
      <c r="T3834" s="1"/>
      <c r="U3834" s="1"/>
      <c r="X3834" s="2"/>
    </row>
    <row r="3835" spans="3:24" x14ac:dyDescent="0.3">
      <c r="C3835" s="8" t="s">
        <v>5196</v>
      </c>
      <c r="D3835" s="9" t="s">
        <v>3</v>
      </c>
      <c r="E3835" s="9" t="s">
        <v>2423</v>
      </c>
      <c r="F3835" s="12" t="s">
        <v>282</v>
      </c>
      <c r="T3835" s="1"/>
      <c r="U3835" s="1"/>
      <c r="X3835" s="2"/>
    </row>
    <row r="3836" spans="3:24" x14ac:dyDescent="0.3">
      <c r="C3836" s="10" t="s">
        <v>5197</v>
      </c>
      <c r="D3836" s="11" t="s">
        <v>6</v>
      </c>
      <c r="E3836" s="11" t="s">
        <v>166</v>
      </c>
      <c r="F3836" s="13" t="s">
        <v>2424</v>
      </c>
      <c r="T3836" s="1"/>
      <c r="U3836" s="1"/>
      <c r="X3836" s="2"/>
    </row>
    <row r="3837" spans="3:24" x14ac:dyDescent="0.3">
      <c r="C3837" s="8" t="s">
        <v>5198</v>
      </c>
      <c r="D3837" s="9" t="s">
        <v>3</v>
      </c>
      <c r="E3837" s="9" t="s">
        <v>889</v>
      </c>
      <c r="F3837" s="12" t="s">
        <v>2425</v>
      </c>
      <c r="T3837" s="1"/>
      <c r="U3837" s="1"/>
      <c r="X3837" s="2"/>
    </row>
    <row r="3838" spans="3:24" x14ac:dyDescent="0.3">
      <c r="C3838" s="10" t="s">
        <v>5199</v>
      </c>
      <c r="D3838" s="11" t="s">
        <v>3</v>
      </c>
      <c r="E3838" s="11" t="s">
        <v>2426</v>
      </c>
      <c r="F3838" s="13" t="s">
        <v>16</v>
      </c>
      <c r="T3838" s="1"/>
      <c r="U3838" s="1"/>
      <c r="X3838" s="2"/>
    </row>
    <row r="3839" spans="3:24" x14ac:dyDescent="0.3">
      <c r="C3839" s="8" t="s">
        <v>5200</v>
      </c>
      <c r="D3839" s="9" t="s">
        <v>6</v>
      </c>
      <c r="E3839" s="9" t="s">
        <v>2427</v>
      </c>
      <c r="F3839" s="12" t="s">
        <v>2428</v>
      </c>
      <c r="T3839" s="1"/>
      <c r="U3839" s="1"/>
      <c r="X3839" s="2"/>
    </row>
    <row r="3840" spans="3:24" x14ac:dyDescent="0.3">
      <c r="C3840" s="10" t="s">
        <v>5201</v>
      </c>
      <c r="D3840" s="11" t="s">
        <v>3</v>
      </c>
      <c r="E3840" s="11" t="s">
        <v>2429</v>
      </c>
      <c r="F3840" s="13" t="s">
        <v>135</v>
      </c>
      <c r="T3840" s="1"/>
      <c r="U3840" s="1"/>
      <c r="X3840" s="2"/>
    </row>
    <row r="3841" spans="3:24" x14ac:dyDescent="0.3">
      <c r="C3841" s="8" t="s">
        <v>5202</v>
      </c>
      <c r="D3841" s="9" t="s">
        <v>3</v>
      </c>
      <c r="E3841" s="9" t="s">
        <v>1484</v>
      </c>
      <c r="F3841" s="12" t="s">
        <v>2430</v>
      </c>
      <c r="T3841" s="1"/>
      <c r="U3841" s="1"/>
      <c r="X3841" s="2"/>
    </row>
    <row r="3842" spans="3:24" x14ac:dyDescent="0.3">
      <c r="C3842" s="10" t="s">
        <v>5203</v>
      </c>
      <c r="D3842" s="11" t="s">
        <v>3</v>
      </c>
      <c r="E3842" s="11" t="s">
        <v>2431</v>
      </c>
      <c r="F3842" s="13" t="s">
        <v>2432</v>
      </c>
      <c r="T3842" s="1"/>
      <c r="U3842" s="1"/>
      <c r="X3842" s="2"/>
    </row>
    <row r="3843" spans="3:24" x14ac:dyDescent="0.3">
      <c r="C3843" s="8" t="s">
        <v>5204</v>
      </c>
      <c r="D3843" s="9" t="s">
        <v>3</v>
      </c>
      <c r="E3843" s="9" t="s">
        <v>2433</v>
      </c>
      <c r="F3843" s="12" t="s">
        <v>2434</v>
      </c>
      <c r="T3843" s="1"/>
      <c r="U3843" s="1"/>
      <c r="X3843" s="2"/>
    </row>
    <row r="3844" spans="3:24" x14ac:dyDescent="0.3">
      <c r="C3844" s="10" t="s">
        <v>5205</v>
      </c>
      <c r="D3844" s="11" t="s">
        <v>3</v>
      </c>
      <c r="E3844" s="11" t="s">
        <v>2435</v>
      </c>
      <c r="F3844" s="13" t="s">
        <v>2436</v>
      </c>
      <c r="T3844" s="1"/>
      <c r="U3844" s="1"/>
      <c r="X3844" s="2"/>
    </row>
    <row r="3845" spans="3:24" x14ac:dyDescent="0.3">
      <c r="C3845" s="8" t="s">
        <v>5206</v>
      </c>
      <c r="D3845" s="9" t="s">
        <v>6</v>
      </c>
      <c r="E3845" s="9" t="s">
        <v>2437</v>
      </c>
      <c r="F3845" s="12" t="s">
        <v>2438</v>
      </c>
      <c r="T3845" s="1"/>
      <c r="U3845" s="1"/>
      <c r="X3845" s="2"/>
    </row>
    <row r="3846" spans="3:24" x14ac:dyDescent="0.3">
      <c r="C3846" s="10" t="s">
        <v>5207</v>
      </c>
      <c r="D3846" s="11" t="s">
        <v>6</v>
      </c>
      <c r="E3846" s="11" t="s">
        <v>55</v>
      </c>
      <c r="F3846" s="13" t="s">
        <v>2439</v>
      </c>
      <c r="T3846" s="1"/>
      <c r="U3846" s="1"/>
      <c r="X3846" s="2"/>
    </row>
    <row r="3847" spans="3:24" x14ac:dyDescent="0.3">
      <c r="C3847" s="8" t="s">
        <v>5208</v>
      </c>
      <c r="D3847" s="9" t="s">
        <v>6</v>
      </c>
      <c r="E3847" s="9" t="s">
        <v>1367</v>
      </c>
      <c r="F3847" s="12" t="s">
        <v>2440</v>
      </c>
      <c r="T3847" s="1"/>
      <c r="U3847" s="1"/>
      <c r="X3847" s="2"/>
    </row>
    <row r="3848" spans="3:24" x14ac:dyDescent="0.3">
      <c r="C3848" s="10" t="s">
        <v>5209</v>
      </c>
      <c r="D3848" s="11" t="s">
        <v>6</v>
      </c>
      <c r="E3848" s="11" t="s">
        <v>2441</v>
      </c>
      <c r="F3848" s="13" t="s">
        <v>2442</v>
      </c>
      <c r="T3848" s="1"/>
      <c r="U3848" s="1"/>
      <c r="X3848" s="2"/>
    </row>
    <row r="3849" spans="3:24" x14ac:dyDescent="0.3">
      <c r="C3849" s="8" t="s">
        <v>5210</v>
      </c>
      <c r="D3849" s="9" t="s">
        <v>6</v>
      </c>
      <c r="E3849" s="9" t="s">
        <v>2443</v>
      </c>
      <c r="F3849" s="12" t="s">
        <v>2444</v>
      </c>
      <c r="T3849" s="1"/>
      <c r="U3849" s="1"/>
      <c r="X3849" s="2"/>
    </row>
    <row r="3850" spans="3:24" x14ac:dyDescent="0.3">
      <c r="C3850" s="10" t="s">
        <v>5211</v>
      </c>
      <c r="D3850" s="11" t="s">
        <v>6</v>
      </c>
      <c r="E3850" s="11" t="s">
        <v>2445</v>
      </c>
      <c r="F3850" s="13" t="s">
        <v>661</v>
      </c>
      <c r="T3850" s="1"/>
      <c r="U3850" s="1"/>
      <c r="X3850" s="2"/>
    </row>
    <row r="3851" spans="3:24" x14ac:dyDescent="0.3">
      <c r="C3851" s="8" t="s">
        <v>5212</v>
      </c>
      <c r="D3851" s="9" t="s">
        <v>3</v>
      </c>
      <c r="E3851" s="9" t="s">
        <v>2446</v>
      </c>
      <c r="F3851" s="12" t="s">
        <v>2447</v>
      </c>
      <c r="T3851" s="1"/>
      <c r="U3851" s="1"/>
      <c r="X3851" s="2"/>
    </row>
    <row r="3852" spans="3:24" x14ac:dyDescent="0.3">
      <c r="C3852" s="10" t="s">
        <v>5213</v>
      </c>
      <c r="D3852" s="11" t="s">
        <v>3</v>
      </c>
      <c r="E3852" s="11" t="s">
        <v>473</v>
      </c>
      <c r="F3852" s="13" t="s">
        <v>2448</v>
      </c>
      <c r="T3852" s="1"/>
      <c r="U3852" s="1"/>
      <c r="X3852" s="2"/>
    </row>
    <row r="3853" spans="3:24" x14ac:dyDescent="0.3">
      <c r="C3853" s="8" t="s">
        <v>5214</v>
      </c>
      <c r="D3853" s="9" t="s">
        <v>6</v>
      </c>
      <c r="E3853" s="9" t="s">
        <v>2449</v>
      </c>
      <c r="F3853" s="12" t="s">
        <v>2450</v>
      </c>
      <c r="T3853" s="1"/>
      <c r="U3853" s="1"/>
      <c r="X3853" s="2"/>
    </row>
    <row r="3854" spans="3:24" x14ac:dyDescent="0.3">
      <c r="C3854" s="10" t="s">
        <v>5215</v>
      </c>
      <c r="D3854" s="11" t="s">
        <v>6</v>
      </c>
      <c r="E3854" s="11" t="s">
        <v>2451</v>
      </c>
      <c r="F3854" s="13" t="s">
        <v>1410</v>
      </c>
      <c r="T3854" s="1"/>
      <c r="U3854" s="1"/>
      <c r="X3854" s="2"/>
    </row>
    <row r="3855" spans="3:24" x14ac:dyDescent="0.3">
      <c r="C3855" s="8" t="s">
        <v>5216</v>
      </c>
      <c r="D3855" s="9" t="s">
        <v>3</v>
      </c>
      <c r="E3855" s="9" t="s">
        <v>951</v>
      </c>
      <c r="F3855" s="12" t="s">
        <v>549</v>
      </c>
      <c r="T3855" s="1"/>
      <c r="U3855" s="1"/>
      <c r="X3855" s="2"/>
    </row>
    <row r="3856" spans="3:24" x14ac:dyDescent="0.3">
      <c r="C3856" s="10" t="s">
        <v>5217</v>
      </c>
      <c r="D3856" s="11" t="s">
        <v>3</v>
      </c>
      <c r="E3856" s="11" t="s">
        <v>2452</v>
      </c>
      <c r="F3856" s="13" t="s">
        <v>432</v>
      </c>
      <c r="T3856" s="1"/>
      <c r="U3856" s="1"/>
      <c r="X3856" s="2"/>
    </row>
    <row r="3857" spans="3:24" x14ac:dyDescent="0.3">
      <c r="C3857" s="8" t="s">
        <v>5218</v>
      </c>
      <c r="D3857" s="9" t="s">
        <v>6</v>
      </c>
      <c r="E3857" s="9" t="s">
        <v>485</v>
      </c>
      <c r="F3857" s="12" t="s">
        <v>2453</v>
      </c>
      <c r="T3857" s="1"/>
      <c r="U3857" s="1"/>
      <c r="X3857" s="2"/>
    </row>
    <row r="3858" spans="3:24" x14ac:dyDescent="0.3">
      <c r="C3858" s="10" t="s">
        <v>5219</v>
      </c>
      <c r="D3858" s="11" t="s">
        <v>6</v>
      </c>
      <c r="E3858" s="11" t="s">
        <v>2454</v>
      </c>
      <c r="F3858" s="13" t="s">
        <v>2455</v>
      </c>
      <c r="T3858" s="1"/>
      <c r="U3858" s="1"/>
      <c r="X3858" s="2"/>
    </row>
    <row r="3859" spans="3:24" x14ac:dyDescent="0.3">
      <c r="C3859" s="8" t="s">
        <v>5220</v>
      </c>
      <c r="D3859" s="9" t="s">
        <v>3</v>
      </c>
      <c r="E3859" s="9" t="s">
        <v>2456</v>
      </c>
      <c r="F3859" s="12" t="s">
        <v>513</v>
      </c>
      <c r="T3859" s="1"/>
      <c r="U3859" s="1"/>
      <c r="X3859" s="2"/>
    </row>
    <row r="3860" spans="3:24" x14ac:dyDescent="0.3">
      <c r="C3860" s="10" t="s">
        <v>5221</v>
      </c>
      <c r="D3860" s="11" t="s">
        <v>6</v>
      </c>
      <c r="E3860" s="11" t="s">
        <v>2457</v>
      </c>
      <c r="F3860" s="13" t="s">
        <v>824</v>
      </c>
      <c r="T3860" s="1"/>
      <c r="U3860" s="1"/>
      <c r="X3860" s="2"/>
    </row>
    <row r="3861" spans="3:24" x14ac:dyDescent="0.3">
      <c r="C3861" s="8" t="s">
        <v>5222</v>
      </c>
      <c r="D3861" s="9" t="s">
        <v>6</v>
      </c>
      <c r="E3861" s="9" t="s">
        <v>2458</v>
      </c>
      <c r="F3861" s="12" t="s">
        <v>2459</v>
      </c>
      <c r="T3861" s="1"/>
      <c r="U3861" s="1"/>
      <c r="X3861" s="2"/>
    </row>
    <row r="3862" spans="3:24" x14ac:dyDescent="0.3">
      <c r="C3862" s="10" t="s">
        <v>5223</v>
      </c>
      <c r="D3862" s="11" t="s">
        <v>6</v>
      </c>
      <c r="E3862" s="11" t="s">
        <v>2460</v>
      </c>
      <c r="F3862" s="13" t="s">
        <v>2461</v>
      </c>
      <c r="T3862" s="1"/>
      <c r="U3862" s="1"/>
      <c r="X3862" s="2"/>
    </row>
    <row r="3863" spans="3:24" x14ac:dyDescent="0.3">
      <c r="C3863" s="8" t="s">
        <v>5224</v>
      </c>
      <c r="D3863" s="9" t="s">
        <v>6</v>
      </c>
      <c r="E3863" s="9" t="s">
        <v>439</v>
      </c>
      <c r="F3863" s="12" t="s">
        <v>2462</v>
      </c>
      <c r="T3863" s="1"/>
      <c r="U3863" s="1"/>
      <c r="X3863" s="2"/>
    </row>
    <row r="3864" spans="3:24" x14ac:dyDescent="0.3">
      <c r="C3864" s="10" t="s">
        <v>5225</v>
      </c>
      <c r="D3864" s="11" t="s">
        <v>3</v>
      </c>
      <c r="E3864" s="11" t="s">
        <v>2463</v>
      </c>
      <c r="F3864" s="13" t="s">
        <v>2464</v>
      </c>
      <c r="T3864" s="1"/>
      <c r="U3864" s="1"/>
      <c r="X3864" s="2"/>
    </row>
    <row r="3865" spans="3:24" x14ac:dyDescent="0.3">
      <c r="C3865" s="8" t="s">
        <v>5226</v>
      </c>
      <c r="D3865" s="9" t="s">
        <v>6</v>
      </c>
      <c r="E3865" s="9" t="s">
        <v>2465</v>
      </c>
      <c r="F3865" s="12" t="s">
        <v>2466</v>
      </c>
      <c r="T3865" s="1"/>
      <c r="U3865" s="1"/>
      <c r="X3865" s="2"/>
    </row>
    <row r="3866" spans="3:24" x14ac:dyDescent="0.3">
      <c r="C3866" s="10" t="s">
        <v>5227</v>
      </c>
      <c r="D3866" s="11" t="s">
        <v>3</v>
      </c>
      <c r="E3866" s="11" t="s">
        <v>1409</v>
      </c>
      <c r="F3866" s="13" t="s">
        <v>2467</v>
      </c>
      <c r="T3866" s="1"/>
      <c r="U3866" s="1"/>
      <c r="X3866" s="2"/>
    </row>
    <row r="3867" spans="3:24" x14ac:dyDescent="0.3">
      <c r="C3867" s="8" t="s">
        <v>5228</v>
      </c>
      <c r="D3867" s="9" t="s">
        <v>6</v>
      </c>
      <c r="E3867" s="9" t="s">
        <v>1279</v>
      </c>
      <c r="F3867" s="12" t="s">
        <v>2468</v>
      </c>
      <c r="T3867" s="1"/>
      <c r="U3867" s="1"/>
      <c r="X3867" s="2"/>
    </row>
    <row r="3868" spans="3:24" x14ac:dyDescent="0.3">
      <c r="C3868" s="10" t="s">
        <v>5229</v>
      </c>
      <c r="D3868" s="11" t="s">
        <v>6</v>
      </c>
      <c r="E3868" s="11" t="s">
        <v>2469</v>
      </c>
      <c r="F3868" s="13" t="s">
        <v>2470</v>
      </c>
      <c r="T3868" s="1"/>
      <c r="U3868" s="1"/>
      <c r="X3868" s="2"/>
    </row>
    <row r="3869" spans="3:24" x14ac:dyDescent="0.3">
      <c r="C3869" s="8" t="s">
        <v>5230</v>
      </c>
      <c r="D3869" s="9" t="s">
        <v>3</v>
      </c>
      <c r="E3869" s="9" t="s">
        <v>2471</v>
      </c>
      <c r="F3869" s="12" t="s">
        <v>2472</v>
      </c>
      <c r="T3869" s="1"/>
      <c r="U3869" s="1"/>
      <c r="X3869" s="2"/>
    </row>
    <row r="3870" spans="3:24" x14ac:dyDescent="0.3">
      <c r="C3870" s="10" t="s">
        <v>5231</v>
      </c>
      <c r="D3870" s="11" t="s">
        <v>6</v>
      </c>
      <c r="E3870" s="11" t="s">
        <v>2473</v>
      </c>
      <c r="F3870" s="13" t="s">
        <v>2474</v>
      </c>
      <c r="T3870" s="1"/>
      <c r="U3870" s="1"/>
      <c r="X3870" s="2"/>
    </row>
    <row r="3871" spans="3:24" x14ac:dyDescent="0.3">
      <c r="C3871" s="8" t="s">
        <v>5232</v>
      </c>
      <c r="D3871" s="9" t="s">
        <v>3</v>
      </c>
      <c r="E3871" s="9" t="s">
        <v>2201</v>
      </c>
      <c r="F3871" s="12" t="s">
        <v>2475</v>
      </c>
      <c r="T3871" s="1"/>
      <c r="U3871" s="1"/>
      <c r="X3871" s="2"/>
    </row>
    <row r="3872" spans="3:24" x14ac:dyDescent="0.3">
      <c r="C3872" s="10" t="s">
        <v>5233</v>
      </c>
      <c r="D3872" s="11" t="s">
        <v>6</v>
      </c>
      <c r="E3872" s="11" t="s">
        <v>2476</v>
      </c>
      <c r="F3872" s="13" t="s">
        <v>2477</v>
      </c>
      <c r="T3872" s="1"/>
      <c r="U3872" s="1"/>
      <c r="X3872" s="2"/>
    </row>
    <row r="3873" spans="3:24" x14ac:dyDescent="0.3">
      <c r="C3873" s="8" t="s">
        <v>5234</v>
      </c>
      <c r="D3873" s="9" t="s">
        <v>6</v>
      </c>
      <c r="E3873" s="9" t="s">
        <v>2478</v>
      </c>
      <c r="F3873" s="12" t="s">
        <v>2479</v>
      </c>
      <c r="T3873" s="1"/>
      <c r="U3873" s="1"/>
      <c r="X3873" s="2"/>
    </row>
    <row r="3874" spans="3:24" x14ac:dyDescent="0.3">
      <c r="C3874" s="10" t="s">
        <v>5235</v>
      </c>
      <c r="D3874" s="11" t="s">
        <v>3</v>
      </c>
      <c r="E3874" s="11" t="s">
        <v>2480</v>
      </c>
      <c r="F3874" s="13" t="s">
        <v>2481</v>
      </c>
      <c r="T3874" s="1"/>
      <c r="U3874" s="1"/>
      <c r="X3874" s="2"/>
    </row>
    <row r="3875" spans="3:24" x14ac:dyDescent="0.3">
      <c r="C3875" s="8" t="s">
        <v>5236</v>
      </c>
      <c r="D3875" s="9" t="s">
        <v>6</v>
      </c>
      <c r="E3875" s="9" t="s">
        <v>522</v>
      </c>
      <c r="F3875" s="12" t="s">
        <v>2482</v>
      </c>
      <c r="T3875" s="1"/>
      <c r="U3875" s="1"/>
      <c r="X3875" s="2"/>
    </row>
    <row r="3876" spans="3:24" x14ac:dyDescent="0.3">
      <c r="C3876" s="10" t="s">
        <v>5237</v>
      </c>
      <c r="D3876" s="11" t="s">
        <v>3</v>
      </c>
      <c r="E3876" s="11" t="s">
        <v>2483</v>
      </c>
      <c r="F3876" s="13" t="s">
        <v>2285</v>
      </c>
      <c r="T3876" s="1"/>
      <c r="U3876" s="1"/>
      <c r="X3876" s="2"/>
    </row>
    <row r="3877" spans="3:24" x14ac:dyDescent="0.3">
      <c r="C3877" s="8" t="s">
        <v>5238</v>
      </c>
      <c r="D3877" s="9" t="s">
        <v>6</v>
      </c>
      <c r="E3877" s="9" t="s">
        <v>2484</v>
      </c>
      <c r="F3877" s="12" t="s">
        <v>2485</v>
      </c>
      <c r="T3877" s="1"/>
      <c r="U3877" s="1"/>
      <c r="X3877" s="2"/>
    </row>
    <row r="3878" spans="3:24" x14ac:dyDescent="0.3">
      <c r="C3878" s="10" t="s">
        <v>5239</v>
      </c>
      <c r="D3878" s="11" t="s">
        <v>3</v>
      </c>
      <c r="E3878" s="11" t="s">
        <v>125</v>
      </c>
      <c r="F3878" s="13" t="s">
        <v>2486</v>
      </c>
      <c r="T3878" s="1"/>
      <c r="U3878" s="1"/>
      <c r="X3878" s="2"/>
    </row>
    <row r="3879" spans="3:24" x14ac:dyDescent="0.3">
      <c r="C3879" s="8" t="s">
        <v>5240</v>
      </c>
      <c r="D3879" s="9" t="s">
        <v>3</v>
      </c>
      <c r="E3879" s="9" t="s">
        <v>2487</v>
      </c>
      <c r="F3879" s="12" t="s">
        <v>2488</v>
      </c>
      <c r="T3879" s="1"/>
      <c r="U3879" s="1"/>
      <c r="X3879" s="2"/>
    </row>
    <row r="3880" spans="3:24" x14ac:dyDescent="0.3">
      <c r="C3880" s="10" t="s">
        <v>5241</v>
      </c>
      <c r="D3880" s="11" t="s">
        <v>3</v>
      </c>
      <c r="E3880" s="11" t="s">
        <v>2489</v>
      </c>
      <c r="F3880" s="13" t="s">
        <v>2490</v>
      </c>
      <c r="T3880" s="1"/>
      <c r="U3880" s="1"/>
      <c r="X3880" s="2"/>
    </row>
    <row r="3881" spans="3:24" x14ac:dyDescent="0.3">
      <c r="C3881" s="8" t="s">
        <v>5242</v>
      </c>
      <c r="D3881" s="9" t="s">
        <v>3</v>
      </c>
      <c r="E3881" s="9" t="s">
        <v>2491</v>
      </c>
      <c r="F3881" s="12" t="s">
        <v>2492</v>
      </c>
      <c r="T3881" s="1"/>
      <c r="U3881" s="1"/>
      <c r="X3881" s="2"/>
    </row>
    <row r="3882" spans="3:24" x14ac:dyDescent="0.3">
      <c r="C3882" s="10" t="s">
        <v>5243</v>
      </c>
      <c r="D3882" s="11" t="s">
        <v>6</v>
      </c>
      <c r="E3882" s="11" t="s">
        <v>2493</v>
      </c>
      <c r="F3882" s="13" t="s">
        <v>1699</v>
      </c>
      <c r="T3882" s="1"/>
      <c r="U3882" s="1"/>
      <c r="X3882" s="2"/>
    </row>
    <row r="3883" spans="3:24" x14ac:dyDescent="0.3">
      <c r="C3883" s="8" t="s">
        <v>5244</v>
      </c>
      <c r="D3883" s="9" t="s">
        <v>3</v>
      </c>
      <c r="E3883" s="9" t="s">
        <v>2494</v>
      </c>
      <c r="F3883" s="12" t="s">
        <v>2495</v>
      </c>
      <c r="T3883" s="1"/>
      <c r="U3883" s="1"/>
      <c r="X3883" s="2"/>
    </row>
    <row r="3884" spans="3:24" x14ac:dyDescent="0.3">
      <c r="C3884" s="10" t="s">
        <v>5245</v>
      </c>
      <c r="D3884" s="11" t="s">
        <v>3</v>
      </c>
      <c r="E3884" s="11" t="s">
        <v>2496</v>
      </c>
      <c r="F3884" s="13" t="s">
        <v>2497</v>
      </c>
      <c r="T3884" s="1"/>
      <c r="U3884" s="1"/>
      <c r="X3884" s="2"/>
    </row>
    <row r="3885" spans="3:24" x14ac:dyDescent="0.3">
      <c r="C3885" s="8" t="s">
        <v>5246</v>
      </c>
      <c r="D3885" s="9" t="s">
        <v>3</v>
      </c>
      <c r="E3885" s="9" t="s">
        <v>2498</v>
      </c>
      <c r="F3885" s="12" t="s">
        <v>2499</v>
      </c>
      <c r="T3885" s="1"/>
      <c r="U3885" s="1"/>
      <c r="X3885" s="2"/>
    </row>
    <row r="3886" spans="3:24" x14ac:dyDescent="0.3">
      <c r="C3886" s="10" t="s">
        <v>5247</v>
      </c>
      <c r="D3886" s="11" t="s">
        <v>6</v>
      </c>
      <c r="E3886" s="11" t="s">
        <v>2500</v>
      </c>
      <c r="F3886" s="13" t="s">
        <v>2501</v>
      </c>
      <c r="T3886" s="1"/>
      <c r="U3886" s="1"/>
      <c r="X3886" s="2"/>
    </row>
    <row r="3887" spans="3:24" x14ac:dyDescent="0.3">
      <c r="C3887" s="8" t="s">
        <v>5248</v>
      </c>
      <c r="D3887" s="9" t="s">
        <v>6</v>
      </c>
      <c r="E3887" s="9" t="s">
        <v>2502</v>
      </c>
      <c r="F3887" s="12" t="s">
        <v>2503</v>
      </c>
      <c r="T3887" s="1"/>
      <c r="U3887" s="1"/>
      <c r="X3887" s="2"/>
    </row>
    <row r="3888" spans="3:24" x14ac:dyDescent="0.3">
      <c r="C3888" s="10" t="s">
        <v>5249</v>
      </c>
      <c r="D3888" s="11" t="s">
        <v>3</v>
      </c>
      <c r="E3888" s="11" t="s">
        <v>2504</v>
      </c>
      <c r="F3888" s="13" t="s">
        <v>2505</v>
      </c>
      <c r="T3888" s="1"/>
      <c r="U3888" s="1"/>
      <c r="X3888" s="2"/>
    </row>
    <row r="3889" spans="3:24" x14ac:dyDescent="0.3">
      <c r="C3889" s="8" t="s">
        <v>5250</v>
      </c>
      <c r="D3889" s="9" t="s">
        <v>6</v>
      </c>
      <c r="E3889" s="9" t="s">
        <v>2506</v>
      </c>
      <c r="F3889" s="12" t="s">
        <v>2507</v>
      </c>
      <c r="T3889" s="1"/>
      <c r="U3889" s="1"/>
      <c r="X3889" s="2"/>
    </row>
    <row r="3890" spans="3:24" x14ac:dyDescent="0.3">
      <c r="C3890" s="10" t="s">
        <v>5251</v>
      </c>
      <c r="D3890" s="11" t="s">
        <v>6</v>
      </c>
      <c r="E3890" s="11" t="s">
        <v>2508</v>
      </c>
      <c r="F3890" s="13" t="s">
        <v>2509</v>
      </c>
      <c r="T3890" s="1"/>
      <c r="U3890" s="1"/>
      <c r="X3890" s="2"/>
    </row>
    <row r="3891" spans="3:24" x14ac:dyDescent="0.3">
      <c r="C3891" s="8" t="s">
        <v>5252</v>
      </c>
      <c r="D3891" s="9" t="s">
        <v>6</v>
      </c>
      <c r="E3891" s="9" t="s">
        <v>2510</v>
      </c>
      <c r="F3891" s="12" t="s">
        <v>2511</v>
      </c>
      <c r="T3891" s="1"/>
      <c r="U3891" s="1"/>
      <c r="X3891" s="2"/>
    </row>
    <row r="3892" spans="3:24" x14ac:dyDescent="0.3">
      <c r="C3892" s="10" t="s">
        <v>5253</v>
      </c>
      <c r="D3892" s="11" t="s">
        <v>6</v>
      </c>
      <c r="E3892" s="11" t="s">
        <v>197</v>
      </c>
      <c r="F3892" s="13" t="s">
        <v>2512</v>
      </c>
      <c r="T3892" s="1"/>
      <c r="U3892" s="1"/>
      <c r="X3892" s="2"/>
    </row>
    <row r="3893" spans="3:24" x14ac:dyDescent="0.3">
      <c r="C3893" s="8" t="s">
        <v>5254</v>
      </c>
      <c r="D3893" s="9" t="s">
        <v>3</v>
      </c>
      <c r="E3893" s="9" t="s">
        <v>2513</v>
      </c>
      <c r="F3893" s="12" t="s">
        <v>2514</v>
      </c>
      <c r="T3893" s="1"/>
      <c r="U3893" s="1"/>
      <c r="X3893" s="2"/>
    </row>
    <row r="3894" spans="3:24" x14ac:dyDescent="0.3">
      <c r="C3894" s="10" t="s">
        <v>5255</v>
      </c>
      <c r="D3894" s="11" t="s">
        <v>3</v>
      </c>
      <c r="E3894" s="11" t="s">
        <v>1199</v>
      </c>
      <c r="F3894" s="13" t="s">
        <v>2515</v>
      </c>
      <c r="T3894" s="1"/>
      <c r="U3894" s="1"/>
      <c r="X3894" s="2"/>
    </row>
    <row r="3895" spans="3:24" x14ac:dyDescent="0.3">
      <c r="C3895" s="8" t="s">
        <v>5256</v>
      </c>
      <c r="D3895" s="9" t="s">
        <v>880</v>
      </c>
      <c r="E3895" s="9" t="s">
        <v>2516</v>
      </c>
      <c r="F3895" s="12" t="s">
        <v>2517</v>
      </c>
      <c r="T3895" s="1"/>
      <c r="U3895" s="1"/>
      <c r="X3895" s="2"/>
    </row>
    <row r="3896" spans="3:24" x14ac:dyDescent="0.3">
      <c r="C3896" s="10" t="s">
        <v>5257</v>
      </c>
      <c r="D3896" s="11" t="s">
        <v>3</v>
      </c>
      <c r="E3896" s="11" t="s">
        <v>1171</v>
      </c>
      <c r="F3896" s="13" t="s">
        <v>2518</v>
      </c>
      <c r="T3896" s="1"/>
      <c r="U3896" s="1"/>
      <c r="X3896" s="2"/>
    </row>
    <row r="3897" spans="3:24" x14ac:dyDescent="0.3">
      <c r="C3897" s="8" t="s">
        <v>5258</v>
      </c>
      <c r="D3897" s="9" t="s">
        <v>3</v>
      </c>
      <c r="E3897" s="9" t="s">
        <v>2519</v>
      </c>
      <c r="F3897" s="12" t="s">
        <v>2520</v>
      </c>
      <c r="T3897" s="1"/>
      <c r="U3897" s="1"/>
      <c r="X3897" s="2"/>
    </row>
    <row r="3898" spans="3:24" x14ac:dyDescent="0.3">
      <c r="C3898" s="10" t="s">
        <v>5259</v>
      </c>
      <c r="D3898" s="11" t="s">
        <v>6</v>
      </c>
      <c r="E3898" s="11" t="s">
        <v>2521</v>
      </c>
      <c r="F3898" s="13" t="s">
        <v>1578</v>
      </c>
      <c r="T3898" s="1"/>
      <c r="U3898" s="1"/>
      <c r="X3898" s="2"/>
    </row>
    <row r="3899" spans="3:24" x14ac:dyDescent="0.3">
      <c r="C3899" s="8" t="s">
        <v>5260</v>
      </c>
      <c r="D3899" s="9" t="s">
        <v>6</v>
      </c>
      <c r="E3899" s="9" t="s">
        <v>2522</v>
      </c>
      <c r="F3899" s="12" t="s">
        <v>2523</v>
      </c>
      <c r="T3899" s="1"/>
      <c r="U3899" s="1"/>
      <c r="X3899" s="2"/>
    </row>
    <row r="3900" spans="3:24" x14ac:dyDescent="0.3">
      <c r="C3900" s="10" t="s">
        <v>5261</v>
      </c>
      <c r="D3900" s="11" t="s">
        <v>3</v>
      </c>
      <c r="E3900" s="11" t="s">
        <v>2524</v>
      </c>
      <c r="F3900" s="13" t="s">
        <v>2525</v>
      </c>
      <c r="T3900" s="1"/>
      <c r="U3900" s="1"/>
      <c r="X3900" s="2"/>
    </row>
    <row r="3901" spans="3:24" x14ac:dyDescent="0.3">
      <c r="C3901" s="8" t="s">
        <v>5262</v>
      </c>
      <c r="D3901" s="9" t="s">
        <v>6</v>
      </c>
      <c r="E3901" s="9" t="s">
        <v>2344</v>
      </c>
      <c r="F3901" s="12" t="s">
        <v>2526</v>
      </c>
      <c r="T3901" s="1"/>
      <c r="U3901" s="1"/>
      <c r="X3901" s="2"/>
    </row>
    <row r="3902" spans="3:24" x14ac:dyDescent="0.3">
      <c r="C3902" s="10" t="s">
        <v>5263</v>
      </c>
      <c r="D3902" s="11" t="s">
        <v>6</v>
      </c>
      <c r="E3902" s="11" t="s">
        <v>2527</v>
      </c>
      <c r="F3902" s="13" t="s">
        <v>1442</v>
      </c>
      <c r="T3902" s="1"/>
      <c r="U3902" s="1"/>
      <c r="X3902" s="2"/>
    </row>
    <row r="3903" spans="3:24" x14ac:dyDescent="0.3">
      <c r="C3903" s="8" t="s">
        <v>5264</v>
      </c>
      <c r="D3903" s="9" t="s">
        <v>6</v>
      </c>
      <c r="E3903" s="9" t="s">
        <v>369</v>
      </c>
      <c r="F3903" s="12" t="s">
        <v>325</v>
      </c>
      <c r="T3903" s="1"/>
      <c r="U3903" s="1"/>
      <c r="X3903" s="2"/>
    </row>
    <row r="3904" spans="3:24" x14ac:dyDescent="0.3">
      <c r="C3904" s="10" t="s">
        <v>5265</v>
      </c>
      <c r="D3904" s="11" t="s">
        <v>3</v>
      </c>
      <c r="E3904" s="11" t="s">
        <v>2528</v>
      </c>
      <c r="F3904" s="13" t="s">
        <v>2529</v>
      </c>
      <c r="T3904" s="1"/>
      <c r="U3904" s="1"/>
      <c r="X3904" s="2"/>
    </row>
    <row r="3905" spans="3:24" x14ac:dyDescent="0.3">
      <c r="C3905" s="8" t="s">
        <v>5266</v>
      </c>
      <c r="D3905" s="9" t="s">
        <v>6</v>
      </c>
      <c r="E3905" s="9" t="s">
        <v>303</v>
      </c>
      <c r="F3905" s="12" t="s">
        <v>2530</v>
      </c>
      <c r="T3905" s="1"/>
      <c r="U3905" s="1"/>
      <c r="X3905" s="2"/>
    </row>
    <row r="3906" spans="3:24" x14ac:dyDescent="0.3">
      <c r="C3906" s="10" t="s">
        <v>5267</v>
      </c>
      <c r="D3906" s="11" t="s">
        <v>6</v>
      </c>
      <c r="E3906" s="11" t="s">
        <v>2531</v>
      </c>
      <c r="F3906" s="13" t="s">
        <v>2532</v>
      </c>
      <c r="T3906" s="1"/>
      <c r="U3906" s="1"/>
      <c r="X3906" s="2"/>
    </row>
    <row r="3907" spans="3:24" x14ac:dyDescent="0.3">
      <c r="C3907" s="8" t="s">
        <v>5268</v>
      </c>
      <c r="D3907" s="9" t="s">
        <v>3</v>
      </c>
      <c r="E3907" s="9" t="s">
        <v>2533</v>
      </c>
      <c r="F3907" s="12" t="s">
        <v>2534</v>
      </c>
      <c r="T3907" s="1"/>
      <c r="U3907" s="1"/>
      <c r="X3907" s="2"/>
    </row>
    <row r="3908" spans="3:24" x14ac:dyDescent="0.3">
      <c r="C3908" s="10" t="s">
        <v>5269</v>
      </c>
      <c r="D3908" s="11" t="s">
        <v>6</v>
      </c>
      <c r="E3908" s="11" t="s">
        <v>2535</v>
      </c>
      <c r="F3908" s="13" t="s">
        <v>2536</v>
      </c>
      <c r="T3908" s="1"/>
      <c r="U3908" s="1"/>
      <c r="X3908" s="2"/>
    </row>
    <row r="3909" spans="3:24" x14ac:dyDescent="0.3">
      <c r="C3909" s="8" t="s">
        <v>5270</v>
      </c>
      <c r="D3909" s="9" t="s">
        <v>6</v>
      </c>
      <c r="E3909" s="9" t="s">
        <v>303</v>
      </c>
      <c r="F3909" s="12" t="s">
        <v>2537</v>
      </c>
      <c r="T3909" s="1"/>
      <c r="U3909" s="1"/>
      <c r="X3909" s="2"/>
    </row>
    <row r="3910" spans="3:24" x14ac:dyDescent="0.3">
      <c r="C3910" s="10" t="s">
        <v>5271</v>
      </c>
      <c r="D3910" s="11" t="s">
        <v>6</v>
      </c>
      <c r="E3910" s="11" t="s">
        <v>2032</v>
      </c>
      <c r="F3910" s="13" t="s">
        <v>2538</v>
      </c>
      <c r="T3910" s="1"/>
      <c r="U3910" s="1"/>
      <c r="X3910" s="2"/>
    </row>
    <row r="3911" spans="3:24" x14ac:dyDescent="0.3">
      <c r="C3911" s="8" t="s">
        <v>5272</v>
      </c>
      <c r="D3911" s="9" t="s">
        <v>3</v>
      </c>
      <c r="E3911" s="9" t="s">
        <v>2539</v>
      </c>
      <c r="F3911" s="12" t="s">
        <v>2540</v>
      </c>
      <c r="T3911" s="1"/>
      <c r="U3911" s="1"/>
      <c r="X3911" s="2"/>
    </row>
    <row r="3912" spans="3:24" x14ac:dyDescent="0.3">
      <c r="C3912" s="10" t="s">
        <v>5273</v>
      </c>
      <c r="D3912" s="11" t="s">
        <v>3</v>
      </c>
      <c r="E3912" s="11" t="s">
        <v>825</v>
      </c>
      <c r="F3912" s="13" t="s">
        <v>2541</v>
      </c>
      <c r="T3912" s="1"/>
      <c r="U3912" s="1"/>
      <c r="X3912" s="2"/>
    </row>
    <row r="3913" spans="3:24" x14ac:dyDescent="0.3">
      <c r="C3913" s="8" t="s">
        <v>5274</v>
      </c>
      <c r="D3913" s="9" t="s">
        <v>3</v>
      </c>
      <c r="E3913" s="9" t="s">
        <v>2542</v>
      </c>
      <c r="F3913" s="12" t="s">
        <v>2543</v>
      </c>
      <c r="T3913" s="1"/>
      <c r="U3913" s="1"/>
      <c r="X3913" s="2"/>
    </row>
    <row r="3914" spans="3:24" x14ac:dyDescent="0.3">
      <c r="C3914" s="10" t="s">
        <v>5275</v>
      </c>
      <c r="D3914" s="11" t="s">
        <v>3</v>
      </c>
      <c r="E3914" s="11" t="s">
        <v>2544</v>
      </c>
      <c r="F3914" s="13" t="s">
        <v>2545</v>
      </c>
      <c r="T3914" s="1"/>
      <c r="U3914" s="1"/>
      <c r="X3914" s="2"/>
    </row>
    <row r="3915" spans="3:24" x14ac:dyDescent="0.3">
      <c r="C3915" s="8" t="s">
        <v>5276</v>
      </c>
      <c r="D3915" s="9" t="s">
        <v>6</v>
      </c>
      <c r="E3915" s="9" t="s">
        <v>2546</v>
      </c>
      <c r="F3915" s="12" t="s">
        <v>2547</v>
      </c>
      <c r="T3915" s="1"/>
      <c r="U3915" s="1"/>
      <c r="X3915" s="2"/>
    </row>
    <row r="3916" spans="3:24" x14ac:dyDescent="0.3">
      <c r="C3916" s="10" t="s">
        <v>5277</v>
      </c>
      <c r="D3916" s="11" t="s">
        <v>3</v>
      </c>
      <c r="E3916" s="11" t="s">
        <v>1156</v>
      </c>
      <c r="F3916" s="13" t="s">
        <v>2548</v>
      </c>
      <c r="T3916" s="1"/>
      <c r="U3916" s="1"/>
      <c r="X3916" s="2"/>
    </row>
    <row r="3917" spans="3:24" x14ac:dyDescent="0.3">
      <c r="C3917" s="8" t="s">
        <v>5278</v>
      </c>
      <c r="D3917" s="9" t="s">
        <v>6</v>
      </c>
      <c r="E3917" s="9" t="s">
        <v>2549</v>
      </c>
      <c r="F3917" s="12" t="s">
        <v>2550</v>
      </c>
      <c r="T3917" s="1"/>
      <c r="U3917" s="1"/>
      <c r="X3917" s="2"/>
    </row>
    <row r="3918" spans="3:24" x14ac:dyDescent="0.3">
      <c r="C3918" s="10" t="s">
        <v>5279</v>
      </c>
      <c r="D3918" s="11" t="s">
        <v>6</v>
      </c>
      <c r="E3918" s="11" t="s">
        <v>439</v>
      </c>
      <c r="F3918" s="13" t="s">
        <v>2551</v>
      </c>
      <c r="T3918" s="1"/>
      <c r="U3918" s="1"/>
      <c r="X3918" s="2"/>
    </row>
    <row r="3919" spans="3:24" x14ac:dyDescent="0.3">
      <c r="C3919" s="8" t="s">
        <v>5280</v>
      </c>
      <c r="D3919" s="9" t="s">
        <v>6</v>
      </c>
      <c r="E3919" s="9" t="s">
        <v>2552</v>
      </c>
      <c r="F3919" s="12" t="s">
        <v>1532</v>
      </c>
      <c r="T3919" s="1"/>
      <c r="U3919" s="1"/>
      <c r="X3919" s="2"/>
    </row>
    <row r="3920" spans="3:24" x14ac:dyDescent="0.3">
      <c r="C3920" s="10" t="s">
        <v>5281</v>
      </c>
      <c r="D3920" s="11" t="s">
        <v>3</v>
      </c>
      <c r="E3920" s="11" t="s">
        <v>2553</v>
      </c>
      <c r="F3920" s="13" t="s">
        <v>2554</v>
      </c>
      <c r="T3920" s="1"/>
      <c r="U3920" s="1"/>
      <c r="X3920" s="2"/>
    </row>
    <row r="3921" spans="3:24" x14ac:dyDescent="0.3">
      <c r="C3921" s="8" t="s">
        <v>5282</v>
      </c>
      <c r="D3921" s="9" t="s">
        <v>3</v>
      </c>
      <c r="E3921" s="9" t="s">
        <v>2555</v>
      </c>
      <c r="F3921" s="12" t="s">
        <v>2556</v>
      </c>
      <c r="T3921" s="1"/>
      <c r="U3921" s="1"/>
      <c r="X3921" s="2"/>
    </row>
    <row r="3922" spans="3:24" x14ac:dyDescent="0.3">
      <c r="C3922" s="10" t="s">
        <v>5283</v>
      </c>
      <c r="D3922" s="11" t="s">
        <v>6</v>
      </c>
      <c r="E3922" s="11" t="s">
        <v>2557</v>
      </c>
      <c r="F3922" s="13" t="s">
        <v>2558</v>
      </c>
      <c r="T3922" s="1"/>
      <c r="U3922" s="1"/>
      <c r="X3922" s="2"/>
    </row>
    <row r="3923" spans="3:24" x14ac:dyDescent="0.3">
      <c r="C3923" s="8" t="s">
        <v>5284</v>
      </c>
      <c r="D3923" s="9" t="s">
        <v>3</v>
      </c>
      <c r="E3923" s="9" t="s">
        <v>2559</v>
      </c>
      <c r="F3923" s="12" t="s">
        <v>2560</v>
      </c>
      <c r="T3923" s="1"/>
      <c r="U3923" s="1"/>
      <c r="X3923" s="2"/>
    </row>
    <row r="3924" spans="3:24" x14ac:dyDescent="0.3">
      <c r="C3924" s="10" t="s">
        <v>5285</v>
      </c>
      <c r="D3924" s="11" t="s">
        <v>3</v>
      </c>
      <c r="E3924" s="11" t="s">
        <v>164</v>
      </c>
      <c r="F3924" s="13" t="s">
        <v>555</v>
      </c>
      <c r="T3924" s="1"/>
      <c r="U3924" s="1"/>
      <c r="X3924" s="2"/>
    </row>
    <row r="3925" spans="3:24" x14ac:dyDescent="0.3">
      <c r="C3925" s="8" t="s">
        <v>5286</v>
      </c>
      <c r="D3925" s="9" t="s">
        <v>3</v>
      </c>
      <c r="E3925" s="9" t="s">
        <v>2561</v>
      </c>
      <c r="F3925" s="12" t="s">
        <v>2562</v>
      </c>
      <c r="T3925" s="1"/>
      <c r="U3925" s="1"/>
      <c r="X3925" s="2"/>
    </row>
    <row r="3926" spans="3:24" x14ac:dyDescent="0.3">
      <c r="C3926" s="10" t="s">
        <v>5287</v>
      </c>
      <c r="D3926" s="11" t="s">
        <v>6</v>
      </c>
      <c r="E3926" s="11" t="s">
        <v>2563</v>
      </c>
      <c r="F3926" s="13" t="s">
        <v>2564</v>
      </c>
      <c r="T3926" s="1"/>
      <c r="U3926" s="1"/>
      <c r="X3926" s="2"/>
    </row>
    <row r="3927" spans="3:24" x14ac:dyDescent="0.3">
      <c r="C3927" s="8" t="s">
        <v>5288</v>
      </c>
      <c r="D3927" s="9" t="s">
        <v>6</v>
      </c>
      <c r="E3927" s="9" t="s">
        <v>738</v>
      </c>
      <c r="F3927" s="12" t="s">
        <v>2565</v>
      </c>
      <c r="T3927" s="1"/>
      <c r="U3927" s="1"/>
      <c r="X3927" s="2"/>
    </row>
    <row r="3928" spans="3:24" x14ac:dyDescent="0.3">
      <c r="C3928" s="10" t="s">
        <v>5289</v>
      </c>
      <c r="D3928" s="11" t="s">
        <v>3</v>
      </c>
      <c r="E3928" s="11" t="s">
        <v>174</v>
      </c>
      <c r="F3928" s="13" t="s">
        <v>2566</v>
      </c>
      <c r="T3928" s="1"/>
      <c r="U3928" s="1"/>
      <c r="X3928" s="2"/>
    </row>
    <row r="3929" spans="3:24" x14ac:dyDescent="0.3">
      <c r="C3929" s="8" t="s">
        <v>5290</v>
      </c>
      <c r="D3929" s="9" t="s">
        <v>6</v>
      </c>
      <c r="E3929" s="9" t="s">
        <v>55</v>
      </c>
      <c r="F3929" s="12" t="s">
        <v>2567</v>
      </c>
      <c r="T3929" s="1"/>
      <c r="U3929" s="1"/>
      <c r="X3929" s="2"/>
    </row>
    <row r="3930" spans="3:24" x14ac:dyDescent="0.3">
      <c r="C3930" s="10" t="s">
        <v>5291</v>
      </c>
      <c r="D3930" s="11" t="s">
        <v>6</v>
      </c>
      <c r="E3930" s="11" t="s">
        <v>100</v>
      </c>
      <c r="F3930" s="13" t="s">
        <v>2568</v>
      </c>
      <c r="T3930" s="1"/>
      <c r="U3930" s="1"/>
      <c r="X3930" s="2"/>
    </row>
    <row r="3931" spans="3:24" x14ac:dyDescent="0.3">
      <c r="C3931" s="8" t="s">
        <v>5292</v>
      </c>
      <c r="D3931" s="9" t="s">
        <v>3</v>
      </c>
      <c r="E3931" s="9" t="s">
        <v>2569</v>
      </c>
      <c r="F3931" s="12" t="s">
        <v>2570</v>
      </c>
      <c r="T3931" s="1"/>
      <c r="U3931" s="1"/>
      <c r="X3931" s="2"/>
    </row>
    <row r="3932" spans="3:24" x14ac:dyDescent="0.3">
      <c r="C3932" s="10" t="s">
        <v>5293</v>
      </c>
      <c r="D3932" s="11" t="s">
        <v>6</v>
      </c>
      <c r="E3932" s="11" t="s">
        <v>430</v>
      </c>
      <c r="F3932" s="13" t="s">
        <v>2571</v>
      </c>
      <c r="T3932" s="1"/>
      <c r="U3932" s="1"/>
      <c r="X3932" s="2"/>
    </row>
    <row r="3933" spans="3:24" x14ac:dyDescent="0.3">
      <c r="C3933" s="8" t="s">
        <v>5294</v>
      </c>
      <c r="D3933" s="9" t="s">
        <v>6</v>
      </c>
      <c r="E3933" s="9" t="s">
        <v>2572</v>
      </c>
      <c r="F3933" s="12" t="s">
        <v>2573</v>
      </c>
      <c r="T3933" s="1"/>
      <c r="U3933" s="1"/>
      <c r="X3933" s="2"/>
    </row>
    <row r="3934" spans="3:24" x14ac:dyDescent="0.3">
      <c r="C3934" s="10" t="s">
        <v>5295</v>
      </c>
      <c r="D3934" s="11" t="s">
        <v>3</v>
      </c>
      <c r="E3934" s="11" t="s">
        <v>2574</v>
      </c>
      <c r="F3934" s="13" t="s">
        <v>2575</v>
      </c>
      <c r="T3934" s="1"/>
      <c r="U3934" s="1"/>
      <c r="X3934" s="2"/>
    </row>
    <row r="3935" spans="3:24" x14ac:dyDescent="0.3">
      <c r="C3935" s="8" t="s">
        <v>5296</v>
      </c>
      <c r="D3935" s="9" t="s">
        <v>3</v>
      </c>
      <c r="E3935" s="9" t="s">
        <v>2576</v>
      </c>
      <c r="F3935" s="12" t="s">
        <v>2577</v>
      </c>
      <c r="T3935" s="1"/>
      <c r="U3935" s="1"/>
      <c r="X3935" s="2"/>
    </row>
    <row r="3936" spans="3:24" x14ac:dyDescent="0.3">
      <c r="C3936" s="10" t="s">
        <v>5297</v>
      </c>
      <c r="D3936" s="11" t="s">
        <v>6</v>
      </c>
      <c r="E3936" s="11" t="s">
        <v>2578</v>
      </c>
      <c r="F3936" s="13" t="s">
        <v>2579</v>
      </c>
      <c r="T3936" s="1"/>
      <c r="U3936" s="1"/>
      <c r="X3936" s="2"/>
    </row>
    <row r="3937" spans="3:24" x14ac:dyDescent="0.3">
      <c r="C3937" s="8" t="s">
        <v>5298</v>
      </c>
      <c r="D3937" s="9" t="s">
        <v>6</v>
      </c>
      <c r="E3937" s="9" t="s">
        <v>100</v>
      </c>
      <c r="F3937" s="12" t="s">
        <v>2580</v>
      </c>
      <c r="T3937" s="1"/>
      <c r="U3937" s="1"/>
      <c r="X3937" s="2"/>
    </row>
    <row r="3938" spans="3:24" x14ac:dyDescent="0.3">
      <c r="C3938" s="10" t="s">
        <v>5299</v>
      </c>
      <c r="D3938" s="11" t="s">
        <v>6</v>
      </c>
      <c r="E3938" s="11" t="s">
        <v>2581</v>
      </c>
      <c r="F3938" s="13" t="s">
        <v>2582</v>
      </c>
      <c r="T3938" s="1"/>
      <c r="U3938" s="1"/>
      <c r="X3938" s="2"/>
    </row>
    <row r="3939" spans="3:24" x14ac:dyDescent="0.3">
      <c r="C3939" s="8" t="s">
        <v>5300</v>
      </c>
      <c r="D3939" s="9" t="s">
        <v>6</v>
      </c>
      <c r="E3939" s="9" t="s">
        <v>2583</v>
      </c>
      <c r="F3939" s="12" t="s">
        <v>2584</v>
      </c>
      <c r="T3939" s="1"/>
      <c r="U3939" s="1"/>
      <c r="X3939" s="2"/>
    </row>
    <row r="3940" spans="3:24" x14ac:dyDescent="0.3">
      <c r="C3940" s="10" t="s">
        <v>5301</v>
      </c>
      <c r="D3940" s="11" t="s">
        <v>3</v>
      </c>
      <c r="E3940" s="11" t="s">
        <v>1409</v>
      </c>
      <c r="F3940" s="13" t="s">
        <v>2585</v>
      </c>
      <c r="T3940" s="1"/>
      <c r="U3940" s="1"/>
      <c r="X3940" s="2"/>
    </row>
    <row r="3941" spans="3:24" x14ac:dyDescent="0.3">
      <c r="C3941" s="8" t="s">
        <v>5302</v>
      </c>
      <c r="D3941" s="9" t="s">
        <v>3</v>
      </c>
      <c r="E3941" s="9" t="s">
        <v>2586</v>
      </c>
      <c r="F3941" s="12" t="s">
        <v>2587</v>
      </c>
      <c r="T3941" s="1"/>
      <c r="U3941" s="1"/>
      <c r="X3941" s="2"/>
    </row>
    <row r="3942" spans="3:24" x14ac:dyDescent="0.3">
      <c r="C3942" s="10" t="s">
        <v>5303</v>
      </c>
      <c r="D3942" s="11" t="s">
        <v>3</v>
      </c>
      <c r="E3942" s="11" t="s">
        <v>2588</v>
      </c>
      <c r="F3942" s="13" t="s">
        <v>2589</v>
      </c>
      <c r="T3942" s="1"/>
      <c r="U3942" s="1"/>
      <c r="X3942" s="2"/>
    </row>
    <row r="3943" spans="3:24" x14ac:dyDescent="0.3">
      <c r="C3943" s="8" t="s">
        <v>5304</v>
      </c>
      <c r="D3943" s="9" t="s">
        <v>6</v>
      </c>
      <c r="E3943" s="9" t="s">
        <v>2590</v>
      </c>
      <c r="F3943" s="12" t="s">
        <v>2591</v>
      </c>
      <c r="T3943" s="1"/>
      <c r="U3943" s="1"/>
      <c r="X3943" s="2"/>
    </row>
    <row r="3944" spans="3:24" x14ac:dyDescent="0.3">
      <c r="C3944" s="10" t="s">
        <v>5305</v>
      </c>
      <c r="D3944" s="11" t="s">
        <v>3</v>
      </c>
      <c r="E3944" s="11" t="s">
        <v>59</v>
      </c>
      <c r="F3944" s="13" t="s">
        <v>2592</v>
      </c>
      <c r="T3944" s="1"/>
      <c r="U3944" s="1"/>
      <c r="X3944" s="2"/>
    </row>
    <row r="3945" spans="3:24" x14ac:dyDescent="0.3">
      <c r="C3945" s="8" t="s">
        <v>5306</v>
      </c>
      <c r="D3945" s="9" t="s">
        <v>6</v>
      </c>
      <c r="E3945" s="9" t="s">
        <v>2593</v>
      </c>
      <c r="F3945" s="12" t="s">
        <v>2594</v>
      </c>
      <c r="T3945" s="1"/>
      <c r="U3945" s="1"/>
      <c r="X3945" s="2"/>
    </row>
    <row r="3946" spans="3:24" x14ac:dyDescent="0.3">
      <c r="C3946" s="10" t="s">
        <v>5307</v>
      </c>
      <c r="D3946" s="11" t="s">
        <v>6</v>
      </c>
      <c r="E3946" s="11" t="s">
        <v>847</v>
      </c>
      <c r="F3946" s="13" t="s">
        <v>2139</v>
      </c>
      <c r="T3946" s="1"/>
      <c r="U3946" s="1"/>
      <c r="X3946" s="2"/>
    </row>
    <row r="3947" spans="3:24" x14ac:dyDescent="0.3">
      <c r="C3947" s="8" t="s">
        <v>5308</v>
      </c>
      <c r="D3947" s="9" t="s">
        <v>6</v>
      </c>
      <c r="E3947" s="9" t="s">
        <v>2595</v>
      </c>
      <c r="F3947" s="12" t="s">
        <v>2596</v>
      </c>
      <c r="T3947" s="1"/>
      <c r="U3947" s="1"/>
      <c r="X3947" s="2"/>
    </row>
    <row r="3948" spans="3:24" x14ac:dyDescent="0.3">
      <c r="C3948" s="10" t="s">
        <v>5309</v>
      </c>
      <c r="D3948" s="11" t="s">
        <v>3</v>
      </c>
      <c r="E3948" s="11" t="s">
        <v>2597</v>
      </c>
      <c r="F3948" s="13" t="s">
        <v>2598</v>
      </c>
      <c r="T3948" s="1"/>
      <c r="U3948" s="1"/>
      <c r="X3948" s="2"/>
    </row>
    <row r="3949" spans="3:24" x14ac:dyDescent="0.3">
      <c r="C3949" s="8" t="s">
        <v>5310</v>
      </c>
      <c r="D3949" s="9" t="s">
        <v>3</v>
      </c>
      <c r="E3949" s="9" t="s">
        <v>373</v>
      </c>
      <c r="F3949" s="12" t="s">
        <v>2599</v>
      </c>
      <c r="T3949" s="1"/>
      <c r="U3949" s="1"/>
      <c r="X3949" s="2"/>
    </row>
    <row r="3950" spans="3:24" x14ac:dyDescent="0.3">
      <c r="C3950" s="10" t="s">
        <v>5311</v>
      </c>
      <c r="D3950" s="11" t="s">
        <v>6</v>
      </c>
      <c r="E3950" s="11" t="s">
        <v>2600</v>
      </c>
      <c r="F3950" s="13" t="s">
        <v>1873</v>
      </c>
      <c r="T3950" s="1"/>
      <c r="U3950" s="1"/>
      <c r="X3950" s="2"/>
    </row>
    <row r="3951" spans="3:24" x14ac:dyDescent="0.3">
      <c r="C3951" s="8" t="s">
        <v>5312</v>
      </c>
      <c r="D3951" s="9" t="s">
        <v>3</v>
      </c>
      <c r="E3951" s="9" t="s">
        <v>2601</v>
      </c>
      <c r="F3951" s="12" t="s">
        <v>2602</v>
      </c>
      <c r="T3951" s="1"/>
      <c r="U3951" s="1"/>
      <c r="X3951" s="2"/>
    </row>
    <row r="3952" spans="3:24" x14ac:dyDescent="0.3">
      <c r="C3952" s="10" t="s">
        <v>5313</v>
      </c>
      <c r="D3952" s="11" t="s">
        <v>3</v>
      </c>
      <c r="E3952" s="11" t="s">
        <v>2365</v>
      </c>
      <c r="F3952" s="13" t="s">
        <v>2603</v>
      </c>
      <c r="T3952" s="1"/>
      <c r="U3952" s="1"/>
      <c r="X3952" s="2"/>
    </row>
    <row r="3953" spans="3:24" x14ac:dyDescent="0.3">
      <c r="C3953" s="8" t="s">
        <v>5314</v>
      </c>
      <c r="D3953" s="9" t="s">
        <v>3</v>
      </c>
      <c r="E3953" s="9" t="s">
        <v>2604</v>
      </c>
      <c r="F3953" s="12" t="s">
        <v>2605</v>
      </c>
      <c r="T3953" s="1"/>
      <c r="U3953" s="1"/>
      <c r="X3953" s="2"/>
    </row>
    <row r="3954" spans="3:24" x14ac:dyDescent="0.3">
      <c r="C3954" s="10" t="s">
        <v>5315</v>
      </c>
      <c r="D3954" s="11" t="s">
        <v>3</v>
      </c>
      <c r="E3954" s="11" t="s">
        <v>2606</v>
      </c>
      <c r="F3954" s="13" t="s">
        <v>2607</v>
      </c>
      <c r="T3954" s="1"/>
      <c r="U3954" s="1"/>
      <c r="X3954" s="2"/>
    </row>
    <row r="3955" spans="3:24" x14ac:dyDescent="0.3">
      <c r="C3955" s="8" t="s">
        <v>5316</v>
      </c>
      <c r="D3955" s="9" t="s">
        <v>6</v>
      </c>
      <c r="E3955" s="9" t="s">
        <v>2608</v>
      </c>
      <c r="F3955" s="12" t="s">
        <v>2609</v>
      </c>
      <c r="T3955" s="1"/>
      <c r="U3955" s="1"/>
      <c r="X3955" s="2"/>
    </row>
    <row r="3956" spans="3:24" x14ac:dyDescent="0.3">
      <c r="C3956" s="10" t="s">
        <v>5317</v>
      </c>
      <c r="D3956" s="11" t="s">
        <v>6</v>
      </c>
      <c r="E3956" s="11" t="s">
        <v>2610</v>
      </c>
      <c r="F3956" s="13" t="s">
        <v>2611</v>
      </c>
      <c r="T3956" s="1"/>
      <c r="U3956" s="1"/>
      <c r="X3956" s="2"/>
    </row>
    <row r="3957" spans="3:24" x14ac:dyDescent="0.3">
      <c r="C3957" s="8" t="s">
        <v>5318</v>
      </c>
      <c r="D3957" s="9" t="s">
        <v>6</v>
      </c>
      <c r="E3957" s="9" t="s">
        <v>2612</v>
      </c>
      <c r="F3957" s="12" t="s">
        <v>2613</v>
      </c>
      <c r="T3957" s="1"/>
      <c r="U3957" s="1"/>
      <c r="X3957" s="2"/>
    </row>
    <row r="3958" spans="3:24" x14ac:dyDescent="0.3">
      <c r="C3958" s="10" t="s">
        <v>5319</v>
      </c>
      <c r="D3958" s="11" t="s">
        <v>6</v>
      </c>
      <c r="E3958" s="11" t="s">
        <v>297</v>
      </c>
      <c r="F3958" s="13" t="s">
        <v>890</v>
      </c>
      <c r="T3958" s="1"/>
      <c r="U3958" s="1"/>
      <c r="X3958" s="2"/>
    </row>
    <row r="3959" spans="3:24" x14ac:dyDescent="0.3">
      <c r="C3959" s="8" t="s">
        <v>5320</v>
      </c>
      <c r="D3959" s="9" t="s">
        <v>6</v>
      </c>
      <c r="E3959" s="9" t="s">
        <v>2614</v>
      </c>
      <c r="F3959" s="12" t="s">
        <v>1547</v>
      </c>
      <c r="T3959" s="1"/>
      <c r="U3959" s="1"/>
      <c r="X3959" s="2"/>
    </row>
    <row r="3960" spans="3:24" x14ac:dyDescent="0.3">
      <c r="C3960" s="10" t="s">
        <v>5321</v>
      </c>
      <c r="D3960" s="11" t="s">
        <v>3</v>
      </c>
      <c r="E3960" s="11" t="s">
        <v>2615</v>
      </c>
      <c r="F3960" s="13" t="s">
        <v>2616</v>
      </c>
      <c r="T3960" s="1"/>
      <c r="U3960" s="1"/>
      <c r="X3960" s="2"/>
    </row>
    <row r="3961" spans="3:24" x14ac:dyDescent="0.3">
      <c r="C3961" s="8" t="s">
        <v>5322</v>
      </c>
      <c r="D3961" s="9" t="s">
        <v>3</v>
      </c>
      <c r="E3961" s="9" t="s">
        <v>676</v>
      </c>
      <c r="F3961" s="12" t="s">
        <v>2617</v>
      </c>
      <c r="T3961" s="1"/>
      <c r="U3961" s="1"/>
      <c r="X3961" s="2"/>
    </row>
    <row r="3962" spans="3:24" x14ac:dyDescent="0.3">
      <c r="C3962" s="10" t="s">
        <v>5323</v>
      </c>
      <c r="D3962" s="11" t="s">
        <v>6</v>
      </c>
      <c r="E3962" s="11" t="s">
        <v>2618</v>
      </c>
      <c r="F3962" s="13" t="s">
        <v>963</v>
      </c>
      <c r="T3962" s="1"/>
      <c r="U3962" s="1"/>
      <c r="X3962" s="2"/>
    </row>
    <row r="3963" spans="3:24" x14ac:dyDescent="0.3">
      <c r="C3963" s="8" t="s">
        <v>5324</v>
      </c>
      <c r="D3963" s="9" t="s">
        <v>3</v>
      </c>
      <c r="E3963" s="9" t="s">
        <v>2619</v>
      </c>
      <c r="F3963" s="12" t="s">
        <v>2620</v>
      </c>
      <c r="T3963" s="1"/>
      <c r="U3963" s="1"/>
      <c r="X3963" s="2"/>
    </row>
    <row r="3964" spans="3:24" x14ac:dyDescent="0.3">
      <c r="C3964" s="10" t="s">
        <v>5325</v>
      </c>
      <c r="D3964" s="11" t="s">
        <v>6</v>
      </c>
      <c r="E3964" s="11" t="s">
        <v>1803</v>
      </c>
      <c r="F3964" s="13" t="s">
        <v>2621</v>
      </c>
      <c r="T3964" s="1"/>
      <c r="U3964" s="1"/>
      <c r="X3964" s="2"/>
    </row>
    <row r="3965" spans="3:24" x14ac:dyDescent="0.3">
      <c r="C3965" s="8" t="s">
        <v>5326</v>
      </c>
      <c r="D3965" s="9" t="s">
        <v>3</v>
      </c>
      <c r="E3965" s="9" t="s">
        <v>2622</v>
      </c>
      <c r="F3965" s="12" t="s">
        <v>2623</v>
      </c>
      <c r="T3965" s="1"/>
      <c r="U3965" s="1"/>
      <c r="X3965" s="2"/>
    </row>
    <row r="3966" spans="3:24" x14ac:dyDescent="0.3">
      <c r="C3966" s="10" t="s">
        <v>5327</v>
      </c>
      <c r="D3966" s="11" t="s">
        <v>6</v>
      </c>
      <c r="E3966" s="11" t="s">
        <v>2624</v>
      </c>
      <c r="F3966" s="13" t="s">
        <v>873</v>
      </c>
      <c r="T3966" s="1"/>
      <c r="U3966" s="1"/>
      <c r="X3966" s="2"/>
    </row>
    <row r="3967" spans="3:24" x14ac:dyDescent="0.3">
      <c r="C3967" s="8" t="s">
        <v>5328</v>
      </c>
      <c r="D3967" s="9" t="s">
        <v>6</v>
      </c>
      <c r="E3967" s="9" t="s">
        <v>2625</v>
      </c>
      <c r="F3967" s="12" t="s">
        <v>2626</v>
      </c>
      <c r="T3967" s="1"/>
      <c r="U3967" s="1"/>
      <c r="X3967" s="2"/>
    </row>
    <row r="3968" spans="3:24" x14ac:dyDescent="0.3">
      <c r="C3968" s="10" t="s">
        <v>5329</v>
      </c>
      <c r="D3968" s="11" t="s">
        <v>6</v>
      </c>
      <c r="E3968" s="11" t="s">
        <v>2627</v>
      </c>
      <c r="F3968" s="13" t="s">
        <v>2628</v>
      </c>
      <c r="T3968" s="1"/>
      <c r="U3968" s="1"/>
      <c r="X3968" s="2"/>
    </row>
    <row r="3969" spans="3:24" x14ac:dyDescent="0.3">
      <c r="C3969" s="8" t="s">
        <v>5330</v>
      </c>
      <c r="D3969" s="9" t="s">
        <v>6</v>
      </c>
      <c r="E3969" s="9" t="s">
        <v>51</v>
      </c>
      <c r="F3969" s="12" t="s">
        <v>2629</v>
      </c>
      <c r="T3969" s="1"/>
      <c r="U3969" s="1"/>
      <c r="X3969" s="2"/>
    </row>
    <row r="3970" spans="3:24" x14ac:dyDescent="0.3">
      <c r="C3970" s="10" t="s">
        <v>5331</v>
      </c>
      <c r="D3970" s="11" t="s">
        <v>3</v>
      </c>
      <c r="E3970" s="11" t="s">
        <v>2630</v>
      </c>
      <c r="F3970" s="13" t="s">
        <v>989</v>
      </c>
      <c r="T3970" s="1"/>
      <c r="U3970" s="1"/>
      <c r="X3970" s="2"/>
    </row>
    <row r="3971" spans="3:24" x14ac:dyDescent="0.3">
      <c r="C3971" s="8" t="s">
        <v>5332</v>
      </c>
      <c r="D3971" s="9" t="s">
        <v>6</v>
      </c>
      <c r="E3971" s="9" t="s">
        <v>2631</v>
      </c>
      <c r="F3971" s="12" t="s">
        <v>2632</v>
      </c>
      <c r="T3971" s="1"/>
      <c r="U3971" s="1"/>
      <c r="X3971" s="2"/>
    </row>
    <row r="3972" spans="3:24" x14ac:dyDescent="0.3">
      <c r="C3972" s="10" t="s">
        <v>5333</v>
      </c>
      <c r="D3972" s="11" t="s">
        <v>6</v>
      </c>
      <c r="E3972" s="11" t="s">
        <v>2633</v>
      </c>
      <c r="F3972" s="13" t="s">
        <v>2634</v>
      </c>
      <c r="T3972" s="1"/>
      <c r="U3972" s="1"/>
      <c r="X3972" s="2"/>
    </row>
    <row r="3973" spans="3:24" x14ac:dyDescent="0.3">
      <c r="C3973" s="8" t="s">
        <v>5334</v>
      </c>
      <c r="D3973" s="9" t="s">
        <v>3</v>
      </c>
      <c r="E3973" s="9" t="s">
        <v>2635</v>
      </c>
      <c r="F3973" s="12" t="s">
        <v>1164</v>
      </c>
      <c r="T3973" s="1"/>
      <c r="U3973" s="1"/>
      <c r="X3973" s="2"/>
    </row>
    <row r="3974" spans="3:24" x14ac:dyDescent="0.3">
      <c r="C3974" s="10" t="s">
        <v>5335</v>
      </c>
      <c r="D3974" s="11" t="s">
        <v>6</v>
      </c>
      <c r="E3974" s="11" t="s">
        <v>299</v>
      </c>
      <c r="F3974" s="13" t="s">
        <v>2636</v>
      </c>
      <c r="T3974" s="1"/>
      <c r="U3974" s="1"/>
      <c r="X3974" s="2"/>
    </row>
    <row r="3975" spans="3:24" x14ac:dyDescent="0.3">
      <c r="C3975" s="8" t="s">
        <v>5336</v>
      </c>
      <c r="D3975" s="9" t="s">
        <v>6</v>
      </c>
      <c r="E3975" s="9" t="s">
        <v>2637</v>
      </c>
      <c r="F3975" s="12" t="s">
        <v>2638</v>
      </c>
      <c r="T3975" s="1"/>
      <c r="U3975" s="1"/>
      <c r="X3975" s="2"/>
    </row>
    <row r="3976" spans="3:24" x14ac:dyDescent="0.3">
      <c r="C3976" s="10" t="s">
        <v>5337</v>
      </c>
      <c r="D3976" s="11" t="s">
        <v>6</v>
      </c>
      <c r="E3976" s="11" t="s">
        <v>2639</v>
      </c>
      <c r="F3976" s="13" t="s">
        <v>629</v>
      </c>
      <c r="T3976" s="1"/>
      <c r="U3976" s="1"/>
      <c r="X3976" s="2"/>
    </row>
    <row r="3977" spans="3:24" x14ac:dyDescent="0.3">
      <c r="C3977" s="8" t="s">
        <v>5338</v>
      </c>
      <c r="D3977" s="9" t="s">
        <v>880</v>
      </c>
      <c r="E3977" s="9" t="s">
        <v>2640</v>
      </c>
      <c r="F3977" s="12" t="s">
        <v>2641</v>
      </c>
      <c r="T3977" s="1"/>
      <c r="U3977" s="1"/>
      <c r="X3977" s="2"/>
    </row>
    <row r="3978" spans="3:24" x14ac:dyDescent="0.3">
      <c r="C3978" s="10" t="s">
        <v>5339</v>
      </c>
      <c r="D3978" s="11" t="s">
        <v>3</v>
      </c>
      <c r="E3978" s="11" t="s">
        <v>2642</v>
      </c>
      <c r="F3978" s="13" t="s">
        <v>2643</v>
      </c>
      <c r="T3978" s="1"/>
      <c r="U3978" s="1"/>
      <c r="X3978" s="2"/>
    </row>
    <row r="3979" spans="3:24" x14ac:dyDescent="0.3">
      <c r="C3979" s="8" t="s">
        <v>5340</v>
      </c>
      <c r="D3979" s="9" t="s">
        <v>880</v>
      </c>
      <c r="E3979" s="9" t="s">
        <v>2644</v>
      </c>
      <c r="F3979" s="12" t="s">
        <v>2645</v>
      </c>
      <c r="T3979" s="1"/>
      <c r="U3979" s="1"/>
      <c r="X3979" s="2"/>
    </row>
    <row r="3980" spans="3:24" x14ac:dyDescent="0.3">
      <c r="C3980" s="10" t="s">
        <v>5341</v>
      </c>
      <c r="D3980" s="11" t="s">
        <v>3</v>
      </c>
      <c r="E3980" s="11" t="s">
        <v>2646</v>
      </c>
      <c r="F3980" s="13" t="s">
        <v>2647</v>
      </c>
      <c r="T3980" s="1"/>
      <c r="U3980" s="1"/>
      <c r="X3980" s="2"/>
    </row>
    <row r="3981" spans="3:24" x14ac:dyDescent="0.3">
      <c r="C3981" s="8" t="s">
        <v>5342</v>
      </c>
      <c r="D3981" s="9" t="s">
        <v>6</v>
      </c>
      <c r="E3981" s="9" t="s">
        <v>2648</v>
      </c>
      <c r="F3981" s="12" t="s">
        <v>2649</v>
      </c>
      <c r="T3981" s="1"/>
      <c r="U3981" s="1"/>
      <c r="X3981" s="2"/>
    </row>
    <row r="3982" spans="3:24" x14ac:dyDescent="0.3">
      <c r="C3982" s="10" t="s">
        <v>5343</v>
      </c>
      <c r="D3982" s="11" t="s">
        <v>6</v>
      </c>
      <c r="E3982" s="11" t="s">
        <v>2650</v>
      </c>
      <c r="F3982" s="13" t="s">
        <v>2651</v>
      </c>
      <c r="T3982" s="1"/>
      <c r="U3982" s="1"/>
      <c r="X3982" s="2"/>
    </row>
    <row r="3983" spans="3:24" x14ac:dyDescent="0.3">
      <c r="C3983" s="8" t="s">
        <v>5344</v>
      </c>
      <c r="D3983" s="9" t="s">
        <v>3</v>
      </c>
      <c r="E3983" s="9" t="s">
        <v>2652</v>
      </c>
      <c r="F3983" s="12" t="s">
        <v>2653</v>
      </c>
      <c r="T3983" s="1"/>
      <c r="U3983" s="1"/>
      <c r="X3983" s="2"/>
    </row>
    <row r="3984" spans="3:24" x14ac:dyDescent="0.3">
      <c r="C3984" s="10" t="s">
        <v>5345</v>
      </c>
      <c r="D3984" s="11" t="s">
        <v>6</v>
      </c>
      <c r="E3984" s="11" t="s">
        <v>760</v>
      </c>
      <c r="F3984" s="13" t="s">
        <v>563</v>
      </c>
      <c r="T3984" s="1"/>
      <c r="U3984" s="1"/>
      <c r="X3984" s="2"/>
    </row>
    <row r="3985" spans="3:24" x14ac:dyDescent="0.3">
      <c r="C3985" s="8" t="s">
        <v>5346</v>
      </c>
      <c r="D3985" s="9" t="s">
        <v>6</v>
      </c>
      <c r="E3985" s="9" t="s">
        <v>935</v>
      </c>
      <c r="F3985" s="12" t="s">
        <v>2654</v>
      </c>
      <c r="T3985" s="1"/>
      <c r="U3985" s="1"/>
      <c r="X3985" s="2"/>
    </row>
    <row r="3986" spans="3:24" x14ac:dyDescent="0.3">
      <c r="C3986" s="10" t="s">
        <v>5347</v>
      </c>
      <c r="D3986" s="11" t="s">
        <v>6</v>
      </c>
      <c r="E3986" s="11" t="s">
        <v>414</v>
      </c>
      <c r="F3986" s="13" t="s">
        <v>2655</v>
      </c>
      <c r="T3986" s="1"/>
      <c r="U3986" s="1"/>
      <c r="X3986" s="2"/>
    </row>
    <row r="3987" spans="3:24" x14ac:dyDescent="0.3">
      <c r="C3987" s="8" t="s">
        <v>5348</v>
      </c>
      <c r="D3987" s="9" t="s">
        <v>880</v>
      </c>
      <c r="E3987" s="9" t="s">
        <v>1008</v>
      </c>
      <c r="F3987" s="12" t="s">
        <v>2656</v>
      </c>
      <c r="T3987" s="1"/>
      <c r="U3987" s="1"/>
      <c r="X3987" s="2"/>
    </row>
    <row r="3988" spans="3:24" x14ac:dyDescent="0.3">
      <c r="C3988" s="10" t="s">
        <v>5349</v>
      </c>
      <c r="D3988" s="11" t="s">
        <v>6</v>
      </c>
      <c r="E3988" s="11" t="s">
        <v>2657</v>
      </c>
      <c r="F3988" s="13" t="s">
        <v>2658</v>
      </c>
      <c r="T3988" s="1"/>
      <c r="U3988" s="1"/>
      <c r="X3988" s="2"/>
    </row>
    <row r="3989" spans="3:24" x14ac:dyDescent="0.3">
      <c r="C3989" s="8" t="s">
        <v>5350</v>
      </c>
      <c r="D3989" s="9" t="s">
        <v>3</v>
      </c>
      <c r="E3989" s="9" t="s">
        <v>365</v>
      </c>
      <c r="F3989" s="12" t="s">
        <v>2659</v>
      </c>
      <c r="T3989" s="1"/>
      <c r="U3989" s="1"/>
      <c r="X3989" s="2"/>
    </row>
    <row r="3990" spans="3:24" x14ac:dyDescent="0.3">
      <c r="C3990" s="10" t="s">
        <v>5351</v>
      </c>
      <c r="D3990" s="11" t="s">
        <v>880</v>
      </c>
      <c r="E3990" s="11" t="s">
        <v>2660</v>
      </c>
      <c r="F3990" s="13" t="s">
        <v>2661</v>
      </c>
      <c r="T3990" s="1"/>
      <c r="U3990" s="1"/>
      <c r="X3990" s="2"/>
    </row>
    <row r="3991" spans="3:24" x14ac:dyDescent="0.3">
      <c r="C3991" s="8" t="s">
        <v>5352</v>
      </c>
      <c r="D3991" s="9" t="s">
        <v>6</v>
      </c>
      <c r="E3991" s="9" t="s">
        <v>2662</v>
      </c>
      <c r="F3991" s="12" t="s">
        <v>2663</v>
      </c>
      <c r="T3991" s="1"/>
      <c r="U3991" s="1"/>
      <c r="X3991" s="2"/>
    </row>
    <row r="3992" spans="3:24" x14ac:dyDescent="0.3">
      <c r="C3992" s="10" t="s">
        <v>5353</v>
      </c>
      <c r="D3992" s="11" t="s">
        <v>6</v>
      </c>
      <c r="E3992" s="11" t="s">
        <v>2664</v>
      </c>
      <c r="F3992" s="13" t="s">
        <v>2665</v>
      </c>
      <c r="T3992" s="1"/>
      <c r="U3992" s="1"/>
      <c r="X3992" s="2"/>
    </row>
    <row r="3993" spans="3:24" x14ac:dyDescent="0.3">
      <c r="C3993" s="8" t="s">
        <v>5354</v>
      </c>
      <c r="D3993" s="9" t="s">
        <v>6</v>
      </c>
      <c r="E3993" s="9" t="s">
        <v>2666</v>
      </c>
      <c r="F3993" s="12" t="s">
        <v>1616</v>
      </c>
      <c r="T3993" s="1"/>
      <c r="U3993" s="1"/>
      <c r="X3993" s="2"/>
    </row>
    <row r="3994" spans="3:24" x14ac:dyDescent="0.3">
      <c r="C3994" s="10" t="s">
        <v>5355</v>
      </c>
      <c r="D3994" s="11" t="s">
        <v>6</v>
      </c>
      <c r="E3994" s="11" t="s">
        <v>726</v>
      </c>
      <c r="F3994" s="13" t="s">
        <v>2667</v>
      </c>
      <c r="T3994" s="1"/>
      <c r="U3994" s="1"/>
      <c r="X3994" s="2"/>
    </row>
    <row r="3995" spans="3:24" x14ac:dyDescent="0.3">
      <c r="C3995" s="8" t="s">
        <v>5356</v>
      </c>
      <c r="D3995" s="9" t="s">
        <v>3</v>
      </c>
      <c r="E3995" s="9" t="s">
        <v>2668</v>
      </c>
      <c r="F3995" s="12" t="s">
        <v>2669</v>
      </c>
      <c r="T3995" s="1"/>
      <c r="U3995" s="1"/>
      <c r="X3995" s="2"/>
    </row>
    <row r="3996" spans="3:24" x14ac:dyDescent="0.3">
      <c r="C3996" s="10" t="s">
        <v>5357</v>
      </c>
      <c r="D3996" s="11" t="s">
        <v>6</v>
      </c>
      <c r="E3996" s="11" t="s">
        <v>1529</v>
      </c>
      <c r="F3996" s="13" t="s">
        <v>2670</v>
      </c>
      <c r="T3996" s="1"/>
      <c r="U3996" s="1"/>
      <c r="X3996" s="2"/>
    </row>
    <row r="3997" spans="3:24" x14ac:dyDescent="0.3">
      <c r="C3997" s="8" t="s">
        <v>5358</v>
      </c>
      <c r="D3997" s="9" t="s">
        <v>6</v>
      </c>
      <c r="E3997" s="9" t="s">
        <v>259</v>
      </c>
      <c r="F3997" s="12" t="s">
        <v>2671</v>
      </c>
      <c r="T3997" s="1"/>
      <c r="U3997" s="1"/>
      <c r="X3997" s="2"/>
    </row>
    <row r="3998" spans="3:24" x14ac:dyDescent="0.3">
      <c r="C3998" s="10" t="s">
        <v>5359</v>
      </c>
      <c r="D3998" s="11" t="s">
        <v>6</v>
      </c>
      <c r="E3998" s="11" t="s">
        <v>2672</v>
      </c>
      <c r="F3998" s="13" t="s">
        <v>1407</v>
      </c>
      <c r="T3998" s="1"/>
      <c r="U3998" s="1"/>
      <c r="X3998" s="2"/>
    </row>
    <row r="3999" spans="3:24" x14ac:dyDescent="0.3">
      <c r="C3999" s="8" t="s">
        <v>5360</v>
      </c>
      <c r="D3999" s="9" t="s">
        <v>880</v>
      </c>
      <c r="E3999" s="9" t="s">
        <v>2673</v>
      </c>
      <c r="F3999" s="12" t="s">
        <v>2674</v>
      </c>
      <c r="T3999" s="1"/>
      <c r="U3999" s="1"/>
      <c r="X3999" s="2"/>
    </row>
    <row r="4000" spans="3:24" x14ac:dyDescent="0.3">
      <c r="C4000" s="10" t="s">
        <v>5361</v>
      </c>
      <c r="D4000" s="11" t="s">
        <v>6</v>
      </c>
      <c r="E4000" s="11" t="s">
        <v>184</v>
      </c>
      <c r="F4000" s="13" t="s">
        <v>2675</v>
      </c>
      <c r="T4000" s="1"/>
      <c r="U4000" s="1"/>
      <c r="X4000" s="2"/>
    </row>
    <row r="4001" spans="3:24" x14ac:dyDescent="0.3">
      <c r="C4001" s="8" t="s">
        <v>5362</v>
      </c>
      <c r="D4001" s="9" t="s">
        <v>6</v>
      </c>
      <c r="E4001" s="9" t="s">
        <v>2676</v>
      </c>
      <c r="F4001" s="12" t="s">
        <v>890</v>
      </c>
      <c r="T4001" s="1"/>
      <c r="U4001" s="1"/>
      <c r="X4001" s="2"/>
    </row>
    <row r="4002" spans="3:24" x14ac:dyDescent="0.3">
      <c r="C4002" s="10" t="s">
        <v>5363</v>
      </c>
      <c r="D4002" s="11" t="s">
        <v>3</v>
      </c>
      <c r="E4002" s="11" t="s">
        <v>2677</v>
      </c>
      <c r="F4002" s="13" t="s">
        <v>2678</v>
      </c>
      <c r="T4002" s="1"/>
      <c r="U4002" s="1"/>
      <c r="X4002" s="2"/>
    </row>
    <row r="4003" spans="3:24" x14ac:dyDescent="0.3">
      <c r="C4003" s="8" t="s">
        <v>5364</v>
      </c>
      <c r="D4003" s="9" t="s">
        <v>3</v>
      </c>
      <c r="E4003" s="9" t="s">
        <v>951</v>
      </c>
      <c r="F4003" s="12" t="s">
        <v>2679</v>
      </c>
      <c r="T4003" s="1"/>
      <c r="U4003" s="1"/>
      <c r="X4003" s="2"/>
    </row>
    <row r="4004" spans="3:24" x14ac:dyDescent="0.3">
      <c r="C4004" s="10" t="s">
        <v>5365</v>
      </c>
      <c r="D4004" s="11" t="s">
        <v>3</v>
      </c>
      <c r="E4004" s="11" t="s">
        <v>2680</v>
      </c>
      <c r="F4004" s="13" t="s">
        <v>2681</v>
      </c>
      <c r="T4004" s="1"/>
      <c r="U4004" s="1"/>
      <c r="X4004" s="2"/>
    </row>
    <row r="4005" spans="3:24" x14ac:dyDescent="0.3">
      <c r="C4005" s="8" t="s">
        <v>5366</v>
      </c>
      <c r="D4005" s="9" t="s">
        <v>3</v>
      </c>
      <c r="E4005" s="9" t="s">
        <v>2682</v>
      </c>
      <c r="F4005" s="12" t="s">
        <v>2683</v>
      </c>
      <c r="T4005" s="1"/>
      <c r="U4005" s="1"/>
      <c r="X4005" s="2"/>
    </row>
    <row r="4006" spans="3:24" x14ac:dyDescent="0.3">
      <c r="C4006" s="10" t="s">
        <v>5367</v>
      </c>
      <c r="D4006" s="11" t="s">
        <v>3</v>
      </c>
      <c r="E4006" s="11" t="s">
        <v>736</v>
      </c>
      <c r="F4006" s="13" t="s">
        <v>2684</v>
      </c>
      <c r="T4006" s="1"/>
      <c r="U4006" s="1"/>
      <c r="X4006" s="2"/>
    </row>
    <row r="4007" spans="3:24" x14ac:dyDescent="0.3">
      <c r="C4007" s="8" t="s">
        <v>5368</v>
      </c>
      <c r="D4007" s="9" t="s">
        <v>6</v>
      </c>
      <c r="E4007" s="9" t="s">
        <v>2685</v>
      </c>
      <c r="F4007" s="12" t="s">
        <v>2686</v>
      </c>
      <c r="T4007" s="1"/>
      <c r="U4007" s="1"/>
      <c r="X4007" s="2"/>
    </row>
    <row r="4008" spans="3:24" x14ac:dyDescent="0.3">
      <c r="C4008" s="10" t="s">
        <v>5369</v>
      </c>
      <c r="D4008" s="11" t="s">
        <v>3</v>
      </c>
      <c r="E4008" s="11" t="s">
        <v>2687</v>
      </c>
      <c r="F4008" s="13" t="s">
        <v>2688</v>
      </c>
      <c r="T4008" s="1"/>
      <c r="U4008" s="1"/>
      <c r="X4008" s="2"/>
    </row>
    <row r="4009" spans="3:24" x14ac:dyDescent="0.3">
      <c r="C4009" s="8" t="s">
        <v>5370</v>
      </c>
      <c r="D4009" s="9" t="s">
        <v>6</v>
      </c>
      <c r="E4009" s="9" t="s">
        <v>430</v>
      </c>
      <c r="F4009" s="12" t="s">
        <v>2689</v>
      </c>
      <c r="T4009" s="1"/>
      <c r="U4009" s="1"/>
      <c r="X4009" s="2"/>
    </row>
    <row r="4010" spans="3:24" x14ac:dyDescent="0.3">
      <c r="C4010" s="10" t="s">
        <v>5371</v>
      </c>
      <c r="D4010" s="11" t="s">
        <v>3</v>
      </c>
      <c r="E4010" s="11" t="s">
        <v>2690</v>
      </c>
      <c r="F4010" s="13" t="s">
        <v>2691</v>
      </c>
      <c r="T4010" s="1"/>
      <c r="U4010" s="1"/>
      <c r="X4010" s="2"/>
    </row>
    <row r="4011" spans="3:24" x14ac:dyDescent="0.3">
      <c r="C4011" s="8" t="s">
        <v>5372</v>
      </c>
      <c r="D4011" s="9" t="s">
        <v>6</v>
      </c>
      <c r="E4011" s="9" t="s">
        <v>2692</v>
      </c>
      <c r="F4011" s="12" t="s">
        <v>2693</v>
      </c>
      <c r="T4011" s="1"/>
      <c r="U4011" s="1"/>
      <c r="X4011" s="2"/>
    </row>
    <row r="4012" spans="3:24" x14ac:dyDescent="0.3">
      <c r="C4012" s="10" t="s">
        <v>5373</v>
      </c>
      <c r="D4012" s="11" t="s">
        <v>3</v>
      </c>
      <c r="E4012" s="11" t="s">
        <v>2694</v>
      </c>
      <c r="F4012" s="13" t="s">
        <v>2695</v>
      </c>
      <c r="T4012" s="1"/>
      <c r="U4012" s="1"/>
      <c r="X4012" s="2"/>
    </row>
    <row r="4013" spans="3:24" x14ac:dyDescent="0.3">
      <c r="C4013" s="8" t="s">
        <v>5374</v>
      </c>
      <c r="D4013" s="9" t="s">
        <v>6</v>
      </c>
      <c r="E4013" s="9" t="s">
        <v>2696</v>
      </c>
      <c r="F4013" s="12" t="s">
        <v>105</v>
      </c>
      <c r="T4013" s="1"/>
      <c r="U4013" s="1"/>
      <c r="X4013" s="2"/>
    </row>
    <row r="4014" spans="3:24" x14ac:dyDescent="0.3">
      <c r="C4014" s="10" t="s">
        <v>5375</v>
      </c>
      <c r="D4014" s="11" t="s">
        <v>3</v>
      </c>
      <c r="E4014" s="11" t="s">
        <v>2697</v>
      </c>
      <c r="F4014" s="13" t="s">
        <v>2698</v>
      </c>
      <c r="T4014" s="1"/>
      <c r="U4014" s="1"/>
      <c r="X4014" s="2"/>
    </row>
    <row r="4015" spans="3:24" x14ac:dyDescent="0.3">
      <c r="C4015" s="8" t="s">
        <v>5376</v>
      </c>
      <c r="D4015" s="9" t="s">
        <v>3</v>
      </c>
      <c r="E4015" s="9" t="s">
        <v>2699</v>
      </c>
      <c r="F4015" s="12" t="s">
        <v>2700</v>
      </c>
      <c r="T4015" s="1"/>
      <c r="U4015" s="1"/>
      <c r="X4015" s="2"/>
    </row>
    <row r="4016" spans="3:24" x14ac:dyDescent="0.3">
      <c r="C4016" s="10" t="s">
        <v>5377</v>
      </c>
      <c r="D4016" s="11" t="s">
        <v>6</v>
      </c>
      <c r="E4016" s="11" t="s">
        <v>353</v>
      </c>
      <c r="F4016" s="13" t="s">
        <v>2701</v>
      </c>
      <c r="T4016" s="1"/>
      <c r="U4016" s="1"/>
      <c r="X4016" s="2"/>
    </row>
    <row r="4017" spans="3:24" x14ac:dyDescent="0.3">
      <c r="C4017" s="8" t="s">
        <v>5378</v>
      </c>
      <c r="D4017" s="9" t="s">
        <v>6</v>
      </c>
      <c r="E4017" s="9" t="s">
        <v>1091</v>
      </c>
      <c r="F4017" s="12" t="s">
        <v>2702</v>
      </c>
      <c r="T4017" s="1"/>
      <c r="U4017" s="1"/>
      <c r="X4017" s="2"/>
    </row>
    <row r="4018" spans="3:24" x14ac:dyDescent="0.3">
      <c r="C4018" s="10" t="s">
        <v>5379</v>
      </c>
      <c r="D4018" s="11" t="s">
        <v>3</v>
      </c>
      <c r="E4018" s="11" t="s">
        <v>779</v>
      </c>
      <c r="F4018" s="13" t="s">
        <v>2703</v>
      </c>
      <c r="T4018" s="1"/>
      <c r="U4018" s="1"/>
      <c r="X4018" s="2"/>
    </row>
    <row r="4019" spans="3:24" x14ac:dyDescent="0.3">
      <c r="C4019" s="8" t="s">
        <v>5380</v>
      </c>
      <c r="D4019" s="9" t="s">
        <v>3</v>
      </c>
      <c r="E4019" s="9" t="s">
        <v>174</v>
      </c>
      <c r="F4019" s="12" t="s">
        <v>2704</v>
      </c>
      <c r="T4019" s="1"/>
      <c r="U4019" s="1"/>
      <c r="X4019" s="2"/>
    </row>
    <row r="4020" spans="3:24" x14ac:dyDescent="0.3">
      <c r="C4020" s="10" t="s">
        <v>5381</v>
      </c>
      <c r="D4020" s="11" t="s">
        <v>880</v>
      </c>
      <c r="E4020" s="11" t="s">
        <v>2705</v>
      </c>
      <c r="F4020" s="13" t="s">
        <v>1787</v>
      </c>
      <c r="T4020" s="1"/>
      <c r="U4020" s="1"/>
      <c r="X4020" s="2"/>
    </row>
    <row r="4021" spans="3:24" x14ac:dyDescent="0.3">
      <c r="C4021" s="8" t="s">
        <v>5382</v>
      </c>
      <c r="D4021" s="9" t="s">
        <v>3</v>
      </c>
      <c r="E4021" s="9" t="s">
        <v>2706</v>
      </c>
      <c r="F4021" s="12" t="s">
        <v>2707</v>
      </c>
      <c r="T4021" s="1"/>
      <c r="U4021" s="1"/>
      <c r="X4021" s="2"/>
    </row>
    <row r="4022" spans="3:24" x14ac:dyDescent="0.3">
      <c r="C4022" s="10" t="s">
        <v>5383</v>
      </c>
      <c r="D4022" s="11" t="s">
        <v>6</v>
      </c>
      <c r="E4022" s="11" t="s">
        <v>166</v>
      </c>
      <c r="F4022" s="13" t="s">
        <v>2708</v>
      </c>
      <c r="T4022" s="1"/>
      <c r="U4022" s="1"/>
      <c r="X4022" s="2"/>
    </row>
    <row r="4023" spans="3:24" x14ac:dyDescent="0.3">
      <c r="C4023" s="8" t="s">
        <v>5384</v>
      </c>
      <c r="D4023" s="9" t="s">
        <v>6</v>
      </c>
      <c r="E4023" s="9" t="s">
        <v>2709</v>
      </c>
      <c r="F4023" s="12" t="s">
        <v>2710</v>
      </c>
      <c r="T4023" s="1"/>
      <c r="U4023" s="1"/>
      <c r="X4023" s="2"/>
    </row>
    <row r="4024" spans="3:24" x14ac:dyDescent="0.3">
      <c r="C4024" s="10" t="s">
        <v>5385</v>
      </c>
      <c r="D4024" s="11" t="s">
        <v>3</v>
      </c>
      <c r="E4024" s="11" t="s">
        <v>2711</v>
      </c>
      <c r="F4024" s="13" t="s">
        <v>2712</v>
      </c>
      <c r="T4024" s="1"/>
      <c r="U4024" s="1"/>
      <c r="X4024" s="2"/>
    </row>
    <row r="4025" spans="3:24" x14ac:dyDescent="0.3">
      <c r="C4025" s="8" t="s">
        <v>5386</v>
      </c>
      <c r="D4025" s="9" t="s">
        <v>6</v>
      </c>
      <c r="E4025" s="9" t="s">
        <v>430</v>
      </c>
      <c r="F4025" s="12" t="s">
        <v>1778</v>
      </c>
      <c r="T4025" s="1"/>
      <c r="U4025" s="1"/>
      <c r="X4025" s="2"/>
    </row>
    <row r="4026" spans="3:24" x14ac:dyDescent="0.3">
      <c r="C4026" s="10" t="s">
        <v>5387</v>
      </c>
      <c r="D4026" s="11" t="s">
        <v>6</v>
      </c>
      <c r="E4026" s="11" t="s">
        <v>2713</v>
      </c>
      <c r="F4026" s="13" t="s">
        <v>2570</v>
      </c>
      <c r="T4026" s="1"/>
      <c r="U4026" s="1"/>
      <c r="X4026" s="2"/>
    </row>
    <row r="4027" spans="3:24" x14ac:dyDescent="0.3">
      <c r="C4027" s="8" t="s">
        <v>5388</v>
      </c>
      <c r="D4027" s="9" t="s">
        <v>3</v>
      </c>
      <c r="E4027" s="9" t="s">
        <v>2005</v>
      </c>
      <c r="F4027" s="12" t="s">
        <v>2714</v>
      </c>
      <c r="T4027" s="1"/>
      <c r="U4027" s="1"/>
      <c r="X4027" s="2"/>
    </row>
    <row r="4028" spans="3:24" x14ac:dyDescent="0.3">
      <c r="C4028" s="10" t="s">
        <v>5389</v>
      </c>
      <c r="D4028" s="11" t="s">
        <v>6</v>
      </c>
      <c r="E4028" s="11" t="s">
        <v>2715</v>
      </c>
      <c r="F4028" s="13" t="s">
        <v>2716</v>
      </c>
      <c r="T4028" s="1"/>
      <c r="U4028" s="1"/>
      <c r="X4028" s="2"/>
    </row>
    <row r="4029" spans="3:24" x14ac:dyDescent="0.3">
      <c r="C4029" s="8" t="s">
        <v>5390</v>
      </c>
      <c r="D4029" s="9" t="s">
        <v>3</v>
      </c>
      <c r="E4029" s="9" t="s">
        <v>2717</v>
      </c>
      <c r="F4029" s="12" t="s">
        <v>2718</v>
      </c>
      <c r="T4029" s="1"/>
      <c r="U4029" s="1"/>
      <c r="X4029" s="2"/>
    </row>
    <row r="4030" spans="3:24" x14ac:dyDescent="0.3">
      <c r="C4030" s="10" t="s">
        <v>5391</v>
      </c>
      <c r="D4030" s="11" t="s">
        <v>3</v>
      </c>
      <c r="E4030" s="11" t="s">
        <v>883</v>
      </c>
      <c r="F4030" s="13" t="s">
        <v>2719</v>
      </c>
      <c r="T4030" s="1"/>
      <c r="U4030" s="1"/>
      <c r="X4030" s="2"/>
    </row>
    <row r="4031" spans="3:24" x14ac:dyDescent="0.3">
      <c r="C4031" s="8" t="s">
        <v>5392</v>
      </c>
      <c r="D4031" s="9" t="s">
        <v>3</v>
      </c>
      <c r="E4031" s="9" t="s">
        <v>2720</v>
      </c>
      <c r="F4031" s="12" t="s">
        <v>2721</v>
      </c>
      <c r="T4031" s="1"/>
      <c r="U4031" s="1"/>
      <c r="X4031" s="2"/>
    </row>
    <row r="4032" spans="3:24" x14ac:dyDescent="0.3">
      <c r="C4032" s="10" t="s">
        <v>5393</v>
      </c>
      <c r="D4032" s="11" t="s">
        <v>3</v>
      </c>
      <c r="E4032" s="11" t="s">
        <v>2722</v>
      </c>
      <c r="F4032" s="13" t="s">
        <v>2282</v>
      </c>
      <c r="T4032" s="1"/>
      <c r="U4032" s="1"/>
      <c r="X4032" s="2"/>
    </row>
    <row r="4033" spans="3:24" x14ac:dyDescent="0.3">
      <c r="C4033" s="8" t="s">
        <v>5394</v>
      </c>
      <c r="D4033" s="9" t="s">
        <v>6</v>
      </c>
      <c r="E4033" s="9" t="s">
        <v>2723</v>
      </c>
      <c r="F4033" s="12" t="s">
        <v>462</v>
      </c>
      <c r="T4033" s="1"/>
      <c r="U4033" s="1"/>
      <c r="X4033" s="2"/>
    </row>
    <row r="4034" spans="3:24" x14ac:dyDescent="0.3">
      <c r="C4034" s="10" t="s">
        <v>5395</v>
      </c>
      <c r="D4034" s="11" t="s">
        <v>3</v>
      </c>
      <c r="E4034" s="11" t="s">
        <v>2724</v>
      </c>
      <c r="F4034" s="13" t="s">
        <v>2725</v>
      </c>
      <c r="T4034" s="1"/>
      <c r="U4034" s="1"/>
      <c r="X4034" s="2"/>
    </row>
    <row r="4035" spans="3:24" x14ac:dyDescent="0.3">
      <c r="C4035" s="8" t="s">
        <v>5396</v>
      </c>
      <c r="D4035" s="9" t="s">
        <v>3</v>
      </c>
      <c r="E4035" s="9" t="s">
        <v>2726</v>
      </c>
      <c r="F4035" s="12" t="s">
        <v>2727</v>
      </c>
      <c r="T4035" s="1"/>
      <c r="U4035" s="1"/>
      <c r="X4035" s="2"/>
    </row>
    <row r="4036" spans="3:24" x14ac:dyDescent="0.3">
      <c r="C4036" s="10" t="s">
        <v>5397</v>
      </c>
      <c r="D4036" s="11" t="s">
        <v>3</v>
      </c>
      <c r="E4036" s="11" t="s">
        <v>841</v>
      </c>
      <c r="F4036" s="13" t="s">
        <v>837</v>
      </c>
      <c r="T4036" s="1"/>
      <c r="U4036" s="1"/>
      <c r="X4036" s="2"/>
    </row>
    <row r="4037" spans="3:24" x14ac:dyDescent="0.3">
      <c r="C4037" s="8" t="s">
        <v>5398</v>
      </c>
      <c r="D4037" s="9" t="s">
        <v>3</v>
      </c>
      <c r="E4037" s="9" t="s">
        <v>933</v>
      </c>
      <c r="F4037" s="12" t="s">
        <v>2728</v>
      </c>
      <c r="T4037" s="1"/>
      <c r="U4037" s="1"/>
      <c r="X4037" s="2"/>
    </row>
    <row r="4038" spans="3:24" x14ac:dyDescent="0.3">
      <c r="C4038" s="10" t="s">
        <v>5399</v>
      </c>
      <c r="D4038" s="11" t="s">
        <v>6</v>
      </c>
      <c r="E4038" s="11" t="s">
        <v>330</v>
      </c>
      <c r="F4038" s="13" t="s">
        <v>990</v>
      </c>
      <c r="T4038" s="1"/>
      <c r="U4038" s="1"/>
      <c r="X4038" s="2"/>
    </row>
    <row r="4039" spans="3:24" x14ac:dyDescent="0.3">
      <c r="C4039" s="8" t="s">
        <v>5400</v>
      </c>
      <c r="D4039" s="9" t="s">
        <v>6</v>
      </c>
      <c r="E4039" s="9" t="s">
        <v>2729</v>
      </c>
      <c r="F4039" s="12" t="s">
        <v>1391</v>
      </c>
      <c r="T4039" s="1"/>
      <c r="U4039" s="1"/>
      <c r="X4039" s="2"/>
    </row>
    <row r="4040" spans="3:24" x14ac:dyDescent="0.3">
      <c r="C4040" s="10" t="s">
        <v>5401</v>
      </c>
      <c r="D4040" s="11" t="s">
        <v>880</v>
      </c>
      <c r="E4040" s="11" t="s">
        <v>2730</v>
      </c>
      <c r="F4040" s="13" t="s">
        <v>2731</v>
      </c>
      <c r="T4040" s="1"/>
      <c r="U4040" s="1"/>
      <c r="X4040" s="2"/>
    </row>
    <row r="4041" spans="3:24" x14ac:dyDescent="0.3">
      <c r="C4041" s="8" t="s">
        <v>5402</v>
      </c>
      <c r="D4041" s="9" t="s">
        <v>6</v>
      </c>
      <c r="E4041" s="9" t="s">
        <v>338</v>
      </c>
      <c r="F4041" s="12" t="s">
        <v>2732</v>
      </c>
      <c r="T4041" s="1"/>
      <c r="U4041" s="1"/>
      <c r="X4041" s="2"/>
    </row>
    <row r="4042" spans="3:24" x14ac:dyDescent="0.3">
      <c r="C4042" s="10" t="s">
        <v>5403</v>
      </c>
      <c r="D4042" s="11" t="s">
        <v>6</v>
      </c>
      <c r="E4042" s="11" t="s">
        <v>461</v>
      </c>
      <c r="F4042" s="13" t="s">
        <v>2733</v>
      </c>
      <c r="T4042" s="1"/>
      <c r="U4042" s="1"/>
      <c r="X4042" s="2"/>
    </row>
    <row r="4043" spans="3:24" x14ac:dyDescent="0.3">
      <c r="C4043" s="8" t="s">
        <v>5404</v>
      </c>
      <c r="D4043" s="9" t="s">
        <v>3</v>
      </c>
      <c r="E4043" s="9" t="s">
        <v>2690</v>
      </c>
      <c r="F4043" s="12" t="s">
        <v>462</v>
      </c>
      <c r="T4043" s="1"/>
      <c r="U4043" s="1"/>
      <c r="X4043" s="2"/>
    </row>
    <row r="4044" spans="3:24" x14ac:dyDescent="0.3">
      <c r="C4044" s="10" t="s">
        <v>5405</v>
      </c>
      <c r="D4044" s="11" t="s">
        <v>880</v>
      </c>
      <c r="E4044" s="11" t="s">
        <v>895</v>
      </c>
      <c r="F4044" s="13" t="s">
        <v>2734</v>
      </c>
      <c r="T4044" s="1"/>
      <c r="U4044" s="1"/>
      <c r="X4044" s="2"/>
    </row>
    <row r="4045" spans="3:24" x14ac:dyDescent="0.3">
      <c r="C4045" s="8" t="s">
        <v>5406</v>
      </c>
      <c r="D4045" s="9" t="s">
        <v>6</v>
      </c>
      <c r="E4045" s="9" t="s">
        <v>2735</v>
      </c>
      <c r="F4045" s="12" t="s">
        <v>2736</v>
      </c>
      <c r="T4045" s="1"/>
      <c r="U4045" s="1"/>
      <c r="X4045" s="2"/>
    </row>
    <row r="4046" spans="3:24" x14ac:dyDescent="0.3">
      <c r="C4046" s="10" t="s">
        <v>5407</v>
      </c>
      <c r="D4046" s="11" t="s">
        <v>3</v>
      </c>
      <c r="E4046" s="11" t="s">
        <v>2737</v>
      </c>
      <c r="F4046" s="13" t="s">
        <v>2738</v>
      </c>
      <c r="T4046" s="1"/>
      <c r="U4046" s="1"/>
      <c r="X4046" s="2"/>
    </row>
    <row r="4047" spans="3:24" x14ac:dyDescent="0.3">
      <c r="C4047" s="8" t="s">
        <v>5408</v>
      </c>
      <c r="D4047" s="9" t="s">
        <v>3</v>
      </c>
      <c r="E4047" s="9" t="s">
        <v>889</v>
      </c>
      <c r="F4047" s="12" t="s">
        <v>2739</v>
      </c>
      <c r="T4047" s="1"/>
      <c r="U4047" s="1"/>
      <c r="X4047" s="2"/>
    </row>
    <row r="4048" spans="3:24" x14ac:dyDescent="0.3">
      <c r="C4048" s="10" t="s">
        <v>5409</v>
      </c>
      <c r="D4048" s="11" t="s">
        <v>6</v>
      </c>
      <c r="E4048" s="11" t="s">
        <v>2740</v>
      </c>
      <c r="F4048" s="13" t="s">
        <v>2741</v>
      </c>
      <c r="T4048" s="1"/>
      <c r="U4048" s="1"/>
      <c r="X4048" s="2"/>
    </row>
    <row r="4049" spans="3:24" x14ac:dyDescent="0.3">
      <c r="C4049" s="8" t="s">
        <v>5410</v>
      </c>
      <c r="D4049" s="9" t="s">
        <v>6</v>
      </c>
      <c r="E4049" s="9" t="s">
        <v>2742</v>
      </c>
      <c r="F4049" s="12" t="s">
        <v>2743</v>
      </c>
      <c r="T4049" s="1"/>
      <c r="U4049" s="1"/>
      <c r="X4049" s="2"/>
    </row>
    <row r="4050" spans="3:24" x14ac:dyDescent="0.3">
      <c r="C4050" s="10" t="s">
        <v>5411</v>
      </c>
      <c r="D4050" s="11" t="s">
        <v>6</v>
      </c>
      <c r="E4050" s="11" t="s">
        <v>287</v>
      </c>
      <c r="F4050" s="13" t="s">
        <v>2744</v>
      </c>
      <c r="T4050" s="1"/>
      <c r="U4050" s="1"/>
      <c r="X4050" s="2"/>
    </row>
    <row r="4051" spans="3:24" x14ac:dyDescent="0.3">
      <c r="C4051" s="8" t="s">
        <v>5412</v>
      </c>
      <c r="D4051" s="9" t="s">
        <v>3</v>
      </c>
      <c r="E4051" s="9" t="s">
        <v>2745</v>
      </c>
      <c r="F4051" s="12" t="s">
        <v>1267</v>
      </c>
      <c r="T4051" s="1"/>
      <c r="U4051" s="1"/>
      <c r="X4051" s="2"/>
    </row>
    <row r="4052" spans="3:24" x14ac:dyDescent="0.3">
      <c r="C4052" s="10" t="s">
        <v>5413</v>
      </c>
      <c r="D4052" s="11" t="s">
        <v>880</v>
      </c>
      <c r="E4052" s="11" t="s">
        <v>2746</v>
      </c>
      <c r="F4052" s="13" t="s">
        <v>2747</v>
      </c>
      <c r="T4052" s="1"/>
      <c r="U4052" s="1"/>
      <c r="X4052" s="2"/>
    </row>
    <row r="4053" spans="3:24" x14ac:dyDescent="0.3">
      <c r="C4053" s="8" t="s">
        <v>5414</v>
      </c>
      <c r="D4053" s="9" t="s">
        <v>3</v>
      </c>
      <c r="E4053" s="9" t="s">
        <v>4</v>
      </c>
      <c r="F4053" s="12" t="s">
        <v>1602</v>
      </c>
      <c r="T4053" s="1"/>
      <c r="U4053" s="1"/>
      <c r="X4053" s="2"/>
    </row>
    <row r="4054" spans="3:24" x14ac:dyDescent="0.3">
      <c r="C4054" s="10" t="s">
        <v>5415</v>
      </c>
      <c r="D4054" s="11" t="s">
        <v>6</v>
      </c>
      <c r="E4054" s="11" t="s">
        <v>2748</v>
      </c>
      <c r="F4054" s="13" t="s">
        <v>2749</v>
      </c>
      <c r="T4054" s="1"/>
      <c r="U4054" s="1"/>
      <c r="X4054" s="2"/>
    </row>
    <row r="4055" spans="3:24" x14ac:dyDescent="0.3">
      <c r="C4055" s="8" t="s">
        <v>5416</v>
      </c>
      <c r="D4055" s="9" t="s">
        <v>880</v>
      </c>
      <c r="E4055" s="9" t="s">
        <v>2750</v>
      </c>
      <c r="F4055" s="12" t="s">
        <v>2751</v>
      </c>
      <c r="T4055" s="1"/>
      <c r="U4055" s="1"/>
      <c r="X4055" s="2"/>
    </row>
    <row r="4056" spans="3:24" x14ac:dyDescent="0.3">
      <c r="C4056" s="10" t="s">
        <v>5417</v>
      </c>
      <c r="D4056" s="11" t="s">
        <v>6</v>
      </c>
      <c r="E4056" s="11" t="s">
        <v>439</v>
      </c>
      <c r="F4056" s="13" t="s">
        <v>2752</v>
      </c>
      <c r="T4056" s="1"/>
      <c r="U4056" s="1"/>
      <c r="X4056" s="2"/>
    </row>
    <row r="4057" spans="3:24" x14ac:dyDescent="0.3">
      <c r="C4057" s="8" t="s">
        <v>5418</v>
      </c>
      <c r="D4057" s="9" t="s">
        <v>3</v>
      </c>
      <c r="E4057" s="9" t="s">
        <v>2753</v>
      </c>
      <c r="F4057" s="12" t="s">
        <v>2754</v>
      </c>
      <c r="T4057" s="1"/>
      <c r="U4057" s="1"/>
      <c r="X4057" s="2"/>
    </row>
    <row r="4058" spans="3:24" x14ac:dyDescent="0.3">
      <c r="C4058" s="10" t="s">
        <v>5419</v>
      </c>
      <c r="D4058" s="11" t="s">
        <v>6</v>
      </c>
      <c r="E4058" s="11" t="s">
        <v>2755</v>
      </c>
      <c r="F4058" s="13" t="s">
        <v>2756</v>
      </c>
      <c r="T4058" s="1"/>
      <c r="U4058" s="1"/>
      <c r="X4058" s="2"/>
    </row>
    <row r="4059" spans="3:24" x14ac:dyDescent="0.3">
      <c r="C4059" s="8" t="s">
        <v>5420</v>
      </c>
      <c r="D4059" s="9" t="s">
        <v>6</v>
      </c>
      <c r="E4059" s="9" t="s">
        <v>2757</v>
      </c>
      <c r="F4059" s="12" t="s">
        <v>2758</v>
      </c>
      <c r="T4059" s="1"/>
      <c r="U4059" s="1"/>
      <c r="X4059" s="2"/>
    </row>
    <row r="4060" spans="3:24" x14ac:dyDescent="0.3">
      <c r="C4060" s="10" t="s">
        <v>5421</v>
      </c>
      <c r="D4060" s="11" t="s">
        <v>6</v>
      </c>
      <c r="E4060" s="11" t="s">
        <v>2759</v>
      </c>
      <c r="F4060" s="13" t="s">
        <v>135</v>
      </c>
      <c r="T4060" s="1"/>
      <c r="U4060" s="1"/>
      <c r="X4060" s="2"/>
    </row>
    <row r="4061" spans="3:24" x14ac:dyDescent="0.3">
      <c r="C4061" s="8" t="s">
        <v>5422</v>
      </c>
      <c r="D4061" s="9" t="s">
        <v>6</v>
      </c>
      <c r="E4061" s="9" t="s">
        <v>82</v>
      </c>
      <c r="F4061" s="12" t="s">
        <v>2760</v>
      </c>
      <c r="T4061" s="1"/>
      <c r="U4061" s="1"/>
      <c r="X4061" s="2"/>
    </row>
    <row r="4062" spans="3:24" x14ac:dyDescent="0.3">
      <c r="C4062" s="10" t="s">
        <v>5423</v>
      </c>
      <c r="D4062" s="11" t="s">
        <v>6</v>
      </c>
      <c r="E4062" s="11" t="s">
        <v>2761</v>
      </c>
      <c r="F4062" s="13" t="s">
        <v>2762</v>
      </c>
      <c r="T4062" s="1"/>
      <c r="U4062" s="1"/>
      <c r="X4062" s="2"/>
    </row>
    <row r="4063" spans="3:24" x14ac:dyDescent="0.3">
      <c r="C4063" s="8" t="s">
        <v>5424</v>
      </c>
      <c r="D4063" s="9" t="s">
        <v>6</v>
      </c>
      <c r="E4063" s="9" t="s">
        <v>303</v>
      </c>
      <c r="F4063" s="12" t="s">
        <v>768</v>
      </c>
      <c r="T4063" s="1"/>
      <c r="U4063" s="1"/>
      <c r="X4063" s="2"/>
    </row>
    <row r="4064" spans="3:24" x14ac:dyDescent="0.3">
      <c r="C4064" s="10" t="s">
        <v>5425</v>
      </c>
      <c r="D4064" s="11" t="s">
        <v>6</v>
      </c>
      <c r="E4064" s="11" t="s">
        <v>2763</v>
      </c>
      <c r="F4064" s="13" t="s">
        <v>2764</v>
      </c>
      <c r="T4064" s="1"/>
      <c r="U4064" s="1"/>
      <c r="X4064" s="2"/>
    </row>
    <row r="4065" spans="3:24" x14ac:dyDescent="0.3">
      <c r="C4065" s="8" t="s">
        <v>5426</v>
      </c>
      <c r="D4065" s="9" t="s">
        <v>3</v>
      </c>
      <c r="E4065" s="9" t="s">
        <v>2765</v>
      </c>
      <c r="F4065" s="12" t="s">
        <v>2047</v>
      </c>
      <c r="T4065" s="1"/>
      <c r="U4065" s="1"/>
      <c r="X4065" s="2"/>
    </row>
    <row r="4066" spans="3:24" x14ac:dyDescent="0.3">
      <c r="C4066" s="10" t="s">
        <v>5427</v>
      </c>
      <c r="D4066" s="11" t="s">
        <v>6</v>
      </c>
      <c r="E4066" s="11" t="s">
        <v>2583</v>
      </c>
      <c r="F4066" s="13" t="s">
        <v>2766</v>
      </c>
      <c r="T4066" s="1"/>
      <c r="U4066" s="1"/>
      <c r="X4066" s="2"/>
    </row>
    <row r="4067" spans="3:24" x14ac:dyDescent="0.3">
      <c r="C4067" s="8" t="s">
        <v>5428</v>
      </c>
      <c r="D4067" s="9" t="s">
        <v>3</v>
      </c>
      <c r="E4067" s="9" t="s">
        <v>2586</v>
      </c>
      <c r="F4067" s="12" t="s">
        <v>2767</v>
      </c>
      <c r="T4067" s="1"/>
      <c r="U4067" s="1"/>
      <c r="X4067" s="2"/>
    </row>
    <row r="4068" spans="3:24" x14ac:dyDescent="0.3">
      <c r="C4068" s="10" t="s">
        <v>5429</v>
      </c>
      <c r="D4068" s="11" t="s">
        <v>3</v>
      </c>
      <c r="E4068" s="11" t="s">
        <v>2385</v>
      </c>
      <c r="F4068" s="13" t="s">
        <v>2768</v>
      </c>
      <c r="T4068" s="1"/>
      <c r="U4068" s="1"/>
      <c r="X4068" s="2"/>
    </row>
    <row r="4069" spans="3:24" x14ac:dyDescent="0.3">
      <c r="C4069" s="8" t="s">
        <v>5430</v>
      </c>
      <c r="D4069" s="9" t="s">
        <v>6</v>
      </c>
      <c r="E4069" s="9" t="s">
        <v>2769</v>
      </c>
      <c r="F4069" s="12" t="s">
        <v>2770</v>
      </c>
      <c r="T4069" s="1"/>
      <c r="U4069" s="1"/>
      <c r="X4069" s="2"/>
    </row>
    <row r="4070" spans="3:24" x14ac:dyDescent="0.3">
      <c r="C4070" s="10" t="s">
        <v>5431</v>
      </c>
      <c r="D4070" s="11" t="s">
        <v>3</v>
      </c>
      <c r="E4070" s="11" t="s">
        <v>2771</v>
      </c>
      <c r="F4070" s="13" t="s">
        <v>2772</v>
      </c>
      <c r="T4070" s="1"/>
      <c r="U4070" s="1"/>
      <c r="X4070" s="2"/>
    </row>
    <row r="4071" spans="3:24" x14ac:dyDescent="0.3">
      <c r="C4071" s="8" t="s">
        <v>5432</v>
      </c>
      <c r="D4071" s="9" t="s">
        <v>3</v>
      </c>
      <c r="E4071" s="9" t="s">
        <v>2773</v>
      </c>
      <c r="F4071" s="12" t="s">
        <v>2774</v>
      </c>
      <c r="T4071" s="1"/>
      <c r="U4071" s="1"/>
      <c r="X4071" s="2"/>
    </row>
    <row r="4072" spans="3:24" x14ac:dyDescent="0.3">
      <c r="C4072" s="10" t="s">
        <v>5433</v>
      </c>
      <c r="D4072" s="11" t="s">
        <v>6</v>
      </c>
      <c r="E4072" s="11" t="s">
        <v>2775</v>
      </c>
      <c r="F4072" s="13" t="s">
        <v>2776</v>
      </c>
      <c r="T4072" s="1"/>
      <c r="U4072" s="1"/>
      <c r="X4072" s="2"/>
    </row>
    <row r="4073" spans="3:24" x14ac:dyDescent="0.3">
      <c r="C4073" s="8" t="s">
        <v>5434</v>
      </c>
      <c r="D4073" s="9" t="s">
        <v>3</v>
      </c>
      <c r="E4073" s="9" t="s">
        <v>2777</v>
      </c>
      <c r="F4073" s="12" t="s">
        <v>1997</v>
      </c>
      <c r="T4073" s="1"/>
      <c r="U4073" s="1"/>
      <c r="X4073" s="2"/>
    </row>
    <row r="4074" spans="3:24" x14ac:dyDescent="0.3">
      <c r="C4074" s="10" t="s">
        <v>5435</v>
      </c>
      <c r="D4074" s="11" t="s">
        <v>3</v>
      </c>
      <c r="E4074" s="11" t="s">
        <v>2778</v>
      </c>
      <c r="F4074" s="13" t="s">
        <v>2779</v>
      </c>
      <c r="T4074" s="1"/>
      <c r="U4074" s="1"/>
      <c r="X4074" s="2"/>
    </row>
    <row r="4075" spans="3:24" x14ac:dyDescent="0.3">
      <c r="C4075" s="8" t="s">
        <v>5436</v>
      </c>
      <c r="D4075" s="9" t="s">
        <v>6</v>
      </c>
      <c r="E4075" s="9" t="s">
        <v>2780</v>
      </c>
      <c r="F4075" s="12" t="s">
        <v>1017</v>
      </c>
      <c r="T4075" s="1"/>
      <c r="U4075" s="1"/>
      <c r="X4075" s="2"/>
    </row>
    <row r="4076" spans="3:24" x14ac:dyDescent="0.3">
      <c r="C4076" s="10" t="s">
        <v>5437</v>
      </c>
      <c r="D4076" s="11" t="s">
        <v>6</v>
      </c>
      <c r="E4076" s="11" t="s">
        <v>2032</v>
      </c>
      <c r="F4076" s="13" t="s">
        <v>2781</v>
      </c>
      <c r="T4076" s="1"/>
      <c r="U4076" s="1"/>
      <c r="X4076" s="2"/>
    </row>
    <row r="4077" spans="3:24" x14ac:dyDescent="0.3">
      <c r="C4077" s="8" t="s">
        <v>5438</v>
      </c>
      <c r="D4077" s="9" t="s">
        <v>3</v>
      </c>
      <c r="E4077" s="9" t="s">
        <v>2782</v>
      </c>
      <c r="F4077" s="12" t="s">
        <v>650</v>
      </c>
      <c r="T4077" s="1"/>
      <c r="U4077" s="1"/>
      <c r="X4077" s="2"/>
    </row>
    <row r="4078" spans="3:24" x14ac:dyDescent="0.3">
      <c r="C4078" s="10" t="s">
        <v>5439</v>
      </c>
      <c r="D4078" s="11" t="s">
        <v>6</v>
      </c>
      <c r="E4078" s="11" t="s">
        <v>2783</v>
      </c>
      <c r="F4078" s="13" t="s">
        <v>2279</v>
      </c>
      <c r="T4078" s="1"/>
      <c r="U4078" s="1"/>
      <c r="X4078" s="2"/>
    </row>
    <row r="4079" spans="3:24" x14ac:dyDescent="0.3">
      <c r="C4079" s="8" t="s">
        <v>5440</v>
      </c>
      <c r="D4079" s="9" t="s">
        <v>6</v>
      </c>
      <c r="E4079" s="9" t="s">
        <v>1695</v>
      </c>
      <c r="F4079" s="12" t="s">
        <v>2784</v>
      </c>
      <c r="T4079" s="1"/>
      <c r="U4079" s="1"/>
      <c r="X4079" s="2"/>
    </row>
    <row r="4080" spans="3:24" x14ac:dyDescent="0.3">
      <c r="C4080" s="10" t="s">
        <v>5441</v>
      </c>
      <c r="D4080" s="11" t="s">
        <v>6</v>
      </c>
      <c r="E4080" s="11" t="s">
        <v>2785</v>
      </c>
      <c r="F4080" s="13" t="s">
        <v>868</v>
      </c>
      <c r="T4080" s="1"/>
      <c r="U4080" s="1"/>
      <c r="X4080" s="2"/>
    </row>
    <row r="4081" spans="3:24" x14ac:dyDescent="0.3">
      <c r="C4081" s="8" t="s">
        <v>5442</v>
      </c>
      <c r="D4081" s="9" t="s">
        <v>3</v>
      </c>
      <c r="E4081" s="9" t="s">
        <v>2786</v>
      </c>
      <c r="F4081" s="12" t="s">
        <v>2787</v>
      </c>
      <c r="T4081" s="1"/>
      <c r="U4081" s="1"/>
      <c r="X4081" s="2"/>
    </row>
    <row r="4082" spans="3:24" x14ac:dyDescent="0.3">
      <c r="C4082" s="10" t="s">
        <v>5443</v>
      </c>
      <c r="D4082" s="11" t="s">
        <v>880</v>
      </c>
      <c r="E4082" s="11" t="s">
        <v>2788</v>
      </c>
      <c r="F4082" s="13" t="s">
        <v>2789</v>
      </c>
      <c r="T4082" s="1"/>
      <c r="U4082" s="1"/>
      <c r="X4082" s="2"/>
    </row>
    <row r="4083" spans="3:24" x14ac:dyDescent="0.3">
      <c r="C4083" s="8" t="s">
        <v>5444</v>
      </c>
      <c r="D4083" s="9" t="s">
        <v>6</v>
      </c>
      <c r="E4083" s="9" t="s">
        <v>2037</v>
      </c>
      <c r="F4083" s="12" t="s">
        <v>2790</v>
      </c>
      <c r="T4083" s="1"/>
      <c r="U4083" s="1"/>
      <c r="X4083" s="2"/>
    </row>
    <row r="4084" spans="3:24" x14ac:dyDescent="0.3">
      <c r="C4084" s="10" t="s">
        <v>5445</v>
      </c>
      <c r="D4084" s="11" t="s">
        <v>3</v>
      </c>
      <c r="E4084" s="11" t="s">
        <v>2791</v>
      </c>
      <c r="F4084" s="13" t="s">
        <v>2792</v>
      </c>
      <c r="T4084" s="1"/>
      <c r="U4084" s="1"/>
      <c r="X4084" s="2"/>
    </row>
    <row r="4085" spans="3:24" x14ac:dyDescent="0.3">
      <c r="C4085" s="8" t="s">
        <v>5446</v>
      </c>
      <c r="D4085" s="9" t="s">
        <v>3</v>
      </c>
      <c r="E4085" s="9" t="s">
        <v>2793</v>
      </c>
      <c r="F4085" s="12" t="s">
        <v>2794</v>
      </c>
      <c r="T4085" s="1"/>
      <c r="U4085" s="1"/>
      <c r="X4085" s="2"/>
    </row>
    <row r="4086" spans="3:24" x14ac:dyDescent="0.3">
      <c r="C4086" s="10" t="s">
        <v>5447</v>
      </c>
      <c r="D4086" s="11" t="s">
        <v>6</v>
      </c>
      <c r="E4086" s="11" t="s">
        <v>2795</v>
      </c>
      <c r="F4086" s="13" t="s">
        <v>2796</v>
      </c>
      <c r="T4086" s="1"/>
      <c r="U4086" s="1"/>
      <c r="X4086" s="2"/>
    </row>
    <row r="4087" spans="3:24" x14ac:dyDescent="0.3">
      <c r="C4087" s="8" t="s">
        <v>5448</v>
      </c>
      <c r="D4087" s="9" t="s">
        <v>6</v>
      </c>
      <c r="E4087" s="9" t="s">
        <v>2797</v>
      </c>
      <c r="F4087" s="12" t="s">
        <v>886</v>
      </c>
      <c r="T4087" s="1"/>
      <c r="U4087" s="1"/>
      <c r="X4087" s="2"/>
    </row>
    <row r="4088" spans="3:24" x14ac:dyDescent="0.3">
      <c r="C4088" s="10" t="s">
        <v>5449</v>
      </c>
      <c r="D4088" s="11" t="s">
        <v>3</v>
      </c>
      <c r="E4088" s="11" t="s">
        <v>1073</v>
      </c>
      <c r="F4088" s="13" t="s">
        <v>2798</v>
      </c>
      <c r="T4088" s="1"/>
      <c r="U4088" s="1"/>
      <c r="X4088" s="2"/>
    </row>
    <row r="4089" spans="3:24" x14ac:dyDescent="0.3">
      <c r="C4089" s="8" t="s">
        <v>5450</v>
      </c>
      <c r="D4089" s="9" t="s">
        <v>3</v>
      </c>
      <c r="E4089" s="9" t="s">
        <v>2799</v>
      </c>
      <c r="F4089" s="12" t="s">
        <v>2800</v>
      </c>
      <c r="T4089" s="1"/>
      <c r="U4089" s="1"/>
      <c r="X4089" s="2"/>
    </row>
    <row r="4090" spans="3:24" x14ac:dyDescent="0.3">
      <c r="C4090" s="10" t="s">
        <v>5451</v>
      </c>
      <c r="D4090" s="11" t="s">
        <v>3</v>
      </c>
      <c r="E4090" s="11" t="s">
        <v>2801</v>
      </c>
      <c r="F4090" s="13" t="s">
        <v>2802</v>
      </c>
      <c r="T4090" s="1"/>
      <c r="U4090" s="1"/>
      <c r="X4090" s="2"/>
    </row>
    <row r="4091" spans="3:24" x14ac:dyDescent="0.3">
      <c r="C4091" s="8" t="s">
        <v>5452</v>
      </c>
      <c r="D4091" s="9" t="s">
        <v>3</v>
      </c>
      <c r="E4091" s="9" t="s">
        <v>2803</v>
      </c>
      <c r="F4091" s="12" t="s">
        <v>2333</v>
      </c>
      <c r="T4091" s="1"/>
      <c r="U4091" s="1"/>
      <c r="X4091" s="2"/>
    </row>
    <row r="4092" spans="3:24" x14ac:dyDescent="0.3">
      <c r="C4092" s="10" t="s">
        <v>5453</v>
      </c>
      <c r="D4092" s="11" t="s">
        <v>3</v>
      </c>
      <c r="E4092" s="11" t="s">
        <v>1806</v>
      </c>
      <c r="F4092" s="13" t="s">
        <v>2804</v>
      </c>
      <c r="T4092" s="1"/>
      <c r="U4092" s="1"/>
      <c r="X4092" s="2"/>
    </row>
    <row r="4093" spans="3:24" x14ac:dyDescent="0.3">
      <c r="C4093" s="8" t="s">
        <v>5454</v>
      </c>
      <c r="D4093" s="9" t="s">
        <v>6</v>
      </c>
      <c r="E4093" s="9" t="s">
        <v>197</v>
      </c>
      <c r="F4093" s="12" t="s">
        <v>2805</v>
      </c>
      <c r="T4093" s="1"/>
      <c r="U4093" s="1"/>
      <c r="X4093" s="2"/>
    </row>
    <row r="4094" spans="3:24" x14ac:dyDescent="0.3">
      <c r="C4094" s="10" t="s">
        <v>5455</v>
      </c>
      <c r="D4094" s="11" t="s">
        <v>3</v>
      </c>
      <c r="E4094" s="11" t="s">
        <v>2806</v>
      </c>
      <c r="F4094" s="13" t="s">
        <v>2807</v>
      </c>
      <c r="T4094" s="1"/>
      <c r="U4094" s="1"/>
      <c r="X4094" s="2"/>
    </row>
    <row r="4095" spans="3:24" x14ac:dyDescent="0.3">
      <c r="C4095" s="8" t="s">
        <v>5456</v>
      </c>
      <c r="D4095" s="9" t="s">
        <v>6</v>
      </c>
      <c r="E4095" s="9" t="s">
        <v>19</v>
      </c>
      <c r="F4095" s="12" t="s">
        <v>2808</v>
      </c>
      <c r="T4095" s="1"/>
      <c r="U4095" s="1"/>
      <c r="X4095" s="2"/>
    </row>
    <row r="4096" spans="3:24" x14ac:dyDescent="0.3">
      <c r="C4096" s="10" t="s">
        <v>5457</v>
      </c>
      <c r="D4096" s="11" t="s">
        <v>6</v>
      </c>
      <c r="E4096" s="11" t="s">
        <v>156</v>
      </c>
      <c r="F4096" s="13" t="s">
        <v>2809</v>
      </c>
      <c r="T4096" s="1"/>
      <c r="U4096" s="1"/>
      <c r="X4096" s="2"/>
    </row>
    <row r="4097" spans="3:24" x14ac:dyDescent="0.3">
      <c r="C4097" s="8" t="s">
        <v>5458</v>
      </c>
      <c r="D4097" s="9" t="s">
        <v>6</v>
      </c>
      <c r="E4097" s="9" t="s">
        <v>1279</v>
      </c>
      <c r="F4097" s="12" t="s">
        <v>2810</v>
      </c>
      <c r="T4097" s="1"/>
      <c r="U4097" s="1"/>
      <c r="X4097" s="2"/>
    </row>
    <row r="4098" spans="3:24" x14ac:dyDescent="0.3">
      <c r="C4098" s="10" t="s">
        <v>5459</v>
      </c>
      <c r="D4098" s="11" t="s">
        <v>3</v>
      </c>
      <c r="E4098" s="11" t="s">
        <v>373</v>
      </c>
      <c r="F4098" s="13" t="s">
        <v>2811</v>
      </c>
      <c r="T4098" s="1"/>
      <c r="U4098" s="1"/>
      <c r="X4098" s="2"/>
    </row>
    <row r="4099" spans="3:24" x14ac:dyDescent="0.3">
      <c r="C4099" s="8" t="s">
        <v>5460</v>
      </c>
      <c r="D4099" s="9" t="s">
        <v>6</v>
      </c>
      <c r="E4099" s="9" t="s">
        <v>2812</v>
      </c>
      <c r="F4099" s="12" t="s">
        <v>1360</v>
      </c>
      <c r="T4099" s="1"/>
      <c r="U4099" s="1"/>
      <c r="X4099" s="2"/>
    </row>
    <row r="4100" spans="3:24" x14ac:dyDescent="0.3">
      <c r="C4100" s="10" t="s">
        <v>5461</v>
      </c>
      <c r="D4100" s="11" t="s">
        <v>3</v>
      </c>
      <c r="E4100" s="11" t="s">
        <v>2813</v>
      </c>
      <c r="F4100" s="13" t="s">
        <v>2814</v>
      </c>
      <c r="T4100" s="1"/>
      <c r="U4100" s="1"/>
      <c r="X4100" s="2"/>
    </row>
    <row r="4101" spans="3:24" x14ac:dyDescent="0.3">
      <c r="C4101" s="8" t="s">
        <v>5462</v>
      </c>
      <c r="D4101" s="9" t="s">
        <v>3</v>
      </c>
      <c r="E4101" s="9" t="s">
        <v>1006</v>
      </c>
      <c r="F4101" s="12" t="s">
        <v>1954</v>
      </c>
      <c r="T4101" s="1"/>
      <c r="U4101" s="1"/>
      <c r="X4101" s="2"/>
    </row>
    <row r="4102" spans="3:24" x14ac:dyDescent="0.3">
      <c r="C4102" s="10" t="s">
        <v>5463</v>
      </c>
      <c r="D4102" s="11" t="s">
        <v>6</v>
      </c>
      <c r="E4102" s="11" t="s">
        <v>2815</v>
      </c>
      <c r="F4102" s="13" t="s">
        <v>2816</v>
      </c>
      <c r="T4102" s="1"/>
      <c r="U4102" s="1"/>
      <c r="X4102" s="2"/>
    </row>
    <row r="4103" spans="3:24" x14ac:dyDescent="0.3">
      <c r="C4103" s="8" t="s">
        <v>5464</v>
      </c>
      <c r="D4103" s="9" t="s">
        <v>3</v>
      </c>
      <c r="E4103" s="9" t="s">
        <v>1572</v>
      </c>
      <c r="F4103" s="12" t="s">
        <v>2333</v>
      </c>
      <c r="T4103" s="1"/>
      <c r="U4103" s="1"/>
      <c r="X4103" s="2"/>
    </row>
    <row r="4104" spans="3:24" x14ac:dyDescent="0.3">
      <c r="C4104" s="10" t="s">
        <v>5465</v>
      </c>
      <c r="D4104" s="11" t="s">
        <v>3</v>
      </c>
      <c r="E4104" s="11" t="s">
        <v>2817</v>
      </c>
      <c r="F4104" s="13" t="s">
        <v>2818</v>
      </c>
      <c r="T4104" s="1"/>
      <c r="U4104" s="1"/>
      <c r="X4104" s="2"/>
    </row>
    <row r="4105" spans="3:24" x14ac:dyDescent="0.3">
      <c r="C4105" s="8" t="s">
        <v>5466</v>
      </c>
      <c r="D4105" s="9" t="s">
        <v>6</v>
      </c>
      <c r="E4105" s="9" t="s">
        <v>2819</v>
      </c>
      <c r="F4105" s="12" t="s">
        <v>2820</v>
      </c>
      <c r="T4105" s="1"/>
      <c r="U4105" s="1"/>
      <c r="X4105" s="2"/>
    </row>
    <row r="4106" spans="3:24" x14ac:dyDescent="0.3">
      <c r="C4106" s="10" t="s">
        <v>5467</v>
      </c>
      <c r="D4106" s="11" t="s">
        <v>3</v>
      </c>
      <c r="E4106" s="11" t="s">
        <v>635</v>
      </c>
      <c r="F4106" s="13" t="s">
        <v>2821</v>
      </c>
      <c r="T4106" s="1"/>
      <c r="U4106" s="1"/>
      <c r="X4106" s="2"/>
    </row>
    <row r="4107" spans="3:24" x14ac:dyDescent="0.3">
      <c r="C4107" s="8" t="s">
        <v>5468</v>
      </c>
      <c r="D4107" s="9" t="s">
        <v>6</v>
      </c>
      <c r="E4107" s="9" t="s">
        <v>351</v>
      </c>
      <c r="F4107" s="12" t="s">
        <v>2822</v>
      </c>
      <c r="T4107" s="1"/>
      <c r="U4107" s="1"/>
      <c r="X4107" s="2"/>
    </row>
    <row r="4108" spans="3:24" x14ac:dyDescent="0.3">
      <c r="C4108" s="10" t="s">
        <v>5469</v>
      </c>
      <c r="D4108" s="11" t="s">
        <v>3</v>
      </c>
      <c r="E4108" s="11" t="s">
        <v>2823</v>
      </c>
      <c r="F4108" s="13" t="s">
        <v>2824</v>
      </c>
      <c r="T4108" s="1"/>
      <c r="U4108" s="1"/>
      <c r="X4108" s="2"/>
    </row>
    <row r="4109" spans="3:24" x14ac:dyDescent="0.3">
      <c r="C4109" s="8" t="s">
        <v>5470</v>
      </c>
      <c r="D4109" s="9" t="s">
        <v>3</v>
      </c>
      <c r="E4109" s="9" t="s">
        <v>2817</v>
      </c>
      <c r="F4109" s="12" t="s">
        <v>2825</v>
      </c>
      <c r="T4109" s="1"/>
      <c r="U4109" s="1"/>
      <c r="X4109" s="2"/>
    </row>
    <row r="4110" spans="3:24" x14ac:dyDescent="0.3">
      <c r="C4110" s="10" t="s">
        <v>5471</v>
      </c>
      <c r="D4110" s="11" t="s">
        <v>6</v>
      </c>
      <c r="E4110" s="11" t="s">
        <v>188</v>
      </c>
      <c r="F4110" s="13" t="s">
        <v>2826</v>
      </c>
      <c r="T4110" s="1"/>
      <c r="U4110" s="1"/>
      <c r="X4110" s="2"/>
    </row>
    <row r="4111" spans="3:24" x14ac:dyDescent="0.3">
      <c r="C4111" s="8" t="s">
        <v>5472</v>
      </c>
      <c r="D4111" s="9" t="s">
        <v>3</v>
      </c>
      <c r="E4111" s="9" t="s">
        <v>2827</v>
      </c>
      <c r="F4111" s="12" t="s">
        <v>2828</v>
      </c>
      <c r="T4111" s="1"/>
      <c r="U4111" s="1"/>
      <c r="X4111" s="2"/>
    </row>
    <row r="4112" spans="3:24" x14ac:dyDescent="0.3">
      <c r="C4112" s="10" t="s">
        <v>5473</v>
      </c>
      <c r="D4112" s="11" t="s">
        <v>3</v>
      </c>
      <c r="E4112" s="11" t="s">
        <v>2829</v>
      </c>
      <c r="F4112" s="13" t="s">
        <v>2830</v>
      </c>
      <c r="T4112" s="1"/>
      <c r="U4112" s="1"/>
      <c r="X4112" s="2"/>
    </row>
    <row r="4113" spans="3:24" x14ac:dyDescent="0.3">
      <c r="C4113" s="8" t="s">
        <v>5474</v>
      </c>
      <c r="D4113" s="9" t="s">
        <v>3</v>
      </c>
      <c r="E4113" s="9" t="s">
        <v>2831</v>
      </c>
      <c r="F4113" s="12" t="s">
        <v>2832</v>
      </c>
      <c r="T4113" s="1"/>
      <c r="U4113" s="1"/>
      <c r="X4113" s="2"/>
    </row>
    <row r="4114" spans="3:24" x14ac:dyDescent="0.3">
      <c r="C4114" s="10" t="s">
        <v>5475</v>
      </c>
      <c r="D4114" s="11" t="s">
        <v>3</v>
      </c>
      <c r="E4114" s="11" t="s">
        <v>2833</v>
      </c>
      <c r="F4114" s="13" t="s">
        <v>397</v>
      </c>
      <c r="T4114" s="1"/>
      <c r="U4114" s="1"/>
      <c r="X4114" s="2"/>
    </row>
    <row r="4115" spans="3:24" x14ac:dyDescent="0.3">
      <c r="C4115" s="8" t="s">
        <v>5476</v>
      </c>
      <c r="D4115" s="9" t="s">
        <v>6</v>
      </c>
      <c r="E4115" s="9" t="s">
        <v>162</v>
      </c>
      <c r="F4115" s="12" t="s">
        <v>2834</v>
      </c>
      <c r="T4115" s="1"/>
      <c r="U4115" s="1"/>
      <c r="X4115" s="2"/>
    </row>
    <row r="4116" spans="3:24" x14ac:dyDescent="0.3">
      <c r="C4116" s="10" t="s">
        <v>5477</v>
      </c>
      <c r="D4116" s="11" t="s">
        <v>6</v>
      </c>
      <c r="E4116" s="11" t="s">
        <v>2835</v>
      </c>
      <c r="F4116" s="13" t="s">
        <v>2836</v>
      </c>
      <c r="T4116" s="1"/>
      <c r="U4116" s="1"/>
      <c r="X4116" s="2"/>
    </row>
    <row r="4117" spans="3:24" x14ac:dyDescent="0.3">
      <c r="C4117" s="8" t="s">
        <v>5478</v>
      </c>
      <c r="D4117" s="9" t="s">
        <v>3</v>
      </c>
      <c r="E4117" s="9" t="s">
        <v>2837</v>
      </c>
      <c r="F4117" s="12" t="s">
        <v>2838</v>
      </c>
      <c r="T4117" s="1"/>
      <c r="U4117" s="1"/>
      <c r="X4117" s="2"/>
    </row>
    <row r="4118" spans="3:24" x14ac:dyDescent="0.3">
      <c r="C4118" s="10" t="s">
        <v>5479</v>
      </c>
      <c r="D4118" s="11" t="s">
        <v>6</v>
      </c>
      <c r="E4118" s="11" t="s">
        <v>2839</v>
      </c>
      <c r="F4118" s="13" t="s">
        <v>2840</v>
      </c>
      <c r="T4118" s="1"/>
      <c r="U4118" s="1"/>
      <c r="X4118" s="2"/>
    </row>
    <row r="4119" spans="3:24" x14ac:dyDescent="0.3">
      <c r="C4119" s="8" t="s">
        <v>5480</v>
      </c>
      <c r="D4119" s="9" t="s">
        <v>3</v>
      </c>
      <c r="E4119" s="9" t="s">
        <v>2841</v>
      </c>
      <c r="F4119" s="12" t="s">
        <v>2434</v>
      </c>
      <c r="T4119" s="1"/>
      <c r="U4119" s="1"/>
      <c r="X4119" s="2"/>
    </row>
    <row r="4120" spans="3:24" x14ac:dyDescent="0.3">
      <c r="C4120" s="10" t="s">
        <v>5481</v>
      </c>
      <c r="D4120" s="11" t="s">
        <v>3</v>
      </c>
      <c r="E4120" s="11" t="s">
        <v>2842</v>
      </c>
      <c r="F4120" s="13" t="s">
        <v>2843</v>
      </c>
      <c r="T4120" s="1"/>
      <c r="U4120" s="1"/>
      <c r="X4120" s="2"/>
    </row>
    <row r="4121" spans="3:24" x14ac:dyDescent="0.3">
      <c r="C4121" s="8" t="s">
        <v>5482</v>
      </c>
      <c r="D4121" s="9" t="s">
        <v>3</v>
      </c>
      <c r="E4121" s="9" t="s">
        <v>2844</v>
      </c>
      <c r="F4121" s="12" t="s">
        <v>2845</v>
      </c>
      <c r="T4121" s="1"/>
      <c r="U4121" s="1"/>
      <c r="X4121" s="2"/>
    </row>
    <row r="4122" spans="3:24" x14ac:dyDescent="0.3">
      <c r="C4122" s="10" t="s">
        <v>5483</v>
      </c>
      <c r="D4122" s="11" t="s">
        <v>6</v>
      </c>
      <c r="E4122" s="11" t="s">
        <v>2846</v>
      </c>
      <c r="F4122" s="13" t="s">
        <v>1189</v>
      </c>
      <c r="T4122" s="1"/>
      <c r="U4122" s="1"/>
      <c r="X4122" s="2"/>
    </row>
    <row r="4123" spans="3:24" x14ac:dyDescent="0.3">
      <c r="C4123" s="8" t="s">
        <v>5484</v>
      </c>
      <c r="D4123" s="9" t="s">
        <v>6</v>
      </c>
      <c r="E4123" s="9" t="s">
        <v>2847</v>
      </c>
      <c r="F4123" s="12" t="s">
        <v>2848</v>
      </c>
      <c r="T4123" s="1"/>
      <c r="U4123" s="1"/>
      <c r="X4123" s="2"/>
    </row>
    <row r="4124" spans="3:24" x14ac:dyDescent="0.3">
      <c r="C4124" s="10" t="s">
        <v>5485</v>
      </c>
      <c r="D4124" s="11" t="s">
        <v>6</v>
      </c>
      <c r="E4124" s="11" t="s">
        <v>2849</v>
      </c>
      <c r="F4124" s="13" t="s">
        <v>2659</v>
      </c>
      <c r="T4124" s="1"/>
      <c r="U4124" s="1"/>
      <c r="X4124" s="2"/>
    </row>
    <row r="4125" spans="3:24" x14ac:dyDescent="0.3">
      <c r="C4125" s="8" t="s">
        <v>5486</v>
      </c>
      <c r="D4125" s="9" t="s">
        <v>3</v>
      </c>
      <c r="E4125" s="9" t="s">
        <v>2850</v>
      </c>
      <c r="F4125" s="12" t="s">
        <v>1055</v>
      </c>
      <c r="T4125" s="1"/>
      <c r="U4125" s="1"/>
      <c r="X4125" s="2"/>
    </row>
    <row r="4126" spans="3:24" x14ac:dyDescent="0.3">
      <c r="C4126" s="10" t="s">
        <v>5487</v>
      </c>
      <c r="D4126" s="11" t="s">
        <v>3</v>
      </c>
      <c r="E4126" s="11" t="s">
        <v>164</v>
      </c>
      <c r="F4126" s="13" t="s">
        <v>2851</v>
      </c>
      <c r="T4126" s="1"/>
      <c r="U4126" s="1"/>
      <c r="X4126" s="2"/>
    </row>
    <row r="4127" spans="3:24" x14ac:dyDescent="0.3">
      <c r="C4127" s="8" t="s">
        <v>5488</v>
      </c>
      <c r="D4127" s="9" t="s">
        <v>3</v>
      </c>
      <c r="E4127" s="9" t="s">
        <v>2852</v>
      </c>
      <c r="F4127" s="12" t="s">
        <v>2853</v>
      </c>
      <c r="T4127" s="1"/>
      <c r="U4127" s="1"/>
      <c r="X4127" s="2"/>
    </row>
    <row r="4128" spans="3:24" x14ac:dyDescent="0.3">
      <c r="C4128" s="10" t="s">
        <v>5489</v>
      </c>
      <c r="D4128" s="11" t="s">
        <v>3</v>
      </c>
      <c r="E4128" s="11" t="s">
        <v>2854</v>
      </c>
      <c r="F4128" s="13" t="s">
        <v>2855</v>
      </c>
      <c r="T4128" s="1"/>
      <c r="U4128" s="1"/>
      <c r="X4128" s="2"/>
    </row>
    <row r="4129" spans="3:24" x14ac:dyDescent="0.3">
      <c r="C4129" s="8" t="s">
        <v>5490</v>
      </c>
      <c r="D4129" s="9" t="s">
        <v>880</v>
      </c>
      <c r="E4129" s="9" t="s">
        <v>2856</v>
      </c>
      <c r="F4129" s="12" t="s">
        <v>2857</v>
      </c>
      <c r="T4129" s="1"/>
      <c r="U4129" s="1"/>
      <c r="X4129" s="2"/>
    </row>
    <row r="4130" spans="3:24" x14ac:dyDescent="0.3">
      <c r="C4130" s="10" t="s">
        <v>5491</v>
      </c>
      <c r="D4130" s="11" t="s">
        <v>3</v>
      </c>
      <c r="E4130" s="11" t="s">
        <v>2858</v>
      </c>
      <c r="F4130" s="13" t="s">
        <v>2859</v>
      </c>
      <c r="T4130" s="1"/>
      <c r="U4130" s="1"/>
      <c r="X4130" s="2"/>
    </row>
    <row r="4131" spans="3:24" x14ac:dyDescent="0.3">
      <c r="C4131" s="8" t="s">
        <v>5492</v>
      </c>
      <c r="D4131" s="9" t="s">
        <v>6</v>
      </c>
      <c r="E4131" s="9" t="s">
        <v>2860</v>
      </c>
      <c r="F4131" s="12" t="s">
        <v>1578</v>
      </c>
      <c r="T4131" s="1"/>
      <c r="U4131" s="1"/>
      <c r="X4131" s="2"/>
    </row>
    <row r="4132" spans="3:24" x14ac:dyDescent="0.3">
      <c r="C4132" s="10" t="s">
        <v>5493</v>
      </c>
      <c r="D4132" s="11" t="s">
        <v>6</v>
      </c>
      <c r="E4132" s="11" t="s">
        <v>104</v>
      </c>
      <c r="F4132" s="13" t="s">
        <v>2861</v>
      </c>
      <c r="T4132" s="1"/>
      <c r="U4132" s="1"/>
      <c r="X4132" s="2"/>
    </row>
    <row r="4133" spans="3:24" x14ac:dyDescent="0.3">
      <c r="C4133" s="8" t="s">
        <v>5494</v>
      </c>
      <c r="D4133" s="9" t="s">
        <v>6</v>
      </c>
      <c r="E4133" s="9" t="s">
        <v>2862</v>
      </c>
      <c r="F4133" s="12" t="s">
        <v>2863</v>
      </c>
      <c r="T4133" s="1"/>
      <c r="U4133" s="1"/>
      <c r="X4133" s="2"/>
    </row>
    <row r="4134" spans="3:24" x14ac:dyDescent="0.3">
      <c r="C4134" s="10" t="s">
        <v>5495</v>
      </c>
      <c r="D4134" s="11" t="s">
        <v>3</v>
      </c>
      <c r="E4134" s="11" t="s">
        <v>2864</v>
      </c>
      <c r="F4134" s="13" t="s">
        <v>2865</v>
      </c>
      <c r="T4134" s="1"/>
      <c r="U4134" s="1"/>
      <c r="X4134" s="2"/>
    </row>
    <row r="4135" spans="3:24" x14ac:dyDescent="0.3">
      <c r="C4135" s="8" t="s">
        <v>5496</v>
      </c>
      <c r="D4135" s="9" t="s">
        <v>3</v>
      </c>
      <c r="E4135" s="9" t="s">
        <v>2866</v>
      </c>
      <c r="F4135" s="12" t="s">
        <v>2867</v>
      </c>
      <c r="T4135" s="1"/>
      <c r="U4135" s="1"/>
      <c r="X4135" s="2"/>
    </row>
    <row r="4136" spans="3:24" x14ac:dyDescent="0.3">
      <c r="C4136" s="10" t="s">
        <v>5497</v>
      </c>
      <c r="D4136" s="11" t="s">
        <v>3</v>
      </c>
      <c r="E4136" s="11" t="s">
        <v>2868</v>
      </c>
      <c r="F4136" s="13" t="s">
        <v>2869</v>
      </c>
      <c r="T4136" s="1"/>
      <c r="U4136" s="1"/>
      <c r="X4136" s="2"/>
    </row>
    <row r="4137" spans="3:24" x14ac:dyDescent="0.3">
      <c r="C4137" s="8" t="s">
        <v>5498</v>
      </c>
      <c r="D4137" s="9" t="s">
        <v>3</v>
      </c>
      <c r="E4137" s="9" t="s">
        <v>2870</v>
      </c>
      <c r="F4137" s="12" t="s">
        <v>2871</v>
      </c>
      <c r="T4137" s="1"/>
      <c r="U4137" s="1"/>
      <c r="X4137" s="2"/>
    </row>
    <row r="4138" spans="3:24" x14ac:dyDescent="0.3">
      <c r="C4138" s="10" t="s">
        <v>5499</v>
      </c>
      <c r="D4138" s="11" t="s">
        <v>3</v>
      </c>
      <c r="E4138" s="11" t="s">
        <v>951</v>
      </c>
      <c r="F4138" s="13" t="s">
        <v>2872</v>
      </c>
      <c r="T4138" s="1"/>
      <c r="U4138" s="1"/>
      <c r="X4138" s="2"/>
    </row>
    <row r="4139" spans="3:24" x14ac:dyDescent="0.3">
      <c r="C4139" s="8" t="s">
        <v>5500</v>
      </c>
      <c r="D4139" s="9" t="s">
        <v>6</v>
      </c>
      <c r="E4139" s="9" t="s">
        <v>2873</v>
      </c>
      <c r="F4139" s="12" t="s">
        <v>1309</v>
      </c>
      <c r="T4139" s="1"/>
      <c r="U4139" s="1"/>
      <c r="X4139" s="2"/>
    </row>
    <row r="4140" spans="3:24" x14ac:dyDescent="0.3">
      <c r="C4140" s="10" t="s">
        <v>5501</v>
      </c>
      <c r="D4140" s="11" t="s">
        <v>3</v>
      </c>
      <c r="E4140" s="11" t="s">
        <v>2553</v>
      </c>
      <c r="F4140" s="13" t="s">
        <v>2874</v>
      </c>
      <c r="T4140" s="1"/>
      <c r="U4140" s="1"/>
      <c r="X4140" s="2"/>
    </row>
    <row r="4141" spans="3:24" x14ac:dyDescent="0.3">
      <c r="C4141" s="8" t="s">
        <v>5502</v>
      </c>
      <c r="D4141" s="9" t="s">
        <v>3</v>
      </c>
      <c r="E4141" s="9" t="s">
        <v>2875</v>
      </c>
      <c r="F4141" s="12" t="s">
        <v>2876</v>
      </c>
      <c r="T4141" s="1"/>
      <c r="U4141" s="1"/>
      <c r="X4141" s="2"/>
    </row>
    <row r="4142" spans="3:24" x14ac:dyDescent="0.3">
      <c r="C4142" s="10" t="s">
        <v>5503</v>
      </c>
      <c r="D4142" s="11" t="s">
        <v>6</v>
      </c>
      <c r="E4142" s="11" t="s">
        <v>2877</v>
      </c>
      <c r="F4142" s="13" t="s">
        <v>2859</v>
      </c>
      <c r="T4142" s="1"/>
      <c r="U4142" s="1"/>
      <c r="X4142" s="2"/>
    </row>
    <row r="4143" spans="3:24" x14ac:dyDescent="0.3">
      <c r="C4143" s="8" t="s">
        <v>5504</v>
      </c>
      <c r="D4143" s="9" t="s">
        <v>6</v>
      </c>
      <c r="E4143" s="9" t="s">
        <v>1428</v>
      </c>
      <c r="F4143" s="12" t="s">
        <v>2878</v>
      </c>
      <c r="T4143" s="1"/>
      <c r="U4143" s="1"/>
      <c r="X4143" s="2"/>
    </row>
    <row r="4144" spans="3:24" x14ac:dyDescent="0.3">
      <c r="C4144" s="10" t="s">
        <v>5505</v>
      </c>
      <c r="D4144" s="11" t="s">
        <v>6</v>
      </c>
      <c r="E4144" s="11" t="s">
        <v>2879</v>
      </c>
      <c r="F4144" s="13" t="s">
        <v>1891</v>
      </c>
      <c r="T4144" s="1"/>
      <c r="U4144" s="1"/>
      <c r="X4144" s="2"/>
    </row>
    <row r="4145" spans="3:24" x14ac:dyDescent="0.3">
      <c r="C4145" s="8" t="s">
        <v>5506</v>
      </c>
      <c r="D4145" s="9" t="s">
        <v>880</v>
      </c>
      <c r="E4145" s="9" t="s">
        <v>2880</v>
      </c>
      <c r="F4145" s="12" t="s">
        <v>2881</v>
      </c>
      <c r="T4145" s="1"/>
      <c r="U4145" s="1"/>
      <c r="X4145" s="2"/>
    </row>
    <row r="4146" spans="3:24" x14ac:dyDescent="0.3">
      <c r="C4146" s="10" t="s">
        <v>5507</v>
      </c>
      <c r="D4146" s="11" t="s">
        <v>6</v>
      </c>
      <c r="E4146" s="11" t="s">
        <v>2676</v>
      </c>
      <c r="F4146" s="13" t="s">
        <v>2882</v>
      </c>
      <c r="T4146" s="1"/>
      <c r="U4146" s="1"/>
      <c r="X4146" s="2"/>
    </row>
    <row r="4147" spans="3:24" x14ac:dyDescent="0.3">
      <c r="C4147" s="8" t="s">
        <v>5508</v>
      </c>
      <c r="D4147" s="9" t="s">
        <v>6</v>
      </c>
      <c r="E4147" s="9" t="s">
        <v>2883</v>
      </c>
      <c r="F4147" s="12" t="s">
        <v>2884</v>
      </c>
      <c r="T4147" s="1"/>
      <c r="U4147" s="1"/>
      <c r="X4147" s="2"/>
    </row>
    <row r="4148" spans="3:24" x14ac:dyDescent="0.3">
      <c r="C4148" s="10" t="s">
        <v>5509</v>
      </c>
      <c r="D4148" s="11" t="s">
        <v>6</v>
      </c>
      <c r="E4148" s="11" t="s">
        <v>2885</v>
      </c>
      <c r="F4148" s="13" t="s">
        <v>1076</v>
      </c>
      <c r="T4148" s="1"/>
      <c r="U4148" s="1"/>
      <c r="X4148" s="2"/>
    </row>
    <row r="4149" spans="3:24" x14ac:dyDescent="0.3">
      <c r="C4149" s="8" t="s">
        <v>5510</v>
      </c>
      <c r="D4149" s="9" t="s">
        <v>3</v>
      </c>
      <c r="E4149" s="9" t="s">
        <v>2886</v>
      </c>
      <c r="F4149" s="12" t="s">
        <v>2887</v>
      </c>
      <c r="T4149" s="1"/>
      <c r="U4149" s="1"/>
      <c r="X4149" s="2"/>
    </row>
    <row r="4150" spans="3:24" x14ac:dyDescent="0.3">
      <c r="C4150" s="10" t="s">
        <v>5511</v>
      </c>
      <c r="D4150" s="11" t="s">
        <v>3</v>
      </c>
      <c r="E4150" s="11" t="s">
        <v>2888</v>
      </c>
      <c r="F4150" s="13" t="s">
        <v>2889</v>
      </c>
      <c r="T4150" s="1"/>
      <c r="U4150" s="1"/>
      <c r="X4150" s="2"/>
    </row>
    <row r="4151" spans="3:24" x14ac:dyDescent="0.3">
      <c r="C4151" s="8" t="s">
        <v>5512</v>
      </c>
      <c r="D4151" s="9" t="s">
        <v>6</v>
      </c>
      <c r="E4151" s="9" t="s">
        <v>2890</v>
      </c>
      <c r="F4151" s="12" t="s">
        <v>462</v>
      </c>
      <c r="T4151" s="1"/>
      <c r="U4151" s="1"/>
      <c r="X4151" s="2"/>
    </row>
    <row r="4152" spans="3:24" x14ac:dyDescent="0.3">
      <c r="C4152" s="10" t="s">
        <v>5513</v>
      </c>
      <c r="D4152" s="11" t="s">
        <v>880</v>
      </c>
      <c r="E4152" s="11" t="s">
        <v>2891</v>
      </c>
      <c r="F4152" s="13" t="s">
        <v>2892</v>
      </c>
      <c r="T4152" s="1"/>
      <c r="U4152" s="1"/>
      <c r="X4152" s="2"/>
    </row>
    <row r="4153" spans="3:24" x14ac:dyDescent="0.3">
      <c r="C4153" s="8" t="s">
        <v>5514</v>
      </c>
      <c r="D4153" s="9" t="s">
        <v>6</v>
      </c>
      <c r="E4153" s="9" t="s">
        <v>2893</v>
      </c>
      <c r="F4153" s="12" t="s">
        <v>2894</v>
      </c>
      <c r="T4153" s="1"/>
      <c r="U4153" s="1"/>
      <c r="X4153" s="2"/>
    </row>
    <row r="4154" spans="3:24" x14ac:dyDescent="0.3">
      <c r="C4154" s="10" t="s">
        <v>5515</v>
      </c>
      <c r="D4154" s="11" t="s">
        <v>6</v>
      </c>
      <c r="E4154" s="11" t="s">
        <v>2895</v>
      </c>
      <c r="F4154" s="13" t="s">
        <v>2896</v>
      </c>
      <c r="T4154" s="1"/>
      <c r="U4154" s="1"/>
      <c r="X4154" s="2"/>
    </row>
    <row r="4155" spans="3:24" x14ac:dyDescent="0.3">
      <c r="C4155" s="8" t="s">
        <v>5516</v>
      </c>
      <c r="D4155" s="9" t="s">
        <v>6</v>
      </c>
      <c r="E4155" s="9" t="s">
        <v>2897</v>
      </c>
      <c r="F4155" s="12" t="s">
        <v>2898</v>
      </c>
      <c r="T4155" s="1"/>
      <c r="U4155" s="1"/>
      <c r="X4155" s="2"/>
    </row>
    <row r="4156" spans="3:24" x14ac:dyDescent="0.3">
      <c r="C4156" s="10" t="s">
        <v>5517</v>
      </c>
      <c r="D4156" s="11" t="s">
        <v>3</v>
      </c>
      <c r="E4156" s="11" t="s">
        <v>2899</v>
      </c>
      <c r="F4156" s="13" t="s">
        <v>2900</v>
      </c>
      <c r="T4156" s="1"/>
      <c r="U4156" s="1"/>
      <c r="X4156" s="2"/>
    </row>
    <row r="4157" spans="3:24" x14ac:dyDescent="0.3">
      <c r="C4157" s="8" t="s">
        <v>5518</v>
      </c>
      <c r="D4157" s="9" t="s">
        <v>3</v>
      </c>
      <c r="E4157" s="9" t="s">
        <v>2901</v>
      </c>
      <c r="F4157" s="12" t="s">
        <v>2902</v>
      </c>
      <c r="T4157" s="1"/>
      <c r="U4157" s="1"/>
      <c r="X4157" s="2"/>
    </row>
    <row r="4158" spans="3:24" x14ac:dyDescent="0.3">
      <c r="C4158" s="10" t="s">
        <v>5519</v>
      </c>
      <c r="D4158" s="11" t="s">
        <v>3</v>
      </c>
      <c r="E4158" s="11" t="s">
        <v>2903</v>
      </c>
      <c r="F4158" s="13" t="s">
        <v>442</v>
      </c>
      <c r="T4158" s="1"/>
      <c r="U4158" s="1"/>
      <c r="X4158" s="2"/>
    </row>
    <row r="4159" spans="3:24" x14ac:dyDescent="0.3">
      <c r="C4159" s="8" t="s">
        <v>5520</v>
      </c>
      <c r="D4159" s="9" t="s">
        <v>3</v>
      </c>
      <c r="E4159" s="9" t="s">
        <v>2904</v>
      </c>
      <c r="F4159" s="12" t="s">
        <v>1988</v>
      </c>
      <c r="T4159" s="1"/>
      <c r="U4159" s="1"/>
      <c r="X4159" s="2"/>
    </row>
    <row r="4160" spans="3:24" x14ac:dyDescent="0.3">
      <c r="C4160" s="10" t="s">
        <v>5521</v>
      </c>
      <c r="D4160" s="11" t="s">
        <v>6</v>
      </c>
      <c r="E4160" s="11" t="s">
        <v>318</v>
      </c>
      <c r="F4160" s="13" t="s">
        <v>2905</v>
      </c>
      <c r="T4160" s="1"/>
      <c r="U4160" s="1"/>
      <c r="X4160" s="2"/>
    </row>
    <row r="4161" spans="3:24" x14ac:dyDescent="0.3">
      <c r="C4161" s="8" t="s">
        <v>5522</v>
      </c>
      <c r="D4161" s="9" t="s">
        <v>3</v>
      </c>
      <c r="E4161" s="9" t="s">
        <v>2906</v>
      </c>
      <c r="F4161" s="12" t="s">
        <v>2907</v>
      </c>
      <c r="T4161" s="1"/>
      <c r="U4161" s="1"/>
      <c r="X4161" s="2"/>
    </row>
    <row r="4162" spans="3:24" x14ac:dyDescent="0.3">
      <c r="C4162" s="10" t="s">
        <v>5523</v>
      </c>
      <c r="D4162" s="11" t="s">
        <v>3</v>
      </c>
      <c r="E4162" s="11" t="s">
        <v>365</v>
      </c>
      <c r="F4162" s="13" t="s">
        <v>2908</v>
      </c>
      <c r="T4162" s="1"/>
      <c r="U4162" s="1"/>
      <c r="X4162" s="2"/>
    </row>
    <row r="4163" spans="3:24" x14ac:dyDescent="0.3">
      <c r="C4163" s="8" t="s">
        <v>5524</v>
      </c>
      <c r="D4163" s="9" t="s">
        <v>3</v>
      </c>
      <c r="E4163" s="9" t="s">
        <v>951</v>
      </c>
      <c r="F4163" s="12" t="s">
        <v>2909</v>
      </c>
      <c r="T4163" s="1"/>
      <c r="U4163" s="1"/>
      <c r="X4163" s="2"/>
    </row>
    <row r="4164" spans="3:24" x14ac:dyDescent="0.3">
      <c r="C4164" s="10" t="s">
        <v>5525</v>
      </c>
      <c r="D4164" s="11" t="s">
        <v>3</v>
      </c>
      <c r="E4164" s="11" t="s">
        <v>2910</v>
      </c>
      <c r="F4164" s="13" t="s">
        <v>2911</v>
      </c>
      <c r="T4164" s="1"/>
      <c r="U4164" s="1"/>
      <c r="X4164" s="2"/>
    </row>
    <row r="4165" spans="3:24" x14ac:dyDescent="0.3">
      <c r="C4165" s="8" t="s">
        <v>5526</v>
      </c>
      <c r="D4165" s="9" t="s">
        <v>3</v>
      </c>
      <c r="E4165" s="9" t="s">
        <v>2912</v>
      </c>
      <c r="F4165" s="12" t="s">
        <v>2913</v>
      </c>
      <c r="T4165" s="1"/>
      <c r="U4165" s="1"/>
      <c r="X4165" s="2"/>
    </row>
    <row r="4166" spans="3:24" x14ac:dyDescent="0.3">
      <c r="C4166" s="10" t="s">
        <v>5527</v>
      </c>
      <c r="D4166" s="11" t="s">
        <v>3</v>
      </c>
      <c r="E4166" s="11" t="s">
        <v>900</v>
      </c>
      <c r="F4166" s="13" t="s">
        <v>2914</v>
      </c>
      <c r="T4166" s="1"/>
      <c r="U4166" s="1"/>
      <c r="X4166" s="2"/>
    </row>
    <row r="4167" spans="3:24" x14ac:dyDescent="0.3">
      <c r="C4167" s="8" t="s">
        <v>5528</v>
      </c>
      <c r="D4167" s="9" t="s">
        <v>3</v>
      </c>
      <c r="E4167" s="9" t="s">
        <v>2915</v>
      </c>
      <c r="F4167" s="12" t="s">
        <v>2916</v>
      </c>
      <c r="T4167" s="1"/>
      <c r="U4167" s="1"/>
      <c r="X4167" s="2"/>
    </row>
    <row r="4168" spans="3:24" x14ac:dyDescent="0.3">
      <c r="C4168" s="10" t="s">
        <v>5529</v>
      </c>
      <c r="D4168" s="11" t="s">
        <v>6</v>
      </c>
      <c r="E4168" s="11" t="s">
        <v>2917</v>
      </c>
      <c r="F4168" s="13" t="s">
        <v>2918</v>
      </c>
      <c r="T4168" s="1"/>
      <c r="U4168" s="1"/>
      <c r="X4168" s="2"/>
    </row>
    <row r="4169" spans="3:24" x14ac:dyDescent="0.3">
      <c r="C4169" s="8" t="s">
        <v>5530</v>
      </c>
      <c r="D4169" s="9" t="s">
        <v>3</v>
      </c>
      <c r="E4169" s="9" t="s">
        <v>1808</v>
      </c>
      <c r="F4169" s="12" t="s">
        <v>2919</v>
      </c>
      <c r="T4169" s="1"/>
      <c r="U4169" s="1"/>
      <c r="X4169" s="2"/>
    </row>
    <row r="4170" spans="3:24" x14ac:dyDescent="0.3">
      <c r="C4170" s="10" t="s">
        <v>5531</v>
      </c>
      <c r="D4170" s="11" t="s">
        <v>3</v>
      </c>
      <c r="E4170" s="11" t="s">
        <v>192</v>
      </c>
      <c r="F4170" s="13" t="s">
        <v>2920</v>
      </c>
      <c r="T4170" s="1"/>
      <c r="U4170" s="1"/>
      <c r="X4170" s="2"/>
    </row>
    <row r="4171" spans="3:24" x14ac:dyDescent="0.3">
      <c r="C4171" s="8" t="s">
        <v>5532</v>
      </c>
      <c r="D4171" s="9" t="s">
        <v>6</v>
      </c>
      <c r="E4171" s="9" t="s">
        <v>2921</v>
      </c>
      <c r="F4171" s="12" t="s">
        <v>2922</v>
      </c>
      <c r="T4171" s="1"/>
      <c r="U4171" s="1"/>
      <c r="X4171" s="2"/>
    </row>
    <row r="4172" spans="3:24" x14ac:dyDescent="0.3">
      <c r="C4172" s="10" t="s">
        <v>5533</v>
      </c>
      <c r="D4172" s="11" t="s">
        <v>3</v>
      </c>
      <c r="E4172" s="11" t="s">
        <v>2923</v>
      </c>
      <c r="F4172" s="13" t="s">
        <v>1892</v>
      </c>
      <c r="T4172" s="1"/>
      <c r="U4172" s="1"/>
      <c r="X4172" s="2"/>
    </row>
    <row r="4173" spans="3:24" x14ac:dyDescent="0.3">
      <c r="C4173" s="8" t="s">
        <v>5534</v>
      </c>
      <c r="D4173" s="9" t="s">
        <v>6</v>
      </c>
      <c r="E4173" s="9" t="s">
        <v>2924</v>
      </c>
      <c r="F4173" s="12" t="s">
        <v>2925</v>
      </c>
      <c r="T4173" s="1"/>
      <c r="U4173" s="1"/>
      <c r="X4173" s="2"/>
    </row>
    <row r="4174" spans="3:24" x14ac:dyDescent="0.3">
      <c r="C4174" s="10" t="s">
        <v>5535</v>
      </c>
      <c r="D4174" s="11" t="s">
        <v>3</v>
      </c>
      <c r="E4174" s="11" t="s">
        <v>2926</v>
      </c>
      <c r="F4174" s="13" t="s">
        <v>2927</v>
      </c>
      <c r="T4174" s="1"/>
      <c r="U4174" s="1"/>
      <c r="X4174" s="2"/>
    </row>
    <row r="4175" spans="3:24" x14ac:dyDescent="0.3">
      <c r="C4175" s="8" t="s">
        <v>5536</v>
      </c>
      <c r="D4175" s="9" t="s">
        <v>3</v>
      </c>
      <c r="E4175" s="9" t="s">
        <v>1525</v>
      </c>
      <c r="F4175" s="12" t="s">
        <v>2928</v>
      </c>
      <c r="T4175" s="1"/>
      <c r="U4175" s="1"/>
      <c r="X4175" s="2"/>
    </row>
    <row r="4176" spans="3:24" x14ac:dyDescent="0.3">
      <c r="C4176" s="10" t="s">
        <v>5537</v>
      </c>
      <c r="D4176" s="11" t="s">
        <v>6</v>
      </c>
      <c r="E4176" s="11" t="s">
        <v>2929</v>
      </c>
      <c r="F4176" s="13" t="s">
        <v>2670</v>
      </c>
      <c r="T4176" s="1"/>
      <c r="U4176" s="1"/>
      <c r="X4176" s="2"/>
    </row>
    <row r="4177" spans="3:24" x14ac:dyDescent="0.3">
      <c r="C4177" s="8" t="s">
        <v>5538</v>
      </c>
      <c r="D4177" s="9" t="s">
        <v>3</v>
      </c>
      <c r="E4177" s="9" t="s">
        <v>2930</v>
      </c>
      <c r="F4177" s="12" t="s">
        <v>56</v>
      </c>
      <c r="T4177" s="1"/>
      <c r="U4177" s="1"/>
      <c r="X4177" s="2"/>
    </row>
    <row r="4178" spans="3:24" x14ac:dyDescent="0.3">
      <c r="C4178" s="10" t="s">
        <v>5539</v>
      </c>
      <c r="D4178" s="11" t="s">
        <v>6</v>
      </c>
      <c r="E4178" s="11" t="s">
        <v>1389</v>
      </c>
      <c r="F4178" s="13" t="s">
        <v>1051</v>
      </c>
      <c r="T4178" s="1"/>
      <c r="U4178" s="1"/>
      <c r="X4178" s="2"/>
    </row>
    <row r="4179" spans="3:24" x14ac:dyDescent="0.3">
      <c r="C4179" s="8" t="s">
        <v>5540</v>
      </c>
      <c r="D4179" s="9" t="s">
        <v>6</v>
      </c>
      <c r="E4179" s="9" t="s">
        <v>2931</v>
      </c>
      <c r="F4179" s="12" t="s">
        <v>2932</v>
      </c>
      <c r="T4179" s="1"/>
      <c r="U4179" s="1"/>
      <c r="X4179" s="2"/>
    </row>
    <row r="4180" spans="3:24" x14ac:dyDescent="0.3">
      <c r="C4180" s="10" t="s">
        <v>5541</v>
      </c>
      <c r="D4180" s="11" t="s">
        <v>6</v>
      </c>
      <c r="E4180" s="11" t="s">
        <v>43</v>
      </c>
      <c r="F4180" s="13" t="s">
        <v>2933</v>
      </c>
      <c r="T4180" s="1"/>
      <c r="U4180" s="1"/>
      <c r="X4180" s="2"/>
    </row>
    <row r="4181" spans="3:24" x14ac:dyDescent="0.3">
      <c r="C4181" s="8" t="s">
        <v>5542</v>
      </c>
      <c r="D4181" s="9" t="s">
        <v>6</v>
      </c>
      <c r="E4181" s="9" t="s">
        <v>2934</v>
      </c>
      <c r="F4181" s="12" t="s">
        <v>2935</v>
      </c>
      <c r="T4181" s="1"/>
      <c r="U4181" s="1"/>
      <c r="X4181" s="2"/>
    </row>
    <row r="4182" spans="3:24" x14ac:dyDescent="0.3">
      <c r="C4182" s="10" t="s">
        <v>5543</v>
      </c>
      <c r="D4182" s="11" t="s">
        <v>6</v>
      </c>
      <c r="E4182" s="11" t="s">
        <v>2936</v>
      </c>
      <c r="F4182" s="13" t="s">
        <v>1928</v>
      </c>
      <c r="T4182" s="1"/>
      <c r="U4182" s="1"/>
      <c r="X4182" s="2"/>
    </row>
    <row r="4183" spans="3:24" x14ac:dyDescent="0.3">
      <c r="C4183" s="8" t="s">
        <v>5544</v>
      </c>
      <c r="D4183" s="9" t="s">
        <v>6</v>
      </c>
      <c r="E4183" s="9" t="s">
        <v>17</v>
      </c>
      <c r="F4183" s="12" t="s">
        <v>2937</v>
      </c>
      <c r="T4183" s="1"/>
      <c r="U4183" s="1"/>
      <c r="X4183" s="2"/>
    </row>
    <row r="4184" spans="3:24" x14ac:dyDescent="0.3">
      <c r="C4184" s="10" t="s">
        <v>5545</v>
      </c>
      <c r="D4184" s="11" t="s">
        <v>6</v>
      </c>
      <c r="E4184" s="11" t="s">
        <v>2938</v>
      </c>
      <c r="F4184" s="13" t="s">
        <v>2939</v>
      </c>
      <c r="T4184" s="1"/>
      <c r="U4184" s="1"/>
      <c r="X4184" s="2"/>
    </row>
    <row r="4185" spans="3:24" x14ac:dyDescent="0.3">
      <c r="C4185" s="8" t="s">
        <v>5546</v>
      </c>
      <c r="D4185" s="9" t="s">
        <v>6</v>
      </c>
      <c r="E4185" s="9" t="s">
        <v>2940</v>
      </c>
      <c r="F4185" s="12" t="s">
        <v>755</v>
      </c>
      <c r="T4185" s="1"/>
      <c r="U4185" s="1"/>
      <c r="X4185" s="2"/>
    </row>
    <row r="4186" spans="3:24" x14ac:dyDescent="0.3">
      <c r="C4186" s="10" t="s">
        <v>5547</v>
      </c>
      <c r="D4186" s="11" t="s">
        <v>3</v>
      </c>
      <c r="E4186" s="11" t="s">
        <v>373</v>
      </c>
      <c r="F4186" s="13" t="s">
        <v>2941</v>
      </c>
      <c r="T4186" s="1"/>
      <c r="U4186" s="1"/>
      <c r="X4186" s="2"/>
    </row>
    <row r="4187" spans="3:24" x14ac:dyDescent="0.3">
      <c r="C4187" s="8" t="s">
        <v>5548</v>
      </c>
      <c r="D4187" s="9" t="s">
        <v>6</v>
      </c>
      <c r="E4187" s="9" t="s">
        <v>299</v>
      </c>
      <c r="F4187" s="12" t="s">
        <v>2942</v>
      </c>
      <c r="T4187" s="1"/>
      <c r="U4187" s="1"/>
      <c r="X4187" s="2"/>
    </row>
    <row r="4188" spans="3:24" x14ac:dyDescent="0.3">
      <c r="C4188" s="10" t="s">
        <v>5549</v>
      </c>
      <c r="D4188" s="11" t="s">
        <v>3</v>
      </c>
      <c r="E4188" s="11" t="s">
        <v>1171</v>
      </c>
      <c r="F4188" s="13" t="s">
        <v>2943</v>
      </c>
      <c r="T4188" s="1"/>
      <c r="U4188" s="1"/>
      <c r="X4188" s="2"/>
    </row>
    <row r="4189" spans="3:24" x14ac:dyDescent="0.3">
      <c r="C4189" s="8" t="s">
        <v>5550</v>
      </c>
      <c r="D4189" s="9" t="s">
        <v>6</v>
      </c>
      <c r="E4189" s="9" t="s">
        <v>76</v>
      </c>
      <c r="F4189" s="12" t="s">
        <v>2412</v>
      </c>
      <c r="T4189" s="1"/>
      <c r="U4189" s="1"/>
      <c r="X4189" s="2"/>
    </row>
    <row r="4190" spans="3:24" x14ac:dyDescent="0.3">
      <c r="C4190" s="10" t="s">
        <v>5551</v>
      </c>
      <c r="D4190" s="11" t="s">
        <v>3</v>
      </c>
      <c r="E4190" s="11" t="s">
        <v>1947</v>
      </c>
      <c r="F4190" s="13" t="s">
        <v>2944</v>
      </c>
      <c r="T4190" s="1"/>
      <c r="U4190" s="1"/>
      <c r="X4190" s="2"/>
    </row>
    <row r="4191" spans="3:24" x14ac:dyDescent="0.3">
      <c r="C4191" s="8" t="s">
        <v>5552</v>
      </c>
      <c r="D4191" s="9" t="s">
        <v>6</v>
      </c>
      <c r="E4191" s="9" t="s">
        <v>2945</v>
      </c>
      <c r="F4191" s="12" t="s">
        <v>2946</v>
      </c>
      <c r="T4191" s="1"/>
      <c r="U4191" s="1"/>
      <c r="X4191" s="2"/>
    </row>
    <row r="4192" spans="3:24" x14ac:dyDescent="0.3">
      <c r="C4192" s="10" t="s">
        <v>5553</v>
      </c>
      <c r="D4192" s="11" t="s">
        <v>3</v>
      </c>
      <c r="E4192" s="11" t="s">
        <v>2947</v>
      </c>
      <c r="F4192" s="13" t="s">
        <v>2948</v>
      </c>
      <c r="T4192" s="1"/>
      <c r="U4192" s="1"/>
      <c r="X4192" s="2"/>
    </row>
    <row r="4193" spans="3:24" x14ac:dyDescent="0.3">
      <c r="C4193" s="8" t="s">
        <v>5554</v>
      </c>
      <c r="D4193" s="9" t="s">
        <v>3</v>
      </c>
      <c r="E4193" s="9" t="s">
        <v>2949</v>
      </c>
      <c r="F4193" s="12" t="s">
        <v>1001</v>
      </c>
      <c r="T4193" s="1"/>
      <c r="U4193" s="1"/>
      <c r="X4193" s="2"/>
    </row>
    <row r="4194" spans="3:24" x14ac:dyDescent="0.3">
      <c r="C4194" s="10" t="s">
        <v>5555</v>
      </c>
      <c r="D4194" s="11" t="s">
        <v>6</v>
      </c>
      <c r="E4194" s="11" t="s">
        <v>2950</v>
      </c>
      <c r="F4194" s="13" t="s">
        <v>2951</v>
      </c>
      <c r="T4194" s="1"/>
      <c r="U4194" s="1"/>
      <c r="X4194" s="2"/>
    </row>
    <row r="4195" spans="3:24" x14ac:dyDescent="0.3">
      <c r="C4195" s="8" t="s">
        <v>5556</v>
      </c>
      <c r="D4195" s="9" t="s">
        <v>3</v>
      </c>
      <c r="E4195" s="9" t="s">
        <v>2817</v>
      </c>
      <c r="F4195" s="12" t="s">
        <v>2952</v>
      </c>
      <c r="T4195" s="1"/>
      <c r="U4195" s="1"/>
      <c r="X4195" s="2"/>
    </row>
    <row r="4196" spans="3:24" x14ac:dyDescent="0.3">
      <c r="C4196" s="10" t="s">
        <v>5557</v>
      </c>
      <c r="D4196" s="11" t="s">
        <v>6</v>
      </c>
      <c r="E4196" s="11" t="s">
        <v>132</v>
      </c>
      <c r="F4196" s="13" t="s">
        <v>2953</v>
      </c>
      <c r="T4196" s="1"/>
      <c r="U4196" s="1"/>
      <c r="X4196" s="2"/>
    </row>
    <row r="4197" spans="3:24" x14ac:dyDescent="0.3">
      <c r="C4197" s="8" t="s">
        <v>5558</v>
      </c>
      <c r="D4197" s="9" t="s">
        <v>6</v>
      </c>
      <c r="E4197" s="9" t="s">
        <v>1039</v>
      </c>
      <c r="F4197" s="12" t="s">
        <v>392</v>
      </c>
      <c r="T4197" s="1"/>
      <c r="U4197" s="1"/>
      <c r="X4197" s="2"/>
    </row>
    <row r="4198" spans="3:24" x14ac:dyDescent="0.3">
      <c r="C4198" s="10" t="s">
        <v>5559</v>
      </c>
      <c r="D4198" s="11" t="s">
        <v>6</v>
      </c>
      <c r="E4198" s="11" t="s">
        <v>2954</v>
      </c>
      <c r="F4198" s="13" t="s">
        <v>61</v>
      </c>
      <c r="T4198" s="1"/>
      <c r="U4198" s="1"/>
      <c r="X4198" s="2"/>
    </row>
    <row r="4199" spans="3:24" x14ac:dyDescent="0.3">
      <c r="C4199" s="8" t="s">
        <v>5560</v>
      </c>
      <c r="D4199" s="9" t="s">
        <v>6</v>
      </c>
      <c r="E4199" s="9" t="s">
        <v>2955</v>
      </c>
      <c r="F4199" s="12" t="s">
        <v>2956</v>
      </c>
      <c r="T4199" s="1"/>
      <c r="U4199" s="1"/>
      <c r="X4199" s="2"/>
    </row>
    <row r="4200" spans="3:24" x14ac:dyDescent="0.3">
      <c r="C4200" s="10" t="s">
        <v>5561</v>
      </c>
      <c r="D4200" s="11" t="s">
        <v>3</v>
      </c>
      <c r="E4200" s="11" t="s">
        <v>825</v>
      </c>
      <c r="F4200" s="13" t="s">
        <v>2957</v>
      </c>
      <c r="T4200" s="1"/>
      <c r="U4200" s="1"/>
      <c r="X4200" s="2"/>
    </row>
    <row r="4201" spans="3:24" x14ac:dyDescent="0.3">
      <c r="C4201" s="8" t="s">
        <v>5562</v>
      </c>
      <c r="D4201" s="9" t="s">
        <v>3</v>
      </c>
      <c r="E4201" s="9" t="s">
        <v>2958</v>
      </c>
      <c r="F4201" s="12" t="s">
        <v>2959</v>
      </c>
      <c r="T4201" s="1"/>
      <c r="U4201" s="1"/>
      <c r="X4201" s="2"/>
    </row>
    <row r="4202" spans="3:24" x14ac:dyDescent="0.3">
      <c r="C4202" s="10" t="s">
        <v>5563</v>
      </c>
      <c r="D4202" s="11" t="s">
        <v>3</v>
      </c>
      <c r="E4202" s="11" t="s">
        <v>2960</v>
      </c>
      <c r="F4202" s="13" t="s">
        <v>2961</v>
      </c>
      <c r="T4202" s="1"/>
      <c r="U4202" s="1"/>
      <c r="X4202" s="2"/>
    </row>
    <row r="4203" spans="3:24" x14ac:dyDescent="0.3">
      <c r="C4203" s="8" t="s">
        <v>5564</v>
      </c>
      <c r="D4203" s="9" t="s">
        <v>3</v>
      </c>
      <c r="E4203" s="9" t="s">
        <v>473</v>
      </c>
      <c r="F4203" s="12" t="s">
        <v>2962</v>
      </c>
      <c r="T4203" s="1"/>
      <c r="U4203" s="1"/>
      <c r="X4203" s="2"/>
    </row>
    <row r="4204" spans="3:24" x14ac:dyDescent="0.3">
      <c r="C4204" s="10" t="s">
        <v>5565</v>
      </c>
      <c r="D4204" s="11" t="s">
        <v>3</v>
      </c>
      <c r="E4204" s="11" t="s">
        <v>2866</v>
      </c>
      <c r="F4204" s="13" t="s">
        <v>2963</v>
      </c>
      <c r="T4204" s="1"/>
      <c r="U4204" s="1"/>
      <c r="X4204" s="2"/>
    </row>
    <row r="4205" spans="3:24" x14ac:dyDescent="0.3">
      <c r="C4205" s="8" t="s">
        <v>5566</v>
      </c>
      <c r="D4205" s="9" t="s">
        <v>3</v>
      </c>
      <c r="E4205" s="9" t="s">
        <v>2964</v>
      </c>
      <c r="F4205" s="12" t="s">
        <v>2965</v>
      </c>
      <c r="T4205" s="1"/>
      <c r="U4205" s="1"/>
      <c r="X4205" s="2"/>
    </row>
    <row r="4206" spans="3:24" x14ac:dyDescent="0.3">
      <c r="C4206" s="10" t="s">
        <v>5567</v>
      </c>
      <c r="D4206" s="11" t="s">
        <v>3</v>
      </c>
      <c r="E4206" s="11" t="s">
        <v>2966</v>
      </c>
      <c r="F4206" s="13" t="s">
        <v>2967</v>
      </c>
      <c r="T4206" s="1"/>
      <c r="U4206" s="1"/>
      <c r="X4206" s="2"/>
    </row>
    <row r="4207" spans="3:24" x14ac:dyDescent="0.3">
      <c r="C4207" s="8" t="s">
        <v>5568</v>
      </c>
      <c r="D4207" s="9" t="s">
        <v>6</v>
      </c>
      <c r="E4207" s="9" t="s">
        <v>2968</v>
      </c>
      <c r="F4207" s="12" t="s">
        <v>2969</v>
      </c>
      <c r="T4207" s="1"/>
      <c r="U4207" s="1"/>
      <c r="X4207" s="2"/>
    </row>
    <row r="4208" spans="3:24" x14ac:dyDescent="0.3">
      <c r="C4208" s="10" t="s">
        <v>5569</v>
      </c>
      <c r="D4208" s="11" t="s">
        <v>3</v>
      </c>
      <c r="E4208" s="11" t="s">
        <v>825</v>
      </c>
      <c r="F4208" s="13" t="s">
        <v>2970</v>
      </c>
      <c r="T4208" s="1"/>
      <c r="U4208" s="1"/>
      <c r="X4208" s="2"/>
    </row>
    <row r="4209" spans="3:24" x14ac:dyDescent="0.3">
      <c r="C4209" s="8" t="s">
        <v>5570</v>
      </c>
      <c r="D4209" s="9" t="s">
        <v>6</v>
      </c>
      <c r="E4209" s="9" t="s">
        <v>1298</v>
      </c>
      <c r="F4209" s="12" t="s">
        <v>2971</v>
      </c>
      <c r="T4209" s="1"/>
      <c r="U4209" s="1"/>
      <c r="X4209" s="2"/>
    </row>
    <row r="4210" spans="3:24" x14ac:dyDescent="0.3">
      <c r="C4210" s="10" t="s">
        <v>5571</v>
      </c>
      <c r="D4210" s="11" t="s">
        <v>6</v>
      </c>
      <c r="E4210" s="11" t="s">
        <v>2972</v>
      </c>
      <c r="F4210" s="13" t="s">
        <v>2973</v>
      </c>
      <c r="T4210" s="1"/>
      <c r="U4210" s="1"/>
      <c r="X4210" s="2"/>
    </row>
    <row r="4211" spans="3:24" x14ac:dyDescent="0.3">
      <c r="C4211" s="8" t="s">
        <v>5572</v>
      </c>
      <c r="D4211" s="9" t="s">
        <v>6</v>
      </c>
      <c r="E4211" s="9" t="s">
        <v>2974</v>
      </c>
      <c r="F4211" s="12" t="s">
        <v>2975</v>
      </c>
      <c r="T4211" s="1"/>
      <c r="U4211" s="1"/>
      <c r="X4211" s="2"/>
    </row>
    <row r="4212" spans="3:24" x14ac:dyDescent="0.3">
      <c r="C4212" s="10" t="s">
        <v>5573</v>
      </c>
      <c r="D4212" s="11" t="s">
        <v>6</v>
      </c>
      <c r="E4212" s="11" t="s">
        <v>2484</v>
      </c>
      <c r="F4212" s="13" t="s">
        <v>2976</v>
      </c>
      <c r="T4212" s="1"/>
      <c r="U4212" s="1"/>
      <c r="X4212" s="2"/>
    </row>
    <row r="4213" spans="3:24" x14ac:dyDescent="0.3">
      <c r="C4213" s="8" t="s">
        <v>5574</v>
      </c>
      <c r="D4213" s="9" t="s">
        <v>6</v>
      </c>
      <c r="E4213" s="9" t="s">
        <v>655</v>
      </c>
      <c r="F4213" s="12" t="s">
        <v>1776</v>
      </c>
      <c r="T4213" s="1"/>
      <c r="U4213" s="1"/>
      <c r="X4213" s="2"/>
    </row>
    <row r="4214" spans="3:24" x14ac:dyDescent="0.3">
      <c r="C4214" s="10" t="s">
        <v>5575</v>
      </c>
      <c r="D4214" s="11" t="s">
        <v>6</v>
      </c>
      <c r="E4214" s="11" t="s">
        <v>2977</v>
      </c>
      <c r="F4214" s="13" t="s">
        <v>2978</v>
      </c>
      <c r="T4214" s="1"/>
      <c r="U4214" s="1"/>
      <c r="X4214" s="2"/>
    </row>
    <row r="4215" spans="3:24" x14ac:dyDescent="0.3">
      <c r="C4215" s="8" t="s">
        <v>5576</v>
      </c>
      <c r="D4215" s="9" t="s">
        <v>6</v>
      </c>
      <c r="E4215" s="9" t="s">
        <v>162</v>
      </c>
      <c r="F4215" s="12" t="s">
        <v>2979</v>
      </c>
      <c r="T4215" s="1"/>
      <c r="U4215" s="1"/>
      <c r="X4215" s="2"/>
    </row>
    <row r="4216" spans="3:24" x14ac:dyDescent="0.3">
      <c r="C4216" s="10" t="s">
        <v>5577</v>
      </c>
      <c r="D4216" s="11" t="s">
        <v>6</v>
      </c>
      <c r="E4216" s="11" t="s">
        <v>2980</v>
      </c>
      <c r="F4216" s="13" t="s">
        <v>2981</v>
      </c>
      <c r="T4216" s="1"/>
      <c r="U4216" s="1"/>
      <c r="X4216" s="2"/>
    </row>
    <row r="4217" spans="3:24" x14ac:dyDescent="0.3">
      <c r="C4217" s="8" t="s">
        <v>5578</v>
      </c>
      <c r="D4217" s="9" t="s">
        <v>3</v>
      </c>
      <c r="E4217" s="9" t="s">
        <v>2982</v>
      </c>
      <c r="F4217" s="12" t="s">
        <v>2983</v>
      </c>
      <c r="T4217" s="1"/>
      <c r="U4217" s="1"/>
      <c r="X4217" s="2"/>
    </row>
    <row r="4218" spans="3:24" x14ac:dyDescent="0.3">
      <c r="C4218" s="10" t="s">
        <v>5579</v>
      </c>
      <c r="D4218" s="11" t="s">
        <v>6</v>
      </c>
      <c r="E4218" s="11" t="s">
        <v>849</v>
      </c>
      <c r="F4218" s="13" t="s">
        <v>1339</v>
      </c>
      <c r="T4218" s="1"/>
      <c r="U4218" s="1"/>
      <c r="X4218" s="2"/>
    </row>
    <row r="4219" spans="3:24" x14ac:dyDescent="0.3">
      <c r="C4219" s="8" t="s">
        <v>5580</v>
      </c>
      <c r="D4219" s="9" t="s">
        <v>3</v>
      </c>
      <c r="E4219" s="9" t="s">
        <v>2984</v>
      </c>
      <c r="F4219" s="12" t="s">
        <v>2985</v>
      </c>
      <c r="T4219" s="1"/>
      <c r="U4219" s="1"/>
      <c r="X4219" s="2"/>
    </row>
    <row r="4220" spans="3:24" x14ac:dyDescent="0.3">
      <c r="C4220" s="10" t="s">
        <v>5581</v>
      </c>
      <c r="D4220" s="11" t="s">
        <v>3</v>
      </c>
      <c r="E4220" s="11" t="s">
        <v>2986</v>
      </c>
      <c r="F4220" s="13" t="s">
        <v>2987</v>
      </c>
      <c r="T4220" s="1"/>
      <c r="U4220" s="1"/>
      <c r="X4220" s="2"/>
    </row>
    <row r="4221" spans="3:24" x14ac:dyDescent="0.3">
      <c r="C4221" s="8" t="s">
        <v>5582</v>
      </c>
      <c r="D4221" s="9" t="s">
        <v>3</v>
      </c>
      <c r="E4221" s="9" t="s">
        <v>2988</v>
      </c>
      <c r="F4221" s="12" t="s">
        <v>2989</v>
      </c>
      <c r="T4221" s="1"/>
      <c r="U4221" s="1"/>
      <c r="X4221" s="2"/>
    </row>
    <row r="4222" spans="3:24" x14ac:dyDescent="0.3">
      <c r="C4222" s="10" t="s">
        <v>5583</v>
      </c>
      <c r="D4222" s="11" t="s">
        <v>3</v>
      </c>
      <c r="E4222" s="11" t="s">
        <v>2837</v>
      </c>
      <c r="F4222" s="13" t="s">
        <v>2990</v>
      </c>
      <c r="T4222" s="1"/>
      <c r="U4222" s="1"/>
      <c r="X4222" s="2"/>
    </row>
    <row r="4223" spans="3:24" x14ac:dyDescent="0.3">
      <c r="C4223" s="8" t="s">
        <v>5584</v>
      </c>
      <c r="D4223" s="9" t="s">
        <v>3</v>
      </c>
      <c r="E4223" s="9" t="s">
        <v>814</v>
      </c>
      <c r="F4223" s="12" t="s">
        <v>2991</v>
      </c>
      <c r="T4223" s="1"/>
      <c r="U4223" s="1"/>
      <c r="X4223" s="2"/>
    </row>
    <row r="4224" spans="3:24" x14ac:dyDescent="0.3">
      <c r="C4224" s="10" t="s">
        <v>5585</v>
      </c>
      <c r="D4224" s="11" t="s">
        <v>6</v>
      </c>
      <c r="E4224" s="11" t="s">
        <v>2992</v>
      </c>
      <c r="F4224" s="13" t="s">
        <v>368</v>
      </c>
      <c r="T4224" s="1"/>
      <c r="U4224" s="1"/>
      <c r="X4224" s="2"/>
    </row>
    <row r="4225" spans="3:24" x14ac:dyDescent="0.3">
      <c r="C4225" s="8" t="s">
        <v>5586</v>
      </c>
      <c r="D4225" s="9" t="s">
        <v>3</v>
      </c>
      <c r="E4225" s="9" t="s">
        <v>400</v>
      </c>
      <c r="F4225" s="12" t="s">
        <v>1778</v>
      </c>
      <c r="T4225" s="1"/>
      <c r="U4225" s="1"/>
      <c r="X4225" s="2"/>
    </row>
    <row r="4226" spans="3:24" x14ac:dyDescent="0.3">
      <c r="C4226" s="10" t="s">
        <v>5587</v>
      </c>
      <c r="D4226" s="11" t="s">
        <v>3</v>
      </c>
      <c r="E4226" s="11" t="s">
        <v>2753</v>
      </c>
      <c r="F4226" s="13" t="s">
        <v>730</v>
      </c>
      <c r="T4226" s="1"/>
      <c r="U4226" s="1"/>
      <c r="X4226" s="2"/>
    </row>
    <row r="4227" spans="3:24" x14ac:dyDescent="0.3">
      <c r="C4227" s="8" t="s">
        <v>5588</v>
      </c>
      <c r="D4227" s="9" t="s">
        <v>6</v>
      </c>
      <c r="E4227" s="9" t="s">
        <v>2993</v>
      </c>
      <c r="F4227" s="12" t="s">
        <v>2994</v>
      </c>
      <c r="T4227" s="1"/>
      <c r="U4227" s="1"/>
      <c r="X4227" s="2"/>
    </row>
    <row r="4228" spans="3:24" x14ac:dyDescent="0.3">
      <c r="C4228" s="10" t="s">
        <v>5589</v>
      </c>
      <c r="D4228" s="11" t="s">
        <v>3</v>
      </c>
      <c r="E4228" s="11" t="s">
        <v>2995</v>
      </c>
      <c r="F4228" s="13" t="s">
        <v>2996</v>
      </c>
      <c r="T4228" s="1"/>
      <c r="U4228" s="1"/>
      <c r="X4228" s="2"/>
    </row>
    <row r="4229" spans="3:24" x14ac:dyDescent="0.3">
      <c r="C4229" s="8" t="s">
        <v>5590</v>
      </c>
      <c r="D4229" s="9" t="s">
        <v>880</v>
      </c>
      <c r="E4229" s="9" t="s">
        <v>2997</v>
      </c>
      <c r="F4229" s="12" t="s">
        <v>2998</v>
      </c>
      <c r="T4229" s="1"/>
      <c r="U4229" s="1"/>
      <c r="X4229" s="2"/>
    </row>
    <row r="4230" spans="3:24" x14ac:dyDescent="0.3">
      <c r="C4230" s="10" t="s">
        <v>5591</v>
      </c>
      <c r="D4230" s="11" t="s">
        <v>6</v>
      </c>
      <c r="E4230" s="11" t="s">
        <v>1298</v>
      </c>
      <c r="F4230" s="13" t="s">
        <v>2999</v>
      </c>
      <c r="T4230" s="1"/>
      <c r="U4230" s="1"/>
      <c r="X4230" s="2"/>
    </row>
    <row r="4231" spans="3:24" x14ac:dyDescent="0.3">
      <c r="C4231" s="8" t="s">
        <v>5592</v>
      </c>
      <c r="D4231" s="9" t="s">
        <v>6</v>
      </c>
      <c r="E4231" s="9" t="s">
        <v>3000</v>
      </c>
      <c r="F4231" s="12" t="s">
        <v>3001</v>
      </c>
      <c r="T4231" s="1"/>
      <c r="U4231" s="1"/>
      <c r="X4231" s="2"/>
    </row>
    <row r="4232" spans="3:24" x14ac:dyDescent="0.3">
      <c r="C4232" s="10" t="s">
        <v>5593</v>
      </c>
      <c r="D4232" s="11" t="s">
        <v>6</v>
      </c>
      <c r="E4232" s="11" t="s">
        <v>3002</v>
      </c>
      <c r="F4232" s="13" t="s">
        <v>3003</v>
      </c>
      <c r="T4232" s="1"/>
      <c r="U4232" s="1"/>
      <c r="X4232" s="2"/>
    </row>
    <row r="4233" spans="3:24" x14ac:dyDescent="0.3">
      <c r="C4233" s="8" t="s">
        <v>5594</v>
      </c>
      <c r="D4233" s="9" t="s">
        <v>6</v>
      </c>
      <c r="E4233" s="9" t="s">
        <v>3004</v>
      </c>
      <c r="F4233" s="12" t="s">
        <v>2010</v>
      </c>
      <c r="T4233" s="1"/>
      <c r="U4233" s="1"/>
      <c r="X4233" s="2"/>
    </row>
    <row r="4234" spans="3:24" x14ac:dyDescent="0.3">
      <c r="C4234" s="10" t="s">
        <v>5595</v>
      </c>
      <c r="D4234" s="11" t="s">
        <v>6</v>
      </c>
      <c r="E4234" s="11" t="s">
        <v>3005</v>
      </c>
      <c r="F4234" s="13" t="s">
        <v>2093</v>
      </c>
      <c r="T4234" s="1"/>
      <c r="U4234" s="1"/>
      <c r="X4234" s="2"/>
    </row>
    <row r="4235" spans="3:24" x14ac:dyDescent="0.3">
      <c r="C4235" s="8" t="s">
        <v>5596</v>
      </c>
      <c r="D4235" s="9" t="s">
        <v>3</v>
      </c>
      <c r="E4235" s="9" t="s">
        <v>130</v>
      </c>
      <c r="F4235" s="12" t="s">
        <v>3006</v>
      </c>
      <c r="T4235" s="1"/>
      <c r="U4235" s="1"/>
      <c r="X4235" s="2"/>
    </row>
    <row r="4236" spans="3:24" x14ac:dyDescent="0.3">
      <c r="C4236" s="10" t="s">
        <v>5597</v>
      </c>
      <c r="D4236" s="11" t="s">
        <v>3</v>
      </c>
      <c r="E4236" s="11" t="s">
        <v>3007</v>
      </c>
      <c r="F4236" s="13" t="s">
        <v>3008</v>
      </c>
      <c r="T4236" s="1"/>
      <c r="U4236" s="1"/>
      <c r="X4236" s="2"/>
    </row>
    <row r="4237" spans="3:24" x14ac:dyDescent="0.3">
      <c r="C4237" s="8" t="s">
        <v>5598</v>
      </c>
      <c r="D4237" s="9" t="s">
        <v>6</v>
      </c>
      <c r="E4237" s="9" t="s">
        <v>3009</v>
      </c>
      <c r="F4237" s="12" t="s">
        <v>135</v>
      </c>
      <c r="T4237" s="1"/>
      <c r="U4237" s="1"/>
      <c r="X4237" s="2"/>
    </row>
    <row r="4238" spans="3:24" x14ac:dyDescent="0.3">
      <c r="C4238" s="10" t="s">
        <v>5599</v>
      </c>
      <c r="D4238" s="11" t="s">
        <v>6</v>
      </c>
      <c r="E4238" s="11" t="s">
        <v>3010</v>
      </c>
      <c r="F4238" s="13" t="s">
        <v>3011</v>
      </c>
      <c r="T4238" s="1"/>
      <c r="U4238" s="1"/>
      <c r="X4238" s="2"/>
    </row>
    <row r="4239" spans="3:24" x14ac:dyDescent="0.3">
      <c r="C4239" s="8" t="s">
        <v>5600</v>
      </c>
      <c r="D4239" s="9" t="s">
        <v>6</v>
      </c>
      <c r="E4239" s="9" t="s">
        <v>55</v>
      </c>
      <c r="F4239" s="12" t="s">
        <v>3012</v>
      </c>
      <c r="T4239" s="1"/>
      <c r="U4239" s="1"/>
      <c r="X4239" s="2"/>
    </row>
    <row r="4240" spans="3:24" x14ac:dyDescent="0.3">
      <c r="C4240" s="10" t="s">
        <v>5601</v>
      </c>
      <c r="D4240" s="11" t="s">
        <v>6</v>
      </c>
      <c r="E4240" s="11" t="s">
        <v>3013</v>
      </c>
      <c r="F4240" s="13" t="s">
        <v>3014</v>
      </c>
      <c r="T4240" s="1"/>
      <c r="U4240" s="1"/>
      <c r="X4240" s="2"/>
    </row>
    <row r="4241" spans="3:24" x14ac:dyDescent="0.3">
      <c r="C4241" s="8" t="s">
        <v>5602</v>
      </c>
      <c r="D4241" s="9" t="s">
        <v>6</v>
      </c>
      <c r="E4241" s="9" t="s">
        <v>3015</v>
      </c>
      <c r="F4241" s="12" t="s">
        <v>3016</v>
      </c>
      <c r="T4241" s="1"/>
      <c r="U4241" s="1"/>
      <c r="X4241" s="2"/>
    </row>
    <row r="4242" spans="3:24" x14ac:dyDescent="0.3">
      <c r="C4242" s="10" t="s">
        <v>5603</v>
      </c>
      <c r="D4242" s="11" t="s">
        <v>6</v>
      </c>
      <c r="E4242" s="11" t="s">
        <v>3017</v>
      </c>
      <c r="F4242" s="13" t="s">
        <v>3018</v>
      </c>
      <c r="T4242" s="1"/>
      <c r="U4242" s="1"/>
      <c r="X4242" s="2"/>
    </row>
    <row r="4243" spans="3:24" x14ac:dyDescent="0.3">
      <c r="C4243" s="8" t="s">
        <v>5604</v>
      </c>
      <c r="D4243" s="9" t="s">
        <v>6</v>
      </c>
      <c r="E4243" s="9" t="s">
        <v>3019</v>
      </c>
      <c r="F4243" s="12" t="s">
        <v>3020</v>
      </c>
      <c r="T4243" s="1"/>
      <c r="U4243" s="1"/>
      <c r="X4243" s="2"/>
    </row>
    <row r="4244" spans="3:24" x14ac:dyDescent="0.3">
      <c r="C4244" s="10" t="s">
        <v>5605</v>
      </c>
      <c r="D4244" s="11" t="s">
        <v>6</v>
      </c>
      <c r="E4244" s="11" t="s">
        <v>566</v>
      </c>
      <c r="F4244" s="13" t="s">
        <v>3021</v>
      </c>
      <c r="T4244" s="1"/>
      <c r="U4244" s="1"/>
      <c r="X4244" s="2"/>
    </row>
    <row r="4245" spans="3:24" x14ac:dyDescent="0.3">
      <c r="C4245" s="8" t="s">
        <v>5606</v>
      </c>
      <c r="D4245" s="9" t="s">
        <v>6</v>
      </c>
      <c r="E4245" s="9" t="s">
        <v>100</v>
      </c>
      <c r="F4245" s="12" t="s">
        <v>3022</v>
      </c>
      <c r="T4245" s="1"/>
      <c r="U4245" s="1"/>
      <c r="X4245" s="2"/>
    </row>
    <row r="4246" spans="3:24" x14ac:dyDescent="0.3">
      <c r="C4246" s="10" t="s">
        <v>5607</v>
      </c>
      <c r="D4246" s="11" t="s">
        <v>6</v>
      </c>
      <c r="E4246" s="11" t="s">
        <v>3023</v>
      </c>
      <c r="F4246" s="13" t="s">
        <v>3024</v>
      </c>
      <c r="T4246" s="1"/>
      <c r="U4246" s="1"/>
      <c r="X4246" s="2"/>
    </row>
    <row r="4247" spans="3:24" x14ac:dyDescent="0.3">
      <c r="C4247" s="8" t="s">
        <v>5608</v>
      </c>
      <c r="D4247" s="9" t="s">
        <v>6</v>
      </c>
      <c r="E4247" s="9" t="s">
        <v>100</v>
      </c>
      <c r="F4247" s="12" t="s">
        <v>3025</v>
      </c>
      <c r="T4247" s="1"/>
      <c r="U4247" s="1"/>
      <c r="X4247" s="2"/>
    </row>
    <row r="4248" spans="3:24" x14ac:dyDescent="0.3">
      <c r="C4248" s="10" t="s">
        <v>5609</v>
      </c>
      <c r="D4248" s="11" t="s">
        <v>3</v>
      </c>
      <c r="E4248" s="11" t="s">
        <v>3026</v>
      </c>
      <c r="F4248" s="13" t="s">
        <v>2716</v>
      </c>
      <c r="T4248" s="1"/>
      <c r="U4248" s="1"/>
      <c r="X4248" s="2"/>
    </row>
    <row r="4249" spans="3:24" x14ac:dyDescent="0.3">
      <c r="C4249" s="8" t="s">
        <v>5610</v>
      </c>
      <c r="D4249" s="9" t="s">
        <v>6</v>
      </c>
      <c r="E4249" s="9" t="s">
        <v>2167</v>
      </c>
      <c r="F4249" s="12" t="s">
        <v>1226</v>
      </c>
      <c r="T4249" s="1"/>
      <c r="U4249" s="1"/>
      <c r="X4249" s="2"/>
    </row>
    <row r="4250" spans="3:24" x14ac:dyDescent="0.3">
      <c r="C4250" s="10" t="s">
        <v>5611</v>
      </c>
      <c r="D4250" s="11" t="s">
        <v>6</v>
      </c>
      <c r="E4250" s="11" t="s">
        <v>760</v>
      </c>
      <c r="F4250" s="13" t="s">
        <v>3027</v>
      </c>
      <c r="T4250" s="1"/>
      <c r="U4250" s="1"/>
      <c r="X4250" s="2"/>
    </row>
    <row r="4251" spans="3:24" x14ac:dyDescent="0.3">
      <c r="C4251" s="8" t="s">
        <v>5612</v>
      </c>
      <c r="D4251" s="9" t="s">
        <v>3</v>
      </c>
      <c r="E4251" s="9" t="s">
        <v>3028</v>
      </c>
      <c r="F4251" s="12" t="s">
        <v>3029</v>
      </c>
      <c r="T4251" s="1"/>
      <c r="U4251" s="1"/>
      <c r="X4251" s="2"/>
    </row>
    <row r="4252" spans="3:24" x14ac:dyDescent="0.3">
      <c r="C4252" s="10" t="s">
        <v>5613</v>
      </c>
      <c r="D4252" s="11" t="s">
        <v>6</v>
      </c>
      <c r="E4252" s="11" t="s">
        <v>3030</v>
      </c>
      <c r="F4252" s="13" t="s">
        <v>3031</v>
      </c>
      <c r="T4252" s="1"/>
      <c r="U4252" s="1"/>
      <c r="X4252" s="2"/>
    </row>
    <row r="4253" spans="3:24" x14ac:dyDescent="0.3">
      <c r="C4253" s="8" t="s">
        <v>5614</v>
      </c>
      <c r="D4253" s="9" t="s">
        <v>3</v>
      </c>
      <c r="E4253" s="9" t="s">
        <v>2235</v>
      </c>
      <c r="F4253" s="12" t="s">
        <v>1868</v>
      </c>
      <c r="T4253" s="1"/>
      <c r="U4253" s="1"/>
      <c r="X4253" s="2"/>
    </row>
    <row r="4254" spans="3:24" x14ac:dyDescent="0.3">
      <c r="C4254" s="10" t="s">
        <v>5615</v>
      </c>
      <c r="D4254" s="11" t="s">
        <v>3</v>
      </c>
      <c r="E4254" s="11" t="s">
        <v>3032</v>
      </c>
      <c r="F4254" s="13" t="s">
        <v>1578</v>
      </c>
      <c r="T4254" s="1"/>
      <c r="U4254" s="1"/>
      <c r="X4254" s="2"/>
    </row>
    <row r="4255" spans="3:24" x14ac:dyDescent="0.3">
      <c r="C4255" s="8" t="s">
        <v>5616</v>
      </c>
      <c r="D4255" s="9" t="s">
        <v>3</v>
      </c>
      <c r="E4255" s="9" t="s">
        <v>3033</v>
      </c>
      <c r="F4255" s="12" t="s">
        <v>3034</v>
      </c>
      <c r="T4255" s="1"/>
      <c r="U4255" s="1"/>
      <c r="X4255" s="2"/>
    </row>
    <row r="4256" spans="3:24" x14ac:dyDescent="0.3">
      <c r="C4256" s="10" t="s">
        <v>5617</v>
      </c>
      <c r="D4256" s="11" t="s">
        <v>3</v>
      </c>
      <c r="E4256" s="11" t="s">
        <v>951</v>
      </c>
      <c r="F4256" s="13" t="s">
        <v>737</v>
      </c>
      <c r="T4256" s="1"/>
      <c r="U4256" s="1"/>
      <c r="X4256" s="2"/>
    </row>
    <row r="4257" spans="3:24" x14ac:dyDescent="0.3">
      <c r="C4257" s="8" t="s">
        <v>5618</v>
      </c>
      <c r="D4257" s="9" t="s">
        <v>3</v>
      </c>
      <c r="E4257" s="9" t="s">
        <v>3035</v>
      </c>
      <c r="F4257" s="12" t="s">
        <v>3036</v>
      </c>
      <c r="T4257" s="1"/>
      <c r="U4257" s="1"/>
      <c r="X4257" s="2"/>
    </row>
    <row r="4258" spans="3:24" x14ac:dyDescent="0.3">
      <c r="C4258" s="10" t="s">
        <v>5619</v>
      </c>
      <c r="D4258" s="11" t="s">
        <v>3</v>
      </c>
      <c r="E4258" s="11" t="s">
        <v>111</v>
      </c>
      <c r="F4258" s="13" t="s">
        <v>3037</v>
      </c>
      <c r="T4258" s="1"/>
      <c r="U4258" s="1"/>
      <c r="X4258" s="2"/>
    </row>
    <row r="4259" spans="3:24" x14ac:dyDescent="0.3">
      <c r="C4259" s="8" t="s">
        <v>5620</v>
      </c>
      <c r="D4259" s="9" t="s">
        <v>3</v>
      </c>
      <c r="E4259" s="9" t="s">
        <v>3038</v>
      </c>
      <c r="F4259" s="12" t="s">
        <v>824</v>
      </c>
      <c r="T4259" s="1"/>
      <c r="U4259" s="1"/>
      <c r="X4259" s="2"/>
    </row>
    <row r="4260" spans="3:24" x14ac:dyDescent="0.3">
      <c r="C4260" s="10" t="s">
        <v>5621</v>
      </c>
      <c r="D4260" s="11" t="s">
        <v>6</v>
      </c>
      <c r="E4260" s="11" t="s">
        <v>3039</v>
      </c>
      <c r="F4260" s="13" t="s">
        <v>3040</v>
      </c>
      <c r="T4260" s="1"/>
      <c r="U4260" s="1"/>
      <c r="X4260" s="2"/>
    </row>
    <row r="4261" spans="3:24" x14ac:dyDescent="0.3">
      <c r="C4261" s="8" t="s">
        <v>5622</v>
      </c>
      <c r="D4261" s="9" t="s">
        <v>3</v>
      </c>
      <c r="E4261" s="9" t="s">
        <v>1361</v>
      </c>
      <c r="F4261" s="12" t="s">
        <v>1435</v>
      </c>
      <c r="T4261" s="1"/>
      <c r="U4261" s="1"/>
      <c r="X4261" s="2"/>
    </row>
    <row r="4262" spans="3:24" x14ac:dyDescent="0.3">
      <c r="C4262" s="10" t="s">
        <v>5623</v>
      </c>
      <c r="D4262" s="11" t="s">
        <v>6</v>
      </c>
      <c r="E4262" s="11" t="s">
        <v>3041</v>
      </c>
      <c r="F4262" s="13" t="s">
        <v>1267</v>
      </c>
      <c r="T4262" s="1"/>
      <c r="U4262" s="1"/>
      <c r="X4262" s="2"/>
    </row>
    <row r="4263" spans="3:24" x14ac:dyDescent="0.3">
      <c r="C4263" s="8" t="s">
        <v>5624</v>
      </c>
      <c r="D4263" s="9" t="s">
        <v>6</v>
      </c>
      <c r="E4263" s="9" t="s">
        <v>697</v>
      </c>
      <c r="F4263" s="12" t="s">
        <v>3042</v>
      </c>
      <c r="T4263" s="1"/>
      <c r="U4263" s="1"/>
      <c r="X4263" s="2"/>
    </row>
    <row r="4264" spans="3:24" x14ac:dyDescent="0.3">
      <c r="C4264" s="10" t="s">
        <v>5625</v>
      </c>
      <c r="D4264" s="11" t="s">
        <v>6</v>
      </c>
      <c r="E4264" s="11" t="s">
        <v>251</v>
      </c>
      <c r="F4264" s="13" t="s">
        <v>399</v>
      </c>
      <c r="T4264" s="1"/>
      <c r="U4264" s="1"/>
      <c r="X4264" s="2"/>
    </row>
    <row r="4265" spans="3:24" x14ac:dyDescent="0.3">
      <c r="C4265" s="8" t="s">
        <v>5626</v>
      </c>
      <c r="D4265" s="9" t="s">
        <v>6</v>
      </c>
      <c r="E4265" s="9" t="s">
        <v>3043</v>
      </c>
      <c r="F4265" s="12" t="s">
        <v>3044</v>
      </c>
      <c r="T4265" s="1"/>
      <c r="U4265" s="1"/>
      <c r="X4265" s="2"/>
    </row>
    <row r="4266" spans="3:24" x14ac:dyDescent="0.3">
      <c r="C4266" s="10" t="s">
        <v>5627</v>
      </c>
      <c r="D4266" s="11" t="s">
        <v>6</v>
      </c>
      <c r="E4266" s="11" t="s">
        <v>3045</v>
      </c>
      <c r="F4266" s="13" t="s">
        <v>3046</v>
      </c>
      <c r="T4266" s="1"/>
      <c r="U4266" s="1"/>
      <c r="X4266" s="2"/>
    </row>
    <row r="4267" spans="3:24" x14ac:dyDescent="0.3">
      <c r="C4267" s="8" t="s">
        <v>5628</v>
      </c>
      <c r="D4267" s="9" t="s">
        <v>6</v>
      </c>
      <c r="E4267" s="9" t="s">
        <v>3047</v>
      </c>
      <c r="F4267" s="12" t="s">
        <v>3048</v>
      </c>
      <c r="T4267" s="1"/>
      <c r="U4267" s="1"/>
      <c r="X4267" s="2"/>
    </row>
    <row r="4268" spans="3:24" x14ac:dyDescent="0.3">
      <c r="C4268" s="10" t="s">
        <v>5629</v>
      </c>
      <c r="D4268" s="11" t="s">
        <v>6</v>
      </c>
      <c r="E4268" s="11" t="s">
        <v>3049</v>
      </c>
      <c r="F4268" s="13" t="s">
        <v>3050</v>
      </c>
      <c r="T4268" s="1"/>
      <c r="U4268" s="1"/>
      <c r="X4268" s="2"/>
    </row>
    <row r="4269" spans="3:24" x14ac:dyDescent="0.3">
      <c r="C4269" s="8" t="s">
        <v>5630</v>
      </c>
      <c r="D4269" s="9" t="s">
        <v>6</v>
      </c>
      <c r="E4269" s="9" t="s">
        <v>3051</v>
      </c>
      <c r="F4269" s="12" t="s">
        <v>3052</v>
      </c>
      <c r="T4269" s="1"/>
      <c r="U4269" s="1"/>
      <c r="X4269" s="2"/>
    </row>
    <row r="4270" spans="3:24" x14ac:dyDescent="0.3">
      <c r="C4270" s="10" t="s">
        <v>5631</v>
      </c>
      <c r="D4270" s="11" t="s">
        <v>3</v>
      </c>
      <c r="E4270" s="11" t="s">
        <v>3053</v>
      </c>
      <c r="F4270" s="13" t="s">
        <v>1928</v>
      </c>
      <c r="T4270" s="1"/>
      <c r="U4270" s="1"/>
      <c r="X4270" s="2"/>
    </row>
    <row r="4271" spans="3:24" x14ac:dyDescent="0.3">
      <c r="C4271" s="8" t="s">
        <v>5632</v>
      </c>
      <c r="D4271" s="9" t="s">
        <v>3</v>
      </c>
      <c r="E4271" s="9" t="s">
        <v>1225</v>
      </c>
      <c r="F4271" s="12" t="s">
        <v>3054</v>
      </c>
      <c r="T4271" s="1"/>
      <c r="U4271" s="1"/>
      <c r="X4271" s="2"/>
    </row>
    <row r="4272" spans="3:24" x14ac:dyDescent="0.3">
      <c r="C4272" s="10" t="s">
        <v>5633</v>
      </c>
      <c r="D4272" s="11" t="s">
        <v>880</v>
      </c>
      <c r="E4272" s="11" t="s">
        <v>3055</v>
      </c>
      <c r="F4272" s="13" t="s">
        <v>3056</v>
      </c>
      <c r="T4272" s="1"/>
      <c r="U4272" s="1"/>
      <c r="X4272" s="2"/>
    </row>
    <row r="4273" spans="3:24" x14ac:dyDescent="0.3">
      <c r="C4273" s="8" t="s">
        <v>5634</v>
      </c>
      <c r="D4273" s="9" t="s">
        <v>3</v>
      </c>
      <c r="E4273" s="9" t="s">
        <v>3057</v>
      </c>
      <c r="F4273" s="12" t="s">
        <v>3058</v>
      </c>
      <c r="T4273" s="1"/>
      <c r="U4273" s="1"/>
      <c r="X4273" s="2"/>
    </row>
    <row r="4274" spans="3:24" x14ac:dyDescent="0.3">
      <c r="C4274" s="10" t="s">
        <v>5635</v>
      </c>
      <c r="D4274" s="11" t="s">
        <v>3</v>
      </c>
      <c r="E4274" s="11" t="s">
        <v>3059</v>
      </c>
      <c r="F4274" s="13" t="s">
        <v>3060</v>
      </c>
      <c r="T4274" s="1"/>
      <c r="U4274" s="1"/>
      <c r="X4274" s="2"/>
    </row>
    <row r="4275" spans="3:24" x14ac:dyDescent="0.3">
      <c r="C4275" s="8" t="s">
        <v>5636</v>
      </c>
      <c r="D4275" s="9" t="s">
        <v>6</v>
      </c>
      <c r="E4275" s="9" t="s">
        <v>3061</v>
      </c>
      <c r="F4275" s="12" t="s">
        <v>1019</v>
      </c>
      <c r="T4275" s="1"/>
      <c r="U4275" s="1"/>
      <c r="X4275" s="2"/>
    </row>
    <row r="4276" spans="3:24" x14ac:dyDescent="0.3">
      <c r="C4276" s="10" t="s">
        <v>5637</v>
      </c>
      <c r="D4276" s="11" t="s">
        <v>3</v>
      </c>
      <c r="E4276" s="11" t="s">
        <v>3053</v>
      </c>
      <c r="F4276" s="13" t="s">
        <v>3062</v>
      </c>
      <c r="T4276" s="1"/>
      <c r="U4276" s="1"/>
      <c r="X4276" s="2"/>
    </row>
    <row r="4277" spans="3:24" x14ac:dyDescent="0.3">
      <c r="C4277" s="8" t="s">
        <v>5638</v>
      </c>
      <c r="D4277" s="9" t="s">
        <v>3</v>
      </c>
      <c r="E4277" s="9" t="s">
        <v>3063</v>
      </c>
      <c r="F4277" s="12" t="s">
        <v>3064</v>
      </c>
      <c r="T4277" s="1"/>
      <c r="U4277" s="1"/>
      <c r="X4277" s="2"/>
    </row>
    <row r="4278" spans="3:24" x14ac:dyDescent="0.3">
      <c r="C4278" s="10" t="s">
        <v>5639</v>
      </c>
      <c r="D4278" s="11" t="s">
        <v>3</v>
      </c>
      <c r="E4278" s="11" t="s">
        <v>3065</v>
      </c>
      <c r="F4278" s="13" t="s">
        <v>3066</v>
      </c>
      <c r="T4278" s="1"/>
      <c r="U4278" s="1"/>
      <c r="X4278" s="2"/>
    </row>
    <row r="4279" spans="3:24" x14ac:dyDescent="0.3">
      <c r="C4279" s="8" t="s">
        <v>5640</v>
      </c>
      <c r="D4279" s="9" t="s">
        <v>3</v>
      </c>
      <c r="E4279" s="9" t="s">
        <v>3067</v>
      </c>
      <c r="F4279" s="12" t="s">
        <v>3068</v>
      </c>
      <c r="T4279" s="1"/>
      <c r="U4279" s="1"/>
      <c r="X4279" s="2"/>
    </row>
    <row r="4280" spans="3:24" x14ac:dyDescent="0.3">
      <c r="C4280" s="10" t="s">
        <v>5641</v>
      </c>
      <c r="D4280" s="11" t="s">
        <v>3</v>
      </c>
      <c r="E4280" s="11" t="s">
        <v>3069</v>
      </c>
      <c r="F4280" s="13" t="s">
        <v>3070</v>
      </c>
      <c r="T4280" s="1"/>
      <c r="U4280" s="1"/>
      <c r="X4280" s="2"/>
    </row>
    <row r="4281" spans="3:24" x14ac:dyDescent="0.3">
      <c r="C4281" s="8" t="s">
        <v>5642</v>
      </c>
      <c r="D4281" s="9" t="s">
        <v>6</v>
      </c>
      <c r="E4281" s="9" t="s">
        <v>3071</v>
      </c>
      <c r="F4281" s="12" t="s">
        <v>3072</v>
      </c>
      <c r="T4281" s="1"/>
      <c r="U4281" s="1"/>
      <c r="X4281" s="2"/>
    </row>
    <row r="4282" spans="3:24" x14ac:dyDescent="0.3">
      <c r="C4282" s="10" t="s">
        <v>5643</v>
      </c>
      <c r="D4282" s="11" t="s">
        <v>6</v>
      </c>
      <c r="E4282" s="11" t="s">
        <v>733</v>
      </c>
      <c r="F4282" s="13" t="s">
        <v>3073</v>
      </c>
      <c r="T4282" s="1"/>
      <c r="U4282" s="1"/>
      <c r="X4282" s="2"/>
    </row>
    <row r="4283" spans="3:24" x14ac:dyDescent="0.3">
      <c r="C4283" s="8" t="s">
        <v>5644</v>
      </c>
      <c r="D4283" s="9" t="s">
        <v>6</v>
      </c>
      <c r="E4283" s="9" t="s">
        <v>3074</v>
      </c>
      <c r="F4283" s="12" t="s">
        <v>1046</v>
      </c>
      <c r="T4283" s="1"/>
      <c r="U4283" s="1"/>
      <c r="X4283" s="2"/>
    </row>
    <row r="4284" spans="3:24" x14ac:dyDescent="0.3">
      <c r="C4284" s="10" t="s">
        <v>5645</v>
      </c>
      <c r="D4284" s="11" t="s">
        <v>3</v>
      </c>
      <c r="E4284" s="11" t="s">
        <v>2005</v>
      </c>
      <c r="F4284" s="13" t="s">
        <v>3075</v>
      </c>
      <c r="T4284" s="1"/>
      <c r="U4284" s="1"/>
      <c r="X4284" s="2"/>
    </row>
    <row r="4285" spans="3:24" x14ac:dyDescent="0.3">
      <c r="C4285" s="8" t="s">
        <v>5646</v>
      </c>
      <c r="D4285" s="9" t="s">
        <v>6</v>
      </c>
      <c r="E4285" s="9" t="s">
        <v>43</v>
      </c>
      <c r="F4285" s="12" t="s">
        <v>3076</v>
      </c>
      <c r="T4285" s="1"/>
      <c r="U4285" s="1"/>
      <c r="X4285" s="2"/>
    </row>
    <row r="4286" spans="3:24" x14ac:dyDescent="0.3">
      <c r="C4286" s="10" t="s">
        <v>5647</v>
      </c>
      <c r="D4286" s="11" t="s">
        <v>6</v>
      </c>
      <c r="E4286" s="11" t="s">
        <v>3077</v>
      </c>
      <c r="F4286" s="13" t="s">
        <v>3078</v>
      </c>
      <c r="T4286" s="1"/>
      <c r="U4286" s="1"/>
      <c r="X4286" s="2"/>
    </row>
    <row r="4287" spans="3:24" x14ac:dyDescent="0.3">
      <c r="C4287" s="8" t="s">
        <v>5648</v>
      </c>
      <c r="D4287" s="9" t="s">
        <v>3</v>
      </c>
      <c r="E4287" s="9" t="s">
        <v>3079</v>
      </c>
      <c r="F4287" s="12" t="s">
        <v>3080</v>
      </c>
      <c r="T4287" s="1"/>
      <c r="U4287" s="1"/>
      <c r="X4287" s="2"/>
    </row>
    <row r="4288" spans="3:24" x14ac:dyDescent="0.3">
      <c r="C4288" s="10" t="s">
        <v>5649</v>
      </c>
      <c r="D4288" s="11" t="s">
        <v>6</v>
      </c>
      <c r="E4288" s="11" t="s">
        <v>231</v>
      </c>
      <c r="F4288" s="13" t="s">
        <v>3081</v>
      </c>
      <c r="T4288" s="1"/>
      <c r="U4288" s="1"/>
      <c r="X4288" s="2"/>
    </row>
    <row r="4289" spans="3:24" x14ac:dyDescent="0.3">
      <c r="C4289" s="8" t="s">
        <v>5650</v>
      </c>
      <c r="D4289" s="9" t="s">
        <v>3</v>
      </c>
      <c r="E4289" s="9" t="s">
        <v>3082</v>
      </c>
      <c r="F4289" s="12" t="s">
        <v>3083</v>
      </c>
      <c r="T4289" s="1"/>
      <c r="U4289" s="1"/>
      <c r="X4289" s="2"/>
    </row>
    <row r="4290" spans="3:24" x14ac:dyDescent="0.3">
      <c r="C4290" s="10" t="s">
        <v>5651</v>
      </c>
      <c r="D4290" s="11" t="s">
        <v>6</v>
      </c>
      <c r="E4290" s="11" t="s">
        <v>3084</v>
      </c>
      <c r="F4290" s="13" t="s">
        <v>460</v>
      </c>
      <c r="T4290" s="1"/>
      <c r="U4290" s="1"/>
      <c r="X4290" s="2"/>
    </row>
    <row r="4291" spans="3:24" x14ac:dyDescent="0.3">
      <c r="C4291" s="8" t="s">
        <v>5652</v>
      </c>
      <c r="D4291" s="9" t="s">
        <v>6</v>
      </c>
      <c r="E4291" s="9" t="s">
        <v>303</v>
      </c>
      <c r="F4291" s="12" t="s">
        <v>3085</v>
      </c>
      <c r="T4291" s="1"/>
      <c r="U4291" s="1"/>
      <c r="X4291" s="2"/>
    </row>
    <row r="4292" spans="3:24" x14ac:dyDescent="0.3">
      <c r="C4292" s="10" t="s">
        <v>5653</v>
      </c>
      <c r="D4292" s="11" t="s">
        <v>6</v>
      </c>
      <c r="E4292" s="11" t="s">
        <v>3086</v>
      </c>
      <c r="F4292" s="13" t="s">
        <v>141</v>
      </c>
      <c r="T4292" s="1"/>
      <c r="U4292" s="1"/>
      <c r="X4292" s="2"/>
    </row>
    <row r="4293" spans="3:24" x14ac:dyDescent="0.3">
      <c r="C4293" s="8" t="s">
        <v>5654</v>
      </c>
      <c r="D4293" s="9" t="s">
        <v>6</v>
      </c>
      <c r="E4293" s="9" t="s">
        <v>760</v>
      </c>
      <c r="F4293" s="12" t="s">
        <v>198</v>
      </c>
      <c r="T4293" s="1"/>
      <c r="U4293" s="1"/>
      <c r="X4293" s="2"/>
    </row>
    <row r="4294" spans="3:24" x14ac:dyDescent="0.3">
      <c r="C4294" s="10" t="s">
        <v>5655</v>
      </c>
      <c r="D4294" s="11" t="s">
        <v>3</v>
      </c>
      <c r="E4294" s="11" t="s">
        <v>192</v>
      </c>
      <c r="F4294" s="13" t="s">
        <v>3087</v>
      </c>
      <c r="T4294" s="1"/>
      <c r="U4294" s="1"/>
      <c r="X4294" s="2"/>
    </row>
    <row r="4295" spans="3:24" x14ac:dyDescent="0.3">
      <c r="C4295" s="8" t="s">
        <v>5656</v>
      </c>
      <c r="D4295" s="9" t="s">
        <v>3</v>
      </c>
      <c r="E4295" s="9" t="s">
        <v>3088</v>
      </c>
      <c r="F4295" s="12" t="s">
        <v>2922</v>
      </c>
      <c r="T4295" s="1"/>
      <c r="U4295" s="1"/>
      <c r="X4295" s="2"/>
    </row>
    <row r="4296" spans="3:24" x14ac:dyDescent="0.3">
      <c r="C4296" s="10" t="s">
        <v>5657</v>
      </c>
      <c r="D4296" s="11" t="s">
        <v>3</v>
      </c>
      <c r="E4296" s="11" t="s">
        <v>1947</v>
      </c>
      <c r="F4296" s="13" t="s">
        <v>3089</v>
      </c>
      <c r="T4296" s="1"/>
      <c r="U4296" s="1"/>
      <c r="X4296" s="2"/>
    </row>
    <row r="4297" spans="3:24" x14ac:dyDescent="0.3">
      <c r="C4297" s="8" t="s">
        <v>5658</v>
      </c>
      <c r="D4297" s="9" t="s">
        <v>3</v>
      </c>
      <c r="E4297" s="9" t="s">
        <v>437</v>
      </c>
      <c r="F4297" s="12" t="s">
        <v>3090</v>
      </c>
      <c r="T4297" s="1"/>
      <c r="U4297" s="1"/>
      <c r="X4297" s="2"/>
    </row>
    <row r="4298" spans="3:24" x14ac:dyDescent="0.3">
      <c r="C4298" s="10" t="s">
        <v>5659</v>
      </c>
      <c r="D4298" s="11" t="s">
        <v>3</v>
      </c>
      <c r="E4298" s="11" t="s">
        <v>3091</v>
      </c>
      <c r="F4298" s="13" t="s">
        <v>3092</v>
      </c>
      <c r="T4298" s="1"/>
      <c r="U4298" s="1"/>
      <c r="X4298" s="2"/>
    </row>
    <row r="4299" spans="3:24" x14ac:dyDescent="0.3">
      <c r="C4299" s="8" t="s">
        <v>5660</v>
      </c>
      <c r="D4299" s="9" t="s">
        <v>3</v>
      </c>
      <c r="E4299" s="9" t="s">
        <v>3093</v>
      </c>
      <c r="F4299" s="12" t="s">
        <v>3094</v>
      </c>
      <c r="T4299" s="1"/>
      <c r="U4299" s="1"/>
      <c r="X4299" s="2"/>
    </row>
    <row r="4300" spans="3:24" x14ac:dyDescent="0.3">
      <c r="C4300" s="10" t="s">
        <v>5661</v>
      </c>
      <c r="D4300" s="11" t="s">
        <v>6</v>
      </c>
      <c r="E4300" s="11" t="s">
        <v>3095</v>
      </c>
      <c r="F4300" s="13" t="s">
        <v>3096</v>
      </c>
      <c r="T4300" s="1"/>
      <c r="U4300" s="1"/>
      <c r="X4300" s="2"/>
    </row>
    <row r="4301" spans="3:24" x14ac:dyDescent="0.3">
      <c r="C4301" s="8" t="s">
        <v>5662</v>
      </c>
      <c r="D4301" s="9" t="s">
        <v>3</v>
      </c>
      <c r="E4301" s="9" t="s">
        <v>3097</v>
      </c>
      <c r="F4301" s="12" t="s">
        <v>553</v>
      </c>
      <c r="T4301" s="1"/>
      <c r="U4301" s="1"/>
      <c r="X4301" s="2"/>
    </row>
    <row r="4302" spans="3:24" x14ac:dyDescent="0.3">
      <c r="C4302" s="10" t="s">
        <v>5663</v>
      </c>
      <c r="D4302" s="11" t="s">
        <v>3</v>
      </c>
      <c r="E4302" s="11" t="s">
        <v>3098</v>
      </c>
      <c r="F4302" s="13" t="s">
        <v>3099</v>
      </c>
      <c r="T4302" s="1"/>
      <c r="U4302" s="1"/>
      <c r="X4302" s="2"/>
    </row>
    <row r="4303" spans="3:24" x14ac:dyDescent="0.3">
      <c r="C4303" s="8" t="s">
        <v>5664</v>
      </c>
      <c r="D4303" s="9" t="s">
        <v>6</v>
      </c>
      <c r="E4303" s="9" t="s">
        <v>3100</v>
      </c>
      <c r="F4303" s="12" t="s">
        <v>3101</v>
      </c>
      <c r="T4303" s="1"/>
      <c r="U4303" s="1"/>
      <c r="X4303" s="2"/>
    </row>
    <row r="4304" spans="3:24" x14ac:dyDescent="0.3">
      <c r="C4304" s="10" t="s">
        <v>5665</v>
      </c>
      <c r="D4304" s="11" t="s">
        <v>6</v>
      </c>
      <c r="E4304" s="11" t="s">
        <v>3102</v>
      </c>
      <c r="F4304" s="13" t="s">
        <v>824</v>
      </c>
      <c r="T4304" s="1"/>
      <c r="U4304" s="1"/>
      <c r="X4304" s="2"/>
    </row>
    <row r="4305" spans="3:24" x14ac:dyDescent="0.3">
      <c r="C4305" s="8" t="s">
        <v>5666</v>
      </c>
      <c r="D4305" s="9" t="s">
        <v>3</v>
      </c>
      <c r="E4305" s="9" t="s">
        <v>3103</v>
      </c>
      <c r="F4305" s="12" t="s">
        <v>3104</v>
      </c>
      <c r="T4305" s="1"/>
      <c r="U4305" s="1"/>
      <c r="X4305" s="2"/>
    </row>
    <row r="4306" spans="3:24" x14ac:dyDescent="0.3">
      <c r="C4306" s="10" t="s">
        <v>5667</v>
      </c>
      <c r="D4306" s="11" t="s">
        <v>6</v>
      </c>
      <c r="E4306" s="11" t="s">
        <v>3105</v>
      </c>
      <c r="F4306" s="13" t="s">
        <v>717</v>
      </c>
      <c r="T4306" s="1"/>
      <c r="U4306" s="1"/>
      <c r="X4306" s="2"/>
    </row>
    <row r="4307" spans="3:24" x14ac:dyDescent="0.3">
      <c r="C4307" s="8" t="s">
        <v>5668</v>
      </c>
      <c r="D4307" s="9" t="s">
        <v>6</v>
      </c>
      <c r="E4307" s="9" t="s">
        <v>3106</v>
      </c>
      <c r="F4307" s="12" t="s">
        <v>3107</v>
      </c>
      <c r="T4307" s="1"/>
      <c r="U4307" s="1"/>
      <c r="X4307" s="2"/>
    </row>
    <row r="4308" spans="3:24" x14ac:dyDescent="0.3">
      <c r="C4308" s="10" t="s">
        <v>5669</v>
      </c>
      <c r="D4308" s="11" t="s">
        <v>6</v>
      </c>
      <c r="E4308" s="11" t="s">
        <v>3108</v>
      </c>
      <c r="F4308" s="13" t="s">
        <v>1055</v>
      </c>
      <c r="T4308" s="1"/>
      <c r="U4308" s="1"/>
      <c r="X4308" s="2"/>
    </row>
    <row r="4309" spans="3:24" x14ac:dyDescent="0.3">
      <c r="C4309" s="8" t="s">
        <v>5670</v>
      </c>
      <c r="D4309" s="9" t="s">
        <v>3</v>
      </c>
      <c r="E4309" s="9" t="s">
        <v>3109</v>
      </c>
      <c r="F4309" s="12" t="s">
        <v>3110</v>
      </c>
      <c r="T4309" s="1"/>
      <c r="U4309" s="1"/>
      <c r="X4309" s="2"/>
    </row>
    <row r="4310" spans="3:24" x14ac:dyDescent="0.3">
      <c r="C4310" s="10" t="s">
        <v>5671</v>
      </c>
      <c r="D4310" s="11" t="s">
        <v>6</v>
      </c>
      <c r="E4310" s="11" t="s">
        <v>3111</v>
      </c>
      <c r="F4310" s="13" t="s">
        <v>3112</v>
      </c>
      <c r="T4310" s="1"/>
      <c r="U4310" s="1"/>
      <c r="X4310" s="2"/>
    </row>
    <row r="4311" spans="3:24" x14ac:dyDescent="0.3">
      <c r="C4311" s="8" t="s">
        <v>5672</v>
      </c>
      <c r="D4311" s="9" t="s">
        <v>6</v>
      </c>
      <c r="E4311" s="9" t="s">
        <v>299</v>
      </c>
      <c r="F4311" s="12" t="s">
        <v>3113</v>
      </c>
      <c r="T4311" s="1"/>
      <c r="U4311" s="1"/>
      <c r="X4311" s="2"/>
    </row>
    <row r="4312" spans="3:24" x14ac:dyDescent="0.3">
      <c r="C4312" s="10" t="s">
        <v>5673</v>
      </c>
      <c r="D4312" s="11" t="s">
        <v>6</v>
      </c>
      <c r="E4312" s="11" t="s">
        <v>2264</v>
      </c>
      <c r="F4312" s="13" t="s">
        <v>3114</v>
      </c>
      <c r="T4312" s="1"/>
      <c r="U4312" s="1"/>
      <c r="X4312" s="2"/>
    </row>
    <row r="4313" spans="3:24" x14ac:dyDescent="0.3">
      <c r="C4313" s="8" t="s">
        <v>5674</v>
      </c>
      <c r="D4313" s="9" t="s">
        <v>6</v>
      </c>
      <c r="E4313" s="9" t="s">
        <v>3115</v>
      </c>
      <c r="F4313" s="12" t="s">
        <v>3116</v>
      </c>
      <c r="T4313" s="1"/>
      <c r="U4313" s="1"/>
      <c r="X4313" s="2"/>
    </row>
    <row r="4314" spans="3:24" x14ac:dyDescent="0.3">
      <c r="C4314" s="10" t="s">
        <v>5675</v>
      </c>
      <c r="D4314" s="11" t="s">
        <v>6</v>
      </c>
      <c r="E4314" s="11" t="s">
        <v>224</v>
      </c>
      <c r="F4314" s="13" t="s">
        <v>3117</v>
      </c>
      <c r="T4314" s="1"/>
      <c r="U4314" s="1"/>
      <c r="X4314" s="2"/>
    </row>
    <row r="4315" spans="3:24" x14ac:dyDescent="0.3">
      <c r="C4315" s="8" t="s">
        <v>5676</v>
      </c>
      <c r="D4315" s="9" t="s">
        <v>880</v>
      </c>
      <c r="E4315" s="9" t="s">
        <v>3118</v>
      </c>
      <c r="F4315" s="12" t="s">
        <v>3119</v>
      </c>
      <c r="T4315" s="1"/>
      <c r="U4315" s="1"/>
      <c r="X4315" s="2"/>
    </row>
    <row r="4316" spans="3:24" x14ac:dyDescent="0.3">
      <c r="C4316" s="10" t="s">
        <v>5677</v>
      </c>
      <c r="D4316" s="11" t="s">
        <v>6</v>
      </c>
      <c r="E4316" s="11" t="s">
        <v>299</v>
      </c>
      <c r="F4316" s="13" t="s">
        <v>3120</v>
      </c>
      <c r="T4316" s="1"/>
      <c r="U4316" s="1"/>
      <c r="X4316" s="2"/>
    </row>
    <row r="4317" spans="3:24" x14ac:dyDescent="0.3">
      <c r="C4317" s="8" t="s">
        <v>5678</v>
      </c>
      <c r="D4317" s="9" t="s">
        <v>6</v>
      </c>
      <c r="E4317" s="9" t="s">
        <v>1298</v>
      </c>
      <c r="F4317" s="12" t="s">
        <v>3121</v>
      </c>
      <c r="T4317" s="1"/>
      <c r="U4317" s="1"/>
      <c r="X4317" s="2"/>
    </row>
    <row r="4318" spans="3:24" x14ac:dyDescent="0.3">
      <c r="C4318" s="10" t="s">
        <v>5679</v>
      </c>
      <c r="D4318" s="11" t="s">
        <v>6</v>
      </c>
      <c r="E4318" s="11" t="s">
        <v>3122</v>
      </c>
      <c r="F4318" s="13" t="s">
        <v>3123</v>
      </c>
      <c r="T4318" s="1"/>
      <c r="U4318" s="1"/>
      <c r="X4318" s="2"/>
    </row>
    <row r="4319" spans="3:24" x14ac:dyDescent="0.3">
      <c r="C4319" s="8" t="s">
        <v>5680</v>
      </c>
      <c r="D4319" s="9" t="s">
        <v>6</v>
      </c>
      <c r="E4319" s="9" t="s">
        <v>271</v>
      </c>
      <c r="F4319" s="12" t="s">
        <v>3124</v>
      </c>
      <c r="T4319" s="1"/>
      <c r="U4319" s="1"/>
      <c r="X4319" s="2"/>
    </row>
    <row r="4320" spans="3:24" x14ac:dyDescent="0.3">
      <c r="C4320" s="10" t="s">
        <v>5681</v>
      </c>
      <c r="D4320" s="11" t="s">
        <v>3</v>
      </c>
      <c r="E4320" s="11" t="s">
        <v>3125</v>
      </c>
      <c r="F4320" s="13" t="s">
        <v>1505</v>
      </c>
      <c r="T4320" s="1"/>
      <c r="U4320" s="1"/>
      <c r="X4320" s="2"/>
    </row>
    <row r="4321" spans="3:24" x14ac:dyDescent="0.3">
      <c r="C4321" s="8" t="s">
        <v>5682</v>
      </c>
      <c r="D4321" s="9" t="s">
        <v>3</v>
      </c>
      <c r="E4321" s="9" t="s">
        <v>3126</v>
      </c>
      <c r="F4321" s="12" t="s">
        <v>3127</v>
      </c>
      <c r="T4321" s="1"/>
      <c r="U4321" s="1"/>
      <c r="X4321" s="2"/>
    </row>
    <row r="4322" spans="3:24" x14ac:dyDescent="0.3">
      <c r="C4322" s="10" t="s">
        <v>5683</v>
      </c>
      <c r="D4322" s="11" t="s">
        <v>6</v>
      </c>
      <c r="E4322" s="11" t="s">
        <v>132</v>
      </c>
      <c r="F4322" s="13" t="s">
        <v>3128</v>
      </c>
      <c r="T4322" s="1"/>
      <c r="U4322" s="1"/>
      <c r="X4322" s="2"/>
    </row>
    <row r="4323" spans="3:24" x14ac:dyDescent="0.3">
      <c r="C4323" s="8" t="s">
        <v>5684</v>
      </c>
      <c r="D4323" s="9" t="s">
        <v>3</v>
      </c>
      <c r="E4323" s="9" t="s">
        <v>3129</v>
      </c>
      <c r="F4323" s="12" t="s">
        <v>1877</v>
      </c>
      <c r="T4323" s="1"/>
      <c r="U4323" s="1"/>
      <c r="X4323" s="2"/>
    </row>
    <row r="4324" spans="3:24" x14ac:dyDescent="0.3">
      <c r="C4324" s="10" t="s">
        <v>5685</v>
      </c>
      <c r="D4324" s="11" t="s">
        <v>3</v>
      </c>
      <c r="E4324" s="11" t="s">
        <v>1941</v>
      </c>
      <c r="F4324" s="13" t="s">
        <v>890</v>
      </c>
      <c r="T4324" s="1"/>
      <c r="U4324" s="1"/>
      <c r="X4324" s="2"/>
    </row>
    <row r="4325" spans="3:24" x14ac:dyDescent="0.3">
      <c r="C4325" s="8" t="s">
        <v>5686</v>
      </c>
      <c r="D4325" s="9" t="s">
        <v>3</v>
      </c>
      <c r="E4325" s="9" t="s">
        <v>3130</v>
      </c>
      <c r="F4325" s="12" t="s">
        <v>3131</v>
      </c>
      <c r="T4325" s="1"/>
      <c r="U4325" s="1"/>
      <c r="X4325" s="2"/>
    </row>
    <row r="4326" spans="3:24" x14ac:dyDescent="0.3">
      <c r="C4326" s="10" t="s">
        <v>5687</v>
      </c>
      <c r="D4326" s="11" t="s">
        <v>3</v>
      </c>
      <c r="E4326" s="11" t="s">
        <v>3132</v>
      </c>
      <c r="F4326" s="13" t="s">
        <v>3133</v>
      </c>
      <c r="T4326" s="1"/>
      <c r="U4326" s="1"/>
      <c r="X4326" s="2"/>
    </row>
    <row r="4327" spans="3:24" x14ac:dyDescent="0.3">
      <c r="C4327" s="8" t="s">
        <v>5688</v>
      </c>
      <c r="D4327" s="9" t="s">
        <v>6</v>
      </c>
      <c r="E4327" s="9" t="s">
        <v>166</v>
      </c>
      <c r="F4327" s="12" t="s">
        <v>3134</v>
      </c>
      <c r="T4327" s="1"/>
      <c r="U4327" s="1"/>
      <c r="X4327" s="2"/>
    </row>
    <row r="4328" spans="3:24" x14ac:dyDescent="0.3">
      <c r="C4328" s="10" t="s">
        <v>5689</v>
      </c>
      <c r="D4328" s="11" t="s">
        <v>3</v>
      </c>
      <c r="E4328" s="11" t="s">
        <v>192</v>
      </c>
      <c r="F4328" s="13" t="s">
        <v>3135</v>
      </c>
      <c r="T4328" s="1"/>
      <c r="U4328" s="1"/>
      <c r="X4328" s="2"/>
    </row>
    <row r="4329" spans="3:24" x14ac:dyDescent="0.3">
      <c r="C4329" s="8" t="s">
        <v>5690</v>
      </c>
      <c r="D4329" s="9" t="s">
        <v>3</v>
      </c>
      <c r="E4329" s="9" t="s">
        <v>3136</v>
      </c>
      <c r="F4329" s="12" t="s">
        <v>3137</v>
      </c>
      <c r="T4329" s="1"/>
      <c r="U4329" s="1"/>
      <c r="X4329" s="2"/>
    </row>
    <row r="4330" spans="3:24" x14ac:dyDescent="0.3">
      <c r="C4330" s="10" t="s">
        <v>5691</v>
      </c>
      <c r="D4330" s="11" t="s">
        <v>6</v>
      </c>
      <c r="E4330" s="11" t="s">
        <v>3138</v>
      </c>
      <c r="F4330" s="13" t="s">
        <v>3139</v>
      </c>
      <c r="T4330" s="1"/>
      <c r="U4330" s="1"/>
      <c r="X4330" s="2"/>
    </row>
    <row r="4331" spans="3:24" x14ac:dyDescent="0.3">
      <c r="C4331" s="8" t="s">
        <v>5692</v>
      </c>
      <c r="D4331" s="9" t="s">
        <v>880</v>
      </c>
      <c r="E4331" s="9" t="s">
        <v>3140</v>
      </c>
      <c r="F4331" s="12" t="s">
        <v>3141</v>
      </c>
      <c r="T4331" s="1"/>
      <c r="U4331" s="1"/>
      <c r="X4331" s="2"/>
    </row>
    <row r="4332" spans="3:24" x14ac:dyDescent="0.3">
      <c r="C4332" s="10" t="s">
        <v>5693</v>
      </c>
      <c r="D4332" s="11" t="s">
        <v>6</v>
      </c>
      <c r="E4332" s="11" t="s">
        <v>27</v>
      </c>
      <c r="F4332" s="13" t="s">
        <v>2809</v>
      </c>
      <c r="T4332" s="1"/>
      <c r="U4332" s="1"/>
      <c r="X4332" s="2"/>
    </row>
    <row r="4333" spans="3:24" x14ac:dyDescent="0.3">
      <c r="C4333" s="8" t="s">
        <v>5694</v>
      </c>
      <c r="D4333" s="9" t="s">
        <v>6</v>
      </c>
      <c r="E4333" s="9" t="s">
        <v>3142</v>
      </c>
      <c r="F4333" s="12" t="s">
        <v>3143</v>
      </c>
      <c r="T4333" s="1"/>
      <c r="U4333" s="1"/>
      <c r="X4333" s="2"/>
    </row>
    <row r="4334" spans="3:24" x14ac:dyDescent="0.3">
      <c r="C4334" s="10" t="s">
        <v>5695</v>
      </c>
      <c r="D4334" s="11" t="s">
        <v>6</v>
      </c>
      <c r="E4334" s="11" t="s">
        <v>3144</v>
      </c>
      <c r="F4334" s="13" t="s">
        <v>3145</v>
      </c>
      <c r="T4334" s="1"/>
      <c r="U4334" s="1"/>
      <c r="X4334" s="2"/>
    </row>
    <row r="4335" spans="3:24" x14ac:dyDescent="0.3">
      <c r="C4335" s="8" t="s">
        <v>5696</v>
      </c>
      <c r="D4335" s="9" t="s">
        <v>6</v>
      </c>
      <c r="E4335" s="9" t="s">
        <v>3146</v>
      </c>
      <c r="F4335" s="12" t="s">
        <v>1442</v>
      </c>
      <c r="T4335" s="1"/>
      <c r="U4335" s="1"/>
      <c r="X4335" s="2"/>
    </row>
    <row r="4336" spans="3:24" x14ac:dyDescent="0.3">
      <c r="C4336" s="10" t="s">
        <v>5697</v>
      </c>
      <c r="D4336" s="11" t="s">
        <v>6</v>
      </c>
      <c r="E4336" s="11" t="s">
        <v>3147</v>
      </c>
      <c r="F4336" s="13" t="s">
        <v>3148</v>
      </c>
      <c r="T4336" s="1"/>
      <c r="U4336" s="1"/>
      <c r="X4336" s="2"/>
    </row>
    <row r="4337" spans="3:24" x14ac:dyDescent="0.3">
      <c r="C4337" s="8" t="s">
        <v>5698</v>
      </c>
      <c r="D4337" s="9" t="s">
        <v>6</v>
      </c>
      <c r="E4337" s="9" t="s">
        <v>299</v>
      </c>
      <c r="F4337" s="12" t="s">
        <v>3149</v>
      </c>
      <c r="T4337" s="1"/>
      <c r="U4337" s="1"/>
      <c r="X4337" s="2"/>
    </row>
    <row r="4338" spans="3:24" x14ac:dyDescent="0.3">
      <c r="C4338" s="10" t="s">
        <v>5699</v>
      </c>
      <c r="D4338" s="11" t="s">
        <v>6</v>
      </c>
      <c r="E4338" s="11" t="s">
        <v>3150</v>
      </c>
      <c r="F4338" s="13" t="s">
        <v>1307</v>
      </c>
      <c r="T4338" s="1"/>
      <c r="U4338" s="1"/>
      <c r="X4338" s="2"/>
    </row>
    <row r="4339" spans="3:24" x14ac:dyDescent="0.3">
      <c r="C4339" s="8" t="s">
        <v>5700</v>
      </c>
      <c r="D4339" s="9" t="s">
        <v>3</v>
      </c>
      <c r="E4339" s="9" t="s">
        <v>213</v>
      </c>
      <c r="F4339" s="12" t="s">
        <v>3151</v>
      </c>
      <c r="T4339" s="1"/>
      <c r="U4339" s="1"/>
      <c r="X4339" s="2"/>
    </row>
    <row r="4340" spans="3:24" x14ac:dyDescent="0.3">
      <c r="C4340" s="10" t="s">
        <v>5701</v>
      </c>
      <c r="D4340" s="11" t="s">
        <v>6</v>
      </c>
      <c r="E4340" s="11" t="s">
        <v>3051</v>
      </c>
      <c r="F4340" s="13" t="s">
        <v>3152</v>
      </c>
      <c r="T4340" s="1"/>
      <c r="U4340" s="1"/>
      <c r="X4340" s="2"/>
    </row>
    <row r="4341" spans="3:24" x14ac:dyDescent="0.3">
      <c r="C4341" s="8" t="s">
        <v>5702</v>
      </c>
      <c r="D4341" s="9" t="s">
        <v>6</v>
      </c>
      <c r="E4341" s="9" t="s">
        <v>3153</v>
      </c>
      <c r="F4341" s="12" t="s">
        <v>3154</v>
      </c>
      <c r="T4341" s="1"/>
      <c r="U4341" s="1"/>
      <c r="X4341" s="2"/>
    </row>
    <row r="4342" spans="3:24" x14ac:dyDescent="0.3">
      <c r="C4342" s="10" t="s">
        <v>5703</v>
      </c>
      <c r="D4342" s="11" t="s">
        <v>6</v>
      </c>
      <c r="E4342" s="11" t="s">
        <v>3155</v>
      </c>
      <c r="F4342" s="13" t="s">
        <v>3156</v>
      </c>
      <c r="T4342" s="1"/>
      <c r="U4342" s="1"/>
      <c r="X4342" s="2"/>
    </row>
    <row r="4343" spans="3:24" x14ac:dyDescent="0.3">
      <c r="C4343" s="8" t="s">
        <v>5704</v>
      </c>
      <c r="D4343" s="9" t="s">
        <v>3</v>
      </c>
      <c r="E4343" s="9" t="s">
        <v>3157</v>
      </c>
      <c r="F4343" s="12" t="s">
        <v>3158</v>
      </c>
      <c r="T4343" s="1"/>
      <c r="U4343" s="1"/>
      <c r="X4343" s="2"/>
    </row>
    <row r="4344" spans="3:24" x14ac:dyDescent="0.3">
      <c r="C4344" s="10" t="s">
        <v>5705</v>
      </c>
      <c r="D4344" s="11" t="s">
        <v>6</v>
      </c>
      <c r="E4344" s="11" t="s">
        <v>271</v>
      </c>
      <c r="F4344" s="13" t="s">
        <v>1068</v>
      </c>
      <c r="T4344" s="1"/>
      <c r="U4344" s="1"/>
      <c r="X4344" s="2"/>
    </row>
    <row r="4345" spans="3:24" x14ac:dyDescent="0.3">
      <c r="C4345" s="8" t="s">
        <v>5706</v>
      </c>
      <c r="D4345" s="9" t="s">
        <v>3</v>
      </c>
      <c r="E4345" s="9" t="s">
        <v>3159</v>
      </c>
      <c r="F4345" s="12" t="s">
        <v>3160</v>
      </c>
      <c r="T4345" s="1"/>
      <c r="U4345" s="1"/>
      <c r="X4345" s="2"/>
    </row>
    <row r="4346" spans="3:24" x14ac:dyDescent="0.3">
      <c r="C4346" s="10" t="s">
        <v>5707</v>
      </c>
      <c r="D4346" s="11" t="s">
        <v>6</v>
      </c>
      <c r="E4346" s="11" t="s">
        <v>3161</v>
      </c>
      <c r="F4346" s="13" t="s">
        <v>3162</v>
      </c>
      <c r="T4346" s="1"/>
      <c r="U4346" s="1"/>
      <c r="X4346" s="2"/>
    </row>
    <row r="4347" spans="3:24" x14ac:dyDescent="0.3">
      <c r="C4347" s="8" t="s">
        <v>5708</v>
      </c>
      <c r="D4347" s="9" t="s">
        <v>6</v>
      </c>
      <c r="E4347" s="9" t="s">
        <v>3163</v>
      </c>
      <c r="F4347" s="12" t="s">
        <v>3164</v>
      </c>
      <c r="T4347" s="1"/>
      <c r="U4347" s="1"/>
      <c r="X4347" s="2"/>
    </row>
    <row r="4348" spans="3:24" x14ac:dyDescent="0.3">
      <c r="C4348" s="10" t="s">
        <v>5709</v>
      </c>
      <c r="D4348" s="11" t="s">
        <v>3</v>
      </c>
      <c r="E4348" s="11" t="s">
        <v>3165</v>
      </c>
      <c r="F4348" s="13" t="s">
        <v>3166</v>
      </c>
      <c r="T4348" s="1"/>
      <c r="U4348" s="1"/>
      <c r="X4348" s="2"/>
    </row>
    <row r="4349" spans="3:24" x14ac:dyDescent="0.3">
      <c r="C4349" s="8" t="s">
        <v>5710</v>
      </c>
      <c r="D4349" s="9" t="s">
        <v>3</v>
      </c>
      <c r="E4349" s="9" t="s">
        <v>3167</v>
      </c>
      <c r="F4349" s="12" t="s">
        <v>3168</v>
      </c>
      <c r="T4349" s="1"/>
      <c r="U4349" s="1"/>
      <c r="X4349" s="2"/>
    </row>
    <row r="4350" spans="3:24" x14ac:dyDescent="0.3">
      <c r="C4350" s="10" t="s">
        <v>5711</v>
      </c>
      <c r="D4350" s="11" t="s">
        <v>3</v>
      </c>
      <c r="E4350" s="11" t="s">
        <v>3169</v>
      </c>
      <c r="F4350" s="13" t="s">
        <v>3170</v>
      </c>
      <c r="T4350" s="1"/>
      <c r="U4350" s="1"/>
      <c r="X4350" s="2"/>
    </row>
    <row r="4351" spans="3:24" x14ac:dyDescent="0.3">
      <c r="C4351" s="8" t="s">
        <v>5712</v>
      </c>
      <c r="D4351" s="9" t="s">
        <v>6</v>
      </c>
      <c r="E4351" s="9" t="s">
        <v>3171</v>
      </c>
      <c r="F4351" s="12" t="s">
        <v>3172</v>
      </c>
      <c r="T4351" s="1"/>
      <c r="U4351" s="1"/>
      <c r="X4351" s="2"/>
    </row>
    <row r="4352" spans="3:24" x14ac:dyDescent="0.3">
      <c r="C4352" s="10" t="s">
        <v>5713</v>
      </c>
      <c r="D4352" s="11" t="s">
        <v>3</v>
      </c>
      <c r="E4352" s="11" t="s">
        <v>825</v>
      </c>
      <c r="F4352" s="13" t="s">
        <v>636</v>
      </c>
      <c r="T4352" s="1"/>
      <c r="U4352" s="1"/>
      <c r="X4352" s="2"/>
    </row>
    <row r="4353" spans="3:24" x14ac:dyDescent="0.3">
      <c r="C4353" s="8" t="s">
        <v>5714</v>
      </c>
      <c r="D4353" s="9" t="s">
        <v>3</v>
      </c>
      <c r="E4353" s="9" t="s">
        <v>70</v>
      </c>
      <c r="F4353" s="12" t="s">
        <v>3173</v>
      </c>
      <c r="T4353" s="1"/>
      <c r="U4353" s="1"/>
      <c r="X4353" s="2"/>
    </row>
    <row r="4354" spans="3:24" x14ac:dyDescent="0.3">
      <c r="C4354" s="10" t="s">
        <v>5715</v>
      </c>
      <c r="D4354" s="11" t="s">
        <v>3</v>
      </c>
      <c r="E4354" s="11" t="s">
        <v>437</v>
      </c>
      <c r="F4354" s="13" t="s">
        <v>890</v>
      </c>
      <c r="T4354" s="1"/>
      <c r="U4354" s="1"/>
      <c r="X4354" s="2"/>
    </row>
    <row r="4355" spans="3:24" x14ac:dyDescent="0.3">
      <c r="C4355" s="8" t="s">
        <v>5716</v>
      </c>
      <c r="D4355" s="9" t="s">
        <v>3</v>
      </c>
      <c r="E4355" s="9" t="s">
        <v>3174</v>
      </c>
      <c r="F4355" s="12" t="s">
        <v>3175</v>
      </c>
      <c r="T4355" s="1"/>
      <c r="U4355" s="1"/>
      <c r="X4355" s="2"/>
    </row>
    <row r="4356" spans="3:24" x14ac:dyDescent="0.3">
      <c r="C4356" s="10" t="s">
        <v>5717</v>
      </c>
      <c r="D4356" s="11" t="s">
        <v>6</v>
      </c>
      <c r="E4356" s="11" t="s">
        <v>7</v>
      </c>
      <c r="F4356" s="13" t="s">
        <v>2922</v>
      </c>
      <c r="T4356" s="1"/>
      <c r="U4356" s="1"/>
      <c r="X4356" s="2"/>
    </row>
    <row r="4357" spans="3:24" x14ac:dyDescent="0.3">
      <c r="C4357" s="8" t="s">
        <v>5718</v>
      </c>
      <c r="D4357" s="9" t="s">
        <v>6</v>
      </c>
      <c r="E4357" s="9" t="s">
        <v>3176</v>
      </c>
      <c r="F4357" s="12" t="s">
        <v>3177</v>
      </c>
      <c r="T4357" s="1"/>
      <c r="U4357" s="1"/>
      <c r="X4357" s="2"/>
    </row>
    <row r="4358" spans="3:24" x14ac:dyDescent="0.3">
      <c r="C4358" s="10" t="s">
        <v>5719</v>
      </c>
      <c r="D4358" s="11" t="s">
        <v>6</v>
      </c>
      <c r="E4358" s="11" t="s">
        <v>3178</v>
      </c>
      <c r="F4358" s="13" t="s">
        <v>579</v>
      </c>
      <c r="T4358" s="1"/>
      <c r="U4358" s="1"/>
      <c r="X4358" s="2"/>
    </row>
    <row r="4359" spans="3:24" x14ac:dyDescent="0.3">
      <c r="C4359" s="8" t="s">
        <v>5720</v>
      </c>
      <c r="D4359" s="9" t="s">
        <v>3</v>
      </c>
      <c r="E4359" s="9" t="s">
        <v>3179</v>
      </c>
      <c r="F4359" s="12" t="s">
        <v>3180</v>
      </c>
      <c r="T4359" s="1"/>
      <c r="U4359" s="1"/>
      <c r="X4359" s="2"/>
    </row>
    <row r="4360" spans="3:24" x14ac:dyDescent="0.3">
      <c r="C4360" s="10" t="s">
        <v>5721</v>
      </c>
      <c r="D4360" s="11" t="s">
        <v>6</v>
      </c>
      <c r="E4360" s="11" t="s">
        <v>3181</v>
      </c>
      <c r="F4360" s="13" t="s">
        <v>108</v>
      </c>
      <c r="T4360" s="1"/>
      <c r="U4360" s="1"/>
      <c r="X4360" s="2"/>
    </row>
    <row r="4361" spans="3:24" x14ac:dyDescent="0.3">
      <c r="C4361" s="8" t="s">
        <v>5722</v>
      </c>
      <c r="D4361" s="9" t="s">
        <v>6</v>
      </c>
      <c r="E4361" s="9" t="s">
        <v>3182</v>
      </c>
      <c r="F4361" s="12" t="s">
        <v>3183</v>
      </c>
      <c r="T4361" s="1"/>
      <c r="U4361" s="1"/>
      <c r="X4361" s="2"/>
    </row>
    <row r="4362" spans="3:24" x14ac:dyDescent="0.3">
      <c r="C4362" s="10" t="s">
        <v>5723</v>
      </c>
      <c r="D4362" s="11" t="s">
        <v>6</v>
      </c>
      <c r="E4362" s="11" t="s">
        <v>3184</v>
      </c>
      <c r="F4362" s="13" t="s">
        <v>2312</v>
      </c>
      <c r="T4362" s="1"/>
      <c r="U4362" s="1"/>
      <c r="X4362" s="2"/>
    </row>
    <row r="4363" spans="3:24" x14ac:dyDescent="0.3">
      <c r="C4363" s="8" t="s">
        <v>5724</v>
      </c>
      <c r="D4363" s="9" t="s">
        <v>6</v>
      </c>
      <c r="E4363" s="9" t="s">
        <v>3185</v>
      </c>
      <c r="F4363" s="12" t="s">
        <v>1920</v>
      </c>
      <c r="T4363" s="1"/>
      <c r="U4363" s="1"/>
      <c r="X4363" s="2"/>
    </row>
    <row r="4364" spans="3:24" x14ac:dyDescent="0.3">
      <c r="C4364" s="10" t="s">
        <v>5725</v>
      </c>
      <c r="D4364" s="11" t="s">
        <v>880</v>
      </c>
      <c r="E4364" s="11" t="s">
        <v>3186</v>
      </c>
      <c r="F4364" s="13" t="s">
        <v>3187</v>
      </c>
      <c r="T4364" s="1"/>
      <c r="U4364" s="1"/>
      <c r="X4364" s="2"/>
    </row>
    <row r="4365" spans="3:24" x14ac:dyDescent="0.3">
      <c r="C4365" s="8" t="s">
        <v>5726</v>
      </c>
      <c r="D4365" s="9" t="s">
        <v>3</v>
      </c>
      <c r="E4365" s="9" t="s">
        <v>3188</v>
      </c>
      <c r="F4365" s="12" t="s">
        <v>3189</v>
      </c>
      <c r="T4365" s="1"/>
      <c r="U4365" s="1"/>
      <c r="X4365" s="2"/>
    </row>
    <row r="4366" spans="3:24" x14ac:dyDescent="0.3">
      <c r="C4366" s="10" t="s">
        <v>5727</v>
      </c>
      <c r="D4366" s="11" t="s">
        <v>6</v>
      </c>
      <c r="E4366" s="11" t="s">
        <v>156</v>
      </c>
      <c r="F4366" s="13" t="s">
        <v>3190</v>
      </c>
      <c r="T4366" s="1"/>
      <c r="U4366" s="1"/>
      <c r="X4366" s="2"/>
    </row>
    <row r="4367" spans="3:24" x14ac:dyDescent="0.3">
      <c r="C4367" s="8" t="s">
        <v>5728</v>
      </c>
      <c r="D4367" s="9" t="s">
        <v>6</v>
      </c>
      <c r="E4367" s="9" t="s">
        <v>3191</v>
      </c>
      <c r="F4367" s="12" t="s">
        <v>3192</v>
      </c>
      <c r="T4367" s="1"/>
      <c r="U4367" s="1"/>
      <c r="X4367" s="2"/>
    </row>
    <row r="4368" spans="3:24" x14ac:dyDescent="0.3">
      <c r="C4368" s="10" t="s">
        <v>5729</v>
      </c>
      <c r="D4368" s="11" t="s">
        <v>3</v>
      </c>
      <c r="E4368" s="11" t="s">
        <v>3193</v>
      </c>
      <c r="F4368" s="13" t="s">
        <v>3194</v>
      </c>
      <c r="T4368" s="1"/>
      <c r="U4368" s="1"/>
      <c r="X4368" s="2"/>
    </row>
    <row r="4369" spans="3:24" x14ac:dyDescent="0.3">
      <c r="C4369" s="8" t="s">
        <v>5730</v>
      </c>
      <c r="D4369" s="9" t="s">
        <v>3</v>
      </c>
      <c r="E4369" s="9" t="s">
        <v>3195</v>
      </c>
      <c r="F4369" s="12" t="s">
        <v>3196</v>
      </c>
      <c r="T4369" s="1"/>
      <c r="U4369" s="1"/>
      <c r="X4369" s="2"/>
    </row>
    <row r="4370" spans="3:24" x14ac:dyDescent="0.3">
      <c r="C4370" s="10" t="s">
        <v>5731</v>
      </c>
      <c r="D4370" s="11" t="s">
        <v>3</v>
      </c>
      <c r="E4370" s="11" t="s">
        <v>3197</v>
      </c>
      <c r="F4370" s="13" t="s">
        <v>3198</v>
      </c>
      <c r="T4370" s="1"/>
      <c r="U4370" s="1"/>
      <c r="X4370" s="2"/>
    </row>
    <row r="4371" spans="3:24" x14ac:dyDescent="0.3">
      <c r="C4371" s="8" t="s">
        <v>5732</v>
      </c>
      <c r="D4371" s="9" t="s">
        <v>3</v>
      </c>
      <c r="E4371" s="9" t="s">
        <v>115</v>
      </c>
      <c r="F4371" s="12" t="s">
        <v>3199</v>
      </c>
      <c r="T4371" s="1"/>
      <c r="U4371" s="1"/>
      <c r="X4371" s="2"/>
    </row>
    <row r="4372" spans="3:24" x14ac:dyDescent="0.3">
      <c r="C4372" s="10" t="s">
        <v>5733</v>
      </c>
      <c r="D4372" s="11" t="s">
        <v>3</v>
      </c>
      <c r="E4372" s="11" t="s">
        <v>3200</v>
      </c>
      <c r="F4372" s="13" t="s">
        <v>416</v>
      </c>
      <c r="T4372" s="1"/>
      <c r="U4372" s="1"/>
      <c r="X4372" s="2"/>
    </row>
    <row r="4373" spans="3:24" x14ac:dyDescent="0.3">
      <c r="C4373" s="8" t="s">
        <v>5734</v>
      </c>
      <c r="D4373" s="9" t="s">
        <v>3</v>
      </c>
      <c r="E4373" s="9" t="s">
        <v>3201</v>
      </c>
      <c r="F4373" s="12" t="s">
        <v>3202</v>
      </c>
      <c r="T4373" s="1"/>
      <c r="U4373" s="1"/>
      <c r="X4373" s="2"/>
    </row>
    <row r="4374" spans="3:24" x14ac:dyDescent="0.3">
      <c r="C4374" s="10" t="s">
        <v>5735</v>
      </c>
      <c r="D4374" s="11" t="s">
        <v>3</v>
      </c>
      <c r="E4374" s="11" t="s">
        <v>3203</v>
      </c>
      <c r="F4374" s="13" t="s">
        <v>3204</v>
      </c>
      <c r="T4374" s="1"/>
      <c r="U4374" s="1"/>
      <c r="X4374" s="2"/>
    </row>
    <row r="4375" spans="3:24" x14ac:dyDescent="0.3">
      <c r="C4375" s="8" t="s">
        <v>5736</v>
      </c>
      <c r="D4375" s="9" t="s">
        <v>3</v>
      </c>
      <c r="E4375" s="9" t="s">
        <v>3205</v>
      </c>
      <c r="F4375" s="12" t="s">
        <v>3206</v>
      </c>
      <c r="T4375" s="1"/>
      <c r="U4375" s="1"/>
      <c r="X4375" s="2"/>
    </row>
    <row r="4376" spans="3:24" x14ac:dyDescent="0.3">
      <c r="C4376" s="10" t="s">
        <v>5737</v>
      </c>
      <c r="D4376" s="11" t="s">
        <v>3</v>
      </c>
      <c r="E4376" s="11" t="s">
        <v>3207</v>
      </c>
      <c r="F4376" s="13" t="s">
        <v>3208</v>
      </c>
      <c r="T4376" s="1"/>
      <c r="U4376" s="1"/>
      <c r="X4376" s="2"/>
    </row>
    <row r="4377" spans="3:24" x14ac:dyDescent="0.3">
      <c r="C4377" s="8" t="s">
        <v>5738</v>
      </c>
      <c r="D4377" s="9" t="s">
        <v>3</v>
      </c>
      <c r="E4377" s="9" t="s">
        <v>3209</v>
      </c>
      <c r="F4377" s="12" t="s">
        <v>3210</v>
      </c>
      <c r="T4377" s="1"/>
      <c r="U4377" s="1"/>
      <c r="X4377" s="2"/>
    </row>
    <row r="4378" spans="3:24" x14ac:dyDescent="0.3">
      <c r="C4378" s="10" t="s">
        <v>5739</v>
      </c>
      <c r="D4378" s="11" t="s">
        <v>6</v>
      </c>
      <c r="E4378" s="11" t="s">
        <v>3211</v>
      </c>
      <c r="F4378" s="13" t="s">
        <v>3212</v>
      </c>
      <c r="T4378" s="1"/>
      <c r="U4378" s="1"/>
      <c r="X4378" s="2"/>
    </row>
    <row r="4379" spans="3:24" x14ac:dyDescent="0.3">
      <c r="C4379" s="8" t="s">
        <v>5740</v>
      </c>
      <c r="D4379" s="9" t="s">
        <v>6</v>
      </c>
      <c r="E4379" s="9" t="s">
        <v>1771</v>
      </c>
      <c r="F4379" s="12" t="s">
        <v>3213</v>
      </c>
      <c r="T4379" s="1"/>
      <c r="U4379" s="1"/>
      <c r="X4379" s="2"/>
    </row>
    <row r="4380" spans="3:24" x14ac:dyDescent="0.3">
      <c r="C4380" s="10" t="s">
        <v>5741</v>
      </c>
      <c r="D4380" s="11" t="s">
        <v>6</v>
      </c>
      <c r="E4380" s="11" t="s">
        <v>43</v>
      </c>
      <c r="F4380" s="13" t="s">
        <v>3214</v>
      </c>
      <c r="T4380" s="1"/>
      <c r="U4380" s="1"/>
      <c r="X4380" s="2"/>
    </row>
    <row r="4381" spans="3:24" x14ac:dyDescent="0.3">
      <c r="C4381" s="8" t="s">
        <v>5742</v>
      </c>
      <c r="D4381" s="9" t="s">
        <v>880</v>
      </c>
      <c r="E4381" s="9" t="s">
        <v>3215</v>
      </c>
      <c r="F4381" s="12" t="s">
        <v>3216</v>
      </c>
      <c r="T4381" s="1"/>
      <c r="U4381" s="1"/>
      <c r="X4381" s="2"/>
    </row>
    <row r="4382" spans="3:24" x14ac:dyDescent="0.3">
      <c r="C4382" s="10" t="s">
        <v>5743</v>
      </c>
      <c r="D4382" s="11" t="s">
        <v>6</v>
      </c>
      <c r="E4382" s="11" t="s">
        <v>3217</v>
      </c>
      <c r="F4382" s="13" t="s">
        <v>3218</v>
      </c>
      <c r="T4382" s="1"/>
      <c r="U4382" s="1"/>
      <c r="X4382" s="2"/>
    </row>
    <row r="4383" spans="3:24" x14ac:dyDescent="0.3">
      <c r="C4383" s="8" t="s">
        <v>5744</v>
      </c>
      <c r="D4383" s="9" t="s">
        <v>3</v>
      </c>
      <c r="E4383" s="9" t="s">
        <v>164</v>
      </c>
      <c r="F4383" s="12" t="s">
        <v>3219</v>
      </c>
      <c r="T4383" s="1"/>
      <c r="U4383" s="1"/>
      <c r="X4383" s="2"/>
    </row>
    <row r="4384" spans="3:24" x14ac:dyDescent="0.3">
      <c r="C4384" s="10" t="s">
        <v>5745</v>
      </c>
      <c r="D4384" s="11" t="s">
        <v>6</v>
      </c>
      <c r="E4384" s="11" t="s">
        <v>3220</v>
      </c>
      <c r="F4384" s="13" t="s">
        <v>3221</v>
      </c>
      <c r="T4384" s="1"/>
      <c r="U4384" s="1"/>
      <c r="X4384" s="2"/>
    </row>
    <row r="4385" spans="3:24" x14ac:dyDescent="0.3">
      <c r="C4385" s="8" t="s">
        <v>5746</v>
      </c>
      <c r="D4385" s="9" t="s">
        <v>6</v>
      </c>
      <c r="E4385" s="9" t="s">
        <v>3222</v>
      </c>
      <c r="F4385" s="12" t="s">
        <v>3223</v>
      </c>
      <c r="T4385" s="1"/>
      <c r="U4385" s="1"/>
      <c r="X4385" s="2"/>
    </row>
    <row r="4386" spans="3:24" x14ac:dyDescent="0.3">
      <c r="C4386" s="10" t="s">
        <v>5747</v>
      </c>
      <c r="D4386" s="11" t="s">
        <v>6</v>
      </c>
      <c r="E4386" s="11" t="s">
        <v>3224</v>
      </c>
      <c r="F4386" s="13" t="s">
        <v>3225</v>
      </c>
      <c r="T4386" s="1"/>
      <c r="U4386" s="1"/>
      <c r="X4386" s="2"/>
    </row>
    <row r="4387" spans="3:24" x14ac:dyDescent="0.3">
      <c r="C4387" s="8" t="s">
        <v>5748</v>
      </c>
      <c r="D4387" s="9" t="s">
        <v>6</v>
      </c>
      <c r="E4387" s="9" t="s">
        <v>3226</v>
      </c>
      <c r="F4387" s="12" t="s">
        <v>3227</v>
      </c>
      <c r="T4387" s="1"/>
      <c r="U4387" s="1"/>
      <c r="X4387" s="2"/>
    </row>
    <row r="4388" spans="3:24" x14ac:dyDescent="0.3">
      <c r="C4388" s="10" t="s">
        <v>5749</v>
      </c>
      <c r="D4388" s="11" t="s">
        <v>3</v>
      </c>
      <c r="E4388" s="11" t="s">
        <v>2555</v>
      </c>
      <c r="F4388" s="13" t="s">
        <v>3228</v>
      </c>
      <c r="T4388" s="1"/>
      <c r="U4388" s="1"/>
      <c r="X4388" s="2"/>
    </row>
    <row r="4389" spans="3:24" x14ac:dyDescent="0.3">
      <c r="C4389" s="8" t="s">
        <v>5750</v>
      </c>
      <c r="D4389" s="9" t="s">
        <v>3</v>
      </c>
      <c r="E4389" s="9" t="s">
        <v>3229</v>
      </c>
      <c r="F4389" s="12" t="s">
        <v>3230</v>
      </c>
      <c r="T4389" s="1"/>
      <c r="U4389" s="1"/>
      <c r="X4389" s="2"/>
    </row>
    <row r="4390" spans="3:24" x14ac:dyDescent="0.3">
      <c r="C4390" s="10" t="s">
        <v>5751</v>
      </c>
      <c r="D4390" s="11" t="s">
        <v>3</v>
      </c>
      <c r="E4390" s="11" t="s">
        <v>3231</v>
      </c>
      <c r="F4390" s="13" t="s">
        <v>709</v>
      </c>
      <c r="T4390" s="1"/>
      <c r="U4390" s="1"/>
      <c r="X4390" s="2"/>
    </row>
    <row r="4391" spans="3:24" x14ac:dyDescent="0.3">
      <c r="C4391" s="8" t="s">
        <v>5752</v>
      </c>
      <c r="D4391" s="9" t="s">
        <v>3</v>
      </c>
      <c r="E4391" s="9" t="s">
        <v>480</v>
      </c>
      <c r="F4391" s="12" t="s">
        <v>189</v>
      </c>
      <c r="T4391" s="1"/>
      <c r="U4391" s="1"/>
      <c r="X4391" s="2"/>
    </row>
    <row r="4392" spans="3:24" x14ac:dyDescent="0.3">
      <c r="C4392" s="10" t="s">
        <v>5753</v>
      </c>
      <c r="D4392" s="11" t="s">
        <v>3</v>
      </c>
      <c r="E4392" s="11" t="s">
        <v>3232</v>
      </c>
      <c r="F4392" s="13" t="s">
        <v>3233</v>
      </c>
      <c r="T4392" s="1"/>
      <c r="U4392" s="1"/>
      <c r="X4392" s="2"/>
    </row>
    <row r="4393" spans="3:24" x14ac:dyDescent="0.3">
      <c r="C4393" s="8" t="s">
        <v>5754</v>
      </c>
      <c r="D4393" s="9" t="s">
        <v>3</v>
      </c>
      <c r="E4393" s="9" t="s">
        <v>841</v>
      </c>
      <c r="F4393" s="12" t="s">
        <v>553</v>
      </c>
      <c r="T4393" s="1"/>
      <c r="U4393" s="1"/>
      <c r="X4393" s="2"/>
    </row>
    <row r="4394" spans="3:24" x14ac:dyDescent="0.3">
      <c r="C4394" s="10" t="s">
        <v>5755</v>
      </c>
      <c r="D4394" s="11" t="s">
        <v>3</v>
      </c>
      <c r="E4394" s="11" t="s">
        <v>3234</v>
      </c>
      <c r="F4394" s="13" t="s">
        <v>3235</v>
      </c>
      <c r="T4394" s="1"/>
      <c r="U4394" s="1"/>
      <c r="X4394" s="2"/>
    </row>
    <row r="4395" spans="3:24" x14ac:dyDescent="0.3">
      <c r="C4395" s="8" t="s">
        <v>5756</v>
      </c>
      <c r="D4395" s="9" t="s">
        <v>6</v>
      </c>
      <c r="E4395" s="9" t="s">
        <v>3236</v>
      </c>
      <c r="F4395" s="12" t="s">
        <v>3237</v>
      </c>
      <c r="T4395" s="1"/>
      <c r="U4395" s="1"/>
      <c r="X4395" s="2"/>
    </row>
    <row r="4396" spans="3:24" x14ac:dyDescent="0.3">
      <c r="C4396" s="10" t="s">
        <v>5757</v>
      </c>
      <c r="D4396" s="11" t="s">
        <v>3</v>
      </c>
      <c r="E4396" s="11" t="s">
        <v>3238</v>
      </c>
      <c r="F4396" s="13" t="s">
        <v>3239</v>
      </c>
      <c r="T4396" s="1"/>
      <c r="U4396" s="1"/>
      <c r="X4396" s="2"/>
    </row>
    <row r="4397" spans="3:24" x14ac:dyDescent="0.3">
      <c r="C4397" s="8" t="s">
        <v>5758</v>
      </c>
      <c r="D4397" s="9" t="s">
        <v>3</v>
      </c>
      <c r="E4397" s="9" t="s">
        <v>889</v>
      </c>
      <c r="F4397" s="12" t="s">
        <v>3240</v>
      </c>
      <c r="T4397" s="1"/>
      <c r="U4397" s="1"/>
      <c r="X4397" s="2"/>
    </row>
    <row r="4398" spans="3:24" x14ac:dyDescent="0.3">
      <c r="C4398" s="10" t="s">
        <v>5759</v>
      </c>
      <c r="D4398" s="11" t="s">
        <v>3</v>
      </c>
      <c r="E4398" s="11" t="s">
        <v>3241</v>
      </c>
      <c r="F4398" s="13" t="s">
        <v>3242</v>
      </c>
      <c r="T4398" s="1"/>
      <c r="U4398" s="1"/>
      <c r="X4398" s="2"/>
    </row>
    <row r="4399" spans="3:24" x14ac:dyDescent="0.3">
      <c r="C4399" s="8" t="s">
        <v>5760</v>
      </c>
      <c r="D4399" s="9" t="s">
        <v>3</v>
      </c>
      <c r="E4399" s="9" t="s">
        <v>3243</v>
      </c>
      <c r="F4399" s="12" t="s">
        <v>2193</v>
      </c>
      <c r="T4399" s="1"/>
      <c r="U4399" s="1"/>
      <c r="X4399" s="2"/>
    </row>
    <row r="4400" spans="3:24" x14ac:dyDescent="0.3">
      <c r="C4400" s="10" t="s">
        <v>5761</v>
      </c>
      <c r="D4400" s="11" t="s">
        <v>3</v>
      </c>
      <c r="E4400" s="11" t="s">
        <v>130</v>
      </c>
      <c r="F4400" s="13" t="s">
        <v>3244</v>
      </c>
      <c r="T4400" s="1"/>
      <c r="U4400" s="1"/>
      <c r="X4400" s="2"/>
    </row>
    <row r="4401" spans="3:24" x14ac:dyDescent="0.3">
      <c r="C4401" s="8" t="s">
        <v>5762</v>
      </c>
      <c r="D4401" s="9" t="s">
        <v>880</v>
      </c>
      <c r="E4401" s="9" t="s">
        <v>3245</v>
      </c>
      <c r="F4401" s="12" t="s">
        <v>755</v>
      </c>
      <c r="T4401" s="1"/>
      <c r="U4401" s="1"/>
      <c r="X4401" s="2"/>
    </row>
    <row r="4402" spans="3:24" x14ac:dyDescent="0.3">
      <c r="C4402" s="10" t="s">
        <v>5763</v>
      </c>
      <c r="D4402" s="11" t="s">
        <v>3</v>
      </c>
      <c r="E4402" s="11" t="s">
        <v>3246</v>
      </c>
      <c r="F4402" s="13" t="s">
        <v>3247</v>
      </c>
      <c r="T4402" s="1"/>
      <c r="U4402" s="1"/>
      <c r="X4402" s="2"/>
    </row>
    <row r="4403" spans="3:24" x14ac:dyDescent="0.3">
      <c r="C4403" s="8" t="s">
        <v>5764</v>
      </c>
      <c r="D4403" s="9" t="s">
        <v>6</v>
      </c>
      <c r="E4403" s="9" t="s">
        <v>3248</v>
      </c>
      <c r="F4403" s="12" t="s">
        <v>3249</v>
      </c>
      <c r="T4403" s="1"/>
      <c r="U4403" s="1"/>
      <c r="X4403" s="2"/>
    </row>
    <row r="4404" spans="3:24" x14ac:dyDescent="0.3">
      <c r="C4404" s="10" t="s">
        <v>5765</v>
      </c>
      <c r="D4404" s="11" t="s">
        <v>6</v>
      </c>
      <c r="E4404" s="11" t="s">
        <v>3250</v>
      </c>
      <c r="F4404" s="13" t="s">
        <v>3251</v>
      </c>
      <c r="T4404" s="1"/>
      <c r="U4404" s="1"/>
      <c r="X4404" s="2"/>
    </row>
    <row r="4405" spans="3:24" x14ac:dyDescent="0.3">
      <c r="C4405" s="8" t="s">
        <v>5766</v>
      </c>
      <c r="D4405" s="9" t="s">
        <v>6</v>
      </c>
      <c r="E4405" s="9" t="s">
        <v>536</v>
      </c>
      <c r="F4405" s="12" t="s">
        <v>3252</v>
      </c>
      <c r="T4405" s="1"/>
      <c r="U4405" s="1"/>
      <c r="X4405" s="2"/>
    </row>
    <row r="4406" spans="3:24" x14ac:dyDescent="0.3">
      <c r="C4406" s="10" t="s">
        <v>5767</v>
      </c>
      <c r="D4406" s="11" t="s">
        <v>6</v>
      </c>
      <c r="E4406" s="11" t="s">
        <v>394</v>
      </c>
      <c r="F4406" s="13" t="s">
        <v>3253</v>
      </c>
      <c r="T4406" s="1"/>
      <c r="U4406" s="1"/>
      <c r="X4406" s="2"/>
    </row>
    <row r="4407" spans="3:24" x14ac:dyDescent="0.3">
      <c r="C4407" s="8" t="s">
        <v>5768</v>
      </c>
      <c r="D4407" s="9" t="s">
        <v>3</v>
      </c>
      <c r="E4407" s="9" t="s">
        <v>3254</v>
      </c>
      <c r="F4407" s="12" t="s">
        <v>1776</v>
      </c>
      <c r="T4407" s="1"/>
      <c r="U4407" s="1"/>
      <c r="X4407" s="2"/>
    </row>
    <row r="4408" spans="3:24" x14ac:dyDescent="0.3">
      <c r="C4408" s="10" t="s">
        <v>5769</v>
      </c>
      <c r="D4408" s="11" t="s">
        <v>6</v>
      </c>
      <c r="E4408" s="11" t="s">
        <v>3255</v>
      </c>
      <c r="F4408" s="13" t="s">
        <v>3256</v>
      </c>
      <c r="T4408" s="1"/>
      <c r="U4408" s="1"/>
      <c r="X4408" s="2"/>
    </row>
    <row r="4409" spans="3:24" x14ac:dyDescent="0.3">
      <c r="C4409" s="8" t="s">
        <v>5770</v>
      </c>
      <c r="D4409" s="9" t="s">
        <v>3</v>
      </c>
      <c r="E4409" s="9" t="s">
        <v>3257</v>
      </c>
      <c r="F4409" s="12" t="s">
        <v>3258</v>
      </c>
      <c r="T4409" s="1"/>
      <c r="U4409" s="1"/>
      <c r="X4409" s="2"/>
    </row>
    <row r="4410" spans="3:24" x14ac:dyDescent="0.3">
      <c r="C4410" s="10" t="s">
        <v>5771</v>
      </c>
      <c r="D4410" s="11" t="s">
        <v>6</v>
      </c>
      <c r="E4410" s="11" t="s">
        <v>3155</v>
      </c>
      <c r="F4410" s="13" t="s">
        <v>3259</v>
      </c>
      <c r="T4410" s="1"/>
      <c r="U4410" s="1"/>
      <c r="X4410" s="2"/>
    </row>
    <row r="4411" spans="3:24" x14ac:dyDescent="0.3">
      <c r="C4411" s="8" t="s">
        <v>5772</v>
      </c>
      <c r="D4411" s="9" t="s">
        <v>3</v>
      </c>
      <c r="E4411" s="9" t="s">
        <v>3260</v>
      </c>
      <c r="F4411" s="12" t="s">
        <v>3261</v>
      </c>
      <c r="T4411" s="1"/>
      <c r="U4411" s="1"/>
      <c r="X4411" s="2"/>
    </row>
    <row r="4412" spans="3:24" x14ac:dyDescent="0.3">
      <c r="C4412" s="10" t="s">
        <v>5773</v>
      </c>
      <c r="D4412" s="11" t="s">
        <v>3</v>
      </c>
      <c r="E4412" s="11" t="s">
        <v>130</v>
      </c>
      <c r="F4412" s="13" t="s">
        <v>3262</v>
      </c>
      <c r="T4412" s="1"/>
      <c r="U4412" s="1"/>
      <c r="X4412" s="2"/>
    </row>
    <row r="4413" spans="3:24" x14ac:dyDescent="0.3">
      <c r="C4413" s="8" t="s">
        <v>5774</v>
      </c>
      <c r="D4413" s="9" t="s">
        <v>3</v>
      </c>
      <c r="E4413" s="9" t="s">
        <v>3263</v>
      </c>
      <c r="F4413" s="12" t="s">
        <v>126</v>
      </c>
      <c r="T4413" s="1"/>
      <c r="U4413" s="1"/>
      <c r="X4413" s="2"/>
    </row>
    <row r="4414" spans="3:24" x14ac:dyDescent="0.3">
      <c r="C4414" s="10" t="s">
        <v>5775</v>
      </c>
      <c r="D4414" s="11" t="s">
        <v>6</v>
      </c>
      <c r="E4414" s="11" t="s">
        <v>3264</v>
      </c>
      <c r="F4414" s="13" t="s">
        <v>3265</v>
      </c>
      <c r="T4414" s="1"/>
      <c r="U4414" s="1"/>
      <c r="X4414" s="2"/>
    </row>
    <row r="4415" spans="3:24" x14ac:dyDescent="0.3">
      <c r="C4415" s="8" t="s">
        <v>5776</v>
      </c>
      <c r="D4415" s="9" t="s">
        <v>6</v>
      </c>
      <c r="E4415" s="9" t="s">
        <v>2936</v>
      </c>
      <c r="F4415" s="12" t="s">
        <v>432</v>
      </c>
      <c r="T4415" s="1"/>
      <c r="U4415" s="1"/>
      <c r="X4415" s="2"/>
    </row>
    <row r="4416" spans="3:24" x14ac:dyDescent="0.3">
      <c r="C4416" s="10" t="s">
        <v>5777</v>
      </c>
      <c r="D4416" s="11" t="s">
        <v>3</v>
      </c>
      <c r="E4416" s="11" t="s">
        <v>3266</v>
      </c>
      <c r="F4416" s="13" t="s">
        <v>3267</v>
      </c>
      <c r="T4416" s="1"/>
      <c r="U4416" s="1"/>
      <c r="X4416" s="2"/>
    </row>
    <row r="4417" spans="3:24" x14ac:dyDescent="0.3">
      <c r="C4417" s="8" t="s">
        <v>5778</v>
      </c>
      <c r="D4417" s="9" t="s">
        <v>6</v>
      </c>
      <c r="E4417" s="9" t="s">
        <v>3268</v>
      </c>
      <c r="F4417" s="12" t="s">
        <v>3269</v>
      </c>
      <c r="T4417" s="1"/>
      <c r="U4417" s="1"/>
      <c r="X4417" s="2"/>
    </row>
    <row r="4418" spans="3:24" x14ac:dyDescent="0.3">
      <c r="C4418" s="10" t="s">
        <v>5779</v>
      </c>
      <c r="D4418" s="11" t="s">
        <v>3</v>
      </c>
      <c r="E4418" s="11" t="s">
        <v>3270</v>
      </c>
      <c r="F4418" s="13" t="s">
        <v>3271</v>
      </c>
      <c r="T4418" s="1"/>
      <c r="U4418" s="1"/>
      <c r="X4418" s="2"/>
    </row>
    <row r="4419" spans="3:24" x14ac:dyDescent="0.3">
      <c r="C4419" s="8" t="s">
        <v>5780</v>
      </c>
      <c r="D4419" s="9" t="s">
        <v>3</v>
      </c>
      <c r="E4419" s="9" t="s">
        <v>3272</v>
      </c>
      <c r="F4419" s="12" t="s">
        <v>3273</v>
      </c>
      <c r="T4419" s="1"/>
      <c r="U4419" s="1"/>
      <c r="X4419" s="2"/>
    </row>
    <row r="4420" spans="3:24" x14ac:dyDescent="0.3">
      <c r="C4420" s="10" t="s">
        <v>5781</v>
      </c>
      <c r="D4420" s="11" t="s">
        <v>6</v>
      </c>
      <c r="E4420" s="11" t="s">
        <v>3274</v>
      </c>
      <c r="F4420" s="13" t="s">
        <v>3275</v>
      </c>
      <c r="T4420" s="1"/>
      <c r="U4420" s="1"/>
      <c r="X4420" s="2"/>
    </row>
    <row r="4421" spans="3:24" x14ac:dyDescent="0.3">
      <c r="C4421" s="8" t="s">
        <v>5782</v>
      </c>
      <c r="D4421" s="9" t="s">
        <v>3</v>
      </c>
      <c r="E4421" s="9" t="s">
        <v>3276</v>
      </c>
      <c r="F4421" s="12" t="s">
        <v>2623</v>
      </c>
      <c r="T4421" s="1"/>
      <c r="U4421" s="1"/>
      <c r="X4421" s="2"/>
    </row>
    <row r="4422" spans="3:24" x14ac:dyDescent="0.3">
      <c r="C4422" s="10" t="s">
        <v>5783</v>
      </c>
      <c r="D4422" s="11" t="s">
        <v>6</v>
      </c>
      <c r="E4422" s="11" t="s">
        <v>3277</v>
      </c>
      <c r="F4422" s="13" t="s">
        <v>3278</v>
      </c>
      <c r="T4422" s="1"/>
      <c r="U4422" s="1"/>
      <c r="X4422" s="2"/>
    </row>
    <row r="4423" spans="3:24" x14ac:dyDescent="0.3">
      <c r="C4423" s="8" t="s">
        <v>5784</v>
      </c>
      <c r="D4423" s="9" t="s">
        <v>6</v>
      </c>
      <c r="E4423" s="9" t="s">
        <v>132</v>
      </c>
      <c r="F4423" s="12" t="s">
        <v>3279</v>
      </c>
      <c r="T4423" s="1"/>
      <c r="U4423" s="1"/>
      <c r="X4423" s="2"/>
    </row>
    <row r="4424" spans="3:24" x14ac:dyDescent="0.3">
      <c r="C4424" s="10" t="s">
        <v>5785</v>
      </c>
      <c r="D4424" s="11" t="s">
        <v>3</v>
      </c>
      <c r="E4424" s="11" t="s">
        <v>3280</v>
      </c>
      <c r="F4424" s="13" t="s">
        <v>3281</v>
      </c>
      <c r="T4424" s="1"/>
      <c r="U4424" s="1"/>
      <c r="X4424" s="2"/>
    </row>
    <row r="4425" spans="3:24" x14ac:dyDescent="0.3">
      <c r="C4425" s="8" t="s">
        <v>5786</v>
      </c>
      <c r="D4425" s="9" t="s">
        <v>3</v>
      </c>
      <c r="E4425" s="9" t="s">
        <v>3282</v>
      </c>
      <c r="F4425" s="12" t="s">
        <v>3283</v>
      </c>
      <c r="T4425" s="1"/>
      <c r="U4425" s="1"/>
      <c r="X4425" s="2"/>
    </row>
    <row r="4426" spans="3:24" x14ac:dyDescent="0.3">
      <c r="C4426" s="10" t="s">
        <v>5787</v>
      </c>
      <c r="D4426" s="11" t="s">
        <v>6</v>
      </c>
      <c r="E4426" s="11" t="s">
        <v>3284</v>
      </c>
      <c r="F4426" s="13" t="s">
        <v>1286</v>
      </c>
      <c r="T4426" s="1"/>
      <c r="U4426" s="1"/>
      <c r="X4426" s="2"/>
    </row>
    <row r="4427" spans="3:24" x14ac:dyDescent="0.3">
      <c r="C4427" s="8" t="s">
        <v>5788</v>
      </c>
      <c r="D4427" s="9" t="s">
        <v>6</v>
      </c>
      <c r="E4427" s="9" t="s">
        <v>3285</v>
      </c>
      <c r="F4427" s="12" t="s">
        <v>3286</v>
      </c>
      <c r="T4427" s="1"/>
      <c r="U4427" s="1"/>
      <c r="X4427" s="2"/>
    </row>
    <row r="4428" spans="3:24" x14ac:dyDescent="0.3">
      <c r="C4428" s="10" t="s">
        <v>5789</v>
      </c>
      <c r="D4428" s="11" t="s">
        <v>6</v>
      </c>
      <c r="E4428" s="11" t="s">
        <v>1721</v>
      </c>
      <c r="F4428" s="13" t="s">
        <v>3287</v>
      </c>
      <c r="T4428" s="1"/>
      <c r="U4428" s="1"/>
      <c r="X4428" s="2"/>
    </row>
    <row r="4429" spans="3:24" x14ac:dyDescent="0.3">
      <c r="C4429" s="8" t="s">
        <v>5790</v>
      </c>
      <c r="D4429" s="9" t="s">
        <v>3</v>
      </c>
      <c r="E4429" s="9" t="s">
        <v>3288</v>
      </c>
      <c r="F4429" s="12" t="s">
        <v>3289</v>
      </c>
      <c r="T4429" s="1"/>
      <c r="U4429" s="1"/>
      <c r="X4429" s="2"/>
    </row>
    <row r="4430" spans="3:24" x14ac:dyDescent="0.3">
      <c r="C4430" s="10" t="s">
        <v>5791</v>
      </c>
      <c r="D4430" s="11" t="s">
        <v>3</v>
      </c>
      <c r="E4430" s="11" t="s">
        <v>3290</v>
      </c>
      <c r="F4430" s="13" t="s">
        <v>3291</v>
      </c>
      <c r="T4430" s="1"/>
      <c r="U4430" s="1"/>
      <c r="X4430" s="2"/>
    </row>
    <row r="4431" spans="3:24" x14ac:dyDescent="0.3">
      <c r="C4431" s="8" t="s">
        <v>5792</v>
      </c>
      <c r="D4431" s="9" t="s">
        <v>3</v>
      </c>
      <c r="E4431" s="9" t="s">
        <v>3292</v>
      </c>
      <c r="F4431" s="12" t="s">
        <v>3293</v>
      </c>
      <c r="T4431" s="1"/>
      <c r="U4431" s="1"/>
      <c r="X4431" s="2"/>
    </row>
    <row r="4432" spans="3:24" x14ac:dyDescent="0.3">
      <c r="C4432" s="10" t="s">
        <v>5793</v>
      </c>
      <c r="D4432" s="11" t="s">
        <v>3</v>
      </c>
      <c r="E4432" s="11" t="s">
        <v>469</v>
      </c>
      <c r="F4432" s="13" t="s">
        <v>3294</v>
      </c>
      <c r="T4432" s="1"/>
      <c r="U4432" s="1"/>
      <c r="X4432" s="2"/>
    </row>
    <row r="4433" spans="3:24" x14ac:dyDescent="0.3">
      <c r="C4433" s="8" t="s">
        <v>5794</v>
      </c>
      <c r="D4433" s="9" t="s">
        <v>6</v>
      </c>
      <c r="E4433" s="9" t="s">
        <v>3295</v>
      </c>
      <c r="F4433" s="12" t="s">
        <v>131</v>
      </c>
      <c r="T4433" s="1"/>
      <c r="U4433" s="1"/>
      <c r="X4433" s="2"/>
    </row>
    <row r="4434" spans="3:24" x14ac:dyDescent="0.3">
      <c r="C4434" s="10" t="s">
        <v>5795</v>
      </c>
      <c r="D4434" s="11" t="s">
        <v>3</v>
      </c>
      <c r="E4434" s="11" t="s">
        <v>3296</v>
      </c>
      <c r="F4434" s="13" t="s">
        <v>3297</v>
      </c>
      <c r="T4434" s="1"/>
      <c r="U4434" s="1"/>
      <c r="X4434" s="2"/>
    </row>
    <row r="4435" spans="3:24" x14ac:dyDescent="0.3">
      <c r="C4435" s="8" t="s">
        <v>5796</v>
      </c>
      <c r="D4435" s="9" t="s">
        <v>6</v>
      </c>
      <c r="E4435" s="9" t="s">
        <v>1596</v>
      </c>
      <c r="F4435" s="12" t="s">
        <v>1578</v>
      </c>
      <c r="T4435" s="1"/>
      <c r="U4435" s="1"/>
      <c r="X4435" s="2"/>
    </row>
    <row r="4436" spans="3:24" x14ac:dyDescent="0.3">
      <c r="C4436" s="10" t="s">
        <v>5797</v>
      </c>
      <c r="D4436" s="11" t="s">
        <v>6</v>
      </c>
      <c r="E4436" s="11" t="s">
        <v>3298</v>
      </c>
      <c r="F4436" s="13" t="s">
        <v>3299</v>
      </c>
      <c r="T4436" s="1"/>
      <c r="U4436" s="1"/>
      <c r="X4436" s="2"/>
    </row>
    <row r="4437" spans="3:24" x14ac:dyDescent="0.3">
      <c r="C4437" s="8" t="s">
        <v>5798</v>
      </c>
      <c r="D4437" s="9" t="s">
        <v>6</v>
      </c>
      <c r="E4437" s="9" t="s">
        <v>3300</v>
      </c>
      <c r="F4437" s="12" t="s">
        <v>3301</v>
      </c>
      <c r="T4437" s="1"/>
      <c r="U4437" s="1"/>
      <c r="X4437" s="2"/>
    </row>
    <row r="4438" spans="3:24" x14ac:dyDescent="0.3">
      <c r="C4438" s="10" t="s">
        <v>5799</v>
      </c>
      <c r="D4438" s="11" t="s">
        <v>3</v>
      </c>
      <c r="E4438" s="11" t="s">
        <v>3302</v>
      </c>
      <c r="F4438" s="13" t="s">
        <v>3303</v>
      </c>
      <c r="T4438" s="1"/>
      <c r="U4438" s="1"/>
      <c r="X4438" s="2"/>
    </row>
    <row r="4439" spans="3:24" x14ac:dyDescent="0.3">
      <c r="C4439" s="8" t="s">
        <v>5800</v>
      </c>
      <c r="D4439" s="9" t="s">
        <v>3</v>
      </c>
      <c r="E4439" s="9" t="s">
        <v>3304</v>
      </c>
      <c r="F4439" s="12" t="s">
        <v>3305</v>
      </c>
      <c r="T4439" s="1"/>
      <c r="U4439" s="1"/>
      <c r="X4439" s="2"/>
    </row>
    <row r="4440" spans="3:24" x14ac:dyDescent="0.3">
      <c r="C4440" s="10" t="s">
        <v>5801</v>
      </c>
      <c r="D4440" s="11" t="s">
        <v>3</v>
      </c>
      <c r="E4440" s="11" t="s">
        <v>3306</v>
      </c>
      <c r="F4440" s="13" t="s">
        <v>3307</v>
      </c>
      <c r="T4440" s="1"/>
      <c r="U4440" s="1"/>
      <c r="X4440" s="2"/>
    </row>
    <row r="4441" spans="3:24" x14ac:dyDescent="0.3">
      <c r="C4441" s="8" t="s">
        <v>5802</v>
      </c>
      <c r="D4441" s="9" t="s">
        <v>3</v>
      </c>
      <c r="E4441" s="9" t="s">
        <v>158</v>
      </c>
      <c r="F4441" s="12" t="s">
        <v>139</v>
      </c>
      <c r="T4441" s="1"/>
      <c r="U4441" s="1"/>
      <c r="X4441" s="2"/>
    </row>
    <row r="4442" spans="3:24" x14ac:dyDescent="0.3">
      <c r="C4442" s="10" t="s">
        <v>5803</v>
      </c>
      <c r="D4442" s="11" t="s">
        <v>3</v>
      </c>
      <c r="E4442" s="11" t="s">
        <v>3308</v>
      </c>
      <c r="F4442" s="13" t="s">
        <v>3309</v>
      </c>
      <c r="T4442" s="1"/>
      <c r="U4442" s="1"/>
      <c r="X4442" s="2"/>
    </row>
    <row r="4443" spans="3:24" x14ac:dyDescent="0.3">
      <c r="C4443" s="8" t="s">
        <v>5804</v>
      </c>
      <c r="D4443" s="9" t="s">
        <v>6</v>
      </c>
      <c r="E4443" s="9" t="s">
        <v>3310</v>
      </c>
      <c r="F4443" s="12" t="s">
        <v>1928</v>
      </c>
      <c r="T4443" s="1"/>
      <c r="U4443" s="1"/>
      <c r="X4443" s="2"/>
    </row>
    <row r="4444" spans="3:24" x14ac:dyDescent="0.3">
      <c r="C4444" s="10" t="s">
        <v>5805</v>
      </c>
      <c r="D4444" s="11" t="s">
        <v>6</v>
      </c>
      <c r="E4444" s="11" t="s">
        <v>1020</v>
      </c>
      <c r="F4444" s="13" t="s">
        <v>2503</v>
      </c>
      <c r="T4444" s="1"/>
      <c r="U4444" s="1"/>
      <c r="X4444" s="2"/>
    </row>
    <row r="4445" spans="3:24" x14ac:dyDescent="0.3">
      <c r="C4445" s="8" t="s">
        <v>5806</v>
      </c>
      <c r="D4445" s="9" t="s">
        <v>6</v>
      </c>
      <c r="E4445" s="9" t="s">
        <v>3311</v>
      </c>
      <c r="F4445" s="12" t="s">
        <v>3312</v>
      </c>
      <c r="T4445" s="1"/>
      <c r="U4445" s="1"/>
      <c r="X4445" s="2"/>
    </row>
    <row r="4446" spans="3:24" x14ac:dyDescent="0.3">
      <c r="C4446" s="10" t="s">
        <v>5807</v>
      </c>
      <c r="D4446" s="11" t="s">
        <v>3</v>
      </c>
      <c r="E4446" s="11" t="s">
        <v>3313</v>
      </c>
      <c r="F4446" s="13" t="s">
        <v>1202</v>
      </c>
      <c r="T4446" s="1"/>
      <c r="U4446" s="1"/>
      <c r="X4446" s="2"/>
    </row>
    <row r="4447" spans="3:24" x14ac:dyDescent="0.3">
      <c r="C4447" s="8" t="s">
        <v>5808</v>
      </c>
      <c r="D4447" s="9" t="s">
        <v>3</v>
      </c>
      <c r="E4447" s="9" t="s">
        <v>3314</v>
      </c>
      <c r="F4447" s="12" t="s">
        <v>3315</v>
      </c>
      <c r="T4447" s="1"/>
      <c r="U4447" s="1"/>
      <c r="X4447" s="2"/>
    </row>
    <row r="4448" spans="3:24" x14ac:dyDescent="0.3">
      <c r="C4448" s="10" t="s">
        <v>5809</v>
      </c>
      <c r="D4448" s="11" t="s">
        <v>3</v>
      </c>
      <c r="E4448" s="11" t="s">
        <v>3316</v>
      </c>
      <c r="F4448" s="13" t="s">
        <v>3317</v>
      </c>
      <c r="T4448" s="1"/>
      <c r="U4448" s="1"/>
      <c r="X4448" s="2"/>
    </row>
    <row r="4449" spans="3:24" x14ac:dyDescent="0.3">
      <c r="C4449" s="8" t="s">
        <v>5810</v>
      </c>
      <c r="D4449" s="9" t="s">
        <v>3</v>
      </c>
      <c r="E4449" s="9" t="s">
        <v>3318</v>
      </c>
      <c r="F4449" s="12" t="s">
        <v>886</v>
      </c>
      <c r="T4449" s="1"/>
      <c r="U4449" s="1"/>
      <c r="X4449" s="2"/>
    </row>
    <row r="4450" spans="3:24" x14ac:dyDescent="0.3">
      <c r="C4450" s="10" t="s">
        <v>5811</v>
      </c>
      <c r="D4450" s="11" t="s">
        <v>6</v>
      </c>
      <c r="E4450" s="11" t="s">
        <v>3319</v>
      </c>
      <c r="F4450" s="13" t="s">
        <v>3320</v>
      </c>
      <c r="T4450" s="1"/>
      <c r="U4450" s="1"/>
      <c r="X4450" s="2"/>
    </row>
    <row r="4451" spans="3:24" x14ac:dyDescent="0.3">
      <c r="C4451" s="8" t="s">
        <v>5812</v>
      </c>
      <c r="D4451" s="9" t="s">
        <v>3</v>
      </c>
      <c r="E4451" s="9" t="s">
        <v>3321</v>
      </c>
      <c r="F4451" s="12" t="s">
        <v>3322</v>
      </c>
      <c r="T4451" s="1"/>
      <c r="U4451" s="1"/>
      <c r="X4451" s="2"/>
    </row>
    <row r="4452" spans="3:24" x14ac:dyDescent="0.3">
      <c r="C4452" s="10" t="s">
        <v>5813</v>
      </c>
      <c r="D4452" s="11" t="s">
        <v>6</v>
      </c>
      <c r="E4452" s="11" t="s">
        <v>982</v>
      </c>
      <c r="F4452" s="13" t="s">
        <v>3323</v>
      </c>
      <c r="T4452" s="1"/>
      <c r="U4452" s="1"/>
      <c r="X4452" s="2"/>
    </row>
    <row r="4453" spans="3:24" x14ac:dyDescent="0.3">
      <c r="C4453" s="8" t="s">
        <v>5814</v>
      </c>
      <c r="D4453" s="9" t="s">
        <v>3</v>
      </c>
      <c r="E4453" s="9" t="s">
        <v>3324</v>
      </c>
      <c r="F4453" s="12" t="s">
        <v>3325</v>
      </c>
      <c r="T4453" s="1"/>
      <c r="U4453" s="1"/>
      <c r="X4453" s="2"/>
    </row>
    <row r="4454" spans="3:24" x14ac:dyDescent="0.3">
      <c r="C4454" s="10" t="s">
        <v>5815</v>
      </c>
      <c r="D4454" s="11" t="s">
        <v>6</v>
      </c>
      <c r="E4454" s="11" t="s">
        <v>1589</v>
      </c>
      <c r="F4454" s="13" t="s">
        <v>3326</v>
      </c>
      <c r="T4454" s="1"/>
      <c r="U4454" s="1"/>
      <c r="X4454" s="2"/>
    </row>
    <row r="4455" spans="3:24" x14ac:dyDescent="0.3">
      <c r="C4455" s="8" t="s">
        <v>5816</v>
      </c>
      <c r="D4455" s="9" t="s">
        <v>6</v>
      </c>
      <c r="E4455" s="9" t="s">
        <v>3327</v>
      </c>
      <c r="F4455" s="12" t="s">
        <v>3328</v>
      </c>
      <c r="T4455" s="1"/>
      <c r="U4455" s="1"/>
      <c r="X4455" s="2"/>
    </row>
    <row r="4456" spans="3:24" x14ac:dyDescent="0.3">
      <c r="C4456" s="10" t="s">
        <v>5817</v>
      </c>
      <c r="D4456" s="11" t="s">
        <v>6</v>
      </c>
      <c r="E4456" s="11" t="s">
        <v>3329</v>
      </c>
      <c r="F4456" s="13" t="s">
        <v>3330</v>
      </c>
      <c r="T4456" s="1"/>
      <c r="U4456" s="1"/>
      <c r="X4456" s="2"/>
    </row>
    <row r="4457" spans="3:24" x14ac:dyDescent="0.3">
      <c r="C4457" s="8" t="s">
        <v>5818</v>
      </c>
      <c r="D4457" s="9" t="s">
        <v>3</v>
      </c>
      <c r="E4457" s="9" t="s">
        <v>3331</v>
      </c>
      <c r="F4457" s="12" t="s">
        <v>2298</v>
      </c>
      <c r="T4457" s="1"/>
      <c r="U4457" s="1"/>
      <c r="X4457" s="2"/>
    </row>
    <row r="4458" spans="3:24" x14ac:dyDescent="0.3">
      <c r="C4458" s="10" t="s">
        <v>5819</v>
      </c>
      <c r="D4458" s="11" t="s">
        <v>3</v>
      </c>
      <c r="E4458" s="11" t="s">
        <v>469</v>
      </c>
      <c r="F4458" s="13" t="s">
        <v>947</v>
      </c>
      <c r="T4458" s="1"/>
      <c r="U4458" s="1"/>
      <c r="X4458" s="2"/>
    </row>
    <row r="4459" spans="3:24" x14ac:dyDescent="0.3">
      <c r="C4459" s="8" t="s">
        <v>5820</v>
      </c>
      <c r="D4459" s="9" t="s">
        <v>3</v>
      </c>
      <c r="E4459" s="9" t="s">
        <v>3332</v>
      </c>
      <c r="F4459" s="12" t="s">
        <v>3333</v>
      </c>
      <c r="T4459" s="1"/>
      <c r="U4459" s="1"/>
      <c r="X4459" s="2"/>
    </row>
    <row r="4460" spans="3:24" x14ac:dyDescent="0.3">
      <c r="C4460" s="10" t="s">
        <v>5821</v>
      </c>
      <c r="D4460" s="11" t="s">
        <v>3</v>
      </c>
      <c r="E4460" s="11" t="s">
        <v>3334</v>
      </c>
      <c r="F4460" s="13" t="s">
        <v>1578</v>
      </c>
      <c r="T4460" s="1"/>
      <c r="U4460" s="1"/>
      <c r="X4460" s="2"/>
    </row>
    <row r="4461" spans="3:24" x14ac:dyDescent="0.3">
      <c r="C4461" s="8" t="s">
        <v>5822</v>
      </c>
      <c r="D4461" s="9" t="s">
        <v>6</v>
      </c>
      <c r="E4461" s="9" t="s">
        <v>2563</v>
      </c>
      <c r="F4461" s="12" t="s">
        <v>3335</v>
      </c>
      <c r="T4461" s="1"/>
      <c r="U4461" s="1"/>
      <c r="X4461" s="2"/>
    </row>
    <row r="4462" spans="3:24" x14ac:dyDescent="0.3">
      <c r="C4462" s="10" t="s">
        <v>5823</v>
      </c>
      <c r="D4462" s="11" t="s">
        <v>6</v>
      </c>
      <c r="E4462" s="11" t="s">
        <v>3336</v>
      </c>
      <c r="F4462" s="13" t="s">
        <v>3337</v>
      </c>
      <c r="T4462" s="1"/>
      <c r="U4462" s="1"/>
      <c r="X4462" s="2"/>
    </row>
    <row r="4463" spans="3:24" x14ac:dyDescent="0.3">
      <c r="C4463" s="8" t="s">
        <v>5824</v>
      </c>
      <c r="D4463" s="9" t="s">
        <v>6</v>
      </c>
      <c r="E4463" s="9" t="s">
        <v>3338</v>
      </c>
      <c r="F4463" s="12" t="s">
        <v>3339</v>
      </c>
      <c r="T4463" s="1"/>
      <c r="U4463" s="1"/>
      <c r="X4463" s="2"/>
    </row>
    <row r="4464" spans="3:24" x14ac:dyDescent="0.3">
      <c r="C4464" s="10" t="s">
        <v>5825</v>
      </c>
      <c r="D4464" s="11" t="s">
        <v>3</v>
      </c>
      <c r="E4464" s="11" t="s">
        <v>365</v>
      </c>
      <c r="F4464" s="13" t="s">
        <v>3340</v>
      </c>
      <c r="T4464" s="1"/>
      <c r="U4464" s="1"/>
      <c r="X4464" s="2"/>
    </row>
    <row r="4465" spans="3:24" x14ac:dyDescent="0.3">
      <c r="C4465" s="8" t="s">
        <v>5826</v>
      </c>
      <c r="D4465" s="9" t="s">
        <v>6</v>
      </c>
      <c r="E4465" s="9" t="s">
        <v>423</v>
      </c>
      <c r="F4465" s="12" t="s">
        <v>386</v>
      </c>
      <c r="T4465" s="1"/>
      <c r="U4465" s="1"/>
      <c r="X4465" s="2"/>
    </row>
    <row r="4466" spans="3:24" x14ac:dyDescent="0.3">
      <c r="C4466" s="10" t="s">
        <v>5827</v>
      </c>
      <c r="D4466" s="11" t="s">
        <v>3</v>
      </c>
      <c r="E4466" s="11" t="s">
        <v>3341</v>
      </c>
      <c r="F4466" s="13" t="s">
        <v>3342</v>
      </c>
      <c r="T4466" s="1"/>
      <c r="U4466" s="1"/>
      <c r="X4466" s="2"/>
    </row>
    <row r="4467" spans="3:24" x14ac:dyDescent="0.3">
      <c r="C4467" s="8" t="s">
        <v>5828</v>
      </c>
      <c r="D4467" s="9" t="s">
        <v>6</v>
      </c>
      <c r="E4467" s="9" t="s">
        <v>3343</v>
      </c>
      <c r="F4467" s="12" t="s">
        <v>3344</v>
      </c>
      <c r="T4467" s="1"/>
      <c r="U4467" s="1"/>
      <c r="X4467" s="2"/>
    </row>
    <row r="4468" spans="3:24" x14ac:dyDescent="0.3">
      <c r="C4468" s="10" t="s">
        <v>5829</v>
      </c>
      <c r="D4468" s="11" t="s">
        <v>3</v>
      </c>
      <c r="E4468" s="11" t="s">
        <v>3345</v>
      </c>
      <c r="F4468" s="13" t="s">
        <v>3346</v>
      </c>
      <c r="T4468" s="1"/>
      <c r="U4468" s="1"/>
      <c r="X4468" s="2"/>
    </row>
    <row r="4469" spans="3:24" x14ac:dyDescent="0.3">
      <c r="C4469" s="8" t="s">
        <v>5830</v>
      </c>
      <c r="D4469" s="9" t="s">
        <v>3</v>
      </c>
      <c r="E4469" s="9" t="s">
        <v>3347</v>
      </c>
      <c r="F4469" s="12" t="s">
        <v>3141</v>
      </c>
      <c r="T4469" s="1"/>
      <c r="U4469" s="1"/>
      <c r="X4469" s="2"/>
    </row>
    <row r="4470" spans="3:24" x14ac:dyDescent="0.3">
      <c r="C4470" s="10" t="s">
        <v>5831</v>
      </c>
      <c r="D4470" s="11" t="s">
        <v>6</v>
      </c>
      <c r="E4470" s="11" t="s">
        <v>2849</v>
      </c>
      <c r="F4470" s="13" t="s">
        <v>3348</v>
      </c>
      <c r="T4470" s="1"/>
      <c r="U4470" s="1"/>
      <c r="X4470" s="2"/>
    </row>
    <row r="4471" spans="3:24" x14ac:dyDescent="0.3">
      <c r="C4471" s="8" t="s">
        <v>5832</v>
      </c>
      <c r="D4471" s="9" t="s">
        <v>6</v>
      </c>
      <c r="E4471" s="9" t="s">
        <v>184</v>
      </c>
      <c r="F4471" s="12" t="s">
        <v>3349</v>
      </c>
      <c r="T4471" s="1"/>
      <c r="U4471" s="1"/>
      <c r="X4471" s="2"/>
    </row>
    <row r="4472" spans="3:24" x14ac:dyDescent="0.3">
      <c r="C4472" s="10" t="s">
        <v>5833</v>
      </c>
      <c r="D4472" s="11" t="s">
        <v>6</v>
      </c>
      <c r="E4472" s="11" t="s">
        <v>1150</v>
      </c>
      <c r="F4472" s="13" t="s">
        <v>3350</v>
      </c>
      <c r="T4472" s="1"/>
      <c r="U4472" s="1"/>
      <c r="X4472" s="2"/>
    </row>
    <row r="4473" spans="3:24" x14ac:dyDescent="0.3">
      <c r="C4473" s="8" t="s">
        <v>5834</v>
      </c>
      <c r="D4473" s="9" t="s">
        <v>6</v>
      </c>
      <c r="E4473" s="9" t="s">
        <v>982</v>
      </c>
      <c r="F4473" s="12" t="s">
        <v>3351</v>
      </c>
      <c r="T4473" s="1"/>
      <c r="U4473" s="1"/>
      <c r="X4473" s="2"/>
    </row>
    <row r="4474" spans="3:24" x14ac:dyDescent="0.3">
      <c r="C4474" s="10" t="s">
        <v>5835</v>
      </c>
      <c r="D4474" s="11" t="s">
        <v>3</v>
      </c>
      <c r="E4474" s="11" t="s">
        <v>3352</v>
      </c>
      <c r="F4474" s="13" t="s">
        <v>1507</v>
      </c>
      <c r="T4474" s="1"/>
      <c r="U4474" s="1"/>
      <c r="X4474" s="2"/>
    </row>
    <row r="4475" spans="3:24" x14ac:dyDescent="0.3">
      <c r="C4475" s="8" t="s">
        <v>5836</v>
      </c>
      <c r="D4475" s="9" t="s">
        <v>3</v>
      </c>
      <c r="E4475" s="9" t="s">
        <v>2030</v>
      </c>
      <c r="F4475" s="12" t="s">
        <v>3353</v>
      </c>
      <c r="T4475" s="1"/>
      <c r="U4475" s="1"/>
      <c r="X4475" s="2"/>
    </row>
    <row r="4476" spans="3:24" x14ac:dyDescent="0.3">
      <c r="C4476" s="10" t="s">
        <v>5837</v>
      </c>
      <c r="D4476" s="11" t="s">
        <v>3</v>
      </c>
      <c r="E4476" s="11" t="s">
        <v>1876</v>
      </c>
      <c r="F4476" s="13" t="s">
        <v>3354</v>
      </c>
      <c r="T4476" s="1"/>
      <c r="U4476" s="1"/>
      <c r="X4476" s="2"/>
    </row>
    <row r="4477" spans="3:24" x14ac:dyDescent="0.3">
      <c r="C4477" s="8" t="s">
        <v>5838</v>
      </c>
      <c r="D4477" s="9" t="s">
        <v>3</v>
      </c>
      <c r="E4477" s="9" t="s">
        <v>3355</v>
      </c>
      <c r="F4477" s="12" t="s">
        <v>3356</v>
      </c>
      <c r="T4477" s="1"/>
      <c r="U4477" s="1"/>
      <c r="X4477" s="2"/>
    </row>
    <row r="4478" spans="3:24" x14ac:dyDescent="0.3">
      <c r="C4478" s="10" t="s">
        <v>5839</v>
      </c>
      <c r="D4478" s="11" t="s">
        <v>3</v>
      </c>
      <c r="E4478" s="11" t="s">
        <v>3357</v>
      </c>
      <c r="F4478" s="13" t="s">
        <v>3358</v>
      </c>
      <c r="T4478" s="1"/>
      <c r="U4478" s="1"/>
      <c r="X4478" s="2"/>
    </row>
    <row r="4479" spans="3:24" x14ac:dyDescent="0.3">
      <c r="C4479" s="8" t="s">
        <v>5840</v>
      </c>
      <c r="D4479" s="9" t="s">
        <v>3</v>
      </c>
      <c r="E4479" s="9" t="s">
        <v>3359</v>
      </c>
      <c r="F4479" s="12" t="s">
        <v>3360</v>
      </c>
      <c r="T4479" s="1"/>
      <c r="U4479" s="1"/>
      <c r="X4479" s="2"/>
    </row>
    <row r="4480" spans="3:24" x14ac:dyDescent="0.3">
      <c r="C4480" s="10" t="s">
        <v>5841</v>
      </c>
      <c r="D4480" s="11" t="s">
        <v>6</v>
      </c>
      <c r="E4480" s="11" t="s">
        <v>3361</v>
      </c>
      <c r="F4480" s="13" t="s">
        <v>3362</v>
      </c>
      <c r="T4480" s="1"/>
      <c r="U4480" s="1"/>
      <c r="X4480" s="2"/>
    </row>
    <row r="4481" spans="3:24" x14ac:dyDescent="0.3">
      <c r="C4481" s="8" t="s">
        <v>5842</v>
      </c>
      <c r="D4481" s="9" t="s">
        <v>6</v>
      </c>
      <c r="E4481" s="9" t="s">
        <v>433</v>
      </c>
      <c r="F4481" s="12" t="s">
        <v>386</v>
      </c>
      <c r="T4481" s="1"/>
      <c r="U4481" s="1"/>
      <c r="X4481" s="2"/>
    </row>
    <row r="4482" spans="3:24" x14ac:dyDescent="0.3">
      <c r="C4482" s="10" t="s">
        <v>5843</v>
      </c>
      <c r="D4482" s="11" t="s">
        <v>3</v>
      </c>
      <c r="E4482" s="11" t="s">
        <v>3363</v>
      </c>
      <c r="F4482" s="13" t="s">
        <v>3364</v>
      </c>
      <c r="T4482" s="1"/>
      <c r="U4482" s="1"/>
      <c r="X4482" s="2"/>
    </row>
    <row r="4483" spans="3:24" x14ac:dyDescent="0.3">
      <c r="C4483" s="8" t="s">
        <v>5844</v>
      </c>
      <c r="D4483" s="9" t="s">
        <v>6</v>
      </c>
      <c r="E4483" s="9" t="s">
        <v>3122</v>
      </c>
      <c r="F4483" s="12" t="s">
        <v>3365</v>
      </c>
      <c r="T4483" s="1"/>
      <c r="U4483" s="1"/>
      <c r="X4483" s="2"/>
    </row>
    <row r="4484" spans="3:24" x14ac:dyDescent="0.3">
      <c r="C4484" s="10" t="s">
        <v>5845</v>
      </c>
      <c r="D4484" s="11" t="s">
        <v>6</v>
      </c>
      <c r="E4484" s="11" t="s">
        <v>3366</v>
      </c>
      <c r="F4484" s="13" t="s">
        <v>3367</v>
      </c>
      <c r="T4484" s="1"/>
      <c r="U4484" s="1"/>
      <c r="X4484" s="2"/>
    </row>
    <row r="4485" spans="3:24" x14ac:dyDescent="0.3">
      <c r="C4485" s="8" t="s">
        <v>5846</v>
      </c>
      <c r="D4485" s="9" t="s">
        <v>6</v>
      </c>
      <c r="E4485" s="9" t="s">
        <v>3368</v>
      </c>
      <c r="F4485" s="12" t="s">
        <v>3369</v>
      </c>
      <c r="T4485" s="1"/>
      <c r="U4485" s="1"/>
      <c r="X4485" s="2"/>
    </row>
    <row r="4486" spans="3:24" x14ac:dyDescent="0.3">
      <c r="C4486" s="10" t="s">
        <v>5847</v>
      </c>
      <c r="D4486" s="11" t="s">
        <v>6</v>
      </c>
      <c r="E4486" s="11" t="s">
        <v>277</v>
      </c>
      <c r="F4486" s="13" t="s">
        <v>3370</v>
      </c>
      <c r="T4486" s="1"/>
      <c r="U4486" s="1"/>
      <c r="X4486" s="2"/>
    </row>
    <row r="4487" spans="3:24" x14ac:dyDescent="0.3">
      <c r="C4487" s="8" t="s">
        <v>5848</v>
      </c>
      <c r="D4487" s="9" t="s">
        <v>6</v>
      </c>
      <c r="E4487" s="9" t="s">
        <v>207</v>
      </c>
      <c r="F4487" s="12" t="s">
        <v>3371</v>
      </c>
      <c r="T4487" s="1"/>
      <c r="U4487" s="1"/>
      <c r="X4487" s="2"/>
    </row>
    <row r="4488" spans="3:24" x14ac:dyDescent="0.3">
      <c r="C4488" s="10" t="s">
        <v>5849</v>
      </c>
      <c r="D4488" s="11" t="s">
        <v>3</v>
      </c>
      <c r="E4488" s="11" t="s">
        <v>825</v>
      </c>
      <c r="F4488" s="13" t="s">
        <v>3372</v>
      </c>
      <c r="T4488" s="1"/>
      <c r="U4488" s="1"/>
      <c r="X4488" s="2"/>
    </row>
    <row r="4489" spans="3:24" x14ac:dyDescent="0.3">
      <c r="C4489" s="8" t="s">
        <v>5850</v>
      </c>
      <c r="D4489" s="9" t="s">
        <v>6</v>
      </c>
      <c r="E4489" s="9" t="s">
        <v>3373</v>
      </c>
      <c r="F4489" s="12" t="s">
        <v>3374</v>
      </c>
      <c r="T4489" s="1"/>
      <c r="U4489" s="1"/>
      <c r="X4489" s="2"/>
    </row>
    <row r="4490" spans="3:24" x14ac:dyDescent="0.3">
      <c r="C4490" s="10" t="s">
        <v>5851</v>
      </c>
      <c r="D4490" s="11" t="s">
        <v>6</v>
      </c>
      <c r="E4490" s="11" t="s">
        <v>1279</v>
      </c>
      <c r="F4490" s="13" t="s">
        <v>3375</v>
      </c>
      <c r="T4490" s="1"/>
      <c r="U4490" s="1"/>
      <c r="X4490" s="2"/>
    </row>
    <row r="4491" spans="3:24" x14ac:dyDescent="0.3">
      <c r="C4491" s="8" t="s">
        <v>5852</v>
      </c>
      <c r="D4491" s="9" t="s">
        <v>6</v>
      </c>
      <c r="E4491" s="9" t="s">
        <v>3376</v>
      </c>
      <c r="F4491" s="12" t="s">
        <v>3377</v>
      </c>
      <c r="T4491" s="1"/>
      <c r="U4491" s="1"/>
      <c r="X4491" s="2"/>
    </row>
    <row r="4492" spans="3:24" x14ac:dyDescent="0.3">
      <c r="C4492" s="10" t="s">
        <v>5853</v>
      </c>
      <c r="D4492" s="11" t="s">
        <v>3</v>
      </c>
      <c r="E4492" s="11" t="s">
        <v>2487</v>
      </c>
      <c r="F4492" s="13" t="s">
        <v>3378</v>
      </c>
      <c r="T4492" s="1"/>
      <c r="U4492" s="1"/>
      <c r="X4492" s="2"/>
    </row>
    <row r="4493" spans="3:24" x14ac:dyDescent="0.3">
      <c r="C4493" s="8" t="s">
        <v>5854</v>
      </c>
      <c r="D4493" s="9" t="s">
        <v>6</v>
      </c>
      <c r="E4493" s="9" t="s">
        <v>303</v>
      </c>
      <c r="F4493" s="12" t="s">
        <v>3379</v>
      </c>
      <c r="T4493" s="1"/>
      <c r="U4493" s="1"/>
      <c r="X4493" s="2"/>
    </row>
    <row r="4494" spans="3:24" x14ac:dyDescent="0.3">
      <c r="C4494" s="10" t="s">
        <v>5855</v>
      </c>
      <c r="D4494" s="11" t="s">
        <v>3</v>
      </c>
      <c r="E4494" s="11" t="s">
        <v>3380</v>
      </c>
      <c r="F4494" s="13" t="s">
        <v>3381</v>
      </c>
      <c r="T4494" s="1"/>
      <c r="U4494" s="1"/>
      <c r="X4494" s="2"/>
    </row>
    <row r="4495" spans="3:24" x14ac:dyDescent="0.3">
      <c r="C4495" s="8" t="s">
        <v>5856</v>
      </c>
      <c r="D4495" s="9" t="s">
        <v>3</v>
      </c>
      <c r="E4495" s="9" t="s">
        <v>3382</v>
      </c>
      <c r="F4495" s="12" t="s">
        <v>3383</v>
      </c>
      <c r="T4495" s="1"/>
      <c r="U4495" s="1"/>
      <c r="X4495" s="2"/>
    </row>
    <row r="4496" spans="3:24" x14ac:dyDescent="0.3">
      <c r="C4496" s="10" t="s">
        <v>5857</v>
      </c>
      <c r="D4496" s="11" t="s">
        <v>6</v>
      </c>
      <c r="E4496" s="11" t="s">
        <v>1091</v>
      </c>
      <c r="F4496" s="13" t="s">
        <v>2739</v>
      </c>
      <c r="T4496" s="1"/>
      <c r="U4496" s="1"/>
      <c r="X4496" s="2"/>
    </row>
    <row r="4497" spans="3:24" x14ac:dyDescent="0.3">
      <c r="C4497" s="8" t="s">
        <v>5858</v>
      </c>
      <c r="D4497" s="9" t="s">
        <v>6</v>
      </c>
      <c r="E4497" s="9" t="s">
        <v>3384</v>
      </c>
      <c r="F4497" s="12" t="s">
        <v>3385</v>
      </c>
      <c r="T4497" s="1"/>
      <c r="U4497" s="1"/>
      <c r="X4497" s="2"/>
    </row>
    <row r="4498" spans="3:24" x14ac:dyDescent="0.3">
      <c r="C4498" s="10" t="s">
        <v>5859</v>
      </c>
      <c r="D4498" s="11" t="s">
        <v>6</v>
      </c>
      <c r="E4498" s="11" t="s">
        <v>666</v>
      </c>
      <c r="F4498" s="13" t="s">
        <v>22</v>
      </c>
      <c r="T4498" s="1"/>
      <c r="U4498" s="1"/>
      <c r="X4498" s="2"/>
    </row>
    <row r="4499" spans="3:24" x14ac:dyDescent="0.3">
      <c r="C4499" s="8" t="s">
        <v>5860</v>
      </c>
      <c r="D4499" s="9" t="s">
        <v>3</v>
      </c>
      <c r="E4499" s="9" t="s">
        <v>3386</v>
      </c>
      <c r="F4499" s="12" t="s">
        <v>3387</v>
      </c>
      <c r="T4499" s="1"/>
      <c r="U4499" s="1"/>
      <c r="X4499" s="2"/>
    </row>
    <row r="4500" spans="3:24" x14ac:dyDescent="0.3">
      <c r="C4500" s="10" t="s">
        <v>5861</v>
      </c>
      <c r="D4500" s="11" t="s">
        <v>3</v>
      </c>
      <c r="E4500" s="11" t="s">
        <v>3388</v>
      </c>
      <c r="F4500" s="13" t="s">
        <v>3389</v>
      </c>
      <c r="T4500" s="1"/>
      <c r="U4500" s="1"/>
      <c r="X4500" s="2"/>
    </row>
    <row r="4501" spans="3:24" x14ac:dyDescent="0.3">
      <c r="C4501" s="8" t="s">
        <v>5862</v>
      </c>
      <c r="D4501" s="9" t="s">
        <v>3</v>
      </c>
      <c r="E4501" s="9" t="s">
        <v>3390</v>
      </c>
      <c r="F4501" s="12" t="s">
        <v>3391</v>
      </c>
      <c r="T4501" s="1"/>
      <c r="U4501" s="1"/>
      <c r="X4501" s="2"/>
    </row>
    <row r="4502" spans="3:24" x14ac:dyDescent="0.3">
      <c r="C4502" s="10" t="s">
        <v>5863</v>
      </c>
      <c r="D4502" s="11" t="s">
        <v>3</v>
      </c>
      <c r="E4502" s="11" t="s">
        <v>3392</v>
      </c>
      <c r="F4502" s="13" t="s">
        <v>3393</v>
      </c>
      <c r="T4502" s="1"/>
      <c r="U4502" s="1"/>
      <c r="X4502" s="2"/>
    </row>
    <row r="4503" spans="3:24" x14ac:dyDescent="0.3">
      <c r="C4503" s="8" t="s">
        <v>5864</v>
      </c>
      <c r="D4503" s="9" t="s">
        <v>3</v>
      </c>
      <c r="E4503" s="9" t="s">
        <v>3394</v>
      </c>
      <c r="F4503" s="12" t="s">
        <v>855</v>
      </c>
      <c r="T4503" s="1"/>
      <c r="U4503" s="1"/>
      <c r="X4503" s="2"/>
    </row>
    <row r="4504" spans="3:24" x14ac:dyDescent="0.3">
      <c r="C4504" s="10" t="s">
        <v>5865</v>
      </c>
      <c r="D4504" s="11" t="s">
        <v>3</v>
      </c>
      <c r="E4504" s="11" t="s">
        <v>3395</v>
      </c>
      <c r="F4504" s="13" t="s">
        <v>3396</v>
      </c>
      <c r="T4504" s="1"/>
      <c r="U4504" s="1"/>
      <c r="X4504" s="2"/>
    </row>
    <row r="4505" spans="3:24" x14ac:dyDescent="0.3">
      <c r="C4505" s="8" t="s">
        <v>5866</v>
      </c>
      <c r="D4505" s="9" t="s">
        <v>3</v>
      </c>
      <c r="E4505" s="9" t="s">
        <v>3397</v>
      </c>
      <c r="F4505" s="12" t="s">
        <v>3398</v>
      </c>
      <c r="T4505" s="1"/>
      <c r="U4505" s="1"/>
      <c r="X4505" s="2"/>
    </row>
    <row r="4506" spans="3:24" x14ac:dyDescent="0.3">
      <c r="C4506" s="10" t="s">
        <v>5867</v>
      </c>
      <c r="D4506" s="11" t="s">
        <v>3</v>
      </c>
      <c r="E4506" s="11" t="s">
        <v>3399</v>
      </c>
      <c r="F4506" s="13" t="s">
        <v>3400</v>
      </c>
      <c r="T4506" s="1"/>
      <c r="U4506" s="1"/>
      <c r="X4506" s="2"/>
    </row>
    <row r="4507" spans="3:24" x14ac:dyDescent="0.3">
      <c r="C4507" s="8" t="s">
        <v>5868</v>
      </c>
      <c r="D4507" s="9" t="s">
        <v>3</v>
      </c>
      <c r="E4507" s="9" t="s">
        <v>1484</v>
      </c>
      <c r="F4507" s="12" t="s">
        <v>3401</v>
      </c>
      <c r="T4507" s="1"/>
      <c r="U4507" s="1"/>
      <c r="X4507" s="2"/>
    </row>
    <row r="4508" spans="3:24" x14ac:dyDescent="0.3">
      <c r="C4508" s="10" t="s">
        <v>5869</v>
      </c>
      <c r="D4508" s="11" t="s">
        <v>3</v>
      </c>
      <c r="E4508" s="11" t="s">
        <v>640</v>
      </c>
      <c r="F4508" s="13" t="s">
        <v>3402</v>
      </c>
      <c r="T4508" s="1"/>
      <c r="U4508" s="1"/>
      <c r="X4508" s="2"/>
    </row>
    <row r="4509" spans="3:24" x14ac:dyDescent="0.3">
      <c r="C4509" s="8" t="s">
        <v>5870</v>
      </c>
      <c r="D4509" s="9" t="s">
        <v>3</v>
      </c>
      <c r="E4509" s="9" t="s">
        <v>1750</v>
      </c>
      <c r="F4509" s="12" t="s">
        <v>3403</v>
      </c>
      <c r="T4509" s="1"/>
      <c r="U4509" s="1"/>
      <c r="X4509" s="2"/>
    </row>
    <row r="4510" spans="3:24" x14ac:dyDescent="0.3">
      <c r="C4510" s="10" t="s">
        <v>5871</v>
      </c>
      <c r="D4510" s="11" t="s">
        <v>3</v>
      </c>
      <c r="E4510" s="11" t="s">
        <v>3404</v>
      </c>
      <c r="F4510" s="13" t="s">
        <v>3405</v>
      </c>
      <c r="T4510" s="1"/>
      <c r="U4510" s="1"/>
      <c r="X4510" s="2"/>
    </row>
    <row r="4511" spans="3:24" x14ac:dyDescent="0.3">
      <c r="C4511" s="8" t="s">
        <v>5872</v>
      </c>
      <c r="D4511" s="9" t="s">
        <v>3</v>
      </c>
      <c r="E4511" s="9" t="s">
        <v>3406</v>
      </c>
      <c r="F4511" s="12" t="s">
        <v>3407</v>
      </c>
      <c r="T4511" s="1"/>
      <c r="U4511" s="1"/>
      <c r="X4511" s="2"/>
    </row>
    <row r="4512" spans="3:24" x14ac:dyDescent="0.3">
      <c r="C4512" s="10" t="s">
        <v>5873</v>
      </c>
      <c r="D4512" s="11" t="s">
        <v>6</v>
      </c>
      <c r="E4512" s="11" t="s">
        <v>3408</v>
      </c>
      <c r="F4512" s="13" t="s">
        <v>3409</v>
      </c>
      <c r="T4512" s="1"/>
      <c r="U4512" s="1"/>
      <c r="X4512" s="2"/>
    </row>
    <row r="4513" spans="3:24" x14ac:dyDescent="0.3">
      <c r="C4513" s="8" t="s">
        <v>5874</v>
      </c>
      <c r="D4513" s="9" t="s">
        <v>6</v>
      </c>
      <c r="E4513" s="9" t="s">
        <v>303</v>
      </c>
      <c r="F4513" s="12" t="s">
        <v>3410</v>
      </c>
      <c r="T4513" s="1"/>
      <c r="U4513" s="1"/>
      <c r="X4513" s="2"/>
    </row>
    <row r="4514" spans="3:24" x14ac:dyDescent="0.3">
      <c r="C4514" s="10" t="s">
        <v>5875</v>
      </c>
      <c r="D4514" s="11" t="s">
        <v>3</v>
      </c>
      <c r="E4514" s="11" t="s">
        <v>911</v>
      </c>
      <c r="F4514" s="13" t="s">
        <v>3411</v>
      </c>
      <c r="T4514" s="1"/>
      <c r="U4514" s="1"/>
      <c r="X4514" s="2"/>
    </row>
    <row r="4515" spans="3:24" x14ac:dyDescent="0.3">
      <c r="C4515" s="8" t="s">
        <v>5876</v>
      </c>
      <c r="D4515" s="9" t="s">
        <v>3</v>
      </c>
      <c r="E4515" s="9" t="s">
        <v>3412</v>
      </c>
      <c r="F4515" s="12" t="s">
        <v>3413</v>
      </c>
      <c r="T4515" s="1"/>
      <c r="U4515" s="1"/>
      <c r="X4515" s="2"/>
    </row>
    <row r="4516" spans="3:24" x14ac:dyDescent="0.3">
      <c r="C4516" s="10" t="s">
        <v>5877</v>
      </c>
      <c r="D4516" s="11" t="s">
        <v>3</v>
      </c>
      <c r="E4516" s="11" t="s">
        <v>3414</v>
      </c>
      <c r="F4516" s="13" t="s">
        <v>3415</v>
      </c>
      <c r="T4516" s="1"/>
      <c r="U4516" s="1"/>
      <c r="X4516" s="2"/>
    </row>
    <row r="4517" spans="3:24" x14ac:dyDescent="0.3">
      <c r="C4517" s="8" t="s">
        <v>5878</v>
      </c>
      <c r="D4517" s="9" t="s">
        <v>3</v>
      </c>
      <c r="E4517" s="9" t="s">
        <v>3416</v>
      </c>
      <c r="F4517" s="12" t="s">
        <v>3417</v>
      </c>
      <c r="T4517" s="1"/>
      <c r="U4517" s="1"/>
      <c r="X4517" s="2"/>
    </row>
    <row r="4518" spans="3:24" x14ac:dyDescent="0.3">
      <c r="C4518" s="10" t="s">
        <v>5879</v>
      </c>
      <c r="D4518" s="11" t="s">
        <v>3</v>
      </c>
      <c r="E4518" s="11" t="s">
        <v>3418</v>
      </c>
      <c r="F4518" s="13" t="s">
        <v>1321</v>
      </c>
      <c r="T4518" s="1"/>
      <c r="U4518" s="1"/>
      <c r="X4518" s="2"/>
    </row>
    <row r="4519" spans="3:24" x14ac:dyDescent="0.3">
      <c r="C4519" s="8" t="s">
        <v>5880</v>
      </c>
      <c r="D4519" s="9" t="s">
        <v>3</v>
      </c>
      <c r="E4519" s="9" t="s">
        <v>3419</v>
      </c>
      <c r="F4519" s="12" t="s">
        <v>3420</v>
      </c>
      <c r="T4519" s="1"/>
      <c r="U4519" s="1"/>
      <c r="X4519" s="2"/>
    </row>
    <row r="4520" spans="3:24" x14ac:dyDescent="0.3">
      <c r="C4520" s="10" t="s">
        <v>5881</v>
      </c>
      <c r="D4520" s="11" t="s">
        <v>3</v>
      </c>
      <c r="E4520" s="11" t="s">
        <v>3316</v>
      </c>
      <c r="F4520" s="13" t="s">
        <v>3421</v>
      </c>
      <c r="T4520" s="1"/>
      <c r="U4520" s="1"/>
      <c r="X4520" s="2"/>
    </row>
    <row r="4521" spans="3:24" x14ac:dyDescent="0.3">
      <c r="C4521" s="8" t="s">
        <v>5882</v>
      </c>
      <c r="D4521" s="9" t="s">
        <v>6</v>
      </c>
      <c r="E4521" s="9" t="s">
        <v>3422</v>
      </c>
      <c r="F4521" s="12" t="s">
        <v>3423</v>
      </c>
      <c r="T4521" s="1"/>
      <c r="U4521" s="1"/>
      <c r="X4521" s="2"/>
    </row>
    <row r="4522" spans="3:24" x14ac:dyDescent="0.3">
      <c r="C4522" s="10" t="s">
        <v>5883</v>
      </c>
      <c r="D4522" s="11" t="s">
        <v>3</v>
      </c>
      <c r="E4522" s="11" t="s">
        <v>2817</v>
      </c>
      <c r="F4522" s="13" t="s">
        <v>3424</v>
      </c>
      <c r="T4522" s="1"/>
      <c r="U4522" s="1"/>
      <c r="X4522" s="2"/>
    </row>
    <row r="4523" spans="3:24" x14ac:dyDescent="0.3">
      <c r="C4523" s="8" t="s">
        <v>5884</v>
      </c>
      <c r="D4523" s="9" t="s">
        <v>3</v>
      </c>
      <c r="E4523" s="9" t="s">
        <v>3425</v>
      </c>
      <c r="F4523" s="12" t="s">
        <v>3426</v>
      </c>
      <c r="T4523" s="1"/>
      <c r="U4523" s="1"/>
      <c r="X4523" s="2"/>
    </row>
    <row r="4524" spans="3:24" x14ac:dyDescent="0.3">
      <c r="C4524" s="10" t="s">
        <v>5885</v>
      </c>
      <c r="D4524" s="11" t="s">
        <v>3</v>
      </c>
      <c r="E4524" s="11" t="s">
        <v>2642</v>
      </c>
      <c r="F4524" s="13" t="s">
        <v>1426</v>
      </c>
      <c r="T4524" s="1"/>
      <c r="U4524" s="1"/>
      <c r="X4524" s="2"/>
    </row>
    <row r="4525" spans="3:24" x14ac:dyDescent="0.3">
      <c r="C4525" s="8" t="s">
        <v>5886</v>
      </c>
      <c r="D4525" s="9" t="s">
        <v>3</v>
      </c>
      <c r="E4525" s="9" t="s">
        <v>3427</v>
      </c>
      <c r="F4525" s="12" t="s">
        <v>83</v>
      </c>
      <c r="T4525" s="1"/>
      <c r="U4525" s="1"/>
      <c r="X4525" s="2"/>
    </row>
    <row r="4526" spans="3:24" x14ac:dyDescent="0.3">
      <c r="C4526" s="10" t="s">
        <v>5887</v>
      </c>
      <c r="D4526" s="11" t="s">
        <v>6</v>
      </c>
      <c r="E4526" s="11" t="s">
        <v>3428</v>
      </c>
      <c r="F4526" s="13" t="s">
        <v>3429</v>
      </c>
      <c r="T4526" s="1"/>
      <c r="U4526" s="1"/>
      <c r="X4526" s="2"/>
    </row>
    <row r="4527" spans="3:24" x14ac:dyDescent="0.3">
      <c r="C4527" s="8" t="s">
        <v>5888</v>
      </c>
      <c r="D4527" s="9" t="s">
        <v>3</v>
      </c>
      <c r="E4527" s="9" t="s">
        <v>3292</v>
      </c>
      <c r="F4527" s="12" t="s">
        <v>3430</v>
      </c>
      <c r="T4527" s="1"/>
      <c r="U4527" s="1"/>
      <c r="X4527" s="2"/>
    </row>
    <row r="4528" spans="3:24" x14ac:dyDescent="0.3">
      <c r="C4528" s="10" t="s">
        <v>5889</v>
      </c>
      <c r="D4528" s="11" t="s">
        <v>6</v>
      </c>
      <c r="E4528" s="11" t="s">
        <v>491</v>
      </c>
      <c r="F4528" s="13" t="s">
        <v>3431</v>
      </c>
      <c r="T4528" s="1"/>
      <c r="U4528" s="1"/>
      <c r="X4528" s="2"/>
    </row>
    <row r="4529" spans="3:24" x14ac:dyDescent="0.3">
      <c r="C4529" s="8" t="s">
        <v>5890</v>
      </c>
      <c r="D4529" s="9" t="s">
        <v>6</v>
      </c>
      <c r="E4529" s="9" t="s">
        <v>3432</v>
      </c>
      <c r="F4529" s="12" t="s">
        <v>3433</v>
      </c>
      <c r="T4529" s="1"/>
      <c r="U4529" s="1"/>
      <c r="X4529" s="2"/>
    </row>
    <row r="4530" spans="3:24" x14ac:dyDescent="0.3">
      <c r="C4530" s="10" t="s">
        <v>5891</v>
      </c>
      <c r="D4530" s="11" t="s">
        <v>6</v>
      </c>
      <c r="E4530" s="11" t="s">
        <v>3434</v>
      </c>
      <c r="F4530" s="13" t="s">
        <v>3259</v>
      </c>
      <c r="T4530" s="1"/>
      <c r="U4530" s="1"/>
      <c r="X4530" s="2"/>
    </row>
    <row r="4531" spans="3:24" x14ac:dyDescent="0.3">
      <c r="C4531" s="8" t="s">
        <v>5892</v>
      </c>
      <c r="D4531" s="9" t="s">
        <v>6</v>
      </c>
      <c r="E4531" s="9" t="s">
        <v>3435</v>
      </c>
      <c r="F4531" s="12" t="s">
        <v>2641</v>
      </c>
      <c r="T4531" s="1"/>
      <c r="U4531" s="1"/>
      <c r="X4531" s="2"/>
    </row>
    <row r="4532" spans="3:24" x14ac:dyDescent="0.3">
      <c r="C4532" s="10" t="s">
        <v>5893</v>
      </c>
      <c r="D4532" s="11" t="s">
        <v>880</v>
      </c>
      <c r="E4532" s="11" t="s">
        <v>1317</v>
      </c>
      <c r="F4532" s="13" t="s">
        <v>3436</v>
      </c>
      <c r="T4532" s="1"/>
      <c r="U4532" s="1"/>
      <c r="X4532" s="2"/>
    </row>
    <row r="4533" spans="3:24" x14ac:dyDescent="0.3">
      <c r="C4533" s="8" t="s">
        <v>5894</v>
      </c>
      <c r="D4533" s="9" t="s">
        <v>6</v>
      </c>
      <c r="E4533" s="9" t="s">
        <v>3437</v>
      </c>
      <c r="F4533" s="12" t="s">
        <v>3438</v>
      </c>
      <c r="T4533" s="1"/>
      <c r="U4533" s="1"/>
      <c r="X4533" s="2"/>
    </row>
    <row r="4534" spans="3:24" x14ac:dyDescent="0.3">
      <c r="C4534" s="10" t="s">
        <v>5895</v>
      </c>
      <c r="D4534" s="11" t="s">
        <v>6</v>
      </c>
      <c r="E4534" s="11" t="s">
        <v>188</v>
      </c>
      <c r="F4534" s="13" t="s">
        <v>3439</v>
      </c>
      <c r="T4534" s="1"/>
      <c r="U4534" s="1"/>
      <c r="X4534" s="2"/>
    </row>
    <row r="4535" spans="3:24" x14ac:dyDescent="0.3">
      <c r="C4535" s="8" t="s">
        <v>5896</v>
      </c>
      <c r="D4535" s="9" t="s">
        <v>3</v>
      </c>
      <c r="E4535" s="9" t="s">
        <v>158</v>
      </c>
      <c r="F4535" s="12" t="s">
        <v>3440</v>
      </c>
      <c r="T4535" s="1"/>
      <c r="U4535" s="1"/>
      <c r="X4535" s="2"/>
    </row>
    <row r="4536" spans="3:24" x14ac:dyDescent="0.3">
      <c r="C4536" s="10" t="s">
        <v>5897</v>
      </c>
      <c r="D4536" s="11" t="s">
        <v>3</v>
      </c>
      <c r="E4536" s="11" t="s">
        <v>3441</v>
      </c>
      <c r="F4536" s="13" t="s">
        <v>3442</v>
      </c>
      <c r="T4536" s="1"/>
      <c r="U4536" s="1"/>
      <c r="X4536" s="2"/>
    </row>
    <row r="4537" spans="3:24" x14ac:dyDescent="0.3">
      <c r="C4537" s="8" t="s">
        <v>5898</v>
      </c>
      <c r="D4537" s="9" t="s">
        <v>3</v>
      </c>
      <c r="E4537" s="9" t="s">
        <v>3443</v>
      </c>
      <c r="F4537" s="12" t="s">
        <v>3444</v>
      </c>
      <c r="T4537" s="1"/>
      <c r="U4537" s="1"/>
      <c r="X4537" s="2"/>
    </row>
    <row r="4538" spans="3:24" x14ac:dyDescent="0.3">
      <c r="C4538" s="10" t="s">
        <v>5899</v>
      </c>
      <c r="D4538" s="11" t="s">
        <v>3</v>
      </c>
      <c r="E4538" s="11" t="s">
        <v>3445</v>
      </c>
      <c r="F4538" s="13" t="s">
        <v>3446</v>
      </c>
      <c r="T4538" s="1"/>
      <c r="U4538" s="1"/>
      <c r="X4538" s="2"/>
    </row>
    <row r="4539" spans="3:24" x14ac:dyDescent="0.3">
      <c r="C4539" s="8" t="s">
        <v>5900</v>
      </c>
      <c r="D4539" s="9" t="s">
        <v>6</v>
      </c>
      <c r="E4539" s="9" t="s">
        <v>3447</v>
      </c>
      <c r="F4539" s="12" t="s">
        <v>3448</v>
      </c>
      <c r="T4539" s="1"/>
      <c r="U4539" s="1"/>
      <c r="X4539" s="2"/>
    </row>
    <row r="4540" spans="3:24" x14ac:dyDescent="0.3">
      <c r="C4540" s="10" t="s">
        <v>5901</v>
      </c>
      <c r="D4540" s="11" t="s">
        <v>6</v>
      </c>
      <c r="E4540" s="11" t="s">
        <v>3449</v>
      </c>
      <c r="F4540" s="13" t="s">
        <v>3450</v>
      </c>
      <c r="T4540" s="1"/>
      <c r="U4540" s="1"/>
      <c r="X4540" s="2"/>
    </row>
    <row r="4541" spans="3:24" x14ac:dyDescent="0.3">
      <c r="C4541" s="8" t="s">
        <v>5902</v>
      </c>
      <c r="D4541" s="9" t="s">
        <v>6</v>
      </c>
      <c r="E4541" s="9" t="s">
        <v>3451</v>
      </c>
      <c r="F4541" s="12" t="s">
        <v>3452</v>
      </c>
      <c r="T4541" s="1"/>
      <c r="U4541" s="1"/>
      <c r="X4541" s="2"/>
    </row>
    <row r="4542" spans="3:24" x14ac:dyDescent="0.3">
      <c r="C4542" s="10" t="s">
        <v>5903</v>
      </c>
      <c r="D4542" s="11" t="s">
        <v>6</v>
      </c>
      <c r="E4542" s="11" t="s">
        <v>3453</v>
      </c>
      <c r="F4542" s="13" t="s">
        <v>3454</v>
      </c>
      <c r="T4542" s="1"/>
      <c r="U4542" s="1"/>
      <c r="X4542" s="2"/>
    </row>
    <row r="4543" spans="3:24" x14ac:dyDescent="0.3">
      <c r="C4543" s="8" t="s">
        <v>5904</v>
      </c>
      <c r="D4543" s="9" t="s">
        <v>6</v>
      </c>
      <c r="E4543" s="9" t="s">
        <v>55</v>
      </c>
      <c r="F4543" s="12" t="s">
        <v>3455</v>
      </c>
      <c r="T4543" s="1"/>
      <c r="U4543" s="1"/>
      <c r="X4543" s="2"/>
    </row>
    <row r="4544" spans="3:24" x14ac:dyDescent="0.3">
      <c r="C4544" s="10" t="s">
        <v>5905</v>
      </c>
      <c r="D4544" s="11" t="s">
        <v>6</v>
      </c>
      <c r="E4544" s="11" t="s">
        <v>3456</v>
      </c>
      <c r="F4544" s="13" t="s">
        <v>2386</v>
      </c>
      <c r="T4544" s="1"/>
      <c r="U4544" s="1"/>
      <c r="X4544" s="2"/>
    </row>
    <row r="4545" spans="3:24" x14ac:dyDescent="0.3">
      <c r="C4545" s="8" t="s">
        <v>5906</v>
      </c>
      <c r="D4545" s="9" t="s">
        <v>6</v>
      </c>
      <c r="E4545" s="9" t="s">
        <v>3457</v>
      </c>
      <c r="F4545" s="12" t="s">
        <v>3458</v>
      </c>
      <c r="T4545" s="1"/>
      <c r="U4545" s="1"/>
      <c r="X4545" s="2"/>
    </row>
    <row r="4546" spans="3:24" x14ac:dyDescent="0.3">
      <c r="C4546" s="10" t="s">
        <v>5907</v>
      </c>
      <c r="D4546" s="11" t="s">
        <v>6</v>
      </c>
      <c r="E4546" s="11" t="s">
        <v>3459</v>
      </c>
      <c r="F4546" s="13" t="s">
        <v>3460</v>
      </c>
      <c r="T4546" s="1"/>
      <c r="U4546" s="1"/>
      <c r="X4546" s="2"/>
    </row>
    <row r="4547" spans="3:24" x14ac:dyDescent="0.3">
      <c r="C4547" s="8" t="s">
        <v>5908</v>
      </c>
      <c r="D4547" s="9" t="s">
        <v>6</v>
      </c>
      <c r="E4547" s="9" t="s">
        <v>3461</v>
      </c>
      <c r="F4547" s="12" t="s">
        <v>3462</v>
      </c>
      <c r="T4547" s="1"/>
      <c r="U4547" s="1"/>
      <c r="X4547" s="2"/>
    </row>
    <row r="4548" spans="3:24" x14ac:dyDescent="0.3">
      <c r="C4548" s="10" t="s">
        <v>5909</v>
      </c>
      <c r="D4548" s="11" t="s">
        <v>6</v>
      </c>
      <c r="E4548" s="11" t="s">
        <v>3463</v>
      </c>
      <c r="F4548" s="13" t="s">
        <v>3464</v>
      </c>
      <c r="T4548" s="1"/>
      <c r="U4548" s="1"/>
      <c r="X4548" s="2"/>
    </row>
    <row r="4549" spans="3:24" x14ac:dyDescent="0.3">
      <c r="C4549" s="8" t="s">
        <v>5910</v>
      </c>
      <c r="D4549" s="9" t="s">
        <v>6</v>
      </c>
      <c r="E4549" s="9" t="s">
        <v>3465</v>
      </c>
      <c r="F4549" s="12" t="s">
        <v>3411</v>
      </c>
      <c r="T4549" s="1"/>
      <c r="U4549" s="1"/>
      <c r="X4549" s="2"/>
    </row>
    <row r="4550" spans="3:24" x14ac:dyDescent="0.3">
      <c r="C4550" s="10" t="s">
        <v>5911</v>
      </c>
      <c r="D4550" s="11" t="s">
        <v>6</v>
      </c>
      <c r="E4550" s="11" t="s">
        <v>3102</v>
      </c>
      <c r="F4550" s="13" t="s">
        <v>3466</v>
      </c>
      <c r="T4550" s="1"/>
      <c r="U4550" s="1"/>
      <c r="X4550" s="2"/>
    </row>
    <row r="4551" spans="3:24" x14ac:dyDescent="0.3">
      <c r="C4551" s="8" t="s">
        <v>5912</v>
      </c>
      <c r="D4551" s="9" t="s">
        <v>6</v>
      </c>
      <c r="E4551" s="9" t="s">
        <v>19</v>
      </c>
      <c r="F4551" s="12" t="s">
        <v>3467</v>
      </c>
      <c r="T4551" s="1"/>
      <c r="U4551" s="1"/>
      <c r="X4551" s="2"/>
    </row>
    <row r="4552" spans="3:24" x14ac:dyDescent="0.3">
      <c r="C4552" s="10" t="s">
        <v>5913</v>
      </c>
      <c r="D4552" s="11" t="s">
        <v>3</v>
      </c>
      <c r="E4552" s="11" t="s">
        <v>3468</v>
      </c>
      <c r="F4552" s="13" t="s">
        <v>3469</v>
      </c>
      <c r="T4552" s="1"/>
      <c r="U4552" s="1"/>
      <c r="X4552" s="2"/>
    </row>
    <row r="4553" spans="3:24" x14ac:dyDescent="0.3">
      <c r="C4553" s="8" t="s">
        <v>5914</v>
      </c>
      <c r="D4553" s="9" t="s">
        <v>3</v>
      </c>
      <c r="E4553" s="9" t="s">
        <v>2866</v>
      </c>
      <c r="F4553" s="12" t="s">
        <v>3470</v>
      </c>
      <c r="T4553" s="1"/>
      <c r="U4553" s="1"/>
      <c r="X4553" s="2"/>
    </row>
    <row r="4554" spans="3:24" x14ac:dyDescent="0.3">
      <c r="C4554" s="10" t="s">
        <v>5915</v>
      </c>
      <c r="D4554" s="11" t="s">
        <v>3</v>
      </c>
      <c r="E4554" s="11" t="s">
        <v>3471</v>
      </c>
      <c r="F4554" s="13" t="s">
        <v>3472</v>
      </c>
      <c r="T4554" s="1"/>
      <c r="U4554" s="1"/>
      <c r="X4554" s="2"/>
    </row>
    <row r="4555" spans="3:24" x14ac:dyDescent="0.3">
      <c r="C4555" s="8" t="s">
        <v>5916</v>
      </c>
      <c r="D4555" s="9" t="s">
        <v>3</v>
      </c>
      <c r="E4555" s="9" t="s">
        <v>1474</v>
      </c>
      <c r="F4555" s="12" t="s">
        <v>3473</v>
      </c>
      <c r="T4555" s="1"/>
      <c r="U4555" s="1"/>
      <c r="X4555" s="2"/>
    </row>
    <row r="4556" spans="3:24" x14ac:dyDescent="0.3">
      <c r="C4556" s="10" t="s">
        <v>5917</v>
      </c>
      <c r="D4556" s="11" t="s">
        <v>3</v>
      </c>
      <c r="E4556" s="11" t="s">
        <v>359</v>
      </c>
      <c r="F4556" s="13" t="s">
        <v>3474</v>
      </c>
      <c r="T4556" s="1"/>
      <c r="U4556" s="1"/>
      <c r="X4556" s="2"/>
    </row>
    <row r="4557" spans="3:24" x14ac:dyDescent="0.3">
      <c r="C4557" s="8" t="s">
        <v>5918</v>
      </c>
      <c r="D4557" s="9" t="s">
        <v>880</v>
      </c>
      <c r="E4557" s="9" t="s">
        <v>3475</v>
      </c>
      <c r="F4557" s="12" t="s">
        <v>3476</v>
      </c>
      <c r="T4557" s="1"/>
      <c r="U4557" s="1"/>
      <c r="X4557" s="2"/>
    </row>
    <row r="4558" spans="3:24" x14ac:dyDescent="0.3">
      <c r="C4558" s="10" t="s">
        <v>5919</v>
      </c>
      <c r="D4558" s="11" t="s">
        <v>3</v>
      </c>
      <c r="E4558" s="11" t="s">
        <v>3477</v>
      </c>
      <c r="F4558" s="13" t="s">
        <v>161</v>
      </c>
      <c r="T4558" s="1"/>
      <c r="U4558" s="1"/>
      <c r="X4558" s="2"/>
    </row>
    <row r="4559" spans="3:24" x14ac:dyDescent="0.3">
      <c r="C4559" s="8" t="s">
        <v>5920</v>
      </c>
      <c r="D4559" s="9" t="s">
        <v>6</v>
      </c>
      <c r="E4559" s="9" t="s">
        <v>1298</v>
      </c>
      <c r="F4559" s="12" t="s">
        <v>3478</v>
      </c>
      <c r="T4559" s="1"/>
      <c r="U4559" s="1"/>
      <c r="X4559" s="2"/>
    </row>
    <row r="4560" spans="3:24" x14ac:dyDescent="0.3">
      <c r="C4560" s="10" t="s">
        <v>5921</v>
      </c>
      <c r="D4560" s="11" t="s">
        <v>6</v>
      </c>
      <c r="E4560" s="11" t="s">
        <v>3479</v>
      </c>
      <c r="F4560" s="13" t="s">
        <v>3480</v>
      </c>
      <c r="T4560" s="1"/>
      <c r="U4560" s="1"/>
      <c r="X4560" s="2"/>
    </row>
    <row r="4561" spans="3:24" x14ac:dyDescent="0.3">
      <c r="C4561" s="8" t="s">
        <v>5922</v>
      </c>
      <c r="D4561" s="9" t="s">
        <v>6</v>
      </c>
      <c r="E4561" s="9" t="s">
        <v>3481</v>
      </c>
      <c r="F4561" s="12" t="s">
        <v>3482</v>
      </c>
      <c r="T4561" s="1"/>
      <c r="U4561" s="1"/>
      <c r="X4561" s="2"/>
    </row>
    <row r="4562" spans="3:24" x14ac:dyDescent="0.3">
      <c r="C4562" s="10" t="s">
        <v>5923</v>
      </c>
      <c r="D4562" s="11" t="s">
        <v>6</v>
      </c>
      <c r="E4562" s="11" t="s">
        <v>1039</v>
      </c>
      <c r="F4562" s="13" t="s">
        <v>3483</v>
      </c>
      <c r="T4562" s="1"/>
      <c r="U4562" s="1"/>
      <c r="X4562" s="2"/>
    </row>
    <row r="4563" spans="3:24" x14ac:dyDescent="0.3">
      <c r="C4563" s="8" t="s">
        <v>5924</v>
      </c>
      <c r="D4563" s="9" t="s">
        <v>6</v>
      </c>
      <c r="E4563" s="9" t="s">
        <v>3484</v>
      </c>
      <c r="F4563" s="12" t="s">
        <v>3485</v>
      </c>
      <c r="T4563" s="1"/>
      <c r="U4563" s="1"/>
      <c r="X4563" s="2"/>
    </row>
    <row r="4564" spans="3:24" x14ac:dyDescent="0.3">
      <c r="C4564" s="10" t="s">
        <v>5925</v>
      </c>
      <c r="D4564" s="11" t="s">
        <v>6</v>
      </c>
      <c r="E4564" s="11" t="s">
        <v>283</v>
      </c>
      <c r="F4564" s="13" t="s">
        <v>3486</v>
      </c>
      <c r="T4564" s="1"/>
      <c r="U4564" s="1"/>
      <c r="X4564" s="2"/>
    </row>
    <row r="4565" spans="3:24" x14ac:dyDescent="0.3">
      <c r="C4565" s="8" t="s">
        <v>5926</v>
      </c>
      <c r="D4565" s="9" t="s">
        <v>3</v>
      </c>
      <c r="E4565" s="9" t="s">
        <v>1666</v>
      </c>
      <c r="F4565" s="12" t="s">
        <v>3487</v>
      </c>
      <c r="T4565" s="1"/>
      <c r="U4565" s="1"/>
      <c r="X4565" s="2"/>
    </row>
    <row r="4566" spans="3:24" x14ac:dyDescent="0.3">
      <c r="C4566" s="10" t="s">
        <v>5927</v>
      </c>
      <c r="D4566" s="11" t="s">
        <v>6</v>
      </c>
      <c r="E4566" s="11" t="s">
        <v>297</v>
      </c>
      <c r="F4566" s="13" t="s">
        <v>2760</v>
      </c>
      <c r="T4566" s="1"/>
      <c r="U4566" s="1"/>
      <c r="X4566" s="2"/>
    </row>
    <row r="4567" spans="3:24" x14ac:dyDescent="0.3">
      <c r="C4567" s="8" t="s">
        <v>5928</v>
      </c>
      <c r="D4567" s="9" t="s">
        <v>6</v>
      </c>
      <c r="E4567" s="9" t="s">
        <v>3488</v>
      </c>
      <c r="F4567" s="12" t="s">
        <v>3489</v>
      </c>
      <c r="T4567" s="1"/>
      <c r="U4567" s="1"/>
      <c r="X4567" s="2"/>
    </row>
    <row r="4568" spans="3:24" x14ac:dyDescent="0.3">
      <c r="C4568" s="10" t="s">
        <v>5929</v>
      </c>
      <c r="D4568" s="11" t="s">
        <v>3</v>
      </c>
      <c r="E4568" s="11" t="s">
        <v>3490</v>
      </c>
      <c r="F4568" s="13" t="s">
        <v>1931</v>
      </c>
      <c r="T4568" s="1"/>
      <c r="U4568" s="1"/>
      <c r="X4568" s="2"/>
    </row>
    <row r="4569" spans="3:24" x14ac:dyDescent="0.3">
      <c r="C4569" s="8" t="s">
        <v>5930</v>
      </c>
      <c r="D4569" s="9" t="s">
        <v>6</v>
      </c>
      <c r="E4569" s="9" t="s">
        <v>3491</v>
      </c>
      <c r="F4569" s="12" t="s">
        <v>3492</v>
      </c>
      <c r="T4569" s="1"/>
      <c r="U4569" s="1"/>
      <c r="X4569" s="2"/>
    </row>
    <row r="4570" spans="3:24" x14ac:dyDescent="0.3">
      <c r="C4570" s="10" t="s">
        <v>5931</v>
      </c>
      <c r="D4570" s="11" t="s">
        <v>3</v>
      </c>
      <c r="E4570" s="11" t="s">
        <v>3493</v>
      </c>
      <c r="F4570" s="13" t="s">
        <v>432</v>
      </c>
      <c r="T4570" s="1"/>
      <c r="U4570" s="1"/>
      <c r="X4570" s="2"/>
    </row>
    <row r="4571" spans="3:24" x14ac:dyDescent="0.3">
      <c r="C4571" s="8" t="s">
        <v>5932</v>
      </c>
      <c r="D4571" s="9" t="s">
        <v>3</v>
      </c>
      <c r="E4571" s="9" t="s">
        <v>3494</v>
      </c>
      <c r="F4571" s="12" t="s">
        <v>416</v>
      </c>
      <c r="T4571" s="1"/>
      <c r="U4571" s="1"/>
      <c r="X4571" s="2"/>
    </row>
    <row r="4572" spans="3:24" x14ac:dyDescent="0.3">
      <c r="C4572" s="10" t="s">
        <v>5933</v>
      </c>
      <c r="D4572" s="11" t="s">
        <v>3</v>
      </c>
      <c r="E4572" s="11" t="s">
        <v>660</v>
      </c>
      <c r="F4572" s="13" t="s">
        <v>1189</v>
      </c>
      <c r="T4572" s="1"/>
      <c r="U4572" s="1"/>
      <c r="X4572" s="2"/>
    </row>
    <row r="4573" spans="3:24" x14ac:dyDescent="0.3">
      <c r="C4573" s="8" t="s">
        <v>5934</v>
      </c>
      <c r="D4573" s="9" t="s">
        <v>3</v>
      </c>
      <c r="E4573" s="9" t="s">
        <v>3495</v>
      </c>
      <c r="F4573" s="12" t="s">
        <v>3496</v>
      </c>
      <c r="T4573" s="1"/>
      <c r="U4573" s="1"/>
      <c r="X4573" s="2"/>
    </row>
    <row r="4574" spans="3:24" x14ac:dyDescent="0.3">
      <c r="C4574" s="10" t="s">
        <v>5935</v>
      </c>
      <c r="D4574" s="11" t="s">
        <v>3</v>
      </c>
      <c r="E4574" s="11" t="s">
        <v>622</v>
      </c>
      <c r="F4574" s="13" t="s">
        <v>1988</v>
      </c>
      <c r="T4574" s="1"/>
      <c r="U4574" s="1"/>
      <c r="X4574" s="2"/>
    </row>
    <row r="4575" spans="3:24" x14ac:dyDescent="0.3">
      <c r="C4575" s="8" t="s">
        <v>5936</v>
      </c>
      <c r="D4575" s="9" t="s">
        <v>3</v>
      </c>
      <c r="E4575" s="9" t="s">
        <v>3497</v>
      </c>
      <c r="F4575" s="12" t="s">
        <v>3498</v>
      </c>
      <c r="T4575" s="1"/>
      <c r="U4575" s="1"/>
      <c r="X4575" s="2"/>
    </row>
    <row r="4576" spans="3:24" x14ac:dyDescent="0.3">
      <c r="C4576" s="10" t="s">
        <v>5937</v>
      </c>
      <c r="D4576" s="11" t="s">
        <v>3</v>
      </c>
      <c r="E4576" s="11" t="s">
        <v>656</v>
      </c>
      <c r="F4576" s="13" t="s">
        <v>3499</v>
      </c>
      <c r="T4576" s="1"/>
      <c r="U4576" s="1"/>
      <c r="X4576" s="2"/>
    </row>
    <row r="4577" spans="3:24" x14ac:dyDescent="0.3">
      <c r="C4577" s="8" t="s">
        <v>5938</v>
      </c>
      <c r="D4577" s="9" t="s">
        <v>6</v>
      </c>
      <c r="E4577" s="9" t="s">
        <v>2968</v>
      </c>
      <c r="F4577" s="12" t="s">
        <v>717</v>
      </c>
      <c r="T4577" s="1"/>
      <c r="U4577" s="1"/>
      <c r="X4577" s="2"/>
    </row>
    <row r="4578" spans="3:24" x14ac:dyDescent="0.3">
      <c r="C4578" s="10" t="s">
        <v>5939</v>
      </c>
      <c r="D4578" s="11" t="s">
        <v>6</v>
      </c>
      <c r="E4578" s="11" t="s">
        <v>3500</v>
      </c>
      <c r="F4578" s="13" t="s">
        <v>3501</v>
      </c>
      <c r="T4578" s="1"/>
      <c r="U4578" s="1"/>
      <c r="X4578" s="2"/>
    </row>
    <row r="4579" spans="3:24" x14ac:dyDescent="0.3">
      <c r="C4579" s="8" t="s">
        <v>5940</v>
      </c>
      <c r="D4579" s="9" t="s">
        <v>6</v>
      </c>
      <c r="E4579" s="9" t="s">
        <v>487</v>
      </c>
      <c r="F4579" s="12" t="s">
        <v>3502</v>
      </c>
      <c r="T4579" s="1"/>
      <c r="U4579" s="1"/>
      <c r="X4579" s="2"/>
    </row>
    <row r="4580" spans="3:24" x14ac:dyDescent="0.3">
      <c r="C4580" s="10" t="s">
        <v>5941</v>
      </c>
      <c r="D4580" s="11" t="s">
        <v>6</v>
      </c>
      <c r="E4580" s="11" t="s">
        <v>3503</v>
      </c>
      <c r="F4580" s="13" t="s">
        <v>987</v>
      </c>
      <c r="T4580" s="1"/>
      <c r="U4580" s="1"/>
      <c r="X4580" s="2"/>
    </row>
    <row r="4581" spans="3:24" x14ac:dyDescent="0.3">
      <c r="C4581" s="8" t="s">
        <v>5942</v>
      </c>
      <c r="D4581" s="9" t="s">
        <v>6</v>
      </c>
      <c r="E4581" s="9" t="s">
        <v>17</v>
      </c>
      <c r="F4581" s="12" t="s">
        <v>3504</v>
      </c>
      <c r="T4581" s="1"/>
      <c r="U4581" s="1"/>
      <c r="X4581" s="2"/>
    </row>
    <row r="4582" spans="3:24" x14ac:dyDescent="0.3">
      <c r="C4582" s="10" t="s">
        <v>5943</v>
      </c>
      <c r="D4582" s="11" t="s">
        <v>6</v>
      </c>
      <c r="E4582" s="11" t="s">
        <v>166</v>
      </c>
      <c r="F4582" s="13" t="s">
        <v>3505</v>
      </c>
      <c r="T4582" s="1"/>
      <c r="U4582" s="1"/>
      <c r="X4582" s="2"/>
    </row>
    <row r="4583" spans="3:24" x14ac:dyDescent="0.3">
      <c r="C4583" s="8" t="s">
        <v>5944</v>
      </c>
      <c r="D4583" s="9" t="s">
        <v>6</v>
      </c>
      <c r="E4583" s="9" t="s">
        <v>3506</v>
      </c>
      <c r="F4583" s="12" t="s">
        <v>2270</v>
      </c>
      <c r="T4583" s="1"/>
      <c r="U4583" s="1"/>
      <c r="X4583" s="2"/>
    </row>
    <row r="4584" spans="3:24" x14ac:dyDescent="0.3">
      <c r="C4584" s="10" t="s">
        <v>5945</v>
      </c>
      <c r="D4584" s="11" t="s">
        <v>6</v>
      </c>
      <c r="E4584" s="11" t="s">
        <v>3507</v>
      </c>
      <c r="F4584" s="13" t="s">
        <v>3508</v>
      </c>
      <c r="T4584" s="1"/>
      <c r="U4584" s="1"/>
      <c r="X4584" s="2"/>
    </row>
    <row r="4585" spans="3:24" x14ac:dyDescent="0.3">
      <c r="C4585" s="8" t="s">
        <v>5946</v>
      </c>
      <c r="D4585" s="9" t="s">
        <v>6</v>
      </c>
      <c r="E4585" s="9" t="s">
        <v>3509</v>
      </c>
      <c r="F4585" s="12" t="s">
        <v>413</v>
      </c>
      <c r="T4585" s="1"/>
      <c r="U4585" s="1"/>
      <c r="X4585" s="2"/>
    </row>
    <row r="4586" spans="3:24" x14ac:dyDescent="0.3">
      <c r="C4586" s="10" t="s">
        <v>5947</v>
      </c>
      <c r="D4586" s="11" t="s">
        <v>6</v>
      </c>
      <c r="E4586" s="11" t="s">
        <v>3510</v>
      </c>
      <c r="F4586" s="13" t="s">
        <v>3511</v>
      </c>
      <c r="T4586" s="1"/>
      <c r="U4586" s="1"/>
      <c r="X4586" s="2"/>
    </row>
    <row r="4587" spans="3:24" x14ac:dyDescent="0.3">
      <c r="C4587" s="8" t="s">
        <v>5948</v>
      </c>
      <c r="D4587" s="9" t="s">
        <v>6</v>
      </c>
      <c r="E4587" s="9" t="s">
        <v>3512</v>
      </c>
      <c r="F4587" s="12" t="s">
        <v>2871</v>
      </c>
      <c r="T4587" s="1"/>
      <c r="U4587" s="1"/>
      <c r="X4587" s="2"/>
    </row>
    <row r="4588" spans="3:24" x14ac:dyDescent="0.3">
      <c r="C4588" s="10" t="s">
        <v>5949</v>
      </c>
      <c r="D4588" s="11" t="s">
        <v>6</v>
      </c>
      <c r="E4588" s="11" t="s">
        <v>3513</v>
      </c>
      <c r="F4588" s="13" t="s">
        <v>1105</v>
      </c>
      <c r="T4588" s="1"/>
      <c r="U4588" s="1"/>
      <c r="X4588" s="2"/>
    </row>
    <row r="4589" spans="3:24" x14ac:dyDescent="0.3">
      <c r="C4589" s="8" t="s">
        <v>5950</v>
      </c>
      <c r="D4589" s="9" t="s">
        <v>6</v>
      </c>
      <c r="E4589" s="9" t="s">
        <v>3514</v>
      </c>
      <c r="F4589" s="12" t="s">
        <v>3515</v>
      </c>
      <c r="T4589" s="1"/>
      <c r="U4589" s="1"/>
      <c r="X4589" s="2"/>
    </row>
    <row r="4590" spans="3:24" x14ac:dyDescent="0.3">
      <c r="C4590" s="10" t="s">
        <v>5951</v>
      </c>
      <c r="D4590" s="11" t="s">
        <v>6</v>
      </c>
      <c r="E4590" s="11" t="s">
        <v>3516</v>
      </c>
      <c r="F4590" s="13" t="s">
        <v>930</v>
      </c>
      <c r="T4590" s="1"/>
      <c r="U4590" s="1"/>
      <c r="X4590" s="2"/>
    </row>
    <row r="4591" spans="3:24" x14ac:dyDescent="0.3">
      <c r="C4591" s="8" t="s">
        <v>5952</v>
      </c>
      <c r="D4591" s="9" t="s">
        <v>6</v>
      </c>
      <c r="E4591" s="9" t="s">
        <v>3517</v>
      </c>
      <c r="F4591" s="12" t="s">
        <v>3518</v>
      </c>
      <c r="T4591" s="1"/>
      <c r="U4591" s="1"/>
      <c r="X4591" s="2"/>
    </row>
    <row r="4592" spans="3:24" x14ac:dyDescent="0.3">
      <c r="C4592" s="10" t="s">
        <v>5953</v>
      </c>
      <c r="D4592" s="11" t="s">
        <v>6</v>
      </c>
      <c r="E4592" s="11" t="s">
        <v>100</v>
      </c>
      <c r="F4592" s="13" t="s">
        <v>3519</v>
      </c>
      <c r="T4592" s="1"/>
      <c r="U4592" s="1"/>
      <c r="X4592" s="2"/>
    </row>
    <row r="4593" spans="3:24" x14ac:dyDescent="0.3">
      <c r="C4593" s="8" t="s">
        <v>5954</v>
      </c>
      <c r="D4593" s="9" t="s">
        <v>6</v>
      </c>
      <c r="E4593" s="9" t="s">
        <v>3520</v>
      </c>
      <c r="F4593" s="12" t="s">
        <v>3521</v>
      </c>
      <c r="T4593" s="1"/>
      <c r="U4593" s="1"/>
      <c r="X4593" s="2"/>
    </row>
    <row r="4594" spans="3:24" x14ac:dyDescent="0.3">
      <c r="C4594" s="10" t="s">
        <v>5955</v>
      </c>
      <c r="D4594" s="11" t="s">
        <v>6</v>
      </c>
      <c r="E4594" s="11" t="s">
        <v>3522</v>
      </c>
      <c r="F4594" s="13" t="s">
        <v>3523</v>
      </c>
      <c r="T4594" s="1"/>
      <c r="U4594" s="1"/>
      <c r="X4594" s="2"/>
    </row>
    <row r="4595" spans="3:24" x14ac:dyDescent="0.3">
      <c r="C4595" s="8" t="s">
        <v>5956</v>
      </c>
      <c r="D4595" s="9" t="s">
        <v>6</v>
      </c>
      <c r="E4595" s="9" t="s">
        <v>3524</v>
      </c>
      <c r="F4595" s="12" t="s">
        <v>3525</v>
      </c>
      <c r="T4595" s="1"/>
      <c r="U4595" s="1"/>
      <c r="X4595" s="2"/>
    </row>
    <row r="4596" spans="3:24" x14ac:dyDescent="0.3">
      <c r="C4596" s="10" t="s">
        <v>5957</v>
      </c>
      <c r="D4596" s="11" t="s">
        <v>6</v>
      </c>
      <c r="E4596" s="11" t="s">
        <v>351</v>
      </c>
      <c r="F4596" s="13" t="s">
        <v>3526</v>
      </c>
      <c r="T4596" s="1"/>
      <c r="U4596" s="1"/>
      <c r="X4596" s="2"/>
    </row>
    <row r="4597" spans="3:24" x14ac:dyDescent="0.3">
      <c r="C4597" s="8" t="s">
        <v>5958</v>
      </c>
      <c r="D4597" s="9" t="s">
        <v>3</v>
      </c>
      <c r="E4597" s="9" t="s">
        <v>3527</v>
      </c>
      <c r="F4597" s="12" t="s">
        <v>3528</v>
      </c>
      <c r="T4597" s="1"/>
      <c r="U4597" s="1"/>
      <c r="X4597" s="2"/>
    </row>
    <row r="4598" spans="3:24" x14ac:dyDescent="0.3">
      <c r="C4598" s="10" t="s">
        <v>5959</v>
      </c>
      <c r="D4598" s="11" t="s">
        <v>3</v>
      </c>
      <c r="E4598" s="11" t="s">
        <v>3529</v>
      </c>
      <c r="F4598" s="13" t="s">
        <v>3530</v>
      </c>
      <c r="T4598" s="1"/>
      <c r="U4598" s="1"/>
      <c r="X4598" s="2"/>
    </row>
    <row r="4599" spans="3:24" x14ac:dyDescent="0.3">
      <c r="C4599" s="8" t="s">
        <v>5960</v>
      </c>
      <c r="D4599" s="9" t="s">
        <v>3</v>
      </c>
      <c r="E4599" s="9" t="s">
        <v>3531</v>
      </c>
      <c r="F4599" s="12" t="s">
        <v>3532</v>
      </c>
      <c r="T4599" s="1"/>
      <c r="U4599" s="1"/>
      <c r="X4599" s="2"/>
    </row>
    <row r="4600" spans="3:24" x14ac:dyDescent="0.3">
      <c r="C4600" s="10" t="s">
        <v>5961</v>
      </c>
      <c r="D4600" s="11" t="s">
        <v>6</v>
      </c>
      <c r="E4600" s="11" t="s">
        <v>3533</v>
      </c>
      <c r="F4600" s="13" t="s">
        <v>3534</v>
      </c>
      <c r="T4600" s="1"/>
      <c r="U4600" s="1"/>
      <c r="X4600" s="2"/>
    </row>
    <row r="4601" spans="3:24" x14ac:dyDescent="0.3">
      <c r="C4601" s="8" t="s">
        <v>5962</v>
      </c>
      <c r="D4601" s="9" t="s">
        <v>6</v>
      </c>
      <c r="E4601" s="9" t="s">
        <v>2427</v>
      </c>
      <c r="F4601" s="12" t="s">
        <v>3535</v>
      </c>
      <c r="T4601" s="1"/>
      <c r="U4601" s="1"/>
      <c r="X4601" s="2"/>
    </row>
    <row r="4602" spans="3:24" x14ac:dyDescent="0.3">
      <c r="C4602" s="10" t="s">
        <v>5963</v>
      </c>
      <c r="D4602" s="11" t="s">
        <v>3</v>
      </c>
      <c r="E4602" s="11" t="s">
        <v>3536</v>
      </c>
      <c r="F4602" s="13" t="s">
        <v>3537</v>
      </c>
      <c r="T4602" s="1"/>
      <c r="U4602" s="1"/>
      <c r="X4602" s="2"/>
    </row>
    <row r="4603" spans="3:24" x14ac:dyDescent="0.3">
      <c r="C4603" s="8" t="s">
        <v>5964</v>
      </c>
      <c r="D4603" s="9" t="s">
        <v>3</v>
      </c>
      <c r="E4603" s="9" t="s">
        <v>3538</v>
      </c>
      <c r="F4603" s="12" t="s">
        <v>3539</v>
      </c>
      <c r="T4603" s="1"/>
      <c r="U4603" s="1"/>
      <c r="X4603" s="2"/>
    </row>
    <row r="4604" spans="3:24" x14ac:dyDescent="0.3">
      <c r="C4604" s="10" t="s">
        <v>5965</v>
      </c>
      <c r="D4604" s="11" t="s">
        <v>3</v>
      </c>
      <c r="E4604" s="11" t="s">
        <v>37</v>
      </c>
      <c r="F4604" s="13" t="s">
        <v>3540</v>
      </c>
      <c r="T4604" s="1"/>
      <c r="U4604" s="1"/>
      <c r="X4604" s="2"/>
    </row>
    <row r="4605" spans="3:24" x14ac:dyDescent="0.3">
      <c r="C4605" s="8" t="s">
        <v>5966</v>
      </c>
      <c r="D4605" s="9" t="s">
        <v>6</v>
      </c>
      <c r="E4605" s="9" t="s">
        <v>3147</v>
      </c>
      <c r="F4605" s="12" t="s">
        <v>3541</v>
      </c>
      <c r="T4605" s="1"/>
      <c r="U4605" s="1"/>
      <c r="X4605" s="2"/>
    </row>
    <row r="4606" spans="3:24" x14ac:dyDescent="0.3">
      <c r="C4606" s="10" t="s">
        <v>5967</v>
      </c>
      <c r="D4606" s="11" t="s">
        <v>6</v>
      </c>
      <c r="E4606" s="11" t="s">
        <v>2427</v>
      </c>
      <c r="F4606" s="13" t="s">
        <v>2959</v>
      </c>
      <c r="T4606" s="1"/>
      <c r="U4606" s="1"/>
      <c r="X4606" s="2"/>
    </row>
    <row r="4607" spans="3:24" x14ac:dyDescent="0.3">
      <c r="C4607" s="8" t="s">
        <v>5968</v>
      </c>
      <c r="D4607" s="9" t="s">
        <v>6</v>
      </c>
      <c r="E4607" s="9" t="s">
        <v>760</v>
      </c>
      <c r="F4607" s="12" t="s">
        <v>3542</v>
      </c>
      <c r="T4607" s="1"/>
      <c r="U4607" s="1"/>
      <c r="X4607" s="2"/>
    </row>
    <row r="4608" spans="3:24" x14ac:dyDescent="0.3">
      <c r="C4608" s="10" t="s">
        <v>5969</v>
      </c>
      <c r="D4608" s="11" t="s">
        <v>3</v>
      </c>
      <c r="E4608" s="11" t="s">
        <v>3543</v>
      </c>
      <c r="F4608" s="13" t="s">
        <v>3544</v>
      </c>
      <c r="T4608" s="1"/>
      <c r="U4608" s="1"/>
      <c r="X4608" s="2"/>
    </row>
    <row r="4609" spans="3:24" x14ac:dyDescent="0.3">
      <c r="C4609" s="8" t="s">
        <v>5970</v>
      </c>
      <c r="D4609" s="9" t="s">
        <v>3</v>
      </c>
      <c r="E4609" s="9" t="s">
        <v>779</v>
      </c>
      <c r="F4609" s="12" t="s">
        <v>3545</v>
      </c>
      <c r="T4609" s="1"/>
      <c r="U4609" s="1"/>
      <c r="X4609" s="2"/>
    </row>
    <row r="4610" spans="3:24" x14ac:dyDescent="0.3">
      <c r="C4610" s="10" t="s">
        <v>5971</v>
      </c>
      <c r="D4610" s="11" t="s">
        <v>6</v>
      </c>
      <c r="E4610" s="11" t="s">
        <v>3546</v>
      </c>
      <c r="F4610" s="13" t="s">
        <v>1373</v>
      </c>
      <c r="T4610" s="1"/>
      <c r="U4610" s="1"/>
      <c r="X4610" s="2"/>
    </row>
    <row r="4611" spans="3:24" x14ac:dyDescent="0.3">
      <c r="C4611" s="8" t="s">
        <v>5972</v>
      </c>
      <c r="D4611" s="9" t="s">
        <v>3</v>
      </c>
      <c r="E4611" s="9" t="s">
        <v>3547</v>
      </c>
      <c r="F4611" s="12" t="s">
        <v>129</v>
      </c>
      <c r="T4611" s="1"/>
      <c r="U4611" s="1"/>
      <c r="X4611" s="2"/>
    </row>
    <row r="4612" spans="3:24" x14ac:dyDescent="0.3">
      <c r="C4612" s="10" t="s">
        <v>5973</v>
      </c>
      <c r="D4612" s="11" t="s">
        <v>3</v>
      </c>
      <c r="E4612" s="11" t="s">
        <v>1320</v>
      </c>
      <c r="F4612" s="13" t="s">
        <v>3548</v>
      </c>
      <c r="T4612" s="1"/>
      <c r="U4612" s="1"/>
      <c r="X4612" s="2"/>
    </row>
    <row r="4613" spans="3:24" x14ac:dyDescent="0.3">
      <c r="C4613" s="8" t="s">
        <v>5974</v>
      </c>
      <c r="D4613" s="9" t="s">
        <v>3</v>
      </c>
      <c r="E4613" s="9" t="s">
        <v>437</v>
      </c>
      <c r="F4613" s="12" t="s">
        <v>3549</v>
      </c>
      <c r="T4613" s="1"/>
      <c r="U4613" s="1"/>
      <c r="X4613" s="2"/>
    </row>
    <row r="4614" spans="3:24" x14ac:dyDescent="0.3">
      <c r="C4614" s="10" t="s">
        <v>5975</v>
      </c>
      <c r="D4614" s="11" t="s">
        <v>3</v>
      </c>
      <c r="E4614" s="11" t="s">
        <v>3550</v>
      </c>
      <c r="F4614" s="13" t="s">
        <v>3551</v>
      </c>
      <c r="T4614" s="1"/>
      <c r="U4614" s="1"/>
      <c r="X4614" s="2"/>
    </row>
    <row r="4615" spans="3:24" x14ac:dyDescent="0.3">
      <c r="C4615" s="8" t="s">
        <v>5976</v>
      </c>
      <c r="D4615" s="9" t="s">
        <v>6</v>
      </c>
      <c r="E4615" s="9" t="s">
        <v>275</v>
      </c>
      <c r="F4615" s="12" t="s">
        <v>3552</v>
      </c>
      <c r="T4615" s="1"/>
      <c r="U4615" s="1"/>
      <c r="X4615" s="2"/>
    </row>
    <row r="4616" spans="3:24" x14ac:dyDescent="0.3">
      <c r="C4616" s="10" t="s">
        <v>5977</v>
      </c>
      <c r="D4616" s="11" t="s">
        <v>6</v>
      </c>
      <c r="E4616" s="11" t="s">
        <v>1817</v>
      </c>
      <c r="F4616" s="13" t="s">
        <v>3553</v>
      </c>
      <c r="T4616" s="1"/>
      <c r="U4616" s="1"/>
      <c r="X4616" s="2"/>
    </row>
    <row r="4617" spans="3:24" x14ac:dyDescent="0.3">
      <c r="C4617" s="8" t="s">
        <v>5978</v>
      </c>
      <c r="D4617" s="9" t="s">
        <v>6</v>
      </c>
      <c r="E4617" s="9" t="s">
        <v>697</v>
      </c>
      <c r="F4617" s="12" t="s">
        <v>873</v>
      </c>
      <c r="T4617" s="1"/>
      <c r="U4617" s="1"/>
      <c r="X4617" s="2"/>
    </row>
    <row r="4618" spans="3:24" x14ac:dyDescent="0.3">
      <c r="C4618" s="10" t="s">
        <v>5979</v>
      </c>
      <c r="D4618" s="11" t="s">
        <v>6</v>
      </c>
      <c r="E4618" s="11" t="s">
        <v>1817</v>
      </c>
      <c r="F4618" s="13" t="s">
        <v>3554</v>
      </c>
      <c r="T4618" s="1"/>
      <c r="U4618" s="1"/>
      <c r="X4618" s="2"/>
    </row>
    <row r="4619" spans="3:24" x14ac:dyDescent="0.3">
      <c r="C4619" s="8" t="s">
        <v>5980</v>
      </c>
      <c r="D4619" s="9" t="s">
        <v>6</v>
      </c>
      <c r="E4619" s="9" t="s">
        <v>3555</v>
      </c>
      <c r="F4619" s="12" t="s">
        <v>2962</v>
      </c>
      <c r="T4619" s="1"/>
      <c r="U4619" s="1"/>
      <c r="X4619" s="2"/>
    </row>
    <row r="4620" spans="3:24" x14ac:dyDescent="0.3">
      <c r="C4620" s="10" t="s">
        <v>5981</v>
      </c>
      <c r="D4620" s="11" t="s">
        <v>3</v>
      </c>
      <c r="E4620" s="11" t="s">
        <v>473</v>
      </c>
      <c r="F4620" s="13" t="s">
        <v>1329</v>
      </c>
      <c r="T4620" s="1"/>
      <c r="U4620" s="1"/>
      <c r="X4620" s="2"/>
    </row>
    <row r="4621" spans="3:24" x14ac:dyDescent="0.3">
      <c r="C4621" s="8" t="s">
        <v>5982</v>
      </c>
      <c r="D4621" s="9" t="s">
        <v>3</v>
      </c>
      <c r="E4621" s="9" t="s">
        <v>2187</v>
      </c>
      <c r="F4621" s="12" t="s">
        <v>2309</v>
      </c>
      <c r="T4621" s="1"/>
      <c r="U4621" s="1"/>
      <c r="X4621" s="2"/>
    </row>
    <row r="4622" spans="3:24" x14ac:dyDescent="0.3">
      <c r="C4622" s="10" t="s">
        <v>5983</v>
      </c>
      <c r="D4622" s="11" t="s">
        <v>3</v>
      </c>
      <c r="E4622" s="11" t="s">
        <v>3556</v>
      </c>
      <c r="F4622" s="13" t="s">
        <v>3557</v>
      </c>
      <c r="T4622" s="1"/>
      <c r="U4622" s="1"/>
      <c r="X4622" s="2"/>
    </row>
    <row r="4623" spans="3:24" x14ac:dyDescent="0.3">
      <c r="C4623" s="8" t="s">
        <v>5984</v>
      </c>
      <c r="D4623" s="9" t="s">
        <v>3</v>
      </c>
      <c r="E4623" s="9" t="s">
        <v>3558</v>
      </c>
      <c r="F4623" s="12" t="s">
        <v>3559</v>
      </c>
      <c r="T4623" s="1"/>
      <c r="U4623" s="1"/>
      <c r="X4623" s="2"/>
    </row>
    <row r="4624" spans="3:24" x14ac:dyDescent="0.3">
      <c r="C4624" s="10" t="s">
        <v>5985</v>
      </c>
      <c r="D4624" s="11" t="s">
        <v>6</v>
      </c>
      <c r="E4624" s="11" t="s">
        <v>3560</v>
      </c>
      <c r="F4624" s="13" t="s">
        <v>3561</v>
      </c>
      <c r="T4624" s="1"/>
      <c r="U4624" s="1"/>
      <c r="X4624" s="2"/>
    </row>
    <row r="4625" spans="3:24" x14ac:dyDescent="0.3">
      <c r="C4625" s="8" t="s">
        <v>5986</v>
      </c>
      <c r="D4625" s="9" t="s">
        <v>3</v>
      </c>
      <c r="E4625" s="9" t="s">
        <v>3562</v>
      </c>
      <c r="F4625" s="12" t="s">
        <v>3563</v>
      </c>
      <c r="T4625" s="1"/>
      <c r="U4625" s="1"/>
      <c r="X4625" s="2"/>
    </row>
    <row r="4626" spans="3:24" x14ac:dyDescent="0.3">
      <c r="C4626" s="10" t="s">
        <v>5987</v>
      </c>
      <c r="D4626" s="11" t="s">
        <v>3</v>
      </c>
      <c r="E4626" s="11" t="s">
        <v>3564</v>
      </c>
      <c r="F4626" s="13" t="s">
        <v>3565</v>
      </c>
      <c r="T4626" s="1"/>
      <c r="U4626" s="1"/>
      <c r="X4626" s="2"/>
    </row>
    <row r="4627" spans="3:24" x14ac:dyDescent="0.3">
      <c r="C4627" s="8" t="s">
        <v>5988</v>
      </c>
      <c r="D4627" s="9" t="s">
        <v>3</v>
      </c>
      <c r="E4627" s="9" t="s">
        <v>3566</v>
      </c>
      <c r="F4627" s="12" t="s">
        <v>3567</v>
      </c>
      <c r="T4627" s="1"/>
      <c r="U4627" s="1"/>
      <c r="X4627" s="2"/>
    </row>
    <row r="4628" spans="3:24" x14ac:dyDescent="0.3">
      <c r="C4628" s="10" t="s">
        <v>5989</v>
      </c>
      <c r="D4628" s="11" t="s">
        <v>6</v>
      </c>
      <c r="E4628" s="11" t="s">
        <v>17</v>
      </c>
      <c r="F4628" s="13" t="s">
        <v>1877</v>
      </c>
      <c r="T4628" s="1"/>
      <c r="U4628" s="1"/>
      <c r="X4628" s="2"/>
    </row>
    <row r="4629" spans="3:24" x14ac:dyDescent="0.3">
      <c r="C4629" s="8" t="s">
        <v>5990</v>
      </c>
      <c r="D4629" s="9" t="s">
        <v>6</v>
      </c>
      <c r="E4629" s="9" t="s">
        <v>43</v>
      </c>
      <c r="F4629" s="12" t="s">
        <v>3568</v>
      </c>
      <c r="T4629" s="1"/>
      <c r="U4629" s="1"/>
      <c r="X4629" s="2"/>
    </row>
    <row r="4630" spans="3:24" x14ac:dyDescent="0.3">
      <c r="C4630" s="10" t="s">
        <v>5991</v>
      </c>
      <c r="D4630" s="11" t="s">
        <v>6</v>
      </c>
      <c r="E4630" s="11" t="s">
        <v>3569</v>
      </c>
      <c r="F4630" s="13" t="s">
        <v>3570</v>
      </c>
      <c r="T4630" s="1"/>
      <c r="U4630" s="1"/>
      <c r="X4630" s="2"/>
    </row>
    <row r="4631" spans="3:24" x14ac:dyDescent="0.3">
      <c r="C4631" s="8" t="s">
        <v>5992</v>
      </c>
      <c r="D4631" s="9" t="s">
        <v>6</v>
      </c>
      <c r="E4631" s="9" t="s">
        <v>2955</v>
      </c>
      <c r="F4631" s="12" t="s">
        <v>3571</v>
      </c>
      <c r="T4631" s="1"/>
      <c r="U4631" s="1"/>
      <c r="X4631" s="2"/>
    </row>
    <row r="4632" spans="3:24" x14ac:dyDescent="0.3">
      <c r="C4632" s="10" t="s">
        <v>5993</v>
      </c>
      <c r="D4632" s="11" t="s">
        <v>6</v>
      </c>
      <c r="E4632" s="11" t="s">
        <v>3572</v>
      </c>
      <c r="F4632" s="13" t="s">
        <v>3573</v>
      </c>
      <c r="T4632" s="1"/>
      <c r="U4632" s="1"/>
      <c r="X4632" s="2"/>
    </row>
    <row r="4633" spans="3:24" x14ac:dyDescent="0.3">
      <c r="C4633" s="8" t="s">
        <v>5994</v>
      </c>
      <c r="D4633" s="9" t="s">
        <v>6</v>
      </c>
      <c r="E4633" s="9" t="s">
        <v>3574</v>
      </c>
      <c r="F4633" s="12" t="s">
        <v>135</v>
      </c>
      <c r="T4633" s="1"/>
      <c r="U4633" s="1"/>
      <c r="X4633" s="2"/>
    </row>
    <row r="4634" spans="3:24" x14ac:dyDescent="0.3">
      <c r="C4634" s="10" t="s">
        <v>5995</v>
      </c>
      <c r="D4634" s="11" t="s">
        <v>3</v>
      </c>
      <c r="E4634" s="11" t="s">
        <v>3575</v>
      </c>
      <c r="F4634" s="13" t="s">
        <v>3576</v>
      </c>
      <c r="T4634" s="1"/>
      <c r="U4634" s="1"/>
      <c r="X4634" s="2"/>
    </row>
    <row r="4635" spans="3:24" x14ac:dyDescent="0.3">
      <c r="C4635" s="8" t="s">
        <v>5996</v>
      </c>
      <c r="D4635" s="9" t="s">
        <v>3</v>
      </c>
      <c r="E4635" s="9" t="s">
        <v>192</v>
      </c>
      <c r="F4635" s="12" t="s">
        <v>3577</v>
      </c>
      <c r="T4635" s="1"/>
      <c r="U4635" s="1"/>
      <c r="X4635" s="2"/>
    </row>
    <row r="4636" spans="3:24" x14ac:dyDescent="0.3">
      <c r="C4636" s="10" t="s">
        <v>5997</v>
      </c>
      <c r="D4636" s="11" t="s">
        <v>3</v>
      </c>
      <c r="E4636" s="11" t="s">
        <v>3578</v>
      </c>
      <c r="F4636" s="13" t="s">
        <v>3579</v>
      </c>
      <c r="T4636" s="1"/>
      <c r="U4636" s="1"/>
      <c r="X4636" s="2"/>
    </row>
    <row r="4637" spans="3:24" x14ac:dyDescent="0.3">
      <c r="C4637" s="8" t="s">
        <v>5998</v>
      </c>
      <c r="D4637" s="9" t="s">
        <v>6</v>
      </c>
      <c r="E4637" s="9" t="s">
        <v>764</v>
      </c>
      <c r="F4637" s="12" t="s">
        <v>1602</v>
      </c>
      <c r="T4637" s="1"/>
      <c r="U4637" s="1"/>
      <c r="X4637" s="2"/>
    </row>
    <row r="4638" spans="3:24" x14ac:dyDescent="0.3">
      <c r="C4638" s="10" t="s">
        <v>5999</v>
      </c>
      <c r="D4638" s="11" t="s">
        <v>6</v>
      </c>
      <c r="E4638" s="11" t="s">
        <v>197</v>
      </c>
      <c r="F4638" s="13" t="s">
        <v>3580</v>
      </c>
      <c r="T4638" s="1"/>
      <c r="U4638" s="1"/>
      <c r="X4638" s="2"/>
    </row>
    <row r="4639" spans="3:24" x14ac:dyDescent="0.3">
      <c r="C4639" s="8" t="s">
        <v>6000</v>
      </c>
      <c r="D4639" s="9" t="s">
        <v>3</v>
      </c>
      <c r="E4639" s="9" t="s">
        <v>2426</v>
      </c>
      <c r="F4639" s="12" t="s">
        <v>1189</v>
      </c>
      <c r="T4639" s="1"/>
      <c r="U4639" s="1"/>
      <c r="X4639" s="2"/>
    </row>
    <row r="4640" spans="3:24" x14ac:dyDescent="0.3">
      <c r="C4640" s="10" t="s">
        <v>6001</v>
      </c>
      <c r="D4640" s="11" t="s">
        <v>3</v>
      </c>
      <c r="E4640" s="11" t="s">
        <v>1381</v>
      </c>
      <c r="F4640" s="13" t="s">
        <v>3581</v>
      </c>
      <c r="T4640" s="1"/>
      <c r="U4640" s="1"/>
      <c r="X4640" s="2"/>
    </row>
    <row r="4641" spans="3:24" x14ac:dyDescent="0.3">
      <c r="C4641" s="8" t="s">
        <v>6002</v>
      </c>
      <c r="D4641" s="9" t="s">
        <v>3</v>
      </c>
      <c r="E4641" s="9" t="s">
        <v>192</v>
      </c>
      <c r="F4641" s="12" t="s">
        <v>3582</v>
      </c>
      <c r="T4641" s="1"/>
      <c r="U4641" s="1"/>
      <c r="X4641" s="2"/>
    </row>
    <row r="4642" spans="3:24" x14ac:dyDescent="0.3">
      <c r="C4642" s="10" t="s">
        <v>6003</v>
      </c>
      <c r="D4642" s="11" t="s">
        <v>6</v>
      </c>
      <c r="E4642" s="11" t="s">
        <v>3583</v>
      </c>
      <c r="F4642" s="13" t="s">
        <v>3584</v>
      </c>
      <c r="T4642" s="1"/>
      <c r="U4642" s="1"/>
      <c r="X4642" s="2"/>
    </row>
    <row r="4643" spans="3:24" x14ac:dyDescent="0.3">
      <c r="C4643" s="8" t="s">
        <v>6004</v>
      </c>
      <c r="D4643" s="9" t="s">
        <v>6</v>
      </c>
      <c r="E4643" s="9" t="s">
        <v>935</v>
      </c>
      <c r="F4643" s="12" t="s">
        <v>3585</v>
      </c>
      <c r="T4643" s="1"/>
      <c r="U4643" s="1"/>
      <c r="X4643" s="2"/>
    </row>
    <row r="4644" spans="3:24" x14ac:dyDescent="0.3">
      <c r="C4644" s="10" t="s">
        <v>6005</v>
      </c>
      <c r="D4644" s="11" t="s">
        <v>3</v>
      </c>
      <c r="E4644" s="11" t="s">
        <v>1056</v>
      </c>
      <c r="F4644" s="13" t="s">
        <v>3586</v>
      </c>
      <c r="T4644" s="1"/>
      <c r="U4644" s="1"/>
      <c r="X4644" s="2"/>
    </row>
    <row r="4645" spans="3:24" x14ac:dyDescent="0.3">
      <c r="C4645" s="8" t="s">
        <v>6006</v>
      </c>
      <c r="D4645" s="9" t="s">
        <v>3</v>
      </c>
      <c r="E4645" s="9" t="s">
        <v>62</v>
      </c>
      <c r="F4645" s="12" t="s">
        <v>3587</v>
      </c>
      <c r="T4645" s="1"/>
      <c r="U4645" s="1"/>
      <c r="X4645" s="2"/>
    </row>
    <row r="4646" spans="3:24" x14ac:dyDescent="0.3">
      <c r="C4646" s="10" t="s">
        <v>6007</v>
      </c>
      <c r="D4646" s="11" t="s">
        <v>6</v>
      </c>
      <c r="E4646" s="11" t="s">
        <v>760</v>
      </c>
      <c r="F4646" s="13" t="s">
        <v>3588</v>
      </c>
      <c r="T4646" s="1"/>
      <c r="U4646" s="1"/>
      <c r="X4646" s="2"/>
    </row>
    <row r="4647" spans="3:24" x14ac:dyDescent="0.3">
      <c r="C4647" s="8" t="s">
        <v>6008</v>
      </c>
      <c r="D4647" s="9" t="s">
        <v>3</v>
      </c>
      <c r="E4647" s="9" t="s">
        <v>3589</v>
      </c>
      <c r="F4647" s="12" t="s">
        <v>3590</v>
      </c>
      <c r="T4647" s="1"/>
      <c r="U4647" s="1"/>
      <c r="X4647" s="2"/>
    </row>
    <row r="4648" spans="3:24" x14ac:dyDescent="0.3">
      <c r="C4648" s="10" t="s">
        <v>6009</v>
      </c>
      <c r="D4648" s="11" t="s">
        <v>3</v>
      </c>
      <c r="E4648" s="11" t="s">
        <v>1808</v>
      </c>
      <c r="F4648" s="13" t="s">
        <v>3591</v>
      </c>
      <c r="T4648" s="1"/>
      <c r="U4648" s="1"/>
      <c r="X4648" s="2"/>
    </row>
    <row r="4649" spans="3:24" x14ac:dyDescent="0.3">
      <c r="C4649" s="8" t="s">
        <v>6010</v>
      </c>
      <c r="D4649" s="9" t="s">
        <v>3</v>
      </c>
      <c r="E4649" s="9" t="s">
        <v>3592</v>
      </c>
      <c r="F4649" s="12" t="s">
        <v>3593</v>
      </c>
      <c r="T4649" s="1"/>
      <c r="U4649" s="1"/>
      <c r="X4649" s="2"/>
    </row>
    <row r="4650" spans="3:24" x14ac:dyDescent="0.3">
      <c r="C4650" s="10" t="s">
        <v>6011</v>
      </c>
      <c r="D4650" s="11" t="s">
        <v>6</v>
      </c>
      <c r="E4650" s="11" t="s">
        <v>3594</v>
      </c>
      <c r="F4650" s="13" t="s">
        <v>135</v>
      </c>
      <c r="T4650" s="1"/>
      <c r="U4650" s="1"/>
      <c r="X4650" s="2"/>
    </row>
    <row r="4651" spans="3:24" x14ac:dyDescent="0.3">
      <c r="C4651" s="8" t="s">
        <v>6012</v>
      </c>
      <c r="D4651" s="9" t="s">
        <v>6</v>
      </c>
      <c r="E4651" s="9" t="s">
        <v>3595</v>
      </c>
      <c r="F4651" s="12" t="s">
        <v>3596</v>
      </c>
      <c r="T4651" s="1"/>
      <c r="U4651" s="1"/>
      <c r="X4651" s="2"/>
    </row>
    <row r="4652" spans="3:24" x14ac:dyDescent="0.3">
      <c r="C4652" s="10" t="s">
        <v>6013</v>
      </c>
      <c r="D4652" s="11" t="s">
        <v>6</v>
      </c>
      <c r="E4652" s="11" t="s">
        <v>3597</v>
      </c>
      <c r="F4652" s="13" t="s">
        <v>3598</v>
      </c>
      <c r="T4652" s="1"/>
      <c r="U4652" s="1"/>
      <c r="X4652" s="2"/>
    </row>
    <row r="4653" spans="3:24" x14ac:dyDescent="0.3">
      <c r="C4653" s="8" t="s">
        <v>6014</v>
      </c>
      <c r="D4653" s="9" t="s">
        <v>6</v>
      </c>
      <c r="E4653" s="9" t="s">
        <v>3599</v>
      </c>
      <c r="F4653" s="12" t="s">
        <v>3600</v>
      </c>
      <c r="T4653" s="1"/>
      <c r="U4653" s="1"/>
      <c r="X4653" s="2"/>
    </row>
    <row r="4654" spans="3:24" x14ac:dyDescent="0.3">
      <c r="C4654" s="10" t="s">
        <v>6015</v>
      </c>
      <c r="D4654" s="11" t="s">
        <v>6</v>
      </c>
      <c r="E4654" s="11" t="s">
        <v>439</v>
      </c>
      <c r="F4654" s="13" t="s">
        <v>3601</v>
      </c>
      <c r="T4654" s="1"/>
      <c r="U4654" s="1"/>
      <c r="X4654" s="2"/>
    </row>
    <row r="4655" spans="3:24" x14ac:dyDescent="0.3">
      <c r="C4655" s="8" t="s">
        <v>6016</v>
      </c>
      <c r="D4655" s="9" t="s">
        <v>3</v>
      </c>
      <c r="E4655" s="9" t="s">
        <v>154</v>
      </c>
      <c r="F4655" s="12" t="s">
        <v>3602</v>
      </c>
      <c r="T4655" s="1"/>
      <c r="U4655" s="1"/>
      <c r="X4655" s="2"/>
    </row>
    <row r="4656" spans="3:24" x14ac:dyDescent="0.3">
      <c r="C4656" s="10" t="s">
        <v>6017</v>
      </c>
      <c r="D4656" s="11" t="s">
        <v>6</v>
      </c>
      <c r="E4656" s="11" t="s">
        <v>132</v>
      </c>
      <c r="F4656" s="13" t="s">
        <v>3603</v>
      </c>
      <c r="T4656" s="1"/>
      <c r="U4656" s="1"/>
      <c r="X4656" s="2"/>
    </row>
    <row r="4657" spans="3:24" x14ac:dyDescent="0.3">
      <c r="C4657" s="8" t="s">
        <v>6018</v>
      </c>
      <c r="D4657" s="9" t="s">
        <v>6</v>
      </c>
      <c r="E4657" s="9" t="s">
        <v>400</v>
      </c>
      <c r="F4657" s="12" t="s">
        <v>3604</v>
      </c>
      <c r="T4657" s="1"/>
      <c r="U4657" s="1"/>
      <c r="X4657" s="2"/>
    </row>
    <row r="4658" spans="3:24" x14ac:dyDescent="0.3">
      <c r="C4658" s="10" t="s">
        <v>6019</v>
      </c>
      <c r="D4658" s="11" t="s">
        <v>6</v>
      </c>
      <c r="E4658" s="11" t="s">
        <v>3605</v>
      </c>
      <c r="F4658" s="13" t="s">
        <v>3606</v>
      </c>
      <c r="T4658" s="1"/>
      <c r="U4658" s="1"/>
      <c r="X4658" s="2"/>
    </row>
    <row r="4659" spans="3:24" x14ac:dyDescent="0.3">
      <c r="C4659" s="8" t="s">
        <v>6020</v>
      </c>
      <c r="D4659" s="9" t="s">
        <v>6</v>
      </c>
      <c r="E4659" s="9" t="s">
        <v>303</v>
      </c>
      <c r="F4659" s="12" t="s">
        <v>2728</v>
      </c>
      <c r="T4659" s="1"/>
      <c r="U4659" s="1"/>
      <c r="X4659" s="2"/>
    </row>
    <row r="4660" spans="3:24" x14ac:dyDescent="0.3">
      <c r="C4660" s="10" t="s">
        <v>6021</v>
      </c>
      <c r="D4660" s="11" t="s">
        <v>3</v>
      </c>
      <c r="E4660" s="11" t="s">
        <v>1951</v>
      </c>
      <c r="F4660" s="13" t="s">
        <v>3607</v>
      </c>
      <c r="T4660" s="1"/>
      <c r="U4660" s="1"/>
      <c r="X4660" s="2"/>
    </row>
    <row r="4661" spans="3:24" x14ac:dyDescent="0.3">
      <c r="C4661" s="8" t="s">
        <v>6022</v>
      </c>
      <c r="D4661" s="9" t="s">
        <v>3</v>
      </c>
      <c r="E4661" s="9" t="s">
        <v>951</v>
      </c>
      <c r="F4661" s="12" t="s">
        <v>3608</v>
      </c>
      <c r="T4661" s="1"/>
      <c r="U4661" s="1"/>
      <c r="X4661" s="2"/>
    </row>
    <row r="4662" spans="3:24" x14ac:dyDescent="0.3">
      <c r="C4662" s="10" t="s">
        <v>6023</v>
      </c>
      <c r="D4662" s="11" t="s">
        <v>3</v>
      </c>
      <c r="E4662" s="11" t="s">
        <v>3609</v>
      </c>
      <c r="F4662" s="13" t="s">
        <v>3610</v>
      </c>
      <c r="T4662" s="1"/>
      <c r="U4662" s="1"/>
      <c r="X4662" s="2"/>
    </row>
    <row r="4663" spans="3:24" x14ac:dyDescent="0.3">
      <c r="C4663" s="8" t="s">
        <v>6024</v>
      </c>
      <c r="D4663" s="9" t="s">
        <v>3</v>
      </c>
      <c r="E4663" s="9" t="s">
        <v>3611</v>
      </c>
      <c r="F4663" s="12" t="s">
        <v>262</v>
      </c>
      <c r="T4663" s="1"/>
      <c r="U4663" s="1"/>
      <c r="X4663" s="2"/>
    </row>
    <row r="4664" spans="3:24" x14ac:dyDescent="0.3">
      <c r="C4664" s="10" t="s">
        <v>6025</v>
      </c>
      <c r="D4664" s="11" t="s">
        <v>3</v>
      </c>
      <c r="E4664" s="11" t="s">
        <v>2431</v>
      </c>
      <c r="F4664" s="13" t="s">
        <v>1055</v>
      </c>
      <c r="T4664" s="1"/>
      <c r="U4664" s="1"/>
      <c r="X4664" s="2"/>
    </row>
    <row r="4665" spans="3:24" x14ac:dyDescent="0.3">
      <c r="C4665" s="8" t="s">
        <v>6026</v>
      </c>
      <c r="D4665" s="9" t="s">
        <v>6</v>
      </c>
      <c r="E4665" s="9" t="s">
        <v>3612</v>
      </c>
      <c r="F4665" s="12" t="s">
        <v>3613</v>
      </c>
      <c r="T4665" s="1"/>
      <c r="U4665" s="1"/>
      <c r="X4665" s="2"/>
    </row>
    <row r="4666" spans="3:24" x14ac:dyDescent="0.3">
      <c r="C4666" s="10" t="s">
        <v>6027</v>
      </c>
      <c r="D4666" s="11" t="s">
        <v>3</v>
      </c>
      <c r="E4666" s="11" t="s">
        <v>3614</v>
      </c>
      <c r="F4666" s="13" t="s">
        <v>3615</v>
      </c>
      <c r="T4666" s="1"/>
      <c r="U4666" s="1"/>
      <c r="X4666" s="2"/>
    </row>
    <row r="4667" spans="3:24" x14ac:dyDescent="0.3">
      <c r="C4667" s="8" t="s">
        <v>6028</v>
      </c>
      <c r="D4667" s="9" t="s">
        <v>6</v>
      </c>
      <c r="E4667" s="9" t="s">
        <v>3616</v>
      </c>
      <c r="F4667" s="12" t="s">
        <v>139</v>
      </c>
      <c r="T4667" s="1"/>
      <c r="U4667" s="1"/>
      <c r="X4667" s="2"/>
    </row>
    <row r="4668" spans="3:24" x14ac:dyDescent="0.3">
      <c r="C4668" s="10" t="s">
        <v>6029</v>
      </c>
      <c r="D4668" s="11" t="s">
        <v>3</v>
      </c>
      <c r="E4668" s="11" t="s">
        <v>3495</v>
      </c>
      <c r="F4668" s="13" t="s">
        <v>3617</v>
      </c>
      <c r="T4668" s="1"/>
      <c r="U4668" s="1"/>
      <c r="X4668" s="2"/>
    </row>
    <row r="4669" spans="3:24" x14ac:dyDescent="0.3">
      <c r="C4669" s="8" t="s">
        <v>6030</v>
      </c>
      <c r="D4669" s="9" t="s">
        <v>6</v>
      </c>
      <c r="E4669" s="9" t="s">
        <v>847</v>
      </c>
      <c r="F4669" s="12" t="s">
        <v>3618</v>
      </c>
      <c r="T4669" s="1"/>
      <c r="U4669" s="1"/>
      <c r="X4669" s="2"/>
    </row>
    <row r="4670" spans="3:24" x14ac:dyDescent="0.3">
      <c r="C4670" s="10" t="s">
        <v>6031</v>
      </c>
      <c r="D4670" s="11" t="s">
        <v>6</v>
      </c>
      <c r="E4670" s="11" t="s">
        <v>1771</v>
      </c>
      <c r="F4670" s="13" t="s">
        <v>3619</v>
      </c>
      <c r="T4670" s="1"/>
      <c r="U4670" s="1"/>
      <c r="X4670" s="2"/>
    </row>
    <row r="4671" spans="3:24" x14ac:dyDescent="0.3">
      <c r="C4671" s="8" t="s">
        <v>6032</v>
      </c>
      <c r="D4671" s="9" t="s">
        <v>3</v>
      </c>
      <c r="E4671" s="9" t="s">
        <v>3620</v>
      </c>
      <c r="F4671" s="12" t="s">
        <v>3621</v>
      </c>
      <c r="T4671" s="1"/>
      <c r="U4671" s="1"/>
      <c r="X4671" s="2"/>
    </row>
    <row r="4672" spans="3:24" x14ac:dyDescent="0.3">
      <c r="C4672" s="10" t="s">
        <v>6033</v>
      </c>
      <c r="D4672" s="11" t="s">
        <v>6</v>
      </c>
      <c r="E4672" s="11" t="s">
        <v>207</v>
      </c>
      <c r="F4672" s="13" t="s">
        <v>3622</v>
      </c>
      <c r="T4672" s="1"/>
      <c r="U4672" s="1"/>
      <c r="X4672" s="2"/>
    </row>
    <row r="4673" spans="3:24" x14ac:dyDescent="0.3">
      <c r="C4673" s="8" t="s">
        <v>6034</v>
      </c>
      <c r="D4673" s="9" t="s">
        <v>6</v>
      </c>
      <c r="E4673" s="9" t="s">
        <v>3623</v>
      </c>
      <c r="F4673" s="12" t="s">
        <v>348</v>
      </c>
      <c r="T4673" s="1"/>
      <c r="U4673" s="1"/>
      <c r="X4673" s="2"/>
    </row>
    <row r="4674" spans="3:24" x14ac:dyDescent="0.3">
      <c r="C4674" s="10" t="s">
        <v>6035</v>
      </c>
      <c r="D4674" s="11" t="s">
        <v>6</v>
      </c>
      <c r="E4674" s="11" t="s">
        <v>156</v>
      </c>
      <c r="F4674" s="13" t="s">
        <v>3624</v>
      </c>
      <c r="T4674" s="1"/>
      <c r="U4674" s="1"/>
      <c r="X4674" s="2"/>
    </row>
    <row r="4675" spans="3:24" x14ac:dyDescent="0.3">
      <c r="C4675" s="8" t="s">
        <v>6036</v>
      </c>
      <c r="D4675" s="9" t="s">
        <v>6</v>
      </c>
      <c r="E4675" s="9" t="s">
        <v>3625</v>
      </c>
      <c r="F4675" s="12" t="s">
        <v>3626</v>
      </c>
      <c r="T4675" s="1"/>
      <c r="U4675" s="1"/>
      <c r="X4675" s="2"/>
    </row>
    <row r="4676" spans="3:24" x14ac:dyDescent="0.3">
      <c r="C4676" s="10" t="s">
        <v>6037</v>
      </c>
      <c r="D4676" s="11" t="s">
        <v>3</v>
      </c>
      <c r="E4676" s="11" t="s">
        <v>164</v>
      </c>
      <c r="F4676" s="13" t="s">
        <v>87</v>
      </c>
      <c r="T4676" s="1"/>
      <c r="U4676" s="1"/>
      <c r="X4676" s="2"/>
    </row>
    <row r="4677" spans="3:24" x14ac:dyDescent="0.3">
      <c r="C4677" s="8" t="s">
        <v>6038</v>
      </c>
      <c r="D4677" s="9" t="s">
        <v>6</v>
      </c>
      <c r="E4677" s="9" t="s">
        <v>27</v>
      </c>
      <c r="F4677" s="12" t="s">
        <v>3627</v>
      </c>
      <c r="T4677" s="1"/>
      <c r="U4677" s="1"/>
      <c r="X4677" s="2"/>
    </row>
    <row r="4678" spans="3:24" x14ac:dyDescent="0.3">
      <c r="C4678" s="10" t="s">
        <v>6039</v>
      </c>
      <c r="D4678" s="11" t="s">
        <v>3</v>
      </c>
      <c r="E4678" s="11" t="s">
        <v>1611</v>
      </c>
      <c r="F4678" s="13" t="s">
        <v>3628</v>
      </c>
      <c r="T4678" s="1"/>
      <c r="U4678" s="1"/>
      <c r="X4678" s="2"/>
    </row>
    <row r="4679" spans="3:24" x14ac:dyDescent="0.3">
      <c r="C4679" s="8" t="s">
        <v>6040</v>
      </c>
      <c r="D4679" s="9" t="s">
        <v>6</v>
      </c>
      <c r="E4679" s="9" t="s">
        <v>3629</v>
      </c>
      <c r="F4679" s="12" t="s">
        <v>3630</v>
      </c>
      <c r="T4679" s="1"/>
      <c r="U4679" s="1"/>
      <c r="X4679" s="2"/>
    </row>
    <row r="4680" spans="3:24" x14ac:dyDescent="0.3">
      <c r="C4680" s="10" t="s">
        <v>6041</v>
      </c>
      <c r="D4680" s="11" t="s">
        <v>3</v>
      </c>
      <c r="E4680" s="11" t="s">
        <v>180</v>
      </c>
      <c r="F4680" s="13" t="s">
        <v>3588</v>
      </c>
      <c r="T4680" s="1"/>
      <c r="U4680" s="1"/>
      <c r="X4680" s="2"/>
    </row>
    <row r="4681" spans="3:24" x14ac:dyDescent="0.3">
      <c r="C4681" s="8" t="s">
        <v>6042</v>
      </c>
      <c r="D4681" s="9" t="s">
        <v>6</v>
      </c>
      <c r="E4681" s="9" t="s">
        <v>3631</v>
      </c>
      <c r="F4681" s="12" t="s">
        <v>3632</v>
      </c>
      <c r="T4681" s="1"/>
      <c r="U4681" s="1"/>
      <c r="X4681" s="2"/>
    </row>
    <row r="4682" spans="3:24" x14ac:dyDescent="0.3">
      <c r="C4682" s="10" t="s">
        <v>6043</v>
      </c>
      <c r="D4682" s="11" t="s">
        <v>3</v>
      </c>
      <c r="E4682" s="11" t="s">
        <v>2435</v>
      </c>
      <c r="F4682" s="13" t="s">
        <v>3633</v>
      </c>
      <c r="T4682" s="1"/>
      <c r="U4682" s="1"/>
      <c r="X4682" s="2"/>
    </row>
    <row r="4683" spans="3:24" x14ac:dyDescent="0.3">
      <c r="C4683" s="8" t="s">
        <v>6044</v>
      </c>
      <c r="D4683" s="9" t="s">
        <v>6</v>
      </c>
      <c r="E4683" s="9" t="s">
        <v>3634</v>
      </c>
      <c r="F4683" s="12" t="s">
        <v>3635</v>
      </c>
      <c r="T4683" s="1"/>
      <c r="U4683" s="1"/>
      <c r="X4683" s="2"/>
    </row>
    <row r="4684" spans="3:24" x14ac:dyDescent="0.3">
      <c r="C4684" s="10" t="s">
        <v>6045</v>
      </c>
      <c r="D4684" s="11" t="s">
        <v>6</v>
      </c>
      <c r="E4684" s="11" t="s">
        <v>3636</v>
      </c>
      <c r="F4684" s="13" t="s">
        <v>3637</v>
      </c>
      <c r="T4684" s="1"/>
      <c r="U4684" s="1"/>
      <c r="X4684" s="2"/>
    </row>
    <row r="4685" spans="3:24" x14ac:dyDescent="0.3">
      <c r="C4685" s="8" t="s">
        <v>6046</v>
      </c>
      <c r="D4685" s="9" t="s">
        <v>3</v>
      </c>
      <c r="E4685" s="9" t="s">
        <v>506</v>
      </c>
      <c r="F4685" s="12" t="s">
        <v>348</v>
      </c>
      <c r="T4685" s="1"/>
      <c r="U4685" s="1"/>
      <c r="X4685" s="2"/>
    </row>
    <row r="4686" spans="3:24" x14ac:dyDescent="0.3">
      <c r="C4686" s="10" t="s">
        <v>6047</v>
      </c>
      <c r="D4686" s="11" t="s">
        <v>6</v>
      </c>
      <c r="E4686" s="11" t="s">
        <v>3638</v>
      </c>
      <c r="F4686" s="13" t="s">
        <v>3639</v>
      </c>
      <c r="T4686" s="1"/>
      <c r="U4686" s="1"/>
      <c r="X4686" s="2"/>
    </row>
    <row r="4687" spans="3:24" x14ac:dyDescent="0.3">
      <c r="C4687" s="8" t="s">
        <v>6048</v>
      </c>
      <c r="D4687" s="9" t="s">
        <v>6</v>
      </c>
      <c r="E4687" s="9" t="s">
        <v>100</v>
      </c>
      <c r="F4687" s="12" t="s">
        <v>171</v>
      </c>
      <c r="T4687" s="1"/>
      <c r="U4687" s="1"/>
      <c r="X4687" s="2"/>
    </row>
    <row r="4688" spans="3:24" x14ac:dyDescent="0.3">
      <c r="C4688" s="10" t="s">
        <v>6049</v>
      </c>
      <c r="D4688" s="11" t="s">
        <v>3</v>
      </c>
      <c r="E4688" s="11" t="s">
        <v>180</v>
      </c>
      <c r="F4688" s="13" t="s">
        <v>3640</v>
      </c>
      <c r="T4688" s="1"/>
      <c r="U4688" s="1"/>
      <c r="X4688" s="2"/>
    </row>
    <row r="4689" spans="3:24" x14ac:dyDescent="0.3">
      <c r="C4689" s="8" t="s">
        <v>6050</v>
      </c>
      <c r="D4689" s="9" t="s">
        <v>6</v>
      </c>
      <c r="E4689" s="9" t="s">
        <v>1279</v>
      </c>
      <c r="F4689" s="12" t="s">
        <v>3641</v>
      </c>
      <c r="T4689" s="1"/>
      <c r="U4689" s="1"/>
      <c r="X4689" s="2"/>
    </row>
    <row r="4690" spans="3:24" x14ac:dyDescent="0.3">
      <c r="C4690" s="10" t="s">
        <v>6051</v>
      </c>
      <c r="D4690" s="11" t="s">
        <v>6</v>
      </c>
      <c r="E4690" s="11" t="s">
        <v>3642</v>
      </c>
      <c r="F4690" s="13" t="s">
        <v>3643</v>
      </c>
      <c r="T4690" s="1"/>
      <c r="U4690" s="1"/>
      <c r="X4690" s="2"/>
    </row>
    <row r="4691" spans="3:24" x14ac:dyDescent="0.3">
      <c r="C4691" s="8" t="s">
        <v>6052</v>
      </c>
      <c r="D4691" s="9" t="s">
        <v>6</v>
      </c>
      <c r="E4691" s="9" t="s">
        <v>3644</v>
      </c>
      <c r="F4691" s="12" t="s">
        <v>3645</v>
      </c>
      <c r="T4691" s="1"/>
      <c r="U4691" s="1"/>
      <c r="X4691" s="2"/>
    </row>
    <row r="4692" spans="3:24" x14ac:dyDescent="0.3">
      <c r="C4692" s="10" t="s">
        <v>6053</v>
      </c>
      <c r="D4692" s="11" t="s">
        <v>3</v>
      </c>
      <c r="E4692" s="11" t="s">
        <v>3646</v>
      </c>
      <c r="F4692" s="13" t="s">
        <v>3647</v>
      </c>
      <c r="T4692" s="1"/>
      <c r="U4692" s="1"/>
      <c r="X4692" s="2"/>
    </row>
    <row r="4693" spans="3:24" x14ac:dyDescent="0.3">
      <c r="C4693" s="8" t="s">
        <v>6054</v>
      </c>
      <c r="D4693" s="9" t="s">
        <v>6</v>
      </c>
      <c r="E4693" s="9" t="s">
        <v>3648</v>
      </c>
      <c r="F4693" s="12" t="s">
        <v>3649</v>
      </c>
      <c r="T4693" s="1"/>
      <c r="U4693" s="1"/>
      <c r="X4693" s="2"/>
    </row>
    <row r="4694" spans="3:24" x14ac:dyDescent="0.3">
      <c r="C4694" s="10" t="s">
        <v>6055</v>
      </c>
      <c r="D4694" s="11" t="s">
        <v>6</v>
      </c>
      <c r="E4694" s="11" t="s">
        <v>162</v>
      </c>
      <c r="F4694" s="13" t="s">
        <v>3650</v>
      </c>
      <c r="T4694" s="1"/>
      <c r="U4694" s="1"/>
      <c r="X4694" s="2"/>
    </row>
    <row r="4695" spans="3:24" x14ac:dyDescent="0.3">
      <c r="C4695" s="8" t="s">
        <v>6056</v>
      </c>
      <c r="D4695" s="9" t="s">
        <v>6</v>
      </c>
      <c r="E4695" s="9" t="s">
        <v>3651</v>
      </c>
      <c r="F4695" s="12" t="s">
        <v>3652</v>
      </c>
      <c r="T4695" s="1"/>
      <c r="U4695" s="1"/>
      <c r="X4695" s="2"/>
    </row>
    <row r="4696" spans="3:24" x14ac:dyDescent="0.3">
      <c r="C4696" s="10" t="s">
        <v>6057</v>
      </c>
      <c r="D4696" s="11" t="s">
        <v>6</v>
      </c>
      <c r="E4696" s="11" t="s">
        <v>27</v>
      </c>
      <c r="F4696" s="13" t="s">
        <v>521</v>
      </c>
      <c r="T4696" s="1"/>
      <c r="U4696" s="1"/>
      <c r="X4696" s="2"/>
    </row>
    <row r="4697" spans="3:24" x14ac:dyDescent="0.3">
      <c r="C4697" s="8" t="s">
        <v>6058</v>
      </c>
      <c r="D4697" s="9" t="s">
        <v>3</v>
      </c>
      <c r="E4697" s="9" t="s">
        <v>3653</v>
      </c>
      <c r="F4697" s="12" t="s">
        <v>3654</v>
      </c>
      <c r="T4697" s="1"/>
      <c r="U4697" s="1"/>
      <c r="X4697" s="2"/>
    </row>
    <row r="4698" spans="3:24" x14ac:dyDescent="0.3">
      <c r="C4698" s="10" t="s">
        <v>6059</v>
      </c>
      <c r="D4698" s="11" t="s">
        <v>6</v>
      </c>
      <c r="E4698" s="11" t="s">
        <v>847</v>
      </c>
      <c r="F4698" s="13" t="s">
        <v>3655</v>
      </c>
      <c r="T4698" s="1"/>
      <c r="U4698" s="1"/>
      <c r="X4698" s="2"/>
    </row>
    <row r="4699" spans="3:24" x14ac:dyDescent="0.3">
      <c r="C4699" s="8" t="s">
        <v>6060</v>
      </c>
      <c r="D4699" s="9" t="s">
        <v>6</v>
      </c>
      <c r="E4699" s="9" t="s">
        <v>3656</v>
      </c>
      <c r="F4699" s="12" t="s">
        <v>3657</v>
      </c>
      <c r="T4699" s="1"/>
      <c r="U4699" s="1"/>
      <c r="X4699" s="2"/>
    </row>
    <row r="4700" spans="3:24" x14ac:dyDescent="0.3">
      <c r="C4700" s="10" t="s">
        <v>6061</v>
      </c>
      <c r="D4700" s="11" t="s">
        <v>6</v>
      </c>
      <c r="E4700" s="11" t="s">
        <v>1919</v>
      </c>
      <c r="F4700" s="13" t="s">
        <v>3658</v>
      </c>
      <c r="T4700" s="1"/>
      <c r="U4700" s="1"/>
      <c r="X4700" s="2"/>
    </row>
    <row r="4701" spans="3:24" x14ac:dyDescent="0.3">
      <c r="C4701" s="8" t="s">
        <v>6062</v>
      </c>
      <c r="D4701" s="9" t="s">
        <v>3</v>
      </c>
      <c r="E4701" s="9" t="s">
        <v>538</v>
      </c>
      <c r="F4701" s="12" t="s">
        <v>3659</v>
      </c>
      <c r="T4701" s="1"/>
      <c r="U4701" s="1"/>
      <c r="X4701" s="2"/>
    </row>
    <row r="4702" spans="3:24" x14ac:dyDescent="0.3">
      <c r="C4702" s="10" t="s">
        <v>6063</v>
      </c>
      <c r="D4702" s="11" t="s">
        <v>3</v>
      </c>
      <c r="E4702" s="11" t="s">
        <v>2852</v>
      </c>
      <c r="F4702" s="13" t="s">
        <v>3660</v>
      </c>
      <c r="T4702" s="1"/>
      <c r="U4702" s="1"/>
      <c r="X4702" s="2"/>
    </row>
    <row r="4703" spans="3:24" x14ac:dyDescent="0.3">
      <c r="C4703" s="8" t="s">
        <v>6064</v>
      </c>
      <c r="D4703" s="9" t="s">
        <v>3</v>
      </c>
      <c r="E4703" s="9" t="s">
        <v>2817</v>
      </c>
      <c r="F4703" s="12" t="s">
        <v>2999</v>
      </c>
      <c r="T4703" s="1"/>
      <c r="U4703" s="1"/>
      <c r="X4703" s="2"/>
    </row>
    <row r="4704" spans="3:24" x14ac:dyDescent="0.3">
      <c r="C4704" s="10" t="s">
        <v>6065</v>
      </c>
      <c r="D4704" s="11" t="s">
        <v>6</v>
      </c>
      <c r="E4704" s="11" t="s">
        <v>303</v>
      </c>
      <c r="F4704" s="13" t="s">
        <v>262</v>
      </c>
      <c r="T4704" s="1"/>
      <c r="U4704" s="1"/>
      <c r="X4704" s="2"/>
    </row>
    <row r="4705" spans="3:24" x14ac:dyDescent="0.3">
      <c r="C4705" s="8" t="s">
        <v>6066</v>
      </c>
      <c r="D4705" s="9" t="s">
        <v>880</v>
      </c>
      <c r="E4705" s="9" t="s">
        <v>3661</v>
      </c>
      <c r="F4705" s="12" t="s">
        <v>3662</v>
      </c>
      <c r="T4705" s="1"/>
      <c r="U4705" s="1"/>
      <c r="X4705" s="2"/>
    </row>
    <row r="4706" spans="3:24" x14ac:dyDescent="0.3">
      <c r="C4706" s="10" t="s">
        <v>6067</v>
      </c>
      <c r="D4706" s="11" t="s">
        <v>3</v>
      </c>
      <c r="E4706" s="11" t="s">
        <v>115</v>
      </c>
      <c r="F4706" s="13" t="s">
        <v>3663</v>
      </c>
      <c r="T4706" s="1"/>
      <c r="U4706" s="1"/>
      <c r="X4706" s="2"/>
    </row>
    <row r="4707" spans="3:24" x14ac:dyDescent="0.3">
      <c r="C4707" s="8" t="s">
        <v>6068</v>
      </c>
      <c r="D4707" s="9" t="s">
        <v>6</v>
      </c>
      <c r="E4707" s="9" t="s">
        <v>82</v>
      </c>
      <c r="F4707" s="12" t="s">
        <v>3664</v>
      </c>
      <c r="T4707" s="1"/>
      <c r="U4707" s="1"/>
      <c r="X4707" s="2"/>
    </row>
    <row r="4708" spans="3:24" x14ac:dyDescent="0.3">
      <c r="C4708" s="10" t="s">
        <v>6069</v>
      </c>
      <c r="D4708" s="11" t="s">
        <v>3</v>
      </c>
      <c r="E4708" s="11" t="s">
        <v>740</v>
      </c>
      <c r="F4708" s="13" t="s">
        <v>3665</v>
      </c>
      <c r="T4708" s="1"/>
      <c r="U4708" s="1"/>
      <c r="X4708" s="2"/>
    </row>
    <row r="4709" spans="3:24" x14ac:dyDescent="0.3">
      <c r="C4709" s="8" t="s">
        <v>6070</v>
      </c>
      <c r="D4709" s="9" t="s">
        <v>3</v>
      </c>
      <c r="E4709" s="9" t="s">
        <v>3666</v>
      </c>
      <c r="F4709" s="12" t="s">
        <v>1520</v>
      </c>
      <c r="T4709" s="1"/>
      <c r="U4709" s="1"/>
      <c r="X4709" s="2"/>
    </row>
    <row r="4710" spans="3:24" x14ac:dyDescent="0.3">
      <c r="C4710" s="10" t="s">
        <v>6071</v>
      </c>
      <c r="D4710" s="11" t="s">
        <v>6</v>
      </c>
      <c r="E4710" s="11" t="s">
        <v>3667</v>
      </c>
      <c r="F4710" s="13" t="s">
        <v>555</v>
      </c>
      <c r="T4710" s="1"/>
      <c r="U4710" s="1"/>
      <c r="X4710" s="2"/>
    </row>
    <row r="4711" spans="3:24" x14ac:dyDescent="0.3">
      <c r="C4711" s="8" t="s">
        <v>6072</v>
      </c>
      <c r="D4711" s="9" t="s">
        <v>6</v>
      </c>
      <c r="E4711" s="9" t="s">
        <v>1399</v>
      </c>
      <c r="F4711" s="12" t="s">
        <v>3668</v>
      </c>
      <c r="T4711" s="1"/>
      <c r="U4711" s="1"/>
      <c r="X4711" s="2"/>
    </row>
    <row r="4712" spans="3:24" x14ac:dyDescent="0.3">
      <c r="C4712" s="10" t="s">
        <v>6073</v>
      </c>
      <c r="D4712" s="11" t="s">
        <v>3</v>
      </c>
      <c r="E4712" s="11" t="s">
        <v>3669</v>
      </c>
      <c r="F4712" s="13" t="s">
        <v>2876</v>
      </c>
      <c r="T4712" s="1"/>
      <c r="U4712" s="1"/>
      <c r="X4712" s="2"/>
    </row>
    <row r="4713" spans="3:24" x14ac:dyDescent="0.3">
      <c r="C4713" s="8" t="s">
        <v>6074</v>
      </c>
      <c r="D4713" s="9" t="s">
        <v>6</v>
      </c>
      <c r="E4713" s="9" t="s">
        <v>3670</v>
      </c>
      <c r="F4713" s="12" t="s">
        <v>3671</v>
      </c>
      <c r="T4713" s="1"/>
      <c r="U4713" s="1"/>
      <c r="X4713" s="2"/>
    </row>
    <row r="4714" spans="3:24" x14ac:dyDescent="0.3">
      <c r="C4714" s="10" t="s">
        <v>6075</v>
      </c>
      <c r="D4714" s="11" t="s">
        <v>3</v>
      </c>
      <c r="E4714" s="11" t="s">
        <v>3672</v>
      </c>
      <c r="F4714" s="13" t="s">
        <v>3673</v>
      </c>
      <c r="T4714" s="1"/>
      <c r="U4714" s="1"/>
      <c r="X4714" s="2"/>
    </row>
    <row r="4715" spans="3:24" x14ac:dyDescent="0.3">
      <c r="C4715" s="8" t="s">
        <v>6076</v>
      </c>
      <c r="D4715" s="9" t="s">
        <v>6</v>
      </c>
      <c r="E4715" s="9" t="s">
        <v>188</v>
      </c>
      <c r="F4715" s="12" t="s">
        <v>3674</v>
      </c>
      <c r="T4715" s="1"/>
      <c r="U4715" s="1"/>
      <c r="X4715" s="2"/>
    </row>
    <row r="4716" spans="3:24" x14ac:dyDescent="0.3">
      <c r="C4716" s="10" t="s">
        <v>6077</v>
      </c>
      <c r="D4716" s="11" t="s">
        <v>3</v>
      </c>
      <c r="E4716" s="11" t="s">
        <v>3675</v>
      </c>
      <c r="F4716" s="13" t="s">
        <v>3676</v>
      </c>
      <c r="T4716" s="1"/>
      <c r="U4716" s="1"/>
      <c r="X4716" s="2"/>
    </row>
    <row r="4717" spans="3:24" x14ac:dyDescent="0.3">
      <c r="C4717" s="8" t="s">
        <v>6078</v>
      </c>
      <c r="D4717" s="9" t="s">
        <v>6</v>
      </c>
      <c r="E4717" s="9" t="s">
        <v>303</v>
      </c>
      <c r="F4717" s="12" t="s">
        <v>3677</v>
      </c>
      <c r="T4717" s="1"/>
      <c r="U4717" s="1"/>
      <c r="X4717" s="2"/>
    </row>
    <row r="4718" spans="3:24" x14ac:dyDescent="0.3">
      <c r="C4718" s="10" t="s">
        <v>6079</v>
      </c>
      <c r="D4718" s="11" t="s">
        <v>3</v>
      </c>
      <c r="E4718" s="11" t="s">
        <v>3678</v>
      </c>
      <c r="F4718" s="13" t="s">
        <v>3679</v>
      </c>
      <c r="T4718" s="1"/>
      <c r="U4718" s="1"/>
      <c r="X4718" s="2"/>
    </row>
    <row r="4719" spans="3:24" x14ac:dyDescent="0.3">
      <c r="C4719" s="8" t="s">
        <v>6080</v>
      </c>
      <c r="D4719" s="9" t="s">
        <v>6</v>
      </c>
      <c r="E4719" s="9" t="s">
        <v>3680</v>
      </c>
      <c r="F4719" s="12" t="s">
        <v>1337</v>
      </c>
      <c r="T4719" s="1"/>
      <c r="U4719" s="1"/>
      <c r="X4719" s="2"/>
    </row>
    <row r="4720" spans="3:24" x14ac:dyDescent="0.3">
      <c r="C4720" s="10" t="s">
        <v>6081</v>
      </c>
      <c r="D4720" s="11" t="s">
        <v>6</v>
      </c>
      <c r="E4720" s="11" t="s">
        <v>3681</v>
      </c>
      <c r="F4720" s="13" t="s">
        <v>3682</v>
      </c>
      <c r="T4720" s="1"/>
      <c r="U4720" s="1"/>
      <c r="X4720" s="2"/>
    </row>
    <row r="4721" spans="2:24" x14ac:dyDescent="0.3">
      <c r="C4721" s="8" t="s">
        <v>6082</v>
      </c>
      <c r="D4721" s="9" t="s">
        <v>3</v>
      </c>
      <c r="E4721" s="9" t="s">
        <v>1876</v>
      </c>
      <c r="F4721" s="12" t="s">
        <v>648</v>
      </c>
      <c r="T4721" s="1"/>
      <c r="U4721" s="1"/>
      <c r="X4721" s="2"/>
    </row>
    <row r="4722" spans="2:24" x14ac:dyDescent="0.3">
      <c r="C4722" s="10" t="s">
        <v>6083</v>
      </c>
      <c r="D4722" s="11" t="s">
        <v>3</v>
      </c>
      <c r="E4722" s="11" t="s">
        <v>49</v>
      </c>
      <c r="F4722" s="13" t="s">
        <v>3683</v>
      </c>
      <c r="T4722" s="1"/>
      <c r="U4722" s="1"/>
      <c r="X4722" s="2"/>
    </row>
    <row r="4723" spans="2:24" x14ac:dyDescent="0.3">
      <c r="C4723" s="8" t="s">
        <v>6084</v>
      </c>
      <c r="D4723" s="9" t="s">
        <v>3</v>
      </c>
      <c r="E4723" s="9" t="s">
        <v>3684</v>
      </c>
      <c r="F4723" s="12" t="s">
        <v>3685</v>
      </c>
      <c r="T4723" s="1"/>
      <c r="U4723" s="1"/>
      <c r="X4723" s="2"/>
    </row>
    <row r="4724" spans="2:24" x14ac:dyDescent="0.3">
      <c r="C4724" s="10" t="s">
        <v>6085</v>
      </c>
      <c r="D4724" s="11" t="s">
        <v>3</v>
      </c>
      <c r="E4724" s="11" t="s">
        <v>3686</v>
      </c>
      <c r="F4724" s="13" t="s">
        <v>3687</v>
      </c>
      <c r="T4724" s="1"/>
      <c r="U4724" s="1"/>
      <c r="X4724" s="2"/>
    </row>
    <row r="4725" spans="2:24" x14ac:dyDescent="0.3">
      <c r="C4725" s="8" t="s">
        <v>6086</v>
      </c>
      <c r="D4725" s="9" t="s">
        <v>6</v>
      </c>
      <c r="E4725" s="9" t="s">
        <v>764</v>
      </c>
      <c r="F4725" s="12" t="s">
        <v>3688</v>
      </c>
      <c r="T4725" s="1"/>
      <c r="U4725" s="1"/>
      <c r="X4725" s="2"/>
    </row>
    <row r="4726" spans="2:24" x14ac:dyDescent="0.3">
      <c r="C4726" s="10" t="s">
        <v>6087</v>
      </c>
      <c r="D4726" s="11" t="s">
        <v>6</v>
      </c>
      <c r="E4726" s="11" t="s">
        <v>3689</v>
      </c>
      <c r="F4726" s="13" t="s">
        <v>3690</v>
      </c>
      <c r="T4726" s="1"/>
      <c r="U4726" s="1"/>
      <c r="X4726" s="2"/>
    </row>
    <row r="4727" spans="2:24" x14ac:dyDescent="0.3">
      <c r="C4727" s="8" t="s">
        <v>6088</v>
      </c>
      <c r="D4727" s="9" t="s">
        <v>3</v>
      </c>
      <c r="E4727" s="9" t="s">
        <v>2837</v>
      </c>
      <c r="F4727" s="12" t="s">
        <v>3691</v>
      </c>
      <c r="T4727" s="1"/>
      <c r="U4727" s="1"/>
      <c r="X4727" s="2"/>
    </row>
    <row r="4728" spans="2:24" x14ac:dyDescent="0.3">
      <c r="C4728" s="10" t="s">
        <v>6089</v>
      </c>
      <c r="D4728" s="11" t="s">
        <v>6</v>
      </c>
      <c r="E4728" s="11" t="s">
        <v>3692</v>
      </c>
      <c r="F4728" s="13" t="s">
        <v>3693</v>
      </c>
      <c r="T4728" s="1"/>
      <c r="U4728" s="1"/>
      <c r="X4728" s="2"/>
    </row>
    <row r="4729" spans="2:24" x14ac:dyDescent="0.3">
      <c r="C4729" s="8" t="s">
        <v>6090</v>
      </c>
      <c r="D4729" s="9" t="s">
        <v>6</v>
      </c>
      <c r="E4729" s="9" t="s">
        <v>3694</v>
      </c>
      <c r="F4729" s="12" t="s">
        <v>3695</v>
      </c>
      <c r="T4729" s="1"/>
      <c r="U4729" s="1"/>
      <c r="X4729" s="2"/>
    </row>
    <row r="4730" spans="2:24" x14ac:dyDescent="0.3">
      <c r="T4730" s="1"/>
      <c r="U4730" s="1"/>
      <c r="X4730" s="2"/>
    </row>
    <row r="4731" spans="2:24" ht="15.6" x14ac:dyDescent="0.3">
      <c r="B4731" s="32" t="s">
        <v>8457</v>
      </c>
      <c r="T4731" s="1"/>
      <c r="U4731" s="1"/>
      <c r="X4731" s="2"/>
    </row>
    <row r="4732" spans="2:24" ht="15.6" x14ac:dyDescent="0.3">
      <c r="B4732" s="32" t="s">
        <v>8458</v>
      </c>
    </row>
    <row r="4733" spans="2:24" ht="15.6" x14ac:dyDescent="0.3">
      <c r="B4733" s="32" t="s">
        <v>8459</v>
      </c>
    </row>
    <row r="4734" spans="2:24" ht="15.6" x14ac:dyDescent="0.3">
      <c r="B4734" s="32" t="s">
        <v>8460</v>
      </c>
    </row>
    <row r="4735" spans="2:24" ht="15.6" x14ac:dyDescent="0.3">
      <c r="B4735" s="32"/>
    </row>
    <row r="4736" spans="2:24" x14ac:dyDescent="0.3">
      <c r="B4736" t="s">
        <v>3696</v>
      </c>
      <c r="C4736" t="s">
        <v>3733</v>
      </c>
      <c r="D4736" t="s">
        <v>3743</v>
      </c>
      <c r="E4736" t="s">
        <v>3734</v>
      </c>
      <c r="F4736" t="s">
        <v>3744</v>
      </c>
      <c r="G4736" t="s">
        <v>3735</v>
      </c>
      <c r="H4736" t="s">
        <v>3736</v>
      </c>
      <c r="I4736" t="s">
        <v>3737</v>
      </c>
      <c r="J4736" t="s">
        <v>3738</v>
      </c>
      <c r="K4736" t="s">
        <v>3739</v>
      </c>
    </row>
    <row r="4737" spans="2:11" x14ac:dyDescent="0.3">
      <c r="B4737" t="s">
        <v>3756</v>
      </c>
      <c r="C4737">
        <v>47.41</v>
      </c>
      <c r="D4737" t="s">
        <v>3745</v>
      </c>
      <c r="E4737">
        <v>7.47</v>
      </c>
      <c r="F4737" t="s">
        <v>3746</v>
      </c>
      <c r="G4737" t="s">
        <v>3740</v>
      </c>
      <c r="H4737" t="s">
        <v>3740</v>
      </c>
      <c r="I4737" t="s">
        <v>3740</v>
      </c>
      <c r="J4737">
        <v>0</v>
      </c>
      <c r="K4737" t="s">
        <v>3741</v>
      </c>
    </row>
    <row r="4738" spans="2:11" x14ac:dyDescent="0.3">
      <c r="B4738" t="s">
        <v>3757</v>
      </c>
      <c r="C4738">
        <v>30.36</v>
      </c>
      <c r="D4738" t="s">
        <v>3745</v>
      </c>
      <c r="E4738">
        <v>5.77</v>
      </c>
      <c r="F4738" t="s">
        <v>3747</v>
      </c>
      <c r="G4738" t="s">
        <v>3740</v>
      </c>
      <c r="H4738" t="s">
        <v>3740</v>
      </c>
      <c r="I4738" t="s">
        <v>3740</v>
      </c>
      <c r="J4738">
        <v>0</v>
      </c>
      <c r="K4738" t="s">
        <v>3741</v>
      </c>
    </row>
    <row r="4739" spans="2:11" x14ac:dyDescent="0.3">
      <c r="B4739" t="s">
        <v>3758</v>
      </c>
      <c r="C4739">
        <v>34.484999999999999</v>
      </c>
      <c r="D4739" t="s">
        <v>3745</v>
      </c>
      <c r="E4739">
        <v>11.87</v>
      </c>
      <c r="F4739" t="s">
        <v>3746</v>
      </c>
      <c r="G4739" t="s">
        <v>3741</v>
      </c>
      <c r="H4739" t="s">
        <v>3740</v>
      </c>
      <c r="I4739" t="s">
        <v>3740</v>
      </c>
      <c r="J4739">
        <v>2</v>
      </c>
      <c r="K4739" t="s">
        <v>3741</v>
      </c>
    </row>
    <row r="4740" spans="2:11" x14ac:dyDescent="0.3">
      <c r="B4740" t="s">
        <v>3759</v>
      </c>
      <c r="C4740">
        <v>38.094999999999999</v>
      </c>
      <c r="D4740" t="s">
        <v>3745</v>
      </c>
      <c r="E4740">
        <v>6.05</v>
      </c>
      <c r="F4740" t="s">
        <v>3747</v>
      </c>
      <c r="G4740" t="s">
        <v>3740</v>
      </c>
      <c r="H4740" t="s">
        <v>3740</v>
      </c>
      <c r="I4740" t="s">
        <v>3740</v>
      </c>
      <c r="J4740">
        <v>0</v>
      </c>
      <c r="K4740" t="s">
        <v>3741</v>
      </c>
    </row>
    <row r="4741" spans="2:11" x14ac:dyDescent="0.3">
      <c r="B4741" t="s">
        <v>3760</v>
      </c>
      <c r="C4741">
        <v>35.53</v>
      </c>
      <c r="D4741" t="s">
        <v>3745</v>
      </c>
      <c r="E4741">
        <v>5.45</v>
      </c>
      <c r="F4741" t="s">
        <v>3748</v>
      </c>
      <c r="G4741" t="s">
        <v>3740</v>
      </c>
      <c r="H4741" t="s">
        <v>3740</v>
      </c>
      <c r="I4741" t="s">
        <v>3740</v>
      </c>
      <c r="J4741">
        <v>0</v>
      </c>
      <c r="K4741" t="s">
        <v>3741</v>
      </c>
    </row>
    <row r="4742" spans="2:11" x14ac:dyDescent="0.3">
      <c r="B4742" t="s">
        <v>3761</v>
      </c>
      <c r="C4742">
        <v>32.799999999999997</v>
      </c>
      <c r="D4742" t="s">
        <v>3745</v>
      </c>
      <c r="E4742">
        <v>6.59</v>
      </c>
      <c r="F4742" t="s">
        <v>3746</v>
      </c>
      <c r="G4742" t="s">
        <v>3740</v>
      </c>
      <c r="H4742" t="s">
        <v>3740</v>
      </c>
      <c r="I4742" t="s">
        <v>3740</v>
      </c>
      <c r="J4742">
        <v>0</v>
      </c>
      <c r="K4742" t="s">
        <v>3741</v>
      </c>
    </row>
    <row r="4743" spans="2:11" x14ac:dyDescent="0.3">
      <c r="B4743" t="s">
        <v>3762</v>
      </c>
      <c r="C4743">
        <v>36.4</v>
      </c>
      <c r="D4743" t="s">
        <v>3745</v>
      </c>
      <c r="E4743">
        <v>6.07</v>
      </c>
      <c r="F4743" t="s">
        <v>3747</v>
      </c>
      <c r="G4743" t="s">
        <v>3740</v>
      </c>
      <c r="H4743" t="s">
        <v>3740</v>
      </c>
      <c r="I4743" t="s">
        <v>3740</v>
      </c>
      <c r="J4743">
        <v>0</v>
      </c>
      <c r="K4743" t="s">
        <v>3741</v>
      </c>
    </row>
    <row r="4744" spans="2:11" x14ac:dyDescent="0.3">
      <c r="B4744" t="s">
        <v>3763</v>
      </c>
      <c r="C4744">
        <v>36.96</v>
      </c>
      <c r="D4744" t="s">
        <v>3745</v>
      </c>
      <c r="E4744">
        <v>7.93</v>
      </c>
      <c r="F4744" t="s">
        <v>3746</v>
      </c>
      <c r="G4744" t="s">
        <v>3740</v>
      </c>
      <c r="H4744" t="s">
        <v>3740</v>
      </c>
      <c r="I4744" t="s">
        <v>3740</v>
      </c>
      <c r="J4744">
        <v>3</v>
      </c>
      <c r="K4744" t="s">
        <v>3741</v>
      </c>
    </row>
    <row r="4745" spans="2:11" x14ac:dyDescent="0.3">
      <c r="B4745" t="s">
        <v>3764</v>
      </c>
      <c r="C4745">
        <v>41.14</v>
      </c>
      <c r="D4745" t="s">
        <v>3745</v>
      </c>
      <c r="E4745">
        <v>9.58</v>
      </c>
      <c r="F4745" t="s">
        <v>3746</v>
      </c>
      <c r="G4745" t="s">
        <v>3741</v>
      </c>
      <c r="H4745" t="s">
        <v>3740</v>
      </c>
      <c r="I4745" t="s">
        <v>3741</v>
      </c>
      <c r="J4745">
        <v>1</v>
      </c>
      <c r="K4745" t="s">
        <v>3741</v>
      </c>
    </row>
    <row r="4746" spans="2:11" x14ac:dyDescent="0.3">
      <c r="B4746" t="s">
        <v>3765</v>
      </c>
      <c r="C4746">
        <v>38.06</v>
      </c>
      <c r="D4746" t="s">
        <v>3745</v>
      </c>
      <c r="E4746">
        <v>10.79</v>
      </c>
      <c r="F4746" t="s">
        <v>3746</v>
      </c>
      <c r="G4746" t="s">
        <v>3740</v>
      </c>
      <c r="H4746" t="s">
        <v>3740</v>
      </c>
      <c r="I4746" t="s">
        <v>3740</v>
      </c>
      <c r="J4746">
        <v>0</v>
      </c>
      <c r="K4746" t="s">
        <v>3741</v>
      </c>
    </row>
    <row r="4747" spans="2:11" x14ac:dyDescent="0.3">
      <c r="B4747" t="s">
        <v>3766</v>
      </c>
      <c r="C4747">
        <v>37.700000000000003</v>
      </c>
      <c r="D4747" t="s">
        <v>3745</v>
      </c>
      <c r="E4747">
        <v>5.96</v>
      </c>
      <c r="F4747" t="s">
        <v>3747</v>
      </c>
      <c r="G4747" t="s">
        <v>3741</v>
      </c>
      <c r="H4747" t="s">
        <v>3740</v>
      </c>
      <c r="I4747" t="s">
        <v>3740</v>
      </c>
      <c r="J4747">
        <v>2</v>
      </c>
      <c r="K4747" t="s">
        <v>3741</v>
      </c>
    </row>
    <row r="4748" spans="2:11" x14ac:dyDescent="0.3">
      <c r="B4748" t="s">
        <v>3767</v>
      </c>
      <c r="C4748">
        <v>42.13</v>
      </c>
      <c r="D4748" t="s">
        <v>3745</v>
      </c>
      <c r="E4748">
        <v>11.9</v>
      </c>
      <c r="F4748" t="s">
        <v>3746</v>
      </c>
      <c r="G4748" t="s">
        <v>3740</v>
      </c>
      <c r="H4748" t="s">
        <v>3740</v>
      </c>
      <c r="I4748" t="s">
        <v>3740</v>
      </c>
      <c r="J4748">
        <v>0</v>
      </c>
      <c r="K4748" t="s">
        <v>3741</v>
      </c>
    </row>
    <row r="4749" spans="2:11" x14ac:dyDescent="0.3">
      <c r="B4749" t="s">
        <v>3768</v>
      </c>
      <c r="C4749">
        <v>40.92</v>
      </c>
      <c r="D4749" t="s">
        <v>3745</v>
      </c>
      <c r="E4749">
        <v>8.41</v>
      </c>
      <c r="F4749" t="s">
        <v>3746</v>
      </c>
      <c r="G4749" t="s">
        <v>3740</v>
      </c>
      <c r="H4749" t="s">
        <v>3740</v>
      </c>
      <c r="I4749" t="s">
        <v>3740</v>
      </c>
      <c r="J4749">
        <v>0</v>
      </c>
      <c r="K4749" t="s">
        <v>3741</v>
      </c>
    </row>
    <row r="4750" spans="2:11" x14ac:dyDescent="0.3">
      <c r="B4750" t="s">
        <v>3769</v>
      </c>
      <c r="C4750">
        <v>40.564999999999998</v>
      </c>
      <c r="D4750" t="s">
        <v>3745</v>
      </c>
      <c r="E4750">
        <v>7.02</v>
      </c>
      <c r="F4750" t="s">
        <v>3746</v>
      </c>
      <c r="G4750" t="s">
        <v>3740</v>
      </c>
      <c r="H4750" t="s">
        <v>3740</v>
      </c>
      <c r="I4750" t="s">
        <v>3740</v>
      </c>
      <c r="J4750">
        <v>0</v>
      </c>
      <c r="K4750" t="s">
        <v>3741</v>
      </c>
    </row>
    <row r="4751" spans="2:11" x14ac:dyDescent="0.3">
      <c r="B4751" t="s">
        <v>3770</v>
      </c>
      <c r="C4751">
        <v>36.384999999999998</v>
      </c>
      <c r="D4751" t="s">
        <v>3745</v>
      </c>
      <c r="E4751">
        <v>7.59</v>
      </c>
      <c r="F4751" t="s">
        <v>3746</v>
      </c>
      <c r="G4751" t="s">
        <v>3741</v>
      </c>
      <c r="H4751" t="s">
        <v>3740</v>
      </c>
      <c r="I4751" t="s">
        <v>3740</v>
      </c>
      <c r="J4751">
        <v>2</v>
      </c>
      <c r="K4751" t="s">
        <v>3741</v>
      </c>
    </row>
    <row r="4752" spans="2:11" x14ac:dyDescent="0.3">
      <c r="B4752" t="s">
        <v>3771</v>
      </c>
      <c r="C4752">
        <v>39.9</v>
      </c>
      <c r="D4752" t="s">
        <v>3745</v>
      </c>
      <c r="E4752">
        <v>11.32</v>
      </c>
      <c r="F4752" t="s">
        <v>3746</v>
      </c>
      <c r="G4752" t="s">
        <v>3740</v>
      </c>
      <c r="H4752" t="s">
        <v>3740</v>
      </c>
      <c r="I4752" t="s">
        <v>3740</v>
      </c>
      <c r="J4752">
        <v>0</v>
      </c>
      <c r="K4752" t="s">
        <v>3741</v>
      </c>
    </row>
    <row r="4753" spans="2:11" x14ac:dyDescent="0.3">
      <c r="B4753" t="s">
        <v>3772</v>
      </c>
      <c r="C4753">
        <v>33.799999999999997</v>
      </c>
      <c r="D4753" t="s">
        <v>3745</v>
      </c>
      <c r="E4753">
        <v>7.67</v>
      </c>
      <c r="F4753" t="s">
        <v>3746</v>
      </c>
      <c r="G4753" t="s">
        <v>3740</v>
      </c>
      <c r="H4753" t="s">
        <v>3740</v>
      </c>
      <c r="I4753" t="s">
        <v>3740</v>
      </c>
      <c r="J4753">
        <v>3</v>
      </c>
      <c r="K4753" t="s">
        <v>3741</v>
      </c>
    </row>
    <row r="4754" spans="2:11" x14ac:dyDescent="0.3">
      <c r="B4754" t="s">
        <v>3773</v>
      </c>
      <c r="C4754">
        <v>36.765000000000001</v>
      </c>
      <c r="D4754" t="s">
        <v>3745</v>
      </c>
      <c r="E4754">
        <v>7.29</v>
      </c>
      <c r="F4754" t="s">
        <v>3746</v>
      </c>
      <c r="G4754" t="s">
        <v>3741</v>
      </c>
      <c r="H4754" t="s">
        <v>3740</v>
      </c>
      <c r="I4754" t="s">
        <v>3741</v>
      </c>
      <c r="J4754">
        <v>1</v>
      </c>
      <c r="K4754" t="s">
        <v>3741</v>
      </c>
    </row>
    <row r="4755" spans="2:11" x14ac:dyDescent="0.3">
      <c r="B4755" t="s">
        <v>3774</v>
      </c>
      <c r="C4755">
        <v>36.954999999999998</v>
      </c>
      <c r="D4755" t="s">
        <v>3745</v>
      </c>
      <c r="E4755">
        <v>4.72</v>
      </c>
      <c r="F4755" t="s">
        <v>3748</v>
      </c>
      <c r="G4755" t="s">
        <v>3741</v>
      </c>
      <c r="H4755" t="s">
        <v>3740</v>
      </c>
      <c r="I4755" t="s">
        <v>3740</v>
      </c>
      <c r="J4755">
        <v>1</v>
      </c>
      <c r="K4755" t="s">
        <v>3741</v>
      </c>
    </row>
    <row r="4756" spans="2:11" x14ac:dyDescent="0.3">
      <c r="B4756" t="s">
        <v>3775</v>
      </c>
      <c r="C4756">
        <v>42.9</v>
      </c>
      <c r="D4756" t="s">
        <v>3745</v>
      </c>
      <c r="E4756">
        <v>11.41</v>
      </c>
      <c r="F4756" t="s">
        <v>3746</v>
      </c>
      <c r="G4756" t="s">
        <v>3740</v>
      </c>
      <c r="H4756" t="s">
        <v>3740</v>
      </c>
      <c r="I4756" t="s">
        <v>3740</v>
      </c>
      <c r="J4756">
        <v>0</v>
      </c>
      <c r="K4756" t="s">
        <v>3741</v>
      </c>
    </row>
    <row r="4757" spans="2:11" x14ac:dyDescent="0.3">
      <c r="B4757" t="s">
        <v>3776</v>
      </c>
      <c r="C4757">
        <v>36.299999999999997</v>
      </c>
      <c r="D4757" t="s">
        <v>3745</v>
      </c>
      <c r="E4757">
        <v>11.5</v>
      </c>
      <c r="F4757" t="s">
        <v>3746</v>
      </c>
      <c r="G4757" t="s">
        <v>3741</v>
      </c>
      <c r="H4757" t="s">
        <v>3740</v>
      </c>
      <c r="I4757" t="s">
        <v>3740</v>
      </c>
      <c r="J4757">
        <v>2</v>
      </c>
      <c r="K4757" t="s">
        <v>3741</v>
      </c>
    </row>
    <row r="4758" spans="2:11" x14ac:dyDescent="0.3">
      <c r="B4758" t="s">
        <v>3777</v>
      </c>
      <c r="C4758">
        <v>32.200000000000003</v>
      </c>
      <c r="D4758" t="s">
        <v>3745</v>
      </c>
      <c r="E4758">
        <v>6.22</v>
      </c>
      <c r="F4758" t="s">
        <v>3747</v>
      </c>
      <c r="G4758" t="s">
        <v>3741</v>
      </c>
      <c r="H4758" t="s">
        <v>3740</v>
      </c>
      <c r="I4758" t="s">
        <v>3740</v>
      </c>
      <c r="J4758">
        <v>2</v>
      </c>
      <c r="K4758" t="s">
        <v>3741</v>
      </c>
    </row>
    <row r="4759" spans="2:11" x14ac:dyDescent="0.3">
      <c r="B4759" t="s">
        <v>3778</v>
      </c>
      <c r="C4759">
        <v>31.3</v>
      </c>
      <c r="D4759" t="s">
        <v>3745</v>
      </c>
      <c r="E4759">
        <v>11.38</v>
      </c>
      <c r="F4759" t="s">
        <v>3746</v>
      </c>
      <c r="G4759" t="s">
        <v>3740</v>
      </c>
      <c r="H4759" t="s">
        <v>3740</v>
      </c>
      <c r="I4759" t="s">
        <v>3740</v>
      </c>
      <c r="J4759">
        <v>3</v>
      </c>
      <c r="K4759" t="s">
        <v>3741</v>
      </c>
    </row>
    <row r="4760" spans="2:11" x14ac:dyDescent="0.3">
      <c r="B4760" t="s">
        <v>3779</v>
      </c>
      <c r="C4760">
        <v>41.8</v>
      </c>
      <c r="D4760" t="s">
        <v>3745</v>
      </c>
      <c r="E4760">
        <v>7.89</v>
      </c>
      <c r="F4760" t="s">
        <v>3746</v>
      </c>
      <c r="G4760" t="s">
        <v>3741</v>
      </c>
      <c r="H4760" t="s">
        <v>3740</v>
      </c>
      <c r="I4760" t="s">
        <v>3740</v>
      </c>
      <c r="J4760">
        <v>2</v>
      </c>
      <c r="K4760" t="s">
        <v>3741</v>
      </c>
    </row>
    <row r="4761" spans="2:11" x14ac:dyDescent="0.3">
      <c r="B4761" t="s">
        <v>3780</v>
      </c>
      <c r="C4761">
        <v>35.090000000000003</v>
      </c>
      <c r="D4761" t="s">
        <v>3745</v>
      </c>
      <c r="E4761">
        <v>4.38</v>
      </c>
      <c r="F4761" t="s">
        <v>3748</v>
      </c>
      <c r="G4761" t="s">
        <v>3741</v>
      </c>
      <c r="H4761" t="s">
        <v>3740</v>
      </c>
      <c r="I4761" t="s">
        <v>3740</v>
      </c>
      <c r="J4761">
        <v>2</v>
      </c>
      <c r="K4761" t="s">
        <v>3741</v>
      </c>
    </row>
    <row r="4762" spans="2:11" x14ac:dyDescent="0.3">
      <c r="B4762" t="s">
        <v>3781</v>
      </c>
      <c r="C4762">
        <v>33.880000000000003</v>
      </c>
      <c r="D4762" t="s">
        <v>3745</v>
      </c>
      <c r="E4762">
        <v>7.01</v>
      </c>
      <c r="F4762" t="s">
        <v>3746</v>
      </c>
      <c r="G4762" t="s">
        <v>3740</v>
      </c>
      <c r="H4762" t="s">
        <v>3740</v>
      </c>
      <c r="I4762" t="s">
        <v>3740</v>
      </c>
      <c r="J4762">
        <v>3</v>
      </c>
      <c r="K4762" t="s">
        <v>3741</v>
      </c>
    </row>
    <row r="4763" spans="2:11" x14ac:dyDescent="0.3">
      <c r="B4763" t="s">
        <v>3782</v>
      </c>
      <c r="C4763">
        <v>30.875</v>
      </c>
      <c r="D4763" t="s">
        <v>3745</v>
      </c>
      <c r="E4763">
        <v>11.88</v>
      </c>
      <c r="F4763" t="s">
        <v>3746</v>
      </c>
      <c r="G4763" t="s">
        <v>3740</v>
      </c>
      <c r="H4763" t="s">
        <v>3740</v>
      </c>
      <c r="I4763" t="s">
        <v>3740</v>
      </c>
      <c r="J4763">
        <v>0</v>
      </c>
      <c r="K4763" t="s">
        <v>3741</v>
      </c>
    </row>
    <row r="4764" spans="2:11" x14ac:dyDescent="0.3">
      <c r="B4764" t="s">
        <v>3783</v>
      </c>
      <c r="C4764">
        <v>36.86</v>
      </c>
      <c r="D4764" t="s">
        <v>3745</v>
      </c>
      <c r="E4764">
        <v>5.19</v>
      </c>
      <c r="F4764" t="s">
        <v>3748</v>
      </c>
      <c r="G4764" t="s">
        <v>3741</v>
      </c>
      <c r="H4764" t="s">
        <v>3740</v>
      </c>
      <c r="I4764" t="s">
        <v>3741</v>
      </c>
      <c r="J4764">
        <v>1</v>
      </c>
      <c r="K4764" t="s">
        <v>3741</v>
      </c>
    </row>
    <row r="4765" spans="2:11" x14ac:dyDescent="0.3">
      <c r="B4765" t="s">
        <v>3784</v>
      </c>
      <c r="C4765">
        <v>35.86</v>
      </c>
      <c r="D4765" t="s">
        <v>3745</v>
      </c>
      <c r="E4765">
        <v>6.74</v>
      </c>
      <c r="F4765" t="s">
        <v>3746</v>
      </c>
      <c r="G4765" t="s">
        <v>3741</v>
      </c>
      <c r="H4765" t="s">
        <v>3740</v>
      </c>
      <c r="I4765" t="s">
        <v>3740</v>
      </c>
      <c r="J4765">
        <v>2</v>
      </c>
      <c r="K4765" t="s">
        <v>3741</v>
      </c>
    </row>
    <row r="4766" spans="2:11" x14ac:dyDescent="0.3">
      <c r="B4766" t="s">
        <v>3785</v>
      </c>
      <c r="C4766">
        <v>37.049999999999997</v>
      </c>
      <c r="D4766" t="s">
        <v>3745</v>
      </c>
      <c r="E4766">
        <v>8.44</v>
      </c>
      <c r="F4766" t="s">
        <v>3746</v>
      </c>
      <c r="G4766" t="s">
        <v>3740</v>
      </c>
      <c r="H4766" t="s">
        <v>3740</v>
      </c>
      <c r="I4766" t="s">
        <v>3740</v>
      </c>
      <c r="J4766">
        <v>0</v>
      </c>
      <c r="K4766" t="s">
        <v>3741</v>
      </c>
    </row>
    <row r="4767" spans="2:11" x14ac:dyDescent="0.3">
      <c r="B4767" t="s">
        <v>3786</v>
      </c>
      <c r="C4767">
        <v>43.89</v>
      </c>
      <c r="D4767" t="s">
        <v>3745</v>
      </c>
      <c r="E4767">
        <v>8.7100000000000009</v>
      </c>
      <c r="F4767" t="s">
        <v>3746</v>
      </c>
      <c r="G4767" t="s">
        <v>3740</v>
      </c>
      <c r="H4767" t="s">
        <v>3740</v>
      </c>
      <c r="I4767" t="s">
        <v>3740</v>
      </c>
      <c r="J4767">
        <v>0</v>
      </c>
      <c r="K4767" t="s">
        <v>3741</v>
      </c>
    </row>
    <row r="4768" spans="2:11" x14ac:dyDescent="0.3">
      <c r="B4768" t="s">
        <v>3787</v>
      </c>
      <c r="C4768">
        <v>42.35</v>
      </c>
      <c r="D4768" t="s">
        <v>3745</v>
      </c>
      <c r="E4768">
        <v>5.08</v>
      </c>
      <c r="F4768" t="s">
        <v>3748</v>
      </c>
      <c r="G4768" t="s">
        <v>3741</v>
      </c>
      <c r="H4768" t="s">
        <v>3740</v>
      </c>
      <c r="I4768" t="s">
        <v>3740</v>
      </c>
      <c r="J4768">
        <v>0</v>
      </c>
      <c r="K4768" t="s">
        <v>3741</v>
      </c>
    </row>
    <row r="4769" spans="2:11" x14ac:dyDescent="0.3">
      <c r="B4769" t="s">
        <v>3788</v>
      </c>
      <c r="C4769">
        <v>31.35</v>
      </c>
      <c r="D4769" t="s">
        <v>3745</v>
      </c>
      <c r="E4769">
        <v>6.86</v>
      </c>
      <c r="F4769" t="s">
        <v>3746</v>
      </c>
      <c r="G4769" t="s">
        <v>3740</v>
      </c>
      <c r="H4769" t="s">
        <v>3740</v>
      </c>
      <c r="I4769" t="s">
        <v>3740</v>
      </c>
      <c r="J4769">
        <v>0</v>
      </c>
      <c r="K4769" t="s">
        <v>3741</v>
      </c>
    </row>
    <row r="4770" spans="2:11" x14ac:dyDescent="0.3">
      <c r="B4770" t="s">
        <v>3789</v>
      </c>
      <c r="C4770">
        <v>47.6</v>
      </c>
      <c r="D4770" t="s">
        <v>3745</v>
      </c>
      <c r="E4770">
        <v>5.95</v>
      </c>
      <c r="F4770" t="s">
        <v>3747</v>
      </c>
      <c r="G4770" t="s">
        <v>3741</v>
      </c>
      <c r="H4770" t="s">
        <v>3740</v>
      </c>
      <c r="I4770" t="s">
        <v>3740</v>
      </c>
      <c r="J4770">
        <v>0</v>
      </c>
      <c r="K4770" t="s">
        <v>3741</v>
      </c>
    </row>
    <row r="4771" spans="2:11" x14ac:dyDescent="0.3">
      <c r="B4771" t="s">
        <v>3790</v>
      </c>
      <c r="C4771">
        <v>46.2</v>
      </c>
      <c r="D4771" t="s">
        <v>3745</v>
      </c>
      <c r="E4771">
        <v>6.09</v>
      </c>
      <c r="F4771" t="s">
        <v>3747</v>
      </c>
      <c r="G4771" t="s">
        <v>3740</v>
      </c>
      <c r="H4771" t="s">
        <v>3740</v>
      </c>
      <c r="I4771" t="s">
        <v>3741</v>
      </c>
      <c r="J4771">
        <v>1</v>
      </c>
      <c r="K4771" t="s">
        <v>3741</v>
      </c>
    </row>
    <row r="4772" spans="2:11" x14ac:dyDescent="0.3">
      <c r="B4772" t="s">
        <v>3791</v>
      </c>
      <c r="C4772">
        <v>32.015000000000001</v>
      </c>
      <c r="D4772" t="s">
        <v>3745</v>
      </c>
      <c r="E4772">
        <v>11.75</v>
      </c>
      <c r="F4772" t="s">
        <v>3746</v>
      </c>
      <c r="G4772" t="s">
        <v>3740</v>
      </c>
      <c r="H4772" t="s">
        <v>3740</v>
      </c>
      <c r="I4772" t="s">
        <v>3740</v>
      </c>
      <c r="J4772">
        <v>0</v>
      </c>
      <c r="K4772" t="s">
        <v>3741</v>
      </c>
    </row>
    <row r="4773" spans="2:11" x14ac:dyDescent="0.3">
      <c r="B4773" t="s">
        <v>3792</v>
      </c>
      <c r="C4773">
        <v>40.564999999999998</v>
      </c>
      <c r="D4773" t="s">
        <v>3745</v>
      </c>
      <c r="E4773">
        <v>7.37</v>
      </c>
      <c r="F4773" t="s">
        <v>3746</v>
      </c>
      <c r="G4773" t="s">
        <v>3740</v>
      </c>
      <c r="H4773" t="s">
        <v>3740</v>
      </c>
      <c r="I4773" t="s">
        <v>3740</v>
      </c>
      <c r="J4773">
        <v>0</v>
      </c>
      <c r="K4773" t="s">
        <v>3741</v>
      </c>
    </row>
    <row r="4774" spans="2:11" x14ac:dyDescent="0.3">
      <c r="B4774" t="s">
        <v>3793</v>
      </c>
      <c r="C4774">
        <v>32.450000000000003</v>
      </c>
      <c r="D4774" t="s">
        <v>3745</v>
      </c>
      <c r="E4774">
        <v>11.91</v>
      </c>
      <c r="F4774" t="s">
        <v>3746</v>
      </c>
      <c r="G4774" t="s">
        <v>3740</v>
      </c>
      <c r="H4774" t="s">
        <v>3740</v>
      </c>
      <c r="I4774" t="s">
        <v>3740</v>
      </c>
      <c r="J4774">
        <v>0</v>
      </c>
      <c r="K4774" t="s">
        <v>3741</v>
      </c>
    </row>
    <row r="4775" spans="2:11" x14ac:dyDescent="0.3">
      <c r="B4775" t="s">
        <v>3794</v>
      </c>
      <c r="C4775">
        <v>34.96</v>
      </c>
      <c r="D4775" t="s">
        <v>3745</v>
      </c>
      <c r="E4775">
        <v>6.52</v>
      </c>
      <c r="F4775" t="s">
        <v>3746</v>
      </c>
      <c r="G4775" t="s">
        <v>3740</v>
      </c>
      <c r="H4775" t="s">
        <v>3740</v>
      </c>
      <c r="I4775" t="s">
        <v>3740</v>
      </c>
      <c r="J4775">
        <v>0</v>
      </c>
      <c r="K4775" t="s">
        <v>3741</v>
      </c>
    </row>
    <row r="4776" spans="2:11" x14ac:dyDescent="0.3">
      <c r="B4776" t="s">
        <v>3795</v>
      </c>
      <c r="C4776">
        <v>35.5</v>
      </c>
      <c r="D4776" t="s">
        <v>3745</v>
      </c>
      <c r="E4776">
        <v>5.14</v>
      </c>
      <c r="F4776" t="s">
        <v>3748</v>
      </c>
      <c r="G4776" t="s">
        <v>3740</v>
      </c>
      <c r="H4776" t="s">
        <v>3740</v>
      </c>
      <c r="I4776" t="s">
        <v>3741</v>
      </c>
      <c r="J4776">
        <v>1</v>
      </c>
      <c r="K4776" t="s">
        <v>3741</v>
      </c>
    </row>
    <row r="4777" spans="2:11" x14ac:dyDescent="0.3">
      <c r="B4777" t="s">
        <v>3796</v>
      </c>
      <c r="C4777">
        <v>52.58</v>
      </c>
      <c r="D4777" t="s">
        <v>3745</v>
      </c>
      <c r="E4777">
        <v>4.1900000000000004</v>
      </c>
      <c r="F4777" t="s">
        <v>3748</v>
      </c>
      <c r="G4777" t="s">
        <v>3740</v>
      </c>
      <c r="H4777" t="s">
        <v>3742</v>
      </c>
      <c r="I4777" t="s">
        <v>3740</v>
      </c>
      <c r="J4777">
        <v>1</v>
      </c>
      <c r="K4777" t="s">
        <v>3741</v>
      </c>
    </row>
    <row r="4778" spans="2:11" x14ac:dyDescent="0.3">
      <c r="B4778" t="s">
        <v>3797</v>
      </c>
      <c r="C4778">
        <v>35.200000000000003</v>
      </c>
      <c r="D4778" t="s">
        <v>3745</v>
      </c>
      <c r="E4778">
        <v>11.68</v>
      </c>
      <c r="F4778" t="s">
        <v>3746</v>
      </c>
      <c r="G4778" t="s">
        <v>3741</v>
      </c>
      <c r="H4778" t="s">
        <v>3740</v>
      </c>
      <c r="I4778" t="s">
        <v>3740</v>
      </c>
      <c r="J4778">
        <v>0</v>
      </c>
      <c r="K4778" t="s">
        <v>3741</v>
      </c>
    </row>
    <row r="4779" spans="2:11" x14ac:dyDescent="0.3">
      <c r="B4779" t="s">
        <v>3798</v>
      </c>
      <c r="C4779">
        <v>38.06</v>
      </c>
      <c r="D4779" t="s">
        <v>3745</v>
      </c>
      <c r="E4779">
        <v>6.98</v>
      </c>
      <c r="F4779" t="s">
        <v>3746</v>
      </c>
      <c r="G4779" t="s">
        <v>3740</v>
      </c>
      <c r="H4779" t="s">
        <v>3740</v>
      </c>
      <c r="I4779" t="s">
        <v>3740</v>
      </c>
      <c r="J4779">
        <v>0</v>
      </c>
      <c r="K4779" t="s">
        <v>3741</v>
      </c>
    </row>
    <row r="4780" spans="2:11" x14ac:dyDescent="0.3">
      <c r="B4780" t="s">
        <v>3799</v>
      </c>
      <c r="C4780">
        <v>34.21</v>
      </c>
      <c r="D4780" t="s">
        <v>3745</v>
      </c>
      <c r="E4780">
        <v>8.34</v>
      </c>
      <c r="F4780" t="s">
        <v>3746</v>
      </c>
      <c r="G4780" t="s">
        <v>3740</v>
      </c>
      <c r="H4780" t="s">
        <v>3740</v>
      </c>
      <c r="I4780" t="s">
        <v>3740</v>
      </c>
      <c r="J4780">
        <v>0</v>
      </c>
      <c r="K4780" t="s">
        <v>3741</v>
      </c>
    </row>
    <row r="4781" spans="2:11" x14ac:dyDescent="0.3">
      <c r="B4781" t="s">
        <v>3800</v>
      </c>
      <c r="C4781">
        <v>38.94</v>
      </c>
      <c r="D4781" t="s">
        <v>3745</v>
      </c>
      <c r="E4781">
        <v>8.49</v>
      </c>
      <c r="F4781" t="s">
        <v>3746</v>
      </c>
      <c r="G4781" t="s">
        <v>3741</v>
      </c>
      <c r="H4781" t="s">
        <v>3740</v>
      </c>
      <c r="I4781" t="s">
        <v>3740</v>
      </c>
      <c r="J4781">
        <v>1</v>
      </c>
      <c r="K4781" t="s">
        <v>3741</v>
      </c>
    </row>
    <row r="4782" spans="2:11" x14ac:dyDescent="0.3">
      <c r="B4782" t="s">
        <v>3801</v>
      </c>
      <c r="C4782">
        <v>30.21</v>
      </c>
      <c r="D4782" t="s">
        <v>3745</v>
      </c>
      <c r="E4782">
        <v>5.34</v>
      </c>
      <c r="F4782" t="s">
        <v>3748</v>
      </c>
      <c r="G4782" t="s">
        <v>3741</v>
      </c>
      <c r="H4782" t="s">
        <v>3740</v>
      </c>
      <c r="I4782" t="s">
        <v>3740</v>
      </c>
      <c r="J4782">
        <v>1</v>
      </c>
      <c r="K4782" t="s">
        <v>3741</v>
      </c>
    </row>
    <row r="4783" spans="2:11" x14ac:dyDescent="0.3">
      <c r="B4783" t="s">
        <v>3802</v>
      </c>
      <c r="C4783">
        <v>33.630000000000003</v>
      </c>
      <c r="D4783" t="s">
        <v>3745</v>
      </c>
      <c r="E4783">
        <v>4.43</v>
      </c>
      <c r="F4783" t="s">
        <v>3748</v>
      </c>
      <c r="G4783" t="s">
        <v>3741</v>
      </c>
      <c r="H4783" t="s">
        <v>3740</v>
      </c>
      <c r="I4783" t="s">
        <v>3740</v>
      </c>
      <c r="J4783">
        <v>2</v>
      </c>
      <c r="K4783" t="s">
        <v>3741</v>
      </c>
    </row>
    <row r="4784" spans="2:11" x14ac:dyDescent="0.3">
      <c r="B4784" t="s">
        <v>3803</v>
      </c>
      <c r="C4784">
        <v>40.369999999999997</v>
      </c>
      <c r="D4784" t="s">
        <v>3745</v>
      </c>
      <c r="E4784">
        <v>4.47</v>
      </c>
      <c r="F4784" t="s">
        <v>3748</v>
      </c>
      <c r="G4784" t="s">
        <v>3740</v>
      </c>
      <c r="H4784" t="s">
        <v>3740</v>
      </c>
      <c r="I4784" t="s">
        <v>3740</v>
      </c>
      <c r="J4784">
        <v>0</v>
      </c>
      <c r="K4784" t="s">
        <v>3741</v>
      </c>
    </row>
    <row r="4785" spans="2:11" x14ac:dyDescent="0.3">
      <c r="B4785" t="s">
        <v>3804</v>
      </c>
      <c r="C4785">
        <v>53.09</v>
      </c>
      <c r="D4785" t="s">
        <v>3745</v>
      </c>
      <c r="E4785">
        <v>4.82</v>
      </c>
      <c r="F4785" t="s">
        <v>3748</v>
      </c>
      <c r="G4785" t="s">
        <v>3741</v>
      </c>
      <c r="H4785" t="s">
        <v>3740</v>
      </c>
      <c r="I4785" t="s">
        <v>3740</v>
      </c>
      <c r="J4785">
        <v>2</v>
      </c>
      <c r="K4785" t="s">
        <v>3741</v>
      </c>
    </row>
    <row r="4786" spans="2:11" x14ac:dyDescent="0.3">
      <c r="B4786" t="s">
        <v>3805</v>
      </c>
      <c r="C4786">
        <v>31.79</v>
      </c>
      <c r="D4786" t="s">
        <v>3745</v>
      </c>
      <c r="E4786">
        <v>5.51</v>
      </c>
      <c r="F4786" t="s">
        <v>3748</v>
      </c>
      <c r="G4786" t="s">
        <v>3741</v>
      </c>
      <c r="H4786" t="s">
        <v>3740</v>
      </c>
      <c r="I4786" t="s">
        <v>3740</v>
      </c>
      <c r="J4786">
        <v>2</v>
      </c>
      <c r="K4786" t="s">
        <v>3741</v>
      </c>
    </row>
    <row r="4787" spans="2:11" x14ac:dyDescent="0.3">
      <c r="B4787" t="s">
        <v>3806</v>
      </c>
      <c r="C4787">
        <v>41.895000000000003</v>
      </c>
      <c r="D4787" t="s">
        <v>3745</v>
      </c>
      <c r="E4787">
        <v>10.87</v>
      </c>
      <c r="F4787" t="s">
        <v>3746</v>
      </c>
      <c r="G4787" t="s">
        <v>3741</v>
      </c>
      <c r="H4787" t="s">
        <v>3740</v>
      </c>
      <c r="I4787" t="s">
        <v>3740</v>
      </c>
      <c r="J4787">
        <v>1</v>
      </c>
      <c r="K4787" t="s">
        <v>3741</v>
      </c>
    </row>
    <row r="4788" spans="2:11" x14ac:dyDescent="0.3">
      <c r="B4788" t="s">
        <v>3807</v>
      </c>
      <c r="C4788">
        <v>31.16</v>
      </c>
      <c r="D4788" t="s">
        <v>3745</v>
      </c>
      <c r="E4788">
        <v>9.34</v>
      </c>
      <c r="F4788" t="s">
        <v>3746</v>
      </c>
      <c r="G4788" t="s">
        <v>3740</v>
      </c>
      <c r="H4788" t="s">
        <v>3740</v>
      </c>
      <c r="I4788" t="s">
        <v>3740</v>
      </c>
      <c r="J4788">
        <v>0</v>
      </c>
      <c r="K4788" t="s">
        <v>3741</v>
      </c>
    </row>
    <row r="4789" spans="2:11" x14ac:dyDescent="0.3">
      <c r="B4789" t="s">
        <v>3808</v>
      </c>
      <c r="C4789">
        <v>34.104999999999997</v>
      </c>
      <c r="D4789" t="s">
        <v>3745</v>
      </c>
      <c r="E4789">
        <v>5.03</v>
      </c>
      <c r="F4789" t="s">
        <v>3748</v>
      </c>
      <c r="G4789" t="s">
        <v>3741</v>
      </c>
      <c r="H4789" t="s">
        <v>3740</v>
      </c>
      <c r="I4789" t="s">
        <v>3741</v>
      </c>
      <c r="J4789">
        <v>1</v>
      </c>
      <c r="K4789" t="s">
        <v>3741</v>
      </c>
    </row>
    <row r="4790" spans="2:11" x14ac:dyDescent="0.3">
      <c r="B4790" t="s">
        <v>3809</v>
      </c>
      <c r="C4790">
        <v>51.93</v>
      </c>
      <c r="D4790" t="s">
        <v>3745</v>
      </c>
      <c r="E4790">
        <v>11.05</v>
      </c>
      <c r="F4790" t="s">
        <v>3746</v>
      </c>
      <c r="G4790" t="s">
        <v>3740</v>
      </c>
      <c r="H4790" t="s">
        <v>3740</v>
      </c>
      <c r="I4790" t="s">
        <v>3740</v>
      </c>
      <c r="J4790">
        <v>0</v>
      </c>
      <c r="K4790" t="s">
        <v>3741</v>
      </c>
    </row>
    <row r="4791" spans="2:11" x14ac:dyDescent="0.3">
      <c r="B4791" t="s">
        <v>3810</v>
      </c>
      <c r="C4791">
        <v>38.950000000000003</v>
      </c>
      <c r="D4791" t="s">
        <v>3745</v>
      </c>
      <c r="E4791">
        <v>11.95</v>
      </c>
      <c r="F4791" t="s">
        <v>3746</v>
      </c>
      <c r="G4791" t="s">
        <v>3740</v>
      </c>
      <c r="H4791" t="s">
        <v>3740</v>
      </c>
      <c r="I4791" t="s">
        <v>3740</v>
      </c>
      <c r="J4791">
        <v>0</v>
      </c>
      <c r="K4791" t="s">
        <v>3741</v>
      </c>
    </row>
    <row r="4792" spans="2:11" x14ac:dyDescent="0.3">
      <c r="B4792" t="s">
        <v>3811</v>
      </c>
      <c r="C4792">
        <v>36.630000000000003</v>
      </c>
      <c r="D4792" t="s">
        <v>3745</v>
      </c>
      <c r="E4792">
        <v>7.72</v>
      </c>
      <c r="F4792" t="s">
        <v>3746</v>
      </c>
      <c r="G4792" t="s">
        <v>3741</v>
      </c>
      <c r="H4792" t="s">
        <v>3740</v>
      </c>
      <c r="I4792" t="s">
        <v>3740</v>
      </c>
      <c r="J4792">
        <v>1</v>
      </c>
      <c r="K4792" t="s">
        <v>3741</v>
      </c>
    </row>
    <row r="4793" spans="2:11" x14ac:dyDescent="0.3">
      <c r="B4793" t="s">
        <v>3812</v>
      </c>
      <c r="C4793">
        <v>34.200000000000003</v>
      </c>
      <c r="D4793" t="s">
        <v>3745</v>
      </c>
      <c r="E4793">
        <v>5.75</v>
      </c>
      <c r="F4793" t="s">
        <v>3747</v>
      </c>
      <c r="G4793" t="s">
        <v>3740</v>
      </c>
      <c r="H4793" t="s">
        <v>3740</v>
      </c>
      <c r="I4793" t="s">
        <v>3740</v>
      </c>
      <c r="J4793">
        <v>2</v>
      </c>
      <c r="K4793" t="s">
        <v>3741</v>
      </c>
    </row>
    <row r="4794" spans="2:11" x14ac:dyDescent="0.3">
      <c r="B4794" t="s">
        <v>3813</v>
      </c>
      <c r="C4794">
        <v>50.63</v>
      </c>
      <c r="D4794" t="s">
        <v>3745</v>
      </c>
      <c r="E4794">
        <v>11.89</v>
      </c>
      <c r="F4794" t="s">
        <v>3746</v>
      </c>
      <c r="G4794" t="s">
        <v>3740</v>
      </c>
      <c r="H4794" t="s">
        <v>3740</v>
      </c>
      <c r="I4794" t="s">
        <v>3740</v>
      </c>
      <c r="J4794">
        <v>0</v>
      </c>
      <c r="K4794" t="s">
        <v>3741</v>
      </c>
    </row>
    <row r="4795" spans="2:11" x14ac:dyDescent="0.3">
      <c r="B4795" t="s">
        <v>3814</v>
      </c>
      <c r="C4795">
        <v>36.479999999999997</v>
      </c>
      <c r="D4795" t="s">
        <v>3745</v>
      </c>
      <c r="E4795">
        <v>6.2</v>
      </c>
      <c r="F4795" t="s">
        <v>3747</v>
      </c>
      <c r="G4795" t="s">
        <v>3740</v>
      </c>
      <c r="H4795" t="s">
        <v>3740</v>
      </c>
      <c r="I4795" t="s">
        <v>3740</v>
      </c>
      <c r="J4795">
        <v>0</v>
      </c>
      <c r="K4795" t="s">
        <v>3741</v>
      </c>
    </row>
    <row r="4796" spans="2:11" x14ac:dyDescent="0.3">
      <c r="B4796" t="s">
        <v>3815</v>
      </c>
      <c r="C4796">
        <v>54.82</v>
      </c>
      <c r="D4796" t="s">
        <v>3745</v>
      </c>
      <c r="E4796">
        <v>10.61</v>
      </c>
      <c r="F4796" t="s">
        <v>3746</v>
      </c>
      <c r="G4796" t="s">
        <v>3740</v>
      </c>
      <c r="H4796" t="s">
        <v>3740</v>
      </c>
      <c r="I4796" t="s">
        <v>3740</v>
      </c>
      <c r="J4796">
        <v>0</v>
      </c>
      <c r="K4796" t="s">
        <v>3741</v>
      </c>
    </row>
    <row r="4797" spans="2:11" x14ac:dyDescent="0.3">
      <c r="B4797" t="s">
        <v>3816</v>
      </c>
      <c r="C4797">
        <v>38.06</v>
      </c>
      <c r="D4797" t="s">
        <v>3745</v>
      </c>
      <c r="E4797">
        <v>6.04</v>
      </c>
      <c r="F4797" t="s">
        <v>3747</v>
      </c>
      <c r="G4797" t="s">
        <v>3740</v>
      </c>
      <c r="H4797" t="s">
        <v>3740</v>
      </c>
      <c r="I4797" t="s">
        <v>3741</v>
      </c>
      <c r="J4797">
        <v>1</v>
      </c>
      <c r="K4797" t="s">
        <v>3741</v>
      </c>
    </row>
    <row r="4798" spans="2:11" x14ac:dyDescent="0.3">
      <c r="B4798" t="s">
        <v>3817</v>
      </c>
      <c r="C4798">
        <v>51.48</v>
      </c>
      <c r="D4798" t="s">
        <v>3745</v>
      </c>
      <c r="E4798">
        <v>9.33</v>
      </c>
      <c r="F4798" t="s">
        <v>3746</v>
      </c>
      <c r="G4798" t="s">
        <v>3741</v>
      </c>
      <c r="H4798" t="s">
        <v>3740</v>
      </c>
      <c r="I4798" t="s">
        <v>3740</v>
      </c>
      <c r="J4798">
        <v>0</v>
      </c>
      <c r="K4798" t="s">
        <v>3741</v>
      </c>
    </row>
    <row r="4799" spans="2:11" x14ac:dyDescent="0.3">
      <c r="B4799" t="s">
        <v>3818</v>
      </c>
      <c r="C4799">
        <v>52.06</v>
      </c>
      <c r="D4799" t="s">
        <v>3745</v>
      </c>
      <c r="E4799">
        <v>11.47</v>
      </c>
      <c r="F4799" t="s">
        <v>3746</v>
      </c>
      <c r="G4799" t="s">
        <v>3740</v>
      </c>
      <c r="H4799" t="s">
        <v>3740</v>
      </c>
      <c r="I4799" t="s">
        <v>3740</v>
      </c>
      <c r="J4799">
        <v>0</v>
      </c>
      <c r="K4799" t="s">
        <v>3741</v>
      </c>
    </row>
    <row r="4800" spans="2:11" x14ac:dyDescent="0.3">
      <c r="B4800" t="s">
        <v>3819</v>
      </c>
      <c r="C4800">
        <v>30.684999999999999</v>
      </c>
      <c r="D4800" t="s">
        <v>3745</v>
      </c>
      <c r="E4800">
        <v>7.02</v>
      </c>
      <c r="F4800" t="s">
        <v>3746</v>
      </c>
      <c r="G4800" t="s">
        <v>3741</v>
      </c>
      <c r="H4800" t="s">
        <v>3740</v>
      </c>
      <c r="I4800" t="s">
        <v>3740</v>
      </c>
      <c r="J4800">
        <v>0</v>
      </c>
      <c r="K4800" t="s">
        <v>3741</v>
      </c>
    </row>
    <row r="4801" spans="2:11" x14ac:dyDescent="0.3">
      <c r="B4801" t="s">
        <v>3820</v>
      </c>
      <c r="C4801">
        <v>36.08</v>
      </c>
      <c r="D4801" t="s">
        <v>3745</v>
      </c>
      <c r="E4801">
        <v>8.8000000000000007</v>
      </c>
      <c r="F4801" t="s">
        <v>3746</v>
      </c>
      <c r="G4801" t="s">
        <v>3741</v>
      </c>
      <c r="H4801" t="s">
        <v>3740</v>
      </c>
      <c r="I4801" t="s">
        <v>3740</v>
      </c>
      <c r="J4801">
        <v>1</v>
      </c>
      <c r="K4801" t="s">
        <v>3741</v>
      </c>
    </row>
    <row r="4802" spans="2:11" x14ac:dyDescent="0.3">
      <c r="B4802" t="s">
        <v>3821</v>
      </c>
      <c r="C4802">
        <v>54.99</v>
      </c>
      <c r="D4802" t="s">
        <v>3745</v>
      </c>
      <c r="E4802">
        <v>8.68</v>
      </c>
      <c r="F4802" t="s">
        <v>3746</v>
      </c>
      <c r="G4802" t="s">
        <v>3740</v>
      </c>
      <c r="H4802" t="s">
        <v>3740</v>
      </c>
      <c r="I4802" t="s">
        <v>3740</v>
      </c>
      <c r="J4802">
        <v>2</v>
      </c>
      <c r="K4802" t="s">
        <v>3741</v>
      </c>
    </row>
    <row r="4803" spans="2:11" x14ac:dyDescent="0.3">
      <c r="B4803" t="s">
        <v>3822</v>
      </c>
      <c r="C4803">
        <v>35.97</v>
      </c>
      <c r="D4803" t="s">
        <v>3745</v>
      </c>
      <c r="E4803">
        <v>6.12</v>
      </c>
      <c r="F4803" t="s">
        <v>3747</v>
      </c>
      <c r="G4803" t="s">
        <v>3740</v>
      </c>
      <c r="H4803" t="s">
        <v>3740</v>
      </c>
      <c r="I4803" t="s">
        <v>3741</v>
      </c>
      <c r="J4803">
        <v>1</v>
      </c>
      <c r="K4803" t="s">
        <v>3741</v>
      </c>
    </row>
    <row r="4804" spans="2:11" x14ac:dyDescent="0.3">
      <c r="B4804" t="s">
        <v>3823</v>
      </c>
      <c r="C4804">
        <v>45.54</v>
      </c>
      <c r="D4804" t="s">
        <v>3745</v>
      </c>
      <c r="E4804">
        <v>5.4</v>
      </c>
      <c r="F4804" t="s">
        <v>3748</v>
      </c>
      <c r="G4804" t="s">
        <v>3741</v>
      </c>
      <c r="H4804" t="s">
        <v>3740</v>
      </c>
      <c r="I4804" t="s">
        <v>3741</v>
      </c>
      <c r="J4804">
        <v>1</v>
      </c>
      <c r="K4804" t="s">
        <v>3741</v>
      </c>
    </row>
    <row r="4805" spans="2:11" x14ac:dyDescent="0.3">
      <c r="B4805" t="s">
        <v>3824</v>
      </c>
      <c r="C4805">
        <v>35.53</v>
      </c>
      <c r="D4805" t="s">
        <v>3745</v>
      </c>
      <c r="E4805">
        <v>4.3600000000000003</v>
      </c>
      <c r="F4805" t="s">
        <v>3748</v>
      </c>
      <c r="G4805" t="s">
        <v>3741</v>
      </c>
      <c r="H4805" t="s">
        <v>3740</v>
      </c>
      <c r="I4805" t="s">
        <v>3740</v>
      </c>
      <c r="J4805">
        <v>0</v>
      </c>
      <c r="K4805" t="s">
        <v>3741</v>
      </c>
    </row>
    <row r="4806" spans="2:11" x14ac:dyDescent="0.3">
      <c r="B4806" t="s">
        <v>3825</v>
      </c>
      <c r="C4806">
        <v>30.8</v>
      </c>
      <c r="D4806" t="s">
        <v>3745</v>
      </c>
      <c r="E4806">
        <v>9.77</v>
      </c>
      <c r="F4806" t="s">
        <v>3746</v>
      </c>
      <c r="G4806" t="s">
        <v>3740</v>
      </c>
      <c r="H4806" t="s">
        <v>3740</v>
      </c>
      <c r="I4806" t="s">
        <v>3740</v>
      </c>
      <c r="J4806">
        <v>0</v>
      </c>
      <c r="K4806" t="s">
        <v>3741</v>
      </c>
    </row>
    <row r="4807" spans="2:11" x14ac:dyDescent="0.3">
      <c r="B4807" t="s">
        <v>3826</v>
      </c>
      <c r="C4807">
        <v>38.39</v>
      </c>
      <c r="D4807" t="s">
        <v>3745</v>
      </c>
      <c r="E4807">
        <v>4.25</v>
      </c>
      <c r="F4807" t="s">
        <v>3748</v>
      </c>
      <c r="G4807" t="s">
        <v>3740</v>
      </c>
      <c r="H4807" t="s">
        <v>3740</v>
      </c>
      <c r="I4807" t="s">
        <v>3740</v>
      </c>
      <c r="J4807">
        <v>1</v>
      </c>
      <c r="K4807" t="s">
        <v>3741</v>
      </c>
    </row>
    <row r="4808" spans="2:11" x14ac:dyDescent="0.3">
      <c r="B4808" t="s">
        <v>3827</v>
      </c>
      <c r="C4808">
        <v>32.299999999999997</v>
      </c>
      <c r="D4808" t="s">
        <v>3745</v>
      </c>
      <c r="E4808">
        <v>4.76</v>
      </c>
      <c r="F4808" t="s">
        <v>3748</v>
      </c>
      <c r="G4808" t="s">
        <v>3740</v>
      </c>
      <c r="H4808" t="s">
        <v>3740</v>
      </c>
      <c r="I4808" t="s">
        <v>3740</v>
      </c>
      <c r="J4808">
        <v>2</v>
      </c>
      <c r="K4808" t="s">
        <v>3741</v>
      </c>
    </row>
    <row r="4809" spans="2:11" x14ac:dyDescent="0.3">
      <c r="B4809" t="s">
        <v>3828</v>
      </c>
      <c r="C4809">
        <v>48.8</v>
      </c>
      <c r="D4809" t="s">
        <v>3745</v>
      </c>
      <c r="E4809">
        <v>6.22</v>
      </c>
      <c r="F4809" t="s">
        <v>3747</v>
      </c>
      <c r="G4809" t="s">
        <v>3741</v>
      </c>
      <c r="H4809" t="s">
        <v>3740</v>
      </c>
      <c r="I4809" t="s">
        <v>3740</v>
      </c>
      <c r="J4809">
        <v>2</v>
      </c>
      <c r="K4809" t="s">
        <v>3741</v>
      </c>
    </row>
    <row r="4810" spans="2:11" x14ac:dyDescent="0.3">
      <c r="B4810" t="s">
        <v>3829</v>
      </c>
      <c r="C4810">
        <v>45.5</v>
      </c>
      <c r="D4810" t="s">
        <v>3745</v>
      </c>
      <c r="E4810">
        <v>7.96</v>
      </c>
      <c r="F4810" t="s">
        <v>3746</v>
      </c>
      <c r="G4810" t="s">
        <v>3740</v>
      </c>
      <c r="H4810" t="s">
        <v>3740</v>
      </c>
      <c r="I4810" t="s">
        <v>3740</v>
      </c>
      <c r="J4810">
        <v>0</v>
      </c>
      <c r="K4810" t="s">
        <v>3741</v>
      </c>
    </row>
    <row r="4811" spans="2:11" x14ac:dyDescent="0.3">
      <c r="B4811" t="s">
        <v>3830</v>
      </c>
      <c r="C4811">
        <v>53.61</v>
      </c>
      <c r="D4811" t="s">
        <v>3745</v>
      </c>
      <c r="E4811">
        <v>10.92</v>
      </c>
      <c r="F4811" t="s">
        <v>3746</v>
      </c>
      <c r="G4811" t="s">
        <v>3741</v>
      </c>
      <c r="H4811" t="s">
        <v>3740</v>
      </c>
      <c r="I4811" t="s">
        <v>3740</v>
      </c>
      <c r="J4811">
        <v>1</v>
      </c>
      <c r="K4811" t="s">
        <v>3741</v>
      </c>
    </row>
    <row r="4812" spans="2:11" x14ac:dyDescent="0.3">
      <c r="B4812" t="s">
        <v>3831</v>
      </c>
      <c r="C4812">
        <v>36.19</v>
      </c>
      <c r="D4812" t="s">
        <v>3745</v>
      </c>
      <c r="E4812">
        <v>11.51</v>
      </c>
      <c r="F4812" t="s">
        <v>3746</v>
      </c>
      <c r="G4812" t="s">
        <v>3741</v>
      </c>
      <c r="H4812" t="s">
        <v>3740</v>
      </c>
      <c r="I4812" t="s">
        <v>3740</v>
      </c>
      <c r="J4812">
        <v>1</v>
      </c>
      <c r="K4812" t="s">
        <v>3741</v>
      </c>
    </row>
    <row r="4813" spans="2:11" x14ac:dyDescent="0.3">
      <c r="B4813" t="s">
        <v>3832</v>
      </c>
      <c r="C4813">
        <v>34.6</v>
      </c>
      <c r="D4813" t="s">
        <v>3745</v>
      </c>
      <c r="E4813">
        <v>5.99</v>
      </c>
      <c r="F4813" t="s">
        <v>3747</v>
      </c>
      <c r="G4813" t="s">
        <v>3741</v>
      </c>
      <c r="H4813" t="s">
        <v>3740</v>
      </c>
      <c r="I4813" t="s">
        <v>3740</v>
      </c>
      <c r="J4813">
        <v>0</v>
      </c>
      <c r="K4813" t="s">
        <v>3741</v>
      </c>
    </row>
    <row r="4814" spans="2:11" x14ac:dyDescent="0.3">
      <c r="B4814" t="s">
        <v>3833</v>
      </c>
      <c r="C4814">
        <v>54.12</v>
      </c>
      <c r="D4814" t="s">
        <v>3745</v>
      </c>
      <c r="E4814">
        <v>11.57</v>
      </c>
      <c r="F4814" t="s">
        <v>3746</v>
      </c>
      <c r="G4814" t="s">
        <v>3740</v>
      </c>
      <c r="H4814" t="s">
        <v>3740</v>
      </c>
      <c r="I4814" t="s">
        <v>3740</v>
      </c>
      <c r="J4814">
        <v>0</v>
      </c>
      <c r="K4814" t="s">
        <v>3741</v>
      </c>
    </row>
    <row r="4815" spans="2:11" x14ac:dyDescent="0.3">
      <c r="B4815" t="s">
        <v>3834</v>
      </c>
      <c r="C4815">
        <v>48.82</v>
      </c>
      <c r="D4815" t="s">
        <v>3745</v>
      </c>
      <c r="E4815">
        <v>6.67</v>
      </c>
      <c r="F4815" t="s">
        <v>3746</v>
      </c>
      <c r="G4815" t="s">
        <v>3741</v>
      </c>
      <c r="H4815" t="s">
        <v>3740</v>
      </c>
      <c r="I4815" t="s">
        <v>3740</v>
      </c>
      <c r="J4815">
        <v>0</v>
      </c>
      <c r="K4815" t="s">
        <v>3741</v>
      </c>
    </row>
    <row r="4816" spans="2:11" x14ac:dyDescent="0.3">
      <c r="B4816" t="s">
        <v>3835</v>
      </c>
      <c r="C4816">
        <v>51.01</v>
      </c>
      <c r="D4816" t="s">
        <v>3745</v>
      </c>
      <c r="E4816">
        <v>9.1999999999999993</v>
      </c>
      <c r="F4816" t="s">
        <v>3746</v>
      </c>
      <c r="G4816" t="s">
        <v>3740</v>
      </c>
      <c r="H4816" t="s">
        <v>3740</v>
      </c>
      <c r="I4816" t="s">
        <v>3740</v>
      </c>
      <c r="J4816">
        <v>0</v>
      </c>
      <c r="K4816" t="s">
        <v>3741</v>
      </c>
    </row>
    <row r="4817" spans="2:11" x14ac:dyDescent="0.3">
      <c r="B4817" t="s">
        <v>3836</v>
      </c>
      <c r="C4817">
        <v>45.65</v>
      </c>
      <c r="D4817" t="s">
        <v>3745</v>
      </c>
      <c r="E4817">
        <v>5.1100000000000003</v>
      </c>
      <c r="F4817" t="s">
        <v>3748</v>
      </c>
      <c r="G4817" t="s">
        <v>3741</v>
      </c>
      <c r="H4817" t="s">
        <v>3740</v>
      </c>
      <c r="I4817" t="s">
        <v>3740</v>
      </c>
      <c r="J4817">
        <v>1</v>
      </c>
      <c r="K4817" t="s">
        <v>3741</v>
      </c>
    </row>
    <row r="4818" spans="2:11" x14ac:dyDescent="0.3">
      <c r="B4818" t="s">
        <v>3837</v>
      </c>
      <c r="C4818">
        <v>52.9</v>
      </c>
      <c r="D4818" t="s">
        <v>3745</v>
      </c>
      <c r="E4818">
        <v>5.34</v>
      </c>
      <c r="F4818" t="s">
        <v>3748</v>
      </c>
      <c r="G4818" t="s">
        <v>3740</v>
      </c>
      <c r="H4818" t="s">
        <v>3740</v>
      </c>
      <c r="I4818" t="s">
        <v>3740</v>
      </c>
      <c r="J4818">
        <v>0</v>
      </c>
      <c r="K4818" t="s">
        <v>3741</v>
      </c>
    </row>
    <row r="4819" spans="2:11" x14ac:dyDescent="0.3">
      <c r="B4819" t="s">
        <v>3838</v>
      </c>
      <c r="C4819">
        <v>45.41</v>
      </c>
      <c r="D4819" t="s">
        <v>3745</v>
      </c>
      <c r="E4819">
        <v>4.03</v>
      </c>
      <c r="F4819" t="s">
        <v>3748</v>
      </c>
      <c r="G4819" t="s">
        <v>3741</v>
      </c>
      <c r="H4819" t="s">
        <v>3740</v>
      </c>
      <c r="I4819" t="s">
        <v>3740</v>
      </c>
      <c r="J4819">
        <v>1</v>
      </c>
      <c r="K4819" t="s">
        <v>3741</v>
      </c>
    </row>
    <row r="4820" spans="2:11" x14ac:dyDescent="0.3">
      <c r="B4820" t="s">
        <v>3839</v>
      </c>
      <c r="C4820">
        <v>49.41</v>
      </c>
      <c r="D4820" t="s">
        <v>3745</v>
      </c>
      <c r="E4820">
        <v>4.2300000000000004</v>
      </c>
      <c r="F4820" t="s">
        <v>3748</v>
      </c>
      <c r="G4820" t="s">
        <v>3741</v>
      </c>
      <c r="H4820" t="s">
        <v>3740</v>
      </c>
      <c r="I4820" t="s">
        <v>3741</v>
      </c>
      <c r="J4820">
        <v>1</v>
      </c>
      <c r="K4820" t="s">
        <v>3741</v>
      </c>
    </row>
    <row r="4821" spans="2:11" x14ac:dyDescent="0.3">
      <c r="B4821" t="s">
        <v>3840</v>
      </c>
      <c r="C4821">
        <v>31.824999999999999</v>
      </c>
      <c r="D4821" t="s">
        <v>3745</v>
      </c>
      <c r="E4821">
        <v>4.0599999999999996</v>
      </c>
      <c r="F4821" t="s">
        <v>3748</v>
      </c>
      <c r="G4821" t="s">
        <v>3740</v>
      </c>
      <c r="H4821" t="s">
        <v>3740</v>
      </c>
      <c r="I4821" t="s">
        <v>3740</v>
      </c>
      <c r="J4821">
        <v>2</v>
      </c>
      <c r="K4821" t="s">
        <v>3741</v>
      </c>
    </row>
    <row r="4822" spans="2:11" x14ac:dyDescent="0.3">
      <c r="B4822" t="s">
        <v>3841</v>
      </c>
      <c r="C4822">
        <v>51.28</v>
      </c>
      <c r="D4822" t="s">
        <v>3745</v>
      </c>
      <c r="E4822">
        <v>4.68</v>
      </c>
      <c r="F4822" t="s">
        <v>3748</v>
      </c>
      <c r="G4822" t="s">
        <v>3740</v>
      </c>
      <c r="H4822" t="s">
        <v>3740</v>
      </c>
      <c r="I4822" t="s">
        <v>3740</v>
      </c>
      <c r="J4822">
        <v>2</v>
      </c>
      <c r="K4822" t="s">
        <v>3741</v>
      </c>
    </row>
    <row r="4823" spans="2:11" x14ac:dyDescent="0.3">
      <c r="B4823" t="s">
        <v>3842</v>
      </c>
      <c r="C4823">
        <v>34.96</v>
      </c>
      <c r="D4823" t="s">
        <v>3745</v>
      </c>
      <c r="E4823">
        <v>4.34</v>
      </c>
      <c r="F4823" t="s">
        <v>3748</v>
      </c>
      <c r="G4823" t="s">
        <v>3740</v>
      </c>
      <c r="H4823" t="s">
        <v>3740</v>
      </c>
      <c r="I4823" t="s">
        <v>3741</v>
      </c>
      <c r="J4823">
        <v>1</v>
      </c>
      <c r="K4823" t="s">
        <v>3741</v>
      </c>
    </row>
    <row r="4824" spans="2:11" x14ac:dyDescent="0.3">
      <c r="B4824" t="s">
        <v>3843</v>
      </c>
      <c r="C4824">
        <v>33.11</v>
      </c>
      <c r="D4824" t="s">
        <v>3745</v>
      </c>
      <c r="E4824">
        <v>10.51</v>
      </c>
      <c r="F4824" t="s">
        <v>3746</v>
      </c>
      <c r="G4824" t="s">
        <v>3740</v>
      </c>
      <c r="H4824" t="s">
        <v>3740</v>
      </c>
      <c r="I4824" t="s">
        <v>3740</v>
      </c>
      <c r="J4824">
        <v>0</v>
      </c>
      <c r="K4824" t="s">
        <v>3741</v>
      </c>
    </row>
    <row r="4825" spans="2:11" x14ac:dyDescent="0.3">
      <c r="B4825" t="s">
        <v>3844</v>
      </c>
      <c r="C4825">
        <v>54.74</v>
      </c>
      <c r="D4825" t="s">
        <v>3745</v>
      </c>
      <c r="E4825">
        <v>5.84</v>
      </c>
      <c r="F4825" t="s">
        <v>3747</v>
      </c>
      <c r="G4825" t="s">
        <v>3741</v>
      </c>
      <c r="H4825" t="s">
        <v>3740</v>
      </c>
      <c r="I4825" t="s">
        <v>3741</v>
      </c>
      <c r="J4825">
        <v>1</v>
      </c>
      <c r="K4825" t="s">
        <v>3741</v>
      </c>
    </row>
    <row r="4826" spans="2:11" x14ac:dyDescent="0.3">
      <c r="B4826" t="s">
        <v>3845</v>
      </c>
      <c r="C4826">
        <v>32.56</v>
      </c>
      <c r="D4826" t="s">
        <v>3745</v>
      </c>
      <c r="E4826">
        <v>5.41</v>
      </c>
      <c r="F4826" t="s">
        <v>3748</v>
      </c>
      <c r="G4826" t="s">
        <v>3740</v>
      </c>
      <c r="H4826" t="s">
        <v>3740</v>
      </c>
      <c r="I4826" t="s">
        <v>3741</v>
      </c>
      <c r="J4826">
        <v>1</v>
      </c>
      <c r="K4826" t="s">
        <v>3741</v>
      </c>
    </row>
    <row r="4827" spans="2:11" x14ac:dyDescent="0.3">
      <c r="B4827" t="s">
        <v>3846</v>
      </c>
      <c r="C4827">
        <v>39.049999999999997</v>
      </c>
      <c r="D4827" t="s">
        <v>3745</v>
      </c>
      <c r="E4827">
        <v>6.06</v>
      </c>
      <c r="F4827" t="s">
        <v>3747</v>
      </c>
      <c r="G4827" t="s">
        <v>3740</v>
      </c>
      <c r="H4827" t="s">
        <v>3740</v>
      </c>
      <c r="I4827" t="s">
        <v>3740</v>
      </c>
      <c r="J4827">
        <v>1</v>
      </c>
      <c r="K4827" t="s">
        <v>3741</v>
      </c>
    </row>
    <row r="4828" spans="2:11" x14ac:dyDescent="0.3">
      <c r="B4828" t="s">
        <v>3847</v>
      </c>
      <c r="C4828">
        <v>42.75</v>
      </c>
      <c r="D4828" t="s">
        <v>3745</v>
      </c>
      <c r="E4828">
        <v>4.22</v>
      </c>
      <c r="F4828" t="s">
        <v>3748</v>
      </c>
      <c r="G4828" t="s">
        <v>3740</v>
      </c>
      <c r="H4828" t="s">
        <v>3740</v>
      </c>
      <c r="I4828" t="s">
        <v>3740</v>
      </c>
      <c r="J4828">
        <v>0</v>
      </c>
      <c r="K4828" t="s">
        <v>3741</v>
      </c>
    </row>
    <row r="4829" spans="2:11" x14ac:dyDescent="0.3">
      <c r="B4829" t="s">
        <v>3848</v>
      </c>
      <c r="C4829">
        <v>50.58</v>
      </c>
      <c r="D4829" t="s">
        <v>3745</v>
      </c>
      <c r="E4829">
        <v>5.12</v>
      </c>
      <c r="F4829" t="s">
        <v>3748</v>
      </c>
      <c r="G4829" t="s">
        <v>3740</v>
      </c>
      <c r="H4829" t="s">
        <v>3740</v>
      </c>
      <c r="I4829" t="s">
        <v>3740</v>
      </c>
      <c r="J4829">
        <v>2</v>
      </c>
      <c r="K4829" t="s">
        <v>3741</v>
      </c>
    </row>
    <row r="4830" spans="2:11" x14ac:dyDescent="0.3">
      <c r="B4830" t="s">
        <v>3849</v>
      </c>
      <c r="C4830">
        <v>30.495000000000001</v>
      </c>
      <c r="D4830" t="s">
        <v>3745</v>
      </c>
      <c r="E4830">
        <v>4.57</v>
      </c>
      <c r="F4830" t="s">
        <v>3748</v>
      </c>
      <c r="G4830" t="s">
        <v>3741</v>
      </c>
      <c r="H4830" t="s">
        <v>3740</v>
      </c>
      <c r="I4830" t="s">
        <v>3740</v>
      </c>
      <c r="J4830">
        <v>0</v>
      </c>
      <c r="K4830" t="s">
        <v>3741</v>
      </c>
    </row>
    <row r="4831" spans="2:11" x14ac:dyDescent="0.3">
      <c r="B4831" t="s">
        <v>3850</v>
      </c>
      <c r="C4831">
        <v>48.31</v>
      </c>
      <c r="D4831" t="s">
        <v>3745</v>
      </c>
      <c r="E4831">
        <v>9.58</v>
      </c>
      <c r="F4831" t="s">
        <v>3746</v>
      </c>
      <c r="G4831" t="s">
        <v>3741</v>
      </c>
      <c r="H4831" t="s">
        <v>3740</v>
      </c>
      <c r="I4831" t="s">
        <v>3740</v>
      </c>
      <c r="J4831">
        <v>2</v>
      </c>
      <c r="K4831" t="s">
        <v>3741</v>
      </c>
    </row>
    <row r="4832" spans="2:11" x14ac:dyDescent="0.3">
      <c r="B4832" t="s">
        <v>3851</v>
      </c>
      <c r="C4832">
        <v>48.99</v>
      </c>
      <c r="D4832" t="s">
        <v>3745</v>
      </c>
      <c r="E4832">
        <v>9.7799999999999994</v>
      </c>
      <c r="F4832" t="s">
        <v>3746</v>
      </c>
      <c r="G4832" t="s">
        <v>3741</v>
      </c>
      <c r="H4832" t="s">
        <v>3740</v>
      </c>
      <c r="I4832" t="s">
        <v>3740</v>
      </c>
      <c r="J4832">
        <v>1</v>
      </c>
      <c r="K4832" t="s">
        <v>3741</v>
      </c>
    </row>
    <row r="4833" spans="2:11" x14ac:dyDescent="0.3">
      <c r="B4833" t="s">
        <v>3852</v>
      </c>
      <c r="C4833">
        <v>38.39</v>
      </c>
      <c r="D4833" t="s">
        <v>3745</v>
      </c>
      <c r="E4833">
        <v>4.1100000000000003</v>
      </c>
      <c r="F4833" t="s">
        <v>3748</v>
      </c>
      <c r="G4833" t="s">
        <v>3741</v>
      </c>
      <c r="H4833" t="s">
        <v>3740</v>
      </c>
      <c r="I4833" t="s">
        <v>3740</v>
      </c>
      <c r="J4833">
        <v>0</v>
      </c>
      <c r="K4833" t="s">
        <v>3741</v>
      </c>
    </row>
    <row r="4834" spans="2:11" x14ac:dyDescent="0.3">
      <c r="B4834" t="s">
        <v>3853</v>
      </c>
      <c r="C4834">
        <v>44.34</v>
      </c>
      <c r="D4834" t="s">
        <v>3745</v>
      </c>
      <c r="E4834">
        <v>4.0199999999999996</v>
      </c>
      <c r="F4834" t="s">
        <v>3748</v>
      </c>
      <c r="G4834" t="s">
        <v>3741</v>
      </c>
      <c r="H4834" t="s">
        <v>3740</v>
      </c>
      <c r="I4834" t="s">
        <v>3740</v>
      </c>
      <c r="J4834">
        <v>2</v>
      </c>
      <c r="K4834" t="s">
        <v>3741</v>
      </c>
    </row>
    <row r="4835" spans="2:11" x14ac:dyDescent="0.3">
      <c r="B4835" t="s">
        <v>3854</v>
      </c>
      <c r="C4835">
        <v>41.51</v>
      </c>
      <c r="D4835" t="s">
        <v>3745</v>
      </c>
      <c r="E4835">
        <v>6.92</v>
      </c>
      <c r="F4835" t="s">
        <v>3746</v>
      </c>
      <c r="G4835" t="s">
        <v>3740</v>
      </c>
      <c r="H4835" t="s">
        <v>3740</v>
      </c>
      <c r="I4835" t="s">
        <v>3740</v>
      </c>
      <c r="J4835">
        <v>0</v>
      </c>
      <c r="K4835" t="s">
        <v>3741</v>
      </c>
    </row>
    <row r="4836" spans="2:11" x14ac:dyDescent="0.3">
      <c r="B4836" t="s">
        <v>3855</v>
      </c>
      <c r="C4836">
        <v>48.2</v>
      </c>
      <c r="D4836" t="s">
        <v>3745</v>
      </c>
      <c r="E4836">
        <v>4.84</v>
      </c>
      <c r="F4836" t="s">
        <v>3748</v>
      </c>
      <c r="G4836" t="s">
        <v>3740</v>
      </c>
      <c r="H4836" t="s">
        <v>3740</v>
      </c>
      <c r="I4836" t="s">
        <v>3740</v>
      </c>
      <c r="J4836">
        <v>0</v>
      </c>
      <c r="K4836" t="s">
        <v>3741</v>
      </c>
    </row>
    <row r="4837" spans="2:11" x14ac:dyDescent="0.3">
      <c r="B4837" t="s">
        <v>3856</v>
      </c>
      <c r="C4837">
        <v>35.75</v>
      </c>
      <c r="D4837" t="s">
        <v>3745</v>
      </c>
      <c r="E4837">
        <v>8</v>
      </c>
      <c r="F4837" t="s">
        <v>3746</v>
      </c>
      <c r="G4837" t="s">
        <v>3741</v>
      </c>
      <c r="H4837" t="s">
        <v>3740</v>
      </c>
      <c r="I4837" t="s">
        <v>3740</v>
      </c>
      <c r="J4837">
        <v>0</v>
      </c>
      <c r="K4837" t="s">
        <v>3741</v>
      </c>
    </row>
    <row r="4838" spans="2:11" x14ac:dyDescent="0.3">
      <c r="B4838" t="s">
        <v>3857</v>
      </c>
      <c r="C4838">
        <v>53.81</v>
      </c>
      <c r="D4838" t="s">
        <v>3745</v>
      </c>
      <c r="E4838">
        <v>8.77</v>
      </c>
      <c r="F4838" t="s">
        <v>3746</v>
      </c>
      <c r="G4838" t="s">
        <v>3741</v>
      </c>
      <c r="H4838" t="s">
        <v>3740</v>
      </c>
      <c r="I4838" t="s">
        <v>3740</v>
      </c>
      <c r="J4838">
        <v>0</v>
      </c>
      <c r="K4838" t="s">
        <v>3741</v>
      </c>
    </row>
    <row r="4839" spans="2:11" x14ac:dyDescent="0.3">
      <c r="B4839" t="s">
        <v>3858</v>
      </c>
      <c r="C4839">
        <v>49.48</v>
      </c>
      <c r="D4839" t="s">
        <v>3745</v>
      </c>
      <c r="E4839">
        <v>4.96</v>
      </c>
      <c r="F4839" t="s">
        <v>3748</v>
      </c>
      <c r="G4839" t="s">
        <v>3740</v>
      </c>
      <c r="H4839" t="s">
        <v>3740</v>
      </c>
      <c r="I4839" t="s">
        <v>3741</v>
      </c>
      <c r="J4839">
        <v>1</v>
      </c>
      <c r="K4839" t="s">
        <v>3741</v>
      </c>
    </row>
    <row r="4840" spans="2:11" x14ac:dyDescent="0.3">
      <c r="B4840" t="s">
        <v>3859</v>
      </c>
      <c r="C4840">
        <v>34.1</v>
      </c>
      <c r="D4840" t="s">
        <v>3745</v>
      </c>
      <c r="E4840">
        <v>4.43</v>
      </c>
      <c r="F4840" t="s">
        <v>3748</v>
      </c>
      <c r="G4840" t="s">
        <v>3741</v>
      </c>
      <c r="H4840" t="s">
        <v>3740</v>
      </c>
      <c r="I4840" t="s">
        <v>3740</v>
      </c>
      <c r="J4840">
        <v>0</v>
      </c>
      <c r="K4840" t="s">
        <v>3741</v>
      </c>
    </row>
    <row r="4841" spans="2:11" x14ac:dyDescent="0.3">
      <c r="B4841" t="s">
        <v>3860</v>
      </c>
      <c r="C4841">
        <v>35.299999999999997</v>
      </c>
      <c r="D4841" t="s">
        <v>3745</v>
      </c>
      <c r="E4841">
        <v>5.82</v>
      </c>
      <c r="F4841" t="s">
        <v>3747</v>
      </c>
      <c r="G4841" t="s">
        <v>3741</v>
      </c>
      <c r="H4841" t="s">
        <v>3740</v>
      </c>
      <c r="I4841" t="s">
        <v>3741</v>
      </c>
      <c r="J4841">
        <v>1</v>
      </c>
      <c r="K4841" t="s">
        <v>3741</v>
      </c>
    </row>
    <row r="4842" spans="2:11" x14ac:dyDescent="0.3">
      <c r="B4842" t="s">
        <v>3861</v>
      </c>
      <c r="C4842">
        <v>43.83</v>
      </c>
      <c r="D4842" t="s">
        <v>3745</v>
      </c>
      <c r="E4842">
        <v>6.03</v>
      </c>
      <c r="F4842" t="s">
        <v>3747</v>
      </c>
      <c r="G4842" t="s">
        <v>3741</v>
      </c>
      <c r="H4842" t="s">
        <v>3740</v>
      </c>
      <c r="I4842" t="s">
        <v>3740</v>
      </c>
      <c r="J4842">
        <v>2</v>
      </c>
      <c r="K4842" t="s">
        <v>3741</v>
      </c>
    </row>
    <row r="4843" spans="2:11" x14ac:dyDescent="0.3">
      <c r="B4843" t="s">
        <v>3862</v>
      </c>
      <c r="C4843">
        <v>50.07</v>
      </c>
      <c r="D4843" t="s">
        <v>3745</v>
      </c>
      <c r="E4843">
        <v>9.27</v>
      </c>
      <c r="F4843" t="s">
        <v>3746</v>
      </c>
      <c r="G4843" t="s">
        <v>3740</v>
      </c>
      <c r="H4843" t="s">
        <v>3740</v>
      </c>
      <c r="I4843" t="s">
        <v>3740</v>
      </c>
      <c r="J4843">
        <v>0</v>
      </c>
      <c r="K4843" t="s">
        <v>3741</v>
      </c>
    </row>
    <row r="4844" spans="2:11" x14ac:dyDescent="0.3">
      <c r="B4844" t="s">
        <v>3863</v>
      </c>
      <c r="C4844">
        <v>32.774999999999999</v>
      </c>
      <c r="D4844" t="s">
        <v>3745</v>
      </c>
      <c r="E4844">
        <v>5.53</v>
      </c>
      <c r="F4844" t="s">
        <v>3748</v>
      </c>
      <c r="G4844" t="s">
        <v>3740</v>
      </c>
      <c r="H4844" t="s">
        <v>3740</v>
      </c>
      <c r="I4844" t="s">
        <v>3740</v>
      </c>
      <c r="J4844">
        <v>0</v>
      </c>
      <c r="K4844" t="s">
        <v>3741</v>
      </c>
    </row>
    <row r="4845" spans="2:11" x14ac:dyDescent="0.3">
      <c r="B4845" t="s">
        <v>3864</v>
      </c>
      <c r="C4845">
        <v>34.104999999999997</v>
      </c>
      <c r="D4845" t="s">
        <v>3745</v>
      </c>
      <c r="E4845">
        <v>5.07</v>
      </c>
      <c r="F4845" t="s">
        <v>3748</v>
      </c>
      <c r="G4845" t="s">
        <v>3740</v>
      </c>
      <c r="H4845" t="s">
        <v>3740</v>
      </c>
      <c r="I4845" t="s">
        <v>3740</v>
      </c>
      <c r="J4845">
        <v>1</v>
      </c>
      <c r="K4845" t="s">
        <v>3741</v>
      </c>
    </row>
    <row r="4846" spans="2:11" x14ac:dyDescent="0.3">
      <c r="B4846" t="s">
        <v>3865</v>
      </c>
      <c r="C4846">
        <v>48.93</v>
      </c>
      <c r="D4846" t="s">
        <v>3745</v>
      </c>
      <c r="E4846">
        <v>11.17</v>
      </c>
      <c r="F4846" t="s">
        <v>3746</v>
      </c>
      <c r="G4846" t="s">
        <v>3741</v>
      </c>
      <c r="H4846" t="s">
        <v>3740</v>
      </c>
      <c r="I4846" t="s">
        <v>3740</v>
      </c>
      <c r="J4846">
        <v>1</v>
      </c>
      <c r="K4846" t="s">
        <v>3741</v>
      </c>
    </row>
    <row r="4847" spans="2:11" x14ac:dyDescent="0.3">
      <c r="B4847" t="s">
        <v>3866</v>
      </c>
      <c r="C4847">
        <v>37.07</v>
      </c>
      <c r="D4847" t="s">
        <v>3745</v>
      </c>
      <c r="E4847">
        <v>6.14</v>
      </c>
      <c r="F4847" t="s">
        <v>3747</v>
      </c>
      <c r="G4847" t="s">
        <v>3741</v>
      </c>
      <c r="H4847" t="s">
        <v>3740</v>
      </c>
      <c r="I4847" t="s">
        <v>3740</v>
      </c>
      <c r="J4847">
        <v>0</v>
      </c>
      <c r="K4847" t="s">
        <v>3741</v>
      </c>
    </row>
    <row r="4848" spans="2:11" x14ac:dyDescent="0.3">
      <c r="B4848" t="s">
        <v>3867</v>
      </c>
      <c r="C4848">
        <v>51.51</v>
      </c>
      <c r="D4848" t="s">
        <v>3745</v>
      </c>
      <c r="E4848">
        <v>6.26</v>
      </c>
      <c r="F4848" t="s">
        <v>3747</v>
      </c>
      <c r="G4848" t="s">
        <v>3741</v>
      </c>
      <c r="H4848" t="s">
        <v>3740</v>
      </c>
      <c r="I4848" t="s">
        <v>3741</v>
      </c>
      <c r="J4848">
        <v>1</v>
      </c>
      <c r="K4848" t="s">
        <v>3741</v>
      </c>
    </row>
    <row r="4849" spans="2:11" x14ac:dyDescent="0.3">
      <c r="B4849" t="s">
        <v>3868</v>
      </c>
      <c r="C4849">
        <v>34.799999999999997</v>
      </c>
      <c r="D4849" t="s">
        <v>3745</v>
      </c>
      <c r="E4849">
        <v>4.72</v>
      </c>
      <c r="F4849" t="s">
        <v>3748</v>
      </c>
      <c r="G4849" t="s">
        <v>3741</v>
      </c>
      <c r="H4849" t="s">
        <v>3740</v>
      </c>
      <c r="I4849" t="s">
        <v>3740</v>
      </c>
      <c r="J4849">
        <v>0</v>
      </c>
      <c r="K4849" t="s">
        <v>3741</v>
      </c>
    </row>
    <row r="4850" spans="2:11" x14ac:dyDescent="0.3">
      <c r="B4850" t="s">
        <v>3869</v>
      </c>
      <c r="C4850">
        <v>36.67</v>
      </c>
      <c r="D4850" t="s">
        <v>3745</v>
      </c>
      <c r="E4850">
        <v>5.18</v>
      </c>
      <c r="F4850" t="s">
        <v>3748</v>
      </c>
      <c r="G4850" t="s">
        <v>3740</v>
      </c>
      <c r="H4850" t="s">
        <v>3740</v>
      </c>
      <c r="I4850" t="s">
        <v>3740</v>
      </c>
      <c r="J4850">
        <v>1</v>
      </c>
      <c r="K4850" t="s">
        <v>3741</v>
      </c>
    </row>
    <row r="4851" spans="2:11" x14ac:dyDescent="0.3">
      <c r="B4851" t="s">
        <v>3870</v>
      </c>
      <c r="C4851">
        <v>30.9</v>
      </c>
      <c r="D4851" t="s">
        <v>3745</v>
      </c>
      <c r="E4851">
        <v>9.4</v>
      </c>
      <c r="F4851" t="s">
        <v>3746</v>
      </c>
      <c r="G4851" t="s">
        <v>3740</v>
      </c>
      <c r="H4851" t="s">
        <v>3740</v>
      </c>
      <c r="I4851" t="s">
        <v>3740</v>
      </c>
      <c r="J4851">
        <v>2</v>
      </c>
      <c r="K4851" t="s">
        <v>3741</v>
      </c>
    </row>
    <row r="4852" spans="2:11" x14ac:dyDescent="0.3">
      <c r="B4852" t="s">
        <v>3871</v>
      </c>
      <c r="C4852">
        <v>30.495000000000001</v>
      </c>
      <c r="D4852" t="s">
        <v>3745</v>
      </c>
      <c r="E4852">
        <v>6.29</v>
      </c>
      <c r="F4852" t="s">
        <v>3747</v>
      </c>
      <c r="G4852" t="s">
        <v>3740</v>
      </c>
      <c r="H4852" t="s">
        <v>3740</v>
      </c>
      <c r="I4852" t="s">
        <v>3740</v>
      </c>
      <c r="J4852">
        <v>0</v>
      </c>
      <c r="K4852" t="s">
        <v>3741</v>
      </c>
    </row>
    <row r="4853" spans="2:11" x14ac:dyDescent="0.3">
      <c r="B4853" t="s">
        <v>3872</v>
      </c>
      <c r="C4853">
        <v>44.88</v>
      </c>
      <c r="D4853" t="s">
        <v>3745</v>
      </c>
      <c r="E4853">
        <v>6.04</v>
      </c>
      <c r="F4853" t="s">
        <v>3747</v>
      </c>
      <c r="G4853" t="s">
        <v>3740</v>
      </c>
      <c r="H4853" t="s">
        <v>3740</v>
      </c>
      <c r="I4853" t="s">
        <v>3741</v>
      </c>
      <c r="J4853">
        <v>1</v>
      </c>
      <c r="K4853" t="s">
        <v>3741</v>
      </c>
    </row>
    <row r="4854" spans="2:11" x14ac:dyDescent="0.3">
      <c r="B4854" t="s">
        <v>3873</v>
      </c>
      <c r="C4854">
        <v>44.32</v>
      </c>
      <c r="D4854" t="s">
        <v>3745</v>
      </c>
      <c r="E4854">
        <v>10.55</v>
      </c>
      <c r="F4854" t="s">
        <v>3746</v>
      </c>
      <c r="G4854" t="s">
        <v>3740</v>
      </c>
      <c r="H4854" t="s">
        <v>3740</v>
      </c>
      <c r="I4854" t="s">
        <v>3740</v>
      </c>
      <c r="J4854">
        <v>0</v>
      </c>
      <c r="K4854" t="s">
        <v>3741</v>
      </c>
    </row>
    <row r="4855" spans="2:11" x14ac:dyDescent="0.3">
      <c r="B4855" t="s">
        <v>3874</v>
      </c>
      <c r="C4855">
        <v>46.39</v>
      </c>
      <c r="D4855" t="s">
        <v>3745</v>
      </c>
      <c r="E4855">
        <v>5.09</v>
      </c>
      <c r="F4855" t="s">
        <v>3748</v>
      </c>
      <c r="G4855" t="s">
        <v>3740</v>
      </c>
      <c r="H4855" t="s">
        <v>3740</v>
      </c>
      <c r="I4855" t="s">
        <v>3740</v>
      </c>
      <c r="J4855">
        <v>0</v>
      </c>
      <c r="K4855" t="s">
        <v>3741</v>
      </c>
    </row>
    <row r="4856" spans="2:11" x14ac:dyDescent="0.3">
      <c r="B4856" t="s">
        <v>3875</v>
      </c>
      <c r="C4856">
        <v>42.13</v>
      </c>
      <c r="D4856" t="s">
        <v>3745</v>
      </c>
      <c r="E4856">
        <v>5.2</v>
      </c>
      <c r="F4856" t="s">
        <v>3748</v>
      </c>
      <c r="G4856" t="s">
        <v>3741</v>
      </c>
      <c r="H4856" t="s">
        <v>3740</v>
      </c>
      <c r="I4856" t="s">
        <v>3740</v>
      </c>
      <c r="J4856">
        <v>1</v>
      </c>
      <c r="K4856" t="s">
        <v>3741</v>
      </c>
    </row>
    <row r="4857" spans="2:11" x14ac:dyDescent="0.3">
      <c r="B4857" t="s">
        <v>3876</v>
      </c>
      <c r="C4857">
        <v>30.78</v>
      </c>
      <c r="D4857" t="s">
        <v>3745</v>
      </c>
      <c r="E4857">
        <v>8.4499999999999993</v>
      </c>
      <c r="F4857" t="s">
        <v>3746</v>
      </c>
      <c r="G4857" t="s">
        <v>3741</v>
      </c>
      <c r="H4857" t="s">
        <v>3740</v>
      </c>
      <c r="I4857" t="s">
        <v>3740</v>
      </c>
      <c r="J4857">
        <v>0</v>
      </c>
      <c r="K4857" t="s">
        <v>3741</v>
      </c>
    </row>
    <row r="4858" spans="2:11" x14ac:dyDescent="0.3">
      <c r="B4858" t="s">
        <v>3877</v>
      </c>
      <c r="C4858">
        <v>31.35</v>
      </c>
      <c r="D4858" t="s">
        <v>3745</v>
      </c>
      <c r="E4858">
        <v>9.5399999999999991</v>
      </c>
      <c r="F4858" t="s">
        <v>3746</v>
      </c>
      <c r="G4858" t="s">
        <v>3740</v>
      </c>
      <c r="H4858" t="s">
        <v>3740</v>
      </c>
      <c r="I4858" t="s">
        <v>3740</v>
      </c>
      <c r="J4858">
        <v>0</v>
      </c>
      <c r="K4858" t="s">
        <v>3741</v>
      </c>
    </row>
    <row r="4859" spans="2:11" x14ac:dyDescent="0.3">
      <c r="B4859" t="s">
        <v>3878</v>
      </c>
      <c r="C4859">
        <v>41.46</v>
      </c>
      <c r="D4859" t="s">
        <v>3745</v>
      </c>
      <c r="E4859">
        <v>4.99</v>
      </c>
      <c r="F4859" t="s">
        <v>3748</v>
      </c>
      <c r="G4859" t="s">
        <v>3741</v>
      </c>
      <c r="H4859" t="s">
        <v>3740</v>
      </c>
      <c r="I4859" t="s">
        <v>3740</v>
      </c>
      <c r="J4859">
        <v>2</v>
      </c>
      <c r="K4859" t="s">
        <v>3741</v>
      </c>
    </row>
    <row r="4860" spans="2:11" x14ac:dyDescent="0.3">
      <c r="B4860" t="s">
        <v>3879</v>
      </c>
      <c r="C4860">
        <v>48</v>
      </c>
      <c r="D4860" t="s">
        <v>3745</v>
      </c>
      <c r="E4860">
        <v>10.54</v>
      </c>
      <c r="F4860" t="s">
        <v>3746</v>
      </c>
      <c r="G4860" t="s">
        <v>3740</v>
      </c>
      <c r="H4860" t="s">
        <v>3740</v>
      </c>
      <c r="I4860" t="s">
        <v>3740</v>
      </c>
      <c r="J4860">
        <v>0</v>
      </c>
      <c r="K4860" t="s">
        <v>3741</v>
      </c>
    </row>
    <row r="4861" spans="2:11" x14ac:dyDescent="0.3">
      <c r="B4861" t="s">
        <v>3880</v>
      </c>
      <c r="C4861">
        <v>49.13</v>
      </c>
      <c r="D4861" t="s">
        <v>3745</v>
      </c>
      <c r="E4861">
        <v>4.54</v>
      </c>
      <c r="F4861" t="s">
        <v>3748</v>
      </c>
      <c r="G4861" t="s">
        <v>3740</v>
      </c>
      <c r="H4861" t="s">
        <v>3740</v>
      </c>
      <c r="I4861" t="s">
        <v>3740</v>
      </c>
      <c r="J4861">
        <v>0</v>
      </c>
      <c r="K4861" t="s">
        <v>3741</v>
      </c>
    </row>
    <row r="4862" spans="2:11" x14ac:dyDescent="0.3">
      <c r="B4862" t="s">
        <v>3881</v>
      </c>
      <c r="C4862">
        <v>37.799999999999997</v>
      </c>
      <c r="D4862" t="s">
        <v>3745</v>
      </c>
      <c r="E4862">
        <v>6.29</v>
      </c>
      <c r="F4862" t="s">
        <v>3747</v>
      </c>
      <c r="G4862" t="s">
        <v>3740</v>
      </c>
      <c r="H4862" t="s">
        <v>3740</v>
      </c>
      <c r="I4862" t="s">
        <v>3740</v>
      </c>
      <c r="J4862">
        <v>1</v>
      </c>
      <c r="K4862" t="s">
        <v>3741</v>
      </c>
    </row>
    <row r="4863" spans="2:11" x14ac:dyDescent="0.3">
      <c r="B4863" t="s">
        <v>3882</v>
      </c>
      <c r="C4863">
        <v>38.299999999999997</v>
      </c>
      <c r="D4863" t="s">
        <v>3745</v>
      </c>
      <c r="E4863">
        <v>9.51</v>
      </c>
      <c r="F4863" t="s">
        <v>3746</v>
      </c>
      <c r="G4863" t="s">
        <v>3740</v>
      </c>
      <c r="H4863" t="s">
        <v>3740</v>
      </c>
      <c r="I4863" t="s">
        <v>3740</v>
      </c>
      <c r="J4863">
        <v>0</v>
      </c>
      <c r="K4863" t="s">
        <v>3741</v>
      </c>
    </row>
    <row r="4864" spans="2:11" x14ac:dyDescent="0.3">
      <c r="B4864" t="s">
        <v>3883</v>
      </c>
      <c r="C4864">
        <v>32.774999999999999</v>
      </c>
      <c r="D4864" t="s">
        <v>3745</v>
      </c>
      <c r="E4864">
        <v>4.72</v>
      </c>
      <c r="F4864" t="s">
        <v>3748</v>
      </c>
      <c r="G4864" t="s">
        <v>3740</v>
      </c>
      <c r="H4864" t="s">
        <v>3740</v>
      </c>
      <c r="I4864" t="s">
        <v>3740</v>
      </c>
      <c r="J4864">
        <v>0</v>
      </c>
      <c r="K4864" t="s">
        <v>3741</v>
      </c>
    </row>
    <row r="4865" spans="2:11" x14ac:dyDescent="0.3">
      <c r="B4865" t="s">
        <v>3884</v>
      </c>
      <c r="C4865">
        <v>34.200000000000003</v>
      </c>
      <c r="D4865" t="s">
        <v>3745</v>
      </c>
      <c r="E4865">
        <v>5.91</v>
      </c>
      <c r="F4865" t="s">
        <v>3747</v>
      </c>
      <c r="G4865" t="s">
        <v>3741</v>
      </c>
      <c r="H4865" t="s">
        <v>3740</v>
      </c>
      <c r="I4865" t="s">
        <v>3740</v>
      </c>
      <c r="J4865">
        <v>0</v>
      </c>
      <c r="K4865" t="s">
        <v>3741</v>
      </c>
    </row>
    <row r="4866" spans="2:11" x14ac:dyDescent="0.3">
      <c r="B4866" t="s">
        <v>3885</v>
      </c>
      <c r="C4866">
        <v>30.2</v>
      </c>
      <c r="D4866" t="s">
        <v>3745</v>
      </c>
      <c r="E4866">
        <v>9.58</v>
      </c>
      <c r="F4866" t="s">
        <v>3746</v>
      </c>
      <c r="G4866" t="s">
        <v>3740</v>
      </c>
      <c r="H4866" t="s">
        <v>3740</v>
      </c>
      <c r="I4866" t="s">
        <v>3740</v>
      </c>
      <c r="J4866">
        <v>0</v>
      </c>
      <c r="K4866" t="s">
        <v>3741</v>
      </c>
    </row>
    <row r="4867" spans="2:11" x14ac:dyDescent="0.3">
      <c r="B4867" t="s">
        <v>3886</v>
      </c>
      <c r="C4867">
        <v>48.32</v>
      </c>
      <c r="D4867" t="s">
        <v>3745</v>
      </c>
      <c r="E4867">
        <v>5.77</v>
      </c>
      <c r="F4867" t="s">
        <v>3747</v>
      </c>
      <c r="G4867" t="s">
        <v>3740</v>
      </c>
      <c r="H4867" t="s">
        <v>3740</v>
      </c>
      <c r="I4867" t="s">
        <v>3740</v>
      </c>
      <c r="J4867">
        <v>0</v>
      </c>
      <c r="K4867" t="s">
        <v>3741</v>
      </c>
    </row>
    <row r="4868" spans="2:11" x14ac:dyDescent="0.3">
      <c r="B4868" t="s">
        <v>3887</v>
      </c>
      <c r="C4868">
        <v>44.86</v>
      </c>
      <c r="D4868" t="s">
        <v>3745</v>
      </c>
      <c r="E4868">
        <v>4.38</v>
      </c>
      <c r="F4868" t="s">
        <v>3748</v>
      </c>
      <c r="G4868" t="s">
        <v>3741</v>
      </c>
      <c r="H4868" t="s">
        <v>3740</v>
      </c>
      <c r="I4868" t="s">
        <v>3740</v>
      </c>
      <c r="J4868">
        <v>0</v>
      </c>
      <c r="K4868" t="s">
        <v>3741</v>
      </c>
    </row>
    <row r="4869" spans="2:11" x14ac:dyDescent="0.3">
      <c r="B4869" t="s">
        <v>3888</v>
      </c>
      <c r="C4869">
        <v>52.15</v>
      </c>
      <c r="D4869" t="s">
        <v>3745</v>
      </c>
      <c r="E4869">
        <v>5.65</v>
      </c>
      <c r="F4869" t="s">
        <v>3748</v>
      </c>
      <c r="G4869" t="s">
        <v>3740</v>
      </c>
      <c r="H4869" t="s">
        <v>3740</v>
      </c>
      <c r="I4869" t="s">
        <v>3740</v>
      </c>
      <c r="J4869">
        <v>1</v>
      </c>
      <c r="K4869" t="s">
        <v>3741</v>
      </c>
    </row>
    <row r="4870" spans="2:11" x14ac:dyDescent="0.3">
      <c r="B4870" t="s">
        <v>3889</v>
      </c>
      <c r="C4870">
        <v>41.12</v>
      </c>
      <c r="D4870" t="s">
        <v>3745</v>
      </c>
      <c r="E4870">
        <v>7.54</v>
      </c>
      <c r="F4870" t="s">
        <v>3746</v>
      </c>
      <c r="G4870" t="s">
        <v>3741</v>
      </c>
      <c r="H4870" t="s">
        <v>3740</v>
      </c>
      <c r="I4870" t="s">
        <v>3740</v>
      </c>
      <c r="J4870">
        <v>0</v>
      </c>
      <c r="K4870" t="s">
        <v>3741</v>
      </c>
    </row>
    <row r="4871" spans="2:11" x14ac:dyDescent="0.3">
      <c r="B4871" t="s">
        <v>3890</v>
      </c>
      <c r="C4871">
        <v>38.39</v>
      </c>
      <c r="D4871" t="s">
        <v>3745</v>
      </c>
      <c r="E4871">
        <v>5.1100000000000003</v>
      </c>
      <c r="F4871" t="s">
        <v>3748</v>
      </c>
      <c r="G4871" t="s">
        <v>3741</v>
      </c>
      <c r="H4871" t="s">
        <v>3740</v>
      </c>
      <c r="I4871" t="s">
        <v>3740</v>
      </c>
      <c r="J4871">
        <v>1</v>
      </c>
      <c r="K4871" t="s">
        <v>3741</v>
      </c>
    </row>
    <row r="4872" spans="2:11" x14ac:dyDescent="0.3">
      <c r="B4872" t="s">
        <v>3891</v>
      </c>
      <c r="C4872">
        <v>46.85</v>
      </c>
      <c r="D4872" t="s">
        <v>3745</v>
      </c>
      <c r="E4872">
        <v>4.25</v>
      </c>
      <c r="F4872" t="s">
        <v>3748</v>
      </c>
      <c r="G4872" t="s">
        <v>3740</v>
      </c>
      <c r="H4872" t="s">
        <v>3740</v>
      </c>
      <c r="I4872" t="s">
        <v>3741</v>
      </c>
      <c r="J4872">
        <v>1</v>
      </c>
      <c r="K4872" t="s">
        <v>3741</v>
      </c>
    </row>
    <row r="4873" spans="2:11" x14ac:dyDescent="0.3">
      <c r="B4873" t="s">
        <v>3892</v>
      </c>
      <c r="C4873">
        <v>42.24</v>
      </c>
      <c r="D4873" t="s">
        <v>3745</v>
      </c>
      <c r="E4873">
        <v>5.55</v>
      </c>
      <c r="F4873" t="s">
        <v>3748</v>
      </c>
      <c r="G4873" t="s">
        <v>3740</v>
      </c>
      <c r="H4873" t="s">
        <v>3742</v>
      </c>
      <c r="I4873" t="s">
        <v>3740</v>
      </c>
      <c r="J4873">
        <v>1</v>
      </c>
      <c r="K4873" t="s">
        <v>3741</v>
      </c>
    </row>
    <row r="4874" spans="2:11" x14ac:dyDescent="0.3">
      <c r="B4874" t="s">
        <v>3893</v>
      </c>
      <c r="C4874">
        <v>34.39</v>
      </c>
      <c r="D4874" t="s">
        <v>3745</v>
      </c>
      <c r="E4874">
        <v>5.78</v>
      </c>
      <c r="F4874" t="s">
        <v>3747</v>
      </c>
      <c r="G4874" t="s">
        <v>3740</v>
      </c>
      <c r="H4874" t="s">
        <v>3740</v>
      </c>
      <c r="I4874" t="s">
        <v>3740</v>
      </c>
      <c r="J4874">
        <v>0</v>
      </c>
      <c r="K4874" t="s">
        <v>3741</v>
      </c>
    </row>
    <row r="4875" spans="2:11" x14ac:dyDescent="0.3">
      <c r="B4875" t="s">
        <v>3894</v>
      </c>
      <c r="C4875">
        <v>42.89</v>
      </c>
      <c r="D4875" t="s">
        <v>3745</v>
      </c>
      <c r="E4875">
        <v>5.28</v>
      </c>
      <c r="F4875" t="s">
        <v>3748</v>
      </c>
      <c r="G4875" t="s">
        <v>3741</v>
      </c>
      <c r="H4875" t="s">
        <v>3740</v>
      </c>
      <c r="I4875" t="s">
        <v>3740</v>
      </c>
      <c r="J4875">
        <v>0</v>
      </c>
      <c r="K4875" t="s">
        <v>3741</v>
      </c>
    </row>
    <row r="4876" spans="2:11" x14ac:dyDescent="0.3">
      <c r="B4876" t="s">
        <v>3895</v>
      </c>
      <c r="C4876">
        <v>36.299999999999997</v>
      </c>
      <c r="D4876" t="s">
        <v>3745</v>
      </c>
      <c r="E4876">
        <v>5.39</v>
      </c>
      <c r="F4876" t="s">
        <v>3748</v>
      </c>
      <c r="G4876" t="s">
        <v>3740</v>
      </c>
      <c r="H4876" t="s">
        <v>3740</v>
      </c>
      <c r="I4876" t="s">
        <v>3740</v>
      </c>
      <c r="J4876">
        <v>0</v>
      </c>
      <c r="K4876" t="s">
        <v>3741</v>
      </c>
    </row>
    <row r="4877" spans="2:11" x14ac:dyDescent="0.3">
      <c r="B4877" t="s">
        <v>3896</v>
      </c>
      <c r="C4877">
        <v>35.200000000000003</v>
      </c>
      <c r="D4877" t="s">
        <v>3745</v>
      </c>
      <c r="E4877">
        <v>8.01</v>
      </c>
      <c r="F4877" t="s">
        <v>3746</v>
      </c>
      <c r="G4877" t="s">
        <v>3741</v>
      </c>
      <c r="H4877" t="s">
        <v>3740</v>
      </c>
      <c r="I4877" t="s">
        <v>3740</v>
      </c>
      <c r="J4877">
        <v>1</v>
      </c>
      <c r="K4877" t="s">
        <v>3741</v>
      </c>
    </row>
    <row r="4878" spans="2:11" x14ac:dyDescent="0.3">
      <c r="B4878" t="s">
        <v>3897</v>
      </c>
      <c r="C4878">
        <v>53.62</v>
      </c>
      <c r="D4878" t="s">
        <v>3745</v>
      </c>
      <c r="E4878">
        <v>5.21</v>
      </c>
      <c r="F4878" t="s">
        <v>3748</v>
      </c>
      <c r="G4878" t="s">
        <v>3740</v>
      </c>
      <c r="H4878" t="s">
        <v>3740</v>
      </c>
      <c r="I4878" t="s">
        <v>3740</v>
      </c>
      <c r="J4878">
        <v>0</v>
      </c>
      <c r="K4878" t="s">
        <v>3741</v>
      </c>
    </row>
    <row r="4879" spans="2:11" x14ac:dyDescent="0.3">
      <c r="B4879" t="s">
        <v>3898</v>
      </c>
      <c r="C4879">
        <v>36.67</v>
      </c>
      <c r="D4879" t="s">
        <v>3745</v>
      </c>
      <c r="E4879">
        <v>6.27</v>
      </c>
      <c r="F4879" t="s">
        <v>3747</v>
      </c>
      <c r="G4879" t="s">
        <v>3740</v>
      </c>
      <c r="H4879" t="s">
        <v>3740</v>
      </c>
      <c r="I4879" t="s">
        <v>3740</v>
      </c>
      <c r="J4879">
        <v>0</v>
      </c>
      <c r="K4879" t="s">
        <v>3741</v>
      </c>
    </row>
    <row r="4880" spans="2:11" x14ac:dyDescent="0.3">
      <c r="B4880" t="s">
        <v>3899</v>
      </c>
      <c r="C4880">
        <v>33.4</v>
      </c>
      <c r="D4880" t="s">
        <v>3745</v>
      </c>
      <c r="E4880">
        <v>10.73</v>
      </c>
      <c r="F4880" t="s">
        <v>3746</v>
      </c>
      <c r="G4880" t="s">
        <v>3741</v>
      </c>
      <c r="H4880" t="s">
        <v>3740</v>
      </c>
      <c r="I4880" t="s">
        <v>3740</v>
      </c>
      <c r="J4880">
        <v>1</v>
      </c>
      <c r="K4880" t="s">
        <v>3741</v>
      </c>
    </row>
    <row r="4881" spans="2:11" x14ac:dyDescent="0.3">
      <c r="B4881" t="s">
        <v>3900</v>
      </c>
      <c r="C4881">
        <v>42.71</v>
      </c>
      <c r="D4881" t="s">
        <v>3745</v>
      </c>
      <c r="E4881">
        <v>10.52</v>
      </c>
      <c r="F4881" t="s">
        <v>3746</v>
      </c>
      <c r="G4881" t="s">
        <v>3740</v>
      </c>
      <c r="H4881" t="s">
        <v>3740</v>
      </c>
      <c r="I4881" t="s">
        <v>3740</v>
      </c>
      <c r="J4881">
        <v>0</v>
      </c>
      <c r="K4881" t="s">
        <v>3741</v>
      </c>
    </row>
    <row r="4882" spans="2:11" x14ac:dyDescent="0.3">
      <c r="B4882" t="s">
        <v>3901</v>
      </c>
      <c r="C4882">
        <v>41.52</v>
      </c>
      <c r="D4882" t="s">
        <v>3745</v>
      </c>
      <c r="E4882">
        <v>11.82</v>
      </c>
      <c r="F4882" t="s">
        <v>3746</v>
      </c>
      <c r="G4882" t="s">
        <v>3741</v>
      </c>
      <c r="H4882" t="s">
        <v>3740</v>
      </c>
      <c r="I4882" t="s">
        <v>3740</v>
      </c>
      <c r="J4882">
        <v>2</v>
      </c>
      <c r="K4882" t="s">
        <v>3741</v>
      </c>
    </row>
    <row r="4883" spans="2:11" x14ac:dyDescent="0.3">
      <c r="B4883" t="s">
        <v>3902</v>
      </c>
      <c r="C4883">
        <v>39.4</v>
      </c>
      <c r="D4883" t="s">
        <v>3745</v>
      </c>
      <c r="E4883">
        <v>6.76</v>
      </c>
      <c r="F4883" t="s">
        <v>3746</v>
      </c>
      <c r="G4883" t="s">
        <v>3740</v>
      </c>
      <c r="H4883" t="s">
        <v>3740</v>
      </c>
      <c r="I4883" t="s">
        <v>3740</v>
      </c>
      <c r="J4883">
        <v>0</v>
      </c>
      <c r="K4883" t="s">
        <v>3741</v>
      </c>
    </row>
    <row r="4884" spans="2:11" x14ac:dyDescent="0.3">
      <c r="B4884" t="s">
        <v>3903</v>
      </c>
      <c r="C4884">
        <v>46.45</v>
      </c>
      <c r="D4884" t="s">
        <v>3745</v>
      </c>
      <c r="E4884">
        <v>5.62</v>
      </c>
      <c r="F4884" t="s">
        <v>3748</v>
      </c>
      <c r="G4884" t="s">
        <v>3740</v>
      </c>
      <c r="H4884" t="s">
        <v>3740</v>
      </c>
      <c r="I4884" t="s">
        <v>3740</v>
      </c>
      <c r="J4884">
        <v>0</v>
      </c>
      <c r="K4884" t="s">
        <v>3741</v>
      </c>
    </row>
    <row r="4885" spans="2:11" x14ac:dyDescent="0.3">
      <c r="B4885" t="s">
        <v>3904</v>
      </c>
      <c r="C4885">
        <v>35.75</v>
      </c>
      <c r="D4885" t="s">
        <v>3745</v>
      </c>
      <c r="E4885">
        <v>4.1900000000000004</v>
      </c>
      <c r="F4885" t="s">
        <v>3748</v>
      </c>
      <c r="G4885" t="s">
        <v>3740</v>
      </c>
      <c r="H4885" t="s">
        <v>3740</v>
      </c>
      <c r="I4885" t="s">
        <v>3740</v>
      </c>
      <c r="J4885">
        <v>0</v>
      </c>
      <c r="K4885" t="s">
        <v>3741</v>
      </c>
    </row>
    <row r="4886" spans="2:11" x14ac:dyDescent="0.3">
      <c r="B4886" t="s">
        <v>3905</v>
      </c>
      <c r="C4886">
        <v>26.07</v>
      </c>
      <c r="D4886" t="s">
        <v>3749</v>
      </c>
      <c r="E4886">
        <v>5.32</v>
      </c>
      <c r="F4886" t="s">
        <v>3748</v>
      </c>
      <c r="G4886" t="s">
        <v>3740</v>
      </c>
      <c r="H4886" t="s">
        <v>3740</v>
      </c>
      <c r="I4886" t="s">
        <v>3740</v>
      </c>
      <c r="J4886">
        <v>0</v>
      </c>
      <c r="K4886" t="s">
        <v>3741</v>
      </c>
    </row>
    <row r="4887" spans="2:11" x14ac:dyDescent="0.3">
      <c r="B4887" t="s">
        <v>3906</v>
      </c>
      <c r="C4887">
        <v>36.54</v>
      </c>
      <c r="D4887" t="s">
        <v>3745</v>
      </c>
      <c r="E4887">
        <v>4.46</v>
      </c>
      <c r="F4887" t="s">
        <v>3748</v>
      </c>
      <c r="G4887" t="s">
        <v>3741</v>
      </c>
      <c r="H4887" t="s">
        <v>3740</v>
      </c>
      <c r="I4887" t="s">
        <v>3740</v>
      </c>
      <c r="J4887">
        <v>1</v>
      </c>
      <c r="K4887" t="s">
        <v>3741</v>
      </c>
    </row>
    <row r="4888" spans="2:11" x14ac:dyDescent="0.3">
      <c r="B4888" t="s">
        <v>3907</v>
      </c>
      <c r="C4888">
        <v>51.64</v>
      </c>
      <c r="D4888" t="s">
        <v>3745</v>
      </c>
      <c r="E4888">
        <v>5.65</v>
      </c>
      <c r="F4888" t="s">
        <v>3748</v>
      </c>
      <c r="G4888" t="s">
        <v>3740</v>
      </c>
      <c r="H4888" t="s">
        <v>3740</v>
      </c>
      <c r="I4888" t="s">
        <v>3740</v>
      </c>
      <c r="J4888">
        <v>0</v>
      </c>
      <c r="K4888" t="s">
        <v>3741</v>
      </c>
    </row>
    <row r="4889" spans="2:11" x14ac:dyDescent="0.3">
      <c r="B4889" t="s">
        <v>3908</v>
      </c>
      <c r="C4889">
        <v>42.83</v>
      </c>
      <c r="D4889" t="s">
        <v>3745</v>
      </c>
      <c r="E4889">
        <v>6.04</v>
      </c>
      <c r="F4889" t="s">
        <v>3747</v>
      </c>
      <c r="G4889" t="s">
        <v>3740</v>
      </c>
      <c r="H4889" t="s">
        <v>3740</v>
      </c>
      <c r="I4889" t="s">
        <v>3740</v>
      </c>
      <c r="J4889">
        <v>2</v>
      </c>
      <c r="K4889" t="s">
        <v>3741</v>
      </c>
    </row>
    <row r="4890" spans="2:11" x14ac:dyDescent="0.3">
      <c r="B4890" t="s">
        <v>3909</v>
      </c>
      <c r="C4890">
        <v>40.15</v>
      </c>
      <c r="D4890" t="s">
        <v>3745</v>
      </c>
      <c r="E4890">
        <v>5.76</v>
      </c>
      <c r="F4890" t="s">
        <v>3747</v>
      </c>
      <c r="G4890" t="s">
        <v>3740</v>
      </c>
      <c r="H4890" t="s">
        <v>3740</v>
      </c>
      <c r="I4890" t="s">
        <v>3740</v>
      </c>
      <c r="J4890">
        <v>1</v>
      </c>
      <c r="K4890" t="s">
        <v>3741</v>
      </c>
    </row>
    <row r="4891" spans="2:11" x14ac:dyDescent="0.3">
      <c r="B4891" t="s">
        <v>3910</v>
      </c>
      <c r="C4891">
        <v>27.8</v>
      </c>
      <c r="D4891" t="s">
        <v>3749</v>
      </c>
      <c r="E4891">
        <v>4.3600000000000003</v>
      </c>
      <c r="F4891" t="s">
        <v>3748</v>
      </c>
      <c r="G4891" t="s">
        <v>3740</v>
      </c>
      <c r="H4891" t="s">
        <v>3740</v>
      </c>
      <c r="I4891" t="s">
        <v>3741</v>
      </c>
      <c r="J4891">
        <v>1</v>
      </c>
      <c r="K4891" t="s">
        <v>3741</v>
      </c>
    </row>
    <row r="4892" spans="2:11" x14ac:dyDescent="0.3">
      <c r="B4892" t="s">
        <v>3911</v>
      </c>
      <c r="C4892">
        <v>45.81</v>
      </c>
      <c r="D4892" t="s">
        <v>3745</v>
      </c>
      <c r="E4892">
        <v>4.76</v>
      </c>
      <c r="F4892" t="s">
        <v>3748</v>
      </c>
      <c r="G4892" t="s">
        <v>3741</v>
      </c>
      <c r="H4892" t="s">
        <v>3740</v>
      </c>
      <c r="I4892" t="s">
        <v>3741</v>
      </c>
      <c r="J4892">
        <v>1</v>
      </c>
      <c r="K4892" t="s">
        <v>3741</v>
      </c>
    </row>
    <row r="4893" spans="2:11" x14ac:dyDescent="0.3">
      <c r="B4893" t="s">
        <v>3912</v>
      </c>
      <c r="C4893">
        <v>34.43</v>
      </c>
      <c r="D4893" t="s">
        <v>3745</v>
      </c>
      <c r="E4893">
        <v>10.82</v>
      </c>
      <c r="F4893" t="s">
        <v>3746</v>
      </c>
      <c r="G4893" t="s">
        <v>3741</v>
      </c>
      <c r="H4893" t="s">
        <v>3740</v>
      </c>
      <c r="I4893" t="s">
        <v>3740</v>
      </c>
      <c r="J4893">
        <v>1</v>
      </c>
      <c r="K4893" t="s">
        <v>3741</v>
      </c>
    </row>
    <row r="4894" spans="2:11" x14ac:dyDescent="0.3">
      <c r="B4894" t="s">
        <v>3913</v>
      </c>
      <c r="C4894">
        <v>41.33</v>
      </c>
      <c r="D4894" t="s">
        <v>3745</v>
      </c>
      <c r="E4894">
        <v>4.01</v>
      </c>
      <c r="F4894" t="s">
        <v>3748</v>
      </c>
      <c r="G4894" t="s">
        <v>3741</v>
      </c>
      <c r="H4894" t="s">
        <v>3740</v>
      </c>
      <c r="I4894" t="s">
        <v>3740</v>
      </c>
      <c r="J4894">
        <v>0</v>
      </c>
      <c r="K4894" t="s">
        <v>3741</v>
      </c>
    </row>
    <row r="4895" spans="2:11" x14ac:dyDescent="0.3">
      <c r="B4895" t="s">
        <v>3914</v>
      </c>
      <c r="C4895">
        <v>31.92</v>
      </c>
      <c r="D4895" t="s">
        <v>3745</v>
      </c>
      <c r="E4895">
        <v>5.12</v>
      </c>
      <c r="F4895" t="s">
        <v>3748</v>
      </c>
      <c r="G4895" t="s">
        <v>3741</v>
      </c>
      <c r="H4895" t="s">
        <v>3740</v>
      </c>
      <c r="I4895" t="s">
        <v>3740</v>
      </c>
      <c r="J4895">
        <v>1</v>
      </c>
      <c r="K4895" t="s">
        <v>3741</v>
      </c>
    </row>
    <row r="4896" spans="2:11" x14ac:dyDescent="0.3">
      <c r="B4896" t="s">
        <v>3915</v>
      </c>
      <c r="C4896">
        <v>39.799999999999997</v>
      </c>
      <c r="D4896" t="s">
        <v>3745</v>
      </c>
      <c r="E4896">
        <v>10.54</v>
      </c>
      <c r="F4896" t="s">
        <v>3746</v>
      </c>
      <c r="G4896" t="s">
        <v>3741</v>
      </c>
      <c r="H4896" t="s">
        <v>3740</v>
      </c>
      <c r="I4896" t="s">
        <v>3740</v>
      </c>
      <c r="J4896">
        <v>2</v>
      </c>
      <c r="K4896" t="s">
        <v>3741</v>
      </c>
    </row>
    <row r="4897" spans="2:11" x14ac:dyDescent="0.3">
      <c r="B4897" t="s">
        <v>3916</v>
      </c>
      <c r="C4897">
        <v>42.82</v>
      </c>
      <c r="D4897" t="s">
        <v>3745</v>
      </c>
      <c r="E4897">
        <v>4.21</v>
      </c>
      <c r="F4897" t="s">
        <v>3748</v>
      </c>
      <c r="G4897" t="s">
        <v>3740</v>
      </c>
      <c r="H4897" t="s">
        <v>3740</v>
      </c>
      <c r="I4897" t="s">
        <v>3740</v>
      </c>
      <c r="J4897">
        <v>0</v>
      </c>
      <c r="K4897" t="s">
        <v>3741</v>
      </c>
    </row>
    <row r="4898" spans="2:11" x14ac:dyDescent="0.3">
      <c r="B4898" t="s">
        <v>3917</v>
      </c>
      <c r="C4898">
        <v>33.630000000000003</v>
      </c>
      <c r="D4898" t="s">
        <v>3745</v>
      </c>
      <c r="E4898">
        <v>5.42</v>
      </c>
      <c r="F4898" t="s">
        <v>3748</v>
      </c>
      <c r="G4898" t="s">
        <v>3740</v>
      </c>
      <c r="H4898" t="s">
        <v>3740</v>
      </c>
      <c r="I4898" t="s">
        <v>3740</v>
      </c>
      <c r="J4898">
        <v>0</v>
      </c>
      <c r="K4898" t="s">
        <v>3741</v>
      </c>
    </row>
    <row r="4899" spans="2:11" x14ac:dyDescent="0.3">
      <c r="B4899" t="s">
        <v>3918</v>
      </c>
      <c r="C4899">
        <v>37.07</v>
      </c>
      <c r="D4899" t="s">
        <v>3745</v>
      </c>
      <c r="E4899">
        <v>4.28</v>
      </c>
      <c r="F4899" t="s">
        <v>3748</v>
      </c>
      <c r="G4899" t="s">
        <v>3740</v>
      </c>
      <c r="H4899" t="s">
        <v>3742</v>
      </c>
      <c r="I4899" t="s">
        <v>3740</v>
      </c>
      <c r="J4899">
        <v>1</v>
      </c>
      <c r="K4899" t="s">
        <v>3741</v>
      </c>
    </row>
    <row r="4900" spans="2:11" x14ac:dyDescent="0.3">
      <c r="B4900" t="s">
        <v>3919</v>
      </c>
      <c r="C4900">
        <v>35.625</v>
      </c>
      <c r="D4900" t="s">
        <v>3745</v>
      </c>
      <c r="E4900">
        <v>8.9</v>
      </c>
      <c r="F4900" t="s">
        <v>3746</v>
      </c>
      <c r="G4900" t="s">
        <v>3740</v>
      </c>
      <c r="H4900" t="s">
        <v>3740</v>
      </c>
      <c r="I4900" t="s">
        <v>3740</v>
      </c>
      <c r="J4900">
        <v>0</v>
      </c>
      <c r="K4900" t="s">
        <v>3741</v>
      </c>
    </row>
    <row r="4901" spans="2:11" x14ac:dyDescent="0.3">
      <c r="B4901" t="s">
        <v>3920</v>
      </c>
      <c r="C4901">
        <v>42.69</v>
      </c>
      <c r="D4901" t="s">
        <v>3745</v>
      </c>
      <c r="E4901">
        <v>4.8899999999999997</v>
      </c>
      <c r="F4901" t="s">
        <v>3748</v>
      </c>
      <c r="G4901" t="s">
        <v>3740</v>
      </c>
      <c r="H4901" t="s">
        <v>3740</v>
      </c>
      <c r="I4901" t="s">
        <v>3741</v>
      </c>
      <c r="J4901">
        <v>1</v>
      </c>
      <c r="K4901" t="s">
        <v>3741</v>
      </c>
    </row>
    <row r="4902" spans="2:11" x14ac:dyDescent="0.3">
      <c r="B4902" t="s">
        <v>3921</v>
      </c>
      <c r="C4902">
        <v>37.869999999999997</v>
      </c>
      <c r="D4902" t="s">
        <v>3745</v>
      </c>
      <c r="E4902">
        <v>4.29</v>
      </c>
      <c r="F4902" t="s">
        <v>3748</v>
      </c>
      <c r="G4902" t="s">
        <v>3741</v>
      </c>
      <c r="H4902" t="s">
        <v>3740</v>
      </c>
      <c r="I4902" t="s">
        <v>3741</v>
      </c>
      <c r="J4902">
        <v>1</v>
      </c>
      <c r="K4902" t="s">
        <v>3741</v>
      </c>
    </row>
    <row r="4903" spans="2:11" x14ac:dyDescent="0.3">
      <c r="B4903" t="s">
        <v>3922</v>
      </c>
      <c r="C4903">
        <v>40.61</v>
      </c>
      <c r="D4903" t="s">
        <v>3745</v>
      </c>
      <c r="E4903">
        <v>8</v>
      </c>
      <c r="F4903" t="s">
        <v>3746</v>
      </c>
      <c r="G4903" t="s">
        <v>3741</v>
      </c>
      <c r="H4903" t="s">
        <v>3740</v>
      </c>
      <c r="I4903" t="s">
        <v>3740</v>
      </c>
      <c r="J4903">
        <v>1</v>
      </c>
      <c r="K4903" t="s">
        <v>3741</v>
      </c>
    </row>
    <row r="4904" spans="2:11" x14ac:dyDescent="0.3">
      <c r="B4904" t="s">
        <v>3923</v>
      </c>
      <c r="C4904">
        <v>30.78</v>
      </c>
      <c r="D4904" t="s">
        <v>3745</v>
      </c>
      <c r="E4904">
        <v>4.67</v>
      </c>
      <c r="F4904" t="s">
        <v>3748</v>
      </c>
      <c r="G4904" t="s">
        <v>3741</v>
      </c>
      <c r="H4904" t="s">
        <v>3740</v>
      </c>
      <c r="I4904" t="s">
        <v>3740</v>
      </c>
      <c r="J4904">
        <v>0</v>
      </c>
      <c r="K4904" t="s">
        <v>3741</v>
      </c>
    </row>
    <row r="4905" spans="2:11" x14ac:dyDescent="0.3">
      <c r="B4905" t="s">
        <v>3924</v>
      </c>
      <c r="C4905">
        <v>49.49</v>
      </c>
      <c r="D4905" t="s">
        <v>3745</v>
      </c>
      <c r="E4905">
        <v>4.5</v>
      </c>
      <c r="F4905" t="s">
        <v>3748</v>
      </c>
      <c r="G4905" t="s">
        <v>3740</v>
      </c>
      <c r="H4905" t="s">
        <v>3740</v>
      </c>
      <c r="I4905" t="s">
        <v>3740</v>
      </c>
      <c r="J4905">
        <v>0</v>
      </c>
      <c r="K4905" t="s">
        <v>3741</v>
      </c>
    </row>
    <row r="4906" spans="2:11" x14ac:dyDescent="0.3">
      <c r="B4906" t="s">
        <v>3925</v>
      </c>
      <c r="C4906">
        <v>37.619999999999997</v>
      </c>
      <c r="D4906" t="s">
        <v>3745</v>
      </c>
      <c r="E4906">
        <v>6.32</v>
      </c>
      <c r="F4906" t="s">
        <v>3747</v>
      </c>
      <c r="G4906" t="s">
        <v>3741</v>
      </c>
      <c r="H4906" t="s">
        <v>3742</v>
      </c>
      <c r="I4906" t="s">
        <v>3740</v>
      </c>
      <c r="J4906">
        <v>2</v>
      </c>
      <c r="K4906" t="s">
        <v>3741</v>
      </c>
    </row>
    <row r="4907" spans="2:11" x14ac:dyDescent="0.3">
      <c r="B4907" t="s">
        <v>3926</v>
      </c>
      <c r="C4907">
        <v>36.08</v>
      </c>
      <c r="D4907" t="s">
        <v>3745</v>
      </c>
      <c r="E4907">
        <v>6.1</v>
      </c>
      <c r="F4907" t="s">
        <v>3747</v>
      </c>
      <c r="G4907" t="s">
        <v>3741</v>
      </c>
      <c r="H4907" t="s">
        <v>3740</v>
      </c>
      <c r="I4907" t="s">
        <v>3740</v>
      </c>
      <c r="J4907">
        <v>1</v>
      </c>
      <c r="K4907" t="s">
        <v>3741</v>
      </c>
    </row>
    <row r="4908" spans="2:11" x14ac:dyDescent="0.3">
      <c r="B4908" t="s">
        <v>3927</v>
      </c>
      <c r="C4908">
        <v>33.5</v>
      </c>
      <c r="D4908" t="s">
        <v>3745</v>
      </c>
      <c r="E4908">
        <v>5.4</v>
      </c>
      <c r="F4908" t="s">
        <v>3748</v>
      </c>
      <c r="G4908" t="s">
        <v>3740</v>
      </c>
      <c r="H4908" t="s">
        <v>3740</v>
      </c>
      <c r="I4908" t="s">
        <v>3740</v>
      </c>
      <c r="J4908">
        <v>0</v>
      </c>
      <c r="K4908" t="s">
        <v>3741</v>
      </c>
    </row>
    <row r="4909" spans="2:11" x14ac:dyDescent="0.3">
      <c r="B4909" t="s">
        <v>3928</v>
      </c>
      <c r="C4909">
        <v>47.46</v>
      </c>
      <c r="D4909" t="s">
        <v>3745</v>
      </c>
      <c r="E4909">
        <v>6.24</v>
      </c>
      <c r="F4909" t="s">
        <v>3747</v>
      </c>
      <c r="G4909" t="s">
        <v>3741</v>
      </c>
      <c r="H4909" t="s">
        <v>3740</v>
      </c>
      <c r="I4909" t="s">
        <v>3740</v>
      </c>
      <c r="J4909">
        <v>1</v>
      </c>
      <c r="K4909" t="s">
        <v>3741</v>
      </c>
    </row>
    <row r="4910" spans="2:11" x14ac:dyDescent="0.3">
      <c r="B4910" t="s">
        <v>3929</v>
      </c>
      <c r="C4910">
        <v>49.24</v>
      </c>
      <c r="D4910" t="s">
        <v>3745</v>
      </c>
      <c r="E4910">
        <v>4.45</v>
      </c>
      <c r="F4910" t="s">
        <v>3748</v>
      </c>
      <c r="G4910" t="s">
        <v>3740</v>
      </c>
      <c r="H4910" t="s">
        <v>3740</v>
      </c>
      <c r="I4910" t="s">
        <v>3740</v>
      </c>
      <c r="J4910">
        <v>0</v>
      </c>
      <c r="K4910" t="s">
        <v>3741</v>
      </c>
    </row>
    <row r="4911" spans="2:11" x14ac:dyDescent="0.3">
      <c r="B4911" t="s">
        <v>3930</v>
      </c>
      <c r="C4911">
        <v>54.4</v>
      </c>
      <c r="D4911" t="s">
        <v>3745</v>
      </c>
      <c r="E4911">
        <v>5.22</v>
      </c>
      <c r="F4911" t="s">
        <v>3748</v>
      </c>
      <c r="G4911" t="s">
        <v>3740</v>
      </c>
      <c r="H4911" t="s">
        <v>3740</v>
      </c>
      <c r="I4911" t="s">
        <v>3740</v>
      </c>
      <c r="J4911">
        <v>1</v>
      </c>
      <c r="K4911" t="s">
        <v>3741</v>
      </c>
    </row>
    <row r="4912" spans="2:11" x14ac:dyDescent="0.3">
      <c r="B4912" t="s">
        <v>3931</v>
      </c>
      <c r="C4912">
        <v>35.53</v>
      </c>
      <c r="D4912" t="s">
        <v>3745</v>
      </c>
      <c r="E4912">
        <v>4.6100000000000003</v>
      </c>
      <c r="F4912" t="s">
        <v>3748</v>
      </c>
      <c r="G4912" t="s">
        <v>3740</v>
      </c>
      <c r="H4912" t="s">
        <v>3740</v>
      </c>
      <c r="I4912" t="s">
        <v>3740</v>
      </c>
      <c r="J4912">
        <v>1</v>
      </c>
      <c r="K4912" t="s">
        <v>3741</v>
      </c>
    </row>
    <row r="4913" spans="2:11" x14ac:dyDescent="0.3">
      <c r="B4913" t="s">
        <v>3932</v>
      </c>
      <c r="C4913">
        <v>39.729999999999997</v>
      </c>
      <c r="D4913" t="s">
        <v>3745</v>
      </c>
      <c r="E4913">
        <v>6.24</v>
      </c>
      <c r="F4913" t="s">
        <v>3747</v>
      </c>
      <c r="G4913" t="s">
        <v>3740</v>
      </c>
      <c r="H4913" t="s">
        <v>3740</v>
      </c>
      <c r="I4913" t="s">
        <v>3740</v>
      </c>
      <c r="J4913">
        <v>0</v>
      </c>
      <c r="K4913" t="s">
        <v>3741</v>
      </c>
    </row>
    <row r="4914" spans="2:11" x14ac:dyDescent="0.3">
      <c r="B4914" t="s">
        <v>3933</v>
      </c>
      <c r="C4914">
        <v>35.68</v>
      </c>
      <c r="D4914" t="s">
        <v>3745</v>
      </c>
      <c r="E4914">
        <v>10.039999999999999</v>
      </c>
      <c r="F4914" t="s">
        <v>3746</v>
      </c>
      <c r="G4914" t="s">
        <v>3740</v>
      </c>
      <c r="H4914" t="s">
        <v>3740</v>
      </c>
      <c r="I4914" t="s">
        <v>3740</v>
      </c>
      <c r="J4914">
        <v>0</v>
      </c>
      <c r="K4914" t="s">
        <v>3741</v>
      </c>
    </row>
    <row r="4915" spans="2:11" x14ac:dyDescent="0.3">
      <c r="B4915" t="s">
        <v>3934</v>
      </c>
      <c r="C4915">
        <v>48.86</v>
      </c>
      <c r="D4915" t="s">
        <v>3745</v>
      </c>
      <c r="E4915">
        <v>6.09</v>
      </c>
      <c r="F4915" t="s">
        <v>3747</v>
      </c>
      <c r="G4915" t="s">
        <v>3740</v>
      </c>
      <c r="H4915" t="s">
        <v>3740</v>
      </c>
      <c r="I4915" t="s">
        <v>3740</v>
      </c>
      <c r="J4915">
        <v>0</v>
      </c>
      <c r="K4915" t="s">
        <v>3741</v>
      </c>
    </row>
    <row r="4916" spans="2:11" x14ac:dyDescent="0.3">
      <c r="B4916" t="s">
        <v>3935</v>
      </c>
      <c r="C4916">
        <v>34.799999999999997</v>
      </c>
      <c r="D4916" t="s">
        <v>3745</v>
      </c>
      <c r="E4916">
        <v>11.4</v>
      </c>
      <c r="F4916" t="s">
        <v>3746</v>
      </c>
      <c r="G4916" t="s">
        <v>3741</v>
      </c>
      <c r="H4916" t="s">
        <v>3740</v>
      </c>
      <c r="I4916" t="s">
        <v>3741</v>
      </c>
      <c r="J4916">
        <v>1</v>
      </c>
      <c r="K4916" t="s">
        <v>3740</v>
      </c>
    </row>
    <row r="4917" spans="2:11" x14ac:dyDescent="0.3">
      <c r="B4917" t="s">
        <v>3936</v>
      </c>
      <c r="C4917">
        <v>32.49</v>
      </c>
      <c r="D4917" t="s">
        <v>3745</v>
      </c>
      <c r="E4917">
        <v>4.29</v>
      </c>
      <c r="F4917" t="s">
        <v>3748</v>
      </c>
      <c r="G4917" t="s">
        <v>3740</v>
      </c>
      <c r="H4917" t="s">
        <v>3740</v>
      </c>
      <c r="I4917" t="s">
        <v>3741</v>
      </c>
      <c r="J4917">
        <v>1</v>
      </c>
      <c r="K4917" t="s">
        <v>3741</v>
      </c>
    </row>
    <row r="4918" spans="2:11" x14ac:dyDescent="0.3">
      <c r="B4918" t="s">
        <v>3937</v>
      </c>
      <c r="C4918">
        <v>39</v>
      </c>
      <c r="D4918" t="s">
        <v>3745</v>
      </c>
      <c r="E4918">
        <v>5.7</v>
      </c>
      <c r="F4918" t="s">
        <v>3747</v>
      </c>
      <c r="G4918" t="s">
        <v>3740</v>
      </c>
      <c r="H4918" t="s">
        <v>3740</v>
      </c>
      <c r="I4918" t="s">
        <v>3740</v>
      </c>
      <c r="J4918">
        <v>2</v>
      </c>
      <c r="K4918" t="s">
        <v>3741</v>
      </c>
    </row>
    <row r="4919" spans="2:11" x14ac:dyDescent="0.3">
      <c r="B4919" t="s">
        <v>3938</v>
      </c>
      <c r="C4919">
        <v>35.299999999999997</v>
      </c>
      <c r="D4919" t="s">
        <v>3745</v>
      </c>
      <c r="E4919">
        <v>6.09</v>
      </c>
      <c r="F4919" t="s">
        <v>3747</v>
      </c>
      <c r="G4919" t="s">
        <v>3740</v>
      </c>
      <c r="H4919" t="s">
        <v>3740</v>
      </c>
      <c r="I4919" t="s">
        <v>3740</v>
      </c>
      <c r="J4919">
        <v>1</v>
      </c>
      <c r="K4919" t="s">
        <v>3741</v>
      </c>
    </row>
    <row r="4920" spans="2:11" x14ac:dyDescent="0.3">
      <c r="B4920" t="s">
        <v>3939</v>
      </c>
      <c r="C4920">
        <v>33.42</v>
      </c>
      <c r="D4920" t="s">
        <v>3745</v>
      </c>
      <c r="E4920">
        <v>10.67</v>
      </c>
      <c r="F4920" t="s">
        <v>3746</v>
      </c>
      <c r="G4920" t="s">
        <v>3740</v>
      </c>
      <c r="H4920" t="s">
        <v>3740</v>
      </c>
      <c r="I4920" t="s">
        <v>3740</v>
      </c>
      <c r="J4920">
        <v>0</v>
      </c>
      <c r="K4920" t="s">
        <v>3741</v>
      </c>
    </row>
    <row r="4921" spans="2:11" x14ac:dyDescent="0.3">
      <c r="B4921" t="s">
        <v>3940</v>
      </c>
      <c r="C4921">
        <v>37.18</v>
      </c>
      <c r="D4921" t="s">
        <v>3745</v>
      </c>
      <c r="E4921">
        <v>6.75</v>
      </c>
      <c r="F4921" t="s">
        <v>3746</v>
      </c>
      <c r="G4921" t="s">
        <v>3741</v>
      </c>
      <c r="H4921" t="s">
        <v>3740</v>
      </c>
      <c r="I4921" t="s">
        <v>3740</v>
      </c>
      <c r="J4921">
        <v>2</v>
      </c>
      <c r="K4921" t="s">
        <v>3741</v>
      </c>
    </row>
    <row r="4922" spans="2:11" x14ac:dyDescent="0.3">
      <c r="B4922" t="s">
        <v>3941</v>
      </c>
      <c r="C4922">
        <v>33.33</v>
      </c>
      <c r="D4922" t="s">
        <v>3745</v>
      </c>
      <c r="E4922">
        <v>9.26</v>
      </c>
      <c r="F4922" t="s">
        <v>3746</v>
      </c>
      <c r="G4922" t="s">
        <v>3741</v>
      </c>
      <c r="H4922" t="s">
        <v>3740</v>
      </c>
      <c r="I4922" t="s">
        <v>3740</v>
      </c>
      <c r="J4922">
        <v>2</v>
      </c>
      <c r="K4922" t="s">
        <v>3740</v>
      </c>
    </row>
    <row r="4923" spans="2:11" x14ac:dyDescent="0.3">
      <c r="B4923" t="s">
        <v>3942</v>
      </c>
      <c r="C4923">
        <v>53.21</v>
      </c>
      <c r="D4923" t="s">
        <v>3745</v>
      </c>
      <c r="E4923">
        <v>4.2699999999999996</v>
      </c>
      <c r="F4923" t="s">
        <v>3748</v>
      </c>
      <c r="G4923" t="s">
        <v>3740</v>
      </c>
      <c r="H4923" t="s">
        <v>3740</v>
      </c>
      <c r="I4923" t="s">
        <v>3740</v>
      </c>
      <c r="J4923">
        <v>1</v>
      </c>
      <c r="K4923" t="s">
        <v>3741</v>
      </c>
    </row>
    <row r="4924" spans="2:11" x14ac:dyDescent="0.3">
      <c r="B4924" t="s">
        <v>3943</v>
      </c>
      <c r="C4924">
        <v>38.729999999999997</v>
      </c>
      <c r="D4924" t="s">
        <v>3745</v>
      </c>
      <c r="E4924">
        <v>11.51</v>
      </c>
      <c r="F4924" t="s">
        <v>3746</v>
      </c>
      <c r="G4924" t="s">
        <v>3740</v>
      </c>
      <c r="H4924" t="s">
        <v>3740</v>
      </c>
      <c r="I4924" t="s">
        <v>3740</v>
      </c>
      <c r="J4924">
        <v>2</v>
      </c>
      <c r="K4924" t="s">
        <v>3741</v>
      </c>
    </row>
    <row r="4925" spans="2:11" x14ac:dyDescent="0.3">
      <c r="B4925" t="s">
        <v>3944</v>
      </c>
      <c r="C4925">
        <v>29.73</v>
      </c>
      <c r="D4925" t="s">
        <v>3749</v>
      </c>
      <c r="E4925">
        <v>7.22</v>
      </c>
      <c r="F4925" t="s">
        <v>3746</v>
      </c>
      <c r="G4925" t="s">
        <v>3740</v>
      </c>
      <c r="H4925" t="s">
        <v>3740</v>
      </c>
      <c r="I4925" t="s">
        <v>3740</v>
      </c>
      <c r="J4925">
        <v>0</v>
      </c>
      <c r="K4925" t="s">
        <v>3741</v>
      </c>
    </row>
    <row r="4926" spans="2:11" x14ac:dyDescent="0.3">
      <c r="B4926" t="s">
        <v>3945</v>
      </c>
      <c r="C4926">
        <v>34.700000000000003</v>
      </c>
      <c r="D4926" t="s">
        <v>3745</v>
      </c>
      <c r="E4926">
        <v>4.37</v>
      </c>
      <c r="F4926" t="s">
        <v>3748</v>
      </c>
      <c r="G4926" t="s">
        <v>3740</v>
      </c>
      <c r="H4926" t="s">
        <v>3740</v>
      </c>
      <c r="I4926" t="s">
        <v>3741</v>
      </c>
      <c r="J4926">
        <v>1</v>
      </c>
      <c r="K4926" t="s">
        <v>3741</v>
      </c>
    </row>
    <row r="4927" spans="2:11" x14ac:dyDescent="0.3">
      <c r="B4927" t="s">
        <v>3946</v>
      </c>
      <c r="C4927">
        <v>38.28</v>
      </c>
      <c r="D4927" t="s">
        <v>3745</v>
      </c>
      <c r="E4927">
        <v>11.56</v>
      </c>
      <c r="F4927" t="s">
        <v>3746</v>
      </c>
      <c r="G4927" t="s">
        <v>3741</v>
      </c>
      <c r="H4927" t="s">
        <v>3740</v>
      </c>
      <c r="I4927" t="s">
        <v>3740</v>
      </c>
      <c r="J4927">
        <v>1</v>
      </c>
      <c r="K4927" t="s">
        <v>3741</v>
      </c>
    </row>
    <row r="4928" spans="2:11" x14ac:dyDescent="0.3">
      <c r="B4928" t="s">
        <v>3947</v>
      </c>
      <c r="C4928">
        <v>33.57</v>
      </c>
      <c r="D4928" t="s">
        <v>3745</v>
      </c>
      <c r="E4928">
        <v>8.82</v>
      </c>
      <c r="F4928" t="s">
        <v>3746</v>
      </c>
      <c r="G4928" t="s">
        <v>3741</v>
      </c>
      <c r="H4928" t="s">
        <v>3740</v>
      </c>
      <c r="I4928" t="s">
        <v>3740</v>
      </c>
      <c r="J4928">
        <v>0</v>
      </c>
      <c r="K4928" t="s">
        <v>3741</v>
      </c>
    </row>
    <row r="4929" spans="2:11" x14ac:dyDescent="0.3">
      <c r="B4929" t="s">
        <v>3948</v>
      </c>
      <c r="C4929">
        <v>52.06</v>
      </c>
      <c r="D4929" t="s">
        <v>3745</v>
      </c>
      <c r="E4929">
        <v>4.6900000000000004</v>
      </c>
      <c r="F4929" t="s">
        <v>3748</v>
      </c>
      <c r="G4929" t="s">
        <v>3740</v>
      </c>
      <c r="H4929" t="s">
        <v>3740</v>
      </c>
      <c r="I4929" t="s">
        <v>3740</v>
      </c>
      <c r="J4929">
        <v>1</v>
      </c>
      <c r="K4929" t="s">
        <v>3741</v>
      </c>
    </row>
    <row r="4930" spans="2:11" x14ac:dyDescent="0.3">
      <c r="B4930" t="s">
        <v>3949</v>
      </c>
      <c r="C4930">
        <v>38.17</v>
      </c>
      <c r="D4930" t="s">
        <v>3745</v>
      </c>
      <c r="E4930">
        <v>4.53</v>
      </c>
      <c r="F4930" t="s">
        <v>3748</v>
      </c>
      <c r="G4930" t="s">
        <v>3740</v>
      </c>
      <c r="H4930" t="s">
        <v>3742</v>
      </c>
      <c r="I4930" t="s">
        <v>3740</v>
      </c>
      <c r="J4930">
        <v>1</v>
      </c>
      <c r="K4930" t="s">
        <v>3741</v>
      </c>
    </row>
    <row r="4931" spans="2:11" x14ac:dyDescent="0.3">
      <c r="B4931" t="s">
        <v>3950</v>
      </c>
      <c r="C4931">
        <v>36.954999999999998</v>
      </c>
      <c r="D4931" t="s">
        <v>3745</v>
      </c>
      <c r="E4931">
        <v>5.84</v>
      </c>
      <c r="F4931" t="s">
        <v>3747</v>
      </c>
      <c r="G4931" t="s">
        <v>3740</v>
      </c>
      <c r="H4931" t="s">
        <v>3740</v>
      </c>
      <c r="I4931" t="s">
        <v>3741</v>
      </c>
      <c r="J4931">
        <v>1</v>
      </c>
      <c r="K4931" t="s">
        <v>3741</v>
      </c>
    </row>
    <row r="4932" spans="2:11" x14ac:dyDescent="0.3">
      <c r="B4932" t="s">
        <v>3951</v>
      </c>
      <c r="C4932">
        <v>34.4</v>
      </c>
      <c r="D4932" t="s">
        <v>3745</v>
      </c>
      <c r="E4932">
        <v>4.9000000000000004</v>
      </c>
      <c r="F4932" t="s">
        <v>3748</v>
      </c>
      <c r="G4932" t="s">
        <v>3740</v>
      </c>
      <c r="H4932" t="s">
        <v>3740</v>
      </c>
      <c r="I4932" t="s">
        <v>3741</v>
      </c>
      <c r="J4932">
        <v>1</v>
      </c>
      <c r="K4932" t="s">
        <v>3741</v>
      </c>
    </row>
    <row r="4933" spans="2:11" x14ac:dyDescent="0.3">
      <c r="B4933" t="s">
        <v>3952</v>
      </c>
      <c r="C4933">
        <v>31.73</v>
      </c>
      <c r="D4933" t="s">
        <v>3745</v>
      </c>
      <c r="E4933">
        <v>4.3</v>
      </c>
      <c r="F4933" t="s">
        <v>3748</v>
      </c>
      <c r="G4933" t="s">
        <v>3740</v>
      </c>
      <c r="H4933" t="s">
        <v>3740</v>
      </c>
      <c r="I4933" t="s">
        <v>3740</v>
      </c>
      <c r="J4933">
        <v>0</v>
      </c>
      <c r="K4933" t="s">
        <v>3741</v>
      </c>
    </row>
    <row r="4934" spans="2:11" x14ac:dyDescent="0.3">
      <c r="B4934" t="s">
        <v>3953</v>
      </c>
      <c r="C4934">
        <v>36.64</v>
      </c>
      <c r="D4934" t="s">
        <v>3745</v>
      </c>
      <c r="E4934">
        <v>11.34</v>
      </c>
      <c r="F4934" t="s">
        <v>3746</v>
      </c>
      <c r="G4934" t="s">
        <v>3740</v>
      </c>
      <c r="H4934" t="s">
        <v>3740</v>
      </c>
      <c r="I4934" t="s">
        <v>3740</v>
      </c>
      <c r="J4934">
        <v>0</v>
      </c>
      <c r="K4934" t="s">
        <v>3741</v>
      </c>
    </row>
    <row r="4935" spans="2:11" x14ac:dyDescent="0.3">
      <c r="B4935" t="s">
        <v>3954</v>
      </c>
      <c r="C4935">
        <v>36.85</v>
      </c>
      <c r="D4935" t="s">
        <v>3745</v>
      </c>
      <c r="E4935">
        <v>5.88</v>
      </c>
      <c r="F4935" t="s">
        <v>3747</v>
      </c>
      <c r="G4935" t="s">
        <v>3740</v>
      </c>
      <c r="H4935" t="s">
        <v>3742</v>
      </c>
      <c r="I4935" t="s">
        <v>3740</v>
      </c>
      <c r="J4935">
        <v>1</v>
      </c>
      <c r="K4935" t="s">
        <v>3741</v>
      </c>
    </row>
    <row r="4936" spans="2:11" x14ac:dyDescent="0.3">
      <c r="B4936" t="s">
        <v>3955</v>
      </c>
      <c r="C4936">
        <v>33.33</v>
      </c>
      <c r="D4936" t="s">
        <v>3745</v>
      </c>
      <c r="E4936">
        <v>5.01</v>
      </c>
      <c r="F4936" t="s">
        <v>3748</v>
      </c>
      <c r="G4936" t="s">
        <v>3741</v>
      </c>
      <c r="H4936" t="s">
        <v>3740</v>
      </c>
      <c r="I4936" t="s">
        <v>3741</v>
      </c>
      <c r="J4936">
        <v>1</v>
      </c>
      <c r="K4936" t="s">
        <v>3741</v>
      </c>
    </row>
    <row r="4937" spans="2:11" x14ac:dyDescent="0.3">
      <c r="B4937" t="s">
        <v>3956</v>
      </c>
      <c r="C4937">
        <v>39.14</v>
      </c>
      <c r="D4937" t="s">
        <v>3745</v>
      </c>
      <c r="E4937">
        <v>4.4000000000000004</v>
      </c>
      <c r="F4937" t="s">
        <v>3748</v>
      </c>
      <c r="G4937" t="s">
        <v>3740</v>
      </c>
      <c r="H4937" t="s">
        <v>3740</v>
      </c>
      <c r="I4937" t="s">
        <v>3741</v>
      </c>
      <c r="J4937">
        <v>1</v>
      </c>
      <c r="K4937" t="s">
        <v>3741</v>
      </c>
    </row>
    <row r="4938" spans="2:11" x14ac:dyDescent="0.3">
      <c r="B4938" t="s">
        <v>3957</v>
      </c>
      <c r="C4938">
        <v>32.9</v>
      </c>
      <c r="D4938" t="s">
        <v>3745</v>
      </c>
      <c r="E4938">
        <v>6.26</v>
      </c>
      <c r="F4938" t="s">
        <v>3747</v>
      </c>
      <c r="G4938" t="s">
        <v>3741</v>
      </c>
      <c r="H4938" t="s">
        <v>3740</v>
      </c>
      <c r="I4938" t="s">
        <v>3740</v>
      </c>
      <c r="J4938">
        <v>0</v>
      </c>
      <c r="K4938" t="s">
        <v>3741</v>
      </c>
    </row>
    <row r="4939" spans="2:11" x14ac:dyDescent="0.3">
      <c r="B4939" t="s">
        <v>3958</v>
      </c>
      <c r="C4939">
        <v>29.78</v>
      </c>
      <c r="D4939" t="s">
        <v>3749</v>
      </c>
      <c r="E4939">
        <v>10.27</v>
      </c>
      <c r="F4939" t="s">
        <v>3746</v>
      </c>
      <c r="G4939" t="s">
        <v>3741</v>
      </c>
      <c r="H4939" t="s">
        <v>3740</v>
      </c>
      <c r="I4939" t="s">
        <v>3741</v>
      </c>
      <c r="J4939">
        <v>1</v>
      </c>
      <c r="K4939" t="s">
        <v>3741</v>
      </c>
    </row>
    <row r="4940" spans="2:11" x14ac:dyDescent="0.3">
      <c r="B4940" t="s">
        <v>3959</v>
      </c>
      <c r="C4940">
        <v>32.78</v>
      </c>
      <c r="D4940" t="s">
        <v>3745</v>
      </c>
      <c r="E4940">
        <v>5.27</v>
      </c>
      <c r="F4940" t="s">
        <v>3748</v>
      </c>
      <c r="G4940" t="s">
        <v>3740</v>
      </c>
      <c r="H4940" t="s">
        <v>3740</v>
      </c>
      <c r="I4940" t="s">
        <v>3740</v>
      </c>
      <c r="J4940">
        <v>0</v>
      </c>
      <c r="K4940" t="s">
        <v>3741</v>
      </c>
    </row>
    <row r="4941" spans="2:11" x14ac:dyDescent="0.3">
      <c r="B4941" t="s">
        <v>3960</v>
      </c>
      <c r="C4941">
        <v>41.65</v>
      </c>
      <c r="D4941" t="s">
        <v>3745</v>
      </c>
      <c r="E4941">
        <v>10.73</v>
      </c>
      <c r="F4941" t="s">
        <v>3746</v>
      </c>
      <c r="G4941" t="s">
        <v>3741</v>
      </c>
      <c r="H4941" t="s">
        <v>3740</v>
      </c>
      <c r="I4941" t="s">
        <v>3740</v>
      </c>
      <c r="J4941">
        <v>0</v>
      </c>
      <c r="K4941" t="s">
        <v>3741</v>
      </c>
    </row>
    <row r="4942" spans="2:11" x14ac:dyDescent="0.3">
      <c r="B4942" t="s">
        <v>3961</v>
      </c>
      <c r="C4942">
        <v>50.79</v>
      </c>
      <c r="D4942" t="s">
        <v>3745</v>
      </c>
      <c r="E4942">
        <v>4.45</v>
      </c>
      <c r="F4942" t="s">
        <v>3748</v>
      </c>
      <c r="G4942" t="s">
        <v>3740</v>
      </c>
      <c r="H4942" t="s">
        <v>3740</v>
      </c>
      <c r="I4942" t="s">
        <v>3740</v>
      </c>
      <c r="J4942">
        <v>1</v>
      </c>
      <c r="K4942" t="s">
        <v>3741</v>
      </c>
    </row>
    <row r="4943" spans="2:11" x14ac:dyDescent="0.3">
      <c r="B4943" t="s">
        <v>3962</v>
      </c>
      <c r="C4943">
        <v>35.43</v>
      </c>
      <c r="D4943" t="s">
        <v>3745</v>
      </c>
      <c r="E4943">
        <v>5.25</v>
      </c>
      <c r="F4943" t="s">
        <v>3748</v>
      </c>
      <c r="G4943" t="s">
        <v>3741</v>
      </c>
      <c r="H4943" t="s">
        <v>3740</v>
      </c>
      <c r="I4943" t="s">
        <v>3740</v>
      </c>
      <c r="J4943">
        <v>0</v>
      </c>
      <c r="K4943" t="s">
        <v>3741</v>
      </c>
    </row>
    <row r="4944" spans="2:11" x14ac:dyDescent="0.3">
      <c r="B4944" t="s">
        <v>3963</v>
      </c>
      <c r="C4944">
        <v>35.25</v>
      </c>
      <c r="D4944" t="s">
        <v>3745</v>
      </c>
      <c r="E4944">
        <v>9.51</v>
      </c>
      <c r="F4944" t="s">
        <v>3746</v>
      </c>
      <c r="G4944" t="s">
        <v>3740</v>
      </c>
      <c r="H4944" t="s">
        <v>3740</v>
      </c>
      <c r="I4944" t="s">
        <v>3740</v>
      </c>
      <c r="J4944">
        <v>0</v>
      </c>
      <c r="K4944" t="s">
        <v>3741</v>
      </c>
    </row>
    <row r="4945" spans="2:11" x14ac:dyDescent="0.3">
      <c r="B4945" t="s">
        <v>3964</v>
      </c>
      <c r="C4945">
        <v>36.85</v>
      </c>
      <c r="D4945" t="s">
        <v>3745</v>
      </c>
      <c r="E4945">
        <v>11.12</v>
      </c>
      <c r="F4945" t="s">
        <v>3746</v>
      </c>
      <c r="G4945" t="s">
        <v>3740</v>
      </c>
      <c r="H4945" t="s">
        <v>3740</v>
      </c>
      <c r="I4945" t="s">
        <v>3740</v>
      </c>
      <c r="J4945">
        <v>0</v>
      </c>
      <c r="K4945" t="s">
        <v>3741</v>
      </c>
    </row>
    <row r="4946" spans="2:11" x14ac:dyDescent="0.3">
      <c r="B4946" t="s">
        <v>3965</v>
      </c>
      <c r="C4946">
        <v>31.02</v>
      </c>
      <c r="D4946" t="s">
        <v>3745</v>
      </c>
      <c r="E4946">
        <v>4.5599999999999996</v>
      </c>
      <c r="F4946" t="s">
        <v>3748</v>
      </c>
      <c r="G4946" t="s">
        <v>3740</v>
      </c>
      <c r="H4946" t="s">
        <v>3742</v>
      </c>
      <c r="I4946" t="s">
        <v>3740</v>
      </c>
      <c r="J4946">
        <v>1</v>
      </c>
      <c r="K4946" t="s">
        <v>3741</v>
      </c>
    </row>
    <row r="4947" spans="2:11" x14ac:dyDescent="0.3">
      <c r="B4947" t="s">
        <v>3966</v>
      </c>
      <c r="C4947">
        <v>35.6</v>
      </c>
      <c r="D4947" t="s">
        <v>3745</v>
      </c>
      <c r="E4947">
        <v>4.0199999999999996</v>
      </c>
      <c r="F4947" t="s">
        <v>3748</v>
      </c>
      <c r="G4947" t="s">
        <v>3741</v>
      </c>
      <c r="H4947" t="s">
        <v>3742</v>
      </c>
      <c r="I4947" t="s">
        <v>3740</v>
      </c>
      <c r="J4947">
        <v>2</v>
      </c>
      <c r="K4947" t="s">
        <v>3741</v>
      </c>
    </row>
    <row r="4948" spans="2:11" x14ac:dyDescent="0.3">
      <c r="B4948" t="s">
        <v>3967</v>
      </c>
      <c r="C4948">
        <v>34.39</v>
      </c>
      <c r="D4948" t="s">
        <v>3745</v>
      </c>
      <c r="E4948">
        <v>8.7200000000000006</v>
      </c>
      <c r="F4948" t="s">
        <v>3746</v>
      </c>
      <c r="G4948" t="s">
        <v>3740</v>
      </c>
      <c r="H4948" t="s">
        <v>3740</v>
      </c>
      <c r="I4948" t="s">
        <v>3740</v>
      </c>
      <c r="J4948">
        <v>0</v>
      </c>
      <c r="K4948" t="s">
        <v>3741</v>
      </c>
    </row>
    <row r="4949" spans="2:11" x14ac:dyDescent="0.3">
      <c r="B4949" t="s">
        <v>3968</v>
      </c>
      <c r="C4949">
        <v>29.06</v>
      </c>
      <c r="D4949" t="s">
        <v>3749</v>
      </c>
      <c r="E4949">
        <v>6.25</v>
      </c>
      <c r="F4949" t="s">
        <v>3747</v>
      </c>
      <c r="G4949" t="s">
        <v>3741</v>
      </c>
      <c r="H4949" t="s">
        <v>3740</v>
      </c>
      <c r="I4949" t="s">
        <v>3740</v>
      </c>
      <c r="J4949">
        <v>1</v>
      </c>
      <c r="K4949" t="s">
        <v>3741</v>
      </c>
    </row>
    <row r="4950" spans="2:11" x14ac:dyDescent="0.3">
      <c r="B4950" t="s">
        <v>3969</v>
      </c>
      <c r="C4950">
        <v>35.799999999999997</v>
      </c>
      <c r="D4950" t="s">
        <v>3745</v>
      </c>
      <c r="E4950">
        <v>7.32</v>
      </c>
      <c r="F4950" t="s">
        <v>3746</v>
      </c>
      <c r="G4950" t="s">
        <v>3740</v>
      </c>
      <c r="H4950" t="s">
        <v>3740</v>
      </c>
      <c r="I4950" t="s">
        <v>3740</v>
      </c>
      <c r="J4950">
        <v>2</v>
      </c>
      <c r="K4950" t="s">
        <v>3741</v>
      </c>
    </row>
    <row r="4951" spans="2:11" x14ac:dyDescent="0.3">
      <c r="B4951" t="s">
        <v>3970</v>
      </c>
      <c r="C4951">
        <v>49.8</v>
      </c>
      <c r="D4951" t="s">
        <v>3745</v>
      </c>
      <c r="E4951">
        <v>4.24</v>
      </c>
      <c r="F4951" t="s">
        <v>3748</v>
      </c>
      <c r="G4951" t="s">
        <v>3740</v>
      </c>
      <c r="H4951" t="s">
        <v>3740</v>
      </c>
      <c r="I4951" t="s">
        <v>3740</v>
      </c>
      <c r="J4951">
        <v>1</v>
      </c>
      <c r="K4951" t="s">
        <v>3741</v>
      </c>
    </row>
    <row r="4952" spans="2:11" x14ac:dyDescent="0.3">
      <c r="B4952" t="s">
        <v>3971</v>
      </c>
      <c r="C4952">
        <v>35.71</v>
      </c>
      <c r="D4952" t="s">
        <v>3745</v>
      </c>
      <c r="E4952">
        <v>6.84</v>
      </c>
      <c r="F4952" t="s">
        <v>3746</v>
      </c>
      <c r="G4952" t="s">
        <v>3740</v>
      </c>
      <c r="H4952" t="s">
        <v>3740</v>
      </c>
      <c r="I4952" t="s">
        <v>3740</v>
      </c>
      <c r="J4952">
        <v>2</v>
      </c>
      <c r="K4952" t="s">
        <v>3741</v>
      </c>
    </row>
    <row r="4953" spans="2:11" x14ac:dyDescent="0.3">
      <c r="B4953" t="s">
        <v>3972</v>
      </c>
      <c r="C4953">
        <v>30.8</v>
      </c>
      <c r="D4953" t="s">
        <v>3745</v>
      </c>
      <c r="E4953">
        <v>5.23</v>
      </c>
      <c r="F4953" t="s">
        <v>3748</v>
      </c>
      <c r="G4953" t="s">
        <v>3741</v>
      </c>
      <c r="H4953" t="s">
        <v>3740</v>
      </c>
      <c r="I4953" t="s">
        <v>3740</v>
      </c>
      <c r="J4953">
        <v>1</v>
      </c>
      <c r="K4953" t="s">
        <v>3741</v>
      </c>
    </row>
    <row r="4954" spans="2:11" x14ac:dyDescent="0.3">
      <c r="B4954" t="s">
        <v>3973</v>
      </c>
      <c r="C4954">
        <v>33.69</v>
      </c>
      <c r="D4954" t="s">
        <v>3745</v>
      </c>
      <c r="E4954">
        <v>9.68</v>
      </c>
      <c r="F4954" t="s">
        <v>3746</v>
      </c>
      <c r="G4954" t="s">
        <v>3740</v>
      </c>
      <c r="H4954" t="s">
        <v>3740</v>
      </c>
      <c r="I4954" t="s">
        <v>3740</v>
      </c>
      <c r="J4954">
        <v>0</v>
      </c>
      <c r="K4954" t="s">
        <v>3741</v>
      </c>
    </row>
    <row r="4955" spans="2:11" x14ac:dyDescent="0.3">
      <c r="B4955" t="s">
        <v>3974</v>
      </c>
      <c r="C4955">
        <v>42.27</v>
      </c>
      <c r="D4955" t="s">
        <v>3745</v>
      </c>
      <c r="E4955">
        <v>6.05</v>
      </c>
      <c r="F4955" t="s">
        <v>3747</v>
      </c>
      <c r="G4955" t="s">
        <v>3741</v>
      </c>
      <c r="H4955" t="s">
        <v>3740</v>
      </c>
      <c r="I4955" t="s">
        <v>3740</v>
      </c>
      <c r="J4955">
        <v>1</v>
      </c>
      <c r="K4955" t="s">
        <v>3741</v>
      </c>
    </row>
    <row r="4956" spans="2:11" x14ac:dyDescent="0.3">
      <c r="B4956" t="s">
        <v>3975</v>
      </c>
      <c r="C4956">
        <v>53.25</v>
      </c>
      <c r="D4956" t="s">
        <v>3745</v>
      </c>
      <c r="E4956">
        <v>6.11</v>
      </c>
      <c r="F4956" t="s">
        <v>3747</v>
      </c>
      <c r="G4956" t="s">
        <v>3741</v>
      </c>
      <c r="H4956" t="s">
        <v>3740</v>
      </c>
      <c r="I4956" t="s">
        <v>3741</v>
      </c>
      <c r="J4956">
        <v>1</v>
      </c>
      <c r="K4956" t="s">
        <v>3741</v>
      </c>
    </row>
    <row r="4957" spans="2:11" x14ac:dyDescent="0.3">
      <c r="B4957" t="s">
        <v>3976</v>
      </c>
      <c r="C4957">
        <v>26.8</v>
      </c>
      <c r="D4957" t="s">
        <v>3749</v>
      </c>
      <c r="E4957">
        <v>10.93</v>
      </c>
      <c r="F4957" t="s">
        <v>3746</v>
      </c>
      <c r="G4957" t="s">
        <v>3741</v>
      </c>
      <c r="H4957" t="s">
        <v>3740</v>
      </c>
      <c r="I4957" t="s">
        <v>3740</v>
      </c>
      <c r="J4957">
        <v>0</v>
      </c>
      <c r="K4957" t="s">
        <v>3740</v>
      </c>
    </row>
    <row r="4958" spans="2:11" x14ac:dyDescent="0.3">
      <c r="B4958" t="s">
        <v>3977</v>
      </c>
      <c r="C4958">
        <v>28.5</v>
      </c>
      <c r="D4958" t="s">
        <v>3749</v>
      </c>
      <c r="E4958">
        <v>5.12</v>
      </c>
      <c r="F4958" t="s">
        <v>3748</v>
      </c>
      <c r="G4958" t="s">
        <v>3740</v>
      </c>
      <c r="H4958" t="s">
        <v>3740</v>
      </c>
      <c r="I4958" t="s">
        <v>3740</v>
      </c>
      <c r="J4958">
        <v>1</v>
      </c>
      <c r="K4958" t="s">
        <v>3741</v>
      </c>
    </row>
    <row r="4959" spans="2:11" x14ac:dyDescent="0.3">
      <c r="B4959" t="s">
        <v>3978</v>
      </c>
      <c r="C4959">
        <v>22.895</v>
      </c>
      <c r="D4959" t="s">
        <v>3750</v>
      </c>
      <c r="E4959">
        <v>5.72</v>
      </c>
      <c r="F4959" t="s">
        <v>3747</v>
      </c>
      <c r="G4959" t="s">
        <v>3740</v>
      </c>
      <c r="H4959" t="s">
        <v>3740</v>
      </c>
      <c r="I4959" t="s">
        <v>3740</v>
      </c>
      <c r="J4959">
        <v>0</v>
      </c>
      <c r="K4959" t="s">
        <v>3741</v>
      </c>
    </row>
    <row r="4960" spans="2:11" x14ac:dyDescent="0.3">
      <c r="B4960" t="s">
        <v>3979</v>
      </c>
      <c r="C4960">
        <v>34.06</v>
      </c>
      <c r="D4960" t="s">
        <v>3745</v>
      </c>
      <c r="E4960">
        <v>11.83</v>
      </c>
      <c r="F4960" t="s">
        <v>3746</v>
      </c>
      <c r="G4960" t="s">
        <v>3741</v>
      </c>
      <c r="H4960" t="s">
        <v>3740</v>
      </c>
      <c r="I4960" t="s">
        <v>3740</v>
      </c>
      <c r="J4960">
        <v>1</v>
      </c>
      <c r="K4960" t="s">
        <v>3741</v>
      </c>
    </row>
    <row r="4961" spans="2:11" x14ac:dyDescent="0.3">
      <c r="B4961" t="s">
        <v>3980</v>
      </c>
      <c r="C4961">
        <v>36.409999999999997</v>
      </c>
      <c r="D4961" t="s">
        <v>3745</v>
      </c>
      <c r="E4961">
        <v>4.55</v>
      </c>
      <c r="F4961" t="s">
        <v>3748</v>
      </c>
      <c r="G4961" t="s">
        <v>3740</v>
      </c>
      <c r="H4961" t="s">
        <v>3740</v>
      </c>
      <c r="I4961" t="s">
        <v>3740</v>
      </c>
      <c r="J4961">
        <v>0</v>
      </c>
      <c r="K4961" t="s">
        <v>3741</v>
      </c>
    </row>
    <row r="4962" spans="2:11" x14ac:dyDescent="0.3">
      <c r="B4962" t="s">
        <v>3981</v>
      </c>
      <c r="C4962">
        <v>52.3</v>
      </c>
      <c r="D4962" t="s">
        <v>3745</v>
      </c>
      <c r="E4962">
        <v>4.87</v>
      </c>
      <c r="F4962" t="s">
        <v>3748</v>
      </c>
      <c r="G4962" t="s">
        <v>3741</v>
      </c>
      <c r="H4962" t="s">
        <v>3740</v>
      </c>
      <c r="I4962" t="s">
        <v>3741</v>
      </c>
      <c r="J4962">
        <v>1</v>
      </c>
      <c r="K4962" t="s">
        <v>3741</v>
      </c>
    </row>
    <row r="4963" spans="2:11" x14ac:dyDescent="0.3">
      <c r="B4963" t="s">
        <v>3982</v>
      </c>
      <c r="C4963">
        <v>52.66</v>
      </c>
      <c r="D4963" t="s">
        <v>3745</v>
      </c>
      <c r="E4963">
        <v>4.45</v>
      </c>
      <c r="F4963" t="s">
        <v>3748</v>
      </c>
      <c r="G4963" t="s">
        <v>3740</v>
      </c>
      <c r="H4963" t="s">
        <v>3740</v>
      </c>
      <c r="I4963" t="s">
        <v>3740</v>
      </c>
      <c r="J4963">
        <v>1</v>
      </c>
      <c r="K4963" t="s">
        <v>3741</v>
      </c>
    </row>
    <row r="4964" spans="2:11" x14ac:dyDescent="0.3">
      <c r="B4964" t="s">
        <v>3983</v>
      </c>
      <c r="C4964">
        <v>29.57</v>
      </c>
      <c r="D4964" t="s">
        <v>3749</v>
      </c>
      <c r="E4964">
        <v>9.42</v>
      </c>
      <c r="F4964" t="s">
        <v>3746</v>
      </c>
      <c r="G4964" t="s">
        <v>3741</v>
      </c>
      <c r="H4964" t="s">
        <v>3740</v>
      </c>
      <c r="I4964" t="s">
        <v>3740</v>
      </c>
      <c r="J4964">
        <v>0</v>
      </c>
      <c r="K4964" t="s">
        <v>3741</v>
      </c>
    </row>
    <row r="4965" spans="2:11" x14ac:dyDescent="0.3">
      <c r="B4965" t="s">
        <v>3984</v>
      </c>
      <c r="C4965">
        <v>36.99</v>
      </c>
      <c r="D4965" t="s">
        <v>3745</v>
      </c>
      <c r="E4965">
        <v>5.37</v>
      </c>
      <c r="F4965" t="s">
        <v>3748</v>
      </c>
      <c r="G4965" t="s">
        <v>3741</v>
      </c>
      <c r="H4965" t="s">
        <v>3740</v>
      </c>
      <c r="I4965" t="s">
        <v>3741</v>
      </c>
      <c r="J4965">
        <v>1</v>
      </c>
      <c r="K4965" t="s">
        <v>3741</v>
      </c>
    </row>
    <row r="4966" spans="2:11" x14ac:dyDescent="0.3">
      <c r="B4966" t="s">
        <v>3985</v>
      </c>
      <c r="C4966">
        <v>31.4</v>
      </c>
      <c r="D4966" t="s">
        <v>3745</v>
      </c>
      <c r="E4966">
        <v>4.5999999999999996</v>
      </c>
      <c r="F4966" t="s">
        <v>3748</v>
      </c>
      <c r="G4966" t="s">
        <v>3741</v>
      </c>
      <c r="H4966" t="s">
        <v>3740</v>
      </c>
      <c r="I4966" t="s">
        <v>3740</v>
      </c>
      <c r="J4966">
        <v>1</v>
      </c>
      <c r="K4966" t="s">
        <v>3741</v>
      </c>
    </row>
    <row r="4967" spans="2:11" x14ac:dyDescent="0.3">
      <c r="B4967" t="s">
        <v>3986</v>
      </c>
      <c r="C4967">
        <v>34.9</v>
      </c>
      <c r="D4967" t="s">
        <v>3745</v>
      </c>
      <c r="E4967">
        <v>6.22</v>
      </c>
      <c r="F4967" t="s">
        <v>3747</v>
      </c>
      <c r="G4967" t="s">
        <v>3740</v>
      </c>
      <c r="H4967" t="s">
        <v>3740</v>
      </c>
      <c r="I4967" t="s">
        <v>3741</v>
      </c>
      <c r="J4967">
        <v>1</v>
      </c>
      <c r="K4967" t="s">
        <v>3741</v>
      </c>
    </row>
    <row r="4968" spans="2:11" x14ac:dyDescent="0.3">
      <c r="B4968" t="s">
        <v>3987</v>
      </c>
      <c r="C4968">
        <v>31.13</v>
      </c>
      <c r="D4968" t="s">
        <v>3745</v>
      </c>
      <c r="E4968">
        <v>4.5199999999999996</v>
      </c>
      <c r="F4968" t="s">
        <v>3748</v>
      </c>
      <c r="G4968" t="s">
        <v>3741</v>
      </c>
      <c r="H4968" t="s">
        <v>3740</v>
      </c>
      <c r="I4968" t="s">
        <v>3740</v>
      </c>
      <c r="J4968">
        <v>1</v>
      </c>
      <c r="K4968" t="s">
        <v>3741</v>
      </c>
    </row>
    <row r="4969" spans="2:11" x14ac:dyDescent="0.3">
      <c r="B4969" t="s">
        <v>3988</v>
      </c>
      <c r="C4969">
        <v>34.799999999999997</v>
      </c>
      <c r="D4969" t="s">
        <v>3745</v>
      </c>
      <c r="E4969">
        <v>6.18</v>
      </c>
      <c r="F4969" t="s">
        <v>3747</v>
      </c>
      <c r="G4969" t="s">
        <v>3740</v>
      </c>
      <c r="H4969" t="s">
        <v>3740</v>
      </c>
      <c r="I4969" t="s">
        <v>3741</v>
      </c>
      <c r="J4969">
        <v>1</v>
      </c>
      <c r="K4969" t="s">
        <v>3741</v>
      </c>
    </row>
    <row r="4970" spans="2:11" x14ac:dyDescent="0.3">
      <c r="B4970" t="s">
        <v>3989</v>
      </c>
      <c r="C4970">
        <v>31.68</v>
      </c>
      <c r="D4970" t="s">
        <v>3745</v>
      </c>
      <c r="E4970">
        <v>4.4000000000000004</v>
      </c>
      <c r="F4970" t="s">
        <v>3748</v>
      </c>
      <c r="G4970" t="s">
        <v>3740</v>
      </c>
      <c r="H4970" t="s">
        <v>3740</v>
      </c>
      <c r="I4970" t="s">
        <v>3740</v>
      </c>
      <c r="J4970">
        <v>0</v>
      </c>
      <c r="K4970" t="s">
        <v>3741</v>
      </c>
    </row>
    <row r="4971" spans="2:11" x14ac:dyDescent="0.3">
      <c r="B4971" t="s">
        <v>3990</v>
      </c>
      <c r="C4971">
        <v>33.534999999999997</v>
      </c>
      <c r="D4971" t="s">
        <v>3745</v>
      </c>
      <c r="E4971">
        <v>6.23</v>
      </c>
      <c r="F4971" t="s">
        <v>3747</v>
      </c>
      <c r="G4971" t="s">
        <v>3740</v>
      </c>
      <c r="H4971" t="s">
        <v>3742</v>
      </c>
      <c r="I4971" t="s">
        <v>3740</v>
      </c>
      <c r="J4971">
        <v>1</v>
      </c>
      <c r="K4971" t="s">
        <v>3741</v>
      </c>
    </row>
    <row r="4972" spans="2:11" x14ac:dyDescent="0.3">
      <c r="B4972" t="s">
        <v>3991</v>
      </c>
      <c r="C4972">
        <v>31.92</v>
      </c>
      <c r="D4972" t="s">
        <v>3745</v>
      </c>
      <c r="E4972">
        <v>5.33</v>
      </c>
      <c r="F4972" t="s">
        <v>3748</v>
      </c>
      <c r="G4972" t="s">
        <v>3741</v>
      </c>
      <c r="H4972" t="s">
        <v>3740</v>
      </c>
      <c r="I4972" t="s">
        <v>3740</v>
      </c>
      <c r="J4972">
        <v>0</v>
      </c>
      <c r="K4972" t="s">
        <v>3741</v>
      </c>
    </row>
    <row r="4973" spans="2:11" x14ac:dyDescent="0.3">
      <c r="B4973" t="s">
        <v>3992</v>
      </c>
      <c r="C4973">
        <v>32.700000000000003</v>
      </c>
      <c r="D4973" t="s">
        <v>3745</v>
      </c>
      <c r="E4973">
        <v>4.09</v>
      </c>
      <c r="F4973" t="s">
        <v>3748</v>
      </c>
      <c r="G4973" t="s">
        <v>3740</v>
      </c>
      <c r="H4973" t="s">
        <v>3740</v>
      </c>
      <c r="I4973" t="s">
        <v>3740</v>
      </c>
      <c r="J4973">
        <v>1</v>
      </c>
      <c r="K4973" t="s">
        <v>3741</v>
      </c>
    </row>
    <row r="4974" spans="2:11" x14ac:dyDescent="0.3">
      <c r="B4974" t="s">
        <v>3993</v>
      </c>
      <c r="C4974">
        <v>41.25</v>
      </c>
      <c r="D4974" t="s">
        <v>3745</v>
      </c>
      <c r="E4974">
        <v>5.19</v>
      </c>
      <c r="F4974" t="s">
        <v>3748</v>
      </c>
      <c r="G4974" t="s">
        <v>3740</v>
      </c>
      <c r="H4974" t="s">
        <v>3740</v>
      </c>
      <c r="I4974" t="s">
        <v>3740</v>
      </c>
      <c r="J4974">
        <v>0</v>
      </c>
      <c r="K4974" t="s">
        <v>3741</v>
      </c>
    </row>
    <row r="4975" spans="2:11" x14ac:dyDescent="0.3">
      <c r="B4975" t="s">
        <v>3994</v>
      </c>
      <c r="C4975">
        <v>33.11</v>
      </c>
      <c r="D4975" t="s">
        <v>3745</v>
      </c>
      <c r="E4975">
        <v>4.12</v>
      </c>
      <c r="F4975" t="s">
        <v>3748</v>
      </c>
      <c r="G4975" t="s">
        <v>3740</v>
      </c>
      <c r="H4975" t="s">
        <v>3740</v>
      </c>
      <c r="I4975" t="s">
        <v>3741</v>
      </c>
      <c r="J4975">
        <v>1</v>
      </c>
      <c r="K4975" t="s">
        <v>3741</v>
      </c>
    </row>
    <row r="4976" spans="2:11" x14ac:dyDescent="0.3">
      <c r="B4976" t="s">
        <v>3995</v>
      </c>
      <c r="C4976">
        <v>36.159999999999997</v>
      </c>
      <c r="D4976" t="s">
        <v>3745</v>
      </c>
      <c r="E4976">
        <v>5.0999999999999996</v>
      </c>
      <c r="F4976" t="s">
        <v>3748</v>
      </c>
      <c r="G4976" t="s">
        <v>3740</v>
      </c>
      <c r="H4976" t="s">
        <v>3740</v>
      </c>
      <c r="I4976" t="s">
        <v>3740</v>
      </c>
      <c r="J4976">
        <v>1</v>
      </c>
      <c r="K4976" t="s">
        <v>3741</v>
      </c>
    </row>
    <row r="4977" spans="2:11" x14ac:dyDescent="0.3">
      <c r="B4977" t="s">
        <v>3996</v>
      </c>
      <c r="C4977">
        <v>33.72</v>
      </c>
      <c r="D4977" t="s">
        <v>3745</v>
      </c>
      <c r="E4977">
        <v>6.21</v>
      </c>
      <c r="F4977" t="s">
        <v>3747</v>
      </c>
      <c r="G4977" t="s">
        <v>3741</v>
      </c>
      <c r="H4977" t="s">
        <v>3740</v>
      </c>
      <c r="I4977" t="s">
        <v>3741</v>
      </c>
      <c r="J4977">
        <v>1</v>
      </c>
      <c r="K4977" t="s">
        <v>3741</v>
      </c>
    </row>
    <row r="4978" spans="2:11" x14ac:dyDescent="0.3">
      <c r="B4978" t="s">
        <v>3997</v>
      </c>
      <c r="C4978">
        <v>37.74</v>
      </c>
      <c r="D4978" t="s">
        <v>3745</v>
      </c>
      <c r="E4978">
        <v>9.5299999999999994</v>
      </c>
      <c r="F4978" t="s">
        <v>3746</v>
      </c>
      <c r="G4978" t="s">
        <v>3741</v>
      </c>
      <c r="H4978" t="s">
        <v>3740</v>
      </c>
      <c r="I4978" t="s">
        <v>3740</v>
      </c>
      <c r="J4978">
        <v>1</v>
      </c>
      <c r="K4978" t="s">
        <v>3741</v>
      </c>
    </row>
    <row r="4979" spans="2:11" x14ac:dyDescent="0.3">
      <c r="B4979" t="s">
        <v>3998</v>
      </c>
      <c r="C4979">
        <v>48.75</v>
      </c>
      <c r="D4979" t="s">
        <v>3745</v>
      </c>
      <c r="E4979">
        <v>4.6399999999999997</v>
      </c>
      <c r="F4979" t="s">
        <v>3748</v>
      </c>
      <c r="G4979" t="s">
        <v>3741</v>
      </c>
      <c r="H4979" t="s">
        <v>3740</v>
      </c>
      <c r="I4979" t="s">
        <v>3740</v>
      </c>
      <c r="J4979">
        <v>1</v>
      </c>
      <c r="K4979" t="s">
        <v>3741</v>
      </c>
    </row>
    <row r="4980" spans="2:11" x14ac:dyDescent="0.3">
      <c r="B4980" t="s">
        <v>3999</v>
      </c>
      <c r="C4980">
        <v>31.065000000000001</v>
      </c>
      <c r="D4980" t="s">
        <v>3745</v>
      </c>
      <c r="E4980">
        <v>5.05</v>
      </c>
      <c r="F4980" t="s">
        <v>3748</v>
      </c>
      <c r="G4980" t="s">
        <v>3740</v>
      </c>
      <c r="H4980" t="s">
        <v>3740</v>
      </c>
      <c r="I4980" t="s">
        <v>3740</v>
      </c>
      <c r="J4980">
        <v>1</v>
      </c>
      <c r="K4980" t="s">
        <v>3741</v>
      </c>
    </row>
    <row r="4981" spans="2:11" x14ac:dyDescent="0.3">
      <c r="B4981" t="s">
        <v>4000</v>
      </c>
      <c r="C4981">
        <v>23.55</v>
      </c>
      <c r="D4981" t="s">
        <v>3750</v>
      </c>
      <c r="E4981">
        <v>10.38</v>
      </c>
      <c r="F4981" t="s">
        <v>3746</v>
      </c>
      <c r="G4981" t="s">
        <v>3740</v>
      </c>
      <c r="H4981" t="s">
        <v>3740</v>
      </c>
      <c r="I4981" t="s">
        <v>3740</v>
      </c>
      <c r="J4981">
        <v>0</v>
      </c>
      <c r="K4981" t="s">
        <v>3741</v>
      </c>
    </row>
    <row r="4982" spans="2:11" x14ac:dyDescent="0.3">
      <c r="B4982" t="s">
        <v>4001</v>
      </c>
      <c r="C4982">
        <v>30.18</v>
      </c>
      <c r="D4982" t="s">
        <v>3745</v>
      </c>
      <c r="E4982">
        <v>8.31</v>
      </c>
      <c r="F4982" t="s">
        <v>3746</v>
      </c>
      <c r="G4982" t="s">
        <v>3741</v>
      </c>
      <c r="H4982" t="s">
        <v>3740</v>
      </c>
      <c r="I4982" t="s">
        <v>3740</v>
      </c>
      <c r="J4982">
        <v>1</v>
      </c>
      <c r="K4982" t="s">
        <v>3741</v>
      </c>
    </row>
    <row r="4983" spans="2:11" x14ac:dyDescent="0.3">
      <c r="B4983" t="s">
        <v>4002</v>
      </c>
      <c r="C4983">
        <v>29.94</v>
      </c>
      <c r="D4983" t="s">
        <v>3749</v>
      </c>
      <c r="E4983">
        <v>7.59</v>
      </c>
      <c r="F4983" t="s">
        <v>3746</v>
      </c>
      <c r="G4983" t="s">
        <v>3740</v>
      </c>
      <c r="H4983" t="s">
        <v>3740</v>
      </c>
      <c r="I4983" t="s">
        <v>3740</v>
      </c>
      <c r="J4983">
        <v>0</v>
      </c>
      <c r="K4983" t="s">
        <v>3741</v>
      </c>
    </row>
    <row r="4984" spans="2:11" x14ac:dyDescent="0.3">
      <c r="B4984" t="s">
        <v>4003</v>
      </c>
      <c r="C4984">
        <v>31.4</v>
      </c>
      <c r="D4984" t="s">
        <v>3745</v>
      </c>
      <c r="E4984">
        <v>5.49</v>
      </c>
      <c r="F4984" t="s">
        <v>3748</v>
      </c>
      <c r="G4984" t="s">
        <v>3740</v>
      </c>
      <c r="H4984" t="s">
        <v>3740</v>
      </c>
      <c r="I4984" t="s">
        <v>3740</v>
      </c>
      <c r="J4984">
        <v>0</v>
      </c>
      <c r="K4984" t="s">
        <v>3741</v>
      </c>
    </row>
    <row r="4985" spans="2:11" x14ac:dyDescent="0.3">
      <c r="B4985" t="s">
        <v>4004</v>
      </c>
      <c r="C4985">
        <v>53.06</v>
      </c>
      <c r="D4985" t="s">
        <v>3745</v>
      </c>
      <c r="E4985">
        <v>11.68</v>
      </c>
      <c r="F4985" t="s">
        <v>3746</v>
      </c>
      <c r="G4985" t="s">
        <v>3740</v>
      </c>
      <c r="H4985" t="s">
        <v>3740</v>
      </c>
      <c r="I4985" t="s">
        <v>3740</v>
      </c>
      <c r="J4985">
        <v>0</v>
      </c>
      <c r="K4985" t="s">
        <v>3741</v>
      </c>
    </row>
    <row r="4986" spans="2:11" x14ac:dyDescent="0.3">
      <c r="B4986" t="s">
        <v>4005</v>
      </c>
      <c r="C4986">
        <v>30.25</v>
      </c>
      <c r="D4986" t="s">
        <v>3745</v>
      </c>
      <c r="E4986">
        <v>4.1900000000000004</v>
      </c>
      <c r="F4986" t="s">
        <v>3748</v>
      </c>
      <c r="G4986" t="s">
        <v>3740</v>
      </c>
      <c r="H4986" t="s">
        <v>3740</v>
      </c>
      <c r="I4986" t="s">
        <v>3740</v>
      </c>
      <c r="J4986">
        <v>2</v>
      </c>
      <c r="K4986" t="s">
        <v>3741</v>
      </c>
    </row>
    <row r="4987" spans="2:11" x14ac:dyDescent="0.3">
      <c r="B4987" t="s">
        <v>4006</v>
      </c>
      <c r="C4987">
        <v>46.68</v>
      </c>
      <c r="D4987" t="s">
        <v>3745</v>
      </c>
      <c r="E4987">
        <v>4.01</v>
      </c>
      <c r="F4987" t="s">
        <v>3748</v>
      </c>
      <c r="G4987" t="s">
        <v>3740</v>
      </c>
      <c r="H4987" t="s">
        <v>3740</v>
      </c>
      <c r="I4987" t="s">
        <v>3740</v>
      </c>
      <c r="J4987">
        <v>0</v>
      </c>
      <c r="K4987" t="s">
        <v>3741</v>
      </c>
    </row>
    <row r="4988" spans="2:11" x14ac:dyDescent="0.3">
      <c r="B4988" t="s">
        <v>4007</v>
      </c>
      <c r="C4988">
        <v>30.4</v>
      </c>
      <c r="D4988" t="s">
        <v>3745</v>
      </c>
      <c r="E4988">
        <v>5.91</v>
      </c>
      <c r="F4988" t="s">
        <v>3747</v>
      </c>
      <c r="G4988" t="s">
        <v>3740</v>
      </c>
      <c r="H4988" t="s">
        <v>3742</v>
      </c>
      <c r="I4988" t="s">
        <v>3740</v>
      </c>
      <c r="J4988">
        <v>2</v>
      </c>
      <c r="K4988" t="s">
        <v>3741</v>
      </c>
    </row>
    <row r="4989" spans="2:11" x14ac:dyDescent="0.3">
      <c r="B4989" t="s">
        <v>4008</v>
      </c>
      <c r="C4989">
        <v>30.2</v>
      </c>
      <c r="D4989" t="s">
        <v>3745</v>
      </c>
      <c r="E4989">
        <v>4.47</v>
      </c>
      <c r="F4989" t="s">
        <v>3748</v>
      </c>
      <c r="G4989" t="s">
        <v>3741</v>
      </c>
      <c r="H4989" t="s">
        <v>3740</v>
      </c>
      <c r="I4989" t="s">
        <v>3741</v>
      </c>
      <c r="J4989">
        <v>1</v>
      </c>
      <c r="K4989" t="s">
        <v>3741</v>
      </c>
    </row>
    <row r="4990" spans="2:11" x14ac:dyDescent="0.3">
      <c r="B4990" t="s">
        <v>4009</v>
      </c>
      <c r="C4990">
        <v>51.18</v>
      </c>
      <c r="D4990" t="s">
        <v>3745</v>
      </c>
      <c r="E4990">
        <v>4.5599999999999996</v>
      </c>
      <c r="F4990" t="s">
        <v>3748</v>
      </c>
      <c r="G4990" t="s">
        <v>3741</v>
      </c>
      <c r="H4990" t="s">
        <v>3742</v>
      </c>
      <c r="I4990" t="s">
        <v>3740</v>
      </c>
      <c r="J4990">
        <v>2</v>
      </c>
      <c r="K4990" t="s">
        <v>3741</v>
      </c>
    </row>
    <row r="4991" spans="2:11" x14ac:dyDescent="0.3">
      <c r="B4991" t="s">
        <v>4010</v>
      </c>
      <c r="C4991">
        <v>22.18</v>
      </c>
      <c r="D4991" t="s">
        <v>3750</v>
      </c>
      <c r="E4991">
        <v>9.9</v>
      </c>
      <c r="F4991" t="s">
        <v>3746</v>
      </c>
      <c r="G4991" t="s">
        <v>3740</v>
      </c>
      <c r="H4991" t="s">
        <v>3740</v>
      </c>
      <c r="I4991" t="s">
        <v>3740</v>
      </c>
      <c r="J4991">
        <v>0</v>
      </c>
      <c r="K4991" t="s">
        <v>3741</v>
      </c>
    </row>
    <row r="4992" spans="2:11" x14ac:dyDescent="0.3">
      <c r="B4992" t="s">
        <v>4011</v>
      </c>
      <c r="C4992">
        <v>31.92</v>
      </c>
      <c r="D4992" t="s">
        <v>3745</v>
      </c>
      <c r="E4992">
        <v>5.1100000000000003</v>
      </c>
      <c r="F4992" t="s">
        <v>3748</v>
      </c>
      <c r="G4992" t="s">
        <v>3740</v>
      </c>
      <c r="H4992" t="s">
        <v>3740</v>
      </c>
      <c r="I4992" t="s">
        <v>3741</v>
      </c>
      <c r="J4992">
        <v>1</v>
      </c>
      <c r="K4992" t="s">
        <v>3741</v>
      </c>
    </row>
    <row r="4993" spans="2:11" x14ac:dyDescent="0.3">
      <c r="B4993" t="s">
        <v>4012</v>
      </c>
      <c r="C4993">
        <v>31.73</v>
      </c>
      <c r="D4993" t="s">
        <v>3745</v>
      </c>
      <c r="E4993">
        <v>5.73</v>
      </c>
      <c r="F4993" t="s">
        <v>3747</v>
      </c>
      <c r="G4993" t="s">
        <v>3740</v>
      </c>
      <c r="H4993" t="s">
        <v>3742</v>
      </c>
      <c r="I4993" t="s">
        <v>3740</v>
      </c>
      <c r="J4993">
        <v>1</v>
      </c>
      <c r="K4993" t="s">
        <v>3741</v>
      </c>
    </row>
    <row r="4994" spans="2:11" x14ac:dyDescent="0.3">
      <c r="B4994" t="s">
        <v>4013</v>
      </c>
      <c r="C4994">
        <v>45.52</v>
      </c>
      <c r="D4994" t="s">
        <v>3745</v>
      </c>
      <c r="E4994">
        <v>6.04</v>
      </c>
      <c r="F4994" t="s">
        <v>3747</v>
      </c>
      <c r="G4994" t="s">
        <v>3740</v>
      </c>
      <c r="H4994" t="s">
        <v>3740</v>
      </c>
      <c r="I4994" t="s">
        <v>3741</v>
      </c>
      <c r="J4994">
        <v>1</v>
      </c>
      <c r="K4994" t="s">
        <v>3741</v>
      </c>
    </row>
    <row r="4995" spans="2:11" x14ac:dyDescent="0.3">
      <c r="B4995" t="s">
        <v>4014</v>
      </c>
      <c r="C4995">
        <v>52.81</v>
      </c>
      <c r="D4995" t="s">
        <v>3745</v>
      </c>
      <c r="E4995">
        <v>5.19</v>
      </c>
      <c r="F4995" t="s">
        <v>3748</v>
      </c>
      <c r="G4995" t="s">
        <v>3740</v>
      </c>
      <c r="H4995" t="s">
        <v>3740</v>
      </c>
      <c r="I4995" t="s">
        <v>3741</v>
      </c>
      <c r="J4995">
        <v>1</v>
      </c>
      <c r="K4995" t="s">
        <v>3741</v>
      </c>
    </row>
    <row r="4996" spans="2:11" x14ac:dyDescent="0.3">
      <c r="B4996" t="s">
        <v>4015</v>
      </c>
      <c r="C4996">
        <v>33.58</v>
      </c>
      <c r="D4996" t="s">
        <v>3745</v>
      </c>
      <c r="E4996">
        <v>5.56</v>
      </c>
      <c r="F4996" t="s">
        <v>3748</v>
      </c>
      <c r="G4996" t="s">
        <v>3740</v>
      </c>
      <c r="H4996" t="s">
        <v>3740</v>
      </c>
      <c r="I4996" t="s">
        <v>3740</v>
      </c>
      <c r="J4996">
        <v>1</v>
      </c>
      <c r="K4996" t="s">
        <v>3741</v>
      </c>
    </row>
    <row r="4997" spans="2:11" x14ac:dyDescent="0.3">
      <c r="B4997" t="s">
        <v>4016</v>
      </c>
      <c r="C4997">
        <v>30.684999999999999</v>
      </c>
      <c r="D4997" t="s">
        <v>3745</v>
      </c>
      <c r="E4997">
        <v>8.23</v>
      </c>
      <c r="F4997" t="s">
        <v>3746</v>
      </c>
      <c r="G4997" t="s">
        <v>3740</v>
      </c>
      <c r="H4997" t="s">
        <v>3740</v>
      </c>
      <c r="I4997" t="s">
        <v>3740</v>
      </c>
      <c r="J4997">
        <v>0</v>
      </c>
      <c r="K4997" t="s">
        <v>3741</v>
      </c>
    </row>
    <row r="4998" spans="2:11" x14ac:dyDescent="0.3">
      <c r="B4998" t="s">
        <v>4017</v>
      </c>
      <c r="C4998">
        <v>37.524999999999999</v>
      </c>
      <c r="D4998" t="s">
        <v>3745</v>
      </c>
      <c r="E4998">
        <v>9.0299999999999994</v>
      </c>
      <c r="F4998" t="s">
        <v>3746</v>
      </c>
      <c r="G4998" t="s">
        <v>3741</v>
      </c>
      <c r="H4998" t="s">
        <v>3740</v>
      </c>
      <c r="I4998" t="s">
        <v>3740</v>
      </c>
      <c r="J4998">
        <v>2</v>
      </c>
      <c r="K4998" t="s">
        <v>3740</v>
      </c>
    </row>
    <row r="4999" spans="2:11" x14ac:dyDescent="0.3">
      <c r="B4999" t="s">
        <v>4018</v>
      </c>
      <c r="C4999">
        <v>34.5</v>
      </c>
      <c r="D4999" t="s">
        <v>3745</v>
      </c>
      <c r="E4999">
        <v>4.07</v>
      </c>
      <c r="F4999" t="s">
        <v>3748</v>
      </c>
      <c r="G4999" t="s">
        <v>3741</v>
      </c>
      <c r="H4999" t="s">
        <v>3740</v>
      </c>
      <c r="I4999" t="s">
        <v>3740</v>
      </c>
      <c r="J4999">
        <v>0</v>
      </c>
      <c r="K4999" t="s">
        <v>3741</v>
      </c>
    </row>
    <row r="5000" spans="2:11" x14ac:dyDescent="0.3">
      <c r="B5000" t="s">
        <v>4019</v>
      </c>
      <c r="C5000">
        <v>28.16</v>
      </c>
      <c r="D5000" t="s">
        <v>3749</v>
      </c>
      <c r="E5000">
        <v>5.77</v>
      </c>
      <c r="F5000" t="s">
        <v>3747</v>
      </c>
      <c r="G5000" t="s">
        <v>3740</v>
      </c>
      <c r="H5000" t="s">
        <v>3740</v>
      </c>
      <c r="I5000" t="s">
        <v>3740</v>
      </c>
      <c r="J5000">
        <v>2</v>
      </c>
      <c r="K5000" t="s">
        <v>3741</v>
      </c>
    </row>
    <row r="5001" spans="2:11" x14ac:dyDescent="0.3">
      <c r="B5001" t="s">
        <v>4020</v>
      </c>
      <c r="C5001">
        <v>30.02</v>
      </c>
      <c r="D5001" t="s">
        <v>3745</v>
      </c>
      <c r="E5001">
        <v>5.98</v>
      </c>
      <c r="F5001" t="s">
        <v>3747</v>
      </c>
      <c r="G5001" t="s">
        <v>3740</v>
      </c>
      <c r="H5001" t="s">
        <v>3740</v>
      </c>
      <c r="I5001" t="s">
        <v>3741</v>
      </c>
      <c r="J5001">
        <v>1</v>
      </c>
      <c r="K5001" t="s">
        <v>3741</v>
      </c>
    </row>
    <row r="5002" spans="2:11" x14ac:dyDescent="0.3">
      <c r="B5002" t="s">
        <v>4021</v>
      </c>
      <c r="C5002">
        <v>37.82</v>
      </c>
      <c r="D5002" t="s">
        <v>3745</v>
      </c>
      <c r="E5002">
        <v>6.01</v>
      </c>
      <c r="F5002" t="s">
        <v>3747</v>
      </c>
      <c r="G5002" t="s">
        <v>3740</v>
      </c>
      <c r="H5002" t="s">
        <v>3740</v>
      </c>
      <c r="I5002" t="s">
        <v>3740</v>
      </c>
      <c r="J5002">
        <v>0</v>
      </c>
      <c r="K5002" t="s">
        <v>3741</v>
      </c>
    </row>
    <row r="5003" spans="2:11" x14ac:dyDescent="0.3">
      <c r="B5003" t="s">
        <v>4022</v>
      </c>
      <c r="C5003">
        <v>33.14</v>
      </c>
      <c r="D5003" t="s">
        <v>3745</v>
      </c>
      <c r="E5003">
        <v>5.67</v>
      </c>
      <c r="F5003" t="s">
        <v>3748</v>
      </c>
      <c r="G5003" t="s">
        <v>3741</v>
      </c>
      <c r="H5003" t="s">
        <v>3740</v>
      </c>
      <c r="I5003" t="s">
        <v>3740</v>
      </c>
      <c r="J5003">
        <v>0</v>
      </c>
      <c r="K5003" t="s">
        <v>3741</v>
      </c>
    </row>
    <row r="5004" spans="2:11" x14ac:dyDescent="0.3">
      <c r="B5004" t="s">
        <v>4023</v>
      </c>
      <c r="C5004">
        <v>25.14</v>
      </c>
      <c r="D5004" t="s">
        <v>3749</v>
      </c>
      <c r="E5004">
        <v>6.02</v>
      </c>
      <c r="F5004" t="s">
        <v>3747</v>
      </c>
      <c r="G5004" t="s">
        <v>3741</v>
      </c>
      <c r="H5004" t="s">
        <v>3740</v>
      </c>
      <c r="I5004" t="s">
        <v>3741</v>
      </c>
      <c r="J5004">
        <v>1</v>
      </c>
      <c r="K5004" t="s">
        <v>3741</v>
      </c>
    </row>
    <row r="5005" spans="2:11" x14ac:dyDescent="0.3">
      <c r="B5005" t="s">
        <v>4024</v>
      </c>
      <c r="C5005">
        <v>20.18</v>
      </c>
      <c r="D5005" t="s">
        <v>3750</v>
      </c>
      <c r="E5005">
        <v>11.19</v>
      </c>
      <c r="F5005" t="s">
        <v>3746</v>
      </c>
      <c r="G5005" t="s">
        <v>3740</v>
      </c>
      <c r="H5005" t="s">
        <v>3740</v>
      </c>
      <c r="I5005" t="s">
        <v>3740</v>
      </c>
      <c r="J5005">
        <v>0</v>
      </c>
      <c r="K5005" t="s">
        <v>3741</v>
      </c>
    </row>
    <row r="5006" spans="2:11" x14ac:dyDescent="0.3">
      <c r="B5006" t="s">
        <v>4025</v>
      </c>
      <c r="C5006">
        <v>44.36</v>
      </c>
      <c r="D5006" t="s">
        <v>3745</v>
      </c>
      <c r="E5006">
        <v>5.1100000000000003</v>
      </c>
      <c r="F5006" t="s">
        <v>3748</v>
      </c>
      <c r="G5006" t="s">
        <v>3740</v>
      </c>
      <c r="H5006" t="s">
        <v>3740</v>
      </c>
      <c r="I5006" t="s">
        <v>3740</v>
      </c>
      <c r="J5006">
        <v>0</v>
      </c>
      <c r="K5006" t="s">
        <v>3741</v>
      </c>
    </row>
    <row r="5007" spans="2:11" x14ac:dyDescent="0.3">
      <c r="B5007" t="s">
        <v>4026</v>
      </c>
      <c r="C5007">
        <v>23.82</v>
      </c>
      <c r="D5007" t="s">
        <v>3750</v>
      </c>
      <c r="E5007">
        <v>10.85</v>
      </c>
      <c r="F5007" t="s">
        <v>3746</v>
      </c>
      <c r="G5007" t="s">
        <v>3741</v>
      </c>
      <c r="H5007" t="s">
        <v>3740</v>
      </c>
      <c r="I5007" t="s">
        <v>3740</v>
      </c>
      <c r="J5007">
        <v>0</v>
      </c>
      <c r="K5007" t="s">
        <v>3741</v>
      </c>
    </row>
    <row r="5008" spans="2:11" x14ac:dyDescent="0.3">
      <c r="B5008" t="s">
        <v>4027</v>
      </c>
      <c r="C5008">
        <v>45</v>
      </c>
      <c r="D5008" t="s">
        <v>3745</v>
      </c>
      <c r="E5008">
        <v>5.24</v>
      </c>
      <c r="F5008" t="s">
        <v>3748</v>
      </c>
      <c r="G5008" t="s">
        <v>3741</v>
      </c>
      <c r="H5008" t="s">
        <v>3740</v>
      </c>
      <c r="I5008" t="s">
        <v>3740</v>
      </c>
      <c r="J5008">
        <v>1</v>
      </c>
      <c r="K5008" t="s">
        <v>3741</v>
      </c>
    </row>
    <row r="5009" spans="2:11" x14ac:dyDescent="0.3">
      <c r="B5009" t="s">
        <v>4028</v>
      </c>
      <c r="C5009">
        <v>26.62</v>
      </c>
      <c r="D5009" t="s">
        <v>3749</v>
      </c>
      <c r="E5009">
        <v>10.08</v>
      </c>
      <c r="F5009" t="s">
        <v>3746</v>
      </c>
      <c r="G5009" t="s">
        <v>3740</v>
      </c>
      <c r="H5009" t="s">
        <v>3740</v>
      </c>
      <c r="I5009" t="s">
        <v>3740</v>
      </c>
      <c r="J5009">
        <v>0</v>
      </c>
      <c r="K5009" t="s">
        <v>3741</v>
      </c>
    </row>
    <row r="5010" spans="2:11" x14ac:dyDescent="0.3">
      <c r="B5010" t="s">
        <v>4029</v>
      </c>
      <c r="C5010">
        <v>32.67</v>
      </c>
      <c r="D5010" t="s">
        <v>3745</v>
      </c>
      <c r="E5010">
        <v>10.97</v>
      </c>
      <c r="F5010" t="s">
        <v>3746</v>
      </c>
      <c r="G5010" t="s">
        <v>3741</v>
      </c>
      <c r="H5010" t="s">
        <v>3740</v>
      </c>
      <c r="I5010" t="s">
        <v>3740</v>
      </c>
      <c r="J5010">
        <v>0</v>
      </c>
      <c r="K5010" t="s">
        <v>3741</v>
      </c>
    </row>
    <row r="5011" spans="2:11" x14ac:dyDescent="0.3">
      <c r="B5011" t="s">
        <v>4030</v>
      </c>
      <c r="C5011">
        <v>44.44</v>
      </c>
      <c r="D5011" t="s">
        <v>3745</v>
      </c>
      <c r="E5011">
        <v>4.9000000000000004</v>
      </c>
      <c r="F5011" t="s">
        <v>3748</v>
      </c>
      <c r="G5011" t="s">
        <v>3741</v>
      </c>
      <c r="H5011" t="s">
        <v>3740</v>
      </c>
      <c r="I5011" t="s">
        <v>3740</v>
      </c>
      <c r="J5011">
        <v>1</v>
      </c>
      <c r="K5011" t="s">
        <v>3741</v>
      </c>
    </row>
    <row r="5012" spans="2:11" x14ac:dyDescent="0.3">
      <c r="B5012" t="s">
        <v>4031</v>
      </c>
      <c r="C5012">
        <v>28.31</v>
      </c>
      <c r="D5012" t="s">
        <v>3749</v>
      </c>
      <c r="E5012">
        <v>5.33</v>
      </c>
      <c r="F5012" t="s">
        <v>3748</v>
      </c>
      <c r="G5012" t="s">
        <v>3740</v>
      </c>
      <c r="H5012" t="s">
        <v>3740</v>
      </c>
      <c r="I5012" t="s">
        <v>3740</v>
      </c>
      <c r="J5012">
        <v>0</v>
      </c>
      <c r="K5012" t="s">
        <v>3741</v>
      </c>
    </row>
    <row r="5013" spans="2:11" x14ac:dyDescent="0.3">
      <c r="B5013" t="s">
        <v>4032</v>
      </c>
      <c r="C5013">
        <v>25.05</v>
      </c>
      <c r="D5013" t="s">
        <v>3749</v>
      </c>
      <c r="E5013">
        <v>4.6100000000000003</v>
      </c>
      <c r="F5013" t="s">
        <v>3748</v>
      </c>
      <c r="G5013" t="s">
        <v>3740</v>
      </c>
      <c r="H5013" t="s">
        <v>3740</v>
      </c>
      <c r="I5013" t="s">
        <v>3740</v>
      </c>
      <c r="J5013">
        <v>2</v>
      </c>
      <c r="K5013" t="s">
        <v>3741</v>
      </c>
    </row>
    <row r="5014" spans="2:11" x14ac:dyDescent="0.3">
      <c r="B5014" t="s">
        <v>4033</v>
      </c>
      <c r="C5014">
        <v>28.34</v>
      </c>
      <c r="D5014" t="s">
        <v>3749</v>
      </c>
      <c r="E5014">
        <v>8.18</v>
      </c>
      <c r="F5014" t="s">
        <v>3746</v>
      </c>
      <c r="G5014" t="s">
        <v>3740</v>
      </c>
      <c r="H5014" t="s">
        <v>3740</v>
      </c>
      <c r="I5014" t="s">
        <v>3740</v>
      </c>
      <c r="J5014">
        <v>0</v>
      </c>
      <c r="K5014" t="s">
        <v>3741</v>
      </c>
    </row>
    <row r="5015" spans="2:11" x14ac:dyDescent="0.3">
      <c r="B5015" t="s">
        <v>4034</v>
      </c>
      <c r="C5015">
        <v>17.765000000000001</v>
      </c>
      <c r="D5015" t="s">
        <v>3751</v>
      </c>
      <c r="E5015">
        <v>5.62</v>
      </c>
      <c r="F5015" t="s">
        <v>3748</v>
      </c>
      <c r="G5015" t="s">
        <v>3740</v>
      </c>
      <c r="H5015" t="s">
        <v>3740</v>
      </c>
      <c r="I5015" t="s">
        <v>3740</v>
      </c>
      <c r="J5015">
        <v>0</v>
      </c>
      <c r="K5015" t="s">
        <v>3741</v>
      </c>
    </row>
    <row r="5016" spans="2:11" x14ac:dyDescent="0.3">
      <c r="B5016" t="s">
        <v>4035</v>
      </c>
      <c r="C5016">
        <v>36.119999999999997</v>
      </c>
      <c r="D5016" t="s">
        <v>3745</v>
      </c>
      <c r="E5016">
        <v>5.82</v>
      </c>
      <c r="F5016" t="s">
        <v>3747</v>
      </c>
      <c r="G5016" t="s">
        <v>3740</v>
      </c>
      <c r="H5016" t="s">
        <v>3740</v>
      </c>
      <c r="I5016" t="s">
        <v>3740</v>
      </c>
      <c r="J5016">
        <v>0</v>
      </c>
      <c r="K5016" t="s">
        <v>3741</v>
      </c>
    </row>
    <row r="5017" spans="2:11" x14ac:dyDescent="0.3">
      <c r="B5017" t="s">
        <v>4036</v>
      </c>
      <c r="C5017">
        <v>23.19</v>
      </c>
      <c r="D5017" t="s">
        <v>3750</v>
      </c>
      <c r="E5017">
        <v>7.66</v>
      </c>
      <c r="F5017" t="s">
        <v>3746</v>
      </c>
      <c r="G5017" t="s">
        <v>3740</v>
      </c>
      <c r="H5017" t="s">
        <v>3740</v>
      </c>
      <c r="I5017" t="s">
        <v>3740</v>
      </c>
      <c r="J5017">
        <v>0</v>
      </c>
      <c r="K5017" t="s">
        <v>3741</v>
      </c>
    </row>
    <row r="5018" spans="2:11" x14ac:dyDescent="0.3">
      <c r="B5018" t="s">
        <v>4037</v>
      </c>
      <c r="C5018">
        <v>35.99</v>
      </c>
      <c r="D5018" t="s">
        <v>3745</v>
      </c>
      <c r="E5018">
        <v>4.2300000000000004</v>
      </c>
      <c r="F5018" t="s">
        <v>3748</v>
      </c>
      <c r="G5018" t="s">
        <v>3740</v>
      </c>
      <c r="H5018" t="s">
        <v>3740</v>
      </c>
      <c r="I5018" t="s">
        <v>3740</v>
      </c>
      <c r="J5018">
        <v>0</v>
      </c>
      <c r="K5018" t="s">
        <v>3741</v>
      </c>
    </row>
    <row r="5019" spans="2:11" x14ac:dyDescent="0.3">
      <c r="B5019" t="s">
        <v>4038</v>
      </c>
      <c r="C5019">
        <v>30.25</v>
      </c>
      <c r="D5019" t="s">
        <v>3745</v>
      </c>
      <c r="E5019">
        <v>5.58</v>
      </c>
      <c r="F5019" t="s">
        <v>3748</v>
      </c>
      <c r="G5019" t="s">
        <v>3740</v>
      </c>
      <c r="H5019" t="s">
        <v>3740</v>
      </c>
      <c r="I5019" t="s">
        <v>3741</v>
      </c>
      <c r="J5019">
        <v>1</v>
      </c>
      <c r="K5019" t="s">
        <v>3741</v>
      </c>
    </row>
    <row r="5020" spans="2:11" x14ac:dyDescent="0.3">
      <c r="B5020" t="s">
        <v>4039</v>
      </c>
      <c r="C5020">
        <v>26.24</v>
      </c>
      <c r="D5020" t="s">
        <v>3749</v>
      </c>
      <c r="E5020">
        <v>6.26</v>
      </c>
      <c r="F5020" t="s">
        <v>3747</v>
      </c>
      <c r="G5020" t="s">
        <v>3741</v>
      </c>
      <c r="H5020" t="s">
        <v>3740</v>
      </c>
      <c r="I5020" t="s">
        <v>3740</v>
      </c>
      <c r="J5020">
        <v>0</v>
      </c>
      <c r="K5020" t="s">
        <v>3741</v>
      </c>
    </row>
    <row r="5021" spans="2:11" x14ac:dyDescent="0.3">
      <c r="B5021" t="s">
        <v>4040</v>
      </c>
      <c r="C5021">
        <v>31.36</v>
      </c>
      <c r="D5021" t="s">
        <v>3745</v>
      </c>
      <c r="E5021">
        <v>10.6</v>
      </c>
      <c r="F5021" t="s">
        <v>3746</v>
      </c>
      <c r="G5021" t="s">
        <v>3741</v>
      </c>
      <c r="H5021" t="s">
        <v>3740</v>
      </c>
      <c r="I5021" t="s">
        <v>3740</v>
      </c>
      <c r="J5021">
        <v>0</v>
      </c>
      <c r="K5021" t="s">
        <v>3741</v>
      </c>
    </row>
    <row r="5022" spans="2:11" x14ac:dyDescent="0.3">
      <c r="B5022" t="s">
        <v>4041</v>
      </c>
      <c r="C5022">
        <v>25.69</v>
      </c>
      <c r="D5022" t="s">
        <v>3749</v>
      </c>
      <c r="E5022">
        <v>4.78</v>
      </c>
      <c r="F5022" t="s">
        <v>3748</v>
      </c>
      <c r="G5022" t="s">
        <v>3741</v>
      </c>
      <c r="H5022" t="s">
        <v>3740</v>
      </c>
      <c r="I5022" t="s">
        <v>3740</v>
      </c>
      <c r="J5022">
        <v>0</v>
      </c>
      <c r="K5022" t="s">
        <v>3741</v>
      </c>
    </row>
    <row r="5023" spans="2:11" x14ac:dyDescent="0.3">
      <c r="B5023" t="s">
        <v>4042</v>
      </c>
      <c r="C5023">
        <v>25.46</v>
      </c>
      <c r="D5023" t="s">
        <v>3749</v>
      </c>
      <c r="E5023">
        <v>6.03</v>
      </c>
      <c r="F5023" t="s">
        <v>3747</v>
      </c>
      <c r="G5023" t="s">
        <v>3740</v>
      </c>
      <c r="H5023" t="s">
        <v>3740</v>
      </c>
      <c r="I5023" t="s">
        <v>3740</v>
      </c>
      <c r="J5023">
        <v>2</v>
      </c>
      <c r="K5023" t="s">
        <v>3741</v>
      </c>
    </row>
    <row r="5024" spans="2:11" x14ac:dyDescent="0.3">
      <c r="B5024" t="s">
        <v>4043</v>
      </c>
      <c r="C5024">
        <v>31.83</v>
      </c>
      <c r="D5024" t="s">
        <v>3745</v>
      </c>
      <c r="E5024">
        <v>11.55</v>
      </c>
      <c r="F5024" t="s">
        <v>3746</v>
      </c>
      <c r="G5024" t="s">
        <v>3741</v>
      </c>
      <c r="H5024" t="s">
        <v>3740</v>
      </c>
      <c r="I5024" t="s">
        <v>3740</v>
      </c>
      <c r="J5024">
        <v>1</v>
      </c>
      <c r="K5024" t="s">
        <v>3741</v>
      </c>
    </row>
    <row r="5025" spans="2:11" x14ac:dyDescent="0.3">
      <c r="B5025" t="s">
        <v>4044</v>
      </c>
      <c r="C5025">
        <v>24.43</v>
      </c>
      <c r="D5025" t="s">
        <v>3750</v>
      </c>
      <c r="E5025">
        <v>7.59</v>
      </c>
      <c r="F5025" t="s">
        <v>3746</v>
      </c>
      <c r="G5025" t="s">
        <v>3741</v>
      </c>
      <c r="H5025" t="s">
        <v>3740</v>
      </c>
      <c r="I5025" t="s">
        <v>3740</v>
      </c>
      <c r="J5025">
        <v>1</v>
      </c>
      <c r="K5025" t="s">
        <v>3741</v>
      </c>
    </row>
    <row r="5026" spans="2:11" x14ac:dyDescent="0.3">
      <c r="B5026" t="s">
        <v>4045</v>
      </c>
      <c r="C5026">
        <v>41.9</v>
      </c>
      <c r="D5026" t="s">
        <v>3745</v>
      </c>
      <c r="E5026">
        <v>4.26</v>
      </c>
      <c r="F5026" t="s">
        <v>3748</v>
      </c>
      <c r="G5026" t="s">
        <v>3740</v>
      </c>
      <c r="H5026" t="s">
        <v>3740</v>
      </c>
      <c r="I5026" t="s">
        <v>3740</v>
      </c>
      <c r="J5026">
        <v>0</v>
      </c>
      <c r="K5026" t="s">
        <v>3741</v>
      </c>
    </row>
    <row r="5027" spans="2:11" x14ac:dyDescent="0.3">
      <c r="B5027" t="s">
        <v>4046</v>
      </c>
      <c r="C5027">
        <v>22.88</v>
      </c>
      <c r="D5027" t="s">
        <v>3750</v>
      </c>
      <c r="E5027">
        <v>5.9</v>
      </c>
      <c r="F5027" t="s">
        <v>3747</v>
      </c>
      <c r="G5027" t="s">
        <v>3741</v>
      </c>
      <c r="H5027" t="s">
        <v>3740</v>
      </c>
      <c r="I5027" t="s">
        <v>3741</v>
      </c>
      <c r="J5027">
        <v>1</v>
      </c>
      <c r="K5027" t="s">
        <v>3741</v>
      </c>
    </row>
    <row r="5028" spans="2:11" x14ac:dyDescent="0.3">
      <c r="B5028" t="s">
        <v>4047</v>
      </c>
      <c r="C5028">
        <v>29.734999999999999</v>
      </c>
      <c r="D5028" t="s">
        <v>3749</v>
      </c>
      <c r="E5028">
        <v>7.79</v>
      </c>
      <c r="F5028" t="s">
        <v>3746</v>
      </c>
      <c r="G5028" t="s">
        <v>3740</v>
      </c>
      <c r="H5028" t="s">
        <v>3740</v>
      </c>
      <c r="I5028" t="s">
        <v>3740</v>
      </c>
      <c r="J5028">
        <v>0</v>
      </c>
      <c r="K5028" t="s">
        <v>3740</v>
      </c>
    </row>
    <row r="5029" spans="2:11" x14ac:dyDescent="0.3">
      <c r="B5029" t="s">
        <v>4048</v>
      </c>
      <c r="C5029">
        <v>40.74</v>
      </c>
      <c r="D5029" t="s">
        <v>3745</v>
      </c>
      <c r="E5029">
        <v>5.28</v>
      </c>
      <c r="F5029" t="s">
        <v>3748</v>
      </c>
      <c r="G5029" t="s">
        <v>3740</v>
      </c>
      <c r="H5029" t="s">
        <v>3740</v>
      </c>
      <c r="I5029" t="s">
        <v>3741</v>
      </c>
      <c r="J5029">
        <v>1</v>
      </c>
      <c r="K5029" t="s">
        <v>3741</v>
      </c>
    </row>
    <row r="5030" spans="2:11" x14ac:dyDescent="0.3">
      <c r="B5030" t="s">
        <v>4049</v>
      </c>
      <c r="C5030">
        <v>24.14</v>
      </c>
      <c r="D5030" t="s">
        <v>3750</v>
      </c>
      <c r="E5030">
        <v>5.87</v>
      </c>
      <c r="F5030" t="s">
        <v>3747</v>
      </c>
      <c r="G5030" t="s">
        <v>3740</v>
      </c>
      <c r="H5030" t="s">
        <v>3740</v>
      </c>
      <c r="I5030" t="s">
        <v>3740</v>
      </c>
      <c r="J5030">
        <v>2</v>
      </c>
      <c r="K5030" t="s">
        <v>3741</v>
      </c>
    </row>
    <row r="5031" spans="2:11" x14ac:dyDescent="0.3">
      <c r="B5031" t="s">
        <v>4050</v>
      </c>
      <c r="C5031">
        <v>25.15</v>
      </c>
      <c r="D5031" t="s">
        <v>3749</v>
      </c>
      <c r="E5031">
        <v>9.08</v>
      </c>
      <c r="F5031" t="s">
        <v>3746</v>
      </c>
      <c r="G5031" t="s">
        <v>3741</v>
      </c>
      <c r="H5031" t="s">
        <v>3740</v>
      </c>
      <c r="I5031" t="s">
        <v>3740</v>
      </c>
      <c r="J5031">
        <v>1</v>
      </c>
      <c r="K5031" t="s">
        <v>3741</v>
      </c>
    </row>
    <row r="5032" spans="2:11" x14ac:dyDescent="0.3">
      <c r="B5032" t="s">
        <v>4051</v>
      </c>
      <c r="C5032">
        <v>28.71</v>
      </c>
      <c r="D5032" t="s">
        <v>3749</v>
      </c>
      <c r="E5032">
        <v>5.2</v>
      </c>
      <c r="F5032" t="s">
        <v>3748</v>
      </c>
      <c r="G5032" t="s">
        <v>3740</v>
      </c>
      <c r="H5032" t="s">
        <v>3740</v>
      </c>
      <c r="I5032" t="s">
        <v>3740</v>
      </c>
      <c r="J5032">
        <v>1</v>
      </c>
      <c r="K5032" t="s">
        <v>3741</v>
      </c>
    </row>
    <row r="5033" spans="2:11" x14ac:dyDescent="0.3">
      <c r="B5033" t="s">
        <v>4052</v>
      </c>
      <c r="C5033">
        <v>23</v>
      </c>
      <c r="D5033" t="s">
        <v>3750</v>
      </c>
      <c r="E5033">
        <v>5.48</v>
      </c>
      <c r="F5033" t="s">
        <v>3748</v>
      </c>
      <c r="G5033" t="s">
        <v>3740</v>
      </c>
      <c r="H5033" t="s">
        <v>3740</v>
      </c>
      <c r="I5033" t="s">
        <v>3740</v>
      </c>
      <c r="J5033">
        <v>0</v>
      </c>
      <c r="K5033" t="s">
        <v>3741</v>
      </c>
    </row>
    <row r="5034" spans="2:11" x14ac:dyDescent="0.3">
      <c r="B5034" t="s">
        <v>4053</v>
      </c>
      <c r="C5034">
        <v>36.86</v>
      </c>
      <c r="D5034" t="s">
        <v>3745</v>
      </c>
      <c r="E5034">
        <v>11.95</v>
      </c>
      <c r="F5034" t="s">
        <v>3746</v>
      </c>
      <c r="G5034" t="s">
        <v>3740</v>
      </c>
      <c r="H5034" t="s">
        <v>3740</v>
      </c>
      <c r="I5034" t="s">
        <v>3740</v>
      </c>
      <c r="J5034">
        <v>0</v>
      </c>
      <c r="K5034" t="s">
        <v>3740</v>
      </c>
    </row>
    <row r="5035" spans="2:11" x14ac:dyDescent="0.3">
      <c r="B5035" t="s">
        <v>4054</v>
      </c>
      <c r="C5035">
        <v>24.25</v>
      </c>
      <c r="D5035" t="s">
        <v>3750</v>
      </c>
      <c r="E5035">
        <v>8.6999999999999993</v>
      </c>
      <c r="F5035" t="s">
        <v>3746</v>
      </c>
      <c r="G5035" t="s">
        <v>3741</v>
      </c>
      <c r="H5035" t="s">
        <v>3740</v>
      </c>
      <c r="I5035" t="s">
        <v>3740</v>
      </c>
      <c r="J5035">
        <v>1</v>
      </c>
      <c r="K5035" t="s">
        <v>3741</v>
      </c>
    </row>
    <row r="5036" spans="2:11" x14ac:dyDescent="0.3">
      <c r="B5036" t="s">
        <v>4055</v>
      </c>
      <c r="C5036">
        <v>23.85</v>
      </c>
      <c r="D5036" t="s">
        <v>3750</v>
      </c>
      <c r="E5036">
        <v>7.84</v>
      </c>
      <c r="F5036" t="s">
        <v>3746</v>
      </c>
      <c r="G5036" t="s">
        <v>3740</v>
      </c>
      <c r="H5036" t="s">
        <v>3740</v>
      </c>
      <c r="I5036" t="s">
        <v>3740</v>
      </c>
      <c r="J5036">
        <v>0</v>
      </c>
      <c r="K5036" t="s">
        <v>3741</v>
      </c>
    </row>
    <row r="5037" spans="2:11" x14ac:dyDescent="0.3">
      <c r="B5037" t="s">
        <v>4056</v>
      </c>
      <c r="C5037">
        <v>40.020000000000003</v>
      </c>
      <c r="D5037" t="s">
        <v>3745</v>
      </c>
      <c r="E5037">
        <v>5.19</v>
      </c>
      <c r="F5037" t="s">
        <v>3748</v>
      </c>
      <c r="G5037" t="s">
        <v>3741</v>
      </c>
      <c r="H5037" t="s">
        <v>3740</v>
      </c>
      <c r="I5037" t="s">
        <v>3740</v>
      </c>
      <c r="J5037">
        <v>1</v>
      </c>
      <c r="K5037" t="s">
        <v>3741</v>
      </c>
    </row>
    <row r="5038" spans="2:11" x14ac:dyDescent="0.3">
      <c r="B5038" t="s">
        <v>4057</v>
      </c>
      <c r="C5038">
        <v>19.170000000000002</v>
      </c>
      <c r="D5038" t="s">
        <v>3750</v>
      </c>
      <c r="E5038">
        <v>8.41</v>
      </c>
      <c r="F5038" t="s">
        <v>3746</v>
      </c>
      <c r="G5038" t="s">
        <v>3740</v>
      </c>
      <c r="H5038" t="s">
        <v>3740</v>
      </c>
      <c r="I5038" t="s">
        <v>3740</v>
      </c>
      <c r="J5038">
        <v>0</v>
      </c>
      <c r="K5038" t="s">
        <v>3741</v>
      </c>
    </row>
    <row r="5039" spans="2:11" x14ac:dyDescent="0.3">
      <c r="B5039" t="s">
        <v>4058</v>
      </c>
      <c r="C5039">
        <v>43.53</v>
      </c>
      <c r="D5039" t="s">
        <v>3745</v>
      </c>
      <c r="E5039">
        <v>5.86</v>
      </c>
      <c r="F5039" t="s">
        <v>3747</v>
      </c>
      <c r="G5039" t="s">
        <v>3741</v>
      </c>
      <c r="H5039" t="s">
        <v>3742</v>
      </c>
      <c r="I5039" t="s">
        <v>3740</v>
      </c>
      <c r="J5039">
        <v>2</v>
      </c>
      <c r="K5039" t="s">
        <v>3741</v>
      </c>
    </row>
    <row r="5040" spans="2:11" x14ac:dyDescent="0.3">
      <c r="B5040" t="s">
        <v>4059</v>
      </c>
      <c r="C5040">
        <v>46.06</v>
      </c>
      <c r="D5040" t="s">
        <v>3745</v>
      </c>
      <c r="E5040">
        <v>4.18</v>
      </c>
      <c r="F5040" t="s">
        <v>3748</v>
      </c>
      <c r="G5040" t="s">
        <v>3740</v>
      </c>
      <c r="H5040" t="s">
        <v>3742</v>
      </c>
      <c r="I5040" t="s">
        <v>3740</v>
      </c>
      <c r="J5040">
        <v>1</v>
      </c>
      <c r="K5040" t="s">
        <v>3741</v>
      </c>
    </row>
    <row r="5041" spans="2:11" x14ac:dyDescent="0.3">
      <c r="B5041" t="s">
        <v>4060</v>
      </c>
      <c r="C5041">
        <v>29.92</v>
      </c>
      <c r="D5041" t="s">
        <v>3749</v>
      </c>
      <c r="E5041">
        <v>11.99</v>
      </c>
      <c r="F5041" t="s">
        <v>3746</v>
      </c>
      <c r="G5041" t="s">
        <v>3741</v>
      </c>
      <c r="H5041" t="s">
        <v>3740</v>
      </c>
      <c r="I5041" t="s">
        <v>3740</v>
      </c>
      <c r="J5041">
        <v>2</v>
      </c>
      <c r="K5041" t="s">
        <v>3741</v>
      </c>
    </row>
    <row r="5042" spans="2:11" x14ac:dyDescent="0.3">
      <c r="B5042" t="s">
        <v>4061</v>
      </c>
      <c r="C5042">
        <v>28.46</v>
      </c>
      <c r="D5042" t="s">
        <v>3749</v>
      </c>
      <c r="E5042">
        <v>4.8499999999999996</v>
      </c>
      <c r="F5042" t="s">
        <v>3748</v>
      </c>
      <c r="G5042" t="s">
        <v>3741</v>
      </c>
      <c r="H5042" t="s">
        <v>3740</v>
      </c>
      <c r="I5042" t="s">
        <v>3740</v>
      </c>
      <c r="J5042">
        <v>1</v>
      </c>
      <c r="K5042" t="s">
        <v>3741</v>
      </c>
    </row>
    <row r="5043" spans="2:11" x14ac:dyDescent="0.3">
      <c r="B5043" t="s">
        <v>4062</v>
      </c>
      <c r="C5043">
        <v>24.56</v>
      </c>
      <c r="D5043" t="s">
        <v>3750</v>
      </c>
      <c r="E5043">
        <v>6.18</v>
      </c>
      <c r="F5043" t="s">
        <v>3747</v>
      </c>
      <c r="G5043" t="s">
        <v>3741</v>
      </c>
      <c r="H5043" t="s">
        <v>3740</v>
      </c>
      <c r="I5043" t="s">
        <v>3741</v>
      </c>
      <c r="J5043">
        <v>1</v>
      </c>
      <c r="K5043" t="s">
        <v>3741</v>
      </c>
    </row>
    <row r="5044" spans="2:11" x14ac:dyDescent="0.3">
      <c r="B5044" t="s">
        <v>4063</v>
      </c>
      <c r="C5044">
        <v>41.19</v>
      </c>
      <c r="D5044" t="s">
        <v>3745</v>
      </c>
      <c r="E5044">
        <v>6.37</v>
      </c>
      <c r="F5044" t="s">
        <v>3747</v>
      </c>
      <c r="G5044" t="s">
        <v>3740</v>
      </c>
      <c r="H5044" t="s">
        <v>3740</v>
      </c>
      <c r="I5044" t="s">
        <v>3740</v>
      </c>
      <c r="J5044">
        <v>0</v>
      </c>
      <c r="K5044" t="s">
        <v>3741</v>
      </c>
    </row>
    <row r="5045" spans="2:11" x14ac:dyDescent="0.3">
      <c r="B5045" t="s">
        <v>4064</v>
      </c>
      <c r="C5045">
        <v>18.63</v>
      </c>
      <c r="D5045" t="s">
        <v>3750</v>
      </c>
      <c r="E5045">
        <v>9.81</v>
      </c>
      <c r="F5045" t="s">
        <v>3746</v>
      </c>
      <c r="G5045" t="s">
        <v>3741</v>
      </c>
      <c r="H5045" t="s">
        <v>3740</v>
      </c>
      <c r="I5045" t="s">
        <v>3740</v>
      </c>
      <c r="J5045">
        <v>2</v>
      </c>
      <c r="K5045" t="s">
        <v>3741</v>
      </c>
    </row>
    <row r="5046" spans="2:11" x14ac:dyDescent="0.3">
      <c r="B5046" t="s">
        <v>4065</v>
      </c>
      <c r="C5046">
        <v>26.26</v>
      </c>
      <c r="D5046" t="s">
        <v>3749</v>
      </c>
      <c r="E5046">
        <v>11.8</v>
      </c>
      <c r="F5046" t="s">
        <v>3746</v>
      </c>
      <c r="G5046" t="s">
        <v>3741</v>
      </c>
      <c r="H5046" t="s">
        <v>3740</v>
      </c>
      <c r="I5046" t="s">
        <v>3740</v>
      </c>
      <c r="J5046">
        <v>1</v>
      </c>
      <c r="K5046" t="s">
        <v>3741</v>
      </c>
    </row>
    <row r="5047" spans="2:11" x14ac:dyDescent="0.3">
      <c r="B5047" t="s">
        <v>4066</v>
      </c>
      <c r="C5047">
        <v>22.37</v>
      </c>
      <c r="D5047" t="s">
        <v>3750</v>
      </c>
      <c r="E5047">
        <v>5.86</v>
      </c>
      <c r="F5047" t="s">
        <v>3747</v>
      </c>
      <c r="G5047" t="s">
        <v>3741</v>
      </c>
      <c r="H5047" t="s">
        <v>3740</v>
      </c>
      <c r="I5047" t="s">
        <v>3741</v>
      </c>
      <c r="J5047">
        <v>1</v>
      </c>
      <c r="K5047" t="s">
        <v>3741</v>
      </c>
    </row>
    <row r="5048" spans="2:11" x14ac:dyDescent="0.3">
      <c r="B5048" t="s">
        <v>4067</v>
      </c>
      <c r="C5048">
        <v>39.619999999999997</v>
      </c>
      <c r="D5048" t="s">
        <v>3745</v>
      </c>
      <c r="E5048">
        <v>4.28</v>
      </c>
      <c r="F5048" t="s">
        <v>3748</v>
      </c>
      <c r="G5048" t="s">
        <v>3740</v>
      </c>
      <c r="H5048" t="s">
        <v>3740</v>
      </c>
      <c r="I5048" t="s">
        <v>3740</v>
      </c>
      <c r="J5048">
        <v>1</v>
      </c>
      <c r="K5048" t="s">
        <v>3741</v>
      </c>
    </row>
    <row r="5049" spans="2:11" x14ac:dyDescent="0.3">
      <c r="B5049" t="s">
        <v>4068</v>
      </c>
      <c r="C5049">
        <v>18.329999999999998</v>
      </c>
      <c r="D5049" t="s">
        <v>3751</v>
      </c>
      <c r="E5049">
        <v>4.16</v>
      </c>
      <c r="F5049" t="s">
        <v>3748</v>
      </c>
      <c r="G5049" t="s">
        <v>3741</v>
      </c>
      <c r="H5049" t="s">
        <v>3740</v>
      </c>
      <c r="I5049" t="s">
        <v>3740</v>
      </c>
      <c r="J5049">
        <v>0</v>
      </c>
      <c r="K5049" t="s">
        <v>3741</v>
      </c>
    </row>
    <row r="5050" spans="2:11" x14ac:dyDescent="0.3">
      <c r="B5050" t="s">
        <v>4069</v>
      </c>
      <c r="C5050">
        <v>17.11</v>
      </c>
      <c r="D5050" t="s">
        <v>3751</v>
      </c>
      <c r="E5050">
        <v>4.9800000000000004</v>
      </c>
      <c r="F5050" t="s">
        <v>3748</v>
      </c>
      <c r="G5050" t="s">
        <v>3741</v>
      </c>
      <c r="H5050" t="s">
        <v>3740</v>
      </c>
      <c r="I5050" t="s">
        <v>3741</v>
      </c>
      <c r="J5050">
        <v>1</v>
      </c>
      <c r="K5050" t="s">
        <v>3741</v>
      </c>
    </row>
    <row r="5051" spans="2:11" x14ac:dyDescent="0.3">
      <c r="B5051" t="s">
        <v>4070</v>
      </c>
      <c r="C5051">
        <v>43.5</v>
      </c>
      <c r="D5051" t="s">
        <v>3745</v>
      </c>
      <c r="E5051">
        <v>6.38</v>
      </c>
      <c r="F5051" t="s">
        <v>3747</v>
      </c>
      <c r="G5051" t="s">
        <v>3740</v>
      </c>
      <c r="H5051" t="s">
        <v>3742</v>
      </c>
      <c r="I5051" t="s">
        <v>3740</v>
      </c>
      <c r="J5051">
        <v>1</v>
      </c>
      <c r="K5051" t="s">
        <v>3741</v>
      </c>
    </row>
    <row r="5052" spans="2:11" x14ac:dyDescent="0.3">
      <c r="B5052" t="s">
        <v>4071</v>
      </c>
      <c r="C5052">
        <v>25.364999999999998</v>
      </c>
      <c r="D5052" t="s">
        <v>3749</v>
      </c>
      <c r="E5052">
        <v>5.19</v>
      </c>
      <c r="F5052" t="s">
        <v>3748</v>
      </c>
      <c r="G5052" t="s">
        <v>3740</v>
      </c>
      <c r="H5052" t="s">
        <v>3740</v>
      </c>
      <c r="I5052" t="s">
        <v>3740</v>
      </c>
      <c r="J5052">
        <v>2</v>
      </c>
      <c r="K5052" t="s">
        <v>3740</v>
      </c>
    </row>
    <row r="5053" spans="2:11" x14ac:dyDescent="0.3">
      <c r="B5053" t="s">
        <v>4072</v>
      </c>
      <c r="C5053">
        <v>28.594999999999999</v>
      </c>
      <c r="D5053" t="s">
        <v>3749</v>
      </c>
      <c r="E5053">
        <v>10.210000000000001</v>
      </c>
      <c r="F5053" t="s">
        <v>3746</v>
      </c>
      <c r="G5053" t="s">
        <v>3740</v>
      </c>
      <c r="H5053" t="s">
        <v>3740</v>
      </c>
      <c r="I5053" t="s">
        <v>3740</v>
      </c>
      <c r="J5053">
        <v>0</v>
      </c>
      <c r="K5053" t="s">
        <v>3740</v>
      </c>
    </row>
    <row r="5054" spans="2:11" x14ac:dyDescent="0.3">
      <c r="B5054" t="s">
        <v>4073</v>
      </c>
      <c r="C5054">
        <v>29.83</v>
      </c>
      <c r="D5054" t="s">
        <v>3749</v>
      </c>
      <c r="E5054">
        <v>9.6999999999999993</v>
      </c>
      <c r="F5054" t="s">
        <v>3746</v>
      </c>
      <c r="G5054" t="s">
        <v>3741</v>
      </c>
      <c r="H5054" t="s">
        <v>3740</v>
      </c>
      <c r="I5054" t="s">
        <v>3741</v>
      </c>
      <c r="J5054">
        <v>1</v>
      </c>
      <c r="K5054" t="s">
        <v>3741</v>
      </c>
    </row>
    <row r="5055" spans="2:11" x14ac:dyDescent="0.3">
      <c r="B5055" t="s">
        <v>4074</v>
      </c>
      <c r="C5055">
        <v>24.7</v>
      </c>
      <c r="D5055" t="s">
        <v>3750</v>
      </c>
      <c r="E5055">
        <v>10.25</v>
      </c>
      <c r="F5055" t="s">
        <v>3746</v>
      </c>
      <c r="G5055" t="s">
        <v>3740</v>
      </c>
      <c r="H5055" t="s">
        <v>3740</v>
      </c>
      <c r="I5055" t="s">
        <v>3740</v>
      </c>
      <c r="J5055">
        <v>3</v>
      </c>
      <c r="K5055" t="s">
        <v>3740</v>
      </c>
    </row>
    <row r="5056" spans="2:11" x14ac:dyDescent="0.3">
      <c r="B5056" t="s">
        <v>4075</v>
      </c>
      <c r="C5056">
        <v>17.940000000000001</v>
      </c>
      <c r="D5056" t="s">
        <v>3751</v>
      </c>
      <c r="E5056">
        <v>9.77</v>
      </c>
      <c r="F5056" t="s">
        <v>3746</v>
      </c>
      <c r="G5056" t="s">
        <v>3740</v>
      </c>
      <c r="H5056" t="s">
        <v>3740</v>
      </c>
      <c r="I5056" t="s">
        <v>3740</v>
      </c>
      <c r="J5056">
        <v>0</v>
      </c>
      <c r="K5056" t="s">
        <v>3741</v>
      </c>
    </row>
    <row r="5057" spans="2:11" x14ac:dyDescent="0.3">
      <c r="B5057" t="s">
        <v>4076</v>
      </c>
      <c r="C5057">
        <v>21.08</v>
      </c>
      <c r="D5057" t="s">
        <v>3750</v>
      </c>
      <c r="E5057">
        <v>4.83</v>
      </c>
      <c r="F5057" t="s">
        <v>3748</v>
      </c>
      <c r="G5057" t="s">
        <v>3740</v>
      </c>
      <c r="H5057" t="s">
        <v>3740</v>
      </c>
      <c r="I5057" t="s">
        <v>3741</v>
      </c>
      <c r="J5057">
        <v>1</v>
      </c>
      <c r="K5057" t="s">
        <v>3741</v>
      </c>
    </row>
    <row r="5058" spans="2:11" x14ac:dyDescent="0.3">
      <c r="B5058" t="s">
        <v>4077</v>
      </c>
      <c r="C5058">
        <v>37.715000000000003</v>
      </c>
      <c r="D5058" t="s">
        <v>3745</v>
      </c>
      <c r="E5058">
        <v>10.86</v>
      </c>
      <c r="F5058" t="s">
        <v>3746</v>
      </c>
      <c r="G5058" t="s">
        <v>3741</v>
      </c>
      <c r="H5058" t="s">
        <v>3740</v>
      </c>
      <c r="I5058" t="s">
        <v>3740</v>
      </c>
      <c r="J5058">
        <v>0</v>
      </c>
      <c r="K5058" t="s">
        <v>3740</v>
      </c>
    </row>
    <row r="5059" spans="2:11" x14ac:dyDescent="0.3">
      <c r="B5059" t="s">
        <v>4078</v>
      </c>
      <c r="C5059">
        <v>22.39</v>
      </c>
      <c r="D5059" t="s">
        <v>3750</v>
      </c>
      <c r="E5059">
        <v>9.5299999999999994</v>
      </c>
      <c r="F5059" t="s">
        <v>3746</v>
      </c>
      <c r="G5059" t="s">
        <v>3741</v>
      </c>
      <c r="H5059" t="s">
        <v>3740</v>
      </c>
      <c r="I5059" t="s">
        <v>3740</v>
      </c>
      <c r="J5059">
        <v>0</v>
      </c>
      <c r="K5059" t="s">
        <v>3741</v>
      </c>
    </row>
    <row r="5060" spans="2:11" x14ac:dyDescent="0.3">
      <c r="B5060" t="s">
        <v>4079</v>
      </c>
      <c r="C5060">
        <v>28.78</v>
      </c>
      <c r="D5060" t="s">
        <v>3749</v>
      </c>
      <c r="E5060">
        <v>5.68</v>
      </c>
      <c r="F5060" t="s">
        <v>3748</v>
      </c>
      <c r="G5060" t="s">
        <v>3740</v>
      </c>
      <c r="H5060" t="s">
        <v>3740</v>
      </c>
      <c r="I5060" t="s">
        <v>3740</v>
      </c>
      <c r="J5060">
        <v>0</v>
      </c>
      <c r="K5060" t="s">
        <v>3741</v>
      </c>
    </row>
    <row r="5061" spans="2:11" x14ac:dyDescent="0.3">
      <c r="B5061" t="s">
        <v>4080</v>
      </c>
      <c r="C5061">
        <v>18.329999999999998</v>
      </c>
      <c r="D5061" t="s">
        <v>3751</v>
      </c>
      <c r="E5061">
        <v>5.57</v>
      </c>
      <c r="F5061" t="s">
        <v>3748</v>
      </c>
      <c r="G5061" t="s">
        <v>3741</v>
      </c>
      <c r="H5061" t="s">
        <v>3740</v>
      </c>
      <c r="I5061" t="s">
        <v>3740</v>
      </c>
      <c r="J5061">
        <v>0</v>
      </c>
      <c r="K5061" t="s">
        <v>3741</v>
      </c>
    </row>
    <row r="5062" spans="2:11" x14ac:dyDescent="0.3">
      <c r="B5062" t="s">
        <v>4081</v>
      </c>
      <c r="C5062">
        <v>26.39</v>
      </c>
      <c r="D5062" t="s">
        <v>3749</v>
      </c>
      <c r="E5062">
        <v>4.58</v>
      </c>
      <c r="F5062" t="s">
        <v>3748</v>
      </c>
      <c r="G5062" t="s">
        <v>3741</v>
      </c>
      <c r="H5062" t="s">
        <v>3740</v>
      </c>
      <c r="I5062" t="s">
        <v>3740</v>
      </c>
      <c r="J5062">
        <v>1</v>
      </c>
      <c r="K5062" t="s">
        <v>3741</v>
      </c>
    </row>
    <row r="5063" spans="2:11" x14ac:dyDescent="0.3">
      <c r="B5063" t="s">
        <v>4082</v>
      </c>
      <c r="C5063">
        <v>19.260000000000002</v>
      </c>
      <c r="D5063" t="s">
        <v>3750</v>
      </c>
      <c r="E5063">
        <v>8.9600000000000009</v>
      </c>
      <c r="F5063" t="s">
        <v>3746</v>
      </c>
      <c r="G5063" t="s">
        <v>3741</v>
      </c>
      <c r="H5063" t="s">
        <v>3740</v>
      </c>
      <c r="I5063" t="s">
        <v>3740</v>
      </c>
      <c r="J5063">
        <v>1</v>
      </c>
      <c r="K5063" t="s">
        <v>3741</v>
      </c>
    </row>
    <row r="5064" spans="2:11" x14ac:dyDescent="0.3">
      <c r="B5064" t="s">
        <v>4083</v>
      </c>
      <c r="C5064">
        <v>26.92</v>
      </c>
      <c r="D5064" t="s">
        <v>3749</v>
      </c>
      <c r="E5064">
        <v>6.09</v>
      </c>
      <c r="F5064" t="s">
        <v>3747</v>
      </c>
      <c r="G5064" t="s">
        <v>3740</v>
      </c>
      <c r="H5064" t="s">
        <v>3740</v>
      </c>
      <c r="I5064" t="s">
        <v>3740</v>
      </c>
      <c r="J5064">
        <v>0</v>
      </c>
      <c r="K5064" t="s">
        <v>3741</v>
      </c>
    </row>
    <row r="5065" spans="2:11" x14ac:dyDescent="0.3">
      <c r="B5065" t="s">
        <v>4084</v>
      </c>
      <c r="C5065">
        <v>19.73</v>
      </c>
      <c r="D5065" t="s">
        <v>3750</v>
      </c>
      <c r="E5065">
        <v>4.3600000000000003</v>
      </c>
      <c r="F5065" t="s">
        <v>3748</v>
      </c>
      <c r="G5065" t="s">
        <v>3740</v>
      </c>
      <c r="H5065" t="s">
        <v>3740</v>
      </c>
      <c r="I5065" t="s">
        <v>3740</v>
      </c>
      <c r="J5065">
        <v>0</v>
      </c>
      <c r="K5065" t="s">
        <v>3741</v>
      </c>
    </row>
    <row r="5066" spans="2:11" x14ac:dyDescent="0.3">
      <c r="B5066" t="s">
        <v>4085</v>
      </c>
      <c r="C5066">
        <v>23.56</v>
      </c>
      <c r="D5066" t="s">
        <v>3750</v>
      </c>
      <c r="E5066">
        <v>11.74</v>
      </c>
      <c r="F5066" t="s">
        <v>3746</v>
      </c>
      <c r="G5066" t="s">
        <v>3741</v>
      </c>
      <c r="H5066" t="s">
        <v>3740</v>
      </c>
      <c r="I5066" t="s">
        <v>3740</v>
      </c>
      <c r="J5066">
        <v>0</v>
      </c>
      <c r="K5066" t="s">
        <v>3741</v>
      </c>
    </row>
    <row r="5067" spans="2:11" x14ac:dyDescent="0.3">
      <c r="B5067" t="s">
        <v>4086</v>
      </c>
      <c r="C5067">
        <v>37.67</v>
      </c>
      <c r="D5067" t="s">
        <v>3745</v>
      </c>
      <c r="E5067">
        <v>5.89</v>
      </c>
      <c r="F5067" t="s">
        <v>3747</v>
      </c>
      <c r="G5067" t="s">
        <v>3740</v>
      </c>
      <c r="H5067" t="s">
        <v>3740</v>
      </c>
      <c r="I5067" t="s">
        <v>3740</v>
      </c>
      <c r="J5067">
        <v>1</v>
      </c>
      <c r="K5067" t="s">
        <v>3741</v>
      </c>
    </row>
    <row r="5068" spans="2:11" x14ac:dyDescent="0.3">
      <c r="B5068" t="s">
        <v>4087</v>
      </c>
      <c r="C5068">
        <v>18.73</v>
      </c>
      <c r="D5068" t="s">
        <v>3750</v>
      </c>
      <c r="E5068">
        <v>10.64</v>
      </c>
      <c r="F5068" t="s">
        <v>3746</v>
      </c>
      <c r="G5068" t="s">
        <v>3740</v>
      </c>
      <c r="H5068" t="s">
        <v>3740</v>
      </c>
      <c r="I5068" t="s">
        <v>3740</v>
      </c>
      <c r="J5068">
        <v>2</v>
      </c>
      <c r="K5068" t="s">
        <v>3741</v>
      </c>
    </row>
    <row r="5069" spans="2:11" x14ac:dyDescent="0.3">
      <c r="B5069" t="s">
        <v>4088</v>
      </c>
      <c r="C5069">
        <v>33.090000000000003</v>
      </c>
      <c r="D5069" t="s">
        <v>3745</v>
      </c>
      <c r="E5069">
        <v>6.06</v>
      </c>
      <c r="F5069" t="s">
        <v>3747</v>
      </c>
      <c r="G5069" t="s">
        <v>3740</v>
      </c>
      <c r="H5069" t="s">
        <v>3740</v>
      </c>
      <c r="I5069" t="s">
        <v>3741</v>
      </c>
      <c r="J5069">
        <v>1</v>
      </c>
      <c r="K5069" t="s">
        <v>3741</v>
      </c>
    </row>
    <row r="5070" spans="2:11" x14ac:dyDescent="0.3">
      <c r="B5070" t="s">
        <v>4089</v>
      </c>
      <c r="C5070">
        <v>18.329999999999998</v>
      </c>
      <c r="D5070" t="s">
        <v>3751</v>
      </c>
      <c r="E5070">
        <v>7.46</v>
      </c>
      <c r="F5070" t="s">
        <v>3746</v>
      </c>
      <c r="G5070" t="s">
        <v>3741</v>
      </c>
      <c r="H5070" t="s">
        <v>3740</v>
      </c>
      <c r="I5070" t="s">
        <v>3740</v>
      </c>
      <c r="J5070">
        <v>1</v>
      </c>
      <c r="K5070" t="s">
        <v>3741</v>
      </c>
    </row>
    <row r="5071" spans="2:11" x14ac:dyDescent="0.3">
      <c r="B5071" t="s">
        <v>4090</v>
      </c>
      <c r="C5071">
        <v>27.74</v>
      </c>
      <c r="D5071" t="s">
        <v>3749</v>
      </c>
      <c r="E5071">
        <v>4.68</v>
      </c>
      <c r="F5071" t="s">
        <v>3748</v>
      </c>
      <c r="G5071" t="s">
        <v>3741</v>
      </c>
      <c r="H5071" t="s">
        <v>3740</v>
      </c>
      <c r="I5071" t="s">
        <v>3740</v>
      </c>
      <c r="J5071">
        <v>2</v>
      </c>
      <c r="K5071" t="s">
        <v>3741</v>
      </c>
    </row>
    <row r="5072" spans="2:11" x14ac:dyDescent="0.3">
      <c r="B5072" t="s">
        <v>4091</v>
      </c>
      <c r="C5072">
        <v>24.2</v>
      </c>
      <c r="D5072" t="s">
        <v>3750</v>
      </c>
      <c r="E5072">
        <v>6.15</v>
      </c>
      <c r="F5072" t="s">
        <v>3747</v>
      </c>
      <c r="G5072" t="s">
        <v>3740</v>
      </c>
      <c r="H5072" t="s">
        <v>3740</v>
      </c>
      <c r="I5072" t="s">
        <v>3740</v>
      </c>
      <c r="J5072">
        <v>1</v>
      </c>
      <c r="K5072" t="s">
        <v>3741</v>
      </c>
    </row>
    <row r="5073" spans="2:11" x14ac:dyDescent="0.3">
      <c r="B5073" t="s">
        <v>4092</v>
      </c>
      <c r="C5073">
        <v>22.03</v>
      </c>
      <c r="D5073" t="s">
        <v>3750</v>
      </c>
      <c r="E5073">
        <v>4.28</v>
      </c>
      <c r="F5073" t="s">
        <v>3748</v>
      </c>
      <c r="G5073" t="s">
        <v>3741</v>
      </c>
      <c r="H5073" t="s">
        <v>3740</v>
      </c>
      <c r="I5073" t="s">
        <v>3740</v>
      </c>
      <c r="J5073">
        <v>0</v>
      </c>
      <c r="K5073" t="s">
        <v>3741</v>
      </c>
    </row>
    <row r="5074" spans="2:11" x14ac:dyDescent="0.3">
      <c r="B5074" t="s">
        <v>4093</v>
      </c>
      <c r="C5074">
        <v>26.885000000000002</v>
      </c>
      <c r="D5074" t="s">
        <v>3749</v>
      </c>
      <c r="E5074">
        <v>9.86</v>
      </c>
      <c r="F5074" t="s">
        <v>3746</v>
      </c>
      <c r="G5074" t="s">
        <v>3740</v>
      </c>
      <c r="H5074" t="s">
        <v>3740</v>
      </c>
      <c r="I5074" t="s">
        <v>3740</v>
      </c>
      <c r="J5074">
        <v>3</v>
      </c>
      <c r="K5074" t="s">
        <v>3741</v>
      </c>
    </row>
    <row r="5075" spans="2:11" x14ac:dyDescent="0.3">
      <c r="B5075" t="s">
        <v>4094</v>
      </c>
      <c r="C5075">
        <v>16.36</v>
      </c>
      <c r="D5075" t="s">
        <v>3751</v>
      </c>
      <c r="E5075">
        <v>11.19</v>
      </c>
      <c r="F5075" t="s">
        <v>3746</v>
      </c>
      <c r="G5075" t="s">
        <v>3740</v>
      </c>
      <c r="H5075" t="s">
        <v>3740</v>
      </c>
      <c r="I5075" t="s">
        <v>3740</v>
      </c>
      <c r="J5075">
        <v>0</v>
      </c>
      <c r="K5075" t="s">
        <v>3741</v>
      </c>
    </row>
    <row r="5076" spans="2:11" x14ac:dyDescent="0.3">
      <c r="B5076" t="s">
        <v>4095</v>
      </c>
      <c r="C5076">
        <v>32.299999999999997</v>
      </c>
      <c r="D5076" t="s">
        <v>3745</v>
      </c>
      <c r="E5076">
        <v>4.8899999999999997</v>
      </c>
      <c r="F5076" t="s">
        <v>3748</v>
      </c>
      <c r="G5076" t="s">
        <v>3741</v>
      </c>
      <c r="H5076" t="s">
        <v>3740</v>
      </c>
      <c r="I5076" t="s">
        <v>3741</v>
      </c>
      <c r="J5076">
        <v>1</v>
      </c>
      <c r="K5076" t="s">
        <v>3740</v>
      </c>
    </row>
    <row r="5077" spans="2:11" x14ac:dyDescent="0.3">
      <c r="B5077" t="s">
        <v>4096</v>
      </c>
      <c r="C5077">
        <v>16.05</v>
      </c>
      <c r="D5077" t="s">
        <v>3751</v>
      </c>
      <c r="E5077">
        <v>4.3499999999999996</v>
      </c>
      <c r="F5077" t="s">
        <v>3748</v>
      </c>
      <c r="G5077" t="s">
        <v>3741</v>
      </c>
      <c r="H5077" t="s">
        <v>3740</v>
      </c>
      <c r="I5077" t="s">
        <v>3740</v>
      </c>
      <c r="J5077">
        <v>0</v>
      </c>
      <c r="K5077" t="s">
        <v>3741</v>
      </c>
    </row>
    <row r="5078" spans="2:11" x14ac:dyDescent="0.3">
      <c r="B5078" t="s">
        <v>4097</v>
      </c>
      <c r="C5078">
        <v>29.07</v>
      </c>
      <c r="D5078" t="s">
        <v>3749</v>
      </c>
      <c r="E5078">
        <v>8.66</v>
      </c>
      <c r="F5078" t="s">
        <v>3746</v>
      </c>
      <c r="G5078" t="s">
        <v>3741</v>
      </c>
      <c r="H5078" t="s">
        <v>3740</v>
      </c>
      <c r="I5078" t="s">
        <v>3740</v>
      </c>
      <c r="J5078">
        <v>2</v>
      </c>
      <c r="K5078" t="s">
        <v>3741</v>
      </c>
    </row>
    <row r="5079" spans="2:11" x14ac:dyDescent="0.3">
      <c r="B5079" t="s">
        <v>4098</v>
      </c>
      <c r="C5079">
        <v>17.43</v>
      </c>
      <c r="D5079" t="s">
        <v>3751</v>
      </c>
      <c r="E5079">
        <v>8.64</v>
      </c>
      <c r="F5079" t="s">
        <v>3746</v>
      </c>
      <c r="G5079" t="s">
        <v>3740</v>
      </c>
      <c r="H5079" t="s">
        <v>3740</v>
      </c>
      <c r="I5079" t="s">
        <v>3740</v>
      </c>
      <c r="J5079">
        <v>0</v>
      </c>
      <c r="K5079" t="s">
        <v>3741</v>
      </c>
    </row>
    <row r="5080" spans="2:11" x14ac:dyDescent="0.3">
      <c r="B5080" t="s">
        <v>4099</v>
      </c>
      <c r="C5080">
        <v>19.329999999999998</v>
      </c>
      <c r="D5080" t="s">
        <v>3750</v>
      </c>
      <c r="E5080">
        <v>4.2699999999999996</v>
      </c>
      <c r="F5080" t="s">
        <v>3748</v>
      </c>
      <c r="G5080" t="s">
        <v>3740</v>
      </c>
      <c r="H5080" t="s">
        <v>3740</v>
      </c>
      <c r="I5080" t="s">
        <v>3740</v>
      </c>
      <c r="J5080">
        <v>0</v>
      </c>
      <c r="K5080" t="s">
        <v>3741</v>
      </c>
    </row>
    <row r="5081" spans="2:11" x14ac:dyDescent="0.3">
      <c r="B5081" t="s">
        <v>4100</v>
      </c>
      <c r="C5081">
        <v>30.52</v>
      </c>
      <c r="D5081" t="s">
        <v>3745</v>
      </c>
      <c r="E5081">
        <v>4.21</v>
      </c>
      <c r="F5081" t="s">
        <v>3748</v>
      </c>
      <c r="G5081" t="s">
        <v>3740</v>
      </c>
      <c r="H5081" t="s">
        <v>3740</v>
      </c>
      <c r="I5081" t="s">
        <v>3740</v>
      </c>
      <c r="J5081">
        <v>1</v>
      </c>
      <c r="K5081" t="s">
        <v>3741</v>
      </c>
    </row>
    <row r="5082" spans="2:11" x14ac:dyDescent="0.3">
      <c r="B5082" t="s">
        <v>4101</v>
      </c>
      <c r="C5082">
        <v>39.21</v>
      </c>
      <c r="D5082" t="s">
        <v>3745</v>
      </c>
      <c r="E5082">
        <v>5.04</v>
      </c>
      <c r="F5082" t="s">
        <v>3748</v>
      </c>
      <c r="G5082" t="s">
        <v>3740</v>
      </c>
      <c r="H5082" t="s">
        <v>3740</v>
      </c>
      <c r="I5082" t="s">
        <v>3741</v>
      </c>
      <c r="J5082">
        <v>1</v>
      </c>
      <c r="K5082" t="s">
        <v>3741</v>
      </c>
    </row>
    <row r="5083" spans="2:11" x14ac:dyDescent="0.3">
      <c r="B5083" t="s">
        <v>4102</v>
      </c>
      <c r="C5083">
        <v>26.98</v>
      </c>
      <c r="D5083" t="s">
        <v>3749</v>
      </c>
      <c r="E5083">
        <v>5.21</v>
      </c>
      <c r="F5083" t="s">
        <v>3748</v>
      </c>
      <c r="G5083" t="s">
        <v>3741</v>
      </c>
      <c r="H5083" t="s">
        <v>3740</v>
      </c>
      <c r="I5083" t="s">
        <v>3740</v>
      </c>
      <c r="J5083">
        <v>2</v>
      </c>
      <c r="K5083" t="s">
        <v>3741</v>
      </c>
    </row>
    <row r="5084" spans="2:11" x14ac:dyDescent="0.3">
      <c r="B5084" t="s">
        <v>4103</v>
      </c>
      <c r="C5084">
        <v>25.84</v>
      </c>
      <c r="D5084" t="s">
        <v>3749</v>
      </c>
      <c r="E5084">
        <v>8.83</v>
      </c>
      <c r="F5084" t="s">
        <v>3746</v>
      </c>
      <c r="G5084" t="s">
        <v>3740</v>
      </c>
      <c r="H5084" t="s">
        <v>3740</v>
      </c>
      <c r="I5084" t="s">
        <v>3740</v>
      </c>
      <c r="J5084">
        <v>0</v>
      </c>
      <c r="K5084" t="s">
        <v>3740</v>
      </c>
    </row>
    <row r="5085" spans="2:11" x14ac:dyDescent="0.3">
      <c r="B5085" t="s">
        <v>4104</v>
      </c>
      <c r="C5085">
        <v>28.31</v>
      </c>
      <c r="D5085" t="s">
        <v>3749</v>
      </c>
      <c r="E5085">
        <v>8.4700000000000006</v>
      </c>
      <c r="F5085" t="s">
        <v>3746</v>
      </c>
      <c r="G5085" t="s">
        <v>3741</v>
      </c>
      <c r="H5085" t="s">
        <v>3740</v>
      </c>
      <c r="I5085" t="s">
        <v>3740</v>
      </c>
      <c r="J5085">
        <v>2</v>
      </c>
      <c r="K5085" t="s">
        <v>3741</v>
      </c>
    </row>
    <row r="5086" spans="2:11" x14ac:dyDescent="0.3">
      <c r="B5086" t="s">
        <v>4105</v>
      </c>
      <c r="C5086">
        <v>23.94</v>
      </c>
      <c r="D5086" t="s">
        <v>3750</v>
      </c>
      <c r="E5086">
        <v>4.2</v>
      </c>
      <c r="F5086" t="s">
        <v>3748</v>
      </c>
      <c r="G5086" t="s">
        <v>3740</v>
      </c>
      <c r="H5086" t="s">
        <v>3740</v>
      </c>
      <c r="I5086" t="s">
        <v>3740</v>
      </c>
      <c r="J5086">
        <v>0</v>
      </c>
      <c r="K5086" t="s">
        <v>3741</v>
      </c>
    </row>
    <row r="5087" spans="2:11" x14ac:dyDescent="0.3">
      <c r="B5087" t="s">
        <v>4106</v>
      </c>
      <c r="C5087">
        <v>20.03</v>
      </c>
      <c r="D5087" t="s">
        <v>3750</v>
      </c>
      <c r="E5087">
        <v>6.14</v>
      </c>
      <c r="F5087" t="s">
        <v>3747</v>
      </c>
      <c r="G5087" t="s">
        <v>3741</v>
      </c>
      <c r="H5087" t="s">
        <v>3740</v>
      </c>
      <c r="I5087" t="s">
        <v>3740</v>
      </c>
      <c r="J5087">
        <v>0</v>
      </c>
      <c r="K5087" t="s">
        <v>3741</v>
      </c>
    </row>
    <row r="5088" spans="2:11" x14ac:dyDescent="0.3">
      <c r="B5088" t="s">
        <v>4107</v>
      </c>
      <c r="C5088">
        <v>41.42</v>
      </c>
      <c r="D5088" t="s">
        <v>3745</v>
      </c>
      <c r="E5088">
        <v>6.07</v>
      </c>
      <c r="F5088" t="s">
        <v>3747</v>
      </c>
      <c r="G5088" t="s">
        <v>3740</v>
      </c>
      <c r="H5088" t="s">
        <v>3740</v>
      </c>
      <c r="I5088" t="s">
        <v>3740</v>
      </c>
      <c r="J5088">
        <v>0</v>
      </c>
      <c r="K5088" t="s">
        <v>3740</v>
      </c>
    </row>
    <row r="5089" spans="2:11" x14ac:dyDescent="0.3">
      <c r="B5089" t="s">
        <v>4108</v>
      </c>
      <c r="C5089">
        <v>36.67</v>
      </c>
      <c r="D5089" t="s">
        <v>3745</v>
      </c>
      <c r="E5089">
        <v>10.210000000000001</v>
      </c>
      <c r="F5089" t="s">
        <v>3746</v>
      </c>
      <c r="G5089" t="s">
        <v>3740</v>
      </c>
      <c r="H5089" t="s">
        <v>3740</v>
      </c>
      <c r="I5089" t="s">
        <v>3740</v>
      </c>
      <c r="J5089">
        <v>0</v>
      </c>
      <c r="K5089" t="s">
        <v>3740</v>
      </c>
    </row>
    <row r="5090" spans="2:11" x14ac:dyDescent="0.3">
      <c r="B5090" t="s">
        <v>4109</v>
      </c>
      <c r="C5090">
        <v>27.645</v>
      </c>
      <c r="D5090" t="s">
        <v>3749</v>
      </c>
      <c r="E5090">
        <v>4.6900000000000004</v>
      </c>
      <c r="F5090" t="s">
        <v>3748</v>
      </c>
      <c r="G5090" t="s">
        <v>3740</v>
      </c>
      <c r="H5090" t="s">
        <v>3740</v>
      </c>
      <c r="I5090" t="s">
        <v>3740</v>
      </c>
      <c r="J5090">
        <v>0</v>
      </c>
      <c r="K5090" t="s">
        <v>3740</v>
      </c>
    </row>
    <row r="5091" spans="2:11" x14ac:dyDescent="0.3">
      <c r="B5091" t="s">
        <v>4110</v>
      </c>
      <c r="C5091">
        <v>22.72</v>
      </c>
      <c r="D5091" t="s">
        <v>3750</v>
      </c>
      <c r="E5091">
        <v>5.71</v>
      </c>
      <c r="F5091" t="s">
        <v>3747</v>
      </c>
      <c r="G5091" t="s">
        <v>3740</v>
      </c>
      <c r="H5091" t="s">
        <v>3740</v>
      </c>
      <c r="I5091" t="s">
        <v>3740</v>
      </c>
      <c r="J5091">
        <v>0</v>
      </c>
      <c r="K5091" t="s">
        <v>3741</v>
      </c>
    </row>
    <row r="5092" spans="2:11" x14ac:dyDescent="0.3">
      <c r="B5092" t="s">
        <v>4111</v>
      </c>
      <c r="C5092">
        <v>36.520000000000003</v>
      </c>
      <c r="D5092" t="s">
        <v>3745</v>
      </c>
      <c r="E5092">
        <v>9.07</v>
      </c>
      <c r="F5092" t="s">
        <v>3746</v>
      </c>
      <c r="G5092" t="s">
        <v>3741</v>
      </c>
      <c r="H5092" t="s">
        <v>3740</v>
      </c>
      <c r="I5092" t="s">
        <v>3741</v>
      </c>
      <c r="J5092">
        <v>1</v>
      </c>
      <c r="K5092" t="s">
        <v>3740</v>
      </c>
    </row>
    <row r="5093" spans="2:11" x14ac:dyDescent="0.3">
      <c r="B5093" t="s">
        <v>4112</v>
      </c>
      <c r="C5093">
        <v>33.96</v>
      </c>
      <c r="D5093" t="s">
        <v>3745</v>
      </c>
      <c r="E5093">
        <v>4.99</v>
      </c>
      <c r="F5093" t="s">
        <v>3748</v>
      </c>
      <c r="G5093" t="s">
        <v>3740</v>
      </c>
      <c r="H5093" t="s">
        <v>3740</v>
      </c>
      <c r="I5093" t="s">
        <v>3740</v>
      </c>
      <c r="J5093">
        <v>0</v>
      </c>
      <c r="K5093" t="s">
        <v>3741</v>
      </c>
    </row>
    <row r="5094" spans="2:11" x14ac:dyDescent="0.3">
      <c r="B5094" t="s">
        <v>4113</v>
      </c>
      <c r="C5094">
        <v>26.695</v>
      </c>
      <c r="D5094" t="s">
        <v>3749</v>
      </c>
      <c r="E5094">
        <v>8.31</v>
      </c>
      <c r="F5094" t="s">
        <v>3746</v>
      </c>
      <c r="G5094" t="s">
        <v>3740</v>
      </c>
      <c r="H5094" t="s">
        <v>3740</v>
      </c>
      <c r="I5094" t="s">
        <v>3740</v>
      </c>
      <c r="J5094">
        <v>0</v>
      </c>
      <c r="K5094" t="s">
        <v>3741</v>
      </c>
    </row>
    <row r="5095" spans="2:11" x14ac:dyDescent="0.3">
      <c r="B5095" t="s">
        <v>4114</v>
      </c>
      <c r="C5095">
        <v>18.45</v>
      </c>
      <c r="D5095" t="s">
        <v>3751</v>
      </c>
      <c r="E5095">
        <v>5.07</v>
      </c>
      <c r="F5095" t="s">
        <v>3748</v>
      </c>
      <c r="G5095" t="s">
        <v>3741</v>
      </c>
      <c r="H5095" t="s">
        <v>3740</v>
      </c>
      <c r="I5095" t="s">
        <v>3740</v>
      </c>
      <c r="J5095">
        <v>0</v>
      </c>
      <c r="K5095" t="s">
        <v>3741</v>
      </c>
    </row>
    <row r="5096" spans="2:11" x14ac:dyDescent="0.3">
      <c r="B5096" t="s">
        <v>4115</v>
      </c>
      <c r="C5096">
        <v>33.18</v>
      </c>
      <c r="D5096" t="s">
        <v>3745</v>
      </c>
      <c r="E5096">
        <v>4.79</v>
      </c>
      <c r="F5096" t="s">
        <v>3748</v>
      </c>
      <c r="G5096" t="s">
        <v>3740</v>
      </c>
      <c r="H5096" t="s">
        <v>3740</v>
      </c>
      <c r="I5096" t="s">
        <v>3740</v>
      </c>
      <c r="J5096">
        <v>0</v>
      </c>
      <c r="K5096" t="s">
        <v>3741</v>
      </c>
    </row>
    <row r="5097" spans="2:11" x14ac:dyDescent="0.3">
      <c r="B5097" t="s">
        <v>4116</v>
      </c>
      <c r="C5097">
        <v>36.1</v>
      </c>
      <c r="D5097" t="s">
        <v>3745</v>
      </c>
      <c r="E5097">
        <v>11.39</v>
      </c>
      <c r="F5097" t="s">
        <v>3746</v>
      </c>
      <c r="G5097" t="s">
        <v>3741</v>
      </c>
      <c r="H5097" t="s">
        <v>3740</v>
      </c>
      <c r="I5097" t="s">
        <v>3740</v>
      </c>
      <c r="J5097">
        <v>2</v>
      </c>
      <c r="K5097" t="s">
        <v>3740</v>
      </c>
    </row>
    <row r="5098" spans="2:11" x14ac:dyDescent="0.3">
      <c r="B5098" t="s">
        <v>4117</v>
      </c>
      <c r="C5098">
        <v>22.77</v>
      </c>
      <c r="D5098" t="s">
        <v>3750</v>
      </c>
      <c r="E5098">
        <v>6</v>
      </c>
      <c r="F5098" t="s">
        <v>3747</v>
      </c>
      <c r="G5098" t="s">
        <v>3740</v>
      </c>
      <c r="H5098" t="s">
        <v>3740</v>
      </c>
      <c r="I5098" t="s">
        <v>3740</v>
      </c>
      <c r="J5098">
        <v>0</v>
      </c>
      <c r="K5098" t="s">
        <v>3741</v>
      </c>
    </row>
    <row r="5099" spans="2:11" x14ac:dyDescent="0.3">
      <c r="B5099" t="s">
        <v>4118</v>
      </c>
      <c r="C5099">
        <v>21.24</v>
      </c>
      <c r="D5099" t="s">
        <v>3750</v>
      </c>
      <c r="E5099">
        <v>5.13</v>
      </c>
      <c r="F5099" t="s">
        <v>3748</v>
      </c>
      <c r="G5099" t="s">
        <v>3740</v>
      </c>
      <c r="H5099" t="s">
        <v>3740</v>
      </c>
      <c r="I5099" t="s">
        <v>3740</v>
      </c>
      <c r="J5099">
        <v>0</v>
      </c>
      <c r="K5099" t="s">
        <v>3741</v>
      </c>
    </row>
    <row r="5100" spans="2:11" x14ac:dyDescent="0.3">
      <c r="B5100" t="s">
        <v>4119</v>
      </c>
      <c r="C5100">
        <v>17.600000000000001</v>
      </c>
      <c r="D5100" t="s">
        <v>3751</v>
      </c>
      <c r="E5100">
        <v>5.26</v>
      </c>
      <c r="F5100" t="s">
        <v>3748</v>
      </c>
      <c r="G5100" t="s">
        <v>3741</v>
      </c>
      <c r="H5100" t="s">
        <v>3740</v>
      </c>
      <c r="I5100" t="s">
        <v>3740</v>
      </c>
      <c r="J5100">
        <v>0</v>
      </c>
      <c r="K5100" t="s">
        <v>3741</v>
      </c>
    </row>
    <row r="5101" spans="2:11" x14ac:dyDescent="0.3">
      <c r="B5101" t="s">
        <v>4120</v>
      </c>
      <c r="C5101">
        <v>26.29</v>
      </c>
      <c r="D5101" t="s">
        <v>3749</v>
      </c>
      <c r="E5101">
        <v>6.84</v>
      </c>
      <c r="F5101" t="s">
        <v>3746</v>
      </c>
      <c r="G5101" t="s">
        <v>3740</v>
      </c>
      <c r="H5101" t="s">
        <v>3740</v>
      </c>
      <c r="I5101" t="s">
        <v>3740</v>
      </c>
      <c r="J5101">
        <v>0</v>
      </c>
      <c r="K5101" t="s">
        <v>3741</v>
      </c>
    </row>
    <row r="5102" spans="2:11" x14ac:dyDescent="0.3">
      <c r="B5102" t="s">
        <v>4121</v>
      </c>
      <c r="C5102">
        <v>35.31</v>
      </c>
      <c r="D5102" t="s">
        <v>3745</v>
      </c>
      <c r="E5102">
        <v>9.0399999999999991</v>
      </c>
      <c r="F5102" t="s">
        <v>3746</v>
      </c>
      <c r="G5102" t="s">
        <v>3740</v>
      </c>
      <c r="H5102" t="s">
        <v>3740</v>
      </c>
      <c r="I5102" t="s">
        <v>3740</v>
      </c>
      <c r="J5102">
        <v>0</v>
      </c>
      <c r="K5102" t="s">
        <v>3740</v>
      </c>
    </row>
    <row r="5103" spans="2:11" x14ac:dyDescent="0.3">
      <c r="B5103" t="s">
        <v>4122</v>
      </c>
      <c r="C5103">
        <v>27.04</v>
      </c>
      <c r="D5103" t="s">
        <v>3749</v>
      </c>
      <c r="E5103">
        <v>4.0999999999999996</v>
      </c>
      <c r="F5103" t="s">
        <v>3748</v>
      </c>
      <c r="G5103" t="s">
        <v>3740</v>
      </c>
      <c r="H5103" t="s">
        <v>3740</v>
      </c>
      <c r="I5103" t="s">
        <v>3740</v>
      </c>
      <c r="J5103">
        <v>1</v>
      </c>
      <c r="K5103" t="s">
        <v>3741</v>
      </c>
    </row>
    <row r="5104" spans="2:11" x14ac:dyDescent="0.3">
      <c r="B5104" t="s">
        <v>4123</v>
      </c>
      <c r="C5104">
        <v>30.23</v>
      </c>
      <c r="D5104" t="s">
        <v>3745</v>
      </c>
      <c r="E5104">
        <v>4.2300000000000004</v>
      </c>
      <c r="F5104" t="s">
        <v>3748</v>
      </c>
      <c r="G5104" t="s">
        <v>3741</v>
      </c>
      <c r="H5104" t="s">
        <v>3740</v>
      </c>
      <c r="I5104" t="s">
        <v>3741</v>
      </c>
      <c r="J5104">
        <v>1</v>
      </c>
      <c r="K5104" t="s">
        <v>3741</v>
      </c>
    </row>
    <row r="5105" spans="2:11" x14ac:dyDescent="0.3">
      <c r="B5105" t="s">
        <v>4124</v>
      </c>
      <c r="C5105">
        <v>30.6</v>
      </c>
      <c r="D5105" t="s">
        <v>3745</v>
      </c>
      <c r="E5105">
        <v>6.48</v>
      </c>
      <c r="F5105" t="s">
        <v>3747</v>
      </c>
      <c r="G5105" t="s">
        <v>3741</v>
      </c>
      <c r="H5105" t="s">
        <v>3740</v>
      </c>
      <c r="I5105" t="s">
        <v>3741</v>
      </c>
      <c r="J5105">
        <v>1</v>
      </c>
      <c r="K5105" t="s">
        <v>3741</v>
      </c>
    </row>
    <row r="5106" spans="2:11" x14ac:dyDescent="0.3">
      <c r="B5106" t="s">
        <v>4125</v>
      </c>
      <c r="C5106">
        <v>26.8</v>
      </c>
      <c r="D5106" t="s">
        <v>3749</v>
      </c>
      <c r="E5106">
        <v>5.53</v>
      </c>
      <c r="F5106" t="s">
        <v>3748</v>
      </c>
      <c r="G5106" t="s">
        <v>3740</v>
      </c>
      <c r="H5106" t="s">
        <v>3740</v>
      </c>
      <c r="I5106" t="s">
        <v>3740</v>
      </c>
      <c r="J5106">
        <v>1</v>
      </c>
      <c r="K5106" t="s">
        <v>3741</v>
      </c>
    </row>
    <row r="5107" spans="2:11" x14ac:dyDescent="0.3">
      <c r="B5107" t="s">
        <v>4126</v>
      </c>
      <c r="C5107">
        <v>16.86</v>
      </c>
      <c r="D5107" t="s">
        <v>3751</v>
      </c>
      <c r="E5107">
        <v>4.07</v>
      </c>
      <c r="F5107" t="s">
        <v>3748</v>
      </c>
      <c r="G5107" t="s">
        <v>3741</v>
      </c>
      <c r="H5107" t="s">
        <v>3740</v>
      </c>
      <c r="I5107" t="s">
        <v>3740</v>
      </c>
      <c r="J5107">
        <v>0</v>
      </c>
      <c r="K5107" t="s">
        <v>3741</v>
      </c>
    </row>
    <row r="5108" spans="2:11" x14ac:dyDescent="0.3">
      <c r="B5108" t="s">
        <v>4127</v>
      </c>
      <c r="C5108">
        <v>16.3</v>
      </c>
      <c r="D5108" t="s">
        <v>3751</v>
      </c>
      <c r="E5108">
        <v>5.51</v>
      </c>
      <c r="F5108" t="s">
        <v>3748</v>
      </c>
      <c r="G5108" t="s">
        <v>3740</v>
      </c>
      <c r="H5108" t="s">
        <v>3740</v>
      </c>
      <c r="I5108" t="s">
        <v>3740</v>
      </c>
      <c r="J5108">
        <v>1</v>
      </c>
      <c r="K5108" t="s">
        <v>3741</v>
      </c>
    </row>
    <row r="5109" spans="2:11" x14ac:dyDescent="0.3">
      <c r="B5109" t="s">
        <v>4128</v>
      </c>
      <c r="C5109">
        <v>29.81</v>
      </c>
      <c r="D5109" t="s">
        <v>3749</v>
      </c>
      <c r="E5109">
        <v>11.66</v>
      </c>
      <c r="F5109" t="s">
        <v>3746</v>
      </c>
      <c r="G5109" t="s">
        <v>3740</v>
      </c>
      <c r="H5109" t="s">
        <v>3740</v>
      </c>
      <c r="I5109" t="s">
        <v>3740</v>
      </c>
      <c r="J5109">
        <v>0</v>
      </c>
      <c r="K5109" t="s">
        <v>3741</v>
      </c>
    </row>
    <row r="5110" spans="2:11" x14ac:dyDescent="0.3">
      <c r="B5110" t="s">
        <v>4129</v>
      </c>
      <c r="C5110">
        <v>16.329999999999998</v>
      </c>
      <c r="D5110" t="s">
        <v>3751</v>
      </c>
      <c r="E5110">
        <v>7.26</v>
      </c>
      <c r="F5110" t="s">
        <v>3746</v>
      </c>
      <c r="G5110" t="s">
        <v>3741</v>
      </c>
      <c r="H5110" t="s">
        <v>3740</v>
      </c>
      <c r="I5110" t="s">
        <v>3740</v>
      </c>
      <c r="J5110">
        <v>0</v>
      </c>
      <c r="K5110" t="s">
        <v>3741</v>
      </c>
    </row>
    <row r="5111" spans="2:11" x14ac:dyDescent="0.3">
      <c r="B5111" t="s">
        <v>4130</v>
      </c>
      <c r="C5111">
        <v>16.37</v>
      </c>
      <c r="D5111" t="s">
        <v>3751</v>
      </c>
      <c r="E5111">
        <v>4.79</v>
      </c>
      <c r="F5111" t="s">
        <v>3748</v>
      </c>
      <c r="G5111" t="s">
        <v>3741</v>
      </c>
      <c r="H5111" t="s">
        <v>3740</v>
      </c>
      <c r="I5111" t="s">
        <v>3740</v>
      </c>
      <c r="J5111">
        <v>0</v>
      </c>
      <c r="K5111" t="s">
        <v>3741</v>
      </c>
    </row>
    <row r="5112" spans="2:11" x14ac:dyDescent="0.3">
      <c r="B5112" t="s">
        <v>4131</v>
      </c>
      <c r="C5112">
        <v>22.42</v>
      </c>
      <c r="D5112" t="s">
        <v>3750</v>
      </c>
      <c r="E5112">
        <v>4.68</v>
      </c>
      <c r="F5112" t="s">
        <v>3748</v>
      </c>
      <c r="G5112" t="s">
        <v>3741</v>
      </c>
      <c r="H5112" t="s">
        <v>3740</v>
      </c>
      <c r="I5112" t="s">
        <v>3740</v>
      </c>
      <c r="J5112">
        <v>1</v>
      </c>
      <c r="K5112" t="s">
        <v>3740</v>
      </c>
    </row>
    <row r="5113" spans="2:11" x14ac:dyDescent="0.3">
      <c r="B5113" t="s">
        <v>4132</v>
      </c>
      <c r="C5113">
        <v>31.35</v>
      </c>
      <c r="D5113" t="s">
        <v>3745</v>
      </c>
      <c r="E5113">
        <v>4.33</v>
      </c>
      <c r="F5113" t="s">
        <v>3748</v>
      </c>
      <c r="G5113" t="s">
        <v>3741</v>
      </c>
      <c r="H5113" t="s">
        <v>3740</v>
      </c>
      <c r="I5113" t="s">
        <v>3741</v>
      </c>
      <c r="J5113">
        <v>1</v>
      </c>
      <c r="K5113" t="s">
        <v>3740</v>
      </c>
    </row>
    <row r="5114" spans="2:11" x14ac:dyDescent="0.3">
      <c r="B5114" t="s">
        <v>4133</v>
      </c>
      <c r="C5114">
        <v>31.9</v>
      </c>
      <c r="D5114" t="s">
        <v>3745</v>
      </c>
      <c r="E5114">
        <v>11.89</v>
      </c>
      <c r="F5114" t="s">
        <v>3746</v>
      </c>
      <c r="G5114" t="s">
        <v>3740</v>
      </c>
      <c r="H5114" t="s">
        <v>3740</v>
      </c>
      <c r="I5114" t="s">
        <v>3740</v>
      </c>
      <c r="J5114">
        <v>0</v>
      </c>
      <c r="K5114" t="s">
        <v>3740</v>
      </c>
    </row>
    <row r="5115" spans="2:11" x14ac:dyDescent="0.3">
      <c r="B5115" t="s">
        <v>4134</v>
      </c>
      <c r="C5115">
        <v>30.6</v>
      </c>
      <c r="D5115" t="s">
        <v>3745</v>
      </c>
      <c r="E5115">
        <v>5.24</v>
      </c>
      <c r="F5115" t="s">
        <v>3748</v>
      </c>
      <c r="G5115" t="s">
        <v>3740</v>
      </c>
      <c r="H5115" t="s">
        <v>3740</v>
      </c>
      <c r="I5115" t="s">
        <v>3740</v>
      </c>
      <c r="J5115">
        <v>0</v>
      </c>
      <c r="K5115" t="s">
        <v>3741</v>
      </c>
    </row>
    <row r="5116" spans="2:11" x14ac:dyDescent="0.3">
      <c r="B5116" t="s">
        <v>4135</v>
      </c>
      <c r="C5116">
        <v>28.975000000000001</v>
      </c>
      <c r="D5116" t="s">
        <v>3749</v>
      </c>
      <c r="E5116">
        <v>7.63</v>
      </c>
      <c r="F5116" t="s">
        <v>3746</v>
      </c>
      <c r="G5116" t="s">
        <v>3740</v>
      </c>
      <c r="H5116" t="s">
        <v>3740</v>
      </c>
      <c r="I5116" t="s">
        <v>3740</v>
      </c>
      <c r="J5116">
        <v>0</v>
      </c>
      <c r="K5116" t="s">
        <v>3741</v>
      </c>
    </row>
    <row r="5117" spans="2:11" x14ac:dyDescent="0.3">
      <c r="B5117" t="s">
        <v>4136</v>
      </c>
      <c r="C5117">
        <v>24.86</v>
      </c>
      <c r="D5117" t="s">
        <v>3750</v>
      </c>
      <c r="E5117">
        <v>8.92</v>
      </c>
      <c r="F5117" t="s">
        <v>3746</v>
      </c>
      <c r="G5117" t="s">
        <v>3741</v>
      </c>
      <c r="H5117" t="s">
        <v>3740</v>
      </c>
      <c r="I5117" t="s">
        <v>3740</v>
      </c>
      <c r="J5117">
        <v>2</v>
      </c>
      <c r="K5117" t="s">
        <v>3740</v>
      </c>
    </row>
    <row r="5118" spans="2:11" x14ac:dyDescent="0.3">
      <c r="B5118" t="s">
        <v>4137</v>
      </c>
      <c r="C5118">
        <v>19.54</v>
      </c>
      <c r="D5118" t="s">
        <v>3750</v>
      </c>
      <c r="E5118">
        <v>5.37</v>
      </c>
      <c r="F5118" t="s">
        <v>3748</v>
      </c>
      <c r="G5118" t="s">
        <v>3740</v>
      </c>
      <c r="H5118" t="s">
        <v>3740</v>
      </c>
      <c r="I5118" t="s">
        <v>3740</v>
      </c>
      <c r="J5118">
        <v>0</v>
      </c>
      <c r="K5118" t="s">
        <v>3741</v>
      </c>
    </row>
    <row r="5119" spans="2:11" x14ac:dyDescent="0.3">
      <c r="B5119" t="s">
        <v>4138</v>
      </c>
      <c r="C5119">
        <v>26.74</v>
      </c>
      <c r="D5119" t="s">
        <v>3749</v>
      </c>
      <c r="E5119">
        <v>4.3099999999999996</v>
      </c>
      <c r="F5119" t="s">
        <v>3748</v>
      </c>
      <c r="G5119" t="s">
        <v>3740</v>
      </c>
      <c r="H5119" t="s">
        <v>3740</v>
      </c>
      <c r="I5119" t="s">
        <v>3740</v>
      </c>
      <c r="J5119">
        <v>0</v>
      </c>
      <c r="K5119" t="s">
        <v>3741</v>
      </c>
    </row>
    <row r="5120" spans="2:11" x14ac:dyDescent="0.3">
      <c r="B5120" t="s">
        <v>4139</v>
      </c>
      <c r="C5120">
        <v>22.99</v>
      </c>
      <c r="D5120" t="s">
        <v>3750</v>
      </c>
      <c r="E5120">
        <v>10.46</v>
      </c>
      <c r="F5120" t="s">
        <v>3746</v>
      </c>
      <c r="G5120" t="s">
        <v>3740</v>
      </c>
      <c r="H5120" t="s">
        <v>3740</v>
      </c>
      <c r="I5120" t="s">
        <v>3740</v>
      </c>
      <c r="J5120">
        <v>3</v>
      </c>
      <c r="K5120" t="s">
        <v>3741</v>
      </c>
    </row>
    <row r="5121" spans="2:11" x14ac:dyDescent="0.3">
      <c r="B5121" t="s">
        <v>4140</v>
      </c>
      <c r="C5121">
        <v>31.46</v>
      </c>
      <c r="D5121" t="s">
        <v>3745</v>
      </c>
      <c r="E5121">
        <v>7.39</v>
      </c>
      <c r="F5121" t="s">
        <v>3746</v>
      </c>
      <c r="G5121" t="s">
        <v>3740</v>
      </c>
      <c r="H5121" t="s">
        <v>3740</v>
      </c>
      <c r="I5121" t="s">
        <v>3740</v>
      </c>
      <c r="J5121">
        <v>0</v>
      </c>
      <c r="K5121" t="s">
        <v>3740</v>
      </c>
    </row>
    <row r="5122" spans="2:11" x14ac:dyDescent="0.3">
      <c r="B5122" t="s">
        <v>4141</v>
      </c>
      <c r="C5122">
        <v>30.86</v>
      </c>
      <c r="D5122" t="s">
        <v>3745</v>
      </c>
      <c r="E5122">
        <v>6.18</v>
      </c>
      <c r="F5122" t="s">
        <v>3747</v>
      </c>
      <c r="G5122" t="s">
        <v>3740</v>
      </c>
      <c r="H5122" t="s">
        <v>3742</v>
      </c>
      <c r="I5122" t="s">
        <v>3740</v>
      </c>
      <c r="J5122">
        <v>2</v>
      </c>
      <c r="K5122" t="s">
        <v>3741</v>
      </c>
    </row>
    <row r="5123" spans="2:11" x14ac:dyDescent="0.3">
      <c r="B5123" t="s">
        <v>4142</v>
      </c>
      <c r="C5123">
        <v>31.96</v>
      </c>
      <c r="D5123" t="s">
        <v>3745</v>
      </c>
      <c r="E5123">
        <v>8.86</v>
      </c>
      <c r="F5123" t="s">
        <v>3746</v>
      </c>
      <c r="G5123" t="s">
        <v>3740</v>
      </c>
      <c r="H5123" t="s">
        <v>3740</v>
      </c>
      <c r="I5123" t="s">
        <v>3740</v>
      </c>
      <c r="J5123">
        <v>0</v>
      </c>
      <c r="K5123" t="s">
        <v>3741</v>
      </c>
    </row>
    <row r="5124" spans="2:11" x14ac:dyDescent="0.3">
      <c r="B5124" t="s">
        <v>4143</v>
      </c>
      <c r="C5124">
        <v>23.76</v>
      </c>
      <c r="D5124" t="s">
        <v>3750</v>
      </c>
      <c r="E5124">
        <v>10.96</v>
      </c>
      <c r="F5124" t="s">
        <v>3746</v>
      </c>
      <c r="G5124" t="s">
        <v>3740</v>
      </c>
      <c r="H5124" t="s">
        <v>3740</v>
      </c>
      <c r="I5124" t="s">
        <v>3740</v>
      </c>
      <c r="J5124">
        <v>3</v>
      </c>
      <c r="K5124" t="s">
        <v>3741</v>
      </c>
    </row>
    <row r="5125" spans="2:11" x14ac:dyDescent="0.3">
      <c r="B5125" t="s">
        <v>4144</v>
      </c>
      <c r="C5125">
        <v>19.38</v>
      </c>
      <c r="D5125" t="s">
        <v>3750</v>
      </c>
      <c r="E5125">
        <v>6.28</v>
      </c>
      <c r="F5125" t="s">
        <v>3747</v>
      </c>
      <c r="G5125" t="s">
        <v>3740</v>
      </c>
      <c r="H5125" t="s">
        <v>3740</v>
      </c>
      <c r="I5125" t="s">
        <v>3740</v>
      </c>
      <c r="J5125">
        <v>0</v>
      </c>
      <c r="K5125" t="s">
        <v>3741</v>
      </c>
    </row>
    <row r="5126" spans="2:11" x14ac:dyDescent="0.3">
      <c r="B5126" t="s">
        <v>4145</v>
      </c>
      <c r="C5126">
        <v>16.21</v>
      </c>
      <c r="D5126" t="s">
        <v>3751</v>
      </c>
      <c r="E5126">
        <v>6.29</v>
      </c>
      <c r="F5126" t="s">
        <v>3747</v>
      </c>
      <c r="G5126" t="s">
        <v>3741</v>
      </c>
      <c r="H5126" t="s">
        <v>3740</v>
      </c>
      <c r="I5126" t="s">
        <v>3740</v>
      </c>
      <c r="J5126">
        <v>1</v>
      </c>
      <c r="K5126" t="s">
        <v>3741</v>
      </c>
    </row>
    <row r="5127" spans="2:11" x14ac:dyDescent="0.3">
      <c r="B5127" t="s">
        <v>4146</v>
      </c>
      <c r="C5127">
        <v>32.54</v>
      </c>
      <c r="D5127" t="s">
        <v>3745</v>
      </c>
      <c r="E5127">
        <v>4.0199999999999996</v>
      </c>
      <c r="F5127" t="s">
        <v>3748</v>
      </c>
      <c r="G5127" t="s">
        <v>3740</v>
      </c>
      <c r="H5127" t="s">
        <v>3742</v>
      </c>
      <c r="I5127" t="s">
        <v>3740</v>
      </c>
      <c r="J5127">
        <v>1</v>
      </c>
      <c r="K5127" t="s">
        <v>3741</v>
      </c>
    </row>
    <row r="5128" spans="2:11" x14ac:dyDescent="0.3">
      <c r="B5128" t="s">
        <v>4147</v>
      </c>
      <c r="C5128">
        <v>36.765000000000001</v>
      </c>
      <c r="D5128" t="s">
        <v>3745</v>
      </c>
      <c r="E5128">
        <v>11.95</v>
      </c>
      <c r="F5128" t="s">
        <v>3746</v>
      </c>
      <c r="G5128" t="s">
        <v>3741</v>
      </c>
      <c r="H5128" t="s">
        <v>3740</v>
      </c>
      <c r="I5128" t="s">
        <v>3740</v>
      </c>
      <c r="J5128">
        <v>2</v>
      </c>
      <c r="K5128" t="s">
        <v>3740</v>
      </c>
    </row>
    <row r="5129" spans="2:11" x14ac:dyDescent="0.3">
      <c r="B5129" t="s">
        <v>4148</v>
      </c>
      <c r="C5129">
        <v>35.909999999999997</v>
      </c>
      <c r="D5129" t="s">
        <v>3745</v>
      </c>
      <c r="E5129">
        <v>8.7100000000000009</v>
      </c>
      <c r="F5129" t="s">
        <v>3746</v>
      </c>
      <c r="G5129" t="s">
        <v>3740</v>
      </c>
      <c r="H5129" t="s">
        <v>3740</v>
      </c>
      <c r="I5129" t="s">
        <v>3740</v>
      </c>
      <c r="J5129">
        <v>0</v>
      </c>
      <c r="K5129" t="s">
        <v>3740</v>
      </c>
    </row>
    <row r="5130" spans="2:11" x14ac:dyDescent="0.3">
      <c r="B5130" t="s">
        <v>4149</v>
      </c>
      <c r="C5130">
        <v>32.06</v>
      </c>
      <c r="D5130" t="s">
        <v>3745</v>
      </c>
      <c r="E5130">
        <v>4.67</v>
      </c>
      <c r="F5130" t="s">
        <v>3748</v>
      </c>
      <c r="G5130" t="s">
        <v>3740</v>
      </c>
      <c r="H5130" t="s">
        <v>3742</v>
      </c>
      <c r="I5130" t="s">
        <v>3740</v>
      </c>
      <c r="J5130">
        <v>1</v>
      </c>
      <c r="K5130" t="s">
        <v>3741</v>
      </c>
    </row>
    <row r="5131" spans="2:11" x14ac:dyDescent="0.3">
      <c r="B5131" t="s">
        <v>4150</v>
      </c>
      <c r="C5131">
        <v>24.1</v>
      </c>
      <c r="D5131" t="s">
        <v>3750</v>
      </c>
      <c r="E5131">
        <v>11.14</v>
      </c>
      <c r="F5131" t="s">
        <v>3746</v>
      </c>
      <c r="G5131" t="s">
        <v>3741</v>
      </c>
      <c r="H5131" t="s">
        <v>3740</v>
      </c>
      <c r="I5131" t="s">
        <v>3740</v>
      </c>
      <c r="J5131">
        <v>1</v>
      </c>
      <c r="K5131" t="s">
        <v>3740</v>
      </c>
    </row>
    <row r="5132" spans="2:11" x14ac:dyDescent="0.3">
      <c r="B5132" t="s">
        <v>4151</v>
      </c>
      <c r="C5132">
        <v>27.1</v>
      </c>
      <c r="D5132" t="s">
        <v>3749</v>
      </c>
      <c r="E5132">
        <v>9.0500000000000007</v>
      </c>
      <c r="F5132" t="s">
        <v>3746</v>
      </c>
      <c r="G5132" t="s">
        <v>3740</v>
      </c>
      <c r="H5132" t="s">
        <v>3740</v>
      </c>
      <c r="I5132" t="s">
        <v>3740</v>
      </c>
      <c r="J5132">
        <v>2</v>
      </c>
      <c r="K5132" t="s">
        <v>3740</v>
      </c>
    </row>
    <row r="5133" spans="2:11" x14ac:dyDescent="0.3">
      <c r="B5133" t="s">
        <v>4152</v>
      </c>
      <c r="C5133">
        <v>24.42</v>
      </c>
      <c r="D5133" t="s">
        <v>3750</v>
      </c>
      <c r="E5133">
        <v>11.31</v>
      </c>
      <c r="F5133" t="s">
        <v>3746</v>
      </c>
      <c r="G5133" t="s">
        <v>3740</v>
      </c>
      <c r="H5133" t="s">
        <v>3740</v>
      </c>
      <c r="I5133" t="s">
        <v>3740</v>
      </c>
      <c r="J5133">
        <v>0</v>
      </c>
      <c r="K5133" t="s">
        <v>3741</v>
      </c>
    </row>
    <row r="5134" spans="2:11" x14ac:dyDescent="0.3">
      <c r="B5134" t="s">
        <v>4153</v>
      </c>
      <c r="C5134">
        <v>26.695</v>
      </c>
      <c r="D5134" t="s">
        <v>3749</v>
      </c>
      <c r="E5134">
        <v>4.68</v>
      </c>
      <c r="F5134" t="s">
        <v>3748</v>
      </c>
      <c r="G5134" t="s">
        <v>3741</v>
      </c>
      <c r="H5134" t="s">
        <v>3740</v>
      </c>
      <c r="I5134" t="s">
        <v>3740</v>
      </c>
      <c r="J5134">
        <v>2</v>
      </c>
      <c r="K5134" t="s">
        <v>3741</v>
      </c>
    </row>
    <row r="5135" spans="2:11" x14ac:dyDescent="0.3">
      <c r="B5135" t="s">
        <v>4154</v>
      </c>
      <c r="C5135">
        <v>27.79</v>
      </c>
      <c r="D5135" t="s">
        <v>3749</v>
      </c>
      <c r="E5135">
        <v>6.05</v>
      </c>
      <c r="F5135" t="s">
        <v>3747</v>
      </c>
      <c r="G5135" t="s">
        <v>3741</v>
      </c>
      <c r="H5135" t="s">
        <v>3742</v>
      </c>
      <c r="I5135" t="s">
        <v>3740</v>
      </c>
      <c r="J5135">
        <v>1</v>
      </c>
      <c r="K5135" t="s">
        <v>3741</v>
      </c>
    </row>
    <row r="5136" spans="2:11" x14ac:dyDescent="0.3">
      <c r="B5136" t="s">
        <v>4155</v>
      </c>
      <c r="C5136">
        <v>32.68</v>
      </c>
      <c r="D5136" t="s">
        <v>3745</v>
      </c>
      <c r="E5136">
        <v>4.68</v>
      </c>
      <c r="F5136" t="s">
        <v>3748</v>
      </c>
      <c r="G5136" t="s">
        <v>3741</v>
      </c>
      <c r="H5136" t="s">
        <v>3740</v>
      </c>
      <c r="I5136" t="s">
        <v>3740</v>
      </c>
      <c r="J5136">
        <v>0</v>
      </c>
      <c r="K5136" t="s">
        <v>3740</v>
      </c>
    </row>
    <row r="5137" spans="2:11" x14ac:dyDescent="0.3">
      <c r="B5137" t="s">
        <v>4156</v>
      </c>
      <c r="C5137">
        <v>26.4</v>
      </c>
      <c r="D5137" t="s">
        <v>3749</v>
      </c>
      <c r="E5137">
        <v>9.5</v>
      </c>
      <c r="F5137" t="s">
        <v>3746</v>
      </c>
      <c r="G5137" t="s">
        <v>3741</v>
      </c>
      <c r="H5137" t="s">
        <v>3740</v>
      </c>
      <c r="I5137" t="s">
        <v>3740</v>
      </c>
      <c r="J5137">
        <v>2</v>
      </c>
      <c r="K5137" t="s">
        <v>3740</v>
      </c>
    </row>
    <row r="5138" spans="2:11" x14ac:dyDescent="0.3">
      <c r="B5138" t="s">
        <v>4157</v>
      </c>
      <c r="C5138">
        <v>23.655000000000001</v>
      </c>
      <c r="D5138" t="s">
        <v>3750</v>
      </c>
      <c r="E5138">
        <v>10.84</v>
      </c>
      <c r="F5138" t="s">
        <v>3746</v>
      </c>
      <c r="G5138" t="s">
        <v>3741</v>
      </c>
      <c r="H5138" t="s">
        <v>3740</v>
      </c>
      <c r="I5138" t="s">
        <v>3741</v>
      </c>
      <c r="J5138">
        <v>1</v>
      </c>
      <c r="K5138" t="s">
        <v>3741</v>
      </c>
    </row>
    <row r="5139" spans="2:11" x14ac:dyDescent="0.3">
      <c r="B5139" t="s">
        <v>4158</v>
      </c>
      <c r="C5139">
        <v>27.36</v>
      </c>
      <c r="D5139" t="s">
        <v>3749</v>
      </c>
      <c r="E5139">
        <v>5.88</v>
      </c>
      <c r="F5139" t="s">
        <v>3747</v>
      </c>
      <c r="G5139" t="s">
        <v>3740</v>
      </c>
      <c r="H5139" t="s">
        <v>3740</v>
      </c>
      <c r="I5139" t="s">
        <v>3740</v>
      </c>
      <c r="J5139">
        <v>2</v>
      </c>
      <c r="K5139" t="s">
        <v>3740</v>
      </c>
    </row>
    <row r="5140" spans="2:11" x14ac:dyDescent="0.3">
      <c r="B5140" t="s">
        <v>4159</v>
      </c>
      <c r="C5140">
        <v>27.82</v>
      </c>
      <c r="D5140" t="s">
        <v>3749</v>
      </c>
      <c r="E5140">
        <v>5.24</v>
      </c>
      <c r="F5140" t="s">
        <v>3748</v>
      </c>
      <c r="G5140" t="s">
        <v>3741</v>
      </c>
      <c r="H5140" t="s">
        <v>3740</v>
      </c>
      <c r="I5140" t="s">
        <v>3740</v>
      </c>
      <c r="J5140">
        <v>0</v>
      </c>
      <c r="K5140" t="s">
        <v>3741</v>
      </c>
    </row>
    <row r="5141" spans="2:11" x14ac:dyDescent="0.3">
      <c r="B5141" t="s">
        <v>4160</v>
      </c>
      <c r="C5141">
        <v>25.46</v>
      </c>
      <c r="D5141" t="s">
        <v>3749</v>
      </c>
      <c r="E5141">
        <v>11.75</v>
      </c>
      <c r="F5141" t="s">
        <v>3746</v>
      </c>
      <c r="G5141" t="s">
        <v>3740</v>
      </c>
      <c r="H5141" t="s">
        <v>3740</v>
      </c>
      <c r="I5141" t="s">
        <v>3740</v>
      </c>
      <c r="J5141">
        <v>0</v>
      </c>
      <c r="K5141" t="s">
        <v>3740</v>
      </c>
    </row>
    <row r="5142" spans="2:11" x14ac:dyDescent="0.3">
      <c r="B5142" t="s">
        <v>4161</v>
      </c>
      <c r="C5142">
        <v>25.1</v>
      </c>
      <c r="D5142" t="s">
        <v>3749</v>
      </c>
      <c r="E5142">
        <v>6.97</v>
      </c>
      <c r="F5142" t="s">
        <v>3746</v>
      </c>
      <c r="G5142" t="s">
        <v>3740</v>
      </c>
      <c r="H5142" t="s">
        <v>3740</v>
      </c>
      <c r="I5142" t="s">
        <v>3740</v>
      </c>
      <c r="J5142">
        <v>0</v>
      </c>
      <c r="K5142" t="s">
        <v>3741</v>
      </c>
    </row>
    <row r="5143" spans="2:11" x14ac:dyDescent="0.3">
      <c r="B5143" t="s">
        <v>4162</v>
      </c>
      <c r="C5143">
        <v>32.11</v>
      </c>
      <c r="D5143" t="s">
        <v>3745</v>
      </c>
      <c r="E5143">
        <v>4.76</v>
      </c>
      <c r="F5143" t="s">
        <v>3748</v>
      </c>
      <c r="G5143" t="s">
        <v>3740</v>
      </c>
      <c r="H5143" t="s">
        <v>3740</v>
      </c>
      <c r="I5143" t="s">
        <v>3740</v>
      </c>
      <c r="J5143">
        <v>2</v>
      </c>
      <c r="K5143" t="s">
        <v>3740</v>
      </c>
    </row>
    <row r="5144" spans="2:11" x14ac:dyDescent="0.3">
      <c r="B5144" t="s">
        <v>4163</v>
      </c>
      <c r="C5144">
        <v>29.8</v>
      </c>
      <c r="D5144" t="s">
        <v>3749</v>
      </c>
      <c r="E5144">
        <v>8.24</v>
      </c>
      <c r="F5144" t="s">
        <v>3746</v>
      </c>
      <c r="G5144" t="s">
        <v>3741</v>
      </c>
      <c r="H5144" t="s">
        <v>3740</v>
      </c>
      <c r="I5144" t="s">
        <v>3740</v>
      </c>
      <c r="J5144">
        <v>1</v>
      </c>
      <c r="K5144" t="s">
        <v>3741</v>
      </c>
    </row>
    <row r="5145" spans="2:11" x14ac:dyDescent="0.3">
      <c r="B5145" t="s">
        <v>4164</v>
      </c>
      <c r="C5145">
        <v>24.01</v>
      </c>
      <c r="D5145" t="s">
        <v>3750</v>
      </c>
      <c r="E5145">
        <v>4.76</v>
      </c>
      <c r="F5145" t="s">
        <v>3748</v>
      </c>
      <c r="G5145" t="s">
        <v>3740</v>
      </c>
      <c r="H5145" t="s">
        <v>3740</v>
      </c>
      <c r="I5145" t="s">
        <v>3740</v>
      </c>
      <c r="J5145">
        <v>1</v>
      </c>
      <c r="K5145" t="s">
        <v>3741</v>
      </c>
    </row>
    <row r="5146" spans="2:11" x14ac:dyDescent="0.3">
      <c r="B5146" t="s">
        <v>4165</v>
      </c>
      <c r="C5146">
        <v>23.21</v>
      </c>
      <c r="D5146" t="s">
        <v>3750</v>
      </c>
      <c r="E5146">
        <v>6.03</v>
      </c>
      <c r="F5146" t="s">
        <v>3747</v>
      </c>
      <c r="G5146" t="s">
        <v>3740</v>
      </c>
      <c r="H5146" t="s">
        <v>3740</v>
      </c>
      <c r="I5146" t="s">
        <v>3740</v>
      </c>
      <c r="J5146">
        <v>1</v>
      </c>
      <c r="K5146" t="s">
        <v>3740</v>
      </c>
    </row>
    <row r="5147" spans="2:11" x14ac:dyDescent="0.3">
      <c r="B5147" t="s">
        <v>4166</v>
      </c>
      <c r="C5147">
        <v>21.2</v>
      </c>
      <c r="D5147" t="s">
        <v>3750</v>
      </c>
      <c r="E5147">
        <v>4.07</v>
      </c>
      <c r="F5147" t="s">
        <v>3748</v>
      </c>
      <c r="G5147" t="s">
        <v>3741</v>
      </c>
      <c r="H5147" t="s">
        <v>3740</v>
      </c>
      <c r="I5147" t="s">
        <v>3740</v>
      </c>
      <c r="J5147">
        <v>1</v>
      </c>
      <c r="K5147" t="s">
        <v>3741</v>
      </c>
    </row>
    <row r="5148" spans="2:11" x14ac:dyDescent="0.3">
      <c r="B5148" t="s">
        <v>4167</v>
      </c>
      <c r="C5148">
        <v>28.215</v>
      </c>
      <c r="D5148" t="s">
        <v>3749</v>
      </c>
      <c r="E5148">
        <v>8.26</v>
      </c>
      <c r="F5148" t="s">
        <v>3746</v>
      </c>
      <c r="G5148" t="s">
        <v>3741</v>
      </c>
      <c r="H5148" t="s">
        <v>3740</v>
      </c>
      <c r="I5148" t="s">
        <v>3740</v>
      </c>
      <c r="J5148">
        <v>1</v>
      </c>
      <c r="K5148" t="s">
        <v>3741</v>
      </c>
    </row>
    <row r="5149" spans="2:11" x14ac:dyDescent="0.3">
      <c r="B5149" t="s">
        <v>4168</v>
      </c>
      <c r="C5149">
        <v>38.094999999999999</v>
      </c>
      <c r="D5149" t="s">
        <v>3745</v>
      </c>
      <c r="E5149">
        <v>4.76</v>
      </c>
      <c r="F5149" t="s">
        <v>3748</v>
      </c>
      <c r="G5149" t="s">
        <v>3740</v>
      </c>
      <c r="H5149" t="s">
        <v>3740</v>
      </c>
      <c r="I5149" t="s">
        <v>3740</v>
      </c>
      <c r="J5149">
        <v>1</v>
      </c>
      <c r="K5149" t="s">
        <v>3740</v>
      </c>
    </row>
    <row r="5150" spans="2:11" x14ac:dyDescent="0.3">
      <c r="B5150" t="s">
        <v>4169</v>
      </c>
      <c r="C5150">
        <v>22.61</v>
      </c>
      <c r="D5150" t="s">
        <v>3750</v>
      </c>
      <c r="E5150">
        <v>6.13</v>
      </c>
      <c r="F5150" t="s">
        <v>3747</v>
      </c>
      <c r="G5150" t="s">
        <v>3741</v>
      </c>
      <c r="H5150" t="s">
        <v>3740</v>
      </c>
      <c r="I5150" t="s">
        <v>3741</v>
      </c>
      <c r="J5150">
        <v>1</v>
      </c>
      <c r="K5150" t="s">
        <v>3741</v>
      </c>
    </row>
    <row r="5151" spans="2:11" x14ac:dyDescent="0.3">
      <c r="B5151" t="s">
        <v>4170</v>
      </c>
      <c r="C5151">
        <v>24.32</v>
      </c>
      <c r="D5151" t="s">
        <v>3750</v>
      </c>
      <c r="E5151">
        <v>10.47</v>
      </c>
      <c r="F5151" t="s">
        <v>3746</v>
      </c>
      <c r="G5151" t="s">
        <v>3741</v>
      </c>
      <c r="H5151" t="s">
        <v>3740</v>
      </c>
      <c r="I5151" t="s">
        <v>3740</v>
      </c>
      <c r="J5151">
        <v>2</v>
      </c>
      <c r="K5151" t="s">
        <v>3741</v>
      </c>
    </row>
    <row r="5152" spans="2:11" x14ac:dyDescent="0.3">
      <c r="B5152" t="s">
        <v>4171</v>
      </c>
      <c r="C5152">
        <v>20.96</v>
      </c>
      <c r="D5152" t="s">
        <v>3750</v>
      </c>
      <c r="E5152">
        <v>4.04</v>
      </c>
      <c r="F5152" t="s">
        <v>3748</v>
      </c>
      <c r="G5152" t="s">
        <v>3741</v>
      </c>
      <c r="H5152" t="s">
        <v>3740</v>
      </c>
      <c r="I5152" t="s">
        <v>3740</v>
      </c>
      <c r="J5152">
        <v>1</v>
      </c>
      <c r="K5152" t="s">
        <v>3741</v>
      </c>
    </row>
    <row r="5153" spans="2:11" x14ac:dyDescent="0.3">
      <c r="B5153" t="s">
        <v>4172</v>
      </c>
      <c r="C5153">
        <v>19.68</v>
      </c>
      <c r="D5153" t="s">
        <v>3750</v>
      </c>
      <c r="E5153">
        <v>5.74</v>
      </c>
      <c r="F5153" t="s">
        <v>3747</v>
      </c>
      <c r="G5153" t="s">
        <v>3740</v>
      </c>
      <c r="H5153" t="s">
        <v>3740</v>
      </c>
      <c r="I5153" t="s">
        <v>3740</v>
      </c>
      <c r="J5153">
        <v>0</v>
      </c>
      <c r="K5153" t="s">
        <v>3741</v>
      </c>
    </row>
    <row r="5154" spans="2:11" x14ac:dyDescent="0.3">
      <c r="B5154" t="s">
        <v>4173</v>
      </c>
      <c r="C5154">
        <v>18.100000000000001</v>
      </c>
      <c r="D5154" t="s">
        <v>3751</v>
      </c>
      <c r="E5154">
        <v>6.33</v>
      </c>
      <c r="F5154" t="s">
        <v>3747</v>
      </c>
      <c r="G5154" t="s">
        <v>3740</v>
      </c>
      <c r="H5154" t="s">
        <v>3740</v>
      </c>
      <c r="I5154" t="s">
        <v>3740</v>
      </c>
      <c r="J5154">
        <v>1</v>
      </c>
      <c r="K5154" t="s">
        <v>3741</v>
      </c>
    </row>
    <row r="5155" spans="2:11" x14ac:dyDescent="0.3">
      <c r="B5155" t="s">
        <v>4174</v>
      </c>
      <c r="C5155">
        <v>29.64</v>
      </c>
      <c r="D5155" t="s">
        <v>3749</v>
      </c>
      <c r="E5155">
        <v>4.28</v>
      </c>
      <c r="F5155" t="s">
        <v>3748</v>
      </c>
      <c r="G5155" t="s">
        <v>3741</v>
      </c>
      <c r="H5155" t="s">
        <v>3740</v>
      </c>
      <c r="I5155" t="s">
        <v>3740</v>
      </c>
      <c r="J5155">
        <v>0</v>
      </c>
      <c r="K5155" t="s">
        <v>3740</v>
      </c>
    </row>
    <row r="5156" spans="2:11" x14ac:dyDescent="0.3">
      <c r="B5156" t="s">
        <v>4175</v>
      </c>
      <c r="C5156">
        <v>25.3</v>
      </c>
      <c r="D5156" t="s">
        <v>3749</v>
      </c>
      <c r="E5156">
        <v>9.4700000000000006</v>
      </c>
      <c r="F5156" t="s">
        <v>3746</v>
      </c>
      <c r="G5156" t="s">
        <v>3741</v>
      </c>
      <c r="H5156" t="s">
        <v>3740</v>
      </c>
      <c r="I5156" t="s">
        <v>3740</v>
      </c>
      <c r="J5156">
        <v>2</v>
      </c>
      <c r="K5156" t="s">
        <v>3741</v>
      </c>
    </row>
    <row r="5157" spans="2:11" x14ac:dyDescent="0.3">
      <c r="B5157" t="s">
        <v>4176</v>
      </c>
      <c r="C5157">
        <v>27.6</v>
      </c>
      <c r="D5157" t="s">
        <v>3749</v>
      </c>
      <c r="E5157">
        <v>4.8499999999999996</v>
      </c>
      <c r="F5157" t="s">
        <v>3748</v>
      </c>
      <c r="G5157" t="s">
        <v>3741</v>
      </c>
      <c r="H5157" t="s">
        <v>3740</v>
      </c>
      <c r="I5157" t="s">
        <v>3740</v>
      </c>
      <c r="J5157">
        <v>0</v>
      </c>
      <c r="K5157" t="s">
        <v>3740</v>
      </c>
    </row>
    <row r="5158" spans="2:11" x14ac:dyDescent="0.3">
      <c r="B5158" t="s">
        <v>4177</v>
      </c>
      <c r="C5158">
        <v>27.645</v>
      </c>
      <c r="D5158" t="s">
        <v>3749</v>
      </c>
      <c r="E5158">
        <v>11.03</v>
      </c>
      <c r="F5158" t="s">
        <v>3746</v>
      </c>
      <c r="G5158" t="s">
        <v>3741</v>
      </c>
      <c r="H5158" t="s">
        <v>3740</v>
      </c>
      <c r="I5158" t="s">
        <v>3740</v>
      </c>
      <c r="J5158">
        <v>1</v>
      </c>
      <c r="K5158" t="s">
        <v>3741</v>
      </c>
    </row>
    <row r="5159" spans="2:11" x14ac:dyDescent="0.3">
      <c r="B5159" t="s">
        <v>4178</v>
      </c>
      <c r="C5159">
        <v>27.6</v>
      </c>
      <c r="D5159" t="s">
        <v>3749</v>
      </c>
      <c r="E5159">
        <v>5.22</v>
      </c>
      <c r="F5159" t="s">
        <v>3748</v>
      </c>
      <c r="G5159" t="s">
        <v>3740</v>
      </c>
      <c r="H5159" t="s">
        <v>3740</v>
      </c>
      <c r="I5159" t="s">
        <v>3740</v>
      </c>
      <c r="J5159">
        <v>2</v>
      </c>
      <c r="K5159" t="s">
        <v>3741</v>
      </c>
    </row>
    <row r="5160" spans="2:11" x14ac:dyDescent="0.3">
      <c r="B5160" t="s">
        <v>4179</v>
      </c>
      <c r="C5160">
        <v>25.08</v>
      </c>
      <c r="D5160" t="s">
        <v>3749</v>
      </c>
      <c r="E5160">
        <v>9.52</v>
      </c>
      <c r="F5160" t="s">
        <v>3746</v>
      </c>
      <c r="G5160" t="s">
        <v>3741</v>
      </c>
      <c r="H5160" t="s">
        <v>3740</v>
      </c>
      <c r="I5160" t="s">
        <v>3740</v>
      </c>
      <c r="J5160">
        <v>2</v>
      </c>
      <c r="K5160" t="s">
        <v>3740</v>
      </c>
    </row>
    <row r="5161" spans="2:11" x14ac:dyDescent="0.3">
      <c r="B5161" t="s">
        <v>4180</v>
      </c>
      <c r="C5161">
        <v>30.02</v>
      </c>
      <c r="D5161" t="s">
        <v>3745</v>
      </c>
      <c r="E5161">
        <v>11.09</v>
      </c>
      <c r="F5161" t="s">
        <v>3746</v>
      </c>
      <c r="G5161" t="s">
        <v>3740</v>
      </c>
      <c r="H5161" t="s">
        <v>3740</v>
      </c>
      <c r="I5161" t="s">
        <v>3740</v>
      </c>
      <c r="J5161">
        <v>0</v>
      </c>
      <c r="K5161" t="s">
        <v>3740</v>
      </c>
    </row>
    <row r="5162" spans="2:11" x14ac:dyDescent="0.3">
      <c r="B5162" t="s">
        <v>4181</v>
      </c>
      <c r="C5162">
        <v>27.36</v>
      </c>
      <c r="D5162" t="s">
        <v>3749</v>
      </c>
      <c r="E5162">
        <v>9.4499999999999993</v>
      </c>
      <c r="F5162" t="s">
        <v>3746</v>
      </c>
      <c r="G5162" t="s">
        <v>3741</v>
      </c>
      <c r="H5162" t="s">
        <v>3740</v>
      </c>
      <c r="I5162" t="s">
        <v>3740</v>
      </c>
      <c r="J5162">
        <v>2</v>
      </c>
      <c r="K5162" t="s">
        <v>3741</v>
      </c>
    </row>
    <row r="5163" spans="2:11" x14ac:dyDescent="0.3">
      <c r="B5163" t="s">
        <v>4182</v>
      </c>
      <c r="C5163">
        <v>22.2</v>
      </c>
      <c r="D5163" t="s">
        <v>3750</v>
      </c>
      <c r="E5163">
        <v>5.51</v>
      </c>
      <c r="F5163" t="s">
        <v>3748</v>
      </c>
      <c r="G5163" t="s">
        <v>3740</v>
      </c>
      <c r="H5163" t="s">
        <v>3740</v>
      </c>
      <c r="I5163" t="s">
        <v>3740</v>
      </c>
      <c r="J5163">
        <v>0</v>
      </c>
      <c r="K5163" t="s">
        <v>3741</v>
      </c>
    </row>
    <row r="5164" spans="2:11" x14ac:dyDescent="0.3">
      <c r="B5164" t="s">
        <v>4183</v>
      </c>
      <c r="C5164">
        <v>25.71</v>
      </c>
      <c r="D5164" t="s">
        <v>3749</v>
      </c>
      <c r="E5164">
        <v>4.18</v>
      </c>
      <c r="F5164" t="s">
        <v>3748</v>
      </c>
      <c r="G5164" t="s">
        <v>3740</v>
      </c>
      <c r="H5164" t="s">
        <v>3742</v>
      </c>
      <c r="I5164" t="s">
        <v>3740</v>
      </c>
      <c r="J5164">
        <v>1</v>
      </c>
      <c r="K5164" t="s">
        <v>3741</v>
      </c>
    </row>
    <row r="5165" spans="2:11" x14ac:dyDescent="0.3">
      <c r="B5165" t="s">
        <v>4184</v>
      </c>
      <c r="C5165">
        <v>41.91</v>
      </c>
      <c r="D5165" t="s">
        <v>3745</v>
      </c>
      <c r="E5165">
        <v>5.98</v>
      </c>
      <c r="F5165" t="s">
        <v>3747</v>
      </c>
      <c r="G5165" t="s">
        <v>3741</v>
      </c>
      <c r="H5165" t="s">
        <v>3740</v>
      </c>
      <c r="I5165" t="s">
        <v>3740</v>
      </c>
      <c r="J5165">
        <v>1</v>
      </c>
      <c r="K5165" t="s">
        <v>3740</v>
      </c>
    </row>
    <row r="5166" spans="2:11" x14ac:dyDescent="0.3">
      <c r="B5166" t="s">
        <v>4185</v>
      </c>
      <c r="C5166">
        <v>25.85</v>
      </c>
      <c r="D5166" t="s">
        <v>3749</v>
      </c>
      <c r="E5166">
        <v>10.16</v>
      </c>
      <c r="F5166" t="s">
        <v>3746</v>
      </c>
      <c r="G5166" t="s">
        <v>3740</v>
      </c>
      <c r="H5166" t="s">
        <v>3740</v>
      </c>
      <c r="I5166" t="s">
        <v>3740</v>
      </c>
      <c r="J5166">
        <v>0</v>
      </c>
      <c r="K5166" t="s">
        <v>3741</v>
      </c>
    </row>
    <row r="5167" spans="2:11" x14ac:dyDescent="0.3">
      <c r="B5167" t="s">
        <v>4186</v>
      </c>
      <c r="C5167">
        <v>23.844999999999999</v>
      </c>
      <c r="D5167" t="s">
        <v>3750</v>
      </c>
      <c r="E5167">
        <v>11.71</v>
      </c>
      <c r="F5167" t="s">
        <v>3746</v>
      </c>
      <c r="G5167" t="s">
        <v>3740</v>
      </c>
      <c r="H5167" t="s">
        <v>3740</v>
      </c>
      <c r="I5167" t="s">
        <v>3740</v>
      </c>
      <c r="J5167">
        <v>2</v>
      </c>
      <c r="K5167" t="s">
        <v>3741</v>
      </c>
    </row>
    <row r="5168" spans="2:11" x14ac:dyDescent="0.3">
      <c r="B5168" t="s">
        <v>4187</v>
      </c>
      <c r="C5168">
        <v>30.59</v>
      </c>
      <c r="D5168" t="s">
        <v>3745</v>
      </c>
      <c r="E5168">
        <v>5.23</v>
      </c>
      <c r="F5168" t="s">
        <v>3748</v>
      </c>
      <c r="G5168" t="s">
        <v>3740</v>
      </c>
      <c r="H5168" t="s">
        <v>3740</v>
      </c>
      <c r="I5168" t="s">
        <v>3741</v>
      </c>
      <c r="J5168">
        <v>1</v>
      </c>
      <c r="K5168" t="s">
        <v>3740</v>
      </c>
    </row>
    <row r="5169" spans="2:11" x14ac:dyDescent="0.3">
      <c r="B5169" t="s">
        <v>4188</v>
      </c>
      <c r="C5169">
        <v>24.795000000000002</v>
      </c>
      <c r="D5169" t="s">
        <v>3750</v>
      </c>
      <c r="E5169">
        <v>6.85</v>
      </c>
      <c r="F5169" t="s">
        <v>3746</v>
      </c>
      <c r="G5169" t="s">
        <v>3740</v>
      </c>
      <c r="H5169" t="s">
        <v>3740</v>
      </c>
      <c r="I5169" t="s">
        <v>3740</v>
      </c>
      <c r="J5169">
        <v>0</v>
      </c>
      <c r="K5169" t="s">
        <v>3741</v>
      </c>
    </row>
    <row r="5170" spans="2:11" x14ac:dyDescent="0.3">
      <c r="B5170" t="s">
        <v>4189</v>
      </c>
      <c r="C5170">
        <v>24.13</v>
      </c>
      <c r="D5170" t="s">
        <v>3750</v>
      </c>
      <c r="E5170">
        <v>7.05</v>
      </c>
      <c r="F5170" t="s">
        <v>3746</v>
      </c>
      <c r="G5170" t="s">
        <v>3741</v>
      </c>
      <c r="H5170" t="s">
        <v>3740</v>
      </c>
      <c r="I5170" t="s">
        <v>3740</v>
      </c>
      <c r="J5170">
        <v>2</v>
      </c>
      <c r="K5170" t="s">
        <v>3741</v>
      </c>
    </row>
    <row r="5171" spans="2:11" x14ac:dyDescent="0.3">
      <c r="B5171" t="s">
        <v>4190</v>
      </c>
      <c r="C5171">
        <v>25.84</v>
      </c>
      <c r="D5171" t="s">
        <v>3749</v>
      </c>
      <c r="E5171">
        <v>11.64</v>
      </c>
      <c r="F5171" t="s">
        <v>3746</v>
      </c>
      <c r="G5171" t="s">
        <v>3740</v>
      </c>
      <c r="H5171" t="s">
        <v>3740</v>
      </c>
      <c r="I5171" t="s">
        <v>3740</v>
      </c>
      <c r="J5171">
        <v>2</v>
      </c>
      <c r="K5171" t="s">
        <v>3741</v>
      </c>
    </row>
    <row r="5172" spans="2:11" x14ac:dyDescent="0.3">
      <c r="B5172" t="s">
        <v>4191</v>
      </c>
      <c r="C5172">
        <v>28</v>
      </c>
      <c r="D5172" t="s">
        <v>3749</v>
      </c>
      <c r="E5172">
        <v>10.52</v>
      </c>
      <c r="F5172" t="s">
        <v>3746</v>
      </c>
      <c r="G5172" t="s">
        <v>3740</v>
      </c>
      <c r="H5172" t="s">
        <v>3740</v>
      </c>
      <c r="I5172" t="s">
        <v>3740</v>
      </c>
      <c r="J5172">
        <v>0</v>
      </c>
      <c r="K5172" t="s">
        <v>3741</v>
      </c>
    </row>
    <row r="5173" spans="2:11" x14ac:dyDescent="0.3">
      <c r="B5173" t="s">
        <v>4192</v>
      </c>
      <c r="C5173">
        <v>34.1</v>
      </c>
      <c r="D5173" t="s">
        <v>3745</v>
      </c>
      <c r="E5173">
        <v>4.01</v>
      </c>
      <c r="F5173" t="s">
        <v>3748</v>
      </c>
      <c r="G5173" t="s">
        <v>3741</v>
      </c>
      <c r="H5173" t="s">
        <v>3740</v>
      </c>
      <c r="I5173" t="s">
        <v>3741</v>
      </c>
      <c r="J5173">
        <v>1</v>
      </c>
      <c r="K5173" t="s">
        <v>3740</v>
      </c>
    </row>
    <row r="5174" spans="2:11" x14ac:dyDescent="0.3">
      <c r="B5174" t="s">
        <v>4193</v>
      </c>
      <c r="C5174">
        <v>26.125</v>
      </c>
      <c r="D5174" t="s">
        <v>3749</v>
      </c>
      <c r="E5174">
        <v>8.56</v>
      </c>
      <c r="F5174" t="s">
        <v>3746</v>
      </c>
      <c r="G5174" t="s">
        <v>3741</v>
      </c>
      <c r="H5174" t="s">
        <v>3740</v>
      </c>
      <c r="I5174" t="s">
        <v>3740</v>
      </c>
      <c r="J5174">
        <v>1</v>
      </c>
      <c r="K5174" t="s">
        <v>3741</v>
      </c>
    </row>
    <row r="5175" spans="2:11" x14ac:dyDescent="0.3">
      <c r="B5175" t="s">
        <v>4194</v>
      </c>
      <c r="C5175">
        <v>25.6</v>
      </c>
      <c r="D5175" t="s">
        <v>3749</v>
      </c>
      <c r="E5175">
        <v>10.5</v>
      </c>
      <c r="F5175" t="s">
        <v>3746</v>
      </c>
      <c r="G5175" t="s">
        <v>3740</v>
      </c>
      <c r="H5175" t="s">
        <v>3740</v>
      </c>
      <c r="I5175" t="s">
        <v>3740</v>
      </c>
      <c r="J5175">
        <v>2</v>
      </c>
      <c r="K5175" t="s">
        <v>3741</v>
      </c>
    </row>
    <row r="5176" spans="2:11" x14ac:dyDescent="0.3">
      <c r="B5176" t="s">
        <v>4195</v>
      </c>
      <c r="C5176">
        <v>24.32</v>
      </c>
      <c r="D5176" t="s">
        <v>3750</v>
      </c>
      <c r="E5176">
        <v>6.39</v>
      </c>
      <c r="F5176" t="s">
        <v>3747</v>
      </c>
      <c r="G5176" t="s">
        <v>3740</v>
      </c>
      <c r="H5176" t="s">
        <v>3740</v>
      </c>
      <c r="I5176" t="s">
        <v>3740</v>
      </c>
      <c r="J5176">
        <v>0</v>
      </c>
      <c r="K5176" t="s">
        <v>3740</v>
      </c>
    </row>
    <row r="5177" spans="2:11" x14ac:dyDescent="0.3">
      <c r="B5177" t="s">
        <v>4196</v>
      </c>
      <c r="C5177">
        <v>22.88</v>
      </c>
      <c r="D5177" t="s">
        <v>3750</v>
      </c>
      <c r="E5177">
        <v>5.71</v>
      </c>
      <c r="F5177" t="s">
        <v>3747</v>
      </c>
      <c r="G5177" t="s">
        <v>3741</v>
      </c>
      <c r="H5177" t="s">
        <v>3740</v>
      </c>
      <c r="I5177" t="s">
        <v>3741</v>
      </c>
      <c r="J5177">
        <v>1</v>
      </c>
      <c r="K5177" t="s">
        <v>3741</v>
      </c>
    </row>
    <row r="5178" spans="2:11" x14ac:dyDescent="0.3">
      <c r="B5178" t="s">
        <v>4197</v>
      </c>
      <c r="C5178">
        <v>24.984999999999999</v>
      </c>
      <c r="D5178" t="s">
        <v>3750</v>
      </c>
      <c r="E5178">
        <v>4.43</v>
      </c>
      <c r="F5178" t="s">
        <v>3748</v>
      </c>
      <c r="G5178" t="s">
        <v>3741</v>
      </c>
      <c r="H5178" t="s">
        <v>3740</v>
      </c>
      <c r="I5178" t="s">
        <v>3741</v>
      </c>
      <c r="J5178">
        <v>1</v>
      </c>
      <c r="K5178" t="s">
        <v>3740</v>
      </c>
    </row>
    <row r="5179" spans="2:11" x14ac:dyDescent="0.3">
      <c r="B5179" t="s">
        <v>4198</v>
      </c>
      <c r="C5179">
        <v>33.1</v>
      </c>
      <c r="D5179" t="s">
        <v>3745</v>
      </c>
      <c r="E5179">
        <v>5.52</v>
      </c>
      <c r="F5179" t="s">
        <v>3748</v>
      </c>
      <c r="G5179" t="s">
        <v>3740</v>
      </c>
      <c r="H5179" t="s">
        <v>3740</v>
      </c>
      <c r="I5179" t="s">
        <v>3741</v>
      </c>
      <c r="J5179">
        <v>1</v>
      </c>
      <c r="K5179" t="s">
        <v>3740</v>
      </c>
    </row>
    <row r="5180" spans="2:11" x14ac:dyDescent="0.3">
      <c r="B5180" t="s">
        <v>4199</v>
      </c>
      <c r="C5180">
        <v>27.83</v>
      </c>
      <c r="D5180" t="s">
        <v>3749</v>
      </c>
      <c r="E5180">
        <v>9.1999999999999993</v>
      </c>
      <c r="F5180" t="s">
        <v>3746</v>
      </c>
      <c r="G5180" t="s">
        <v>3741</v>
      </c>
      <c r="H5180" t="s">
        <v>3740</v>
      </c>
      <c r="I5180" t="s">
        <v>3740</v>
      </c>
      <c r="J5180">
        <v>1</v>
      </c>
      <c r="K5180" t="s">
        <v>3741</v>
      </c>
    </row>
    <row r="5181" spans="2:11" x14ac:dyDescent="0.3">
      <c r="B5181" t="s">
        <v>4200</v>
      </c>
      <c r="C5181">
        <v>30.875</v>
      </c>
      <c r="D5181" t="s">
        <v>3745</v>
      </c>
      <c r="E5181">
        <v>10.97</v>
      </c>
      <c r="F5181" t="s">
        <v>3746</v>
      </c>
      <c r="G5181" t="s">
        <v>3741</v>
      </c>
      <c r="H5181" t="s">
        <v>3740</v>
      </c>
      <c r="I5181" t="s">
        <v>3740</v>
      </c>
      <c r="J5181">
        <v>2</v>
      </c>
      <c r="K5181" t="s">
        <v>3740</v>
      </c>
    </row>
    <row r="5182" spans="2:11" x14ac:dyDescent="0.3">
      <c r="B5182" t="s">
        <v>4201</v>
      </c>
      <c r="C5182">
        <v>27.265000000000001</v>
      </c>
      <c r="D5182" t="s">
        <v>3749</v>
      </c>
      <c r="E5182">
        <v>4.25</v>
      </c>
      <c r="F5182" t="s">
        <v>3748</v>
      </c>
      <c r="G5182" t="s">
        <v>3740</v>
      </c>
      <c r="H5182" t="s">
        <v>3740</v>
      </c>
      <c r="I5182" t="s">
        <v>3741</v>
      </c>
      <c r="J5182">
        <v>1</v>
      </c>
      <c r="K5182" t="s">
        <v>3740</v>
      </c>
    </row>
    <row r="5183" spans="2:11" x14ac:dyDescent="0.3">
      <c r="B5183" t="s">
        <v>4202</v>
      </c>
      <c r="C5183">
        <v>26.7</v>
      </c>
      <c r="D5183" t="s">
        <v>3749</v>
      </c>
      <c r="E5183">
        <v>5.23</v>
      </c>
      <c r="F5183" t="s">
        <v>3748</v>
      </c>
      <c r="G5183" t="s">
        <v>3740</v>
      </c>
      <c r="H5183" t="s">
        <v>3740</v>
      </c>
      <c r="I5183" t="s">
        <v>3741</v>
      </c>
      <c r="J5183">
        <v>1</v>
      </c>
      <c r="K5183" t="s">
        <v>3741</v>
      </c>
    </row>
    <row r="5184" spans="2:11" x14ac:dyDescent="0.3">
      <c r="B5184" t="s">
        <v>4203</v>
      </c>
      <c r="C5184">
        <v>29.925000000000001</v>
      </c>
      <c r="D5184" t="s">
        <v>3749</v>
      </c>
      <c r="E5184">
        <v>5.96</v>
      </c>
      <c r="F5184" t="s">
        <v>3747</v>
      </c>
      <c r="G5184" t="s">
        <v>3741</v>
      </c>
      <c r="H5184" t="s">
        <v>3740</v>
      </c>
      <c r="I5184" t="s">
        <v>3741</v>
      </c>
      <c r="J5184">
        <v>1</v>
      </c>
      <c r="K5184" t="s">
        <v>3741</v>
      </c>
    </row>
    <row r="5185" spans="2:11" x14ac:dyDescent="0.3">
      <c r="B5185" t="s">
        <v>4204</v>
      </c>
      <c r="C5185">
        <v>19.95</v>
      </c>
      <c r="D5185" t="s">
        <v>3750</v>
      </c>
      <c r="E5185">
        <v>4.29</v>
      </c>
      <c r="F5185" t="s">
        <v>3748</v>
      </c>
      <c r="G5185" t="s">
        <v>3741</v>
      </c>
      <c r="H5185" t="s">
        <v>3740</v>
      </c>
      <c r="I5185" t="s">
        <v>3740</v>
      </c>
      <c r="J5185">
        <v>2</v>
      </c>
      <c r="K5185" t="s">
        <v>3741</v>
      </c>
    </row>
    <row r="5186" spans="2:11" x14ac:dyDescent="0.3">
      <c r="B5186" t="s">
        <v>4205</v>
      </c>
      <c r="C5186">
        <v>24.225000000000001</v>
      </c>
      <c r="D5186" t="s">
        <v>3750</v>
      </c>
      <c r="E5186">
        <v>4.09</v>
      </c>
      <c r="F5186" t="s">
        <v>3748</v>
      </c>
      <c r="G5186" t="s">
        <v>3740</v>
      </c>
      <c r="H5186" t="s">
        <v>3740</v>
      </c>
      <c r="I5186" t="s">
        <v>3740</v>
      </c>
      <c r="J5186">
        <v>0</v>
      </c>
      <c r="K5186" t="s">
        <v>3740</v>
      </c>
    </row>
    <row r="5187" spans="2:11" x14ac:dyDescent="0.3">
      <c r="B5187" t="s">
        <v>4206</v>
      </c>
      <c r="C5187">
        <v>28.12</v>
      </c>
      <c r="D5187" t="s">
        <v>3749</v>
      </c>
      <c r="E5187">
        <v>4.88</v>
      </c>
      <c r="F5187" t="s">
        <v>3748</v>
      </c>
      <c r="G5187" t="s">
        <v>3740</v>
      </c>
      <c r="H5187" t="s">
        <v>3740</v>
      </c>
      <c r="I5187" t="s">
        <v>3740</v>
      </c>
      <c r="J5187">
        <v>0</v>
      </c>
      <c r="K5187" t="s">
        <v>3741</v>
      </c>
    </row>
    <row r="5188" spans="2:11" x14ac:dyDescent="0.3">
      <c r="B5188" t="s">
        <v>4207</v>
      </c>
      <c r="C5188">
        <v>23.21</v>
      </c>
      <c r="D5188" t="s">
        <v>3750</v>
      </c>
      <c r="E5188">
        <v>6.76</v>
      </c>
      <c r="F5188" t="s">
        <v>3746</v>
      </c>
      <c r="G5188" t="s">
        <v>3740</v>
      </c>
      <c r="H5188" t="s">
        <v>3740</v>
      </c>
      <c r="I5188" t="s">
        <v>3740</v>
      </c>
      <c r="J5188">
        <v>0</v>
      </c>
      <c r="K5188" t="s">
        <v>3741</v>
      </c>
    </row>
    <row r="5189" spans="2:11" x14ac:dyDescent="0.3">
      <c r="B5189" t="s">
        <v>4208</v>
      </c>
      <c r="C5189">
        <v>23.98</v>
      </c>
      <c r="D5189" t="s">
        <v>3750</v>
      </c>
      <c r="E5189">
        <v>10.67</v>
      </c>
      <c r="F5189" t="s">
        <v>3746</v>
      </c>
      <c r="G5189" t="s">
        <v>3740</v>
      </c>
      <c r="H5189" t="s">
        <v>3740</v>
      </c>
      <c r="I5189" t="s">
        <v>3740</v>
      </c>
      <c r="J5189">
        <v>0</v>
      </c>
      <c r="K5189" t="s">
        <v>3740</v>
      </c>
    </row>
    <row r="5190" spans="2:11" x14ac:dyDescent="0.3">
      <c r="B5190" t="s">
        <v>4209</v>
      </c>
      <c r="C5190">
        <v>30</v>
      </c>
      <c r="D5190" t="s">
        <v>3745</v>
      </c>
      <c r="E5190">
        <v>6.21</v>
      </c>
      <c r="F5190" t="s">
        <v>3747</v>
      </c>
      <c r="G5190" t="s">
        <v>3740</v>
      </c>
      <c r="H5190" t="s">
        <v>3740</v>
      </c>
      <c r="I5190" t="s">
        <v>3740</v>
      </c>
      <c r="J5190">
        <v>0</v>
      </c>
      <c r="K5190" t="s">
        <v>3741</v>
      </c>
    </row>
    <row r="5191" spans="2:11" x14ac:dyDescent="0.3">
      <c r="B5191" t="s">
        <v>4210</v>
      </c>
      <c r="C5191">
        <v>17.350000000000001</v>
      </c>
      <c r="D5191" t="s">
        <v>3751</v>
      </c>
      <c r="E5191">
        <v>5.03</v>
      </c>
      <c r="F5191" t="s">
        <v>3748</v>
      </c>
      <c r="G5191" t="s">
        <v>3741</v>
      </c>
      <c r="H5191" t="s">
        <v>3740</v>
      </c>
      <c r="I5191" t="s">
        <v>3740</v>
      </c>
      <c r="J5191">
        <v>0</v>
      </c>
      <c r="K5191" t="s">
        <v>3741</v>
      </c>
    </row>
    <row r="5192" spans="2:11" x14ac:dyDescent="0.3">
      <c r="B5192" t="s">
        <v>4211</v>
      </c>
      <c r="C5192">
        <v>22.704999999999998</v>
      </c>
      <c r="D5192" t="s">
        <v>3750</v>
      </c>
      <c r="E5192">
        <v>5.27</v>
      </c>
      <c r="F5192" t="s">
        <v>3748</v>
      </c>
      <c r="G5192" t="s">
        <v>3740</v>
      </c>
      <c r="H5192" t="s">
        <v>3740</v>
      </c>
      <c r="I5192" t="s">
        <v>3740</v>
      </c>
      <c r="J5192">
        <v>0</v>
      </c>
      <c r="K5192" t="s">
        <v>3740</v>
      </c>
    </row>
    <row r="5193" spans="2:11" x14ac:dyDescent="0.3">
      <c r="B5193" t="s">
        <v>4212</v>
      </c>
      <c r="C5193">
        <v>25.41</v>
      </c>
      <c r="D5193" t="s">
        <v>3749</v>
      </c>
      <c r="E5193">
        <v>10.53</v>
      </c>
      <c r="F5193" t="s">
        <v>3746</v>
      </c>
      <c r="G5193" t="s">
        <v>3741</v>
      </c>
      <c r="H5193" t="s">
        <v>3740</v>
      </c>
      <c r="I5193" t="s">
        <v>3740</v>
      </c>
      <c r="J5193">
        <v>1</v>
      </c>
      <c r="K5193" t="s">
        <v>3741</v>
      </c>
    </row>
    <row r="5194" spans="2:11" x14ac:dyDescent="0.3">
      <c r="B5194" t="s">
        <v>4213</v>
      </c>
      <c r="C5194">
        <v>18.23</v>
      </c>
      <c r="D5194" t="s">
        <v>3751</v>
      </c>
      <c r="E5194">
        <v>5.78</v>
      </c>
      <c r="F5194" t="s">
        <v>3747</v>
      </c>
      <c r="G5194" t="s">
        <v>3740</v>
      </c>
      <c r="H5194" t="s">
        <v>3740</v>
      </c>
      <c r="I5194" t="s">
        <v>3741</v>
      </c>
      <c r="J5194">
        <v>1</v>
      </c>
      <c r="K5194" t="s">
        <v>3741</v>
      </c>
    </row>
    <row r="5195" spans="2:11" x14ac:dyDescent="0.3">
      <c r="B5195" t="s">
        <v>4214</v>
      </c>
      <c r="C5195">
        <v>24.7</v>
      </c>
      <c r="D5195" t="s">
        <v>3750</v>
      </c>
      <c r="E5195">
        <v>4.3600000000000003</v>
      </c>
      <c r="F5195" t="s">
        <v>3748</v>
      </c>
      <c r="G5195" t="s">
        <v>3740</v>
      </c>
      <c r="H5195" t="s">
        <v>3740</v>
      </c>
      <c r="I5195" t="s">
        <v>3741</v>
      </c>
      <c r="J5195">
        <v>1</v>
      </c>
      <c r="K5195" t="s">
        <v>3741</v>
      </c>
    </row>
    <row r="5196" spans="2:11" x14ac:dyDescent="0.3">
      <c r="B5196" t="s">
        <v>4215</v>
      </c>
      <c r="C5196">
        <v>37.4</v>
      </c>
      <c r="D5196" t="s">
        <v>3745</v>
      </c>
      <c r="E5196">
        <v>9.7200000000000006</v>
      </c>
      <c r="F5196" t="s">
        <v>3746</v>
      </c>
      <c r="G5196" t="s">
        <v>3741</v>
      </c>
      <c r="H5196" t="s">
        <v>3740</v>
      </c>
      <c r="I5196" t="s">
        <v>3741</v>
      </c>
      <c r="J5196">
        <v>1</v>
      </c>
      <c r="K5196" t="s">
        <v>3740</v>
      </c>
    </row>
    <row r="5197" spans="2:11" x14ac:dyDescent="0.3">
      <c r="B5197" t="s">
        <v>4216</v>
      </c>
      <c r="C5197">
        <v>26.885000000000002</v>
      </c>
      <c r="D5197" t="s">
        <v>3749</v>
      </c>
      <c r="E5197">
        <v>5.18</v>
      </c>
      <c r="F5197" t="s">
        <v>3748</v>
      </c>
      <c r="G5197" t="s">
        <v>3740</v>
      </c>
      <c r="H5197" t="s">
        <v>3740</v>
      </c>
      <c r="I5197" t="s">
        <v>3741</v>
      </c>
      <c r="J5197">
        <v>1</v>
      </c>
      <c r="K5197" t="s">
        <v>3741</v>
      </c>
    </row>
    <row r="5198" spans="2:11" x14ac:dyDescent="0.3">
      <c r="B5198" t="s">
        <v>4217</v>
      </c>
      <c r="C5198">
        <v>25.27</v>
      </c>
      <c r="D5198" t="s">
        <v>3749</v>
      </c>
      <c r="E5198">
        <v>5.29</v>
      </c>
      <c r="F5198" t="s">
        <v>3748</v>
      </c>
      <c r="G5198" t="s">
        <v>3740</v>
      </c>
      <c r="H5198" t="s">
        <v>3740</v>
      </c>
      <c r="I5198" t="s">
        <v>3741</v>
      </c>
      <c r="J5198">
        <v>1</v>
      </c>
      <c r="K5198" t="s">
        <v>3741</v>
      </c>
    </row>
    <row r="5199" spans="2:11" x14ac:dyDescent="0.3">
      <c r="B5199" t="s">
        <v>4218</v>
      </c>
      <c r="C5199">
        <v>23.655000000000001</v>
      </c>
      <c r="D5199" t="s">
        <v>3750</v>
      </c>
      <c r="E5199">
        <v>4.8600000000000003</v>
      </c>
      <c r="F5199" t="s">
        <v>3748</v>
      </c>
      <c r="G5199" t="s">
        <v>3741</v>
      </c>
      <c r="H5199" t="s">
        <v>3740</v>
      </c>
      <c r="I5199" t="s">
        <v>3740</v>
      </c>
      <c r="J5199">
        <v>0</v>
      </c>
      <c r="K5199" t="s">
        <v>3741</v>
      </c>
    </row>
    <row r="5200" spans="2:11" x14ac:dyDescent="0.3">
      <c r="B5200" t="s">
        <v>4219</v>
      </c>
      <c r="C5200">
        <v>55.05</v>
      </c>
      <c r="D5200" t="s">
        <v>3745</v>
      </c>
      <c r="E5200">
        <v>7.66</v>
      </c>
      <c r="F5200" t="s">
        <v>3746</v>
      </c>
      <c r="G5200" t="s">
        <v>3740</v>
      </c>
      <c r="H5200" t="s">
        <v>3740</v>
      </c>
      <c r="I5200" t="s">
        <v>3740</v>
      </c>
      <c r="J5200">
        <v>0</v>
      </c>
      <c r="K5200" t="s">
        <v>3740</v>
      </c>
    </row>
    <row r="5201" spans="2:11" x14ac:dyDescent="0.3">
      <c r="B5201" t="s">
        <v>4220</v>
      </c>
      <c r="C5201">
        <v>24.89</v>
      </c>
      <c r="D5201" t="s">
        <v>3750</v>
      </c>
      <c r="E5201">
        <v>6.1</v>
      </c>
      <c r="F5201" t="s">
        <v>3747</v>
      </c>
      <c r="G5201" t="s">
        <v>3741</v>
      </c>
      <c r="H5201" t="s">
        <v>3740</v>
      </c>
      <c r="I5201" t="s">
        <v>3741</v>
      </c>
      <c r="J5201">
        <v>1</v>
      </c>
      <c r="K5201" t="s">
        <v>3741</v>
      </c>
    </row>
    <row r="5202" spans="2:11" x14ac:dyDescent="0.3">
      <c r="B5202" t="s">
        <v>4221</v>
      </c>
      <c r="C5202">
        <v>18.715</v>
      </c>
      <c r="D5202" t="s">
        <v>3750</v>
      </c>
      <c r="E5202">
        <v>4.4400000000000004</v>
      </c>
      <c r="F5202" t="s">
        <v>3748</v>
      </c>
      <c r="G5202" t="s">
        <v>3740</v>
      </c>
      <c r="H5202" t="s">
        <v>3740</v>
      </c>
      <c r="I5202" t="s">
        <v>3740</v>
      </c>
      <c r="J5202">
        <v>0</v>
      </c>
      <c r="K5202" t="s">
        <v>3740</v>
      </c>
    </row>
    <row r="5203" spans="2:11" x14ac:dyDescent="0.3">
      <c r="B5203" t="s">
        <v>4222</v>
      </c>
      <c r="C5203">
        <v>28.12</v>
      </c>
      <c r="D5203" t="s">
        <v>3749</v>
      </c>
      <c r="E5203">
        <v>6.15</v>
      </c>
      <c r="F5203" t="s">
        <v>3747</v>
      </c>
      <c r="G5203" t="s">
        <v>3740</v>
      </c>
      <c r="H5203" t="s">
        <v>3740</v>
      </c>
      <c r="I5203" t="s">
        <v>3740</v>
      </c>
      <c r="J5203">
        <v>0</v>
      </c>
      <c r="K5203" t="s">
        <v>3741</v>
      </c>
    </row>
    <row r="5204" spans="2:11" x14ac:dyDescent="0.3">
      <c r="B5204" t="s">
        <v>4223</v>
      </c>
      <c r="C5204">
        <v>26.6</v>
      </c>
      <c r="D5204" t="s">
        <v>3749</v>
      </c>
      <c r="E5204">
        <v>4.53</v>
      </c>
      <c r="F5204" t="s">
        <v>3748</v>
      </c>
      <c r="G5204" t="s">
        <v>3740</v>
      </c>
      <c r="H5204" t="s">
        <v>3740</v>
      </c>
      <c r="I5204" t="s">
        <v>3740</v>
      </c>
      <c r="J5204">
        <v>0</v>
      </c>
      <c r="K5204" t="s">
        <v>3741</v>
      </c>
    </row>
    <row r="5205" spans="2:11" x14ac:dyDescent="0.3">
      <c r="B5205" t="s">
        <v>4224</v>
      </c>
      <c r="C5205">
        <v>30.114999999999998</v>
      </c>
      <c r="D5205" t="s">
        <v>3745</v>
      </c>
      <c r="E5205">
        <v>5.48</v>
      </c>
      <c r="F5205" t="s">
        <v>3748</v>
      </c>
      <c r="G5205" t="s">
        <v>3740</v>
      </c>
      <c r="H5205" t="s">
        <v>3742</v>
      </c>
      <c r="I5205" t="s">
        <v>3740</v>
      </c>
      <c r="J5205">
        <v>1</v>
      </c>
      <c r="K5205" t="s">
        <v>3740</v>
      </c>
    </row>
    <row r="5206" spans="2:11" x14ac:dyDescent="0.3">
      <c r="B5206" t="s">
        <v>4225</v>
      </c>
      <c r="C5206">
        <v>24.605</v>
      </c>
      <c r="D5206" t="s">
        <v>3750</v>
      </c>
      <c r="E5206">
        <v>5.48</v>
      </c>
      <c r="F5206" t="s">
        <v>3748</v>
      </c>
      <c r="G5206" t="s">
        <v>3740</v>
      </c>
      <c r="H5206" t="s">
        <v>3740</v>
      </c>
      <c r="I5206" t="s">
        <v>3740</v>
      </c>
      <c r="J5206">
        <v>0</v>
      </c>
      <c r="K5206" t="s">
        <v>3741</v>
      </c>
    </row>
    <row r="5207" spans="2:11" x14ac:dyDescent="0.3">
      <c r="B5207" t="s">
        <v>4226</v>
      </c>
      <c r="C5207">
        <v>29.6</v>
      </c>
      <c r="D5207" t="s">
        <v>3749</v>
      </c>
      <c r="E5207">
        <v>8.1</v>
      </c>
      <c r="F5207" t="s">
        <v>3746</v>
      </c>
      <c r="G5207" t="s">
        <v>3740</v>
      </c>
      <c r="H5207" t="s">
        <v>3740</v>
      </c>
      <c r="I5207" t="s">
        <v>3740</v>
      </c>
      <c r="J5207">
        <v>0</v>
      </c>
      <c r="K5207" t="s">
        <v>3740</v>
      </c>
    </row>
    <row r="5208" spans="2:11" x14ac:dyDescent="0.3">
      <c r="B5208" t="s">
        <v>4227</v>
      </c>
      <c r="C5208">
        <v>24.42</v>
      </c>
      <c r="D5208" t="s">
        <v>3750</v>
      </c>
      <c r="E5208">
        <v>7.16</v>
      </c>
      <c r="F5208" t="s">
        <v>3746</v>
      </c>
      <c r="G5208" t="s">
        <v>3740</v>
      </c>
      <c r="H5208" t="s">
        <v>3740</v>
      </c>
      <c r="I5208" t="s">
        <v>3740</v>
      </c>
      <c r="J5208">
        <v>0</v>
      </c>
      <c r="K5208" t="s">
        <v>3741</v>
      </c>
    </row>
    <row r="5209" spans="2:11" x14ac:dyDescent="0.3">
      <c r="B5209" t="s">
        <v>4228</v>
      </c>
      <c r="C5209">
        <v>20.9</v>
      </c>
      <c r="D5209" t="s">
        <v>3750</v>
      </c>
      <c r="E5209">
        <v>4.55</v>
      </c>
      <c r="F5209" t="s">
        <v>3748</v>
      </c>
      <c r="G5209" t="s">
        <v>3741</v>
      </c>
      <c r="H5209" t="s">
        <v>3740</v>
      </c>
      <c r="I5209" t="s">
        <v>3741</v>
      </c>
      <c r="J5209">
        <v>1</v>
      </c>
      <c r="K5209" t="s">
        <v>3741</v>
      </c>
    </row>
    <row r="5210" spans="2:11" x14ac:dyDescent="0.3">
      <c r="B5210" t="s">
        <v>4229</v>
      </c>
      <c r="C5210">
        <v>22.895</v>
      </c>
      <c r="D5210" t="s">
        <v>3750</v>
      </c>
      <c r="E5210">
        <v>6.03</v>
      </c>
      <c r="F5210" t="s">
        <v>3747</v>
      </c>
      <c r="G5210" t="s">
        <v>3740</v>
      </c>
      <c r="H5210" t="s">
        <v>3740</v>
      </c>
      <c r="I5210" t="s">
        <v>3740</v>
      </c>
      <c r="J5210">
        <v>0</v>
      </c>
      <c r="K5210" t="s">
        <v>3741</v>
      </c>
    </row>
    <row r="5211" spans="2:11" x14ac:dyDescent="0.3">
      <c r="B5211" t="s">
        <v>4230</v>
      </c>
      <c r="C5211">
        <v>28.3</v>
      </c>
      <c r="D5211" t="s">
        <v>3749</v>
      </c>
      <c r="E5211">
        <v>5.47</v>
      </c>
      <c r="F5211" t="s">
        <v>3748</v>
      </c>
      <c r="G5211" t="s">
        <v>3741</v>
      </c>
      <c r="H5211" t="s">
        <v>3740</v>
      </c>
      <c r="I5211" t="s">
        <v>3741</v>
      </c>
      <c r="J5211">
        <v>1</v>
      </c>
      <c r="K5211" t="s">
        <v>3741</v>
      </c>
    </row>
    <row r="5212" spans="2:11" x14ac:dyDescent="0.3">
      <c r="B5212" t="s">
        <v>4231</v>
      </c>
      <c r="C5212">
        <v>54.3</v>
      </c>
      <c r="D5212" t="s">
        <v>3745</v>
      </c>
      <c r="E5212">
        <v>4.1500000000000004</v>
      </c>
      <c r="F5212" t="s">
        <v>3748</v>
      </c>
      <c r="G5212" t="s">
        <v>3741</v>
      </c>
      <c r="H5212" t="s">
        <v>3740</v>
      </c>
      <c r="I5212" t="s">
        <v>3740</v>
      </c>
      <c r="J5212">
        <v>1</v>
      </c>
      <c r="K5212" t="s">
        <v>3740</v>
      </c>
    </row>
    <row r="5213" spans="2:11" x14ac:dyDescent="0.3">
      <c r="B5213" t="s">
        <v>4232</v>
      </c>
      <c r="C5213">
        <v>33.344999999999999</v>
      </c>
      <c r="D5213" t="s">
        <v>3745</v>
      </c>
      <c r="E5213">
        <v>11.32</v>
      </c>
      <c r="F5213" t="s">
        <v>3746</v>
      </c>
      <c r="G5213" t="s">
        <v>3741</v>
      </c>
      <c r="H5213" t="s">
        <v>3740</v>
      </c>
      <c r="I5213" t="s">
        <v>3740</v>
      </c>
      <c r="J5213">
        <v>1</v>
      </c>
      <c r="K5213" t="s">
        <v>3740</v>
      </c>
    </row>
    <row r="5214" spans="2:11" x14ac:dyDescent="0.3">
      <c r="B5214" t="s">
        <v>4233</v>
      </c>
      <c r="C5214">
        <v>33</v>
      </c>
      <c r="D5214" t="s">
        <v>3745</v>
      </c>
      <c r="E5214">
        <v>9.51</v>
      </c>
      <c r="F5214" t="s">
        <v>3746</v>
      </c>
      <c r="G5214" t="s">
        <v>3741</v>
      </c>
      <c r="H5214" t="s">
        <v>3740</v>
      </c>
      <c r="I5214" t="s">
        <v>3740</v>
      </c>
      <c r="J5214">
        <v>0</v>
      </c>
      <c r="K5214" t="s">
        <v>3740</v>
      </c>
    </row>
    <row r="5215" spans="2:11" x14ac:dyDescent="0.3">
      <c r="B5215" t="s">
        <v>4234</v>
      </c>
      <c r="C5215">
        <v>28.024999999999999</v>
      </c>
      <c r="D5215" t="s">
        <v>3749</v>
      </c>
      <c r="E5215">
        <v>7.67</v>
      </c>
      <c r="F5215" t="s">
        <v>3746</v>
      </c>
      <c r="G5215" t="s">
        <v>3741</v>
      </c>
      <c r="H5215" t="s">
        <v>3740</v>
      </c>
      <c r="I5215" t="s">
        <v>3740</v>
      </c>
      <c r="J5215">
        <v>1</v>
      </c>
      <c r="K5215" t="s">
        <v>3741</v>
      </c>
    </row>
    <row r="5216" spans="2:11" x14ac:dyDescent="0.3">
      <c r="B5216" t="s">
        <v>4235</v>
      </c>
      <c r="C5216">
        <v>28.69</v>
      </c>
      <c r="D5216" t="s">
        <v>3749</v>
      </c>
      <c r="E5216">
        <v>6.23</v>
      </c>
      <c r="F5216" t="s">
        <v>3747</v>
      </c>
      <c r="G5216" t="s">
        <v>3740</v>
      </c>
      <c r="H5216" t="s">
        <v>3740</v>
      </c>
      <c r="I5216" t="s">
        <v>3740</v>
      </c>
      <c r="J5216">
        <v>1</v>
      </c>
      <c r="K5216" t="s">
        <v>3741</v>
      </c>
    </row>
    <row r="5217" spans="2:11" x14ac:dyDescent="0.3">
      <c r="B5217" t="s">
        <v>4236</v>
      </c>
      <c r="C5217">
        <v>40.28</v>
      </c>
      <c r="D5217" t="s">
        <v>3745</v>
      </c>
      <c r="E5217">
        <v>8.9</v>
      </c>
      <c r="F5217" t="s">
        <v>3746</v>
      </c>
      <c r="G5217" t="s">
        <v>3740</v>
      </c>
      <c r="H5217" t="s">
        <v>3740</v>
      </c>
      <c r="I5217" t="s">
        <v>3740</v>
      </c>
      <c r="J5217">
        <v>0</v>
      </c>
      <c r="K5217" t="s">
        <v>3740</v>
      </c>
    </row>
    <row r="5218" spans="2:11" x14ac:dyDescent="0.3">
      <c r="B5218" t="s">
        <v>4237</v>
      </c>
      <c r="C5218">
        <v>37.299999999999997</v>
      </c>
      <c r="D5218" t="s">
        <v>3745</v>
      </c>
      <c r="E5218">
        <v>7.79</v>
      </c>
      <c r="F5218" t="s">
        <v>3746</v>
      </c>
      <c r="G5218" t="s">
        <v>3741</v>
      </c>
      <c r="H5218" t="s">
        <v>3740</v>
      </c>
      <c r="I5218" t="s">
        <v>3740</v>
      </c>
      <c r="J5218">
        <v>0</v>
      </c>
      <c r="K5218" t="s">
        <v>3740</v>
      </c>
    </row>
    <row r="5219" spans="2:11" x14ac:dyDescent="0.3">
      <c r="B5219" t="s">
        <v>4238</v>
      </c>
      <c r="C5219">
        <v>54.47</v>
      </c>
      <c r="D5219" t="s">
        <v>3745</v>
      </c>
      <c r="E5219">
        <v>4.49</v>
      </c>
      <c r="F5219" t="s">
        <v>3748</v>
      </c>
      <c r="G5219" t="s">
        <v>3741</v>
      </c>
      <c r="H5219" t="s">
        <v>3740</v>
      </c>
      <c r="I5219" t="s">
        <v>3740</v>
      </c>
      <c r="J5219">
        <v>2</v>
      </c>
      <c r="K5219" t="s">
        <v>3740</v>
      </c>
    </row>
    <row r="5220" spans="2:11" x14ac:dyDescent="0.3">
      <c r="B5220" t="s">
        <v>4239</v>
      </c>
      <c r="C5220">
        <v>38.06</v>
      </c>
      <c r="D5220" t="s">
        <v>3745</v>
      </c>
      <c r="E5220">
        <v>5.24</v>
      </c>
      <c r="F5220" t="s">
        <v>3748</v>
      </c>
      <c r="G5220" t="s">
        <v>3741</v>
      </c>
      <c r="H5220" t="s">
        <v>3740</v>
      </c>
      <c r="I5220" t="s">
        <v>3741</v>
      </c>
      <c r="J5220">
        <v>1</v>
      </c>
      <c r="K5220" t="s">
        <v>3740</v>
      </c>
    </row>
    <row r="5221" spans="2:11" x14ac:dyDescent="0.3">
      <c r="B5221" t="s">
        <v>4240</v>
      </c>
      <c r="C5221">
        <v>51.47</v>
      </c>
      <c r="D5221" t="s">
        <v>3745</v>
      </c>
      <c r="E5221">
        <v>9.6</v>
      </c>
      <c r="F5221" t="s">
        <v>3746</v>
      </c>
      <c r="G5221" t="s">
        <v>3740</v>
      </c>
      <c r="H5221" t="s">
        <v>3740</v>
      </c>
      <c r="I5221" t="s">
        <v>3740</v>
      </c>
      <c r="J5221">
        <v>0</v>
      </c>
      <c r="K5221" t="s">
        <v>3740</v>
      </c>
    </row>
    <row r="5222" spans="2:11" x14ac:dyDescent="0.3">
      <c r="B5222" t="s">
        <v>4241</v>
      </c>
      <c r="C5222">
        <v>29.8</v>
      </c>
      <c r="D5222" t="s">
        <v>3749</v>
      </c>
      <c r="E5222">
        <v>5.78</v>
      </c>
      <c r="F5222" t="s">
        <v>3747</v>
      </c>
      <c r="G5222" t="s">
        <v>3741</v>
      </c>
      <c r="H5222" t="s">
        <v>3740</v>
      </c>
      <c r="I5222" t="s">
        <v>3740</v>
      </c>
      <c r="J5222">
        <v>0</v>
      </c>
      <c r="K5222" t="s">
        <v>3740</v>
      </c>
    </row>
    <row r="5223" spans="2:11" x14ac:dyDescent="0.3">
      <c r="B5223" t="s">
        <v>4242</v>
      </c>
      <c r="C5223">
        <v>49.77</v>
      </c>
      <c r="D5223" t="s">
        <v>3745</v>
      </c>
      <c r="E5223">
        <v>7.02</v>
      </c>
      <c r="F5223" t="s">
        <v>3746</v>
      </c>
      <c r="G5223" t="s">
        <v>3740</v>
      </c>
      <c r="H5223" t="s">
        <v>3740</v>
      </c>
      <c r="I5223" t="s">
        <v>3740</v>
      </c>
      <c r="J5223">
        <v>0</v>
      </c>
      <c r="K5223" t="s">
        <v>3740</v>
      </c>
    </row>
    <row r="5224" spans="2:11" x14ac:dyDescent="0.3">
      <c r="B5224" t="s">
        <v>4243</v>
      </c>
      <c r="C5224">
        <v>25.555</v>
      </c>
      <c r="D5224" t="s">
        <v>3749</v>
      </c>
      <c r="E5224">
        <v>4.09</v>
      </c>
      <c r="F5224" t="s">
        <v>3748</v>
      </c>
      <c r="G5224" t="s">
        <v>3741</v>
      </c>
      <c r="H5224" t="s">
        <v>3740</v>
      </c>
      <c r="I5224" t="s">
        <v>3740</v>
      </c>
      <c r="J5224">
        <v>0</v>
      </c>
      <c r="K5224" t="s">
        <v>3741</v>
      </c>
    </row>
    <row r="5225" spans="2:11" x14ac:dyDescent="0.3">
      <c r="B5225" t="s">
        <v>4244</v>
      </c>
      <c r="C5225">
        <v>29.64</v>
      </c>
      <c r="D5225" t="s">
        <v>3749</v>
      </c>
      <c r="E5225">
        <v>4.93</v>
      </c>
      <c r="F5225" t="s">
        <v>3748</v>
      </c>
      <c r="G5225" t="s">
        <v>3740</v>
      </c>
      <c r="H5225" t="s">
        <v>3740</v>
      </c>
      <c r="I5225" t="s">
        <v>3741</v>
      </c>
      <c r="J5225">
        <v>1</v>
      </c>
      <c r="K5225" t="s">
        <v>3740</v>
      </c>
    </row>
    <row r="5226" spans="2:11" x14ac:dyDescent="0.3">
      <c r="B5226" t="s">
        <v>4245</v>
      </c>
      <c r="C5226">
        <v>53.93</v>
      </c>
      <c r="D5226" t="s">
        <v>3745</v>
      </c>
      <c r="E5226">
        <v>5.34</v>
      </c>
      <c r="F5226" t="s">
        <v>3748</v>
      </c>
      <c r="G5226" t="s">
        <v>3741</v>
      </c>
      <c r="H5226" t="s">
        <v>3740</v>
      </c>
      <c r="I5226" t="s">
        <v>3740</v>
      </c>
      <c r="J5226">
        <v>2</v>
      </c>
      <c r="K5226" t="s">
        <v>3740</v>
      </c>
    </row>
    <row r="5227" spans="2:11" x14ac:dyDescent="0.3">
      <c r="B5227" t="s">
        <v>4246</v>
      </c>
      <c r="C5227">
        <v>28.024999999999999</v>
      </c>
      <c r="D5227" t="s">
        <v>3749</v>
      </c>
      <c r="E5227">
        <v>5.65</v>
      </c>
      <c r="F5227" t="s">
        <v>3748</v>
      </c>
      <c r="G5227" t="s">
        <v>3740</v>
      </c>
      <c r="H5227" t="s">
        <v>3740</v>
      </c>
      <c r="I5227" t="s">
        <v>3740</v>
      </c>
      <c r="J5227">
        <v>1</v>
      </c>
      <c r="K5227" t="s">
        <v>3741</v>
      </c>
    </row>
    <row r="5228" spans="2:11" x14ac:dyDescent="0.3">
      <c r="B5228" t="s">
        <v>4247</v>
      </c>
      <c r="C5228">
        <v>27.5</v>
      </c>
      <c r="D5228" t="s">
        <v>3749</v>
      </c>
      <c r="E5228">
        <v>4.49</v>
      </c>
      <c r="F5228" t="s">
        <v>3748</v>
      </c>
      <c r="G5228" t="s">
        <v>3740</v>
      </c>
      <c r="H5228" t="s">
        <v>3740</v>
      </c>
      <c r="I5228" t="s">
        <v>3740</v>
      </c>
      <c r="J5228">
        <v>0</v>
      </c>
      <c r="K5228" t="s">
        <v>3740</v>
      </c>
    </row>
    <row r="5229" spans="2:11" x14ac:dyDescent="0.3">
      <c r="B5229" t="s">
        <v>4248</v>
      </c>
      <c r="C5229">
        <v>21.8</v>
      </c>
      <c r="D5229" t="s">
        <v>3750</v>
      </c>
      <c r="E5229">
        <v>10.55</v>
      </c>
      <c r="F5229" t="s">
        <v>3746</v>
      </c>
      <c r="G5229" t="s">
        <v>3740</v>
      </c>
      <c r="H5229" t="s">
        <v>3740</v>
      </c>
      <c r="I5229" t="s">
        <v>3740</v>
      </c>
      <c r="J5229">
        <v>0</v>
      </c>
      <c r="K5229" t="s">
        <v>3741</v>
      </c>
    </row>
    <row r="5230" spans="2:11" x14ac:dyDescent="0.3">
      <c r="B5230" t="s">
        <v>4249</v>
      </c>
      <c r="C5230">
        <v>26.41</v>
      </c>
      <c r="D5230" t="s">
        <v>3749</v>
      </c>
      <c r="E5230">
        <v>4.92</v>
      </c>
      <c r="F5230" t="s">
        <v>3748</v>
      </c>
      <c r="G5230" t="s">
        <v>3741</v>
      </c>
      <c r="H5230" t="s">
        <v>3740</v>
      </c>
      <c r="I5230" t="s">
        <v>3741</v>
      </c>
      <c r="J5230">
        <v>1</v>
      </c>
      <c r="K5230" t="s">
        <v>3741</v>
      </c>
    </row>
    <row r="5231" spans="2:11" x14ac:dyDescent="0.3">
      <c r="B5231" t="s">
        <v>4250</v>
      </c>
      <c r="C5231">
        <v>27.835000000000001</v>
      </c>
      <c r="D5231" t="s">
        <v>3749</v>
      </c>
      <c r="E5231">
        <v>5.9</v>
      </c>
      <c r="F5231" t="s">
        <v>3747</v>
      </c>
      <c r="G5231" t="s">
        <v>3741</v>
      </c>
      <c r="H5231" t="s">
        <v>3740</v>
      </c>
      <c r="I5231" t="s">
        <v>3740</v>
      </c>
      <c r="J5231">
        <v>1</v>
      </c>
      <c r="K5231" t="s">
        <v>3741</v>
      </c>
    </row>
    <row r="5232" spans="2:11" x14ac:dyDescent="0.3">
      <c r="B5232" t="s">
        <v>4251</v>
      </c>
      <c r="C5232">
        <v>51.74</v>
      </c>
      <c r="D5232" t="s">
        <v>3745</v>
      </c>
      <c r="E5232">
        <v>4.9800000000000004</v>
      </c>
      <c r="F5232" t="s">
        <v>3748</v>
      </c>
      <c r="G5232" t="s">
        <v>3741</v>
      </c>
      <c r="H5232" t="s">
        <v>3740</v>
      </c>
      <c r="I5232" t="s">
        <v>3740</v>
      </c>
      <c r="J5232">
        <v>2</v>
      </c>
      <c r="K5232" t="s">
        <v>3740</v>
      </c>
    </row>
    <row r="5233" spans="2:11" x14ac:dyDescent="0.3">
      <c r="B5233" t="s">
        <v>4252</v>
      </c>
      <c r="C5233">
        <v>23.37</v>
      </c>
      <c r="D5233" t="s">
        <v>3750</v>
      </c>
      <c r="E5233">
        <v>5.8</v>
      </c>
      <c r="F5233" t="s">
        <v>3747</v>
      </c>
      <c r="G5233" t="s">
        <v>3740</v>
      </c>
      <c r="H5233" t="s">
        <v>3740</v>
      </c>
      <c r="I5233" t="s">
        <v>3740</v>
      </c>
      <c r="J5233">
        <v>0</v>
      </c>
      <c r="K5233" t="s">
        <v>3741</v>
      </c>
    </row>
    <row r="5234" spans="2:11" x14ac:dyDescent="0.3">
      <c r="B5234" t="s">
        <v>4253</v>
      </c>
      <c r="C5234">
        <v>29.7</v>
      </c>
      <c r="D5234" t="s">
        <v>3749</v>
      </c>
      <c r="E5234">
        <v>6.21</v>
      </c>
      <c r="F5234" t="s">
        <v>3747</v>
      </c>
      <c r="G5234" t="s">
        <v>3741</v>
      </c>
      <c r="H5234" t="s">
        <v>3740</v>
      </c>
      <c r="I5234" t="s">
        <v>3741</v>
      </c>
      <c r="J5234">
        <v>1</v>
      </c>
      <c r="K5234" t="s">
        <v>3741</v>
      </c>
    </row>
    <row r="5235" spans="2:11" x14ac:dyDescent="0.3">
      <c r="B5235" t="s">
        <v>4254</v>
      </c>
      <c r="C5235">
        <v>20.045000000000002</v>
      </c>
      <c r="D5235" t="s">
        <v>3750</v>
      </c>
      <c r="E5235">
        <v>6.17</v>
      </c>
      <c r="F5235" t="s">
        <v>3747</v>
      </c>
      <c r="G5235" t="s">
        <v>3740</v>
      </c>
      <c r="H5235" t="s">
        <v>3740</v>
      </c>
      <c r="I5235" t="s">
        <v>3741</v>
      </c>
      <c r="J5235">
        <v>1</v>
      </c>
      <c r="K5235" t="s">
        <v>3741</v>
      </c>
    </row>
    <row r="5236" spans="2:11" x14ac:dyDescent="0.3">
      <c r="B5236" t="s">
        <v>4255</v>
      </c>
      <c r="C5236">
        <v>27.83</v>
      </c>
      <c r="D5236" t="s">
        <v>3749</v>
      </c>
      <c r="E5236">
        <v>5.36</v>
      </c>
      <c r="F5236" t="s">
        <v>3748</v>
      </c>
      <c r="G5236" t="s">
        <v>3740</v>
      </c>
      <c r="H5236" t="s">
        <v>3740</v>
      </c>
      <c r="I5236" t="s">
        <v>3740</v>
      </c>
      <c r="J5236">
        <v>2</v>
      </c>
      <c r="K5236" t="s">
        <v>3740</v>
      </c>
    </row>
    <row r="5237" spans="2:11" x14ac:dyDescent="0.3">
      <c r="B5237" t="s">
        <v>4256</v>
      </c>
      <c r="C5237">
        <v>28.93</v>
      </c>
      <c r="D5237" t="s">
        <v>3749</v>
      </c>
      <c r="E5237">
        <v>5.2</v>
      </c>
      <c r="F5237" t="s">
        <v>3748</v>
      </c>
      <c r="G5237" t="s">
        <v>3740</v>
      </c>
      <c r="H5237" t="s">
        <v>3740</v>
      </c>
      <c r="I5237" t="s">
        <v>3740</v>
      </c>
      <c r="J5237">
        <v>0</v>
      </c>
      <c r="K5237" t="s">
        <v>3741</v>
      </c>
    </row>
    <row r="5238" spans="2:11" x14ac:dyDescent="0.3">
      <c r="B5238" t="s">
        <v>4257</v>
      </c>
      <c r="C5238">
        <v>33.82</v>
      </c>
      <c r="D5238" t="s">
        <v>3745</v>
      </c>
      <c r="E5238">
        <v>5.42</v>
      </c>
      <c r="F5238" t="s">
        <v>3748</v>
      </c>
      <c r="G5238" t="s">
        <v>3740</v>
      </c>
      <c r="H5238" t="s">
        <v>3740</v>
      </c>
      <c r="I5238" t="s">
        <v>3740</v>
      </c>
      <c r="J5238">
        <v>0</v>
      </c>
      <c r="K5238" t="s">
        <v>3740</v>
      </c>
    </row>
    <row r="5239" spans="2:11" x14ac:dyDescent="0.3">
      <c r="B5239" t="s">
        <v>4258</v>
      </c>
      <c r="C5239">
        <v>20.234999999999999</v>
      </c>
      <c r="D5239" t="s">
        <v>3750</v>
      </c>
      <c r="E5239">
        <v>6.84</v>
      </c>
      <c r="F5239" t="s">
        <v>3746</v>
      </c>
      <c r="G5239" t="s">
        <v>3740</v>
      </c>
      <c r="H5239" t="s">
        <v>3740</v>
      </c>
      <c r="I5239" t="s">
        <v>3740</v>
      </c>
      <c r="J5239">
        <v>0</v>
      </c>
      <c r="K5239" t="s">
        <v>3741</v>
      </c>
    </row>
    <row r="5240" spans="2:11" x14ac:dyDescent="0.3">
      <c r="B5240" t="s">
        <v>4259</v>
      </c>
      <c r="C5240">
        <v>49.2</v>
      </c>
      <c r="D5240" t="s">
        <v>3745</v>
      </c>
      <c r="E5240">
        <v>10.9</v>
      </c>
      <c r="F5240" t="s">
        <v>3746</v>
      </c>
      <c r="G5240" t="s">
        <v>3741</v>
      </c>
      <c r="H5240" t="s">
        <v>3740</v>
      </c>
      <c r="I5240" t="s">
        <v>3741</v>
      </c>
      <c r="J5240">
        <v>1</v>
      </c>
      <c r="K5240" t="s">
        <v>3740</v>
      </c>
    </row>
    <row r="5241" spans="2:11" x14ac:dyDescent="0.3">
      <c r="B5241" t="s">
        <v>4260</v>
      </c>
      <c r="C5241">
        <v>26.4</v>
      </c>
      <c r="D5241" t="s">
        <v>3749</v>
      </c>
      <c r="E5241">
        <v>4.87</v>
      </c>
      <c r="F5241" t="s">
        <v>3748</v>
      </c>
      <c r="G5241" t="s">
        <v>3741</v>
      </c>
      <c r="H5241" t="s">
        <v>3740</v>
      </c>
      <c r="I5241" t="s">
        <v>3740</v>
      </c>
      <c r="J5241">
        <v>0</v>
      </c>
      <c r="K5241" t="s">
        <v>3741</v>
      </c>
    </row>
    <row r="5242" spans="2:11" x14ac:dyDescent="0.3">
      <c r="B5242" t="s">
        <v>4261</v>
      </c>
      <c r="C5242">
        <v>28.38</v>
      </c>
      <c r="D5242" t="s">
        <v>3749</v>
      </c>
      <c r="E5242">
        <v>6.07</v>
      </c>
      <c r="F5242" t="s">
        <v>3747</v>
      </c>
      <c r="G5242" t="s">
        <v>3740</v>
      </c>
      <c r="H5242" t="s">
        <v>3740</v>
      </c>
      <c r="I5242" t="s">
        <v>3740</v>
      </c>
      <c r="J5242">
        <v>1</v>
      </c>
      <c r="K5242" t="s">
        <v>3741</v>
      </c>
    </row>
    <row r="5243" spans="2:11" x14ac:dyDescent="0.3">
      <c r="B5243" t="s">
        <v>4262</v>
      </c>
      <c r="C5243">
        <v>24.64</v>
      </c>
      <c r="D5243" t="s">
        <v>3750</v>
      </c>
      <c r="E5243">
        <v>4.33</v>
      </c>
      <c r="F5243" t="s">
        <v>3748</v>
      </c>
      <c r="G5243" t="s">
        <v>3740</v>
      </c>
      <c r="H5243" t="s">
        <v>3740</v>
      </c>
      <c r="I5243" t="s">
        <v>3740</v>
      </c>
      <c r="J5243">
        <v>0</v>
      </c>
      <c r="K5243" t="s">
        <v>3741</v>
      </c>
    </row>
    <row r="5244" spans="2:11" x14ac:dyDescent="0.3">
      <c r="B5244" t="s">
        <v>4263</v>
      </c>
      <c r="C5244">
        <v>39.71</v>
      </c>
      <c r="D5244" t="s">
        <v>3745</v>
      </c>
      <c r="E5244">
        <v>5.83</v>
      </c>
      <c r="F5244" t="s">
        <v>3747</v>
      </c>
      <c r="G5244" t="s">
        <v>3740</v>
      </c>
      <c r="H5244" t="s">
        <v>3740</v>
      </c>
      <c r="I5244" t="s">
        <v>3740</v>
      </c>
      <c r="J5244">
        <v>1</v>
      </c>
      <c r="K5244" t="s">
        <v>3740</v>
      </c>
    </row>
    <row r="5245" spans="2:11" x14ac:dyDescent="0.3">
      <c r="B5245" t="s">
        <v>4264</v>
      </c>
      <c r="C5245">
        <v>22.22</v>
      </c>
      <c r="D5245" t="s">
        <v>3750</v>
      </c>
      <c r="E5245">
        <v>5.5</v>
      </c>
      <c r="F5245" t="s">
        <v>3748</v>
      </c>
      <c r="G5245" t="s">
        <v>3740</v>
      </c>
      <c r="H5245" t="s">
        <v>3740</v>
      </c>
      <c r="I5245" t="s">
        <v>3740</v>
      </c>
      <c r="J5245">
        <v>0</v>
      </c>
      <c r="K5245" t="s">
        <v>3741</v>
      </c>
    </row>
    <row r="5246" spans="2:11" x14ac:dyDescent="0.3">
      <c r="B5246" t="s">
        <v>4265</v>
      </c>
      <c r="C5246">
        <v>33.344999999999999</v>
      </c>
      <c r="D5246" t="s">
        <v>3745</v>
      </c>
      <c r="E5246">
        <v>4.79</v>
      </c>
      <c r="F5246" t="s">
        <v>3748</v>
      </c>
      <c r="G5246" t="s">
        <v>3740</v>
      </c>
      <c r="H5246" t="s">
        <v>3740</v>
      </c>
      <c r="I5246" t="s">
        <v>3741</v>
      </c>
      <c r="J5246">
        <v>1</v>
      </c>
      <c r="K5246" t="s">
        <v>3740</v>
      </c>
    </row>
    <row r="5247" spans="2:11" x14ac:dyDescent="0.3">
      <c r="B5247" t="s">
        <v>4266</v>
      </c>
      <c r="C5247">
        <v>24.42</v>
      </c>
      <c r="D5247" t="s">
        <v>3750</v>
      </c>
      <c r="E5247">
        <v>5.81</v>
      </c>
      <c r="F5247" t="s">
        <v>3747</v>
      </c>
      <c r="G5247" t="s">
        <v>3740</v>
      </c>
      <c r="H5247" t="s">
        <v>3740</v>
      </c>
      <c r="I5247" t="s">
        <v>3740</v>
      </c>
      <c r="J5247">
        <v>1</v>
      </c>
      <c r="K5247" t="s">
        <v>3741</v>
      </c>
    </row>
    <row r="5248" spans="2:11" x14ac:dyDescent="0.3">
      <c r="B5248" t="s">
        <v>4267</v>
      </c>
      <c r="C5248">
        <v>29.81</v>
      </c>
      <c r="D5248" t="s">
        <v>3749</v>
      </c>
      <c r="E5248">
        <v>5.58</v>
      </c>
      <c r="F5248" t="s">
        <v>3748</v>
      </c>
      <c r="G5248" t="s">
        <v>3740</v>
      </c>
      <c r="H5248" t="s">
        <v>3740</v>
      </c>
      <c r="I5248" t="s">
        <v>3740</v>
      </c>
      <c r="J5248">
        <v>0</v>
      </c>
      <c r="K5248" t="s">
        <v>3741</v>
      </c>
    </row>
    <row r="5249" spans="2:11" x14ac:dyDescent="0.3">
      <c r="B5249" t="s">
        <v>4268</v>
      </c>
      <c r="C5249">
        <v>51.18</v>
      </c>
      <c r="D5249" t="s">
        <v>3745</v>
      </c>
      <c r="E5249">
        <v>4.4000000000000004</v>
      </c>
      <c r="F5249" t="s">
        <v>3748</v>
      </c>
      <c r="G5249" t="s">
        <v>3741</v>
      </c>
      <c r="H5249" t="s">
        <v>3740</v>
      </c>
      <c r="I5249" t="s">
        <v>3740</v>
      </c>
      <c r="J5249">
        <v>2</v>
      </c>
      <c r="K5249" t="s">
        <v>3740</v>
      </c>
    </row>
    <row r="5250" spans="2:11" x14ac:dyDescent="0.3">
      <c r="B5250" t="s">
        <v>4269</v>
      </c>
      <c r="C5250">
        <v>51.37</v>
      </c>
      <c r="D5250" t="s">
        <v>3745</v>
      </c>
      <c r="E5250">
        <v>8.18</v>
      </c>
      <c r="F5250" t="s">
        <v>3746</v>
      </c>
      <c r="G5250" t="s">
        <v>3741</v>
      </c>
      <c r="H5250" t="s">
        <v>3740</v>
      </c>
      <c r="I5250" t="s">
        <v>3740</v>
      </c>
      <c r="J5250">
        <v>0</v>
      </c>
      <c r="K5250" t="s">
        <v>3740</v>
      </c>
    </row>
    <row r="5251" spans="2:11" x14ac:dyDescent="0.3">
      <c r="B5251" t="s">
        <v>4270</v>
      </c>
      <c r="C5251">
        <v>36.19</v>
      </c>
      <c r="D5251" t="s">
        <v>3745</v>
      </c>
      <c r="E5251">
        <v>5.52</v>
      </c>
      <c r="F5251" t="s">
        <v>3748</v>
      </c>
      <c r="G5251" t="s">
        <v>3741</v>
      </c>
      <c r="H5251" t="s">
        <v>3740</v>
      </c>
      <c r="I5251" t="s">
        <v>3740</v>
      </c>
      <c r="J5251">
        <v>0</v>
      </c>
      <c r="K5251" t="s">
        <v>3740</v>
      </c>
    </row>
    <row r="5252" spans="2:11" x14ac:dyDescent="0.3">
      <c r="B5252" t="s">
        <v>4271</v>
      </c>
      <c r="C5252">
        <v>25.9</v>
      </c>
      <c r="D5252" t="s">
        <v>3749</v>
      </c>
      <c r="E5252">
        <v>4.84</v>
      </c>
      <c r="F5252" t="s">
        <v>3748</v>
      </c>
      <c r="G5252" t="s">
        <v>3740</v>
      </c>
      <c r="H5252" t="s">
        <v>3740</v>
      </c>
      <c r="I5252" t="s">
        <v>3740</v>
      </c>
      <c r="J5252">
        <v>0</v>
      </c>
      <c r="K5252" t="s">
        <v>3741</v>
      </c>
    </row>
    <row r="5253" spans="2:11" x14ac:dyDescent="0.3">
      <c r="B5253" t="s">
        <v>4272</v>
      </c>
      <c r="C5253">
        <v>35.72</v>
      </c>
      <c r="D5253" t="s">
        <v>3745</v>
      </c>
      <c r="E5253">
        <v>4.08</v>
      </c>
      <c r="F5253" t="s">
        <v>3748</v>
      </c>
      <c r="G5253" t="s">
        <v>3740</v>
      </c>
      <c r="H5253" t="s">
        <v>3740</v>
      </c>
      <c r="I5253" t="s">
        <v>3741</v>
      </c>
      <c r="J5253">
        <v>1</v>
      </c>
      <c r="K5253" t="s">
        <v>3740</v>
      </c>
    </row>
    <row r="5254" spans="2:11" x14ac:dyDescent="0.3">
      <c r="B5254" t="s">
        <v>4273</v>
      </c>
      <c r="C5254">
        <v>27.94</v>
      </c>
      <c r="D5254" t="s">
        <v>3749</v>
      </c>
      <c r="E5254">
        <v>4.4800000000000004</v>
      </c>
      <c r="F5254" t="s">
        <v>3748</v>
      </c>
      <c r="G5254" t="s">
        <v>3740</v>
      </c>
      <c r="H5254" t="s">
        <v>3740</v>
      </c>
      <c r="I5254" t="s">
        <v>3741</v>
      </c>
      <c r="J5254">
        <v>1</v>
      </c>
      <c r="K5254" t="s">
        <v>3741</v>
      </c>
    </row>
    <row r="5255" spans="2:11" x14ac:dyDescent="0.3">
      <c r="B5255" t="s">
        <v>4274</v>
      </c>
      <c r="C5255">
        <v>27.1</v>
      </c>
      <c r="D5255" t="s">
        <v>3749</v>
      </c>
      <c r="E5255">
        <v>5.73</v>
      </c>
      <c r="F5255" t="s">
        <v>3747</v>
      </c>
      <c r="G5255" t="s">
        <v>3740</v>
      </c>
      <c r="H5255" t="s">
        <v>3740</v>
      </c>
      <c r="I5255" t="s">
        <v>3740</v>
      </c>
      <c r="J5255">
        <v>0</v>
      </c>
      <c r="K5255" t="s">
        <v>3741</v>
      </c>
    </row>
    <row r="5256" spans="2:11" x14ac:dyDescent="0.3">
      <c r="B5256" t="s">
        <v>4275</v>
      </c>
      <c r="C5256">
        <v>18.3</v>
      </c>
      <c r="D5256" t="s">
        <v>3751</v>
      </c>
      <c r="E5256">
        <v>5.46</v>
      </c>
      <c r="F5256" t="s">
        <v>3748</v>
      </c>
      <c r="G5256" t="s">
        <v>3741</v>
      </c>
      <c r="H5256" t="s">
        <v>3740</v>
      </c>
      <c r="I5256" t="s">
        <v>3741</v>
      </c>
      <c r="J5256">
        <v>1</v>
      </c>
      <c r="K5256" t="s">
        <v>3741</v>
      </c>
    </row>
    <row r="5257" spans="2:11" x14ac:dyDescent="0.3">
      <c r="B5257" t="s">
        <v>4276</v>
      </c>
      <c r="C5257">
        <v>25.3</v>
      </c>
      <c r="D5257" t="s">
        <v>3749</v>
      </c>
      <c r="E5257">
        <v>5.0199999999999996</v>
      </c>
      <c r="F5257" t="s">
        <v>3748</v>
      </c>
      <c r="G5257" t="s">
        <v>3741</v>
      </c>
      <c r="H5257" t="s">
        <v>3740</v>
      </c>
      <c r="I5257" t="s">
        <v>3740</v>
      </c>
      <c r="J5257">
        <v>1</v>
      </c>
      <c r="K5257" t="s">
        <v>3741</v>
      </c>
    </row>
    <row r="5258" spans="2:11" x14ac:dyDescent="0.3">
      <c r="B5258" t="s">
        <v>4277</v>
      </c>
      <c r="C5258">
        <v>38.83</v>
      </c>
      <c r="D5258" t="s">
        <v>3745</v>
      </c>
      <c r="E5258">
        <v>6.36</v>
      </c>
      <c r="F5258" t="s">
        <v>3747</v>
      </c>
      <c r="G5258" t="s">
        <v>3740</v>
      </c>
      <c r="H5258" t="s">
        <v>3740</v>
      </c>
      <c r="I5258" t="s">
        <v>3740</v>
      </c>
      <c r="J5258">
        <v>1</v>
      </c>
      <c r="K5258" t="s">
        <v>3740</v>
      </c>
    </row>
    <row r="5259" spans="2:11" x14ac:dyDescent="0.3">
      <c r="B5259" t="s">
        <v>4278</v>
      </c>
      <c r="C5259">
        <v>27.6</v>
      </c>
      <c r="D5259" t="s">
        <v>3749</v>
      </c>
      <c r="E5259">
        <v>5.36</v>
      </c>
      <c r="F5259" t="s">
        <v>3748</v>
      </c>
      <c r="G5259" t="s">
        <v>3740</v>
      </c>
      <c r="H5259" t="s">
        <v>3740</v>
      </c>
      <c r="I5259" t="s">
        <v>3740</v>
      </c>
      <c r="J5259">
        <v>1</v>
      </c>
      <c r="K5259" t="s">
        <v>3740</v>
      </c>
    </row>
    <row r="5260" spans="2:11" x14ac:dyDescent="0.3">
      <c r="B5260" t="s">
        <v>4279</v>
      </c>
      <c r="C5260">
        <v>46.4</v>
      </c>
      <c r="D5260" t="s">
        <v>3745</v>
      </c>
      <c r="E5260">
        <v>8.3699999999999992</v>
      </c>
      <c r="F5260" t="s">
        <v>3746</v>
      </c>
      <c r="G5260" t="s">
        <v>3741</v>
      </c>
      <c r="H5260" t="s">
        <v>3740</v>
      </c>
      <c r="I5260" t="s">
        <v>3741</v>
      </c>
      <c r="J5260">
        <v>1</v>
      </c>
      <c r="K5260" t="s">
        <v>3740</v>
      </c>
    </row>
    <row r="5261" spans="2:11" x14ac:dyDescent="0.3">
      <c r="B5261" t="s">
        <v>4280</v>
      </c>
      <c r="C5261">
        <v>51.92</v>
      </c>
      <c r="D5261" t="s">
        <v>3745</v>
      </c>
      <c r="E5261">
        <v>5.18</v>
      </c>
      <c r="F5261" t="s">
        <v>3748</v>
      </c>
      <c r="G5261" t="s">
        <v>3741</v>
      </c>
      <c r="H5261" t="s">
        <v>3740</v>
      </c>
      <c r="I5261" t="s">
        <v>3741</v>
      </c>
      <c r="J5261">
        <v>1</v>
      </c>
      <c r="K5261" t="s">
        <v>3740</v>
      </c>
    </row>
    <row r="5262" spans="2:11" x14ac:dyDescent="0.3">
      <c r="B5262" t="s">
        <v>4281</v>
      </c>
      <c r="C5262">
        <v>32.395000000000003</v>
      </c>
      <c r="D5262" t="s">
        <v>3745</v>
      </c>
      <c r="E5262">
        <v>5.68</v>
      </c>
      <c r="F5262" t="s">
        <v>3748</v>
      </c>
      <c r="G5262" t="s">
        <v>3741</v>
      </c>
      <c r="H5262" t="s">
        <v>3740</v>
      </c>
      <c r="I5262" t="s">
        <v>3740</v>
      </c>
      <c r="J5262">
        <v>1</v>
      </c>
      <c r="K5262" t="s">
        <v>3740</v>
      </c>
    </row>
    <row r="5263" spans="2:11" x14ac:dyDescent="0.3">
      <c r="B5263" t="s">
        <v>4282</v>
      </c>
      <c r="C5263">
        <v>46.19</v>
      </c>
      <c r="D5263" t="s">
        <v>3745</v>
      </c>
      <c r="E5263">
        <v>7.31</v>
      </c>
      <c r="F5263" t="s">
        <v>3746</v>
      </c>
      <c r="G5263" t="s">
        <v>3741</v>
      </c>
      <c r="H5263" t="s">
        <v>3740</v>
      </c>
      <c r="I5263" t="s">
        <v>3741</v>
      </c>
      <c r="J5263">
        <v>1</v>
      </c>
      <c r="K5263" t="s">
        <v>3740</v>
      </c>
    </row>
    <row r="5264" spans="2:11" x14ac:dyDescent="0.3">
      <c r="B5264" t="s">
        <v>4283</v>
      </c>
      <c r="C5264">
        <v>27.93</v>
      </c>
      <c r="D5264" t="s">
        <v>3749</v>
      </c>
      <c r="E5264">
        <v>4.67</v>
      </c>
      <c r="F5264" t="s">
        <v>3748</v>
      </c>
      <c r="G5264" t="s">
        <v>3740</v>
      </c>
      <c r="H5264" t="s">
        <v>3740</v>
      </c>
      <c r="I5264" t="s">
        <v>3741</v>
      </c>
      <c r="J5264">
        <v>1</v>
      </c>
      <c r="K5264" t="s">
        <v>3740</v>
      </c>
    </row>
    <row r="5265" spans="2:11" x14ac:dyDescent="0.3">
      <c r="B5265" t="s">
        <v>4284</v>
      </c>
      <c r="C5265">
        <v>45.62</v>
      </c>
      <c r="D5265" t="s">
        <v>3745</v>
      </c>
      <c r="E5265">
        <v>6.87</v>
      </c>
      <c r="F5265" t="s">
        <v>3746</v>
      </c>
      <c r="G5265" t="s">
        <v>3740</v>
      </c>
      <c r="H5265" t="s">
        <v>3740</v>
      </c>
      <c r="I5265" t="s">
        <v>3740</v>
      </c>
      <c r="J5265">
        <v>0</v>
      </c>
      <c r="K5265" t="s">
        <v>3740</v>
      </c>
    </row>
    <row r="5266" spans="2:11" x14ac:dyDescent="0.3">
      <c r="B5266" t="s">
        <v>4285</v>
      </c>
      <c r="C5266">
        <v>35.31</v>
      </c>
      <c r="D5266" t="s">
        <v>3745</v>
      </c>
      <c r="E5266">
        <v>5.87</v>
      </c>
      <c r="F5266" t="s">
        <v>3747</v>
      </c>
      <c r="G5266" t="s">
        <v>3740</v>
      </c>
      <c r="H5266" t="s">
        <v>3740</v>
      </c>
      <c r="I5266" t="s">
        <v>3741</v>
      </c>
      <c r="J5266">
        <v>1</v>
      </c>
      <c r="K5266" t="s">
        <v>3740</v>
      </c>
    </row>
    <row r="5267" spans="2:11" x14ac:dyDescent="0.3">
      <c r="B5267" t="s">
        <v>4286</v>
      </c>
      <c r="C5267">
        <v>30.4</v>
      </c>
      <c r="D5267" t="s">
        <v>3745</v>
      </c>
      <c r="E5267">
        <v>4.07</v>
      </c>
      <c r="F5267" t="s">
        <v>3748</v>
      </c>
      <c r="G5267" t="s">
        <v>3741</v>
      </c>
      <c r="H5267" t="s">
        <v>3740</v>
      </c>
      <c r="I5267" t="s">
        <v>3740</v>
      </c>
      <c r="J5267">
        <v>1</v>
      </c>
      <c r="K5267" t="s">
        <v>3740</v>
      </c>
    </row>
    <row r="5268" spans="2:11" x14ac:dyDescent="0.3">
      <c r="B5268" t="s">
        <v>4287</v>
      </c>
      <c r="C5268">
        <v>20.13</v>
      </c>
      <c r="D5268" t="s">
        <v>3750</v>
      </c>
      <c r="E5268">
        <v>6.47</v>
      </c>
      <c r="F5268" t="s">
        <v>3747</v>
      </c>
      <c r="G5268" t="s">
        <v>3740</v>
      </c>
      <c r="H5268" t="s">
        <v>3740</v>
      </c>
      <c r="I5268" t="s">
        <v>3741</v>
      </c>
      <c r="J5268">
        <v>1</v>
      </c>
      <c r="K5268" t="s">
        <v>3741</v>
      </c>
    </row>
    <row r="5269" spans="2:11" x14ac:dyDescent="0.3">
      <c r="B5269" t="s">
        <v>4288</v>
      </c>
      <c r="C5269">
        <v>23.655000000000001</v>
      </c>
      <c r="D5269" t="s">
        <v>3750</v>
      </c>
      <c r="E5269">
        <v>5.14</v>
      </c>
      <c r="F5269" t="s">
        <v>3748</v>
      </c>
      <c r="G5269" t="s">
        <v>3740</v>
      </c>
      <c r="H5269" t="s">
        <v>3740</v>
      </c>
      <c r="I5269" t="s">
        <v>3740</v>
      </c>
      <c r="J5269">
        <v>1</v>
      </c>
      <c r="K5269" t="s">
        <v>3741</v>
      </c>
    </row>
    <row r="5270" spans="2:11" x14ac:dyDescent="0.3">
      <c r="B5270" t="s">
        <v>4289</v>
      </c>
      <c r="C5270">
        <v>49.05</v>
      </c>
      <c r="D5270" t="s">
        <v>3745</v>
      </c>
      <c r="E5270">
        <v>9.77</v>
      </c>
      <c r="F5270" t="s">
        <v>3746</v>
      </c>
      <c r="G5270" t="s">
        <v>3741</v>
      </c>
      <c r="H5270" t="s">
        <v>3740</v>
      </c>
      <c r="I5270" t="s">
        <v>3740</v>
      </c>
      <c r="J5270">
        <v>0</v>
      </c>
      <c r="K5270" t="s">
        <v>3740</v>
      </c>
    </row>
    <row r="5271" spans="2:11" x14ac:dyDescent="0.3">
      <c r="B5271" t="s">
        <v>4290</v>
      </c>
      <c r="C5271">
        <v>51.94</v>
      </c>
      <c r="D5271" t="s">
        <v>3745</v>
      </c>
      <c r="E5271">
        <v>8.8000000000000007</v>
      </c>
      <c r="F5271" t="s">
        <v>3746</v>
      </c>
      <c r="G5271" t="s">
        <v>3741</v>
      </c>
      <c r="H5271" t="s">
        <v>3740</v>
      </c>
      <c r="I5271" t="s">
        <v>3740</v>
      </c>
      <c r="J5271">
        <v>2</v>
      </c>
      <c r="K5271" t="s">
        <v>3740</v>
      </c>
    </row>
    <row r="5272" spans="2:11" x14ac:dyDescent="0.3">
      <c r="B5272" t="s">
        <v>4291</v>
      </c>
      <c r="C5272">
        <v>29.83</v>
      </c>
      <c r="D5272" t="s">
        <v>3749</v>
      </c>
      <c r="E5272">
        <v>5.84</v>
      </c>
      <c r="F5272" t="s">
        <v>3747</v>
      </c>
      <c r="G5272" t="s">
        <v>3740</v>
      </c>
      <c r="H5272" t="s">
        <v>3740</v>
      </c>
      <c r="I5272" t="s">
        <v>3740</v>
      </c>
      <c r="J5272">
        <v>1</v>
      </c>
      <c r="K5272" t="s">
        <v>3741</v>
      </c>
    </row>
    <row r="5273" spans="2:11" x14ac:dyDescent="0.3">
      <c r="B5273" t="s">
        <v>4292</v>
      </c>
      <c r="C5273">
        <v>22.6</v>
      </c>
      <c r="D5273" t="s">
        <v>3750</v>
      </c>
      <c r="E5273">
        <v>10.43</v>
      </c>
      <c r="F5273" t="s">
        <v>3746</v>
      </c>
      <c r="G5273" t="s">
        <v>3741</v>
      </c>
      <c r="H5273" t="s">
        <v>3740</v>
      </c>
      <c r="I5273" t="s">
        <v>3740</v>
      </c>
      <c r="J5273">
        <v>1</v>
      </c>
      <c r="K5273" t="s">
        <v>3741</v>
      </c>
    </row>
    <row r="5274" spans="2:11" x14ac:dyDescent="0.3">
      <c r="B5274" t="s">
        <v>4293</v>
      </c>
      <c r="C5274">
        <v>46.69</v>
      </c>
      <c r="D5274" t="s">
        <v>3745</v>
      </c>
      <c r="E5274">
        <v>4.25</v>
      </c>
      <c r="F5274" t="s">
        <v>3748</v>
      </c>
      <c r="G5274" t="s">
        <v>3741</v>
      </c>
      <c r="H5274" t="s">
        <v>3740</v>
      </c>
      <c r="I5274" t="s">
        <v>3740</v>
      </c>
      <c r="J5274">
        <v>1</v>
      </c>
      <c r="K5274" t="s">
        <v>3740</v>
      </c>
    </row>
    <row r="5275" spans="2:11" x14ac:dyDescent="0.3">
      <c r="B5275" t="s">
        <v>4294</v>
      </c>
      <c r="C5275">
        <v>28.49</v>
      </c>
      <c r="D5275" t="s">
        <v>3749</v>
      </c>
      <c r="E5275">
        <v>4.8899999999999997</v>
      </c>
      <c r="F5275" t="s">
        <v>3748</v>
      </c>
      <c r="G5275" t="s">
        <v>3740</v>
      </c>
      <c r="H5275" t="s">
        <v>3740</v>
      </c>
      <c r="I5275" t="s">
        <v>3740</v>
      </c>
      <c r="J5275">
        <v>0</v>
      </c>
      <c r="K5275" t="s">
        <v>3741</v>
      </c>
    </row>
    <row r="5276" spans="2:11" x14ac:dyDescent="0.3">
      <c r="B5276" t="s">
        <v>4295</v>
      </c>
      <c r="C5276">
        <v>28.5</v>
      </c>
      <c r="D5276" t="s">
        <v>3749</v>
      </c>
      <c r="E5276">
        <v>5.55</v>
      </c>
      <c r="F5276" t="s">
        <v>3748</v>
      </c>
      <c r="G5276" t="s">
        <v>3741</v>
      </c>
      <c r="H5276" t="s">
        <v>3740</v>
      </c>
      <c r="I5276" t="s">
        <v>3740</v>
      </c>
      <c r="J5276">
        <v>1</v>
      </c>
      <c r="K5276" t="s">
        <v>3741</v>
      </c>
    </row>
    <row r="5277" spans="2:11" x14ac:dyDescent="0.3">
      <c r="B5277" t="s">
        <v>4296</v>
      </c>
      <c r="C5277">
        <v>24.4</v>
      </c>
      <c r="D5277" t="s">
        <v>3750</v>
      </c>
      <c r="E5277">
        <v>4.5199999999999996</v>
      </c>
      <c r="F5277" t="s">
        <v>3748</v>
      </c>
      <c r="G5277" t="s">
        <v>3740</v>
      </c>
      <c r="H5277" t="s">
        <v>3740</v>
      </c>
      <c r="I5277" t="s">
        <v>3740</v>
      </c>
      <c r="J5277">
        <v>1</v>
      </c>
      <c r="K5277" t="s">
        <v>3741</v>
      </c>
    </row>
    <row r="5278" spans="2:11" x14ac:dyDescent="0.3">
      <c r="B5278" t="s">
        <v>4297</v>
      </c>
      <c r="C5278">
        <v>29.15</v>
      </c>
      <c r="D5278" t="s">
        <v>3749</v>
      </c>
      <c r="E5278">
        <v>4.45</v>
      </c>
      <c r="F5278" t="s">
        <v>3748</v>
      </c>
      <c r="G5278" t="s">
        <v>3741</v>
      </c>
      <c r="H5278" t="s">
        <v>3740</v>
      </c>
      <c r="I5278" t="s">
        <v>3740</v>
      </c>
      <c r="J5278">
        <v>1</v>
      </c>
      <c r="K5278" t="s">
        <v>3741</v>
      </c>
    </row>
    <row r="5279" spans="2:11" x14ac:dyDescent="0.3">
      <c r="B5279" t="s">
        <v>4298</v>
      </c>
      <c r="C5279">
        <v>27.28</v>
      </c>
      <c r="D5279" t="s">
        <v>3749</v>
      </c>
      <c r="E5279">
        <v>4.72</v>
      </c>
      <c r="F5279" t="s">
        <v>3748</v>
      </c>
      <c r="G5279" t="s">
        <v>3740</v>
      </c>
      <c r="H5279" t="s">
        <v>3742</v>
      </c>
      <c r="I5279" t="s">
        <v>3740</v>
      </c>
      <c r="J5279">
        <v>1</v>
      </c>
      <c r="K5279" t="s">
        <v>3741</v>
      </c>
    </row>
    <row r="5280" spans="2:11" x14ac:dyDescent="0.3">
      <c r="B5280" t="s">
        <v>4299</v>
      </c>
      <c r="C5280">
        <v>32.229999999999997</v>
      </c>
      <c r="D5280" t="s">
        <v>3745</v>
      </c>
      <c r="E5280">
        <v>4.6500000000000004</v>
      </c>
      <c r="F5280" t="s">
        <v>3748</v>
      </c>
      <c r="G5280" t="s">
        <v>3741</v>
      </c>
      <c r="H5280" t="s">
        <v>3740</v>
      </c>
      <c r="I5280" t="s">
        <v>3741</v>
      </c>
      <c r="J5280">
        <v>1</v>
      </c>
      <c r="K5280" t="s">
        <v>3740</v>
      </c>
    </row>
    <row r="5281" spans="2:11" x14ac:dyDescent="0.3">
      <c r="B5281" t="s">
        <v>4300</v>
      </c>
      <c r="C5281">
        <v>44.2</v>
      </c>
      <c r="D5281" t="s">
        <v>3745</v>
      </c>
      <c r="E5281">
        <v>11.34</v>
      </c>
      <c r="F5281" t="s">
        <v>3746</v>
      </c>
      <c r="G5281" t="s">
        <v>3741</v>
      </c>
      <c r="H5281" t="s">
        <v>3740</v>
      </c>
      <c r="I5281" t="s">
        <v>3741</v>
      </c>
      <c r="J5281">
        <v>1</v>
      </c>
      <c r="K5281" t="s">
        <v>3740</v>
      </c>
    </row>
    <row r="5282" spans="2:11" x14ac:dyDescent="0.3">
      <c r="B5282" t="s">
        <v>4301</v>
      </c>
      <c r="C5282">
        <v>29.734999999999999</v>
      </c>
      <c r="D5282" t="s">
        <v>3749</v>
      </c>
      <c r="E5282">
        <v>4.53</v>
      </c>
      <c r="F5282" t="s">
        <v>3748</v>
      </c>
      <c r="G5282" t="s">
        <v>3740</v>
      </c>
      <c r="H5282" t="s">
        <v>3740</v>
      </c>
      <c r="I5282" t="s">
        <v>3741</v>
      </c>
      <c r="J5282">
        <v>1</v>
      </c>
      <c r="K5282" t="s">
        <v>3740</v>
      </c>
    </row>
    <row r="5283" spans="2:11" x14ac:dyDescent="0.3">
      <c r="B5283" t="s">
        <v>4302</v>
      </c>
      <c r="C5283">
        <v>28.31</v>
      </c>
      <c r="D5283" t="s">
        <v>3749</v>
      </c>
      <c r="E5283">
        <v>6.35</v>
      </c>
      <c r="F5283" t="s">
        <v>3747</v>
      </c>
      <c r="G5283" t="s">
        <v>3740</v>
      </c>
      <c r="H5283" t="s">
        <v>3740</v>
      </c>
      <c r="I5283" t="s">
        <v>3740</v>
      </c>
      <c r="J5283">
        <v>0</v>
      </c>
      <c r="K5283" t="s">
        <v>3741</v>
      </c>
    </row>
    <row r="5284" spans="2:11" x14ac:dyDescent="0.3">
      <c r="B5284" t="s">
        <v>4303</v>
      </c>
      <c r="C5284">
        <v>46.62</v>
      </c>
      <c r="D5284" t="s">
        <v>3745</v>
      </c>
      <c r="E5284">
        <v>8.51</v>
      </c>
      <c r="F5284" t="s">
        <v>3746</v>
      </c>
      <c r="G5284" t="s">
        <v>3740</v>
      </c>
      <c r="H5284" t="s">
        <v>3740</v>
      </c>
      <c r="I5284" t="s">
        <v>3740</v>
      </c>
      <c r="J5284">
        <v>0</v>
      </c>
      <c r="K5284" t="s">
        <v>3740</v>
      </c>
    </row>
    <row r="5285" spans="2:11" x14ac:dyDescent="0.3">
      <c r="B5285" t="s">
        <v>4304</v>
      </c>
      <c r="C5285">
        <v>51.75</v>
      </c>
      <c r="D5285" t="s">
        <v>3745</v>
      </c>
      <c r="E5285">
        <v>8.59</v>
      </c>
      <c r="F5285" t="s">
        <v>3746</v>
      </c>
      <c r="G5285" t="s">
        <v>3741</v>
      </c>
      <c r="H5285" t="s">
        <v>3740</v>
      </c>
      <c r="I5285" t="s">
        <v>3740</v>
      </c>
      <c r="J5285">
        <v>1</v>
      </c>
      <c r="K5285" t="s">
        <v>3740</v>
      </c>
    </row>
    <row r="5286" spans="2:11" x14ac:dyDescent="0.3">
      <c r="B5286" t="s">
        <v>4305</v>
      </c>
      <c r="C5286">
        <v>25.7</v>
      </c>
      <c r="D5286" t="s">
        <v>3749</v>
      </c>
      <c r="E5286">
        <v>4.13</v>
      </c>
      <c r="F5286" t="s">
        <v>3748</v>
      </c>
      <c r="G5286" t="s">
        <v>3741</v>
      </c>
      <c r="H5286" t="s">
        <v>3740</v>
      </c>
      <c r="I5286" t="s">
        <v>3740</v>
      </c>
      <c r="J5286">
        <v>0</v>
      </c>
      <c r="K5286" t="s">
        <v>3741</v>
      </c>
    </row>
    <row r="5287" spans="2:11" x14ac:dyDescent="0.3">
      <c r="B5287" t="s">
        <v>4306</v>
      </c>
      <c r="C5287">
        <v>31.79</v>
      </c>
      <c r="D5287" t="s">
        <v>3745</v>
      </c>
      <c r="E5287">
        <v>4.55</v>
      </c>
      <c r="F5287" t="s">
        <v>3748</v>
      </c>
      <c r="G5287" t="s">
        <v>3740</v>
      </c>
      <c r="H5287" t="s">
        <v>3740</v>
      </c>
      <c r="I5287" t="s">
        <v>3740</v>
      </c>
      <c r="J5287">
        <v>0</v>
      </c>
      <c r="K5287" t="s">
        <v>3740</v>
      </c>
    </row>
    <row r="5288" spans="2:11" x14ac:dyDescent="0.3">
      <c r="B5288" t="s">
        <v>4307</v>
      </c>
      <c r="C5288">
        <v>24.795000000000002</v>
      </c>
      <c r="D5288" t="s">
        <v>3750</v>
      </c>
      <c r="E5288">
        <v>4.5199999999999996</v>
      </c>
      <c r="F5288" t="s">
        <v>3748</v>
      </c>
      <c r="G5288" t="s">
        <v>3740</v>
      </c>
      <c r="H5288" t="s">
        <v>3740</v>
      </c>
      <c r="I5288" t="s">
        <v>3740</v>
      </c>
      <c r="J5288">
        <v>0</v>
      </c>
      <c r="K5288" t="s">
        <v>3741</v>
      </c>
    </row>
    <row r="5289" spans="2:11" x14ac:dyDescent="0.3">
      <c r="B5289" t="s">
        <v>4308</v>
      </c>
      <c r="C5289">
        <v>53.98</v>
      </c>
      <c r="D5289" t="s">
        <v>3745</v>
      </c>
      <c r="E5289">
        <v>5.07</v>
      </c>
      <c r="F5289" t="s">
        <v>3748</v>
      </c>
      <c r="G5289" t="s">
        <v>3740</v>
      </c>
      <c r="H5289" t="s">
        <v>3740</v>
      </c>
      <c r="I5289" t="s">
        <v>3741</v>
      </c>
      <c r="J5289">
        <v>1</v>
      </c>
      <c r="K5289" t="s">
        <v>3740</v>
      </c>
    </row>
    <row r="5290" spans="2:11" x14ac:dyDescent="0.3">
      <c r="B5290" t="s">
        <v>4309</v>
      </c>
      <c r="C5290">
        <v>41.325000000000003</v>
      </c>
      <c r="D5290" t="s">
        <v>3745</v>
      </c>
      <c r="E5290">
        <v>4.04</v>
      </c>
      <c r="F5290" t="s">
        <v>3748</v>
      </c>
      <c r="G5290" t="s">
        <v>3741</v>
      </c>
      <c r="H5290" t="s">
        <v>3740</v>
      </c>
      <c r="I5290" t="s">
        <v>3741</v>
      </c>
      <c r="J5290">
        <v>1</v>
      </c>
      <c r="K5290" t="s">
        <v>3740</v>
      </c>
    </row>
    <row r="5291" spans="2:11" x14ac:dyDescent="0.3">
      <c r="B5291" t="s">
        <v>4310</v>
      </c>
      <c r="C5291">
        <v>51.65</v>
      </c>
      <c r="D5291" t="s">
        <v>3745</v>
      </c>
      <c r="E5291">
        <v>5.3</v>
      </c>
      <c r="F5291" t="s">
        <v>3748</v>
      </c>
      <c r="G5291" t="s">
        <v>3741</v>
      </c>
      <c r="H5291" t="s">
        <v>3740</v>
      </c>
      <c r="I5291" t="s">
        <v>3740</v>
      </c>
      <c r="J5291">
        <v>0</v>
      </c>
      <c r="K5291" t="s">
        <v>3740</v>
      </c>
    </row>
    <row r="5292" spans="2:11" x14ac:dyDescent="0.3">
      <c r="B5292" t="s">
        <v>4311</v>
      </c>
      <c r="C5292">
        <v>44.52</v>
      </c>
      <c r="D5292" t="s">
        <v>3745</v>
      </c>
      <c r="E5292">
        <v>8.64</v>
      </c>
      <c r="F5292" t="s">
        <v>3746</v>
      </c>
      <c r="G5292" t="s">
        <v>3741</v>
      </c>
      <c r="H5292" t="s">
        <v>3740</v>
      </c>
      <c r="I5292" t="s">
        <v>3741</v>
      </c>
      <c r="J5292">
        <v>1</v>
      </c>
      <c r="K5292" t="s">
        <v>3740</v>
      </c>
    </row>
    <row r="5293" spans="2:11" x14ac:dyDescent="0.3">
      <c r="B5293" t="s">
        <v>4312</v>
      </c>
      <c r="C5293">
        <v>53.29</v>
      </c>
      <c r="D5293" t="s">
        <v>3745</v>
      </c>
      <c r="E5293">
        <v>4.03</v>
      </c>
      <c r="F5293" t="s">
        <v>3748</v>
      </c>
      <c r="G5293" t="s">
        <v>3740</v>
      </c>
      <c r="H5293" t="s">
        <v>3740</v>
      </c>
      <c r="I5293" t="s">
        <v>3741</v>
      </c>
      <c r="J5293">
        <v>1</v>
      </c>
      <c r="K5293" t="s">
        <v>3740</v>
      </c>
    </row>
    <row r="5294" spans="2:11" x14ac:dyDescent="0.3">
      <c r="B5294" t="s">
        <v>4313</v>
      </c>
      <c r="C5294">
        <v>46.63</v>
      </c>
      <c r="D5294" t="s">
        <v>3745</v>
      </c>
      <c r="E5294">
        <v>4.26</v>
      </c>
      <c r="F5294" t="s">
        <v>3748</v>
      </c>
      <c r="G5294" t="s">
        <v>3741</v>
      </c>
      <c r="H5294" t="s">
        <v>3740</v>
      </c>
      <c r="I5294" t="s">
        <v>3740</v>
      </c>
      <c r="J5294">
        <v>2</v>
      </c>
      <c r="K5294" t="s">
        <v>3740</v>
      </c>
    </row>
    <row r="5295" spans="2:11" x14ac:dyDescent="0.3">
      <c r="B5295" t="s">
        <v>4314</v>
      </c>
      <c r="C5295">
        <v>28.88</v>
      </c>
      <c r="D5295" t="s">
        <v>3749</v>
      </c>
      <c r="E5295">
        <v>5.35</v>
      </c>
      <c r="F5295" t="s">
        <v>3748</v>
      </c>
      <c r="G5295" t="s">
        <v>3740</v>
      </c>
      <c r="H5295" t="s">
        <v>3740</v>
      </c>
      <c r="I5295" t="s">
        <v>3741</v>
      </c>
      <c r="J5295">
        <v>1</v>
      </c>
      <c r="K5295" t="s">
        <v>3741</v>
      </c>
    </row>
    <row r="5296" spans="2:11" x14ac:dyDescent="0.3">
      <c r="B5296" t="s">
        <v>4315</v>
      </c>
      <c r="C5296">
        <v>23.98</v>
      </c>
      <c r="D5296" t="s">
        <v>3750</v>
      </c>
      <c r="E5296">
        <v>4.9000000000000004</v>
      </c>
      <c r="F5296" t="s">
        <v>3748</v>
      </c>
      <c r="G5296" t="s">
        <v>3740</v>
      </c>
      <c r="H5296" t="s">
        <v>3740</v>
      </c>
      <c r="I5296" t="s">
        <v>3740</v>
      </c>
      <c r="J5296">
        <v>0</v>
      </c>
      <c r="K5296" t="s">
        <v>3740</v>
      </c>
    </row>
    <row r="5297" spans="2:11" x14ac:dyDescent="0.3">
      <c r="B5297" t="s">
        <v>4316</v>
      </c>
      <c r="C5297">
        <v>23.65</v>
      </c>
      <c r="D5297" t="s">
        <v>3750</v>
      </c>
      <c r="E5297">
        <v>4.5</v>
      </c>
      <c r="F5297" t="s">
        <v>3748</v>
      </c>
      <c r="G5297" t="s">
        <v>3740</v>
      </c>
      <c r="H5297" t="s">
        <v>3740</v>
      </c>
      <c r="I5297" t="s">
        <v>3740</v>
      </c>
      <c r="J5297">
        <v>0</v>
      </c>
      <c r="K5297" t="s">
        <v>3740</v>
      </c>
    </row>
    <row r="5298" spans="2:11" x14ac:dyDescent="0.3">
      <c r="B5298" t="s">
        <v>4317</v>
      </c>
      <c r="C5298">
        <v>49.09</v>
      </c>
      <c r="D5298" t="s">
        <v>3745</v>
      </c>
      <c r="E5298">
        <v>8.3800000000000008</v>
      </c>
      <c r="F5298" t="s">
        <v>3746</v>
      </c>
      <c r="G5298" t="s">
        <v>3741</v>
      </c>
      <c r="H5298" t="s">
        <v>3740</v>
      </c>
      <c r="I5298" t="s">
        <v>3740</v>
      </c>
      <c r="J5298">
        <v>2</v>
      </c>
      <c r="K5298" t="s">
        <v>3740</v>
      </c>
    </row>
    <row r="5299" spans="2:11" x14ac:dyDescent="0.3">
      <c r="B5299" t="s">
        <v>4318</v>
      </c>
      <c r="C5299">
        <v>28.024999999999999</v>
      </c>
      <c r="D5299" t="s">
        <v>3749</v>
      </c>
      <c r="E5299">
        <v>7.03</v>
      </c>
      <c r="F5299" t="s">
        <v>3746</v>
      </c>
      <c r="G5299" t="s">
        <v>3740</v>
      </c>
      <c r="H5299" t="s">
        <v>3740</v>
      </c>
      <c r="I5299" t="s">
        <v>3740</v>
      </c>
      <c r="J5299">
        <v>0</v>
      </c>
      <c r="K5299" t="s">
        <v>3741</v>
      </c>
    </row>
    <row r="5300" spans="2:11" x14ac:dyDescent="0.3">
      <c r="B5300" t="s">
        <v>4319</v>
      </c>
      <c r="C5300">
        <v>43.32</v>
      </c>
      <c r="D5300" t="s">
        <v>3745</v>
      </c>
      <c r="E5300">
        <v>8.75</v>
      </c>
      <c r="F5300" t="s">
        <v>3746</v>
      </c>
      <c r="G5300" t="s">
        <v>3741</v>
      </c>
      <c r="H5300" t="s">
        <v>3740</v>
      </c>
      <c r="I5300" t="s">
        <v>3741</v>
      </c>
      <c r="J5300">
        <v>1</v>
      </c>
      <c r="K5300" t="s">
        <v>3740</v>
      </c>
    </row>
    <row r="5301" spans="2:11" x14ac:dyDescent="0.3">
      <c r="B5301" t="s">
        <v>4320</v>
      </c>
      <c r="C5301">
        <v>45.92</v>
      </c>
      <c r="D5301" t="s">
        <v>3745</v>
      </c>
      <c r="E5301">
        <v>9.51</v>
      </c>
      <c r="F5301" t="s">
        <v>3746</v>
      </c>
      <c r="G5301" t="s">
        <v>3740</v>
      </c>
      <c r="H5301" t="s">
        <v>3740</v>
      </c>
      <c r="I5301" t="s">
        <v>3740</v>
      </c>
      <c r="J5301">
        <v>0</v>
      </c>
      <c r="K5301" t="s">
        <v>3740</v>
      </c>
    </row>
    <row r="5302" spans="2:11" x14ac:dyDescent="0.3">
      <c r="B5302" t="s">
        <v>4321</v>
      </c>
      <c r="C5302">
        <v>44.03</v>
      </c>
      <c r="D5302" t="s">
        <v>3745</v>
      </c>
      <c r="E5302">
        <v>9.36</v>
      </c>
      <c r="F5302" t="s">
        <v>3746</v>
      </c>
      <c r="G5302" t="s">
        <v>3740</v>
      </c>
      <c r="H5302" t="s">
        <v>3740</v>
      </c>
      <c r="I5302" t="s">
        <v>3740</v>
      </c>
      <c r="J5302">
        <v>0</v>
      </c>
      <c r="K5302" t="s">
        <v>3740</v>
      </c>
    </row>
    <row r="5303" spans="2:11" x14ac:dyDescent="0.3">
      <c r="B5303" t="s">
        <v>4322</v>
      </c>
      <c r="C5303">
        <v>24.6</v>
      </c>
      <c r="D5303" t="s">
        <v>3750</v>
      </c>
      <c r="E5303">
        <v>4.8099999999999996</v>
      </c>
      <c r="F5303" t="s">
        <v>3748</v>
      </c>
      <c r="G5303" t="s">
        <v>3740</v>
      </c>
      <c r="H5303" t="s">
        <v>3740</v>
      </c>
      <c r="I5303" t="s">
        <v>3740</v>
      </c>
      <c r="J5303">
        <v>0</v>
      </c>
      <c r="K5303" t="s">
        <v>3741</v>
      </c>
    </row>
    <row r="5304" spans="2:11" x14ac:dyDescent="0.3">
      <c r="B5304" t="s">
        <v>4323</v>
      </c>
      <c r="C5304">
        <v>49.15</v>
      </c>
      <c r="D5304" t="s">
        <v>3745</v>
      </c>
      <c r="E5304">
        <v>8.08</v>
      </c>
      <c r="F5304" t="s">
        <v>3746</v>
      </c>
      <c r="G5304" t="s">
        <v>3740</v>
      </c>
      <c r="H5304" t="s">
        <v>3740</v>
      </c>
      <c r="I5304" t="s">
        <v>3740</v>
      </c>
      <c r="J5304">
        <v>0</v>
      </c>
      <c r="K5304" t="s">
        <v>3740</v>
      </c>
    </row>
    <row r="5305" spans="2:11" x14ac:dyDescent="0.3">
      <c r="B5305" t="s">
        <v>4324</v>
      </c>
      <c r="C5305">
        <v>28.31</v>
      </c>
      <c r="D5305" t="s">
        <v>3749</v>
      </c>
      <c r="E5305">
        <v>6.29</v>
      </c>
      <c r="F5305" t="s">
        <v>3747</v>
      </c>
      <c r="G5305" t="s">
        <v>3740</v>
      </c>
      <c r="H5305" t="s">
        <v>3740</v>
      </c>
      <c r="I5305" t="s">
        <v>3741</v>
      </c>
      <c r="J5305">
        <v>1</v>
      </c>
      <c r="K5305" t="s">
        <v>3741</v>
      </c>
    </row>
    <row r="5306" spans="2:11" x14ac:dyDescent="0.3">
      <c r="B5306" t="s">
        <v>4325</v>
      </c>
      <c r="C5306">
        <v>22.99</v>
      </c>
      <c r="D5306" t="s">
        <v>3750</v>
      </c>
      <c r="E5306">
        <v>6.29</v>
      </c>
      <c r="F5306" t="s">
        <v>3747</v>
      </c>
      <c r="G5306" t="s">
        <v>3740</v>
      </c>
      <c r="H5306" t="s">
        <v>3740</v>
      </c>
      <c r="I5306" t="s">
        <v>3740</v>
      </c>
      <c r="J5306">
        <v>1</v>
      </c>
      <c r="K5306" t="s">
        <v>3741</v>
      </c>
    </row>
    <row r="5307" spans="2:11" x14ac:dyDescent="0.3">
      <c r="B5307" t="s">
        <v>4326</v>
      </c>
      <c r="C5307">
        <v>29.07</v>
      </c>
      <c r="D5307" t="s">
        <v>3749</v>
      </c>
      <c r="E5307">
        <v>5.12</v>
      </c>
      <c r="F5307" t="s">
        <v>3748</v>
      </c>
      <c r="G5307" t="s">
        <v>3740</v>
      </c>
      <c r="H5307" t="s">
        <v>3740</v>
      </c>
      <c r="I5307" t="s">
        <v>3741</v>
      </c>
      <c r="J5307">
        <v>1</v>
      </c>
      <c r="K5307" t="s">
        <v>3741</v>
      </c>
    </row>
    <row r="5308" spans="2:11" x14ac:dyDescent="0.3">
      <c r="B5308" t="s">
        <v>4327</v>
      </c>
      <c r="C5308">
        <v>42.02</v>
      </c>
      <c r="D5308" t="s">
        <v>3745</v>
      </c>
      <c r="E5308">
        <v>9.9499999999999993</v>
      </c>
      <c r="F5308" t="s">
        <v>3746</v>
      </c>
      <c r="G5308" t="s">
        <v>3741</v>
      </c>
      <c r="H5308" t="s">
        <v>3740</v>
      </c>
      <c r="I5308" t="s">
        <v>3741</v>
      </c>
      <c r="J5308">
        <v>1</v>
      </c>
      <c r="K5308" t="s">
        <v>3740</v>
      </c>
    </row>
    <row r="5309" spans="2:11" x14ac:dyDescent="0.3">
      <c r="B5309" t="s">
        <v>4328</v>
      </c>
      <c r="C5309">
        <v>49.07</v>
      </c>
      <c r="D5309" t="s">
        <v>3745</v>
      </c>
      <c r="E5309">
        <v>9.08</v>
      </c>
      <c r="F5309" t="s">
        <v>3746</v>
      </c>
      <c r="G5309" t="s">
        <v>3741</v>
      </c>
      <c r="H5309" t="s">
        <v>3740</v>
      </c>
      <c r="I5309" t="s">
        <v>3740</v>
      </c>
      <c r="J5309">
        <v>1</v>
      </c>
      <c r="K5309" t="s">
        <v>3740</v>
      </c>
    </row>
    <row r="5310" spans="2:11" x14ac:dyDescent="0.3">
      <c r="B5310" t="s">
        <v>4329</v>
      </c>
      <c r="C5310">
        <v>19.8</v>
      </c>
      <c r="D5310" t="s">
        <v>3750</v>
      </c>
      <c r="E5310">
        <v>4.82</v>
      </c>
      <c r="F5310" t="s">
        <v>3748</v>
      </c>
      <c r="G5310" t="s">
        <v>3740</v>
      </c>
      <c r="H5310" t="s">
        <v>3740</v>
      </c>
      <c r="I5310" t="s">
        <v>3740</v>
      </c>
      <c r="J5310">
        <v>0</v>
      </c>
      <c r="K5310" t="s">
        <v>3741</v>
      </c>
    </row>
    <row r="5311" spans="2:11" x14ac:dyDescent="0.3">
      <c r="B5311" t="s">
        <v>4330</v>
      </c>
      <c r="C5311">
        <v>27.36</v>
      </c>
      <c r="D5311" t="s">
        <v>3749</v>
      </c>
      <c r="E5311">
        <v>4.6500000000000004</v>
      </c>
      <c r="F5311" t="s">
        <v>3748</v>
      </c>
      <c r="G5311" t="s">
        <v>3740</v>
      </c>
      <c r="H5311" t="s">
        <v>3742</v>
      </c>
      <c r="I5311" t="s">
        <v>3740</v>
      </c>
      <c r="J5311">
        <v>1</v>
      </c>
      <c r="K5311" t="s">
        <v>3741</v>
      </c>
    </row>
    <row r="5312" spans="2:11" x14ac:dyDescent="0.3">
      <c r="B5312" t="s">
        <v>4331</v>
      </c>
      <c r="C5312">
        <v>42.95</v>
      </c>
      <c r="D5312" t="s">
        <v>3745</v>
      </c>
      <c r="E5312">
        <v>5.16</v>
      </c>
      <c r="F5312" t="s">
        <v>3748</v>
      </c>
      <c r="G5312" t="s">
        <v>3741</v>
      </c>
      <c r="H5312" t="s">
        <v>3740</v>
      </c>
      <c r="I5312" t="s">
        <v>3740</v>
      </c>
      <c r="J5312">
        <v>1</v>
      </c>
      <c r="K5312" t="s">
        <v>3740</v>
      </c>
    </row>
    <row r="5313" spans="2:11" x14ac:dyDescent="0.3">
      <c r="B5313" t="s">
        <v>4332</v>
      </c>
      <c r="C5313">
        <v>42.66</v>
      </c>
      <c r="D5313" t="s">
        <v>3745</v>
      </c>
      <c r="E5313">
        <v>10.44</v>
      </c>
      <c r="F5313" t="s">
        <v>3746</v>
      </c>
      <c r="G5313" t="s">
        <v>3740</v>
      </c>
      <c r="H5313" t="s">
        <v>3740</v>
      </c>
      <c r="I5313" t="s">
        <v>3740</v>
      </c>
      <c r="J5313">
        <v>0</v>
      </c>
      <c r="K5313" t="s">
        <v>3740</v>
      </c>
    </row>
    <row r="5314" spans="2:11" x14ac:dyDescent="0.3">
      <c r="B5314" t="s">
        <v>4333</v>
      </c>
      <c r="C5314">
        <v>33.630000000000003</v>
      </c>
      <c r="D5314" t="s">
        <v>3745</v>
      </c>
      <c r="E5314">
        <v>5.69</v>
      </c>
      <c r="F5314" t="s">
        <v>3748</v>
      </c>
      <c r="G5314" t="s">
        <v>3740</v>
      </c>
      <c r="H5314" t="s">
        <v>3740</v>
      </c>
      <c r="I5314" t="s">
        <v>3740</v>
      </c>
      <c r="J5314">
        <v>1</v>
      </c>
      <c r="K5314" t="s">
        <v>3740</v>
      </c>
    </row>
    <row r="5315" spans="2:11" x14ac:dyDescent="0.3">
      <c r="B5315" t="s">
        <v>4334</v>
      </c>
      <c r="C5315">
        <v>26.84</v>
      </c>
      <c r="D5315" t="s">
        <v>3749</v>
      </c>
      <c r="E5315">
        <v>6.5</v>
      </c>
      <c r="F5315" t="s">
        <v>3746</v>
      </c>
      <c r="G5315" t="s">
        <v>3740</v>
      </c>
      <c r="H5315" t="s">
        <v>3740</v>
      </c>
      <c r="I5315" t="s">
        <v>3740</v>
      </c>
      <c r="J5315">
        <v>0</v>
      </c>
      <c r="K5315" t="s">
        <v>3741</v>
      </c>
    </row>
    <row r="5316" spans="2:11" x14ac:dyDescent="0.3">
      <c r="B5316" t="s">
        <v>4335</v>
      </c>
      <c r="C5316">
        <v>28.3</v>
      </c>
      <c r="D5316" t="s">
        <v>3749</v>
      </c>
      <c r="E5316">
        <v>5.73</v>
      </c>
      <c r="F5316" t="s">
        <v>3747</v>
      </c>
      <c r="G5316" t="s">
        <v>3740</v>
      </c>
      <c r="H5316" t="s">
        <v>3740</v>
      </c>
      <c r="I5316" t="s">
        <v>3741</v>
      </c>
      <c r="J5316">
        <v>1</v>
      </c>
      <c r="K5316" t="s">
        <v>3741</v>
      </c>
    </row>
    <row r="5317" spans="2:11" x14ac:dyDescent="0.3">
      <c r="B5317" t="s">
        <v>4336</v>
      </c>
      <c r="C5317">
        <v>27.06</v>
      </c>
      <c r="D5317" t="s">
        <v>3749</v>
      </c>
      <c r="E5317">
        <v>5.74</v>
      </c>
      <c r="F5317" t="s">
        <v>3747</v>
      </c>
      <c r="G5317" t="s">
        <v>3741</v>
      </c>
      <c r="H5317" t="s">
        <v>3740</v>
      </c>
      <c r="I5317" t="s">
        <v>3740</v>
      </c>
      <c r="J5317">
        <v>0</v>
      </c>
      <c r="K5317" t="s">
        <v>3741</v>
      </c>
    </row>
    <row r="5318" spans="2:11" x14ac:dyDescent="0.3">
      <c r="B5318" t="s">
        <v>4337</v>
      </c>
      <c r="C5318">
        <v>47.13</v>
      </c>
      <c r="D5318" t="s">
        <v>3745</v>
      </c>
      <c r="E5318">
        <v>8.6999999999999993</v>
      </c>
      <c r="F5318" t="s">
        <v>3746</v>
      </c>
      <c r="G5318" t="s">
        <v>3740</v>
      </c>
      <c r="H5318" t="s">
        <v>3740</v>
      </c>
      <c r="I5318" t="s">
        <v>3740</v>
      </c>
      <c r="J5318">
        <v>0</v>
      </c>
      <c r="K5318" t="s">
        <v>3740</v>
      </c>
    </row>
    <row r="5319" spans="2:11" x14ac:dyDescent="0.3">
      <c r="B5319" t="s">
        <v>4338</v>
      </c>
      <c r="C5319">
        <v>51.72</v>
      </c>
      <c r="D5319" t="s">
        <v>3745</v>
      </c>
      <c r="E5319">
        <v>5.09</v>
      </c>
      <c r="F5319" t="s">
        <v>3748</v>
      </c>
      <c r="G5319" t="s">
        <v>3740</v>
      </c>
      <c r="H5319" t="s">
        <v>3740</v>
      </c>
      <c r="I5319" t="s">
        <v>3740</v>
      </c>
      <c r="J5319">
        <v>0</v>
      </c>
      <c r="K5319" t="s">
        <v>3740</v>
      </c>
    </row>
    <row r="5320" spans="2:11" x14ac:dyDescent="0.3">
      <c r="B5320" t="s">
        <v>4339</v>
      </c>
      <c r="C5320">
        <v>48.59</v>
      </c>
      <c r="D5320" t="s">
        <v>3745</v>
      </c>
      <c r="E5320">
        <v>5.57</v>
      </c>
      <c r="F5320" t="s">
        <v>3748</v>
      </c>
      <c r="G5320" t="s">
        <v>3740</v>
      </c>
      <c r="H5320" t="s">
        <v>3740</v>
      </c>
      <c r="I5320" t="s">
        <v>3740</v>
      </c>
      <c r="J5320">
        <v>0</v>
      </c>
      <c r="K5320" t="s">
        <v>3740</v>
      </c>
    </row>
    <row r="5321" spans="2:11" x14ac:dyDescent="0.3">
      <c r="B5321" t="s">
        <v>4340</v>
      </c>
      <c r="C5321">
        <v>45.18</v>
      </c>
      <c r="D5321" t="s">
        <v>3745</v>
      </c>
      <c r="E5321">
        <v>10.87</v>
      </c>
      <c r="F5321" t="s">
        <v>3746</v>
      </c>
      <c r="G5321" t="s">
        <v>3740</v>
      </c>
      <c r="H5321" t="s">
        <v>3740</v>
      </c>
      <c r="I5321" t="s">
        <v>3740</v>
      </c>
      <c r="J5321">
        <v>0</v>
      </c>
      <c r="K5321" t="s">
        <v>3740</v>
      </c>
    </row>
    <row r="5322" spans="2:11" x14ac:dyDescent="0.3">
      <c r="B5322" t="s">
        <v>4341</v>
      </c>
      <c r="C5322">
        <v>27.9</v>
      </c>
      <c r="D5322" t="s">
        <v>3749</v>
      </c>
      <c r="E5322">
        <v>6.02</v>
      </c>
      <c r="F5322" t="s">
        <v>3747</v>
      </c>
      <c r="G5322" t="s">
        <v>3740</v>
      </c>
      <c r="H5322" t="s">
        <v>3740</v>
      </c>
      <c r="I5322" t="s">
        <v>3741</v>
      </c>
      <c r="J5322">
        <v>1</v>
      </c>
      <c r="K5322" t="s">
        <v>3741</v>
      </c>
    </row>
    <row r="5323" spans="2:11" x14ac:dyDescent="0.3">
      <c r="B5323" t="s">
        <v>4342</v>
      </c>
      <c r="C5323">
        <v>51.33</v>
      </c>
      <c r="D5323" t="s">
        <v>3745</v>
      </c>
      <c r="E5323">
        <v>7</v>
      </c>
      <c r="F5323" t="s">
        <v>3746</v>
      </c>
      <c r="G5323" t="s">
        <v>3740</v>
      </c>
      <c r="H5323" t="s">
        <v>3740</v>
      </c>
      <c r="I5323" t="s">
        <v>3740</v>
      </c>
      <c r="J5323">
        <v>0</v>
      </c>
      <c r="K5323" t="s">
        <v>3740</v>
      </c>
    </row>
    <row r="5324" spans="2:11" x14ac:dyDescent="0.3">
      <c r="B5324" t="s">
        <v>4343</v>
      </c>
      <c r="C5324">
        <v>30.59</v>
      </c>
      <c r="D5324" t="s">
        <v>3745</v>
      </c>
      <c r="E5324">
        <v>5.56</v>
      </c>
      <c r="F5324" t="s">
        <v>3748</v>
      </c>
      <c r="G5324" t="s">
        <v>3741</v>
      </c>
      <c r="H5324" t="s">
        <v>3740</v>
      </c>
      <c r="I5324" t="s">
        <v>3740</v>
      </c>
      <c r="J5324">
        <v>1</v>
      </c>
      <c r="K5324" t="s">
        <v>3740</v>
      </c>
    </row>
    <row r="5325" spans="2:11" x14ac:dyDescent="0.3">
      <c r="B5325" t="s">
        <v>4344</v>
      </c>
      <c r="C5325">
        <v>39.229999999999997</v>
      </c>
      <c r="D5325" t="s">
        <v>3745</v>
      </c>
      <c r="E5325">
        <v>8.4499999999999993</v>
      </c>
      <c r="F5325" t="s">
        <v>3746</v>
      </c>
      <c r="G5325" t="s">
        <v>3740</v>
      </c>
      <c r="H5325" t="s">
        <v>3740</v>
      </c>
      <c r="I5325" t="s">
        <v>3740</v>
      </c>
      <c r="J5325">
        <v>0</v>
      </c>
      <c r="K5325" t="s">
        <v>3740</v>
      </c>
    </row>
    <row r="5326" spans="2:11" x14ac:dyDescent="0.3">
      <c r="B5326" t="s">
        <v>4345</v>
      </c>
      <c r="C5326">
        <v>19.094999999999999</v>
      </c>
      <c r="D5326" t="s">
        <v>3750</v>
      </c>
      <c r="E5326">
        <v>6.19</v>
      </c>
      <c r="F5326" t="s">
        <v>3747</v>
      </c>
      <c r="G5326" t="s">
        <v>3740</v>
      </c>
      <c r="H5326" t="s">
        <v>3740</v>
      </c>
      <c r="I5326" t="s">
        <v>3740</v>
      </c>
      <c r="J5326">
        <v>0</v>
      </c>
      <c r="K5326" t="s">
        <v>3741</v>
      </c>
    </row>
    <row r="5327" spans="2:11" x14ac:dyDescent="0.3">
      <c r="B5327" t="s">
        <v>4346</v>
      </c>
      <c r="C5327">
        <v>49.72</v>
      </c>
      <c r="D5327" t="s">
        <v>3745</v>
      </c>
      <c r="E5327">
        <v>7.71</v>
      </c>
      <c r="F5327" t="s">
        <v>3746</v>
      </c>
      <c r="G5327" t="s">
        <v>3740</v>
      </c>
      <c r="H5327" t="s">
        <v>3740</v>
      </c>
      <c r="I5327" t="s">
        <v>3740</v>
      </c>
      <c r="J5327">
        <v>0</v>
      </c>
      <c r="K5327" t="s">
        <v>3740</v>
      </c>
    </row>
    <row r="5328" spans="2:11" x14ac:dyDescent="0.3">
      <c r="B5328" t="s">
        <v>4347</v>
      </c>
      <c r="C5328">
        <v>21.754999999999999</v>
      </c>
      <c r="D5328" t="s">
        <v>3750</v>
      </c>
      <c r="E5328">
        <v>4.63</v>
      </c>
      <c r="F5328" t="s">
        <v>3748</v>
      </c>
      <c r="G5328" t="s">
        <v>3740</v>
      </c>
      <c r="H5328" t="s">
        <v>3740</v>
      </c>
      <c r="I5328" t="s">
        <v>3741</v>
      </c>
      <c r="J5328">
        <v>1</v>
      </c>
      <c r="K5328" t="s">
        <v>3741</v>
      </c>
    </row>
    <row r="5329" spans="2:11" x14ac:dyDescent="0.3">
      <c r="B5329" t="s">
        <v>4348</v>
      </c>
      <c r="C5329">
        <v>48.39</v>
      </c>
      <c r="D5329" t="s">
        <v>3745</v>
      </c>
      <c r="E5329">
        <v>4.6100000000000003</v>
      </c>
      <c r="F5329" t="s">
        <v>3748</v>
      </c>
      <c r="G5329" t="s">
        <v>3740</v>
      </c>
      <c r="H5329" t="s">
        <v>3740</v>
      </c>
      <c r="I5329" t="s">
        <v>3740</v>
      </c>
      <c r="J5329">
        <v>0</v>
      </c>
      <c r="K5329" t="s">
        <v>3740</v>
      </c>
    </row>
    <row r="5330" spans="2:11" x14ac:dyDescent="0.3">
      <c r="B5330" t="s">
        <v>4349</v>
      </c>
      <c r="C5330">
        <v>47.15</v>
      </c>
      <c r="D5330" t="s">
        <v>3745</v>
      </c>
      <c r="E5330">
        <v>9.5299999999999994</v>
      </c>
      <c r="F5330" t="s">
        <v>3746</v>
      </c>
      <c r="G5330" t="s">
        <v>3741</v>
      </c>
      <c r="H5330" t="s">
        <v>3740</v>
      </c>
      <c r="I5330" t="s">
        <v>3740</v>
      </c>
      <c r="J5330">
        <v>1</v>
      </c>
      <c r="K5330" t="s">
        <v>3740</v>
      </c>
    </row>
    <row r="5331" spans="2:11" x14ac:dyDescent="0.3">
      <c r="B5331" t="s">
        <v>4350</v>
      </c>
      <c r="C5331">
        <v>47.59</v>
      </c>
      <c r="D5331" t="s">
        <v>3745</v>
      </c>
      <c r="E5331">
        <v>11.43</v>
      </c>
      <c r="F5331" t="s">
        <v>3746</v>
      </c>
      <c r="G5331" t="s">
        <v>3741</v>
      </c>
      <c r="H5331" t="s">
        <v>3740</v>
      </c>
      <c r="I5331" t="s">
        <v>3740</v>
      </c>
      <c r="J5331">
        <v>2</v>
      </c>
      <c r="K5331" t="s">
        <v>3740</v>
      </c>
    </row>
    <row r="5332" spans="2:11" x14ac:dyDescent="0.3">
      <c r="B5332" t="s">
        <v>4351</v>
      </c>
      <c r="C5332">
        <v>39.81</v>
      </c>
      <c r="D5332" t="s">
        <v>3745</v>
      </c>
      <c r="E5332">
        <v>7.65</v>
      </c>
      <c r="F5332" t="s">
        <v>3746</v>
      </c>
      <c r="G5332" t="s">
        <v>3741</v>
      </c>
      <c r="H5332" t="s">
        <v>3740</v>
      </c>
      <c r="I5332" t="s">
        <v>3741</v>
      </c>
      <c r="J5332">
        <v>1</v>
      </c>
      <c r="K5332" t="s">
        <v>3740</v>
      </c>
    </row>
    <row r="5333" spans="2:11" x14ac:dyDescent="0.3">
      <c r="B5333" t="s">
        <v>4352</v>
      </c>
      <c r="C5333">
        <v>31.02</v>
      </c>
      <c r="D5333" t="s">
        <v>3745</v>
      </c>
      <c r="E5333">
        <v>5.87</v>
      </c>
      <c r="F5333" t="s">
        <v>3747</v>
      </c>
      <c r="G5333" t="s">
        <v>3741</v>
      </c>
      <c r="H5333" t="s">
        <v>3740</v>
      </c>
      <c r="I5333" t="s">
        <v>3740</v>
      </c>
      <c r="J5333">
        <v>0</v>
      </c>
      <c r="K5333" t="s">
        <v>3740</v>
      </c>
    </row>
    <row r="5334" spans="2:11" x14ac:dyDescent="0.3">
      <c r="B5334" t="s">
        <v>4353</v>
      </c>
      <c r="C5334">
        <v>24.75</v>
      </c>
      <c r="D5334" t="s">
        <v>3750</v>
      </c>
      <c r="E5334">
        <v>4.3600000000000003</v>
      </c>
      <c r="F5334" t="s">
        <v>3748</v>
      </c>
      <c r="G5334" t="s">
        <v>3741</v>
      </c>
      <c r="H5334" t="s">
        <v>3740</v>
      </c>
      <c r="I5334" t="s">
        <v>3740</v>
      </c>
      <c r="J5334">
        <v>1</v>
      </c>
      <c r="K5334" t="s">
        <v>3741</v>
      </c>
    </row>
    <row r="5335" spans="2:11" x14ac:dyDescent="0.3">
      <c r="B5335" t="s">
        <v>4354</v>
      </c>
      <c r="C5335">
        <v>30.114999999999998</v>
      </c>
      <c r="D5335" t="s">
        <v>3745</v>
      </c>
      <c r="E5335">
        <v>10.119999999999999</v>
      </c>
      <c r="F5335" t="s">
        <v>3746</v>
      </c>
      <c r="G5335" t="s">
        <v>3740</v>
      </c>
      <c r="H5335" t="s">
        <v>3740</v>
      </c>
      <c r="I5335" t="s">
        <v>3740</v>
      </c>
      <c r="J5335">
        <v>3</v>
      </c>
      <c r="K5335" t="s">
        <v>3740</v>
      </c>
    </row>
    <row r="5336" spans="2:11" x14ac:dyDescent="0.3">
      <c r="B5336" t="s">
        <v>4355</v>
      </c>
      <c r="C5336">
        <v>26.03</v>
      </c>
      <c r="D5336" t="s">
        <v>3749</v>
      </c>
      <c r="E5336">
        <v>4.01</v>
      </c>
      <c r="F5336" t="s">
        <v>3748</v>
      </c>
      <c r="G5336" t="s">
        <v>3740</v>
      </c>
      <c r="H5336" t="s">
        <v>3740</v>
      </c>
      <c r="I5336" t="s">
        <v>3741</v>
      </c>
      <c r="J5336">
        <v>1</v>
      </c>
      <c r="K5336" t="s">
        <v>3741</v>
      </c>
    </row>
    <row r="5337" spans="2:11" x14ac:dyDescent="0.3">
      <c r="B5337" t="s">
        <v>4356</v>
      </c>
      <c r="C5337">
        <v>20.045000000000002</v>
      </c>
      <c r="D5337" t="s">
        <v>3750</v>
      </c>
      <c r="E5337">
        <v>4.7699999999999996</v>
      </c>
      <c r="F5337" t="s">
        <v>3748</v>
      </c>
      <c r="G5337" t="s">
        <v>3741</v>
      </c>
      <c r="H5337" t="s">
        <v>3740</v>
      </c>
      <c r="I5337" t="s">
        <v>3740</v>
      </c>
      <c r="J5337">
        <v>1</v>
      </c>
      <c r="K5337" t="s">
        <v>3741</v>
      </c>
    </row>
    <row r="5338" spans="2:11" x14ac:dyDescent="0.3">
      <c r="B5338" t="s">
        <v>4357</v>
      </c>
      <c r="C5338">
        <v>40.24</v>
      </c>
      <c r="D5338" t="s">
        <v>3745</v>
      </c>
      <c r="E5338">
        <v>6.83</v>
      </c>
      <c r="F5338" t="s">
        <v>3746</v>
      </c>
      <c r="G5338" t="s">
        <v>3740</v>
      </c>
      <c r="H5338" t="s">
        <v>3740</v>
      </c>
      <c r="I5338" t="s">
        <v>3740</v>
      </c>
      <c r="J5338">
        <v>0</v>
      </c>
      <c r="K5338" t="s">
        <v>3740</v>
      </c>
    </row>
    <row r="5339" spans="2:11" x14ac:dyDescent="0.3">
      <c r="B5339" t="s">
        <v>4358</v>
      </c>
      <c r="C5339">
        <v>43.15</v>
      </c>
      <c r="D5339" t="s">
        <v>3745</v>
      </c>
      <c r="E5339">
        <v>6.14</v>
      </c>
      <c r="F5339" t="s">
        <v>3747</v>
      </c>
      <c r="G5339" t="s">
        <v>3741</v>
      </c>
      <c r="H5339" t="s">
        <v>3740</v>
      </c>
      <c r="I5339" t="s">
        <v>3741</v>
      </c>
      <c r="J5339">
        <v>1</v>
      </c>
      <c r="K5339" t="s">
        <v>3740</v>
      </c>
    </row>
    <row r="5340" spans="2:11" x14ac:dyDescent="0.3">
      <c r="B5340" t="s">
        <v>4359</v>
      </c>
      <c r="C5340">
        <v>27.7</v>
      </c>
      <c r="D5340" t="s">
        <v>3749</v>
      </c>
      <c r="E5340">
        <v>5.6</v>
      </c>
      <c r="F5340" t="s">
        <v>3748</v>
      </c>
      <c r="G5340" t="s">
        <v>3740</v>
      </c>
      <c r="H5340" t="s">
        <v>3740</v>
      </c>
      <c r="I5340" t="s">
        <v>3741</v>
      </c>
      <c r="J5340">
        <v>1</v>
      </c>
      <c r="K5340" t="s">
        <v>3741</v>
      </c>
    </row>
    <row r="5341" spans="2:11" x14ac:dyDescent="0.3">
      <c r="B5341" t="s">
        <v>4360</v>
      </c>
      <c r="C5341">
        <v>45.68</v>
      </c>
      <c r="D5341" t="s">
        <v>3745</v>
      </c>
      <c r="E5341">
        <v>4.8</v>
      </c>
      <c r="F5341" t="s">
        <v>3748</v>
      </c>
      <c r="G5341" t="s">
        <v>3740</v>
      </c>
      <c r="H5341" t="s">
        <v>3740</v>
      </c>
      <c r="I5341" t="s">
        <v>3740</v>
      </c>
      <c r="J5341">
        <v>2</v>
      </c>
      <c r="K5341" t="s">
        <v>3740</v>
      </c>
    </row>
    <row r="5342" spans="2:11" x14ac:dyDescent="0.3">
      <c r="B5342" t="s">
        <v>4361</v>
      </c>
      <c r="C5342">
        <v>27.3</v>
      </c>
      <c r="D5342" t="s">
        <v>3749</v>
      </c>
      <c r="E5342">
        <v>11.89</v>
      </c>
      <c r="F5342" t="s">
        <v>3746</v>
      </c>
      <c r="G5342" t="s">
        <v>3740</v>
      </c>
      <c r="H5342" t="s">
        <v>3740</v>
      </c>
      <c r="I5342" t="s">
        <v>3740</v>
      </c>
      <c r="J5342">
        <v>0</v>
      </c>
      <c r="K5342" t="s">
        <v>3741</v>
      </c>
    </row>
    <row r="5343" spans="2:11" x14ac:dyDescent="0.3">
      <c r="B5343" t="s">
        <v>4362</v>
      </c>
      <c r="C5343">
        <v>54.45</v>
      </c>
      <c r="D5343" t="s">
        <v>3745</v>
      </c>
      <c r="E5343">
        <v>4.7300000000000004</v>
      </c>
      <c r="F5343" t="s">
        <v>3748</v>
      </c>
      <c r="G5343" t="s">
        <v>3741</v>
      </c>
      <c r="H5343" t="s">
        <v>3740</v>
      </c>
      <c r="I5343" t="s">
        <v>3740</v>
      </c>
      <c r="J5343">
        <v>1</v>
      </c>
      <c r="K5343" t="s">
        <v>3740</v>
      </c>
    </row>
    <row r="5344" spans="2:11" x14ac:dyDescent="0.3">
      <c r="B5344" t="s">
        <v>4363</v>
      </c>
      <c r="C5344">
        <v>54.43</v>
      </c>
      <c r="D5344" t="s">
        <v>3745</v>
      </c>
      <c r="E5344">
        <v>4.6100000000000003</v>
      </c>
      <c r="F5344" t="s">
        <v>3748</v>
      </c>
      <c r="G5344" t="s">
        <v>3741</v>
      </c>
      <c r="H5344" t="s">
        <v>3740</v>
      </c>
      <c r="I5344" t="s">
        <v>3740</v>
      </c>
      <c r="J5344">
        <v>1</v>
      </c>
      <c r="K5344" t="s">
        <v>3740</v>
      </c>
    </row>
    <row r="5345" spans="2:11" x14ac:dyDescent="0.3">
      <c r="B5345" t="s">
        <v>4364</v>
      </c>
      <c r="C5345">
        <v>48.01</v>
      </c>
      <c r="D5345" t="s">
        <v>3745</v>
      </c>
      <c r="E5345">
        <v>7.3</v>
      </c>
      <c r="F5345" t="s">
        <v>3746</v>
      </c>
      <c r="G5345" t="s">
        <v>3740</v>
      </c>
      <c r="H5345" t="s">
        <v>3740</v>
      </c>
      <c r="I5345" t="s">
        <v>3740</v>
      </c>
      <c r="J5345">
        <v>0</v>
      </c>
      <c r="K5345" t="s">
        <v>3740</v>
      </c>
    </row>
    <row r="5346" spans="2:11" x14ac:dyDescent="0.3">
      <c r="B5346" t="s">
        <v>4365</v>
      </c>
      <c r="C5346">
        <v>48.32</v>
      </c>
      <c r="D5346" t="s">
        <v>3745</v>
      </c>
      <c r="E5346">
        <v>5.88</v>
      </c>
      <c r="F5346" t="s">
        <v>3747</v>
      </c>
      <c r="G5346" t="s">
        <v>3740</v>
      </c>
      <c r="H5346" t="s">
        <v>3740</v>
      </c>
      <c r="I5346" t="s">
        <v>3740</v>
      </c>
      <c r="J5346">
        <v>0</v>
      </c>
      <c r="K5346" t="s">
        <v>3740</v>
      </c>
    </row>
    <row r="5347" spans="2:11" x14ac:dyDescent="0.3">
      <c r="B5347" t="s">
        <v>4366</v>
      </c>
      <c r="C5347">
        <v>22.895</v>
      </c>
      <c r="D5347" t="s">
        <v>3750</v>
      </c>
      <c r="E5347">
        <v>4.0599999999999996</v>
      </c>
      <c r="F5347" t="s">
        <v>3748</v>
      </c>
      <c r="G5347" t="s">
        <v>3740</v>
      </c>
      <c r="H5347" t="s">
        <v>3740</v>
      </c>
      <c r="I5347" t="s">
        <v>3741</v>
      </c>
      <c r="J5347">
        <v>1</v>
      </c>
      <c r="K5347" t="s">
        <v>3741</v>
      </c>
    </row>
    <row r="5348" spans="2:11" x14ac:dyDescent="0.3">
      <c r="B5348" t="s">
        <v>4367</v>
      </c>
      <c r="C5348">
        <v>54.85</v>
      </c>
      <c r="D5348" t="s">
        <v>3745</v>
      </c>
      <c r="E5348">
        <v>4.9000000000000004</v>
      </c>
      <c r="F5348" t="s">
        <v>3748</v>
      </c>
      <c r="G5348" t="s">
        <v>3740</v>
      </c>
      <c r="H5348" t="s">
        <v>3740</v>
      </c>
      <c r="I5348" t="s">
        <v>3740</v>
      </c>
      <c r="J5348">
        <v>1</v>
      </c>
      <c r="K5348" t="s">
        <v>3740</v>
      </c>
    </row>
    <row r="5349" spans="2:11" x14ac:dyDescent="0.3">
      <c r="B5349" t="s">
        <v>4368</v>
      </c>
      <c r="C5349">
        <v>21.85</v>
      </c>
      <c r="D5349" t="s">
        <v>3750</v>
      </c>
      <c r="E5349">
        <v>5.52</v>
      </c>
      <c r="F5349" t="s">
        <v>3748</v>
      </c>
      <c r="G5349" t="s">
        <v>3740</v>
      </c>
      <c r="H5349" t="s">
        <v>3740</v>
      </c>
      <c r="I5349" t="s">
        <v>3741</v>
      </c>
      <c r="J5349">
        <v>1</v>
      </c>
      <c r="K5349" t="s">
        <v>3741</v>
      </c>
    </row>
    <row r="5350" spans="2:11" x14ac:dyDescent="0.3">
      <c r="B5350" t="s">
        <v>4369</v>
      </c>
      <c r="C5350">
        <v>51.86</v>
      </c>
      <c r="D5350" t="s">
        <v>3745</v>
      </c>
      <c r="E5350">
        <v>5.2</v>
      </c>
      <c r="F5350" t="s">
        <v>3748</v>
      </c>
      <c r="G5350" t="s">
        <v>3741</v>
      </c>
      <c r="H5350" t="s">
        <v>3740</v>
      </c>
      <c r="I5350" t="s">
        <v>3740</v>
      </c>
      <c r="J5350">
        <v>0</v>
      </c>
      <c r="K5350" t="s">
        <v>3740</v>
      </c>
    </row>
    <row r="5351" spans="2:11" x14ac:dyDescent="0.3">
      <c r="B5351" t="s">
        <v>4370</v>
      </c>
      <c r="C5351">
        <v>39.049999999999997</v>
      </c>
      <c r="D5351" t="s">
        <v>3745</v>
      </c>
      <c r="E5351">
        <v>7.59</v>
      </c>
      <c r="F5351" t="s">
        <v>3746</v>
      </c>
      <c r="G5351" t="s">
        <v>3740</v>
      </c>
      <c r="H5351" t="s">
        <v>3740</v>
      </c>
      <c r="I5351" t="s">
        <v>3740</v>
      </c>
      <c r="J5351">
        <v>3</v>
      </c>
      <c r="K5351" t="s">
        <v>3740</v>
      </c>
    </row>
    <row r="5352" spans="2:11" x14ac:dyDescent="0.3">
      <c r="B5352" t="s">
        <v>4371</v>
      </c>
      <c r="C5352">
        <v>31.824999999999999</v>
      </c>
      <c r="D5352" t="s">
        <v>3745</v>
      </c>
      <c r="E5352">
        <v>8.2799999999999994</v>
      </c>
      <c r="F5352" t="s">
        <v>3746</v>
      </c>
      <c r="G5352" t="s">
        <v>3740</v>
      </c>
      <c r="H5352" t="s">
        <v>3740</v>
      </c>
      <c r="I5352" t="s">
        <v>3740</v>
      </c>
      <c r="J5352">
        <v>3</v>
      </c>
      <c r="K5352" t="s">
        <v>3740</v>
      </c>
    </row>
    <row r="5353" spans="2:11" x14ac:dyDescent="0.3">
      <c r="B5353" t="s">
        <v>4372</v>
      </c>
      <c r="C5353">
        <v>46.43</v>
      </c>
      <c r="D5353" t="s">
        <v>3745</v>
      </c>
      <c r="E5353">
        <v>6.72</v>
      </c>
      <c r="F5353" t="s">
        <v>3746</v>
      </c>
      <c r="G5353" t="s">
        <v>3740</v>
      </c>
      <c r="H5353" t="s">
        <v>3740</v>
      </c>
      <c r="I5353" t="s">
        <v>3740</v>
      </c>
      <c r="J5353">
        <v>0</v>
      </c>
      <c r="K5353" t="s">
        <v>3740</v>
      </c>
    </row>
    <row r="5354" spans="2:11" x14ac:dyDescent="0.3">
      <c r="B5354" t="s">
        <v>4373</v>
      </c>
      <c r="C5354">
        <v>53.63</v>
      </c>
      <c r="D5354" t="s">
        <v>3745</v>
      </c>
      <c r="E5354">
        <v>5.47</v>
      </c>
      <c r="F5354" t="s">
        <v>3748</v>
      </c>
      <c r="G5354" t="s">
        <v>3741</v>
      </c>
      <c r="H5354" t="s">
        <v>3740</v>
      </c>
      <c r="I5354" t="s">
        <v>3740</v>
      </c>
      <c r="J5354">
        <v>1</v>
      </c>
      <c r="K5354" t="s">
        <v>3740</v>
      </c>
    </row>
    <row r="5355" spans="2:11" x14ac:dyDescent="0.3">
      <c r="B5355" t="s">
        <v>4374</v>
      </c>
      <c r="C5355">
        <v>48.7</v>
      </c>
      <c r="D5355" t="s">
        <v>3745</v>
      </c>
      <c r="E5355">
        <v>4.71</v>
      </c>
      <c r="F5355" t="s">
        <v>3748</v>
      </c>
      <c r="G5355" t="s">
        <v>3740</v>
      </c>
      <c r="H5355" t="s">
        <v>3740</v>
      </c>
      <c r="I5355" t="s">
        <v>3740</v>
      </c>
      <c r="J5355">
        <v>0</v>
      </c>
      <c r="K5355" t="s">
        <v>3740</v>
      </c>
    </row>
    <row r="5356" spans="2:11" x14ac:dyDescent="0.3">
      <c r="B5356" t="s">
        <v>4375</v>
      </c>
      <c r="C5356">
        <v>48.81</v>
      </c>
      <c r="D5356" t="s">
        <v>3745</v>
      </c>
      <c r="E5356">
        <v>5.49</v>
      </c>
      <c r="F5356" t="s">
        <v>3748</v>
      </c>
      <c r="G5356" t="s">
        <v>3740</v>
      </c>
      <c r="H5356" t="s">
        <v>3740</v>
      </c>
      <c r="I5356" t="s">
        <v>3740</v>
      </c>
      <c r="J5356">
        <v>0</v>
      </c>
      <c r="K5356" t="s">
        <v>3740</v>
      </c>
    </row>
    <row r="5357" spans="2:11" x14ac:dyDescent="0.3">
      <c r="B5357" t="s">
        <v>4376</v>
      </c>
      <c r="C5357">
        <v>47.53</v>
      </c>
      <c r="D5357" t="s">
        <v>3745</v>
      </c>
      <c r="E5357">
        <v>4.72</v>
      </c>
      <c r="F5357" t="s">
        <v>3748</v>
      </c>
      <c r="G5357" t="s">
        <v>3740</v>
      </c>
      <c r="H5357" t="s">
        <v>3740</v>
      </c>
      <c r="I5357" t="s">
        <v>3740</v>
      </c>
      <c r="J5357">
        <v>0</v>
      </c>
      <c r="K5357" t="s">
        <v>3740</v>
      </c>
    </row>
    <row r="5358" spans="2:11" x14ac:dyDescent="0.3">
      <c r="B5358" t="s">
        <v>4377</v>
      </c>
      <c r="C5358">
        <v>36.85</v>
      </c>
      <c r="D5358" t="s">
        <v>3745</v>
      </c>
      <c r="E5358">
        <v>6.7</v>
      </c>
      <c r="F5358" t="s">
        <v>3746</v>
      </c>
      <c r="G5358" t="s">
        <v>3740</v>
      </c>
      <c r="H5358" t="s">
        <v>3740</v>
      </c>
      <c r="I5358" t="s">
        <v>3740</v>
      </c>
      <c r="J5358">
        <v>0</v>
      </c>
      <c r="K5358" t="s">
        <v>3740</v>
      </c>
    </row>
    <row r="5359" spans="2:11" x14ac:dyDescent="0.3">
      <c r="B5359" t="s">
        <v>4378</v>
      </c>
      <c r="C5359">
        <v>29.3</v>
      </c>
      <c r="D5359" t="s">
        <v>3749</v>
      </c>
      <c r="E5359">
        <v>5.5</v>
      </c>
      <c r="F5359" t="s">
        <v>3748</v>
      </c>
      <c r="G5359" t="s">
        <v>3740</v>
      </c>
      <c r="H5359" t="s">
        <v>3740</v>
      </c>
      <c r="I5359" t="s">
        <v>3740</v>
      </c>
      <c r="J5359">
        <v>0</v>
      </c>
      <c r="K5359" t="s">
        <v>3740</v>
      </c>
    </row>
    <row r="5360" spans="2:11" x14ac:dyDescent="0.3">
      <c r="B5360" t="s">
        <v>4379</v>
      </c>
      <c r="C5360">
        <v>19.3</v>
      </c>
      <c r="D5360" t="s">
        <v>3750</v>
      </c>
      <c r="E5360">
        <v>4.46</v>
      </c>
      <c r="F5360" t="s">
        <v>3748</v>
      </c>
      <c r="G5360" t="s">
        <v>3740</v>
      </c>
      <c r="H5360" t="s">
        <v>3740</v>
      </c>
      <c r="I5360" t="s">
        <v>3740</v>
      </c>
      <c r="J5360">
        <v>1</v>
      </c>
      <c r="K5360" t="s">
        <v>3741</v>
      </c>
    </row>
    <row r="5361" spans="2:11" x14ac:dyDescent="0.3">
      <c r="B5361" t="s">
        <v>4380</v>
      </c>
      <c r="C5361">
        <v>24.13</v>
      </c>
      <c r="D5361" t="s">
        <v>3750</v>
      </c>
      <c r="E5361">
        <v>5.29</v>
      </c>
      <c r="F5361" t="s">
        <v>3748</v>
      </c>
      <c r="G5361" t="s">
        <v>3741</v>
      </c>
      <c r="H5361" t="s">
        <v>3740</v>
      </c>
      <c r="I5361" t="s">
        <v>3741</v>
      </c>
      <c r="J5361">
        <v>1</v>
      </c>
      <c r="K5361" t="s">
        <v>3741</v>
      </c>
    </row>
    <row r="5362" spans="2:11" x14ac:dyDescent="0.3">
      <c r="B5362" t="s">
        <v>4381</v>
      </c>
      <c r="C5362">
        <v>46.7</v>
      </c>
      <c r="D5362" t="s">
        <v>3745</v>
      </c>
      <c r="E5362">
        <v>10.99</v>
      </c>
      <c r="F5362" t="s">
        <v>3746</v>
      </c>
      <c r="G5362" t="s">
        <v>3740</v>
      </c>
      <c r="H5362" t="s">
        <v>3740</v>
      </c>
      <c r="I5362" t="s">
        <v>3740</v>
      </c>
      <c r="J5362">
        <v>0</v>
      </c>
      <c r="K5362" t="s">
        <v>3740</v>
      </c>
    </row>
    <row r="5363" spans="2:11" x14ac:dyDescent="0.3">
      <c r="B5363" t="s">
        <v>4382</v>
      </c>
      <c r="C5363">
        <v>45.27</v>
      </c>
      <c r="D5363" t="s">
        <v>3745</v>
      </c>
      <c r="E5363">
        <v>5.2</v>
      </c>
      <c r="F5363" t="s">
        <v>3748</v>
      </c>
      <c r="G5363" t="s">
        <v>3741</v>
      </c>
      <c r="H5363" t="s">
        <v>3740</v>
      </c>
      <c r="I5363" t="s">
        <v>3740</v>
      </c>
      <c r="J5363">
        <v>0</v>
      </c>
      <c r="K5363" t="s">
        <v>3740</v>
      </c>
    </row>
    <row r="5364" spans="2:11" x14ac:dyDescent="0.3">
      <c r="B5364" t="s">
        <v>4383</v>
      </c>
      <c r="C5364">
        <v>44.29</v>
      </c>
      <c r="D5364" t="s">
        <v>3745</v>
      </c>
      <c r="E5364">
        <v>9.66</v>
      </c>
      <c r="F5364" t="s">
        <v>3746</v>
      </c>
      <c r="G5364" t="s">
        <v>3740</v>
      </c>
      <c r="H5364" t="s">
        <v>3740</v>
      </c>
      <c r="I5364" t="s">
        <v>3740</v>
      </c>
      <c r="J5364">
        <v>2</v>
      </c>
      <c r="K5364" t="s">
        <v>3740</v>
      </c>
    </row>
    <row r="5365" spans="2:11" x14ac:dyDescent="0.3">
      <c r="B5365" t="s">
        <v>4384</v>
      </c>
      <c r="C5365">
        <v>54.59</v>
      </c>
      <c r="D5365" t="s">
        <v>3745</v>
      </c>
      <c r="E5365">
        <v>4.22</v>
      </c>
      <c r="F5365" t="s">
        <v>3748</v>
      </c>
      <c r="G5365" t="s">
        <v>3741</v>
      </c>
      <c r="H5365" t="s">
        <v>3740</v>
      </c>
      <c r="I5365" t="s">
        <v>3740</v>
      </c>
      <c r="J5365">
        <v>1</v>
      </c>
      <c r="K5365" t="s">
        <v>3740</v>
      </c>
    </row>
    <row r="5366" spans="2:11" x14ac:dyDescent="0.3">
      <c r="B5366" t="s">
        <v>4385</v>
      </c>
      <c r="C5366">
        <v>32.965000000000003</v>
      </c>
      <c r="D5366" t="s">
        <v>3745</v>
      </c>
      <c r="E5366">
        <v>11.78</v>
      </c>
      <c r="F5366" t="s">
        <v>3746</v>
      </c>
      <c r="G5366" t="s">
        <v>3740</v>
      </c>
      <c r="H5366" t="s">
        <v>3740</v>
      </c>
      <c r="I5366" t="s">
        <v>3740</v>
      </c>
      <c r="J5366">
        <v>0</v>
      </c>
      <c r="K5366" t="s">
        <v>3740</v>
      </c>
    </row>
    <row r="5367" spans="2:11" x14ac:dyDescent="0.3">
      <c r="B5367" t="s">
        <v>4386</v>
      </c>
      <c r="C5367">
        <v>38.049999999999997</v>
      </c>
      <c r="D5367" t="s">
        <v>3745</v>
      </c>
      <c r="E5367">
        <v>9.6199999999999992</v>
      </c>
      <c r="F5367" t="s">
        <v>3746</v>
      </c>
      <c r="G5367" t="s">
        <v>3740</v>
      </c>
      <c r="H5367" t="s">
        <v>3740</v>
      </c>
      <c r="I5367" t="s">
        <v>3740</v>
      </c>
      <c r="J5367">
        <v>0</v>
      </c>
      <c r="K5367" t="s">
        <v>3740</v>
      </c>
    </row>
    <row r="5368" spans="2:11" x14ac:dyDescent="0.3">
      <c r="B5368" t="s">
        <v>4387</v>
      </c>
      <c r="C5368">
        <v>46.14</v>
      </c>
      <c r="D5368" t="s">
        <v>3745</v>
      </c>
      <c r="E5368">
        <v>10.78</v>
      </c>
      <c r="F5368" t="s">
        <v>3746</v>
      </c>
      <c r="G5368" t="s">
        <v>3740</v>
      </c>
      <c r="H5368" t="s">
        <v>3740</v>
      </c>
      <c r="I5368" t="s">
        <v>3740</v>
      </c>
      <c r="J5368">
        <v>0</v>
      </c>
      <c r="K5368" t="s">
        <v>3740</v>
      </c>
    </row>
    <row r="5369" spans="2:11" x14ac:dyDescent="0.3">
      <c r="B5369" t="s">
        <v>4388</v>
      </c>
      <c r="C5369">
        <v>41.325000000000003</v>
      </c>
      <c r="D5369" t="s">
        <v>3745</v>
      </c>
      <c r="E5369">
        <v>5.1100000000000003</v>
      </c>
      <c r="F5369" t="s">
        <v>3748</v>
      </c>
      <c r="G5369" t="s">
        <v>3741</v>
      </c>
      <c r="H5369" t="s">
        <v>3740</v>
      </c>
      <c r="I5369" t="s">
        <v>3740</v>
      </c>
      <c r="J5369">
        <v>2</v>
      </c>
      <c r="K5369" t="s">
        <v>3740</v>
      </c>
    </row>
    <row r="5370" spans="2:11" x14ac:dyDescent="0.3">
      <c r="B5370" t="s">
        <v>4389</v>
      </c>
      <c r="C5370">
        <v>44.64</v>
      </c>
      <c r="D5370" t="s">
        <v>3745</v>
      </c>
      <c r="E5370">
        <v>7.18</v>
      </c>
      <c r="F5370" t="s">
        <v>3746</v>
      </c>
      <c r="G5370" t="s">
        <v>3740</v>
      </c>
      <c r="H5370" t="s">
        <v>3740</v>
      </c>
      <c r="I5370" t="s">
        <v>3740</v>
      </c>
      <c r="J5370">
        <v>0</v>
      </c>
      <c r="K5370" t="s">
        <v>3740</v>
      </c>
    </row>
    <row r="5371" spans="2:11" x14ac:dyDescent="0.3">
      <c r="B5371" t="s">
        <v>4390</v>
      </c>
      <c r="C5371">
        <v>25.175000000000001</v>
      </c>
      <c r="D5371" t="s">
        <v>3749</v>
      </c>
      <c r="E5371">
        <v>4.96</v>
      </c>
      <c r="F5371" t="s">
        <v>3748</v>
      </c>
      <c r="G5371" t="s">
        <v>3740</v>
      </c>
      <c r="H5371" t="s">
        <v>3742</v>
      </c>
      <c r="I5371" t="s">
        <v>3740</v>
      </c>
      <c r="J5371">
        <v>1</v>
      </c>
      <c r="K5371" t="s">
        <v>3740</v>
      </c>
    </row>
    <row r="5372" spans="2:11" x14ac:dyDescent="0.3">
      <c r="B5372" t="s">
        <v>4391</v>
      </c>
      <c r="C5372">
        <v>43.11</v>
      </c>
      <c r="D5372" t="s">
        <v>3745</v>
      </c>
      <c r="E5372">
        <v>4.67</v>
      </c>
      <c r="F5372" t="s">
        <v>3748</v>
      </c>
      <c r="G5372" t="s">
        <v>3741</v>
      </c>
      <c r="H5372" t="s">
        <v>3740</v>
      </c>
      <c r="I5372" t="s">
        <v>3740</v>
      </c>
      <c r="J5372">
        <v>0</v>
      </c>
      <c r="K5372" t="s">
        <v>3740</v>
      </c>
    </row>
    <row r="5373" spans="2:11" x14ac:dyDescent="0.3">
      <c r="B5373" t="s">
        <v>4392</v>
      </c>
      <c r="C5373">
        <v>53.32</v>
      </c>
      <c r="D5373" t="s">
        <v>3745</v>
      </c>
      <c r="E5373">
        <v>5.0599999999999996</v>
      </c>
      <c r="F5373" t="s">
        <v>3748</v>
      </c>
      <c r="G5373" t="s">
        <v>3740</v>
      </c>
      <c r="H5373" t="s">
        <v>3740</v>
      </c>
      <c r="I5373" t="s">
        <v>3740</v>
      </c>
      <c r="J5373">
        <v>0</v>
      </c>
      <c r="K5373" t="s">
        <v>3740</v>
      </c>
    </row>
    <row r="5374" spans="2:11" x14ac:dyDescent="0.3">
      <c r="B5374" t="s">
        <v>4393</v>
      </c>
      <c r="C5374">
        <v>38.04</v>
      </c>
      <c r="D5374" t="s">
        <v>3745</v>
      </c>
      <c r="E5374">
        <v>5.0199999999999996</v>
      </c>
      <c r="F5374" t="s">
        <v>3748</v>
      </c>
      <c r="G5374" t="s">
        <v>3741</v>
      </c>
      <c r="H5374" t="s">
        <v>3740</v>
      </c>
      <c r="I5374" t="s">
        <v>3740</v>
      </c>
      <c r="J5374">
        <v>1</v>
      </c>
      <c r="K5374" t="s">
        <v>3740</v>
      </c>
    </row>
    <row r="5375" spans="2:11" x14ac:dyDescent="0.3">
      <c r="B5375" t="s">
        <v>4394</v>
      </c>
      <c r="C5375">
        <v>37.9</v>
      </c>
      <c r="D5375" t="s">
        <v>3745</v>
      </c>
      <c r="E5375">
        <v>7.76</v>
      </c>
      <c r="F5375" t="s">
        <v>3746</v>
      </c>
      <c r="G5375" t="s">
        <v>3740</v>
      </c>
      <c r="H5375" t="s">
        <v>3740</v>
      </c>
      <c r="I5375" t="s">
        <v>3740</v>
      </c>
      <c r="J5375">
        <v>0</v>
      </c>
      <c r="K5375" t="s">
        <v>3740</v>
      </c>
    </row>
    <row r="5376" spans="2:11" x14ac:dyDescent="0.3">
      <c r="B5376" t="s">
        <v>4395</v>
      </c>
      <c r="C5376">
        <v>39.6</v>
      </c>
      <c r="D5376" t="s">
        <v>3745</v>
      </c>
      <c r="E5376">
        <v>9.32</v>
      </c>
      <c r="F5376" t="s">
        <v>3746</v>
      </c>
      <c r="G5376" t="s">
        <v>3740</v>
      </c>
      <c r="H5376" t="s">
        <v>3740</v>
      </c>
      <c r="I5376" t="s">
        <v>3740</v>
      </c>
      <c r="J5376">
        <v>0</v>
      </c>
      <c r="K5376" t="s">
        <v>3740</v>
      </c>
    </row>
    <row r="5377" spans="2:11" x14ac:dyDescent="0.3">
      <c r="B5377" t="s">
        <v>4396</v>
      </c>
      <c r="C5377">
        <v>50.92</v>
      </c>
      <c r="D5377" t="s">
        <v>3745</v>
      </c>
      <c r="E5377">
        <v>5.31</v>
      </c>
      <c r="F5377" t="s">
        <v>3748</v>
      </c>
      <c r="G5377" t="s">
        <v>3741</v>
      </c>
      <c r="H5377" t="s">
        <v>3740</v>
      </c>
      <c r="I5377" t="s">
        <v>3740</v>
      </c>
      <c r="J5377">
        <v>1</v>
      </c>
      <c r="K5377" t="s">
        <v>3740</v>
      </c>
    </row>
    <row r="5378" spans="2:11" x14ac:dyDescent="0.3">
      <c r="B5378" t="s">
        <v>4397</v>
      </c>
      <c r="C5378">
        <v>21.85</v>
      </c>
      <c r="D5378" t="s">
        <v>3750</v>
      </c>
      <c r="E5378">
        <v>5.56</v>
      </c>
      <c r="F5378" t="s">
        <v>3748</v>
      </c>
      <c r="G5378" t="s">
        <v>3741</v>
      </c>
      <c r="H5378" t="s">
        <v>3740</v>
      </c>
      <c r="I5378" t="s">
        <v>3740</v>
      </c>
      <c r="J5378">
        <v>0</v>
      </c>
      <c r="K5378" t="s">
        <v>3741</v>
      </c>
    </row>
    <row r="5379" spans="2:11" x14ac:dyDescent="0.3">
      <c r="B5379" t="s">
        <v>4398</v>
      </c>
      <c r="C5379">
        <v>36.08</v>
      </c>
      <c r="D5379" t="s">
        <v>3745</v>
      </c>
      <c r="E5379">
        <v>7.11</v>
      </c>
      <c r="F5379" t="s">
        <v>3746</v>
      </c>
      <c r="G5379" t="s">
        <v>3741</v>
      </c>
      <c r="H5379" t="s">
        <v>3740</v>
      </c>
      <c r="I5379" t="s">
        <v>3741</v>
      </c>
      <c r="J5379">
        <v>1</v>
      </c>
      <c r="K5379" t="s">
        <v>3740</v>
      </c>
    </row>
    <row r="5380" spans="2:11" x14ac:dyDescent="0.3">
      <c r="B5380" t="s">
        <v>4399</v>
      </c>
      <c r="C5380">
        <v>40.44</v>
      </c>
      <c r="D5380" t="s">
        <v>3745</v>
      </c>
      <c r="E5380">
        <v>5.13</v>
      </c>
      <c r="F5380" t="s">
        <v>3748</v>
      </c>
      <c r="G5380" t="s">
        <v>3741</v>
      </c>
      <c r="H5380" t="s">
        <v>3740</v>
      </c>
      <c r="I5380" t="s">
        <v>3741</v>
      </c>
      <c r="J5380">
        <v>1</v>
      </c>
      <c r="K5380" t="s">
        <v>3740</v>
      </c>
    </row>
    <row r="5381" spans="2:11" x14ac:dyDescent="0.3">
      <c r="B5381" t="s">
        <v>4400</v>
      </c>
      <c r="C5381">
        <v>38.094999999999999</v>
      </c>
      <c r="D5381" t="s">
        <v>3745</v>
      </c>
      <c r="E5381">
        <v>10.199999999999999</v>
      </c>
      <c r="F5381" t="s">
        <v>3746</v>
      </c>
      <c r="G5381" t="s">
        <v>3740</v>
      </c>
      <c r="H5381" t="s">
        <v>3740</v>
      </c>
      <c r="I5381" t="s">
        <v>3740</v>
      </c>
      <c r="J5381">
        <v>0</v>
      </c>
      <c r="K5381" t="s">
        <v>3740</v>
      </c>
    </row>
    <row r="5382" spans="2:11" x14ac:dyDescent="0.3">
      <c r="B5382" t="s">
        <v>4401</v>
      </c>
      <c r="C5382">
        <v>44.95</v>
      </c>
      <c r="D5382" t="s">
        <v>3745</v>
      </c>
      <c r="E5382">
        <v>10.4</v>
      </c>
      <c r="F5382" t="s">
        <v>3746</v>
      </c>
      <c r="G5382" t="s">
        <v>3740</v>
      </c>
      <c r="H5382" t="s">
        <v>3740</v>
      </c>
      <c r="I5382" t="s">
        <v>3740</v>
      </c>
      <c r="J5382">
        <v>0</v>
      </c>
      <c r="K5382" t="s">
        <v>3740</v>
      </c>
    </row>
    <row r="5383" spans="2:11" x14ac:dyDescent="0.3">
      <c r="B5383" t="s">
        <v>4402</v>
      </c>
      <c r="C5383">
        <v>35.54</v>
      </c>
      <c r="D5383" t="s">
        <v>3745</v>
      </c>
      <c r="E5383">
        <v>10.67</v>
      </c>
      <c r="F5383" t="s">
        <v>3746</v>
      </c>
      <c r="G5383" t="s">
        <v>3740</v>
      </c>
      <c r="H5383" t="s">
        <v>3740</v>
      </c>
      <c r="I5383" t="s">
        <v>3740</v>
      </c>
      <c r="J5383">
        <v>0</v>
      </c>
      <c r="K5383" t="s">
        <v>3740</v>
      </c>
    </row>
    <row r="5384" spans="2:11" x14ac:dyDescent="0.3">
      <c r="B5384" t="s">
        <v>4403</v>
      </c>
      <c r="C5384">
        <v>39.799999999999997</v>
      </c>
      <c r="D5384" t="s">
        <v>3745</v>
      </c>
      <c r="E5384">
        <v>4.6500000000000004</v>
      </c>
      <c r="F5384" t="s">
        <v>3748</v>
      </c>
      <c r="G5384" t="s">
        <v>3741</v>
      </c>
      <c r="H5384" t="s">
        <v>3740</v>
      </c>
      <c r="I5384" t="s">
        <v>3740</v>
      </c>
      <c r="J5384">
        <v>2</v>
      </c>
      <c r="K5384" t="s">
        <v>3740</v>
      </c>
    </row>
    <row r="5385" spans="2:11" x14ac:dyDescent="0.3">
      <c r="B5385" t="s">
        <v>4404</v>
      </c>
      <c r="C5385">
        <v>33.659999999999997</v>
      </c>
      <c r="D5385" t="s">
        <v>3745</v>
      </c>
      <c r="E5385">
        <v>5.65</v>
      </c>
      <c r="F5385" t="s">
        <v>3748</v>
      </c>
      <c r="G5385" t="s">
        <v>3741</v>
      </c>
      <c r="H5385" t="s">
        <v>3740</v>
      </c>
      <c r="I5385" t="s">
        <v>3740</v>
      </c>
      <c r="J5385">
        <v>2</v>
      </c>
      <c r="K5385" t="s">
        <v>3740</v>
      </c>
    </row>
    <row r="5386" spans="2:11" x14ac:dyDescent="0.3">
      <c r="B5386" t="s">
        <v>4405</v>
      </c>
      <c r="C5386">
        <v>35.5</v>
      </c>
      <c r="D5386" t="s">
        <v>3745</v>
      </c>
      <c r="E5386">
        <v>11.97</v>
      </c>
      <c r="F5386" t="s">
        <v>3746</v>
      </c>
      <c r="G5386" t="s">
        <v>3740</v>
      </c>
      <c r="H5386" t="s">
        <v>3740</v>
      </c>
      <c r="I5386" t="s">
        <v>3740</v>
      </c>
      <c r="J5386">
        <v>0</v>
      </c>
      <c r="K5386" t="s">
        <v>3740</v>
      </c>
    </row>
    <row r="5387" spans="2:11" x14ac:dyDescent="0.3">
      <c r="B5387" t="s">
        <v>4406</v>
      </c>
      <c r="C5387">
        <v>41.63</v>
      </c>
      <c r="D5387" t="s">
        <v>3745</v>
      </c>
      <c r="E5387">
        <v>6.71</v>
      </c>
      <c r="F5387" t="s">
        <v>3746</v>
      </c>
      <c r="G5387" t="s">
        <v>3740</v>
      </c>
      <c r="H5387" t="s">
        <v>3740</v>
      </c>
      <c r="I5387" t="s">
        <v>3740</v>
      </c>
      <c r="J5387">
        <v>0</v>
      </c>
      <c r="K5387" t="s">
        <v>3740</v>
      </c>
    </row>
    <row r="5388" spans="2:11" x14ac:dyDescent="0.3">
      <c r="B5388" t="s">
        <v>4407</v>
      </c>
      <c r="C5388">
        <v>46.49</v>
      </c>
      <c r="D5388" t="s">
        <v>3745</v>
      </c>
      <c r="E5388">
        <v>11.92</v>
      </c>
      <c r="F5388" t="s">
        <v>3746</v>
      </c>
      <c r="G5388" t="s">
        <v>3740</v>
      </c>
      <c r="H5388" t="s">
        <v>3740</v>
      </c>
      <c r="I5388" t="s">
        <v>3740</v>
      </c>
      <c r="J5388">
        <v>0</v>
      </c>
      <c r="K5388" t="s">
        <v>3740</v>
      </c>
    </row>
    <row r="5389" spans="2:11" x14ac:dyDescent="0.3">
      <c r="B5389" t="s">
        <v>4408</v>
      </c>
      <c r="C5389">
        <v>43.29</v>
      </c>
      <c r="D5389" t="s">
        <v>3745</v>
      </c>
      <c r="E5389">
        <v>5.35</v>
      </c>
      <c r="F5389" t="s">
        <v>3748</v>
      </c>
      <c r="G5389" t="s">
        <v>3740</v>
      </c>
      <c r="H5389" t="s">
        <v>3740</v>
      </c>
      <c r="I5389" t="s">
        <v>3740</v>
      </c>
      <c r="J5389">
        <v>2</v>
      </c>
      <c r="K5389" t="s">
        <v>3740</v>
      </c>
    </row>
    <row r="5390" spans="2:11" x14ac:dyDescent="0.3">
      <c r="B5390" t="s">
        <v>4409</v>
      </c>
      <c r="C5390">
        <v>43.08</v>
      </c>
      <c r="D5390" t="s">
        <v>3745</v>
      </c>
      <c r="E5390">
        <v>8.9600000000000009</v>
      </c>
      <c r="F5390" t="s">
        <v>3746</v>
      </c>
      <c r="G5390" t="s">
        <v>3741</v>
      </c>
      <c r="H5390" t="s">
        <v>3740</v>
      </c>
      <c r="I5390" t="s">
        <v>3740</v>
      </c>
      <c r="J5390">
        <v>1</v>
      </c>
      <c r="K5390" t="s">
        <v>3740</v>
      </c>
    </row>
    <row r="5391" spans="2:11" x14ac:dyDescent="0.3">
      <c r="B5391" t="s">
        <v>4410</v>
      </c>
      <c r="C5391">
        <v>39.07</v>
      </c>
      <c r="D5391" t="s">
        <v>3745</v>
      </c>
      <c r="E5391">
        <v>11.93</v>
      </c>
      <c r="F5391" t="s">
        <v>3746</v>
      </c>
      <c r="G5391" t="s">
        <v>3740</v>
      </c>
      <c r="H5391" t="s">
        <v>3740</v>
      </c>
      <c r="I5391" t="s">
        <v>3740</v>
      </c>
      <c r="J5391">
        <v>0</v>
      </c>
      <c r="K5391" t="s">
        <v>3740</v>
      </c>
    </row>
    <row r="5392" spans="2:11" x14ac:dyDescent="0.3">
      <c r="B5392" t="s">
        <v>4411</v>
      </c>
      <c r="C5392">
        <v>41.3</v>
      </c>
      <c r="D5392" t="s">
        <v>3745</v>
      </c>
      <c r="E5392">
        <v>9.59</v>
      </c>
      <c r="F5392" t="s">
        <v>3746</v>
      </c>
      <c r="G5392" t="s">
        <v>3740</v>
      </c>
      <c r="H5392" t="s">
        <v>3740</v>
      </c>
      <c r="I5392" t="s">
        <v>3740</v>
      </c>
      <c r="J5392">
        <v>0</v>
      </c>
      <c r="K5392" t="s">
        <v>3740</v>
      </c>
    </row>
    <row r="5393" spans="2:11" x14ac:dyDescent="0.3">
      <c r="B5393" t="s">
        <v>4412</v>
      </c>
      <c r="C5393">
        <v>42.95</v>
      </c>
      <c r="D5393" t="s">
        <v>3745</v>
      </c>
      <c r="E5393">
        <v>11.88</v>
      </c>
      <c r="F5393" t="s">
        <v>3746</v>
      </c>
      <c r="G5393" t="s">
        <v>3741</v>
      </c>
      <c r="H5393" t="s">
        <v>3740</v>
      </c>
      <c r="I5393" t="s">
        <v>3740</v>
      </c>
      <c r="J5393">
        <v>2</v>
      </c>
      <c r="K5393" t="s">
        <v>3740</v>
      </c>
    </row>
    <row r="5394" spans="2:11" x14ac:dyDescent="0.3">
      <c r="B5394" t="s">
        <v>4413</v>
      </c>
      <c r="C5394">
        <v>46.96</v>
      </c>
      <c r="D5394" t="s">
        <v>3745</v>
      </c>
      <c r="E5394">
        <v>4.6399999999999997</v>
      </c>
      <c r="F5394" t="s">
        <v>3748</v>
      </c>
      <c r="G5394" t="s">
        <v>3740</v>
      </c>
      <c r="H5394" t="s">
        <v>3740</v>
      </c>
      <c r="I5394" t="s">
        <v>3741</v>
      </c>
      <c r="J5394">
        <v>1</v>
      </c>
      <c r="K5394" t="s">
        <v>3740</v>
      </c>
    </row>
    <row r="5395" spans="2:11" x14ac:dyDescent="0.3">
      <c r="B5395" t="s">
        <v>4414</v>
      </c>
      <c r="C5395">
        <v>30.495000000000001</v>
      </c>
      <c r="D5395" t="s">
        <v>3745</v>
      </c>
      <c r="E5395">
        <v>9.5299999999999994</v>
      </c>
      <c r="F5395" t="s">
        <v>3746</v>
      </c>
      <c r="G5395" t="s">
        <v>3740</v>
      </c>
      <c r="H5395" t="s">
        <v>3740</v>
      </c>
      <c r="I5395" t="s">
        <v>3740</v>
      </c>
      <c r="J5395">
        <v>0</v>
      </c>
      <c r="K5395" t="s">
        <v>3740</v>
      </c>
    </row>
    <row r="5396" spans="2:11" x14ac:dyDescent="0.3">
      <c r="B5396" t="s">
        <v>4415</v>
      </c>
      <c r="C5396">
        <v>17.954999999999998</v>
      </c>
      <c r="D5396" t="s">
        <v>3751</v>
      </c>
      <c r="E5396">
        <v>5.29</v>
      </c>
      <c r="F5396" t="s">
        <v>3748</v>
      </c>
      <c r="G5396" t="s">
        <v>3741</v>
      </c>
      <c r="H5396" t="s">
        <v>3740</v>
      </c>
      <c r="I5396" t="s">
        <v>3740</v>
      </c>
      <c r="J5396">
        <v>1</v>
      </c>
      <c r="K5396" t="s">
        <v>3741</v>
      </c>
    </row>
    <row r="5397" spans="2:11" x14ac:dyDescent="0.3">
      <c r="B5397" t="s">
        <v>4416</v>
      </c>
      <c r="C5397">
        <v>25.6</v>
      </c>
      <c r="D5397" t="s">
        <v>3749</v>
      </c>
      <c r="E5397">
        <v>10.95</v>
      </c>
      <c r="F5397" t="s">
        <v>3746</v>
      </c>
      <c r="G5397" t="s">
        <v>3740</v>
      </c>
      <c r="H5397" t="s">
        <v>3740</v>
      </c>
      <c r="I5397" t="s">
        <v>3740</v>
      </c>
      <c r="J5397">
        <v>3</v>
      </c>
      <c r="K5397" t="s">
        <v>3740</v>
      </c>
    </row>
    <row r="5398" spans="2:11" x14ac:dyDescent="0.3">
      <c r="B5398" t="s">
        <v>4417</v>
      </c>
      <c r="C5398">
        <v>34.21</v>
      </c>
      <c r="D5398" t="s">
        <v>3745</v>
      </c>
      <c r="E5398">
        <v>9.17</v>
      </c>
      <c r="F5398" t="s">
        <v>3746</v>
      </c>
      <c r="G5398" t="s">
        <v>3740</v>
      </c>
      <c r="H5398" t="s">
        <v>3740</v>
      </c>
      <c r="I5398" t="s">
        <v>3740</v>
      </c>
      <c r="J5398">
        <v>0</v>
      </c>
      <c r="K5398" t="s">
        <v>3740</v>
      </c>
    </row>
    <row r="5399" spans="2:11" x14ac:dyDescent="0.3">
      <c r="B5399" t="s">
        <v>4418</v>
      </c>
      <c r="C5399">
        <v>39.74</v>
      </c>
      <c r="D5399" t="s">
        <v>3745</v>
      </c>
      <c r="E5399">
        <v>7.39</v>
      </c>
      <c r="F5399" t="s">
        <v>3746</v>
      </c>
      <c r="G5399" t="s">
        <v>3740</v>
      </c>
      <c r="H5399" t="s">
        <v>3740</v>
      </c>
      <c r="I5399" t="s">
        <v>3740</v>
      </c>
      <c r="J5399">
        <v>0</v>
      </c>
      <c r="K5399" t="s">
        <v>3740</v>
      </c>
    </row>
    <row r="5400" spans="2:11" x14ac:dyDescent="0.3">
      <c r="B5400" t="s">
        <v>4419</v>
      </c>
      <c r="C5400">
        <v>49.53</v>
      </c>
      <c r="D5400" t="s">
        <v>3745</v>
      </c>
      <c r="E5400">
        <v>9.1300000000000008</v>
      </c>
      <c r="F5400" t="s">
        <v>3746</v>
      </c>
      <c r="G5400" t="s">
        <v>3741</v>
      </c>
      <c r="H5400" t="s">
        <v>3740</v>
      </c>
      <c r="I5400" t="s">
        <v>3740</v>
      </c>
      <c r="J5400">
        <v>0</v>
      </c>
      <c r="K5400" t="s">
        <v>3740</v>
      </c>
    </row>
    <row r="5401" spans="2:11" x14ac:dyDescent="0.3">
      <c r="B5401" t="s">
        <v>4420</v>
      </c>
      <c r="C5401">
        <v>39.33</v>
      </c>
      <c r="D5401" t="s">
        <v>3745</v>
      </c>
      <c r="E5401">
        <v>10.4</v>
      </c>
      <c r="F5401" t="s">
        <v>3746</v>
      </c>
      <c r="G5401" t="s">
        <v>3740</v>
      </c>
      <c r="H5401" t="s">
        <v>3740</v>
      </c>
      <c r="I5401" t="s">
        <v>3740</v>
      </c>
      <c r="J5401">
        <v>3</v>
      </c>
      <c r="K5401" t="s">
        <v>3740</v>
      </c>
    </row>
    <row r="5402" spans="2:11" x14ac:dyDescent="0.3">
      <c r="B5402" t="s">
        <v>4421</v>
      </c>
      <c r="C5402">
        <v>39.979999999999997</v>
      </c>
      <c r="D5402" t="s">
        <v>3745</v>
      </c>
      <c r="E5402">
        <v>9.4600000000000009</v>
      </c>
      <c r="F5402" t="s">
        <v>3746</v>
      </c>
      <c r="G5402" t="s">
        <v>3741</v>
      </c>
      <c r="H5402" t="s">
        <v>3740</v>
      </c>
      <c r="I5402" t="s">
        <v>3740</v>
      </c>
      <c r="J5402">
        <v>2</v>
      </c>
      <c r="K5402" t="s">
        <v>3740</v>
      </c>
    </row>
    <row r="5403" spans="2:11" x14ac:dyDescent="0.3">
      <c r="B5403" t="s">
        <v>4422</v>
      </c>
      <c r="C5403">
        <v>46.51</v>
      </c>
      <c r="D5403" t="s">
        <v>3745</v>
      </c>
      <c r="E5403">
        <v>8.69</v>
      </c>
      <c r="F5403" t="s">
        <v>3746</v>
      </c>
      <c r="G5403" t="s">
        <v>3741</v>
      </c>
      <c r="H5403" t="s">
        <v>3740</v>
      </c>
      <c r="I5403" t="s">
        <v>3740</v>
      </c>
      <c r="J5403">
        <v>0</v>
      </c>
      <c r="K5403" t="s">
        <v>3740</v>
      </c>
    </row>
    <row r="5404" spans="2:11" x14ac:dyDescent="0.3">
      <c r="B5404" t="s">
        <v>4423</v>
      </c>
      <c r="C5404">
        <v>43.58</v>
      </c>
      <c r="D5404" t="s">
        <v>3745</v>
      </c>
      <c r="E5404">
        <v>4.2300000000000004</v>
      </c>
      <c r="F5404" t="s">
        <v>3748</v>
      </c>
      <c r="G5404" t="s">
        <v>3740</v>
      </c>
      <c r="H5404" t="s">
        <v>3740</v>
      </c>
      <c r="I5404" t="s">
        <v>3741</v>
      </c>
      <c r="J5404">
        <v>1</v>
      </c>
      <c r="K5404" t="s">
        <v>3740</v>
      </c>
    </row>
    <row r="5405" spans="2:11" x14ac:dyDescent="0.3">
      <c r="B5405" t="s">
        <v>4424</v>
      </c>
      <c r="C5405">
        <v>42.28</v>
      </c>
      <c r="D5405" t="s">
        <v>3745</v>
      </c>
      <c r="E5405">
        <v>9.16</v>
      </c>
      <c r="F5405" t="s">
        <v>3746</v>
      </c>
      <c r="G5405" t="s">
        <v>3741</v>
      </c>
      <c r="H5405" t="s">
        <v>3740</v>
      </c>
      <c r="I5405" t="s">
        <v>3740</v>
      </c>
      <c r="J5405">
        <v>1</v>
      </c>
      <c r="K5405" t="s">
        <v>3740</v>
      </c>
    </row>
    <row r="5406" spans="2:11" x14ac:dyDescent="0.3">
      <c r="B5406" t="s">
        <v>4425</v>
      </c>
      <c r="C5406">
        <v>35.520000000000003</v>
      </c>
      <c r="D5406" t="s">
        <v>3745</v>
      </c>
      <c r="E5406">
        <v>8.26</v>
      </c>
      <c r="F5406" t="s">
        <v>3746</v>
      </c>
      <c r="G5406" t="s">
        <v>3740</v>
      </c>
      <c r="H5406" t="s">
        <v>3740</v>
      </c>
      <c r="I5406" t="s">
        <v>3740</v>
      </c>
      <c r="J5406">
        <v>0</v>
      </c>
      <c r="K5406" t="s">
        <v>3740</v>
      </c>
    </row>
    <row r="5407" spans="2:11" x14ac:dyDescent="0.3">
      <c r="B5407" t="s">
        <v>4426</v>
      </c>
      <c r="C5407">
        <v>33.6</v>
      </c>
      <c r="D5407" t="s">
        <v>3745</v>
      </c>
      <c r="E5407">
        <v>11.25</v>
      </c>
      <c r="F5407" t="s">
        <v>3746</v>
      </c>
      <c r="G5407" t="s">
        <v>3740</v>
      </c>
      <c r="H5407" t="s">
        <v>3740</v>
      </c>
      <c r="I5407" t="s">
        <v>3740</v>
      </c>
      <c r="J5407">
        <v>0</v>
      </c>
      <c r="K5407" t="s">
        <v>3740</v>
      </c>
    </row>
    <row r="5408" spans="2:11" x14ac:dyDescent="0.3">
      <c r="B5408" t="s">
        <v>4427</v>
      </c>
      <c r="C5408">
        <v>22.42</v>
      </c>
      <c r="D5408" t="s">
        <v>3750</v>
      </c>
      <c r="E5408">
        <v>6.74</v>
      </c>
      <c r="F5408" t="s">
        <v>3746</v>
      </c>
      <c r="G5408" t="s">
        <v>3740</v>
      </c>
      <c r="H5408" t="s">
        <v>3740</v>
      </c>
      <c r="I5408" t="s">
        <v>3740</v>
      </c>
      <c r="J5408">
        <v>0</v>
      </c>
      <c r="K5408" t="s">
        <v>3741</v>
      </c>
    </row>
    <row r="5409" spans="2:11" x14ac:dyDescent="0.3">
      <c r="B5409" t="s">
        <v>4428</v>
      </c>
      <c r="C5409">
        <v>46.86</v>
      </c>
      <c r="D5409" t="s">
        <v>3745</v>
      </c>
      <c r="E5409">
        <v>4.87</v>
      </c>
      <c r="F5409" t="s">
        <v>3748</v>
      </c>
      <c r="G5409" t="s">
        <v>3740</v>
      </c>
      <c r="H5409" t="s">
        <v>3740</v>
      </c>
      <c r="I5409" t="s">
        <v>3740</v>
      </c>
      <c r="J5409">
        <v>0</v>
      </c>
      <c r="K5409" t="s">
        <v>3740</v>
      </c>
    </row>
    <row r="5410" spans="2:11" x14ac:dyDescent="0.3">
      <c r="B5410" t="s">
        <v>4429</v>
      </c>
      <c r="C5410">
        <v>32.965000000000003</v>
      </c>
      <c r="D5410" t="s">
        <v>3745</v>
      </c>
      <c r="E5410">
        <v>6.68</v>
      </c>
      <c r="F5410" t="s">
        <v>3746</v>
      </c>
      <c r="G5410" t="s">
        <v>3740</v>
      </c>
      <c r="H5410" t="s">
        <v>3740</v>
      </c>
      <c r="I5410" t="s">
        <v>3740</v>
      </c>
      <c r="J5410">
        <v>3</v>
      </c>
      <c r="K5410" t="s">
        <v>3740</v>
      </c>
    </row>
    <row r="5411" spans="2:11" x14ac:dyDescent="0.3">
      <c r="B5411" t="s">
        <v>4430</v>
      </c>
      <c r="C5411">
        <v>39.340000000000003</v>
      </c>
      <c r="D5411" t="s">
        <v>3745</v>
      </c>
      <c r="E5411">
        <v>5.0199999999999996</v>
      </c>
      <c r="F5411" t="s">
        <v>3748</v>
      </c>
      <c r="G5411" t="s">
        <v>3741</v>
      </c>
      <c r="H5411" t="s">
        <v>3740</v>
      </c>
      <c r="I5411" t="s">
        <v>3741</v>
      </c>
      <c r="J5411">
        <v>1</v>
      </c>
      <c r="K5411" t="s">
        <v>3740</v>
      </c>
    </row>
    <row r="5412" spans="2:11" x14ac:dyDescent="0.3">
      <c r="B5412" t="s">
        <v>4431</v>
      </c>
      <c r="C5412">
        <v>47</v>
      </c>
      <c r="D5412" t="s">
        <v>3745</v>
      </c>
      <c r="E5412">
        <v>10.64</v>
      </c>
      <c r="F5412" t="s">
        <v>3746</v>
      </c>
      <c r="G5412" t="s">
        <v>3741</v>
      </c>
      <c r="H5412" t="s">
        <v>3740</v>
      </c>
      <c r="I5412" t="s">
        <v>3740</v>
      </c>
      <c r="J5412">
        <v>0</v>
      </c>
      <c r="K5412" t="s">
        <v>3740</v>
      </c>
    </row>
    <row r="5413" spans="2:11" x14ac:dyDescent="0.3">
      <c r="B5413" t="s">
        <v>4432</v>
      </c>
      <c r="C5413">
        <v>36.71</v>
      </c>
      <c r="D5413" t="s">
        <v>3745</v>
      </c>
      <c r="E5413">
        <v>8.74</v>
      </c>
      <c r="F5413" t="s">
        <v>3746</v>
      </c>
      <c r="G5413" t="s">
        <v>3741</v>
      </c>
      <c r="H5413" t="s">
        <v>3740</v>
      </c>
      <c r="I5413" t="s">
        <v>3740</v>
      </c>
      <c r="J5413">
        <v>0</v>
      </c>
      <c r="K5413" t="s">
        <v>3740</v>
      </c>
    </row>
    <row r="5414" spans="2:11" x14ac:dyDescent="0.3">
      <c r="B5414" t="s">
        <v>4433</v>
      </c>
      <c r="C5414">
        <v>53.48</v>
      </c>
      <c r="D5414" t="s">
        <v>3745</v>
      </c>
      <c r="E5414">
        <v>5.64</v>
      </c>
      <c r="F5414" t="s">
        <v>3748</v>
      </c>
      <c r="G5414" t="s">
        <v>3740</v>
      </c>
      <c r="H5414" t="s">
        <v>3740</v>
      </c>
      <c r="I5414" t="s">
        <v>3740</v>
      </c>
      <c r="J5414">
        <v>0</v>
      </c>
      <c r="K5414" t="s">
        <v>3740</v>
      </c>
    </row>
    <row r="5415" spans="2:11" x14ac:dyDescent="0.3">
      <c r="B5415" t="s">
        <v>4434</v>
      </c>
      <c r="C5415">
        <v>35.5</v>
      </c>
      <c r="D5415" t="s">
        <v>3745</v>
      </c>
      <c r="E5415">
        <v>10.37</v>
      </c>
      <c r="F5415" t="s">
        <v>3746</v>
      </c>
      <c r="G5415" t="s">
        <v>3740</v>
      </c>
      <c r="H5415" t="s">
        <v>3740</v>
      </c>
      <c r="I5415" t="s">
        <v>3740</v>
      </c>
      <c r="J5415">
        <v>0</v>
      </c>
      <c r="K5415" t="s">
        <v>3740</v>
      </c>
    </row>
    <row r="5416" spans="2:11" x14ac:dyDescent="0.3">
      <c r="B5416" t="s">
        <v>4435</v>
      </c>
      <c r="C5416">
        <v>36.979999999999997</v>
      </c>
      <c r="D5416" t="s">
        <v>3745</v>
      </c>
      <c r="E5416">
        <v>9.56</v>
      </c>
      <c r="F5416" t="s">
        <v>3746</v>
      </c>
      <c r="G5416" t="s">
        <v>3741</v>
      </c>
      <c r="H5416" t="s">
        <v>3740</v>
      </c>
      <c r="I5416" t="s">
        <v>3740</v>
      </c>
      <c r="J5416">
        <v>0</v>
      </c>
      <c r="K5416" t="s">
        <v>3740</v>
      </c>
    </row>
    <row r="5417" spans="2:11" x14ac:dyDescent="0.3">
      <c r="B5417" t="s">
        <v>4436</v>
      </c>
      <c r="C5417">
        <v>32.395000000000003</v>
      </c>
      <c r="D5417" t="s">
        <v>3745</v>
      </c>
      <c r="E5417">
        <v>8.23</v>
      </c>
      <c r="F5417" t="s">
        <v>3746</v>
      </c>
      <c r="G5417" t="s">
        <v>3741</v>
      </c>
      <c r="H5417" t="s">
        <v>3740</v>
      </c>
      <c r="I5417" t="s">
        <v>3741</v>
      </c>
      <c r="J5417">
        <v>1</v>
      </c>
      <c r="K5417" t="s">
        <v>3740</v>
      </c>
    </row>
    <row r="5418" spans="2:11" x14ac:dyDescent="0.3">
      <c r="B5418" t="s">
        <v>4437</v>
      </c>
      <c r="C5418">
        <v>32.729999999999997</v>
      </c>
      <c r="D5418" t="s">
        <v>3745</v>
      </c>
      <c r="E5418">
        <v>7.03</v>
      </c>
      <c r="F5418" t="s">
        <v>3746</v>
      </c>
      <c r="G5418" t="s">
        <v>3740</v>
      </c>
      <c r="H5418" t="s">
        <v>3740</v>
      </c>
      <c r="I5418" t="s">
        <v>3740</v>
      </c>
      <c r="J5418">
        <v>0</v>
      </c>
      <c r="K5418" t="s">
        <v>3740</v>
      </c>
    </row>
    <row r="5419" spans="2:11" x14ac:dyDescent="0.3">
      <c r="B5419" t="s">
        <v>4438</v>
      </c>
      <c r="C5419">
        <v>20.52</v>
      </c>
      <c r="D5419" t="s">
        <v>3750</v>
      </c>
      <c r="E5419">
        <v>5.45</v>
      </c>
      <c r="F5419" t="s">
        <v>3748</v>
      </c>
      <c r="G5419" t="s">
        <v>3740</v>
      </c>
      <c r="H5419" t="s">
        <v>3740</v>
      </c>
      <c r="I5419" t="s">
        <v>3740</v>
      </c>
      <c r="J5419">
        <v>1</v>
      </c>
      <c r="K5419" t="s">
        <v>3741</v>
      </c>
    </row>
    <row r="5420" spans="2:11" x14ac:dyDescent="0.3">
      <c r="B5420" t="s">
        <v>4439</v>
      </c>
      <c r="C5420">
        <v>51.72</v>
      </c>
      <c r="D5420" t="s">
        <v>3745</v>
      </c>
      <c r="E5420">
        <v>5.76</v>
      </c>
      <c r="F5420" t="s">
        <v>3747</v>
      </c>
      <c r="G5420" t="s">
        <v>3740</v>
      </c>
      <c r="H5420" t="s">
        <v>3740</v>
      </c>
      <c r="I5420" t="s">
        <v>3740</v>
      </c>
      <c r="J5420">
        <v>0</v>
      </c>
      <c r="K5420" t="s">
        <v>3740</v>
      </c>
    </row>
    <row r="5421" spans="2:11" x14ac:dyDescent="0.3">
      <c r="B5421" t="s">
        <v>4440</v>
      </c>
      <c r="C5421">
        <v>50.2</v>
      </c>
      <c r="D5421" t="s">
        <v>3745</v>
      </c>
      <c r="E5421">
        <v>5.4</v>
      </c>
      <c r="F5421" t="s">
        <v>3748</v>
      </c>
      <c r="G5421" t="s">
        <v>3740</v>
      </c>
      <c r="H5421" t="s">
        <v>3740</v>
      </c>
      <c r="I5421" t="s">
        <v>3740</v>
      </c>
      <c r="J5421">
        <v>0</v>
      </c>
      <c r="K5421" t="s">
        <v>3740</v>
      </c>
    </row>
    <row r="5422" spans="2:11" x14ac:dyDescent="0.3">
      <c r="B5422" t="s">
        <v>4441</v>
      </c>
      <c r="C5422">
        <v>25.52</v>
      </c>
      <c r="D5422" t="s">
        <v>3749</v>
      </c>
      <c r="E5422">
        <v>6.35</v>
      </c>
      <c r="F5422" t="s">
        <v>3747</v>
      </c>
      <c r="G5422" t="s">
        <v>3740</v>
      </c>
      <c r="H5422" t="s">
        <v>3740</v>
      </c>
      <c r="I5422" t="s">
        <v>3741</v>
      </c>
      <c r="J5422">
        <v>1</v>
      </c>
      <c r="K5422" t="s">
        <v>3740</v>
      </c>
    </row>
    <row r="5423" spans="2:11" x14ac:dyDescent="0.3">
      <c r="B5423" t="s">
        <v>4442</v>
      </c>
      <c r="C5423">
        <v>35.200000000000003</v>
      </c>
      <c r="D5423" t="s">
        <v>3745</v>
      </c>
      <c r="E5423">
        <v>6.26</v>
      </c>
      <c r="F5423" t="s">
        <v>3747</v>
      </c>
      <c r="G5423" t="s">
        <v>3741</v>
      </c>
      <c r="H5423" t="s">
        <v>3740</v>
      </c>
      <c r="I5423" t="s">
        <v>3740</v>
      </c>
      <c r="J5423">
        <v>2</v>
      </c>
      <c r="K5423" t="s">
        <v>3740</v>
      </c>
    </row>
    <row r="5424" spans="2:11" x14ac:dyDescent="0.3">
      <c r="B5424" t="s">
        <v>4443</v>
      </c>
      <c r="C5424">
        <v>41.26</v>
      </c>
      <c r="D5424" t="s">
        <v>3745</v>
      </c>
      <c r="E5424">
        <v>5.97</v>
      </c>
      <c r="F5424" t="s">
        <v>3747</v>
      </c>
      <c r="G5424" t="s">
        <v>3741</v>
      </c>
      <c r="H5424" t="s">
        <v>3740</v>
      </c>
      <c r="I5424" t="s">
        <v>3740</v>
      </c>
      <c r="J5424">
        <v>0</v>
      </c>
      <c r="K5424" t="s">
        <v>3740</v>
      </c>
    </row>
    <row r="5425" spans="2:11" x14ac:dyDescent="0.3">
      <c r="B5425" t="s">
        <v>4444</v>
      </c>
      <c r="C5425">
        <v>17.195</v>
      </c>
      <c r="D5425" t="s">
        <v>3751</v>
      </c>
      <c r="E5425">
        <v>5.29</v>
      </c>
      <c r="F5425" t="s">
        <v>3748</v>
      </c>
      <c r="G5425" t="s">
        <v>3741</v>
      </c>
      <c r="H5425" t="s">
        <v>3740</v>
      </c>
      <c r="I5425" t="s">
        <v>3740</v>
      </c>
      <c r="J5425">
        <v>0</v>
      </c>
      <c r="K5425" t="s">
        <v>3741</v>
      </c>
    </row>
    <row r="5426" spans="2:11" x14ac:dyDescent="0.3">
      <c r="B5426" t="s">
        <v>4445</v>
      </c>
      <c r="C5426">
        <v>23.085000000000001</v>
      </c>
      <c r="D5426" t="s">
        <v>3750</v>
      </c>
      <c r="E5426">
        <v>4.2699999999999996</v>
      </c>
      <c r="F5426" t="s">
        <v>3748</v>
      </c>
      <c r="G5426" t="s">
        <v>3741</v>
      </c>
      <c r="H5426" t="s">
        <v>3740</v>
      </c>
      <c r="I5426" t="s">
        <v>3740</v>
      </c>
      <c r="J5426">
        <v>2</v>
      </c>
      <c r="K5426" t="s">
        <v>3740</v>
      </c>
    </row>
    <row r="5427" spans="2:11" x14ac:dyDescent="0.3">
      <c r="B5427" t="s">
        <v>4446</v>
      </c>
      <c r="C5427">
        <v>21.66</v>
      </c>
      <c r="D5427" t="s">
        <v>3750</v>
      </c>
      <c r="E5427">
        <v>5.2</v>
      </c>
      <c r="F5427" t="s">
        <v>3748</v>
      </c>
      <c r="G5427" t="s">
        <v>3741</v>
      </c>
      <c r="H5427" t="s">
        <v>3740</v>
      </c>
      <c r="I5427" t="s">
        <v>3740</v>
      </c>
      <c r="J5427">
        <v>2</v>
      </c>
      <c r="K5427" t="s">
        <v>3740</v>
      </c>
    </row>
    <row r="5428" spans="2:11" x14ac:dyDescent="0.3">
      <c r="B5428" t="s">
        <v>4447</v>
      </c>
      <c r="C5428">
        <v>36.47</v>
      </c>
      <c r="D5428" t="s">
        <v>3745</v>
      </c>
      <c r="E5428">
        <v>8.23</v>
      </c>
      <c r="F5428" t="s">
        <v>3746</v>
      </c>
      <c r="G5428" t="s">
        <v>3741</v>
      </c>
      <c r="H5428" t="s">
        <v>3740</v>
      </c>
      <c r="I5428" t="s">
        <v>3740</v>
      </c>
      <c r="J5428">
        <v>0</v>
      </c>
      <c r="K5428" t="s">
        <v>3740</v>
      </c>
    </row>
    <row r="5429" spans="2:11" x14ac:dyDescent="0.3">
      <c r="B5429" t="s">
        <v>4448</v>
      </c>
      <c r="C5429">
        <v>36.08</v>
      </c>
      <c r="D5429" t="s">
        <v>3745</v>
      </c>
      <c r="E5429">
        <v>10.33</v>
      </c>
      <c r="F5429" t="s">
        <v>3746</v>
      </c>
      <c r="G5429" t="s">
        <v>3741</v>
      </c>
      <c r="H5429" t="s">
        <v>3740</v>
      </c>
      <c r="I5429" t="s">
        <v>3740</v>
      </c>
      <c r="J5429">
        <v>0</v>
      </c>
      <c r="K5429" t="s">
        <v>3740</v>
      </c>
    </row>
    <row r="5430" spans="2:11" x14ac:dyDescent="0.3">
      <c r="B5430" t="s">
        <v>4449</v>
      </c>
      <c r="C5430">
        <v>23.18</v>
      </c>
      <c r="D5430" t="s">
        <v>3750</v>
      </c>
      <c r="E5430">
        <v>6.13</v>
      </c>
      <c r="F5430" t="s">
        <v>3747</v>
      </c>
      <c r="G5430" t="s">
        <v>3740</v>
      </c>
      <c r="H5430" t="s">
        <v>3740</v>
      </c>
      <c r="I5430" t="s">
        <v>3740</v>
      </c>
      <c r="J5430">
        <v>0</v>
      </c>
      <c r="K5430" t="s">
        <v>3740</v>
      </c>
    </row>
    <row r="5431" spans="2:11" x14ac:dyDescent="0.3">
      <c r="B5431" t="s">
        <v>4450</v>
      </c>
      <c r="C5431">
        <v>39.159999999999997</v>
      </c>
      <c r="D5431" t="s">
        <v>3745</v>
      </c>
      <c r="E5431">
        <v>8.08</v>
      </c>
      <c r="F5431" t="s">
        <v>3746</v>
      </c>
      <c r="G5431" t="s">
        <v>3740</v>
      </c>
      <c r="H5431" t="s">
        <v>3740</v>
      </c>
      <c r="I5431" t="s">
        <v>3740</v>
      </c>
      <c r="J5431">
        <v>3</v>
      </c>
      <c r="K5431" t="s">
        <v>3740</v>
      </c>
    </row>
    <row r="5432" spans="2:11" x14ac:dyDescent="0.3">
      <c r="B5432" t="s">
        <v>4451</v>
      </c>
      <c r="C5432">
        <v>38.19</v>
      </c>
      <c r="D5432" t="s">
        <v>3745</v>
      </c>
      <c r="E5432">
        <v>10.49</v>
      </c>
      <c r="F5432" t="s">
        <v>3746</v>
      </c>
      <c r="G5432" t="s">
        <v>3740</v>
      </c>
      <c r="H5432" t="s">
        <v>3740</v>
      </c>
      <c r="I5432" t="s">
        <v>3740</v>
      </c>
      <c r="J5432">
        <v>3</v>
      </c>
      <c r="K5432" t="s">
        <v>3740</v>
      </c>
    </row>
    <row r="5433" spans="2:11" x14ac:dyDescent="0.3">
      <c r="B5433" t="s">
        <v>4452</v>
      </c>
      <c r="C5433">
        <v>26.41</v>
      </c>
      <c r="D5433" t="s">
        <v>3749</v>
      </c>
      <c r="E5433">
        <v>8.11</v>
      </c>
      <c r="F5433" t="s">
        <v>3746</v>
      </c>
      <c r="G5433" t="s">
        <v>3740</v>
      </c>
      <c r="H5433" t="s">
        <v>3740</v>
      </c>
      <c r="I5433" t="s">
        <v>3740</v>
      </c>
      <c r="J5433">
        <v>3</v>
      </c>
      <c r="K5433" t="s">
        <v>3740</v>
      </c>
    </row>
    <row r="5434" spans="2:11" x14ac:dyDescent="0.3">
      <c r="B5434" t="s">
        <v>4453</v>
      </c>
      <c r="C5434">
        <v>28.785</v>
      </c>
      <c r="D5434" t="s">
        <v>3749</v>
      </c>
      <c r="E5434">
        <v>6.6</v>
      </c>
      <c r="F5434" t="s">
        <v>3746</v>
      </c>
      <c r="G5434" t="s">
        <v>3740</v>
      </c>
      <c r="H5434" t="s">
        <v>3740</v>
      </c>
      <c r="I5434" t="s">
        <v>3740</v>
      </c>
      <c r="J5434">
        <v>0</v>
      </c>
      <c r="K5434" t="s">
        <v>3740</v>
      </c>
    </row>
    <row r="5435" spans="2:11" x14ac:dyDescent="0.3">
      <c r="B5435" t="s">
        <v>4454</v>
      </c>
      <c r="C5435">
        <v>26.695</v>
      </c>
      <c r="D5435" t="s">
        <v>3749</v>
      </c>
      <c r="E5435">
        <v>10.14</v>
      </c>
      <c r="F5435" t="s">
        <v>3746</v>
      </c>
      <c r="G5435" t="s">
        <v>3741</v>
      </c>
      <c r="H5435" t="s">
        <v>3740</v>
      </c>
      <c r="I5435" t="s">
        <v>3741</v>
      </c>
      <c r="J5435">
        <v>1</v>
      </c>
      <c r="K5435" t="s">
        <v>3740</v>
      </c>
    </row>
    <row r="5436" spans="2:11" x14ac:dyDescent="0.3">
      <c r="B5436" t="s">
        <v>4455</v>
      </c>
      <c r="C5436">
        <v>32.799999999999997</v>
      </c>
      <c r="D5436" t="s">
        <v>3745</v>
      </c>
      <c r="E5436">
        <v>6.06</v>
      </c>
      <c r="F5436" t="s">
        <v>3747</v>
      </c>
      <c r="G5436" t="s">
        <v>3741</v>
      </c>
      <c r="H5436" t="s">
        <v>3740</v>
      </c>
      <c r="I5436" t="s">
        <v>3740</v>
      </c>
      <c r="J5436">
        <v>1</v>
      </c>
      <c r="K5436" t="s">
        <v>3740</v>
      </c>
    </row>
    <row r="5437" spans="2:11" x14ac:dyDescent="0.3">
      <c r="B5437" t="s">
        <v>4456</v>
      </c>
      <c r="C5437">
        <v>35.869999999999997</v>
      </c>
      <c r="D5437" t="s">
        <v>3745</v>
      </c>
      <c r="E5437">
        <v>9.91</v>
      </c>
      <c r="F5437" t="s">
        <v>3746</v>
      </c>
      <c r="G5437" t="s">
        <v>3741</v>
      </c>
      <c r="H5437" t="s">
        <v>3740</v>
      </c>
      <c r="I5437" t="s">
        <v>3740</v>
      </c>
      <c r="J5437">
        <v>0</v>
      </c>
      <c r="K5437" t="s">
        <v>3740</v>
      </c>
    </row>
    <row r="5438" spans="2:11" x14ac:dyDescent="0.3">
      <c r="B5438" t="s">
        <v>4457</v>
      </c>
      <c r="C5438">
        <v>21.66</v>
      </c>
      <c r="D5438" t="s">
        <v>3750</v>
      </c>
      <c r="E5438">
        <v>4.1399999999999997</v>
      </c>
      <c r="F5438" t="s">
        <v>3748</v>
      </c>
      <c r="G5438" t="s">
        <v>3741</v>
      </c>
      <c r="H5438" t="s">
        <v>3740</v>
      </c>
      <c r="I5438" t="s">
        <v>3740</v>
      </c>
      <c r="J5438">
        <v>2</v>
      </c>
      <c r="K5438" t="s">
        <v>3740</v>
      </c>
    </row>
    <row r="5439" spans="2:11" x14ac:dyDescent="0.3">
      <c r="B5439" t="s">
        <v>4458</v>
      </c>
      <c r="C5439">
        <v>37.72</v>
      </c>
      <c r="D5439" t="s">
        <v>3745</v>
      </c>
      <c r="E5439">
        <v>4.38</v>
      </c>
      <c r="F5439" t="s">
        <v>3748</v>
      </c>
      <c r="G5439" t="s">
        <v>3741</v>
      </c>
      <c r="H5439" t="s">
        <v>3740</v>
      </c>
      <c r="I5439" t="s">
        <v>3741</v>
      </c>
      <c r="J5439">
        <v>1</v>
      </c>
      <c r="K5439" t="s">
        <v>3740</v>
      </c>
    </row>
    <row r="5440" spans="2:11" x14ac:dyDescent="0.3">
      <c r="B5440" t="s">
        <v>4459</v>
      </c>
      <c r="C5440">
        <v>39.700000000000003</v>
      </c>
      <c r="D5440" t="s">
        <v>3745</v>
      </c>
      <c r="E5440">
        <v>9.83</v>
      </c>
      <c r="F5440" t="s">
        <v>3746</v>
      </c>
      <c r="G5440" t="s">
        <v>3740</v>
      </c>
      <c r="H5440" t="s">
        <v>3740</v>
      </c>
      <c r="I5440" t="s">
        <v>3740</v>
      </c>
      <c r="J5440">
        <v>3</v>
      </c>
      <c r="K5440" t="s">
        <v>3740</v>
      </c>
    </row>
    <row r="5441" spans="2:11" x14ac:dyDescent="0.3">
      <c r="B5441" t="s">
        <v>4460</v>
      </c>
      <c r="C5441">
        <v>35.97</v>
      </c>
      <c r="D5441" t="s">
        <v>3745</v>
      </c>
      <c r="E5441">
        <v>11.08</v>
      </c>
      <c r="F5441" t="s">
        <v>3746</v>
      </c>
      <c r="G5441" t="s">
        <v>3740</v>
      </c>
      <c r="H5441" t="s">
        <v>3740</v>
      </c>
      <c r="I5441" t="s">
        <v>3740</v>
      </c>
      <c r="J5441">
        <v>3</v>
      </c>
      <c r="K5441" t="s">
        <v>3740</v>
      </c>
    </row>
    <row r="5442" spans="2:11" x14ac:dyDescent="0.3">
      <c r="B5442" t="s">
        <v>4461</v>
      </c>
      <c r="C5442">
        <v>37.85</v>
      </c>
      <c r="D5442" t="s">
        <v>3745</v>
      </c>
      <c r="E5442">
        <v>11.01</v>
      </c>
      <c r="F5442" t="s">
        <v>3746</v>
      </c>
      <c r="G5442" t="s">
        <v>3740</v>
      </c>
      <c r="H5442" t="s">
        <v>3740</v>
      </c>
      <c r="I5442" t="s">
        <v>3740</v>
      </c>
      <c r="J5442">
        <v>0</v>
      </c>
      <c r="K5442" t="s">
        <v>3740</v>
      </c>
    </row>
    <row r="5443" spans="2:11" x14ac:dyDescent="0.3">
      <c r="B5443" t="s">
        <v>4462</v>
      </c>
      <c r="C5443">
        <v>21.66</v>
      </c>
      <c r="D5443" t="s">
        <v>3750</v>
      </c>
      <c r="E5443">
        <v>4.37</v>
      </c>
      <c r="F5443" t="s">
        <v>3748</v>
      </c>
      <c r="G5443" t="s">
        <v>3740</v>
      </c>
      <c r="H5443" t="s">
        <v>3742</v>
      </c>
      <c r="I5443" t="s">
        <v>3740</v>
      </c>
      <c r="J5443">
        <v>1</v>
      </c>
      <c r="K5443" t="s">
        <v>3741</v>
      </c>
    </row>
    <row r="5444" spans="2:11" x14ac:dyDescent="0.3">
      <c r="B5444" t="s">
        <v>4463</v>
      </c>
      <c r="C5444">
        <v>39.369999999999997</v>
      </c>
      <c r="D5444" t="s">
        <v>3745</v>
      </c>
      <c r="E5444">
        <v>5.91</v>
      </c>
      <c r="F5444" t="s">
        <v>3747</v>
      </c>
      <c r="G5444" t="s">
        <v>3740</v>
      </c>
      <c r="H5444" t="s">
        <v>3740</v>
      </c>
      <c r="I5444" t="s">
        <v>3740</v>
      </c>
      <c r="J5444">
        <v>2</v>
      </c>
      <c r="K5444" t="s">
        <v>3740</v>
      </c>
    </row>
    <row r="5445" spans="2:11" x14ac:dyDescent="0.3">
      <c r="B5445" t="s">
        <v>4464</v>
      </c>
      <c r="C5445">
        <v>40.880000000000003</v>
      </c>
      <c r="D5445" t="s">
        <v>3745</v>
      </c>
      <c r="E5445">
        <v>7.65</v>
      </c>
      <c r="F5445" t="s">
        <v>3746</v>
      </c>
      <c r="G5445" t="s">
        <v>3740</v>
      </c>
      <c r="H5445" t="s">
        <v>3740</v>
      </c>
      <c r="I5445" t="s">
        <v>3740</v>
      </c>
      <c r="J5445">
        <v>0</v>
      </c>
      <c r="K5445" t="s">
        <v>3740</v>
      </c>
    </row>
    <row r="5446" spans="2:11" x14ac:dyDescent="0.3">
      <c r="B5446" t="s">
        <v>4465</v>
      </c>
      <c r="C5446">
        <v>26.22</v>
      </c>
      <c r="D5446" t="s">
        <v>3749</v>
      </c>
      <c r="E5446">
        <v>5.37</v>
      </c>
      <c r="F5446" t="s">
        <v>3748</v>
      </c>
      <c r="G5446" t="s">
        <v>3741</v>
      </c>
      <c r="H5446" t="s">
        <v>3740</v>
      </c>
      <c r="I5446" t="s">
        <v>3740</v>
      </c>
      <c r="J5446">
        <v>2</v>
      </c>
      <c r="K5446" t="s">
        <v>3740</v>
      </c>
    </row>
    <row r="5447" spans="2:11" x14ac:dyDescent="0.3">
      <c r="B5447" t="s">
        <v>4466</v>
      </c>
      <c r="C5447">
        <v>25.08</v>
      </c>
      <c r="D5447" t="s">
        <v>3749</v>
      </c>
      <c r="E5447">
        <v>5.75</v>
      </c>
      <c r="F5447" t="s">
        <v>3747</v>
      </c>
      <c r="G5447" t="s">
        <v>3741</v>
      </c>
      <c r="H5447" t="s">
        <v>3740</v>
      </c>
      <c r="I5447" t="s">
        <v>3740</v>
      </c>
      <c r="J5447">
        <v>2</v>
      </c>
      <c r="K5447" t="s">
        <v>3740</v>
      </c>
    </row>
    <row r="5448" spans="2:11" x14ac:dyDescent="0.3">
      <c r="B5448" t="s">
        <v>4467</v>
      </c>
      <c r="C5448">
        <v>39.1</v>
      </c>
      <c r="D5448" t="s">
        <v>3745</v>
      </c>
      <c r="E5448">
        <v>6.79</v>
      </c>
      <c r="F5448" t="s">
        <v>3746</v>
      </c>
      <c r="G5448" t="s">
        <v>3741</v>
      </c>
      <c r="H5448" t="s">
        <v>3740</v>
      </c>
      <c r="I5448" t="s">
        <v>3740</v>
      </c>
      <c r="J5448">
        <v>2</v>
      </c>
      <c r="K5448" t="s">
        <v>3740</v>
      </c>
    </row>
    <row r="5449" spans="2:11" x14ac:dyDescent="0.3">
      <c r="B5449" t="s">
        <v>4468</v>
      </c>
      <c r="C5449">
        <v>37.905000000000001</v>
      </c>
      <c r="D5449" t="s">
        <v>3745</v>
      </c>
      <c r="E5449">
        <v>7.03</v>
      </c>
      <c r="F5449" t="s">
        <v>3746</v>
      </c>
      <c r="G5449" t="s">
        <v>3740</v>
      </c>
      <c r="H5449" t="s">
        <v>3740</v>
      </c>
      <c r="I5449" t="s">
        <v>3740</v>
      </c>
      <c r="J5449">
        <v>3</v>
      </c>
      <c r="K5449" t="s">
        <v>3740</v>
      </c>
    </row>
    <row r="5450" spans="2:11" x14ac:dyDescent="0.3">
      <c r="B5450" t="s">
        <v>4469</v>
      </c>
      <c r="C5450">
        <v>43.35</v>
      </c>
      <c r="D5450" t="s">
        <v>3745</v>
      </c>
      <c r="E5450">
        <v>5.41</v>
      </c>
      <c r="F5450" t="s">
        <v>3748</v>
      </c>
      <c r="G5450" t="s">
        <v>3741</v>
      </c>
      <c r="H5450" t="s">
        <v>3740</v>
      </c>
      <c r="I5450" t="s">
        <v>3741</v>
      </c>
      <c r="J5450">
        <v>1</v>
      </c>
      <c r="K5450" t="s">
        <v>3740</v>
      </c>
    </row>
    <row r="5451" spans="2:11" x14ac:dyDescent="0.3">
      <c r="B5451" t="s">
        <v>4470</v>
      </c>
      <c r="C5451">
        <v>36.15</v>
      </c>
      <c r="D5451" t="s">
        <v>3745</v>
      </c>
      <c r="E5451">
        <v>8.0500000000000007</v>
      </c>
      <c r="F5451" t="s">
        <v>3746</v>
      </c>
      <c r="G5451" t="s">
        <v>3740</v>
      </c>
      <c r="H5451" t="s">
        <v>3740</v>
      </c>
      <c r="I5451" t="s">
        <v>3740</v>
      </c>
      <c r="J5451">
        <v>0</v>
      </c>
      <c r="K5451" t="s">
        <v>3740</v>
      </c>
    </row>
    <row r="5452" spans="2:11" x14ac:dyDescent="0.3">
      <c r="B5452" t="s">
        <v>4471</v>
      </c>
      <c r="C5452">
        <v>44.98</v>
      </c>
      <c r="D5452" t="s">
        <v>3745</v>
      </c>
      <c r="E5452">
        <v>5.94</v>
      </c>
      <c r="F5452" t="s">
        <v>3747</v>
      </c>
      <c r="G5452" t="s">
        <v>3740</v>
      </c>
      <c r="H5452" t="s">
        <v>3740</v>
      </c>
      <c r="I5452" t="s">
        <v>3740</v>
      </c>
      <c r="J5452">
        <v>1</v>
      </c>
      <c r="K5452" t="s">
        <v>3740</v>
      </c>
    </row>
    <row r="5453" spans="2:11" x14ac:dyDescent="0.3">
      <c r="B5453" t="s">
        <v>4472</v>
      </c>
      <c r="C5453">
        <v>38.28</v>
      </c>
      <c r="D5453" t="s">
        <v>3745</v>
      </c>
      <c r="E5453">
        <v>5.51</v>
      </c>
      <c r="F5453" t="s">
        <v>3748</v>
      </c>
      <c r="G5453" t="s">
        <v>3740</v>
      </c>
      <c r="H5453" t="s">
        <v>3742</v>
      </c>
      <c r="I5453" t="s">
        <v>3740</v>
      </c>
      <c r="J5453">
        <v>1</v>
      </c>
      <c r="K5453" t="s">
        <v>3740</v>
      </c>
    </row>
    <row r="5454" spans="2:11" x14ac:dyDescent="0.3">
      <c r="B5454" t="s">
        <v>4473</v>
      </c>
      <c r="C5454">
        <v>32.299999999999997</v>
      </c>
      <c r="D5454" t="s">
        <v>3745</v>
      </c>
      <c r="E5454">
        <v>6.55</v>
      </c>
      <c r="F5454" t="s">
        <v>3746</v>
      </c>
      <c r="G5454" t="s">
        <v>3741</v>
      </c>
      <c r="H5454" t="s">
        <v>3740</v>
      </c>
      <c r="I5454" t="s">
        <v>3740</v>
      </c>
      <c r="J5454">
        <v>2</v>
      </c>
      <c r="K5454" t="s">
        <v>3740</v>
      </c>
    </row>
    <row r="5455" spans="2:11" x14ac:dyDescent="0.3">
      <c r="B5455" t="s">
        <v>4474</v>
      </c>
      <c r="C5455">
        <v>39.51</v>
      </c>
      <c r="D5455" t="s">
        <v>3745</v>
      </c>
      <c r="E5455">
        <v>5.79</v>
      </c>
      <c r="F5455" t="s">
        <v>3747</v>
      </c>
      <c r="G5455" t="s">
        <v>3741</v>
      </c>
      <c r="H5455" t="s">
        <v>3740</v>
      </c>
      <c r="I5455" t="s">
        <v>3740</v>
      </c>
      <c r="J5455">
        <v>0</v>
      </c>
      <c r="K5455" t="s">
        <v>3740</v>
      </c>
    </row>
    <row r="5456" spans="2:11" x14ac:dyDescent="0.3">
      <c r="B5456" t="s">
        <v>4475</v>
      </c>
      <c r="C5456">
        <v>50.46</v>
      </c>
      <c r="D5456" t="s">
        <v>3745</v>
      </c>
      <c r="E5456">
        <v>4.5599999999999996</v>
      </c>
      <c r="F5456" t="s">
        <v>3748</v>
      </c>
      <c r="G5456" t="s">
        <v>3740</v>
      </c>
      <c r="H5456" t="s">
        <v>3740</v>
      </c>
      <c r="I5456" t="s">
        <v>3740</v>
      </c>
      <c r="J5456">
        <v>0</v>
      </c>
      <c r="K5456" t="s">
        <v>3740</v>
      </c>
    </row>
    <row r="5457" spans="2:11" x14ac:dyDescent="0.3">
      <c r="B5457" t="s">
        <v>4476</v>
      </c>
      <c r="C5457">
        <v>31.73</v>
      </c>
      <c r="D5457" t="s">
        <v>3745</v>
      </c>
      <c r="E5457">
        <v>7</v>
      </c>
      <c r="F5457" t="s">
        <v>3746</v>
      </c>
      <c r="G5457" t="s">
        <v>3740</v>
      </c>
      <c r="H5457" t="s">
        <v>3740</v>
      </c>
      <c r="I5457" t="s">
        <v>3740</v>
      </c>
      <c r="J5457">
        <v>0</v>
      </c>
      <c r="K5457" t="s">
        <v>3740</v>
      </c>
    </row>
    <row r="5458" spans="2:11" x14ac:dyDescent="0.3">
      <c r="B5458" t="s">
        <v>4477</v>
      </c>
      <c r="C5458">
        <v>32.1</v>
      </c>
      <c r="D5458" t="s">
        <v>3745</v>
      </c>
      <c r="E5458">
        <v>6.57</v>
      </c>
      <c r="F5458" t="s">
        <v>3746</v>
      </c>
      <c r="G5458" t="s">
        <v>3741</v>
      </c>
      <c r="H5458" t="s">
        <v>3740</v>
      </c>
      <c r="I5458" t="s">
        <v>3741</v>
      </c>
      <c r="J5458">
        <v>1</v>
      </c>
      <c r="K5458" t="s">
        <v>3740</v>
      </c>
    </row>
    <row r="5459" spans="2:11" x14ac:dyDescent="0.3">
      <c r="B5459" t="s">
        <v>4478</v>
      </c>
      <c r="C5459">
        <v>27.83</v>
      </c>
      <c r="D5459" t="s">
        <v>3749</v>
      </c>
      <c r="E5459">
        <v>11.61</v>
      </c>
      <c r="F5459" t="s">
        <v>3746</v>
      </c>
      <c r="G5459" t="s">
        <v>3741</v>
      </c>
      <c r="H5459" t="s">
        <v>3740</v>
      </c>
      <c r="I5459" t="s">
        <v>3741</v>
      </c>
      <c r="J5459">
        <v>1</v>
      </c>
      <c r="K5459" t="s">
        <v>3740</v>
      </c>
    </row>
    <row r="5460" spans="2:11" x14ac:dyDescent="0.3">
      <c r="B5460" t="s">
        <v>4479</v>
      </c>
      <c r="C5460">
        <v>27.72</v>
      </c>
      <c r="D5460" t="s">
        <v>3749</v>
      </c>
      <c r="E5460">
        <v>8.16</v>
      </c>
      <c r="F5460" t="s">
        <v>3746</v>
      </c>
      <c r="G5460" t="s">
        <v>3741</v>
      </c>
      <c r="H5460" t="s">
        <v>3740</v>
      </c>
      <c r="I5460" t="s">
        <v>3741</v>
      </c>
      <c r="J5460">
        <v>1</v>
      </c>
      <c r="K5460" t="s">
        <v>3740</v>
      </c>
    </row>
    <row r="5461" spans="2:11" x14ac:dyDescent="0.3">
      <c r="B5461" t="s">
        <v>4480</v>
      </c>
      <c r="C5461">
        <v>36.765000000000001</v>
      </c>
      <c r="D5461" t="s">
        <v>3745</v>
      </c>
      <c r="E5461">
        <v>4.4800000000000004</v>
      </c>
      <c r="F5461" t="s">
        <v>3748</v>
      </c>
      <c r="G5461" t="s">
        <v>3741</v>
      </c>
      <c r="H5461" t="s">
        <v>3740</v>
      </c>
      <c r="I5461" t="s">
        <v>3740</v>
      </c>
      <c r="J5461">
        <v>2</v>
      </c>
      <c r="K5461" t="s">
        <v>3740</v>
      </c>
    </row>
    <row r="5462" spans="2:11" x14ac:dyDescent="0.3">
      <c r="B5462" t="s">
        <v>4481</v>
      </c>
      <c r="C5462">
        <v>48.36</v>
      </c>
      <c r="D5462" t="s">
        <v>3745</v>
      </c>
      <c r="E5462">
        <v>4.08</v>
      </c>
      <c r="F5462" t="s">
        <v>3748</v>
      </c>
      <c r="G5462" t="s">
        <v>3740</v>
      </c>
      <c r="H5462" t="s">
        <v>3740</v>
      </c>
      <c r="I5462" t="s">
        <v>3740</v>
      </c>
      <c r="J5462">
        <v>0</v>
      </c>
      <c r="K5462" t="s">
        <v>3740</v>
      </c>
    </row>
    <row r="5463" spans="2:11" x14ac:dyDescent="0.3">
      <c r="B5463" t="s">
        <v>4482</v>
      </c>
      <c r="C5463">
        <v>31.445</v>
      </c>
      <c r="D5463" t="s">
        <v>3745</v>
      </c>
      <c r="E5463">
        <v>4.4000000000000004</v>
      </c>
      <c r="F5463" t="s">
        <v>3748</v>
      </c>
      <c r="G5463" t="s">
        <v>3741</v>
      </c>
      <c r="H5463" t="s">
        <v>3740</v>
      </c>
      <c r="I5463" t="s">
        <v>3740</v>
      </c>
      <c r="J5463">
        <v>2</v>
      </c>
      <c r="K5463" t="s">
        <v>3740</v>
      </c>
    </row>
    <row r="5464" spans="2:11" x14ac:dyDescent="0.3">
      <c r="B5464" t="s">
        <v>4483</v>
      </c>
      <c r="C5464">
        <v>27.55</v>
      </c>
      <c r="D5464" t="s">
        <v>3749</v>
      </c>
      <c r="E5464">
        <v>9.02</v>
      </c>
      <c r="F5464" t="s">
        <v>3746</v>
      </c>
      <c r="G5464" t="s">
        <v>3740</v>
      </c>
      <c r="H5464" t="s">
        <v>3740</v>
      </c>
      <c r="I5464" t="s">
        <v>3740</v>
      </c>
      <c r="J5464">
        <v>0</v>
      </c>
      <c r="K5464" t="s">
        <v>3740</v>
      </c>
    </row>
    <row r="5465" spans="2:11" x14ac:dyDescent="0.3">
      <c r="B5465" t="s">
        <v>4484</v>
      </c>
      <c r="C5465">
        <v>33.11</v>
      </c>
      <c r="D5465" t="s">
        <v>3745</v>
      </c>
      <c r="E5465">
        <v>8.06</v>
      </c>
      <c r="F5465" t="s">
        <v>3746</v>
      </c>
      <c r="G5465" t="s">
        <v>3740</v>
      </c>
      <c r="H5465" t="s">
        <v>3740</v>
      </c>
      <c r="I5465" t="s">
        <v>3740</v>
      </c>
      <c r="J5465">
        <v>0</v>
      </c>
      <c r="K5465" t="s">
        <v>3740</v>
      </c>
    </row>
    <row r="5466" spans="2:11" x14ac:dyDescent="0.3">
      <c r="B5466" t="s">
        <v>4485</v>
      </c>
      <c r="C5466">
        <v>36.85</v>
      </c>
      <c r="D5466" t="s">
        <v>3745</v>
      </c>
      <c r="E5466">
        <v>6.21</v>
      </c>
      <c r="F5466" t="s">
        <v>3747</v>
      </c>
      <c r="G5466" t="s">
        <v>3741</v>
      </c>
      <c r="H5466" t="s">
        <v>3740</v>
      </c>
      <c r="I5466" t="s">
        <v>3740</v>
      </c>
      <c r="J5466">
        <v>2</v>
      </c>
      <c r="K5466" t="s">
        <v>3740</v>
      </c>
    </row>
    <row r="5467" spans="2:11" x14ac:dyDescent="0.3">
      <c r="B5467" t="s">
        <v>4486</v>
      </c>
      <c r="C5467">
        <v>36.299999999999997</v>
      </c>
      <c r="D5467" t="s">
        <v>3745</v>
      </c>
      <c r="E5467">
        <v>5.79</v>
      </c>
      <c r="F5467" t="s">
        <v>3747</v>
      </c>
      <c r="G5467" t="s">
        <v>3741</v>
      </c>
      <c r="H5467" t="s">
        <v>3740</v>
      </c>
      <c r="I5467" t="s">
        <v>3740</v>
      </c>
      <c r="J5467">
        <v>2</v>
      </c>
      <c r="K5467" t="s">
        <v>3740</v>
      </c>
    </row>
    <row r="5468" spans="2:11" x14ac:dyDescent="0.3">
      <c r="B5468" t="s">
        <v>4487</v>
      </c>
      <c r="C5468">
        <v>45.34</v>
      </c>
      <c r="D5468" t="s">
        <v>3745</v>
      </c>
      <c r="E5468">
        <v>5.69</v>
      </c>
      <c r="F5468" t="s">
        <v>3748</v>
      </c>
      <c r="G5468" t="s">
        <v>3741</v>
      </c>
      <c r="H5468" t="s">
        <v>3740</v>
      </c>
      <c r="I5468" t="s">
        <v>3740</v>
      </c>
      <c r="J5468">
        <v>0</v>
      </c>
      <c r="K5468" t="s">
        <v>3740</v>
      </c>
    </row>
    <row r="5469" spans="2:11" x14ac:dyDescent="0.3">
      <c r="B5469" t="s">
        <v>4488</v>
      </c>
      <c r="C5469">
        <v>31.8</v>
      </c>
      <c r="D5469" t="s">
        <v>3745</v>
      </c>
      <c r="E5469">
        <v>5.36</v>
      </c>
      <c r="F5469" t="s">
        <v>3748</v>
      </c>
      <c r="G5469" t="s">
        <v>3741</v>
      </c>
      <c r="H5469" t="s">
        <v>3740</v>
      </c>
      <c r="I5469" t="s">
        <v>3740</v>
      </c>
      <c r="J5469">
        <v>2</v>
      </c>
      <c r="K5469" t="s">
        <v>3740</v>
      </c>
    </row>
    <row r="5470" spans="2:11" x14ac:dyDescent="0.3">
      <c r="B5470" t="s">
        <v>4489</v>
      </c>
      <c r="C5470">
        <v>41.02</v>
      </c>
      <c r="D5470" t="s">
        <v>3745</v>
      </c>
      <c r="E5470">
        <v>11.37</v>
      </c>
      <c r="F5470" t="s">
        <v>3746</v>
      </c>
      <c r="G5470" t="s">
        <v>3740</v>
      </c>
      <c r="H5470" t="s">
        <v>3740</v>
      </c>
      <c r="I5470" t="s">
        <v>3740</v>
      </c>
      <c r="J5470">
        <v>0</v>
      </c>
      <c r="K5470" t="s">
        <v>3740</v>
      </c>
    </row>
    <row r="5471" spans="2:11" x14ac:dyDescent="0.3">
      <c r="B5471" t="s">
        <v>4490</v>
      </c>
      <c r="C5471">
        <v>32.68</v>
      </c>
      <c r="D5471" t="s">
        <v>3745</v>
      </c>
      <c r="E5471">
        <v>11.87</v>
      </c>
      <c r="F5471" t="s">
        <v>3746</v>
      </c>
      <c r="G5471" t="s">
        <v>3740</v>
      </c>
      <c r="H5471" t="s">
        <v>3740</v>
      </c>
      <c r="I5471" t="s">
        <v>3740</v>
      </c>
      <c r="J5471">
        <v>0</v>
      </c>
      <c r="K5471" t="s">
        <v>3740</v>
      </c>
    </row>
    <row r="5472" spans="2:11" x14ac:dyDescent="0.3">
      <c r="B5472" t="s">
        <v>4491</v>
      </c>
      <c r="C5472">
        <v>21.7</v>
      </c>
      <c r="D5472" t="s">
        <v>3750</v>
      </c>
      <c r="E5472">
        <v>4.9000000000000004</v>
      </c>
      <c r="F5472" t="s">
        <v>3748</v>
      </c>
      <c r="G5472" t="s">
        <v>3740</v>
      </c>
      <c r="H5472" t="s">
        <v>3740</v>
      </c>
      <c r="I5472" t="s">
        <v>3741</v>
      </c>
      <c r="J5472">
        <v>1</v>
      </c>
      <c r="K5472" t="s">
        <v>3741</v>
      </c>
    </row>
    <row r="5473" spans="2:11" x14ac:dyDescent="0.3">
      <c r="B5473" t="s">
        <v>4492</v>
      </c>
      <c r="C5473">
        <v>40.479999999999997</v>
      </c>
      <c r="D5473" t="s">
        <v>3745</v>
      </c>
      <c r="E5473">
        <v>6.7</v>
      </c>
      <c r="F5473" t="s">
        <v>3746</v>
      </c>
      <c r="G5473" t="s">
        <v>3740</v>
      </c>
      <c r="H5473" t="s">
        <v>3740</v>
      </c>
      <c r="I5473" t="s">
        <v>3740</v>
      </c>
      <c r="J5473">
        <v>3</v>
      </c>
      <c r="K5473" t="s">
        <v>3740</v>
      </c>
    </row>
    <row r="5474" spans="2:11" x14ac:dyDescent="0.3">
      <c r="B5474" t="s">
        <v>4493</v>
      </c>
      <c r="C5474">
        <v>34.5</v>
      </c>
      <c r="D5474" t="s">
        <v>3745</v>
      </c>
      <c r="E5474">
        <v>10.3</v>
      </c>
      <c r="F5474" t="s">
        <v>3746</v>
      </c>
      <c r="G5474" t="s">
        <v>3740</v>
      </c>
      <c r="H5474" t="s">
        <v>3740</v>
      </c>
      <c r="I5474" t="s">
        <v>3740</v>
      </c>
      <c r="J5474">
        <v>3</v>
      </c>
      <c r="K5474" t="s">
        <v>3740</v>
      </c>
    </row>
    <row r="5475" spans="2:11" x14ac:dyDescent="0.3">
      <c r="B5475" t="s">
        <v>4494</v>
      </c>
      <c r="C5475">
        <v>45.9</v>
      </c>
      <c r="D5475" t="s">
        <v>3745</v>
      </c>
      <c r="E5475">
        <v>11.14</v>
      </c>
      <c r="F5475" t="s">
        <v>3746</v>
      </c>
      <c r="G5475" t="s">
        <v>3741</v>
      </c>
      <c r="H5475" t="s">
        <v>3740</v>
      </c>
      <c r="I5475" t="s">
        <v>3740</v>
      </c>
      <c r="J5475">
        <v>1</v>
      </c>
      <c r="K5475" t="s">
        <v>3740</v>
      </c>
    </row>
    <row r="5476" spans="2:11" x14ac:dyDescent="0.3">
      <c r="B5476" t="s">
        <v>4495</v>
      </c>
      <c r="C5476">
        <v>33.479999999999997</v>
      </c>
      <c r="D5476" t="s">
        <v>3745</v>
      </c>
      <c r="E5476">
        <v>4.74</v>
      </c>
      <c r="F5476" t="s">
        <v>3748</v>
      </c>
      <c r="G5476" t="s">
        <v>3741</v>
      </c>
      <c r="H5476" t="s">
        <v>3740</v>
      </c>
      <c r="I5476" t="s">
        <v>3740</v>
      </c>
      <c r="J5476">
        <v>2</v>
      </c>
      <c r="K5476" t="s">
        <v>3740</v>
      </c>
    </row>
    <row r="5477" spans="2:11" x14ac:dyDescent="0.3">
      <c r="B5477" t="s">
        <v>4496</v>
      </c>
      <c r="C5477">
        <v>28.31</v>
      </c>
      <c r="D5477" t="s">
        <v>3749</v>
      </c>
      <c r="E5477">
        <v>5.96</v>
      </c>
      <c r="F5477" t="s">
        <v>3747</v>
      </c>
      <c r="G5477" t="s">
        <v>3741</v>
      </c>
      <c r="H5477" t="s">
        <v>3740</v>
      </c>
      <c r="I5477" t="s">
        <v>3740</v>
      </c>
      <c r="J5477">
        <v>2</v>
      </c>
      <c r="K5477" t="s">
        <v>3740</v>
      </c>
    </row>
    <row r="5478" spans="2:11" x14ac:dyDescent="0.3">
      <c r="B5478" t="s">
        <v>4497</v>
      </c>
      <c r="C5478">
        <v>21.565000000000001</v>
      </c>
      <c r="D5478" t="s">
        <v>3750</v>
      </c>
      <c r="E5478">
        <v>4.95</v>
      </c>
      <c r="F5478" t="s">
        <v>3748</v>
      </c>
      <c r="G5478" t="s">
        <v>3740</v>
      </c>
      <c r="H5478" t="s">
        <v>3742</v>
      </c>
      <c r="I5478" t="s">
        <v>3740</v>
      </c>
      <c r="J5478">
        <v>1</v>
      </c>
      <c r="K5478" t="s">
        <v>3741</v>
      </c>
    </row>
    <row r="5479" spans="2:11" x14ac:dyDescent="0.3">
      <c r="B5479" t="s">
        <v>4498</v>
      </c>
      <c r="C5479">
        <v>35.590000000000003</v>
      </c>
      <c r="D5479" t="s">
        <v>3745</v>
      </c>
      <c r="E5479">
        <v>5.21</v>
      </c>
      <c r="F5479" t="s">
        <v>3748</v>
      </c>
      <c r="G5479" t="s">
        <v>3741</v>
      </c>
      <c r="H5479" t="s">
        <v>3740</v>
      </c>
      <c r="I5479" t="s">
        <v>3741</v>
      </c>
      <c r="J5479">
        <v>1</v>
      </c>
      <c r="K5479" t="s">
        <v>3740</v>
      </c>
    </row>
    <row r="5480" spans="2:11" x14ac:dyDescent="0.3">
      <c r="B5480" t="s">
        <v>4499</v>
      </c>
      <c r="C5480">
        <v>43.44</v>
      </c>
      <c r="D5480" t="s">
        <v>3745</v>
      </c>
      <c r="E5480">
        <v>4.8600000000000003</v>
      </c>
      <c r="F5480" t="s">
        <v>3748</v>
      </c>
      <c r="G5480" t="s">
        <v>3741</v>
      </c>
      <c r="H5480" t="s">
        <v>3740</v>
      </c>
      <c r="I5480" t="s">
        <v>3740</v>
      </c>
      <c r="J5480">
        <v>0</v>
      </c>
      <c r="K5480" t="s">
        <v>3740</v>
      </c>
    </row>
    <row r="5481" spans="2:11" x14ac:dyDescent="0.3">
      <c r="B5481" t="s">
        <v>4500</v>
      </c>
      <c r="C5481">
        <v>21.754999999999999</v>
      </c>
      <c r="D5481" t="s">
        <v>3750</v>
      </c>
      <c r="E5481">
        <v>7.79</v>
      </c>
      <c r="F5481" t="s">
        <v>3746</v>
      </c>
      <c r="G5481" t="s">
        <v>3741</v>
      </c>
      <c r="H5481" t="s">
        <v>3740</v>
      </c>
      <c r="I5481" t="s">
        <v>3740</v>
      </c>
      <c r="J5481">
        <v>0</v>
      </c>
      <c r="K5481" t="s">
        <v>3740</v>
      </c>
    </row>
    <row r="5482" spans="2:11" x14ac:dyDescent="0.3">
      <c r="B5482" t="s">
        <v>4501</v>
      </c>
      <c r="C5482">
        <v>44.55</v>
      </c>
      <c r="D5482" t="s">
        <v>3745</v>
      </c>
      <c r="E5482">
        <v>7.12</v>
      </c>
      <c r="F5482" t="s">
        <v>3746</v>
      </c>
      <c r="G5482" t="s">
        <v>3741</v>
      </c>
      <c r="H5482" t="s">
        <v>3740</v>
      </c>
      <c r="I5482" t="s">
        <v>3740</v>
      </c>
      <c r="J5482">
        <v>1</v>
      </c>
      <c r="K5482" t="s">
        <v>3740</v>
      </c>
    </row>
    <row r="5483" spans="2:11" x14ac:dyDescent="0.3">
      <c r="B5483" t="s">
        <v>4502</v>
      </c>
      <c r="C5483">
        <v>43.32</v>
      </c>
      <c r="D5483" t="s">
        <v>3745</v>
      </c>
      <c r="E5483">
        <v>4.67</v>
      </c>
      <c r="F5483" t="s">
        <v>3748</v>
      </c>
      <c r="G5483" t="s">
        <v>3741</v>
      </c>
      <c r="H5483" t="s">
        <v>3740</v>
      </c>
      <c r="I5483" t="s">
        <v>3740</v>
      </c>
      <c r="J5483">
        <v>0</v>
      </c>
      <c r="K5483" t="s">
        <v>3740</v>
      </c>
    </row>
    <row r="5484" spans="2:11" x14ac:dyDescent="0.3">
      <c r="B5484" t="s">
        <v>4503</v>
      </c>
      <c r="C5484">
        <v>31.23</v>
      </c>
      <c r="D5484" t="s">
        <v>3745</v>
      </c>
      <c r="E5484">
        <v>9.1199999999999992</v>
      </c>
      <c r="F5484" t="s">
        <v>3746</v>
      </c>
      <c r="G5484" t="s">
        <v>3741</v>
      </c>
      <c r="H5484" t="s">
        <v>3740</v>
      </c>
      <c r="I5484" t="s">
        <v>3741</v>
      </c>
      <c r="J5484">
        <v>1</v>
      </c>
      <c r="K5484" t="s">
        <v>3740</v>
      </c>
    </row>
    <row r="5485" spans="2:11" x14ac:dyDescent="0.3">
      <c r="B5485" t="s">
        <v>4504</v>
      </c>
      <c r="C5485">
        <v>42.81</v>
      </c>
      <c r="D5485" t="s">
        <v>3745</v>
      </c>
      <c r="E5485">
        <v>4.1500000000000004</v>
      </c>
      <c r="F5485" t="s">
        <v>3748</v>
      </c>
      <c r="G5485" t="s">
        <v>3740</v>
      </c>
      <c r="H5485" t="s">
        <v>3740</v>
      </c>
      <c r="I5485" t="s">
        <v>3740</v>
      </c>
      <c r="J5485">
        <v>1</v>
      </c>
      <c r="K5485" t="s">
        <v>3740</v>
      </c>
    </row>
    <row r="5486" spans="2:11" x14ac:dyDescent="0.3">
      <c r="B5486" t="s">
        <v>4505</v>
      </c>
      <c r="C5486">
        <v>35.909999999999997</v>
      </c>
      <c r="D5486" t="s">
        <v>3745</v>
      </c>
      <c r="E5486">
        <v>6.72</v>
      </c>
      <c r="F5486" t="s">
        <v>3746</v>
      </c>
      <c r="G5486" t="s">
        <v>3741</v>
      </c>
      <c r="H5486" t="s">
        <v>3740</v>
      </c>
      <c r="I5486" t="s">
        <v>3740</v>
      </c>
      <c r="J5486">
        <v>2</v>
      </c>
      <c r="K5486" t="s">
        <v>3740</v>
      </c>
    </row>
    <row r="5487" spans="2:11" x14ac:dyDescent="0.3">
      <c r="B5487" t="s">
        <v>4506</v>
      </c>
      <c r="C5487">
        <v>36.65</v>
      </c>
      <c r="D5487" t="s">
        <v>3745</v>
      </c>
      <c r="E5487">
        <v>5.01</v>
      </c>
      <c r="F5487" t="s">
        <v>3748</v>
      </c>
      <c r="G5487" t="s">
        <v>3741</v>
      </c>
      <c r="H5487" t="s">
        <v>3740</v>
      </c>
      <c r="I5487" t="s">
        <v>3741</v>
      </c>
      <c r="J5487">
        <v>1</v>
      </c>
      <c r="K5487" t="s">
        <v>3740</v>
      </c>
    </row>
    <row r="5488" spans="2:11" x14ac:dyDescent="0.3">
      <c r="B5488" t="s">
        <v>4507</v>
      </c>
      <c r="C5488">
        <v>22.04</v>
      </c>
      <c r="D5488" t="s">
        <v>3750</v>
      </c>
      <c r="E5488">
        <v>10.9</v>
      </c>
      <c r="F5488" t="s">
        <v>3746</v>
      </c>
      <c r="G5488" t="s">
        <v>3741</v>
      </c>
      <c r="H5488" t="s">
        <v>3740</v>
      </c>
      <c r="I5488" t="s">
        <v>3740</v>
      </c>
      <c r="J5488">
        <v>2</v>
      </c>
      <c r="K5488" t="s">
        <v>3740</v>
      </c>
    </row>
    <row r="5489" spans="2:11" x14ac:dyDescent="0.3">
      <c r="B5489" t="s">
        <v>4508</v>
      </c>
      <c r="C5489">
        <v>31.824999999999999</v>
      </c>
      <c r="D5489" t="s">
        <v>3745</v>
      </c>
      <c r="E5489">
        <v>5.52</v>
      </c>
      <c r="F5489" t="s">
        <v>3748</v>
      </c>
      <c r="G5489" t="s">
        <v>3741</v>
      </c>
      <c r="H5489" t="s">
        <v>3740</v>
      </c>
      <c r="I5489" t="s">
        <v>3740</v>
      </c>
      <c r="J5489">
        <v>1</v>
      </c>
      <c r="K5489" t="s">
        <v>3740</v>
      </c>
    </row>
    <row r="5490" spans="2:11" x14ac:dyDescent="0.3">
      <c r="B5490" t="s">
        <v>4509</v>
      </c>
      <c r="C5490">
        <v>53.58</v>
      </c>
      <c r="D5490" t="s">
        <v>3745</v>
      </c>
      <c r="E5490">
        <v>4.55</v>
      </c>
      <c r="F5490" t="s">
        <v>3748</v>
      </c>
      <c r="G5490" t="s">
        <v>3740</v>
      </c>
      <c r="H5490" t="s">
        <v>3740</v>
      </c>
      <c r="I5490" t="s">
        <v>3740</v>
      </c>
      <c r="J5490">
        <v>1</v>
      </c>
      <c r="K5490" t="s">
        <v>3740</v>
      </c>
    </row>
    <row r="5491" spans="2:11" x14ac:dyDescent="0.3">
      <c r="B5491" t="s">
        <v>4510</v>
      </c>
      <c r="C5491">
        <v>34.299999999999997</v>
      </c>
      <c r="D5491" t="s">
        <v>3745</v>
      </c>
      <c r="E5491">
        <v>11.76</v>
      </c>
      <c r="F5491" t="s">
        <v>3746</v>
      </c>
      <c r="G5491" t="s">
        <v>3740</v>
      </c>
      <c r="H5491" t="s">
        <v>3740</v>
      </c>
      <c r="I5491" t="s">
        <v>3740</v>
      </c>
      <c r="J5491">
        <v>0</v>
      </c>
      <c r="K5491" t="s">
        <v>3740</v>
      </c>
    </row>
    <row r="5492" spans="2:11" x14ac:dyDescent="0.3">
      <c r="B5492" t="s">
        <v>4511</v>
      </c>
      <c r="C5492">
        <v>32.11</v>
      </c>
      <c r="D5492" t="s">
        <v>3745</v>
      </c>
      <c r="E5492">
        <v>7.06</v>
      </c>
      <c r="F5492" t="s">
        <v>3746</v>
      </c>
      <c r="G5492" t="s">
        <v>3740</v>
      </c>
      <c r="H5492" t="s">
        <v>3740</v>
      </c>
      <c r="I5492" t="s">
        <v>3740</v>
      </c>
      <c r="J5492">
        <v>0</v>
      </c>
      <c r="K5492" t="s">
        <v>3740</v>
      </c>
    </row>
    <row r="5493" spans="2:11" x14ac:dyDescent="0.3">
      <c r="B5493" t="s">
        <v>4512</v>
      </c>
      <c r="C5493">
        <v>31.78</v>
      </c>
      <c r="D5493" t="s">
        <v>3745</v>
      </c>
      <c r="E5493">
        <v>11.35</v>
      </c>
      <c r="F5493" t="s">
        <v>3746</v>
      </c>
      <c r="G5493" t="s">
        <v>3741</v>
      </c>
      <c r="H5493" t="s">
        <v>3740</v>
      </c>
      <c r="I5493" t="s">
        <v>3741</v>
      </c>
      <c r="J5493">
        <v>1</v>
      </c>
      <c r="K5493" t="s">
        <v>3740</v>
      </c>
    </row>
    <row r="5494" spans="2:11" x14ac:dyDescent="0.3">
      <c r="B5494" t="s">
        <v>4513</v>
      </c>
      <c r="C5494">
        <v>46.89</v>
      </c>
      <c r="D5494" t="s">
        <v>3745</v>
      </c>
      <c r="E5494">
        <v>5.52</v>
      </c>
      <c r="F5494" t="s">
        <v>3748</v>
      </c>
      <c r="G5494" t="s">
        <v>3740</v>
      </c>
      <c r="H5494" t="s">
        <v>3740</v>
      </c>
      <c r="I5494" t="s">
        <v>3740</v>
      </c>
      <c r="J5494">
        <v>0</v>
      </c>
      <c r="K5494" t="s">
        <v>3740</v>
      </c>
    </row>
    <row r="5495" spans="2:11" x14ac:dyDescent="0.3">
      <c r="B5495" t="s">
        <v>4514</v>
      </c>
      <c r="C5495">
        <v>39.35</v>
      </c>
      <c r="D5495" t="s">
        <v>3745</v>
      </c>
      <c r="E5495">
        <v>7.86</v>
      </c>
      <c r="F5495" t="s">
        <v>3746</v>
      </c>
      <c r="G5495" t="s">
        <v>3741</v>
      </c>
      <c r="H5495" t="s">
        <v>3740</v>
      </c>
      <c r="I5495" t="s">
        <v>3740</v>
      </c>
      <c r="J5495">
        <v>1</v>
      </c>
      <c r="K5495" t="s">
        <v>3740</v>
      </c>
    </row>
    <row r="5496" spans="2:11" x14ac:dyDescent="0.3">
      <c r="B5496" t="s">
        <v>4515</v>
      </c>
      <c r="C5496">
        <v>39.200000000000003</v>
      </c>
      <c r="D5496" t="s">
        <v>3745</v>
      </c>
      <c r="E5496">
        <v>11.38</v>
      </c>
      <c r="F5496" t="s">
        <v>3746</v>
      </c>
      <c r="G5496" t="s">
        <v>3740</v>
      </c>
      <c r="H5496" t="s">
        <v>3740</v>
      </c>
      <c r="I5496" t="s">
        <v>3740</v>
      </c>
      <c r="J5496">
        <v>0</v>
      </c>
      <c r="K5496" t="s">
        <v>3740</v>
      </c>
    </row>
    <row r="5497" spans="2:11" x14ac:dyDescent="0.3">
      <c r="B5497" t="s">
        <v>4516</v>
      </c>
      <c r="C5497">
        <v>39.159999999999997</v>
      </c>
      <c r="D5497" t="s">
        <v>3745</v>
      </c>
      <c r="E5497">
        <v>10.48</v>
      </c>
      <c r="F5497" t="s">
        <v>3746</v>
      </c>
      <c r="G5497" t="s">
        <v>3740</v>
      </c>
      <c r="H5497" t="s">
        <v>3740</v>
      </c>
      <c r="I5497" t="s">
        <v>3740</v>
      </c>
      <c r="J5497">
        <v>0</v>
      </c>
      <c r="K5497" t="s">
        <v>3740</v>
      </c>
    </row>
    <row r="5498" spans="2:11" x14ac:dyDescent="0.3">
      <c r="B5498" t="s">
        <v>4517</v>
      </c>
      <c r="C5498">
        <v>44.1</v>
      </c>
      <c r="D5498" t="s">
        <v>3745</v>
      </c>
      <c r="E5498">
        <v>5.04</v>
      </c>
      <c r="F5498" t="s">
        <v>3748</v>
      </c>
      <c r="G5498" t="s">
        <v>3741</v>
      </c>
      <c r="H5498" t="s">
        <v>3740</v>
      </c>
      <c r="I5498" t="s">
        <v>3740</v>
      </c>
      <c r="J5498">
        <v>0</v>
      </c>
      <c r="K5498" t="s">
        <v>3740</v>
      </c>
    </row>
    <row r="5499" spans="2:11" x14ac:dyDescent="0.3">
      <c r="B5499" t="s">
        <v>4518</v>
      </c>
      <c r="C5499">
        <v>33.200000000000003</v>
      </c>
      <c r="D5499" t="s">
        <v>3745</v>
      </c>
      <c r="E5499">
        <v>9.06</v>
      </c>
      <c r="F5499" t="s">
        <v>3746</v>
      </c>
      <c r="G5499" t="s">
        <v>3740</v>
      </c>
      <c r="H5499" t="s">
        <v>3740</v>
      </c>
      <c r="I5499" t="s">
        <v>3740</v>
      </c>
      <c r="J5499">
        <v>0</v>
      </c>
      <c r="K5499" t="s">
        <v>3740</v>
      </c>
    </row>
    <row r="5500" spans="2:11" x14ac:dyDescent="0.3">
      <c r="B5500" t="s">
        <v>4519</v>
      </c>
      <c r="C5500">
        <v>29.92</v>
      </c>
      <c r="D5500" t="s">
        <v>3749</v>
      </c>
      <c r="E5500">
        <v>11.07</v>
      </c>
      <c r="F5500" t="s">
        <v>3746</v>
      </c>
      <c r="G5500" t="s">
        <v>3740</v>
      </c>
      <c r="H5500" t="s">
        <v>3740</v>
      </c>
      <c r="I5500" t="s">
        <v>3740</v>
      </c>
      <c r="J5500">
        <v>0</v>
      </c>
      <c r="K5500" t="s">
        <v>3740</v>
      </c>
    </row>
    <row r="5501" spans="2:11" x14ac:dyDescent="0.3">
      <c r="B5501" t="s">
        <v>4520</v>
      </c>
      <c r="C5501">
        <v>25</v>
      </c>
      <c r="D5501" t="s">
        <v>3749</v>
      </c>
      <c r="E5501">
        <v>10.45</v>
      </c>
      <c r="F5501" t="s">
        <v>3746</v>
      </c>
      <c r="G5501" t="s">
        <v>3740</v>
      </c>
      <c r="H5501" t="s">
        <v>3740</v>
      </c>
      <c r="I5501" t="s">
        <v>3740</v>
      </c>
      <c r="J5501">
        <v>0</v>
      </c>
      <c r="K5501" t="s">
        <v>3740</v>
      </c>
    </row>
    <row r="5502" spans="2:11" x14ac:dyDescent="0.3">
      <c r="B5502" t="s">
        <v>4521</v>
      </c>
      <c r="C5502">
        <v>38.869999999999997</v>
      </c>
      <c r="D5502" t="s">
        <v>3745</v>
      </c>
      <c r="E5502">
        <v>8.6300000000000008</v>
      </c>
      <c r="F5502" t="s">
        <v>3746</v>
      </c>
      <c r="G5502" t="s">
        <v>3741</v>
      </c>
      <c r="H5502" t="s">
        <v>3740</v>
      </c>
      <c r="I5502" t="s">
        <v>3740</v>
      </c>
      <c r="J5502">
        <v>1</v>
      </c>
      <c r="K5502" t="s">
        <v>3740</v>
      </c>
    </row>
    <row r="5503" spans="2:11" x14ac:dyDescent="0.3">
      <c r="B5503" t="s">
        <v>4522</v>
      </c>
      <c r="C5503">
        <v>32.299999999999997</v>
      </c>
      <c r="D5503" t="s">
        <v>3745</v>
      </c>
      <c r="E5503">
        <v>5.28</v>
      </c>
      <c r="F5503" t="s">
        <v>3748</v>
      </c>
      <c r="G5503" t="s">
        <v>3741</v>
      </c>
      <c r="H5503" t="s">
        <v>3740</v>
      </c>
      <c r="I5503" t="s">
        <v>3740</v>
      </c>
      <c r="J5503">
        <v>2</v>
      </c>
      <c r="K5503" t="s">
        <v>3740</v>
      </c>
    </row>
    <row r="5504" spans="2:11" x14ac:dyDescent="0.3">
      <c r="B5504" t="s">
        <v>4523</v>
      </c>
      <c r="C5504">
        <v>31.16</v>
      </c>
      <c r="D5504" t="s">
        <v>3745</v>
      </c>
      <c r="E5504">
        <v>7.49</v>
      </c>
      <c r="F5504" t="s">
        <v>3746</v>
      </c>
      <c r="G5504" t="s">
        <v>3741</v>
      </c>
      <c r="H5504" t="s">
        <v>3740</v>
      </c>
      <c r="I5504" t="s">
        <v>3740</v>
      </c>
      <c r="J5504">
        <v>2</v>
      </c>
      <c r="K5504" t="s">
        <v>3740</v>
      </c>
    </row>
    <row r="5505" spans="2:11" x14ac:dyDescent="0.3">
      <c r="B5505" t="s">
        <v>4524</v>
      </c>
      <c r="C5505">
        <v>54.59</v>
      </c>
      <c r="D5505" t="s">
        <v>3745</v>
      </c>
      <c r="E5505">
        <v>4.2699999999999996</v>
      </c>
      <c r="F5505" t="s">
        <v>3748</v>
      </c>
      <c r="G5505" t="s">
        <v>3740</v>
      </c>
      <c r="H5505" t="s">
        <v>3740</v>
      </c>
      <c r="I5505" t="s">
        <v>3740</v>
      </c>
      <c r="J5505">
        <v>0</v>
      </c>
      <c r="K5505" t="s">
        <v>3740</v>
      </c>
    </row>
    <row r="5506" spans="2:11" x14ac:dyDescent="0.3">
      <c r="B5506" t="s">
        <v>4525</v>
      </c>
      <c r="C5506">
        <v>21.09</v>
      </c>
      <c r="D5506" t="s">
        <v>3750</v>
      </c>
      <c r="E5506">
        <v>9.2200000000000006</v>
      </c>
      <c r="F5506" t="s">
        <v>3746</v>
      </c>
      <c r="G5506" t="s">
        <v>3741</v>
      </c>
      <c r="H5506" t="s">
        <v>3740</v>
      </c>
      <c r="I5506" t="s">
        <v>3740</v>
      </c>
      <c r="J5506">
        <v>2</v>
      </c>
      <c r="K5506" t="s">
        <v>3740</v>
      </c>
    </row>
    <row r="5507" spans="2:11" x14ac:dyDescent="0.3">
      <c r="B5507" t="s">
        <v>4526</v>
      </c>
      <c r="C5507">
        <v>52.41</v>
      </c>
      <c r="D5507" t="s">
        <v>3745</v>
      </c>
      <c r="E5507">
        <v>5.99</v>
      </c>
      <c r="F5507" t="s">
        <v>3747</v>
      </c>
      <c r="G5507" t="s">
        <v>3740</v>
      </c>
      <c r="H5507" t="s">
        <v>3740</v>
      </c>
      <c r="I5507" t="s">
        <v>3740</v>
      </c>
      <c r="J5507">
        <v>1</v>
      </c>
      <c r="K5507" t="s">
        <v>3740</v>
      </c>
    </row>
    <row r="5508" spans="2:11" x14ac:dyDescent="0.3">
      <c r="B5508" t="s">
        <v>4527</v>
      </c>
      <c r="C5508">
        <v>41.47</v>
      </c>
      <c r="D5508" t="s">
        <v>3745</v>
      </c>
      <c r="E5508">
        <v>5.86</v>
      </c>
      <c r="F5508" t="s">
        <v>3747</v>
      </c>
      <c r="G5508" t="s">
        <v>3741</v>
      </c>
      <c r="H5508" t="s">
        <v>3740</v>
      </c>
      <c r="I5508" t="s">
        <v>3740</v>
      </c>
      <c r="J5508">
        <v>2</v>
      </c>
      <c r="K5508" t="s">
        <v>3740</v>
      </c>
    </row>
    <row r="5509" spans="2:11" x14ac:dyDescent="0.3">
      <c r="B5509" t="s">
        <v>4528</v>
      </c>
      <c r="C5509">
        <v>33.1</v>
      </c>
      <c r="D5509" t="s">
        <v>3745</v>
      </c>
      <c r="E5509">
        <v>5.19</v>
      </c>
      <c r="F5509" t="s">
        <v>3748</v>
      </c>
      <c r="G5509" t="s">
        <v>3741</v>
      </c>
      <c r="H5509" t="s">
        <v>3740</v>
      </c>
      <c r="I5509" t="s">
        <v>3740</v>
      </c>
      <c r="J5509">
        <v>2</v>
      </c>
      <c r="K5509" t="s">
        <v>3740</v>
      </c>
    </row>
    <row r="5510" spans="2:11" x14ac:dyDescent="0.3">
      <c r="B5510" t="s">
        <v>4529</v>
      </c>
      <c r="C5510">
        <v>30.8</v>
      </c>
      <c r="D5510" t="s">
        <v>3745</v>
      </c>
      <c r="E5510">
        <v>4.37</v>
      </c>
      <c r="F5510" t="s">
        <v>3748</v>
      </c>
      <c r="G5510" t="s">
        <v>3741</v>
      </c>
      <c r="H5510" t="s">
        <v>3740</v>
      </c>
      <c r="I5510" t="s">
        <v>3740</v>
      </c>
      <c r="J5510">
        <v>2</v>
      </c>
      <c r="K5510" t="s">
        <v>3740</v>
      </c>
    </row>
    <row r="5511" spans="2:11" x14ac:dyDescent="0.3">
      <c r="B5511" t="s">
        <v>4530</v>
      </c>
      <c r="C5511">
        <v>42.06</v>
      </c>
      <c r="D5511" t="s">
        <v>3745</v>
      </c>
      <c r="E5511">
        <v>5.32</v>
      </c>
      <c r="F5511" t="s">
        <v>3748</v>
      </c>
      <c r="G5511" t="s">
        <v>3740</v>
      </c>
      <c r="H5511" t="s">
        <v>3740</v>
      </c>
      <c r="I5511" t="s">
        <v>3740</v>
      </c>
      <c r="J5511">
        <v>1</v>
      </c>
      <c r="K5511" t="s">
        <v>3740</v>
      </c>
    </row>
    <row r="5512" spans="2:11" x14ac:dyDescent="0.3">
      <c r="B5512" t="s">
        <v>4531</v>
      </c>
      <c r="C5512">
        <v>39.270000000000003</v>
      </c>
      <c r="D5512" t="s">
        <v>3745</v>
      </c>
      <c r="E5512">
        <v>5.64</v>
      </c>
      <c r="F5512" t="s">
        <v>3748</v>
      </c>
      <c r="G5512" t="s">
        <v>3740</v>
      </c>
      <c r="H5512" t="s">
        <v>3740</v>
      </c>
      <c r="I5512" t="s">
        <v>3741</v>
      </c>
      <c r="J5512">
        <v>1</v>
      </c>
      <c r="K5512" t="s">
        <v>3740</v>
      </c>
    </row>
    <row r="5513" spans="2:11" x14ac:dyDescent="0.3">
      <c r="B5513" t="s">
        <v>4532</v>
      </c>
      <c r="C5513">
        <v>30.71</v>
      </c>
      <c r="D5513" t="s">
        <v>3745</v>
      </c>
      <c r="E5513">
        <v>5.59</v>
      </c>
      <c r="F5513" t="s">
        <v>3748</v>
      </c>
      <c r="G5513" t="s">
        <v>3741</v>
      </c>
      <c r="H5513" t="s">
        <v>3740</v>
      </c>
      <c r="I5513" t="s">
        <v>3740</v>
      </c>
      <c r="J5513">
        <v>1</v>
      </c>
      <c r="K5513" t="s">
        <v>3740</v>
      </c>
    </row>
    <row r="5514" spans="2:11" x14ac:dyDescent="0.3">
      <c r="B5514" t="s">
        <v>4533</v>
      </c>
      <c r="C5514">
        <v>47.19</v>
      </c>
      <c r="D5514" t="s">
        <v>3745</v>
      </c>
      <c r="E5514">
        <v>5.29</v>
      </c>
      <c r="F5514" t="s">
        <v>3748</v>
      </c>
      <c r="G5514" t="s">
        <v>3740</v>
      </c>
      <c r="H5514" t="s">
        <v>3740</v>
      </c>
      <c r="I5514" t="s">
        <v>3740</v>
      </c>
      <c r="J5514">
        <v>0</v>
      </c>
      <c r="K5514" t="s">
        <v>3740</v>
      </c>
    </row>
    <row r="5515" spans="2:11" x14ac:dyDescent="0.3">
      <c r="B5515" t="s">
        <v>4534</v>
      </c>
      <c r="C5515">
        <v>30.02</v>
      </c>
      <c r="D5515" t="s">
        <v>3745</v>
      </c>
      <c r="E5515">
        <v>6.65</v>
      </c>
      <c r="F5515" t="s">
        <v>3746</v>
      </c>
      <c r="G5515" t="s">
        <v>3740</v>
      </c>
      <c r="H5515" t="s">
        <v>3740</v>
      </c>
      <c r="I5515" t="s">
        <v>3740</v>
      </c>
      <c r="J5515">
        <v>0</v>
      </c>
      <c r="K5515" t="s">
        <v>3740</v>
      </c>
    </row>
    <row r="5516" spans="2:11" x14ac:dyDescent="0.3">
      <c r="B5516" t="s">
        <v>4535</v>
      </c>
      <c r="C5516">
        <v>37.909999999999997</v>
      </c>
      <c r="D5516" t="s">
        <v>3745</v>
      </c>
      <c r="E5516">
        <v>5.68</v>
      </c>
      <c r="F5516" t="s">
        <v>3748</v>
      </c>
      <c r="G5516" t="s">
        <v>3741</v>
      </c>
      <c r="H5516" t="s">
        <v>3740</v>
      </c>
      <c r="I5516" t="s">
        <v>3740</v>
      </c>
      <c r="J5516">
        <v>0</v>
      </c>
      <c r="K5516" t="s">
        <v>3740</v>
      </c>
    </row>
    <row r="5517" spans="2:11" x14ac:dyDescent="0.3">
      <c r="B5517" t="s">
        <v>4536</v>
      </c>
      <c r="C5517">
        <v>54.61</v>
      </c>
      <c r="D5517" t="s">
        <v>3745</v>
      </c>
      <c r="E5517">
        <v>4.49</v>
      </c>
      <c r="F5517" t="s">
        <v>3748</v>
      </c>
      <c r="G5517" t="s">
        <v>3740</v>
      </c>
      <c r="H5517" t="s">
        <v>3740</v>
      </c>
      <c r="I5517" t="s">
        <v>3740</v>
      </c>
      <c r="J5517">
        <v>0</v>
      </c>
      <c r="K5517" t="s">
        <v>3740</v>
      </c>
    </row>
    <row r="5518" spans="2:11" x14ac:dyDescent="0.3">
      <c r="B5518" t="s">
        <v>4537</v>
      </c>
      <c r="C5518">
        <v>36.005000000000003</v>
      </c>
      <c r="D5518" t="s">
        <v>3745</v>
      </c>
      <c r="E5518">
        <v>6.9</v>
      </c>
      <c r="F5518" t="s">
        <v>3746</v>
      </c>
      <c r="G5518" t="s">
        <v>3740</v>
      </c>
      <c r="H5518" t="s">
        <v>3740</v>
      </c>
      <c r="I5518" t="s">
        <v>3740</v>
      </c>
      <c r="J5518">
        <v>0</v>
      </c>
      <c r="K5518" t="s">
        <v>3740</v>
      </c>
    </row>
    <row r="5519" spans="2:11" x14ac:dyDescent="0.3">
      <c r="B5519" t="s">
        <v>4538</v>
      </c>
      <c r="C5519">
        <v>28.7</v>
      </c>
      <c r="D5519" t="s">
        <v>3749</v>
      </c>
      <c r="E5519">
        <v>11.52</v>
      </c>
      <c r="F5519" t="s">
        <v>3746</v>
      </c>
      <c r="G5519" t="s">
        <v>3740</v>
      </c>
      <c r="H5519" t="s">
        <v>3740</v>
      </c>
      <c r="I5519" t="s">
        <v>3740</v>
      </c>
      <c r="J5519">
        <v>0</v>
      </c>
      <c r="K5519" t="s">
        <v>3740</v>
      </c>
    </row>
    <row r="5520" spans="2:11" x14ac:dyDescent="0.3">
      <c r="B5520" t="s">
        <v>4539</v>
      </c>
      <c r="C5520">
        <v>34.295000000000002</v>
      </c>
      <c r="D5520" t="s">
        <v>3745</v>
      </c>
      <c r="E5520">
        <v>11.24</v>
      </c>
      <c r="F5520" t="s">
        <v>3746</v>
      </c>
      <c r="G5520" t="s">
        <v>3740</v>
      </c>
      <c r="H5520" t="s">
        <v>3740</v>
      </c>
      <c r="I5520" t="s">
        <v>3740</v>
      </c>
      <c r="J5520">
        <v>0</v>
      </c>
      <c r="K5520" t="s">
        <v>3740</v>
      </c>
    </row>
    <row r="5521" spans="2:11" x14ac:dyDescent="0.3">
      <c r="B5521" t="s">
        <v>4540</v>
      </c>
      <c r="C5521">
        <v>27.55</v>
      </c>
      <c r="D5521" t="s">
        <v>3749</v>
      </c>
      <c r="E5521">
        <v>10.98</v>
      </c>
      <c r="F5521" t="s">
        <v>3746</v>
      </c>
      <c r="G5521" t="s">
        <v>3740</v>
      </c>
      <c r="H5521" t="s">
        <v>3740</v>
      </c>
      <c r="I5521" t="s">
        <v>3740</v>
      </c>
      <c r="J5521">
        <v>0</v>
      </c>
      <c r="K5521" t="s">
        <v>3740</v>
      </c>
    </row>
    <row r="5522" spans="2:11" x14ac:dyDescent="0.3">
      <c r="B5522" t="s">
        <v>4541</v>
      </c>
      <c r="C5522">
        <v>40.700000000000003</v>
      </c>
      <c r="D5522" t="s">
        <v>3745</v>
      </c>
      <c r="E5522">
        <v>5.42</v>
      </c>
      <c r="F5522" t="s">
        <v>3748</v>
      </c>
      <c r="G5522" t="s">
        <v>3740</v>
      </c>
      <c r="H5522" t="s">
        <v>3740</v>
      </c>
      <c r="I5522" t="s">
        <v>3740</v>
      </c>
      <c r="J5522">
        <v>0</v>
      </c>
      <c r="K5522" t="s">
        <v>3740</v>
      </c>
    </row>
    <row r="5523" spans="2:11" x14ac:dyDescent="0.3">
      <c r="B5523" t="s">
        <v>4542</v>
      </c>
      <c r="C5523">
        <v>18.335000000000001</v>
      </c>
      <c r="D5523" t="s">
        <v>3751</v>
      </c>
      <c r="E5523">
        <v>10.97</v>
      </c>
      <c r="F5523" t="s">
        <v>3746</v>
      </c>
      <c r="G5523" t="s">
        <v>3740</v>
      </c>
      <c r="H5523" t="s">
        <v>3740</v>
      </c>
      <c r="I5523" t="s">
        <v>3740</v>
      </c>
      <c r="J5523">
        <v>0</v>
      </c>
      <c r="K5523" t="s">
        <v>3740</v>
      </c>
    </row>
    <row r="5524" spans="2:11" x14ac:dyDescent="0.3">
      <c r="B5524" t="s">
        <v>4543</v>
      </c>
      <c r="C5524">
        <v>33.914999999999999</v>
      </c>
      <c r="D5524" t="s">
        <v>3745</v>
      </c>
      <c r="E5524">
        <v>9.56</v>
      </c>
      <c r="F5524" t="s">
        <v>3746</v>
      </c>
      <c r="G5524" t="s">
        <v>3741</v>
      </c>
      <c r="H5524" t="s">
        <v>3740</v>
      </c>
      <c r="I5524" t="s">
        <v>3740</v>
      </c>
      <c r="J5524">
        <v>2</v>
      </c>
      <c r="K5524" t="s">
        <v>3740</v>
      </c>
    </row>
    <row r="5525" spans="2:11" x14ac:dyDescent="0.3">
      <c r="B5525" t="s">
        <v>4544</v>
      </c>
      <c r="C5525">
        <v>33.534999999999997</v>
      </c>
      <c r="D5525" t="s">
        <v>3745</v>
      </c>
      <c r="E5525">
        <v>9.4</v>
      </c>
      <c r="F5525" t="s">
        <v>3746</v>
      </c>
      <c r="G5525" t="s">
        <v>3741</v>
      </c>
      <c r="H5525" t="s">
        <v>3740</v>
      </c>
      <c r="I5525" t="s">
        <v>3740</v>
      </c>
      <c r="J5525">
        <v>2</v>
      </c>
      <c r="K5525" t="s">
        <v>3740</v>
      </c>
    </row>
    <row r="5526" spans="2:11" x14ac:dyDescent="0.3">
      <c r="B5526" t="s">
        <v>4545</v>
      </c>
      <c r="C5526">
        <v>23.655000000000001</v>
      </c>
      <c r="D5526" t="s">
        <v>3750</v>
      </c>
      <c r="E5526">
        <v>8.48</v>
      </c>
      <c r="F5526" t="s">
        <v>3746</v>
      </c>
      <c r="G5526" t="s">
        <v>3741</v>
      </c>
      <c r="H5526" t="s">
        <v>3740</v>
      </c>
      <c r="I5526" t="s">
        <v>3740</v>
      </c>
      <c r="J5526">
        <v>2</v>
      </c>
      <c r="K5526" t="s">
        <v>3740</v>
      </c>
    </row>
    <row r="5527" spans="2:11" x14ac:dyDescent="0.3">
      <c r="B5527" t="s">
        <v>4546</v>
      </c>
      <c r="C5527">
        <v>28</v>
      </c>
      <c r="D5527" t="s">
        <v>3749</v>
      </c>
      <c r="E5527">
        <v>5.57</v>
      </c>
      <c r="F5527" t="s">
        <v>3748</v>
      </c>
      <c r="G5527" t="s">
        <v>3740</v>
      </c>
      <c r="H5527" t="s">
        <v>3740</v>
      </c>
      <c r="I5527" t="s">
        <v>3740</v>
      </c>
      <c r="J5527">
        <v>0</v>
      </c>
      <c r="K5527" t="s">
        <v>3740</v>
      </c>
    </row>
    <row r="5528" spans="2:11" x14ac:dyDescent="0.3">
      <c r="B5528" t="s">
        <v>4547</v>
      </c>
      <c r="C5528">
        <v>30.23</v>
      </c>
      <c r="D5528" t="s">
        <v>3745</v>
      </c>
      <c r="E5528">
        <v>6.94</v>
      </c>
      <c r="F5528" t="s">
        <v>3746</v>
      </c>
      <c r="G5528" t="s">
        <v>3741</v>
      </c>
      <c r="H5528" t="s">
        <v>3740</v>
      </c>
      <c r="I5528" t="s">
        <v>3741</v>
      </c>
      <c r="J5528">
        <v>1</v>
      </c>
      <c r="K5528" t="s">
        <v>3740</v>
      </c>
    </row>
    <row r="5529" spans="2:11" x14ac:dyDescent="0.3">
      <c r="B5529" t="s">
        <v>4548</v>
      </c>
      <c r="C5529">
        <v>51.14</v>
      </c>
      <c r="D5529" t="s">
        <v>3745</v>
      </c>
      <c r="E5529">
        <v>4.05</v>
      </c>
      <c r="F5529" t="s">
        <v>3748</v>
      </c>
      <c r="G5529" t="s">
        <v>3740</v>
      </c>
      <c r="H5529" t="s">
        <v>3740</v>
      </c>
      <c r="I5529" t="s">
        <v>3740</v>
      </c>
      <c r="J5529">
        <v>1</v>
      </c>
      <c r="K5529" t="s">
        <v>3740</v>
      </c>
    </row>
    <row r="5530" spans="2:11" x14ac:dyDescent="0.3">
      <c r="B5530" t="s">
        <v>4549</v>
      </c>
      <c r="C5530">
        <v>24.32</v>
      </c>
      <c r="D5530" t="s">
        <v>3750</v>
      </c>
      <c r="E5530">
        <v>10.220000000000001</v>
      </c>
      <c r="F5530" t="s">
        <v>3746</v>
      </c>
      <c r="G5530" t="s">
        <v>3740</v>
      </c>
      <c r="H5530" t="s">
        <v>3740</v>
      </c>
      <c r="I5530" t="s">
        <v>3740</v>
      </c>
      <c r="J5530">
        <v>0</v>
      </c>
      <c r="K5530" t="s">
        <v>3740</v>
      </c>
    </row>
    <row r="5531" spans="2:11" x14ac:dyDescent="0.3">
      <c r="B5531" t="s">
        <v>4550</v>
      </c>
      <c r="C5531">
        <v>38.06</v>
      </c>
      <c r="D5531" t="s">
        <v>3745</v>
      </c>
      <c r="E5531">
        <v>9.24</v>
      </c>
      <c r="F5531" t="s">
        <v>3746</v>
      </c>
      <c r="G5531" t="s">
        <v>3740</v>
      </c>
      <c r="H5531" t="s">
        <v>3740</v>
      </c>
      <c r="I5531" t="s">
        <v>3740</v>
      </c>
      <c r="J5531">
        <v>0</v>
      </c>
      <c r="K5531" t="s">
        <v>3740</v>
      </c>
    </row>
    <row r="5532" spans="2:11" x14ac:dyDescent="0.3">
      <c r="B5532" t="s">
        <v>4551</v>
      </c>
      <c r="C5532">
        <v>37.700000000000003</v>
      </c>
      <c r="D5532" t="s">
        <v>3745</v>
      </c>
      <c r="E5532">
        <v>8.6</v>
      </c>
      <c r="F5532" t="s">
        <v>3746</v>
      </c>
      <c r="G5532" t="s">
        <v>3740</v>
      </c>
      <c r="H5532" t="s">
        <v>3740</v>
      </c>
      <c r="I5532" t="s">
        <v>3740</v>
      </c>
      <c r="J5532">
        <v>0</v>
      </c>
      <c r="K5532" t="s">
        <v>3740</v>
      </c>
    </row>
    <row r="5533" spans="2:11" x14ac:dyDescent="0.3">
      <c r="B5533" t="s">
        <v>4552</v>
      </c>
      <c r="C5533">
        <v>44</v>
      </c>
      <c r="D5533" t="s">
        <v>3745</v>
      </c>
      <c r="E5533">
        <v>9.32</v>
      </c>
      <c r="F5533" t="s">
        <v>3746</v>
      </c>
      <c r="G5533" t="s">
        <v>3741</v>
      </c>
      <c r="H5533" t="s">
        <v>3740</v>
      </c>
      <c r="I5533" t="s">
        <v>3740</v>
      </c>
      <c r="J5533">
        <v>2</v>
      </c>
      <c r="K5533" t="s">
        <v>3740</v>
      </c>
    </row>
    <row r="5534" spans="2:11" x14ac:dyDescent="0.3">
      <c r="B5534" t="s">
        <v>4553</v>
      </c>
      <c r="C5534">
        <v>41.45</v>
      </c>
      <c r="D5534" t="s">
        <v>3745</v>
      </c>
      <c r="E5534">
        <v>6.12</v>
      </c>
      <c r="F5534" t="s">
        <v>3747</v>
      </c>
      <c r="G5534" t="s">
        <v>3741</v>
      </c>
      <c r="H5534" t="s">
        <v>3740</v>
      </c>
      <c r="I5534" t="s">
        <v>3740</v>
      </c>
      <c r="J5534">
        <v>0</v>
      </c>
      <c r="K5534" t="s">
        <v>3740</v>
      </c>
    </row>
    <row r="5535" spans="2:11" x14ac:dyDescent="0.3">
      <c r="B5535" t="s">
        <v>4554</v>
      </c>
      <c r="C5535">
        <v>25.364999999999998</v>
      </c>
      <c r="D5535" t="s">
        <v>3749</v>
      </c>
      <c r="E5535">
        <v>9.19</v>
      </c>
      <c r="F5535" t="s">
        <v>3746</v>
      </c>
      <c r="G5535" t="s">
        <v>3741</v>
      </c>
      <c r="H5535" t="s">
        <v>3740</v>
      </c>
      <c r="I5535" t="s">
        <v>3740</v>
      </c>
      <c r="J5535">
        <v>0</v>
      </c>
      <c r="K5535" t="s">
        <v>3740</v>
      </c>
    </row>
    <row r="5536" spans="2:11" x14ac:dyDescent="0.3">
      <c r="B5536" t="s">
        <v>4555</v>
      </c>
      <c r="C5536">
        <v>34.56</v>
      </c>
      <c r="D5536" t="s">
        <v>3745</v>
      </c>
      <c r="E5536">
        <v>5.84</v>
      </c>
      <c r="F5536" t="s">
        <v>3747</v>
      </c>
      <c r="G5536" t="s">
        <v>3741</v>
      </c>
      <c r="H5536" t="s">
        <v>3740</v>
      </c>
      <c r="I5536" t="s">
        <v>3741</v>
      </c>
      <c r="J5536">
        <v>1</v>
      </c>
      <c r="K5536" t="s">
        <v>3740</v>
      </c>
    </row>
    <row r="5537" spans="2:11" x14ac:dyDescent="0.3">
      <c r="B5537" t="s">
        <v>4556</v>
      </c>
      <c r="C5537">
        <v>28.2</v>
      </c>
      <c r="D5537" t="s">
        <v>3749</v>
      </c>
      <c r="E5537">
        <v>7.19</v>
      </c>
      <c r="F5537" t="s">
        <v>3746</v>
      </c>
      <c r="G5537" t="s">
        <v>3741</v>
      </c>
      <c r="H5537" t="s">
        <v>3740</v>
      </c>
      <c r="I5537" t="s">
        <v>3740</v>
      </c>
      <c r="J5537">
        <v>2</v>
      </c>
      <c r="K5537" t="s">
        <v>3740</v>
      </c>
    </row>
    <row r="5538" spans="2:11" x14ac:dyDescent="0.3">
      <c r="B5538" t="s">
        <v>4557</v>
      </c>
      <c r="C5538">
        <v>30.43</v>
      </c>
      <c r="D5538" t="s">
        <v>3745</v>
      </c>
      <c r="E5538">
        <v>9.39</v>
      </c>
      <c r="F5538" t="s">
        <v>3746</v>
      </c>
      <c r="G5538" t="s">
        <v>3740</v>
      </c>
      <c r="H5538" t="s">
        <v>3740</v>
      </c>
      <c r="I5538" t="s">
        <v>3740</v>
      </c>
      <c r="J5538">
        <v>0</v>
      </c>
      <c r="K5538" t="s">
        <v>3740</v>
      </c>
    </row>
    <row r="5539" spans="2:11" x14ac:dyDescent="0.3">
      <c r="B5539" t="s">
        <v>4558</v>
      </c>
      <c r="C5539">
        <v>32.395000000000003</v>
      </c>
      <c r="D5539" t="s">
        <v>3745</v>
      </c>
      <c r="E5539">
        <v>4.2699999999999996</v>
      </c>
      <c r="F5539" t="s">
        <v>3748</v>
      </c>
      <c r="G5539" t="s">
        <v>3741</v>
      </c>
      <c r="H5539" t="s">
        <v>3740</v>
      </c>
      <c r="I5539" t="s">
        <v>3740</v>
      </c>
      <c r="J5539">
        <v>1</v>
      </c>
      <c r="K5539" t="s">
        <v>3740</v>
      </c>
    </row>
    <row r="5540" spans="2:11" x14ac:dyDescent="0.3">
      <c r="B5540" t="s">
        <v>4559</v>
      </c>
      <c r="C5540">
        <v>24.035</v>
      </c>
      <c r="D5540" t="s">
        <v>3750</v>
      </c>
      <c r="E5540">
        <v>11.71</v>
      </c>
      <c r="F5540" t="s">
        <v>3746</v>
      </c>
      <c r="G5540" t="s">
        <v>3740</v>
      </c>
      <c r="H5540" t="s">
        <v>3740</v>
      </c>
      <c r="I5540" t="s">
        <v>3740</v>
      </c>
      <c r="J5540">
        <v>0</v>
      </c>
      <c r="K5540" t="s">
        <v>3740</v>
      </c>
    </row>
    <row r="5541" spans="2:11" x14ac:dyDescent="0.3">
      <c r="B5541" t="s">
        <v>4560</v>
      </c>
      <c r="C5541">
        <v>37.119999999999997</v>
      </c>
      <c r="D5541" t="s">
        <v>3745</v>
      </c>
      <c r="E5541">
        <v>5.29</v>
      </c>
      <c r="F5541" t="s">
        <v>3748</v>
      </c>
      <c r="G5541" t="s">
        <v>3740</v>
      </c>
      <c r="H5541" t="s">
        <v>3740</v>
      </c>
      <c r="I5541" t="s">
        <v>3740</v>
      </c>
      <c r="J5541">
        <v>2</v>
      </c>
      <c r="K5541" t="s">
        <v>3740</v>
      </c>
    </row>
    <row r="5542" spans="2:11" x14ac:dyDescent="0.3">
      <c r="B5542" t="s">
        <v>4561</v>
      </c>
      <c r="C5542">
        <v>34.840000000000003</v>
      </c>
      <c r="D5542" t="s">
        <v>3745</v>
      </c>
      <c r="E5542">
        <v>6</v>
      </c>
      <c r="F5542" t="s">
        <v>3747</v>
      </c>
      <c r="G5542" t="s">
        <v>3741</v>
      </c>
      <c r="H5542" t="s">
        <v>3740</v>
      </c>
      <c r="I5542" t="s">
        <v>3741</v>
      </c>
      <c r="J5542">
        <v>1</v>
      </c>
      <c r="K5542" t="s">
        <v>3740</v>
      </c>
    </row>
    <row r="5543" spans="2:11" x14ac:dyDescent="0.3">
      <c r="B5543" t="s">
        <v>4562</v>
      </c>
      <c r="C5543">
        <v>29.53</v>
      </c>
      <c r="D5543" t="s">
        <v>3749</v>
      </c>
      <c r="E5543">
        <v>10.64</v>
      </c>
      <c r="F5543" t="s">
        <v>3746</v>
      </c>
      <c r="G5543" t="s">
        <v>3740</v>
      </c>
      <c r="H5543" t="s">
        <v>3740</v>
      </c>
      <c r="I5543" t="s">
        <v>3740</v>
      </c>
      <c r="J5543">
        <v>0</v>
      </c>
      <c r="K5543" t="s">
        <v>3740</v>
      </c>
    </row>
    <row r="5544" spans="2:11" x14ac:dyDescent="0.3">
      <c r="B5544" t="s">
        <v>4563</v>
      </c>
      <c r="C5544">
        <v>42.51</v>
      </c>
      <c r="D5544" t="s">
        <v>3745</v>
      </c>
      <c r="E5544">
        <v>8.2100000000000009</v>
      </c>
      <c r="F5544" t="s">
        <v>3746</v>
      </c>
      <c r="G5544" t="s">
        <v>3741</v>
      </c>
      <c r="H5544" t="s">
        <v>3740</v>
      </c>
      <c r="I5544" t="s">
        <v>3740</v>
      </c>
      <c r="J5544">
        <v>0</v>
      </c>
      <c r="K5544" t="s">
        <v>3740</v>
      </c>
    </row>
    <row r="5545" spans="2:11" x14ac:dyDescent="0.3">
      <c r="B5545" t="s">
        <v>4564</v>
      </c>
      <c r="C5545">
        <v>38.14</v>
      </c>
      <c r="D5545" t="s">
        <v>3745</v>
      </c>
      <c r="E5545">
        <v>5.58</v>
      </c>
      <c r="F5545" t="s">
        <v>3748</v>
      </c>
      <c r="G5545" t="s">
        <v>3740</v>
      </c>
      <c r="H5545" t="s">
        <v>3740</v>
      </c>
      <c r="I5545" t="s">
        <v>3741</v>
      </c>
      <c r="J5545">
        <v>1</v>
      </c>
      <c r="K5545" t="s">
        <v>3740</v>
      </c>
    </row>
    <row r="5546" spans="2:11" x14ac:dyDescent="0.3">
      <c r="B5546" t="s">
        <v>4565</v>
      </c>
      <c r="C5546">
        <v>39.93</v>
      </c>
      <c r="D5546" t="s">
        <v>3745</v>
      </c>
      <c r="E5546">
        <v>8.75</v>
      </c>
      <c r="F5546" t="s">
        <v>3746</v>
      </c>
      <c r="G5546" t="s">
        <v>3740</v>
      </c>
      <c r="H5546" t="s">
        <v>3740</v>
      </c>
      <c r="I5546" t="s">
        <v>3740</v>
      </c>
      <c r="J5546">
        <v>0</v>
      </c>
      <c r="K5546" t="s">
        <v>3740</v>
      </c>
    </row>
    <row r="5547" spans="2:11" x14ac:dyDescent="0.3">
      <c r="B5547" t="s">
        <v>4566</v>
      </c>
      <c r="C5547">
        <v>38.83</v>
      </c>
      <c r="D5547" t="s">
        <v>3745</v>
      </c>
      <c r="E5547">
        <v>11.86</v>
      </c>
      <c r="F5547" t="s">
        <v>3746</v>
      </c>
      <c r="G5547" t="s">
        <v>3740</v>
      </c>
      <c r="H5547" t="s">
        <v>3740</v>
      </c>
      <c r="I5547" t="s">
        <v>3740</v>
      </c>
      <c r="J5547">
        <v>0</v>
      </c>
      <c r="K5547" t="s">
        <v>3740</v>
      </c>
    </row>
    <row r="5548" spans="2:11" x14ac:dyDescent="0.3">
      <c r="B5548" t="s">
        <v>4567</v>
      </c>
      <c r="C5548">
        <v>37.4</v>
      </c>
      <c r="D5548" t="s">
        <v>3745</v>
      </c>
      <c r="E5548">
        <v>11.46</v>
      </c>
      <c r="F5548" t="s">
        <v>3746</v>
      </c>
      <c r="G5548" t="s">
        <v>3740</v>
      </c>
      <c r="H5548" t="s">
        <v>3740</v>
      </c>
      <c r="I5548" t="s">
        <v>3740</v>
      </c>
      <c r="J5548">
        <v>0</v>
      </c>
      <c r="K5548" t="s">
        <v>3740</v>
      </c>
    </row>
    <row r="5549" spans="2:11" x14ac:dyDescent="0.3">
      <c r="B5549" t="s">
        <v>4568</v>
      </c>
      <c r="C5549">
        <v>21.4</v>
      </c>
      <c r="D5549" t="s">
        <v>3750</v>
      </c>
      <c r="E5549">
        <v>9.0299999999999994</v>
      </c>
      <c r="F5549" t="s">
        <v>3746</v>
      </c>
      <c r="G5549" t="s">
        <v>3740</v>
      </c>
      <c r="H5549" t="s">
        <v>3740</v>
      </c>
      <c r="I5549" t="s">
        <v>3740</v>
      </c>
      <c r="J5549">
        <v>0</v>
      </c>
      <c r="K5549" t="s">
        <v>3740</v>
      </c>
    </row>
    <row r="5550" spans="2:11" x14ac:dyDescent="0.3">
      <c r="B5550" t="s">
        <v>4569</v>
      </c>
      <c r="C5550">
        <v>38.380000000000003</v>
      </c>
      <c r="D5550" t="s">
        <v>3745</v>
      </c>
      <c r="E5550">
        <v>8.26</v>
      </c>
      <c r="F5550" t="s">
        <v>3746</v>
      </c>
      <c r="G5550" t="s">
        <v>3741</v>
      </c>
      <c r="H5550" t="s">
        <v>3740</v>
      </c>
      <c r="I5550" t="s">
        <v>3740</v>
      </c>
      <c r="J5550">
        <v>2</v>
      </c>
      <c r="K5550" t="s">
        <v>3740</v>
      </c>
    </row>
    <row r="5551" spans="2:11" x14ac:dyDescent="0.3">
      <c r="B5551" t="s">
        <v>4570</v>
      </c>
      <c r="C5551">
        <v>33.659999999999997</v>
      </c>
      <c r="D5551" t="s">
        <v>3745</v>
      </c>
      <c r="E5551">
        <v>5.42</v>
      </c>
      <c r="F5551" t="s">
        <v>3748</v>
      </c>
      <c r="G5551" t="s">
        <v>3741</v>
      </c>
      <c r="H5551" t="s">
        <v>3740</v>
      </c>
      <c r="I5551" t="s">
        <v>3740</v>
      </c>
      <c r="J5551">
        <v>2</v>
      </c>
      <c r="K5551" t="s">
        <v>3740</v>
      </c>
    </row>
    <row r="5552" spans="2:11" x14ac:dyDescent="0.3">
      <c r="B5552" t="s">
        <v>4571</v>
      </c>
      <c r="C5552">
        <v>31.79</v>
      </c>
      <c r="D5552" t="s">
        <v>3745</v>
      </c>
      <c r="E5552">
        <v>11.33</v>
      </c>
      <c r="F5552" t="s">
        <v>3746</v>
      </c>
      <c r="G5552" t="s">
        <v>3741</v>
      </c>
      <c r="H5552" t="s">
        <v>3740</v>
      </c>
      <c r="I5552" t="s">
        <v>3741</v>
      </c>
      <c r="J5552">
        <v>1</v>
      </c>
      <c r="K5552" t="s">
        <v>3740</v>
      </c>
    </row>
    <row r="5553" spans="2:11" x14ac:dyDescent="0.3">
      <c r="B5553" t="s">
        <v>4572</v>
      </c>
      <c r="C5553">
        <v>29.7</v>
      </c>
      <c r="D5553" t="s">
        <v>3749</v>
      </c>
      <c r="E5553">
        <v>7.69</v>
      </c>
      <c r="F5553" t="s">
        <v>3746</v>
      </c>
      <c r="G5553" t="s">
        <v>3741</v>
      </c>
      <c r="H5553" t="s">
        <v>3740</v>
      </c>
      <c r="I5553" t="s">
        <v>3741</v>
      </c>
      <c r="J5553">
        <v>1</v>
      </c>
      <c r="K5553" t="s">
        <v>3740</v>
      </c>
    </row>
    <row r="5554" spans="2:11" x14ac:dyDescent="0.3">
      <c r="B5554" t="s">
        <v>4573</v>
      </c>
      <c r="C5554">
        <v>25.46</v>
      </c>
      <c r="D5554" t="s">
        <v>3749</v>
      </c>
      <c r="E5554">
        <v>8.77</v>
      </c>
      <c r="F5554" t="s">
        <v>3746</v>
      </c>
      <c r="G5554" t="s">
        <v>3741</v>
      </c>
      <c r="H5554" t="s">
        <v>3740</v>
      </c>
      <c r="I5554" t="s">
        <v>3741</v>
      </c>
      <c r="J5554">
        <v>1</v>
      </c>
      <c r="K5554" t="s">
        <v>3740</v>
      </c>
    </row>
    <row r="5555" spans="2:11" x14ac:dyDescent="0.3">
      <c r="B5555" t="s">
        <v>4574</v>
      </c>
      <c r="C5555">
        <v>39.14</v>
      </c>
      <c r="D5555" t="s">
        <v>3745</v>
      </c>
      <c r="E5555">
        <v>4.91</v>
      </c>
      <c r="F5555" t="s">
        <v>3748</v>
      </c>
      <c r="G5555" t="s">
        <v>3740</v>
      </c>
      <c r="H5555" t="s">
        <v>3742</v>
      </c>
      <c r="I5555" t="s">
        <v>3740</v>
      </c>
      <c r="J5555">
        <v>1</v>
      </c>
      <c r="K5555" t="s">
        <v>3740</v>
      </c>
    </row>
    <row r="5556" spans="2:11" x14ac:dyDescent="0.3">
      <c r="B5556" t="s">
        <v>4575</v>
      </c>
      <c r="C5556">
        <v>41.2</v>
      </c>
      <c r="D5556" t="s">
        <v>3745</v>
      </c>
      <c r="E5556">
        <v>4.95</v>
      </c>
      <c r="F5556" t="s">
        <v>3748</v>
      </c>
      <c r="G5556" t="s">
        <v>3740</v>
      </c>
      <c r="H5556" t="s">
        <v>3740</v>
      </c>
      <c r="I5556" t="s">
        <v>3740</v>
      </c>
      <c r="J5556">
        <v>1</v>
      </c>
      <c r="K5556" t="s">
        <v>3740</v>
      </c>
    </row>
    <row r="5557" spans="2:11" x14ac:dyDescent="0.3">
      <c r="B5557" t="s">
        <v>4576</v>
      </c>
      <c r="C5557">
        <v>28.81</v>
      </c>
      <c r="D5557" t="s">
        <v>3749</v>
      </c>
      <c r="E5557">
        <v>10.8</v>
      </c>
      <c r="F5557" t="s">
        <v>3746</v>
      </c>
      <c r="G5557" t="s">
        <v>3741</v>
      </c>
      <c r="H5557" t="s">
        <v>3740</v>
      </c>
      <c r="I5557" t="s">
        <v>3741</v>
      </c>
      <c r="J5557">
        <v>1</v>
      </c>
      <c r="K5557" t="s">
        <v>3740</v>
      </c>
    </row>
    <row r="5558" spans="2:11" x14ac:dyDescent="0.3">
      <c r="B5558" t="s">
        <v>4577</v>
      </c>
      <c r="C5558">
        <v>37.409999999999997</v>
      </c>
      <c r="D5558" t="s">
        <v>3745</v>
      </c>
      <c r="E5558">
        <v>7.21</v>
      </c>
      <c r="F5558" t="s">
        <v>3746</v>
      </c>
      <c r="G5558" t="s">
        <v>3740</v>
      </c>
      <c r="H5558" t="s">
        <v>3740</v>
      </c>
      <c r="I5558" t="s">
        <v>3740</v>
      </c>
      <c r="J5558">
        <v>2</v>
      </c>
      <c r="K5558" t="s">
        <v>3740</v>
      </c>
    </row>
    <row r="5559" spans="2:11" x14ac:dyDescent="0.3">
      <c r="B5559" t="s">
        <v>4578</v>
      </c>
      <c r="C5559">
        <v>52.54</v>
      </c>
      <c r="D5559" t="s">
        <v>3745</v>
      </c>
      <c r="E5559">
        <v>5.12</v>
      </c>
      <c r="F5559" t="s">
        <v>3748</v>
      </c>
      <c r="G5559" t="s">
        <v>3740</v>
      </c>
      <c r="H5559" t="s">
        <v>3740</v>
      </c>
      <c r="I5559" t="s">
        <v>3741</v>
      </c>
      <c r="J5559">
        <v>1</v>
      </c>
      <c r="K5559" t="s">
        <v>3740</v>
      </c>
    </row>
    <row r="5560" spans="2:11" x14ac:dyDescent="0.3">
      <c r="B5560" t="s">
        <v>4579</v>
      </c>
      <c r="C5560">
        <v>17.29</v>
      </c>
      <c r="D5560" t="s">
        <v>3751</v>
      </c>
      <c r="E5560">
        <v>4.62</v>
      </c>
      <c r="F5560" t="s">
        <v>3748</v>
      </c>
      <c r="G5560" t="s">
        <v>3740</v>
      </c>
      <c r="H5560" t="s">
        <v>3742</v>
      </c>
      <c r="I5560" t="s">
        <v>3740</v>
      </c>
      <c r="J5560">
        <v>1</v>
      </c>
      <c r="K5560" t="s">
        <v>3741</v>
      </c>
    </row>
    <row r="5561" spans="2:11" x14ac:dyDescent="0.3">
      <c r="B5561" t="s">
        <v>4580</v>
      </c>
      <c r="C5561">
        <v>31.74</v>
      </c>
      <c r="D5561" t="s">
        <v>3745</v>
      </c>
      <c r="E5561">
        <v>7.68</v>
      </c>
      <c r="F5561" t="s">
        <v>3746</v>
      </c>
      <c r="G5561" t="s">
        <v>3741</v>
      </c>
      <c r="H5561" t="s">
        <v>3740</v>
      </c>
      <c r="I5561" t="s">
        <v>3740</v>
      </c>
      <c r="J5561">
        <v>0</v>
      </c>
      <c r="K5561" t="s">
        <v>3740</v>
      </c>
    </row>
    <row r="5562" spans="2:11" x14ac:dyDescent="0.3">
      <c r="B5562" t="s">
        <v>4581</v>
      </c>
      <c r="C5562">
        <v>26.504999999999999</v>
      </c>
      <c r="D5562" t="s">
        <v>3749</v>
      </c>
      <c r="E5562">
        <v>6.79</v>
      </c>
      <c r="F5562" t="s">
        <v>3746</v>
      </c>
      <c r="G5562" t="s">
        <v>3741</v>
      </c>
      <c r="H5562" t="s">
        <v>3740</v>
      </c>
      <c r="I5562" t="s">
        <v>3741</v>
      </c>
      <c r="J5562">
        <v>1</v>
      </c>
      <c r="K5562" t="s">
        <v>3740</v>
      </c>
    </row>
    <row r="5563" spans="2:11" x14ac:dyDescent="0.3">
      <c r="B5563" t="s">
        <v>4582</v>
      </c>
      <c r="C5563">
        <v>36.479999999999997</v>
      </c>
      <c r="D5563" t="s">
        <v>3745</v>
      </c>
      <c r="E5563">
        <v>11.09</v>
      </c>
      <c r="F5563" t="s">
        <v>3746</v>
      </c>
      <c r="G5563" t="s">
        <v>3740</v>
      </c>
      <c r="H5563" t="s">
        <v>3740</v>
      </c>
      <c r="I5563" t="s">
        <v>3740</v>
      </c>
      <c r="J5563">
        <v>0</v>
      </c>
      <c r="K5563" t="s">
        <v>3740</v>
      </c>
    </row>
    <row r="5564" spans="2:11" x14ac:dyDescent="0.3">
      <c r="B5564" t="s">
        <v>4583</v>
      </c>
      <c r="C5564">
        <v>39.159999999999997</v>
      </c>
      <c r="D5564" t="s">
        <v>3745</v>
      </c>
      <c r="E5564">
        <v>5.24</v>
      </c>
      <c r="F5564" t="s">
        <v>3748</v>
      </c>
      <c r="G5564" t="s">
        <v>3741</v>
      </c>
      <c r="H5564" t="s">
        <v>3740</v>
      </c>
      <c r="I5564" t="s">
        <v>3741</v>
      </c>
      <c r="J5564">
        <v>1</v>
      </c>
      <c r="K5564" t="s">
        <v>3740</v>
      </c>
    </row>
    <row r="5565" spans="2:11" x14ac:dyDescent="0.3">
      <c r="B5565" t="s">
        <v>4584</v>
      </c>
      <c r="C5565">
        <v>28.22</v>
      </c>
      <c r="D5565" t="s">
        <v>3749</v>
      </c>
      <c r="E5565">
        <v>7.51</v>
      </c>
      <c r="F5565" t="s">
        <v>3746</v>
      </c>
      <c r="G5565" t="s">
        <v>3741</v>
      </c>
      <c r="H5565" t="s">
        <v>3740</v>
      </c>
      <c r="I5565" t="s">
        <v>3741</v>
      </c>
      <c r="J5565">
        <v>1</v>
      </c>
      <c r="K5565" t="s">
        <v>3740</v>
      </c>
    </row>
    <row r="5566" spans="2:11" x14ac:dyDescent="0.3">
      <c r="B5566" t="s">
        <v>4585</v>
      </c>
      <c r="C5566">
        <v>35</v>
      </c>
      <c r="D5566" t="s">
        <v>3745</v>
      </c>
      <c r="E5566">
        <v>4.13</v>
      </c>
      <c r="F5566" t="s">
        <v>3748</v>
      </c>
      <c r="G5566" t="s">
        <v>3740</v>
      </c>
      <c r="H5566" t="s">
        <v>3740</v>
      </c>
      <c r="I5566" t="s">
        <v>3740</v>
      </c>
      <c r="J5566">
        <v>2</v>
      </c>
      <c r="K5566" t="s">
        <v>3740</v>
      </c>
    </row>
    <row r="5567" spans="2:11" x14ac:dyDescent="0.3">
      <c r="B5567" t="s">
        <v>4586</v>
      </c>
      <c r="C5567">
        <v>36.24</v>
      </c>
      <c r="D5567" t="s">
        <v>3745</v>
      </c>
      <c r="E5567">
        <v>8.3800000000000008</v>
      </c>
      <c r="F5567" t="s">
        <v>3746</v>
      </c>
      <c r="G5567" t="s">
        <v>3741</v>
      </c>
      <c r="H5567" t="s">
        <v>3740</v>
      </c>
      <c r="I5567" t="s">
        <v>3740</v>
      </c>
      <c r="J5567">
        <v>1</v>
      </c>
      <c r="K5567" t="s">
        <v>3740</v>
      </c>
    </row>
    <row r="5568" spans="2:11" x14ac:dyDescent="0.3">
      <c r="B5568" t="s">
        <v>4587</v>
      </c>
      <c r="C5568">
        <v>36.954999999999998</v>
      </c>
      <c r="D5568" t="s">
        <v>3745</v>
      </c>
      <c r="E5568">
        <v>8.07</v>
      </c>
      <c r="F5568" t="s">
        <v>3746</v>
      </c>
      <c r="G5568" t="s">
        <v>3740</v>
      </c>
      <c r="H5568" t="s">
        <v>3740</v>
      </c>
      <c r="I5568" t="s">
        <v>3740</v>
      </c>
      <c r="J5568">
        <v>0</v>
      </c>
      <c r="K5568" t="s">
        <v>3740</v>
      </c>
    </row>
    <row r="5569" spans="2:11" x14ac:dyDescent="0.3">
      <c r="B5569" t="s">
        <v>4588</v>
      </c>
      <c r="C5569">
        <v>29.64</v>
      </c>
      <c r="D5569" t="s">
        <v>3749</v>
      </c>
      <c r="E5569">
        <v>8.9499999999999993</v>
      </c>
      <c r="F5569" t="s">
        <v>3746</v>
      </c>
      <c r="G5569" t="s">
        <v>3740</v>
      </c>
      <c r="H5569" t="s">
        <v>3740</v>
      </c>
      <c r="I5569" t="s">
        <v>3740</v>
      </c>
      <c r="J5569">
        <v>0</v>
      </c>
      <c r="K5569" t="s">
        <v>3740</v>
      </c>
    </row>
    <row r="5570" spans="2:11" x14ac:dyDescent="0.3">
      <c r="B5570" t="s">
        <v>4589</v>
      </c>
      <c r="C5570">
        <v>42.74</v>
      </c>
      <c r="D5570" t="s">
        <v>3745</v>
      </c>
      <c r="E5570">
        <v>6.31</v>
      </c>
      <c r="F5570" t="s">
        <v>3747</v>
      </c>
      <c r="G5570" t="s">
        <v>3741</v>
      </c>
      <c r="H5570" t="s">
        <v>3740</v>
      </c>
      <c r="I5570" t="s">
        <v>3740</v>
      </c>
      <c r="J5570">
        <v>1</v>
      </c>
      <c r="K5570" t="s">
        <v>3740</v>
      </c>
    </row>
    <row r="5571" spans="2:11" x14ac:dyDescent="0.3">
      <c r="B5571" t="s">
        <v>4590</v>
      </c>
      <c r="C5571">
        <v>36.130000000000003</v>
      </c>
      <c r="D5571" t="s">
        <v>3745</v>
      </c>
      <c r="E5571">
        <v>7.19</v>
      </c>
      <c r="F5571" t="s">
        <v>3746</v>
      </c>
      <c r="G5571" t="s">
        <v>3741</v>
      </c>
      <c r="H5571" t="s">
        <v>3740</v>
      </c>
      <c r="I5571" t="s">
        <v>3740</v>
      </c>
      <c r="J5571">
        <v>2</v>
      </c>
      <c r="K5571" t="s">
        <v>3740</v>
      </c>
    </row>
    <row r="5572" spans="2:11" x14ac:dyDescent="0.3">
      <c r="B5572" t="s">
        <v>4591</v>
      </c>
      <c r="C5572">
        <v>31.55</v>
      </c>
      <c r="D5572" t="s">
        <v>3745</v>
      </c>
      <c r="E5572">
        <v>6.11</v>
      </c>
      <c r="F5572" t="s">
        <v>3747</v>
      </c>
      <c r="G5572" t="s">
        <v>3741</v>
      </c>
      <c r="H5572" t="s">
        <v>3740</v>
      </c>
      <c r="I5572" t="s">
        <v>3740</v>
      </c>
      <c r="J5572">
        <v>1</v>
      </c>
      <c r="K5572" t="s">
        <v>3740</v>
      </c>
    </row>
    <row r="5573" spans="2:11" x14ac:dyDescent="0.3">
      <c r="B5573" t="s">
        <v>4592</v>
      </c>
      <c r="C5573">
        <v>52.75</v>
      </c>
      <c r="D5573" t="s">
        <v>3745</v>
      </c>
      <c r="E5573">
        <v>6.02</v>
      </c>
      <c r="F5573" t="s">
        <v>3747</v>
      </c>
      <c r="G5573" t="s">
        <v>3740</v>
      </c>
      <c r="H5573" t="s">
        <v>3740</v>
      </c>
      <c r="I5573" t="s">
        <v>3740</v>
      </c>
      <c r="J5573">
        <v>1</v>
      </c>
      <c r="K5573" t="s">
        <v>3740</v>
      </c>
    </row>
    <row r="5574" spans="2:11" x14ac:dyDescent="0.3">
      <c r="B5574" t="s">
        <v>4593</v>
      </c>
      <c r="C5574">
        <v>36.67</v>
      </c>
      <c r="D5574" t="s">
        <v>3745</v>
      </c>
      <c r="E5574">
        <v>11.86</v>
      </c>
      <c r="F5574" t="s">
        <v>3746</v>
      </c>
      <c r="G5574" t="s">
        <v>3740</v>
      </c>
      <c r="H5574" t="s">
        <v>3740</v>
      </c>
      <c r="I5574" t="s">
        <v>3740</v>
      </c>
      <c r="J5574">
        <v>0</v>
      </c>
      <c r="K5574" t="s">
        <v>3740</v>
      </c>
    </row>
    <row r="5575" spans="2:11" x14ac:dyDescent="0.3">
      <c r="B5575" t="s">
        <v>4594</v>
      </c>
      <c r="C5575">
        <v>38.06</v>
      </c>
      <c r="D5575" t="s">
        <v>3745</v>
      </c>
      <c r="E5575">
        <v>8.25</v>
      </c>
      <c r="F5575" t="s">
        <v>3746</v>
      </c>
      <c r="G5575" t="s">
        <v>3740</v>
      </c>
      <c r="H5575" t="s">
        <v>3740</v>
      </c>
      <c r="I5575" t="s">
        <v>3740</v>
      </c>
      <c r="J5575">
        <v>0</v>
      </c>
      <c r="K5575" t="s">
        <v>3740</v>
      </c>
    </row>
    <row r="5576" spans="2:11" x14ac:dyDescent="0.3">
      <c r="B5576" t="s">
        <v>4595</v>
      </c>
      <c r="C5576">
        <v>38</v>
      </c>
      <c r="D5576" t="s">
        <v>3745</v>
      </c>
      <c r="E5576">
        <v>8.1300000000000008</v>
      </c>
      <c r="F5576" t="s">
        <v>3746</v>
      </c>
      <c r="G5576" t="s">
        <v>3740</v>
      </c>
      <c r="H5576" t="s">
        <v>3740</v>
      </c>
      <c r="I5576" t="s">
        <v>3740</v>
      </c>
      <c r="J5576">
        <v>0</v>
      </c>
      <c r="K5576" t="s">
        <v>3740</v>
      </c>
    </row>
    <row r="5577" spans="2:11" x14ac:dyDescent="0.3">
      <c r="B5577" t="s">
        <v>4596</v>
      </c>
      <c r="C5577">
        <v>35.1</v>
      </c>
      <c r="D5577" t="s">
        <v>3745</v>
      </c>
      <c r="E5577">
        <v>10.1</v>
      </c>
      <c r="F5577" t="s">
        <v>3746</v>
      </c>
      <c r="G5577" t="s">
        <v>3740</v>
      </c>
      <c r="H5577" t="s">
        <v>3740</v>
      </c>
      <c r="I5577" t="s">
        <v>3740</v>
      </c>
      <c r="J5577">
        <v>0</v>
      </c>
      <c r="K5577" t="s">
        <v>3740</v>
      </c>
    </row>
    <row r="5578" spans="2:11" x14ac:dyDescent="0.3">
      <c r="B5578" t="s">
        <v>4597</v>
      </c>
      <c r="C5578">
        <v>33.82</v>
      </c>
      <c r="D5578" t="s">
        <v>3745</v>
      </c>
      <c r="E5578">
        <v>5.89</v>
      </c>
      <c r="F5578" t="s">
        <v>3747</v>
      </c>
      <c r="G5578" t="s">
        <v>3741</v>
      </c>
      <c r="H5578" t="s">
        <v>3740</v>
      </c>
      <c r="I5578" t="s">
        <v>3740</v>
      </c>
      <c r="J5578">
        <v>2</v>
      </c>
      <c r="K5578" t="s">
        <v>3740</v>
      </c>
    </row>
    <row r="5579" spans="2:11" x14ac:dyDescent="0.3">
      <c r="B5579" t="s">
        <v>4598</v>
      </c>
      <c r="C5579">
        <v>37.43</v>
      </c>
      <c r="D5579" t="s">
        <v>3745</v>
      </c>
      <c r="E5579">
        <v>4.97</v>
      </c>
      <c r="F5579" t="s">
        <v>3748</v>
      </c>
      <c r="G5579" t="s">
        <v>3740</v>
      </c>
      <c r="H5579" t="s">
        <v>3740</v>
      </c>
      <c r="I5579" t="s">
        <v>3740</v>
      </c>
      <c r="J5579">
        <v>2</v>
      </c>
      <c r="K5579" t="s">
        <v>3740</v>
      </c>
    </row>
    <row r="5580" spans="2:11" x14ac:dyDescent="0.3">
      <c r="B5580" t="s">
        <v>4599</v>
      </c>
      <c r="C5580">
        <v>30.5</v>
      </c>
      <c r="D5580" t="s">
        <v>3745</v>
      </c>
      <c r="E5580">
        <v>9.9</v>
      </c>
      <c r="F5580" t="s">
        <v>3746</v>
      </c>
      <c r="G5580" t="s">
        <v>3740</v>
      </c>
      <c r="H5580" t="s">
        <v>3740</v>
      </c>
      <c r="I5580" t="s">
        <v>3740</v>
      </c>
      <c r="J5580">
        <v>0</v>
      </c>
      <c r="K5580" t="s">
        <v>3740</v>
      </c>
    </row>
    <row r="5581" spans="2:11" x14ac:dyDescent="0.3">
      <c r="B5581" t="s">
        <v>4600</v>
      </c>
      <c r="C5581">
        <v>24.53</v>
      </c>
      <c r="D5581" t="s">
        <v>3750</v>
      </c>
      <c r="E5581">
        <v>9.0500000000000007</v>
      </c>
      <c r="F5581" t="s">
        <v>3746</v>
      </c>
      <c r="G5581" t="s">
        <v>3740</v>
      </c>
      <c r="H5581" t="s">
        <v>3740</v>
      </c>
      <c r="I5581" t="s">
        <v>3740</v>
      </c>
      <c r="J5581">
        <v>0</v>
      </c>
      <c r="K5581" t="s">
        <v>3740</v>
      </c>
    </row>
    <row r="5582" spans="2:11" x14ac:dyDescent="0.3">
      <c r="B5582" t="s">
        <v>4601</v>
      </c>
      <c r="C5582">
        <v>25.74</v>
      </c>
      <c r="D5582" t="s">
        <v>3749</v>
      </c>
      <c r="E5582">
        <v>10.93</v>
      </c>
      <c r="F5582" t="s">
        <v>3746</v>
      </c>
      <c r="G5582" t="s">
        <v>3740</v>
      </c>
      <c r="H5582" t="s">
        <v>3740</v>
      </c>
      <c r="I5582" t="s">
        <v>3740</v>
      </c>
      <c r="J5582">
        <v>0</v>
      </c>
      <c r="K5582" t="s">
        <v>3740</v>
      </c>
    </row>
    <row r="5583" spans="2:11" x14ac:dyDescent="0.3">
      <c r="B5583" t="s">
        <v>4602</v>
      </c>
      <c r="C5583">
        <v>34.08</v>
      </c>
      <c r="D5583" t="s">
        <v>3745</v>
      </c>
      <c r="E5583">
        <v>7.58</v>
      </c>
      <c r="F5583" t="s">
        <v>3746</v>
      </c>
      <c r="G5583" t="s">
        <v>3741</v>
      </c>
      <c r="H5583" t="s">
        <v>3740</v>
      </c>
      <c r="I5583" t="s">
        <v>3740</v>
      </c>
      <c r="J5583">
        <v>2</v>
      </c>
      <c r="K5583" t="s">
        <v>3740</v>
      </c>
    </row>
    <row r="5584" spans="2:11" x14ac:dyDescent="0.3">
      <c r="B5584" t="s">
        <v>4603</v>
      </c>
      <c r="C5584">
        <v>31.35</v>
      </c>
      <c r="D5584" t="s">
        <v>3745</v>
      </c>
      <c r="E5584">
        <v>11</v>
      </c>
      <c r="F5584" t="s">
        <v>3746</v>
      </c>
      <c r="G5584" t="s">
        <v>3741</v>
      </c>
      <c r="H5584" t="s">
        <v>3740</v>
      </c>
      <c r="I5584" t="s">
        <v>3741</v>
      </c>
      <c r="J5584">
        <v>1</v>
      </c>
      <c r="K5584" t="s">
        <v>3740</v>
      </c>
    </row>
    <row r="5585" spans="2:11" x14ac:dyDescent="0.3">
      <c r="B5585" t="s">
        <v>4604</v>
      </c>
      <c r="C5585">
        <v>26.79</v>
      </c>
      <c r="D5585" t="s">
        <v>3749</v>
      </c>
      <c r="E5585">
        <v>5.0599999999999996</v>
      </c>
      <c r="F5585" t="s">
        <v>3748</v>
      </c>
      <c r="G5585" t="s">
        <v>3740</v>
      </c>
      <c r="H5585" t="s">
        <v>3740</v>
      </c>
      <c r="I5585" t="s">
        <v>3740</v>
      </c>
      <c r="J5585">
        <v>1</v>
      </c>
      <c r="K5585" t="s">
        <v>3740</v>
      </c>
    </row>
    <row r="5586" spans="2:11" x14ac:dyDescent="0.3">
      <c r="B5586" t="s">
        <v>4605</v>
      </c>
      <c r="C5586">
        <v>42.78</v>
      </c>
      <c r="D5586" t="s">
        <v>3745</v>
      </c>
      <c r="E5586">
        <v>6.11</v>
      </c>
      <c r="F5586" t="s">
        <v>3747</v>
      </c>
      <c r="G5586" t="s">
        <v>3741</v>
      </c>
      <c r="H5586" t="s">
        <v>3740</v>
      </c>
      <c r="I5586" t="s">
        <v>3740</v>
      </c>
      <c r="J5586">
        <v>1</v>
      </c>
      <c r="K5586" t="s">
        <v>3740</v>
      </c>
    </row>
    <row r="5587" spans="2:11" x14ac:dyDescent="0.3">
      <c r="B5587" t="s">
        <v>4606</v>
      </c>
      <c r="C5587">
        <v>46.75</v>
      </c>
      <c r="D5587" t="s">
        <v>3745</v>
      </c>
      <c r="E5587">
        <v>6.66</v>
      </c>
      <c r="F5587" t="s">
        <v>3746</v>
      </c>
      <c r="G5587" t="s">
        <v>3741</v>
      </c>
      <c r="H5587" t="s">
        <v>3740</v>
      </c>
      <c r="I5587" t="s">
        <v>3740</v>
      </c>
      <c r="J5587">
        <v>2</v>
      </c>
      <c r="K5587" t="s">
        <v>3740</v>
      </c>
    </row>
    <row r="5588" spans="2:11" x14ac:dyDescent="0.3">
      <c r="B5588" t="s">
        <v>4607</v>
      </c>
      <c r="C5588">
        <v>32.15</v>
      </c>
      <c r="D5588" t="s">
        <v>3745</v>
      </c>
      <c r="E5588">
        <v>4.0199999999999996</v>
      </c>
      <c r="F5588" t="s">
        <v>3748</v>
      </c>
      <c r="G5588" t="s">
        <v>3741</v>
      </c>
      <c r="H5588" t="s">
        <v>3740</v>
      </c>
      <c r="I5588" t="s">
        <v>3741</v>
      </c>
      <c r="J5588">
        <v>1</v>
      </c>
      <c r="K5588" t="s">
        <v>3740</v>
      </c>
    </row>
    <row r="5589" spans="2:11" x14ac:dyDescent="0.3">
      <c r="B5589" t="s">
        <v>4608</v>
      </c>
      <c r="C5589">
        <v>43.4</v>
      </c>
      <c r="D5589" t="s">
        <v>3745</v>
      </c>
      <c r="E5589">
        <v>8.81</v>
      </c>
      <c r="F5589" t="s">
        <v>3746</v>
      </c>
      <c r="G5589" t="s">
        <v>3741</v>
      </c>
      <c r="H5589" t="s">
        <v>3740</v>
      </c>
      <c r="I5589" t="s">
        <v>3740</v>
      </c>
      <c r="J5589">
        <v>2</v>
      </c>
      <c r="K5589" t="s">
        <v>3740</v>
      </c>
    </row>
    <row r="5590" spans="2:11" x14ac:dyDescent="0.3">
      <c r="B5590" t="s">
        <v>4609</v>
      </c>
      <c r="C5590">
        <v>31.57</v>
      </c>
      <c r="D5590" t="s">
        <v>3745</v>
      </c>
      <c r="E5590">
        <v>7.92</v>
      </c>
      <c r="F5590" t="s">
        <v>3746</v>
      </c>
      <c r="G5590" t="s">
        <v>3741</v>
      </c>
      <c r="H5590" t="s">
        <v>3740</v>
      </c>
      <c r="I5590" t="s">
        <v>3740</v>
      </c>
      <c r="J5590">
        <v>2</v>
      </c>
      <c r="K5590" t="s">
        <v>3740</v>
      </c>
    </row>
    <row r="5591" spans="2:11" x14ac:dyDescent="0.3">
      <c r="B5591" t="s">
        <v>4610</v>
      </c>
      <c r="C5591">
        <v>24.32</v>
      </c>
      <c r="D5591" t="s">
        <v>3750</v>
      </c>
      <c r="E5591">
        <v>7.48</v>
      </c>
      <c r="F5591" t="s">
        <v>3746</v>
      </c>
      <c r="G5591" t="s">
        <v>3740</v>
      </c>
      <c r="H5591" t="s">
        <v>3740</v>
      </c>
      <c r="I5591" t="s">
        <v>3740</v>
      </c>
      <c r="J5591">
        <v>0</v>
      </c>
      <c r="K5591" t="s">
        <v>3740</v>
      </c>
    </row>
    <row r="5592" spans="2:11" x14ac:dyDescent="0.3">
      <c r="B5592" t="s">
        <v>4611</v>
      </c>
      <c r="C5592">
        <v>31.07</v>
      </c>
      <c r="D5592" t="s">
        <v>3745</v>
      </c>
      <c r="E5592">
        <v>4.62</v>
      </c>
      <c r="F5592" t="s">
        <v>3748</v>
      </c>
      <c r="G5592" t="s">
        <v>3741</v>
      </c>
      <c r="H5592" t="s">
        <v>3740</v>
      </c>
      <c r="I5592" t="s">
        <v>3740</v>
      </c>
      <c r="J5592">
        <v>2</v>
      </c>
      <c r="K5592" t="s">
        <v>3740</v>
      </c>
    </row>
    <row r="5593" spans="2:11" x14ac:dyDescent="0.3">
      <c r="B5593" t="s">
        <v>4612</v>
      </c>
      <c r="C5593">
        <v>35.814999999999998</v>
      </c>
      <c r="D5593" t="s">
        <v>3745</v>
      </c>
      <c r="E5593">
        <v>8.4700000000000006</v>
      </c>
      <c r="F5593" t="s">
        <v>3746</v>
      </c>
      <c r="G5593" t="s">
        <v>3740</v>
      </c>
      <c r="H5593" t="s">
        <v>3740</v>
      </c>
      <c r="I5593" t="s">
        <v>3740</v>
      </c>
      <c r="J5593">
        <v>0</v>
      </c>
      <c r="K5593" t="s">
        <v>3740</v>
      </c>
    </row>
    <row r="5594" spans="2:11" x14ac:dyDescent="0.3">
      <c r="B5594" t="s">
        <v>4613</v>
      </c>
      <c r="C5594">
        <v>40.81</v>
      </c>
      <c r="D5594" t="s">
        <v>3745</v>
      </c>
      <c r="E5594">
        <v>10.58</v>
      </c>
      <c r="F5594" t="s">
        <v>3746</v>
      </c>
      <c r="G5594" t="s">
        <v>3741</v>
      </c>
      <c r="H5594" t="s">
        <v>3740</v>
      </c>
      <c r="I5594" t="s">
        <v>3740</v>
      </c>
      <c r="J5594">
        <v>0</v>
      </c>
      <c r="K5594" t="s">
        <v>3740</v>
      </c>
    </row>
    <row r="5595" spans="2:11" x14ac:dyDescent="0.3">
      <c r="B5595" t="s">
        <v>4614</v>
      </c>
      <c r="C5595">
        <v>24.605</v>
      </c>
      <c r="D5595" t="s">
        <v>3750</v>
      </c>
      <c r="E5595">
        <v>7.48</v>
      </c>
      <c r="F5595" t="s">
        <v>3746</v>
      </c>
      <c r="G5595" t="s">
        <v>3740</v>
      </c>
      <c r="H5595" t="s">
        <v>3740</v>
      </c>
      <c r="I5595" t="s">
        <v>3740</v>
      </c>
      <c r="J5595">
        <v>0</v>
      </c>
      <c r="K5595" t="s">
        <v>3740</v>
      </c>
    </row>
    <row r="5596" spans="2:11" x14ac:dyDescent="0.3">
      <c r="B5596" t="s">
        <v>4615</v>
      </c>
      <c r="C5596">
        <v>21.47</v>
      </c>
      <c r="D5596" t="s">
        <v>3750</v>
      </c>
      <c r="E5596">
        <v>7.82</v>
      </c>
      <c r="F5596" t="s">
        <v>3746</v>
      </c>
      <c r="G5596" t="s">
        <v>3740</v>
      </c>
      <c r="H5596" t="s">
        <v>3740</v>
      </c>
      <c r="I5596" t="s">
        <v>3740</v>
      </c>
      <c r="J5596">
        <v>0</v>
      </c>
      <c r="K5596" t="s">
        <v>3740</v>
      </c>
    </row>
    <row r="5597" spans="2:11" x14ac:dyDescent="0.3">
      <c r="B5597" t="s">
        <v>4616</v>
      </c>
      <c r="C5597">
        <v>52.89</v>
      </c>
      <c r="D5597" t="s">
        <v>3745</v>
      </c>
      <c r="E5597">
        <v>4.96</v>
      </c>
      <c r="F5597" t="s">
        <v>3748</v>
      </c>
      <c r="G5597" t="s">
        <v>3741</v>
      </c>
      <c r="H5597" t="s">
        <v>3740</v>
      </c>
      <c r="I5597" t="s">
        <v>3740</v>
      </c>
      <c r="J5597">
        <v>1</v>
      </c>
      <c r="K5597" t="s">
        <v>3740</v>
      </c>
    </row>
    <row r="5598" spans="2:11" x14ac:dyDescent="0.3">
      <c r="B5598" t="s">
        <v>4617</v>
      </c>
      <c r="C5598">
        <v>32.965000000000003</v>
      </c>
      <c r="D5598" t="s">
        <v>3745</v>
      </c>
      <c r="E5598">
        <v>6.15</v>
      </c>
      <c r="F5598" t="s">
        <v>3747</v>
      </c>
      <c r="G5598" t="s">
        <v>3741</v>
      </c>
      <c r="H5598" t="s">
        <v>3740</v>
      </c>
      <c r="I5598" t="s">
        <v>3740</v>
      </c>
      <c r="J5598">
        <v>1</v>
      </c>
      <c r="K5598" t="s">
        <v>3740</v>
      </c>
    </row>
    <row r="5599" spans="2:11" x14ac:dyDescent="0.3">
      <c r="B5599" t="s">
        <v>4618</v>
      </c>
      <c r="C5599">
        <v>36.799999999999997</v>
      </c>
      <c r="D5599" t="s">
        <v>3745</v>
      </c>
      <c r="E5599">
        <v>4.62</v>
      </c>
      <c r="F5599" t="s">
        <v>3748</v>
      </c>
      <c r="G5599" t="s">
        <v>3740</v>
      </c>
      <c r="H5599" t="s">
        <v>3740</v>
      </c>
      <c r="I5599" t="s">
        <v>3741</v>
      </c>
      <c r="J5599">
        <v>1</v>
      </c>
      <c r="K5599" t="s">
        <v>3740</v>
      </c>
    </row>
    <row r="5600" spans="2:11" x14ac:dyDescent="0.3">
      <c r="B5600" t="s">
        <v>4619</v>
      </c>
      <c r="C5600">
        <v>34.299999999999997</v>
      </c>
      <c r="D5600" t="s">
        <v>3745</v>
      </c>
      <c r="E5600">
        <v>4.87</v>
      </c>
      <c r="F5600" t="s">
        <v>3748</v>
      </c>
      <c r="G5600" t="s">
        <v>3740</v>
      </c>
      <c r="H5600" t="s">
        <v>3740</v>
      </c>
      <c r="I5600" t="s">
        <v>3740</v>
      </c>
      <c r="J5600">
        <v>2</v>
      </c>
      <c r="K5600" t="s">
        <v>3740</v>
      </c>
    </row>
    <row r="5601" spans="2:11" x14ac:dyDescent="0.3">
      <c r="B5601" t="s">
        <v>4620</v>
      </c>
      <c r="C5601">
        <v>35.244999999999997</v>
      </c>
      <c r="D5601" t="s">
        <v>3745</v>
      </c>
      <c r="E5601">
        <v>4.63</v>
      </c>
      <c r="F5601" t="s">
        <v>3748</v>
      </c>
      <c r="G5601" t="s">
        <v>3740</v>
      </c>
      <c r="H5601" t="s">
        <v>3740</v>
      </c>
      <c r="I5601" t="s">
        <v>3740</v>
      </c>
      <c r="J5601">
        <v>0</v>
      </c>
      <c r="K5601" t="s">
        <v>3740</v>
      </c>
    </row>
    <row r="5602" spans="2:11" x14ac:dyDescent="0.3">
      <c r="B5602" t="s">
        <v>4621</v>
      </c>
      <c r="C5602">
        <v>26.23</v>
      </c>
      <c r="D5602" t="s">
        <v>3749</v>
      </c>
      <c r="E5602">
        <v>11.93</v>
      </c>
      <c r="F5602" t="s">
        <v>3746</v>
      </c>
      <c r="G5602" t="s">
        <v>3740</v>
      </c>
      <c r="H5602" t="s">
        <v>3740</v>
      </c>
      <c r="I5602" t="s">
        <v>3740</v>
      </c>
      <c r="J5602">
        <v>0</v>
      </c>
      <c r="K5602" t="s">
        <v>3740</v>
      </c>
    </row>
    <row r="5603" spans="2:11" x14ac:dyDescent="0.3">
      <c r="B5603" t="s">
        <v>4622</v>
      </c>
      <c r="C5603">
        <v>36.1</v>
      </c>
      <c r="D5603" t="s">
        <v>3745</v>
      </c>
      <c r="E5603">
        <v>5.65</v>
      </c>
      <c r="F5603" t="s">
        <v>3748</v>
      </c>
      <c r="G5603" t="s">
        <v>3741</v>
      </c>
      <c r="H5603" t="s">
        <v>3740</v>
      </c>
      <c r="I5603" t="s">
        <v>3740</v>
      </c>
      <c r="J5603">
        <v>2</v>
      </c>
      <c r="K5603" t="s">
        <v>3740</v>
      </c>
    </row>
    <row r="5604" spans="2:11" x14ac:dyDescent="0.3">
      <c r="B5604" t="s">
        <v>4623</v>
      </c>
      <c r="C5604">
        <v>37.1</v>
      </c>
      <c r="D5604" t="s">
        <v>3745</v>
      </c>
      <c r="E5604">
        <v>11.21</v>
      </c>
      <c r="F5604" t="s">
        <v>3746</v>
      </c>
      <c r="G5604" t="s">
        <v>3741</v>
      </c>
      <c r="H5604" t="s">
        <v>3740</v>
      </c>
      <c r="I5604" t="s">
        <v>3741</v>
      </c>
      <c r="J5604">
        <v>1</v>
      </c>
      <c r="K5604" t="s">
        <v>3740</v>
      </c>
    </row>
    <row r="5605" spans="2:11" x14ac:dyDescent="0.3">
      <c r="B5605" t="s">
        <v>4624</v>
      </c>
      <c r="C5605">
        <v>27.5</v>
      </c>
      <c r="D5605" t="s">
        <v>3749</v>
      </c>
      <c r="E5605">
        <v>10.62</v>
      </c>
      <c r="F5605" t="s">
        <v>3746</v>
      </c>
      <c r="G5605" t="s">
        <v>3741</v>
      </c>
      <c r="H5605" t="s">
        <v>3740</v>
      </c>
      <c r="I5605" t="s">
        <v>3741</v>
      </c>
      <c r="J5605">
        <v>1</v>
      </c>
      <c r="K5605" t="s">
        <v>3740</v>
      </c>
    </row>
    <row r="5606" spans="2:11" x14ac:dyDescent="0.3">
      <c r="B5606" t="s">
        <v>4625</v>
      </c>
      <c r="C5606">
        <v>24.7</v>
      </c>
      <c r="D5606" t="s">
        <v>3750</v>
      </c>
      <c r="E5606">
        <v>10.7</v>
      </c>
      <c r="F5606" t="s">
        <v>3746</v>
      </c>
      <c r="G5606" t="s">
        <v>3741</v>
      </c>
      <c r="H5606" t="s">
        <v>3740</v>
      </c>
      <c r="I5606" t="s">
        <v>3741</v>
      </c>
      <c r="J5606">
        <v>1</v>
      </c>
      <c r="K5606" t="s">
        <v>3740</v>
      </c>
    </row>
    <row r="5607" spans="2:11" x14ac:dyDescent="0.3">
      <c r="B5607" t="s">
        <v>4626</v>
      </c>
      <c r="C5607">
        <v>26.78</v>
      </c>
      <c r="D5607" t="s">
        <v>3749</v>
      </c>
      <c r="E5607">
        <v>10.02</v>
      </c>
      <c r="F5607" t="s">
        <v>3746</v>
      </c>
      <c r="G5607" t="s">
        <v>3741</v>
      </c>
      <c r="H5607" t="s">
        <v>3740</v>
      </c>
      <c r="I5607" t="s">
        <v>3741</v>
      </c>
      <c r="J5607">
        <v>1</v>
      </c>
      <c r="K5607" t="s">
        <v>3740</v>
      </c>
    </row>
    <row r="5608" spans="2:11" x14ac:dyDescent="0.3">
      <c r="B5608" t="s">
        <v>4627</v>
      </c>
      <c r="C5608">
        <v>45.8</v>
      </c>
      <c r="D5608" t="s">
        <v>3745</v>
      </c>
      <c r="E5608">
        <v>4.8499999999999996</v>
      </c>
      <c r="F5608" t="s">
        <v>3748</v>
      </c>
      <c r="G5608" t="s">
        <v>3740</v>
      </c>
      <c r="H5608" t="s">
        <v>3740</v>
      </c>
      <c r="I5608" t="s">
        <v>3740</v>
      </c>
      <c r="J5608">
        <v>0</v>
      </c>
      <c r="K5608" t="s">
        <v>3740</v>
      </c>
    </row>
    <row r="5609" spans="2:11" x14ac:dyDescent="0.3">
      <c r="B5609" t="s">
        <v>4628</v>
      </c>
      <c r="C5609">
        <v>29</v>
      </c>
      <c r="D5609" t="s">
        <v>3749</v>
      </c>
      <c r="E5609">
        <v>4.3899999999999997</v>
      </c>
      <c r="F5609" t="s">
        <v>3748</v>
      </c>
      <c r="G5609" t="s">
        <v>3741</v>
      </c>
      <c r="H5609" t="s">
        <v>3740</v>
      </c>
      <c r="I5609" t="s">
        <v>3740</v>
      </c>
      <c r="J5609">
        <v>2</v>
      </c>
      <c r="K5609" t="s">
        <v>3740</v>
      </c>
    </row>
    <row r="5610" spans="2:11" x14ac:dyDescent="0.3">
      <c r="B5610" t="s">
        <v>4629</v>
      </c>
      <c r="C5610">
        <v>33.534999999999997</v>
      </c>
      <c r="D5610" t="s">
        <v>3745</v>
      </c>
      <c r="E5610">
        <v>8.24</v>
      </c>
      <c r="F5610" t="s">
        <v>3746</v>
      </c>
      <c r="G5610" t="s">
        <v>3741</v>
      </c>
      <c r="H5610" t="s">
        <v>3740</v>
      </c>
      <c r="I5610" t="s">
        <v>3740</v>
      </c>
      <c r="J5610">
        <v>0</v>
      </c>
      <c r="K5610" t="s">
        <v>3740</v>
      </c>
    </row>
    <row r="5611" spans="2:11" x14ac:dyDescent="0.3">
      <c r="B5611" t="s">
        <v>4630</v>
      </c>
      <c r="C5611">
        <v>32.774999999999999</v>
      </c>
      <c r="D5611" t="s">
        <v>3745</v>
      </c>
      <c r="E5611">
        <v>9.77</v>
      </c>
      <c r="F5611" t="s">
        <v>3746</v>
      </c>
      <c r="G5611" t="s">
        <v>3741</v>
      </c>
      <c r="H5611" t="s">
        <v>3740</v>
      </c>
      <c r="I5611" t="s">
        <v>3740</v>
      </c>
      <c r="J5611">
        <v>0</v>
      </c>
      <c r="K5611" t="s">
        <v>3740</v>
      </c>
    </row>
    <row r="5612" spans="2:11" x14ac:dyDescent="0.3">
      <c r="B5612" t="s">
        <v>4631</v>
      </c>
      <c r="C5612">
        <v>37.51</v>
      </c>
      <c r="D5612" t="s">
        <v>3745</v>
      </c>
      <c r="E5612">
        <v>5.5</v>
      </c>
      <c r="F5612" t="s">
        <v>3748</v>
      </c>
      <c r="G5612" t="s">
        <v>3741</v>
      </c>
      <c r="H5612" t="s">
        <v>3740</v>
      </c>
      <c r="I5612" t="s">
        <v>3740</v>
      </c>
      <c r="J5612">
        <v>2</v>
      </c>
      <c r="K5612" t="s">
        <v>3740</v>
      </c>
    </row>
    <row r="5613" spans="2:11" x14ac:dyDescent="0.3">
      <c r="B5613" t="s">
        <v>4632</v>
      </c>
      <c r="C5613">
        <v>39.86</v>
      </c>
      <c r="D5613" t="s">
        <v>3745</v>
      </c>
      <c r="E5613">
        <v>11.84</v>
      </c>
      <c r="F5613" t="s">
        <v>3746</v>
      </c>
      <c r="G5613" t="s">
        <v>3741</v>
      </c>
      <c r="H5613" t="s">
        <v>3740</v>
      </c>
      <c r="I5613" t="s">
        <v>3740</v>
      </c>
      <c r="J5613">
        <v>1</v>
      </c>
      <c r="K5613" t="s">
        <v>3740</v>
      </c>
    </row>
    <row r="5614" spans="2:11" x14ac:dyDescent="0.3">
      <c r="B5614" t="s">
        <v>4633</v>
      </c>
      <c r="C5614">
        <v>42.13</v>
      </c>
      <c r="D5614" t="s">
        <v>3745</v>
      </c>
      <c r="E5614">
        <v>4.66</v>
      </c>
      <c r="F5614" t="s">
        <v>3748</v>
      </c>
      <c r="G5614" t="s">
        <v>3740</v>
      </c>
      <c r="H5614" t="s">
        <v>3740</v>
      </c>
      <c r="I5614" t="s">
        <v>3740</v>
      </c>
      <c r="J5614">
        <v>0</v>
      </c>
      <c r="K5614" t="s">
        <v>3740</v>
      </c>
    </row>
    <row r="5615" spans="2:11" x14ac:dyDescent="0.3">
      <c r="B5615" t="s">
        <v>4634</v>
      </c>
      <c r="C5615">
        <v>35.99</v>
      </c>
      <c r="D5615" t="s">
        <v>3745</v>
      </c>
      <c r="E5615">
        <v>11.11</v>
      </c>
      <c r="F5615" t="s">
        <v>3746</v>
      </c>
      <c r="G5615" t="s">
        <v>3740</v>
      </c>
      <c r="H5615" t="s">
        <v>3740</v>
      </c>
      <c r="I5615" t="s">
        <v>3740</v>
      </c>
      <c r="J5615">
        <v>0</v>
      </c>
      <c r="K5615" t="s">
        <v>3740</v>
      </c>
    </row>
    <row r="5616" spans="2:11" x14ac:dyDescent="0.3">
      <c r="B5616" t="s">
        <v>4635</v>
      </c>
      <c r="C5616">
        <v>35.200000000000003</v>
      </c>
      <c r="D5616" t="s">
        <v>3745</v>
      </c>
      <c r="E5616">
        <v>7.72</v>
      </c>
      <c r="F5616" t="s">
        <v>3746</v>
      </c>
      <c r="G5616" t="s">
        <v>3741</v>
      </c>
      <c r="H5616" t="s">
        <v>3740</v>
      </c>
      <c r="I5616" t="s">
        <v>3741</v>
      </c>
      <c r="J5616">
        <v>1</v>
      </c>
      <c r="K5616" t="s">
        <v>3740</v>
      </c>
    </row>
    <row r="5617" spans="2:11" x14ac:dyDescent="0.3">
      <c r="B5617" t="s">
        <v>4636</v>
      </c>
      <c r="C5617">
        <v>29.91</v>
      </c>
      <c r="D5617" t="s">
        <v>3749</v>
      </c>
      <c r="E5617">
        <v>5.55</v>
      </c>
      <c r="F5617" t="s">
        <v>3748</v>
      </c>
      <c r="G5617" t="s">
        <v>3741</v>
      </c>
      <c r="H5617" t="s">
        <v>3740</v>
      </c>
      <c r="I5617" t="s">
        <v>3740</v>
      </c>
      <c r="J5617">
        <v>2</v>
      </c>
      <c r="K5617" t="s">
        <v>3740</v>
      </c>
    </row>
    <row r="5618" spans="2:11" x14ac:dyDescent="0.3">
      <c r="B5618" t="s">
        <v>4637</v>
      </c>
      <c r="C5618">
        <v>36.479999999999997</v>
      </c>
      <c r="D5618" t="s">
        <v>3745</v>
      </c>
      <c r="E5618">
        <v>5.05</v>
      </c>
      <c r="F5618" t="s">
        <v>3748</v>
      </c>
      <c r="G5618" t="s">
        <v>3741</v>
      </c>
      <c r="H5618" t="s">
        <v>3740</v>
      </c>
      <c r="I5618" t="s">
        <v>3740</v>
      </c>
      <c r="J5618">
        <v>1</v>
      </c>
      <c r="K5618" t="s">
        <v>3740</v>
      </c>
    </row>
    <row r="5619" spans="2:11" x14ac:dyDescent="0.3">
      <c r="B5619" t="s">
        <v>4638</v>
      </c>
      <c r="C5619">
        <v>27.5</v>
      </c>
      <c r="D5619" t="s">
        <v>3749</v>
      </c>
      <c r="E5619">
        <v>8.69</v>
      </c>
      <c r="F5619" t="s">
        <v>3746</v>
      </c>
      <c r="G5619" t="s">
        <v>3741</v>
      </c>
      <c r="H5619" t="s">
        <v>3740</v>
      </c>
      <c r="I5619" t="s">
        <v>3741</v>
      </c>
      <c r="J5619">
        <v>1</v>
      </c>
      <c r="K5619" t="s">
        <v>3740</v>
      </c>
    </row>
    <row r="5620" spans="2:11" x14ac:dyDescent="0.3">
      <c r="B5620" t="s">
        <v>4639</v>
      </c>
      <c r="C5620">
        <v>33.44</v>
      </c>
      <c r="D5620" t="s">
        <v>3745</v>
      </c>
      <c r="E5620">
        <v>5.9</v>
      </c>
      <c r="F5620" t="s">
        <v>3747</v>
      </c>
      <c r="G5620" t="s">
        <v>3741</v>
      </c>
      <c r="H5620" t="s">
        <v>3740</v>
      </c>
      <c r="I5620" t="s">
        <v>3740</v>
      </c>
      <c r="J5620">
        <v>1</v>
      </c>
      <c r="K5620" t="s">
        <v>3740</v>
      </c>
    </row>
    <row r="5621" spans="2:11" x14ac:dyDescent="0.3">
      <c r="B5621" t="s">
        <v>4640</v>
      </c>
      <c r="C5621">
        <v>28.215</v>
      </c>
      <c r="D5621" t="s">
        <v>3749</v>
      </c>
      <c r="E5621">
        <v>6.29</v>
      </c>
      <c r="F5621" t="s">
        <v>3747</v>
      </c>
      <c r="G5621" t="s">
        <v>3741</v>
      </c>
      <c r="H5621" t="s">
        <v>3740</v>
      </c>
      <c r="I5621" t="s">
        <v>3740</v>
      </c>
      <c r="J5621">
        <v>1</v>
      </c>
      <c r="K5621" t="s">
        <v>3740</v>
      </c>
    </row>
    <row r="5622" spans="2:11" x14ac:dyDescent="0.3">
      <c r="B5622" t="s">
        <v>4641</v>
      </c>
      <c r="C5622">
        <v>27.17</v>
      </c>
      <c r="D5622" t="s">
        <v>3749</v>
      </c>
      <c r="E5622">
        <v>5.84</v>
      </c>
      <c r="F5622" t="s">
        <v>3747</v>
      </c>
      <c r="G5622" t="s">
        <v>3741</v>
      </c>
      <c r="H5622" t="s">
        <v>3740</v>
      </c>
      <c r="I5622" t="s">
        <v>3740</v>
      </c>
      <c r="J5622">
        <v>1</v>
      </c>
      <c r="K5622" t="s">
        <v>3740</v>
      </c>
    </row>
    <row r="5623" spans="2:11" x14ac:dyDescent="0.3">
      <c r="B5623" t="s">
        <v>4642</v>
      </c>
      <c r="C5623">
        <v>35.380000000000003</v>
      </c>
      <c r="D5623" t="s">
        <v>3745</v>
      </c>
      <c r="E5623">
        <v>6.12</v>
      </c>
      <c r="F5623" t="s">
        <v>3747</v>
      </c>
      <c r="G5623" t="s">
        <v>3740</v>
      </c>
      <c r="H5623" t="s">
        <v>3740</v>
      </c>
      <c r="I5623" t="s">
        <v>3740</v>
      </c>
      <c r="J5623">
        <v>0</v>
      </c>
      <c r="K5623" t="s">
        <v>3740</v>
      </c>
    </row>
    <row r="5624" spans="2:11" x14ac:dyDescent="0.3">
      <c r="B5624" t="s">
        <v>4643</v>
      </c>
      <c r="C5624">
        <v>43.48</v>
      </c>
      <c r="D5624" t="s">
        <v>3745</v>
      </c>
      <c r="E5624">
        <v>6.24</v>
      </c>
      <c r="F5624" t="s">
        <v>3747</v>
      </c>
      <c r="G5624" t="s">
        <v>3740</v>
      </c>
      <c r="H5624" t="s">
        <v>3740</v>
      </c>
      <c r="I5624" t="s">
        <v>3740</v>
      </c>
      <c r="J5624">
        <v>0</v>
      </c>
      <c r="K5624" t="s">
        <v>3740</v>
      </c>
    </row>
    <row r="5625" spans="2:11" x14ac:dyDescent="0.3">
      <c r="B5625" t="s">
        <v>4644</v>
      </c>
      <c r="C5625">
        <v>41.73</v>
      </c>
      <c r="D5625" t="s">
        <v>3745</v>
      </c>
      <c r="E5625">
        <v>6.25</v>
      </c>
      <c r="F5625" t="s">
        <v>3747</v>
      </c>
      <c r="G5625" t="s">
        <v>3740</v>
      </c>
      <c r="H5625" t="s">
        <v>3740</v>
      </c>
      <c r="I5625" t="s">
        <v>3740</v>
      </c>
      <c r="J5625">
        <v>1</v>
      </c>
      <c r="K5625" t="s">
        <v>3740</v>
      </c>
    </row>
    <row r="5626" spans="2:11" x14ac:dyDescent="0.3">
      <c r="B5626" t="s">
        <v>4645</v>
      </c>
      <c r="C5626">
        <v>28.9</v>
      </c>
      <c r="D5626" t="s">
        <v>3749</v>
      </c>
      <c r="E5626">
        <v>11.96</v>
      </c>
      <c r="F5626" t="s">
        <v>3746</v>
      </c>
      <c r="G5626" t="s">
        <v>3740</v>
      </c>
      <c r="H5626" t="s">
        <v>3740</v>
      </c>
      <c r="I5626" t="s">
        <v>3740</v>
      </c>
      <c r="J5626">
        <v>0</v>
      </c>
      <c r="K5626" t="s">
        <v>3740</v>
      </c>
    </row>
    <row r="5627" spans="2:11" x14ac:dyDescent="0.3">
      <c r="B5627" t="s">
        <v>4646</v>
      </c>
      <c r="C5627">
        <v>25.74</v>
      </c>
      <c r="D5627" t="s">
        <v>3749</v>
      </c>
      <c r="E5627">
        <v>7.69</v>
      </c>
      <c r="F5627" t="s">
        <v>3746</v>
      </c>
      <c r="G5627" t="s">
        <v>3740</v>
      </c>
      <c r="H5627" t="s">
        <v>3740</v>
      </c>
      <c r="I5627" t="s">
        <v>3740</v>
      </c>
      <c r="J5627">
        <v>0</v>
      </c>
      <c r="K5627" t="s">
        <v>3740</v>
      </c>
    </row>
    <row r="5628" spans="2:11" x14ac:dyDescent="0.3">
      <c r="B5628" t="s">
        <v>4647</v>
      </c>
      <c r="C5628">
        <v>36.06</v>
      </c>
      <c r="D5628" t="s">
        <v>3745</v>
      </c>
      <c r="E5628">
        <v>8.83</v>
      </c>
      <c r="F5628" t="s">
        <v>3746</v>
      </c>
      <c r="G5628" t="s">
        <v>3740</v>
      </c>
      <c r="H5628" t="s">
        <v>3740</v>
      </c>
      <c r="I5628" t="s">
        <v>3740</v>
      </c>
      <c r="J5628">
        <v>0</v>
      </c>
      <c r="K5628" t="s">
        <v>3740</v>
      </c>
    </row>
    <row r="5629" spans="2:11" x14ac:dyDescent="0.3">
      <c r="B5629" t="s">
        <v>4648</v>
      </c>
      <c r="C5629">
        <v>43.28</v>
      </c>
      <c r="D5629" t="s">
        <v>3745</v>
      </c>
      <c r="E5629">
        <v>4.41</v>
      </c>
      <c r="F5629" t="s">
        <v>3748</v>
      </c>
      <c r="G5629" t="s">
        <v>3740</v>
      </c>
      <c r="H5629" t="s">
        <v>3740</v>
      </c>
      <c r="I5629" t="s">
        <v>3740</v>
      </c>
      <c r="J5629">
        <v>0</v>
      </c>
      <c r="K5629" t="s">
        <v>3740</v>
      </c>
    </row>
    <row r="5630" spans="2:11" x14ac:dyDescent="0.3">
      <c r="B5630" t="s">
        <v>4649</v>
      </c>
      <c r="C5630">
        <v>28.785</v>
      </c>
      <c r="D5630" t="s">
        <v>3749</v>
      </c>
      <c r="E5630">
        <v>9.1</v>
      </c>
      <c r="F5630" t="s">
        <v>3746</v>
      </c>
      <c r="G5630" t="s">
        <v>3741</v>
      </c>
      <c r="H5630" t="s">
        <v>3740</v>
      </c>
      <c r="I5630" t="s">
        <v>3741</v>
      </c>
      <c r="J5630">
        <v>1</v>
      </c>
      <c r="K5630" t="s">
        <v>3740</v>
      </c>
    </row>
    <row r="5631" spans="2:11" x14ac:dyDescent="0.3">
      <c r="B5631" t="s">
        <v>4650</v>
      </c>
      <c r="C5631">
        <v>25.46</v>
      </c>
      <c r="D5631" t="s">
        <v>3749</v>
      </c>
      <c r="E5631">
        <v>11.52</v>
      </c>
      <c r="F5631" t="s">
        <v>3746</v>
      </c>
      <c r="G5631" t="s">
        <v>3741</v>
      </c>
      <c r="H5631" t="s">
        <v>3740</v>
      </c>
      <c r="I5631" t="s">
        <v>3741</v>
      </c>
      <c r="J5631">
        <v>1</v>
      </c>
      <c r="K5631" t="s">
        <v>3740</v>
      </c>
    </row>
    <row r="5632" spans="2:11" x14ac:dyDescent="0.3">
      <c r="B5632" t="s">
        <v>4651</v>
      </c>
      <c r="C5632">
        <v>30.8</v>
      </c>
      <c r="D5632" t="s">
        <v>3745</v>
      </c>
      <c r="E5632">
        <v>10.95</v>
      </c>
      <c r="F5632" t="s">
        <v>3746</v>
      </c>
      <c r="G5632" t="s">
        <v>3740</v>
      </c>
      <c r="H5632" t="s">
        <v>3740</v>
      </c>
      <c r="I5632" t="s">
        <v>3740</v>
      </c>
      <c r="J5632">
        <v>0</v>
      </c>
      <c r="K5632" t="s">
        <v>3740</v>
      </c>
    </row>
    <row r="5633" spans="2:11" x14ac:dyDescent="0.3">
      <c r="B5633" t="s">
        <v>4652</v>
      </c>
      <c r="C5633">
        <v>28.88</v>
      </c>
      <c r="D5633" t="s">
        <v>3749</v>
      </c>
      <c r="E5633">
        <v>11.5</v>
      </c>
      <c r="F5633" t="s">
        <v>3746</v>
      </c>
      <c r="G5633" t="s">
        <v>3740</v>
      </c>
      <c r="H5633" t="s">
        <v>3740</v>
      </c>
      <c r="I5633" t="s">
        <v>3740</v>
      </c>
      <c r="J5633">
        <v>0</v>
      </c>
      <c r="K5633" t="s">
        <v>3740</v>
      </c>
    </row>
    <row r="5634" spans="2:11" x14ac:dyDescent="0.3">
      <c r="B5634" t="s">
        <v>4653</v>
      </c>
      <c r="C5634">
        <v>23</v>
      </c>
      <c r="D5634" t="s">
        <v>3750</v>
      </c>
      <c r="E5634">
        <v>9.8800000000000008</v>
      </c>
      <c r="F5634" t="s">
        <v>3746</v>
      </c>
      <c r="G5634" t="s">
        <v>3740</v>
      </c>
      <c r="H5634" t="s">
        <v>3740</v>
      </c>
      <c r="I5634" t="s">
        <v>3740</v>
      </c>
      <c r="J5634">
        <v>0</v>
      </c>
      <c r="K5634" t="s">
        <v>3740</v>
      </c>
    </row>
    <row r="5635" spans="2:11" x14ac:dyDescent="0.3">
      <c r="B5635" t="s">
        <v>4654</v>
      </c>
      <c r="C5635">
        <v>38.25</v>
      </c>
      <c r="D5635" t="s">
        <v>3745</v>
      </c>
      <c r="E5635">
        <v>6.2</v>
      </c>
      <c r="F5635" t="s">
        <v>3747</v>
      </c>
      <c r="G5635" t="s">
        <v>3740</v>
      </c>
      <c r="H5635" t="s">
        <v>3740</v>
      </c>
      <c r="I5635" t="s">
        <v>3740</v>
      </c>
      <c r="J5635">
        <v>1</v>
      </c>
      <c r="K5635" t="s">
        <v>3740</v>
      </c>
    </row>
    <row r="5636" spans="2:11" x14ac:dyDescent="0.3">
      <c r="B5636" t="s">
        <v>4655</v>
      </c>
      <c r="C5636">
        <v>39.25</v>
      </c>
      <c r="D5636" t="s">
        <v>3745</v>
      </c>
      <c r="E5636">
        <v>8.41</v>
      </c>
      <c r="F5636" t="s">
        <v>3746</v>
      </c>
      <c r="G5636" t="s">
        <v>3741</v>
      </c>
      <c r="H5636" t="s">
        <v>3740</v>
      </c>
      <c r="I5636" t="s">
        <v>3740</v>
      </c>
      <c r="J5636">
        <v>1</v>
      </c>
      <c r="K5636" t="s">
        <v>3740</v>
      </c>
    </row>
    <row r="5637" spans="2:11" x14ac:dyDescent="0.3">
      <c r="B5637" t="s">
        <v>4656</v>
      </c>
      <c r="C5637">
        <v>26.6</v>
      </c>
      <c r="D5637" t="s">
        <v>3749</v>
      </c>
      <c r="E5637">
        <v>5.07</v>
      </c>
      <c r="F5637" t="s">
        <v>3748</v>
      </c>
      <c r="G5637" t="s">
        <v>3741</v>
      </c>
      <c r="H5637" t="s">
        <v>3740</v>
      </c>
      <c r="I5637" t="s">
        <v>3740</v>
      </c>
      <c r="J5637">
        <v>2</v>
      </c>
      <c r="K5637" t="s">
        <v>3740</v>
      </c>
    </row>
    <row r="5638" spans="2:11" x14ac:dyDescent="0.3">
      <c r="B5638" t="s">
        <v>4657</v>
      </c>
      <c r="C5638">
        <v>35.700000000000003</v>
      </c>
      <c r="D5638" t="s">
        <v>3745</v>
      </c>
      <c r="E5638">
        <v>4.0599999999999996</v>
      </c>
      <c r="F5638" t="s">
        <v>3748</v>
      </c>
      <c r="G5638" t="s">
        <v>3740</v>
      </c>
      <c r="H5638" t="s">
        <v>3740</v>
      </c>
      <c r="I5638" t="s">
        <v>3741</v>
      </c>
      <c r="J5638">
        <v>1</v>
      </c>
      <c r="K5638" t="s">
        <v>3740</v>
      </c>
    </row>
    <row r="5639" spans="2:11" x14ac:dyDescent="0.3">
      <c r="B5639" t="s">
        <v>4658</v>
      </c>
      <c r="C5639">
        <v>20.100000000000001</v>
      </c>
      <c r="D5639" t="s">
        <v>3750</v>
      </c>
      <c r="E5639">
        <v>10.52</v>
      </c>
      <c r="F5639" t="s">
        <v>3746</v>
      </c>
      <c r="G5639" t="s">
        <v>3740</v>
      </c>
      <c r="H5639" t="s">
        <v>3740</v>
      </c>
      <c r="I5639" t="s">
        <v>3740</v>
      </c>
      <c r="J5639">
        <v>0</v>
      </c>
      <c r="K5639" t="s">
        <v>3740</v>
      </c>
    </row>
    <row r="5640" spans="2:11" x14ac:dyDescent="0.3">
      <c r="B5640" t="s">
        <v>4659</v>
      </c>
      <c r="C5640">
        <v>22.23</v>
      </c>
      <c r="D5640" t="s">
        <v>3750</v>
      </c>
      <c r="E5640">
        <v>9.65</v>
      </c>
      <c r="F5640" t="s">
        <v>3746</v>
      </c>
      <c r="G5640" t="s">
        <v>3740</v>
      </c>
      <c r="H5640" t="s">
        <v>3740</v>
      </c>
      <c r="I5640" t="s">
        <v>3740</v>
      </c>
      <c r="J5640">
        <v>0</v>
      </c>
      <c r="K5640" t="s">
        <v>3740</v>
      </c>
    </row>
    <row r="5641" spans="2:11" x14ac:dyDescent="0.3">
      <c r="B5641" t="s">
        <v>4660</v>
      </c>
      <c r="C5641">
        <v>36.47</v>
      </c>
      <c r="D5641" t="s">
        <v>3745</v>
      </c>
      <c r="E5641">
        <v>6.21</v>
      </c>
      <c r="F5641" t="s">
        <v>3747</v>
      </c>
      <c r="G5641" t="s">
        <v>3740</v>
      </c>
      <c r="H5641" t="s">
        <v>3740</v>
      </c>
      <c r="I5641" t="s">
        <v>3740</v>
      </c>
      <c r="J5641">
        <v>0</v>
      </c>
      <c r="K5641" t="s">
        <v>3740</v>
      </c>
    </row>
    <row r="5642" spans="2:11" x14ac:dyDescent="0.3">
      <c r="B5642" t="s">
        <v>4661</v>
      </c>
      <c r="C5642">
        <v>49.64</v>
      </c>
      <c r="D5642" t="s">
        <v>3745</v>
      </c>
      <c r="E5642">
        <v>4.76</v>
      </c>
      <c r="F5642" t="s">
        <v>3748</v>
      </c>
      <c r="G5642" t="s">
        <v>3740</v>
      </c>
      <c r="H5642" t="s">
        <v>3740</v>
      </c>
      <c r="I5642" t="s">
        <v>3741</v>
      </c>
      <c r="J5642">
        <v>1</v>
      </c>
      <c r="K5642" t="s">
        <v>3740</v>
      </c>
    </row>
    <row r="5643" spans="2:11" x14ac:dyDescent="0.3">
      <c r="B5643" t="s">
        <v>4662</v>
      </c>
      <c r="C5643">
        <v>36.799999999999997</v>
      </c>
      <c r="D5643" t="s">
        <v>3745</v>
      </c>
      <c r="E5643">
        <v>5.73</v>
      </c>
      <c r="F5643" t="s">
        <v>3747</v>
      </c>
      <c r="G5643" t="s">
        <v>3741</v>
      </c>
      <c r="H5643" t="s">
        <v>3740</v>
      </c>
      <c r="I5643" t="s">
        <v>3741</v>
      </c>
      <c r="J5643">
        <v>1</v>
      </c>
      <c r="K5643" t="s">
        <v>3740</v>
      </c>
    </row>
    <row r="5644" spans="2:11" x14ac:dyDescent="0.3">
      <c r="B5644" t="s">
        <v>4663</v>
      </c>
      <c r="C5644">
        <v>33.880000000000003</v>
      </c>
      <c r="D5644" t="s">
        <v>3745</v>
      </c>
      <c r="E5644">
        <v>10.78</v>
      </c>
      <c r="F5644" t="s">
        <v>3746</v>
      </c>
      <c r="G5644" t="s">
        <v>3741</v>
      </c>
      <c r="H5644" t="s">
        <v>3740</v>
      </c>
      <c r="I5644" t="s">
        <v>3740</v>
      </c>
      <c r="J5644">
        <v>0</v>
      </c>
      <c r="K5644" t="s">
        <v>3740</v>
      </c>
    </row>
    <row r="5645" spans="2:11" x14ac:dyDescent="0.3">
      <c r="B5645" t="s">
        <v>4664</v>
      </c>
      <c r="C5645">
        <v>32.01</v>
      </c>
      <c r="D5645" t="s">
        <v>3745</v>
      </c>
      <c r="E5645">
        <v>5.08</v>
      </c>
      <c r="F5645" t="s">
        <v>3748</v>
      </c>
      <c r="G5645" t="s">
        <v>3741</v>
      </c>
      <c r="H5645" t="s">
        <v>3740</v>
      </c>
      <c r="I5645" t="s">
        <v>3740</v>
      </c>
      <c r="J5645">
        <v>1</v>
      </c>
      <c r="K5645" t="s">
        <v>3740</v>
      </c>
    </row>
    <row r="5646" spans="2:11" x14ac:dyDescent="0.3">
      <c r="B5646" t="s">
        <v>4665</v>
      </c>
      <c r="C5646">
        <v>33.630000000000003</v>
      </c>
      <c r="D5646" t="s">
        <v>3745</v>
      </c>
      <c r="E5646">
        <v>11.39</v>
      </c>
      <c r="F5646" t="s">
        <v>3746</v>
      </c>
      <c r="G5646" t="s">
        <v>3740</v>
      </c>
      <c r="H5646" t="s">
        <v>3740</v>
      </c>
      <c r="I5646" t="s">
        <v>3740</v>
      </c>
      <c r="J5646">
        <v>0</v>
      </c>
      <c r="K5646" t="s">
        <v>3740</v>
      </c>
    </row>
    <row r="5647" spans="2:11" x14ac:dyDescent="0.3">
      <c r="B5647" t="s">
        <v>4666</v>
      </c>
      <c r="C5647">
        <v>34.865000000000002</v>
      </c>
      <c r="D5647" t="s">
        <v>3745</v>
      </c>
      <c r="E5647">
        <v>5.35</v>
      </c>
      <c r="F5647" t="s">
        <v>3748</v>
      </c>
      <c r="G5647" t="s">
        <v>3741</v>
      </c>
      <c r="H5647" t="s">
        <v>3740</v>
      </c>
      <c r="I5647" t="s">
        <v>3740</v>
      </c>
      <c r="J5647">
        <v>1</v>
      </c>
      <c r="K5647" t="s">
        <v>3740</v>
      </c>
    </row>
    <row r="5648" spans="2:11" x14ac:dyDescent="0.3">
      <c r="B5648" t="s">
        <v>4667</v>
      </c>
      <c r="C5648">
        <v>43.11</v>
      </c>
      <c r="D5648" t="s">
        <v>3745</v>
      </c>
      <c r="E5648">
        <v>5.6</v>
      </c>
      <c r="F5648" t="s">
        <v>3748</v>
      </c>
      <c r="G5648" t="s">
        <v>3740</v>
      </c>
      <c r="H5648" t="s">
        <v>3740</v>
      </c>
      <c r="I5648" t="s">
        <v>3740</v>
      </c>
      <c r="J5648">
        <v>0</v>
      </c>
      <c r="K5648" t="s">
        <v>3740</v>
      </c>
    </row>
    <row r="5649" spans="2:11" x14ac:dyDescent="0.3">
      <c r="B5649" t="s">
        <v>4668</v>
      </c>
      <c r="C5649">
        <v>30.305</v>
      </c>
      <c r="D5649" t="s">
        <v>3745</v>
      </c>
      <c r="E5649">
        <v>4.2699999999999996</v>
      </c>
      <c r="F5649" t="s">
        <v>3748</v>
      </c>
      <c r="G5649" t="s">
        <v>3741</v>
      </c>
      <c r="H5649" t="s">
        <v>3740</v>
      </c>
      <c r="I5649" t="s">
        <v>3740</v>
      </c>
      <c r="J5649">
        <v>1</v>
      </c>
      <c r="K5649" t="s">
        <v>3740</v>
      </c>
    </row>
    <row r="5650" spans="2:11" x14ac:dyDescent="0.3">
      <c r="B5650" t="s">
        <v>4669</v>
      </c>
      <c r="C5650">
        <v>25.175000000000001</v>
      </c>
      <c r="D5650" t="s">
        <v>3749</v>
      </c>
      <c r="E5650">
        <v>5.57</v>
      </c>
      <c r="F5650" t="s">
        <v>3748</v>
      </c>
      <c r="G5650" t="s">
        <v>3741</v>
      </c>
      <c r="H5650" t="s">
        <v>3740</v>
      </c>
      <c r="I5650" t="s">
        <v>3740</v>
      </c>
      <c r="J5650">
        <v>1</v>
      </c>
      <c r="K5650" t="s">
        <v>3740</v>
      </c>
    </row>
    <row r="5651" spans="2:11" x14ac:dyDescent="0.3">
      <c r="B5651" t="s">
        <v>4670</v>
      </c>
      <c r="C5651">
        <v>26.8</v>
      </c>
      <c r="D5651" t="s">
        <v>3749</v>
      </c>
      <c r="E5651">
        <v>5.68</v>
      </c>
      <c r="F5651" t="s">
        <v>3748</v>
      </c>
      <c r="G5651" t="s">
        <v>3741</v>
      </c>
      <c r="H5651" t="s">
        <v>3740</v>
      </c>
      <c r="I5651" t="s">
        <v>3740</v>
      </c>
      <c r="J5651">
        <v>1</v>
      </c>
      <c r="K5651" t="s">
        <v>3740</v>
      </c>
    </row>
    <row r="5652" spans="2:11" x14ac:dyDescent="0.3">
      <c r="B5652" t="s">
        <v>4671</v>
      </c>
      <c r="C5652">
        <v>21.78</v>
      </c>
      <c r="D5652" t="s">
        <v>3750</v>
      </c>
      <c r="E5652">
        <v>5.3</v>
      </c>
      <c r="F5652" t="s">
        <v>3748</v>
      </c>
      <c r="G5652" t="s">
        <v>3740</v>
      </c>
      <c r="H5652" t="s">
        <v>3742</v>
      </c>
      <c r="I5652" t="s">
        <v>3740</v>
      </c>
      <c r="J5652">
        <v>1</v>
      </c>
      <c r="K5652" t="s">
        <v>3740</v>
      </c>
    </row>
    <row r="5653" spans="2:11" x14ac:dyDescent="0.3">
      <c r="B5653" t="s">
        <v>4672</v>
      </c>
      <c r="C5653">
        <v>30.14</v>
      </c>
      <c r="D5653" t="s">
        <v>3745</v>
      </c>
      <c r="E5653">
        <v>9.4499999999999993</v>
      </c>
      <c r="F5653" t="s">
        <v>3746</v>
      </c>
      <c r="G5653" t="s">
        <v>3741</v>
      </c>
      <c r="H5653" t="s">
        <v>3740</v>
      </c>
      <c r="I5653" t="s">
        <v>3740</v>
      </c>
      <c r="J5653">
        <v>0</v>
      </c>
      <c r="K5653" t="s">
        <v>3740</v>
      </c>
    </row>
    <row r="5654" spans="2:11" x14ac:dyDescent="0.3">
      <c r="B5654" t="s">
        <v>4673</v>
      </c>
      <c r="C5654">
        <v>29.7</v>
      </c>
      <c r="D5654" t="s">
        <v>3749</v>
      </c>
      <c r="E5654">
        <v>6.79</v>
      </c>
      <c r="F5654" t="s">
        <v>3746</v>
      </c>
      <c r="G5654" t="s">
        <v>3741</v>
      </c>
      <c r="H5654" t="s">
        <v>3740</v>
      </c>
      <c r="I5654" t="s">
        <v>3740</v>
      </c>
      <c r="J5654">
        <v>0</v>
      </c>
      <c r="K5654" t="s">
        <v>3740</v>
      </c>
    </row>
    <row r="5655" spans="2:11" x14ac:dyDescent="0.3">
      <c r="B5655" t="s">
        <v>4674</v>
      </c>
      <c r="C5655">
        <v>32.395000000000003</v>
      </c>
      <c r="D5655" t="s">
        <v>3745</v>
      </c>
      <c r="E5655">
        <v>11.1</v>
      </c>
      <c r="F5655" t="s">
        <v>3746</v>
      </c>
      <c r="G5655" t="s">
        <v>3741</v>
      </c>
      <c r="H5655" t="s">
        <v>3740</v>
      </c>
      <c r="I5655" t="s">
        <v>3740</v>
      </c>
      <c r="J5655">
        <v>0</v>
      </c>
      <c r="K5655" t="s">
        <v>3740</v>
      </c>
    </row>
    <row r="5656" spans="2:11" x14ac:dyDescent="0.3">
      <c r="B5656" t="s">
        <v>4675</v>
      </c>
      <c r="C5656">
        <v>36.64</v>
      </c>
      <c r="D5656" t="s">
        <v>3745</v>
      </c>
      <c r="E5656">
        <v>7.26</v>
      </c>
      <c r="F5656" t="s">
        <v>3746</v>
      </c>
      <c r="G5656" t="s">
        <v>3740</v>
      </c>
      <c r="H5656" t="s">
        <v>3740</v>
      </c>
      <c r="I5656" t="s">
        <v>3740</v>
      </c>
      <c r="J5656">
        <v>0</v>
      </c>
      <c r="K5656" t="s">
        <v>3740</v>
      </c>
    </row>
    <row r="5657" spans="2:11" x14ac:dyDescent="0.3">
      <c r="B5657" t="s">
        <v>4676</v>
      </c>
      <c r="C5657">
        <v>39.049999999999997</v>
      </c>
      <c r="D5657" t="s">
        <v>3745</v>
      </c>
      <c r="E5657">
        <v>5.27</v>
      </c>
      <c r="F5657" t="s">
        <v>3748</v>
      </c>
      <c r="G5657" t="s">
        <v>3741</v>
      </c>
      <c r="H5657" t="s">
        <v>3740</v>
      </c>
      <c r="I5657" t="s">
        <v>3740</v>
      </c>
      <c r="J5657">
        <v>1</v>
      </c>
      <c r="K5657" t="s">
        <v>3740</v>
      </c>
    </row>
    <row r="5658" spans="2:11" x14ac:dyDescent="0.3">
      <c r="B5658" t="s">
        <v>4677</v>
      </c>
      <c r="C5658">
        <v>33.1</v>
      </c>
      <c r="D5658" t="s">
        <v>3745</v>
      </c>
      <c r="E5658">
        <v>5.46</v>
      </c>
      <c r="F5658" t="s">
        <v>3748</v>
      </c>
      <c r="G5658" t="s">
        <v>3741</v>
      </c>
      <c r="H5658" t="s">
        <v>3740</v>
      </c>
      <c r="I5658" t="s">
        <v>3740</v>
      </c>
      <c r="J5658">
        <v>1</v>
      </c>
      <c r="K5658" t="s">
        <v>3740</v>
      </c>
    </row>
    <row r="5659" spans="2:11" x14ac:dyDescent="0.3">
      <c r="B5659" t="s">
        <v>4678</v>
      </c>
      <c r="C5659">
        <v>31.824999999999999</v>
      </c>
      <c r="D5659" t="s">
        <v>3745</v>
      </c>
      <c r="E5659">
        <v>8.1300000000000008</v>
      </c>
      <c r="F5659" t="s">
        <v>3746</v>
      </c>
      <c r="G5659" t="s">
        <v>3740</v>
      </c>
      <c r="H5659" t="s">
        <v>3740</v>
      </c>
      <c r="I5659" t="s">
        <v>3740</v>
      </c>
      <c r="J5659">
        <v>0</v>
      </c>
      <c r="K5659" t="s">
        <v>3740</v>
      </c>
    </row>
    <row r="5660" spans="2:11" x14ac:dyDescent="0.3">
      <c r="B5660" t="s">
        <v>4679</v>
      </c>
      <c r="C5660">
        <v>29</v>
      </c>
      <c r="D5660" t="s">
        <v>3749</v>
      </c>
      <c r="E5660">
        <v>4.25</v>
      </c>
      <c r="F5660" t="s">
        <v>3748</v>
      </c>
      <c r="G5660" t="s">
        <v>3741</v>
      </c>
      <c r="H5660" t="s">
        <v>3740</v>
      </c>
      <c r="I5660" t="s">
        <v>3740</v>
      </c>
      <c r="J5660">
        <v>1</v>
      </c>
      <c r="K5660" t="s">
        <v>3740</v>
      </c>
    </row>
    <row r="5661" spans="2:11" x14ac:dyDescent="0.3">
      <c r="B5661" t="s">
        <v>4680</v>
      </c>
      <c r="C5661">
        <v>30.495000000000001</v>
      </c>
      <c r="D5661" t="s">
        <v>3745</v>
      </c>
      <c r="E5661">
        <v>8.68</v>
      </c>
      <c r="F5661" t="s">
        <v>3746</v>
      </c>
      <c r="G5661" t="s">
        <v>3740</v>
      </c>
      <c r="H5661" t="s">
        <v>3740</v>
      </c>
      <c r="I5661" t="s">
        <v>3740</v>
      </c>
      <c r="J5661">
        <v>0</v>
      </c>
      <c r="K5661" t="s">
        <v>3740</v>
      </c>
    </row>
    <row r="5662" spans="2:11" x14ac:dyDescent="0.3">
      <c r="B5662" t="s">
        <v>4681</v>
      </c>
      <c r="C5662">
        <v>25.2</v>
      </c>
      <c r="D5662" t="s">
        <v>3749</v>
      </c>
      <c r="E5662">
        <v>6.25</v>
      </c>
      <c r="F5662" t="s">
        <v>3747</v>
      </c>
      <c r="G5662" t="s">
        <v>3741</v>
      </c>
      <c r="H5662" t="s">
        <v>3740</v>
      </c>
      <c r="I5662" t="s">
        <v>3740</v>
      </c>
      <c r="J5662">
        <v>1</v>
      </c>
      <c r="K5662" t="s">
        <v>3740</v>
      </c>
    </row>
    <row r="5663" spans="2:11" x14ac:dyDescent="0.3">
      <c r="B5663" t="s">
        <v>4682</v>
      </c>
      <c r="C5663">
        <v>22.77</v>
      </c>
      <c r="D5663" t="s">
        <v>3750</v>
      </c>
      <c r="E5663">
        <v>4.47</v>
      </c>
      <c r="F5663" t="s">
        <v>3748</v>
      </c>
      <c r="G5663" t="s">
        <v>3741</v>
      </c>
      <c r="H5663" t="s">
        <v>3740</v>
      </c>
      <c r="I5663" t="s">
        <v>3740</v>
      </c>
      <c r="J5663">
        <v>1</v>
      </c>
      <c r="K5663" t="s">
        <v>3740</v>
      </c>
    </row>
    <row r="5664" spans="2:11" x14ac:dyDescent="0.3">
      <c r="B5664" t="s">
        <v>4683</v>
      </c>
      <c r="C5664">
        <v>23.18</v>
      </c>
      <c r="D5664" t="s">
        <v>3750</v>
      </c>
      <c r="E5664">
        <v>8.31</v>
      </c>
      <c r="F5664" t="s">
        <v>3746</v>
      </c>
      <c r="G5664" t="s">
        <v>3740</v>
      </c>
      <c r="H5664" t="s">
        <v>3740</v>
      </c>
      <c r="I5664" t="s">
        <v>3740</v>
      </c>
      <c r="J5664">
        <v>0</v>
      </c>
      <c r="K5664" t="s">
        <v>3740</v>
      </c>
    </row>
    <row r="5665" spans="2:11" x14ac:dyDescent="0.3">
      <c r="B5665" t="s">
        <v>4684</v>
      </c>
      <c r="C5665">
        <v>35.409999999999997</v>
      </c>
      <c r="D5665" t="s">
        <v>3745</v>
      </c>
      <c r="E5665">
        <v>5.68</v>
      </c>
      <c r="F5665" t="s">
        <v>3748</v>
      </c>
      <c r="G5665" t="s">
        <v>3740</v>
      </c>
      <c r="H5665" t="s">
        <v>3740</v>
      </c>
      <c r="I5665" t="s">
        <v>3740</v>
      </c>
      <c r="J5665">
        <v>0</v>
      </c>
      <c r="K5665" t="s">
        <v>3740</v>
      </c>
    </row>
    <row r="5666" spans="2:11" x14ac:dyDescent="0.3">
      <c r="B5666" t="s">
        <v>4685</v>
      </c>
      <c r="C5666">
        <v>32.11</v>
      </c>
      <c r="D5666" t="s">
        <v>3745</v>
      </c>
      <c r="E5666">
        <v>4.75</v>
      </c>
      <c r="F5666" t="s">
        <v>3748</v>
      </c>
      <c r="G5666" t="s">
        <v>3741</v>
      </c>
      <c r="H5666" t="s">
        <v>3740</v>
      </c>
      <c r="I5666" t="s">
        <v>3740</v>
      </c>
      <c r="J5666">
        <v>2</v>
      </c>
      <c r="K5666" t="s">
        <v>3740</v>
      </c>
    </row>
    <row r="5667" spans="2:11" x14ac:dyDescent="0.3">
      <c r="B5667" t="s">
        <v>4686</v>
      </c>
      <c r="C5667">
        <v>34.479999999999997</v>
      </c>
      <c r="D5667" t="s">
        <v>3745</v>
      </c>
      <c r="E5667">
        <v>6.31</v>
      </c>
      <c r="F5667" t="s">
        <v>3747</v>
      </c>
      <c r="G5667" t="s">
        <v>3740</v>
      </c>
      <c r="H5667" t="s">
        <v>3740</v>
      </c>
      <c r="I5667" t="s">
        <v>3741</v>
      </c>
      <c r="J5667">
        <v>1</v>
      </c>
      <c r="K5667" t="s">
        <v>3740</v>
      </c>
    </row>
    <row r="5668" spans="2:11" x14ac:dyDescent="0.3">
      <c r="B5668" t="s">
        <v>4687</v>
      </c>
      <c r="C5668">
        <v>34.39</v>
      </c>
      <c r="D5668" t="s">
        <v>3745</v>
      </c>
      <c r="E5668">
        <v>6.28</v>
      </c>
      <c r="F5668" t="s">
        <v>3747</v>
      </c>
      <c r="G5668" t="s">
        <v>3741</v>
      </c>
      <c r="H5668" t="s">
        <v>3740</v>
      </c>
      <c r="I5668" t="s">
        <v>3740</v>
      </c>
      <c r="J5668">
        <v>1</v>
      </c>
      <c r="K5668" t="s">
        <v>3740</v>
      </c>
    </row>
    <row r="5669" spans="2:11" x14ac:dyDescent="0.3">
      <c r="B5669" t="s">
        <v>4688</v>
      </c>
      <c r="C5669">
        <v>26.4</v>
      </c>
      <c r="D5669" t="s">
        <v>3749</v>
      </c>
      <c r="E5669">
        <v>9.2899999999999991</v>
      </c>
      <c r="F5669" t="s">
        <v>3746</v>
      </c>
      <c r="G5669" t="s">
        <v>3741</v>
      </c>
      <c r="H5669" t="s">
        <v>3740</v>
      </c>
      <c r="I5669" t="s">
        <v>3741</v>
      </c>
      <c r="J5669">
        <v>1</v>
      </c>
      <c r="K5669" t="s">
        <v>3740</v>
      </c>
    </row>
    <row r="5670" spans="2:11" x14ac:dyDescent="0.3">
      <c r="B5670" t="s">
        <v>4689</v>
      </c>
      <c r="C5670">
        <v>28.1</v>
      </c>
      <c r="D5670" t="s">
        <v>3749</v>
      </c>
      <c r="E5670">
        <v>5.79</v>
      </c>
      <c r="F5670" t="s">
        <v>3747</v>
      </c>
      <c r="G5670" t="s">
        <v>3741</v>
      </c>
      <c r="H5670" t="s">
        <v>3740</v>
      </c>
      <c r="I5670" t="s">
        <v>3741</v>
      </c>
      <c r="J5670">
        <v>1</v>
      </c>
      <c r="K5670" t="s">
        <v>3740</v>
      </c>
    </row>
    <row r="5671" spans="2:11" x14ac:dyDescent="0.3">
      <c r="B5671" t="s">
        <v>4690</v>
      </c>
      <c r="C5671">
        <v>27</v>
      </c>
      <c r="D5671" t="s">
        <v>3749</v>
      </c>
      <c r="E5671">
        <v>4.54</v>
      </c>
      <c r="F5671" t="s">
        <v>3748</v>
      </c>
      <c r="G5671" t="s">
        <v>3741</v>
      </c>
      <c r="H5671" t="s">
        <v>3740</v>
      </c>
      <c r="I5671" t="s">
        <v>3740</v>
      </c>
      <c r="J5671">
        <v>1</v>
      </c>
      <c r="K5671" t="s">
        <v>3740</v>
      </c>
    </row>
    <row r="5672" spans="2:11" x14ac:dyDescent="0.3">
      <c r="B5672" t="s">
        <v>4691</v>
      </c>
      <c r="C5672">
        <v>28.594999999999999</v>
      </c>
      <c r="D5672" t="s">
        <v>3749</v>
      </c>
      <c r="E5672">
        <v>4.68</v>
      </c>
      <c r="F5672" t="s">
        <v>3748</v>
      </c>
      <c r="G5672" t="s">
        <v>3741</v>
      </c>
      <c r="H5672" t="s">
        <v>3740</v>
      </c>
      <c r="I5672" t="s">
        <v>3740</v>
      </c>
      <c r="J5672">
        <v>1</v>
      </c>
      <c r="K5672" t="s">
        <v>3740</v>
      </c>
    </row>
    <row r="5673" spans="2:11" x14ac:dyDescent="0.3">
      <c r="B5673" t="s">
        <v>4692</v>
      </c>
      <c r="C5673">
        <v>36.799999999999997</v>
      </c>
      <c r="D5673" t="s">
        <v>3745</v>
      </c>
      <c r="E5673">
        <v>5.88</v>
      </c>
      <c r="F5673" t="s">
        <v>3747</v>
      </c>
      <c r="G5673" t="s">
        <v>3740</v>
      </c>
      <c r="H5673" t="s">
        <v>3740</v>
      </c>
      <c r="I5673" t="s">
        <v>3740</v>
      </c>
      <c r="J5673">
        <v>1</v>
      </c>
      <c r="K5673" t="s">
        <v>3740</v>
      </c>
    </row>
    <row r="5674" spans="2:11" x14ac:dyDescent="0.3">
      <c r="B5674" t="s">
        <v>4693</v>
      </c>
      <c r="C5674">
        <v>23.75</v>
      </c>
      <c r="D5674" t="s">
        <v>3750</v>
      </c>
      <c r="E5674">
        <v>5.42</v>
      </c>
      <c r="F5674" t="s">
        <v>3748</v>
      </c>
      <c r="G5674" t="s">
        <v>3741</v>
      </c>
      <c r="H5674" t="s">
        <v>3740</v>
      </c>
      <c r="I5674" t="s">
        <v>3741</v>
      </c>
      <c r="J5674">
        <v>1</v>
      </c>
      <c r="K5674" t="s">
        <v>3740</v>
      </c>
    </row>
    <row r="5675" spans="2:11" x14ac:dyDescent="0.3">
      <c r="B5675" t="s">
        <v>4694</v>
      </c>
      <c r="C5675">
        <v>35.619999999999997</v>
      </c>
      <c r="D5675" t="s">
        <v>3745</v>
      </c>
      <c r="E5675">
        <v>4.16</v>
      </c>
      <c r="F5675" t="s">
        <v>3748</v>
      </c>
      <c r="G5675" t="s">
        <v>3740</v>
      </c>
      <c r="H5675" t="s">
        <v>3740</v>
      </c>
      <c r="I5675" t="s">
        <v>3740</v>
      </c>
      <c r="J5675">
        <v>0</v>
      </c>
      <c r="K5675" t="s">
        <v>3740</v>
      </c>
    </row>
    <row r="5676" spans="2:11" x14ac:dyDescent="0.3">
      <c r="B5676" t="s">
        <v>4695</v>
      </c>
      <c r="C5676">
        <v>30.69</v>
      </c>
      <c r="D5676" t="s">
        <v>3745</v>
      </c>
      <c r="E5676">
        <v>7.05</v>
      </c>
      <c r="F5676" t="s">
        <v>3746</v>
      </c>
      <c r="G5676" t="s">
        <v>3741</v>
      </c>
      <c r="H5676" t="s">
        <v>3740</v>
      </c>
      <c r="I5676" t="s">
        <v>3740</v>
      </c>
      <c r="J5676">
        <v>2</v>
      </c>
      <c r="K5676" t="s">
        <v>3740</v>
      </c>
    </row>
    <row r="5677" spans="2:11" x14ac:dyDescent="0.3">
      <c r="B5677" t="s">
        <v>4696</v>
      </c>
      <c r="C5677">
        <v>35.799999999999997</v>
      </c>
      <c r="D5677" t="s">
        <v>3745</v>
      </c>
      <c r="E5677">
        <v>5.63</v>
      </c>
      <c r="F5677" t="s">
        <v>3748</v>
      </c>
      <c r="G5677" t="s">
        <v>3741</v>
      </c>
      <c r="H5677" t="s">
        <v>3740</v>
      </c>
      <c r="I5677" t="s">
        <v>3740</v>
      </c>
      <c r="J5677">
        <v>2</v>
      </c>
      <c r="K5677" t="s">
        <v>3740</v>
      </c>
    </row>
    <row r="5678" spans="2:11" x14ac:dyDescent="0.3">
      <c r="B5678" t="s">
        <v>4697</v>
      </c>
      <c r="C5678">
        <v>28.785</v>
      </c>
      <c r="D5678" t="s">
        <v>3749</v>
      </c>
      <c r="E5678">
        <v>4.24</v>
      </c>
      <c r="F5678" t="s">
        <v>3748</v>
      </c>
      <c r="G5678" t="s">
        <v>3741</v>
      </c>
      <c r="H5678" t="s">
        <v>3740</v>
      </c>
      <c r="I5678" t="s">
        <v>3740</v>
      </c>
      <c r="J5678">
        <v>2</v>
      </c>
      <c r="K5678" t="s">
        <v>3740</v>
      </c>
    </row>
    <row r="5679" spans="2:11" x14ac:dyDescent="0.3">
      <c r="B5679" t="s">
        <v>4698</v>
      </c>
      <c r="C5679">
        <v>28.594999999999999</v>
      </c>
      <c r="D5679" t="s">
        <v>3749</v>
      </c>
      <c r="E5679">
        <v>4.96</v>
      </c>
      <c r="F5679" t="s">
        <v>3748</v>
      </c>
      <c r="G5679" t="s">
        <v>3741</v>
      </c>
      <c r="H5679" t="s">
        <v>3740</v>
      </c>
      <c r="I5679" t="s">
        <v>3740</v>
      </c>
      <c r="J5679">
        <v>2</v>
      </c>
      <c r="K5679" t="s">
        <v>3740</v>
      </c>
    </row>
    <row r="5680" spans="2:11" x14ac:dyDescent="0.3">
      <c r="B5680" t="s">
        <v>4699</v>
      </c>
      <c r="C5680">
        <v>48.75</v>
      </c>
      <c r="D5680" t="s">
        <v>3745</v>
      </c>
      <c r="E5680">
        <v>4.34</v>
      </c>
      <c r="F5680" t="s">
        <v>3748</v>
      </c>
      <c r="G5680" t="s">
        <v>3740</v>
      </c>
      <c r="H5680" t="s">
        <v>3740</v>
      </c>
      <c r="I5680" t="s">
        <v>3740</v>
      </c>
      <c r="J5680">
        <v>0</v>
      </c>
      <c r="K5680" t="s">
        <v>3740</v>
      </c>
    </row>
    <row r="5681" spans="2:11" x14ac:dyDescent="0.3">
      <c r="B5681" t="s">
        <v>4700</v>
      </c>
      <c r="C5681">
        <v>28.31</v>
      </c>
      <c r="D5681" t="s">
        <v>3749</v>
      </c>
      <c r="E5681">
        <v>5.43</v>
      </c>
      <c r="F5681" t="s">
        <v>3748</v>
      </c>
      <c r="G5681" t="s">
        <v>3741</v>
      </c>
      <c r="H5681" t="s">
        <v>3740</v>
      </c>
      <c r="I5681" t="s">
        <v>3740</v>
      </c>
      <c r="J5681">
        <v>2</v>
      </c>
      <c r="K5681" t="s">
        <v>3740</v>
      </c>
    </row>
    <row r="5682" spans="2:11" x14ac:dyDescent="0.3">
      <c r="B5682" t="s">
        <v>4701</v>
      </c>
      <c r="C5682">
        <v>38.39</v>
      </c>
      <c r="D5682" t="s">
        <v>3745</v>
      </c>
      <c r="E5682">
        <v>8.33</v>
      </c>
      <c r="F5682" t="s">
        <v>3746</v>
      </c>
      <c r="G5682" t="s">
        <v>3741</v>
      </c>
      <c r="H5682" t="s">
        <v>3740</v>
      </c>
      <c r="I5682" t="s">
        <v>3740</v>
      </c>
      <c r="J5682">
        <v>1</v>
      </c>
      <c r="K5682" t="s">
        <v>3740</v>
      </c>
    </row>
    <row r="5683" spans="2:11" x14ac:dyDescent="0.3">
      <c r="B5683" t="s">
        <v>4702</v>
      </c>
      <c r="C5683">
        <v>25.87</v>
      </c>
      <c r="D5683" t="s">
        <v>3749</v>
      </c>
      <c r="E5683">
        <v>5.63</v>
      </c>
      <c r="F5683" t="s">
        <v>3748</v>
      </c>
      <c r="G5683" t="s">
        <v>3741</v>
      </c>
      <c r="H5683" t="s">
        <v>3740</v>
      </c>
      <c r="I5683" t="s">
        <v>3740</v>
      </c>
      <c r="J5683">
        <v>1</v>
      </c>
      <c r="K5683" t="s">
        <v>3740</v>
      </c>
    </row>
    <row r="5684" spans="2:11" x14ac:dyDescent="0.3">
      <c r="B5684" t="s">
        <v>4703</v>
      </c>
      <c r="C5684">
        <v>43.7</v>
      </c>
      <c r="D5684" t="s">
        <v>3745</v>
      </c>
      <c r="E5684">
        <v>7.23</v>
      </c>
      <c r="F5684" t="s">
        <v>3746</v>
      </c>
      <c r="G5684" t="s">
        <v>3740</v>
      </c>
      <c r="H5684" t="s">
        <v>3740</v>
      </c>
      <c r="I5684" t="s">
        <v>3740</v>
      </c>
      <c r="J5684">
        <v>0</v>
      </c>
      <c r="K5684" t="s">
        <v>3740</v>
      </c>
    </row>
    <row r="5685" spans="2:11" x14ac:dyDescent="0.3">
      <c r="B5685" t="s">
        <v>4704</v>
      </c>
      <c r="C5685">
        <v>40.945</v>
      </c>
      <c r="D5685" t="s">
        <v>3745</v>
      </c>
      <c r="E5685">
        <v>10.57</v>
      </c>
      <c r="F5685" t="s">
        <v>3746</v>
      </c>
      <c r="G5685" t="s">
        <v>3740</v>
      </c>
      <c r="H5685" t="s">
        <v>3740</v>
      </c>
      <c r="I5685" t="s">
        <v>3740</v>
      </c>
      <c r="J5685">
        <v>0</v>
      </c>
      <c r="K5685" t="s">
        <v>3740</v>
      </c>
    </row>
    <row r="5686" spans="2:11" x14ac:dyDescent="0.3">
      <c r="B5686" t="s">
        <v>4705</v>
      </c>
      <c r="C5686">
        <v>27.94</v>
      </c>
      <c r="D5686" t="s">
        <v>3749</v>
      </c>
      <c r="E5686">
        <v>7.92</v>
      </c>
      <c r="F5686" t="s">
        <v>3746</v>
      </c>
      <c r="G5686" t="s">
        <v>3740</v>
      </c>
      <c r="H5686" t="s">
        <v>3740</v>
      </c>
      <c r="I5686" t="s">
        <v>3740</v>
      </c>
      <c r="J5686">
        <v>0</v>
      </c>
      <c r="K5686" t="s">
        <v>3740</v>
      </c>
    </row>
    <row r="5687" spans="2:11" x14ac:dyDescent="0.3">
      <c r="B5687" t="s">
        <v>4706</v>
      </c>
      <c r="C5687">
        <v>31.9</v>
      </c>
      <c r="D5687" t="s">
        <v>3745</v>
      </c>
      <c r="E5687">
        <v>10.119999999999999</v>
      </c>
      <c r="F5687" t="s">
        <v>3746</v>
      </c>
      <c r="G5687" t="s">
        <v>3740</v>
      </c>
      <c r="H5687" t="s">
        <v>3740</v>
      </c>
      <c r="I5687" t="s">
        <v>3740</v>
      </c>
      <c r="J5687">
        <v>2</v>
      </c>
      <c r="K5687" t="s">
        <v>3740</v>
      </c>
    </row>
    <row r="5688" spans="2:11" x14ac:dyDescent="0.3">
      <c r="B5688" t="s">
        <v>4707</v>
      </c>
      <c r="C5688">
        <v>31.64</v>
      </c>
      <c r="D5688" t="s">
        <v>3745</v>
      </c>
      <c r="E5688">
        <v>7.91</v>
      </c>
      <c r="F5688" t="s">
        <v>3746</v>
      </c>
      <c r="G5688" t="s">
        <v>3740</v>
      </c>
      <c r="H5688" t="s">
        <v>3740</v>
      </c>
      <c r="I5688" t="s">
        <v>3740</v>
      </c>
      <c r="J5688">
        <v>0</v>
      </c>
      <c r="K5688" t="s">
        <v>3740</v>
      </c>
    </row>
    <row r="5689" spans="2:11" x14ac:dyDescent="0.3">
      <c r="B5689" t="s">
        <v>4708</v>
      </c>
      <c r="C5689">
        <v>46.7</v>
      </c>
      <c r="D5689" t="s">
        <v>3745</v>
      </c>
      <c r="E5689">
        <v>10.9</v>
      </c>
      <c r="F5689" t="s">
        <v>3746</v>
      </c>
      <c r="G5689" t="s">
        <v>3740</v>
      </c>
      <c r="H5689" t="s">
        <v>3740</v>
      </c>
      <c r="I5689" t="s">
        <v>3740</v>
      </c>
      <c r="J5689">
        <v>0</v>
      </c>
      <c r="K5689" t="s">
        <v>3740</v>
      </c>
    </row>
    <row r="5690" spans="2:11" x14ac:dyDescent="0.3">
      <c r="B5690" t="s">
        <v>4709</v>
      </c>
      <c r="C5690">
        <v>18.335000000000001</v>
      </c>
      <c r="D5690" t="s">
        <v>3751</v>
      </c>
      <c r="E5690">
        <v>11.83</v>
      </c>
      <c r="F5690" t="s">
        <v>3746</v>
      </c>
      <c r="G5690" t="s">
        <v>3740</v>
      </c>
      <c r="H5690" t="s">
        <v>3740</v>
      </c>
      <c r="I5690" t="s">
        <v>3740</v>
      </c>
      <c r="J5690">
        <v>0</v>
      </c>
      <c r="K5690" t="s">
        <v>3740</v>
      </c>
    </row>
    <row r="5691" spans="2:11" x14ac:dyDescent="0.3">
      <c r="B5691" t="s">
        <v>4710</v>
      </c>
      <c r="C5691">
        <v>31.24</v>
      </c>
      <c r="D5691" t="s">
        <v>3745</v>
      </c>
      <c r="E5691">
        <v>7.42</v>
      </c>
      <c r="F5691" t="s">
        <v>3746</v>
      </c>
      <c r="G5691" t="s">
        <v>3741</v>
      </c>
      <c r="H5691" t="s">
        <v>3740</v>
      </c>
      <c r="I5691" t="s">
        <v>3740</v>
      </c>
      <c r="J5691">
        <v>2</v>
      </c>
      <c r="K5691" t="s">
        <v>3740</v>
      </c>
    </row>
    <row r="5692" spans="2:11" x14ac:dyDescent="0.3">
      <c r="B5692" t="s">
        <v>4711</v>
      </c>
      <c r="C5692">
        <v>39.22</v>
      </c>
      <c r="D5692" t="s">
        <v>3745</v>
      </c>
      <c r="E5692">
        <v>5.62</v>
      </c>
      <c r="F5692" t="s">
        <v>3748</v>
      </c>
      <c r="G5692" t="s">
        <v>3741</v>
      </c>
      <c r="H5692" t="s">
        <v>3740</v>
      </c>
      <c r="I5692" t="s">
        <v>3740</v>
      </c>
      <c r="J5692">
        <v>1</v>
      </c>
      <c r="K5692" t="s">
        <v>3740</v>
      </c>
    </row>
    <row r="5693" spans="2:11" x14ac:dyDescent="0.3">
      <c r="B5693" t="s">
        <v>4712</v>
      </c>
      <c r="C5693">
        <v>24.414999999999999</v>
      </c>
      <c r="D5693" t="s">
        <v>3750</v>
      </c>
      <c r="E5693">
        <v>7.16</v>
      </c>
      <c r="F5693" t="s">
        <v>3746</v>
      </c>
      <c r="G5693" t="s">
        <v>3740</v>
      </c>
      <c r="H5693" t="s">
        <v>3740</v>
      </c>
      <c r="I5693" t="s">
        <v>3740</v>
      </c>
      <c r="J5693">
        <v>0</v>
      </c>
      <c r="K5693" t="s">
        <v>3740</v>
      </c>
    </row>
    <row r="5694" spans="2:11" x14ac:dyDescent="0.3">
      <c r="B5694" t="s">
        <v>4713</v>
      </c>
      <c r="C5694">
        <v>32.299999999999997</v>
      </c>
      <c r="D5694" t="s">
        <v>3745</v>
      </c>
      <c r="E5694">
        <v>9.89</v>
      </c>
      <c r="F5694" t="s">
        <v>3746</v>
      </c>
      <c r="G5694" t="s">
        <v>3740</v>
      </c>
      <c r="H5694" t="s">
        <v>3740</v>
      </c>
      <c r="I5694" t="s">
        <v>3740</v>
      </c>
      <c r="J5694">
        <v>0</v>
      </c>
      <c r="K5694" t="s">
        <v>3740</v>
      </c>
    </row>
    <row r="5695" spans="2:11" x14ac:dyDescent="0.3">
      <c r="B5695" t="s">
        <v>4714</v>
      </c>
      <c r="C5695">
        <v>39.94</v>
      </c>
      <c r="D5695" t="s">
        <v>3745</v>
      </c>
      <c r="E5695">
        <v>5.14</v>
      </c>
      <c r="F5695" t="s">
        <v>3748</v>
      </c>
      <c r="G5695" t="s">
        <v>3740</v>
      </c>
      <c r="H5695" t="s">
        <v>3740</v>
      </c>
      <c r="I5695" t="s">
        <v>3740</v>
      </c>
      <c r="J5695">
        <v>0</v>
      </c>
      <c r="K5695" t="s">
        <v>3740</v>
      </c>
    </row>
    <row r="5696" spans="2:11" x14ac:dyDescent="0.3">
      <c r="B5696" t="s">
        <v>4715</v>
      </c>
      <c r="C5696">
        <v>30</v>
      </c>
      <c r="D5696" t="s">
        <v>3745</v>
      </c>
      <c r="E5696">
        <v>5.61</v>
      </c>
      <c r="F5696" t="s">
        <v>3748</v>
      </c>
      <c r="G5696" t="s">
        <v>3741</v>
      </c>
      <c r="H5696" t="s">
        <v>3740</v>
      </c>
      <c r="I5696" t="s">
        <v>3741</v>
      </c>
      <c r="J5696">
        <v>1</v>
      </c>
      <c r="K5696" t="s">
        <v>3740</v>
      </c>
    </row>
    <row r="5697" spans="2:11" x14ac:dyDescent="0.3">
      <c r="B5697" t="s">
        <v>4716</v>
      </c>
      <c r="C5697">
        <v>35.340000000000003</v>
      </c>
      <c r="D5697" t="s">
        <v>3745</v>
      </c>
      <c r="E5697">
        <v>5.51</v>
      </c>
      <c r="F5697" t="s">
        <v>3748</v>
      </c>
      <c r="G5697" t="s">
        <v>3741</v>
      </c>
      <c r="H5697" t="s">
        <v>3740</v>
      </c>
      <c r="I5697" t="s">
        <v>3741</v>
      </c>
      <c r="J5697">
        <v>1</v>
      </c>
      <c r="K5697" t="s">
        <v>3740</v>
      </c>
    </row>
    <row r="5698" spans="2:11" x14ac:dyDescent="0.3">
      <c r="B5698" t="s">
        <v>4717</v>
      </c>
      <c r="C5698">
        <v>32.204999999999998</v>
      </c>
      <c r="D5698" t="s">
        <v>3745</v>
      </c>
      <c r="E5698">
        <v>8.3800000000000008</v>
      </c>
      <c r="F5698" t="s">
        <v>3746</v>
      </c>
      <c r="G5698" t="s">
        <v>3741</v>
      </c>
      <c r="H5698" t="s">
        <v>3740</v>
      </c>
      <c r="I5698" t="s">
        <v>3740</v>
      </c>
      <c r="J5698">
        <v>2</v>
      </c>
      <c r="K5698" t="s">
        <v>3740</v>
      </c>
    </row>
    <row r="5699" spans="2:11" x14ac:dyDescent="0.3">
      <c r="B5699" t="s">
        <v>4718</v>
      </c>
      <c r="C5699">
        <v>33.880000000000003</v>
      </c>
      <c r="D5699" t="s">
        <v>3745</v>
      </c>
      <c r="E5699">
        <v>4.68</v>
      </c>
      <c r="F5699" t="s">
        <v>3748</v>
      </c>
      <c r="G5699" t="s">
        <v>3740</v>
      </c>
      <c r="H5699" t="s">
        <v>3742</v>
      </c>
      <c r="I5699" t="s">
        <v>3740</v>
      </c>
      <c r="J5699">
        <v>1</v>
      </c>
      <c r="K5699" t="s">
        <v>3740</v>
      </c>
    </row>
    <row r="5700" spans="2:11" x14ac:dyDescent="0.3">
      <c r="B5700" t="s">
        <v>4719</v>
      </c>
      <c r="C5700">
        <v>26.63</v>
      </c>
      <c r="D5700" t="s">
        <v>3749</v>
      </c>
      <c r="E5700">
        <v>4.3600000000000003</v>
      </c>
      <c r="F5700" t="s">
        <v>3748</v>
      </c>
      <c r="G5700" t="s">
        <v>3741</v>
      </c>
      <c r="H5700" t="s">
        <v>3740</v>
      </c>
      <c r="I5700" t="s">
        <v>3740</v>
      </c>
      <c r="J5700">
        <v>2</v>
      </c>
      <c r="K5700" t="s">
        <v>3740</v>
      </c>
    </row>
    <row r="5701" spans="2:11" x14ac:dyDescent="0.3">
      <c r="B5701" t="s">
        <v>4720</v>
      </c>
      <c r="C5701">
        <v>28.7</v>
      </c>
      <c r="D5701" t="s">
        <v>3749</v>
      </c>
      <c r="E5701">
        <v>7.74</v>
      </c>
      <c r="F5701" t="s">
        <v>3746</v>
      </c>
      <c r="G5701" t="s">
        <v>3740</v>
      </c>
      <c r="H5701" t="s">
        <v>3740</v>
      </c>
      <c r="I5701" t="s">
        <v>3740</v>
      </c>
      <c r="J5701">
        <v>0</v>
      </c>
      <c r="K5701" t="s">
        <v>3740</v>
      </c>
    </row>
    <row r="5702" spans="2:11" x14ac:dyDescent="0.3">
      <c r="B5702" t="s">
        <v>4721</v>
      </c>
      <c r="C5702">
        <v>25.65</v>
      </c>
      <c r="D5702" t="s">
        <v>3749</v>
      </c>
      <c r="E5702">
        <v>4.05</v>
      </c>
      <c r="F5702" t="s">
        <v>3748</v>
      </c>
      <c r="G5702" t="s">
        <v>3741</v>
      </c>
      <c r="H5702" t="s">
        <v>3740</v>
      </c>
      <c r="I5702" t="s">
        <v>3740</v>
      </c>
      <c r="J5702">
        <v>2</v>
      </c>
      <c r="K5702" t="s">
        <v>3740</v>
      </c>
    </row>
    <row r="5703" spans="2:11" x14ac:dyDescent="0.3">
      <c r="B5703" t="s">
        <v>4722</v>
      </c>
      <c r="C5703">
        <v>36.384999999999998</v>
      </c>
      <c r="D5703" t="s">
        <v>3745</v>
      </c>
      <c r="E5703">
        <v>11.49</v>
      </c>
      <c r="F5703" t="s">
        <v>3746</v>
      </c>
      <c r="G5703" t="s">
        <v>3740</v>
      </c>
      <c r="H5703" t="s">
        <v>3740</v>
      </c>
      <c r="I5703" t="s">
        <v>3740</v>
      </c>
      <c r="J5703">
        <v>0</v>
      </c>
      <c r="K5703" t="s">
        <v>3740</v>
      </c>
    </row>
    <row r="5704" spans="2:11" x14ac:dyDescent="0.3">
      <c r="B5704" t="s">
        <v>4723</v>
      </c>
      <c r="C5704">
        <v>34.69</v>
      </c>
      <c r="D5704" t="s">
        <v>3745</v>
      </c>
      <c r="E5704">
        <v>5.65</v>
      </c>
      <c r="F5704" t="s">
        <v>3748</v>
      </c>
      <c r="G5704" t="s">
        <v>3740</v>
      </c>
      <c r="H5704" t="s">
        <v>3740</v>
      </c>
      <c r="I5704" t="s">
        <v>3740</v>
      </c>
      <c r="J5704">
        <v>0</v>
      </c>
      <c r="K5704" t="s">
        <v>3740</v>
      </c>
    </row>
    <row r="5705" spans="2:11" x14ac:dyDescent="0.3">
      <c r="B5705" t="s">
        <v>4724</v>
      </c>
      <c r="C5705">
        <v>37.68</v>
      </c>
      <c r="D5705" t="s">
        <v>3745</v>
      </c>
      <c r="E5705">
        <v>4.29</v>
      </c>
      <c r="F5705" t="s">
        <v>3748</v>
      </c>
      <c r="G5705" t="s">
        <v>3741</v>
      </c>
      <c r="H5705" t="s">
        <v>3740</v>
      </c>
      <c r="I5705" t="s">
        <v>3740</v>
      </c>
      <c r="J5705">
        <v>0</v>
      </c>
      <c r="K5705" t="s">
        <v>3740</v>
      </c>
    </row>
    <row r="5706" spans="2:11" x14ac:dyDescent="0.3">
      <c r="B5706" t="s">
        <v>4725</v>
      </c>
      <c r="C5706">
        <v>35.49</v>
      </c>
      <c r="D5706" t="s">
        <v>3745</v>
      </c>
      <c r="E5706">
        <v>4.74</v>
      </c>
      <c r="F5706" t="s">
        <v>3748</v>
      </c>
      <c r="G5706" t="s">
        <v>3741</v>
      </c>
      <c r="H5706" t="s">
        <v>3740</v>
      </c>
      <c r="I5706" t="s">
        <v>3741</v>
      </c>
      <c r="J5706">
        <v>1</v>
      </c>
      <c r="K5706" t="s">
        <v>3740</v>
      </c>
    </row>
    <row r="5707" spans="2:11" x14ac:dyDescent="0.3">
      <c r="B5707" t="s">
        <v>4726</v>
      </c>
      <c r="C5707">
        <v>44.7</v>
      </c>
      <c r="D5707" t="s">
        <v>3745</v>
      </c>
      <c r="E5707">
        <v>7.6</v>
      </c>
      <c r="F5707" t="s">
        <v>3746</v>
      </c>
      <c r="G5707" t="s">
        <v>3741</v>
      </c>
      <c r="H5707" t="s">
        <v>3740</v>
      </c>
      <c r="I5707" t="s">
        <v>3740</v>
      </c>
      <c r="J5707">
        <v>2</v>
      </c>
      <c r="K5707" t="s">
        <v>3740</v>
      </c>
    </row>
    <row r="5708" spans="2:11" x14ac:dyDescent="0.3">
      <c r="B5708" t="s">
        <v>4727</v>
      </c>
      <c r="C5708">
        <v>38.380000000000003</v>
      </c>
      <c r="D5708" t="s">
        <v>3745</v>
      </c>
      <c r="E5708">
        <v>8.5</v>
      </c>
      <c r="F5708" t="s">
        <v>3746</v>
      </c>
      <c r="G5708" t="s">
        <v>3741</v>
      </c>
      <c r="H5708" t="s">
        <v>3740</v>
      </c>
      <c r="I5708" t="s">
        <v>3740</v>
      </c>
      <c r="J5708">
        <v>2</v>
      </c>
      <c r="K5708" t="s">
        <v>3740</v>
      </c>
    </row>
    <row r="5709" spans="2:11" x14ac:dyDescent="0.3">
      <c r="B5709" t="s">
        <v>4728</v>
      </c>
      <c r="C5709">
        <v>35.244999999999997</v>
      </c>
      <c r="D5709" t="s">
        <v>3745</v>
      </c>
      <c r="E5709">
        <v>11.22</v>
      </c>
      <c r="F5709" t="s">
        <v>3746</v>
      </c>
      <c r="G5709" t="s">
        <v>3741</v>
      </c>
      <c r="H5709" t="s">
        <v>3740</v>
      </c>
      <c r="I5709" t="s">
        <v>3740</v>
      </c>
      <c r="J5709">
        <v>0</v>
      </c>
      <c r="K5709" t="s">
        <v>3740</v>
      </c>
    </row>
    <row r="5710" spans="2:11" x14ac:dyDescent="0.3">
      <c r="B5710" t="s">
        <v>4729</v>
      </c>
      <c r="C5710">
        <v>49.84</v>
      </c>
      <c r="D5710" t="s">
        <v>3745</v>
      </c>
      <c r="E5710">
        <v>5.0999999999999996</v>
      </c>
      <c r="F5710" t="s">
        <v>3748</v>
      </c>
      <c r="G5710" t="s">
        <v>3741</v>
      </c>
      <c r="H5710" t="s">
        <v>3740</v>
      </c>
      <c r="I5710" t="s">
        <v>3741</v>
      </c>
      <c r="J5710">
        <v>1</v>
      </c>
      <c r="K5710" t="s">
        <v>3740</v>
      </c>
    </row>
    <row r="5711" spans="2:11" x14ac:dyDescent="0.3">
      <c r="B5711" t="s">
        <v>4730</v>
      </c>
      <c r="C5711">
        <v>49.06</v>
      </c>
      <c r="D5711" t="s">
        <v>3745</v>
      </c>
      <c r="E5711">
        <v>5.43</v>
      </c>
      <c r="F5711" t="s">
        <v>3748</v>
      </c>
      <c r="G5711" t="s">
        <v>3741</v>
      </c>
      <c r="H5711" t="s">
        <v>3740</v>
      </c>
      <c r="I5711" t="s">
        <v>3740</v>
      </c>
      <c r="J5711">
        <v>1</v>
      </c>
      <c r="K5711" t="s">
        <v>3740</v>
      </c>
    </row>
    <row r="5712" spans="2:11" x14ac:dyDescent="0.3">
      <c r="B5712" t="s">
        <v>4731</v>
      </c>
      <c r="C5712">
        <v>30.88</v>
      </c>
      <c r="D5712" t="s">
        <v>3745</v>
      </c>
      <c r="E5712">
        <v>5.82</v>
      </c>
      <c r="F5712" t="s">
        <v>3747</v>
      </c>
      <c r="G5712" t="s">
        <v>3740</v>
      </c>
      <c r="H5712" t="s">
        <v>3740</v>
      </c>
      <c r="I5712" t="s">
        <v>3740</v>
      </c>
      <c r="J5712">
        <v>2</v>
      </c>
      <c r="K5712" t="s">
        <v>3740</v>
      </c>
    </row>
    <row r="5713" spans="2:11" x14ac:dyDescent="0.3">
      <c r="B5713" t="s">
        <v>4732</v>
      </c>
      <c r="C5713">
        <v>33.35</v>
      </c>
      <c r="D5713" t="s">
        <v>3745</v>
      </c>
      <c r="E5713">
        <v>6.05</v>
      </c>
      <c r="F5713" t="s">
        <v>3747</v>
      </c>
      <c r="G5713" t="s">
        <v>3740</v>
      </c>
      <c r="H5713" t="s">
        <v>3740</v>
      </c>
      <c r="I5713" t="s">
        <v>3741</v>
      </c>
      <c r="J5713">
        <v>1</v>
      </c>
      <c r="K5713" t="s">
        <v>3740</v>
      </c>
    </row>
    <row r="5714" spans="2:11" x14ac:dyDescent="0.3">
      <c r="B5714" t="s">
        <v>4733</v>
      </c>
      <c r="C5714">
        <v>38</v>
      </c>
      <c r="D5714" t="s">
        <v>3745</v>
      </c>
      <c r="E5714">
        <v>6.38</v>
      </c>
      <c r="F5714" t="s">
        <v>3747</v>
      </c>
      <c r="G5714" t="s">
        <v>3741</v>
      </c>
      <c r="H5714" t="s">
        <v>3740</v>
      </c>
      <c r="I5714" t="s">
        <v>3740</v>
      </c>
      <c r="J5714">
        <v>1</v>
      </c>
      <c r="K5714" t="s">
        <v>3740</v>
      </c>
    </row>
    <row r="5715" spans="2:11" x14ac:dyDescent="0.3">
      <c r="B5715" t="s">
        <v>4734</v>
      </c>
      <c r="C5715">
        <v>36.08</v>
      </c>
      <c r="D5715" t="s">
        <v>3745</v>
      </c>
      <c r="E5715">
        <v>5.73</v>
      </c>
      <c r="F5715" t="s">
        <v>3747</v>
      </c>
      <c r="G5715" t="s">
        <v>3741</v>
      </c>
      <c r="H5715" t="s">
        <v>3740</v>
      </c>
      <c r="I5715" t="s">
        <v>3740</v>
      </c>
      <c r="J5715">
        <v>1</v>
      </c>
      <c r="K5715" t="s">
        <v>3740</v>
      </c>
    </row>
    <row r="5716" spans="2:11" x14ac:dyDescent="0.3">
      <c r="B5716" t="s">
        <v>4735</v>
      </c>
      <c r="C5716">
        <v>35.700000000000003</v>
      </c>
      <c r="D5716" t="s">
        <v>3745</v>
      </c>
      <c r="E5716">
        <v>5.47</v>
      </c>
      <c r="F5716" t="s">
        <v>3748</v>
      </c>
      <c r="G5716" t="s">
        <v>3741</v>
      </c>
      <c r="H5716" t="s">
        <v>3740</v>
      </c>
      <c r="I5716" t="s">
        <v>3740</v>
      </c>
      <c r="J5716">
        <v>1</v>
      </c>
      <c r="K5716" t="s">
        <v>3740</v>
      </c>
    </row>
    <row r="5717" spans="2:11" x14ac:dyDescent="0.3">
      <c r="B5717" t="s">
        <v>4736</v>
      </c>
      <c r="C5717">
        <v>34.01</v>
      </c>
      <c r="D5717" t="s">
        <v>3745</v>
      </c>
      <c r="E5717">
        <v>11.3</v>
      </c>
      <c r="F5717" t="s">
        <v>3746</v>
      </c>
      <c r="G5717" t="s">
        <v>3740</v>
      </c>
      <c r="H5717" t="s">
        <v>3740</v>
      </c>
      <c r="I5717" t="s">
        <v>3740</v>
      </c>
      <c r="J5717">
        <v>0</v>
      </c>
      <c r="K5717" t="s">
        <v>3740</v>
      </c>
    </row>
    <row r="5718" spans="2:11" x14ac:dyDescent="0.3">
      <c r="B5718" t="s">
        <v>4737</v>
      </c>
      <c r="C5718">
        <v>31.54</v>
      </c>
      <c r="D5718" t="s">
        <v>3745</v>
      </c>
      <c r="E5718">
        <v>6.72</v>
      </c>
      <c r="F5718" t="s">
        <v>3746</v>
      </c>
      <c r="G5718" t="s">
        <v>3740</v>
      </c>
      <c r="H5718" t="s">
        <v>3740</v>
      </c>
      <c r="I5718" t="s">
        <v>3740</v>
      </c>
      <c r="J5718">
        <v>0</v>
      </c>
      <c r="K5718" t="s">
        <v>3740</v>
      </c>
    </row>
    <row r="5719" spans="2:11" x14ac:dyDescent="0.3">
      <c r="B5719" t="s">
        <v>4738</v>
      </c>
      <c r="C5719">
        <v>23.3</v>
      </c>
      <c r="D5719" t="s">
        <v>3750</v>
      </c>
      <c r="E5719">
        <v>5.36</v>
      </c>
      <c r="F5719" t="s">
        <v>3748</v>
      </c>
      <c r="G5719" t="s">
        <v>3741</v>
      </c>
      <c r="H5719" t="s">
        <v>3740</v>
      </c>
      <c r="I5719" t="s">
        <v>3740</v>
      </c>
      <c r="J5719">
        <v>1</v>
      </c>
      <c r="K5719" t="s">
        <v>3740</v>
      </c>
    </row>
    <row r="5720" spans="2:11" x14ac:dyDescent="0.3">
      <c r="B5720" t="s">
        <v>4739</v>
      </c>
      <c r="C5720">
        <v>27.75</v>
      </c>
      <c r="D5720" t="s">
        <v>3749</v>
      </c>
      <c r="E5720">
        <v>9.8800000000000008</v>
      </c>
      <c r="F5720" t="s">
        <v>3746</v>
      </c>
      <c r="G5720" t="s">
        <v>3740</v>
      </c>
      <c r="H5720" t="s">
        <v>3740</v>
      </c>
      <c r="I5720" t="s">
        <v>3740</v>
      </c>
      <c r="J5720">
        <v>0</v>
      </c>
      <c r="K5720" t="s">
        <v>3740</v>
      </c>
    </row>
    <row r="5721" spans="2:11" x14ac:dyDescent="0.3">
      <c r="B5721" t="s">
        <v>4740</v>
      </c>
      <c r="C5721">
        <v>42.46</v>
      </c>
      <c r="D5721" t="s">
        <v>3745</v>
      </c>
      <c r="E5721">
        <v>4.1100000000000003</v>
      </c>
      <c r="F5721" t="s">
        <v>3748</v>
      </c>
      <c r="G5721" t="s">
        <v>3740</v>
      </c>
      <c r="H5721" t="s">
        <v>3740</v>
      </c>
      <c r="I5721" t="s">
        <v>3740</v>
      </c>
      <c r="J5721">
        <v>0</v>
      </c>
      <c r="K5721" t="s">
        <v>3740</v>
      </c>
    </row>
    <row r="5722" spans="2:11" x14ac:dyDescent="0.3">
      <c r="B5722" t="s">
        <v>4741</v>
      </c>
      <c r="C5722">
        <v>54.47</v>
      </c>
      <c r="D5722" t="s">
        <v>3745</v>
      </c>
      <c r="E5722">
        <v>7.48</v>
      </c>
      <c r="F5722" t="s">
        <v>3746</v>
      </c>
      <c r="G5722" t="s">
        <v>3740</v>
      </c>
      <c r="H5722" t="s">
        <v>3740</v>
      </c>
      <c r="I5722" t="s">
        <v>3740</v>
      </c>
      <c r="J5722">
        <v>0</v>
      </c>
      <c r="K5722" t="s">
        <v>3740</v>
      </c>
    </row>
    <row r="5723" spans="2:11" x14ac:dyDescent="0.3">
      <c r="B5723" t="s">
        <v>4742</v>
      </c>
      <c r="C5723">
        <v>24.93</v>
      </c>
      <c r="D5723" t="s">
        <v>3750</v>
      </c>
      <c r="E5723">
        <v>9.18</v>
      </c>
      <c r="F5723" t="s">
        <v>3746</v>
      </c>
      <c r="G5723" t="s">
        <v>3741</v>
      </c>
      <c r="H5723" t="s">
        <v>3740</v>
      </c>
      <c r="I5723" t="s">
        <v>3741</v>
      </c>
      <c r="J5723">
        <v>1</v>
      </c>
      <c r="K5723" t="s">
        <v>3740</v>
      </c>
    </row>
    <row r="5724" spans="2:11" x14ac:dyDescent="0.3">
      <c r="B5724" t="s">
        <v>4743</v>
      </c>
      <c r="C5724">
        <v>48.12</v>
      </c>
      <c r="D5724" t="s">
        <v>3745</v>
      </c>
      <c r="E5724">
        <v>4.51</v>
      </c>
      <c r="F5724" t="s">
        <v>3748</v>
      </c>
      <c r="G5724" t="s">
        <v>3741</v>
      </c>
      <c r="H5724" t="s">
        <v>3740</v>
      </c>
      <c r="I5724" t="s">
        <v>3740</v>
      </c>
      <c r="J5724">
        <v>1</v>
      </c>
      <c r="K5724" t="s">
        <v>3740</v>
      </c>
    </row>
    <row r="5725" spans="2:11" x14ac:dyDescent="0.3">
      <c r="B5725" t="s">
        <v>4744</v>
      </c>
      <c r="C5725">
        <v>24.91</v>
      </c>
      <c r="D5725" t="s">
        <v>3750</v>
      </c>
      <c r="E5725">
        <v>7.33</v>
      </c>
      <c r="F5725" t="s">
        <v>3746</v>
      </c>
      <c r="G5725" t="s">
        <v>3741</v>
      </c>
      <c r="H5725" t="s">
        <v>3740</v>
      </c>
      <c r="I5725" t="s">
        <v>3741</v>
      </c>
      <c r="J5725">
        <v>1</v>
      </c>
      <c r="K5725" t="s">
        <v>3740</v>
      </c>
    </row>
    <row r="5726" spans="2:11" x14ac:dyDescent="0.3">
      <c r="B5726" t="s">
        <v>4745</v>
      </c>
      <c r="C5726">
        <v>27.645</v>
      </c>
      <c r="D5726" t="s">
        <v>3749</v>
      </c>
      <c r="E5726">
        <v>10.56</v>
      </c>
      <c r="F5726" t="s">
        <v>3746</v>
      </c>
      <c r="G5726" t="s">
        <v>3740</v>
      </c>
      <c r="H5726" t="s">
        <v>3740</v>
      </c>
      <c r="I5726" t="s">
        <v>3740</v>
      </c>
      <c r="J5726">
        <v>0</v>
      </c>
      <c r="K5726" t="s">
        <v>3740</v>
      </c>
    </row>
    <row r="5727" spans="2:11" x14ac:dyDescent="0.3">
      <c r="B5727" t="s">
        <v>4746</v>
      </c>
      <c r="C5727">
        <v>33.700000000000003</v>
      </c>
      <c r="D5727" t="s">
        <v>3745</v>
      </c>
      <c r="E5727">
        <v>4.01</v>
      </c>
      <c r="F5727" t="s">
        <v>3748</v>
      </c>
      <c r="G5727" t="s">
        <v>3740</v>
      </c>
      <c r="H5727" t="s">
        <v>3740</v>
      </c>
      <c r="I5727" t="s">
        <v>3740</v>
      </c>
      <c r="J5727">
        <v>2</v>
      </c>
      <c r="K5727" t="s">
        <v>3740</v>
      </c>
    </row>
    <row r="5728" spans="2:11" x14ac:dyDescent="0.3">
      <c r="B5728" t="s">
        <v>4747</v>
      </c>
      <c r="C5728">
        <v>38.93</v>
      </c>
      <c r="D5728" t="s">
        <v>3745</v>
      </c>
      <c r="E5728">
        <v>5.64</v>
      </c>
      <c r="F5728" t="s">
        <v>3748</v>
      </c>
      <c r="G5728" t="s">
        <v>3741</v>
      </c>
      <c r="H5728" t="s">
        <v>3740</v>
      </c>
      <c r="I5728" t="s">
        <v>3740</v>
      </c>
      <c r="J5728">
        <v>1</v>
      </c>
      <c r="K5728" t="s">
        <v>3740</v>
      </c>
    </row>
    <row r="5729" spans="2:11" x14ac:dyDescent="0.3">
      <c r="B5729" t="s">
        <v>4748</v>
      </c>
      <c r="C5729">
        <v>32.774999999999999</v>
      </c>
      <c r="D5729" t="s">
        <v>3745</v>
      </c>
      <c r="E5729">
        <v>8.02</v>
      </c>
      <c r="F5729" t="s">
        <v>3746</v>
      </c>
      <c r="G5729" t="s">
        <v>3741</v>
      </c>
      <c r="H5729" t="s">
        <v>3740</v>
      </c>
      <c r="I5729" t="s">
        <v>3740</v>
      </c>
      <c r="J5729">
        <v>2</v>
      </c>
      <c r="K5729" t="s">
        <v>3740</v>
      </c>
    </row>
    <row r="5730" spans="2:11" x14ac:dyDescent="0.3">
      <c r="B5730" t="s">
        <v>4749</v>
      </c>
      <c r="C5730">
        <v>29.83</v>
      </c>
      <c r="D5730" t="s">
        <v>3749</v>
      </c>
      <c r="E5730">
        <v>7.2</v>
      </c>
      <c r="F5730" t="s">
        <v>3746</v>
      </c>
      <c r="G5730" t="s">
        <v>3741</v>
      </c>
      <c r="H5730" t="s">
        <v>3740</v>
      </c>
      <c r="I5730" t="s">
        <v>3740</v>
      </c>
      <c r="J5730">
        <v>0</v>
      </c>
      <c r="K5730" t="s">
        <v>3740</v>
      </c>
    </row>
    <row r="5731" spans="2:11" x14ac:dyDescent="0.3">
      <c r="B5731" t="s">
        <v>4750</v>
      </c>
      <c r="C5731">
        <v>28.31</v>
      </c>
      <c r="D5731" t="s">
        <v>3749</v>
      </c>
      <c r="E5731">
        <v>4.55</v>
      </c>
      <c r="F5731" t="s">
        <v>3748</v>
      </c>
      <c r="G5731" t="s">
        <v>3740</v>
      </c>
      <c r="H5731" t="s">
        <v>3742</v>
      </c>
      <c r="I5731" t="s">
        <v>3740</v>
      </c>
      <c r="J5731">
        <v>1</v>
      </c>
      <c r="K5731" t="s">
        <v>3740</v>
      </c>
    </row>
    <row r="5732" spans="2:11" x14ac:dyDescent="0.3">
      <c r="B5732" t="s">
        <v>4751</v>
      </c>
      <c r="C5732">
        <v>29.79</v>
      </c>
      <c r="D5732" t="s">
        <v>3749</v>
      </c>
      <c r="E5732">
        <v>9.0299999999999994</v>
      </c>
      <c r="F5732" t="s">
        <v>3746</v>
      </c>
      <c r="G5732" t="s">
        <v>3740</v>
      </c>
      <c r="H5732" t="s">
        <v>3740</v>
      </c>
      <c r="I5732" t="s">
        <v>3740</v>
      </c>
      <c r="J5732">
        <v>0</v>
      </c>
      <c r="K5732" t="s">
        <v>3740</v>
      </c>
    </row>
    <row r="5733" spans="2:11" x14ac:dyDescent="0.3">
      <c r="B5733" t="s">
        <v>4752</v>
      </c>
      <c r="C5733">
        <v>36.6</v>
      </c>
      <c r="D5733" t="s">
        <v>3745</v>
      </c>
      <c r="E5733">
        <v>5.2</v>
      </c>
      <c r="F5733" t="s">
        <v>3748</v>
      </c>
      <c r="G5733" t="s">
        <v>3741</v>
      </c>
      <c r="H5733" t="s">
        <v>3740</v>
      </c>
      <c r="I5733" t="s">
        <v>3741</v>
      </c>
      <c r="J5733">
        <v>1</v>
      </c>
      <c r="K5733" t="s">
        <v>3740</v>
      </c>
    </row>
    <row r="5734" spans="2:11" x14ac:dyDescent="0.3">
      <c r="B5734" t="s">
        <v>4753</v>
      </c>
      <c r="C5734">
        <v>35.93</v>
      </c>
      <c r="D5734" t="s">
        <v>3745</v>
      </c>
      <c r="E5734">
        <v>8.3000000000000007</v>
      </c>
      <c r="F5734" t="s">
        <v>3746</v>
      </c>
      <c r="G5734" t="s">
        <v>3741</v>
      </c>
      <c r="H5734" t="s">
        <v>3740</v>
      </c>
      <c r="I5734" t="s">
        <v>3740</v>
      </c>
      <c r="J5734">
        <v>0</v>
      </c>
      <c r="K5734" t="s">
        <v>3740</v>
      </c>
    </row>
    <row r="5735" spans="2:11" x14ac:dyDescent="0.3">
      <c r="B5735" t="s">
        <v>4754</v>
      </c>
      <c r="C5735">
        <v>28.6</v>
      </c>
      <c r="D5735" t="s">
        <v>3749</v>
      </c>
      <c r="E5735">
        <v>5.56</v>
      </c>
      <c r="F5735" t="s">
        <v>3748</v>
      </c>
      <c r="G5735" t="s">
        <v>3741</v>
      </c>
      <c r="H5735" t="s">
        <v>3740</v>
      </c>
      <c r="I5735" t="s">
        <v>3741</v>
      </c>
      <c r="J5735">
        <v>1</v>
      </c>
      <c r="K5735" t="s">
        <v>3740</v>
      </c>
    </row>
    <row r="5736" spans="2:11" x14ac:dyDescent="0.3">
      <c r="B5736" t="s">
        <v>4755</v>
      </c>
      <c r="C5736">
        <v>39.17</v>
      </c>
      <c r="D5736" t="s">
        <v>3745</v>
      </c>
      <c r="E5736">
        <v>4.1500000000000004</v>
      </c>
      <c r="F5736" t="s">
        <v>3748</v>
      </c>
      <c r="G5736" t="s">
        <v>3740</v>
      </c>
      <c r="H5736" t="s">
        <v>3740</v>
      </c>
      <c r="I5736" t="s">
        <v>3740</v>
      </c>
      <c r="J5736">
        <v>0</v>
      </c>
      <c r="K5736" t="s">
        <v>3740</v>
      </c>
    </row>
    <row r="5737" spans="2:11" x14ac:dyDescent="0.3">
      <c r="B5737" t="s">
        <v>4756</v>
      </c>
      <c r="C5737">
        <v>26.41</v>
      </c>
      <c r="D5737" t="s">
        <v>3749</v>
      </c>
      <c r="E5737">
        <v>5.99</v>
      </c>
      <c r="F5737" t="s">
        <v>3747</v>
      </c>
      <c r="G5737" t="s">
        <v>3741</v>
      </c>
      <c r="H5737" t="s">
        <v>3740</v>
      </c>
      <c r="I5737" t="s">
        <v>3741</v>
      </c>
      <c r="J5737">
        <v>1</v>
      </c>
      <c r="K5737" t="s">
        <v>3740</v>
      </c>
    </row>
    <row r="5738" spans="2:11" x14ac:dyDescent="0.3">
      <c r="B5738" t="s">
        <v>4757</v>
      </c>
      <c r="C5738">
        <v>30.63</v>
      </c>
      <c r="D5738" t="s">
        <v>3745</v>
      </c>
      <c r="E5738">
        <v>5.8</v>
      </c>
      <c r="F5738" t="s">
        <v>3747</v>
      </c>
      <c r="G5738" t="s">
        <v>3741</v>
      </c>
      <c r="H5738" t="s">
        <v>3740</v>
      </c>
      <c r="I5738" t="s">
        <v>3740</v>
      </c>
      <c r="J5738">
        <v>0</v>
      </c>
      <c r="K5738" t="s">
        <v>3740</v>
      </c>
    </row>
    <row r="5739" spans="2:11" x14ac:dyDescent="0.3">
      <c r="B5739" t="s">
        <v>4758</v>
      </c>
      <c r="C5739">
        <v>31.73</v>
      </c>
      <c r="D5739" t="s">
        <v>3745</v>
      </c>
      <c r="E5739">
        <v>7.32</v>
      </c>
      <c r="F5739" t="s">
        <v>3746</v>
      </c>
      <c r="G5739" t="s">
        <v>3741</v>
      </c>
      <c r="H5739" t="s">
        <v>3740</v>
      </c>
      <c r="I5739" t="s">
        <v>3740</v>
      </c>
      <c r="J5739">
        <v>2</v>
      </c>
      <c r="K5739" t="s">
        <v>3740</v>
      </c>
    </row>
    <row r="5740" spans="2:11" x14ac:dyDescent="0.3">
      <c r="B5740" t="s">
        <v>4759</v>
      </c>
      <c r="C5740">
        <v>30.7</v>
      </c>
      <c r="D5740" t="s">
        <v>3745</v>
      </c>
      <c r="E5740">
        <v>5.16</v>
      </c>
      <c r="F5740" t="s">
        <v>3748</v>
      </c>
      <c r="G5740" t="s">
        <v>3740</v>
      </c>
      <c r="H5740" t="s">
        <v>3740</v>
      </c>
      <c r="I5740" t="s">
        <v>3740</v>
      </c>
      <c r="J5740">
        <v>2</v>
      </c>
      <c r="K5740" t="s">
        <v>3740</v>
      </c>
    </row>
    <row r="5741" spans="2:11" x14ac:dyDescent="0.3">
      <c r="B5741" t="s">
        <v>4760</v>
      </c>
      <c r="C5741">
        <v>25.934999999999999</v>
      </c>
      <c r="D5741" t="s">
        <v>3749</v>
      </c>
      <c r="E5741">
        <v>5.96</v>
      </c>
      <c r="F5741" t="s">
        <v>3747</v>
      </c>
      <c r="G5741" t="s">
        <v>3741</v>
      </c>
      <c r="H5741" t="s">
        <v>3740</v>
      </c>
      <c r="I5741" t="s">
        <v>3740</v>
      </c>
      <c r="J5741">
        <v>2</v>
      </c>
      <c r="K5741" t="s">
        <v>3740</v>
      </c>
    </row>
    <row r="5742" spans="2:11" x14ac:dyDescent="0.3">
      <c r="B5742" t="s">
        <v>4761</v>
      </c>
      <c r="C5742">
        <v>35.9</v>
      </c>
      <c r="D5742" t="s">
        <v>3745</v>
      </c>
      <c r="E5742">
        <v>4.8499999999999996</v>
      </c>
      <c r="F5742" t="s">
        <v>3748</v>
      </c>
      <c r="G5742" t="s">
        <v>3741</v>
      </c>
      <c r="H5742" t="s">
        <v>3740</v>
      </c>
      <c r="I5742" t="s">
        <v>3741</v>
      </c>
      <c r="J5742">
        <v>1</v>
      </c>
      <c r="K5742" t="s">
        <v>3740</v>
      </c>
    </row>
    <row r="5743" spans="2:11" x14ac:dyDescent="0.3">
      <c r="B5743" t="s">
        <v>4762</v>
      </c>
      <c r="C5743">
        <v>26.7</v>
      </c>
      <c r="D5743" t="s">
        <v>3749</v>
      </c>
      <c r="E5743">
        <v>5.09</v>
      </c>
      <c r="F5743" t="s">
        <v>3748</v>
      </c>
      <c r="G5743" t="s">
        <v>3741</v>
      </c>
      <c r="H5743" t="s">
        <v>3740</v>
      </c>
      <c r="I5743" t="s">
        <v>3741</v>
      </c>
      <c r="J5743">
        <v>1</v>
      </c>
      <c r="K5743" t="s">
        <v>3740</v>
      </c>
    </row>
    <row r="5744" spans="2:11" x14ac:dyDescent="0.3">
      <c r="B5744" t="s">
        <v>4763</v>
      </c>
      <c r="C5744">
        <v>33.71</v>
      </c>
      <c r="D5744" t="s">
        <v>3745</v>
      </c>
      <c r="E5744">
        <v>4.9400000000000004</v>
      </c>
      <c r="F5744" t="s">
        <v>3748</v>
      </c>
      <c r="G5744" t="s">
        <v>3740</v>
      </c>
      <c r="H5744" t="s">
        <v>3740</v>
      </c>
      <c r="I5744" t="s">
        <v>3740</v>
      </c>
      <c r="J5744">
        <v>0</v>
      </c>
      <c r="K5744" t="s">
        <v>3740</v>
      </c>
    </row>
    <row r="5745" spans="2:11" x14ac:dyDescent="0.3">
      <c r="B5745" t="s">
        <v>4764</v>
      </c>
      <c r="C5745">
        <v>41.91</v>
      </c>
      <c r="D5745" t="s">
        <v>3745</v>
      </c>
      <c r="E5745">
        <v>4.92</v>
      </c>
      <c r="F5745" t="s">
        <v>3748</v>
      </c>
      <c r="G5745" t="s">
        <v>3741</v>
      </c>
      <c r="H5745" t="s">
        <v>3740</v>
      </c>
      <c r="I5745" t="s">
        <v>3740</v>
      </c>
      <c r="J5745">
        <v>2</v>
      </c>
      <c r="K5745" t="s">
        <v>3740</v>
      </c>
    </row>
    <row r="5746" spans="2:11" x14ac:dyDescent="0.3">
      <c r="B5746" t="s">
        <v>4765</v>
      </c>
      <c r="C5746">
        <v>39.82</v>
      </c>
      <c r="D5746" t="s">
        <v>3745</v>
      </c>
      <c r="E5746">
        <v>6.05</v>
      </c>
      <c r="F5746" t="s">
        <v>3747</v>
      </c>
      <c r="G5746" t="s">
        <v>3741</v>
      </c>
      <c r="H5746" t="s">
        <v>3740</v>
      </c>
      <c r="I5746" t="s">
        <v>3740</v>
      </c>
      <c r="J5746">
        <v>2</v>
      </c>
      <c r="K5746" t="s">
        <v>3740</v>
      </c>
    </row>
    <row r="5747" spans="2:11" x14ac:dyDescent="0.3">
      <c r="B5747" t="s">
        <v>4766</v>
      </c>
      <c r="C5747">
        <v>28.12</v>
      </c>
      <c r="D5747" t="s">
        <v>3749</v>
      </c>
      <c r="E5747">
        <v>4.67</v>
      </c>
      <c r="F5747" t="s">
        <v>3748</v>
      </c>
      <c r="G5747" t="s">
        <v>3740</v>
      </c>
      <c r="H5747" t="s">
        <v>3740</v>
      </c>
      <c r="I5747" t="s">
        <v>3740</v>
      </c>
      <c r="J5747">
        <v>2</v>
      </c>
      <c r="K5747" t="s">
        <v>3740</v>
      </c>
    </row>
    <row r="5748" spans="2:11" x14ac:dyDescent="0.3">
      <c r="B5748" t="s">
        <v>4767</v>
      </c>
      <c r="C5748">
        <v>26.98</v>
      </c>
      <c r="D5748" t="s">
        <v>3749</v>
      </c>
      <c r="E5748">
        <v>9.81</v>
      </c>
      <c r="F5748" t="s">
        <v>3746</v>
      </c>
      <c r="G5748" t="s">
        <v>3741</v>
      </c>
      <c r="H5748" t="s">
        <v>3740</v>
      </c>
      <c r="I5748" t="s">
        <v>3740</v>
      </c>
      <c r="J5748">
        <v>0</v>
      </c>
      <c r="K5748" t="s">
        <v>3740</v>
      </c>
    </row>
    <row r="5749" spans="2:11" x14ac:dyDescent="0.3">
      <c r="B5749" t="s">
        <v>4768</v>
      </c>
      <c r="C5749">
        <v>27.2</v>
      </c>
      <c r="D5749" t="s">
        <v>3749</v>
      </c>
      <c r="E5749">
        <v>6.06</v>
      </c>
      <c r="F5749" t="s">
        <v>3747</v>
      </c>
      <c r="G5749" t="s">
        <v>3741</v>
      </c>
      <c r="H5749" t="s">
        <v>3740</v>
      </c>
      <c r="I5749" t="s">
        <v>3740</v>
      </c>
      <c r="J5749">
        <v>2</v>
      </c>
      <c r="K5749" t="s">
        <v>3740</v>
      </c>
    </row>
    <row r="5750" spans="2:11" x14ac:dyDescent="0.3">
      <c r="B5750" t="s">
        <v>4769</v>
      </c>
      <c r="C5750">
        <v>25.3</v>
      </c>
      <c r="D5750" t="s">
        <v>3749</v>
      </c>
      <c r="E5750">
        <v>5.19</v>
      </c>
      <c r="F5750" t="s">
        <v>3748</v>
      </c>
      <c r="G5750" t="s">
        <v>3741</v>
      </c>
      <c r="H5750" t="s">
        <v>3740</v>
      </c>
      <c r="I5750" t="s">
        <v>3740</v>
      </c>
      <c r="J5750">
        <v>2</v>
      </c>
      <c r="K5750" t="s">
        <v>3740</v>
      </c>
    </row>
    <row r="5751" spans="2:11" x14ac:dyDescent="0.3">
      <c r="B5751" t="s">
        <v>4770</v>
      </c>
      <c r="C5751">
        <v>30.25</v>
      </c>
      <c r="D5751" t="s">
        <v>3745</v>
      </c>
      <c r="E5751">
        <v>10.16</v>
      </c>
      <c r="F5751" t="s">
        <v>3746</v>
      </c>
      <c r="G5751" t="s">
        <v>3740</v>
      </c>
      <c r="H5751" t="s">
        <v>3740</v>
      </c>
      <c r="I5751" t="s">
        <v>3740</v>
      </c>
      <c r="J5751">
        <v>0</v>
      </c>
      <c r="K5751" t="s">
        <v>3740</v>
      </c>
    </row>
    <row r="5752" spans="2:11" x14ac:dyDescent="0.3">
      <c r="B5752" t="s">
        <v>4771</v>
      </c>
      <c r="C5752">
        <v>54</v>
      </c>
      <c r="D5752" t="s">
        <v>3745</v>
      </c>
      <c r="E5752">
        <v>4.68</v>
      </c>
      <c r="F5752" t="s">
        <v>3748</v>
      </c>
      <c r="G5752" t="s">
        <v>3741</v>
      </c>
      <c r="H5752" t="s">
        <v>3742</v>
      </c>
      <c r="I5752" t="s">
        <v>3740</v>
      </c>
      <c r="J5752">
        <v>2</v>
      </c>
      <c r="K5752" t="s">
        <v>3740</v>
      </c>
    </row>
    <row r="5753" spans="2:11" x14ac:dyDescent="0.3">
      <c r="B5753" t="s">
        <v>4772</v>
      </c>
      <c r="C5753">
        <v>51.86</v>
      </c>
      <c r="D5753" t="s">
        <v>3745</v>
      </c>
      <c r="E5753">
        <v>5.32</v>
      </c>
      <c r="F5753" t="s">
        <v>3748</v>
      </c>
      <c r="G5753" t="s">
        <v>3741</v>
      </c>
      <c r="H5753" t="s">
        <v>3740</v>
      </c>
      <c r="I5753" t="s">
        <v>3740</v>
      </c>
      <c r="J5753">
        <v>0</v>
      </c>
      <c r="K5753" t="s">
        <v>3740</v>
      </c>
    </row>
    <row r="5754" spans="2:11" x14ac:dyDescent="0.3">
      <c r="B5754" t="s">
        <v>4773</v>
      </c>
      <c r="C5754">
        <v>31.39</v>
      </c>
      <c r="D5754" t="s">
        <v>3745</v>
      </c>
      <c r="E5754">
        <v>6.99</v>
      </c>
      <c r="F5754" t="s">
        <v>3746</v>
      </c>
      <c r="G5754" t="s">
        <v>3740</v>
      </c>
      <c r="H5754" t="s">
        <v>3740</v>
      </c>
      <c r="I5754" t="s">
        <v>3740</v>
      </c>
      <c r="J5754">
        <v>0</v>
      </c>
      <c r="K5754" t="s">
        <v>3740</v>
      </c>
    </row>
    <row r="5755" spans="2:11" x14ac:dyDescent="0.3">
      <c r="B5755" t="s">
        <v>4774</v>
      </c>
      <c r="C5755">
        <v>39.97</v>
      </c>
      <c r="D5755" t="s">
        <v>3745</v>
      </c>
      <c r="E5755">
        <v>5.55</v>
      </c>
      <c r="F5755" t="s">
        <v>3748</v>
      </c>
      <c r="G5755" t="s">
        <v>3740</v>
      </c>
      <c r="H5755" t="s">
        <v>3740</v>
      </c>
      <c r="I5755" t="s">
        <v>3740</v>
      </c>
      <c r="J5755">
        <v>0</v>
      </c>
      <c r="K5755" t="s">
        <v>3740</v>
      </c>
    </row>
    <row r="5756" spans="2:11" x14ac:dyDescent="0.3">
      <c r="B5756" t="s">
        <v>4775</v>
      </c>
      <c r="C5756">
        <v>41.23</v>
      </c>
      <c r="D5756" t="s">
        <v>3745</v>
      </c>
      <c r="E5756">
        <v>6.94</v>
      </c>
      <c r="F5756" t="s">
        <v>3746</v>
      </c>
      <c r="G5756" t="s">
        <v>3740</v>
      </c>
      <c r="H5756" t="s">
        <v>3740</v>
      </c>
      <c r="I5756" t="s">
        <v>3740</v>
      </c>
      <c r="J5756">
        <v>0</v>
      </c>
      <c r="K5756" t="s">
        <v>3740</v>
      </c>
    </row>
    <row r="5757" spans="2:11" x14ac:dyDescent="0.3">
      <c r="B5757" t="s">
        <v>4776</v>
      </c>
      <c r="C5757">
        <v>49.45</v>
      </c>
      <c r="D5757" t="s">
        <v>3745</v>
      </c>
      <c r="E5757">
        <v>4.2</v>
      </c>
      <c r="F5757" t="s">
        <v>3748</v>
      </c>
      <c r="G5757" t="s">
        <v>3741</v>
      </c>
      <c r="H5757" t="s">
        <v>3740</v>
      </c>
      <c r="I5757" t="s">
        <v>3740</v>
      </c>
      <c r="J5757">
        <v>0</v>
      </c>
      <c r="K5757" t="s">
        <v>3740</v>
      </c>
    </row>
    <row r="5758" spans="2:11" x14ac:dyDescent="0.3">
      <c r="B5758" t="s">
        <v>4777</v>
      </c>
      <c r="C5758">
        <v>41.04</v>
      </c>
      <c r="D5758" t="s">
        <v>3745</v>
      </c>
      <c r="E5758">
        <v>5.59</v>
      </c>
      <c r="F5758" t="s">
        <v>3748</v>
      </c>
      <c r="G5758" t="s">
        <v>3740</v>
      </c>
      <c r="H5758" t="s">
        <v>3740</v>
      </c>
      <c r="I5758" t="s">
        <v>3740</v>
      </c>
      <c r="J5758">
        <v>0</v>
      </c>
      <c r="K5758" t="s">
        <v>3740</v>
      </c>
    </row>
    <row r="5759" spans="2:11" x14ac:dyDescent="0.3">
      <c r="B5759" t="s">
        <v>4778</v>
      </c>
      <c r="C5759">
        <v>27.93</v>
      </c>
      <c r="D5759" t="s">
        <v>3749</v>
      </c>
      <c r="E5759">
        <v>9.9600000000000009</v>
      </c>
      <c r="F5759" t="s">
        <v>3746</v>
      </c>
      <c r="G5759" t="s">
        <v>3740</v>
      </c>
      <c r="H5759" t="s">
        <v>3740</v>
      </c>
      <c r="I5759" t="s">
        <v>3740</v>
      </c>
      <c r="J5759">
        <v>0</v>
      </c>
      <c r="K5759" t="s">
        <v>3740</v>
      </c>
    </row>
    <row r="5760" spans="2:11" x14ac:dyDescent="0.3">
      <c r="B5760" t="s">
        <v>4779</v>
      </c>
      <c r="C5760">
        <v>21.01</v>
      </c>
      <c r="D5760" t="s">
        <v>3750</v>
      </c>
      <c r="E5760">
        <v>7.37</v>
      </c>
      <c r="F5760" t="s">
        <v>3746</v>
      </c>
      <c r="G5760" t="s">
        <v>3740</v>
      </c>
      <c r="H5760" t="s">
        <v>3740</v>
      </c>
      <c r="I5760" t="s">
        <v>3740</v>
      </c>
      <c r="J5760">
        <v>0</v>
      </c>
      <c r="K5760" t="s">
        <v>3740</v>
      </c>
    </row>
    <row r="5761" spans="2:11" x14ac:dyDescent="0.3">
      <c r="B5761" t="s">
        <v>4780</v>
      </c>
      <c r="C5761">
        <v>52.37</v>
      </c>
      <c r="D5761" t="s">
        <v>3745</v>
      </c>
      <c r="E5761">
        <v>5.0599999999999996</v>
      </c>
      <c r="F5761" t="s">
        <v>3748</v>
      </c>
      <c r="G5761" t="s">
        <v>3741</v>
      </c>
      <c r="H5761" t="s">
        <v>3742</v>
      </c>
      <c r="I5761" t="s">
        <v>3740</v>
      </c>
      <c r="J5761">
        <v>2</v>
      </c>
      <c r="K5761" t="s">
        <v>3740</v>
      </c>
    </row>
    <row r="5762" spans="2:11" x14ac:dyDescent="0.3">
      <c r="B5762" t="s">
        <v>4781</v>
      </c>
      <c r="C5762">
        <v>40.369999999999997</v>
      </c>
      <c r="D5762" t="s">
        <v>3745</v>
      </c>
      <c r="E5762">
        <v>8.2100000000000009</v>
      </c>
      <c r="F5762" t="s">
        <v>3746</v>
      </c>
      <c r="G5762" t="s">
        <v>3740</v>
      </c>
      <c r="H5762" t="s">
        <v>3740</v>
      </c>
      <c r="I5762" t="s">
        <v>3740</v>
      </c>
      <c r="J5762">
        <v>0</v>
      </c>
      <c r="K5762" t="s">
        <v>3740</v>
      </c>
    </row>
    <row r="5763" spans="2:11" x14ac:dyDescent="0.3">
      <c r="B5763" t="s">
        <v>4782</v>
      </c>
      <c r="C5763">
        <v>41.47</v>
      </c>
      <c r="D5763" t="s">
        <v>3745</v>
      </c>
      <c r="E5763">
        <v>10.34</v>
      </c>
      <c r="F5763" t="s">
        <v>3746</v>
      </c>
      <c r="G5763" t="s">
        <v>3740</v>
      </c>
      <c r="H5763" t="s">
        <v>3740</v>
      </c>
      <c r="I5763" t="s">
        <v>3740</v>
      </c>
      <c r="J5763">
        <v>2</v>
      </c>
      <c r="K5763" t="s">
        <v>3740</v>
      </c>
    </row>
    <row r="5764" spans="2:11" x14ac:dyDescent="0.3">
      <c r="B5764" t="s">
        <v>4783</v>
      </c>
      <c r="C5764">
        <v>33.725000000000001</v>
      </c>
      <c r="D5764" t="s">
        <v>3745</v>
      </c>
      <c r="E5764">
        <v>5.51</v>
      </c>
      <c r="F5764" t="s">
        <v>3748</v>
      </c>
      <c r="G5764" t="s">
        <v>3741</v>
      </c>
      <c r="H5764" t="s">
        <v>3740</v>
      </c>
      <c r="I5764" t="s">
        <v>3740</v>
      </c>
      <c r="J5764">
        <v>2</v>
      </c>
      <c r="K5764" t="s">
        <v>3740</v>
      </c>
    </row>
    <row r="5765" spans="2:11" x14ac:dyDescent="0.3">
      <c r="B5765" t="s">
        <v>4784</v>
      </c>
      <c r="C5765">
        <v>28.1</v>
      </c>
      <c r="D5765" t="s">
        <v>3749</v>
      </c>
      <c r="E5765">
        <v>11.2</v>
      </c>
      <c r="F5765" t="s">
        <v>3746</v>
      </c>
      <c r="G5765" t="s">
        <v>3740</v>
      </c>
      <c r="H5765" t="s">
        <v>3740</v>
      </c>
      <c r="I5765" t="s">
        <v>3740</v>
      </c>
      <c r="J5765">
        <v>0</v>
      </c>
      <c r="K5765" t="s">
        <v>3740</v>
      </c>
    </row>
    <row r="5766" spans="2:11" x14ac:dyDescent="0.3">
      <c r="B5766" t="s">
        <v>4785</v>
      </c>
      <c r="C5766">
        <v>37.43</v>
      </c>
      <c r="D5766" t="s">
        <v>3745</v>
      </c>
      <c r="E5766">
        <v>4.3499999999999996</v>
      </c>
      <c r="F5766" t="s">
        <v>3748</v>
      </c>
      <c r="G5766" t="s">
        <v>3741</v>
      </c>
      <c r="H5766" t="s">
        <v>3740</v>
      </c>
      <c r="I5766" t="s">
        <v>3741</v>
      </c>
      <c r="J5766">
        <v>1</v>
      </c>
      <c r="K5766" t="s">
        <v>3740</v>
      </c>
    </row>
    <row r="5767" spans="2:11" x14ac:dyDescent="0.3">
      <c r="B5767" t="s">
        <v>4786</v>
      </c>
      <c r="C5767">
        <v>23.7</v>
      </c>
      <c r="D5767" t="s">
        <v>3750</v>
      </c>
      <c r="E5767">
        <v>10.45</v>
      </c>
      <c r="F5767" t="s">
        <v>3746</v>
      </c>
      <c r="G5767" t="s">
        <v>3740</v>
      </c>
      <c r="H5767" t="s">
        <v>3740</v>
      </c>
      <c r="I5767" t="s">
        <v>3740</v>
      </c>
      <c r="J5767">
        <v>0</v>
      </c>
      <c r="K5767" t="s">
        <v>3740</v>
      </c>
    </row>
    <row r="5768" spans="2:11" x14ac:dyDescent="0.3">
      <c r="B5768" t="s">
        <v>4787</v>
      </c>
      <c r="C5768">
        <v>24.795000000000002</v>
      </c>
      <c r="D5768" t="s">
        <v>3750</v>
      </c>
      <c r="E5768">
        <v>4.07</v>
      </c>
      <c r="F5768" t="s">
        <v>3748</v>
      </c>
      <c r="G5768" t="s">
        <v>3741</v>
      </c>
      <c r="H5768" t="s">
        <v>3740</v>
      </c>
      <c r="I5768" t="s">
        <v>3741</v>
      </c>
      <c r="J5768">
        <v>1</v>
      </c>
      <c r="K5768" t="s">
        <v>3740</v>
      </c>
    </row>
    <row r="5769" spans="2:11" x14ac:dyDescent="0.3">
      <c r="B5769" t="s">
        <v>4788</v>
      </c>
      <c r="C5769">
        <v>31.9</v>
      </c>
      <c r="D5769" t="s">
        <v>3745</v>
      </c>
      <c r="E5769">
        <v>8.34</v>
      </c>
      <c r="F5769" t="s">
        <v>3746</v>
      </c>
      <c r="G5769" t="s">
        <v>3740</v>
      </c>
      <c r="H5769" t="s">
        <v>3740</v>
      </c>
      <c r="I5769" t="s">
        <v>3740</v>
      </c>
      <c r="J5769">
        <v>0</v>
      </c>
      <c r="K5769" t="s">
        <v>3740</v>
      </c>
    </row>
    <row r="5770" spans="2:11" x14ac:dyDescent="0.3">
      <c r="B5770" t="s">
        <v>4789</v>
      </c>
      <c r="C5770">
        <v>32.68</v>
      </c>
      <c r="D5770" t="s">
        <v>3745</v>
      </c>
      <c r="E5770">
        <v>7.41</v>
      </c>
      <c r="F5770" t="s">
        <v>3746</v>
      </c>
      <c r="G5770" t="s">
        <v>3740</v>
      </c>
      <c r="H5770" t="s">
        <v>3740</v>
      </c>
      <c r="I5770" t="s">
        <v>3740</v>
      </c>
      <c r="J5770">
        <v>0</v>
      </c>
      <c r="K5770" t="s">
        <v>3740</v>
      </c>
    </row>
    <row r="5771" spans="2:11" x14ac:dyDescent="0.3">
      <c r="B5771" t="s">
        <v>4790</v>
      </c>
      <c r="C5771">
        <v>47.13</v>
      </c>
      <c r="D5771" t="s">
        <v>3745</v>
      </c>
      <c r="E5771">
        <v>4.3099999999999996</v>
      </c>
      <c r="F5771" t="s">
        <v>3748</v>
      </c>
      <c r="G5771" t="s">
        <v>3740</v>
      </c>
      <c r="H5771" t="s">
        <v>3740</v>
      </c>
      <c r="I5771" t="s">
        <v>3740</v>
      </c>
      <c r="J5771">
        <v>0</v>
      </c>
      <c r="K5771" t="s">
        <v>3740</v>
      </c>
    </row>
    <row r="5772" spans="2:11" x14ac:dyDescent="0.3">
      <c r="B5772" t="s">
        <v>4791</v>
      </c>
      <c r="C5772">
        <v>36.67</v>
      </c>
      <c r="D5772" t="s">
        <v>3745</v>
      </c>
      <c r="E5772">
        <v>10.83</v>
      </c>
      <c r="F5772" t="s">
        <v>3746</v>
      </c>
      <c r="G5772" t="s">
        <v>3740</v>
      </c>
      <c r="H5772" t="s">
        <v>3740</v>
      </c>
      <c r="I5772" t="s">
        <v>3740</v>
      </c>
      <c r="J5772">
        <v>0</v>
      </c>
      <c r="K5772" t="s">
        <v>3740</v>
      </c>
    </row>
    <row r="5773" spans="2:11" x14ac:dyDescent="0.3">
      <c r="B5773" t="s">
        <v>4792</v>
      </c>
      <c r="C5773">
        <v>33.630000000000003</v>
      </c>
      <c r="D5773" t="s">
        <v>3745</v>
      </c>
      <c r="E5773">
        <v>11.31</v>
      </c>
      <c r="F5773" t="s">
        <v>3746</v>
      </c>
      <c r="G5773" t="s">
        <v>3740</v>
      </c>
      <c r="H5773" t="s">
        <v>3740</v>
      </c>
      <c r="I5773" t="s">
        <v>3740</v>
      </c>
      <c r="J5773">
        <v>0</v>
      </c>
      <c r="K5773" t="s">
        <v>3740</v>
      </c>
    </row>
    <row r="5774" spans="2:11" x14ac:dyDescent="0.3">
      <c r="B5774" t="s">
        <v>4793</v>
      </c>
      <c r="C5774">
        <v>32.67</v>
      </c>
      <c r="D5774" t="s">
        <v>3745</v>
      </c>
      <c r="E5774">
        <v>11.81</v>
      </c>
      <c r="F5774" t="s">
        <v>3746</v>
      </c>
      <c r="G5774" t="s">
        <v>3741</v>
      </c>
      <c r="H5774" t="s">
        <v>3740</v>
      </c>
      <c r="I5774" t="s">
        <v>3740</v>
      </c>
      <c r="J5774">
        <v>0</v>
      </c>
      <c r="K5774" t="s">
        <v>3740</v>
      </c>
    </row>
    <row r="5775" spans="2:11" x14ac:dyDescent="0.3">
      <c r="B5775" t="s">
        <v>4794</v>
      </c>
      <c r="C5775">
        <v>33.299999999999997</v>
      </c>
      <c r="D5775" t="s">
        <v>3745</v>
      </c>
      <c r="E5775">
        <v>8.26</v>
      </c>
      <c r="F5775" t="s">
        <v>3746</v>
      </c>
      <c r="G5775" t="s">
        <v>3741</v>
      </c>
      <c r="H5775" t="s">
        <v>3740</v>
      </c>
      <c r="I5775" t="s">
        <v>3740</v>
      </c>
      <c r="J5775">
        <v>2</v>
      </c>
      <c r="K5775" t="s">
        <v>3740</v>
      </c>
    </row>
    <row r="5776" spans="2:11" x14ac:dyDescent="0.3">
      <c r="B5776" t="s">
        <v>4795</v>
      </c>
      <c r="C5776">
        <v>30.78</v>
      </c>
      <c r="D5776" t="s">
        <v>3745</v>
      </c>
      <c r="E5776">
        <v>10.74</v>
      </c>
      <c r="F5776" t="s">
        <v>3746</v>
      </c>
      <c r="G5776" t="s">
        <v>3741</v>
      </c>
      <c r="H5776" t="s">
        <v>3740</v>
      </c>
      <c r="I5776" t="s">
        <v>3740</v>
      </c>
      <c r="J5776">
        <v>2</v>
      </c>
      <c r="K5776" t="s">
        <v>3740</v>
      </c>
    </row>
    <row r="5777" spans="2:11" x14ac:dyDescent="0.3">
      <c r="B5777" t="s">
        <v>4796</v>
      </c>
      <c r="C5777">
        <v>28.975000000000001</v>
      </c>
      <c r="D5777" t="s">
        <v>3749</v>
      </c>
      <c r="E5777">
        <v>7.69</v>
      </c>
      <c r="F5777" t="s">
        <v>3746</v>
      </c>
      <c r="G5777" t="s">
        <v>3741</v>
      </c>
      <c r="H5777" t="s">
        <v>3740</v>
      </c>
      <c r="I5777" t="s">
        <v>3740</v>
      </c>
      <c r="J5777">
        <v>0</v>
      </c>
      <c r="K5777" t="s">
        <v>3740</v>
      </c>
    </row>
    <row r="5778" spans="2:11" x14ac:dyDescent="0.3">
      <c r="B5778" t="s">
        <v>4797</v>
      </c>
      <c r="C5778">
        <v>33.4</v>
      </c>
      <c r="D5778" t="s">
        <v>3745</v>
      </c>
      <c r="E5778">
        <v>4.84</v>
      </c>
      <c r="F5778" t="s">
        <v>3748</v>
      </c>
      <c r="G5778" t="s">
        <v>3740</v>
      </c>
      <c r="H5778" t="s">
        <v>3740</v>
      </c>
      <c r="I5778" t="s">
        <v>3740</v>
      </c>
      <c r="J5778">
        <v>0</v>
      </c>
      <c r="K5778" t="s">
        <v>3740</v>
      </c>
    </row>
    <row r="5779" spans="2:11" x14ac:dyDescent="0.3">
      <c r="B5779" t="s">
        <v>4798</v>
      </c>
      <c r="C5779">
        <v>21.5</v>
      </c>
      <c r="D5779" t="s">
        <v>3750</v>
      </c>
      <c r="E5779">
        <v>9.77</v>
      </c>
      <c r="F5779" t="s">
        <v>3746</v>
      </c>
      <c r="G5779" t="s">
        <v>3741</v>
      </c>
      <c r="H5779" t="s">
        <v>3740</v>
      </c>
      <c r="I5779" t="s">
        <v>3740</v>
      </c>
      <c r="J5779">
        <v>0</v>
      </c>
      <c r="K5779" t="s">
        <v>3740</v>
      </c>
    </row>
    <row r="5780" spans="2:11" x14ac:dyDescent="0.3">
      <c r="B5780" t="s">
        <v>4799</v>
      </c>
      <c r="C5780">
        <v>38.14</v>
      </c>
      <c r="D5780" t="s">
        <v>3745</v>
      </c>
      <c r="E5780">
        <v>5.84</v>
      </c>
      <c r="F5780" t="s">
        <v>3747</v>
      </c>
      <c r="G5780" t="s">
        <v>3740</v>
      </c>
      <c r="H5780" t="s">
        <v>3740</v>
      </c>
      <c r="I5780" t="s">
        <v>3740</v>
      </c>
      <c r="J5780">
        <v>0</v>
      </c>
      <c r="K5780" t="s">
        <v>3740</v>
      </c>
    </row>
    <row r="5781" spans="2:11" x14ac:dyDescent="0.3">
      <c r="B5781" t="s">
        <v>4800</v>
      </c>
      <c r="C5781">
        <v>35.42</v>
      </c>
      <c r="D5781" t="s">
        <v>3745</v>
      </c>
      <c r="E5781">
        <v>8.6999999999999993</v>
      </c>
      <c r="F5781" t="s">
        <v>3746</v>
      </c>
      <c r="G5781" t="s">
        <v>3741</v>
      </c>
      <c r="H5781" t="s">
        <v>3740</v>
      </c>
      <c r="I5781" t="s">
        <v>3740</v>
      </c>
      <c r="J5781">
        <v>1</v>
      </c>
      <c r="K5781" t="s">
        <v>3740</v>
      </c>
    </row>
    <row r="5782" spans="2:11" x14ac:dyDescent="0.3">
      <c r="B5782" t="s">
        <v>4801</v>
      </c>
      <c r="C5782">
        <v>35.625</v>
      </c>
      <c r="D5782" t="s">
        <v>3745</v>
      </c>
      <c r="E5782">
        <v>10.79</v>
      </c>
      <c r="F5782" t="s">
        <v>3746</v>
      </c>
      <c r="G5782" t="s">
        <v>3740</v>
      </c>
      <c r="H5782" t="s">
        <v>3740</v>
      </c>
      <c r="I5782" t="s">
        <v>3740</v>
      </c>
      <c r="J5782">
        <v>0</v>
      </c>
      <c r="K5782" t="s">
        <v>3740</v>
      </c>
    </row>
    <row r="5783" spans="2:11" x14ac:dyDescent="0.3">
      <c r="B5783" t="s">
        <v>4802</v>
      </c>
      <c r="C5783">
        <v>45.51</v>
      </c>
      <c r="D5783" t="s">
        <v>3745</v>
      </c>
      <c r="E5783">
        <v>4.32</v>
      </c>
      <c r="F5783" t="s">
        <v>3748</v>
      </c>
      <c r="G5783" t="s">
        <v>3740</v>
      </c>
      <c r="H5783" t="s">
        <v>3740</v>
      </c>
      <c r="I5783" t="s">
        <v>3740</v>
      </c>
      <c r="J5783">
        <v>1</v>
      </c>
      <c r="K5783" t="s">
        <v>3740</v>
      </c>
    </row>
    <row r="5784" spans="2:11" x14ac:dyDescent="0.3">
      <c r="B5784" t="s">
        <v>4803</v>
      </c>
      <c r="C5784">
        <v>37.1</v>
      </c>
      <c r="D5784" t="s">
        <v>3745</v>
      </c>
      <c r="E5784">
        <v>7.19</v>
      </c>
      <c r="F5784" t="s">
        <v>3746</v>
      </c>
      <c r="G5784" t="s">
        <v>3741</v>
      </c>
      <c r="H5784" t="s">
        <v>3740</v>
      </c>
      <c r="I5784" t="s">
        <v>3740</v>
      </c>
      <c r="J5784">
        <v>0</v>
      </c>
      <c r="K5784" t="s">
        <v>3740</v>
      </c>
    </row>
    <row r="5785" spans="2:11" x14ac:dyDescent="0.3">
      <c r="B5785" t="s">
        <v>4804</v>
      </c>
      <c r="C5785">
        <v>30.5</v>
      </c>
      <c r="D5785" t="s">
        <v>3745</v>
      </c>
      <c r="E5785">
        <v>11.94</v>
      </c>
      <c r="F5785" t="s">
        <v>3746</v>
      </c>
      <c r="G5785" t="s">
        <v>3741</v>
      </c>
      <c r="H5785" t="s">
        <v>3740</v>
      </c>
      <c r="I5785" t="s">
        <v>3740</v>
      </c>
      <c r="J5785">
        <v>0</v>
      </c>
      <c r="K5785" t="s">
        <v>3740</v>
      </c>
    </row>
    <row r="5786" spans="2:11" x14ac:dyDescent="0.3">
      <c r="B5786" t="s">
        <v>4805</v>
      </c>
      <c r="C5786">
        <v>28.16</v>
      </c>
      <c r="D5786" t="s">
        <v>3749</v>
      </c>
      <c r="E5786">
        <v>5.56</v>
      </c>
      <c r="F5786" t="s">
        <v>3748</v>
      </c>
      <c r="G5786" t="s">
        <v>3740</v>
      </c>
      <c r="H5786" t="s">
        <v>3740</v>
      </c>
      <c r="I5786" t="s">
        <v>3740</v>
      </c>
      <c r="J5786">
        <v>2</v>
      </c>
      <c r="K5786" t="s">
        <v>3740</v>
      </c>
    </row>
    <row r="5787" spans="2:11" x14ac:dyDescent="0.3">
      <c r="B5787" t="s">
        <v>4806</v>
      </c>
      <c r="C5787">
        <v>29.1</v>
      </c>
      <c r="D5787" t="s">
        <v>3749</v>
      </c>
      <c r="E5787">
        <v>5.64</v>
      </c>
      <c r="F5787" t="s">
        <v>3748</v>
      </c>
      <c r="G5787" t="s">
        <v>3741</v>
      </c>
      <c r="H5787" t="s">
        <v>3740</v>
      </c>
      <c r="I5787" t="s">
        <v>3740</v>
      </c>
      <c r="J5787">
        <v>0</v>
      </c>
      <c r="K5787" t="s">
        <v>3740</v>
      </c>
    </row>
    <row r="5788" spans="2:11" x14ac:dyDescent="0.3">
      <c r="B5788" t="s">
        <v>4807</v>
      </c>
      <c r="C5788">
        <v>30.22</v>
      </c>
      <c r="D5788" t="s">
        <v>3745</v>
      </c>
      <c r="E5788">
        <v>4.6500000000000004</v>
      </c>
      <c r="F5788" t="s">
        <v>3748</v>
      </c>
      <c r="G5788" t="s">
        <v>3740</v>
      </c>
      <c r="H5788" t="s">
        <v>3740</v>
      </c>
      <c r="I5788" t="s">
        <v>3740</v>
      </c>
      <c r="J5788">
        <v>0</v>
      </c>
      <c r="K5788" t="s">
        <v>3740</v>
      </c>
    </row>
    <row r="5789" spans="2:11" x14ac:dyDescent="0.3">
      <c r="B5789" t="s">
        <v>4808</v>
      </c>
      <c r="C5789">
        <v>24.29</v>
      </c>
      <c r="D5789" t="s">
        <v>3750</v>
      </c>
      <c r="E5789">
        <v>9.0500000000000007</v>
      </c>
      <c r="F5789" t="s">
        <v>3746</v>
      </c>
      <c r="G5789" t="s">
        <v>3740</v>
      </c>
      <c r="H5789" t="s">
        <v>3740</v>
      </c>
      <c r="I5789" t="s">
        <v>3740</v>
      </c>
      <c r="J5789">
        <v>0</v>
      </c>
      <c r="K5789" t="s">
        <v>3740</v>
      </c>
    </row>
    <row r="5790" spans="2:11" x14ac:dyDescent="0.3">
      <c r="B5790" t="s">
        <v>4809</v>
      </c>
      <c r="C5790">
        <v>29.39</v>
      </c>
      <c r="D5790" t="s">
        <v>3749</v>
      </c>
      <c r="E5790">
        <v>4.5199999999999996</v>
      </c>
      <c r="F5790" t="s">
        <v>3748</v>
      </c>
      <c r="G5790" t="s">
        <v>3741</v>
      </c>
      <c r="H5790" t="s">
        <v>3740</v>
      </c>
      <c r="I5790" t="s">
        <v>3740</v>
      </c>
      <c r="J5790">
        <v>0</v>
      </c>
      <c r="K5790" t="s">
        <v>3740</v>
      </c>
    </row>
    <row r="5791" spans="2:11" x14ac:dyDescent="0.3">
      <c r="B5791" t="s">
        <v>4810</v>
      </c>
      <c r="C5791">
        <v>25.66</v>
      </c>
      <c r="D5791" t="s">
        <v>3749</v>
      </c>
      <c r="E5791">
        <v>4.62</v>
      </c>
      <c r="F5791" t="s">
        <v>3748</v>
      </c>
      <c r="G5791" t="s">
        <v>3741</v>
      </c>
      <c r="H5791" t="s">
        <v>3740</v>
      </c>
      <c r="I5791" t="s">
        <v>3740</v>
      </c>
      <c r="J5791">
        <v>1</v>
      </c>
      <c r="K5791" t="s">
        <v>3740</v>
      </c>
    </row>
    <row r="5792" spans="2:11" x14ac:dyDescent="0.3">
      <c r="B5792" t="s">
        <v>4811</v>
      </c>
      <c r="C5792">
        <v>39.11</v>
      </c>
      <c r="D5792" t="s">
        <v>3745</v>
      </c>
      <c r="E5792">
        <v>5.87</v>
      </c>
      <c r="F5792" t="s">
        <v>3747</v>
      </c>
      <c r="G5792" t="s">
        <v>3740</v>
      </c>
      <c r="H5792" t="s">
        <v>3740</v>
      </c>
      <c r="I5792" t="s">
        <v>3740</v>
      </c>
      <c r="J5792">
        <v>0</v>
      </c>
      <c r="K5792" t="s">
        <v>3740</v>
      </c>
    </row>
    <row r="5793" spans="2:11" x14ac:dyDescent="0.3">
      <c r="B5793" t="s">
        <v>4812</v>
      </c>
      <c r="C5793">
        <v>43.78</v>
      </c>
      <c r="D5793" t="s">
        <v>3745</v>
      </c>
      <c r="E5793">
        <v>5.71</v>
      </c>
      <c r="F5793" t="s">
        <v>3747</v>
      </c>
      <c r="G5793" t="s">
        <v>3740</v>
      </c>
      <c r="H5793" t="s">
        <v>3740</v>
      </c>
      <c r="I5793" t="s">
        <v>3740</v>
      </c>
      <c r="J5793">
        <v>1</v>
      </c>
      <c r="K5793" t="s">
        <v>3740</v>
      </c>
    </row>
    <row r="5794" spans="2:11" x14ac:dyDescent="0.3">
      <c r="B5794" t="s">
        <v>4813</v>
      </c>
      <c r="C5794">
        <v>24.35</v>
      </c>
      <c r="D5794" t="s">
        <v>3750</v>
      </c>
      <c r="E5794">
        <v>9.08</v>
      </c>
      <c r="F5794" t="s">
        <v>3746</v>
      </c>
      <c r="G5794" t="s">
        <v>3740</v>
      </c>
      <c r="H5794" t="s">
        <v>3740</v>
      </c>
      <c r="I5794" t="s">
        <v>3740</v>
      </c>
      <c r="J5794">
        <v>0</v>
      </c>
      <c r="K5794" t="s">
        <v>3740</v>
      </c>
    </row>
    <row r="5795" spans="2:11" x14ac:dyDescent="0.3">
      <c r="B5795" t="s">
        <v>4814</v>
      </c>
      <c r="C5795">
        <v>40.299999999999997</v>
      </c>
      <c r="D5795" t="s">
        <v>3745</v>
      </c>
      <c r="E5795">
        <v>5.3</v>
      </c>
      <c r="F5795" t="s">
        <v>3748</v>
      </c>
      <c r="G5795" t="s">
        <v>3741</v>
      </c>
      <c r="H5795" t="s">
        <v>3740</v>
      </c>
      <c r="I5795" t="s">
        <v>3740</v>
      </c>
      <c r="J5795">
        <v>2</v>
      </c>
      <c r="K5795" t="s">
        <v>3740</v>
      </c>
    </row>
    <row r="5796" spans="2:11" x14ac:dyDescent="0.3">
      <c r="B5796" t="s">
        <v>4815</v>
      </c>
      <c r="C5796">
        <v>32.774999999999999</v>
      </c>
      <c r="D5796" t="s">
        <v>3745</v>
      </c>
      <c r="E5796">
        <v>11.76</v>
      </c>
      <c r="F5796" t="s">
        <v>3746</v>
      </c>
      <c r="G5796" t="s">
        <v>3741</v>
      </c>
      <c r="H5796" t="s">
        <v>3740</v>
      </c>
      <c r="I5796" t="s">
        <v>3740</v>
      </c>
      <c r="J5796">
        <v>0</v>
      </c>
      <c r="K5796" t="s">
        <v>3740</v>
      </c>
    </row>
    <row r="5797" spans="2:11" x14ac:dyDescent="0.3">
      <c r="B5797" t="s">
        <v>4816</v>
      </c>
      <c r="C5797">
        <v>39.6</v>
      </c>
      <c r="D5797" t="s">
        <v>3745</v>
      </c>
      <c r="E5797">
        <v>5.1100000000000003</v>
      </c>
      <c r="F5797" t="s">
        <v>3748</v>
      </c>
      <c r="G5797" t="s">
        <v>3741</v>
      </c>
      <c r="H5797" t="s">
        <v>3740</v>
      </c>
      <c r="I5797" t="s">
        <v>3740</v>
      </c>
      <c r="J5797">
        <v>2</v>
      </c>
      <c r="K5797" t="s">
        <v>3740</v>
      </c>
    </row>
    <row r="5798" spans="2:11" x14ac:dyDescent="0.3">
      <c r="B5798" t="s">
        <v>4817</v>
      </c>
      <c r="C5798">
        <v>30.97</v>
      </c>
      <c r="D5798" t="s">
        <v>3745</v>
      </c>
      <c r="E5798">
        <v>5.54</v>
      </c>
      <c r="F5798" t="s">
        <v>3748</v>
      </c>
      <c r="G5798" t="s">
        <v>3740</v>
      </c>
      <c r="H5798" t="s">
        <v>3740</v>
      </c>
      <c r="I5798" t="s">
        <v>3740</v>
      </c>
      <c r="J5798">
        <v>2</v>
      </c>
      <c r="K5798" t="s">
        <v>3740</v>
      </c>
    </row>
    <row r="5799" spans="2:11" x14ac:dyDescent="0.3">
      <c r="B5799" t="s">
        <v>4818</v>
      </c>
      <c r="C5799">
        <v>27.645</v>
      </c>
      <c r="D5799" t="s">
        <v>3749</v>
      </c>
      <c r="E5799">
        <v>8.8699999999999992</v>
      </c>
      <c r="F5799" t="s">
        <v>3746</v>
      </c>
      <c r="G5799" t="s">
        <v>3741</v>
      </c>
      <c r="H5799" t="s">
        <v>3740</v>
      </c>
      <c r="I5799" t="s">
        <v>3740</v>
      </c>
      <c r="J5799">
        <v>0</v>
      </c>
      <c r="K5799" t="s">
        <v>3740</v>
      </c>
    </row>
    <row r="5800" spans="2:11" x14ac:dyDescent="0.3">
      <c r="B5800" t="s">
        <v>4819</v>
      </c>
      <c r="C5800">
        <v>34.43</v>
      </c>
      <c r="D5800" t="s">
        <v>3745</v>
      </c>
      <c r="E5800">
        <v>5.96</v>
      </c>
      <c r="F5800" t="s">
        <v>3747</v>
      </c>
      <c r="G5800" t="s">
        <v>3741</v>
      </c>
      <c r="H5800" t="s">
        <v>3740</v>
      </c>
      <c r="I5800" t="s">
        <v>3740</v>
      </c>
      <c r="J5800">
        <v>2</v>
      </c>
      <c r="K5800" t="s">
        <v>3740</v>
      </c>
    </row>
    <row r="5801" spans="2:11" x14ac:dyDescent="0.3">
      <c r="B5801" t="s">
        <v>4820</v>
      </c>
      <c r="C5801">
        <v>39.6</v>
      </c>
      <c r="D5801" t="s">
        <v>3745</v>
      </c>
      <c r="E5801">
        <v>4.4400000000000004</v>
      </c>
      <c r="F5801" t="s">
        <v>3748</v>
      </c>
      <c r="G5801" t="s">
        <v>3741</v>
      </c>
      <c r="H5801" t="s">
        <v>3740</v>
      </c>
      <c r="I5801" t="s">
        <v>3741</v>
      </c>
      <c r="J5801">
        <v>1</v>
      </c>
      <c r="K5801" t="s">
        <v>3740</v>
      </c>
    </row>
    <row r="5802" spans="2:11" x14ac:dyDescent="0.3">
      <c r="B5802" t="s">
        <v>4821</v>
      </c>
      <c r="C5802">
        <v>22.1</v>
      </c>
      <c r="D5802" t="s">
        <v>3750</v>
      </c>
      <c r="E5802">
        <v>4.6500000000000004</v>
      </c>
      <c r="F5802" t="s">
        <v>3748</v>
      </c>
      <c r="G5802" t="s">
        <v>3741</v>
      </c>
      <c r="H5802" t="s">
        <v>3740</v>
      </c>
      <c r="I5802" t="s">
        <v>3740</v>
      </c>
      <c r="J5802">
        <v>2</v>
      </c>
      <c r="K5802" t="s">
        <v>3740</v>
      </c>
    </row>
    <row r="5803" spans="2:11" x14ac:dyDescent="0.3">
      <c r="B5803" t="s">
        <v>4822</v>
      </c>
      <c r="C5803">
        <v>33.25</v>
      </c>
      <c r="D5803" t="s">
        <v>3745</v>
      </c>
      <c r="E5803">
        <v>5.64</v>
      </c>
      <c r="F5803" t="s">
        <v>3748</v>
      </c>
      <c r="G5803" t="s">
        <v>3741</v>
      </c>
      <c r="H5803" t="s">
        <v>3740</v>
      </c>
      <c r="I5803" t="s">
        <v>3741</v>
      </c>
      <c r="J5803">
        <v>1</v>
      </c>
      <c r="K5803" t="s">
        <v>3740</v>
      </c>
    </row>
    <row r="5804" spans="2:11" x14ac:dyDescent="0.3">
      <c r="B5804" t="s">
        <v>4823</v>
      </c>
      <c r="C5804">
        <v>33.33</v>
      </c>
      <c r="D5804" t="s">
        <v>3745</v>
      </c>
      <c r="E5804">
        <v>10.19</v>
      </c>
      <c r="F5804" t="s">
        <v>3746</v>
      </c>
      <c r="G5804" t="s">
        <v>3740</v>
      </c>
      <c r="H5804" t="s">
        <v>3740</v>
      </c>
      <c r="I5804" t="s">
        <v>3740</v>
      </c>
      <c r="J5804">
        <v>0</v>
      </c>
      <c r="K5804" t="s">
        <v>3740</v>
      </c>
    </row>
    <row r="5805" spans="2:11" x14ac:dyDescent="0.3">
      <c r="B5805" t="s">
        <v>4824</v>
      </c>
      <c r="C5805">
        <v>30.5</v>
      </c>
      <c r="D5805" t="s">
        <v>3745</v>
      </c>
      <c r="E5805">
        <v>10.79</v>
      </c>
      <c r="F5805" t="s">
        <v>3746</v>
      </c>
      <c r="G5805" t="s">
        <v>3740</v>
      </c>
      <c r="H5805" t="s">
        <v>3740</v>
      </c>
      <c r="I5805" t="s">
        <v>3740</v>
      </c>
      <c r="J5805">
        <v>0</v>
      </c>
      <c r="K5805" t="s">
        <v>3740</v>
      </c>
    </row>
    <row r="5806" spans="2:11" x14ac:dyDescent="0.3">
      <c r="B5806" t="s">
        <v>4825</v>
      </c>
      <c r="C5806">
        <v>30.3</v>
      </c>
      <c r="D5806" t="s">
        <v>3745</v>
      </c>
      <c r="E5806">
        <v>4.24</v>
      </c>
      <c r="F5806" t="s">
        <v>3748</v>
      </c>
      <c r="G5806" t="s">
        <v>3740</v>
      </c>
      <c r="H5806" t="s">
        <v>3740</v>
      </c>
      <c r="I5806" t="s">
        <v>3740</v>
      </c>
      <c r="J5806">
        <v>0</v>
      </c>
      <c r="K5806" t="s">
        <v>3740</v>
      </c>
    </row>
    <row r="5807" spans="2:11" x14ac:dyDescent="0.3">
      <c r="B5807" t="s">
        <v>4826</v>
      </c>
      <c r="C5807">
        <v>26.22</v>
      </c>
      <c r="D5807" t="s">
        <v>3749</v>
      </c>
      <c r="E5807">
        <v>5.83</v>
      </c>
      <c r="F5807" t="s">
        <v>3747</v>
      </c>
      <c r="G5807" t="s">
        <v>3740</v>
      </c>
      <c r="H5807" t="s">
        <v>3740</v>
      </c>
      <c r="I5807" t="s">
        <v>3740</v>
      </c>
      <c r="J5807">
        <v>2</v>
      </c>
      <c r="K5807" t="s">
        <v>3740</v>
      </c>
    </row>
    <row r="5808" spans="2:11" x14ac:dyDescent="0.3">
      <c r="B5808" t="s">
        <v>4827</v>
      </c>
      <c r="C5808">
        <v>29.99</v>
      </c>
      <c r="D5808" t="s">
        <v>3749</v>
      </c>
      <c r="E5808">
        <v>11.85</v>
      </c>
      <c r="F5808" t="s">
        <v>3746</v>
      </c>
      <c r="G5808" t="s">
        <v>3740</v>
      </c>
      <c r="H5808" t="s">
        <v>3740</v>
      </c>
      <c r="I5808" t="s">
        <v>3740</v>
      </c>
      <c r="J5808">
        <v>0</v>
      </c>
      <c r="K5808" t="s">
        <v>3740</v>
      </c>
    </row>
    <row r="5809" spans="2:11" x14ac:dyDescent="0.3">
      <c r="B5809" t="s">
        <v>4828</v>
      </c>
      <c r="C5809">
        <v>36.380000000000003</v>
      </c>
      <c r="D5809" t="s">
        <v>3745</v>
      </c>
      <c r="E5809">
        <v>5.98</v>
      </c>
      <c r="F5809" t="s">
        <v>3747</v>
      </c>
      <c r="G5809" t="s">
        <v>3740</v>
      </c>
      <c r="H5809" t="s">
        <v>3740</v>
      </c>
      <c r="I5809" t="s">
        <v>3740</v>
      </c>
      <c r="J5809">
        <v>1</v>
      </c>
      <c r="K5809" t="s">
        <v>3740</v>
      </c>
    </row>
    <row r="5810" spans="2:11" x14ac:dyDescent="0.3">
      <c r="B5810" t="s">
        <v>4829</v>
      </c>
      <c r="C5810">
        <v>31.16</v>
      </c>
      <c r="D5810" t="s">
        <v>3745</v>
      </c>
      <c r="E5810">
        <v>4.26</v>
      </c>
      <c r="F5810" t="s">
        <v>3748</v>
      </c>
      <c r="G5810" t="s">
        <v>3741</v>
      </c>
      <c r="H5810" t="s">
        <v>3740</v>
      </c>
      <c r="I5810" t="s">
        <v>3741</v>
      </c>
      <c r="J5810">
        <v>1</v>
      </c>
      <c r="K5810" t="s">
        <v>3740</v>
      </c>
    </row>
    <row r="5811" spans="2:11" x14ac:dyDescent="0.3">
      <c r="B5811" t="s">
        <v>4830</v>
      </c>
      <c r="C5811">
        <v>25.55</v>
      </c>
      <c r="D5811" t="s">
        <v>3749</v>
      </c>
      <c r="E5811">
        <v>4.96</v>
      </c>
      <c r="F5811" t="s">
        <v>3748</v>
      </c>
      <c r="G5811" t="s">
        <v>3741</v>
      </c>
      <c r="H5811" t="s">
        <v>3740</v>
      </c>
      <c r="I5811" t="s">
        <v>3740</v>
      </c>
      <c r="J5811">
        <v>1</v>
      </c>
      <c r="K5811" t="s">
        <v>3740</v>
      </c>
    </row>
    <row r="5812" spans="2:11" x14ac:dyDescent="0.3">
      <c r="B5812" t="s">
        <v>4831</v>
      </c>
      <c r="C5812">
        <v>28.77</v>
      </c>
      <c r="D5812" t="s">
        <v>3749</v>
      </c>
      <c r="E5812">
        <v>4</v>
      </c>
      <c r="F5812" t="s">
        <v>3748</v>
      </c>
      <c r="G5812" t="s">
        <v>3741</v>
      </c>
      <c r="H5812" t="s">
        <v>3740</v>
      </c>
      <c r="I5812" t="s">
        <v>3740</v>
      </c>
      <c r="J5812">
        <v>0</v>
      </c>
      <c r="K5812" t="s">
        <v>3740</v>
      </c>
    </row>
    <row r="5813" spans="2:11" x14ac:dyDescent="0.3">
      <c r="B5813" t="s">
        <v>4832</v>
      </c>
      <c r="C5813">
        <v>23.14</v>
      </c>
      <c r="D5813" t="s">
        <v>3750</v>
      </c>
      <c r="E5813">
        <v>4.1500000000000004</v>
      </c>
      <c r="F5813" t="s">
        <v>3748</v>
      </c>
      <c r="G5813" t="s">
        <v>3741</v>
      </c>
      <c r="H5813" t="s">
        <v>3740</v>
      </c>
      <c r="I5813" t="s">
        <v>3740</v>
      </c>
      <c r="J5813">
        <v>1</v>
      </c>
      <c r="K5813" t="s">
        <v>3740</v>
      </c>
    </row>
    <row r="5814" spans="2:11" x14ac:dyDescent="0.3">
      <c r="B5814" t="s">
        <v>4833</v>
      </c>
      <c r="C5814">
        <v>39.6</v>
      </c>
      <c r="D5814" t="s">
        <v>3745</v>
      </c>
      <c r="E5814">
        <v>11.36</v>
      </c>
      <c r="F5814" t="s">
        <v>3746</v>
      </c>
      <c r="G5814" t="s">
        <v>3740</v>
      </c>
      <c r="H5814" t="s">
        <v>3740</v>
      </c>
      <c r="I5814" t="s">
        <v>3740</v>
      </c>
      <c r="J5814">
        <v>0</v>
      </c>
      <c r="K5814" t="s">
        <v>3740</v>
      </c>
    </row>
    <row r="5815" spans="2:11" x14ac:dyDescent="0.3">
      <c r="B5815" t="s">
        <v>4834</v>
      </c>
      <c r="C5815">
        <v>29.2</v>
      </c>
      <c r="D5815" t="s">
        <v>3749</v>
      </c>
      <c r="E5815">
        <v>7.53</v>
      </c>
      <c r="F5815" t="s">
        <v>3746</v>
      </c>
      <c r="G5815" t="s">
        <v>3740</v>
      </c>
      <c r="H5815" t="s">
        <v>3740</v>
      </c>
      <c r="I5815" t="s">
        <v>3740</v>
      </c>
      <c r="J5815">
        <v>0</v>
      </c>
      <c r="K5815" t="s">
        <v>3740</v>
      </c>
    </row>
    <row r="5816" spans="2:11" x14ac:dyDescent="0.3">
      <c r="B5816" t="s">
        <v>4835</v>
      </c>
      <c r="C5816">
        <v>32.774999999999999</v>
      </c>
      <c r="D5816" t="s">
        <v>3745</v>
      </c>
      <c r="E5816">
        <v>7.95</v>
      </c>
      <c r="F5816" t="s">
        <v>3746</v>
      </c>
      <c r="G5816" t="s">
        <v>3740</v>
      </c>
      <c r="H5816" t="s">
        <v>3740</v>
      </c>
      <c r="I5816" t="s">
        <v>3740</v>
      </c>
      <c r="J5816">
        <v>0</v>
      </c>
      <c r="K5816" t="s">
        <v>3740</v>
      </c>
    </row>
    <row r="5817" spans="2:11" x14ac:dyDescent="0.3">
      <c r="B5817" t="s">
        <v>4836</v>
      </c>
      <c r="C5817">
        <v>24.035</v>
      </c>
      <c r="D5817" t="s">
        <v>3750</v>
      </c>
      <c r="E5817">
        <v>8.5</v>
      </c>
      <c r="F5817" t="s">
        <v>3746</v>
      </c>
      <c r="G5817" t="s">
        <v>3740</v>
      </c>
      <c r="H5817" t="s">
        <v>3740</v>
      </c>
      <c r="I5817" t="s">
        <v>3740</v>
      </c>
      <c r="J5817">
        <v>0</v>
      </c>
      <c r="K5817" t="s">
        <v>3740</v>
      </c>
    </row>
    <row r="5818" spans="2:11" x14ac:dyDescent="0.3">
      <c r="B5818" t="s">
        <v>4837</v>
      </c>
      <c r="C5818">
        <v>30.55</v>
      </c>
      <c r="D5818" t="s">
        <v>3745</v>
      </c>
      <c r="E5818">
        <v>5.89</v>
      </c>
      <c r="F5818" t="s">
        <v>3747</v>
      </c>
      <c r="G5818" t="s">
        <v>3740</v>
      </c>
      <c r="H5818" t="s">
        <v>3740</v>
      </c>
      <c r="I5818" t="s">
        <v>3741</v>
      </c>
      <c r="J5818">
        <v>1</v>
      </c>
      <c r="K5818" t="s">
        <v>3740</v>
      </c>
    </row>
    <row r="5819" spans="2:11" x14ac:dyDescent="0.3">
      <c r="B5819" t="s">
        <v>4838</v>
      </c>
      <c r="C5819">
        <v>28.81</v>
      </c>
      <c r="D5819" t="s">
        <v>3749</v>
      </c>
      <c r="E5819">
        <v>8.76</v>
      </c>
      <c r="F5819" t="s">
        <v>3746</v>
      </c>
      <c r="G5819" t="s">
        <v>3740</v>
      </c>
      <c r="H5819" t="s">
        <v>3740</v>
      </c>
      <c r="I5819" t="s">
        <v>3740</v>
      </c>
      <c r="J5819">
        <v>2</v>
      </c>
      <c r="K5819" t="s">
        <v>3740</v>
      </c>
    </row>
    <row r="5820" spans="2:11" x14ac:dyDescent="0.3">
      <c r="B5820" t="s">
        <v>4839</v>
      </c>
      <c r="C5820">
        <v>31.66</v>
      </c>
      <c r="D5820" t="s">
        <v>3745</v>
      </c>
      <c r="E5820">
        <v>4.1100000000000003</v>
      </c>
      <c r="F5820" t="s">
        <v>3748</v>
      </c>
      <c r="G5820" t="s">
        <v>3740</v>
      </c>
      <c r="H5820" t="s">
        <v>3740</v>
      </c>
      <c r="I5820" t="s">
        <v>3740</v>
      </c>
      <c r="J5820">
        <v>0</v>
      </c>
      <c r="K5820" t="s">
        <v>3740</v>
      </c>
    </row>
    <row r="5821" spans="2:11" x14ac:dyDescent="0.3">
      <c r="B5821" t="s">
        <v>4840</v>
      </c>
      <c r="C5821">
        <v>28.215</v>
      </c>
      <c r="D5821" t="s">
        <v>3749</v>
      </c>
      <c r="E5821">
        <v>7.56</v>
      </c>
      <c r="F5821" t="s">
        <v>3746</v>
      </c>
      <c r="G5821" t="s">
        <v>3741</v>
      </c>
      <c r="H5821" t="s">
        <v>3740</v>
      </c>
      <c r="I5821" t="s">
        <v>3740</v>
      </c>
      <c r="J5821">
        <v>1</v>
      </c>
      <c r="K5821" t="s">
        <v>3740</v>
      </c>
    </row>
    <row r="5822" spans="2:11" x14ac:dyDescent="0.3">
      <c r="B5822" t="s">
        <v>4841</v>
      </c>
      <c r="C5822">
        <v>26.12</v>
      </c>
      <c r="D5822" t="s">
        <v>3749</v>
      </c>
      <c r="E5822">
        <v>4.17</v>
      </c>
      <c r="F5822" t="s">
        <v>3748</v>
      </c>
      <c r="G5822" t="s">
        <v>3741</v>
      </c>
      <c r="H5822" t="s">
        <v>3740</v>
      </c>
      <c r="I5822" t="s">
        <v>3741</v>
      </c>
      <c r="J5822">
        <v>1</v>
      </c>
      <c r="K5822" t="s">
        <v>3740</v>
      </c>
    </row>
    <row r="5823" spans="2:11" x14ac:dyDescent="0.3">
      <c r="B5823" t="s">
        <v>4842</v>
      </c>
      <c r="C5823">
        <v>36.630000000000003</v>
      </c>
      <c r="D5823" t="s">
        <v>3745</v>
      </c>
      <c r="E5823">
        <v>11.42</v>
      </c>
      <c r="F5823" t="s">
        <v>3746</v>
      </c>
      <c r="G5823" t="s">
        <v>3740</v>
      </c>
      <c r="H5823" t="s">
        <v>3740</v>
      </c>
      <c r="I5823" t="s">
        <v>3740</v>
      </c>
      <c r="J5823">
        <v>2</v>
      </c>
      <c r="K5823" t="s">
        <v>3740</v>
      </c>
    </row>
    <row r="5824" spans="2:11" x14ac:dyDescent="0.3">
      <c r="B5824" t="s">
        <v>4843</v>
      </c>
      <c r="C5824">
        <v>33.344999999999999</v>
      </c>
      <c r="D5824" t="s">
        <v>3745</v>
      </c>
      <c r="E5824">
        <v>7.33</v>
      </c>
      <c r="F5824" t="s">
        <v>3746</v>
      </c>
      <c r="G5824" t="s">
        <v>3740</v>
      </c>
      <c r="H5824" t="s">
        <v>3740</v>
      </c>
      <c r="I5824" t="s">
        <v>3740</v>
      </c>
      <c r="J5824">
        <v>2</v>
      </c>
      <c r="K5824" t="s">
        <v>3740</v>
      </c>
    </row>
    <row r="5825" spans="2:11" x14ac:dyDescent="0.3">
      <c r="B5825" t="s">
        <v>4844</v>
      </c>
      <c r="C5825">
        <v>27.11</v>
      </c>
      <c r="D5825" t="s">
        <v>3749</v>
      </c>
      <c r="E5825">
        <v>6.7</v>
      </c>
      <c r="F5825" t="s">
        <v>3746</v>
      </c>
      <c r="G5825" t="s">
        <v>3740</v>
      </c>
      <c r="H5825" t="s">
        <v>3740</v>
      </c>
      <c r="I5825" t="s">
        <v>3740</v>
      </c>
      <c r="J5825">
        <v>0</v>
      </c>
      <c r="K5825" t="s">
        <v>3740</v>
      </c>
    </row>
    <row r="5826" spans="2:11" x14ac:dyDescent="0.3">
      <c r="B5826" t="s">
        <v>4845</v>
      </c>
      <c r="C5826">
        <v>26.6</v>
      </c>
      <c r="D5826" t="s">
        <v>3749</v>
      </c>
      <c r="E5826">
        <v>5.27</v>
      </c>
      <c r="F5826" t="s">
        <v>3748</v>
      </c>
      <c r="G5826" t="s">
        <v>3741</v>
      </c>
      <c r="H5826" t="s">
        <v>3740</v>
      </c>
      <c r="I5826" t="s">
        <v>3741</v>
      </c>
      <c r="J5826">
        <v>1</v>
      </c>
      <c r="K5826" t="s">
        <v>3740</v>
      </c>
    </row>
    <row r="5827" spans="2:11" x14ac:dyDescent="0.3">
      <c r="B5827" t="s">
        <v>4846</v>
      </c>
      <c r="C5827">
        <v>30.41</v>
      </c>
      <c r="D5827" t="s">
        <v>3745</v>
      </c>
      <c r="E5827">
        <v>7.72</v>
      </c>
      <c r="F5827" t="s">
        <v>3746</v>
      </c>
      <c r="G5827" t="s">
        <v>3740</v>
      </c>
      <c r="H5827" t="s">
        <v>3740</v>
      </c>
      <c r="I5827" t="s">
        <v>3740</v>
      </c>
      <c r="J5827">
        <v>0</v>
      </c>
      <c r="K5827" t="s">
        <v>3740</v>
      </c>
    </row>
    <row r="5828" spans="2:11" x14ac:dyDescent="0.3">
      <c r="B5828" t="s">
        <v>4847</v>
      </c>
      <c r="C5828">
        <v>28.98</v>
      </c>
      <c r="D5828" t="s">
        <v>3749</v>
      </c>
      <c r="E5828">
        <v>8.68</v>
      </c>
      <c r="F5828" t="s">
        <v>3746</v>
      </c>
      <c r="G5828" t="s">
        <v>3740</v>
      </c>
      <c r="H5828" t="s">
        <v>3740</v>
      </c>
      <c r="I5828" t="s">
        <v>3740</v>
      </c>
      <c r="J5828">
        <v>2</v>
      </c>
      <c r="K5828" t="s">
        <v>3740</v>
      </c>
    </row>
    <row r="5829" spans="2:11" x14ac:dyDescent="0.3">
      <c r="B5829" t="s">
        <v>4848</v>
      </c>
      <c r="C5829">
        <v>31.24</v>
      </c>
      <c r="D5829" t="s">
        <v>3745</v>
      </c>
      <c r="E5829">
        <v>9.8000000000000007</v>
      </c>
      <c r="F5829" t="s">
        <v>3746</v>
      </c>
      <c r="G5829" t="s">
        <v>3740</v>
      </c>
      <c r="H5829" t="s">
        <v>3740</v>
      </c>
      <c r="I5829" t="s">
        <v>3740</v>
      </c>
      <c r="J5829">
        <v>0</v>
      </c>
      <c r="K5829" t="s">
        <v>3740</v>
      </c>
    </row>
    <row r="5830" spans="2:11" x14ac:dyDescent="0.3">
      <c r="B5830" t="s">
        <v>4849</v>
      </c>
      <c r="C5830">
        <v>31.54</v>
      </c>
      <c r="D5830" t="s">
        <v>3745</v>
      </c>
      <c r="E5830">
        <v>4.4400000000000004</v>
      </c>
      <c r="F5830" t="s">
        <v>3748</v>
      </c>
      <c r="G5830" t="s">
        <v>3740</v>
      </c>
      <c r="H5830" t="s">
        <v>3740</v>
      </c>
      <c r="I5830" t="s">
        <v>3740</v>
      </c>
      <c r="J5830">
        <v>0</v>
      </c>
      <c r="K5830" t="s">
        <v>3740</v>
      </c>
    </row>
    <row r="5831" spans="2:11" x14ac:dyDescent="0.3">
      <c r="B5831" t="s">
        <v>4850</v>
      </c>
      <c r="C5831">
        <v>38.6</v>
      </c>
      <c r="D5831" t="s">
        <v>3745</v>
      </c>
      <c r="E5831">
        <v>7.19</v>
      </c>
      <c r="F5831" t="s">
        <v>3746</v>
      </c>
      <c r="G5831" t="s">
        <v>3741</v>
      </c>
      <c r="H5831" t="s">
        <v>3740</v>
      </c>
      <c r="I5831" t="s">
        <v>3740</v>
      </c>
      <c r="J5831">
        <v>2</v>
      </c>
      <c r="K5831" t="s">
        <v>3740</v>
      </c>
    </row>
    <row r="5832" spans="2:11" x14ac:dyDescent="0.3">
      <c r="B5832" t="s">
        <v>4851</v>
      </c>
      <c r="C5832">
        <v>37.950000000000003</v>
      </c>
      <c r="D5832" t="s">
        <v>3745</v>
      </c>
      <c r="E5832">
        <v>6.06</v>
      </c>
      <c r="F5832" t="s">
        <v>3747</v>
      </c>
      <c r="G5832" t="s">
        <v>3740</v>
      </c>
      <c r="H5832" t="s">
        <v>3740</v>
      </c>
      <c r="I5832" t="s">
        <v>3740</v>
      </c>
      <c r="J5832">
        <v>0</v>
      </c>
      <c r="K5832" t="s">
        <v>3740</v>
      </c>
    </row>
    <row r="5833" spans="2:11" x14ac:dyDescent="0.3">
      <c r="B5833" t="s">
        <v>4852</v>
      </c>
      <c r="C5833">
        <v>38.97</v>
      </c>
      <c r="D5833" t="s">
        <v>3745</v>
      </c>
      <c r="E5833">
        <v>5.12</v>
      </c>
      <c r="F5833" t="s">
        <v>3748</v>
      </c>
      <c r="G5833" t="s">
        <v>3740</v>
      </c>
      <c r="H5833" t="s">
        <v>3740</v>
      </c>
      <c r="I5833" t="s">
        <v>3740</v>
      </c>
      <c r="J5833">
        <v>0</v>
      </c>
      <c r="K5833" t="s">
        <v>3740</v>
      </c>
    </row>
    <row r="5834" spans="2:11" x14ac:dyDescent="0.3">
      <c r="B5834" t="s">
        <v>4853</v>
      </c>
      <c r="C5834">
        <v>21.2</v>
      </c>
      <c r="D5834" t="s">
        <v>3750</v>
      </c>
      <c r="E5834">
        <v>10.72</v>
      </c>
      <c r="F5834" t="s">
        <v>3746</v>
      </c>
      <c r="G5834" t="s">
        <v>3740</v>
      </c>
      <c r="H5834" t="s">
        <v>3740</v>
      </c>
      <c r="I5834" t="s">
        <v>3740</v>
      </c>
      <c r="J5834">
        <v>0</v>
      </c>
      <c r="K5834" t="s">
        <v>3740</v>
      </c>
    </row>
    <row r="5835" spans="2:11" x14ac:dyDescent="0.3">
      <c r="B5835" t="s">
        <v>4854</v>
      </c>
      <c r="C5835">
        <v>23.96</v>
      </c>
      <c r="D5835" t="s">
        <v>3750</v>
      </c>
      <c r="E5835">
        <v>9.58</v>
      </c>
      <c r="F5835" t="s">
        <v>3746</v>
      </c>
      <c r="G5835" t="s">
        <v>3741</v>
      </c>
      <c r="H5835" t="s">
        <v>3740</v>
      </c>
      <c r="I5835" t="s">
        <v>3741</v>
      </c>
      <c r="J5835">
        <v>1</v>
      </c>
      <c r="K5835" t="s">
        <v>3740</v>
      </c>
    </row>
    <row r="5836" spans="2:11" x14ac:dyDescent="0.3">
      <c r="B5836" t="s">
        <v>4855</v>
      </c>
      <c r="C5836">
        <v>35.93</v>
      </c>
      <c r="D5836" t="s">
        <v>3745</v>
      </c>
      <c r="E5836">
        <v>6.4</v>
      </c>
      <c r="F5836" t="s">
        <v>3747</v>
      </c>
      <c r="G5836" t="s">
        <v>3741</v>
      </c>
      <c r="H5836" t="s">
        <v>3740</v>
      </c>
      <c r="I5836" t="s">
        <v>3740</v>
      </c>
      <c r="J5836">
        <v>1</v>
      </c>
      <c r="K5836" t="s">
        <v>3740</v>
      </c>
    </row>
    <row r="5837" spans="2:11" x14ac:dyDescent="0.3">
      <c r="B5837" t="s">
        <v>4856</v>
      </c>
      <c r="C5837">
        <v>26.11</v>
      </c>
      <c r="D5837" t="s">
        <v>3749</v>
      </c>
      <c r="E5837">
        <v>6.8</v>
      </c>
      <c r="F5837" t="s">
        <v>3746</v>
      </c>
      <c r="G5837" t="s">
        <v>3741</v>
      </c>
      <c r="H5837" t="s">
        <v>3740</v>
      </c>
      <c r="I5837" t="s">
        <v>3740</v>
      </c>
      <c r="J5837">
        <v>2</v>
      </c>
      <c r="K5837" t="s">
        <v>3740</v>
      </c>
    </row>
    <row r="5838" spans="2:11" x14ac:dyDescent="0.3">
      <c r="B5838" t="s">
        <v>4857</v>
      </c>
      <c r="C5838">
        <v>32.299999999999997</v>
      </c>
      <c r="D5838" t="s">
        <v>3745</v>
      </c>
      <c r="E5838">
        <v>9.48</v>
      </c>
      <c r="F5838" t="s">
        <v>3746</v>
      </c>
      <c r="G5838" t="s">
        <v>3740</v>
      </c>
      <c r="H5838" t="s">
        <v>3740</v>
      </c>
      <c r="I5838" t="s">
        <v>3740</v>
      </c>
      <c r="J5838">
        <v>2</v>
      </c>
      <c r="K5838" t="s">
        <v>3740</v>
      </c>
    </row>
    <row r="5839" spans="2:11" x14ac:dyDescent="0.3">
      <c r="B5839" t="s">
        <v>4858</v>
      </c>
      <c r="C5839">
        <v>28.69</v>
      </c>
      <c r="D5839" t="s">
        <v>3749</v>
      </c>
      <c r="E5839">
        <v>7.45</v>
      </c>
      <c r="F5839" t="s">
        <v>3746</v>
      </c>
      <c r="G5839" t="s">
        <v>3740</v>
      </c>
      <c r="H5839" t="s">
        <v>3740</v>
      </c>
      <c r="I5839" t="s">
        <v>3740</v>
      </c>
      <c r="J5839">
        <v>2</v>
      </c>
      <c r="K5839" t="s">
        <v>3740</v>
      </c>
    </row>
    <row r="5840" spans="2:11" x14ac:dyDescent="0.3">
      <c r="B5840" t="s">
        <v>4859</v>
      </c>
      <c r="C5840">
        <v>31.28</v>
      </c>
      <c r="D5840" t="s">
        <v>3745</v>
      </c>
      <c r="E5840">
        <v>6.94</v>
      </c>
      <c r="F5840" t="s">
        <v>3746</v>
      </c>
      <c r="G5840" t="s">
        <v>3741</v>
      </c>
      <c r="H5840" t="s">
        <v>3740</v>
      </c>
      <c r="I5840" t="s">
        <v>3740</v>
      </c>
      <c r="J5840">
        <v>1</v>
      </c>
      <c r="K5840" t="s">
        <v>3740</v>
      </c>
    </row>
    <row r="5841" spans="2:11" x14ac:dyDescent="0.3">
      <c r="B5841" t="s">
        <v>4860</v>
      </c>
      <c r="C5841">
        <v>30.21</v>
      </c>
      <c r="D5841" t="s">
        <v>3745</v>
      </c>
      <c r="E5841">
        <v>7.83</v>
      </c>
      <c r="F5841" t="s">
        <v>3746</v>
      </c>
      <c r="G5841" t="s">
        <v>3740</v>
      </c>
      <c r="H5841" t="s">
        <v>3740</v>
      </c>
      <c r="I5841" t="s">
        <v>3740</v>
      </c>
      <c r="J5841">
        <v>0</v>
      </c>
      <c r="K5841" t="s">
        <v>3740</v>
      </c>
    </row>
    <row r="5842" spans="2:11" x14ac:dyDescent="0.3">
      <c r="B5842" t="s">
        <v>4861</v>
      </c>
      <c r="C5842">
        <v>38.28</v>
      </c>
      <c r="D5842" t="s">
        <v>3745</v>
      </c>
      <c r="E5842">
        <v>10.17</v>
      </c>
      <c r="F5842" t="s">
        <v>3746</v>
      </c>
      <c r="G5842" t="s">
        <v>3741</v>
      </c>
      <c r="H5842" t="s">
        <v>3740</v>
      </c>
      <c r="I5842" t="s">
        <v>3740</v>
      </c>
      <c r="J5842">
        <v>0</v>
      </c>
      <c r="K5842" t="s">
        <v>3740</v>
      </c>
    </row>
    <row r="5843" spans="2:11" x14ac:dyDescent="0.3">
      <c r="B5843" t="s">
        <v>4862</v>
      </c>
      <c r="C5843">
        <v>29.9</v>
      </c>
      <c r="D5843" t="s">
        <v>3749</v>
      </c>
      <c r="E5843">
        <v>8.9600000000000009</v>
      </c>
      <c r="F5843" t="s">
        <v>3746</v>
      </c>
      <c r="G5843" t="s">
        <v>3741</v>
      </c>
      <c r="H5843" t="s">
        <v>3740</v>
      </c>
      <c r="I5843" t="s">
        <v>3740</v>
      </c>
      <c r="J5843">
        <v>0</v>
      </c>
      <c r="K5843" t="s">
        <v>3740</v>
      </c>
    </row>
    <row r="5844" spans="2:11" x14ac:dyDescent="0.3">
      <c r="B5844" t="s">
        <v>4863</v>
      </c>
      <c r="C5844">
        <v>23.18</v>
      </c>
      <c r="D5844" t="s">
        <v>3750</v>
      </c>
      <c r="E5844">
        <v>6.96</v>
      </c>
      <c r="F5844" t="s">
        <v>3746</v>
      </c>
      <c r="G5844" t="s">
        <v>3741</v>
      </c>
      <c r="H5844" t="s">
        <v>3740</v>
      </c>
      <c r="I5844" t="s">
        <v>3740</v>
      </c>
      <c r="J5844">
        <v>2</v>
      </c>
      <c r="K5844" t="s">
        <v>3740</v>
      </c>
    </row>
    <row r="5845" spans="2:11" x14ac:dyDescent="0.3">
      <c r="B5845" t="s">
        <v>4864</v>
      </c>
      <c r="C5845">
        <v>33.020000000000003</v>
      </c>
      <c r="D5845" t="s">
        <v>3745</v>
      </c>
      <c r="E5845">
        <v>5.07</v>
      </c>
      <c r="F5845" t="s">
        <v>3748</v>
      </c>
      <c r="G5845" t="s">
        <v>3741</v>
      </c>
      <c r="H5845" t="s">
        <v>3740</v>
      </c>
      <c r="I5845" t="s">
        <v>3740</v>
      </c>
      <c r="J5845">
        <v>0</v>
      </c>
      <c r="K5845" t="s">
        <v>3740</v>
      </c>
    </row>
    <row r="5846" spans="2:11" x14ac:dyDescent="0.3">
      <c r="B5846" t="s">
        <v>4865</v>
      </c>
      <c r="C5846">
        <v>27.29</v>
      </c>
      <c r="D5846" t="s">
        <v>3749</v>
      </c>
      <c r="E5846">
        <v>5.85</v>
      </c>
      <c r="F5846" t="s">
        <v>3747</v>
      </c>
      <c r="G5846" t="s">
        <v>3740</v>
      </c>
      <c r="H5846" t="s">
        <v>3740</v>
      </c>
      <c r="I5846" t="s">
        <v>3740</v>
      </c>
      <c r="J5846">
        <v>2</v>
      </c>
      <c r="K5846" t="s">
        <v>3740</v>
      </c>
    </row>
    <row r="5847" spans="2:11" x14ac:dyDescent="0.3">
      <c r="B5847" t="s">
        <v>4866</v>
      </c>
      <c r="C5847">
        <v>23.18</v>
      </c>
      <c r="D5847" t="s">
        <v>3750</v>
      </c>
      <c r="E5847">
        <v>10.56</v>
      </c>
      <c r="F5847" t="s">
        <v>3746</v>
      </c>
      <c r="G5847" t="s">
        <v>3740</v>
      </c>
      <c r="H5847" t="s">
        <v>3740</v>
      </c>
      <c r="I5847" t="s">
        <v>3740</v>
      </c>
      <c r="J5847">
        <v>2</v>
      </c>
      <c r="K5847" t="s">
        <v>3740</v>
      </c>
    </row>
    <row r="5848" spans="2:11" x14ac:dyDescent="0.3">
      <c r="B5848" t="s">
        <v>4867</v>
      </c>
      <c r="C5848">
        <v>32.659999999999997</v>
      </c>
      <c r="D5848" t="s">
        <v>3745</v>
      </c>
      <c r="E5848">
        <v>8.92</v>
      </c>
      <c r="F5848" t="s">
        <v>3746</v>
      </c>
      <c r="G5848" t="s">
        <v>3741</v>
      </c>
      <c r="H5848" t="s">
        <v>3740</v>
      </c>
      <c r="I5848" t="s">
        <v>3740</v>
      </c>
      <c r="J5848">
        <v>0</v>
      </c>
      <c r="K5848" t="s">
        <v>3740</v>
      </c>
    </row>
    <row r="5849" spans="2:11" x14ac:dyDescent="0.3">
      <c r="B5849" t="s">
        <v>4868</v>
      </c>
      <c r="C5849">
        <v>30.78</v>
      </c>
      <c r="D5849" t="s">
        <v>3745</v>
      </c>
      <c r="E5849">
        <v>8.6300000000000008</v>
      </c>
      <c r="F5849" t="s">
        <v>3746</v>
      </c>
      <c r="G5849" t="s">
        <v>3740</v>
      </c>
      <c r="H5849" t="s">
        <v>3740</v>
      </c>
      <c r="I5849" t="s">
        <v>3740</v>
      </c>
      <c r="J5849">
        <v>0</v>
      </c>
      <c r="K5849" t="s">
        <v>3740</v>
      </c>
    </row>
    <row r="5850" spans="2:11" x14ac:dyDescent="0.3">
      <c r="B5850" t="s">
        <v>4869</v>
      </c>
      <c r="C5850">
        <v>47.2</v>
      </c>
      <c r="D5850" t="s">
        <v>3745</v>
      </c>
      <c r="E5850">
        <v>6.29</v>
      </c>
      <c r="F5850" t="s">
        <v>3747</v>
      </c>
      <c r="G5850" t="s">
        <v>3741</v>
      </c>
      <c r="H5850" t="s">
        <v>3740</v>
      </c>
      <c r="I5850" t="s">
        <v>3741</v>
      </c>
      <c r="J5850">
        <v>1</v>
      </c>
      <c r="K5850" t="s">
        <v>3740</v>
      </c>
    </row>
    <row r="5851" spans="2:11" x14ac:dyDescent="0.3">
      <c r="B5851" t="s">
        <v>4870</v>
      </c>
      <c r="C5851">
        <v>31.6</v>
      </c>
      <c r="D5851" t="s">
        <v>3745</v>
      </c>
      <c r="E5851">
        <v>5.75</v>
      </c>
      <c r="F5851" t="s">
        <v>3747</v>
      </c>
      <c r="G5851" t="s">
        <v>3740</v>
      </c>
      <c r="H5851" t="s">
        <v>3740</v>
      </c>
      <c r="I5851" t="s">
        <v>3740</v>
      </c>
      <c r="J5851">
        <v>2</v>
      </c>
      <c r="K5851" t="s">
        <v>3740</v>
      </c>
    </row>
    <row r="5852" spans="2:11" x14ac:dyDescent="0.3">
      <c r="B5852" t="s">
        <v>4871</v>
      </c>
      <c r="C5852">
        <v>33.914999999999999</v>
      </c>
      <c r="D5852" t="s">
        <v>3745</v>
      </c>
      <c r="E5852">
        <v>6.66</v>
      </c>
      <c r="F5852" t="s">
        <v>3746</v>
      </c>
      <c r="G5852" t="s">
        <v>3741</v>
      </c>
      <c r="H5852" t="s">
        <v>3740</v>
      </c>
      <c r="I5852" t="s">
        <v>3740</v>
      </c>
      <c r="J5852">
        <v>1</v>
      </c>
      <c r="K5852" t="s">
        <v>3740</v>
      </c>
    </row>
    <row r="5853" spans="2:11" x14ac:dyDescent="0.3">
      <c r="B5853" t="s">
        <v>4872</v>
      </c>
      <c r="C5853">
        <v>23.54</v>
      </c>
      <c r="D5853" t="s">
        <v>3750</v>
      </c>
      <c r="E5853">
        <v>5.0999999999999996</v>
      </c>
      <c r="F5853" t="s">
        <v>3748</v>
      </c>
      <c r="G5853" t="s">
        <v>3740</v>
      </c>
      <c r="H5853" t="s">
        <v>3740</v>
      </c>
      <c r="I5853" t="s">
        <v>3740</v>
      </c>
      <c r="J5853">
        <v>2</v>
      </c>
      <c r="K5853" t="s">
        <v>3740</v>
      </c>
    </row>
    <row r="5854" spans="2:11" x14ac:dyDescent="0.3">
      <c r="B5854" t="s">
        <v>4873</v>
      </c>
      <c r="C5854">
        <v>27.074999999999999</v>
      </c>
      <c r="D5854" t="s">
        <v>3749</v>
      </c>
      <c r="E5854">
        <v>4.41</v>
      </c>
      <c r="F5854" t="s">
        <v>3748</v>
      </c>
      <c r="G5854" t="s">
        <v>3740</v>
      </c>
      <c r="H5854" t="s">
        <v>3740</v>
      </c>
      <c r="I5854" t="s">
        <v>3740</v>
      </c>
      <c r="J5854">
        <v>2</v>
      </c>
      <c r="K5854" t="s">
        <v>3740</v>
      </c>
    </row>
    <row r="5855" spans="2:11" x14ac:dyDescent="0.3">
      <c r="B5855" t="s">
        <v>4874</v>
      </c>
      <c r="C5855">
        <v>25.8</v>
      </c>
      <c r="D5855" t="s">
        <v>3749</v>
      </c>
      <c r="E5855">
        <v>5.52</v>
      </c>
      <c r="F5855" t="s">
        <v>3748</v>
      </c>
      <c r="G5855" t="s">
        <v>3741</v>
      </c>
      <c r="H5855" t="s">
        <v>3740</v>
      </c>
      <c r="I5855" t="s">
        <v>3740</v>
      </c>
      <c r="J5855">
        <v>0</v>
      </c>
      <c r="K5855" t="s">
        <v>3740</v>
      </c>
    </row>
    <row r="5856" spans="2:11" x14ac:dyDescent="0.3">
      <c r="B5856" t="s">
        <v>4875</v>
      </c>
      <c r="C5856">
        <v>36.1</v>
      </c>
      <c r="D5856" t="s">
        <v>3745</v>
      </c>
      <c r="E5856">
        <v>4.62</v>
      </c>
      <c r="F5856" t="s">
        <v>3748</v>
      </c>
      <c r="G5856" t="s">
        <v>3741</v>
      </c>
      <c r="H5856" t="s">
        <v>3740</v>
      </c>
      <c r="I5856" t="s">
        <v>3741</v>
      </c>
      <c r="J5856">
        <v>1</v>
      </c>
      <c r="K5856" t="s">
        <v>3740</v>
      </c>
    </row>
    <row r="5857" spans="2:11" x14ac:dyDescent="0.3">
      <c r="B5857" t="s">
        <v>4876</v>
      </c>
      <c r="C5857">
        <v>30.495000000000001</v>
      </c>
      <c r="D5857" t="s">
        <v>3745</v>
      </c>
      <c r="E5857">
        <v>5.74</v>
      </c>
      <c r="F5857" t="s">
        <v>3747</v>
      </c>
      <c r="G5857" t="s">
        <v>3741</v>
      </c>
      <c r="H5857" t="s">
        <v>3740</v>
      </c>
      <c r="I5857" t="s">
        <v>3741</v>
      </c>
      <c r="J5857">
        <v>1</v>
      </c>
      <c r="K5857" t="s">
        <v>3740</v>
      </c>
    </row>
    <row r="5858" spans="2:11" x14ac:dyDescent="0.3">
      <c r="B5858" t="s">
        <v>4877</v>
      </c>
      <c r="C5858">
        <v>21.4</v>
      </c>
      <c r="D5858" t="s">
        <v>3750</v>
      </c>
      <c r="E5858">
        <v>6.3</v>
      </c>
      <c r="F5858" t="s">
        <v>3747</v>
      </c>
      <c r="G5858" t="s">
        <v>3741</v>
      </c>
      <c r="H5858" t="s">
        <v>3740</v>
      </c>
      <c r="I5858" t="s">
        <v>3741</v>
      </c>
      <c r="J5858">
        <v>1</v>
      </c>
      <c r="K5858" t="s">
        <v>3740</v>
      </c>
    </row>
    <row r="5859" spans="2:11" x14ac:dyDescent="0.3">
      <c r="B5859" t="s">
        <v>4878</v>
      </c>
      <c r="C5859">
        <v>32.299999999999997</v>
      </c>
      <c r="D5859" t="s">
        <v>3745</v>
      </c>
      <c r="E5859">
        <v>10.27</v>
      </c>
      <c r="F5859" t="s">
        <v>3746</v>
      </c>
      <c r="G5859" t="s">
        <v>3740</v>
      </c>
      <c r="H5859" t="s">
        <v>3740</v>
      </c>
      <c r="I5859" t="s">
        <v>3740</v>
      </c>
      <c r="J5859">
        <v>0</v>
      </c>
      <c r="K5859" t="s">
        <v>3740</v>
      </c>
    </row>
    <row r="5860" spans="2:11" x14ac:dyDescent="0.3">
      <c r="B5860" t="s">
        <v>4879</v>
      </c>
      <c r="C5860">
        <v>29.78</v>
      </c>
      <c r="D5860" t="s">
        <v>3749</v>
      </c>
      <c r="E5860">
        <v>5.85</v>
      </c>
      <c r="F5860" t="s">
        <v>3747</v>
      </c>
      <c r="G5860" t="s">
        <v>3740</v>
      </c>
      <c r="H5860" t="s">
        <v>3740</v>
      </c>
      <c r="I5860" t="s">
        <v>3741</v>
      </c>
      <c r="J5860">
        <v>1</v>
      </c>
      <c r="K5860" t="s">
        <v>3740</v>
      </c>
    </row>
    <row r="5861" spans="2:11" x14ac:dyDescent="0.3">
      <c r="B5861" t="s">
        <v>4880</v>
      </c>
      <c r="C5861">
        <v>34.76</v>
      </c>
      <c r="D5861" t="s">
        <v>3745</v>
      </c>
      <c r="E5861">
        <v>5.92</v>
      </c>
      <c r="F5861" t="s">
        <v>3747</v>
      </c>
      <c r="G5861" t="s">
        <v>3741</v>
      </c>
      <c r="H5861" t="s">
        <v>3740</v>
      </c>
      <c r="I5861" t="s">
        <v>3740</v>
      </c>
      <c r="J5861">
        <v>1</v>
      </c>
      <c r="K5861" t="s">
        <v>3740</v>
      </c>
    </row>
    <row r="5862" spans="2:11" x14ac:dyDescent="0.3">
      <c r="B5862" t="s">
        <v>4881</v>
      </c>
      <c r="C5862">
        <v>18.335000000000001</v>
      </c>
      <c r="D5862" t="s">
        <v>3751</v>
      </c>
      <c r="E5862">
        <v>10.01</v>
      </c>
      <c r="F5862" t="s">
        <v>3746</v>
      </c>
      <c r="G5862" t="s">
        <v>3741</v>
      </c>
      <c r="H5862" t="s">
        <v>3740</v>
      </c>
      <c r="I5862" t="s">
        <v>3740</v>
      </c>
      <c r="J5862">
        <v>2</v>
      </c>
      <c r="K5862" t="s">
        <v>3740</v>
      </c>
    </row>
    <row r="5863" spans="2:11" x14ac:dyDescent="0.3">
      <c r="B5863" t="s">
        <v>4882</v>
      </c>
      <c r="C5863">
        <v>32.299999999999997</v>
      </c>
      <c r="D5863" t="s">
        <v>3745</v>
      </c>
      <c r="E5863">
        <v>9.59</v>
      </c>
      <c r="F5863" t="s">
        <v>3746</v>
      </c>
      <c r="G5863" t="s">
        <v>3740</v>
      </c>
      <c r="H5863" t="s">
        <v>3740</v>
      </c>
      <c r="I5863" t="s">
        <v>3740</v>
      </c>
      <c r="J5863">
        <v>0</v>
      </c>
      <c r="K5863" t="s">
        <v>3740</v>
      </c>
    </row>
    <row r="5864" spans="2:11" x14ac:dyDescent="0.3">
      <c r="B5864" t="s">
        <v>4883</v>
      </c>
      <c r="C5864">
        <v>27.74</v>
      </c>
      <c r="D5864" t="s">
        <v>3749</v>
      </c>
      <c r="E5864">
        <v>10.37</v>
      </c>
      <c r="F5864" t="s">
        <v>3746</v>
      </c>
      <c r="G5864" t="s">
        <v>3740</v>
      </c>
      <c r="H5864" t="s">
        <v>3740</v>
      </c>
      <c r="I5864" t="s">
        <v>3740</v>
      </c>
      <c r="J5864">
        <v>0</v>
      </c>
      <c r="K5864" t="s">
        <v>3740</v>
      </c>
    </row>
    <row r="5865" spans="2:11" x14ac:dyDescent="0.3">
      <c r="B5865" t="s">
        <v>4884</v>
      </c>
      <c r="C5865">
        <v>24</v>
      </c>
      <c r="D5865" t="s">
        <v>3750</v>
      </c>
      <c r="E5865">
        <v>4.01</v>
      </c>
      <c r="F5865" t="s">
        <v>3748</v>
      </c>
      <c r="G5865" t="s">
        <v>3741</v>
      </c>
      <c r="H5865" t="s">
        <v>3740</v>
      </c>
      <c r="I5865" t="s">
        <v>3740</v>
      </c>
      <c r="J5865">
        <v>1</v>
      </c>
      <c r="K5865" t="s">
        <v>3740</v>
      </c>
    </row>
    <row r="5866" spans="2:11" x14ac:dyDescent="0.3">
      <c r="B5866" t="s">
        <v>4885</v>
      </c>
      <c r="C5866">
        <v>31.78</v>
      </c>
      <c r="D5866" t="s">
        <v>3745</v>
      </c>
      <c r="E5866">
        <v>4.24</v>
      </c>
      <c r="F5866" t="s">
        <v>3748</v>
      </c>
      <c r="G5866" t="s">
        <v>3741</v>
      </c>
      <c r="H5866" t="s">
        <v>3740</v>
      </c>
      <c r="I5866" t="s">
        <v>3741</v>
      </c>
      <c r="J5866">
        <v>1</v>
      </c>
      <c r="K5866" t="s">
        <v>3740</v>
      </c>
    </row>
    <row r="5867" spans="2:11" x14ac:dyDescent="0.3">
      <c r="B5867" t="s">
        <v>4886</v>
      </c>
      <c r="C5867">
        <v>32.25</v>
      </c>
      <c r="D5867" t="s">
        <v>3745</v>
      </c>
      <c r="E5867">
        <v>5.36</v>
      </c>
      <c r="F5867" t="s">
        <v>3748</v>
      </c>
      <c r="G5867" t="s">
        <v>3741</v>
      </c>
      <c r="H5867" t="s">
        <v>3740</v>
      </c>
      <c r="I5867" t="s">
        <v>3740</v>
      </c>
      <c r="J5867">
        <v>0</v>
      </c>
      <c r="K5867" t="s">
        <v>3740</v>
      </c>
    </row>
    <row r="5868" spans="2:11" x14ac:dyDescent="0.3">
      <c r="B5868" t="s">
        <v>4887</v>
      </c>
      <c r="C5868">
        <v>30.114999999999998</v>
      </c>
      <c r="D5868" t="s">
        <v>3745</v>
      </c>
      <c r="E5868">
        <v>4.99</v>
      </c>
      <c r="F5868" t="s">
        <v>3748</v>
      </c>
      <c r="G5868" t="s">
        <v>3740</v>
      </c>
      <c r="H5868" t="s">
        <v>3740</v>
      </c>
      <c r="I5868" t="s">
        <v>3740</v>
      </c>
      <c r="J5868">
        <v>2</v>
      </c>
      <c r="K5868" t="s">
        <v>3740</v>
      </c>
    </row>
    <row r="5869" spans="2:11" x14ac:dyDescent="0.3">
      <c r="B5869" t="s">
        <v>4888</v>
      </c>
      <c r="C5869">
        <v>22.41</v>
      </c>
      <c r="D5869" t="s">
        <v>3750</v>
      </c>
      <c r="E5869">
        <v>8.68</v>
      </c>
      <c r="F5869" t="s">
        <v>3746</v>
      </c>
      <c r="G5869" t="s">
        <v>3740</v>
      </c>
      <c r="H5869" t="s">
        <v>3740</v>
      </c>
      <c r="I5869" t="s">
        <v>3740</v>
      </c>
      <c r="J5869">
        <v>0</v>
      </c>
      <c r="K5869" t="s">
        <v>3740</v>
      </c>
    </row>
    <row r="5870" spans="2:11" x14ac:dyDescent="0.3">
      <c r="B5870" t="s">
        <v>4889</v>
      </c>
      <c r="C5870">
        <v>45.72</v>
      </c>
      <c r="D5870" t="s">
        <v>3745</v>
      </c>
      <c r="E5870">
        <v>4.2300000000000004</v>
      </c>
      <c r="F5870" t="s">
        <v>3748</v>
      </c>
      <c r="G5870" t="s">
        <v>3741</v>
      </c>
      <c r="H5870" t="s">
        <v>3740</v>
      </c>
      <c r="I5870" t="s">
        <v>3740</v>
      </c>
      <c r="J5870">
        <v>0</v>
      </c>
      <c r="K5870" t="s">
        <v>3740</v>
      </c>
    </row>
    <row r="5871" spans="2:11" x14ac:dyDescent="0.3">
      <c r="B5871" t="s">
        <v>4890</v>
      </c>
      <c r="C5871">
        <v>25</v>
      </c>
      <c r="D5871" t="s">
        <v>3749</v>
      </c>
      <c r="E5871">
        <v>5.32</v>
      </c>
      <c r="F5871" t="s">
        <v>3748</v>
      </c>
      <c r="G5871" t="s">
        <v>3741</v>
      </c>
      <c r="H5871" t="s">
        <v>3740</v>
      </c>
      <c r="I5871" t="s">
        <v>3740</v>
      </c>
      <c r="J5871">
        <v>2</v>
      </c>
      <c r="K5871" t="s">
        <v>3740</v>
      </c>
    </row>
    <row r="5872" spans="2:11" x14ac:dyDescent="0.3">
      <c r="B5872" t="s">
        <v>4891</v>
      </c>
      <c r="C5872">
        <v>39.5</v>
      </c>
      <c r="D5872" t="s">
        <v>3745</v>
      </c>
      <c r="E5872">
        <v>6.66</v>
      </c>
      <c r="F5872" t="s">
        <v>3746</v>
      </c>
      <c r="G5872" t="s">
        <v>3740</v>
      </c>
      <c r="H5872" t="s">
        <v>3740</v>
      </c>
      <c r="I5872" t="s">
        <v>3740</v>
      </c>
      <c r="J5872">
        <v>0</v>
      </c>
      <c r="K5872" t="s">
        <v>3740</v>
      </c>
    </row>
    <row r="5873" spans="2:11" x14ac:dyDescent="0.3">
      <c r="B5873" t="s">
        <v>4892</v>
      </c>
      <c r="C5873">
        <v>37.729999999999997</v>
      </c>
      <c r="D5873" t="s">
        <v>3745</v>
      </c>
      <c r="E5873">
        <v>7.4</v>
      </c>
      <c r="F5873" t="s">
        <v>3746</v>
      </c>
      <c r="G5873" t="s">
        <v>3740</v>
      </c>
      <c r="H5873" t="s">
        <v>3740</v>
      </c>
      <c r="I5873" t="s">
        <v>3740</v>
      </c>
      <c r="J5873">
        <v>0</v>
      </c>
      <c r="K5873" t="s">
        <v>3740</v>
      </c>
    </row>
    <row r="5874" spans="2:11" x14ac:dyDescent="0.3">
      <c r="B5874" t="s">
        <v>4893</v>
      </c>
      <c r="C5874">
        <v>40.659999999999997</v>
      </c>
      <c r="D5874" t="s">
        <v>3745</v>
      </c>
      <c r="E5874">
        <v>10.08</v>
      </c>
      <c r="F5874" t="s">
        <v>3746</v>
      </c>
      <c r="G5874" t="s">
        <v>3740</v>
      </c>
      <c r="H5874" t="s">
        <v>3740</v>
      </c>
      <c r="I5874" t="s">
        <v>3740</v>
      </c>
      <c r="J5874">
        <v>0</v>
      </c>
      <c r="K5874" t="s">
        <v>3740</v>
      </c>
    </row>
    <row r="5875" spans="2:11" x14ac:dyDescent="0.3">
      <c r="B5875" t="s">
        <v>4894</v>
      </c>
      <c r="C5875">
        <v>34.200000000000003</v>
      </c>
      <c r="D5875" t="s">
        <v>3745</v>
      </c>
      <c r="E5875">
        <v>8.58</v>
      </c>
      <c r="F5875" t="s">
        <v>3746</v>
      </c>
      <c r="G5875" t="s">
        <v>3740</v>
      </c>
      <c r="H5875" t="s">
        <v>3740</v>
      </c>
      <c r="I5875" t="s">
        <v>3740</v>
      </c>
      <c r="J5875">
        <v>0</v>
      </c>
      <c r="K5875" t="s">
        <v>3740</v>
      </c>
    </row>
    <row r="5876" spans="2:11" x14ac:dyDescent="0.3">
      <c r="B5876" t="s">
        <v>4895</v>
      </c>
      <c r="C5876">
        <v>46.51</v>
      </c>
      <c r="D5876" t="s">
        <v>3745</v>
      </c>
      <c r="E5876">
        <v>5.84</v>
      </c>
      <c r="F5876" t="s">
        <v>3747</v>
      </c>
      <c r="G5876" t="s">
        <v>3740</v>
      </c>
      <c r="H5876" t="s">
        <v>3740</v>
      </c>
      <c r="I5876" t="s">
        <v>3740</v>
      </c>
      <c r="J5876">
        <v>1</v>
      </c>
      <c r="K5876" t="s">
        <v>3740</v>
      </c>
    </row>
    <row r="5877" spans="2:11" x14ac:dyDescent="0.3">
      <c r="B5877" t="s">
        <v>4896</v>
      </c>
      <c r="C5877">
        <v>28.88</v>
      </c>
      <c r="D5877" t="s">
        <v>3749</v>
      </c>
      <c r="E5877">
        <v>4.8600000000000003</v>
      </c>
      <c r="F5877" t="s">
        <v>3748</v>
      </c>
      <c r="G5877" t="s">
        <v>3741</v>
      </c>
      <c r="H5877" t="s">
        <v>3740</v>
      </c>
      <c r="I5877" t="s">
        <v>3741</v>
      </c>
      <c r="J5877">
        <v>1</v>
      </c>
      <c r="K5877" t="s">
        <v>3740</v>
      </c>
    </row>
    <row r="5878" spans="2:11" x14ac:dyDescent="0.3">
      <c r="B5878" t="s">
        <v>4897</v>
      </c>
      <c r="C5878">
        <v>33.914999999999999</v>
      </c>
      <c r="D5878" t="s">
        <v>3745</v>
      </c>
      <c r="E5878">
        <v>11.52</v>
      </c>
      <c r="F5878" t="s">
        <v>3746</v>
      </c>
      <c r="G5878" t="s">
        <v>3740</v>
      </c>
      <c r="H5878" t="s">
        <v>3740</v>
      </c>
      <c r="I5878" t="s">
        <v>3740</v>
      </c>
      <c r="J5878">
        <v>0</v>
      </c>
      <c r="K5878" t="s">
        <v>3740</v>
      </c>
    </row>
    <row r="5879" spans="2:11" x14ac:dyDescent="0.3">
      <c r="B5879" t="s">
        <v>4898</v>
      </c>
      <c r="C5879">
        <v>24.32</v>
      </c>
      <c r="D5879" t="s">
        <v>3750</v>
      </c>
      <c r="E5879">
        <v>6.15</v>
      </c>
      <c r="F5879" t="s">
        <v>3747</v>
      </c>
      <c r="G5879" t="s">
        <v>3741</v>
      </c>
      <c r="H5879" t="s">
        <v>3740</v>
      </c>
      <c r="I5879" t="s">
        <v>3741</v>
      </c>
      <c r="J5879">
        <v>1</v>
      </c>
      <c r="K5879" t="s">
        <v>3740</v>
      </c>
    </row>
    <row r="5880" spans="2:11" x14ac:dyDescent="0.3">
      <c r="B5880" t="s">
        <v>4899</v>
      </c>
      <c r="C5880">
        <v>25.8</v>
      </c>
      <c r="D5880" t="s">
        <v>3749</v>
      </c>
      <c r="E5880">
        <v>9.94</v>
      </c>
      <c r="F5880" t="s">
        <v>3746</v>
      </c>
      <c r="G5880" t="s">
        <v>3740</v>
      </c>
      <c r="H5880" t="s">
        <v>3740</v>
      </c>
      <c r="I5880" t="s">
        <v>3740</v>
      </c>
      <c r="J5880">
        <v>0</v>
      </c>
      <c r="K5880" t="s">
        <v>3740</v>
      </c>
    </row>
    <row r="5881" spans="2:11" x14ac:dyDescent="0.3">
      <c r="B5881" t="s">
        <v>4900</v>
      </c>
      <c r="C5881">
        <v>21.56</v>
      </c>
      <c r="D5881" t="s">
        <v>3750</v>
      </c>
      <c r="E5881">
        <v>10.56</v>
      </c>
      <c r="F5881" t="s">
        <v>3746</v>
      </c>
      <c r="G5881" t="s">
        <v>3740</v>
      </c>
      <c r="H5881" t="s">
        <v>3740</v>
      </c>
      <c r="I5881" t="s">
        <v>3740</v>
      </c>
      <c r="J5881">
        <v>0</v>
      </c>
      <c r="K5881" t="s">
        <v>3740</v>
      </c>
    </row>
    <row r="5882" spans="2:11" x14ac:dyDescent="0.3">
      <c r="B5882" t="s">
        <v>4901</v>
      </c>
      <c r="C5882">
        <v>31.6</v>
      </c>
      <c r="D5882" t="s">
        <v>3745</v>
      </c>
      <c r="E5882">
        <v>6.79</v>
      </c>
      <c r="F5882" t="s">
        <v>3746</v>
      </c>
      <c r="G5882" t="s">
        <v>3740</v>
      </c>
      <c r="H5882" t="s">
        <v>3740</v>
      </c>
      <c r="I5882" t="s">
        <v>3740</v>
      </c>
      <c r="J5882">
        <v>0</v>
      </c>
      <c r="K5882" t="s">
        <v>3740</v>
      </c>
    </row>
    <row r="5883" spans="2:11" x14ac:dyDescent="0.3">
      <c r="B5883" t="s">
        <v>4902</v>
      </c>
      <c r="C5883">
        <v>42.93</v>
      </c>
      <c r="D5883" t="s">
        <v>3745</v>
      </c>
      <c r="E5883">
        <v>4.8</v>
      </c>
      <c r="F5883" t="s">
        <v>3748</v>
      </c>
      <c r="G5883" t="s">
        <v>3740</v>
      </c>
      <c r="H5883" t="s">
        <v>3740</v>
      </c>
      <c r="I5883" t="s">
        <v>3740</v>
      </c>
      <c r="J5883">
        <v>1</v>
      </c>
      <c r="K5883" t="s">
        <v>3740</v>
      </c>
    </row>
    <row r="5884" spans="2:11" x14ac:dyDescent="0.3">
      <c r="B5884" t="s">
        <v>4903</v>
      </c>
      <c r="C5884">
        <v>26.72</v>
      </c>
      <c r="D5884" t="s">
        <v>3749</v>
      </c>
      <c r="E5884">
        <v>5.75</v>
      </c>
      <c r="F5884" t="s">
        <v>3747</v>
      </c>
      <c r="G5884" t="s">
        <v>3740</v>
      </c>
      <c r="H5884" t="s">
        <v>3740</v>
      </c>
      <c r="I5884" t="s">
        <v>3740</v>
      </c>
      <c r="J5884">
        <v>2</v>
      </c>
      <c r="K5884" t="s">
        <v>3740</v>
      </c>
    </row>
    <row r="5885" spans="2:11" x14ac:dyDescent="0.3">
      <c r="B5885" t="s">
        <v>4904</v>
      </c>
      <c r="C5885">
        <v>26.67</v>
      </c>
      <c r="D5885" t="s">
        <v>3749</v>
      </c>
      <c r="E5885">
        <v>5.81</v>
      </c>
      <c r="F5885" t="s">
        <v>3747</v>
      </c>
      <c r="G5885" t="s">
        <v>3740</v>
      </c>
      <c r="H5885" t="s">
        <v>3740</v>
      </c>
      <c r="I5885" t="s">
        <v>3740</v>
      </c>
      <c r="J5885">
        <v>2</v>
      </c>
      <c r="K5885" t="s">
        <v>3740</v>
      </c>
    </row>
    <row r="5886" spans="2:11" x14ac:dyDescent="0.3">
      <c r="B5886" t="s">
        <v>4905</v>
      </c>
      <c r="C5886">
        <v>42.68</v>
      </c>
      <c r="D5886" t="s">
        <v>3745</v>
      </c>
      <c r="E5886">
        <v>9.2799999999999994</v>
      </c>
      <c r="F5886" t="s">
        <v>3746</v>
      </c>
      <c r="G5886" t="s">
        <v>3740</v>
      </c>
      <c r="H5886" t="s">
        <v>3740</v>
      </c>
      <c r="I5886" t="s">
        <v>3740</v>
      </c>
      <c r="J5886">
        <v>2</v>
      </c>
      <c r="K5886" t="s">
        <v>3740</v>
      </c>
    </row>
    <row r="5887" spans="2:11" x14ac:dyDescent="0.3">
      <c r="B5887" t="s">
        <v>4906</v>
      </c>
      <c r="C5887">
        <v>24.31</v>
      </c>
      <c r="D5887" t="s">
        <v>3750</v>
      </c>
      <c r="E5887">
        <v>6.37</v>
      </c>
      <c r="F5887" t="s">
        <v>3747</v>
      </c>
      <c r="G5887" t="s">
        <v>3740</v>
      </c>
      <c r="H5887" t="s">
        <v>3740</v>
      </c>
      <c r="I5887" t="s">
        <v>3740</v>
      </c>
      <c r="J5887">
        <v>0</v>
      </c>
      <c r="K5887" t="s">
        <v>3740</v>
      </c>
    </row>
    <row r="5888" spans="2:11" x14ac:dyDescent="0.3">
      <c r="B5888" t="s">
        <v>4907</v>
      </c>
      <c r="C5888">
        <v>44.75</v>
      </c>
      <c r="D5888" t="s">
        <v>3745</v>
      </c>
      <c r="E5888">
        <v>5.09</v>
      </c>
      <c r="F5888" t="s">
        <v>3748</v>
      </c>
      <c r="G5888" t="s">
        <v>3741</v>
      </c>
      <c r="H5888" t="s">
        <v>3740</v>
      </c>
      <c r="I5888" t="s">
        <v>3740</v>
      </c>
      <c r="J5888">
        <v>0</v>
      </c>
      <c r="K5888" t="s">
        <v>3740</v>
      </c>
    </row>
    <row r="5889" spans="2:11" x14ac:dyDescent="0.3">
      <c r="B5889" t="s">
        <v>4908</v>
      </c>
      <c r="C5889">
        <v>30.78</v>
      </c>
      <c r="D5889" t="s">
        <v>3745</v>
      </c>
      <c r="E5889">
        <v>7.94</v>
      </c>
      <c r="F5889" t="s">
        <v>3746</v>
      </c>
      <c r="G5889" t="s">
        <v>3740</v>
      </c>
      <c r="H5889" t="s">
        <v>3740</v>
      </c>
      <c r="I5889" t="s">
        <v>3740</v>
      </c>
      <c r="J5889">
        <v>2</v>
      </c>
      <c r="K5889" t="s">
        <v>3740</v>
      </c>
    </row>
    <row r="5890" spans="2:11" x14ac:dyDescent="0.3">
      <c r="B5890" t="s">
        <v>4909</v>
      </c>
      <c r="C5890">
        <v>21.86</v>
      </c>
      <c r="D5890" t="s">
        <v>3750</v>
      </c>
      <c r="E5890">
        <v>10.95</v>
      </c>
      <c r="F5890" t="s">
        <v>3746</v>
      </c>
      <c r="G5890" t="s">
        <v>3740</v>
      </c>
      <c r="H5890" t="s">
        <v>3740</v>
      </c>
      <c r="I5890" t="s">
        <v>3740</v>
      </c>
      <c r="J5890">
        <v>0</v>
      </c>
      <c r="K5890" t="s">
        <v>3740</v>
      </c>
    </row>
    <row r="5891" spans="2:11" x14ac:dyDescent="0.3">
      <c r="B5891" t="s">
        <v>4910</v>
      </c>
      <c r="C5891">
        <v>49.09</v>
      </c>
      <c r="D5891" t="s">
        <v>3745</v>
      </c>
      <c r="E5891">
        <v>6.3</v>
      </c>
      <c r="F5891" t="s">
        <v>3747</v>
      </c>
      <c r="G5891" t="s">
        <v>3741</v>
      </c>
      <c r="H5891" t="s">
        <v>3740</v>
      </c>
      <c r="I5891" t="s">
        <v>3740</v>
      </c>
      <c r="J5891">
        <v>0</v>
      </c>
      <c r="K5891" t="s">
        <v>3740</v>
      </c>
    </row>
    <row r="5892" spans="2:11" x14ac:dyDescent="0.3">
      <c r="B5892" t="s">
        <v>4911</v>
      </c>
      <c r="C5892">
        <v>47.74</v>
      </c>
      <c r="D5892" t="s">
        <v>3745</v>
      </c>
      <c r="E5892">
        <v>8.0500000000000007</v>
      </c>
      <c r="F5892" t="s">
        <v>3746</v>
      </c>
      <c r="G5892" t="s">
        <v>3741</v>
      </c>
      <c r="H5892" t="s">
        <v>3740</v>
      </c>
      <c r="I5892" t="s">
        <v>3740</v>
      </c>
      <c r="J5892">
        <v>2</v>
      </c>
      <c r="K5892" t="s">
        <v>3740</v>
      </c>
    </row>
    <row r="5893" spans="2:11" x14ac:dyDescent="0.3">
      <c r="B5893" t="s">
        <v>4912</v>
      </c>
      <c r="C5893">
        <v>30.2</v>
      </c>
      <c r="D5893" t="s">
        <v>3745</v>
      </c>
      <c r="E5893">
        <v>9.8800000000000008</v>
      </c>
      <c r="F5893" t="s">
        <v>3746</v>
      </c>
      <c r="G5893" t="s">
        <v>3741</v>
      </c>
      <c r="H5893" t="s">
        <v>3740</v>
      </c>
      <c r="I5893" t="s">
        <v>3740</v>
      </c>
      <c r="J5893">
        <v>2</v>
      </c>
      <c r="K5893" t="s">
        <v>3740</v>
      </c>
    </row>
    <row r="5894" spans="2:11" x14ac:dyDescent="0.3">
      <c r="B5894" t="s">
        <v>4913</v>
      </c>
      <c r="C5894">
        <v>33.25</v>
      </c>
      <c r="D5894" t="s">
        <v>3745</v>
      </c>
      <c r="E5894">
        <v>7.42</v>
      </c>
      <c r="F5894" t="s">
        <v>3746</v>
      </c>
      <c r="G5894" t="s">
        <v>3741</v>
      </c>
      <c r="H5894" t="s">
        <v>3740</v>
      </c>
      <c r="I5894" t="s">
        <v>3740</v>
      </c>
      <c r="J5894">
        <v>2</v>
      </c>
      <c r="K5894" t="s">
        <v>3740</v>
      </c>
    </row>
    <row r="5895" spans="2:11" x14ac:dyDescent="0.3">
      <c r="B5895" t="s">
        <v>4914</v>
      </c>
      <c r="C5895">
        <v>26.6</v>
      </c>
      <c r="D5895" t="s">
        <v>3749</v>
      </c>
      <c r="E5895">
        <v>8.4499999999999993</v>
      </c>
      <c r="F5895" t="s">
        <v>3746</v>
      </c>
      <c r="G5895" t="s">
        <v>3741</v>
      </c>
      <c r="H5895" t="s">
        <v>3740</v>
      </c>
      <c r="I5895" t="s">
        <v>3740</v>
      </c>
      <c r="J5895">
        <v>1</v>
      </c>
      <c r="K5895" t="s">
        <v>3740</v>
      </c>
    </row>
    <row r="5896" spans="2:11" x14ac:dyDescent="0.3">
      <c r="B5896" t="s">
        <v>4915</v>
      </c>
      <c r="C5896">
        <v>26.35</v>
      </c>
      <c r="D5896" t="s">
        <v>3749</v>
      </c>
      <c r="E5896">
        <v>6.21</v>
      </c>
      <c r="F5896" t="s">
        <v>3747</v>
      </c>
      <c r="G5896" t="s">
        <v>3740</v>
      </c>
      <c r="H5896" t="s">
        <v>3740</v>
      </c>
      <c r="I5896" t="s">
        <v>3740</v>
      </c>
      <c r="J5896">
        <v>2</v>
      </c>
      <c r="K5896" t="s">
        <v>3740</v>
      </c>
    </row>
    <row r="5897" spans="2:11" x14ac:dyDescent="0.3">
      <c r="B5897" t="s">
        <v>4916</v>
      </c>
      <c r="C5897">
        <v>39.994999999999997</v>
      </c>
      <c r="D5897" t="s">
        <v>3745</v>
      </c>
      <c r="E5897">
        <v>4.6500000000000004</v>
      </c>
      <c r="F5897" t="s">
        <v>3748</v>
      </c>
      <c r="G5897" t="s">
        <v>3740</v>
      </c>
      <c r="H5897" t="s">
        <v>3740</v>
      </c>
      <c r="I5897" t="s">
        <v>3740</v>
      </c>
      <c r="J5897">
        <v>0</v>
      </c>
      <c r="K5897" t="s">
        <v>3740</v>
      </c>
    </row>
    <row r="5898" spans="2:11" x14ac:dyDescent="0.3">
      <c r="B5898" t="s">
        <v>4917</v>
      </c>
      <c r="C5898">
        <v>22.92</v>
      </c>
      <c r="D5898" t="s">
        <v>3750</v>
      </c>
      <c r="E5898">
        <v>5.87</v>
      </c>
      <c r="F5898" t="s">
        <v>3747</v>
      </c>
      <c r="G5898" t="s">
        <v>3741</v>
      </c>
      <c r="H5898" t="s">
        <v>3740</v>
      </c>
      <c r="I5898" t="s">
        <v>3740</v>
      </c>
      <c r="J5898">
        <v>1</v>
      </c>
      <c r="K5898" t="s">
        <v>3740</v>
      </c>
    </row>
    <row r="5899" spans="2:11" x14ac:dyDescent="0.3">
      <c r="B5899" t="s">
        <v>4918</v>
      </c>
      <c r="C5899">
        <v>24.78</v>
      </c>
      <c r="D5899" t="s">
        <v>3750</v>
      </c>
      <c r="E5899">
        <v>4.24</v>
      </c>
      <c r="F5899" t="s">
        <v>3748</v>
      </c>
      <c r="G5899" t="s">
        <v>3741</v>
      </c>
      <c r="H5899" t="s">
        <v>3740</v>
      </c>
      <c r="I5899" t="s">
        <v>3740</v>
      </c>
      <c r="J5899">
        <v>2</v>
      </c>
      <c r="K5899" t="s">
        <v>3740</v>
      </c>
    </row>
    <row r="5900" spans="2:11" x14ac:dyDescent="0.3">
      <c r="B5900" t="s">
        <v>4919</v>
      </c>
      <c r="C5900">
        <v>34.07</v>
      </c>
      <c r="D5900" t="s">
        <v>3745</v>
      </c>
      <c r="E5900">
        <v>7.81</v>
      </c>
      <c r="F5900" t="s">
        <v>3746</v>
      </c>
      <c r="G5900" t="s">
        <v>3741</v>
      </c>
      <c r="H5900" t="s">
        <v>3740</v>
      </c>
      <c r="I5900" t="s">
        <v>3740</v>
      </c>
      <c r="J5900">
        <v>0</v>
      </c>
      <c r="K5900" t="s">
        <v>3740</v>
      </c>
    </row>
    <row r="5901" spans="2:11" x14ac:dyDescent="0.3">
      <c r="B5901" t="s">
        <v>4920</v>
      </c>
      <c r="C5901">
        <v>30.14</v>
      </c>
      <c r="D5901" t="s">
        <v>3745</v>
      </c>
      <c r="E5901">
        <v>9.85</v>
      </c>
      <c r="F5901" t="s">
        <v>3746</v>
      </c>
      <c r="G5901" t="s">
        <v>3740</v>
      </c>
      <c r="H5901" t="s">
        <v>3740</v>
      </c>
      <c r="I5901" t="s">
        <v>3740</v>
      </c>
      <c r="J5901">
        <v>0</v>
      </c>
      <c r="K5901" t="s">
        <v>3740</v>
      </c>
    </row>
    <row r="5902" spans="2:11" x14ac:dyDescent="0.3">
      <c r="B5902" t="s">
        <v>4921</v>
      </c>
      <c r="C5902">
        <v>18.05</v>
      </c>
      <c r="D5902" t="s">
        <v>3751</v>
      </c>
      <c r="E5902">
        <v>6.94</v>
      </c>
      <c r="F5902" t="s">
        <v>3746</v>
      </c>
      <c r="G5902" t="s">
        <v>3740</v>
      </c>
      <c r="H5902" t="s">
        <v>3740</v>
      </c>
      <c r="I5902" t="s">
        <v>3740</v>
      </c>
      <c r="J5902">
        <v>0</v>
      </c>
      <c r="K5902" t="s">
        <v>3740</v>
      </c>
    </row>
    <row r="5903" spans="2:11" x14ac:dyDescent="0.3">
      <c r="B5903" t="s">
        <v>4922</v>
      </c>
      <c r="C5903">
        <v>37.4</v>
      </c>
      <c r="D5903" t="s">
        <v>3745</v>
      </c>
      <c r="E5903">
        <v>11.3</v>
      </c>
      <c r="F5903" t="s">
        <v>3746</v>
      </c>
      <c r="G5903" t="s">
        <v>3741</v>
      </c>
      <c r="H5903" t="s">
        <v>3740</v>
      </c>
      <c r="I5903" t="s">
        <v>3740</v>
      </c>
      <c r="J5903">
        <v>2</v>
      </c>
      <c r="K5903" t="s">
        <v>3740</v>
      </c>
    </row>
    <row r="5904" spans="2:11" x14ac:dyDescent="0.3">
      <c r="B5904" t="s">
        <v>4923</v>
      </c>
      <c r="C5904">
        <v>25.75</v>
      </c>
      <c r="D5904" t="s">
        <v>3749</v>
      </c>
      <c r="E5904">
        <v>9.23</v>
      </c>
      <c r="F5904" t="s">
        <v>3746</v>
      </c>
      <c r="G5904" t="s">
        <v>3740</v>
      </c>
      <c r="H5904" t="s">
        <v>3740</v>
      </c>
      <c r="I5904" t="s">
        <v>3740</v>
      </c>
      <c r="J5904">
        <v>0</v>
      </c>
      <c r="K5904" t="s">
        <v>3740</v>
      </c>
    </row>
    <row r="5905" spans="2:11" x14ac:dyDescent="0.3">
      <c r="B5905" t="s">
        <v>4924</v>
      </c>
      <c r="C5905">
        <v>32.299999999999997</v>
      </c>
      <c r="D5905" t="s">
        <v>3745</v>
      </c>
      <c r="E5905">
        <v>4.37</v>
      </c>
      <c r="F5905" t="s">
        <v>3748</v>
      </c>
      <c r="G5905" t="s">
        <v>3740</v>
      </c>
      <c r="H5905" t="s">
        <v>3740</v>
      </c>
      <c r="I5905" t="s">
        <v>3740</v>
      </c>
      <c r="J5905">
        <v>2</v>
      </c>
      <c r="K5905" t="s">
        <v>3740</v>
      </c>
    </row>
    <row r="5906" spans="2:11" x14ac:dyDescent="0.3">
      <c r="B5906" t="s">
        <v>4925</v>
      </c>
      <c r="C5906">
        <v>28.61</v>
      </c>
      <c r="D5906" t="s">
        <v>3749</v>
      </c>
      <c r="E5906">
        <v>5.76</v>
      </c>
      <c r="F5906" t="s">
        <v>3747</v>
      </c>
      <c r="G5906" t="s">
        <v>3740</v>
      </c>
      <c r="H5906" t="s">
        <v>3740</v>
      </c>
      <c r="I5906" t="s">
        <v>3741</v>
      </c>
      <c r="J5906">
        <v>1</v>
      </c>
      <c r="K5906" t="s">
        <v>3740</v>
      </c>
    </row>
    <row r="5907" spans="2:11" x14ac:dyDescent="0.3">
      <c r="B5907" t="s">
        <v>4926</v>
      </c>
      <c r="C5907">
        <v>45.41</v>
      </c>
      <c r="D5907" t="s">
        <v>3745</v>
      </c>
      <c r="E5907">
        <v>4.96</v>
      </c>
      <c r="F5907" t="s">
        <v>3748</v>
      </c>
      <c r="G5907" t="s">
        <v>3740</v>
      </c>
      <c r="H5907" t="s">
        <v>3740</v>
      </c>
      <c r="I5907" t="s">
        <v>3740</v>
      </c>
      <c r="J5907">
        <v>1</v>
      </c>
      <c r="K5907" t="s">
        <v>3740</v>
      </c>
    </row>
    <row r="5908" spans="2:11" x14ac:dyDescent="0.3">
      <c r="B5908" t="s">
        <v>4927</v>
      </c>
      <c r="C5908">
        <v>31.2</v>
      </c>
      <c r="D5908" t="s">
        <v>3745</v>
      </c>
      <c r="E5908">
        <v>11.04</v>
      </c>
      <c r="F5908" t="s">
        <v>3746</v>
      </c>
      <c r="G5908" t="s">
        <v>3741</v>
      </c>
      <c r="H5908" t="s">
        <v>3740</v>
      </c>
      <c r="I5908" t="s">
        <v>3740</v>
      </c>
      <c r="J5908">
        <v>2</v>
      </c>
      <c r="K5908" t="s">
        <v>3740</v>
      </c>
    </row>
    <row r="5909" spans="2:11" x14ac:dyDescent="0.3">
      <c r="B5909" t="s">
        <v>4928</v>
      </c>
      <c r="C5909">
        <v>29.83</v>
      </c>
      <c r="D5909" t="s">
        <v>3749</v>
      </c>
      <c r="E5909">
        <v>7.81</v>
      </c>
      <c r="F5909" t="s">
        <v>3746</v>
      </c>
      <c r="G5909" t="s">
        <v>3741</v>
      </c>
      <c r="H5909" t="s">
        <v>3740</v>
      </c>
      <c r="I5909" t="s">
        <v>3740</v>
      </c>
      <c r="J5909">
        <v>1</v>
      </c>
      <c r="K5909" t="s">
        <v>3740</v>
      </c>
    </row>
    <row r="5910" spans="2:11" x14ac:dyDescent="0.3">
      <c r="B5910" t="s">
        <v>4929</v>
      </c>
      <c r="C5910">
        <v>29.06</v>
      </c>
      <c r="D5910" t="s">
        <v>3749</v>
      </c>
      <c r="E5910">
        <v>4.55</v>
      </c>
      <c r="F5910" t="s">
        <v>3748</v>
      </c>
      <c r="G5910" t="s">
        <v>3740</v>
      </c>
      <c r="H5910" t="s">
        <v>3740</v>
      </c>
      <c r="I5910" t="s">
        <v>3740</v>
      </c>
      <c r="J5910">
        <v>0</v>
      </c>
      <c r="K5910" t="s">
        <v>3740</v>
      </c>
    </row>
    <row r="5911" spans="2:11" x14ac:dyDescent="0.3">
      <c r="B5911" t="s">
        <v>4930</v>
      </c>
      <c r="C5911">
        <v>27.454999999999998</v>
      </c>
      <c r="D5911" t="s">
        <v>3749</v>
      </c>
      <c r="E5911">
        <v>6.13</v>
      </c>
      <c r="F5911" t="s">
        <v>3747</v>
      </c>
      <c r="G5911" t="s">
        <v>3740</v>
      </c>
      <c r="H5911" t="s">
        <v>3740</v>
      </c>
      <c r="I5911" t="s">
        <v>3740</v>
      </c>
      <c r="J5911">
        <v>2</v>
      </c>
      <c r="K5911" t="s">
        <v>3740</v>
      </c>
    </row>
    <row r="5912" spans="2:11" x14ac:dyDescent="0.3">
      <c r="B5912" t="s">
        <v>4931</v>
      </c>
      <c r="C5912">
        <v>23.01</v>
      </c>
      <c r="D5912" t="s">
        <v>3750</v>
      </c>
      <c r="E5912">
        <v>6.04</v>
      </c>
      <c r="F5912" t="s">
        <v>3747</v>
      </c>
      <c r="G5912" t="s">
        <v>3741</v>
      </c>
      <c r="H5912" t="s">
        <v>3740</v>
      </c>
      <c r="I5912" t="s">
        <v>3740</v>
      </c>
      <c r="J5912">
        <v>1</v>
      </c>
      <c r="K5912" t="s">
        <v>3740</v>
      </c>
    </row>
    <row r="5913" spans="2:11" x14ac:dyDescent="0.3">
      <c r="B5913" t="s">
        <v>4932</v>
      </c>
      <c r="C5913">
        <v>31.39</v>
      </c>
      <c r="D5913" t="s">
        <v>3745</v>
      </c>
      <c r="E5913">
        <v>8.85</v>
      </c>
      <c r="F5913" t="s">
        <v>3746</v>
      </c>
      <c r="G5913" t="s">
        <v>3741</v>
      </c>
      <c r="H5913" t="s">
        <v>3740</v>
      </c>
      <c r="I5913" t="s">
        <v>3740</v>
      </c>
      <c r="J5913">
        <v>0</v>
      </c>
      <c r="K5913" t="s">
        <v>3740</v>
      </c>
    </row>
    <row r="5914" spans="2:11" x14ac:dyDescent="0.3">
      <c r="B5914" t="s">
        <v>4933</v>
      </c>
      <c r="C5914">
        <v>34.770000000000003</v>
      </c>
      <c r="D5914" t="s">
        <v>3745</v>
      </c>
      <c r="E5914">
        <v>10.54</v>
      </c>
      <c r="F5914" t="s">
        <v>3746</v>
      </c>
      <c r="G5914" t="s">
        <v>3740</v>
      </c>
      <c r="H5914" t="s">
        <v>3740</v>
      </c>
      <c r="I5914" t="s">
        <v>3740</v>
      </c>
      <c r="J5914">
        <v>2</v>
      </c>
      <c r="K5914" t="s">
        <v>3740</v>
      </c>
    </row>
    <row r="5915" spans="2:11" x14ac:dyDescent="0.3">
      <c r="B5915" t="s">
        <v>4934</v>
      </c>
      <c r="C5915">
        <v>24.48</v>
      </c>
      <c r="D5915" t="s">
        <v>3750</v>
      </c>
      <c r="E5915">
        <v>4.37</v>
      </c>
      <c r="F5915" t="s">
        <v>3748</v>
      </c>
      <c r="G5915" t="s">
        <v>3741</v>
      </c>
      <c r="H5915" t="s">
        <v>3740</v>
      </c>
      <c r="I5915" t="s">
        <v>3740</v>
      </c>
      <c r="J5915">
        <v>2</v>
      </c>
      <c r="K5915" t="s">
        <v>3740</v>
      </c>
    </row>
    <row r="5916" spans="2:11" x14ac:dyDescent="0.3">
      <c r="B5916" t="s">
        <v>4935</v>
      </c>
      <c r="C5916">
        <v>22.61</v>
      </c>
      <c r="D5916" t="s">
        <v>3750</v>
      </c>
      <c r="E5916">
        <v>9.6300000000000008</v>
      </c>
      <c r="F5916" t="s">
        <v>3746</v>
      </c>
      <c r="G5916" t="s">
        <v>3740</v>
      </c>
      <c r="H5916" t="s">
        <v>3740</v>
      </c>
      <c r="I5916" t="s">
        <v>3740</v>
      </c>
      <c r="J5916">
        <v>2</v>
      </c>
      <c r="K5916" t="s">
        <v>3740</v>
      </c>
    </row>
    <row r="5917" spans="2:11" x14ac:dyDescent="0.3">
      <c r="B5917" t="s">
        <v>4936</v>
      </c>
      <c r="C5917">
        <v>34.299999999999997</v>
      </c>
      <c r="D5917" t="s">
        <v>3745</v>
      </c>
      <c r="E5917">
        <v>10.37</v>
      </c>
      <c r="F5917" t="s">
        <v>3746</v>
      </c>
      <c r="G5917" t="s">
        <v>3740</v>
      </c>
      <c r="H5917" t="s">
        <v>3740</v>
      </c>
      <c r="I5917" t="s">
        <v>3740</v>
      </c>
      <c r="J5917">
        <v>0</v>
      </c>
      <c r="K5917" t="s">
        <v>3740</v>
      </c>
    </row>
    <row r="5918" spans="2:11" x14ac:dyDescent="0.3">
      <c r="B5918" t="s">
        <v>4937</v>
      </c>
      <c r="C5918">
        <v>46.09</v>
      </c>
      <c r="D5918" t="s">
        <v>3745</v>
      </c>
      <c r="E5918">
        <v>5.44</v>
      </c>
      <c r="F5918" t="s">
        <v>3748</v>
      </c>
      <c r="G5918" t="s">
        <v>3740</v>
      </c>
      <c r="H5918" t="s">
        <v>3740</v>
      </c>
      <c r="I5918" t="s">
        <v>3740</v>
      </c>
      <c r="J5918">
        <v>2</v>
      </c>
      <c r="K5918" t="s">
        <v>3740</v>
      </c>
    </row>
    <row r="5919" spans="2:11" x14ac:dyDescent="0.3">
      <c r="B5919" t="s">
        <v>4938</v>
      </c>
      <c r="C5919">
        <v>44.744999999999997</v>
      </c>
      <c r="D5919" t="s">
        <v>3745</v>
      </c>
      <c r="E5919">
        <v>5.19</v>
      </c>
      <c r="F5919" t="s">
        <v>3748</v>
      </c>
      <c r="G5919" t="s">
        <v>3740</v>
      </c>
      <c r="H5919" t="s">
        <v>3740</v>
      </c>
      <c r="I5919" t="s">
        <v>3740</v>
      </c>
      <c r="J5919">
        <v>2</v>
      </c>
      <c r="K5919" t="s">
        <v>3740</v>
      </c>
    </row>
    <row r="5920" spans="2:11" x14ac:dyDescent="0.3">
      <c r="B5920" t="s">
        <v>4939</v>
      </c>
      <c r="C5920">
        <v>26.33</v>
      </c>
      <c r="D5920" t="s">
        <v>3749</v>
      </c>
      <c r="E5920">
        <v>11.8</v>
      </c>
      <c r="F5920" t="s">
        <v>3746</v>
      </c>
      <c r="G5920" t="s">
        <v>3741</v>
      </c>
      <c r="H5920" t="s">
        <v>3740</v>
      </c>
      <c r="I5920" t="s">
        <v>3740</v>
      </c>
      <c r="J5920">
        <v>1</v>
      </c>
      <c r="K5920" t="s">
        <v>3740</v>
      </c>
    </row>
    <row r="5921" spans="2:11" x14ac:dyDescent="0.3">
      <c r="B5921" t="s">
        <v>4940</v>
      </c>
      <c r="C5921">
        <v>26.6</v>
      </c>
      <c r="D5921" t="s">
        <v>3749</v>
      </c>
      <c r="E5921">
        <v>8.3800000000000008</v>
      </c>
      <c r="F5921" t="s">
        <v>3746</v>
      </c>
      <c r="G5921" t="s">
        <v>3740</v>
      </c>
      <c r="H5921" t="s">
        <v>3740</v>
      </c>
      <c r="I5921" t="s">
        <v>3740</v>
      </c>
      <c r="J5921">
        <v>2</v>
      </c>
      <c r="K5921" t="s">
        <v>3740</v>
      </c>
    </row>
    <row r="5922" spans="2:11" x14ac:dyDescent="0.3">
      <c r="B5922" t="s">
        <v>4941</v>
      </c>
      <c r="C5922">
        <v>27.5</v>
      </c>
      <c r="D5922" t="s">
        <v>3749</v>
      </c>
      <c r="E5922">
        <v>7.58</v>
      </c>
      <c r="F5922" t="s">
        <v>3746</v>
      </c>
      <c r="G5922" t="s">
        <v>3740</v>
      </c>
      <c r="H5922" t="s">
        <v>3740</v>
      </c>
      <c r="I5922" t="s">
        <v>3740</v>
      </c>
      <c r="J5922">
        <v>0</v>
      </c>
      <c r="K5922" t="s">
        <v>3740</v>
      </c>
    </row>
    <row r="5923" spans="2:11" x14ac:dyDescent="0.3">
      <c r="B5923" t="s">
        <v>4942</v>
      </c>
      <c r="C5923">
        <v>41.55</v>
      </c>
      <c r="D5923" t="s">
        <v>3745</v>
      </c>
      <c r="E5923">
        <v>4.6100000000000003</v>
      </c>
      <c r="F5923" t="s">
        <v>3748</v>
      </c>
      <c r="G5923" t="s">
        <v>3740</v>
      </c>
      <c r="H5923" t="s">
        <v>3740</v>
      </c>
      <c r="I5923" t="s">
        <v>3740</v>
      </c>
      <c r="J5923">
        <v>1</v>
      </c>
      <c r="K5923" t="s">
        <v>3740</v>
      </c>
    </row>
    <row r="5924" spans="2:11" x14ac:dyDescent="0.3">
      <c r="B5924" t="s">
        <v>4943</v>
      </c>
      <c r="C5924">
        <v>41.47</v>
      </c>
      <c r="D5924" t="s">
        <v>3745</v>
      </c>
      <c r="E5924">
        <v>4.7</v>
      </c>
      <c r="F5924" t="s">
        <v>3748</v>
      </c>
      <c r="G5924" t="s">
        <v>3741</v>
      </c>
      <c r="H5924" t="s">
        <v>3740</v>
      </c>
      <c r="I5924" t="s">
        <v>3741</v>
      </c>
      <c r="J5924">
        <v>1</v>
      </c>
      <c r="K5924" t="s">
        <v>3740</v>
      </c>
    </row>
    <row r="5925" spans="2:11" x14ac:dyDescent="0.3">
      <c r="B5925" t="s">
        <v>4944</v>
      </c>
      <c r="C5925">
        <v>24.795000000000002</v>
      </c>
      <c r="D5925" t="s">
        <v>3750</v>
      </c>
      <c r="E5925">
        <v>6.05</v>
      </c>
      <c r="F5925" t="s">
        <v>3747</v>
      </c>
      <c r="G5925" t="s">
        <v>3741</v>
      </c>
      <c r="H5925" t="s">
        <v>3740</v>
      </c>
      <c r="I5925" t="s">
        <v>3740</v>
      </c>
      <c r="J5925">
        <v>0</v>
      </c>
      <c r="K5925" t="s">
        <v>3740</v>
      </c>
    </row>
    <row r="5926" spans="2:11" x14ac:dyDescent="0.3">
      <c r="B5926" t="s">
        <v>4945</v>
      </c>
      <c r="C5926">
        <v>29.48</v>
      </c>
      <c r="D5926" t="s">
        <v>3749</v>
      </c>
      <c r="E5926">
        <v>5.63</v>
      </c>
      <c r="F5926" t="s">
        <v>3748</v>
      </c>
      <c r="G5926" t="s">
        <v>3741</v>
      </c>
      <c r="H5926" t="s">
        <v>3740</v>
      </c>
      <c r="I5926" t="s">
        <v>3741</v>
      </c>
      <c r="J5926">
        <v>1</v>
      </c>
      <c r="K5926" t="s">
        <v>3740</v>
      </c>
    </row>
    <row r="5927" spans="2:11" x14ac:dyDescent="0.3">
      <c r="B5927" t="s">
        <v>4946</v>
      </c>
      <c r="C5927">
        <v>28.09</v>
      </c>
      <c r="D5927" t="s">
        <v>3749</v>
      </c>
      <c r="E5927">
        <v>6.06</v>
      </c>
      <c r="F5927" t="s">
        <v>3747</v>
      </c>
      <c r="G5927" t="s">
        <v>3740</v>
      </c>
      <c r="H5927" t="s">
        <v>3740</v>
      </c>
      <c r="I5927" t="s">
        <v>3741</v>
      </c>
      <c r="J5927">
        <v>1</v>
      </c>
      <c r="K5927" t="s">
        <v>3740</v>
      </c>
    </row>
    <row r="5928" spans="2:11" x14ac:dyDescent="0.3">
      <c r="B5928" t="s">
        <v>4947</v>
      </c>
      <c r="C5928">
        <v>32.729999999999997</v>
      </c>
      <c r="D5928" t="s">
        <v>3745</v>
      </c>
      <c r="E5928">
        <v>5.19</v>
      </c>
      <c r="F5928" t="s">
        <v>3748</v>
      </c>
      <c r="G5928" t="s">
        <v>3740</v>
      </c>
      <c r="H5928" t="s">
        <v>3740</v>
      </c>
      <c r="I5928" t="s">
        <v>3740</v>
      </c>
      <c r="J5928">
        <v>1</v>
      </c>
      <c r="K5928" t="s">
        <v>3740</v>
      </c>
    </row>
    <row r="5929" spans="2:11" x14ac:dyDescent="0.3">
      <c r="B5929" t="s">
        <v>4948</v>
      </c>
      <c r="C5929">
        <v>27.36</v>
      </c>
      <c r="D5929" t="s">
        <v>3749</v>
      </c>
      <c r="E5929">
        <v>8.9600000000000009</v>
      </c>
      <c r="F5929" t="s">
        <v>3746</v>
      </c>
      <c r="G5929" t="s">
        <v>3740</v>
      </c>
      <c r="H5929" t="s">
        <v>3740</v>
      </c>
      <c r="I5929" t="s">
        <v>3740</v>
      </c>
      <c r="J5929">
        <v>0</v>
      </c>
      <c r="K5929" t="s">
        <v>3740</v>
      </c>
    </row>
    <row r="5930" spans="2:11" x14ac:dyDescent="0.3">
      <c r="B5930" t="s">
        <v>4949</v>
      </c>
      <c r="C5930">
        <v>27.265000000000001</v>
      </c>
      <c r="D5930" t="s">
        <v>3749</v>
      </c>
      <c r="E5930">
        <v>11.39</v>
      </c>
      <c r="F5930" t="s">
        <v>3746</v>
      </c>
      <c r="G5930" t="s">
        <v>3740</v>
      </c>
      <c r="H5930" t="s">
        <v>3740</v>
      </c>
      <c r="I5930" t="s">
        <v>3740</v>
      </c>
      <c r="J5930">
        <v>0</v>
      </c>
      <c r="K5930" t="s">
        <v>3740</v>
      </c>
    </row>
    <row r="5931" spans="2:11" x14ac:dyDescent="0.3">
      <c r="B5931" t="s">
        <v>4950</v>
      </c>
      <c r="C5931">
        <v>48.07</v>
      </c>
      <c r="D5931" t="s">
        <v>3745</v>
      </c>
      <c r="E5931">
        <v>4.0599999999999996</v>
      </c>
      <c r="F5931" t="s">
        <v>3748</v>
      </c>
      <c r="G5931" t="s">
        <v>3741</v>
      </c>
      <c r="H5931" t="s">
        <v>3740</v>
      </c>
      <c r="I5931" t="s">
        <v>3740</v>
      </c>
      <c r="J5931">
        <v>0</v>
      </c>
      <c r="K5931" t="s">
        <v>3740</v>
      </c>
    </row>
    <row r="5932" spans="2:11" x14ac:dyDescent="0.3">
      <c r="B5932" t="s">
        <v>4951</v>
      </c>
      <c r="C5932">
        <v>30.8</v>
      </c>
      <c r="D5932" t="s">
        <v>3745</v>
      </c>
      <c r="E5932">
        <v>5.23</v>
      </c>
      <c r="F5932" t="s">
        <v>3748</v>
      </c>
      <c r="G5932" t="s">
        <v>3741</v>
      </c>
      <c r="H5932" t="s">
        <v>3740</v>
      </c>
      <c r="I5932" t="s">
        <v>3740</v>
      </c>
      <c r="J5932">
        <v>0</v>
      </c>
      <c r="K5932" t="s">
        <v>3740</v>
      </c>
    </row>
    <row r="5933" spans="2:11" x14ac:dyDescent="0.3">
      <c r="B5933" t="s">
        <v>4952</v>
      </c>
      <c r="C5933">
        <v>32.299999999999997</v>
      </c>
      <c r="D5933" t="s">
        <v>3745</v>
      </c>
      <c r="E5933">
        <v>5.05</v>
      </c>
      <c r="F5933" t="s">
        <v>3748</v>
      </c>
      <c r="G5933" t="s">
        <v>3741</v>
      </c>
      <c r="H5933" t="s">
        <v>3740</v>
      </c>
      <c r="I5933" t="s">
        <v>3740</v>
      </c>
      <c r="J5933">
        <v>0</v>
      </c>
      <c r="K5933" t="s">
        <v>3740</v>
      </c>
    </row>
    <row r="5934" spans="2:11" x14ac:dyDescent="0.3">
      <c r="B5934" t="s">
        <v>4953</v>
      </c>
      <c r="C5934">
        <v>39.700000000000003</v>
      </c>
      <c r="D5934" t="s">
        <v>3745</v>
      </c>
      <c r="E5934">
        <v>7.34</v>
      </c>
      <c r="F5934" t="s">
        <v>3746</v>
      </c>
      <c r="G5934" t="s">
        <v>3740</v>
      </c>
      <c r="H5934" t="s">
        <v>3740</v>
      </c>
      <c r="I5934" t="s">
        <v>3740</v>
      </c>
      <c r="J5934">
        <v>0</v>
      </c>
      <c r="K5934" t="s">
        <v>3740</v>
      </c>
    </row>
    <row r="5935" spans="2:11" x14ac:dyDescent="0.3">
      <c r="B5935" t="s">
        <v>4954</v>
      </c>
      <c r="C5935">
        <v>35.97</v>
      </c>
      <c r="D5935" t="s">
        <v>3745</v>
      </c>
      <c r="E5935">
        <v>8.1300000000000008</v>
      </c>
      <c r="F5935" t="s">
        <v>3746</v>
      </c>
      <c r="G5935" t="s">
        <v>3740</v>
      </c>
      <c r="H5935" t="s">
        <v>3740</v>
      </c>
      <c r="I5935" t="s">
        <v>3740</v>
      </c>
      <c r="J5935">
        <v>0</v>
      </c>
      <c r="K5935" t="s">
        <v>3740</v>
      </c>
    </row>
    <row r="5936" spans="2:11" x14ac:dyDescent="0.3">
      <c r="B5936" t="s">
        <v>4955</v>
      </c>
      <c r="C5936">
        <v>25.86</v>
      </c>
      <c r="D5936" t="s">
        <v>3749</v>
      </c>
      <c r="E5936">
        <v>6.68</v>
      </c>
      <c r="F5936" t="s">
        <v>3746</v>
      </c>
      <c r="G5936" t="s">
        <v>3741</v>
      </c>
      <c r="H5936" t="s">
        <v>3740</v>
      </c>
      <c r="I5936" t="s">
        <v>3740</v>
      </c>
      <c r="J5936">
        <v>1</v>
      </c>
      <c r="K5936" t="s">
        <v>3740</v>
      </c>
    </row>
    <row r="5937" spans="2:11" x14ac:dyDescent="0.3">
      <c r="B5937" t="s">
        <v>4956</v>
      </c>
      <c r="C5937">
        <v>30.03</v>
      </c>
      <c r="D5937" t="s">
        <v>3745</v>
      </c>
      <c r="E5937">
        <v>11.51</v>
      </c>
      <c r="F5937" t="s">
        <v>3746</v>
      </c>
      <c r="G5937" t="s">
        <v>3740</v>
      </c>
      <c r="H5937" t="s">
        <v>3740</v>
      </c>
      <c r="I5937" t="s">
        <v>3740</v>
      </c>
      <c r="J5937">
        <v>0</v>
      </c>
      <c r="K5937" t="s">
        <v>3740</v>
      </c>
    </row>
    <row r="5938" spans="2:11" x14ac:dyDescent="0.3">
      <c r="B5938" t="s">
        <v>4957</v>
      </c>
      <c r="C5938">
        <v>25.76</v>
      </c>
      <c r="D5938" t="s">
        <v>3749</v>
      </c>
      <c r="E5938">
        <v>6.02</v>
      </c>
      <c r="F5938" t="s">
        <v>3747</v>
      </c>
      <c r="G5938" t="s">
        <v>3741</v>
      </c>
      <c r="H5938" t="s">
        <v>3740</v>
      </c>
      <c r="I5938" t="s">
        <v>3741</v>
      </c>
      <c r="J5938">
        <v>1</v>
      </c>
      <c r="K5938" t="s">
        <v>3740</v>
      </c>
    </row>
    <row r="5939" spans="2:11" x14ac:dyDescent="0.3">
      <c r="B5939" t="s">
        <v>4958</v>
      </c>
      <c r="C5939">
        <v>22.42</v>
      </c>
      <c r="D5939" t="s">
        <v>3750</v>
      </c>
      <c r="E5939">
        <v>7.96</v>
      </c>
      <c r="F5939" t="s">
        <v>3746</v>
      </c>
      <c r="G5939" t="s">
        <v>3740</v>
      </c>
      <c r="H5939" t="s">
        <v>3740</v>
      </c>
      <c r="I5939" t="s">
        <v>3740</v>
      </c>
      <c r="J5939">
        <v>0</v>
      </c>
      <c r="K5939" t="s">
        <v>3740</v>
      </c>
    </row>
    <row r="5940" spans="2:11" x14ac:dyDescent="0.3">
      <c r="B5940" t="s">
        <v>4959</v>
      </c>
      <c r="C5940">
        <v>33.18</v>
      </c>
      <c r="D5940" t="s">
        <v>3745</v>
      </c>
      <c r="E5940">
        <v>6.01</v>
      </c>
      <c r="F5940" t="s">
        <v>3747</v>
      </c>
      <c r="G5940" t="s">
        <v>3741</v>
      </c>
      <c r="H5940" t="s">
        <v>3740</v>
      </c>
      <c r="I5940" t="s">
        <v>3740</v>
      </c>
      <c r="J5940">
        <v>1</v>
      </c>
      <c r="K5940" t="s">
        <v>3740</v>
      </c>
    </row>
    <row r="5941" spans="2:11" x14ac:dyDescent="0.3">
      <c r="B5941" t="s">
        <v>4960</v>
      </c>
      <c r="C5941">
        <v>43.04</v>
      </c>
      <c r="D5941" t="s">
        <v>3745</v>
      </c>
      <c r="E5941">
        <v>5.9</v>
      </c>
      <c r="F5941" t="s">
        <v>3747</v>
      </c>
      <c r="G5941" t="s">
        <v>3741</v>
      </c>
      <c r="H5941" t="s">
        <v>3740</v>
      </c>
      <c r="I5941" t="s">
        <v>3740</v>
      </c>
      <c r="J5941">
        <v>0</v>
      </c>
      <c r="K5941" t="s">
        <v>3740</v>
      </c>
    </row>
    <row r="5942" spans="2:11" x14ac:dyDescent="0.3">
      <c r="B5942" t="s">
        <v>4961</v>
      </c>
      <c r="C5942">
        <v>34.15</v>
      </c>
      <c r="D5942" t="s">
        <v>3745</v>
      </c>
      <c r="E5942">
        <v>4.49</v>
      </c>
      <c r="F5942" t="s">
        <v>3748</v>
      </c>
      <c r="G5942" t="s">
        <v>3741</v>
      </c>
      <c r="H5942" t="s">
        <v>3740</v>
      </c>
      <c r="I5942" t="s">
        <v>3740</v>
      </c>
      <c r="J5942">
        <v>1</v>
      </c>
      <c r="K5942" t="s">
        <v>3740</v>
      </c>
    </row>
    <row r="5943" spans="2:11" x14ac:dyDescent="0.3">
      <c r="B5943" t="s">
        <v>4962</v>
      </c>
      <c r="C5943">
        <v>25.78</v>
      </c>
      <c r="D5943" t="s">
        <v>3749</v>
      </c>
      <c r="E5943">
        <v>6.25</v>
      </c>
      <c r="F5943" t="s">
        <v>3747</v>
      </c>
      <c r="G5943" t="s">
        <v>3740</v>
      </c>
      <c r="H5943" t="s">
        <v>3740</v>
      </c>
      <c r="I5943" t="s">
        <v>3740</v>
      </c>
      <c r="J5943">
        <v>0</v>
      </c>
      <c r="K5943" t="s">
        <v>3740</v>
      </c>
    </row>
    <row r="5944" spans="2:11" x14ac:dyDescent="0.3">
      <c r="B5944" t="s">
        <v>4963</v>
      </c>
      <c r="C5944">
        <v>21.02</v>
      </c>
      <c r="D5944" t="s">
        <v>3750</v>
      </c>
      <c r="E5944">
        <v>9.6199999999999992</v>
      </c>
      <c r="F5944" t="s">
        <v>3746</v>
      </c>
      <c r="G5944" t="s">
        <v>3741</v>
      </c>
      <c r="H5944" t="s">
        <v>3740</v>
      </c>
      <c r="I5944" t="s">
        <v>3741</v>
      </c>
      <c r="J5944">
        <v>1</v>
      </c>
      <c r="K5944" t="s">
        <v>3740</v>
      </c>
    </row>
    <row r="5945" spans="2:11" x14ac:dyDescent="0.3">
      <c r="B5945" t="s">
        <v>4964</v>
      </c>
      <c r="C5945">
        <v>37.51</v>
      </c>
      <c r="D5945" t="s">
        <v>3745</v>
      </c>
      <c r="E5945">
        <v>11.06</v>
      </c>
      <c r="F5945" t="s">
        <v>3746</v>
      </c>
      <c r="G5945" t="s">
        <v>3740</v>
      </c>
      <c r="H5945" t="s">
        <v>3740</v>
      </c>
      <c r="I5945" t="s">
        <v>3740</v>
      </c>
      <c r="J5945">
        <v>2</v>
      </c>
      <c r="K5945" t="s">
        <v>3740</v>
      </c>
    </row>
    <row r="5946" spans="2:11" x14ac:dyDescent="0.3">
      <c r="B5946" t="s">
        <v>4965</v>
      </c>
      <c r="C5946">
        <v>25.745000000000001</v>
      </c>
      <c r="D5946" t="s">
        <v>3749</v>
      </c>
      <c r="E5946">
        <v>6.11</v>
      </c>
      <c r="F5946" t="s">
        <v>3747</v>
      </c>
      <c r="G5946" t="s">
        <v>3741</v>
      </c>
      <c r="H5946" t="s">
        <v>3740</v>
      </c>
      <c r="I5946" t="s">
        <v>3740</v>
      </c>
      <c r="J5946">
        <v>0</v>
      </c>
      <c r="K5946" t="s">
        <v>3740</v>
      </c>
    </row>
    <row r="5947" spans="2:11" x14ac:dyDescent="0.3">
      <c r="B5947" t="s">
        <v>4966</v>
      </c>
      <c r="C5947">
        <v>31.35</v>
      </c>
      <c r="D5947" t="s">
        <v>3745</v>
      </c>
      <c r="E5947">
        <v>11.49</v>
      </c>
      <c r="F5947" t="s">
        <v>3746</v>
      </c>
      <c r="G5947" t="s">
        <v>3740</v>
      </c>
      <c r="H5947" t="s">
        <v>3740</v>
      </c>
      <c r="I5947" t="s">
        <v>3740</v>
      </c>
      <c r="J5947">
        <v>2</v>
      </c>
      <c r="K5947" t="s">
        <v>3740</v>
      </c>
    </row>
    <row r="5948" spans="2:11" x14ac:dyDescent="0.3">
      <c r="B5948" t="s">
        <v>4967</v>
      </c>
      <c r="C5948">
        <v>29.83</v>
      </c>
      <c r="D5948" t="s">
        <v>3749</v>
      </c>
      <c r="E5948">
        <v>8.68</v>
      </c>
      <c r="F5948" t="s">
        <v>3746</v>
      </c>
      <c r="G5948" t="s">
        <v>3740</v>
      </c>
      <c r="H5948" t="s">
        <v>3740</v>
      </c>
      <c r="I5948" t="s">
        <v>3740</v>
      </c>
      <c r="J5948">
        <v>2</v>
      </c>
      <c r="K5948" t="s">
        <v>3740</v>
      </c>
    </row>
    <row r="5949" spans="2:11" x14ac:dyDescent="0.3">
      <c r="B5949" t="s">
        <v>4968</v>
      </c>
      <c r="C5949">
        <v>25.49</v>
      </c>
      <c r="D5949" t="s">
        <v>3749</v>
      </c>
      <c r="E5949">
        <v>5.68</v>
      </c>
      <c r="F5949" t="s">
        <v>3748</v>
      </c>
      <c r="G5949" t="s">
        <v>3741</v>
      </c>
      <c r="H5949" t="s">
        <v>3740</v>
      </c>
      <c r="I5949" t="s">
        <v>3741</v>
      </c>
      <c r="J5949">
        <v>1</v>
      </c>
      <c r="K5949" t="s">
        <v>3740</v>
      </c>
    </row>
    <row r="5950" spans="2:11" x14ac:dyDescent="0.3">
      <c r="B5950" t="s">
        <v>4969</v>
      </c>
      <c r="C5950">
        <v>34.1</v>
      </c>
      <c r="D5950" t="s">
        <v>3745</v>
      </c>
      <c r="E5950">
        <v>8.4499999999999993</v>
      </c>
      <c r="F5950" t="s">
        <v>3746</v>
      </c>
      <c r="G5950" t="s">
        <v>3740</v>
      </c>
      <c r="H5950" t="s">
        <v>3740</v>
      </c>
      <c r="I5950" t="s">
        <v>3740</v>
      </c>
      <c r="J5950">
        <v>0</v>
      </c>
      <c r="K5950" t="s">
        <v>3740</v>
      </c>
    </row>
    <row r="5951" spans="2:11" x14ac:dyDescent="0.3">
      <c r="B5951" t="s">
        <v>4970</v>
      </c>
      <c r="C5951">
        <v>25.84</v>
      </c>
      <c r="D5951" t="s">
        <v>3749</v>
      </c>
      <c r="E5951">
        <v>8.51</v>
      </c>
      <c r="F5951" t="s">
        <v>3746</v>
      </c>
      <c r="G5951" t="s">
        <v>3740</v>
      </c>
      <c r="H5951" t="s">
        <v>3740</v>
      </c>
      <c r="I5951" t="s">
        <v>3740</v>
      </c>
      <c r="J5951">
        <v>2</v>
      </c>
      <c r="K5951" t="s">
        <v>3740</v>
      </c>
    </row>
    <row r="5952" spans="2:11" x14ac:dyDescent="0.3">
      <c r="B5952" t="s">
        <v>4971</v>
      </c>
      <c r="C5952">
        <v>20.6</v>
      </c>
      <c r="D5952" t="s">
        <v>3750</v>
      </c>
      <c r="E5952">
        <v>7.62</v>
      </c>
      <c r="F5952" t="s">
        <v>3746</v>
      </c>
      <c r="G5952" t="s">
        <v>3740</v>
      </c>
      <c r="H5952" t="s">
        <v>3740</v>
      </c>
      <c r="I5952" t="s">
        <v>3740</v>
      </c>
      <c r="J5952">
        <v>0</v>
      </c>
      <c r="K5952" t="s">
        <v>3740</v>
      </c>
    </row>
    <row r="5953" spans="2:11" x14ac:dyDescent="0.3">
      <c r="B5953" t="s">
        <v>4972</v>
      </c>
      <c r="C5953">
        <v>28.88</v>
      </c>
      <c r="D5953" t="s">
        <v>3749</v>
      </c>
      <c r="E5953">
        <v>10.18</v>
      </c>
      <c r="F5953" t="s">
        <v>3746</v>
      </c>
      <c r="G5953" t="s">
        <v>3740</v>
      </c>
      <c r="H5953" t="s">
        <v>3740</v>
      </c>
      <c r="I5953" t="s">
        <v>3740</v>
      </c>
      <c r="J5953">
        <v>0</v>
      </c>
      <c r="K5953" t="s">
        <v>3740</v>
      </c>
    </row>
    <row r="5954" spans="2:11" x14ac:dyDescent="0.3">
      <c r="B5954" t="s">
        <v>4973</v>
      </c>
      <c r="C5954">
        <v>28.24</v>
      </c>
      <c r="D5954" t="s">
        <v>3749</v>
      </c>
      <c r="E5954">
        <v>5.36</v>
      </c>
      <c r="F5954" t="s">
        <v>3748</v>
      </c>
      <c r="G5954" t="s">
        <v>3740</v>
      </c>
      <c r="H5954" t="s">
        <v>3740</v>
      </c>
      <c r="I5954" t="s">
        <v>3740</v>
      </c>
      <c r="J5954">
        <v>0</v>
      </c>
      <c r="K5954" t="s">
        <v>3740</v>
      </c>
    </row>
    <row r="5955" spans="2:11" x14ac:dyDescent="0.3">
      <c r="B5955" t="s">
        <v>4974</v>
      </c>
      <c r="C5955">
        <v>25.46</v>
      </c>
      <c r="D5955" t="s">
        <v>3749</v>
      </c>
      <c r="E5955">
        <v>11.78</v>
      </c>
      <c r="F5955" t="s">
        <v>3746</v>
      </c>
      <c r="G5955" t="s">
        <v>3741</v>
      </c>
      <c r="H5955" t="s">
        <v>3740</v>
      </c>
      <c r="I5955" t="s">
        <v>3740</v>
      </c>
      <c r="J5955">
        <v>1</v>
      </c>
      <c r="K5955" t="s">
        <v>3740</v>
      </c>
    </row>
    <row r="5956" spans="2:11" x14ac:dyDescent="0.3">
      <c r="B5956" t="s">
        <v>4975</v>
      </c>
      <c r="C5956">
        <v>29.64</v>
      </c>
      <c r="D5956" t="s">
        <v>3749</v>
      </c>
      <c r="E5956">
        <v>10.82</v>
      </c>
      <c r="F5956" t="s">
        <v>3746</v>
      </c>
      <c r="G5956" t="s">
        <v>3741</v>
      </c>
      <c r="H5956" t="s">
        <v>3740</v>
      </c>
      <c r="I5956" t="s">
        <v>3740</v>
      </c>
      <c r="J5956">
        <v>0</v>
      </c>
      <c r="K5956" t="s">
        <v>3740</v>
      </c>
    </row>
    <row r="5957" spans="2:11" x14ac:dyDescent="0.3">
      <c r="B5957" t="s">
        <v>4976</v>
      </c>
      <c r="C5957">
        <v>31.27</v>
      </c>
      <c r="D5957" t="s">
        <v>3745</v>
      </c>
      <c r="E5957">
        <v>7.73</v>
      </c>
      <c r="F5957" t="s">
        <v>3746</v>
      </c>
      <c r="G5957" t="s">
        <v>3741</v>
      </c>
      <c r="H5957" t="s">
        <v>3740</v>
      </c>
      <c r="I5957" t="s">
        <v>3740</v>
      </c>
      <c r="J5957">
        <v>1</v>
      </c>
      <c r="K5957" t="s">
        <v>3740</v>
      </c>
    </row>
    <row r="5958" spans="2:11" x14ac:dyDescent="0.3">
      <c r="B5958" t="s">
        <v>4977</v>
      </c>
      <c r="C5958">
        <v>19.95</v>
      </c>
      <c r="D5958" t="s">
        <v>3750</v>
      </c>
      <c r="E5958">
        <v>6.24</v>
      </c>
      <c r="F5958" t="s">
        <v>3747</v>
      </c>
      <c r="G5958" t="s">
        <v>3741</v>
      </c>
      <c r="H5958" t="s">
        <v>3740</v>
      </c>
      <c r="I5958" t="s">
        <v>3740</v>
      </c>
      <c r="J5958">
        <v>0</v>
      </c>
      <c r="K5958" t="s">
        <v>3740</v>
      </c>
    </row>
    <row r="5959" spans="2:11" x14ac:dyDescent="0.3">
      <c r="B5959" t="s">
        <v>4978</v>
      </c>
      <c r="C5959">
        <v>21.3</v>
      </c>
      <c r="D5959" t="s">
        <v>3750</v>
      </c>
      <c r="E5959">
        <v>10.42</v>
      </c>
      <c r="F5959" t="s">
        <v>3746</v>
      </c>
      <c r="G5959" t="s">
        <v>3740</v>
      </c>
      <c r="H5959" t="s">
        <v>3740</v>
      </c>
      <c r="I5959" t="s">
        <v>3740</v>
      </c>
      <c r="J5959">
        <v>2</v>
      </c>
      <c r="K5959" t="s">
        <v>3740</v>
      </c>
    </row>
    <row r="5960" spans="2:11" x14ac:dyDescent="0.3">
      <c r="B5960" t="s">
        <v>4979</v>
      </c>
      <c r="C5960">
        <v>31.635000000000002</v>
      </c>
      <c r="D5960" t="s">
        <v>3745</v>
      </c>
      <c r="E5960">
        <v>11.11</v>
      </c>
      <c r="F5960" t="s">
        <v>3746</v>
      </c>
      <c r="G5960" t="s">
        <v>3740</v>
      </c>
      <c r="H5960" t="s">
        <v>3740</v>
      </c>
      <c r="I5960" t="s">
        <v>3740</v>
      </c>
      <c r="J5960">
        <v>0</v>
      </c>
      <c r="K5960" t="s">
        <v>3740</v>
      </c>
    </row>
    <row r="5961" spans="2:11" x14ac:dyDescent="0.3">
      <c r="B5961" t="s">
        <v>4980</v>
      </c>
      <c r="C5961">
        <v>23.9</v>
      </c>
      <c r="D5961" t="s">
        <v>3750</v>
      </c>
      <c r="E5961">
        <v>7.67</v>
      </c>
      <c r="F5961" t="s">
        <v>3746</v>
      </c>
      <c r="G5961" t="s">
        <v>3741</v>
      </c>
      <c r="H5961" t="s">
        <v>3740</v>
      </c>
      <c r="I5961" t="s">
        <v>3740</v>
      </c>
      <c r="J5961">
        <v>2</v>
      </c>
      <c r="K5961" t="s">
        <v>3740</v>
      </c>
    </row>
    <row r="5962" spans="2:11" x14ac:dyDescent="0.3">
      <c r="B5962" t="s">
        <v>4981</v>
      </c>
      <c r="C5962">
        <v>34.15</v>
      </c>
      <c r="D5962" t="s">
        <v>3745</v>
      </c>
      <c r="E5962">
        <v>6.15</v>
      </c>
      <c r="F5962" t="s">
        <v>3747</v>
      </c>
      <c r="G5962" t="s">
        <v>3740</v>
      </c>
      <c r="H5962" t="s">
        <v>3740</v>
      </c>
      <c r="I5962" t="s">
        <v>3740</v>
      </c>
      <c r="J5962">
        <v>0</v>
      </c>
      <c r="K5962" t="s">
        <v>3740</v>
      </c>
    </row>
    <row r="5963" spans="2:11" x14ac:dyDescent="0.3">
      <c r="B5963" t="s">
        <v>4982</v>
      </c>
      <c r="C5963">
        <v>28.71</v>
      </c>
      <c r="D5963" t="s">
        <v>3749</v>
      </c>
      <c r="E5963">
        <v>5.71</v>
      </c>
      <c r="F5963" t="s">
        <v>3747</v>
      </c>
      <c r="G5963" t="s">
        <v>3740</v>
      </c>
      <c r="H5963" t="s">
        <v>3740</v>
      </c>
      <c r="I5963" t="s">
        <v>3740</v>
      </c>
      <c r="J5963">
        <v>0</v>
      </c>
      <c r="K5963" t="s">
        <v>3740</v>
      </c>
    </row>
    <row r="5964" spans="2:11" x14ac:dyDescent="0.3">
      <c r="B5964" t="s">
        <v>4983</v>
      </c>
      <c r="C5964">
        <v>36.700000000000003</v>
      </c>
      <c r="D5964" t="s">
        <v>3745</v>
      </c>
      <c r="E5964">
        <v>8.6999999999999993</v>
      </c>
      <c r="F5964" t="s">
        <v>3746</v>
      </c>
      <c r="G5964" t="s">
        <v>3741</v>
      </c>
      <c r="H5964" t="s">
        <v>3740</v>
      </c>
      <c r="I5964" t="s">
        <v>3740</v>
      </c>
      <c r="J5964">
        <v>2</v>
      </c>
      <c r="K5964" t="s">
        <v>3740</v>
      </c>
    </row>
    <row r="5965" spans="2:11" x14ac:dyDescent="0.3">
      <c r="B5965" t="s">
        <v>4984</v>
      </c>
      <c r="C5965">
        <v>34.1</v>
      </c>
      <c r="D5965" t="s">
        <v>3745</v>
      </c>
      <c r="E5965">
        <v>9.0399999999999991</v>
      </c>
      <c r="F5965" t="s">
        <v>3746</v>
      </c>
      <c r="G5965" t="s">
        <v>3741</v>
      </c>
      <c r="H5965" t="s">
        <v>3740</v>
      </c>
      <c r="I5965" t="s">
        <v>3740</v>
      </c>
      <c r="J5965">
        <v>2</v>
      </c>
      <c r="K5965" t="s">
        <v>3740</v>
      </c>
    </row>
    <row r="5966" spans="2:11" x14ac:dyDescent="0.3">
      <c r="B5966" t="s">
        <v>4985</v>
      </c>
      <c r="C5966">
        <v>25.7</v>
      </c>
      <c r="D5966" t="s">
        <v>3749</v>
      </c>
      <c r="E5966">
        <v>5.61</v>
      </c>
      <c r="F5966" t="s">
        <v>3748</v>
      </c>
      <c r="G5966" t="s">
        <v>3740</v>
      </c>
      <c r="H5966" t="s">
        <v>3740</v>
      </c>
      <c r="I5966" t="s">
        <v>3740</v>
      </c>
      <c r="J5966">
        <v>0</v>
      </c>
      <c r="K5966" t="s">
        <v>3740</v>
      </c>
    </row>
    <row r="5967" spans="2:11" x14ac:dyDescent="0.3">
      <c r="B5967" t="s">
        <v>4986</v>
      </c>
      <c r="C5967">
        <v>21.68</v>
      </c>
      <c r="D5967" t="s">
        <v>3750</v>
      </c>
      <c r="E5967">
        <v>8.1199999999999992</v>
      </c>
      <c r="F5967" t="s">
        <v>3746</v>
      </c>
      <c r="G5967" t="s">
        <v>3740</v>
      </c>
      <c r="H5967" t="s">
        <v>3740</v>
      </c>
      <c r="I5967" t="s">
        <v>3740</v>
      </c>
      <c r="J5967">
        <v>0</v>
      </c>
      <c r="K5967" t="s">
        <v>3740</v>
      </c>
    </row>
    <row r="5968" spans="2:11" x14ac:dyDescent="0.3">
      <c r="B5968" t="s">
        <v>4987</v>
      </c>
      <c r="C5968">
        <v>25.175000000000001</v>
      </c>
      <c r="D5968" t="s">
        <v>3749</v>
      </c>
      <c r="E5968">
        <v>4.74</v>
      </c>
      <c r="F5968" t="s">
        <v>3748</v>
      </c>
      <c r="G5968" t="s">
        <v>3740</v>
      </c>
      <c r="H5968" t="s">
        <v>3740</v>
      </c>
      <c r="I5968" t="s">
        <v>3740</v>
      </c>
      <c r="J5968">
        <v>0</v>
      </c>
      <c r="K5968" t="s">
        <v>3740</v>
      </c>
    </row>
    <row r="5969" spans="2:11" x14ac:dyDescent="0.3">
      <c r="B5969" t="s">
        <v>4988</v>
      </c>
      <c r="C5969">
        <v>44.77</v>
      </c>
      <c r="D5969" t="s">
        <v>3745</v>
      </c>
      <c r="E5969">
        <v>4.0599999999999996</v>
      </c>
      <c r="F5969" t="s">
        <v>3748</v>
      </c>
      <c r="G5969" t="s">
        <v>3740</v>
      </c>
      <c r="H5969" t="s">
        <v>3740</v>
      </c>
      <c r="I5969" t="s">
        <v>3740</v>
      </c>
      <c r="J5969">
        <v>2</v>
      </c>
      <c r="K5969" t="s">
        <v>3740</v>
      </c>
    </row>
    <row r="5970" spans="2:11" x14ac:dyDescent="0.3">
      <c r="B5970" t="s">
        <v>4989</v>
      </c>
      <c r="C5970">
        <v>37.07</v>
      </c>
      <c r="D5970" t="s">
        <v>3745</v>
      </c>
      <c r="E5970">
        <v>5.69</v>
      </c>
      <c r="F5970" t="s">
        <v>3748</v>
      </c>
      <c r="G5970" t="s">
        <v>3740</v>
      </c>
      <c r="H5970" t="s">
        <v>3740</v>
      </c>
      <c r="I5970" t="s">
        <v>3740</v>
      </c>
      <c r="J5970">
        <v>2</v>
      </c>
      <c r="K5970" t="s">
        <v>3740</v>
      </c>
    </row>
    <row r="5971" spans="2:11" x14ac:dyDescent="0.3">
      <c r="B5971" t="s">
        <v>4990</v>
      </c>
      <c r="C5971">
        <v>39.799999999999997</v>
      </c>
      <c r="D5971" t="s">
        <v>3745</v>
      </c>
      <c r="E5971">
        <v>5.66</v>
      </c>
      <c r="F5971" t="s">
        <v>3748</v>
      </c>
      <c r="G5971" t="s">
        <v>3740</v>
      </c>
      <c r="H5971" t="s">
        <v>3740</v>
      </c>
      <c r="I5971" t="s">
        <v>3741</v>
      </c>
      <c r="J5971">
        <v>1</v>
      </c>
      <c r="K5971" t="s">
        <v>3740</v>
      </c>
    </row>
    <row r="5972" spans="2:11" x14ac:dyDescent="0.3">
      <c r="B5972" t="s">
        <v>4991</v>
      </c>
      <c r="C5972">
        <v>26.36</v>
      </c>
      <c r="D5972" t="s">
        <v>3749</v>
      </c>
      <c r="E5972">
        <v>4.32</v>
      </c>
      <c r="F5972" t="s">
        <v>3748</v>
      </c>
      <c r="G5972" t="s">
        <v>3740</v>
      </c>
      <c r="H5972" t="s">
        <v>3740</v>
      </c>
      <c r="I5972" t="s">
        <v>3741</v>
      </c>
      <c r="J5972">
        <v>1</v>
      </c>
      <c r="K5972" t="s">
        <v>3740</v>
      </c>
    </row>
    <row r="5973" spans="2:11" x14ac:dyDescent="0.3">
      <c r="B5973" t="s">
        <v>4992</v>
      </c>
      <c r="C5973">
        <v>29.925000000000001</v>
      </c>
      <c r="D5973" t="s">
        <v>3749</v>
      </c>
      <c r="E5973">
        <v>8.2899999999999991</v>
      </c>
      <c r="F5973" t="s">
        <v>3746</v>
      </c>
      <c r="G5973" t="s">
        <v>3740</v>
      </c>
      <c r="H5973" t="s">
        <v>3740</v>
      </c>
      <c r="I5973" t="s">
        <v>3740</v>
      </c>
      <c r="J5973">
        <v>2</v>
      </c>
      <c r="K5973" t="s">
        <v>3740</v>
      </c>
    </row>
    <row r="5974" spans="2:11" x14ac:dyDescent="0.3">
      <c r="B5974" t="s">
        <v>4993</v>
      </c>
      <c r="C5974">
        <v>37.29</v>
      </c>
      <c r="D5974" t="s">
        <v>3745</v>
      </c>
      <c r="E5974">
        <v>10.46</v>
      </c>
      <c r="F5974" t="s">
        <v>3746</v>
      </c>
      <c r="G5974" t="s">
        <v>3740</v>
      </c>
      <c r="H5974" t="s">
        <v>3740</v>
      </c>
      <c r="I5974" t="s">
        <v>3740</v>
      </c>
      <c r="J5974">
        <v>0</v>
      </c>
      <c r="K5974" t="s">
        <v>3740</v>
      </c>
    </row>
    <row r="5975" spans="2:11" x14ac:dyDescent="0.3">
      <c r="B5975" t="s">
        <v>4994</v>
      </c>
      <c r="C5975">
        <v>30.2</v>
      </c>
      <c r="D5975" t="s">
        <v>3745</v>
      </c>
      <c r="E5975">
        <v>11.96</v>
      </c>
      <c r="F5975" t="s">
        <v>3746</v>
      </c>
      <c r="G5975" t="s">
        <v>3740</v>
      </c>
      <c r="H5975" t="s">
        <v>3740</v>
      </c>
      <c r="I5975" t="s">
        <v>3740</v>
      </c>
      <c r="J5975">
        <v>0</v>
      </c>
      <c r="K5975" t="s">
        <v>3740</v>
      </c>
    </row>
    <row r="5976" spans="2:11" x14ac:dyDescent="0.3">
      <c r="B5976" t="s">
        <v>4995</v>
      </c>
      <c r="C5976">
        <v>24.225000000000001</v>
      </c>
      <c r="D5976" t="s">
        <v>3750</v>
      </c>
      <c r="E5976">
        <v>4.25</v>
      </c>
      <c r="F5976" t="s">
        <v>3748</v>
      </c>
      <c r="G5976" t="s">
        <v>3741</v>
      </c>
      <c r="H5976" t="s">
        <v>3740</v>
      </c>
      <c r="I5976" t="s">
        <v>3741</v>
      </c>
      <c r="J5976">
        <v>1</v>
      </c>
      <c r="K5976" t="s">
        <v>3740</v>
      </c>
    </row>
    <row r="5977" spans="2:11" x14ac:dyDescent="0.3">
      <c r="B5977" t="s">
        <v>4996</v>
      </c>
      <c r="C5977">
        <v>31.445</v>
      </c>
      <c r="D5977" t="s">
        <v>3745</v>
      </c>
      <c r="E5977">
        <v>8.33</v>
      </c>
      <c r="F5977" t="s">
        <v>3746</v>
      </c>
      <c r="G5977" t="s">
        <v>3740</v>
      </c>
      <c r="H5977" t="s">
        <v>3740</v>
      </c>
      <c r="I5977" t="s">
        <v>3740</v>
      </c>
      <c r="J5977">
        <v>0</v>
      </c>
      <c r="K5977" t="s">
        <v>3740</v>
      </c>
    </row>
    <row r="5978" spans="2:11" x14ac:dyDescent="0.3">
      <c r="B5978" t="s">
        <v>4997</v>
      </c>
      <c r="C5978">
        <v>38.880000000000003</v>
      </c>
      <c r="D5978" t="s">
        <v>3745</v>
      </c>
      <c r="E5978">
        <v>4.29</v>
      </c>
      <c r="F5978" t="s">
        <v>3748</v>
      </c>
      <c r="G5978" t="s">
        <v>3740</v>
      </c>
      <c r="H5978" t="s">
        <v>3740</v>
      </c>
      <c r="I5978" t="s">
        <v>3740</v>
      </c>
      <c r="J5978">
        <v>1</v>
      </c>
      <c r="K5978" t="s">
        <v>3740</v>
      </c>
    </row>
    <row r="5979" spans="2:11" x14ac:dyDescent="0.3">
      <c r="B5979" t="s">
        <v>4998</v>
      </c>
      <c r="C5979">
        <v>43.89</v>
      </c>
      <c r="D5979" t="s">
        <v>3745</v>
      </c>
      <c r="E5979">
        <v>6.32</v>
      </c>
      <c r="F5979" t="s">
        <v>3747</v>
      </c>
      <c r="G5979" t="s">
        <v>3741</v>
      </c>
      <c r="H5979" t="s">
        <v>3740</v>
      </c>
      <c r="I5979" t="s">
        <v>3740</v>
      </c>
      <c r="J5979">
        <v>0</v>
      </c>
      <c r="K5979" t="s">
        <v>3740</v>
      </c>
    </row>
    <row r="5980" spans="2:11" x14ac:dyDescent="0.3">
      <c r="B5980" t="s">
        <v>4999</v>
      </c>
      <c r="C5980">
        <v>25.6</v>
      </c>
      <c r="D5980" t="s">
        <v>3749</v>
      </c>
      <c r="E5980">
        <v>5.65</v>
      </c>
      <c r="F5980" t="s">
        <v>3748</v>
      </c>
      <c r="G5980" t="s">
        <v>3740</v>
      </c>
      <c r="H5980" t="s">
        <v>3740</v>
      </c>
      <c r="I5980" t="s">
        <v>3740</v>
      </c>
      <c r="J5980">
        <v>2</v>
      </c>
      <c r="K5980" t="s">
        <v>3740</v>
      </c>
    </row>
    <row r="5981" spans="2:11" x14ac:dyDescent="0.3">
      <c r="B5981" t="s">
        <v>5000</v>
      </c>
      <c r="C5981">
        <v>29.545000000000002</v>
      </c>
      <c r="D5981" t="s">
        <v>3749</v>
      </c>
      <c r="E5981">
        <v>8.41</v>
      </c>
      <c r="F5981" t="s">
        <v>3746</v>
      </c>
      <c r="G5981" t="s">
        <v>3741</v>
      </c>
      <c r="H5981" t="s">
        <v>3740</v>
      </c>
      <c r="I5981" t="s">
        <v>3740</v>
      </c>
      <c r="J5981">
        <v>1</v>
      </c>
      <c r="K5981" t="s">
        <v>3740</v>
      </c>
    </row>
    <row r="5982" spans="2:11" x14ac:dyDescent="0.3">
      <c r="B5982" t="s">
        <v>5001</v>
      </c>
      <c r="C5982">
        <v>23.25</v>
      </c>
      <c r="D5982" t="s">
        <v>3750</v>
      </c>
      <c r="E5982">
        <v>11.96</v>
      </c>
      <c r="F5982" t="s">
        <v>3746</v>
      </c>
      <c r="G5982" t="s">
        <v>3741</v>
      </c>
      <c r="H5982" t="s">
        <v>3740</v>
      </c>
      <c r="I5982" t="s">
        <v>3740</v>
      </c>
      <c r="J5982">
        <v>0</v>
      </c>
      <c r="K5982" t="s">
        <v>3740</v>
      </c>
    </row>
    <row r="5983" spans="2:11" x14ac:dyDescent="0.3">
      <c r="B5983" t="s">
        <v>5002</v>
      </c>
      <c r="C5983">
        <v>43.95</v>
      </c>
      <c r="D5983" t="s">
        <v>3745</v>
      </c>
      <c r="E5983">
        <v>5.17</v>
      </c>
      <c r="F5983" t="s">
        <v>3748</v>
      </c>
      <c r="G5983" t="s">
        <v>3741</v>
      </c>
      <c r="H5983" t="s">
        <v>3740</v>
      </c>
      <c r="I5983" t="s">
        <v>3741</v>
      </c>
      <c r="J5983">
        <v>1</v>
      </c>
      <c r="K5983" t="s">
        <v>3740</v>
      </c>
    </row>
    <row r="5984" spans="2:11" x14ac:dyDescent="0.3">
      <c r="B5984" t="s">
        <v>5003</v>
      </c>
      <c r="C5984">
        <v>21.85</v>
      </c>
      <c r="D5984" t="s">
        <v>3750</v>
      </c>
      <c r="E5984">
        <v>8.76</v>
      </c>
      <c r="F5984" t="s">
        <v>3746</v>
      </c>
      <c r="G5984" t="s">
        <v>3740</v>
      </c>
      <c r="H5984" t="s">
        <v>3740</v>
      </c>
      <c r="I5984" t="s">
        <v>3740</v>
      </c>
      <c r="J5984">
        <v>0</v>
      </c>
      <c r="K5984" t="s">
        <v>3740</v>
      </c>
    </row>
    <row r="5985" spans="2:11" x14ac:dyDescent="0.3">
      <c r="B5985" t="s">
        <v>5004</v>
      </c>
      <c r="C5985">
        <v>25.73</v>
      </c>
      <c r="D5985" t="s">
        <v>3749</v>
      </c>
      <c r="E5985">
        <v>7.99</v>
      </c>
      <c r="F5985" t="s">
        <v>3746</v>
      </c>
      <c r="G5985" t="s">
        <v>3740</v>
      </c>
      <c r="H5985" t="s">
        <v>3740</v>
      </c>
      <c r="I5985" t="s">
        <v>3740</v>
      </c>
      <c r="J5985">
        <v>2</v>
      </c>
      <c r="K5985" t="s">
        <v>3740</v>
      </c>
    </row>
    <row r="5986" spans="2:11" x14ac:dyDescent="0.3">
      <c r="B5986" t="s">
        <v>5005</v>
      </c>
      <c r="C5986">
        <v>32.229999999999997</v>
      </c>
      <c r="D5986" t="s">
        <v>3745</v>
      </c>
      <c r="E5986">
        <v>8.59</v>
      </c>
      <c r="F5986" t="s">
        <v>3746</v>
      </c>
      <c r="G5986" t="s">
        <v>3740</v>
      </c>
      <c r="H5986" t="s">
        <v>3740</v>
      </c>
      <c r="I5986" t="s">
        <v>3740</v>
      </c>
      <c r="J5986">
        <v>0</v>
      </c>
      <c r="K5986" t="s">
        <v>3740</v>
      </c>
    </row>
    <row r="5987" spans="2:11" x14ac:dyDescent="0.3">
      <c r="B5987" t="s">
        <v>5006</v>
      </c>
      <c r="C5987">
        <v>32.204999999999998</v>
      </c>
      <c r="D5987" t="s">
        <v>3745</v>
      </c>
      <c r="E5987">
        <v>6.14</v>
      </c>
      <c r="F5987" t="s">
        <v>3747</v>
      </c>
      <c r="G5987" t="s">
        <v>3740</v>
      </c>
      <c r="H5987" t="s">
        <v>3740</v>
      </c>
      <c r="I5987" t="s">
        <v>3740</v>
      </c>
      <c r="J5987">
        <v>2</v>
      </c>
      <c r="K5987" t="s">
        <v>3740</v>
      </c>
    </row>
    <row r="5988" spans="2:11" x14ac:dyDescent="0.3">
      <c r="B5988" t="s">
        <v>5007</v>
      </c>
      <c r="C5988">
        <v>26.41</v>
      </c>
      <c r="D5988" t="s">
        <v>3749</v>
      </c>
      <c r="E5988">
        <v>4.08</v>
      </c>
      <c r="F5988" t="s">
        <v>3748</v>
      </c>
      <c r="G5988" t="s">
        <v>3740</v>
      </c>
      <c r="H5988" t="s">
        <v>3740</v>
      </c>
      <c r="I5988" t="s">
        <v>3740</v>
      </c>
      <c r="J5988">
        <v>2</v>
      </c>
      <c r="K5988" t="s">
        <v>3740</v>
      </c>
    </row>
    <row r="5989" spans="2:11" x14ac:dyDescent="0.3">
      <c r="B5989" t="s">
        <v>5008</v>
      </c>
      <c r="C5989">
        <v>30.2</v>
      </c>
      <c r="D5989" t="s">
        <v>3745</v>
      </c>
      <c r="E5989">
        <v>6.25</v>
      </c>
      <c r="F5989" t="s">
        <v>3747</v>
      </c>
      <c r="G5989" t="s">
        <v>3741</v>
      </c>
      <c r="H5989" t="s">
        <v>3740</v>
      </c>
      <c r="I5989" t="s">
        <v>3740</v>
      </c>
      <c r="J5989">
        <v>0</v>
      </c>
      <c r="K5989" t="s">
        <v>3740</v>
      </c>
    </row>
    <row r="5990" spans="2:11" x14ac:dyDescent="0.3">
      <c r="B5990" t="s">
        <v>5009</v>
      </c>
      <c r="C5990">
        <v>31.26</v>
      </c>
      <c r="D5990" t="s">
        <v>3745</v>
      </c>
      <c r="E5990">
        <v>5.94</v>
      </c>
      <c r="F5990" t="s">
        <v>3747</v>
      </c>
      <c r="G5990" t="s">
        <v>3741</v>
      </c>
      <c r="H5990" t="s">
        <v>3740</v>
      </c>
      <c r="I5990" t="s">
        <v>3740</v>
      </c>
      <c r="J5990">
        <v>1</v>
      </c>
      <c r="K5990" t="s">
        <v>3740</v>
      </c>
    </row>
    <row r="5991" spans="2:11" x14ac:dyDescent="0.3">
      <c r="B5991" t="s">
        <v>5010</v>
      </c>
      <c r="C5991">
        <v>33.725000000000001</v>
      </c>
      <c r="D5991" t="s">
        <v>3745</v>
      </c>
      <c r="E5991">
        <v>6.45</v>
      </c>
      <c r="F5991" t="s">
        <v>3747</v>
      </c>
      <c r="G5991" t="s">
        <v>3741</v>
      </c>
      <c r="H5991" t="s">
        <v>3740</v>
      </c>
      <c r="I5991" t="s">
        <v>3740</v>
      </c>
      <c r="J5991">
        <v>0</v>
      </c>
      <c r="K5991" t="s">
        <v>3740</v>
      </c>
    </row>
    <row r="5992" spans="2:11" x14ac:dyDescent="0.3">
      <c r="B5992" t="s">
        <v>5011</v>
      </c>
      <c r="C5992">
        <v>28.9</v>
      </c>
      <c r="D5992" t="s">
        <v>3749</v>
      </c>
      <c r="E5992">
        <v>5.74</v>
      </c>
      <c r="F5992" t="s">
        <v>3747</v>
      </c>
      <c r="G5992" t="s">
        <v>3741</v>
      </c>
      <c r="H5992" t="s">
        <v>3740</v>
      </c>
      <c r="I5992" t="s">
        <v>3740</v>
      </c>
      <c r="J5992">
        <v>0</v>
      </c>
      <c r="K5992" t="s">
        <v>3740</v>
      </c>
    </row>
    <row r="5993" spans="2:11" x14ac:dyDescent="0.3">
      <c r="B5993" t="s">
        <v>5012</v>
      </c>
      <c r="C5993">
        <v>45.69</v>
      </c>
      <c r="D5993" t="s">
        <v>3745</v>
      </c>
      <c r="E5993">
        <v>4.43</v>
      </c>
      <c r="F5993" t="s">
        <v>3748</v>
      </c>
      <c r="G5993" t="s">
        <v>3741</v>
      </c>
      <c r="H5993" t="s">
        <v>3740</v>
      </c>
      <c r="I5993" t="s">
        <v>3740</v>
      </c>
      <c r="J5993">
        <v>0</v>
      </c>
      <c r="K5993" t="s">
        <v>3740</v>
      </c>
    </row>
    <row r="5994" spans="2:11" x14ac:dyDescent="0.3">
      <c r="B5994" t="s">
        <v>5013</v>
      </c>
      <c r="C5994">
        <v>21.03</v>
      </c>
      <c r="D5994" t="s">
        <v>3750</v>
      </c>
      <c r="E5994">
        <v>6.5</v>
      </c>
      <c r="F5994" t="s">
        <v>3746</v>
      </c>
      <c r="G5994" t="s">
        <v>3740</v>
      </c>
      <c r="H5994" t="s">
        <v>3740</v>
      </c>
      <c r="I5994" t="s">
        <v>3740</v>
      </c>
      <c r="J5994">
        <v>0</v>
      </c>
      <c r="K5994" t="s">
        <v>3740</v>
      </c>
    </row>
    <row r="5995" spans="2:11" x14ac:dyDescent="0.3">
      <c r="B5995" t="s">
        <v>5014</v>
      </c>
      <c r="C5995">
        <v>37</v>
      </c>
      <c r="D5995" t="s">
        <v>3745</v>
      </c>
      <c r="E5995">
        <v>8.75</v>
      </c>
      <c r="F5995" t="s">
        <v>3746</v>
      </c>
      <c r="G5995" t="s">
        <v>3740</v>
      </c>
      <c r="H5995" t="s">
        <v>3740</v>
      </c>
      <c r="I5995" t="s">
        <v>3740</v>
      </c>
      <c r="J5995">
        <v>0</v>
      </c>
      <c r="K5995" t="s">
        <v>3740</v>
      </c>
    </row>
    <row r="5996" spans="2:11" x14ac:dyDescent="0.3">
      <c r="B5996" t="s">
        <v>5015</v>
      </c>
      <c r="C5996">
        <v>25.4</v>
      </c>
      <c r="D5996" t="s">
        <v>3749</v>
      </c>
      <c r="E5996">
        <v>11.96</v>
      </c>
      <c r="F5996" t="s">
        <v>3746</v>
      </c>
      <c r="G5996" t="s">
        <v>3740</v>
      </c>
      <c r="H5996" t="s">
        <v>3740</v>
      </c>
      <c r="I5996" t="s">
        <v>3740</v>
      </c>
      <c r="J5996">
        <v>0</v>
      </c>
      <c r="K5996" t="s">
        <v>3740</v>
      </c>
    </row>
    <row r="5997" spans="2:11" x14ac:dyDescent="0.3">
      <c r="B5997" t="s">
        <v>5016</v>
      </c>
      <c r="C5997">
        <v>32.299999999999997</v>
      </c>
      <c r="D5997" t="s">
        <v>3745</v>
      </c>
      <c r="E5997">
        <v>10.54</v>
      </c>
      <c r="F5997" t="s">
        <v>3746</v>
      </c>
      <c r="G5997" t="s">
        <v>3740</v>
      </c>
      <c r="H5997" t="s">
        <v>3740</v>
      </c>
      <c r="I5997" t="s">
        <v>3740</v>
      </c>
      <c r="J5997">
        <v>0</v>
      </c>
      <c r="K5997" t="s">
        <v>3740</v>
      </c>
    </row>
    <row r="5998" spans="2:11" x14ac:dyDescent="0.3">
      <c r="B5998" t="s">
        <v>5017</v>
      </c>
      <c r="C5998">
        <v>23.94</v>
      </c>
      <c r="D5998" t="s">
        <v>3750</v>
      </c>
      <c r="E5998">
        <v>4.54</v>
      </c>
      <c r="F5998" t="s">
        <v>3748</v>
      </c>
      <c r="G5998" t="s">
        <v>3741</v>
      </c>
      <c r="H5998" t="s">
        <v>3740</v>
      </c>
      <c r="I5998" t="s">
        <v>3741</v>
      </c>
      <c r="J5998">
        <v>1</v>
      </c>
      <c r="K5998" t="s">
        <v>3740</v>
      </c>
    </row>
    <row r="5999" spans="2:11" x14ac:dyDescent="0.3">
      <c r="B5999" t="s">
        <v>5018</v>
      </c>
      <c r="C5999">
        <v>46.4</v>
      </c>
      <c r="D5999" t="s">
        <v>3745</v>
      </c>
      <c r="E5999">
        <v>5.71</v>
      </c>
      <c r="F5999" t="s">
        <v>3747</v>
      </c>
      <c r="G5999" t="s">
        <v>3740</v>
      </c>
      <c r="H5999" t="s">
        <v>3740</v>
      </c>
      <c r="I5999" t="s">
        <v>3740</v>
      </c>
      <c r="J5999">
        <v>0</v>
      </c>
      <c r="K5999" t="s">
        <v>3740</v>
      </c>
    </row>
    <row r="6000" spans="2:11" x14ac:dyDescent="0.3">
      <c r="B6000" t="s">
        <v>5019</v>
      </c>
      <c r="C6000">
        <v>40.375</v>
      </c>
      <c r="D6000" t="s">
        <v>3745</v>
      </c>
      <c r="E6000">
        <v>6.25</v>
      </c>
      <c r="F6000" t="s">
        <v>3747</v>
      </c>
      <c r="G6000" t="s">
        <v>3741</v>
      </c>
      <c r="H6000" t="s">
        <v>3740</v>
      </c>
      <c r="I6000" t="s">
        <v>3740</v>
      </c>
      <c r="J6000">
        <v>0</v>
      </c>
      <c r="K6000" t="s">
        <v>3740</v>
      </c>
    </row>
    <row r="6001" spans="2:11" x14ac:dyDescent="0.3">
      <c r="B6001" t="s">
        <v>5020</v>
      </c>
      <c r="C6001">
        <v>28.7</v>
      </c>
      <c r="D6001" t="s">
        <v>3749</v>
      </c>
      <c r="E6001">
        <v>9.4700000000000006</v>
      </c>
      <c r="F6001" t="s">
        <v>3746</v>
      </c>
      <c r="G6001" t="s">
        <v>3740</v>
      </c>
      <c r="H6001" t="s">
        <v>3740</v>
      </c>
      <c r="I6001" t="s">
        <v>3740</v>
      </c>
      <c r="J6001">
        <v>2</v>
      </c>
      <c r="K6001" t="s">
        <v>3740</v>
      </c>
    </row>
    <row r="6002" spans="2:11" x14ac:dyDescent="0.3">
      <c r="B6002" t="s">
        <v>5021</v>
      </c>
      <c r="C6002">
        <v>26.63</v>
      </c>
      <c r="D6002" t="s">
        <v>3749</v>
      </c>
      <c r="E6002">
        <v>5.7</v>
      </c>
      <c r="F6002" t="s">
        <v>3747</v>
      </c>
      <c r="G6002" t="s">
        <v>3740</v>
      </c>
      <c r="H6002" t="s">
        <v>3740</v>
      </c>
      <c r="I6002" t="s">
        <v>3740</v>
      </c>
      <c r="J6002">
        <v>0</v>
      </c>
      <c r="K6002" t="s">
        <v>3740</v>
      </c>
    </row>
    <row r="6003" spans="2:11" x14ac:dyDescent="0.3">
      <c r="B6003" t="s">
        <v>5022</v>
      </c>
      <c r="C6003">
        <v>22.515000000000001</v>
      </c>
      <c r="D6003" t="s">
        <v>3750</v>
      </c>
      <c r="E6003">
        <v>11.18</v>
      </c>
      <c r="F6003" t="s">
        <v>3746</v>
      </c>
      <c r="G6003" t="s">
        <v>3740</v>
      </c>
      <c r="H6003" t="s">
        <v>3740</v>
      </c>
      <c r="I6003" t="s">
        <v>3740</v>
      </c>
      <c r="J6003">
        <v>2</v>
      </c>
      <c r="K6003" t="s">
        <v>3740</v>
      </c>
    </row>
    <row r="6004" spans="2:11" x14ac:dyDescent="0.3">
      <c r="B6004" t="s">
        <v>5023</v>
      </c>
      <c r="C6004">
        <v>36.575000000000003</v>
      </c>
      <c r="D6004" t="s">
        <v>3745</v>
      </c>
      <c r="E6004">
        <v>10.98</v>
      </c>
      <c r="F6004" t="s">
        <v>3746</v>
      </c>
      <c r="G6004" t="s">
        <v>3740</v>
      </c>
      <c r="H6004" t="s">
        <v>3740</v>
      </c>
      <c r="I6004" t="s">
        <v>3740</v>
      </c>
      <c r="J6004">
        <v>0</v>
      </c>
      <c r="K6004" t="s">
        <v>3740</v>
      </c>
    </row>
    <row r="6005" spans="2:11" x14ac:dyDescent="0.3">
      <c r="B6005" t="s">
        <v>5024</v>
      </c>
      <c r="C6005">
        <v>23.66</v>
      </c>
      <c r="D6005" t="s">
        <v>3750</v>
      </c>
      <c r="E6005">
        <v>5.1100000000000003</v>
      </c>
      <c r="F6005" t="s">
        <v>3748</v>
      </c>
      <c r="G6005" t="s">
        <v>3741</v>
      </c>
      <c r="H6005" t="s">
        <v>3740</v>
      </c>
      <c r="I6005" t="s">
        <v>3741</v>
      </c>
      <c r="J6005">
        <v>1</v>
      </c>
      <c r="K6005" t="s">
        <v>3740</v>
      </c>
    </row>
    <row r="6006" spans="2:11" x14ac:dyDescent="0.3">
      <c r="B6006" t="s">
        <v>5025</v>
      </c>
      <c r="C6006">
        <v>18.62</v>
      </c>
      <c r="D6006" t="s">
        <v>3750</v>
      </c>
      <c r="E6006">
        <v>10.24</v>
      </c>
      <c r="F6006" t="s">
        <v>3746</v>
      </c>
      <c r="G6006" t="s">
        <v>3740</v>
      </c>
      <c r="H6006" t="s">
        <v>3740</v>
      </c>
      <c r="I6006" t="s">
        <v>3740</v>
      </c>
      <c r="J6006">
        <v>0</v>
      </c>
      <c r="K6006" t="s">
        <v>3740</v>
      </c>
    </row>
    <row r="6007" spans="2:11" x14ac:dyDescent="0.3">
      <c r="B6007" t="s">
        <v>5026</v>
      </c>
      <c r="C6007">
        <v>19.190000000000001</v>
      </c>
      <c r="D6007" t="s">
        <v>3750</v>
      </c>
      <c r="E6007">
        <v>7.71</v>
      </c>
      <c r="F6007" t="s">
        <v>3746</v>
      </c>
      <c r="G6007" t="s">
        <v>3741</v>
      </c>
      <c r="H6007" t="s">
        <v>3740</v>
      </c>
      <c r="I6007" t="s">
        <v>3740</v>
      </c>
      <c r="J6007">
        <v>1</v>
      </c>
      <c r="K6007" t="s">
        <v>3740</v>
      </c>
    </row>
    <row r="6008" spans="2:11" x14ac:dyDescent="0.3">
      <c r="B6008" t="s">
        <v>5027</v>
      </c>
      <c r="C6008">
        <v>27.5</v>
      </c>
      <c r="D6008" t="s">
        <v>3749</v>
      </c>
      <c r="E6008">
        <v>6.03</v>
      </c>
      <c r="F6008" t="s">
        <v>3747</v>
      </c>
      <c r="G6008" t="s">
        <v>3740</v>
      </c>
      <c r="H6008" t="s">
        <v>3740</v>
      </c>
      <c r="I6008" t="s">
        <v>3740</v>
      </c>
      <c r="J6008">
        <v>0</v>
      </c>
      <c r="K6008" t="s">
        <v>3740</v>
      </c>
    </row>
    <row r="6009" spans="2:11" x14ac:dyDescent="0.3">
      <c r="B6009" t="s">
        <v>5028</v>
      </c>
      <c r="C6009">
        <v>27.36</v>
      </c>
      <c r="D6009" t="s">
        <v>3749</v>
      </c>
      <c r="E6009">
        <v>5.96</v>
      </c>
      <c r="F6009" t="s">
        <v>3747</v>
      </c>
      <c r="G6009" t="s">
        <v>3740</v>
      </c>
      <c r="H6009" t="s">
        <v>3740</v>
      </c>
      <c r="I6009" t="s">
        <v>3741</v>
      </c>
      <c r="J6009">
        <v>1</v>
      </c>
      <c r="K6009" t="s">
        <v>3740</v>
      </c>
    </row>
    <row r="6010" spans="2:11" x14ac:dyDescent="0.3">
      <c r="B6010" t="s">
        <v>5029</v>
      </c>
      <c r="C6010">
        <v>20.350000000000001</v>
      </c>
      <c r="D6010" t="s">
        <v>3750</v>
      </c>
      <c r="E6010">
        <v>4.16</v>
      </c>
      <c r="F6010" t="s">
        <v>3748</v>
      </c>
      <c r="G6010" t="s">
        <v>3740</v>
      </c>
      <c r="H6010" t="s">
        <v>3740</v>
      </c>
      <c r="I6010" t="s">
        <v>3740</v>
      </c>
      <c r="J6010">
        <v>0</v>
      </c>
      <c r="K6010" t="s">
        <v>3740</v>
      </c>
    </row>
    <row r="6011" spans="2:11" x14ac:dyDescent="0.3">
      <c r="B6011" t="s">
        <v>5030</v>
      </c>
      <c r="C6011">
        <v>24.035</v>
      </c>
      <c r="D6011" t="s">
        <v>3750</v>
      </c>
      <c r="E6011">
        <v>6.11</v>
      </c>
      <c r="F6011" t="s">
        <v>3747</v>
      </c>
      <c r="G6011" t="s">
        <v>3740</v>
      </c>
      <c r="H6011" t="s">
        <v>3740</v>
      </c>
      <c r="I6011" t="s">
        <v>3740</v>
      </c>
      <c r="J6011">
        <v>0</v>
      </c>
      <c r="K6011" t="s">
        <v>3740</v>
      </c>
    </row>
    <row r="6012" spans="2:11" x14ac:dyDescent="0.3">
      <c r="B6012" t="s">
        <v>5031</v>
      </c>
      <c r="C6012">
        <v>23.56</v>
      </c>
      <c r="D6012" t="s">
        <v>3750</v>
      </c>
      <c r="E6012">
        <v>5.97</v>
      </c>
      <c r="F6012" t="s">
        <v>3747</v>
      </c>
      <c r="G6012" t="s">
        <v>3740</v>
      </c>
      <c r="H6012" t="s">
        <v>3740</v>
      </c>
      <c r="I6012" t="s">
        <v>3740</v>
      </c>
      <c r="J6012">
        <v>0</v>
      </c>
      <c r="K6012" t="s">
        <v>3740</v>
      </c>
    </row>
    <row r="6013" spans="2:11" x14ac:dyDescent="0.3">
      <c r="B6013" t="s">
        <v>5032</v>
      </c>
      <c r="C6013">
        <v>27.17</v>
      </c>
      <c r="D6013" t="s">
        <v>3749</v>
      </c>
      <c r="E6013">
        <v>10.81</v>
      </c>
      <c r="F6013" t="s">
        <v>3746</v>
      </c>
      <c r="G6013" t="s">
        <v>3740</v>
      </c>
      <c r="H6013" t="s">
        <v>3740</v>
      </c>
      <c r="I6013" t="s">
        <v>3740</v>
      </c>
      <c r="J6013">
        <v>2</v>
      </c>
      <c r="K6013" t="s">
        <v>3740</v>
      </c>
    </row>
    <row r="6014" spans="2:11" x14ac:dyDescent="0.3">
      <c r="B6014" t="s">
        <v>5033</v>
      </c>
      <c r="C6014">
        <v>34.32</v>
      </c>
      <c r="D6014" t="s">
        <v>3745</v>
      </c>
      <c r="E6014">
        <v>5.7</v>
      </c>
      <c r="F6014" t="s">
        <v>3747</v>
      </c>
      <c r="G6014" t="s">
        <v>3741</v>
      </c>
      <c r="H6014" t="s">
        <v>3740</v>
      </c>
      <c r="I6014" t="s">
        <v>3741</v>
      </c>
      <c r="J6014">
        <v>1</v>
      </c>
      <c r="K6014" t="s">
        <v>3740</v>
      </c>
    </row>
    <row r="6015" spans="2:11" x14ac:dyDescent="0.3">
      <c r="B6015" t="s">
        <v>5034</v>
      </c>
      <c r="C6015">
        <v>23.87</v>
      </c>
      <c r="D6015" t="s">
        <v>3750</v>
      </c>
      <c r="E6015">
        <v>4.7699999999999996</v>
      </c>
      <c r="F6015" t="s">
        <v>3748</v>
      </c>
      <c r="G6015" t="s">
        <v>3741</v>
      </c>
      <c r="H6015" t="s">
        <v>3740</v>
      </c>
      <c r="I6015" t="s">
        <v>3741</v>
      </c>
      <c r="J6015">
        <v>1</v>
      </c>
      <c r="K6015" t="s">
        <v>3740</v>
      </c>
    </row>
    <row r="6016" spans="2:11" x14ac:dyDescent="0.3">
      <c r="B6016" t="s">
        <v>5035</v>
      </c>
      <c r="C6016">
        <v>30.15</v>
      </c>
      <c r="D6016" t="s">
        <v>3745</v>
      </c>
      <c r="E6016">
        <v>4.25</v>
      </c>
      <c r="F6016" t="s">
        <v>3748</v>
      </c>
      <c r="G6016" t="s">
        <v>3740</v>
      </c>
      <c r="H6016" t="s">
        <v>3740</v>
      </c>
      <c r="I6016" t="s">
        <v>3740</v>
      </c>
      <c r="J6016">
        <v>1</v>
      </c>
      <c r="K6016" t="s">
        <v>3740</v>
      </c>
    </row>
    <row r="6017" spans="2:11" x14ac:dyDescent="0.3">
      <c r="B6017" t="s">
        <v>5036</v>
      </c>
      <c r="C6017">
        <v>26.36</v>
      </c>
      <c r="D6017" t="s">
        <v>3749</v>
      </c>
      <c r="E6017">
        <v>5.52</v>
      </c>
      <c r="F6017" t="s">
        <v>3748</v>
      </c>
      <c r="G6017" t="s">
        <v>3740</v>
      </c>
      <c r="H6017" t="s">
        <v>3740</v>
      </c>
      <c r="I6017" t="s">
        <v>3740</v>
      </c>
      <c r="J6017">
        <v>0</v>
      </c>
      <c r="K6017" t="s">
        <v>3740</v>
      </c>
    </row>
    <row r="6018" spans="2:11" x14ac:dyDescent="0.3">
      <c r="B6018" t="s">
        <v>5037</v>
      </c>
      <c r="C6018">
        <v>45.32</v>
      </c>
      <c r="D6018" t="s">
        <v>3745</v>
      </c>
      <c r="E6018">
        <v>6.53</v>
      </c>
      <c r="F6018" t="s">
        <v>3746</v>
      </c>
      <c r="G6018" t="s">
        <v>3741</v>
      </c>
      <c r="H6018" t="s">
        <v>3740</v>
      </c>
      <c r="I6018" t="s">
        <v>3740</v>
      </c>
      <c r="J6018">
        <v>1</v>
      </c>
      <c r="K6018" t="s">
        <v>3740</v>
      </c>
    </row>
    <row r="6019" spans="2:11" x14ac:dyDescent="0.3">
      <c r="B6019" t="s">
        <v>5038</v>
      </c>
      <c r="C6019">
        <v>31.93</v>
      </c>
      <c r="D6019" t="s">
        <v>3745</v>
      </c>
      <c r="E6019">
        <v>4.82</v>
      </c>
      <c r="F6019" t="s">
        <v>3748</v>
      </c>
      <c r="G6019" t="s">
        <v>3741</v>
      </c>
      <c r="H6019" t="s">
        <v>3740</v>
      </c>
      <c r="I6019" t="s">
        <v>3740</v>
      </c>
      <c r="J6019">
        <v>1</v>
      </c>
      <c r="K6019" t="s">
        <v>3740</v>
      </c>
    </row>
    <row r="6020" spans="2:11" x14ac:dyDescent="0.3">
      <c r="B6020" t="s">
        <v>5039</v>
      </c>
      <c r="C6020">
        <v>36</v>
      </c>
      <c r="D6020" t="s">
        <v>3745</v>
      </c>
      <c r="E6020">
        <v>11.94</v>
      </c>
      <c r="F6020" t="s">
        <v>3746</v>
      </c>
      <c r="G6020" t="s">
        <v>3741</v>
      </c>
      <c r="H6020" t="s">
        <v>3740</v>
      </c>
      <c r="I6020" t="s">
        <v>3740</v>
      </c>
      <c r="J6020">
        <v>1</v>
      </c>
      <c r="K6020" t="s">
        <v>3740</v>
      </c>
    </row>
    <row r="6021" spans="2:11" x14ac:dyDescent="0.3">
      <c r="B6021" t="s">
        <v>5040</v>
      </c>
      <c r="C6021">
        <v>32</v>
      </c>
      <c r="D6021" t="s">
        <v>3745</v>
      </c>
      <c r="E6021">
        <v>7.85</v>
      </c>
      <c r="F6021" t="s">
        <v>3746</v>
      </c>
      <c r="G6021" t="s">
        <v>3741</v>
      </c>
      <c r="H6021" t="s">
        <v>3740</v>
      </c>
      <c r="I6021" t="s">
        <v>3740</v>
      </c>
      <c r="J6021">
        <v>1</v>
      </c>
      <c r="K6021" t="s">
        <v>3740</v>
      </c>
    </row>
    <row r="6022" spans="2:11" x14ac:dyDescent="0.3">
      <c r="B6022" t="s">
        <v>5041</v>
      </c>
      <c r="C6022">
        <v>29.37</v>
      </c>
      <c r="D6022" t="s">
        <v>3749</v>
      </c>
      <c r="E6022">
        <v>8.01</v>
      </c>
      <c r="F6022" t="s">
        <v>3746</v>
      </c>
      <c r="G6022" t="s">
        <v>3741</v>
      </c>
      <c r="H6022" t="s">
        <v>3740</v>
      </c>
      <c r="I6022" t="s">
        <v>3740</v>
      </c>
      <c r="J6022">
        <v>1</v>
      </c>
      <c r="K6022" t="s">
        <v>3740</v>
      </c>
    </row>
    <row r="6023" spans="2:11" x14ac:dyDescent="0.3">
      <c r="B6023" t="s">
        <v>5042</v>
      </c>
      <c r="C6023">
        <v>23.6</v>
      </c>
      <c r="D6023" t="s">
        <v>3750</v>
      </c>
      <c r="E6023">
        <v>7.4</v>
      </c>
      <c r="F6023" t="s">
        <v>3746</v>
      </c>
      <c r="G6023" t="s">
        <v>3741</v>
      </c>
      <c r="H6023" t="s">
        <v>3740</v>
      </c>
      <c r="I6023" t="s">
        <v>3740</v>
      </c>
      <c r="J6023">
        <v>1</v>
      </c>
      <c r="K6023" t="s">
        <v>3740</v>
      </c>
    </row>
    <row r="6024" spans="2:11" x14ac:dyDescent="0.3">
      <c r="B6024" t="s">
        <v>5043</v>
      </c>
      <c r="C6024">
        <v>33.155000000000001</v>
      </c>
      <c r="D6024" t="s">
        <v>3745</v>
      </c>
      <c r="E6024">
        <v>8.3800000000000008</v>
      </c>
      <c r="F6024" t="s">
        <v>3746</v>
      </c>
      <c r="G6024" t="s">
        <v>3741</v>
      </c>
      <c r="H6024" t="s">
        <v>3740</v>
      </c>
      <c r="I6024" t="s">
        <v>3740</v>
      </c>
      <c r="J6024">
        <v>0</v>
      </c>
      <c r="K6024" t="s">
        <v>3740</v>
      </c>
    </row>
    <row r="6025" spans="2:11" x14ac:dyDescent="0.3">
      <c r="B6025" t="s">
        <v>5044</v>
      </c>
      <c r="C6025">
        <v>24.32</v>
      </c>
      <c r="D6025" t="s">
        <v>3750</v>
      </c>
      <c r="E6025">
        <v>11.56</v>
      </c>
      <c r="F6025" t="s">
        <v>3746</v>
      </c>
      <c r="G6025" t="s">
        <v>3741</v>
      </c>
      <c r="H6025" t="s">
        <v>3740</v>
      </c>
      <c r="I6025" t="s">
        <v>3740</v>
      </c>
      <c r="J6025">
        <v>1</v>
      </c>
      <c r="K6025" t="s">
        <v>3740</v>
      </c>
    </row>
    <row r="6026" spans="2:11" x14ac:dyDescent="0.3">
      <c r="B6026" t="s">
        <v>5045</v>
      </c>
      <c r="C6026">
        <v>36.299999999999997</v>
      </c>
      <c r="D6026" t="s">
        <v>3745</v>
      </c>
      <c r="E6026">
        <v>4.6100000000000003</v>
      </c>
      <c r="F6026" t="s">
        <v>3748</v>
      </c>
      <c r="G6026" t="s">
        <v>3740</v>
      </c>
      <c r="H6026" t="s">
        <v>3740</v>
      </c>
      <c r="I6026" t="s">
        <v>3740</v>
      </c>
      <c r="J6026">
        <v>0</v>
      </c>
      <c r="K6026" t="s">
        <v>3740</v>
      </c>
    </row>
    <row r="6027" spans="2:11" x14ac:dyDescent="0.3">
      <c r="B6027" t="s">
        <v>5046</v>
      </c>
      <c r="C6027">
        <v>34.4</v>
      </c>
      <c r="D6027" t="s">
        <v>3745</v>
      </c>
      <c r="E6027">
        <v>4.95</v>
      </c>
      <c r="F6027" t="s">
        <v>3748</v>
      </c>
      <c r="G6027" t="s">
        <v>3740</v>
      </c>
      <c r="H6027" t="s">
        <v>3740</v>
      </c>
      <c r="I6027" t="s">
        <v>3741</v>
      </c>
      <c r="J6027">
        <v>1</v>
      </c>
      <c r="K6027" t="s">
        <v>3740</v>
      </c>
    </row>
    <row r="6028" spans="2:11" x14ac:dyDescent="0.3">
      <c r="B6028" t="s">
        <v>5047</v>
      </c>
      <c r="C6028">
        <v>30.9</v>
      </c>
      <c r="D6028" t="s">
        <v>3745</v>
      </c>
      <c r="E6028">
        <v>5.04</v>
      </c>
      <c r="F6028" t="s">
        <v>3748</v>
      </c>
      <c r="G6028" t="s">
        <v>3740</v>
      </c>
      <c r="H6028" t="s">
        <v>3740</v>
      </c>
      <c r="I6028" t="s">
        <v>3740</v>
      </c>
      <c r="J6028">
        <v>0</v>
      </c>
      <c r="K6028" t="s">
        <v>3740</v>
      </c>
    </row>
    <row r="6029" spans="2:11" x14ac:dyDescent="0.3">
      <c r="B6029" t="s">
        <v>5048</v>
      </c>
      <c r="C6029">
        <v>28.6</v>
      </c>
      <c r="D6029" t="s">
        <v>3749</v>
      </c>
      <c r="E6029">
        <v>5.42</v>
      </c>
      <c r="F6029" t="s">
        <v>3748</v>
      </c>
      <c r="G6029" t="s">
        <v>3740</v>
      </c>
      <c r="H6029" t="s">
        <v>3740</v>
      </c>
      <c r="I6029" t="s">
        <v>3740</v>
      </c>
      <c r="J6029">
        <v>0</v>
      </c>
      <c r="K6029" t="s">
        <v>3740</v>
      </c>
    </row>
    <row r="6030" spans="2:11" x14ac:dyDescent="0.3">
      <c r="B6030" t="s">
        <v>5049</v>
      </c>
      <c r="C6030">
        <v>27.83</v>
      </c>
      <c r="D6030" t="s">
        <v>3749</v>
      </c>
      <c r="E6030">
        <v>5.39</v>
      </c>
      <c r="F6030" t="s">
        <v>3748</v>
      </c>
      <c r="G6030" t="s">
        <v>3740</v>
      </c>
      <c r="H6030" t="s">
        <v>3740</v>
      </c>
      <c r="I6030" t="s">
        <v>3740</v>
      </c>
      <c r="J6030">
        <v>0</v>
      </c>
      <c r="K6030" t="s">
        <v>3740</v>
      </c>
    </row>
    <row r="6031" spans="2:11" x14ac:dyDescent="0.3">
      <c r="B6031" t="s">
        <v>5050</v>
      </c>
      <c r="C6031">
        <v>39.64</v>
      </c>
      <c r="D6031" t="s">
        <v>3745</v>
      </c>
      <c r="E6031">
        <v>6</v>
      </c>
      <c r="F6031" t="s">
        <v>3747</v>
      </c>
      <c r="G6031" t="s">
        <v>3740</v>
      </c>
      <c r="H6031" t="s">
        <v>3740</v>
      </c>
      <c r="I6031" t="s">
        <v>3741</v>
      </c>
      <c r="J6031">
        <v>1</v>
      </c>
      <c r="K6031" t="s">
        <v>3740</v>
      </c>
    </row>
    <row r="6032" spans="2:11" x14ac:dyDescent="0.3">
      <c r="B6032" t="s">
        <v>5051</v>
      </c>
      <c r="C6032">
        <v>38.479999999999997</v>
      </c>
      <c r="D6032" t="s">
        <v>3745</v>
      </c>
      <c r="E6032">
        <v>6.02</v>
      </c>
      <c r="F6032" t="s">
        <v>3747</v>
      </c>
      <c r="G6032" t="s">
        <v>3740</v>
      </c>
      <c r="H6032" t="s">
        <v>3740</v>
      </c>
      <c r="I6032" t="s">
        <v>3740</v>
      </c>
      <c r="J6032">
        <v>1</v>
      </c>
      <c r="K6032" t="s">
        <v>3740</v>
      </c>
    </row>
    <row r="6033" spans="2:11" x14ac:dyDescent="0.3">
      <c r="B6033" t="s">
        <v>5052</v>
      </c>
      <c r="C6033">
        <v>36.200000000000003</v>
      </c>
      <c r="D6033" t="s">
        <v>3745</v>
      </c>
      <c r="E6033">
        <v>4.62</v>
      </c>
      <c r="F6033" t="s">
        <v>3748</v>
      </c>
      <c r="G6033" t="s">
        <v>3740</v>
      </c>
      <c r="H6033" t="s">
        <v>3740</v>
      </c>
      <c r="I6033" t="s">
        <v>3740</v>
      </c>
      <c r="J6033">
        <v>2</v>
      </c>
      <c r="K6033" t="s">
        <v>3740</v>
      </c>
    </row>
    <row r="6034" spans="2:11" x14ac:dyDescent="0.3">
      <c r="B6034" t="s">
        <v>5053</v>
      </c>
      <c r="C6034">
        <v>27.13</v>
      </c>
      <c r="D6034" t="s">
        <v>3749</v>
      </c>
      <c r="E6034">
        <v>5.59</v>
      </c>
      <c r="F6034" t="s">
        <v>3748</v>
      </c>
      <c r="G6034" t="s">
        <v>3740</v>
      </c>
      <c r="H6034" t="s">
        <v>3740</v>
      </c>
      <c r="I6034" t="s">
        <v>3740</v>
      </c>
      <c r="J6034">
        <v>1</v>
      </c>
      <c r="K6034" t="s">
        <v>3740</v>
      </c>
    </row>
    <row r="6035" spans="2:11" x14ac:dyDescent="0.3">
      <c r="B6035" t="s">
        <v>5054</v>
      </c>
      <c r="C6035">
        <v>20.75</v>
      </c>
      <c r="D6035" t="s">
        <v>3750</v>
      </c>
      <c r="E6035">
        <v>5.18</v>
      </c>
      <c r="F6035" t="s">
        <v>3748</v>
      </c>
      <c r="G6035" t="s">
        <v>3741</v>
      </c>
      <c r="H6035" t="s">
        <v>3740</v>
      </c>
      <c r="I6035" t="s">
        <v>3740</v>
      </c>
      <c r="J6035">
        <v>2</v>
      </c>
      <c r="K6035" t="s">
        <v>3740</v>
      </c>
    </row>
    <row r="6036" spans="2:11" x14ac:dyDescent="0.3">
      <c r="B6036" t="s">
        <v>5055</v>
      </c>
      <c r="C6036">
        <v>26.6</v>
      </c>
      <c r="D6036" t="s">
        <v>3749</v>
      </c>
      <c r="E6036">
        <v>6.29</v>
      </c>
      <c r="F6036" t="s">
        <v>3747</v>
      </c>
      <c r="G6036" t="s">
        <v>3740</v>
      </c>
      <c r="H6036" t="s">
        <v>3740</v>
      </c>
      <c r="I6036" t="s">
        <v>3740</v>
      </c>
      <c r="J6036">
        <v>2</v>
      </c>
      <c r="K6036" t="s">
        <v>3740</v>
      </c>
    </row>
    <row r="6037" spans="2:11" x14ac:dyDescent="0.3">
      <c r="B6037" t="s">
        <v>5056</v>
      </c>
      <c r="C6037">
        <v>25.3</v>
      </c>
      <c r="D6037" t="s">
        <v>3749</v>
      </c>
      <c r="E6037">
        <v>4.49</v>
      </c>
      <c r="F6037" t="s">
        <v>3748</v>
      </c>
      <c r="G6037" t="s">
        <v>3740</v>
      </c>
      <c r="H6037" t="s">
        <v>3740</v>
      </c>
      <c r="I6037" t="s">
        <v>3740</v>
      </c>
      <c r="J6037">
        <v>2</v>
      </c>
      <c r="K6037" t="s">
        <v>3740</v>
      </c>
    </row>
    <row r="6038" spans="2:11" x14ac:dyDescent="0.3">
      <c r="B6038" t="s">
        <v>5057</v>
      </c>
      <c r="C6038">
        <v>18.84</v>
      </c>
      <c r="D6038" t="s">
        <v>3750</v>
      </c>
      <c r="E6038">
        <v>11.82</v>
      </c>
      <c r="F6038" t="s">
        <v>3746</v>
      </c>
      <c r="G6038" t="s">
        <v>3741</v>
      </c>
      <c r="H6038" t="s">
        <v>3740</v>
      </c>
      <c r="I6038" t="s">
        <v>3741</v>
      </c>
      <c r="J6038">
        <v>1</v>
      </c>
      <c r="K6038" t="s">
        <v>3740</v>
      </c>
    </row>
    <row r="6039" spans="2:11" x14ac:dyDescent="0.3">
      <c r="B6039" t="s">
        <v>5058</v>
      </c>
      <c r="C6039">
        <v>19.57</v>
      </c>
      <c r="D6039" t="s">
        <v>3750</v>
      </c>
      <c r="E6039">
        <v>7.41</v>
      </c>
      <c r="F6039" t="s">
        <v>3746</v>
      </c>
      <c r="G6039" t="s">
        <v>3741</v>
      </c>
      <c r="H6039" t="s">
        <v>3740</v>
      </c>
      <c r="I6039" t="s">
        <v>3740</v>
      </c>
      <c r="J6039">
        <v>1</v>
      </c>
      <c r="K6039" t="s">
        <v>3740</v>
      </c>
    </row>
    <row r="6040" spans="2:11" x14ac:dyDescent="0.3">
      <c r="B6040" t="s">
        <v>5059</v>
      </c>
      <c r="C6040">
        <v>30.495000000000001</v>
      </c>
      <c r="D6040" t="s">
        <v>3745</v>
      </c>
      <c r="E6040">
        <v>5.97</v>
      </c>
      <c r="F6040" t="s">
        <v>3747</v>
      </c>
      <c r="G6040" t="s">
        <v>3740</v>
      </c>
      <c r="H6040" t="s">
        <v>3740</v>
      </c>
      <c r="I6040" t="s">
        <v>3740</v>
      </c>
      <c r="J6040">
        <v>0</v>
      </c>
      <c r="K6040" t="s">
        <v>3740</v>
      </c>
    </row>
    <row r="6041" spans="2:11" x14ac:dyDescent="0.3">
      <c r="B6041" t="s">
        <v>5060</v>
      </c>
      <c r="C6041">
        <v>30.114999999999998</v>
      </c>
      <c r="D6041" t="s">
        <v>3745</v>
      </c>
      <c r="E6041">
        <v>5.74</v>
      </c>
      <c r="F6041" t="s">
        <v>3747</v>
      </c>
      <c r="G6041" t="s">
        <v>3740</v>
      </c>
      <c r="H6041" t="s">
        <v>3740</v>
      </c>
      <c r="I6041" t="s">
        <v>3741</v>
      </c>
      <c r="J6041">
        <v>1</v>
      </c>
      <c r="K6041" t="s">
        <v>3740</v>
      </c>
    </row>
    <row r="6042" spans="2:11" x14ac:dyDescent="0.3">
      <c r="B6042" t="s">
        <v>5061</v>
      </c>
      <c r="C6042">
        <v>24.78</v>
      </c>
      <c r="D6042" t="s">
        <v>3750</v>
      </c>
      <c r="E6042">
        <v>9.85</v>
      </c>
      <c r="F6042" t="s">
        <v>3746</v>
      </c>
      <c r="G6042" t="s">
        <v>3740</v>
      </c>
      <c r="H6042" t="s">
        <v>3740</v>
      </c>
      <c r="I6042" t="s">
        <v>3740</v>
      </c>
      <c r="J6042">
        <v>0</v>
      </c>
      <c r="K6042" t="s">
        <v>3740</v>
      </c>
    </row>
    <row r="6043" spans="2:11" x14ac:dyDescent="0.3">
      <c r="B6043" t="s">
        <v>5062</v>
      </c>
      <c r="C6043">
        <v>24.77</v>
      </c>
      <c r="D6043" t="s">
        <v>3750</v>
      </c>
      <c r="E6043">
        <v>7.59</v>
      </c>
      <c r="F6043" t="s">
        <v>3746</v>
      </c>
      <c r="G6043" t="s">
        <v>3740</v>
      </c>
      <c r="H6043" t="s">
        <v>3740</v>
      </c>
      <c r="I6043" t="s">
        <v>3740</v>
      </c>
      <c r="J6043">
        <v>0</v>
      </c>
      <c r="K6043" t="s">
        <v>3740</v>
      </c>
    </row>
    <row r="6044" spans="2:11" x14ac:dyDescent="0.3">
      <c r="B6044" t="s">
        <v>5063</v>
      </c>
      <c r="C6044">
        <v>16.579999999999998</v>
      </c>
      <c r="D6044" t="s">
        <v>3751</v>
      </c>
      <c r="E6044">
        <v>6.98</v>
      </c>
      <c r="F6044" t="s">
        <v>3746</v>
      </c>
      <c r="G6044" t="s">
        <v>3741</v>
      </c>
      <c r="H6044" t="s">
        <v>3740</v>
      </c>
      <c r="I6044" t="s">
        <v>3741</v>
      </c>
      <c r="J6044">
        <v>1</v>
      </c>
      <c r="K6044" t="s">
        <v>3740</v>
      </c>
    </row>
    <row r="6045" spans="2:11" x14ac:dyDescent="0.3">
      <c r="B6045" t="s">
        <v>5064</v>
      </c>
      <c r="C6045">
        <v>38.17</v>
      </c>
      <c r="D6045" t="s">
        <v>3745</v>
      </c>
      <c r="E6045">
        <v>4.7300000000000004</v>
      </c>
      <c r="F6045" t="s">
        <v>3748</v>
      </c>
      <c r="G6045" t="s">
        <v>3741</v>
      </c>
      <c r="H6045" t="s">
        <v>3740</v>
      </c>
      <c r="I6045" t="s">
        <v>3740</v>
      </c>
      <c r="J6045">
        <v>0</v>
      </c>
      <c r="K6045" t="s">
        <v>3740</v>
      </c>
    </row>
    <row r="6046" spans="2:11" x14ac:dyDescent="0.3">
      <c r="B6046" t="s">
        <v>5065</v>
      </c>
      <c r="C6046">
        <v>39.424999999999997</v>
      </c>
      <c r="D6046" t="s">
        <v>3745</v>
      </c>
      <c r="E6046">
        <v>4.76</v>
      </c>
      <c r="F6046" t="s">
        <v>3748</v>
      </c>
      <c r="G6046" t="s">
        <v>3741</v>
      </c>
      <c r="H6046" t="s">
        <v>3740</v>
      </c>
      <c r="I6046" t="s">
        <v>3740</v>
      </c>
      <c r="J6046">
        <v>0</v>
      </c>
      <c r="K6046" t="s">
        <v>3740</v>
      </c>
    </row>
    <row r="6047" spans="2:11" x14ac:dyDescent="0.3">
      <c r="B6047" t="s">
        <v>5066</v>
      </c>
      <c r="C6047">
        <v>33.44</v>
      </c>
      <c r="D6047" t="s">
        <v>3745</v>
      </c>
      <c r="E6047">
        <v>6.24</v>
      </c>
      <c r="F6047" t="s">
        <v>3747</v>
      </c>
      <c r="G6047" t="s">
        <v>3741</v>
      </c>
      <c r="H6047" t="s">
        <v>3740</v>
      </c>
      <c r="I6047" t="s">
        <v>3740</v>
      </c>
      <c r="J6047">
        <v>0</v>
      </c>
      <c r="K6047" t="s">
        <v>3740</v>
      </c>
    </row>
    <row r="6048" spans="2:11" x14ac:dyDescent="0.3">
      <c r="B6048" t="s">
        <v>5067</v>
      </c>
      <c r="C6048">
        <v>33.344999999999999</v>
      </c>
      <c r="D6048" t="s">
        <v>3745</v>
      </c>
      <c r="E6048">
        <v>5.44</v>
      </c>
      <c r="F6048" t="s">
        <v>3748</v>
      </c>
      <c r="G6048" t="s">
        <v>3741</v>
      </c>
      <c r="H6048" t="s">
        <v>3740</v>
      </c>
      <c r="I6048" t="s">
        <v>3740</v>
      </c>
      <c r="J6048">
        <v>0</v>
      </c>
      <c r="K6048" t="s">
        <v>3740</v>
      </c>
    </row>
    <row r="6049" spans="2:11" x14ac:dyDescent="0.3">
      <c r="B6049" t="s">
        <v>5068</v>
      </c>
      <c r="C6049">
        <v>38.79</v>
      </c>
      <c r="D6049" t="s">
        <v>3745</v>
      </c>
      <c r="E6049">
        <v>5.08</v>
      </c>
      <c r="F6049" t="s">
        <v>3748</v>
      </c>
      <c r="G6049" t="s">
        <v>3740</v>
      </c>
      <c r="H6049" t="s">
        <v>3740</v>
      </c>
      <c r="I6049" t="s">
        <v>3741</v>
      </c>
      <c r="J6049">
        <v>1</v>
      </c>
      <c r="K6049" t="s">
        <v>3740</v>
      </c>
    </row>
    <row r="6050" spans="2:11" x14ac:dyDescent="0.3">
      <c r="B6050" t="s">
        <v>5069</v>
      </c>
      <c r="C6050">
        <v>30.684999999999999</v>
      </c>
      <c r="D6050" t="s">
        <v>3745</v>
      </c>
      <c r="E6050">
        <v>4.87</v>
      </c>
      <c r="F6050" t="s">
        <v>3748</v>
      </c>
      <c r="G6050" t="s">
        <v>3740</v>
      </c>
      <c r="H6050" t="s">
        <v>3740</v>
      </c>
      <c r="I6050" t="s">
        <v>3741</v>
      </c>
      <c r="J6050">
        <v>1</v>
      </c>
      <c r="K6050" t="s">
        <v>3740</v>
      </c>
    </row>
    <row r="6051" spans="2:11" x14ac:dyDescent="0.3">
      <c r="B6051" t="s">
        <v>5070</v>
      </c>
      <c r="C6051">
        <v>22.135000000000002</v>
      </c>
      <c r="D6051" t="s">
        <v>3750</v>
      </c>
      <c r="E6051">
        <v>8.17</v>
      </c>
      <c r="F6051" t="s">
        <v>3746</v>
      </c>
      <c r="G6051" t="s">
        <v>3740</v>
      </c>
      <c r="H6051" t="s">
        <v>3740</v>
      </c>
      <c r="I6051" t="s">
        <v>3740</v>
      </c>
      <c r="J6051">
        <v>0</v>
      </c>
      <c r="K6051" t="s">
        <v>3740</v>
      </c>
    </row>
    <row r="6052" spans="2:11" x14ac:dyDescent="0.3">
      <c r="B6052" t="s">
        <v>5071</v>
      </c>
      <c r="C6052">
        <v>33.33</v>
      </c>
      <c r="D6052" t="s">
        <v>3745</v>
      </c>
      <c r="E6052">
        <v>7.61</v>
      </c>
      <c r="F6052" t="s">
        <v>3746</v>
      </c>
      <c r="G6052" t="s">
        <v>3740</v>
      </c>
      <c r="H6052" t="s">
        <v>3740</v>
      </c>
      <c r="I6052" t="s">
        <v>3740</v>
      </c>
      <c r="J6052">
        <v>0</v>
      </c>
      <c r="K6052" t="s">
        <v>3740</v>
      </c>
    </row>
    <row r="6053" spans="2:11" x14ac:dyDescent="0.3">
      <c r="B6053" t="s">
        <v>5072</v>
      </c>
      <c r="C6053">
        <v>31.13</v>
      </c>
      <c r="D6053" t="s">
        <v>3745</v>
      </c>
      <c r="E6053">
        <v>10.1</v>
      </c>
      <c r="F6053" t="s">
        <v>3746</v>
      </c>
      <c r="G6053" t="s">
        <v>3740</v>
      </c>
      <c r="H6053" t="s">
        <v>3740</v>
      </c>
      <c r="I6053" t="s">
        <v>3740</v>
      </c>
      <c r="J6053">
        <v>0</v>
      </c>
      <c r="K6053" t="s">
        <v>3740</v>
      </c>
    </row>
    <row r="6054" spans="2:11" x14ac:dyDescent="0.3">
      <c r="B6054" t="s">
        <v>5073</v>
      </c>
      <c r="C6054">
        <v>28.9</v>
      </c>
      <c r="D6054" t="s">
        <v>3749</v>
      </c>
      <c r="E6054">
        <v>11.24</v>
      </c>
      <c r="F6054" t="s">
        <v>3746</v>
      </c>
      <c r="G6054" t="s">
        <v>3740</v>
      </c>
      <c r="H6054" t="s">
        <v>3740</v>
      </c>
      <c r="I6054" t="s">
        <v>3740</v>
      </c>
      <c r="J6054">
        <v>0</v>
      </c>
      <c r="K6054" t="s">
        <v>3740</v>
      </c>
    </row>
    <row r="6055" spans="2:11" x14ac:dyDescent="0.3">
      <c r="B6055" t="s">
        <v>5074</v>
      </c>
      <c r="C6055">
        <v>43.31</v>
      </c>
      <c r="D6055" t="s">
        <v>3745</v>
      </c>
      <c r="E6055">
        <v>6.1</v>
      </c>
      <c r="F6055" t="s">
        <v>3747</v>
      </c>
      <c r="G6055" t="s">
        <v>3741</v>
      </c>
      <c r="H6055" t="s">
        <v>3742</v>
      </c>
      <c r="I6055" t="s">
        <v>3740</v>
      </c>
      <c r="J6055">
        <v>1</v>
      </c>
      <c r="K6055" t="s">
        <v>3740</v>
      </c>
    </row>
    <row r="6056" spans="2:11" x14ac:dyDescent="0.3">
      <c r="B6056" t="s">
        <v>5075</v>
      </c>
      <c r="C6056">
        <v>22.8</v>
      </c>
      <c r="D6056" t="s">
        <v>3750</v>
      </c>
      <c r="E6056">
        <v>6.98</v>
      </c>
      <c r="F6056" t="s">
        <v>3746</v>
      </c>
      <c r="G6056" t="s">
        <v>3740</v>
      </c>
      <c r="H6056" t="s">
        <v>3740</v>
      </c>
      <c r="I6056" t="s">
        <v>3740</v>
      </c>
      <c r="J6056">
        <v>0</v>
      </c>
      <c r="K6056" t="s">
        <v>3740</v>
      </c>
    </row>
    <row r="6057" spans="2:11" x14ac:dyDescent="0.3">
      <c r="B6057" t="s">
        <v>5076</v>
      </c>
      <c r="C6057">
        <v>19.09</v>
      </c>
      <c r="D6057" t="s">
        <v>3750</v>
      </c>
      <c r="E6057">
        <v>4</v>
      </c>
      <c r="F6057" t="s">
        <v>3748</v>
      </c>
      <c r="G6057" t="s">
        <v>3741</v>
      </c>
      <c r="H6057" t="s">
        <v>3740</v>
      </c>
      <c r="I6057" t="s">
        <v>3740</v>
      </c>
      <c r="J6057">
        <v>1</v>
      </c>
      <c r="K6057" t="s">
        <v>3740</v>
      </c>
    </row>
    <row r="6058" spans="2:11" x14ac:dyDescent="0.3">
      <c r="B6058" t="s">
        <v>5077</v>
      </c>
      <c r="C6058">
        <v>23.37</v>
      </c>
      <c r="D6058" t="s">
        <v>3750</v>
      </c>
      <c r="E6058">
        <v>4.2300000000000004</v>
      </c>
      <c r="F6058" t="s">
        <v>3748</v>
      </c>
      <c r="G6058" t="s">
        <v>3740</v>
      </c>
      <c r="H6058" t="s">
        <v>3740</v>
      </c>
      <c r="I6058" t="s">
        <v>3740</v>
      </c>
      <c r="J6058">
        <v>0</v>
      </c>
      <c r="K6058" t="s">
        <v>3740</v>
      </c>
    </row>
    <row r="6059" spans="2:11" x14ac:dyDescent="0.3">
      <c r="B6059" t="s">
        <v>5078</v>
      </c>
      <c r="C6059">
        <v>33.44</v>
      </c>
      <c r="D6059" t="s">
        <v>3745</v>
      </c>
      <c r="E6059">
        <v>4.72</v>
      </c>
      <c r="F6059" t="s">
        <v>3748</v>
      </c>
      <c r="G6059" t="s">
        <v>3741</v>
      </c>
      <c r="H6059" t="s">
        <v>3740</v>
      </c>
      <c r="I6059" t="s">
        <v>3740</v>
      </c>
      <c r="J6059">
        <v>0</v>
      </c>
      <c r="K6059" t="s">
        <v>3740</v>
      </c>
    </row>
    <row r="6060" spans="2:11" x14ac:dyDescent="0.3">
      <c r="B6060" t="s">
        <v>5079</v>
      </c>
      <c r="C6060">
        <v>28.05</v>
      </c>
      <c r="D6060" t="s">
        <v>3749</v>
      </c>
      <c r="E6060">
        <v>5.63</v>
      </c>
      <c r="F6060" t="s">
        <v>3748</v>
      </c>
      <c r="G6060" t="s">
        <v>3741</v>
      </c>
      <c r="H6060" t="s">
        <v>3740</v>
      </c>
      <c r="I6060" t="s">
        <v>3740</v>
      </c>
      <c r="J6060">
        <v>0</v>
      </c>
      <c r="K6060" t="s">
        <v>3740</v>
      </c>
    </row>
    <row r="6061" spans="2:11" x14ac:dyDescent="0.3">
      <c r="B6061" t="s">
        <v>5080</v>
      </c>
      <c r="C6061">
        <v>27.72</v>
      </c>
      <c r="D6061" t="s">
        <v>3749</v>
      </c>
      <c r="E6061">
        <v>5.83</v>
      </c>
      <c r="F6061" t="s">
        <v>3747</v>
      </c>
      <c r="G6061" t="s">
        <v>3741</v>
      </c>
      <c r="H6061" t="s">
        <v>3740</v>
      </c>
      <c r="I6061" t="s">
        <v>3740</v>
      </c>
      <c r="J6061">
        <v>0</v>
      </c>
      <c r="K6061" t="s">
        <v>3740</v>
      </c>
    </row>
    <row r="6062" spans="2:11" x14ac:dyDescent="0.3">
      <c r="B6062" t="s">
        <v>5081</v>
      </c>
      <c r="C6062">
        <v>29.81</v>
      </c>
      <c r="D6062" t="s">
        <v>3749</v>
      </c>
      <c r="E6062">
        <v>9.23</v>
      </c>
      <c r="F6062" t="s">
        <v>3746</v>
      </c>
      <c r="G6062" t="s">
        <v>3740</v>
      </c>
      <c r="H6062" t="s">
        <v>3740</v>
      </c>
      <c r="I6062" t="s">
        <v>3740</v>
      </c>
      <c r="J6062">
        <v>0</v>
      </c>
      <c r="K6062" t="s">
        <v>3740</v>
      </c>
    </row>
    <row r="6063" spans="2:11" x14ac:dyDescent="0.3">
      <c r="B6063" t="s">
        <v>5082</v>
      </c>
      <c r="C6063">
        <v>23.98</v>
      </c>
      <c r="D6063" t="s">
        <v>3750</v>
      </c>
      <c r="E6063">
        <v>9.89</v>
      </c>
      <c r="F6063" t="s">
        <v>3746</v>
      </c>
      <c r="G6063" t="s">
        <v>3740</v>
      </c>
      <c r="H6063" t="s">
        <v>3740</v>
      </c>
      <c r="I6063" t="s">
        <v>3740</v>
      </c>
      <c r="J6063">
        <v>0</v>
      </c>
      <c r="K6063" t="s">
        <v>3740</v>
      </c>
    </row>
    <row r="6064" spans="2:11" x14ac:dyDescent="0.3">
      <c r="B6064" t="s">
        <v>5083</v>
      </c>
      <c r="C6064">
        <v>17.34</v>
      </c>
      <c r="D6064" t="s">
        <v>3751</v>
      </c>
      <c r="E6064">
        <v>12</v>
      </c>
      <c r="F6064" t="s">
        <v>3746</v>
      </c>
      <c r="G6064" t="s">
        <v>3740</v>
      </c>
      <c r="H6064" t="s">
        <v>3740</v>
      </c>
      <c r="I6064" t="s">
        <v>3740</v>
      </c>
      <c r="J6064">
        <v>0</v>
      </c>
      <c r="K6064" t="s">
        <v>3740</v>
      </c>
    </row>
    <row r="6065" spans="2:11" x14ac:dyDescent="0.3">
      <c r="B6065" t="s">
        <v>5084</v>
      </c>
      <c r="C6065">
        <v>40.39</v>
      </c>
      <c r="D6065" t="s">
        <v>3745</v>
      </c>
      <c r="E6065">
        <v>4.24</v>
      </c>
      <c r="F6065" t="s">
        <v>3748</v>
      </c>
      <c r="G6065" t="s">
        <v>3741</v>
      </c>
      <c r="H6065" t="s">
        <v>3740</v>
      </c>
      <c r="I6065" t="s">
        <v>3741</v>
      </c>
      <c r="J6065">
        <v>1</v>
      </c>
      <c r="K6065" t="s">
        <v>3740</v>
      </c>
    </row>
    <row r="6066" spans="2:11" x14ac:dyDescent="0.3">
      <c r="B6066" t="s">
        <v>5085</v>
      </c>
      <c r="C6066">
        <v>25.96</v>
      </c>
      <c r="D6066" t="s">
        <v>3749</v>
      </c>
      <c r="E6066">
        <v>4.68</v>
      </c>
      <c r="F6066" t="s">
        <v>3748</v>
      </c>
      <c r="G6066" t="s">
        <v>3741</v>
      </c>
      <c r="H6066" t="s">
        <v>3740</v>
      </c>
      <c r="I6066" t="s">
        <v>3741</v>
      </c>
      <c r="J6066">
        <v>1</v>
      </c>
      <c r="K6066" t="s">
        <v>3740</v>
      </c>
    </row>
    <row r="6067" spans="2:11" x14ac:dyDescent="0.3">
      <c r="B6067" t="s">
        <v>5086</v>
      </c>
      <c r="C6067">
        <v>17.68</v>
      </c>
      <c r="D6067" t="s">
        <v>3751</v>
      </c>
      <c r="E6067">
        <v>8.57</v>
      </c>
      <c r="F6067" t="s">
        <v>3746</v>
      </c>
      <c r="G6067" t="s">
        <v>3741</v>
      </c>
      <c r="H6067" t="s">
        <v>3740</v>
      </c>
      <c r="I6067" t="s">
        <v>3741</v>
      </c>
      <c r="J6067">
        <v>1</v>
      </c>
      <c r="K6067" t="s">
        <v>3740</v>
      </c>
    </row>
    <row r="6068" spans="2:11" x14ac:dyDescent="0.3">
      <c r="B6068" t="s">
        <v>5087</v>
      </c>
      <c r="C6068">
        <v>30.875</v>
      </c>
      <c r="D6068" t="s">
        <v>3745</v>
      </c>
      <c r="E6068">
        <v>4.0999999999999996</v>
      </c>
      <c r="F6068" t="s">
        <v>3748</v>
      </c>
      <c r="G6068" t="s">
        <v>3740</v>
      </c>
      <c r="H6068" t="s">
        <v>3740</v>
      </c>
      <c r="I6068" t="s">
        <v>3740</v>
      </c>
      <c r="J6068">
        <v>0</v>
      </c>
      <c r="K6068" t="s">
        <v>3740</v>
      </c>
    </row>
    <row r="6069" spans="2:11" x14ac:dyDescent="0.3">
      <c r="B6069" t="s">
        <v>5088</v>
      </c>
      <c r="C6069">
        <v>30.81</v>
      </c>
      <c r="D6069" t="s">
        <v>3745</v>
      </c>
      <c r="E6069">
        <v>4.49</v>
      </c>
      <c r="F6069" t="s">
        <v>3748</v>
      </c>
      <c r="G6069" t="s">
        <v>3740</v>
      </c>
      <c r="H6069" t="s">
        <v>3740</v>
      </c>
      <c r="I6069" t="s">
        <v>3740</v>
      </c>
      <c r="J6069">
        <v>0</v>
      </c>
      <c r="K6069" t="s">
        <v>3740</v>
      </c>
    </row>
    <row r="6070" spans="2:11" x14ac:dyDescent="0.3">
      <c r="B6070" t="s">
        <v>5089</v>
      </c>
      <c r="C6070">
        <v>36.85</v>
      </c>
      <c r="D6070" t="s">
        <v>3745</v>
      </c>
      <c r="E6070">
        <v>8.8000000000000007</v>
      </c>
      <c r="F6070" t="s">
        <v>3746</v>
      </c>
      <c r="G6070" t="s">
        <v>3740</v>
      </c>
      <c r="H6070" t="s">
        <v>3740</v>
      </c>
      <c r="I6070" t="s">
        <v>3740</v>
      </c>
      <c r="J6070">
        <v>2</v>
      </c>
      <c r="K6070" t="s">
        <v>3740</v>
      </c>
    </row>
    <row r="6071" spans="2:11" x14ac:dyDescent="0.3">
      <c r="B6071" t="s">
        <v>5090</v>
      </c>
      <c r="C6071">
        <v>35.86</v>
      </c>
      <c r="D6071" t="s">
        <v>3745</v>
      </c>
      <c r="E6071">
        <v>7.93</v>
      </c>
      <c r="F6071" t="s">
        <v>3746</v>
      </c>
      <c r="G6071" t="s">
        <v>3740</v>
      </c>
      <c r="H6071" t="s">
        <v>3740</v>
      </c>
      <c r="I6071" t="s">
        <v>3740</v>
      </c>
      <c r="J6071">
        <v>2</v>
      </c>
      <c r="K6071" t="s">
        <v>3740</v>
      </c>
    </row>
    <row r="6072" spans="2:11" x14ac:dyDescent="0.3">
      <c r="B6072" t="s">
        <v>5091</v>
      </c>
      <c r="C6072">
        <v>30.3</v>
      </c>
      <c r="D6072" t="s">
        <v>3745</v>
      </c>
      <c r="E6072">
        <v>9.4499999999999993</v>
      </c>
      <c r="F6072" t="s">
        <v>3746</v>
      </c>
      <c r="G6072" t="s">
        <v>3740</v>
      </c>
      <c r="H6072" t="s">
        <v>3740</v>
      </c>
      <c r="I6072" t="s">
        <v>3740</v>
      </c>
      <c r="J6072">
        <v>2</v>
      </c>
      <c r="K6072" t="s">
        <v>3740</v>
      </c>
    </row>
    <row r="6073" spans="2:11" x14ac:dyDescent="0.3">
      <c r="B6073" t="s">
        <v>5092</v>
      </c>
      <c r="C6073">
        <v>32.015000000000001</v>
      </c>
      <c r="D6073" t="s">
        <v>3745</v>
      </c>
      <c r="E6073">
        <v>7.67</v>
      </c>
      <c r="F6073" t="s">
        <v>3746</v>
      </c>
      <c r="G6073" t="s">
        <v>3740</v>
      </c>
      <c r="H6073" t="s">
        <v>3740</v>
      </c>
      <c r="I6073" t="s">
        <v>3740</v>
      </c>
      <c r="J6073">
        <v>0</v>
      </c>
      <c r="K6073" t="s">
        <v>3740</v>
      </c>
    </row>
    <row r="6074" spans="2:11" x14ac:dyDescent="0.3">
      <c r="B6074" t="s">
        <v>5093</v>
      </c>
      <c r="C6074">
        <v>25.06</v>
      </c>
      <c r="D6074" t="s">
        <v>3749</v>
      </c>
      <c r="E6074">
        <v>10.53</v>
      </c>
      <c r="F6074" t="s">
        <v>3746</v>
      </c>
      <c r="G6074" t="s">
        <v>3740</v>
      </c>
      <c r="H6074" t="s">
        <v>3740</v>
      </c>
      <c r="I6074" t="s">
        <v>3740</v>
      </c>
      <c r="J6074">
        <v>2</v>
      </c>
      <c r="K6074" t="s">
        <v>3740</v>
      </c>
    </row>
    <row r="6075" spans="2:11" x14ac:dyDescent="0.3">
      <c r="B6075" t="s">
        <v>5094</v>
      </c>
      <c r="C6075">
        <v>18.829999999999998</v>
      </c>
      <c r="D6075" t="s">
        <v>3750</v>
      </c>
      <c r="E6075">
        <v>10.08</v>
      </c>
      <c r="F6075" t="s">
        <v>3746</v>
      </c>
      <c r="G6075" t="s">
        <v>3741</v>
      </c>
      <c r="H6075" t="s">
        <v>3740</v>
      </c>
      <c r="I6075" t="s">
        <v>3740</v>
      </c>
      <c r="J6075">
        <v>0</v>
      </c>
      <c r="K6075" t="s">
        <v>3740</v>
      </c>
    </row>
    <row r="6076" spans="2:11" x14ac:dyDescent="0.3">
      <c r="B6076" t="s">
        <v>5095</v>
      </c>
      <c r="C6076">
        <v>47.52</v>
      </c>
      <c r="D6076" t="s">
        <v>3745</v>
      </c>
      <c r="E6076">
        <v>11.39</v>
      </c>
      <c r="F6076" t="s">
        <v>3746</v>
      </c>
      <c r="G6076" t="s">
        <v>3741</v>
      </c>
      <c r="H6076" t="s">
        <v>3740</v>
      </c>
      <c r="I6076" t="s">
        <v>3740</v>
      </c>
      <c r="J6076">
        <v>1</v>
      </c>
      <c r="K6076" t="s">
        <v>3740</v>
      </c>
    </row>
    <row r="6077" spans="2:11" x14ac:dyDescent="0.3">
      <c r="B6077" t="s">
        <v>5096</v>
      </c>
      <c r="C6077">
        <v>37.82</v>
      </c>
      <c r="D6077" t="s">
        <v>3745</v>
      </c>
      <c r="E6077">
        <v>6.36</v>
      </c>
      <c r="F6077" t="s">
        <v>3747</v>
      </c>
      <c r="G6077" t="s">
        <v>3740</v>
      </c>
      <c r="H6077" t="s">
        <v>3740</v>
      </c>
      <c r="I6077" t="s">
        <v>3740</v>
      </c>
      <c r="J6077">
        <v>0</v>
      </c>
      <c r="K6077" t="s">
        <v>3740</v>
      </c>
    </row>
    <row r="6078" spans="2:11" x14ac:dyDescent="0.3">
      <c r="B6078" t="s">
        <v>5097</v>
      </c>
      <c r="C6078">
        <v>44.16</v>
      </c>
      <c r="D6078" t="s">
        <v>3745</v>
      </c>
      <c r="E6078">
        <v>5.31</v>
      </c>
      <c r="F6078" t="s">
        <v>3748</v>
      </c>
      <c r="G6078" t="s">
        <v>3741</v>
      </c>
      <c r="H6078" t="s">
        <v>3740</v>
      </c>
      <c r="I6078" t="s">
        <v>3740</v>
      </c>
      <c r="J6078">
        <v>0</v>
      </c>
      <c r="K6078" t="s">
        <v>3740</v>
      </c>
    </row>
    <row r="6079" spans="2:11" x14ac:dyDescent="0.3">
      <c r="B6079" t="s">
        <v>5098</v>
      </c>
      <c r="C6079">
        <v>37.049999999999997</v>
      </c>
      <c r="D6079" t="s">
        <v>3745</v>
      </c>
      <c r="E6079">
        <v>4.74</v>
      </c>
      <c r="F6079" t="s">
        <v>3748</v>
      </c>
      <c r="G6079" t="s">
        <v>3740</v>
      </c>
      <c r="H6079" t="s">
        <v>3740</v>
      </c>
      <c r="I6079" t="s">
        <v>3741</v>
      </c>
      <c r="J6079">
        <v>1</v>
      </c>
      <c r="K6079" t="s">
        <v>3740</v>
      </c>
    </row>
    <row r="6080" spans="2:11" x14ac:dyDescent="0.3">
      <c r="B6080" t="s">
        <v>5099</v>
      </c>
      <c r="C6080">
        <v>18.66</v>
      </c>
      <c r="D6080" t="s">
        <v>3750</v>
      </c>
      <c r="E6080">
        <v>11.35</v>
      </c>
      <c r="F6080" t="s">
        <v>3746</v>
      </c>
      <c r="G6080" t="s">
        <v>3740</v>
      </c>
      <c r="H6080" t="s">
        <v>3740</v>
      </c>
      <c r="I6080" t="s">
        <v>3740</v>
      </c>
      <c r="J6080">
        <v>0</v>
      </c>
      <c r="K6080" t="s">
        <v>3740</v>
      </c>
    </row>
    <row r="6081" spans="2:11" x14ac:dyDescent="0.3">
      <c r="B6081" t="s">
        <v>5100</v>
      </c>
      <c r="C6081">
        <v>36.200000000000003</v>
      </c>
      <c r="D6081" t="s">
        <v>3745</v>
      </c>
      <c r="E6081">
        <v>6.81</v>
      </c>
      <c r="F6081" t="s">
        <v>3746</v>
      </c>
      <c r="G6081" t="s">
        <v>3741</v>
      </c>
      <c r="H6081" t="s">
        <v>3740</v>
      </c>
      <c r="I6081" t="s">
        <v>3740</v>
      </c>
      <c r="J6081">
        <v>1</v>
      </c>
      <c r="K6081" t="s">
        <v>3740</v>
      </c>
    </row>
    <row r="6082" spans="2:11" x14ac:dyDescent="0.3">
      <c r="B6082" t="s">
        <v>5101</v>
      </c>
      <c r="C6082">
        <v>18.87</v>
      </c>
      <c r="D6082" t="s">
        <v>3750</v>
      </c>
      <c r="E6082">
        <v>8.06</v>
      </c>
      <c r="F6082" t="s">
        <v>3746</v>
      </c>
      <c r="G6082" t="s">
        <v>3740</v>
      </c>
      <c r="H6082" t="s">
        <v>3740</v>
      </c>
      <c r="I6082" t="s">
        <v>3740</v>
      </c>
      <c r="J6082">
        <v>0</v>
      </c>
      <c r="K6082" t="s">
        <v>3740</v>
      </c>
    </row>
    <row r="6083" spans="2:11" x14ac:dyDescent="0.3">
      <c r="B6083" t="s">
        <v>5102</v>
      </c>
      <c r="C6083">
        <v>32.299999999999997</v>
      </c>
      <c r="D6083" t="s">
        <v>3745</v>
      </c>
      <c r="E6083">
        <v>6.74</v>
      </c>
      <c r="F6083" t="s">
        <v>3746</v>
      </c>
      <c r="G6083" t="s">
        <v>3741</v>
      </c>
      <c r="H6083" t="s">
        <v>3740</v>
      </c>
      <c r="I6083" t="s">
        <v>3740</v>
      </c>
      <c r="J6083">
        <v>1</v>
      </c>
      <c r="K6083" t="s">
        <v>3740</v>
      </c>
    </row>
    <row r="6084" spans="2:11" x14ac:dyDescent="0.3">
      <c r="B6084" t="s">
        <v>5103</v>
      </c>
      <c r="C6084">
        <v>22.64</v>
      </c>
      <c r="D6084" t="s">
        <v>3750</v>
      </c>
      <c r="E6084">
        <v>6.54</v>
      </c>
      <c r="F6084" t="s">
        <v>3746</v>
      </c>
      <c r="G6084" t="s">
        <v>3741</v>
      </c>
      <c r="H6084" t="s">
        <v>3740</v>
      </c>
      <c r="I6084" t="s">
        <v>3740</v>
      </c>
      <c r="J6084">
        <v>2</v>
      </c>
      <c r="K6084" t="s">
        <v>3740</v>
      </c>
    </row>
    <row r="6085" spans="2:11" x14ac:dyDescent="0.3">
      <c r="B6085" t="s">
        <v>5104</v>
      </c>
      <c r="C6085">
        <v>28.69</v>
      </c>
      <c r="D6085" t="s">
        <v>3749</v>
      </c>
      <c r="E6085">
        <v>5.4</v>
      </c>
      <c r="F6085" t="s">
        <v>3748</v>
      </c>
      <c r="G6085" t="s">
        <v>3740</v>
      </c>
      <c r="H6085" t="s">
        <v>3740</v>
      </c>
      <c r="I6085" t="s">
        <v>3740</v>
      </c>
      <c r="J6085">
        <v>0</v>
      </c>
      <c r="K6085" t="s">
        <v>3740</v>
      </c>
    </row>
    <row r="6086" spans="2:11" x14ac:dyDescent="0.3">
      <c r="B6086" t="s">
        <v>5105</v>
      </c>
      <c r="C6086">
        <v>28.16</v>
      </c>
      <c r="D6086" t="s">
        <v>3749</v>
      </c>
      <c r="E6086">
        <v>5.58</v>
      </c>
      <c r="F6086" t="s">
        <v>3748</v>
      </c>
      <c r="G6086" t="s">
        <v>3741</v>
      </c>
      <c r="H6086" t="s">
        <v>3740</v>
      </c>
      <c r="I6086" t="s">
        <v>3740</v>
      </c>
      <c r="J6086">
        <v>0</v>
      </c>
      <c r="K6086" t="s">
        <v>3740</v>
      </c>
    </row>
    <row r="6087" spans="2:11" x14ac:dyDescent="0.3">
      <c r="B6087" t="s">
        <v>5106</v>
      </c>
      <c r="C6087">
        <v>45.54</v>
      </c>
      <c r="D6087" t="s">
        <v>3745</v>
      </c>
      <c r="E6087">
        <v>5.84</v>
      </c>
      <c r="F6087" t="s">
        <v>3747</v>
      </c>
      <c r="G6087" t="s">
        <v>3740</v>
      </c>
      <c r="H6087" t="s">
        <v>3740</v>
      </c>
      <c r="I6087" t="s">
        <v>3741</v>
      </c>
      <c r="J6087">
        <v>1</v>
      </c>
      <c r="K6087" t="s">
        <v>3740</v>
      </c>
    </row>
    <row r="6088" spans="2:11" x14ac:dyDescent="0.3">
      <c r="B6088" t="s">
        <v>5107</v>
      </c>
      <c r="C6088">
        <v>28.7</v>
      </c>
      <c r="D6088" t="s">
        <v>3749</v>
      </c>
      <c r="E6088">
        <v>4.2</v>
      </c>
      <c r="F6088" t="s">
        <v>3748</v>
      </c>
      <c r="G6088" t="s">
        <v>3740</v>
      </c>
      <c r="H6088" t="s">
        <v>3740</v>
      </c>
      <c r="I6088" t="s">
        <v>3740</v>
      </c>
      <c r="J6088">
        <v>0</v>
      </c>
      <c r="K6088" t="s">
        <v>3740</v>
      </c>
    </row>
    <row r="6089" spans="2:11" x14ac:dyDescent="0.3">
      <c r="B6089" t="s">
        <v>5108</v>
      </c>
      <c r="C6089">
        <v>27.74</v>
      </c>
      <c r="D6089" t="s">
        <v>3749</v>
      </c>
      <c r="E6089">
        <v>6.06</v>
      </c>
      <c r="F6089" t="s">
        <v>3747</v>
      </c>
      <c r="G6089" t="s">
        <v>3741</v>
      </c>
      <c r="H6089" t="s">
        <v>3740</v>
      </c>
      <c r="I6089" t="s">
        <v>3740</v>
      </c>
      <c r="J6089">
        <v>0</v>
      </c>
      <c r="K6089" t="s">
        <v>3740</v>
      </c>
    </row>
    <row r="6090" spans="2:11" x14ac:dyDescent="0.3">
      <c r="B6090" t="s">
        <v>5109</v>
      </c>
      <c r="C6090">
        <v>36.954999999999998</v>
      </c>
      <c r="D6090" t="s">
        <v>3745</v>
      </c>
      <c r="E6090">
        <v>7.57</v>
      </c>
      <c r="F6090" t="s">
        <v>3746</v>
      </c>
      <c r="G6090" t="s">
        <v>3740</v>
      </c>
      <c r="H6090" t="s">
        <v>3740</v>
      </c>
      <c r="I6090" t="s">
        <v>3740</v>
      </c>
      <c r="J6090">
        <v>0</v>
      </c>
      <c r="K6090" t="s">
        <v>3740</v>
      </c>
    </row>
    <row r="6091" spans="2:11" x14ac:dyDescent="0.3">
      <c r="B6091" t="s">
        <v>5110</v>
      </c>
      <c r="C6091">
        <v>30.69</v>
      </c>
      <c r="D6091" t="s">
        <v>3745</v>
      </c>
      <c r="E6091">
        <v>6.15</v>
      </c>
      <c r="F6091" t="s">
        <v>3747</v>
      </c>
      <c r="G6091" t="s">
        <v>3740</v>
      </c>
      <c r="H6091" t="s">
        <v>3740</v>
      </c>
      <c r="I6091" t="s">
        <v>3740</v>
      </c>
      <c r="J6091">
        <v>0</v>
      </c>
      <c r="K6091" t="s">
        <v>3740</v>
      </c>
    </row>
    <row r="6092" spans="2:11" x14ac:dyDescent="0.3">
      <c r="B6092" t="s">
        <v>5111</v>
      </c>
      <c r="C6092">
        <v>24.984999999999999</v>
      </c>
      <c r="D6092" t="s">
        <v>3750</v>
      </c>
      <c r="E6092">
        <v>4.5599999999999996</v>
      </c>
      <c r="F6092" t="s">
        <v>3748</v>
      </c>
      <c r="G6092" t="s">
        <v>3740</v>
      </c>
      <c r="H6092" t="s">
        <v>3740</v>
      </c>
      <c r="I6092" t="s">
        <v>3740</v>
      </c>
      <c r="J6092">
        <v>0</v>
      </c>
      <c r="K6092" t="s">
        <v>3740</v>
      </c>
    </row>
    <row r="6093" spans="2:11" x14ac:dyDescent="0.3">
      <c r="B6093" t="s">
        <v>5112</v>
      </c>
      <c r="C6093">
        <v>39.42</v>
      </c>
      <c r="D6093" t="s">
        <v>3745</v>
      </c>
      <c r="E6093">
        <v>4.72</v>
      </c>
      <c r="F6093" t="s">
        <v>3748</v>
      </c>
      <c r="G6093" t="s">
        <v>3741</v>
      </c>
      <c r="H6093" t="s">
        <v>3740</v>
      </c>
      <c r="I6093" t="s">
        <v>3740</v>
      </c>
      <c r="J6093">
        <v>1</v>
      </c>
      <c r="K6093" t="s">
        <v>3740</v>
      </c>
    </row>
    <row r="6094" spans="2:11" x14ac:dyDescent="0.3">
      <c r="B6094" t="s">
        <v>5113</v>
      </c>
      <c r="C6094">
        <v>16.8</v>
      </c>
      <c r="D6094" t="s">
        <v>3751</v>
      </c>
      <c r="E6094">
        <v>7.98</v>
      </c>
      <c r="F6094" t="s">
        <v>3746</v>
      </c>
      <c r="G6094" t="s">
        <v>3740</v>
      </c>
      <c r="H6094" t="s">
        <v>3740</v>
      </c>
      <c r="I6094" t="s">
        <v>3740</v>
      </c>
      <c r="J6094">
        <v>0</v>
      </c>
      <c r="K6094" t="s">
        <v>3740</v>
      </c>
    </row>
    <row r="6095" spans="2:11" x14ac:dyDescent="0.3">
      <c r="B6095" t="s">
        <v>5114</v>
      </c>
      <c r="C6095">
        <v>23.274999999999999</v>
      </c>
      <c r="D6095" t="s">
        <v>3750</v>
      </c>
      <c r="E6095">
        <v>6.26</v>
      </c>
      <c r="F6095" t="s">
        <v>3747</v>
      </c>
      <c r="G6095" t="s">
        <v>3741</v>
      </c>
      <c r="H6095" t="s">
        <v>3740</v>
      </c>
      <c r="I6095" t="s">
        <v>3741</v>
      </c>
      <c r="J6095">
        <v>1</v>
      </c>
      <c r="K6095" t="s">
        <v>3740</v>
      </c>
    </row>
    <row r="6096" spans="2:11" x14ac:dyDescent="0.3">
      <c r="B6096" t="s">
        <v>5115</v>
      </c>
      <c r="C6096">
        <v>22.8</v>
      </c>
      <c r="D6096" t="s">
        <v>3750</v>
      </c>
      <c r="E6096">
        <v>4.29</v>
      </c>
      <c r="F6096" t="s">
        <v>3748</v>
      </c>
      <c r="G6096" t="s">
        <v>3741</v>
      </c>
      <c r="H6096" t="s">
        <v>3740</v>
      </c>
      <c r="I6096" t="s">
        <v>3741</v>
      </c>
      <c r="J6096">
        <v>1</v>
      </c>
      <c r="K6096" t="s">
        <v>3740</v>
      </c>
    </row>
    <row r="6097" spans="2:11" x14ac:dyDescent="0.3">
      <c r="B6097" t="s">
        <v>5116</v>
      </c>
      <c r="C6097">
        <v>24.3</v>
      </c>
      <c r="D6097" t="s">
        <v>3750</v>
      </c>
      <c r="E6097">
        <v>5.43</v>
      </c>
      <c r="F6097" t="s">
        <v>3748</v>
      </c>
      <c r="G6097" t="s">
        <v>3740</v>
      </c>
      <c r="H6097" t="s">
        <v>3740</v>
      </c>
      <c r="I6097" t="s">
        <v>3740</v>
      </c>
      <c r="J6097">
        <v>2</v>
      </c>
      <c r="K6097" t="s">
        <v>3740</v>
      </c>
    </row>
    <row r="6098" spans="2:11" x14ac:dyDescent="0.3">
      <c r="B6098" t="s">
        <v>5117</v>
      </c>
      <c r="C6098">
        <v>25.13</v>
      </c>
      <c r="D6098" t="s">
        <v>3749</v>
      </c>
      <c r="E6098">
        <v>8</v>
      </c>
      <c r="F6098" t="s">
        <v>3746</v>
      </c>
      <c r="G6098" t="s">
        <v>3741</v>
      </c>
      <c r="H6098" t="s">
        <v>3740</v>
      </c>
      <c r="I6098" t="s">
        <v>3740</v>
      </c>
      <c r="J6098">
        <v>1</v>
      </c>
      <c r="K6098" t="s">
        <v>3740</v>
      </c>
    </row>
    <row r="6099" spans="2:11" x14ac:dyDescent="0.3">
      <c r="B6099" t="s">
        <v>5118</v>
      </c>
      <c r="C6099">
        <v>22.72</v>
      </c>
      <c r="D6099" t="s">
        <v>3750</v>
      </c>
      <c r="E6099">
        <v>9.9600000000000009</v>
      </c>
      <c r="F6099" t="s">
        <v>3746</v>
      </c>
      <c r="G6099" t="s">
        <v>3741</v>
      </c>
      <c r="H6099" t="s">
        <v>3740</v>
      </c>
      <c r="I6099" t="s">
        <v>3740</v>
      </c>
      <c r="J6099">
        <v>2</v>
      </c>
      <c r="K6099" t="s">
        <v>3740</v>
      </c>
    </row>
    <row r="6100" spans="2:11" x14ac:dyDescent="0.3">
      <c r="B6100" t="s">
        <v>5119</v>
      </c>
      <c r="C6100">
        <v>32.6</v>
      </c>
      <c r="D6100" t="s">
        <v>3745</v>
      </c>
      <c r="E6100">
        <v>6.8</v>
      </c>
      <c r="F6100" t="s">
        <v>3746</v>
      </c>
      <c r="G6100" t="s">
        <v>3741</v>
      </c>
      <c r="H6100" t="s">
        <v>3740</v>
      </c>
      <c r="I6100" t="s">
        <v>3740</v>
      </c>
      <c r="J6100">
        <v>0</v>
      </c>
      <c r="K6100" t="s">
        <v>3740</v>
      </c>
    </row>
    <row r="6101" spans="2:11" x14ac:dyDescent="0.3">
      <c r="B6101" t="s">
        <v>5120</v>
      </c>
      <c r="C6101">
        <v>17.28</v>
      </c>
      <c r="D6101" t="s">
        <v>3751</v>
      </c>
      <c r="E6101">
        <v>6.22</v>
      </c>
      <c r="F6101" t="s">
        <v>3747</v>
      </c>
      <c r="G6101" t="s">
        <v>3741</v>
      </c>
      <c r="H6101" t="s">
        <v>3740</v>
      </c>
      <c r="I6101" t="s">
        <v>3740</v>
      </c>
      <c r="J6101">
        <v>2</v>
      </c>
      <c r="K6101" t="s">
        <v>3740</v>
      </c>
    </row>
    <row r="6102" spans="2:11" x14ac:dyDescent="0.3">
      <c r="B6102" t="s">
        <v>5121</v>
      </c>
      <c r="C6102">
        <v>27.92</v>
      </c>
      <c r="D6102" t="s">
        <v>3749</v>
      </c>
      <c r="E6102">
        <v>5.79</v>
      </c>
      <c r="F6102" t="s">
        <v>3747</v>
      </c>
      <c r="G6102" t="s">
        <v>3740</v>
      </c>
      <c r="H6102" t="s">
        <v>3740</v>
      </c>
      <c r="I6102" t="s">
        <v>3740</v>
      </c>
      <c r="J6102">
        <v>1</v>
      </c>
      <c r="K6102" t="s">
        <v>3740</v>
      </c>
    </row>
    <row r="6103" spans="2:11" x14ac:dyDescent="0.3">
      <c r="B6103" t="s">
        <v>5122</v>
      </c>
      <c r="C6103">
        <v>38.284999999999997</v>
      </c>
      <c r="D6103" t="s">
        <v>3745</v>
      </c>
      <c r="E6103">
        <v>5.41</v>
      </c>
      <c r="F6103" t="s">
        <v>3748</v>
      </c>
      <c r="G6103" t="s">
        <v>3740</v>
      </c>
      <c r="H6103" t="s">
        <v>3740</v>
      </c>
      <c r="I6103" t="s">
        <v>3740</v>
      </c>
      <c r="J6103">
        <v>0</v>
      </c>
      <c r="K6103" t="s">
        <v>3740</v>
      </c>
    </row>
    <row r="6104" spans="2:11" x14ac:dyDescent="0.3">
      <c r="B6104" t="s">
        <v>5123</v>
      </c>
      <c r="C6104">
        <v>16.48</v>
      </c>
      <c r="D6104" t="s">
        <v>3751</v>
      </c>
      <c r="E6104">
        <v>11.05</v>
      </c>
      <c r="F6104" t="s">
        <v>3746</v>
      </c>
      <c r="G6104" t="s">
        <v>3740</v>
      </c>
      <c r="H6104" t="s">
        <v>3740</v>
      </c>
      <c r="I6104" t="s">
        <v>3740</v>
      </c>
      <c r="J6104">
        <v>0</v>
      </c>
      <c r="K6104" t="s">
        <v>3740</v>
      </c>
    </row>
    <row r="6105" spans="2:11" x14ac:dyDescent="0.3">
      <c r="B6105" t="s">
        <v>5124</v>
      </c>
      <c r="C6105">
        <v>38.57</v>
      </c>
      <c r="D6105" t="s">
        <v>3745</v>
      </c>
      <c r="E6105">
        <v>6.27</v>
      </c>
      <c r="F6105" t="s">
        <v>3747</v>
      </c>
      <c r="G6105" t="s">
        <v>3740</v>
      </c>
      <c r="H6105" t="s">
        <v>3740</v>
      </c>
      <c r="I6105" t="s">
        <v>3740</v>
      </c>
      <c r="J6105">
        <v>0</v>
      </c>
      <c r="K6105" t="s">
        <v>3740</v>
      </c>
    </row>
    <row r="6106" spans="2:11" x14ac:dyDescent="0.3">
      <c r="B6106" t="s">
        <v>5125</v>
      </c>
      <c r="C6106">
        <v>43.85</v>
      </c>
      <c r="D6106" t="s">
        <v>3745</v>
      </c>
      <c r="E6106">
        <v>4.7699999999999996</v>
      </c>
      <c r="F6106" t="s">
        <v>3748</v>
      </c>
      <c r="G6106" t="s">
        <v>3741</v>
      </c>
      <c r="H6106" t="s">
        <v>3740</v>
      </c>
      <c r="I6106" t="s">
        <v>3740</v>
      </c>
      <c r="J6106">
        <v>0</v>
      </c>
      <c r="K6106" t="s">
        <v>3740</v>
      </c>
    </row>
    <row r="6107" spans="2:11" x14ac:dyDescent="0.3">
      <c r="B6107" t="s">
        <v>5126</v>
      </c>
      <c r="C6107">
        <v>30.11</v>
      </c>
      <c r="D6107" t="s">
        <v>3745</v>
      </c>
      <c r="E6107">
        <v>4.08</v>
      </c>
      <c r="F6107" t="s">
        <v>3748</v>
      </c>
      <c r="G6107" t="s">
        <v>3740</v>
      </c>
      <c r="H6107" t="s">
        <v>3740</v>
      </c>
      <c r="I6107" t="s">
        <v>3740</v>
      </c>
      <c r="J6107">
        <v>0</v>
      </c>
      <c r="K6107" t="s">
        <v>3740</v>
      </c>
    </row>
    <row r="6108" spans="2:11" x14ac:dyDescent="0.3">
      <c r="B6108" t="s">
        <v>5127</v>
      </c>
      <c r="C6108">
        <v>31.59</v>
      </c>
      <c r="D6108" t="s">
        <v>3745</v>
      </c>
      <c r="E6108">
        <v>6.01</v>
      </c>
      <c r="F6108" t="s">
        <v>3747</v>
      </c>
      <c r="G6108" t="s">
        <v>3740</v>
      </c>
      <c r="H6108" t="s">
        <v>3740</v>
      </c>
      <c r="I6108" t="s">
        <v>3740</v>
      </c>
      <c r="J6108">
        <v>0</v>
      </c>
      <c r="K6108" t="s">
        <v>3740</v>
      </c>
    </row>
    <row r="6109" spans="2:11" x14ac:dyDescent="0.3">
      <c r="B6109" t="s">
        <v>5128</v>
      </c>
      <c r="C6109">
        <v>40.15</v>
      </c>
      <c r="D6109" t="s">
        <v>3745</v>
      </c>
      <c r="E6109">
        <v>11.84</v>
      </c>
      <c r="F6109" t="s">
        <v>3746</v>
      </c>
      <c r="G6109" t="s">
        <v>3740</v>
      </c>
      <c r="H6109" t="s">
        <v>3740</v>
      </c>
      <c r="I6109" t="s">
        <v>3740</v>
      </c>
      <c r="J6109">
        <v>0</v>
      </c>
      <c r="K6109" t="s">
        <v>3740</v>
      </c>
    </row>
    <row r="6110" spans="2:11" x14ac:dyDescent="0.3">
      <c r="B6110" t="s">
        <v>5129</v>
      </c>
      <c r="C6110">
        <v>40.700000000000003</v>
      </c>
      <c r="D6110" t="s">
        <v>3745</v>
      </c>
      <c r="E6110">
        <v>6.27</v>
      </c>
      <c r="F6110" t="s">
        <v>3747</v>
      </c>
      <c r="G6110" t="s">
        <v>3741</v>
      </c>
      <c r="H6110" t="s">
        <v>3740</v>
      </c>
      <c r="I6110" t="s">
        <v>3741</v>
      </c>
      <c r="J6110">
        <v>1</v>
      </c>
      <c r="K6110" t="s">
        <v>3740</v>
      </c>
    </row>
    <row r="6111" spans="2:11" x14ac:dyDescent="0.3">
      <c r="B6111" t="s">
        <v>5130</v>
      </c>
      <c r="C6111">
        <v>40.76</v>
      </c>
      <c r="D6111" t="s">
        <v>3745</v>
      </c>
      <c r="E6111">
        <v>5.28</v>
      </c>
      <c r="F6111" t="s">
        <v>3748</v>
      </c>
      <c r="G6111" t="s">
        <v>3740</v>
      </c>
      <c r="H6111" t="s">
        <v>3740</v>
      </c>
      <c r="I6111" t="s">
        <v>3740</v>
      </c>
      <c r="J6111">
        <v>0</v>
      </c>
      <c r="K6111" t="s">
        <v>3740</v>
      </c>
    </row>
    <row r="6112" spans="2:11" x14ac:dyDescent="0.3">
      <c r="B6112" t="s">
        <v>5131</v>
      </c>
      <c r="C6112">
        <v>29.7</v>
      </c>
      <c r="D6112" t="s">
        <v>3749</v>
      </c>
      <c r="E6112">
        <v>7.03</v>
      </c>
      <c r="F6112" t="s">
        <v>3746</v>
      </c>
      <c r="G6112" t="s">
        <v>3740</v>
      </c>
      <c r="H6112" t="s">
        <v>3740</v>
      </c>
      <c r="I6112" t="s">
        <v>3740</v>
      </c>
      <c r="J6112">
        <v>0</v>
      </c>
      <c r="K6112" t="s">
        <v>3740</v>
      </c>
    </row>
    <row r="6113" spans="2:11" x14ac:dyDescent="0.3">
      <c r="B6113" t="s">
        <v>5132</v>
      </c>
      <c r="C6113">
        <v>40.58</v>
      </c>
      <c r="D6113" t="s">
        <v>3745</v>
      </c>
      <c r="E6113">
        <v>5.32</v>
      </c>
      <c r="F6113" t="s">
        <v>3748</v>
      </c>
      <c r="G6113" t="s">
        <v>3741</v>
      </c>
      <c r="H6113" t="s">
        <v>3740</v>
      </c>
      <c r="I6113" t="s">
        <v>3741</v>
      </c>
      <c r="J6113">
        <v>1</v>
      </c>
      <c r="K6113" t="s">
        <v>3740</v>
      </c>
    </row>
    <row r="6114" spans="2:11" x14ac:dyDescent="0.3">
      <c r="B6114" t="s">
        <v>5133</v>
      </c>
      <c r="C6114">
        <v>33.06</v>
      </c>
      <c r="D6114" t="s">
        <v>3745</v>
      </c>
      <c r="E6114">
        <v>9.59</v>
      </c>
      <c r="F6114" t="s">
        <v>3746</v>
      </c>
      <c r="G6114" t="s">
        <v>3741</v>
      </c>
      <c r="H6114" t="s">
        <v>3740</v>
      </c>
      <c r="I6114" t="s">
        <v>3740</v>
      </c>
      <c r="J6114">
        <v>0</v>
      </c>
      <c r="K6114" t="s">
        <v>3740</v>
      </c>
    </row>
    <row r="6115" spans="2:11" x14ac:dyDescent="0.3">
      <c r="B6115" t="s">
        <v>5134</v>
      </c>
      <c r="C6115">
        <v>26.62</v>
      </c>
      <c r="D6115" t="s">
        <v>3749</v>
      </c>
      <c r="E6115">
        <v>6.15</v>
      </c>
      <c r="F6115" t="s">
        <v>3747</v>
      </c>
      <c r="G6115" t="s">
        <v>3741</v>
      </c>
      <c r="H6115" t="s">
        <v>3740</v>
      </c>
      <c r="I6115" t="s">
        <v>3740</v>
      </c>
      <c r="J6115">
        <v>0</v>
      </c>
      <c r="K6115" t="s">
        <v>3740</v>
      </c>
    </row>
    <row r="6116" spans="2:11" x14ac:dyDescent="0.3">
      <c r="B6116" t="s">
        <v>5135</v>
      </c>
      <c r="C6116">
        <v>37.1</v>
      </c>
      <c r="D6116" t="s">
        <v>3745</v>
      </c>
      <c r="E6116">
        <v>11.08</v>
      </c>
      <c r="F6116" t="s">
        <v>3746</v>
      </c>
      <c r="G6116" t="s">
        <v>3740</v>
      </c>
      <c r="H6116" t="s">
        <v>3740</v>
      </c>
      <c r="I6116" t="s">
        <v>3740</v>
      </c>
      <c r="J6116">
        <v>0</v>
      </c>
      <c r="K6116" t="s">
        <v>3740</v>
      </c>
    </row>
    <row r="6117" spans="2:11" x14ac:dyDescent="0.3">
      <c r="B6117" t="s">
        <v>5136</v>
      </c>
      <c r="C6117">
        <v>18.28</v>
      </c>
      <c r="D6117" t="s">
        <v>3751</v>
      </c>
      <c r="E6117">
        <v>7.95</v>
      </c>
      <c r="F6117" t="s">
        <v>3746</v>
      </c>
      <c r="G6117" t="s">
        <v>3740</v>
      </c>
      <c r="H6117" t="s">
        <v>3740</v>
      </c>
      <c r="I6117" t="s">
        <v>3740</v>
      </c>
      <c r="J6117">
        <v>0</v>
      </c>
      <c r="K6117" t="s">
        <v>3740</v>
      </c>
    </row>
    <row r="6118" spans="2:11" x14ac:dyDescent="0.3">
      <c r="B6118" t="s">
        <v>5137</v>
      </c>
      <c r="C6118">
        <v>35.814999999999998</v>
      </c>
      <c r="D6118" t="s">
        <v>3745</v>
      </c>
      <c r="E6118">
        <v>6.23</v>
      </c>
      <c r="F6118" t="s">
        <v>3747</v>
      </c>
      <c r="G6118" t="s">
        <v>3740</v>
      </c>
      <c r="H6118" t="s">
        <v>3740</v>
      </c>
      <c r="I6118" t="s">
        <v>3740</v>
      </c>
      <c r="J6118">
        <v>0</v>
      </c>
      <c r="K6118" t="s">
        <v>3740</v>
      </c>
    </row>
    <row r="6119" spans="2:11" x14ac:dyDescent="0.3">
      <c r="B6119" t="s">
        <v>5138</v>
      </c>
      <c r="C6119">
        <v>30.69</v>
      </c>
      <c r="D6119" t="s">
        <v>3745</v>
      </c>
      <c r="E6119">
        <v>6.5</v>
      </c>
      <c r="F6119" t="s">
        <v>3746</v>
      </c>
      <c r="G6119" t="s">
        <v>3740</v>
      </c>
      <c r="H6119" t="s">
        <v>3740</v>
      </c>
      <c r="I6119" t="s">
        <v>3740</v>
      </c>
      <c r="J6119">
        <v>0</v>
      </c>
      <c r="K6119" t="s">
        <v>3740</v>
      </c>
    </row>
    <row r="6120" spans="2:11" x14ac:dyDescent="0.3">
      <c r="B6120" t="s">
        <v>5139</v>
      </c>
      <c r="C6120">
        <v>26.125</v>
      </c>
      <c r="D6120" t="s">
        <v>3749</v>
      </c>
      <c r="E6120">
        <v>5.22</v>
      </c>
      <c r="F6120" t="s">
        <v>3748</v>
      </c>
      <c r="G6120" t="s">
        <v>3740</v>
      </c>
      <c r="H6120" t="s">
        <v>3740</v>
      </c>
      <c r="I6120" t="s">
        <v>3740</v>
      </c>
      <c r="J6120">
        <v>0</v>
      </c>
      <c r="K6120" t="s">
        <v>3740</v>
      </c>
    </row>
    <row r="6121" spans="2:11" x14ac:dyDescent="0.3">
      <c r="B6121" t="s">
        <v>5140</v>
      </c>
      <c r="C6121">
        <v>34.58</v>
      </c>
      <c r="D6121" t="s">
        <v>3745</v>
      </c>
      <c r="E6121">
        <v>6.3</v>
      </c>
      <c r="F6121" t="s">
        <v>3747</v>
      </c>
      <c r="G6121" t="s">
        <v>3740</v>
      </c>
      <c r="H6121" t="s">
        <v>3740</v>
      </c>
      <c r="I6121" t="s">
        <v>3741</v>
      </c>
      <c r="J6121">
        <v>1</v>
      </c>
      <c r="K6121" t="s">
        <v>3740</v>
      </c>
    </row>
    <row r="6122" spans="2:11" x14ac:dyDescent="0.3">
      <c r="B6122" t="s">
        <v>5141</v>
      </c>
      <c r="C6122">
        <v>27.4</v>
      </c>
      <c r="D6122" t="s">
        <v>3749</v>
      </c>
      <c r="E6122">
        <v>8.84</v>
      </c>
      <c r="F6122" t="s">
        <v>3746</v>
      </c>
      <c r="G6122" t="s">
        <v>3740</v>
      </c>
      <c r="H6122" t="s">
        <v>3740</v>
      </c>
      <c r="I6122" t="s">
        <v>3740</v>
      </c>
      <c r="J6122">
        <v>0</v>
      </c>
      <c r="K6122" t="s">
        <v>3740</v>
      </c>
    </row>
    <row r="6123" spans="2:11" x14ac:dyDescent="0.3">
      <c r="B6123" t="s">
        <v>5142</v>
      </c>
      <c r="C6123">
        <v>27.53</v>
      </c>
      <c r="D6123" t="s">
        <v>3749</v>
      </c>
      <c r="E6123">
        <v>4.1100000000000003</v>
      </c>
      <c r="F6123" t="s">
        <v>3748</v>
      </c>
      <c r="G6123" t="s">
        <v>3740</v>
      </c>
      <c r="H6123" t="s">
        <v>3740</v>
      </c>
      <c r="I6123" t="s">
        <v>3740</v>
      </c>
      <c r="J6123">
        <v>1</v>
      </c>
      <c r="K6123" t="s">
        <v>3740</v>
      </c>
    </row>
    <row r="6124" spans="2:11" x14ac:dyDescent="0.3">
      <c r="B6124" t="s">
        <v>5143</v>
      </c>
      <c r="C6124">
        <v>33</v>
      </c>
      <c r="D6124" t="s">
        <v>3745</v>
      </c>
      <c r="E6124">
        <v>4.57</v>
      </c>
      <c r="F6124" t="s">
        <v>3748</v>
      </c>
      <c r="G6124" t="s">
        <v>3740</v>
      </c>
      <c r="H6124" t="s">
        <v>3740</v>
      </c>
      <c r="I6124" t="s">
        <v>3740</v>
      </c>
      <c r="J6124">
        <v>0</v>
      </c>
      <c r="K6124" t="s">
        <v>3740</v>
      </c>
    </row>
    <row r="6125" spans="2:11" x14ac:dyDescent="0.3">
      <c r="B6125" t="s">
        <v>5144</v>
      </c>
      <c r="C6125">
        <v>25.78</v>
      </c>
      <c r="D6125" t="s">
        <v>3749</v>
      </c>
      <c r="E6125">
        <v>11.06</v>
      </c>
      <c r="F6125" t="s">
        <v>3746</v>
      </c>
      <c r="G6125" t="s">
        <v>3741</v>
      </c>
      <c r="H6125" t="s">
        <v>3740</v>
      </c>
      <c r="I6125" t="s">
        <v>3740</v>
      </c>
      <c r="J6125">
        <v>0</v>
      </c>
      <c r="K6125" t="s">
        <v>3740</v>
      </c>
    </row>
    <row r="6126" spans="2:11" x14ac:dyDescent="0.3">
      <c r="B6126" t="s">
        <v>5145</v>
      </c>
      <c r="C6126">
        <v>22.66</v>
      </c>
      <c r="D6126" t="s">
        <v>3750</v>
      </c>
      <c r="E6126">
        <v>10.68</v>
      </c>
      <c r="F6126" t="s">
        <v>3746</v>
      </c>
      <c r="G6126" t="s">
        <v>3740</v>
      </c>
      <c r="H6126" t="s">
        <v>3740</v>
      </c>
      <c r="I6126" t="s">
        <v>3740</v>
      </c>
      <c r="J6126">
        <v>0</v>
      </c>
      <c r="K6126" t="s">
        <v>3740</v>
      </c>
    </row>
    <row r="6127" spans="2:11" x14ac:dyDescent="0.3">
      <c r="B6127" t="s">
        <v>5146</v>
      </c>
      <c r="C6127">
        <v>38.81</v>
      </c>
      <c r="D6127" t="s">
        <v>3745</v>
      </c>
      <c r="E6127">
        <v>6.14</v>
      </c>
      <c r="F6127" t="s">
        <v>3747</v>
      </c>
      <c r="G6127" t="s">
        <v>3741</v>
      </c>
      <c r="H6127" t="s">
        <v>3740</v>
      </c>
      <c r="I6127" t="s">
        <v>3740</v>
      </c>
      <c r="J6127">
        <v>1</v>
      </c>
      <c r="K6127" t="s">
        <v>3740</v>
      </c>
    </row>
    <row r="6128" spans="2:11" x14ac:dyDescent="0.3">
      <c r="B6128" t="s">
        <v>5147</v>
      </c>
      <c r="C6128">
        <v>38.51</v>
      </c>
      <c r="D6128" t="s">
        <v>3745</v>
      </c>
      <c r="E6128">
        <v>5.45</v>
      </c>
      <c r="F6128" t="s">
        <v>3748</v>
      </c>
      <c r="G6128" t="s">
        <v>3741</v>
      </c>
      <c r="H6128" t="s">
        <v>3740</v>
      </c>
      <c r="I6128" t="s">
        <v>3740</v>
      </c>
      <c r="J6128">
        <v>0</v>
      </c>
      <c r="K6128" t="s">
        <v>3740</v>
      </c>
    </row>
    <row r="6129" spans="2:11" x14ac:dyDescent="0.3">
      <c r="B6129" t="s">
        <v>5148</v>
      </c>
      <c r="C6129">
        <v>22.98</v>
      </c>
      <c r="D6129" t="s">
        <v>3750</v>
      </c>
      <c r="E6129">
        <v>6.14</v>
      </c>
      <c r="F6129" t="s">
        <v>3747</v>
      </c>
      <c r="G6129" t="s">
        <v>3741</v>
      </c>
      <c r="H6129" t="s">
        <v>3740</v>
      </c>
      <c r="I6129" t="s">
        <v>3740</v>
      </c>
      <c r="J6129">
        <v>0</v>
      </c>
      <c r="K6129" t="s">
        <v>3740</v>
      </c>
    </row>
    <row r="6130" spans="2:11" x14ac:dyDescent="0.3">
      <c r="B6130" t="s">
        <v>5149</v>
      </c>
      <c r="C6130">
        <v>15.65</v>
      </c>
      <c r="D6130" t="s">
        <v>3751</v>
      </c>
      <c r="E6130">
        <v>7.85</v>
      </c>
      <c r="F6130" t="s">
        <v>3746</v>
      </c>
      <c r="G6130" t="s">
        <v>3740</v>
      </c>
      <c r="H6130" t="s">
        <v>3740</v>
      </c>
      <c r="I6130" t="s">
        <v>3740</v>
      </c>
      <c r="J6130">
        <v>0</v>
      </c>
      <c r="K6130" t="s">
        <v>3740</v>
      </c>
    </row>
    <row r="6131" spans="2:11" x14ac:dyDescent="0.3">
      <c r="B6131" t="s">
        <v>5150</v>
      </c>
      <c r="C6131">
        <v>39.97</v>
      </c>
      <c r="D6131" t="s">
        <v>3745</v>
      </c>
      <c r="E6131">
        <v>4.09</v>
      </c>
      <c r="F6131" t="s">
        <v>3748</v>
      </c>
      <c r="G6131" t="s">
        <v>3740</v>
      </c>
      <c r="H6131" t="s">
        <v>3740</v>
      </c>
      <c r="I6131" t="s">
        <v>3740</v>
      </c>
      <c r="J6131">
        <v>1</v>
      </c>
      <c r="K6131" t="s">
        <v>3740</v>
      </c>
    </row>
    <row r="6132" spans="2:11" x14ac:dyDescent="0.3">
      <c r="B6132" t="s">
        <v>5151</v>
      </c>
      <c r="C6132">
        <v>37.22</v>
      </c>
      <c r="D6132" t="s">
        <v>3745</v>
      </c>
      <c r="E6132">
        <v>4.62</v>
      </c>
      <c r="F6132" t="s">
        <v>3748</v>
      </c>
      <c r="G6132" t="s">
        <v>3740</v>
      </c>
      <c r="H6132" t="s">
        <v>3740</v>
      </c>
      <c r="I6132" t="s">
        <v>3741</v>
      </c>
      <c r="J6132">
        <v>1</v>
      </c>
      <c r="K6132" t="s">
        <v>3740</v>
      </c>
    </row>
    <row r="6133" spans="2:11" x14ac:dyDescent="0.3">
      <c r="B6133" t="s">
        <v>5152</v>
      </c>
      <c r="C6133">
        <v>41.325000000000003</v>
      </c>
      <c r="D6133" t="s">
        <v>3745</v>
      </c>
      <c r="E6133">
        <v>5.77</v>
      </c>
      <c r="F6133" t="s">
        <v>3747</v>
      </c>
      <c r="G6133" t="s">
        <v>3740</v>
      </c>
      <c r="H6133" t="s">
        <v>3740</v>
      </c>
      <c r="I6133" t="s">
        <v>3740</v>
      </c>
      <c r="J6133">
        <v>0</v>
      </c>
      <c r="K6133" t="s">
        <v>3740</v>
      </c>
    </row>
    <row r="6134" spans="2:11" x14ac:dyDescent="0.3">
      <c r="B6134" t="s">
        <v>5153</v>
      </c>
      <c r="C6134">
        <v>40.31</v>
      </c>
      <c r="D6134" t="s">
        <v>3745</v>
      </c>
      <c r="E6134">
        <v>5.84</v>
      </c>
      <c r="F6134" t="s">
        <v>3747</v>
      </c>
      <c r="G6134" t="s">
        <v>3740</v>
      </c>
      <c r="H6134" t="s">
        <v>3740</v>
      </c>
      <c r="I6134" t="s">
        <v>3740</v>
      </c>
      <c r="J6134">
        <v>0</v>
      </c>
      <c r="K6134" t="s">
        <v>3740</v>
      </c>
    </row>
    <row r="6135" spans="2:11" x14ac:dyDescent="0.3">
      <c r="B6135" t="s">
        <v>5154</v>
      </c>
      <c r="C6135">
        <v>29.48</v>
      </c>
      <c r="D6135" t="s">
        <v>3749</v>
      </c>
      <c r="E6135">
        <v>4.91</v>
      </c>
      <c r="F6135" t="s">
        <v>3748</v>
      </c>
      <c r="G6135" t="s">
        <v>3740</v>
      </c>
      <c r="H6135" t="s">
        <v>3740</v>
      </c>
      <c r="I6135" t="s">
        <v>3740</v>
      </c>
      <c r="J6135">
        <v>0</v>
      </c>
      <c r="K6135" t="s">
        <v>3740</v>
      </c>
    </row>
    <row r="6136" spans="2:11" x14ac:dyDescent="0.3">
      <c r="B6136" t="s">
        <v>5155</v>
      </c>
      <c r="C6136">
        <v>33.155000000000001</v>
      </c>
      <c r="D6136" t="s">
        <v>3745</v>
      </c>
      <c r="E6136">
        <v>5.07</v>
      </c>
      <c r="F6136" t="s">
        <v>3748</v>
      </c>
      <c r="G6136" t="s">
        <v>3740</v>
      </c>
      <c r="H6136" t="s">
        <v>3740</v>
      </c>
      <c r="I6136" t="s">
        <v>3740</v>
      </c>
      <c r="J6136">
        <v>0</v>
      </c>
      <c r="K6136" t="s">
        <v>3740</v>
      </c>
    </row>
    <row r="6137" spans="2:11" x14ac:dyDescent="0.3">
      <c r="B6137" t="s">
        <v>5156</v>
      </c>
      <c r="C6137">
        <v>42.85</v>
      </c>
      <c r="D6137" t="s">
        <v>3745</v>
      </c>
      <c r="E6137">
        <v>5.81</v>
      </c>
      <c r="F6137" t="s">
        <v>3747</v>
      </c>
      <c r="G6137" t="s">
        <v>3741</v>
      </c>
      <c r="H6137" t="s">
        <v>3740</v>
      </c>
      <c r="I6137" t="s">
        <v>3740</v>
      </c>
      <c r="J6137">
        <v>0</v>
      </c>
      <c r="K6137" t="s">
        <v>3740</v>
      </c>
    </row>
    <row r="6138" spans="2:11" x14ac:dyDescent="0.3">
      <c r="B6138" t="s">
        <v>5157</v>
      </c>
      <c r="C6138">
        <v>32.340000000000003</v>
      </c>
      <c r="D6138" t="s">
        <v>3745</v>
      </c>
      <c r="E6138">
        <v>11.2</v>
      </c>
      <c r="F6138" t="s">
        <v>3746</v>
      </c>
      <c r="G6138" t="s">
        <v>3740</v>
      </c>
      <c r="H6138" t="s">
        <v>3740</v>
      </c>
      <c r="I6138" t="s">
        <v>3740</v>
      </c>
      <c r="J6138">
        <v>0</v>
      </c>
      <c r="K6138" t="s">
        <v>3740</v>
      </c>
    </row>
    <row r="6139" spans="2:11" x14ac:dyDescent="0.3">
      <c r="B6139" t="s">
        <v>5158</v>
      </c>
      <c r="C6139">
        <v>27.5</v>
      </c>
      <c r="D6139" t="s">
        <v>3749</v>
      </c>
      <c r="E6139">
        <v>10.75</v>
      </c>
      <c r="F6139" t="s">
        <v>3746</v>
      </c>
      <c r="G6139" t="s">
        <v>3740</v>
      </c>
      <c r="H6139" t="s">
        <v>3740</v>
      </c>
      <c r="I6139" t="s">
        <v>3740</v>
      </c>
      <c r="J6139">
        <v>0</v>
      </c>
      <c r="K6139" t="s">
        <v>3740</v>
      </c>
    </row>
    <row r="6140" spans="2:11" x14ac:dyDescent="0.3">
      <c r="B6140" t="s">
        <v>5159</v>
      </c>
      <c r="C6140">
        <v>25.8</v>
      </c>
      <c r="D6140" t="s">
        <v>3749</v>
      </c>
      <c r="E6140">
        <v>7.8</v>
      </c>
      <c r="F6140" t="s">
        <v>3746</v>
      </c>
      <c r="G6140" t="s">
        <v>3740</v>
      </c>
      <c r="H6140" t="s">
        <v>3740</v>
      </c>
      <c r="I6140" t="s">
        <v>3740</v>
      </c>
      <c r="J6140">
        <v>0</v>
      </c>
      <c r="K6140" t="s">
        <v>3740</v>
      </c>
    </row>
    <row r="6141" spans="2:11" x14ac:dyDescent="0.3">
      <c r="B6141" t="s">
        <v>5160</v>
      </c>
      <c r="C6141">
        <v>25</v>
      </c>
      <c r="D6141" t="s">
        <v>3749</v>
      </c>
      <c r="E6141">
        <v>7.04</v>
      </c>
      <c r="F6141" t="s">
        <v>3746</v>
      </c>
      <c r="G6141" t="s">
        <v>3740</v>
      </c>
      <c r="H6141" t="s">
        <v>3740</v>
      </c>
      <c r="I6141" t="s">
        <v>3740</v>
      </c>
      <c r="J6141">
        <v>0</v>
      </c>
      <c r="K6141" t="s">
        <v>3740</v>
      </c>
    </row>
    <row r="6142" spans="2:11" x14ac:dyDescent="0.3">
      <c r="B6142" t="s">
        <v>5161</v>
      </c>
      <c r="C6142">
        <v>41.2</v>
      </c>
      <c r="D6142" t="s">
        <v>3745</v>
      </c>
      <c r="E6142">
        <v>4.18</v>
      </c>
      <c r="F6142" t="s">
        <v>3748</v>
      </c>
      <c r="G6142" t="s">
        <v>3741</v>
      </c>
      <c r="H6142" t="s">
        <v>3740</v>
      </c>
      <c r="I6142" t="s">
        <v>3740</v>
      </c>
      <c r="J6142">
        <v>0</v>
      </c>
      <c r="K6142" t="s">
        <v>3740</v>
      </c>
    </row>
    <row r="6143" spans="2:11" x14ac:dyDescent="0.3">
      <c r="B6143" t="s">
        <v>5162</v>
      </c>
      <c r="C6143">
        <v>17.78</v>
      </c>
      <c r="D6143" t="s">
        <v>3751</v>
      </c>
      <c r="E6143">
        <v>8.19</v>
      </c>
      <c r="F6143" t="s">
        <v>3746</v>
      </c>
      <c r="G6143" t="s">
        <v>3740</v>
      </c>
      <c r="H6143" t="s">
        <v>3740</v>
      </c>
      <c r="I6143" t="s">
        <v>3740</v>
      </c>
      <c r="J6143">
        <v>0</v>
      </c>
      <c r="K6143" t="s">
        <v>3740</v>
      </c>
    </row>
    <row r="6144" spans="2:11" x14ac:dyDescent="0.3">
      <c r="B6144" t="s">
        <v>5163</v>
      </c>
      <c r="C6144">
        <v>40.119999999999997</v>
      </c>
      <c r="D6144" t="s">
        <v>3745</v>
      </c>
      <c r="E6144">
        <v>6.22</v>
      </c>
      <c r="F6144" t="s">
        <v>3747</v>
      </c>
      <c r="G6144" t="s">
        <v>3741</v>
      </c>
      <c r="H6144" t="s">
        <v>3740</v>
      </c>
      <c r="I6144" t="s">
        <v>3741</v>
      </c>
      <c r="J6144">
        <v>1</v>
      </c>
      <c r="K6144" t="s">
        <v>3740</v>
      </c>
    </row>
    <row r="6145" spans="2:11" x14ac:dyDescent="0.3">
      <c r="B6145" t="s">
        <v>5164</v>
      </c>
      <c r="C6145">
        <v>19.350000000000001</v>
      </c>
      <c r="D6145" t="s">
        <v>3750</v>
      </c>
      <c r="E6145">
        <v>8.2200000000000006</v>
      </c>
      <c r="F6145" t="s">
        <v>3746</v>
      </c>
      <c r="G6145" t="s">
        <v>3741</v>
      </c>
      <c r="H6145" t="s">
        <v>3740</v>
      </c>
      <c r="I6145" t="s">
        <v>3740</v>
      </c>
      <c r="J6145">
        <v>0</v>
      </c>
      <c r="K6145" t="s">
        <v>3740</v>
      </c>
    </row>
    <row r="6146" spans="2:11" x14ac:dyDescent="0.3">
      <c r="B6146" t="s">
        <v>5165</v>
      </c>
      <c r="C6146">
        <v>36.69</v>
      </c>
      <c r="D6146" t="s">
        <v>3745</v>
      </c>
      <c r="E6146">
        <v>6.15</v>
      </c>
      <c r="F6146" t="s">
        <v>3747</v>
      </c>
      <c r="G6146" t="s">
        <v>3740</v>
      </c>
      <c r="H6146" t="s">
        <v>3740</v>
      </c>
      <c r="I6146" t="s">
        <v>3740</v>
      </c>
      <c r="J6146">
        <v>0</v>
      </c>
      <c r="K6146" t="s">
        <v>3740</v>
      </c>
    </row>
    <row r="6147" spans="2:11" x14ac:dyDescent="0.3">
      <c r="B6147" t="s">
        <v>5166</v>
      </c>
      <c r="C6147">
        <v>28.51</v>
      </c>
      <c r="D6147" t="s">
        <v>3749</v>
      </c>
      <c r="E6147">
        <v>5.65</v>
      </c>
      <c r="F6147" t="s">
        <v>3748</v>
      </c>
      <c r="G6147" t="s">
        <v>3741</v>
      </c>
      <c r="H6147" t="s">
        <v>3740</v>
      </c>
      <c r="I6147" t="s">
        <v>3740</v>
      </c>
      <c r="J6147">
        <v>1</v>
      </c>
      <c r="K6147" t="s">
        <v>3740</v>
      </c>
    </row>
    <row r="6148" spans="2:11" x14ac:dyDescent="0.3">
      <c r="B6148" t="s">
        <v>5167</v>
      </c>
      <c r="C6148">
        <v>30.21</v>
      </c>
      <c r="D6148" t="s">
        <v>3745</v>
      </c>
      <c r="E6148">
        <v>5.5</v>
      </c>
      <c r="F6148" t="s">
        <v>3748</v>
      </c>
      <c r="G6148" t="s">
        <v>3740</v>
      </c>
      <c r="H6148" t="s">
        <v>3740</v>
      </c>
      <c r="I6148" t="s">
        <v>3740</v>
      </c>
      <c r="J6148">
        <v>1</v>
      </c>
      <c r="K6148" t="s">
        <v>3740</v>
      </c>
    </row>
    <row r="6149" spans="2:11" x14ac:dyDescent="0.3">
      <c r="B6149" t="s">
        <v>5168</v>
      </c>
      <c r="C6149">
        <v>24.33</v>
      </c>
      <c r="D6149" t="s">
        <v>3750</v>
      </c>
      <c r="E6149">
        <v>8</v>
      </c>
      <c r="F6149" t="s">
        <v>3746</v>
      </c>
      <c r="G6149" t="s">
        <v>3740</v>
      </c>
      <c r="H6149" t="s">
        <v>3740</v>
      </c>
      <c r="I6149" t="s">
        <v>3740</v>
      </c>
      <c r="J6149">
        <v>0</v>
      </c>
      <c r="K6149" t="s">
        <v>3740</v>
      </c>
    </row>
    <row r="6150" spans="2:11" x14ac:dyDescent="0.3">
      <c r="B6150" t="s">
        <v>5169</v>
      </c>
      <c r="C6150">
        <v>19.855</v>
      </c>
      <c r="D6150" t="s">
        <v>3750</v>
      </c>
      <c r="E6150">
        <v>5.71</v>
      </c>
      <c r="F6150" t="s">
        <v>3747</v>
      </c>
      <c r="G6150" t="s">
        <v>3741</v>
      </c>
      <c r="H6150" t="s">
        <v>3740</v>
      </c>
      <c r="I6150" t="s">
        <v>3740</v>
      </c>
      <c r="J6150">
        <v>0</v>
      </c>
      <c r="K6150" t="s">
        <v>3740</v>
      </c>
    </row>
    <row r="6151" spans="2:11" x14ac:dyDescent="0.3">
      <c r="B6151" t="s">
        <v>5170</v>
      </c>
      <c r="C6151">
        <v>25.364999999999998</v>
      </c>
      <c r="D6151" t="s">
        <v>3749</v>
      </c>
      <c r="E6151">
        <v>11.71</v>
      </c>
      <c r="F6151" t="s">
        <v>3746</v>
      </c>
      <c r="G6151" t="s">
        <v>3740</v>
      </c>
      <c r="H6151" t="s">
        <v>3740</v>
      </c>
      <c r="I6151" t="s">
        <v>3740</v>
      </c>
      <c r="J6151">
        <v>0</v>
      </c>
      <c r="K6151" t="s">
        <v>3740</v>
      </c>
    </row>
    <row r="6152" spans="2:11" x14ac:dyDescent="0.3">
      <c r="B6152" t="s">
        <v>5171</v>
      </c>
      <c r="C6152">
        <v>29.6</v>
      </c>
      <c r="D6152" t="s">
        <v>3749</v>
      </c>
      <c r="E6152">
        <v>6.17</v>
      </c>
      <c r="F6152" t="s">
        <v>3747</v>
      </c>
      <c r="G6152" t="s">
        <v>3741</v>
      </c>
      <c r="H6152" t="s">
        <v>3740</v>
      </c>
      <c r="I6152" t="s">
        <v>3741</v>
      </c>
      <c r="J6152">
        <v>1</v>
      </c>
      <c r="K6152" t="s">
        <v>3740</v>
      </c>
    </row>
    <row r="6153" spans="2:11" x14ac:dyDescent="0.3">
      <c r="B6153" t="s">
        <v>5172</v>
      </c>
      <c r="C6153">
        <v>39.43</v>
      </c>
      <c r="D6153" t="s">
        <v>3745</v>
      </c>
      <c r="E6153">
        <v>6.1</v>
      </c>
      <c r="F6153" t="s">
        <v>3747</v>
      </c>
      <c r="G6153" t="s">
        <v>3741</v>
      </c>
      <c r="H6153" t="s">
        <v>3740</v>
      </c>
      <c r="I6153" t="s">
        <v>3741</v>
      </c>
      <c r="J6153">
        <v>1</v>
      </c>
      <c r="K6153" t="s">
        <v>3740</v>
      </c>
    </row>
    <row r="6154" spans="2:11" x14ac:dyDescent="0.3">
      <c r="B6154" t="s">
        <v>5173</v>
      </c>
      <c r="C6154">
        <v>27.34</v>
      </c>
      <c r="D6154" t="s">
        <v>3749</v>
      </c>
      <c r="E6154">
        <v>5.19</v>
      </c>
      <c r="F6154" t="s">
        <v>3748</v>
      </c>
      <c r="G6154" t="s">
        <v>3741</v>
      </c>
      <c r="H6154" t="s">
        <v>3740</v>
      </c>
      <c r="I6154" t="s">
        <v>3740</v>
      </c>
      <c r="J6154">
        <v>1</v>
      </c>
      <c r="K6154" t="s">
        <v>3740</v>
      </c>
    </row>
    <row r="6155" spans="2:11" x14ac:dyDescent="0.3">
      <c r="B6155" t="s">
        <v>5174</v>
      </c>
      <c r="C6155">
        <v>39.01</v>
      </c>
      <c r="D6155" t="s">
        <v>3745</v>
      </c>
      <c r="E6155">
        <v>5.37</v>
      </c>
      <c r="F6155" t="s">
        <v>3748</v>
      </c>
      <c r="G6155" t="s">
        <v>3741</v>
      </c>
      <c r="H6155" t="s">
        <v>3740</v>
      </c>
      <c r="I6155" t="s">
        <v>3740</v>
      </c>
      <c r="J6155">
        <v>0</v>
      </c>
      <c r="K6155" t="s">
        <v>3740</v>
      </c>
    </row>
    <row r="6156" spans="2:11" x14ac:dyDescent="0.3">
      <c r="B6156" t="s">
        <v>5175</v>
      </c>
      <c r="C6156">
        <v>18.989999999999998</v>
      </c>
      <c r="D6156" t="s">
        <v>3750</v>
      </c>
      <c r="E6156">
        <v>10.82</v>
      </c>
      <c r="F6156" t="s">
        <v>3746</v>
      </c>
      <c r="G6156" t="s">
        <v>3741</v>
      </c>
      <c r="H6156" t="s">
        <v>3740</v>
      </c>
      <c r="I6156" t="s">
        <v>3740</v>
      </c>
      <c r="J6156">
        <v>0</v>
      </c>
      <c r="K6156" t="s">
        <v>3740</v>
      </c>
    </row>
    <row r="6157" spans="2:11" x14ac:dyDescent="0.3">
      <c r="B6157" t="s">
        <v>5176</v>
      </c>
      <c r="C6157">
        <v>42.3</v>
      </c>
      <c r="D6157" t="s">
        <v>3745</v>
      </c>
      <c r="E6157">
        <v>6.06</v>
      </c>
      <c r="F6157" t="s">
        <v>3747</v>
      </c>
      <c r="G6157" t="s">
        <v>3741</v>
      </c>
      <c r="H6157" t="s">
        <v>3740</v>
      </c>
      <c r="I6157" t="s">
        <v>3740</v>
      </c>
      <c r="J6157">
        <v>0</v>
      </c>
      <c r="K6157" t="s">
        <v>3740</v>
      </c>
    </row>
    <row r="6158" spans="2:11" x14ac:dyDescent="0.3">
      <c r="B6158" t="s">
        <v>5177</v>
      </c>
      <c r="C6158">
        <v>39.805</v>
      </c>
      <c r="D6158" t="s">
        <v>3745</v>
      </c>
      <c r="E6158">
        <v>5.91</v>
      </c>
      <c r="F6158" t="s">
        <v>3747</v>
      </c>
      <c r="G6158" t="s">
        <v>3740</v>
      </c>
      <c r="H6158" t="s">
        <v>3740</v>
      </c>
      <c r="I6158" t="s">
        <v>3740</v>
      </c>
      <c r="J6158">
        <v>0</v>
      </c>
      <c r="K6158" t="s">
        <v>3740</v>
      </c>
    </row>
    <row r="6159" spans="2:11" x14ac:dyDescent="0.3">
      <c r="B6159" t="s">
        <v>5178</v>
      </c>
      <c r="C6159">
        <v>33.700000000000003</v>
      </c>
      <c r="D6159" t="s">
        <v>3745</v>
      </c>
      <c r="E6159">
        <v>5.87</v>
      </c>
      <c r="F6159" t="s">
        <v>3747</v>
      </c>
      <c r="G6159" t="s">
        <v>3740</v>
      </c>
      <c r="H6159" t="s">
        <v>3740</v>
      </c>
      <c r="I6159" t="s">
        <v>3740</v>
      </c>
      <c r="J6159">
        <v>0</v>
      </c>
      <c r="K6159" t="s">
        <v>3740</v>
      </c>
    </row>
    <row r="6160" spans="2:11" x14ac:dyDescent="0.3">
      <c r="B6160" t="s">
        <v>5179</v>
      </c>
      <c r="C6160">
        <v>36.195</v>
      </c>
      <c r="D6160" t="s">
        <v>3745</v>
      </c>
      <c r="E6160">
        <v>6.22</v>
      </c>
      <c r="F6160" t="s">
        <v>3747</v>
      </c>
      <c r="G6160" t="s">
        <v>3740</v>
      </c>
      <c r="H6160" t="s">
        <v>3740</v>
      </c>
      <c r="I6160" t="s">
        <v>3740</v>
      </c>
      <c r="J6160">
        <v>0</v>
      </c>
      <c r="K6160" t="s">
        <v>3740</v>
      </c>
    </row>
    <row r="6161" spans="2:11" x14ac:dyDescent="0.3">
      <c r="B6161" t="s">
        <v>5180</v>
      </c>
      <c r="C6161">
        <v>32.6</v>
      </c>
      <c r="D6161" t="s">
        <v>3745</v>
      </c>
      <c r="E6161">
        <v>5.73</v>
      </c>
      <c r="F6161" t="s">
        <v>3747</v>
      </c>
      <c r="G6161" t="s">
        <v>3740</v>
      </c>
      <c r="H6161" t="s">
        <v>3740</v>
      </c>
      <c r="I6161" t="s">
        <v>3741</v>
      </c>
      <c r="J6161">
        <v>1</v>
      </c>
      <c r="K6161" t="s">
        <v>3740</v>
      </c>
    </row>
    <row r="6162" spans="2:11" x14ac:dyDescent="0.3">
      <c r="B6162" t="s">
        <v>5181</v>
      </c>
      <c r="C6162">
        <v>30.2</v>
      </c>
      <c r="D6162" t="s">
        <v>3745</v>
      </c>
      <c r="E6162">
        <v>5.7</v>
      </c>
      <c r="F6162" t="s">
        <v>3747</v>
      </c>
      <c r="G6162" t="s">
        <v>3740</v>
      </c>
      <c r="H6162" t="s">
        <v>3740</v>
      </c>
      <c r="I6162" t="s">
        <v>3740</v>
      </c>
      <c r="J6162">
        <v>0</v>
      </c>
      <c r="K6162" t="s">
        <v>3740</v>
      </c>
    </row>
    <row r="6163" spans="2:11" x14ac:dyDescent="0.3">
      <c r="B6163" t="s">
        <v>5182</v>
      </c>
      <c r="C6163">
        <v>27.645</v>
      </c>
      <c r="D6163" t="s">
        <v>3749</v>
      </c>
      <c r="E6163">
        <v>9.91</v>
      </c>
      <c r="F6163" t="s">
        <v>3746</v>
      </c>
      <c r="G6163" t="s">
        <v>3740</v>
      </c>
      <c r="H6163" t="s">
        <v>3740</v>
      </c>
      <c r="I6163" t="s">
        <v>3740</v>
      </c>
      <c r="J6163">
        <v>0</v>
      </c>
      <c r="K6163" t="s">
        <v>3740</v>
      </c>
    </row>
    <row r="6164" spans="2:11" x14ac:dyDescent="0.3">
      <c r="B6164" t="s">
        <v>5183</v>
      </c>
      <c r="C6164">
        <v>26.41</v>
      </c>
      <c r="D6164" t="s">
        <v>3749</v>
      </c>
      <c r="E6164">
        <v>11.4</v>
      </c>
      <c r="F6164" t="s">
        <v>3746</v>
      </c>
      <c r="G6164" t="s">
        <v>3740</v>
      </c>
      <c r="H6164" t="s">
        <v>3740</v>
      </c>
      <c r="I6164" t="s">
        <v>3740</v>
      </c>
      <c r="J6164">
        <v>0</v>
      </c>
      <c r="K6164" t="s">
        <v>3740</v>
      </c>
    </row>
    <row r="6165" spans="2:11" x14ac:dyDescent="0.3">
      <c r="B6165" t="s">
        <v>5184</v>
      </c>
      <c r="C6165">
        <v>34.1</v>
      </c>
      <c r="D6165" t="s">
        <v>3745</v>
      </c>
      <c r="E6165">
        <v>6.29</v>
      </c>
      <c r="F6165" t="s">
        <v>3747</v>
      </c>
      <c r="G6165" t="s">
        <v>3741</v>
      </c>
      <c r="H6165" t="s">
        <v>3740</v>
      </c>
      <c r="I6165" t="s">
        <v>3741</v>
      </c>
      <c r="J6165">
        <v>1</v>
      </c>
      <c r="K6165" t="s">
        <v>3740</v>
      </c>
    </row>
    <row r="6166" spans="2:11" x14ac:dyDescent="0.3">
      <c r="B6166" t="s">
        <v>5185</v>
      </c>
      <c r="C6166">
        <v>17.3</v>
      </c>
      <c r="D6166" t="s">
        <v>3751</v>
      </c>
      <c r="E6166">
        <v>9.2799999999999994</v>
      </c>
      <c r="F6166" t="s">
        <v>3746</v>
      </c>
      <c r="G6166" t="s">
        <v>3740</v>
      </c>
      <c r="H6166" t="s">
        <v>3740</v>
      </c>
      <c r="I6166" t="s">
        <v>3740</v>
      </c>
      <c r="J6166">
        <v>0</v>
      </c>
      <c r="K6166" t="s">
        <v>3740</v>
      </c>
    </row>
    <row r="6167" spans="2:11" x14ac:dyDescent="0.3">
      <c r="B6167" t="s">
        <v>5186</v>
      </c>
      <c r="C6167">
        <v>35.020000000000003</v>
      </c>
      <c r="D6167" t="s">
        <v>3745</v>
      </c>
      <c r="E6167">
        <v>4.78</v>
      </c>
      <c r="F6167" t="s">
        <v>3748</v>
      </c>
      <c r="G6167" t="s">
        <v>3740</v>
      </c>
      <c r="H6167" t="s">
        <v>3740</v>
      </c>
      <c r="I6167" t="s">
        <v>3741</v>
      </c>
      <c r="J6167">
        <v>1</v>
      </c>
      <c r="K6167" t="s">
        <v>3740</v>
      </c>
    </row>
    <row r="6168" spans="2:11" x14ac:dyDescent="0.3">
      <c r="B6168" t="s">
        <v>5187</v>
      </c>
      <c r="C6168">
        <v>37.1</v>
      </c>
      <c r="D6168" t="s">
        <v>3745</v>
      </c>
      <c r="E6168">
        <v>8.8699999999999992</v>
      </c>
      <c r="F6168" t="s">
        <v>3746</v>
      </c>
      <c r="G6168" t="s">
        <v>3741</v>
      </c>
      <c r="H6168" t="s">
        <v>3740</v>
      </c>
      <c r="I6168" t="s">
        <v>3740</v>
      </c>
      <c r="J6168">
        <v>0</v>
      </c>
      <c r="K6168" t="s">
        <v>3740</v>
      </c>
    </row>
    <row r="6169" spans="2:11" x14ac:dyDescent="0.3">
      <c r="B6169" t="s">
        <v>5188</v>
      </c>
      <c r="C6169">
        <v>16.79</v>
      </c>
      <c r="D6169" t="s">
        <v>3751</v>
      </c>
      <c r="E6169">
        <v>11.4</v>
      </c>
      <c r="F6169" t="s">
        <v>3746</v>
      </c>
      <c r="G6169" t="s">
        <v>3740</v>
      </c>
      <c r="H6169" t="s">
        <v>3740</v>
      </c>
      <c r="I6169" t="s">
        <v>3740</v>
      </c>
      <c r="J6169">
        <v>0</v>
      </c>
      <c r="K6169" t="s">
        <v>3740</v>
      </c>
    </row>
    <row r="6170" spans="2:11" x14ac:dyDescent="0.3">
      <c r="B6170" t="s">
        <v>5189</v>
      </c>
      <c r="C6170">
        <v>31.635000000000002</v>
      </c>
      <c r="D6170" t="s">
        <v>3745</v>
      </c>
      <c r="E6170">
        <v>9.1300000000000008</v>
      </c>
      <c r="F6170" t="s">
        <v>3746</v>
      </c>
      <c r="G6170" t="s">
        <v>3741</v>
      </c>
      <c r="H6170" t="s">
        <v>3740</v>
      </c>
      <c r="I6170" t="s">
        <v>3740</v>
      </c>
      <c r="J6170">
        <v>0</v>
      </c>
      <c r="K6170" t="s">
        <v>3740</v>
      </c>
    </row>
    <row r="6171" spans="2:11" x14ac:dyDescent="0.3">
      <c r="B6171" t="s">
        <v>5190</v>
      </c>
      <c r="C6171">
        <v>24.19</v>
      </c>
      <c r="D6171" t="s">
        <v>3750</v>
      </c>
      <c r="E6171">
        <v>6.22</v>
      </c>
      <c r="F6171" t="s">
        <v>3747</v>
      </c>
      <c r="G6171" t="s">
        <v>3741</v>
      </c>
      <c r="H6171" t="s">
        <v>3740</v>
      </c>
      <c r="I6171" t="s">
        <v>3741</v>
      </c>
      <c r="J6171">
        <v>1</v>
      </c>
      <c r="K6171" t="s">
        <v>3740</v>
      </c>
    </row>
    <row r="6172" spans="2:11" x14ac:dyDescent="0.3">
      <c r="B6172" t="s">
        <v>5191</v>
      </c>
      <c r="C6172">
        <v>35.29</v>
      </c>
      <c r="D6172" t="s">
        <v>3745</v>
      </c>
      <c r="E6172">
        <v>5.9</v>
      </c>
      <c r="F6172" t="s">
        <v>3747</v>
      </c>
      <c r="G6172" t="s">
        <v>3740</v>
      </c>
      <c r="H6172" t="s">
        <v>3740</v>
      </c>
      <c r="I6172" t="s">
        <v>3741</v>
      </c>
      <c r="J6172">
        <v>1</v>
      </c>
      <c r="K6172" t="s">
        <v>3740</v>
      </c>
    </row>
    <row r="6173" spans="2:11" x14ac:dyDescent="0.3">
      <c r="B6173" t="s">
        <v>5192</v>
      </c>
      <c r="C6173">
        <v>35.299999999999997</v>
      </c>
      <c r="D6173" t="s">
        <v>3745</v>
      </c>
      <c r="E6173">
        <v>4.45</v>
      </c>
      <c r="F6173" t="s">
        <v>3748</v>
      </c>
      <c r="G6173" t="s">
        <v>3740</v>
      </c>
      <c r="H6173" t="s">
        <v>3740</v>
      </c>
      <c r="I6173" t="s">
        <v>3740</v>
      </c>
      <c r="J6173">
        <v>0</v>
      </c>
      <c r="K6173" t="s">
        <v>3740</v>
      </c>
    </row>
    <row r="6174" spans="2:11" x14ac:dyDescent="0.3">
      <c r="B6174" t="s">
        <v>5193</v>
      </c>
      <c r="C6174">
        <v>35.64</v>
      </c>
      <c r="D6174" t="s">
        <v>3745</v>
      </c>
      <c r="E6174">
        <v>6.17</v>
      </c>
      <c r="F6174" t="s">
        <v>3747</v>
      </c>
      <c r="G6174" t="s">
        <v>3740</v>
      </c>
      <c r="H6174" t="s">
        <v>3740</v>
      </c>
      <c r="I6174" t="s">
        <v>3741</v>
      </c>
      <c r="J6174">
        <v>1</v>
      </c>
      <c r="K6174" t="s">
        <v>3740</v>
      </c>
    </row>
    <row r="6175" spans="2:11" x14ac:dyDescent="0.3">
      <c r="B6175" t="s">
        <v>5194</v>
      </c>
      <c r="C6175">
        <v>33.1</v>
      </c>
      <c r="D6175" t="s">
        <v>3745</v>
      </c>
      <c r="E6175">
        <v>4.93</v>
      </c>
      <c r="F6175" t="s">
        <v>3748</v>
      </c>
      <c r="G6175" t="s">
        <v>3740</v>
      </c>
      <c r="H6175" t="s">
        <v>3740</v>
      </c>
      <c r="I6175" t="s">
        <v>3740</v>
      </c>
      <c r="J6175">
        <v>0</v>
      </c>
      <c r="K6175" t="s">
        <v>3740</v>
      </c>
    </row>
    <row r="6176" spans="2:11" x14ac:dyDescent="0.3">
      <c r="B6176" t="s">
        <v>5195</v>
      </c>
      <c r="C6176">
        <v>26.41</v>
      </c>
      <c r="D6176" t="s">
        <v>3749</v>
      </c>
      <c r="E6176">
        <v>7.32</v>
      </c>
      <c r="F6176" t="s">
        <v>3746</v>
      </c>
      <c r="G6176" t="s">
        <v>3741</v>
      </c>
      <c r="H6176" t="s">
        <v>3740</v>
      </c>
      <c r="I6176" t="s">
        <v>3740</v>
      </c>
      <c r="J6176">
        <v>1</v>
      </c>
      <c r="K6176" t="s">
        <v>3740</v>
      </c>
    </row>
    <row r="6177" spans="2:11" x14ac:dyDescent="0.3">
      <c r="B6177" t="s">
        <v>5196</v>
      </c>
      <c r="C6177">
        <v>29.9</v>
      </c>
      <c r="D6177" t="s">
        <v>3749</v>
      </c>
      <c r="E6177">
        <v>5.27</v>
      </c>
      <c r="F6177" t="s">
        <v>3748</v>
      </c>
      <c r="G6177" t="s">
        <v>3740</v>
      </c>
      <c r="H6177" t="s">
        <v>3740</v>
      </c>
      <c r="I6177" t="s">
        <v>3741</v>
      </c>
      <c r="J6177">
        <v>1</v>
      </c>
      <c r="K6177" t="s">
        <v>3740</v>
      </c>
    </row>
    <row r="6178" spans="2:11" x14ac:dyDescent="0.3">
      <c r="B6178" t="s">
        <v>5197</v>
      </c>
      <c r="C6178">
        <v>25.24</v>
      </c>
      <c r="D6178" t="s">
        <v>3749</v>
      </c>
      <c r="E6178">
        <v>5.82</v>
      </c>
      <c r="F6178" t="s">
        <v>3747</v>
      </c>
      <c r="G6178" t="s">
        <v>3740</v>
      </c>
      <c r="H6178" t="s">
        <v>3740</v>
      </c>
      <c r="I6178" t="s">
        <v>3740</v>
      </c>
      <c r="J6178">
        <v>1</v>
      </c>
      <c r="K6178" t="s">
        <v>3740</v>
      </c>
    </row>
    <row r="6179" spans="2:11" x14ac:dyDescent="0.3">
      <c r="B6179" t="s">
        <v>5198</v>
      </c>
      <c r="C6179">
        <v>25.08</v>
      </c>
      <c r="D6179" t="s">
        <v>3749</v>
      </c>
      <c r="E6179">
        <v>5.8</v>
      </c>
      <c r="F6179" t="s">
        <v>3747</v>
      </c>
      <c r="G6179" t="s">
        <v>3740</v>
      </c>
      <c r="H6179" t="s">
        <v>3740</v>
      </c>
      <c r="I6179" t="s">
        <v>3741</v>
      </c>
      <c r="J6179">
        <v>1</v>
      </c>
      <c r="K6179" t="s">
        <v>3740</v>
      </c>
    </row>
    <row r="6180" spans="2:11" x14ac:dyDescent="0.3">
      <c r="B6180" t="s">
        <v>5199</v>
      </c>
      <c r="C6180">
        <v>29.164999999999999</v>
      </c>
      <c r="D6180" t="s">
        <v>3749</v>
      </c>
      <c r="E6180">
        <v>4.87</v>
      </c>
      <c r="F6180" t="s">
        <v>3748</v>
      </c>
      <c r="G6180" t="s">
        <v>3740</v>
      </c>
      <c r="H6180" t="s">
        <v>3742</v>
      </c>
      <c r="I6180" t="s">
        <v>3740</v>
      </c>
      <c r="J6180">
        <v>1</v>
      </c>
      <c r="K6180" t="s">
        <v>3740</v>
      </c>
    </row>
    <row r="6181" spans="2:11" x14ac:dyDescent="0.3">
      <c r="B6181" t="s">
        <v>5200</v>
      </c>
      <c r="C6181">
        <v>15.05</v>
      </c>
      <c r="D6181" t="s">
        <v>3751</v>
      </c>
      <c r="E6181">
        <v>8.1199999999999992</v>
      </c>
      <c r="F6181" t="s">
        <v>3746</v>
      </c>
      <c r="G6181" t="s">
        <v>3740</v>
      </c>
      <c r="H6181" t="s">
        <v>3740</v>
      </c>
      <c r="I6181" t="s">
        <v>3740</v>
      </c>
      <c r="J6181">
        <v>0</v>
      </c>
      <c r="K6181" t="s">
        <v>3740</v>
      </c>
    </row>
    <row r="6182" spans="2:11" x14ac:dyDescent="0.3">
      <c r="B6182" t="s">
        <v>5201</v>
      </c>
      <c r="C6182">
        <v>19.95</v>
      </c>
      <c r="D6182" t="s">
        <v>3750</v>
      </c>
      <c r="E6182">
        <v>4.3600000000000003</v>
      </c>
      <c r="F6182" t="s">
        <v>3748</v>
      </c>
      <c r="G6182" t="s">
        <v>3740</v>
      </c>
      <c r="H6182" t="s">
        <v>3740</v>
      </c>
      <c r="I6182" t="s">
        <v>3740</v>
      </c>
      <c r="J6182">
        <v>2</v>
      </c>
      <c r="K6182" t="s">
        <v>3740</v>
      </c>
    </row>
    <row r="6183" spans="2:11" x14ac:dyDescent="0.3">
      <c r="B6183" t="s">
        <v>5202</v>
      </c>
      <c r="C6183">
        <v>16.66</v>
      </c>
      <c r="D6183" t="s">
        <v>3751</v>
      </c>
      <c r="E6183">
        <v>9.16</v>
      </c>
      <c r="F6183" t="s">
        <v>3746</v>
      </c>
      <c r="G6183" t="s">
        <v>3740</v>
      </c>
      <c r="H6183" t="s">
        <v>3740</v>
      </c>
      <c r="I6183" t="s">
        <v>3740</v>
      </c>
      <c r="J6183">
        <v>0</v>
      </c>
      <c r="K6183" t="s">
        <v>3740</v>
      </c>
    </row>
    <row r="6184" spans="2:11" x14ac:dyDescent="0.3">
      <c r="B6184" t="s">
        <v>5203</v>
      </c>
      <c r="C6184">
        <v>16.62</v>
      </c>
      <c r="D6184" t="s">
        <v>3751</v>
      </c>
      <c r="E6184">
        <v>9.14</v>
      </c>
      <c r="F6184" t="s">
        <v>3746</v>
      </c>
      <c r="G6184" t="s">
        <v>3740</v>
      </c>
      <c r="H6184" t="s">
        <v>3740</v>
      </c>
      <c r="I6184" t="s">
        <v>3740</v>
      </c>
      <c r="J6184">
        <v>0</v>
      </c>
      <c r="K6184" t="s">
        <v>3740</v>
      </c>
    </row>
    <row r="6185" spans="2:11" x14ac:dyDescent="0.3">
      <c r="B6185" t="s">
        <v>5204</v>
      </c>
      <c r="C6185">
        <v>15.36</v>
      </c>
      <c r="D6185" t="s">
        <v>3751</v>
      </c>
      <c r="E6185">
        <v>5.49</v>
      </c>
      <c r="F6185" t="s">
        <v>3748</v>
      </c>
      <c r="G6185" t="s">
        <v>3741</v>
      </c>
      <c r="H6185" t="s">
        <v>3740</v>
      </c>
      <c r="I6185" t="s">
        <v>3740</v>
      </c>
      <c r="J6185">
        <v>2</v>
      </c>
      <c r="K6185" t="s">
        <v>3740</v>
      </c>
    </row>
    <row r="6186" spans="2:11" x14ac:dyDescent="0.3">
      <c r="B6186" t="s">
        <v>5205</v>
      </c>
      <c r="C6186">
        <v>27.74</v>
      </c>
      <c r="D6186" t="s">
        <v>3749</v>
      </c>
      <c r="E6186">
        <v>5.96</v>
      </c>
      <c r="F6186" t="s">
        <v>3747</v>
      </c>
      <c r="G6186" t="s">
        <v>3741</v>
      </c>
      <c r="H6186" t="s">
        <v>3740</v>
      </c>
      <c r="I6186" t="s">
        <v>3740</v>
      </c>
      <c r="J6186">
        <v>0</v>
      </c>
      <c r="K6186" t="s">
        <v>3740</v>
      </c>
    </row>
    <row r="6187" spans="2:11" x14ac:dyDescent="0.3">
      <c r="B6187" t="s">
        <v>5206</v>
      </c>
      <c r="C6187">
        <v>22.44</v>
      </c>
      <c r="D6187" t="s">
        <v>3750</v>
      </c>
      <c r="E6187">
        <v>4.62</v>
      </c>
      <c r="F6187" t="s">
        <v>3748</v>
      </c>
      <c r="G6187" t="s">
        <v>3741</v>
      </c>
      <c r="H6187" t="s">
        <v>3740</v>
      </c>
      <c r="I6187" t="s">
        <v>3740</v>
      </c>
      <c r="J6187">
        <v>0</v>
      </c>
      <c r="K6187" t="s">
        <v>3740</v>
      </c>
    </row>
    <row r="6188" spans="2:11" x14ac:dyDescent="0.3">
      <c r="B6188" t="s">
        <v>5207</v>
      </c>
      <c r="C6188">
        <v>37.049999999999997</v>
      </c>
      <c r="D6188" t="s">
        <v>3745</v>
      </c>
      <c r="E6188">
        <v>9.9600000000000009</v>
      </c>
      <c r="F6188" t="s">
        <v>3746</v>
      </c>
      <c r="G6188" t="s">
        <v>3741</v>
      </c>
      <c r="H6188" t="s">
        <v>3740</v>
      </c>
      <c r="I6188" t="s">
        <v>3740</v>
      </c>
      <c r="J6188">
        <v>0</v>
      </c>
      <c r="K6188" t="s">
        <v>3740</v>
      </c>
    </row>
    <row r="6189" spans="2:11" x14ac:dyDescent="0.3">
      <c r="B6189" t="s">
        <v>5208</v>
      </c>
      <c r="C6189">
        <v>22.95</v>
      </c>
      <c r="D6189" t="s">
        <v>3750</v>
      </c>
      <c r="E6189">
        <v>10.53</v>
      </c>
      <c r="F6189" t="s">
        <v>3746</v>
      </c>
      <c r="G6189" t="s">
        <v>3740</v>
      </c>
      <c r="H6189" t="s">
        <v>3740</v>
      </c>
      <c r="I6189" t="s">
        <v>3740</v>
      </c>
      <c r="J6189">
        <v>2</v>
      </c>
      <c r="K6189" t="s">
        <v>3740</v>
      </c>
    </row>
    <row r="6190" spans="2:11" x14ac:dyDescent="0.3">
      <c r="B6190" t="s">
        <v>5209</v>
      </c>
      <c r="C6190">
        <v>34.200000000000003</v>
      </c>
      <c r="D6190" t="s">
        <v>3745</v>
      </c>
      <c r="E6190">
        <v>6.69</v>
      </c>
      <c r="F6190" t="s">
        <v>3746</v>
      </c>
      <c r="G6190" t="s">
        <v>3741</v>
      </c>
      <c r="H6190" t="s">
        <v>3740</v>
      </c>
      <c r="I6190" t="s">
        <v>3740</v>
      </c>
      <c r="J6190">
        <v>0</v>
      </c>
      <c r="K6190" t="s">
        <v>3740</v>
      </c>
    </row>
    <row r="6191" spans="2:11" x14ac:dyDescent="0.3">
      <c r="B6191" t="s">
        <v>5210</v>
      </c>
      <c r="C6191">
        <v>30.59</v>
      </c>
      <c r="D6191" t="s">
        <v>3745</v>
      </c>
      <c r="E6191">
        <v>9.5500000000000007</v>
      </c>
      <c r="F6191" t="s">
        <v>3746</v>
      </c>
      <c r="G6191" t="s">
        <v>3741</v>
      </c>
      <c r="H6191" t="s">
        <v>3740</v>
      </c>
      <c r="I6191" t="s">
        <v>3740</v>
      </c>
      <c r="J6191">
        <v>0</v>
      </c>
      <c r="K6191" t="s">
        <v>3740</v>
      </c>
    </row>
    <row r="6192" spans="2:11" x14ac:dyDescent="0.3">
      <c r="B6192" t="s">
        <v>5211</v>
      </c>
      <c r="C6192">
        <v>25.51</v>
      </c>
      <c r="D6192" t="s">
        <v>3749</v>
      </c>
      <c r="E6192">
        <v>6.05</v>
      </c>
      <c r="F6192" t="s">
        <v>3747</v>
      </c>
      <c r="G6192" t="s">
        <v>3740</v>
      </c>
      <c r="H6192" t="s">
        <v>3740</v>
      </c>
      <c r="I6192" t="s">
        <v>3740</v>
      </c>
      <c r="J6192">
        <v>0</v>
      </c>
      <c r="K6192" t="s">
        <v>3740</v>
      </c>
    </row>
    <row r="6193" spans="2:11" x14ac:dyDescent="0.3">
      <c r="B6193" t="s">
        <v>5212</v>
      </c>
      <c r="C6193">
        <v>29.04</v>
      </c>
      <c r="D6193" t="s">
        <v>3749</v>
      </c>
      <c r="E6193">
        <v>10.56</v>
      </c>
      <c r="F6193" t="s">
        <v>3746</v>
      </c>
      <c r="G6193" t="s">
        <v>3741</v>
      </c>
      <c r="H6193" t="s">
        <v>3740</v>
      </c>
      <c r="I6193" t="s">
        <v>3740</v>
      </c>
      <c r="J6193">
        <v>1</v>
      </c>
      <c r="K6193" t="s">
        <v>3740</v>
      </c>
    </row>
    <row r="6194" spans="2:11" x14ac:dyDescent="0.3">
      <c r="B6194" t="s">
        <v>5213</v>
      </c>
      <c r="C6194">
        <v>22.135000000000002</v>
      </c>
      <c r="D6194" t="s">
        <v>3750</v>
      </c>
      <c r="E6194">
        <v>10.81</v>
      </c>
      <c r="F6194" t="s">
        <v>3746</v>
      </c>
      <c r="G6194" t="s">
        <v>3741</v>
      </c>
      <c r="H6194" t="s">
        <v>3740</v>
      </c>
      <c r="I6194" t="s">
        <v>3740</v>
      </c>
      <c r="J6194">
        <v>1</v>
      </c>
      <c r="K6194" t="s">
        <v>3740</v>
      </c>
    </row>
    <row r="6195" spans="2:11" x14ac:dyDescent="0.3">
      <c r="B6195" t="s">
        <v>5214</v>
      </c>
      <c r="C6195">
        <v>21.375</v>
      </c>
      <c r="D6195" t="s">
        <v>3750</v>
      </c>
      <c r="E6195">
        <v>4.32</v>
      </c>
      <c r="F6195" t="s">
        <v>3748</v>
      </c>
      <c r="G6195" t="s">
        <v>3740</v>
      </c>
      <c r="H6195" t="s">
        <v>3740</v>
      </c>
      <c r="I6195" t="s">
        <v>3740</v>
      </c>
      <c r="J6195">
        <v>0</v>
      </c>
      <c r="K6195" t="s">
        <v>3740</v>
      </c>
    </row>
    <row r="6196" spans="2:11" x14ac:dyDescent="0.3">
      <c r="B6196" t="s">
        <v>5215</v>
      </c>
      <c r="C6196">
        <v>29.19</v>
      </c>
      <c r="D6196" t="s">
        <v>3749</v>
      </c>
      <c r="E6196">
        <v>4.37</v>
      </c>
      <c r="F6196" t="s">
        <v>3748</v>
      </c>
      <c r="G6196" t="s">
        <v>3740</v>
      </c>
      <c r="H6196" t="s">
        <v>3740</v>
      </c>
      <c r="I6196" t="s">
        <v>3740</v>
      </c>
      <c r="J6196">
        <v>0</v>
      </c>
      <c r="K6196" t="s">
        <v>3740</v>
      </c>
    </row>
    <row r="6197" spans="2:11" x14ac:dyDescent="0.3">
      <c r="B6197" t="s">
        <v>5216</v>
      </c>
      <c r="C6197">
        <v>31.92</v>
      </c>
      <c r="D6197" t="s">
        <v>3745</v>
      </c>
      <c r="E6197">
        <v>4.8099999999999996</v>
      </c>
      <c r="F6197" t="s">
        <v>3748</v>
      </c>
      <c r="G6197" t="s">
        <v>3741</v>
      </c>
      <c r="H6197" t="s">
        <v>3740</v>
      </c>
      <c r="I6197" t="s">
        <v>3741</v>
      </c>
      <c r="J6197">
        <v>1</v>
      </c>
      <c r="K6197" t="s">
        <v>3740</v>
      </c>
    </row>
    <row r="6198" spans="2:11" x14ac:dyDescent="0.3">
      <c r="B6198" t="s">
        <v>5217</v>
      </c>
      <c r="C6198">
        <v>26.315000000000001</v>
      </c>
      <c r="D6198" t="s">
        <v>3749</v>
      </c>
      <c r="E6198">
        <v>4.5599999999999996</v>
      </c>
      <c r="F6198" t="s">
        <v>3748</v>
      </c>
      <c r="G6198" t="s">
        <v>3741</v>
      </c>
      <c r="H6198" t="s">
        <v>3740</v>
      </c>
      <c r="I6198" t="s">
        <v>3741</v>
      </c>
      <c r="J6198">
        <v>1</v>
      </c>
      <c r="K6198" t="s">
        <v>3740</v>
      </c>
    </row>
    <row r="6199" spans="2:11" x14ac:dyDescent="0.3">
      <c r="B6199" t="s">
        <v>5218</v>
      </c>
      <c r="C6199">
        <v>35.299999999999997</v>
      </c>
      <c r="D6199" t="s">
        <v>3745</v>
      </c>
      <c r="E6199">
        <v>4.3899999999999997</v>
      </c>
      <c r="F6199" t="s">
        <v>3748</v>
      </c>
      <c r="G6199" t="s">
        <v>3740</v>
      </c>
      <c r="H6199" t="s">
        <v>3740</v>
      </c>
      <c r="I6199" t="s">
        <v>3740</v>
      </c>
      <c r="J6199">
        <v>0</v>
      </c>
      <c r="K6199" t="s">
        <v>3740</v>
      </c>
    </row>
    <row r="6200" spans="2:11" x14ac:dyDescent="0.3">
      <c r="B6200" t="s">
        <v>5219</v>
      </c>
      <c r="C6200">
        <v>18.91</v>
      </c>
      <c r="D6200" t="s">
        <v>3750</v>
      </c>
      <c r="E6200">
        <v>11.44</v>
      </c>
      <c r="F6200" t="s">
        <v>3746</v>
      </c>
      <c r="G6200" t="s">
        <v>3740</v>
      </c>
      <c r="H6200" t="s">
        <v>3740</v>
      </c>
      <c r="I6200" t="s">
        <v>3740</v>
      </c>
      <c r="J6200">
        <v>0</v>
      </c>
      <c r="K6200" t="s">
        <v>3740</v>
      </c>
    </row>
    <row r="6201" spans="2:11" x14ac:dyDescent="0.3">
      <c r="B6201" t="s">
        <v>5220</v>
      </c>
      <c r="C6201">
        <v>22.41</v>
      </c>
      <c r="D6201" t="s">
        <v>3750</v>
      </c>
      <c r="E6201">
        <v>11.37</v>
      </c>
      <c r="F6201" t="s">
        <v>3746</v>
      </c>
      <c r="G6201" t="s">
        <v>3741</v>
      </c>
      <c r="H6201" t="s">
        <v>3740</v>
      </c>
      <c r="I6201" t="s">
        <v>3740</v>
      </c>
      <c r="J6201">
        <v>1</v>
      </c>
      <c r="K6201" t="s">
        <v>3740</v>
      </c>
    </row>
    <row r="6202" spans="2:11" x14ac:dyDescent="0.3">
      <c r="B6202" t="s">
        <v>5221</v>
      </c>
      <c r="C6202">
        <v>22.704999999999998</v>
      </c>
      <c r="D6202" t="s">
        <v>3750</v>
      </c>
      <c r="E6202">
        <v>6.14</v>
      </c>
      <c r="F6202" t="s">
        <v>3747</v>
      </c>
      <c r="G6202" t="s">
        <v>3740</v>
      </c>
      <c r="H6202" t="s">
        <v>3740</v>
      </c>
      <c r="I6202" t="s">
        <v>3740</v>
      </c>
      <c r="J6202">
        <v>0</v>
      </c>
      <c r="K6202" t="s">
        <v>3740</v>
      </c>
    </row>
    <row r="6203" spans="2:11" x14ac:dyDescent="0.3">
      <c r="B6203" t="s">
        <v>5222</v>
      </c>
      <c r="C6203">
        <v>37.18</v>
      </c>
      <c r="D6203" t="s">
        <v>3745</v>
      </c>
      <c r="E6203">
        <v>4.8899999999999997</v>
      </c>
      <c r="F6203" t="s">
        <v>3748</v>
      </c>
      <c r="G6203" t="s">
        <v>3740</v>
      </c>
      <c r="H6203" t="s">
        <v>3740</v>
      </c>
      <c r="I6203" t="s">
        <v>3740</v>
      </c>
      <c r="J6203">
        <v>0</v>
      </c>
      <c r="K6203" t="s">
        <v>3740</v>
      </c>
    </row>
    <row r="6204" spans="2:11" x14ac:dyDescent="0.3">
      <c r="B6204" t="s">
        <v>5223</v>
      </c>
      <c r="C6204">
        <v>35.97</v>
      </c>
      <c r="D6204" t="s">
        <v>3745</v>
      </c>
      <c r="E6204">
        <v>4.5999999999999996</v>
      </c>
      <c r="F6204" t="s">
        <v>3748</v>
      </c>
      <c r="G6204" t="s">
        <v>3740</v>
      </c>
      <c r="H6204" t="s">
        <v>3740</v>
      </c>
      <c r="I6204" t="s">
        <v>3740</v>
      </c>
      <c r="J6204">
        <v>0</v>
      </c>
      <c r="K6204" t="s">
        <v>3740</v>
      </c>
    </row>
    <row r="6205" spans="2:11" x14ac:dyDescent="0.3">
      <c r="B6205" t="s">
        <v>5224</v>
      </c>
      <c r="C6205">
        <v>35.799999999999997</v>
      </c>
      <c r="D6205" t="s">
        <v>3745</v>
      </c>
      <c r="E6205">
        <v>4.42</v>
      </c>
      <c r="F6205" t="s">
        <v>3748</v>
      </c>
      <c r="G6205" t="s">
        <v>3740</v>
      </c>
      <c r="H6205" t="s">
        <v>3740</v>
      </c>
      <c r="I6205" t="s">
        <v>3740</v>
      </c>
      <c r="J6205">
        <v>0</v>
      </c>
      <c r="K6205" t="s">
        <v>3740</v>
      </c>
    </row>
    <row r="6206" spans="2:11" x14ac:dyDescent="0.3">
      <c r="B6206" t="s">
        <v>5225</v>
      </c>
      <c r="C6206">
        <v>28.31</v>
      </c>
      <c r="D6206" t="s">
        <v>3749</v>
      </c>
      <c r="E6206">
        <v>7.48</v>
      </c>
      <c r="F6206" t="s">
        <v>3746</v>
      </c>
      <c r="G6206" t="s">
        <v>3741</v>
      </c>
      <c r="H6206" t="s">
        <v>3740</v>
      </c>
      <c r="I6206" t="s">
        <v>3740</v>
      </c>
      <c r="J6206">
        <v>0</v>
      </c>
      <c r="K6206" t="s">
        <v>3740</v>
      </c>
    </row>
    <row r="6207" spans="2:11" x14ac:dyDescent="0.3">
      <c r="B6207" t="s">
        <v>5226</v>
      </c>
      <c r="C6207">
        <v>38.06</v>
      </c>
      <c r="D6207" t="s">
        <v>3745</v>
      </c>
      <c r="E6207">
        <v>10.74</v>
      </c>
      <c r="F6207" t="s">
        <v>3746</v>
      </c>
      <c r="G6207" t="s">
        <v>3740</v>
      </c>
      <c r="H6207" t="s">
        <v>3740</v>
      </c>
      <c r="I6207" t="s">
        <v>3740</v>
      </c>
      <c r="J6207">
        <v>0</v>
      </c>
      <c r="K6207" t="s">
        <v>3740</v>
      </c>
    </row>
    <row r="6208" spans="2:11" x14ac:dyDescent="0.3">
      <c r="B6208" t="s">
        <v>5227</v>
      </c>
      <c r="C6208">
        <v>28</v>
      </c>
      <c r="D6208" t="s">
        <v>3749</v>
      </c>
      <c r="E6208">
        <v>5.19</v>
      </c>
      <c r="F6208" t="s">
        <v>3748</v>
      </c>
      <c r="G6208" t="s">
        <v>3740</v>
      </c>
      <c r="H6208" t="s">
        <v>3740</v>
      </c>
      <c r="I6208" t="s">
        <v>3740</v>
      </c>
      <c r="J6208">
        <v>1</v>
      </c>
      <c r="K6208" t="s">
        <v>3740</v>
      </c>
    </row>
    <row r="6209" spans="2:11" x14ac:dyDescent="0.3">
      <c r="B6209" t="s">
        <v>5228</v>
      </c>
      <c r="C6209">
        <v>34.32</v>
      </c>
      <c r="D6209" t="s">
        <v>3745</v>
      </c>
      <c r="E6209">
        <v>9.17</v>
      </c>
      <c r="F6209" t="s">
        <v>3746</v>
      </c>
      <c r="G6209" t="s">
        <v>3740</v>
      </c>
      <c r="H6209" t="s">
        <v>3740</v>
      </c>
      <c r="I6209" t="s">
        <v>3740</v>
      </c>
      <c r="J6209">
        <v>0</v>
      </c>
      <c r="K6209" t="s">
        <v>3740</v>
      </c>
    </row>
    <row r="6210" spans="2:11" x14ac:dyDescent="0.3">
      <c r="B6210" t="s">
        <v>5229</v>
      </c>
      <c r="C6210">
        <v>22.3</v>
      </c>
      <c r="D6210" t="s">
        <v>3750</v>
      </c>
      <c r="E6210">
        <v>4.95</v>
      </c>
      <c r="F6210" t="s">
        <v>3748</v>
      </c>
      <c r="G6210" t="s">
        <v>3741</v>
      </c>
      <c r="H6210" t="s">
        <v>3740</v>
      </c>
      <c r="I6210" t="s">
        <v>3740</v>
      </c>
      <c r="J6210">
        <v>0</v>
      </c>
      <c r="K6210" t="s">
        <v>3740</v>
      </c>
    </row>
    <row r="6211" spans="2:11" x14ac:dyDescent="0.3">
      <c r="B6211" t="s">
        <v>5230</v>
      </c>
      <c r="C6211">
        <v>27.835000000000001</v>
      </c>
      <c r="D6211" t="s">
        <v>3749</v>
      </c>
      <c r="E6211">
        <v>6.03</v>
      </c>
      <c r="F6211" t="s">
        <v>3747</v>
      </c>
      <c r="G6211" t="s">
        <v>3740</v>
      </c>
      <c r="H6211" t="s">
        <v>3740</v>
      </c>
      <c r="I6211" t="s">
        <v>3740</v>
      </c>
      <c r="J6211">
        <v>1</v>
      </c>
      <c r="K6211" t="s">
        <v>3740</v>
      </c>
    </row>
    <row r="6212" spans="2:11" x14ac:dyDescent="0.3">
      <c r="B6212" t="s">
        <v>5231</v>
      </c>
      <c r="C6212">
        <v>39.229999999999997</v>
      </c>
      <c r="D6212" t="s">
        <v>3745</v>
      </c>
      <c r="E6212">
        <v>5.36</v>
      </c>
      <c r="F6212" t="s">
        <v>3748</v>
      </c>
      <c r="G6212" t="s">
        <v>3740</v>
      </c>
      <c r="H6212" t="s">
        <v>3740</v>
      </c>
      <c r="I6212" t="s">
        <v>3740</v>
      </c>
      <c r="J6212">
        <v>0</v>
      </c>
      <c r="K6212" t="s">
        <v>3740</v>
      </c>
    </row>
    <row r="6213" spans="2:11" x14ac:dyDescent="0.3">
      <c r="B6213" t="s">
        <v>5232</v>
      </c>
      <c r="C6213">
        <v>19.95</v>
      </c>
      <c r="D6213" t="s">
        <v>3750</v>
      </c>
      <c r="E6213">
        <v>6.11</v>
      </c>
      <c r="F6213" t="s">
        <v>3747</v>
      </c>
      <c r="G6213" t="s">
        <v>3740</v>
      </c>
      <c r="H6213" t="s">
        <v>3740</v>
      </c>
      <c r="I6213" t="s">
        <v>3740</v>
      </c>
      <c r="J6213">
        <v>1</v>
      </c>
      <c r="K6213" t="s">
        <v>3740</v>
      </c>
    </row>
    <row r="6214" spans="2:11" x14ac:dyDescent="0.3">
      <c r="B6214" t="s">
        <v>5233</v>
      </c>
      <c r="C6214">
        <v>34.64</v>
      </c>
      <c r="D6214" t="s">
        <v>3745</v>
      </c>
      <c r="E6214">
        <v>4.88</v>
      </c>
      <c r="F6214" t="s">
        <v>3748</v>
      </c>
      <c r="G6214" t="s">
        <v>3740</v>
      </c>
      <c r="H6214" t="s">
        <v>3740</v>
      </c>
      <c r="I6214" t="s">
        <v>3741</v>
      </c>
      <c r="J6214">
        <v>1</v>
      </c>
      <c r="K6214" t="s">
        <v>3740</v>
      </c>
    </row>
    <row r="6215" spans="2:11" x14ac:dyDescent="0.3">
      <c r="B6215" t="s">
        <v>5234</v>
      </c>
      <c r="C6215">
        <v>18.75</v>
      </c>
      <c r="D6215" t="s">
        <v>3750</v>
      </c>
      <c r="E6215">
        <v>6.72</v>
      </c>
      <c r="F6215" t="s">
        <v>3746</v>
      </c>
      <c r="G6215" t="s">
        <v>3740</v>
      </c>
      <c r="H6215" t="s">
        <v>3740</v>
      </c>
      <c r="I6215" t="s">
        <v>3740</v>
      </c>
      <c r="J6215">
        <v>0</v>
      </c>
      <c r="K6215" t="s">
        <v>3740</v>
      </c>
    </row>
    <row r="6216" spans="2:11" x14ac:dyDescent="0.3">
      <c r="B6216" t="s">
        <v>5235</v>
      </c>
      <c r="C6216">
        <v>26.48</v>
      </c>
      <c r="D6216" t="s">
        <v>3749</v>
      </c>
      <c r="E6216">
        <v>4.2</v>
      </c>
      <c r="F6216" t="s">
        <v>3748</v>
      </c>
      <c r="G6216" t="s">
        <v>3740</v>
      </c>
      <c r="H6216" t="s">
        <v>3740</v>
      </c>
      <c r="I6216" t="s">
        <v>3740</v>
      </c>
      <c r="J6216">
        <v>1</v>
      </c>
      <c r="K6216" t="s">
        <v>3740</v>
      </c>
    </row>
    <row r="6217" spans="2:11" x14ac:dyDescent="0.3">
      <c r="B6217" t="s">
        <v>5236</v>
      </c>
      <c r="C6217">
        <v>34.83</v>
      </c>
      <c r="D6217" t="s">
        <v>3745</v>
      </c>
      <c r="E6217">
        <v>5.79</v>
      </c>
      <c r="F6217" t="s">
        <v>3747</v>
      </c>
      <c r="G6217" t="s">
        <v>3740</v>
      </c>
      <c r="H6217" t="s">
        <v>3740</v>
      </c>
      <c r="I6217" t="s">
        <v>3740</v>
      </c>
      <c r="J6217">
        <v>1</v>
      </c>
      <c r="K6217" t="s">
        <v>3740</v>
      </c>
    </row>
    <row r="6218" spans="2:11" x14ac:dyDescent="0.3">
      <c r="B6218" t="s">
        <v>5237</v>
      </c>
      <c r="C6218">
        <v>25.46</v>
      </c>
      <c r="D6218" t="s">
        <v>3749</v>
      </c>
      <c r="E6218">
        <v>4.29</v>
      </c>
      <c r="F6218" t="s">
        <v>3748</v>
      </c>
      <c r="G6218" t="s">
        <v>3740</v>
      </c>
      <c r="H6218" t="s">
        <v>3740</v>
      </c>
      <c r="I6218" t="s">
        <v>3740</v>
      </c>
      <c r="J6218">
        <v>0</v>
      </c>
      <c r="K6218" t="s">
        <v>3740</v>
      </c>
    </row>
    <row r="6219" spans="2:11" x14ac:dyDescent="0.3">
      <c r="B6219" t="s">
        <v>5238</v>
      </c>
      <c r="C6219">
        <v>23.31</v>
      </c>
      <c r="D6219" t="s">
        <v>3750</v>
      </c>
      <c r="E6219">
        <v>8.27</v>
      </c>
      <c r="F6219" t="s">
        <v>3746</v>
      </c>
      <c r="G6219" t="s">
        <v>3740</v>
      </c>
      <c r="H6219" t="s">
        <v>3740</v>
      </c>
      <c r="I6219" t="s">
        <v>3740</v>
      </c>
      <c r="J6219">
        <v>0</v>
      </c>
      <c r="K6219" t="s">
        <v>3740</v>
      </c>
    </row>
    <row r="6220" spans="2:11" x14ac:dyDescent="0.3">
      <c r="B6220" t="s">
        <v>5239</v>
      </c>
      <c r="C6220">
        <v>29</v>
      </c>
      <c r="D6220" t="s">
        <v>3749</v>
      </c>
      <c r="E6220">
        <v>4.5599999999999996</v>
      </c>
      <c r="F6220" t="s">
        <v>3748</v>
      </c>
      <c r="G6220" t="s">
        <v>3740</v>
      </c>
      <c r="H6220" t="s">
        <v>3740</v>
      </c>
      <c r="I6220" t="s">
        <v>3740</v>
      </c>
      <c r="J6220">
        <v>0</v>
      </c>
      <c r="K6220" t="s">
        <v>3740</v>
      </c>
    </row>
    <row r="6221" spans="2:11" x14ac:dyDescent="0.3">
      <c r="B6221" t="s">
        <v>5240</v>
      </c>
      <c r="C6221">
        <v>32.869999999999997</v>
      </c>
      <c r="D6221" t="s">
        <v>3745</v>
      </c>
      <c r="E6221">
        <v>5.33</v>
      </c>
      <c r="F6221" t="s">
        <v>3748</v>
      </c>
      <c r="G6221" t="s">
        <v>3740</v>
      </c>
      <c r="H6221" t="s">
        <v>3740</v>
      </c>
      <c r="I6221" t="s">
        <v>3740</v>
      </c>
      <c r="J6221">
        <v>0</v>
      </c>
      <c r="K6221" t="s">
        <v>3740</v>
      </c>
    </row>
    <row r="6222" spans="2:11" x14ac:dyDescent="0.3">
      <c r="B6222" t="s">
        <v>5241</v>
      </c>
      <c r="C6222">
        <v>26.18</v>
      </c>
      <c r="D6222" t="s">
        <v>3749</v>
      </c>
      <c r="E6222">
        <v>5.63</v>
      </c>
      <c r="F6222" t="s">
        <v>3748</v>
      </c>
      <c r="G6222" t="s">
        <v>3740</v>
      </c>
      <c r="H6222" t="s">
        <v>3740</v>
      </c>
      <c r="I6222" t="s">
        <v>3740</v>
      </c>
      <c r="J6222">
        <v>0</v>
      </c>
      <c r="K6222" t="s">
        <v>3740</v>
      </c>
    </row>
    <row r="6223" spans="2:11" x14ac:dyDescent="0.3">
      <c r="B6223" t="s">
        <v>5242</v>
      </c>
      <c r="C6223">
        <v>25.3</v>
      </c>
      <c r="D6223" t="s">
        <v>3749</v>
      </c>
      <c r="E6223">
        <v>5.12</v>
      </c>
      <c r="F6223" t="s">
        <v>3748</v>
      </c>
      <c r="G6223" t="s">
        <v>3740</v>
      </c>
      <c r="H6223" t="s">
        <v>3740</v>
      </c>
      <c r="I6223" t="s">
        <v>3740</v>
      </c>
      <c r="J6223">
        <v>0</v>
      </c>
      <c r="K6223" t="s">
        <v>3740</v>
      </c>
    </row>
    <row r="6224" spans="2:11" x14ac:dyDescent="0.3">
      <c r="B6224" t="s">
        <v>5243</v>
      </c>
      <c r="C6224">
        <v>36.94</v>
      </c>
      <c r="D6224" t="s">
        <v>3745</v>
      </c>
      <c r="E6224">
        <v>5.15</v>
      </c>
      <c r="F6224" t="s">
        <v>3748</v>
      </c>
      <c r="G6224" t="s">
        <v>3741</v>
      </c>
      <c r="H6224" t="s">
        <v>3740</v>
      </c>
      <c r="I6224" t="s">
        <v>3740</v>
      </c>
      <c r="J6224">
        <v>1</v>
      </c>
      <c r="K6224" t="s">
        <v>3740</v>
      </c>
    </row>
    <row r="6225" spans="2:11" x14ac:dyDescent="0.3">
      <c r="B6225" t="s">
        <v>5244</v>
      </c>
      <c r="C6225">
        <v>22.86</v>
      </c>
      <c r="D6225" t="s">
        <v>3750</v>
      </c>
      <c r="E6225">
        <v>7.5</v>
      </c>
      <c r="F6225" t="s">
        <v>3746</v>
      </c>
      <c r="G6225" t="s">
        <v>3740</v>
      </c>
      <c r="H6225" t="s">
        <v>3740</v>
      </c>
      <c r="I6225" t="s">
        <v>3740</v>
      </c>
      <c r="J6225">
        <v>0</v>
      </c>
      <c r="K6225" t="s">
        <v>3740</v>
      </c>
    </row>
    <row r="6226" spans="2:11" x14ac:dyDescent="0.3">
      <c r="B6226" t="s">
        <v>5245</v>
      </c>
      <c r="C6226">
        <v>18.760000000000002</v>
      </c>
      <c r="D6226" t="s">
        <v>3750</v>
      </c>
      <c r="E6226">
        <v>4.88</v>
      </c>
      <c r="F6226" t="s">
        <v>3748</v>
      </c>
      <c r="G6226" t="s">
        <v>3741</v>
      </c>
      <c r="H6226" t="s">
        <v>3740</v>
      </c>
      <c r="I6226" t="s">
        <v>3741</v>
      </c>
      <c r="J6226">
        <v>1</v>
      </c>
      <c r="K6226" t="s">
        <v>3740</v>
      </c>
    </row>
    <row r="6227" spans="2:11" x14ac:dyDescent="0.3">
      <c r="B6227" t="s">
        <v>5246</v>
      </c>
      <c r="C6227">
        <v>24.36</v>
      </c>
      <c r="D6227" t="s">
        <v>3750</v>
      </c>
      <c r="E6227">
        <v>5.57</v>
      </c>
      <c r="F6227" t="s">
        <v>3748</v>
      </c>
      <c r="G6227" t="s">
        <v>3740</v>
      </c>
      <c r="H6227" t="s">
        <v>3740</v>
      </c>
      <c r="I6227" t="s">
        <v>3740</v>
      </c>
      <c r="J6227">
        <v>0</v>
      </c>
      <c r="K6227" t="s">
        <v>3740</v>
      </c>
    </row>
    <row r="6228" spans="2:11" x14ac:dyDescent="0.3">
      <c r="B6228" t="s">
        <v>5247</v>
      </c>
      <c r="C6228">
        <v>32.299999999999997</v>
      </c>
      <c r="D6228" t="s">
        <v>3745</v>
      </c>
      <c r="E6228">
        <v>5.31</v>
      </c>
      <c r="F6228" t="s">
        <v>3748</v>
      </c>
      <c r="G6228" t="s">
        <v>3740</v>
      </c>
      <c r="H6228" t="s">
        <v>3740</v>
      </c>
      <c r="I6228" t="s">
        <v>3740</v>
      </c>
      <c r="J6228">
        <v>0</v>
      </c>
      <c r="K6228" t="s">
        <v>3740</v>
      </c>
    </row>
    <row r="6229" spans="2:11" x14ac:dyDescent="0.3">
      <c r="B6229" t="s">
        <v>5248</v>
      </c>
      <c r="C6229">
        <v>22.704999999999998</v>
      </c>
      <c r="D6229" t="s">
        <v>3750</v>
      </c>
      <c r="E6229">
        <v>4.57</v>
      </c>
      <c r="F6229" t="s">
        <v>3748</v>
      </c>
      <c r="G6229" t="s">
        <v>3741</v>
      </c>
      <c r="H6229" t="s">
        <v>3740</v>
      </c>
      <c r="I6229" t="s">
        <v>3740</v>
      </c>
      <c r="J6229">
        <v>0</v>
      </c>
      <c r="K6229" t="s">
        <v>3740</v>
      </c>
    </row>
    <row r="6230" spans="2:11" x14ac:dyDescent="0.3">
      <c r="B6230" t="s">
        <v>5249</v>
      </c>
      <c r="C6230">
        <v>21.79</v>
      </c>
      <c r="D6230" t="s">
        <v>3750</v>
      </c>
      <c r="E6230">
        <v>8.6999999999999993</v>
      </c>
      <c r="F6230" t="s">
        <v>3746</v>
      </c>
      <c r="G6230" t="s">
        <v>3741</v>
      </c>
      <c r="H6230" t="s">
        <v>3740</v>
      </c>
      <c r="I6230" t="s">
        <v>3740</v>
      </c>
      <c r="J6230">
        <v>1</v>
      </c>
      <c r="K6230" t="s">
        <v>3740</v>
      </c>
    </row>
    <row r="6231" spans="2:11" x14ac:dyDescent="0.3">
      <c r="B6231" t="s">
        <v>5250</v>
      </c>
      <c r="C6231">
        <v>24.52</v>
      </c>
      <c r="D6231" t="s">
        <v>3750</v>
      </c>
      <c r="E6231">
        <v>4.76</v>
      </c>
      <c r="F6231" t="s">
        <v>3748</v>
      </c>
      <c r="G6231" t="s">
        <v>3740</v>
      </c>
      <c r="H6231" t="s">
        <v>3740</v>
      </c>
      <c r="I6231" t="s">
        <v>3740</v>
      </c>
      <c r="J6231">
        <v>0</v>
      </c>
      <c r="K6231" t="s">
        <v>3740</v>
      </c>
    </row>
    <row r="6232" spans="2:11" x14ac:dyDescent="0.3">
      <c r="B6232" t="s">
        <v>5251</v>
      </c>
      <c r="C6232">
        <v>39.520000000000003</v>
      </c>
      <c r="D6232" t="s">
        <v>3745</v>
      </c>
      <c r="E6232">
        <v>11.81</v>
      </c>
      <c r="F6232" t="s">
        <v>3746</v>
      </c>
      <c r="G6232" t="s">
        <v>3740</v>
      </c>
      <c r="H6232" t="s">
        <v>3740</v>
      </c>
      <c r="I6232" t="s">
        <v>3740</v>
      </c>
      <c r="J6232">
        <v>0</v>
      </c>
      <c r="K6232" t="s">
        <v>3740</v>
      </c>
    </row>
    <row r="6233" spans="2:11" x14ac:dyDescent="0.3">
      <c r="B6233" t="s">
        <v>5252</v>
      </c>
      <c r="C6233">
        <v>24.49</v>
      </c>
      <c r="D6233" t="s">
        <v>3750</v>
      </c>
      <c r="E6233">
        <v>4.67</v>
      </c>
      <c r="F6233" t="s">
        <v>3748</v>
      </c>
      <c r="G6233" t="s">
        <v>3740</v>
      </c>
      <c r="H6233" t="s">
        <v>3740</v>
      </c>
      <c r="I6233" t="s">
        <v>3740</v>
      </c>
      <c r="J6233">
        <v>0</v>
      </c>
      <c r="K6233" t="s">
        <v>3740</v>
      </c>
    </row>
    <row r="6234" spans="2:11" x14ac:dyDescent="0.3">
      <c r="B6234" t="s">
        <v>5253</v>
      </c>
      <c r="C6234">
        <v>26.315000000000001</v>
      </c>
      <c r="D6234" t="s">
        <v>3749</v>
      </c>
      <c r="E6234">
        <v>6.02</v>
      </c>
      <c r="F6234" t="s">
        <v>3747</v>
      </c>
      <c r="G6234" t="s">
        <v>3740</v>
      </c>
      <c r="H6234" t="s">
        <v>3740</v>
      </c>
      <c r="I6234" t="s">
        <v>3740</v>
      </c>
      <c r="J6234">
        <v>0</v>
      </c>
      <c r="K6234" t="s">
        <v>3740</v>
      </c>
    </row>
    <row r="6235" spans="2:11" x14ac:dyDescent="0.3">
      <c r="B6235" t="s">
        <v>5254</v>
      </c>
      <c r="C6235">
        <v>22.58</v>
      </c>
      <c r="D6235" t="s">
        <v>3750</v>
      </c>
      <c r="E6235">
        <v>7.46</v>
      </c>
      <c r="F6235" t="s">
        <v>3746</v>
      </c>
      <c r="G6235" t="s">
        <v>3740</v>
      </c>
      <c r="H6235" t="s">
        <v>3740</v>
      </c>
      <c r="I6235" t="s">
        <v>3740</v>
      </c>
      <c r="J6235">
        <v>0</v>
      </c>
      <c r="K6235" t="s">
        <v>3740</v>
      </c>
    </row>
    <row r="6236" spans="2:11" x14ac:dyDescent="0.3">
      <c r="B6236" t="s">
        <v>5255</v>
      </c>
      <c r="C6236">
        <v>19.475000000000001</v>
      </c>
      <c r="D6236" t="s">
        <v>3750</v>
      </c>
      <c r="E6236">
        <v>4.74</v>
      </c>
      <c r="F6236" t="s">
        <v>3748</v>
      </c>
      <c r="G6236" t="s">
        <v>3740</v>
      </c>
      <c r="H6236" t="s">
        <v>3740</v>
      </c>
      <c r="I6236" t="s">
        <v>3740</v>
      </c>
      <c r="J6236">
        <v>1</v>
      </c>
      <c r="K6236" t="s">
        <v>3740</v>
      </c>
    </row>
    <row r="6237" spans="2:11" x14ac:dyDescent="0.3">
      <c r="B6237" t="s">
        <v>5256</v>
      </c>
      <c r="C6237">
        <v>26.33</v>
      </c>
      <c r="D6237" t="s">
        <v>3749</v>
      </c>
      <c r="E6237">
        <v>4.79</v>
      </c>
      <c r="F6237" t="s">
        <v>3748</v>
      </c>
      <c r="G6237" t="s">
        <v>3740</v>
      </c>
      <c r="H6237" t="s">
        <v>3740</v>
      </c>
      <c r="I6237" t="s">
        <v>3740</v>
      </c>
      <c r="J6237">
        <v>0</v>
      </c>
      <c r="K6237" t="s">
        <v>3740</v>
      </c>
    </row>
    <row r="6238" spans="2:11" x14ac:dyDescent="0.3">
      <c r="B6238" t="s">
        <v>5257</v>
      </c>
      <c r="C6238">
        <v>17.29</v>
      </c>
      <c r="D6238" t="s">
        <v>3751</v>
      </c>
      <c r="E6238">
        <v>5.35</v>
      </c>
      <c r="F6238" t="s">
        <v>3748</v>
      </c>
      <c r="G6238" t="s">
        <v>3741</v>
      </c>
      <c r="H6238" t="s">
        <v>3740</v>
      </c>
      <c r="I6238" t="s">
        <v>3740</v>
      </c>
      <c r="J6238">
        <v>0</v>
      </c>
      <c r="K6238" t="s">
        <v>3740</v>
      </c>
    </row>
    <row r="6239" spans="2:11" x14ac:dyDescent="0.3">
      <c r="B6239" t="s">
        <v>5258</v>
      </c>
      <c r="C6239">
        <v>42.88</v>
      </c>
      <c r="D6239" t="s">
        <v>3745</v>
      </c>
      <c r="E6239">
        <v>4.87</v>
      </c>
      <c r="F6239" t="s">
        <v>3748</v>
      </c>
      <c r="G6239" t="s">
        <v>3740</v>
      </c>
      <c r="H6239" t="s">
        <v>3742</v>
      </c>
      <c r="I6239" t="s">
        <v>3740</v>
      </c>
      <c r="J6239">
        <v>1</v>
      </c>
      <c r="K6239" t="s">
        <v>3740</v>
      </c>
    </row>
    <row r="6240" spans="2:11" x14ac:dyDescent="0.3">
      <c r="B6240" t="s">
        <v>5259</v>
      </c>
      <c r="C6240">
        <v>32.200000000000003</v>
      </c>
      <c r="D6240" t="s">
        <v>3745</v>
      </c>
      <c r="E6240">
        <v>10.09</v>
      </c>
      <c r="F6240" t="s">
        <v>3746</v>
      </c>
      <c r="G6240" t="s">
        <v>3741</v>
      </c>
      <c r="H6240" t="s">
        <v>3740</v>
      </c>
      <c r="I6240" t="s">
        <v>3740</v>
      </c>
      <c r="J6240">
        <v>0</v>
      </c>
      <c r="K6240" t="s">
        <v>3740</v>
      </c>
    </row>
    <row r="6241" spans="2:11" x14ac:dyDescent="0.3">
      <c r="B6241" t="s">
        <v>5260</v>
      </c>
      <c r="C6241">
        <v>18.75</v>
      </c>
      <c r="D6241" t="s">
        <v>3750</v>
      </c>
      <c r="E6241">
        <v>5.47</v>
      </c>
      <c r="F6241" t="s">
        <v>3748</v>
      </c>
      <c r="G6241" t="s">
        <v>3741</v>
      </c>
      <c r="H6241" t="s">
        <v>3740</v>
      </c>
      <c r="I6241" t="s">
        <v>3741</v>
      </c>
      <c r="J6241">
        <v>1</v>
      </c>
      <c r="K6241" t="s">
        <v>3740</v>
      </c>
    </row>
    <row r="6242" spans="2:11" x14ac:dyDescent="0.3">
      <c r="B6242" t="s">
        <v>5261</v>
      </c>
      <c r="C6242">
        <v>22.36</v>
      </c>
      <c r="D6242" t="s">
        <v>3750</v>
      </c>
      <c r="E6242">
        <v>8.6</v>
      </c>
      <c r="F6242" t="s">
        <v>3746</v>
      </c>
      <c r="G6242" t="s">
        <v>3740</v>
      </c>
      <c r="H6242" t="s">
        <v>3740</v>
      </c>
      <c r="I6242" t="s">
        <v>3740</v>
      </c>
      <c r="J6242">
        <v>0</v>
      </c>
      <c r="K6242" t="s">
        <v>3740</v>
      </c>
    </row>
    <row r="6243" spans="2:11" x14ac:dyDescent="0.3">
      <c r="B6243" t="s">
        <v>5262</v>
      </c>
      <c r="C6243">
        <v>23.94</v>
      </c>
      <c r="D6243" t="s">
        <v>3750</v>
      </c>
      <c r="E6243">
        <v>10.74</v>
      </c>
      <c r="F6243" t="s">
        <v>3746</v>
      </c>
      <c r="G6243" t="s">
        <v>3741</v>
      </c>
      <c r="H6243" t="s">
        <v>3740</v>
      </c>
      <c r="I6243" t="s">
        <v>3740</v>
      </c>
      <c r="J6243">
        <v>0</v>
      </c>
      <c r="K6243" t="s">
        <v>3740</v>
      </c>
    </row>
    <row r="6244" spans="2:11" x14ac:dyDescent="0.3">
      <c r="B6244" t="s">
        <v>5263</v>
      </c>
      <c r="C6244">
        <v>30.1</v>
      </c>
      <c r="D6244" t="s">
        <v>3745</v>
      </c>
      <c r="E6244">
        <v>4.3899999999999997</v>
      </c>
      <c r="F6244" t="s">
        <v>3748</v>
      </c>
      <c r="G6244" t="s">
        <v>3740</v>
      </c>
      <c r="H6244" t="s">
        <v>3740</v>
      </c>
      <c r="I6244" t="s">
        <v>3741</v>
      </c>
      <c r="J6244">
        <v>1</v>
      </c>
      <c r="K6244" t="s">
        <v>3740</v>
      </c>
    </row>
    <row r="6245" spans="2:11" x14ac:dyDescent="0.3">
      <c r="B6245" t="s">
        <v>5264</v>
      </c>
      <c r="C6245">
        <v>21.93</v>
      </c>
      <c r="D6245" t="s">
        <v>3750</v>
      </c>
      <c r="E6245">
        <v>6.3</v>
      </c>
      <c r="F6245" t="s">
        <v>3747</v>
      </c>
      <c r="G6245" t="s">
        <v>3740</v>
      </c>
      <c r="H6245" t="s">
        <v>3740</v>
      </c>
      <c r="I6245" t="s">
        <v>3740</v>
      </c>
      <c r="J6245">
        <v>0</v>
      </c>
      <c r="K6245" t="s">
        <v>3740</v>
      </c>
    </row>
    <row r="6246" spans="2:11" x14ac:dyDescent="0.3">
      <c r="B6246" t="s">
        <v>5265</v>
      </c>
      <c r="C6246">
        <v>39.75</v>
      </c>
      <c r="D6246" t="s">
        <v>3745</v>
      </c>
      <c r="E6246">
        <v>5.41</v>
      </c>
      <c r="F6246" t="s">
        <v>3748</v>
      </c>
      <c r="G6246" t="s">
        <v>3740</v>
      </c>
      <c r="H6246" t="s">
        <v>3742</v>
      </c>
      <c r="I6246" t="s">
        <v>3740</v>
      </c>
      <c r="J6246">
        <v>1</v>
      </c>
      <c r="K6246" t="s">
        <v>3740</v>
      </c>
    </row>
    <row r="6247" spans="2:11" x14ac:dyDescent="0.3">
      <c r="B6247" t="s">
        <v>5266</v>
      </c>
      <c r="C6247">
        <v>26.03</v>
      </c>
      <c r="D6247" t="s">
        <v>3749</v>
      </c>
      <c r="E6247">
        <v>4.47</v>
      </c>
      <c r="F6247" t="s">
        <v>3748</v>
      </c>
      <c r="G6247" t="s">
        <v>3740</v>
      </c>
      <c r="H6247" t="s">
        <v>3740</v>
      </c>
      <c r="I6247" t="s">
        <v>3741</v>
      </c>
      <c r="J6247">
        <v>1</v>
      </c>
      <c r="K6247" t="s">
        <v>3740</v>
      </c>
    </row>
    <row r="6248" spans="2:11" x14ac:dyDescent="0.3">
      <c r="B6248" t="s">
        <v>5267</v>
      </c>
      <c r="C6248">
        <v>34.51</v>
      </c>
      <c r="D6248" t="s">
        <v>3745</v>
      </c>
      <c r="E6248">
        <v>6.26</v>
      </c>
      <c r="F6248" t="s">
        <v>3747</v>
      </c>
      <c r="G6248" t="s">
        <v>3740</v>
      </c>
      <c r="H6248" t="s">
        <v>3740</v>
      </c>
      <c r="I6248" t="s">
        <v>3740</v>
      </c>
      <c r="J6248">
        <v>0</v>
      </c>
      <c r="K6248" t="s">
        <v>3740</v>
      </c>
    </row>
    <row r="6249" spans="2:11" x14ac:dyDescent="0.3">
      <c r="B6249" t="s">
        <v>5268</v>
      </c>
      <c r="C6249">
        <v>19.32</v>
      </c>
      <c r="D6249" t="s">
        <v>3750</v>
      </c>
      <c r="E6249">
        <v>11.58</v>
      </c>
      <c r="F6249" t="s">
        <v>3746</v>
      </c>
      <c r="G6249" t="s">
        <v>3741</v>
      </c>
      <c r="H6249" t="s">
        <v>3740</v>
      </c>
      <c r="I6249" t="s">
        <v>3740</v>
      </c>
      <c r="J6249">
        <v>1</v>
      </c>
      <c r="K6249" t="s">
        <v>3740</v>
      </c>
    </row>
    <row r="6250" spans="2:11" x14ac:dyDescent="0.3">
      <c r="B6250" t="s">
        <v>5269</v>
      </c>
      <c r="C6250">
        <v>28.5</v>
      </c>
      <c r="D6250" t="s">
        <v>3749</v>
      </c>
      <c r="E6250">
        <v>4.3600000000000003</v>
      </c>
      <c r="F6250" t="s">
        <v>3748</v>
      </c>
      <c r="G6250" t="s">
        <v>3740</v>
      </c>
      <c r="H6250" t="s">
        <v>3740</v>
      </c>
      <c r="I6250" t="s">
        <v>3740</v>
      </c>
      <c r="J6250">
        <v>0</v>
      </c>
      <c r="K6250" t="s">
        <v>3740</v>
      </c>
    </row>
    <row r="6251" spans="2:11" x14ac:dyDescent="0.3">
      <c r="B6251" t="s">
        <v>5270</v>
      </c>
      <c r="C6251">
        <v>30.875</v>
      </c>
      <c r="D6251" t="s">
        <v>3745</v>
      </c>
      <c r="E6251">
        <v>4.1399999999999997</v>
      </c>
      <c r="F6251" t="s">
        <v>3748</v>
      </c>
      <c r="G6251" t="s">
        <v>3741</v>
      </c>
      <c r="H6251" t="s">
        <v>3740</v>
      </c>
      <c r="I6251" t="s">
        <v>3740</v>
      </c>
      <c r="J6251">
        <v>0</v>
      </c>
      <c r="K6251" t="s">
        <v>3740</v>
      </c>
    </row>
    <row r="6252" spans="2:11" x14ac:dyDescent="0.3">
      <c r="B6252" t="s">
        <v>5271</v>
      </c>
      <c r="C6252">
        <v>24.02</v>
      </c>
      <c r="D6252" t="s">
        <v>3750</v>
      </c>
      <c r="E6252">
        <v>4.38</v>
      </c>
      <c r="F6252" t="s">
        <v>3748</v>
      </c>
      <c r="G6252" t="s">
        <v>3740</v>
      </c>
      <c r="H6252" t="s">
        <v>3740</v>
      </c>
      <c r="I6252" t="s">
        <v>3740</v>
      </c>
      <c r="J6252">
        <v>0</v>
      </c>
      <c r="K6252" t="s">
        <v>3740</v>
      </c>
    </row>
    <row r="6253" spans="2:11" x14ac:dyDescent="0.3">
      <c r="B6253" t="s">
        <v>5272</v>
      </c>
      <c r="C6253">
        <v>36.08</v>
      </c>
      <c r="D6253" t="s">
        <v>3745</v>
      </c>
      <c r="E6253">
        <v>11.61</v>
      </c>
      <c r="F6253" t="s">
        <v>3746</v>
      </c>
      <c r="G6253" t="s">
        <v>3741</v>
      </c>
      <c r="H6253" t="s">
        <v>3740</v>
      </c>
      <c r="I6253" t="s">
        <v>3740</v>
      </c>
      <c r="J6253">
        <v>0</v>
      </c>
      <c r="K6253" t="s">
        <v>3740</v>
      </c>
    </row>
    <row r="6254" spans="2:11" x14ac:dyDescent="0.3">
      <c r="B6254" t="s">
        <v>5273</v>
      </c>
      <c r="C6254">
        <v>32.200000000000003</v>
      </c>
      <c r="D6254" t="s">
        <v>3745</v>
      </c>
      <c r="E6254">
        <v>10.59</v>
      </c>
      <c r="F6254" t="s">
        <v>3746</v>
      </c>
      <c r="G6254" t="s">
        <v>3741</v>
      </c>
      <c r="H6254" t="s">
        <v>3740</v>
      </c>
      <c r="I6254" t="s">
        <v>3740</v>
      </c>
      <c r="J6254">
        <v>0</v>
      </c>
      <c r="K6254" t="s">
        <v>3740</v>
      </c>
    </row>
    <row r="6255" spans="2:11" x14ac:dyDescent="0.3">
      <c r="B6255" t="s">
        <v>5274</v>
      </c>
      <c r="C6255">
        <v>28.05</v>
      </c>
      <c r="D6255" t="s">
        <v>3749</v>
      </c>
      <c r="E6255">
        <v>11.85</v>
      </c>
      <c r="F6255" t="s">
        <v>3746</v>
      </c>
      <c r="G6255" t="s">
        <v>3741</v>
      </c>
      <c r="H6255" t="s">
        <v>3740</v>
      </c>
      <c r="I6255" t="s">
        <v>3740</v>
      </c>
      <c r="J6255">
        <v>0</v>
      </c>
      <c r="K6255" t="s">
        <v>3740</v>
      </c>
    </row>
    <row r="6256" spans="2:11" x14ac:dyDescent="0.3">
      <c r="B6256" t="s">
        <v>5275</v>
      </c>
      <c r="C6256">
        <v>19</v>
      </c>
      <c r="D6256" t="s">
        <v>3750</v>
      </c>
      <c r="E6256">
        <v>5.46</v>
      </c>
      <c r="F6256" t="s">
        <v>3748</v>
      </c>
      <c r="G6256" t="s">
        <v>3741</v>
      </c>
      <c r="H6256" t="s">
        <v>3740</v>
      </c>
      <c r="I6256" t="s">
        <v>3740</v>
      </c>
      <c r="J6256">
        <v>1</v>
      </c>
      <c r="K6256" t="s">
        <v>3740</v>
      </c>
    </row>
    <row r="6257" spans="2:11" x14ac:dyDescent="0.3">
      <c r="B6257" t="s">
        <v>5276</v>
      </c>
      <c r="C6257">
        <v>16.13</v>
      </c>
      <c r="D6257" t="s">
        <v>3751</v>
      </c>
      <c r="E6257">
        <v>4.54</v>
      </c>
      <c r="F6257" t="s">
        <v>3748</v>
      </c>
      <c r="G6257" t="s">
        <v>3741</v>
      </c>
      <c r="H6257" t="s">
        <v>3740</v>
      </c>
      <c r="I6257" t="s">
        <v>3740</v>
      </c>
      <c r="J6257">
        <v>2</v>
      </c>
      <c r="K6257" t="s">
        <v>3740</v>
      </c>
    </row>
    <row r="6258" spans="2:11" x14ac:dyDescent="0.3">
      <c r="B6258" t="s">
        <v>5277</v>
      </c>
      <c r="C6258">
        <v>18.77</v>
      </c>
      <c r="D6258" t="s">
        <v>3750</v>
      </c>
      <c r="E6258">
        <v>11.98</v>
      </c>
      <c r="F6258" t="s">
        <v>3746</v>
      </c>
      <c r="G6258" t="s">
        <v>3741</v>
      </c>
      <c r="H6258" t="s">
        <v>3740</v>
      </c>
      <c r="I6258" t="s">
        <v>3740</v>
      </c>
      <c r="J6258">
        <v>2</v>
      </c>
      <c r="K6258" t="s">
        <v>3740</v>
      </c>
    </row>
    <row r="6259" spans="2:11" x14ac:dyDescent="0.3">
      <c r="B6259" t="s">
        <v>5278</v>
      </c>
      <c r="C6259">
        <v>28.88</v>
      </c>
      <c r="D6259" t="s">
        <v>3749</v>
      </c>
      <c r="E6259">
        <v>6.59</v>
      </c>
      <c r="F6259" t="s">
        <v>3746</v>
      </c>
      <c r="G6259" t="s">
        <v>3741</v>
      </c>
      <c r="H6259" t="s">
        <v>3740</v>
      </c>
      <c r="I6259" t="s">
        <v>3740</v>
      </c>
      <c r="J6259">
        <v>1</v>
      </c>
      <c r="K6259" t="s">
        <v>3740</v>
      </c>
    </row>
    <row r="6260" spans="2:11" x14ac:dyDescent="0.3">
      <c r="B6260" t="s">
        <v>5279</v>
      </c>
      <c r="C6260">
        <v>27.55</v>
      </c>
      <c r="D6260" t="s">
        <v>3749</v>
      </c>
      <c r="E6260">
        <v>10.83</v>
      </c>
      <c r="F6260" t="s">
        <v>3746</v>
      </c>
      <c r="G6260" t="s">
        <v>3741</v>
      </c>
      <c r="H6260" t="s">
        <v>3740</v>
      </c>
      <c r="I6260" t="s">
        <v>3740</v>
      </c>
      <c r="J6260">
        <v>1</v>
      </c>
      <c r="K6260" t="s">
        <v>3740</v>
      </c>
    </row>
    <row r="6261" spans="2:11" x14ac:dyDescent="0.3">
      <c r="B6261" t="s">
        <v>5280</v>
      </c>
      <c r="C6261">
        <v>15.6</v>
      </c>
      <c r="D6261" t="s">
        <v>3751</v>
      </c>
      <c r="E6261">
        <v>8.6</v>
      </c>
      <c r="F6261" t="s">
        <v>3746</v>
      </c>
      <c r="G6261" t="s">
        <v>3740</v>
      </c>
      <c r="H6261" t="s">
        <v>3740</v>
      </c>
      <c r="I6261" t="s">
        <v>3740</v>
      </c>
      <c r="J6261">
        <v>0</v>
      </c>
      <c r="K6261" t="s">
        <v>3740</v>
      </c>
    </row>
    <row r="6262" spans="2:11" x14ac:dyDescent="0.3">
      <c r="B6262" t="s">
        <v>5281</v>
      </c>
      <c r="C6262">
        <v>21.99</v>
      </c>
      <c r="D6262" t="s">
        <v>3750</v>
      </c>
      <c r="E6262">
        <v>11.17</v>
      </c>
      <c r="F6262" t="s">
        <v>3746</v>
      </c>
      <c r="G6262" t="s">
        <v>3740</v>
      </c>
      <c r="H6262" t="s">
        <v>3740</v>
      </c>
      <c r="I6262" t="s">
        <v>3740</v>
      </c>
      <c r="J6262">
        <v>0</v>
      </c>
      <c r="K6262" t="s">
        <v>3740</v>
      </c>
    </row>
    <row r="6263" spans="2:11" x14ac:dyDescent="0.3">
      <c r="B6263" t="s">
        <v>5282</v>
      </c>
      <c r="C6263">
        <v>34.85</v>
      </c>
      <c r="D6263" t="s">
        <v>3745</v>
      </c>
      <c r="E6263">
        <v>5.75</v>
      </c>
      <c r="F6263" t="s">
        <v>3747</v>
      </c>
      <c r="G6263" t="s">
        <v>3740</v>
      </c>
      <c r="H6263" t="s">
        <v>3740</v>
      </c>
      <c r="I6263" t="s">
        <v>3740</v>
      </c>
      <c r="J6263">
        <v>0</v>
      </c>
      <c r="K6263" t="s">
        <v>3740</v>
      </c>
    </row>
    <row r="6264" spans="2:11" x14ac:dyDescent="0.3">
      <c r="B6264" t="s">
        <v>5283</v>
      </c>
      <c r="C6264">
        <v>24.51</v>
      </c>
      <c r="D6264" t="s">
        <v>3750</v>
      </c>
      <c r="E6264">
        <v>4.83</v>
      </c>
      <c r="F6264" t="s">
        <v>3748</v>
      </c>
      <c r="G6264" t="s">
        <v>3741</v>
      </c>
      <c r="H6264" t="s">
        <v>3740</v>
      </c>
      <c r="I6264" t="s">
        <v>3741</v>
      </c>
      <c r="J6264">
        <v>1</v>
      </c>
      <c r="K6264" t="s">
        <v>3740</v>
      </c>
    </row>
    <row r="6265" spans="2:11" x14ac:dyDescent="0.3">
      <c r="B6265" t="s">
        <v>5284</v>
      </c>
      <c r="C6265">
        <v>19.399999999999999</v>
      </c>
      <c r="D6265" t="s">
        <v>3750</v>
      </c>
      <c r="E6265">
        <v>11.93</v>
      </c>
      <c r="F6265" t="s">
        <v>3746</v>
      </c>
      <c r="G6265" t="s">
        <v>3740</v>
      </c>
      <c r="H6265" t="s">
        <v>3740</v>
      </c>
      <c r="I6265" t="s">
        <v>3740</v>
      </c>
      <c r="J6265">
        <v>0</v>
      </c>
      <c r="K6265" t="s">
        <v>3740</v>
      </c>
    </row>
    <row r="6266" spans="2:11" x14ac:dyDescent="0.3">
      <c r="B6266" t="s">
        <v>5285</v>
      </c>
      <c r="C6266">
        <v>15.1</v>
      </c>
      <c r="D6266" t="s">
        <v>3751</v>
      </c>
      <c r="E6266">
        <v>8.41</v>
      </c>
      <c r="F6266" t="s">
        <v>3746</v>
      </c>
      <c r="G6266" t="s">
        <v>3740</v>
      </c>
      <c r="H6266" t="s">
        <v>3740</v>
      </c>
      <c r="I6266" t="s">
        <v>3740</v>
      </c>
      <c r="J6266">
        <v>0</v>
      </c>
      <c r="K6266" t="s">
        <v>3740</v>
      </c>
    </row>
    <row r="6267" spans="2:11" x14ac:dyDescent="0.3">
      <c r="B6267" t="s">
        <v>5286</v>
      </c>
      <c r="C6267">
        <v>23.37</v>
      </c>
      <c r="D6267" t="s">
        <v>3750</v>
      </c>
      <c r="E6267">
        <v>5.59</v>
      </c>
      <c r="F6267" t="s">
        <v>3748</v>
      </c>
      <c r="G6267" t="s">
        <v>3741</v>
      </c>
      <c r="H6267" t="s">
        <v>3740</v>
      </c>
      <c r="I6267" t="s">
        <v>3740</v>
      </c>
      <c r="J6267">
        <v>0</v>
      </c>
      <c r="K6267" t="s">
        <v>3740</v>
      </c>
    </row>
    <row r="6268" spans="2:11" x14ac:dyDescent="0.3">
      <c r="B6268" t="s">
        <v>5287</v>
      </c>
      <c r="C6268">
        <v>42.4</v>
      </c>
      <c r="D6268" t="s">
        <v>3745</v>
      </c>
      <c r="E6268">
        <v>4.0599999999999996</v>
      </c>
      <c r="F6268" t="s">
        <v>3748</v>
      </c>
      <c r="G6268" t="s">
        <v>3740</v>
      </c>
      <c r="H6268" t="s">
        <v>3740</v>
      </c>
      <c r="I6268" t="s">
        <v>3740</v>
      </c>
      <c r="J6268">
        <v>0</v>
      </c>
      <c r="K6268" t="s">
        <v>3740</v>
      </c>
    </row>
    <row r="6269" spans="2:11" x14ac:dyDescent="0.3">
      <c r="B6269" t="s">
        <v>5288</v>
      </c>
      <c r="C6269">
        <v>28.405000000000001</v>
      </c>
      <c r="D6269" t="s">
        <v>3749</v>
      </c>
      <c r="E6269">
        <v>7.02</v>
      </c>
      <c r="F6269" t="s">
        <v>3746</v>
      </c>
      <c r="G6269" t="s">
        <v>3741</v>
      </c>
      <c r="H6269" t="s">
        <v>3740</v>
      </c>
      <c r="I6269" t="s">
        <v>3740</v>
      </c>
      <c r="J6269">
        <v>0</v>
      </c>
      <c r="K6269" t="s">
        <v>3740</v>
      </c>
    </row>
    <row r="6270" spans="2:11" x14ac:dyDescent="0.3">
      <c r="B6270" t="s">
        <v>5289</v>
      </c>
      <c r="C6270">
        <v>23.4</v>
      </c>
      <c r="D6270" t="s">
        <v>3750</v>
      </c>
      <c r="E6270">
        <v>4.47</v>
      </c>
      <c r="F6270" t="s">
        <v>3748</v>
      </c>
      <c r="G6270" t="s">
        <v>3740</v>
      </c>
      <c r="H6270" t="s">
        <v>3740</v>
      </c>
      <c r="I6270" t="s">
        <v>3740</v>
      </c>
      <c r="J6270">
        <v>0</v>
      </c>
      <c r="K6270" t="s">
        <v>3740</v>
      </c>
    </row>
    <row r="6271" spans="2:11" x14ac:dyDescent="0.3">
      <c r="B6271" t="s">
        <v>5290</v>
      </c>
      <c r="C6271">
        <v>33.44</v>
      </c>
      <c r="D6271" t="s">
        <v>3745</v>
      </c>
      <c r="E6271">
        <v>4.54</v>
      </c>
      <c r="F6271" t="s">
        <v>3748</v>
      </c>
      <c r="G6271" t="s">
        <v>3740</v>
      </c>
      <c r="H6271" t="s">
        <v>3740</v>
      </c>
      <c r="I6271" t="s">
        <v>3740</v>
      </c>
      <c r="J6271">
        <v>0</v>
      </c>
      <c r="K6271" t="s">
        <v>3740</v>
      </c>
    </row>
    <row r="6272" spans="2:11" x14ac:dyDescent="0.3">
      <c r="B6272" t="s">
        <v>5291</v>
      </c>
      <c r="C6272">
        <v>21.12</v>
      </c>
      <c r="D6272" t="s">
        <v>3750</v>
      </c>
      <c r="E6272">
        <v>4.99</v>
      </c>
      <c r="F6272" t="s">
        <v>3748</v>
      </c>
      <c r="G6272" t="s">
        <v>3740</v>
      </c>
      <c r="H6272" t="s">
        <v>3740</v>
      </c>
      <c r="I6272" t="s">
        <v>3740</v>
      </c>
      <c r="J6272">
        <v>1</v>
      </c>
      <c r="K6272" t="s">
        <v>3740</v>
      </c>
    </row>
    <row r="6273" spans="2:11" x14ac:dyDescent="0.3">
      <c r="B6273" t="s">
        <v>5292</v>
      </c>
      <c r="C6273">
        <v>18.48</v>
      </c>
      <c r="D6273" t="s">
        <v>3751</v>
      </c>
      <c r="E6273">
        <v>10.84</v>
      </c>
      <c r="F6273" t="s">
        <v>3746</v>
      </c>
      <c r="G6273" t="s">
        <v>3741</v>
      </c>
      <c r="H6273" t="s">
        <v>3740</v>
      </c>
      <c r="I6273" t="s">
        <v>3740</v>
      </c>
      <c r="J6273">
        <v>2</v>
      </c>
      <c r="K6273" t="s">
        <v>3740</v>
      </c>
    </row>
    <row r="6274" spans="2:11" x14ac:dyDescent="0.3">
      <c r="B6274" t="s">
        <v>5293</v>
      </c>
      <c r="C6274">
        <v>16.815000000000001</v>
      </c>
      <c r="D6274" t="s">
        <v>3751</v>
      </c>
      <c r="E6274">
        <v>5.63</v>
      </c>
      <c r="F6274" t="s">
        <v>3748</v>
      </c>
      <c r="G6274" t="s">
        <v>3740</v>
      </c>
      <c r="H6274" t="s">
        <v>3740</v>
      </c>
      <c r="I6274" t="s">
        <v>3740</v>
      </c>
      <c r="J6274">
        <v>1</v>
      </c>
      <c r="K6274" t="s">
        <v>3740</v>
      </c>
    </row>
    <row r="6275" spans="2:11" x14ac:dyDescent="0.3">
      <c r="B6275" t="s">
        <v>5294</v>
      </c>
      <c r="C6275">
        <v>26.72</v>
      </c>
      <c r="D6275" t="s">
        <v>3749</v>
      </c>
      <c r="E6275">
        <v>4.1399999999999997</v>
      </c>
      <c r="F6275" t="s">
        <v>3748</v>
      </c>
      <c r="G6275" t="s">
        <v>3740</v>
      </c>
      <c r="H6275" t="s">
        <v>3740</v>
      </c>
      <c r="I6275" t="s">
        <v>3740</v>
      </c>
      <c r="J6275">
        <v>0</v>
      </c>
      <c r="K6275" t="s">
        <v>3740</v>
      </c>
    </row>
    <row r="6276" spans="2:11" x14ac:dyDescent="0.3">
      <c r="B6276" t="s">
        <v>5295</v>
      </c>
      <c r="C6276">
        <v>41.42</v>
      </c>
      <c r="D6276" t="s">
        <v>3745</v>
      </c>
      <c r="E6276">
        <v>5.17</v>
      </c>
      <c r="F6276" t="s">
        <v>3748</v>
      </c>
      <c r="G6276" t="s">
        <v>3740</v>
      </c>
      <c r="H6276" t="s">
        <v>3740</v>
      </c>
      <c r="I6276" t="s">
        <v>3741</v>
      </c>
      <c r="J6276">
        <v>1</v>
      </c>
      <c r="K6276" t="s">
        <v>3740</v>
      </c>
    </row>
    <row r="6277" spans="2:11" x14ac:dyDescent="0.3">
      <c r="B6277" t="s">
        <v>5296</v>
      </c>
      <c r="C6277">
        <v>20.69</v>
      </c>
      <c r="D6277" t="s">
        <v>3750</v>
      </c>
      <c r="E6277">
        <v>6.93</v>
      </c>
      <c r="F6277" t="s">
        <v>3746</v>
      </c>
      <c r="G6277" t="s">
        <v>3740</v>
      </c>
      <c r="H6277" t="s">
        <v>3740</v>
      </c>
      <c r="I6277" t="s">
        <v>3740</v>
      </c>
      <c r="J6277">
        <v>2</v>
      </c>
      <c r="K6277" t="s">
        <v>3740</v>
      </c>
    </row>
    <row r="6278" spans="2:11" x14ac:dyDescent="0.3">
      <c r="B6278" t="s">
        <v>5297</v>
      </c>
      <c r="C6278">
        <v>41.23</v>
      </c>
      <c r="D6278" t="s">
        <v>3745</v>
      </c>
      <c r="E6278">
        <v>4.24</v>
      </c>
      <c r="F6278" t="s">
        <v>3748</v>
      </c>
      <c r="G6278" t="s">
        <v>3740</v>
      </c>
      <c r="H6278" t="s">
        <v>3740</v>
      </c>
      <c r="I6278" t="s">
        <v>3740</v>
      </c>
      <c r="J6278">
        <v>0</v>
      </c>
      <c r="K6278" t="s">
        <v>3740</v>
      </c>
    </row>
    <row r="6279" spans="2:11" x14ac:dyDescent="0.3">
      <c r="B6279" t="s">
        <v>5298</v>
      </c>
      <c r="C6279">
        <v>29.9</v>
      </c>
      <c r="D6279" t="s">
        <v>3749</v>
      </c>
      <c r="E6279">
        <v>5.91</v>
      </c>
      <c r="F6279" t="s">
        <v>3747</v>
      </c>
      <c r="G6279" t="s">
        <v>3740</v>
      </c>
      <c r="H6279" t="s">
        <v>3740</v>
      </c>
      <c r="I6279" t="s">
        <v>3740</v>
      </c>
      <c r="J6279">
        <v>0</v>
      </c>
      <c r="K6279" t="s">
        <v>3740</v>
      </c>
    </row>
    <row r="6280" spans="2:11" x14ac:dyDescent="0.3">
      <c r="B6280" t="s">
        <v>5299</v>
      </c>
      <c r="C6280">
        <v>34.104999999999997</v>
      </c>
      <c r="D6280" t="s">
        <v>3745</v>
      </c>
      <c r="E6280">
        <v>5.93</v>
      </c>
      <c r="F6280" t="s">
        <v>3747</v>
      </c>
      <c r="G6280" t="s">
        <v>3740</v>
      </c>
      <c r="H6280" t="s">
        <v>3740</v>
      </c>
      <c r="I6280" t="s">
        <v>3740</v>
      </c>
      <c r="J6280">
        <v>0</v>
      </c>
      <c r="K6280" t="s">
        <v>3740</v>
      </c>
    </row>
    <row r="6281" spans="2:11" x14ac:dyDescent="0.3">
      <c r="B6281" t="s">
        <v>5300</v>
      </c>
      <c r="C6281">
        <v>24.97</v>
      </c>
      <c r="D6281" t="s">
        <v>3750</v>
      </c>
      <c r="E6281">
        <v>5.66</v>
      </c>
      <c r="F6281" t="s">
        <v>3748</v>
      </c>
      <c r="G6281" t="s">
        <v>3740</v>
      </c>
      <c r="H6281" t="s">
        <v>3740</v>
      </c>
      <c r="I6281" t="s">
        <v>3740</v>
      </c>
      <c r="J6281">
        <v>0</v>
      </c>
      <c r="K6281" t="s">
        <v>3740</v>
      </c>
    </row>
    <row r="6282" spans="2:11" x14ac:dyDescent="0.3">
      <c r="B6282" t="s">
        <v>5301</v>
      </c>
      <c r="C6282">
        <v>34.799999999999997</v>
      </c>
      <c r="D6282" t="s">
        <v>3745</v>
      </c>
      <c r="E6282">
        <v>4.1900000000000004</v>
      </c>
      <c r="F6282" t="s">
        <v>3748</v>
      </c>
      <c r="G6282" t="s">
        <v>3740</v>
      </c>
      <c r="H6282" t="s">
        <v>3740</v>
      </c>
      <c r="I6282" t="s">
        <v>3740</v>
      </c>
      <c r="J6282">
        <v>1</v>
      </c>
      <c r="K6282" t="s">
        <v>3740</v>
      </c>
    </row>
    <row r="6283" spans="2:11" x14ac:dyDescent="0.3">
      <c r="B6283" t="s">
        <v>5302</v>
      </c>
      <c r="C6283">
        <v>32.965000000000003</v>
      </c>
      <c r="D6283" t="s">
        <v>3745</v>
      </c>
      <c r="E6283">
        <v>9.2100000000000009</v>
      </c>
      <c r="F6283" t="s">
        <v>3746</v>
      </c>
      <c r="G6283" t="s">
        <v>3741</v>
      </c>
      <c r="H6283" t="s">
        <v>3740</v>
      </c>
      <c r="I6283" t="s">
        <v>3740</v>
      </c>
      <c r="J6283">
        <v>0</v>
      </c>
      <c r="K6283" t="s">
        <v>3740</v>
      </c>
    </row>
    <row r="6284" spans="2:11" x14ac:dyDescent="0.3">
      <c r="B6284" t="s">
        <v>5303</v>
      </c>
      <c r="C6284">
        <v>27.265000000000001</v>
      </c>
      <c r="D6284" t="s">
        <v>3749</v>
      </c>
      <c r="E6284">
        <v>5.51</v>
      </c>
      <c r="F6284" t="s">
        <v>3748</v>
      </c>
      <c r="G6284" t="s">
        <v>3740</v>
      </c>
      <c r="H6284" t="s">
        <v>3740</v>
      </c>
      <c r="I6284" t="s">
        <v>3740</v>
      </c>
      <c r="J6284">
        <v>1</v>
      </c>
      <c r="K6284" t="s">
        <v>3740</v>
      </c>
    </row>
    <row r="6285" spans="2:11" x14ac:dyDescent="0.3">
      <c r="B6285" t="s">
        <v>5304</v>
      </c>
      <c r="C6285">
        <v>17.059999999999999</v>
      </c>
      <c r="D6285" t="s">
        <v>3751</v>
      </c>
      <c r="E6285">
        <v>8.5</v>
      </c>
      <c r="F6285" t="s">
        <v>3746</v>
      </c>
      <c r="G6285" t="s">
        <v>3740</v>
      </c>
      <c r="H6285" t="s">
        <v>3740</v>
      </c>
      <c r="I6285" t="s">
        <v>3740</v>
      </c>
      <c r="J6285">
        <v>0</v>
      </c>
      <c r="K6285" t="s">
        <v>3740</v>
      </c>
    </row>
    <row r="6286" spans="2:11" x14ac:dyDescent="0.3">
      <c r="B6286" t="s">
        <v>5305</v>
      </c>
      <c r="C6286">
        <v>36.29</v>
      </c>
      <c r="D6286" t="s">
        <v>3745</v>
      </c>
      <c r="E6286">
        <v>6.23</v>
      </c>
      <c r="F6286" t="s">
        <v>3747</v>
      </c>
      <c r="G6286" t="s">
        <v>3740</v>
      </c>
      <c r="H6286" t="s">
        <v>3740</v>
      </c>
      <c r="I6286" t="s">
        <v>3740</v>
      </c>
      <c r="J6286">
        <v>0</v>
      </c>
      <c r="K6286" t="s">
        <v>3740</v>
      </c>
    </row>
    <row r="6287" spans="2:11" x14ac:dyDescent="0.3">
      <c r="B6287" t="s">
        <v>5306</v>
      </c>
      <c r="C6287">
        <v>28.594999999999999</v>
      </c>
      <c r="D6287" t="s">
        <v>3749</v>
      </c>
      <c r="E6287">
        <v>8.5299999999999994</v>
      </c>
      <c r="F6287" t="s">
        <v>3746</v>
      </c>
      <c r="G6287" t="s">
        <v>3741</v>
      </c>
      <c r="H6287" t="s">
        <v>3740</v>
      </c>
      <c r="I6287" t="s">
        <v>3740</v>
      </c>
      <c r="J6287">
        <v>1</v>
      </c>
      <c r="K6287" t="s">
        <v>3740</v>
      </c>
    </row>
    <row r="6288" spans="2:11" x14ac:dyDescent="0.3">
      <c r="B6288" t="s">
        <v>5307</v>
      </c>
      <c r="C6288">
        <v>17.8</v>
      </c>
      <c r="D6288" t="s">
        <v>3751</v>
      </c>
      <c r="E6288">
        <v>5.75</v>
      </c>
      <c r="F6288" t="s">
        <v>3747</v>
      </c>
      <c r="G6288" t="s">
        <v>3741</v>
      </c>
      <c r="H6288" t="s">
        <v>3740</v>
      </c>
      <c r="I6288" t="s">
        <v>3741</v>
      </c>
      <c r="J6288">
        <v>1</v>
      </c>
      <c r="K6288" t="s">
        <v>3740</v>
      </c>
    </row>
    <row r="6289" spans="2:11" x14ac:dyDescent="0.3">
      <c r="B6289" t="s">
        <v>5308</v>
      </c>
      <c r="C6289">
        <v>21.4</v>
      </c>
      <c r="D6289" t="s">
        <v>3750</v>
      </c>
      <c r="E6289">
        <v>5.6</v>
      </c>
      <c r="F6289" t="s">
        <v>3748</v>
      </c>
      <c r="G6289" t="s">
        <v>3740</v>
      </c>
      <c r="H6289" t="s">
        <v>3740</v>
      </c>
      <c r="I6289" t="s">
        <v>3740</v>
      </c>
      <c r="J6289">
        <v>0</v>
      </c>
      <c r="K6289" t="s">
        <v>3740</v>
      </c>
    </row>
    <row r="6290" spans="2:11" x14ac:dyDescent="0.3">
      <c r="B6290" t="s">
        <v>5309</v>
      </c>
      <c r="C6290">
        <v>23.01</v>
      </c>
      <c r="D6290" t="s">
        <v>3750</v>
      </c>
      <c r="E6290">
        <v>4.68</v>
      </c>
      <c r="F6290" t="s">
        <v>3748</v>
      </c>
      <c r="G6290" t="s">
        <v>3740</v>
      </c>
      <c r="H6290" t="s">
        <v>3740</v>
      </c>
      <c r="I6290" t="s">
        <v>3740</v>
      </c>
      <c r="J6290">
        <v>0</v>
      </c>
      <c r="K6290" t="s">
        <v>3740</v>
      </c>
    </row>
    <row r="6291" spans="2:11" x14ac:dyDescent="0.3">
      <c r="B6291" t="s">
        <v>5310</v>
      </c>
      <c r="C6291">
        <v>19.86</v>
      </c>
      <c r="D6291" t="s">
        <v>3750</v>
      </c>
      <c r="E6291">
        <v>5.62</v>
      </c>
      <c r="F6291" t="s">
        <v>3748</v>
      </c>
      <c r="G6291" t="s">
        <v>3741</v>
      </c>
      <c r="H6291" t="s">
        <v>3740</v>
      </c>
      <c r="I6291" t="s">
        <v>3740</v>
      </c>
      <c r="J6291">
        <v>0</v>
      </c>
      <c r="K6291" t="s">
        <v>3740</v>
      </c>
    </row>
    <row r="6292" spans="2:11" x14ac:dyDescent="0.3">
      <c r="B6292" t="s">
        <v>5311</v>
      </c>
      <c r="C6292">
        <v>33.58</v>
      </c>
      <c r="D6292" t="s">
        <v>3745</v>
      </c>
      <c r="E6292">
        <v>5.08</v>
      </c>
      <c r="F6292" t="s">
        <v>3748</v>
      </c>
      <c r="G6292" t="s">
        <v>3740</v>
      </c>
      <c r="H6292" t="s">
        <v>3740</v>
      </c>
      <c r="I6292" t="s">
        <v>3740</v>
      </c>
      <c r="J6292">
        <v>0</v>
      </c>
      <c r="K6292" t="s">
        <v>3740</v>
      </c>
    </row>
    <row r="6293" spans="2:11" x14ac:dyDescent="0.3">
      <c r="B6293" t="s">
        <v>5312</v>
      </c>
      <c r="C6293">
        <v>29.81</v>
      </c>
      <c r="D6293" t="s">
        <v>3749</v>
      </c>
      <c r="E6293">
        <v>5.28</v>
      </c>
      <c r="F6293" t="s">
        <v>3748</v>
      </c>
      <c r="G6293" t="s">
        <v>3740</v>
      </c>
      <c r="H6293" t="s">
        <v>3740</v>
      </c>
      <c r="I6293" t="s">
        <v>3740</v>
      </c>
      <c r="J6293">
        <v>0</v>
      </c>
      <c r="K6293" t="s">
        <v>3740</v>
      </c>
    </row>
    <row r="6294" spans="2:11" x14ac:dyDescent="0.3">
      <c r="B6294" t="s">
        <v>5313</v>
      </c>
      <c r="C6294">
        <v>27.4</v>
      </c>
      <c r="D6294" t="s">
        <v>3749</v>
      </c>
      <c r="E6294">
        <v>4.6100000000000003</v>
      </c>
      <c r="F6294" t="s">
        <v>3748</v>
      </c>
      <c r="G6294" t="s">
        <v>3740</v>
      </c>
      <c r="H6294" t="s">
        <v>3740</v>
      </c>
      <c r="I6294" t="s">
        <v>3740</v>
      </c>
      <c r="J6294">
        <v>0</v>
      </c>
      <c r="K6294" t="s">
        <v>3740</v>
      </c>
    </row>
    <row r="6295" spans="2:11" x14ac:dyDescent="0.3">
      <c r="B6295" t="s">
        <v>5314</v>
      </c>
      <c r="C6295">
        <v>17.98</v>
      </c>
      <c r="D6295" t="s">
        <v>3751</v>
      </c>
      <c r="E6295">
        <v>6.57</v>
      </c>
      <c r="F6295" t="s">
        <v>3746</v>
      </c>
      <c r="G6295" t="s">
        <v>3741</v>
      </c>
      <c r="H6295" t="s">
        <v>3740</v>
      </c>
      <c r="I6295" t="s">
        <v>3740</v>
      </c>
      <c r="J6295">
        <v>2</v>
      </c>
      <c r="K6295" t="s">
        <v>3740</v>
      </c>
    </row>
    <row r="6296" spans="2:11" x14ac:dyDescent="0.3">
      <c r="B6296" t="s">
        <v>5315</v>
      </c>
      <c r="C6296">
        <v>37.9</v>
      </c>
      <c r="D6296" t="s">
        <v>3745</v>
      </c>
      <c r="E6296">
        <v>5.83</v>
      </c>
      <c r="F6296" t="s">
        <v>3747</v>
      </c>
      <c r="G6296" t="s">
        <v>3740</v>
      </c>
      <c r="H6296" t="s">
        <v>3740</v>
      </c>
      <c r="I6296" t="s">
        <v>3740</v>
      </c>
      <c r="J6296">
        <v>0</v>
      </c>
      <c r="K6296" t="s">
        <v>3740</v>
      </c>
    </row>
    <row r="6297" spans="2:11" x14ac:dyDescent="0.3">
      <c r="B6297" t="s">
        <v>5316</v>
      </c>
      <c r="C6297">
        <v>25.27</v>
      </c>
      <c r="D6297" t="s">
        <v>3749</v>
      </c>
      <c r="E6297">
        <v>6.98</v>
      </c>
      <c r="F6297" t="s">
        <v>3746</v>
      </c>
      <c r="G6297" t="s">
        <v>3741</v>
      </c>
      <c r="H6297" t="s">
        <v>3740</v>
      </c>
      <c r="I6297" t="s">
        <v>3740</v>
      </c>
      <c r="J6297">
        <v>0</v>
      </c>
      <c r="K6297" t="s">
        <v>3740</v>
      </c>
    </row>
    <row r="6298" spans="2:11" x14ac:dyDescent="0.3">
      <c r="B6298" t="s">
        <v>5317</v>
      </c>
      <c r="C6298">
        <v>29.26</v>
      </c>
      <c r="D6298" t="s">
        <v>3749</v>
      </c>
      <c r="E6298">
        <v>4.03</v>
      </c>
      <c r="F6298" t="s">
        <v>3748</v>
      </c>
      <c r="G6298" t="s">
        <v>3740</v>
      </c>
      <c r="H6298" t="s">
        <v>3740</v>
      </c>
      <c r="I6298" t="s">
        <v>3740</v>
      </c>
      <c r="J6298">
        <v>1</v>
      </c>
      <c r="K6298" t="s">
        <v>3740</v>
      </c>
    </row>
    <row r="6299" spans="2:11" x14ac:dyDescent="0.3">
      <c r="B6299" t="s">
        <v>5318</v>
      </c>
      <c r="C6299">
        <v>27.835000000000001</v>
      </c>
      <c r="D6299" t="s">
        <v>3749</v>
      </c>
      <c r="E6299">
        <v>4.5599999999999996</v>
      </c>
      <c r="F6299" t="s">
        <v>3748</v>
      </c>
      <c r="G6299" t="s">
        <v>3740</v>
      </c>
      <c r="H6299" t="s">
        <v>3740</v>
      </c>
      <c r="I6299" t="s">
        <v>3740</v>
      </c>
      <c r="J6299">
        <v>1</v>
      </c>
      <c r="K6299" t="s">
        <v>3740</v>
      </c>
    </row>
    <row r="6300" spans="2:11" x14ac:dyDescent="0.3">
      <c r="B6300" t="s">
        <v>5319</v>
      </c>
      <c r="C6300">
        <v>46.53</v>
      </c>
      <c r="D6300" t="s">
        <v>3745</v>
      </c>
      <c r="E6300">
        <v>5.38</v>
      </c>
      <c r="F6300" t="s">
        <v>3748</v>
      </c>
      <c r="G6300" t="s">
        <v>3741</v>
      </c>
      <c r="H6300" t="s">
        <v>3740</v>
      </c>
      <c r="I6300" t="s">
        <v>3740</v>
      </c>
      <c r="J6300">
        <v>0</v>
      </c>
      <c r="K6300" t="s">
        <v>3740</v>
      </c>
    </row>
    <row r="6301" spans="2:11" x14ac:dyDescent="0.3">
      <c r="B6301" t="s">
        <v>5320</v>
      </c>
      <c r="C6301">
        <v>20.58</v>
      </c>
      <c r="D6301" t="s">
        <v>3750</v>
      </c>
      <c r="E6301">
        <v>11.04</v>
      </c>
      <c r="F6301" t="s">
        <v>3746</v>
      </c>
      <c r="G6301" t="s">
        <v>3741</v>
      </c>
      <c r="H6301" t="s">
        <v>3740</v>
      </c>
      <c r="I6301" t="s">
        <v>3740</v>
      </c>
      <c r="J6301">
        <v>1</v>
      </c>
      <c r="K6301" t="s">
        <v>3740</v>
      </c>
    </row>
    <row r="6302" spans="2:11" x14ac:dyDescent="0.3">
      <c r="B6302" t="s">
        <v>5321</v>
      </c>
      <c r="C6302">
        <v>19.53</v>
      </c>
      <c r="D6302" t="s">
        <v>3750</v>
      </c>
      <c r="E6302">
        <v>6.09</v>
      </c>
      <c r="F6302" t="s">
        <v>3747</v>
      </c>
      <c r="G6302" t="s">
        <v>3741</v>
      </c>
      <c r="H6302" t="s">
        <v>3740</v>
      </c>
      <c r="I6302" t="s">
        <v>3740</v>
      </c>
      <c r="J6302">
        <v>0</v>
      </c>
      <c r="K6302" t="s">
        <v>3740</v>
      </c>
    </row>
    <row r="6303" spans="2:11" x14ac:dyDescent="0.3">
      <c r="B6303" t="s">
        <v>5322</v>
      </c>
      <c r="C6303">
        <v>27.7</v>
      </c>
      <c r="D6303" t="s">
        <v>3749</v>
      </c>
      <c r="E6303">
        <v>4.71</v>
      </c>
      <c r="F6303" t="s">
        <v>3748</v>
      </c>
      <c r="G6303" t="s">
        <v>3740</v>
      </c>
      <c r="H6303" t="s">
        <v>3740</v>
      </c>
      <c r="I6303" t="s">
        <v>3740</v>
      </c>
      <c r="J6303">
        <v>1</v>
      </c>
      <c r="K6303" t="s">
        <v>3740</v>
      </c>
    </row>
    <row r="6304" spans="2:11" x14ac:dyDescent="0.3">
      <c r="B6304" t="s">
        <v>5323</v>
      </c>
      <c r="C6304">
        <v>18.920000000000002</v>
      </c>
      <c r="D6304" t="s">
        <v>3750</v>
      </c>
      <c r="E6304">
        <v>8.18</v>
      </c>
      <c r="F6304" t="s">
        <v>3746</v>
      </c>
      <c r="G6304" t="s">
        <v>3740</v>
      </c>
      <c r="H6304" t="s">
        <v>3740</v>
      </c>
      <c r="I6304" t="s">
        <v>3740</v>
      </c>
      <c r="J6304">
        <v>0</v>
      </c>
      <c r="K6304" t="s">
        <v>3740</v>
      </c>
    </row>
    <row r="6305" spans="2:11" x14ac:dyDescent="0.3">
      <c r="B6305" t="s">
        <v>5324</v>
      </c>
      <c r="C6305">
        <v>17.760000000000002</v>
      </c>
      <c r="D6305" t="s">
        <v>3751</v>
      </c>
      <c r="E6305">
        <v>11.18</v>
      </c>
      <c r="F6305" t="s">
        <v>3746</v>
      </c>
      <c r="G6305" t="s">
        <v>3741</v>
      </c>
      <c r="H6305" t="s">
        <v>3740</v>
      </c>
      <c r="I6305" t="s">
        <v>3740</v>
      </c>
      <c r="J6305">
        <v>2</v>
      </c>
      <c r="K6305" t="s">
        <v>3740</v>
      </c>
    </row>
    <row r="6306" spans="2:11" x14ac:dyDescent="0.3">
      <c r="B6306" t="s">
        <v>5325</v>
      </c>
      <c r="C6306">
        <v>29.83</v>
      </c>
      <c r="D6306" t="s">
        <v>3749</v>
      </c>
      <c r="E6306">
        <v>5.03</v>
      </c>
      <c r="F6306" t="s">
        <v>3748</v>
      </c>
      <c r="G6306" t="s">
        <v>3741</v>
      </c>
      <c r="H6306" t="s">
        <v>3740</v>
      </c>
      <c r="I6306" t="s">
        <v>3740</v>
      </c>
      <c r="J6306">
        <v>0</v>
      </c>
      <c r="K6306" t="s">
        <v>3740</v>
      </c>
    </row>
    <row r="6307" spans="2:11" x14ac:dyDescent="0.3">
      <c r="B6307" t="s">
        <v>5326</v>
      </c>
      <c r="C6307">
        <v>23.465</v>
      </c>
      <c r="D6307" t="s">
        <v>3750</v>
      </c>
      <c r="E6307">
        <v>5.56</v>
      </c>
      <c r="F6307" t="s">
        <v>3748</v>
      </c>
      <c r="G6307" t="s">
        <v>3740</v>
      </c>
      <c r="H6307" t="s">
        <v>3740</v>
      </c>
      <c r="I6307" t="s">
        <v>3740</v>
      </c>
      <c r="J6307">
        <v>1</v>
      </c>
      <c r="K6307" t="s">
        <v>3740</v>
      </c>
    </row>
    <row r="6308" spans="2:11" x14ac:dyDescent="0.3">
      <c r="B6308" t="s">
        <v>5327</v>
      </c>
      <c r="C6308">
        <v>29.355</v>
      </c>
      <c r="D6308" t="s">
        <v>3749</v>
      </c>
      <c r="E6308">
        <v>4.33</v>
      </c>
      <c r="F6308" t="s">
        <v>3748</v>
      </c>
      <c r="G6308" t="s">
        <v>3740</v>
      </c>
      <c r="H6308" t="s">
        <v>3740</v>
      </c>
      <c r="I6308" t="s">
        <v>3740</v>
      </c>
      <c r="J6308">
        <v>0</v>
      </c>
      <c r="K6308" t="s">
        <v>3740</v>
      </c>
    </row>
    <row r="6309" spans="2:11" x14ac:dyDescent="0.3">
      <c r="B6309" t="s">
        <v>5328</v>
      </c>
      <c r="C6309">
        <v>35.49</v>
      </c>
      <c r="D6309" t="s">
        <v>3745</v>
      </c>
      <c r="E6309">
        <v>5.21</v>
      </c>
      <c r="F6309" t="s">
        <v>3748</v>
      </c>
      <c r="G6309" t="s">
        <v>3741</v>
      </c>
      <c r="H6309" t="s">
        <v>3740</v>
      </c>
      <c r="I6309" t="s">
        <v>3741</v>
      </c>
      <c r="J6309">
        <v>1</v>
      </c>
      <c r="K6309" t="s">
        <v>3740</v>
      </c>
    </row>
    <row r="6310" spans="2:11" x14ac:dyDescent="0.3">
      <c r="B6310" t="s">
        <v>5329</v>
      </c>
      <c r="C6310">
        <v>26.315000000000001</v>
      </c>
      <c r="D6310" t="s">
        <v>3749</v>
      </c>
      <c r="E6310">
        <v>5.89</v>
      </c>
      <c r="F6310" t="s">
        <v>3747</v>
      </c>
      <c r="G6310" t="s">
        <v>3740</v>
      </c>
      <c r="H6310" t="s">
        <v>3740</v>
      </c>
      <c r="I6310" t="s">
        <v>3740</v>
      </c>
      <c r="J6310">
        <v>0</v>
      </c>
      <c r="K6310" t="s">
        <v>3740</v>
      </c>
    </row>
    <row r="6311" spans="2:11" x14ac:dyDescent="0.3">
      <c r="B6311" t="s">
        <v>5330</v>
      </c>
      <c r="C6311">
        <v>19.79</v>
      </c>
      <c r="D6311" t="s">
        <v>3750</v>
      </c>
      <c r="E6311">
        <v>4.8099999999999996</v>
      </c>
      <c r="F6311" t="s">
        <v>3748</v>
      </c>
      <c r="G6311" t="s">
        <v>3741</v>
      </c>
      <c r="H6311" t="s">
        <v>3740</v>
      </c>
      <c r="I6311" t="s">
        <v>3740</v>
      </c>
      <c r="J6311">
        <v>0</v>
      </c>
      <c r="K6311" t="s">
        <v>3740</v>
      </c>
    </row>
    <row r="6312" spans="2:11" x14ac:dyDescent="0.3">
      <c r="B6312" t="s">
        <v>5331</v>
      </c>
      <c r="C6312">
        <v>40.564999999999998</v>
      </c>
      <c r="D6312" t="s">
        <v>3745</v>
      </c>
      <c r="E6312">
        <v>5.66</v>
      </c>
      <c r="F6312" t="s">
        <v>3748</v>
      </c>
      <c r="G6312" t="s">
        <v>3740</v>
      </c>
      <c r="H6312" t="s">
        <v>3740</v>
      </c>
      <c r="I6312" t="s">
        <v>3740</v>
      </c>
      <c r="J6312">
        <v>1</v>
      </c>
      <c r="K6312" t="s">
        <v>3740</v>
      </c>
    </row>
    <row r="6313" spans="2:11" x14ac:dyDescent="0.3">
      <c r="B6313" t="s">
        <v>5332</v>
      </c>
      <c r="C6313">
        <v>18.03</v>
      </c>
      <c r="D6313" t="s">
        <v>3751</v>
      </c>
      <c r="E6313">
        <v>10.66</v>
      </c>
      <c r="F6313" t="s">
        <v>3746</v>
      </c>
      <c r="G6313" t="s">
        <v>3741</v>
      </c>
      <c r="H6313" t="s">
        <v>3740</v>
      </c>
      <c r="I6313" t="s">
        <v>3740</v>
      </c>
      <c r="J6313">
        <v>2</v>
      </c>
      <c r="K6313" t="s">
        <v>3740</v>
      </c>
    </row>
    <row r="6314" spans="2:11" x14ac:dyDescent="0.3">
      <c r="B6314" t="s">
        <v>5333</v>
      </c>
      <c r="C6314">
        <v>34.65</v>
      </c>
      <c r="D6314" t="s">
        <v>3745</v>
      </c>
      <c r="E6314">
        <v>5.98</v>
      </c>
      <c r="F6314" t="s">
        <v>3747</v>
      </c>
      <c r="G6314" t="s">
        <v>3741</v>
      </c>
      <c r="H6314" t="s">
        <v>3740</v>
      </c>
      <c r="I6314" t="s">
        <v>3740</v>
      </c>
      <c r="J6314">
        <v>0</v>
      </c>
      <c r="K6314" t="s">
        <v>3740</v>
      </c>
    </row>
    <row r="6315" spans="2:11" x14ac:dyDescent="0.3">
      <c r="B6315" t="s">
        <v>5334</v>
      </c>
      <c r="C6315">
        <v>42.94</v>
      </c>
      <c r="D6315" t="s">
        <v>3745</v>
      </c>
      <c r="E6315">
        <v>4.34</v>
      </c>
      <c r="F6315" t="s">
        <v>3748</v>
      </c>
      <c r="G6315" t="s">
        <v>3740</v>
      </c>
      <c r="H6315" t="s">
        <v>3740</v>
      </c>
      <c r="I6315" t="s">
        <v>3740</v>
      </c>
      <c r="J6315">
        <v>0</v>
      </c>
      <c r="K6315" t="s">
        <v>3740</v>
      </c>
    </row>
    <row r="6316" spans="2:11" x14ac:dyDescent="0.3">
      <c r="B6316" t="s">
        <v>5335</v>
      </c>
      <c r="C6316">
        <v>31.254999999999999</v>
      </c>
      <c r="D6316" t="s">
        <v>3745</v>
      </c>
      <c r="E6316">
        <v>5.17</v>
      </c>
      <c r="F6316" t="s">
        <v>3748</v>
      </c>
      <c r="G6316" t="s">
        <v>3740</v>
      </c>
      <c r="H6316" t="s">
        <v>3740</v>
      </c>
      <c r="I6316" t="s">
        <v>3740</v>
      </c>
      <c r="J6316">
        <v>0</v>
      </c>
      <c r="K6316" t="s">
        <v>3740</v>
      </c>
    </row>
    <row r="6317" spans="2:11" x14ac:dyDescent="0.3">
      <c r="B6317" t="s">
        <v>5336</v>
      </c>
      <c r="C6317">
        <v>45.43</v>
      </c>
      <c r="D6317" t="s">
        <v>3745</v>
      </c>
      <c r="E6317">
        <v>4.2300000000000004</v>
      </c>
      <c r="F6317" t="s">
        <v>3748</v>
      </c>
      <c r="G6317" t="s">
        <v>3741</v>
      </c>
      <c r="H6317" t="s">
        <v>3740</v>
      </c>
      <c r="I6317" t="s">
        <v>3741</v>
      </c>
      <c r="J6317">
        <v>1</v>
      </c>
      <c r="K6317" t="s">
        <v>3740</v>
      </c>
    </row>
    <row r="6318" spans="2:11" x14ac:dyDescent="0.3">
      <c r="B6318" t="s">
        <v>5337</v>
      </c>
      <c r="C6318">
        <v>32.340000000000003</v>
      </c>
      <c r="D6318" t="s">
        <v>3745</v>
      </c>
      <c r="E6318">
        <v>4.88</v>
      </c>
      <c r="F6318" t="s">
        <v>3748</v>
      </c>
      <c r="G6318" t="s">
        <v>3741</v>
      </c>
      <c r="H6318" t="s">
        <v>3740</v>
      </c>
      <c r="I6318" t="s">
        <v>3741</v>
      </c>
      <c r="J6318">
        <v>1</v>
      </c>
      <c r="K6318" t="s">
        <v>3740</v>
      </c>
    </row>
    <row r="6319" spans="2:11" x14ac:dyDescent="0.3">
      <c r="B6319" t="s">
        <v>5338</v>
      </c>
      <c r="C6319">
        <v>25.46</v>
      </c>
      <c r="D6319" t="s">
        <v>3749</v>
      </c>
      <c r="E6319">
        <v>9.7100000000000009</v>
      </c>
      <c r="F6319" t="s">
        <v>3746</v>
      </c>
      <c r="G6319" t="s">
        <v>3741</v>
      </c>
      <c r="H6319" t="s">
        <v>3740</v>
      </c>
      <c r="I6319" t="s">
        <v>3740</v>
      </c>
      <c r="J6319">
        <v>1</v>
      </c>
      <c r="K6319" t="s">
        <v>3740</v>
      </c>
    </row>
    <row r="6320" spans="2:11" x14ac:dyDescent="0.3">
      <c r="B6320" t="s">
        <v>5339</v>
      </c>
      <c r="C6320">
        <v>37.145000000000003</v>
      </c>
      <c r="D6320" t="s">
        <v>3745</v>
      </c>
      <c r="E6320">
        <v>5.32</v>
      </c>
      <c r="F6320" t="s">
        <v>3748</v>
      </c>
      <c r="G6320" t="s">
        <v>3740</v>
      </c>
      <c r="H6320" t="s">
        <v>3740</v>
      </c>
      <c r="I6320" t="s">
        <v>3740</v>
      </c>
      <c r="J6320">
        <v>0</v>
      </c>
      <c r="K6320" t="s">
        <v>3740</v>
      </c>
    </row>
    <row r="6321" spans="2:11" x14ac:dyDescent="0.3">
      <c r="B6321" t="s">
        <v>5340</v>
      </c>
      <c r="C6321">
        <v>30.8</v>
      </c>
      <c r="D6321" t="s">
        <v>3745</v>
      </c>
      <c r="E6321">
        <v>5.83</v>
      </c>
      <c r="F6321" t="s">
        <v>3747</v>
      </c>
      <c r="G6321" t="s">
        <v>3741</v>
      </c>
      <c r="H6321" t="s">
        <v>3740</v>
      </c>
      <c r="I6321" t="s">
        <v>3740</v>
      </c>
      <c r="J6321">
        <v>0</v>
      </c>
      <c r="K6321" t="s">
        <v>3740</v>
      </c>
    </row>
    <row r="6322" spans="2:11" x14ac:dyDescent="0.3">
      <c r="B6322" t="s">
        <v>5341</v>
      </c>
      <c r="C6322">
        <v>29.5</v>
      </c>
      <c r="D6322" t="s">
        <v>3749</v>
      </c>
      <c r="E6322">
        <v>5.54</v>
      </c>
      <c r="F6322" t="s">
        <v>3748</v>
      </c>
      <c r="G6322" t="s">
        <v>3741</v>
      </c>
      <c r="H6322" t="s">
        <v>3740</v>
      </c>
      <c r="I6322" t="s">
        <v>3740</v>
      </c>
      <c r="J6322">
        <v>0</v>
      </c>
      <c r="K6322" t="s">
        <v>3740</v>
      </c>
    </row>
    <row r="6323" spans="2:11" x14ac:dyDescent="0.3">
      <c r="B6323" t="s">
        <v>5342</v>
      </c>
      <c r="C6323">
        <v>43.39</v>
      </c>
      <c r="D6323" t="s">
        <v>3745</v>
      </c>
      <c r="E6323">
        <v>5.85</v>
      </c>
      <c r="F6323" t="s">
        <v>3747</v>
      </c>
      <c r="G6323" t="s">
        <v>3740</v>
      </c>
      <c r="H6323" t="s">
        <v>3742</v>
      </c>
      <c r="I6323" t="s">
        <v>3740</v>
      </c>
      <c r="J6323">
        <v>1</v>
      </c>
      <c r="K6323" t="s">
        <v>3740</v>
      </c>
    </row>
    <row r="6324" spans="2:11" x14ac:dyDescent="0.3">
      <c r="B6324" t="s">
        <v>5343</v>
      </c>
      <c r="C6324">
        <v>15.08</v>
      </c>
      <c r="D6324" t="s">
        <v>3751</v>
      </c>
      <c r="E6324">
        <v>4.8499999999999996</v>
      </c>
      <c r="F6324" t="s">
        <v>3748</v>
      </c>
      <c r="G6324" t="s">
        <v>3741</v>
      </c>
      <c r="H6324" t="s">
        <v>3740</v>
      </c>
      <c r="I6324" t="s">
        <v>3741</v>
      </c>
      <c r="J6324">
        <v>1</v>
      </c>
      <c r="K6324" t="s">
        <v>3740</v>
      </c>
    </row>
    <row r="6325" spans="2:11" x14ac:dyDescent="0.3">
      <c r="B6325" t="s">
        <v>5344</v>
      </c>
      <c r="C6325">
        <v>20.48</v>
      </c>
      <c r="D6325" t="s">
        <v>3750</v>
      </c>
      <c r="E6325">
        <v>11.09</v>
      </c>
      <c r="F6325" t="s">
        <v>3746</v>
      </c>
      <c r="G6325" t="s">
        <v>3740</v>
      </c>
      <c r="H6325" t="s">
        <v>3740</v>
      </c>
      <c r="I6325" t="s">
        <v>3740</v>
      </c>
      <c r="J6325">
        <v>0</v>
      </c>
      <c r="K6325" t="s">
        <v>3740</v>
      </c>
    </row>
    <row r="6326" spans="2:11" x14ac:dyDescent="0.3">
      <c r="B6326" t="s">
        <v>5345</v>
      </c>
      <c r="C6326">
        <v>34.450000000000003</v>
      </c>
      <c r="D6326" t="s">
        <v>3745</v>
      </c>
      <c r="E6326">
        <v>5.58</v>
      </c>
      <c r="F6326" t="s">
        <v>3748</v>
      </c>
      <c r="G6326" t="s">
        <v>3741</v>
      </c>
      <c r="H6326" t="s">
        <v>3740</v>
      </c>
      <c r="I6326" t="s">
        <v>3740</v>
      </c>
      <c r="J6326">
        <v>0</v>
      </c>
      <c r="K6326" t="s">
        <v>3740</v>
      </c>
    </row>
    <row r="6327" spans="2:11" x14ac:dyDescent="0.3">
      <c r="B6327" t="s">
        <v>5346</v>
      </c>
      <c r="C6327">
        <v>34.21</v>
      </c>
      <c r="D6327" t="s">
        <v>3745</v>
      </c>
      <c r="E6327">
        <v>9.7200000000000006</v>
      </c>
      <c r="F6327" t="s">
        <v>3746</v>
      </c>
      <c r="G6327" t="s">
        <v>3741</v>
      </c>
      <c r="H6327" t="s">
        <v>3740</v>
      </c>
      <c r="I6327" t="s">
        <v>3740</v>
      </c>
      <c r="J6327">
        <v>0</v>
      </c>
      <c r="K6327" t="s">
        <v>3740</v>
      </c>
    </row>
    <row r="6328" spans="2:11" x14ac:dyDescent="0.3">
      <c r="B6328" t="s">
        <v>5347</v>
      </c>
      <c r="C6328">
        <v>28.8</v>
      </c>
      <c r="D6328" t="s">
        <v>3749</v>
      </c>
      <c r="E6328">
        <v>11.41</v>
      </c>
      <c r="F6328" t="s">
        <v>3746</v>
      </c>
      <c r="G6328" t="s">
        <v>3741</v>
      </c>
      <c r="H6328" t="s">
        <v>3740</v>
      </c>
      <c r="I6328" t="s">
        <v>3740</v>
      </c>
      <c r="J6328">
        <v>0</v>
      </c>
      <c r="K6328" t="s">
        <v>3740</v>
      </c>
    </row>
    <row r="6329" spans="2:11" x14ac:dyDescent="0.3">
      <c r="B6329" t="s">
        <v>5348</v>
      </c>
      <c r="C6329">
        <v>31.74</v>
      </c>
      <c r="D6329" t="s">
        <v>3745</v>
      </c>
      <c r="E6329">
        <v>4.46</v>
      </c>
      <c r="F6329" t="s">
        <v>3748</v>
      </c>
      <c r="G6329" t="s">
        <v>3740</v>
      </c>
      <c r="H6329" t="s">
        <v>3740</v>
      </c>
      <c r="I6329" t="s">
        <v>3741</v>
      </c>
      <c r="J6329">
        <v>1</v>
      </c>
      <c r="K6329" t="s">
        <v>3740</v>
      </c>
    </row>
    <row r="6330" spans="2:11" x14ac:dyDescent="0.3">
      <c r="B6330" t="s">
        <v>5349</v>
      </c>
      <c r="C6330">
        <v>21.78</v>
      </c>
      <c r="D6330" t="s">
        <v>3750</v>
      </c>
      <c r="E6330">
        <v>9.31</v>
      </c>
      <c r="F6330" t="s">
        <v>3746</v>
      </c>
      <c r="G6330" t="s">
        <v>3741</v>
      </c>
      <c r="H6330" t="s">
        <v>3740</v>
      </c>
      <c r="I6330" t="s">
        <v>3740</v>
      </c>
      <c r="J6330">
        <v>0</v>
      </c>
      <c r="K6330" t="s">
        <v>3740</v>
      </c>
    </row>
    <row r="6331" spans="2:11" x14ac:dyDescent="0.3">
      <c r="B6331" t="s">
        <v>5350</v>
      </c>
      <c r="C6331">
        <v>23.75</v>
      </c>
      <c r="D6331" t="s">
        <v>3750</v>
      </c>
      <c r="E6331">
        <v>5.03</v>
      </c>
      <c r="F6331" t="s">
        <v>3748</v>
      </c>
      <c r="G6331" t="s">
        <v>3740</v>
      </c>
      <c r="H6331" t="s">
        <v>3740</v>
      </c>
      <c r="I6331" t="s">
        <v>3740</v>
      </c>
      <c r="J6331">
        <v>1</v>
      </c>
      <c r="K6331" t="s">
        <v>3740</v>
      </c>
    </row>
    <row r="6332" spans="2:11" x14ac:dyDescent="0.3">
      <c r="B6332" t="s">
        <v>5351</v>
      </c>
      <c r="C6332">
        <v>33.21</v>
      </c>
      <c r="D6332" t="s">
        <v>3745</v>
      </c>
      <c r="E6332">
        <v>5.07</v>
      </c>
      <c r="F6332" t="s">
        <v>3748</v>
      </c>
      <c r="G6332" t="s">
        <v>3741</v>
      </c>
      <c r="H6332" t="s">
        <v>3740</v>
      </c>
      <c r="I6332" t="s">
        <v>3740</v>
      </c>
      <c r="J6332">
        <v>1</v>
      </c>
      <c r="K6332" t="s">
        <v>3740</v>
      </c>
    </row>
    <row r="6333" spans="2:11" x14ac:dyDescent="0.3">
      <c r="B6333" t="s">
        <v>5352</v>
      </c>
      <c r="C6333">
        <v>17.7</v>
      </c>
      <c r="D6333" t="s">
        <v>3751</v>
      </c>
      <c r="E6333">
        <v>10.42</v>
      </c>
      <c r="F6333" t="s">
        <v>3746</v>
      </c>
      <c r="G6333" t="s">
        <v>3741</v>
      </c>
      <c r="H6333" t="s">
        <v>3740</v>
      </c>
      <c r="I6333" t="s">
        <v>3740</v>
      </c>
      <c r="J6333">
        <v>2</v>
      </c>
      <c r="K6333" t="s">
        <v>3740</v>
      </c>
    </row>
    <row r="6334" spans="2:11" x14ac:dyDescent="0.3">
      <c r="B6334" t="s">
        <v>5353</v>
      </c>
      <c r="C6334">
        <v>17.2</v>
      </c>
      <c r="D6334" t="s">
        <v>3751</v>
      </c>
      <c r="E6334">
        <v>6.45</v>
      </c>
      <c r="F6334" t="s">
        <v>3747</v>
      </c>
      <c r="G6334" t="s">
        <v>3740</v>
      </c>
      <c r="H6334" t="s">
        <v>3740</v>
      </c>
      <c r="I6334" t="s">
        <v>3740</v>
      </c>
      <c r="J6334">
        <v>2</v>
      </c>
      <c r="K6334" t="s">
        <v>3740</v>
      </c>
    </row>
    <row r="6335" spans="2:11" x14ac:dyDescent="0.3">
      <c r="B6335" t="s">
        <v>5354</v>
      </c>
      <c r="C6335">
        <v>19.21</v>
      </c>
      <c r="D6335" t="s">
        <v>3750</v>
      </c>
      <c r="E6335">
        <v>5.52</v>
      </c>
      <c r="F6335" t="s">
        <v>3748</v>
      </c>
      <c r="G6335" t="s">
        <v>3740</v>
      </c>
      <c r="H6335" t="s">
        <v>3740</v>
      </c>
      <c r="I6335" t="s">
        <v>3740</v>
      </c>
      <c r="J6335">
        <v>2</v>
      </c>
      <c r="K6335" t="s">
        <v>3740</v>
      </c>
    </row>
    <row r="6336" spans="2:11" x14ac:dyDescent="0.3">
      <c r="B6336" t="s">
        <v>5355</v>
      </c>
      <c r="C6336">
        <v>23.2</v>
      </c>
      <c r="D6336" t="s">
        <v>3750</v>
      </c>
      <c r="E6336">
        <v>4.41</v>
      </c>
      <c r="F6336" t="s">
        <v>3748</v>
      </c>
      <c r="G6336" t="s">
        <v>3740</v>
      </c>
      <c r="H6336" t="s">
        <v>3740</v>
      </c>
      <c r="I6336" t="s">
        <v>3741</v>
      </c>
      <c r="J6336">
        <v>1</v>
      </c>
      <c r="K6336" t="s">
        <v>3740</v>
      </c>
    </row>
    <row r="6337" spans="2:11" x14ac:dyDescent="0.3">
      <c r="B6337" t="s">
        <v>5356</v>
      </c>
      <c r="C6337">
        <v>32.5</v>
      </c>
      <c r="D6337" t="s">
        <v>3745</v>
      </c>
      <c r="E6337">
        <v>4.6900000000000004</v>
      </c>
      <c r="F6337" t="s">
        <v>3748</v>
      </c>
      <c r="G6337" t="s">
        <v>3741</v>
      </c>
      <c r="H6337" t="s">
        <v>3740</v>
      </c>
      <c r="I6337" t="s">
        <v>3741</v>
      </c>
      <c r="J6337">
        <v>1</v>
      </c>
      <c r="K6337" t="s">
        <v>3740</v>
      </c>
    </row>
    <row r="6338" spans="2:11" x14ac:dyDescent="0.3">
      <c r="B6338" t="s">
        <v>5357</v>
      </c>
      <c r="C6338">
        <v>20.9</v>
      </c>
      <c r="D6338" t="s">
        <v>3750</v>
      </c>
      <c r="E6338">
        <v>6.94</v>
      </c>
      <c r="F6338" t="s">
        <v>3746</v>
      </c>
      <c r="G6338" t="s">
        <v>3740</v>
      </c>
      <c r="H6338" t="s">
        <v>3740</v>
      </c>
      <c r="I6338" t="s">
        <v>3740</v>
      </c>
      <c r="J6338">
        <v>0</v>
      </c>
      <c r="K6338" t="s">
        <v>3740</v>
      </c>
    </row>
    <row r="6339" spans="2:11" x14ac:dyDescent="0.3">
      <c r="B6339" t="s">
        <v>5358</v>
      </c>
      <c r="C6339">
        <v>19.11</v>
      </c>
      <c r="D6339" t="s">
        <v>3750</v>
      </c>
      <c r="E6339">
        <v>4.3499999999999996</v>
      </c>
      <c r="F6339" t="s">
        <v>3748</v>
      </c>
      <c r="G6339" t="s">
        <v>3740</v>
      </c>
      <c r="H6339" t="s">
        <v>3740</v>
      </c>
      <c r="I6339" t="s">
        <v>3740</v>
      </c>
      <c r="J6339">
        <v>2</v>
      </c>
      <c r="K6339" t="s">
        <v>3740</v>
      </c>
    </row>
    <row r="6340" spans="2:11" x14ac:dyDescent="0.3">
      <c r="B6340" t="s">
        <v>5359</v>
      </c>
      <c r="C6340">
        <v>31.17</v>
      </c>
      <c r="D6340" t="s">
        <v>3745</v>
      </c>
      <c r="E6340">
        <v>5.28</v>
      </c>
      <c r="F6340" t="s">
        <v>3748</v>
      </c>
      <c r="G6340" t="s">
        <v>3740</v>
      </c>
      <c r="H6340" t="s">
        <v>3740</v>
      </c>
      <c r="I6340" t="s">
        <v>3740</v>
      </c>
      <c r="J6340">
        <v>1</v>
      </c>
      <c r="K6340" t="s">
        <v>3740</v>
      </c>
    </row>
    <row r="6341" spans="2:11" x14ac:dyDescent="0.3">
      <c r="B6341" t="s">
        <v>5360</v>
      </c>
      <c r="C6341">
        <v>36.08</v>
      </c>
      <c r="D6341" t="s">
        <v>3745</v>
      </c>
      <c r="E6341">
        <v>4.29</v>
      </c>
      <c r="F6341" t="s">
        <v>3748</v>
      </c>
      <c r="G6341" t="s">
        <v>3740</v>
      </c>
      <c r="H6341" t="s">
        <v>3740</v>
      </c>
      <c r="I6341" t="s">
        <v>3740</v>
      </c>
      <c r="J6341">
        <v>0</v>
      </c>
      <c r="K6341" t="s">
        <v>3740</v>
      </c>
    </row>
    <row r="6342" spans="2:11" x14ac:dyDescent="0.3">
      <c r="B6342" t="s">
        <v>5361</v>
      </c>
      <c r="C6342">
        <v>28.024999999999999</v>
      </c>
      <c r="D6342" t="s">
        <v>3749</v>
      </c>
      <c r="E6342">
        <v>5.69</v>
      </c>
      <c r="F6342" t="s">
        <v>3748</v>
      </c>
      <c r="G6342" t="s">
        <v>3741</v>
      </c>
      <c r="H6342" t="s">
        <v>3740</v>
      </c>
      <c r="I6342" t="s">
        <v>3740</v>
      </c>
      <c r="J6342">
        <v>0</v>
      </c>
      <c r="K6342" t="s">
        <v>3740</v>
      </c>
    </row>
    <row r="6343" spans="2:11" x14ac:dyDescent="0.3">
      <c r="B6343" t="s">
        <v>5362</v>
      </c>
      <c r="C6343">
        <v>24.32</v>
      </c>
      <c r="D6343" t="s">
        <v>3750</v>
      </c>
      <c r="E6343">
        <v>5.56</v>
      </c>
      <c r="F6343" t="s">
        <v>3748</v>
      </c>
      <c r="G6343" t="s">
        <v>3741</v>
      </c>
      <c r="H6343" t="s">
        <v>3740</v>
      </c>
      <c r="I6343" t="s">
        <v>3740</v>
      </c>
      <c r="J6343">
        <v>0</v>
      </c>
      <c r="K6343" t="s">
        <v>3740</v>
      </c>
    </row>
    <row r="6344" spans="2:11" x14ac:dyDescent="0.3">
      <c r="B6344" t="s">
        <v>5363</v>
      </c>
      <c r="C6344">
        <v>38</v>
      </c>
      <c r="D6344" t="s">
        <v>3745</v>
      </c>
      <c r="E6344">
        <v>5.41</v>
      </c>
      <c r="F6344" t="s">
        <v>3748</v>
      </c>
      <c r="G6344" t="s">
        <v>3741</v>
      </c>
      <c r="H6344" t="s">
        <v>3740</v>
      </c>
      <c r="I6344" t="s">
        <v>3740</v>
      </c>
      <c r="J6344">
        <v>1</v>
      </c>
      <c r="K6344" t="s">
        <v>3740</v>
      </c>
    </row>
    <row r="6345" spans="2:11" x14ac:dyDescent="0.3">
      <c r="B6345" t="s">
        <v>5364</v>
      </c>
      <c r="C6345">
        <v>31.6</v>
      </c>
      <c r="D6345" t="s">
        <v>3745</v>
      </c>
      <c r="E6345">
        <v>10.85</v>
      </c>
      <c r="F6345" t="s">
        <v>3746</v>
      </c>
      <c r="G6345" t="s">
        <v>3741</v>
      </c>
      <c r="H6345" t="s">
        <v>3740</v>
      </c>
      <c r="I6345" t="s">
        <v>3740</v>
      </c>
      <c r="J6345">
        <v>0</v>
      </c>
      <c r="K6345" t="s">
        <v>3740</v>
      </c>
    </row>
    <row r="6346" spans="2:11" x14ac:dyDescent="0.3">
      <c r="B6346" t="s">
        <v>5365</v>
      </c>
      <c r="C6346">
        <v>31.02</v>
      </c>
      <c r="D6346" t="s">
        <v>3745</v>
      </c>
      <c r="E6346">
        <v>11.63</v>
      </c>
      <c r="F6346" t="s">
        <v>3746</v>
      </c>
      <c r="G6346" t="s">
        <v>3741</v>
      </c>
      <c r="H6346" t="s">
        <v>3740</v>
      </c>
      <c r="I6346" t="s">
        <v>3740</v>
      </c>
      <c r="J6346">
        <v>0</v>
      </c>
      <c r="K6346" t="s">
        <v>3740</v>
      </c>
    </row>
    <row r="6347" spans="2:11" x14ac:dyDescent="0.3">
      <c r="B6347" t="s">
        <v>5366</v>
      </c>
      <c r="C6347">
        <v>29.26</v>
      </c>
      <c r="D6347" t="s">
        <v>3749</v>
      </c>
      <c r="E6347">
        <v>5.68</v>
      </c>
      <c r="F6347" t="s">
        <v>3748</v>
      </c>
      <c r="G6347" t="s">
        <v>3741</v>
      </c>
      <c r="H6347" t="s">
        <v>3740</v>
      </c>
      <c r="I6347" t="s">
        <v>3740</v>
      </c>
      <c r="J6347">
        <v>1</v>
      </c>
      <c r="K6347" t="s">
        <v>3740</v>
      </c>
    </row>
    <row r="6348" spans="2:11" x14ac:dyDescent="0.3">
      <c r="B6348" t="s">
        <v>5367</v>
      </c>
      <c r="C6348">
        <v>15.09</v>
      </c>
      <c r="D6348" t="s">
        <v>3751</v>
      </c>
      <c r="E6348">
        <v>7.59</v>
      </c>
      <c r="F6348" t="s">
        <v>3746</v>
      </c>
      <c r="G6348" t="s">
        <v>3741</v>
      </c>
      <c r="H6348" t="s">
        <v>3740</v>
      </c>
      <c r="I6348" t="s">
        <v>3740</v>
      </c>
      <c r="J6348">
        <v>2</v>
      </c>
      <c r="K6348" t="s">
        <v>3740</v>
      </c>
    </row>
    <row r="6349" spans="2:11" x14ac:dyDescent="0.3">
      <c r="B6349" t="s">
        <v>5368</v>
      </c>
      <c r="C6349">
        <v>22.63</v>
      </c>
      <c r="D6349" t="s">
        <v>3750</v>
      </c>
      <c r="E6349">
        <v>5.09</v>
      </c>
      <c r="F6349" t="s">
        <v>3748</v>
      </c>
      <c r="G6349" t="s">
        <v>3741</v>
      </c>
      <c r="H6349" t="s">
        <v>3740</v>
      </c>
      <c r="I6349" t="s">
        <v>3740</v>
      </c>
      <c r="J6349">
        <v>0</v>
      </c>
      <c r="K6349" t="s">
        <v>3740</v>
      </c>
    </row>
    <row r="6350" spans="2:11" x14ac:dyDescent="0.3">
      <c r="B6350" t="s">
        <v>5369</v>
      </c>
      <c r="C6350">
        <v>23.46</v>
      </c>
      <c r="D6350" t="s">
        <v>3750</v>
      </c>
      <c r="E6350">
        <v>4.21</v>
      </c>
      <c r="F6350" t="s">
        <v>3748</v>
      </c>
      <c r="G6350" t="s">
        <v>3740</v>
      </c>
      <c r="H6350" t="s">
        <v>3740</v>
      </c>
      <c r="I6350" t="s">
        <v>3740</v>
      </c>
      <c r="J6350">
        <v>1</v>
      </c>
      <c r="K6350" t="s">
        <v>3740</v>
      </c>
    </row>
    <row r="6351" spans="2:11" x14ac:dyDescent="0.3">
      <c r="B6351" t="s">
        <v>5370</v>
      </c>
      <c r="C6351">
        <v>22.56</v>
      </c>
      <c r="D6351" t="s">
        <v>3750</v>
      </c>
      <c r="E6351">
        <v>4.34</v>
      </c>
      <c r="F6351" t="s">
        <v>3748</v>
      </c>
      <c r="G6351" t="s">
        <v>3741</v>
      </c>
      <c r="H6351" t="s">
        <v>3740</v>
      </c>
      <c r="I6351" t="s">
        <v>3740</v>
      </c>
      <c r="J6351">
        <v>0</v>
      </c>
      <c r="K6351" t="s">
        <v>3740</v>
      </c>
    </row>
    <row r="6352" spans="2:11" x14ac:dyDescent="0.3">
      <c r="B6352" t="s">
        <v>5371</v>
      </c>
      <c r="C6352">
        <v>19.28</v>
      </c>
      <c r="D6352" t="s">
        <v>3750</v>
      </c>
      <c r="E6352">
        <v>11.85</v>
      </c>
      <c r="F6352" t="s">
        <v>3746</v>
      </c>
      <c r="G6352" t="s">
        <v>3740</v>
      </c>
      <c r="H6352" t="s">
        <v>3740</v>
      </c>
      <c r="I6352" t="s">
        <v>3740</v>
      </c>
      <c r="J6352">
        <v>2</v>
      </c>
      <c r="K6352" t="s">
        <v>3740</v>
      </c>
    </row>
    <row r="6353" spans="2:11" x14ac:dyDescent="0.3">
      <c r="B6353" t="s">
        <v>5372</v>
      </c>
      <c r="C6353">
        <v>15.37</v>
      </c>
      <c r="D6353" t="s">
        <v>3751</v>
      </c>
      <c r="E6353">
        <v>9.61</v>
      </c>
      <c r="F6353" t="s">
        <v>3746</v>
      </c>
      <c r="G6353" t="s">
        <v>3741</v>
      </c>
      <c r="H6353" t="s">
        <v>3740</v>
      </c>
      <c r="I6353" t="s">
        <v>3740</v>
      </c>
      <c r="J6353">
        <v>2</v>
      </c>
      <c r="K6353" t="s">
        <v>3740</v>
      </c>
    </row>
    <row r="6354" spans="2:11" x14ac:dyDescent="0.3">
      <c r="B6354" t="s">
        <v>5373</v>
      </c>
      <c r="C6354">
        <v>18.71</v>
      </c>
      <c r="D6354" t="s">
        <v>3750</v>
      </c>
      <c r="E6354">
        <v>5.29</v>
      </c>
      <c r="F6354" t="s">
        <v>3748</v>
      </c>
      <c r="G6354" t="s">
        <v>3741</v>
      </c>
      <c r="H6354" t="s">
        <v>3740</v>
      </c>
      <c r="I6354" t="s">
        <v>3740</v>
      </c>
      <c r="J6354">
        <v>0</v>
      </c>
      <c r="K6354" t="s">
        <v>3740</v>
      </c>
    </row>
    <row r="6355" spans="2:11" x14ac:dyDescent="0.3">
      <c r="B6355" t="s">
        <v>5374</v>
      </c>
      <c r="C6355">
        <v>20.61</v>
      </c>
      <c r="D6355" t="s">
        <v>3750</v>
      </c>
      <c r="E6355">
        <v>6.89</v>
      </c>
      <c r="F6355" t="s">
        <v>3746</v>
      </c>
      <c r="G6355" t="s">
        <v>3740</v>
      </c>
      <c r="H6355" t="s">
        <v>3740</v>
      </c>
      <c r="I6355" t="s">
        <v>3740</v>
      </c>
      <c r="J6355">
        <v>0</v>
      </c>
      <c r="K6355" t="s">
        <v>3740</v>
      </c>
    </row>
    <row r="6356" spans="2:11" x14ac:dyDescent="0.3">
      <c r="B6356" t="s">
        <v>5375</v>
      </c>
      <c r="C6356">
        <v>15.99</v>
      </c>
      <c r="D6356" t="s">
        <v>3751</v>
      </c>
      <c r="E6356">
        <v>4.57</v>
      </c>
      <c r="F6356" t="s">
        <v>3748</v>
      </c>
      <c r="G6356" t="s">
        <v>3741</v>
      </c>
      <c r="H6356" t="s">
        <v>3740</v>
      </c>
      <c r="I6356" t="s">
        <v>3741</v>
      </c>
      <c r="J6356">
        <v>1</v>
      </c>
      <c r="K6356" t="s">
        <v>3740</v>
      </c>
    </row>
    <row r="6357" spans="2:11" x14ac:dyDescent="0.3">
      <c r="B6357" t="s">
        <v>5376</v>
      </c>
      <c r="C6357">
        <v>33.155000000000001</v>
      </c>
      <c r="D6357" t="s">
        <v>3745</v>
      </c>
      <c r="E6357">
        <v>4.32</v>
      </c>
      <c r="F6357" t="s">
        <v>3748</v>
      </c>
      <c r="G6357" t="s">
        <v>3740</v>
      </c>
      <c r="H6357" t="s">
        <v>3740</v>
      </c>
      <c r="I6357" t="s">
        <v>3740</v>
      </c>
      <c r="J6357">
        <v>0</v>
      </c>
      <c r="K6357" t="s">
        <v>3740</v>
      </c>
    </row>
    <row r="6358" spans="2:11" x14ac:dyDescent="0.3">
      <c r="B6358" t="s">
        <v>5377</v>
      </c>
      <c r="C6358">
        <v>26.22</v>
      </c>
      <c r="D6358" t="s">
        <v>3749</v>
      </c>
      <c r="E6358">
        <v>5.57</v>
      </c>
      <c r="F6358" t="s">
        <v>3748</v>
      </c>
      <c r="G6358" t="s">
        <v>3741</v>
      </c>
      <c r="H6358" t="s">
        <v>3740</v>
      </c>
      <c r="I6358" t="s">
        <v>3741</v>
      </c>
      <c r="J6358">
        <v>1</v>
      </c>
      <c r="K6358" t="s">
        <v>3740</v>
      </c>
    </row>
    <row r="6359" spans="2:11" x14ac:dyDescent="0.3">
      <c r="B6359" t="s">
        <v>5378</v>
      </c>
      <c r="C6359">
        <v>21.85</v>
      </c>
      <c r="D6359" t="s">
        <v>3750</v>
      </c>
      <c r="E6359">
        <v>5.26</v>
      </c>
      <c r="F6359" t="s">
        <v>3748</v>
      </c>
      <c r="G6359" t="s">
        <v>3741</v>
      </c>
      <c r="H6359" t="s">
        <v>3740</v>
      </c>
      <c r="I6359" t="s">
        <v>3741</v>
      </c>
      <c r="J6359">
        <v>1</v>
      </c>
      <c r="K6359" t="s">
        <v>3740</v>
      </c>
    </row>
    <row r="6360" spans="2:11" x14ac:dyDescent="0.3">
      <c r="B6360" t="s">
        <v>5379</v>
      </c>
      <c r="C6360">
        <v>30.495000000000001</v>
      </c>
      <c r="D6360" t="s">
        <v>3745</v>
      </c>
      <c r="E6360">
        <v>6.25</v>
      </c>
      <c r="F6360" t="s">
        <v>3747</v>
      </c>
      <c r="G6360" t="s">
        <v>3740</v>
      </c>
      <c r="H6360" t="s">
        <v>3740</v>
      </c>
      <c r="I6360" t="s">
        <v>3740</v>
      </c>
      <c r="J6360">
        <v>0</v>
      </c>
      <c r="K6360" t="s">
        <v>3740</v>
      </c>
    </row>
    <row r="6361" spans="2:11" x14ac:dyDescent="0.3">
      <c r="B6361" t="s">
        <v>5380</v>
      </c>
      <c r="C6361">
        <v>34.104999999999997</v>
      </c>
      <c r="D6361" t="s">
        <v>3745</v>
      </c>
      <c r="E6361">
        <v>5.67</v>
      </c>
      <c r="F6361" t="s">
        <v>3748</v>
      </c>
      <c r="G6361" t="s">
        <v>3741</v>
      </c>
      <c r="H6361" t="s">
        <v>3740</v>
      </c>
      <c r="I6361" t="s">
        <v>3740</v>
      </c>
      <c r="J6361">
        <v>0</v>
      </c>
      <c r="K6361" t="s">
        <v>3740</v>
      </c>
    </row>
    <row r="6362" spans="2:11" x14ac:dyDescent="0.3">
      <c r="B6362" t="s">
        <v>5381</v>
      </c>
      <c r="C6362">
        <v>32.770000000000003</v>
      </c>
      <c r="D6362" t="s">
        <v>3745</v>
      </c>
      <c r="E6362">
        <v>4.42</v>
      </c>
      <c r="F6362" t="s">
        <v>3748</v>
      </c>
      <c r="G6362" t="s">
        <v>3741</v>
      </c>
      <c r="H6362" t="s">
        <v>3740</v>
      </c>
      <c r="I6362" t="s">
        <v>3740</v>
      </c>
      <c r="J6362">
        <v>1</v>
      </c>
      <c r="K6362" t="s">
        <v>3740</v>
      </c>
    </row>
    <row r="6363" spans="2:11" x14ac:dyDescent="0.3">
      <c r="B6363" t="s">
        <v>5382</v>
      </c>
      <c r="C6363">
        <v>16.850000000000001</v>
      </c>
      <c r="D6363" t="s">
        <v>3751</v>
      </c>
      <c r="E6363">
        <v>11.75</v>
      </c>
      <c r="F6363" t="s">
        <v>3746</v>
      </c>
      <c r="G6363" t="s">
        <v>3741</v>
      </c>
      <c r="H6363" t="s">
        <v>3740</v>
      </c>
      <c r="I6363" t="s">
        <v>3740</v>
      </c>
      <c r="J6363">
        <v>2</v>
      </c>
      <c r="K6363" t="s">
        <v>3740</v>
      </c>
    </row>
    <row r="6364" spans="2:11" x14ac:dyDescent="0.3">
      <c r="B6364" t="s">
        <v>5383</v>
      </c>
      <c r="C6364">
        <v>34.700000000000003</v>
      </c>
      <c r="D6364" t="s">
        <v>3745</v>
      </c>
      <c r="E6364">
        <v>6.06</v>
      </c>
      <c r="F6364" t="s">
        <v>3747</v>
      </c>
      <c r="G6364" t="s">
        <v>3740</v>
      </c>
      <c r="H6364" t="s">
        <v>3740</v>
      </c>
      <c r="I6364" t="s">
        <v>3740</v>
      </c>
      <c r="J6364">
        <v>1</v>
      </c>
      <c r="K6364" t="s">
        <v>3740</v>
      </c>
    </row>
    <row r="6365" spans="2:11" x14ac:dyDescent="0.3">
      <c r="B6365" t="s">
        <v>5384</v>
      </c>
      <c r="C6365">
        <v>37.049999999999997</v>
      </c>
      <c r="D6365" t="s">
        <v>3745</v>
      </c>
      <c r="E6365">
        <v>5.48</v>
      </c>
      <c r="F6365" t="s">
        <v>3748</v>
      </c>
      <c r="G6365" t="s">
        <v>3740</v>
      </c>
      <c r="H6365" t="s">
        <v>3740</v>
      </c>
      <c r="I6365" t="s">
        <v>3740</v>
      </c>
      <c r="J6365">
        <v>1</v>
      </c>
      <c r="K6365" t="s">
        <v>3740</v>
      </c>
    </row>
    <row r="6366" spans="2:11" x14ac:dyDescent="0.3">
      <c r="B6366" t="s">
        <v>5385</v>
      </c>
      <c r="C6366">
        <v>18.78</v>
      </c>
      <c r="D6366" t="s">
        <v>3750</v>
      </c>
      <c r="E6366">
        <v>4.45</v>
      </c>
      <c r="F6366" t="s">
        <v>3748</v>
      </c>
      <c r="G6366" t="s">
        <v>3740</v>
      </c>
      <c r="H6366" t="s">
        <v>3740</v>
      </c>
      <c r="I6366" t="s">
        <v>3741</v>
      </c>
      <c r="J6366">
        <v>1</v>
      </c>
      <c r="K6366" t="s">
        <v>3740</v>
      </c>
    </row>
    <row r="6367" spans="2:11" x14ac:dyDescent="0.3">
      <c r="B6367" t="s">
        <v>5386</v>
      </c>
      <c r="C6367">
        <v>28.024999999999999</v>
      </c>
      <c r="D6367" t="s">
        <v>3749</v>
      </c>
      <c r="E6367">
        <v>5</v>
      </c>
      <c r="F6367" t="s">
        <v>3748</v>
      </c>
      <c r="G6367" t="s">
        <v>3740</v>
      </c>
      <c r="H6367" t="s">
        <v>3740</v>
      </c>
      <c r="I6367" t="s">
        <v>3740</v>
      </c>
      <c r="J6367">
        <v>1</v>
      </c>
      <c r="K6367" t="s">
        <v>3740</v>
      </c>
    </row>
    <row r="6368" spans="2:11" x14ac:dyDescent="0.3">
      <c r="B6368" t="s">
        <v>5387</v>
      </c>
      <c r="C6368">
        <v>35.090000000000003</v>
      </c>
      <c r="D6368" t="s">
        <v>3745</v>
      </c>
      <c r="E6368">
        <v>5.84</v>
      </c>
      <c r="F6368" t="s">
        <v>3747</v>
      </c>
      <c r="G6368" t="s">
        <v>3740</v>
      </c>
      <c r="H6368" t="s">
        <v>3740</v>
      </c>
      <c r="I6368" t="s">
        <v>3740</v>
      </c>
      <c r="J6368">
        <v>0</v>
      </c>
      <c r="K6368" t="s">
        <v>3740</v>
      </c>
    </row>
    <row r="6369" spans="2:11" x14ac:dyDescent="0.3">
      <c r="B6369" t="s">
        <v>5388</v>
      </c>
      <c r="C6369">
        <v>34.42</v>
      </c>
      <c r="D6369" t="s">
        <v>3745</v>
      </c>
      <c r="E6369">
        <v>5.21</v>
      </c>
      <c r="F6369" t="s">
        <v>3748</v>
      </c>
      <c r="G6369" t="s">
        <v>3741</v>
      </c>
      <c r="H6369" t="s">
        <v>3740</v>
      </c>
      <c r="I6369" t="s">
        <v>3740</v>
      </c>
      <c r="J6369">
        <v>0</v>
      </c>
      <c r="K6369" t="s">
        <v>3740</v>
      </c>
    </row>
    <row r="6370" spans="2:11" x14ac:dyDescent="0.3">
      <c r="B6370" t="s">
        <v>5389</v>
      </c>
      <c r="C6370">
        <v>29.4</v>
      </c>
      <c r="D6370" t="s">
        <v>3749</v>
      </c>
      <c r="E6370">
        <v>4.26</v>
      </c>
      <c r="F6370" t="s">
        <v>3748</v>
      </c>
      <c r="G6370" t="s">
        <v>3740</v>
      </c>
      <c r="H6370" t="s">
        <v>3740</v>
      </c>
      <c r="I6370" t="s">
        <v>3740</v>
      </c>
      <c r="J6370">
        <v>0</v>
      </c>
      <c r="K6370" t="s">
        <v>3740</v>
      </c>
    </row>
    <row r="6371" spans="2:11" x14ac:dyDescent="0.3">
      <c r="B6371" t="s">
        <v>5390</v>
      </c>
      <c r="C6371">
        <v>21.31</v>
      </c>
      <c r="D6371" t="s">
        <v>3750</v>
      </c>
      <c r="E6371">
        <v>4.17</v>
      </c>
      <c r="F6371" t="s">
        <v>3748</v>
      </c>
      <c r="G6371" t="s">
        <v>3740</v>
      </c>
      <c r="H6371" t="s">
        <v>3740</v>
      </c>
      <c r="I6371" t="s">
        <v>3740</v>
      </c>
      <c r="J6371">
        <v>0</v>
      </c>
      <c r="K6371" t="s">
        <v>3740</v>
      </c>
    </row>
    <row r="6372" spans="2:11" x14ac:dyDescent="0.3">
      <c r="B6372" t="s">
        <v>5391</v>
      </c>
      <c r="C6372">
        <v>19.559999999999999</v>
      </c>
      <c r="D6372" t="s">
        <v>3750</v>
      </c>
      <c r="E6372">
        <v>11.96</v>
      </c>
      <c r="F6372" t="s">
        <v>3746</v>
      </c>
      <c r="G6372" t="s">
        <v>3740</v>
      </c>
      <c r="H6372" t="s">
        <v>3740</v>
      </c>
      <c r="I6372" t="s">
        <v>3740</v>
      </c>
      <c r="J6372">
        <v>0</v>
      </c>
      <c r="K6372" t="s">
        <v>3740</v>
      </c>
    </row>
    <row r="6373" spans="2:11" x14ac:dyDescent="0.3">
      <c r="B6373" t="s">
        <v>5392</v>
      </c>
      <c r="C6373">
        <v>37.335000000000001</v>
      </c>
      <c r="D6373" t="s">
        <v>3745</v>
      </c>
      <c r="E6373">
        <v>6.26</v>
      </c>
      <c r="F6373" t="s">
        <v>3747</v>
      </c>
      <c r="G6373" t="s">
        <v>3741</v>
      </c>
      <c r="H6373" t="s">
        <v>3740</v>
      </c>
      <c r="I6373" t="s">
        <v>3740</v>
      </c>
      <c r="J6373">
        <v>1</v>
      </c>
      <c r="K6373" t="s">
        <v>3740</v>
      </c>
    </row>
    <row r="6374" spans="2:11" x14ac:dyDescent="0.3">
      <c r="B6374" t="s">
        <v>5393</v>
      </c>
      <c r="C6374">
        <v>19.53</v>
      </c>
      <c r="D6374" t="s">
        <v>3750</v>
      </c>
      <c r="E6374">
        <v>11.68</v>
      </c>
      <c r="F6374" t="s">
        <v>3746</v>
      </c>
      <c r="G6374" t="s">
        <v>3740</v>
      </c>
      <c r="H6374" t="s">
        <v>3740</v>
      </c>
      <c r="I6374" t="s">
        <v>3740</v>
      </c>
      <c r="J6374">
        <v>0</v>
      </c>
      <c r="K6374" t="s">
        <v>3740</v>
      </c>
    </row>
    <row r="6375" spans="2:11" x14ac:dyDescent="0.3">
      <c r="B6375" t="s">
        <v>5394</v>
      </c>
      <c r="C6375">
        <v>34.1</v>
      </c>
      <c r="D6375" t="s">
        <v>3745</v>
      </c>
      <c r="E6375">
        <v>5.16</v>
      </c>
      <c r="F6375" t="s">
        <v>3748</v>
      </c>
      <c r="G6375" t="s">
        <v>3740</v>
      </c>
      <c r="H6375" t="s">
        <v>3740</v>
      </c>
      <c r="I6375" t="s">
        <v>3740</v>
      </c>
      <c r="J6375">
        <v>0</v>
      </c>
      <c r="K6375" t="s">
        <v>3740</v>
      </c>
    </row>
    <row r="6376" spans="2:11" x14ac:dyDescent="0.3">
      <c r="B6376" t="s">
        <v>5395</v>
      </c>
      <c r="C6376">
        <v>16.5</v>
      </c>
      <c r="D6376" t="s">
        <v>3751</v>
      </c>
      <c r="E6376">
        <v>6.9</v>
      </c>
      <c r="F6376" t="s">
        <v>3746</v>
      </c>
      <c r="G6376" t="s">
        <v>3741</v>
      </c>
      <c r="H6376" t="s">
        <v>3740</v>
      </c>
      <c r="I6376" t="s">
        <v>3740</v>
      </c>
      <c r="J6376">
        <v>2</v>
      </c>
      <c r="K6376" t="s">
        <v>3740</v>
      </c>
    </row>
    <row r="6377" spans="2:11" x14ac:dyDescent="0.3">
      <c r="B6377" t="s">
        <v>5396</v>
      </c>
      <c r="C6377">
        <v>30.69</v>
      </c>
      <c r="D6377" t="s">
        <v>3745</v>
      </c>
      <c r="E6377">
        <v>4.83</v>
      </c>
      <c r="F6377" t="s">
        <v>3748</v>
      </c>
      <c r="G6377" t="s">
        <v>3740</v>
      </c>
      <c r="H6377" t="s">
        <v>3740</v>
      </c>
      <c r="I6377" t="s">
        <v>3740</v>
      </c>
      <c r="J6377">
        <v>1</v>
      </c>
      <c r="K6377" t="s">
        <v>3740</v>
      </c>
    </row>
    <row r="6378" spans="2:11" x14ac:dyDescent="0.3">
      <c r="B6378" t="s">
        <v>5397</v>
      </c>
      <c r="C6378">
        <v>28.93</v>
      </c>
      <c r="D6378" t="s">
        <v>3749</v>
      </c>
      <c r="E6378">
        <v>4.87</v>
      </c>
      <c r="F6378" t="s">
        <v>3748</v>
      </c>
      <c r="G6378" t="s">
        <v>3740</v>
      </c>
      <c r="H6378" t="s">
        <v>3740</v>
      </c>
      <c r="I6378" t="s">
        <v>3740</v>
      </c>
      <c r="J6378">
        <v>1</v>
      </c>
      <c r="K6378" t="s">
        <v>3740</v>
      </c>
    </row>
    <row r="6379" spans="2:11" x14ac:dyDescent="0.3">
      <c r="B6379" t="s">
        <v>5398</v>
      </c>
      <c r="C6379">
        <v>38.9</v>
      </c>
      <c r="D6379" t="s">
        <v>3745</v>
      </c>
      <c r="E6379">
        <v>4.28</v>
      </c>
      <c r="F6379" t="s">
        <v>3748</v>
      </c>
      <c r="G6379" t="s">
        <v>3740</v>
      </c>
      <c r="H6379" t="s">
        <v>3740</v>
      </c>
      <c r="I6379" t="s">
        <v>3740</v>
      </c>
      <c r="J6379">
        <v>0</v>
      </c>
      <c r="K6379" t="s">
        <v>3740</v>
      </c>
    </row>
    <row r="6380" spans="2:11" x14ac:dyDescent="0.3">
      <c r="B6380" t="s">
        <v>5399</v>
      </c>
      <c r="C6380">
        <v>26.9</v>
      </c>
      <c r="D6380" t="s">
        <v>3749</v>
      </c>
      <c r="E6380">
        <v>4.07</v>
      </c>
      <c r="F6380" t="s">
        <v>3748</v>
      </c>
      <c r="G6380" t="s">
        <v>3740</v>
      </c>
      <c r="H6380" t="s">
        <v>3740</v>
      </c>
      <c r="I6380" t="s">
        <v>3740</v>
      </c>
      <c r="J6380">
        <v>0</v>
      </c>
      <c r="K6380" t="s">
        <v>3740</v>
      </c>
    </row>
    <row r="6381" spans="2:11" x14ac:dyDescent="0.3">
      <c r="B6381" t="s">
        <v>5400</v>
      </c>
      <c r="C6381">
        <v>24.86</v>
      </c>
      <c r="D6381" t="s">
        <v>3750</v>
      </c>
      <c r="E6381">
        <v>6.23</v>
      </c>
      <c r="F6381" t="s">
        <v>3747</v>
      </c>
      <c r="G6381" t="s">
        <v>3740</v>
      </c>
      <c r="H6381" t="s">
        <v>3740</v>
      </c>
      <c r="I6381" t="s">
        <v>3740</v>
      </c>
      <c r="J6381">
        <v>0</v>
      </c>
      <c r="K6381" t="s">
        <v>3740</v>
      </c>
    </row>
    <row r="6382" spans="2:11" x14ac:dyDescent="0.3">
      <c r="B6382" t="s">
        <v>5401</v>
      </c>
      <c r="C6382">
        <v>39.14</v>
      </c>
      <c r="D6382" t="s">
        <v>3745</v>
      </c>
      <c r="E6382">
        <v>6.24</v>
      </c>
      <c r="F6382" t="s">
        <v>3747</v>
      </c>
      <c r="G6382" t="s">
        <v>3740</v>
      </c>
      <c r="H6382" t="s">
        <v>3742</v>
      </c>
      <c r="I6382" t="s">
        <v>3740</v>
      </c>
      <c r="J6382">
        <v>1</v>
      </c>
      <c r="K6382" t="s">
        <v>3740</v>
      </c>
    </row>
    <row r="6383" spans="2:11" x14ac:dyDescent="0.3">
      <c r="B6383" t="s">
        <v>5402</v>
      </c>
      <c r="C6383">
        <v>39.799999999999997</v>
      </c>
      <c r="D6383" t="s">
        <v>3745</v>
      </c>
      <c r="E6383">
        <v>6.17</v>
      </c>
      <c r="F6383" t="s">
        <v>3747</v>
      </c>
      <c r="G6383" t="s">
        <v>3740</v>
      </c>
      <c r="H6383" t="s">
        <v>3740</v>
      </c>
      <c r="I6383" t="s">
        <v>3741</v>
      </c>
      <c r="J6383">
        <v>1</v>
      </c>
      <c r="K6383" t="s">
        <v>3740</v>
      </c>
    </row>
    <row r="6384" spans="2:11" x14ac:dyDescent="0.3">
      <c r="B6384" t="s">
        <v>5403</v>
      </c>
      <c r="C6384">
        <v>34.32</v>
      </c>
      <c r="D6384" t="s">
        <v>3745</v>
      </c>
      <c r="E6384">
        <v>5.16</v>
      </c>
      <c r="F6384" t="s">
        <v>3748</v>
      </c>
      <c r="G6384" t="s">
        <v>3740</v>
      </c>
      <c r="H6384" t="s">
        <v>3740</v>
      </c>
      <c r="I6384" t="s">
        <v>3740</v>
      </c>
      <c r="J6384">
        <v>1</v>
      </c>
      <c r="K6384" t="s">
        <v>3740</v>
      </c>
    </row>
    <row r="6385" spans="2:11" x14ac:dyDescent="0.3">
      <c r="B6385" t="s">
        <v>5404</v>
      </c>
      <c r="C6385">
        <v>32.51</v>
      </c>
      <c r="D6385" t="s">
        <v>3745</v>
      </c>
      <c r="E6385">
        <v>4.3</v>
      </c>
      <c r="F6385" t="s">
        <v>3748</v>
      </c>
      <c r="G6385" t="s">
        <v>3740</v>
      </c>
      <c r="H6385" t="s">
        <v>3740</v>
      </c>
      <c r="I6385" t="s">
        <v>3740</v>
      </c>
      <c r="J6385">
        <v>0</v>
      </c>
      <c r="K6385" t="s">
        <v>3740</v>
      </c>
    </row>
    <row r="6386" spans="2:11" x14ac:dyDescent="0.3">
      <c r="B6386" t="s">
        <v>5405</v>
      </c>
      <c r="C6386">
        <v>30.71</v>
      </c>
      <c r="D6386" t="s">
        <v>3745</v>
      </c>
      <c r="E6386">
        <v>6.14</v>
      </c>
      <c r="F6386" t="s">
        <v>3747</v>
      </c>
      <c r="G6386" t="s">
        <v>3740</v>
      </c>
      <c r="H6386" t="s">
        <v>3740</v>
      </c>
      <c r="I6386" t="s">
        <v>3741</v>
      </c>
      <c r="J6386">
        <v>1</v>
      </c>
      <c r="K6386" t="s">
        <v>3740</v>
      </c>
    </row>
    <row r="6387" spans="2:11" x14ac:dyDescent="0.3">
      <c r="B6387" t="s">
        <v>5406</v>
      </c>
      <c r="C6387">
        <v>28.9</v>
      </c>
      <c r="D6387" t="s">
        <v>3749</v>
      </c>
      <c r="E6387">
        <v>5.36</v>
      </c>
      <c r="F6387" t="s">
        <v>3748</v>
      </c>
      <c r="G6387" t="s">
        <v>3740</v>
      </c>
      <c r="H6387" t="s">
        <v>3740</v>
      </c>
      <c r="I6387" t="s">
        <v>3740</v>
      </c>
      <c r="J6387">
        <v>1</v>
      </c>
      <c r="K6387" t="s">
        <v>3740</v>
      </c>
    </row>
    <row r="6388" spans="2:11" x14ac:dyDescent="0.3">
      <c r="B6388" t="s">
        <v>5407</v>
      </c>
      <c r="C6388">
        <v>36.19</v>
      </c>
      <c r="D6388" t="s">
        <v>3745</v>
      </c>
      <c r="E6388">
        <v>4.3</v>
      </c>
      <c r="F6388" t="s">
        <v>3748</v>
      </c>
      <c r="G6388" t="s">
        <v>3740</v>
      </c>
      <c r="H6388" t="s">
        <v>3740</v>
      </c>
      <c r="I6388" t="s">
        <v>3740</v>
      </c>
      <c r="J6388">
        <v>0</v>
      </c>
      <c r="K6388" t="s">
        <v>3740</v>
      </c>
    </row>
    <row r="6389" spans="2:11" x14ac:dyDescent="0.3">
      <c r="B6389" t="s">
        <v>5408</v>
      </c>
      <c r="C6389">
        <v>29.6</v>
      </c>
      <c r="D6389" t="s">
        <v>3749</v>
      </c>
      <c r="E6389">
        <v>4.09</v>
      </c>
      <c r="F6389" t="s">
        <v>3748</v>
      </c>
      <c r="G6389" t="s">
        <v>3740</v>
      </c>
      <c r="H6389" t="s">
        <v>3740</v>
      </c>
      <c r="I6389" t="s">
        <v>3740</v>
      </c>
      <c r="J6389">
        <v>0</v>
      </c>
      <c r="K6389" t="s">
        <v>3740</v>
      </c>
    </row>
    <row r="6390" spans="2:11" x14ac:dyDescent="0.3">
      <c r="B6390" t="s">
        <v>5409</v>
      </c>
      <c r="C6390">
        <v>30.95</v>
      </c>
      <c r="D6390" t="s">
        <v>3745</v>
      </c>
      <c r="E6390">
        <v>6.27</v>
      </c>
      <c r="F6390" t="s">
        <v>3747</v>
      </c>
      <c r="G6390" t="s">
        <v>3740</v>
      </c>
      <c r="H6390" t="s">
        <v>3740</v>
      </c>
      <c r="I6390" t="s">
        <v>3741</v>
      </c>
      <c r="J6390">
        <v>1</v>
      </c>
      <c r="K6390" t="s">
        <v>3740</v>
      </c>
    </row>
    <row r="6391" spans="2:11" x14ac:dyDescent="0.3">
      <c r="B6391" t="s">
        <v>5410</v>
      </c>
      <c r="C6391">
        <v>19.95</v>
      </c>
      <c r="D6391" t="s">
        <v>3750</v>
      </c>
      <c r="E6391">
        <v>5.39</v>
      </c>
      <c r="F6391" t="s">
        <v>3748</v>
      </c>
      <c r="G6391" t="s">
        <v>3740</v>
      </c>
      <c r="H6391" t="s">
        <v>3740</v>
      </c>
      <c r="I6391" t="s">
        <v>3740</v>
      </c>
      <c r="J6391">
        <v>1</v>
      </c>
      <c r="K6391" t="s">
        <v>3740</v>
      </c>
    </row>
    <row r="6392" spans="2:11" x14ac:dyDescent="0.3">
      <c r="B6392" t="s">
        <v>5411</v>
      </c>
      <c r="C6392">
        <v>23.65</v>
      </c>
      <c r="D6392" t="s">
        <v>3750</v>
      </c>
      <c r="E6392">
        <v>5.75</v>
      </c>
      <c r="F6392" t="s">
        <v>3747</v>
      </c>
      <c r="G6392" t="s">
        <v>3741</v>
      </c>
      <c r="H6392" t="s">
        <v>3740</v>
      </c>
      <c r="I6392" t="s">
        <v>3740</v>
      </c>
      <c r="J6392">
        <v>0</v>
      </c>
      <c r="K6392" t="s">
        <v>3740</v>
      </c>
    </row>
    <row r="6393" spans="2:11" x14ac:dyDescent="0.3">
      <c r="B6393" t="s">
        <v>5412</v>
      </c>
      <c r="C6393">
        <v>43.34</v>
      </c>
      <c r="D6393" t="s">
        <v>3745</v>
      </c>
      <c r="E6393">
        <v>4.91</v>
      </c>
      <c r="F6393" t="s">
        <v>3748</v>
      </c>
      <c r="G6393" t="s">
        <v>3740</v>
      </c>
      <c r="H6393" t="s">
        <v>3740</v>
      </c>
      <c r="I6393" t="s">
        <v>3740</v>
      </c>
      <c r="J6393">
        <v>1</v>
      </c>
      <c r="K6393" t="s">
        <v>3740</v>
      </c>
    </row>
    <row r="6394" spans="2:11" x14ac:dyDescent="0.3">
      <c r="B6394" t="s">
        <v>5413</v>
      </c>
      <c r="C6394">
        <v>31.98</v>
      </c>
      <c r="D6394" t="s">
        <v>3745</v>
      </c>
      <c r="E6394">
        <v>4.46</v>
      </c>
      <c r="F6394" t="s">
        <v>3748</v>
      </c>
      <c r="G6394" t="s">
        <v>3741</v>
      </c>
      <c r="H6394" t="s">
        <v>3740</v>
      </c>
      <c r="I6394" t="s">
        <v>3740</v>
      </c>
      <c r="J6394">
        <v>1</v>
      </c>
      <c r="K6394" t="s">
        <v>3740</v>
      </c>
    </row>
    <row r="6395" spans="2:11" x14ac:dyDescent="0.3">
      <c r="B6395" t="s">
        <v>5414</v>
      </c>
      <c r="C6395">
        <v>35.86</v>
      </c>
      <c r="D6395" t="s">
        <v>3745</v>
      </c>
      <c r="E6395">
        <v>6.22</v>
      </c>
      <c r="F6395" t="s">
        <v>3747</v>
      </c>
      <c r="G6395" t="s">
        <v>3740</v>
      </c>
      <c r="H6395" t="s">
        <v>3740</v>
      </c>
      <c r="I6395" t="s">
        <v>3740</v>
      </c>
      <c r="J6395">
        <v>1</v>
      </c>
      <c r="K6395" t="s">
        <v>3740</v>
      </c>
    </row>
    <row r="6396" spans="2:11" x14ac:dyDescent="0.3">
      <c r="B6396" t="s">
        <v>5415</v>
      </c>
      <c r="C6396">
        <v>15.2</v>
      </c>
      <c r="D6396" t="s">
        <v>3751</v>
      </c>
      <c r="E6396">
        <v>8.82</v>
      </c>
      <c r="F6396" t="s">
        <v>3746</v>
      </c>
      <c r="G6396" t="s">
        <v>3740</v>
      </c>
      <c r="H6396" t="s">
        <v>3740</v>
      </c>
      <c r="I6396" t="s">
        <v>3740</v>
      </c>
      <c r="J6396">
        <v>0</v>
      </c>
      <c r="K6396" t="s">
        <v>3740</v>
      </c>
    </row>
    <row r="6397" spans="2:11" x14ac:dyDescent="0.3">
      <c r="B6397" t="s">
        <v>5416</v>
      </c>
      <c r="C6397">
        <v>37.200000000000003</v>
      </c>
      <c r="D6397" t="s">
        <v>3745</v>
      </c>
      <c r="E6397">
        <v>10.14</v>
      </c>
      <c r="F6397" t="s">
        <v>3746</v>
      </c>
      <c r="G6397" t="s">
        <v>3740</v>
      </c>
      <c r="H6397" t="s">
        <v>3740</v>
      </c>
      <c r="I6397" t="s">
        <v>3740</v>
      </c>
      <c r="J6397">
        <v>0</v>
      </c>
      <c r="K6397" t="s">
        <v>3740</v>
      </c>
    </row>
    <row r="6398" spans="2:11" x14ac:dyDescent="0.3">
      <c r="B6398" t="s">
        <v>5417</v>
      </c>
      <c r="C6398">
        <v>17.91</v>
      </c>
      <c r="D6398" t="s">
        <v>3751</v>
      </c>
      <c r="E6398">
        <v>4.66</v>
      </c>
      <c r="F6398" t="s">
        <v>3748</v>
      </c>
      <c r="G6398" t="s">
        <v>3740</v>
      </c>
      <c r="H6398" t="s">
        <v>3740</v>
      </c>
      <c r="I6398" t="s">
        <v>3740</v>
      </c>
      <c r="J6398">
        <v>2</v>
      </c>
      <c r="K6398" t="s">
        <v>3740</v>
      </c>
    </row>
    <row r="6399" spans="2:11" x14ac:dyDescent="0.3">
      <c r="B6399" t="s">
        <v>5418</v>
      </c>
      <c r="C6399">
        <v>20.76</v>
      </c>
      <c r="D6399" t="s">
        <v>3750</v>
      </c>
      <c r="E6399">
        <v>6.26</v>
      </c>
      <c r="F6399" t="s">
        <v>3747</v>
      </c>
      <c r="G6399" t="s">
        <v>3740</v>
      </c>
      <c r="H6399" t="s">
        <v>3740</v>
      </c>
      <c r="I6399" t="s">
        <v>3740</v>
      </c>
      <c r="J6399">
        <v>0</v>
      </c>
      <c r="K6399" t="s">
        <v>3740</v>
      </c>
    </row>
    <row r="6400" spans="2:11" x14ac:dyDescent="0.3">
      <c r="B6400" t="s">
        <v>5419</v>
      </c>
      <c r="C6400">
        <v>38.99</v>
      </c>
      <c r="D6400" t="s">
        <v>3745</v>
      </c>
      <c r="E6400">
        <v>5.21</v>
      </c>
      <c r="F6400" t="s">
        <v>3748</v>
      </c>
      <c r="G6400" t="s">
        <v>3740</v>
      </c>
      <c r="H6400" t="s">
        <v>3742</v>
      </c>
      <c r="I6400" t="s">
        <v>3740</v>
      </c>
      <c r="J6400">
        <v>1</v>
      </c>
      <c r="K6400" t="s">
        <v>3740</v>
      </c>
    </row>
    <row r="6401" spans="2:11" x14ac:dyDescent="0.3">
      <c r="B6401" t="s">
        <v>5420</v>
      </c>
      <c r="C6401">
        <v>42.655000000000001</v>
      </c>
      <c r="D6401" t="s">
        <v>3745</v>
      </c>
      <c r="E6401">
        <v>5.94</v>
      </c>
      <c r="F6401" t="s">
        <v>3747</v>
      </c>
      <c r="G6401" t="s">
        <v>3741</v>
      </c>
      <c r="H6401" t="s">
        <v>3740</v>
      </c>
      <c r="I6401" t="s">
        <v>3741</v>
      </c>
      <c r="J6401">
        <v>1</v>
      </c>
      <c r="K6401" t="s">
        <v>3740</v>
      </c>
    </row>
    <row r="6402" spans="2:11" x14ac:dyDescent="0.3">
      <c r="B6402" t="s">
        <v>5421</v>
      </c>
      <c r="C6402">
        <v>30.57</v>
      </c>
      <c r="D6402" t="s">
        <v>3745</v>
      </c>
      <c r="E6402">
        <v>5.34</v>
      </c>
      <c r="F6402" t="s">
        <v>3748</v>
      </c>
      <c r="G6402" t="s">
        <v>3740</v>
      </c>
      <c r="H6402" t="s">
        <v>3740</v>
      </c>
      <c r="I6402" t="s">
        <v>3741</v>
      </c>
      <c r="J6402">
        <v>1</v>
      </c>
      <c r="K6402" t="s">
        <v>3740</v>
      </c>
    </row>
    <row r="6403" spans="2:11" x14ac:dyDescent="0.3">
      <c r="B6403" t="s">
        <v>5422</v>
      </c>
      <c r="C6403">
        <v>17.7</v>
      </c>
      <c r="D6403" t="s">
        <v>3751</v>
      </c>
      <c r="E6403">
        <v>6.38</v>
      </c>
      <c r="F6403" t="s">
        <v>3747</v>
      </c>
      <c r="G6403" t="s">
        <v>3740</v>
      </c>
      <c r="H6403" t="s">
        <v>3740</v>
      </c>
      <c r="I6403" t="s">
        <v>3740</v>
      </c>
      <c r="J6403">
        <v>2</v>
      </c>
      <c r="K6403" t="s">
        <v>3740</v>
      </c>
    </row>
    <row r="6404" spans="2:11" x14ac:dyDescent="0.3">
      <c r="B6404" t="s">
        <v>5423</v>
      </c>
      <c r="C6404">
        <v>34.770000000000003</v>
      </c>
      <c r="D6404" t="s">
        <v>3745</v>
      </c>
      <c r="E6404">
        <v>4.47</v>
      </c>
      <c r="F6404" t="s">
        <v>3748</v>
      </c>
      <c r="G6404" t="s">
        <v>3740</v>
      </c>
      <c r="H6404" t="s">
        <v>3740</v>
      </c>
      <c r="I6404" t="s">
        <v>3740</v>
      </c>
      <c r="J6404">
        <v>1</v>
      </c>
      <c r="K6404" t="s">
        <v>3740</v>
      </c>
    </row>
    <row r="6405" spans="2:11" x14ac:dyDescent="0.3">
      <c r="B6405" t="s">
        <v>5424</v>
      </c>
      <c r="C6405">
        <v>16.88</v>
      </c>
      <c r="D6405" t="s">
        <v>3751</v>
      </c>
      <c r="E6405">
        <v>9.9600000000000009</v>
      </c>
      <c r="F6405" t="s">
        <v>3746</v>
      </c>
      <c r="G6405" t="s">
        <v>3740</v>
      </c>
      <c r="H6405" t="s">
        <v>3740</v>
      </c>
      <c r="I6405" t="s">
        <v>3740</v>
      </c>
      <c r="J6405">
        <v>0</v>
      </c>
      <c r="K6405" t="s">
        <v>3740</v>
      </c>
    </row>
    <row r="6406" spans="2:11" x14ac:dyDescent="0.3">
      <c r="B6406" t="s">
        <v>5425</v>
      </c>
      <c r="C6406">
        <v>40.26</v>
      </c>
      <c r="D6406" t="s">
        <v>3745</v>
      </c>
      <c r="E6406">
        <v>9.92</v>
      </c>
      <c r="F6406" t="s">
        <v>3746</v>
      </c>
      <c r="G6406" t="s">
        <v>3741</v>
      </c>
      <c r="H6406" t="s">
        <v>3740</v>
      </c>
      <c r="I6406" t="s">
        <v>3740</v>
      </c>
      <c r="J6406">
        <v>0</v>
      </c>
      <c r="K6406" t="s">
        <v>3740</v>
      </c>
    </row>
    <row r="6407" spans="2:11" x14ac:dyDescent="0.3">
      <c r="B6407" t="s">
        <v>5426</v>
      </c>
      <c r="C6407">
        <v>25.6</v>
      </c>
      <c r="D6407" t="s">
        <v>3749</v>
      </c>
      <c r="E6407">
        <v>6.03</v>
      </c>
      <c r="F6407" t="s">
        <v>3747</v>
      </c>
      <c r="G6407" t="s">
        <v>3740</v>
      </c>
      <c r="H6407" t="s">
        <v>3740</v>
      </c>
      <c r="I6407" t="s">
        <v>3741</v>
      </c>
      <c r="J6407">
        <v>1</v>
      </c>
      <c r="K6407" t="s">
        <v>3740</v>
      </c>
    </row>
    <row r="6408" spans="2:11" x14ac:dyDescent="0.3">
      <c r="B6408" t="s">
        <v>5427</v>
      </c>
      <c r="C6408">
        <v>33.549999999999997</v>
      </c>
      <c r="D6408" t="s">
        <v>3745</v>
      </c>
      <c r="E6408">
        <v>10.9</v>
      </c>
      <c r="F6408" t="s">
        <v>3746</v>
      </c>
      <c r="G6408" t="s">
        <v>3741</v>
      </c>
      <c r="H6408" t="s">
        <v>3740</v>
      </c>
      <c r="I6408" t="s">
        <v>3740</v>
      </c>
      <c r="J6408">
        <v>0</v>
      </c>
      <c r="K6408" t="s">
        <v>3740</v>
      </c>
    </row>
    <row r="6409" spans="2:11" x14ac:dyDescent="0.3">
      <c r="B6409" t="s">
        <v>5428</v>
      </c>
      <c r="C6409">
        <v>16.690000000000001</v>
      </c>
      <c r="D6409" t="s">
        <v>3751</v>
      </c>
      <c r="E6409">
        <v>10.66</v>
      </c>
      <c r="F6409" t="s">
        <v>3746</v>
      </c>
      <c r="G6409" t="s">
        <v>3740</v>
      </c>
      <c r="H6409" t="s">
        <v>3740</v>
      </c>
      <c r="I6409" t="s">
        <v>3740</v>
      </c>
      <c r="J6409">
        <v>0</v>
      </c>
      <c r="K6409" t="s">
        <v>3740</v>
      </c>
    </row>
    <row r="6410" spans="2:11" x14ac:dyDescent="0.3">
      <c r="B6410" t="s">
        <v>5429</v>
      </c>
      <c r="C6410">
        <v>19.95</v>
      </c>
      <c r="D6410" t="s">
        <v>3750</v>
      </c>
      <c r="E6410">
        <v>4.05</v>
      </c>
      <c r="F6410" t="s">
        <v>3748</v>
      </c>
      <c r="G6410" t="s">
        <v>3740</v>
      </c>
      <c r="H6410" t="s">
        <v>3740</v>
      </c>
      <c r="I6410" t="s">
        <v>3740</v>
      </c>
      <c r="J6410">
        <v>1</v>
      </c>
      <c r="K6410" t="s">
        <v>3740</v>
      </c>
    </row>
    <row r="6411" spans="2:11" x14ac:dyDescent="0.3">
      <c r="B6411" t="s">
        <v>5430</v>
      </c>
      <c r="C6411">
        <v>17.55</v>
      </c>
      <c r="D6411" t="s">
        <v>3751</v>
      </c>
      <c r="E6411">
        <v>4.2300000000000004</v>
      </c>
      <c r="F6411" t="s">
        <v>3748</v>
      </c>
      <c r="G6411" t="s">
        <v>3740</v>
      </c>
      <c r="H6411" t="s">
        <v>3740</v>
      </c>
      <c r="I6411" t="s">
        <v>3740</v>
      </c>
      <c r="J6411">
        <v>2</v>
      </c>
      <c r="K6411" t="s">
        <v>3740</v>
      </c>
    </row>
    <row r="6412" spans="2:11" x14ac:dyDescent="0.3">
      <c r="B6412" t="s">
        <v>5431</v>
      </c>
      <c r="C6412">
        <v>22.01</v>
      </c>
      <c r="D6412" t="s">
        <v>3750</v>
      </c>
      <c r="E6412">
        <v>5.01</v>
      </c>
      <c r="F6412" t="s">
        <v>3748</v>
      </c>
      <c r="G6412" t="s">
        <v>3740</v>
      </c>
      <c r="H6412" t="s">
        <v>3740</v>
      </c>
      <c r="I6412" t="s">
        <v>3740</v>
      </c>
      <c r="J6412">
        <v>1</v>
      </c>
      <c r="K6412" t="s">
        <v>3740</v>
      </c>
    </row>
    <row r="6413" spans="2:11" x14ac:dyDescent="0.3">
      <c r="B6413" t="s">
        <v>5432</v>
      </c>
      <c r="C6413">
        <v>41.8</v>
      </c>
      <c r="D6413" t="s">
        <v>3745</v>
      </c>
      <c r="E6413">
        <v>5.82</v>
      </c>
      <c r="F6413" t="s">
        <v>3747</v>
      </c>
      <c r="G6413" t="s">
        <v>3741</v>
      </c>
      <c r="H6413" t="s">
        <v>3740</v>
      </c>
      <c r="I6413" t="s">
        <v>3741</v>
      </c>
      <c r="J6413">
        <v>1</v>
      </c>
      <c r="K6413" t="s">
        <v>3740</v>
      </c>
    </row>
    <row r="6414" spans="2:11" x14ac:dyDescent="0.3">
      <c r="B6414" t="s">
        <v>5433</v>
      </c>
      <c r="C6414">
        <v>19.170000000000002</v>
      </c>
      <c r="D6414" t="s">
        <v>3750</v>
      </c>
      <c r="E6414">
        <v>7.94</v>
      </c>
      <c r="F6414" t="s">
        <v>3746</v>
      </c>
      <c r="G6414" t="s">
        <v>3740</v>
      </c>
      <c r="H6414" t="s">
        <v>3740</v>
      </c>
      <c r="I6414" t="s">
        <v>3740</v>
      </c>
      <c r="J6414">
        <v>0</v>
      </c>
      <c r="K6414" t="s">
        <v>3740</v>
      </c>
    </row>
    <row r="6415" spans="2:11" x14ac:dyDescent="0.3">
      <c r="B6415" t="s">
        <v>5434</v>
      </c>
      <c r="C6415">
        <v>32.799999999999997</v>
      </c>
      <c r="D6415" t="s">
        <v>3745</v>
      </c>
      <c r="E6415">
        <v>6.16</v>
      </c>
      <c r="F6415" t="s">
        <v>3747</v>
      </c>
      <c r="G6415" t="s">
        <v>3741</v>
      </c>
      <c r="H6415" t="s">
        <v>3740</v>
      </c>
      <c r="I6415" t="s">
        <v>3741</v>
      </c>
      <c r="J6415">
        <v>1</v>
      </c>
      <c r="K6415" t="s">
        <v>3740</v>
      </c>
    </row>
    <row r="6416" spans="2:11" x14ac:dyDescent="0.3">
      <c r="B6416" t="s">
        <v>5435</v>
      </c>
      <c r="C6416">
        <v>35.814999999999998</v>
      </c>
      <c r="D6416" t="s">
        <v>3745</v>
      </c>
      <c r="E6416">
        <v>4.1500000000000004</v>
      </c>
      <c r="F6416" t="s">
        <v>3748</v>
      </c>
      <c r="G6416" t="s">
        <v>3740</v>
      </c>
      <c r="H6416" t="s">
        <v>3740</v>
      </c>
      <c r="I6416" t="s">
        <v>3740</v>
      </c>
      <c r="J6416">
        <v>1</v>
      </c>
      <c r="K6416" t="s">
        <v>3740</v>
      </c>
    </row>
    <row r="6417" spans="2:11" x14ac:dyDescent="0.3">
      <c r="B6417" t="s">
        <v>5436</v>
      </c>
      <c r="C6417">
        <v>24.3</v>
      </c>
      <c r="D6417" t="s">
        <v>3750</v>
      </c>
      <c r="E6417">
        <v>6.23</v>
      </c>
      <c r="F6417" t="s">
        <v>3747</v>
      </c>
      <c r="G6417" t="s">
        <v>3740</v>
      </c>
      <c r="H6417" t="s">
        <v>3740</v>
      </c>
      <c r="I6417" t="s">
        <v>3740</v>
      </c>
      <c r="J6417">
        <v>0</v>
      </c>
      <c r="K6417" t="s">
        <v>3740</v>
      </c>
    </row>
    <row r="6418" spans="2:11" x14ac:dyDescent="0.3">
      <c r="B6418" t="s">
        <v>5437</v>
      </c>
      <c r="C6418">
        <v>19.059999999999999</v>
      </c>
      <c r="D6418" t="s">
        <v>3750</v>
      </c>
      <c r="E6418">
        <v>7.41</v>
      </c>
      <c r="F6418" t="s">
        <v>3746</v>
      </c>
      <c r="G6418" t="s">
        <v>3740</v>
      </c>
      <c r="H6418" t="s">
        <v>3740</v>
      </c>
      <c r="I6418" t="s">
        <v>3740</v>
      </c>
      <c r="J6418">
        <v>0</v>
      </c>
      <c r="K6418" t="s">
        <v>3740</v>
      </c>
    </row>
    <row r="6419" spans="2:11" x14ac:dyDescent="0.3">
      <c r="B6419" t="s">
        <v>5438</v>
      </c>
      <c r="C6419">
        <v>33.25</v>
      </c>
      <c r="D6419" t="s">
        <v>3745</v>
      </c>
      <c r="E6419">
        <v>5.62</v>
      </c>
      <c r="F6419" t="s">
        <v>3748</v>
      </c>
      <c r="G6419" t="s">
        <v>3741</v>
      </c>
      <c r="H6419" t="s">
        <v>3740</v>
      </c>
      <c r="I6419" t="s">
        <v>3740</v>
      </c>
      <c r="J6419">
        <v>1</v>
      </c>
      <c r="K6419" t="s">
        <v>3740</v>
      </c>
    </row>
    <row r="6420" spans="2:11" x14ac:dyDescent="0.3">
      <c r="B6420" t="s">
        <v>5439</v>
      </c>
      <c r="C6420">
        <v>21.37</v>
      </c>
      <c r="D6420" t="s">
        <v>3750</v>
      </c>
      <c r="E6420">
        <v>4.54</v>
      </c>
      <c r="F6420" t="s">
        <v>3748</v>
      </c>
      <c r="G6420" t="s">
        <v>3741</v>
      </c>
      <c r="H6420" t="s">
        <v>3740</v>
      </c>
      <c r="I6420" t="s">
        <v>3741</v>
      </c>
      <c r="J6420">
        <v>1</v>
      </c>
      <c r="K6420" t="s">
        <v>3740</v>
      </c>
    </row>
    <row r="6421" spans="2:11" x14ac:dyDescent="0.3">
      <c r="B6421" t="s">
        <v>5440</v>
      </c>
      <c r="C6421">
        <v>34.43</v>
      </c>
      <c r="D6421" t="s">
        <v>3745</v>
      </c>
      <c r="E6421">
        <v>8.6199999999999992</v>
      </c>
      <c r="F6421" t="s">
        <v>3746</v>
      </c>
      <c r="G6421" t="s">
        <v>3741</v>
      </c>
      <c r="H6421" t="s">
        <v>3740</v>
      </c>
      <c r="I6421" t="s">
        <v>3740</v>
      </c>
      <c r="J6421">
        <v>1</v>
      </c>
      <c r="K6421" t="s">
        <v>3740</v>
      </c>
    </row>
    <row r="6422" spans="2:11" x14ac:dyDescent="0.3">
      <c r="B6422" t="s">
        <v>5441</v>
      </c>
      <c r="C6422">
        <v>20.86</v>
      </c>
      <c r="D6422" t="s">
        <v>3750</v>
      </c>
      <c r="E6422">
        <v>4.3600000000000003</v>
      </c>
      <c r="F6422" t="s">
        <v>3748</v>
      </c>
      <c r="G6422" t="s">
        <v>3741</v>
      </c>
      <c r="H6422" t="s">
        <v>3740</v>
      </c>
      <c r="I6422" t="s">
        <v>3740</v>
      </c>
      <c r="J6422">
        <v>0</v>
      </c>
      <c r="K6422" t="s">
        <v>3740</v>
      </c>
    </row>
    <row r="6423" spans="2:11" x14ac:dyDescent="0.3">
      <c r="B6423" t="s">
        <v>5442</v>
      </c>
      <c r="C6423">
        <v>18.34</v>
      </c>
      <c r="D6423" t="s">
        <v>3751</v>
      </c>
      <c r="E6423">
        <v>10.01</v>
      </c>
      <c r="F6423" t="s">
        <v>3746</v>
      </c>
      <c r="G6423" t="s">
        <v>3740</v>
      </c>
      <c r="H6423" t="s">
        <v>3740</v>
      </c>
      <c r="I6423" t="s">
        <v>3740</v>
      </c>
      <c r="J6423">
        <v>0</v>
      </c>
      <c r="K6423" t="s">
        <v>3740</v>
      </c>
    </row>
    <row r="6424" spans="2:11" x14ac:dyDescent="0.3">
      <c r="B6424" t="s">
        <v>5443</v>
      </c>
      <c r="C6424">
        <v>34.15</v>
      </c>
      <c r="D6424" t="s">
        <v>3745</v>
      </c>
      <c r="E6424">
        <v>5.42</v>
      </c>
      <c r="F6424" t="s">
        <v>3748</v>
      </c>
      <c r="G6424" t="s">
        <v>3740</v>
      </c>
      <c r="H6424" t="s">
        <v>3740</v>
      </c>
      <c r="I6424" t="s">
        <v>3740</v>
      </c>
      <c r="J6424">
        <v>0</v>
      </c>
      <c r="K6424" t="s">
        <v>3740</v>
      </c>
    </row>
    <row r="6425" spans="2:11" x14ac:dyDescent="0.3">
      <c r="B6425" t="s">
        <v>5444</v>
      </c>
      <c r="C6425">
        <v>18.350000000000001</v>
      </c>
      <c r="D6425" t="s">
        <v>3751</v>
      </c>
      <c r="E6425">
        <v>5.12</v>
      </c>
      <c r="F6425" t="s">
        <v>3748</v>
      </c>
      <c r="G6425" t="s">
        <v>3740</v>
      </c>
      <c r="H6425" t="s">
        <v>3740</v>
      </c>
      <c r="I6425" t="s">
        <v>3740</v>
      </c>
      <c r="J6425">
        <v>0</v>
      </c>
      <c r="K6425" t="s">
        <v>3740</v>
      </c>
    </row>
    <row r="6426" spans="2:11" x14ac:dyDescent="0.3">
      <c r="B6426" t="s">
        <v>5445</v>
      </c>
      <c r="C6426">
        <v>22.13</v>
      </c>
      <c r="D6426" t="s">
        <v>3750</v>
      </c>
      <c r="E6426">
        <v>9.1999999999999993</v>
      </c>
      <c r="F6426" t="s">
        <v>3746</v>
      </c>
      <c r="G6426" t="s">
        <v>3741</v>
      </c>
      <c r="H6426" t="s">
        <v>3740</v>
      </c>
      <c r="I6426" t="s">
        <v>3740</v>
      </c>
      <c r="J6426">
        <v>0</v>
      </c>
      <c r="K6426" t="s">
        <v>3740</v>
      </c>
    </row>
    <row r="6427" spans="2:11" x14ac:dyDescent="0.3">
      <c r="B6427" t="s">
        <v>5446</v>
      </c>
      <c r="C6427">
        <v>22.51</v>
      </c>
      <c r="D6427" t="s">
        <v>3750</v>
      </c>
      <c r="E6427">
        <v>6.08</v>
      </c>
      <c r="F6427" t="s">
        <v>3747</v>
      </c>
      <c r="G6427" t="s">
        <v>3741</v>
      </c>
      <c r="H6427" t="s">
        <v>3740</v>
      </c>
      <c r="I6427" t="s">
        <v>3740</v>
      </c>
      <c r="J6427">
        <v>1</v>
      </c>
      <c r="K6427" t="s">
        <v>3740</v>
      </c>
    </row>
    <row r="6428" spans="2:11" x14ac:dyDescent="0.3">
      <c r="B6428" t="s">
        <v>5447</v>
      </c>
      <c r="C6428">
        <v>31</v>
      </c>
      <c r="D6428" t="s">
        <v>3745</v>
      </c>
      <c r="E6428">
        <v>4.7699999999999996</v>
      </c>
      <c r="F6428" t="s">
        <v>3748</v>
      </c>
      <c r="G6428" t="s">
        <v>3740</v>
      </c>
      <c r="H6428" t="s">
        <v>3740</v>
      </c>
      <c r="I6428" t="s">
        <v>3740</v>
      </c>
      <c r="J6428">
        <v>1</v>
      </c>
      <c r="K6428" t="s">
        <v>3740</v>
      </c>
    </row>
    <row r="6429" spans="2:11" x14ac:dyDescent="0.3">
      <c r="B6429" t="s">
        <v>5448</v>
      </c>
      <c r="C6429">
        <v>28.27</v>
      </c>
      <c r="D6429" t="s">
        <v>3749</v>
      </c>
      <c r="E6429">
        <v>4.62</v>
      </c>
      <c r="F6429" t="s">
        <v>3748</v>
      </c>
      <c r="G6429" t="s">
        <v>3740</v>
      </c>
      <c r="H6429" t="s">
        <v>3740</v>
      </c>
      <c r="I6429" t="s">
        <v>3740</v>
      </c>
      <c r="J6429">
        <v>1</v>
      </c>
      <c r="K6429" t="s">
        <v>3740</v>
      </c>
    </row>
    <row r="6430" spans="2:11" x14ac:dyDescent="0.3">
      <c r="B6430" t="s">
        <v>5449</v>
      </c>
      <c r="C6430">
        <v>29.92</v>
      </c>
      <c r="D6430" t="s">
        <v>3749</v>
      </c>
      <c r="E6430">
        <v>9.07</v>
      </c>
      <c r="F6430" t="s">
        <v>3746</v>
      </c>
      <c r="G6430" t="s">
        <v>3741</v>
      </c>
      <c r="H6430" t="s">
        <v>3740</v>
      </c>
      <c r="I6430" t="s">
        <v>3740</v>
      </c>
      <c r="J6430">
        <v>1</v>
      </c>
      <c r="K6430" t="s">
        <v>3740</v>
      </c>
    </row>
    <row r="6431" spans="2:11" x14ac:dyDescent="0.3">
      <c r="B6431" t="s">
        <v>5450</v>
      </c>
      <c r="C6431">
        <v>25.9</v>
      </c>
      <c r="D6431" t="s">
        <v>3749</v>
      </c>
      <c r="E6431">
        <v>9.1199999999999992</v>
      </c>
      <c r="F6431" t="s">
        <v>3746</v>
      </c>
      <c r="G6431" t="s">
        <v>3741</v>
      </c>
      <c r="H6431" t="s">
        <v>3740</v>
      </c>
      <c r="I6431" t="s">
        <v>3740</v>
      </c>
      <c r="J6431">
        <v>1</v>
      </c>
      <c r="K6431" t="s">
        <v>3740</v>
      </c>
    </row>
    <row r="6432" spans="2:11" x14ac:dyDescent="0.3">
      <c r="B6432" t="s">
        <v>5451</v>
      </c>
      <c r="C6432">
        <v>27.74</v>
      </c>
      <c r="D6432" t="s">
        <v>3749</v>
      </c>
      <c r="E6432">
        <v>7.32</v>
      </c>
      <c r="F6432" t="s">
        <v>3746</v>
      </c>
      <c r="G6432" t="s">
        <v>3741</v>
      </c>
      <c r="H6432" t="s">
        <v>3740</v>
      </c>
      <c r="I6432" t="s">
        <v>3740</v>
      </c>
      <c r="J6432">
        <v>1</v>
      </c>
      <c r="K6432" t="s">
        <v>3740</v>
      </c>
    </row>
    <row r="6433" spans="2:11" x14ac:dyDescent="0.3">
      <c r="B6433" t="s">
        <v>5452</v>
      </c>
      <c r="C6433">
        <v>17.260000000000002</v>
      </c>
      <c r="D6433" t="s">
        <v>3751</v>
      </c>
      <c r="E6433">
        <v>11.73</v>
      </c>
      <c r="F6433" t="s">
        <v>3746</v>
      </c>
      <c r="G6433" t="s">
        <v>3740</v>
      </c>
      <c r="H6433" t="s">
        <v>3740</v>
      </c>
      <c r="I6433" t="s">
        <v>3740</v>
      </c>
      <c r="J6433">
        <v>2</v>
      </c>
      <c r="K6433" t="s">
        <v>3740</v>
      </c>
    </row>
    <row r="6434" spans="2:11" x14ac:dyDescent="0.3">
      <c r="B6434" t="s">
        <v>5453</v>
      </c>
      <c r="C6434">
        <v>19.855</v>
      </c>
      <c r="D6434" t="s">
        <v>3750</v>
      </c>
      <c r="E6434">
        <v>6.64</v>
      </c>
      <c r="F6434" t="s">
        <v>3746</v>
      </c>
      <c r="G6434" t="s">
        <v>3741</v>
      </c>
      <c r="H6434" t="s">
        <v>3740</v>
      </c>
      <c r="I6434" t="s">
        <v>3740</v>
      </c>
      <c r="J6434">
        <v>1</v>
      </c>
      <c r="K6434" t="s">
        <v>3740</v>
      </c>
    </row>
    <row r="6435" spans="2:11" x14ac:dyDescent="0.3">
      <c r="B6435" t="s">
        <v>5454</v>
      </c>
      <c r="C6435">
        <v>41.69</v>
      </c>
      <c r="D6435" t="s">
        <v>3745</v>
      </c>
      <c r="E6435">
        <v>5.78</v>
      </c>
      <c r="F6435" t="s">
        <v>3747</v>
      </c>
      <c r="G6435" t="s">
        <v>3740</v>
      </c>
      <c r="H6435" t="s">
        <v>3740</v>
      </c>
      <c r="I6435" t="s">
        <v>3740</v>
      </c>
      <c r="J6435">
        <v>0</v>
      </c>
      <c r="K6435" t="s">
        <v>3740</v>
      </c>
    </row>
    <row r="6436" spans="2:11" x14ac:dyDescent="0.3">
      <c r="B6436" t="s">
        <v>5455</v>
      </c>
      <c r="C6436">
        <v>16.12</v>
      </c>
      <c r="D6436" t="s">
        <v>3751</v>
      </c>
      <c r="E6436">
        <v>10.45</v>
      </c>
      <c r="F6436" t="s">
        <v>3746</v>
      </c>
      <c r="G6436" t="s">
        <v>3740</v>
      </c>
      <c r="H6436" t="s">
        <v>3740</v>
      </c>
      <c r="I6436" t="s">
        <v>3740</v>
      </c>
      <c r="J6436">
        <v>0</v>
      </c>
      <c r="K6436" t="s">
        <v>3740</v>
      </c>
    </row>
    <row r="6437" spans="2:11" x14ac:dyDescent="0.3">
      <c r="B6437" t="s">
        <v>5456</v>
      </c>
      <c r="C6437">
        <v>37.43</v>
      </c>
      <c r="D6437" t="s">
        <v>3745</v>
      </c>
      <c r="E6437">
        <v>4.5199999999999996</v>
      </c>
      <c r="F6437" t="s">
        <v>3748</v>
      </c>
      <c r="G6437" t="s">
        <v>3740</v>
      </c>
      <c r="H6437" t="s">
        <v>3740</v>
      </c>
      <c r="I6437" t="s">
        <v>3740</v>
      </c>
      <c r="J6437">
        <v>1</v>
      </c>
      <c r="K6437" t="s">
        <v>3740</v>
      </c>
    </row>
    <row r="6438" spans="2:11" x14ac:dyDescent="0.3">
      <c r="B6438" t="s">
        <v>5457</v>
      </c>
      <c r="C6438">
        <v>31.065000000000001</v>
      </c>
      <c r="D6438" t="s">
        <v>3745</v>
      </c>
      <c r="E6438">
        <v>5.71</v>
      </c>
      <c r="F6438" t="s">
        <v>3747</v>
      </c>
      <c r="G6438" t="s">
        <v>3740</v>
      </c>
      <c r="H6438" t="s">
        <v>3740</v>
      </c>
      <c r="I6438" t="s">
        <v>3740</v>
      </c>
      <c r="J6438">
        <v>0</v>
      </c>
      <c r="K6438" t="s">
        <v>3740</v>
      </c>
    </row>
    <row r="6439" spans="2:11" x14ac:dyDescent="0.3">
      <c r="B6439" t="s">
        <v>5458</v>
      </c>
      <c r="C6439">
        <v>25.08</v>
      </c>
      <c r="D6439" t="s">
        <v>3749</v>
      </c>
      <c r="E6439">
        <v>4.7699999999999996</v>
      </c>
      <c r="F6439" t="s">
        <v>3748</v>
      </c>
      <c r="G6439" t="s">
        <v>3740</v>
      </c>
      <c r="H6439" t="s">
        <v>3740</v>
      </c>
      <c r="I6439" t="s">
        <v>3740</v>
      </c>
      <c r="J6439">
        <v>0</v>
      </c>
      <c r="K6439" t="s">
        <v>3740</v>
      </c>
    </row>
    <row r="6440" spans="2:11" x14ac:dyDescent="0.3">
      <c r="B6440" t="s">
        <v>5459</v>
      </c>
      <c r="C6440">
        <v>15.2</v>
      </c>
      <c r="D6440" t="s">
        <v>3751</v>
      </c>
      <c r="E6440">
        <v>7.81</v>
      </c>
      <c r="F6440" t="s">
        <v>3746</v>
      </c>
      <c r="G6440" t="s">
        <v>3741</v>
      </c>
      <c r="H6440" t="s">
        <v>3740</v>
      </c>
      <c r="I6440" t="s">
        <v>3740</v>
      </c>
      <c r="J6440">
        <v>1</v>
      </c>
      <c r="K6440" t="s">
        <v>3740</v>
      </c>
    </row>
    <row r="6441" spans="2:11" x14ac:dyDescent="0.3">
      <c r="B6441" t="s">
        <v>5460</v>
      </c>
      <c r="C6441">
        <v>22.34</v>
      </c>
      <c r="D6441" t="s">
        <v>3750</v>
      </c>
      <c r="E6441">
        <v>5.19</v>
      </c>
      <c r="F6441" t="s">
        <v>3748</v>
      </c>
      <c r="G6441" t="s">
        <v>3741</v>
      </c>
      <c r="H6441" t="s">
        <v>3740</v>
      </c>
      <c r="I6441" t="s">
        <v>3740</v>
      </c>
      <c r="J6441">
        <v>0</v>
      </c>
      <c r="K6441" t="s">
        <v>3740</v>
      </c>
    </row>
    <row r="6442" spans="2:11" x14ac:dyDescent="0.3">
      <c r="B6442" t="s">
        <v>5461</v>
      </c>
      <c r="C6442">
        <v>40.15</v>
      </c>
      <c r="D6442" t="s">
        <v>3745</v>
      </c>
      <c r="E6442">
        <v>5.93</v>
      </c>
      <c r="F6442" t="s">
        <v>3747</v>
      </c>
      <c r="G6442" t="s">
        <v>3740</v>
      </c>
      <c r="H6442" t="s">
        <v>3740</v>
      </c>
      <c r="I6442" t="s">
        <v>3740</v>
      </c>
      <c r="J6442">
        <v>1</v>
      </c>
      <c r="K6442" t="s">
        <v>3740</v>
      </c>
    </row>
    <row r="6443" spans="2:11" x14ac:dyDescent="0.3">
      <c r="B6443" t="s">
        <v>5462</v>
      </c>
      <c r="C6443">
        <v>37.729999999999997</v>
      </c>
      <c r="D6443" t="s">
        <v>3745</v>
      </c>
      <c r="E6443">
        <v>6.29</v>
      </c>
      <c r="F6443" t="s">
        <v>3747</v>
      </c>
      <c r="G6443" t="s">
        <v>3740</v>
      </c>
      <c r="H6443" t="s">
        <v>3740</v>
      </c>
      <c r="I6443" t="s">
        <v>3740</v>
      </c>
      <c r="J6443">
        <v>1</v>
      </c>
      <c r="K6443" t="s">
        <v>3740</v>
      </c>
    </row>
    <row r="6444" spans="2:11" x14ac:dyDescent="0.3">
      <c r="B6444" t="s">
        <v>5463</v>
      </c>
      <c r="C6444">
        <v>25.35</v>
      </c>
      <c r="D6444" t="s">
        <v>3749</v>
      </c>
      <c r="E6444">
        <v>4.9000000000000004</v>
      </c>
      <c r="F6444" t="s">
        <v>3748</v>
      </c>
      <c r="G6444" t="s">
        <v>3740</v>
      </c>
      <c r="H6444" t="s">
        <v>3740</v>
      </c>
      <c r="I6444" t="s">
        <v>3740</v>
      </c>
      <c r="J6444">
        <v>0</v>
      </c>
      <c r="K6444" t="s">
        <v>3740</v>
      </c>
    </row>
    <row r="6445" spans="2:11" x14ac:dyDescent="0.3">
      <c r="B6445" t="s">
        <v>5464</v>
      </c>
      <c r="C6445">
        <v>26.41</v>
      </c>
      <c r="D6445" t="s">
        <v>3749</v>
      </c>
      <c r="E6445">
        <v>5.07</v>
      </c>
      <c r="F6445" t="s">
        <v>3748</v>
      </c>
      <c r="G6445" t="s">
        <v>3741</v>
      </c>
      <c r="H6445" t="s">
        <v>3740</v>
      </c>
      <c r="I6445" t="s">
        <v>3740</v>
      </c>
      <c r="J6445">
        <v>1</v>
      </c>
      <c r="K6445" t="s">
        <v>3740</v>
      </c>
    </row>
    <row r="6446" spans="2:11" x14ac:dyDescent="0.3">
      <c r="B6446" t="s">
        <v>5465</v>
      </c>
      <c r="C6446">
        <v>27.6</v>
      </c>
      <c r="D6446" t="s">
        <v>3749</v>
      </c>
      <c r="E6446">
        <v>5.33</v>
      </c>
      <c r="F6446" t="s">
        <v>3748</v>
      </c>
      <c r="G6446" t="s">
        <v>3740</v>
      </c>
      <c r="H6446" t="s">
        <v>3740</v>
      </c>
      <c r="I6446" t="s">
        <v>3740</v>
      </c>
      <c r="J6446">
        <v>1</v>
      </c>
      <c r="K6446" t="s">
        <v>3740</v>
      </c>
    </row>
    <row r="6447" spans="2:11" x14ac:dyDescent="0.3">
      <c r="B6447" t="s">
        <v>5466</v>
      </c>
      <c r="C6447">
        <v>33.82</v>
      </c>
      <c r="D6447" t="s">
        <v>3745</v>
      </c>
      <c r="E6447">
        <v>8.93</v>
      </c>
      <c r="F6447" t="s">
        <v>3746</v>
      </c>
      <c r="G6447" t="s">
        <v>3741</v>
      </c>
      <c r="H6447" t="s">
        <v>3740</v>
      </c>
      <c r="I6447" t="s">
        <v>3740</v>
      </c>
      <c r="J6447">
        <v>1</v>
      </c>
      <c r="K6447" t="s">
        <v>3740</v>
      </c>
    </row>
    <row r="6448" spans="2:11" x14ac:dyDescent="0.3">
      <c r="B6448" t="s">
        <v>5467</v>
      </c>
      <c r="C6448">
        <v>32.9</v>
      </c>
      <c r="D6448" t="s">
        <v>3745</v>
      </c>
      <c r="E6448">
        <v>4.3499999999999996</v>
      </c>
      <c r="F6448" t="s">
        <v>3748</v>
      </c>
      <c r="G6448" t="s">
        <v>3740</v>
      </c>
      <c r="H6448" t="s">
        <v>3740</v>
      </c>
      <c r="I6448" t="s">
        <v>3740</v>
      </c>
      <c r="J6448">
        <v>0</v>
      </c>
      <c r="K6448" t="s">
        <v>3740</v>
      </c>
    </row>
    <row r="6449" spans="2:11" x14ac:dyDescent="0.3">
      <c r="B6449" t="s">
        <v>5468</v>
      </c>
      <c r="C6449">
        <v>30.875</v>
      </c>
      <c r="D6449" t="s">
        <v>3745</v>
      </c>
      <c r="E6449">
        <v>9.5399999999999991</v>
      </c>
      <c r="F6449" t="s">
        <v>3746</v>
      </c>
      <c r="G6449" t="s">
        <v>3741</v>
      </c>
      <c r="H6449" t="s">
        <v>3740</v>
      </c>
      <c r="I6449" t="s">
        <v>3740</v>
      </c>
      <c r="J6449">
        <v>1</v>
      </c>
      <c r="K6449" t="s">
        <v>3740</v>
      </c>
    </row>
    <row r="6450" spans="2:11" x14ac:dyDescent="0.3">
      <c r="B6450" t="s">
        <v>5469</v>
      </c>
      <c r="C6450">
        <v>32.64</v>
      </c>
      <c r="D6450" t="s">
        <v>3745</v>
      </c>
      <c r="E6450">
        <v>5.91</v>
      </c>
      <c r="F6450" t="s">
        <v>3747</v>
      </c>
      <c r="G6450" t="s">
        <v>3740</v>
      </c>
      <c r="H6450" t="s">
        <v>3740</v>
      </c>
      <c r="I6450" t="s">
        <v>3740</v>
      </c>
      <c r="J6450">
        <v>0</v>
      </c>
      <c r="K6450" t="s">
        <v>3740</v>
      </c>
    </row>
    <row r="6451" spans="2:11" x14ac:dyDescent="0.3">
      <c r="B6451" t="s">
        <v>5470</v>
      </c>
      <c r="C6451">
        <v>22.135000000000002</v>
      </c>
      <c r="D6451" t="s">
        <v>3750</v>
      </c>
      <c r="E6451">
        <v>5.0999999999999996</v>
      </c>
      <c r="F6451" t="s">
        <v>3748</v>
      </c>
      <c r="G6451" t="s">
        <v>3740</v>
      </c>
      <c r="H6451" t="s">
        <v>3740</v>
      </c>
      <c r="I6451" t="s">
        <v>3740</v>
      </c>
      <c r="J6451">
        <v>0</v>
      </c>
      <c r="K6451" t="s">
        <v>3740</v>
      </c>
    </row>
    <row r="6452" spans="2:11" x14ac:dyDescent="0.3">
      <c r="B6452" t="s">
        <v>5471</v>
      </c>
      <c r="C6452">
        <v>16.53</v>
      </c>
      <c r="D6452" t="s">
        <v>3751</v>
      </c>
      <c r="E6452">
        <v>5.08</v>
      </c>
      <c r="F6452" t="s">
        <v>3748</v>
      </c>
      <c r="G6452" t="s">
        <v>3740</v>
      </c>
      <c r="H6452" t="s">
        <v>3740</v>
      </c>
      <c r="I6452" t="s">
        <v>3740</v>
      </c>
      <c r="J6452">
        <v>2</v>
      </c>
      <c r="K6452" t="s">
        <v>3740</v>
      </c>
    </row>
    <row r="6453" spans="2:11" x14ac:dyDescent="0.3">
      <c r="B6453" t="s">
        <v>5472</v>
      </c>
      <c r="C6453">
        <v>32.774999999999999</v>
      </c>
      <c r="D6453" t="s">
        <v>3745</v>
      </c>
      <c r="E6453">
        <v>4.75</v>
      </c>
      <c r="F6453" t="s">
        <v>3748</v>
      </c>
      <c r="G6453" t="s">
        <v>3740</v>
      </c>
      <c r="H6453" t="s">
        <v>3740</v>
      </c>
      <c r="I6453" t="s">
        <v>3740</v>
      </c>
      <c r="J6453">
        <v>0</v>
      </c>
      <c r="K6453" t="s">
        <v>3740</v>
      </c>
    </row>
    <row r="6454" spans="2:11" x14ac:dyDescent="0.3">
      <c r="B6454" t="s">
        <v>5473</v>
      </c>
      <c r="C6454">
        <v>30.9</v>
      </c>
      <c r="D6454" t="s">
        <v>3745</v>
      </c>
      <c r="E6454">
        <v>6.05</v>
      </c>
      <c r="F6454" t="s">
        <v>3747</v>
      </c>
      <c r="G6454" t="s">
        <v>3740</v>
      </c>
      <c r="H6454" t="s">
        <v>3740</v>
      </c>
      <c r="I6454" t="s">
        <v>3740</v>
      </c>
      <c r="J6454">
        <v>1</v>
      </c>
      <c r="K6454" t="s">
        <v>3740</v>
      </c>
    </row>
    <row r="6455" spans="2:11" x14ac:dyDescent="0.3">
      <c r="B6455" t="s">
        <v>5474</v>
      </c>
      <c r="C6455">
        <v>15.58</v>
      </c>
      <c r="D6455" t="s">
        <v>3751</v>
      </c>
      <c r="E6455">
        <v>11.56</v>
      </c>
      <c r="F6455" t="s">
        <v>3746</v>
      </c>
      <c r="G6455" t="s">
        <v>3740</v>
      </c>
      <c r="H6455" t="s">
        <v>3740</v>
      </c>
      <c r="I6455" t="s">
        <v>3740</v>
      </c>
      <c r="J6455">
        <v>0</v>
      </c>
      <c r="K6455" t="s">
        <v>3740</v>
      </c>
    </row>
    <row r="6456" spans="2:11" x14ac:dyDescent="0.3">
      <c r="B6456" t="s">
        <v>5475</v>
      </c>
      <c r="C6456">
        <v>26.315000000000001</v>
      </c>
      <c r="D6456" t="s">
        <v>3749</v>
      </c>
      <c r="E6456">
        <v>5.76</v>
      </c>
      <c r="F6456" t="s">
        <v>3747</v>
      </c>
      <c r="G6456" t="s">
        <v>3740</v>
      </c>
      <c r="H6456" t="s">
        <v>3740</v>
      </c>
      <c r="I6456" t="s">
        <v>3740</v>
      </c>
      <c r="J6456">
        <v>0</v>
      </c>
      <c r="K6456" t="s">
        <v>3740</v>
      </c>
    </row>
    <row r="6457" spans="2:11" x14ac:dyDescent="0.3">
      <c r="B6457" t="s">
        <v>5476</v>
      </c>
      <c r="C6457">
        <v>35.61</v>
      </c>
      <c r="D6457" t="s">
        <v>3745</v>
      </c>
      <c r="E6457">
        <v>5.65</v>
      </c>
      <c r="F6457" t="s">
        <v>3748</v>
      </c>
      <c r="G6457" t="s">
        <v>3740</v>
      </c>
      <c r="H6457" t="s">
        <v>3742</v>
      </c>
      <c r="I6457" t="s">
        <v>3740</v>
      </c>
      <c r="J6457">
        <v>1</v>
      </c>
      <c r="K6457" t="s">
        <v>3740</v>
      </c>
    </row>
    <row r="6458" spans="2:11" x14ac:dyDescent="0.3">
      <c r="B6458" t="s">
        <v>5477</v>
      </c>
      <c r="C6458">
        <v>37.56</v>
      </c>
      <c r="D6458" t="s">
        <v>3745</v>
      </c>
      <c r="E6458">
        <v>5.88</v>
      </c>
      <c r="F6458" t="s">
        <v>3747</v>
      </c>
      <c r="G6458" t="s">
        <v>3740</v>
      </c>
      <c r="H6458" t="s">
        <v>3742</v>
      </c>
      <c r="I6458" t="s">
        <v>3740</v>
      </c>
      <c r="J6458">
        <v>1</v>
      </c>
      <c r="K6458" t="s">
        <v>3740</v>
      </c>
    </row>
    <row r="6459" spans="2:11" x14ac:dyDescent="0.3">
      <c r="B6459" t="s">
        <v>5478</v>
      </c>
      <c r="C6459">
        <v>15.49</v>
      </c>
      <c r="D6459" t="s">
        <v>3751</v>
      </c>
      <c r="E6459">
        <v>9.6</v>
      </c>
      <c r="F6459" t="s">
        <v>3746</v>
      </c>
      <c r="G6459" t="s">
        <v>3740</v>
      </c>
      <c r="H6459" t="s">
        <v>3740</v>
      </c>
      <c r="I6459" t="s">
        <v>3740</v>
      </c>
      <c r="J6459">
        <v>0</v>
      </c>
      <c r="K6459" t="s">
        <v>3740</v>
      </c>
    </row>
    <row r="6460" spans="2:11" x14ac:dyDescent="0.3">
      <c r="B6460" t="s">
        <v>5479</v>
      </c>
      <c r="C6460">
        <v>23.48</v>
      </c>
      <c r="D6460" t="s">
        <v>3750</v>
      </c>
      <c r="E6460">
        <v>6.24</v>
      </c>
      <c r="F6460" t="s">
        <v>3747</v>
      </c>
      <c r="G6460" t="s">
        <v>3740</v>
      </c>
      <c r="H6460" t="s">
        <v>3740</v>
      </c>
      <c r="I6460" t="s">
        <v>3740</v>
      </c>
      <c r="J6460">
        <v>1</v>
      </c>
      <c r="K6460" t="s">
        <v>3740</v>
      </c>
    </row>
    <row r="6461" spans="2:11" x14ac:dyDescent="0.3">
      <c r="B6461" t="s">
        <v>5480</v>
      </c>
      <c r="C6461">
        <v>30.02</v>
      </c>
      <c r="D6461" t="s">
        <v>3745</v>
      </c>
      <c r="E6461">
        <v>7.63</v>
      </c>
      <c r="F6461" t="s">
        <v>3746</v>
      </c>
      <c r="G6461" t="s">
        <v>3741</v>
      </c>
      <c r="H6461" t="s">
        <v>3740</v>
      </c>
      <c r="I6461" t="s">
        <v>3740</v>
      </c>
      <c r="J6461">
        <v>1</v>
      </c>
      <c r="K6461" t="s">
        <v>3740</v>
      </c>
    </row>
    <row r="6462" spans="2:11" x14ac:dyDescent="0.3">
      <c r="B6462" t="s">
        <v>5481</v>
      </c>
      <c r="C6462">
        <v>26.885000000000002</v>
      </c>
      <c r="D6462" t="s">
        <v>3749</v>
      </c>
      <c r="E6462">
        <v>8.66</v>
      </c>
      <c r="F6462" t="s">
        <v>3746</v>
      </c>
      <c r="G6462" t="s">
        <v>3741</v>
      </c>
      <c r="H6462" t="s">
        <v>3740</v>
      </c>
      <c r="I6462" t="s">
        <v>3740</v>
      </c>
      <c r="J6462">
        <v>1</v>
      </c>
      <c r="K6462" t="s">
        <v>3740</v>
      </c>
    </row>
    <row r="6463" spans="2:11" x14ac:dyDescent="0.3">
      <c r="B6463" t="s">
        <v>5482</v>
      </c>
      <c r="C6463">
        <v>25.84</v>
      </c>
      <c r="D6463" t="s">
        <v>3749</v>
      </c>
      <c r="E6463">
        <v>8.5500000000000007</v>
      </c>
      <c r="F6463" t="s">
        <v>3746</v>
      </c>
      <c r="G6463" t="s">
        <v>3741</v>
      </c>
      <c r="H6463" t="s">
        <v>3740</v>
      </c>
      <c r="I6463" t="s">
        <v>3740</v>
      </c>
      <c r="J6463">
        <v>1</v>
      </c>
      <c r="K6463" t="s">
        <v>3740</v>
      </c>
    </row>
    <row r="6464" spans="2:11" x14ac:dyDescent="0.3">
      <c r="B6464" t="s">
        <v>5483</v>
      </c>
      <c r="C6464">
        <v>27.454999999999998</v>
      </c>
      <c r="D6464" t="s">
        <v>3749</v>
      </c>
      <c r="E6464">
        <v>4.54</v>
      </c>
      <c r="F6464" t="s">
        <v>3748</v>
      </c>
      <c r="G6464" t="s">
        <v>3740</v>
      </c>
      <c r="H6464" t="s">
        <v>3740</v>
      </c>
      <c r="I6464" t="s">
        <v>3740</v>
      </c>
      <c r="J6464">
        <v>0</v>
      </c>
      <c r="K6464" t="s">
        <v>3740</v>
      </c>
    </row>
    <row r="6465" spans="2:11" x14ac:dyDescent="0.3">
      <c r="B6465" t="s">
        <v>5484</v>
      </c>
      <c r="C6465">
        <v>24.605</v>
      </c>
      <c r="D6465" t="s">
        <v>3750</v>
      </c>
      <c r="E6465">
        <v>5.7</v>
      </c>
      <c r="F6465" t="s">
        <v>3747</v>
      </c>
      <c r="G6465" t="s">
        <v>3740</v>
      </c>
      <c r="H6465" t="s">
        <v>3740</v>
      </c>
      <c r="I6465" t="s">
        <v>3740</v>
      </c>
      <c r="J6465">
        <v>0</v>
      </c>
      <c r="K6465" t="s">
        <v>3740</v>
      </c>
    </row>
    <row r="6466" spans="2:11" x14ac:dyDescent="0.3">
      <c r="B6466" t="s">
        <v>5485</v>
      </c>
      <c r="C6466">
        <v>30.8</v>
      </c>
      <c r="D6466" t="s">
        <v>3745</v>
      </c>
      <c r="E6466">
        <v>5.07</v>
      </c>
      <c r="F6466" t="s">
        <v>3748</v>
      </c>
      <c r="G6466" t="s">
        <v>3740</v>
      </c>
      <c r="H6466" t="s">
        <v>3740</v>
      </c>
      <c r="I6466" t="s">
        <v>3740</v>
      </c>
      <c r="J6466">
        <v>0</v>
      </c>
      <c r="K6466" t="s">
        <v>3740</v>
      </c>
    </row>
    <row r="6467" spans="2:11" x14ac:dyDescent="0.3">
      <c r="B6467" t="s">
        <v>5486</v>
      </c>
      <c r="C6467">
        <v>34.799999999999997</v>
      </c>
      <c r="D6467" t="s">
        <v>3745</v>
      </c>
      <c r="E6467">
        <v>4.38</v>
      </c>
      <c r="F6467" t="s">
        <v>3748</v>
      </c>
      <c r="G6467" t="s">
        <v>3740</v>
      </c>
      <c r="H6467" t="s">
        <v>3740</v>
      </c>
      <c r="I6467" t="s">
        <v>3740</v>
      </c>
      <c r="J6467">
        <v>1</v>
      </c>
      <c r="K6467" t="s">
        <v>3740</v>
      </c>
    </row>
    <row r="6468" spans="2:11" x14ac:dyDescent="0.3">
      <c r="B6468" t="s">
        <v>5487</v>
      </c>
      <c r="C6468">
        <v>34.21</v>
      </c>
      <c r="D6468" t="s">
        <v>3745</v>
      </c>
      <c r="E6468">
        <v>4.54</v>
      </c>
      <c r="F6468" t="s">
        <v>3748</v>
      </c>
      <c r="G6468" t="s">
        <v>3740</v>
      </c>
      <c r="H6468" t="s">
        <v>3740</v>
      </c>
      <c r="I6468" t="s">
        <v>3740</v>
      </c>
      <c r="J6468">
        <v>1</v>
      </c>
      <c r="K6468" t="s">
        <v>3740</v>
      </c>
    </row>
    <row r="6469" spans="2:11" x14ac:dyDescent="0.3">
      <c r="B6469" t="s">
        <v>5488</v>
      </c>
      <c r="C6469">
        <v>31</v>
      </c>
      <c r="D6469" t="s">
        <v>3745</v>
      </c>
      <c r="E6469">
        <v>5.38</v>
      </c>
      <c r="F6469" t="s">
        <v>3748</v>
      </c>
      <c r="G6469" t="s">
        <v>3740</v>
      </c>
      <c r="H6469" t="s">
        <v>3740</v>
      </c>
      <c r="I6469" t="s">
        <v>3740</v>
      </c>
      <c r="J6469">
        <v>1</v>
      </c>
      <c r="K6469" t="s">
        <v>3740</v>
      </c>
    </row>
    <row r="6470" spans="2:11" x14ac:dyDescent="0.3">
      <c r="B6470" t="s">
        <v>5489</v>
      </c>
      <c r="C6470">
        <v>26.125</v>
      </c>
      <c r="D6470" t="s">
        <v>3749</v>
      </c>
      <c r="E6470">
        <v>5.55</v>
      </c>
      <c r="F6470" t="s">
        <v>3748</v>
      </c>
      <c r="G6470" t="s">
        <v>3740</v>
      </c>
      <c r="H6470" t="s">
        <v>3740</v>
      </c>
      <c r="I6470" t="s">
        <v>3740</v>
      </c>
      <c r="J6470">
        <v>1</v>
      </c>
      <c r="K6470" t="s">
        <v>3740</v>
      </c>
    </row>
    <row r="6471" spans="2:11" x14ac:dyDescent="0.3">
      <c r="B6471" t="s">
        <v>5490</v>
      </c>
      <c r="C6471">
        <v>30.13</v>
      </c>
      <c r="D6471" t="s">
        <v>3745</v>
      </c>
      <c r="E6471">
        <v>4.03</v>
      </c>
      <c r="F6471" t="s">
        <v>3748</v>
      </c>
      <c r="G6471" t="s">
        <v>3741</v>
      </c>
      <c r="H6471" t="s">
        <v>3740</v>
      </c>
      <c r="I6471" t="s">
        <v>3740</v>
      </c>
      <c r="J6471">
        <v>1</v>
      </c>
      <c r="K6471" t="s">
        <v>3740</v>
      </c>
    </row>
    <row r="6472" spans="2:11" x14ac:dyDescent="0.3">
      <c r="B6472" t="s">
        <v>5491</v>
      </c>
      <c r="C6472">
        <v>34.19</v>
      </c>
      <c r="D6472" t="s">
        <v>3745</v>
      </c>
      <c r="E6472">
        <v>4.1900000000000004</v>
      </c>
      <c r="F6472" t="s">
        <v>3748</v>
      </c>
      <c r="G6472" t="s">
        <v>3740</v>
      </c>
      <c r="H6472" t="s">
        <v>3740</v>
      </c>
      <c r="I6472" t="s">
        <v>3740</v>
      </c>
      <c r="J6472">
        <v>0</v>
      </c>
      <c r="K6472" t="s">
        <v>3740</v>
      </c>
    </row>
    <row r="6473" spans="2:11" x14ac:dyDescent="0.3">
      <c r="B6473" t="s">
        <v>5492</v>
      </c>
      <c r="C6473">
        <v>22.515000000000001</v>
      </c>
      <c r="D6473" t="s">
        <v>3750</v>
      </c>
      <c r="E6473">
        <v>4.37</v>
      </c>
      <c r="F6473" t="s">
        <v>3748</v>
      </c>
      <c r="G6473" t="s">
        <v>3740</v>
      </c>
      <c r="H6473" t="s">
        <v>3740</v>
      </c>
      <c r="I6473" t="s">
        <v>3741</v>
      </c>
      <c r="J6473">
        <v>1</v>
      </c>
      <c r="K6473" t="s">
        <v>3740</v>
      </c>
    </row>
    <row r="6474" spans="2:11" x14ac:dyDescent="0.3">
      <c r="B6474" t="s">
        <v>5493</v>
      </c>
      <c r="C6474">
        <v>18.239999999999998</v>
      </c>
      <c r="D6474" t="s">
        <v>3751</v>
      </c>
      <c r="E6474">
        <v>5.31</v>
      </c>
      <c r="F6474" t="s">
        <v>3748</v>
      </c>
      <c r="G6474" t="s">
        <v>3741</v>
      </c>
      <c r="H6474" t="s">
        <v>3740</v>
      </c>
      <c r="I6474" t="s">
        <v>3741</v>
      </c>
      <c r="J6474">
        <v>1</v>
      </c>
      <c r="K6474" t="s">
        <v>3740</v>
      </c>
    </row>
    <row r="6475" spans="2:11" x14ac:dyDescent="0.3">
      <c r="B6475" t="s">
        <v>5494</v>
      </c>
      <c r="C6475">
        <v>37.28</v>
      </c>
      <c r="D6475" t="s">
        <v>3745</v>
      </c>
      <c r="E6475">
        <v>4.66</v>
      </c>
      <c r="F6475" t="s">
        <v>3748</v>
      </c>
      <c r="G6475" t="s">
        <v>3740</v>
      </c>
      <c r="H6475" t="s">
        <v>3742</v>
      </c>
      <c r="I6475" t="s">
        <v>3740</v>
      </c>
      <c r="J6475">
        <v>1</v>
      </c>
      <c r="K6475" t="s">
        <v>3740</v>
      </c>
    </row>
    <row r="6476" spans="2:11" x14ac:dyDescent="0.3">
      <c r="B6476" t="s">
        <v>5495</v>
      </c>
      <c r="C6476">
        <v>18.2</v>
      </c>
      <c r="D6476" t="s">
        <v>3751</v>
      </c>
      <c r="E6476">
        <v>6.19</v>
      </c>
      <c r="F6476" t="s">
        <v>3747</v>
      </c>
      <c r="G6476" t="s">
        <v>3740</v>
      </c>
      <c r="H6476" t="s">
        <v>3740</v>
      </c>
      <c r="I6476" t="s">
        <v>3741</v>
      </c>
      <c r="J6476">
        <v>1</v>
      </c>
      <c r="K6476" t="s">
        <v>3740</v>
      </c>
    </row>
    <row r="6477" spans="2:11" x14ac:dyDescent="0.3">
      <c r="B6477" t="s">
        <v>5496</v>
      </c>
      <c r="C6477">
        <v>20.53</v>
      </c>
      <c r="D6477" t="s">
        <v>3750</v>
      </c>
      <c r="E6477">
        <v>4.8600000000000003</v>
      </c>
      <c r="F6477" t="s">
        <v>3748</v>
      </c>
      <c r="G6477" t="s">
        <v>3740</v>
      </c>
      <c r="H6477" t="s">
        <v>3740</v>
      </c>
      <c r="I6477" t="s">
        <v>3740</v>
      </c>
      <c r="J6477">
        <v>1</v>
      </c>
      <c r="K6477" t="s">
        <v>3740</v>
      </c>
    </row>
    <row r="6478" spans="2:11" x14ac:dyDescent="0.3">
      <c r="B6478" t="s">
        <v>5497</v>
      </c>
      <c r="C6478">
        <v>23.79</v>
      </c>
      <c r="D6478" t="s">
        <v>3750</v>
      </c>
      <c r="E6478">
        <v>4.74</v>
      </c>
      <c r="F6478" t="s">
        <v>3748</v>
      </c>
      <c r="G6478" t="s">
        <v>3740</v>
      </c>
      <c r="H6478" t="s">
        <v>3740</v>
      </c>
      <c r="I6478" t="s">
        <v>3740</v>
      </c>
      <c r="J6478">
        <v>0</v>
      </c>
      <c r="K6478" t="s">
        <v>3740</v>
      </c>
    </row>
    <row r="6479" spans="2:11" x14ac:dyDescent="0.3">
      <c r="B6479" t="s">
        <v>5498</v>
      </c>
      <c r="C6479">
        <v>29.8</v>
      </c>
      <c r="D6479" t="s">
        <v>3749</v>
      </c>
      <c r="E6479">
        <v>6.03</v>
      </c>
      <c r="F6479" t="s">
        <v>3747</v>
      </c>
      <c r="G6479" t="s">
        <v>3740</v>
      </c>
      <c r="H6479" t="s">
        <v>3740</v>
      </c>
      <c r="I6479" t="s">
        <v>3740</v>
      </c>
      <c r="J6479">
        <v>0</v>
      </c>
      <c r="K6479" t="s">
        <v>3740</v>
      </c>
    </row>
    <row r="6480" spans="2:11" x14ac:dyDescent="0.3">
      <c r="B6480" t="s">
        <v>5499</v>
      </c>
      <c r="C6480">
        <v>31.54</v>
      </c>
      <c r="D6480" t="s">
        <v>3745</v>
      </c>
      <c r="E6480">
        <v>4.71</v>
      </c>
      <c r="F6480" t="s">
        <v>3748</v>
      </c>
      <c r="G6480" t="s">
        <v>3740</v>
      </c>
      <c r="H6480" t="s">
        <v>3740</v>
      </c>
      <c r="I6480" t="s">
        <v>3740</v>
      </c>
      <c r="J6480">
        <v>0</v>
      </c>
      <c r="K6480" t="s">
        <v>3740</v>
      </c>
    </row>
    <row r="6481" spans="2:11" x14ac:dyDescent="0.3">
      <c r="B6481" t="s">
        <v>5500</v>
      </c>
      <c r="C6481">
        <v>20.82</v>
      </c>
      <c r="D6481" t="s">
        <v>3750</v>
      </c>
      <c r="E6481">
        <v>5.55</v>
      </c>
      <c r="F6481" t="s">
        <v>3748</v>
      </c>
      <c r="G6481" t="s">
        <v>3740</v>
      </c>
      <c r="H6481" t="s">
        <v>3740</v>
      </c>
      <c r="I6481" t="s">
        <v>3740</v>
      </c>
      <c r="J6481">
        <v>1</v>
      </c>
      <c r="K6481" t="s">
        <v>3740</v>
      </c>
    </row>
    <row r="6482" spans="2:11" x14ac:dyDescent="0.3">
      <c r="B6482" t="s">
        <v>5501</v>
      </c>
      <c r="C6482">
        <v>38.83</v>
      </c>
      <c r="D6482" t="s">
        <v>3745</v>
      </c>
      <c r="E6482">
        <v>4.78</v>
      </c>
      <c r="F6482" t="s">
        <v>3748</v>
      </c>
      <c r="G6482" t="s">
        <v>3740</v>
      </c>
      <c r="H6482" t="s">
        <v>3740</v>
      </c>
      <c r="I6482" t="s">
        <v>3741</v>
      </c>
      <c r="J6482">
        <v>1</v>
      </c>
      <c r="K6482" t="s">
        <v>3740</v>
      </c>
    </row>
    <row r="6483" spans="2:11" x14ac:dyDescent="0.3">
      <c r="B6483" t="s">
        <v>5502</v>
      </c>
      <c r="C6483">
        <v>23.44</v>
      </c>
      <c r="D6483" t="s">
        <v>3750</v>
      </c>
      <c r="E6483">
        <v>4.6500000000000004</v>
      </c>
      <c r="F6483" t="s">
        <v>3748</v>
      </c>
      <c r="G6483" t="s">
        <v>3741</v>
      </c>
      <c r="H6483" t="s">
        <v>3740</v>
      </c>
      <c r="I6483" t="s">
        <v>3740</v>
      </c>
      <c r="J6483">
        <v>1</v>
      </c>
      <c r="K6483" t="s">
        <v>3740</v>
      </c>
    </row>
    <row r="6484" spans="2:11" x14ac:dyDescent="0.3">
      <c r="B6484" t="s">
        <v>5503</v>
      </c>
      <c r="C6484">
        <v>24.13</v>
      </c>
      <c r="D6484" t="s">
        <v>3750</v>
      </c>
      <c r="E6484">
        <v>5.2</v>
      </c>
      <c r="F6484" t="s">
        <v>3748</v>
      </c>
      <c r="G6484" t="s">
        <v>3740</v>
      </c>
      <c r="H6484" t="s">
        <v>3740</v>
      </c>
      <c r="I6484" t="s">
        <v>3740</v>
      </c>
      <c r="J6484">
        <v>1</v>
      </c>
      <c r="K6484" t="s">
        <v>3740</v>
      </c>
    </row>
    <row r="6485" spans="2:11" x14ac:dyDescent="0.3">
      <c r="B6485" t="s">
        <v>5504</v>
      </c>
      <c r="C6485">
        <v>42.13</v>
      </c>
      <c r="D6485" t="s">
        <v>3745</v>
      </c>
      <c r="E6485">
        <v>4.54</v>
      </c>
      <c r="F6485" t="s">
        <v>3748</v>
      </c>
      <c r="G6485" t="s">
        <v>3741</v>
      </c>
      <c r="H6485" t="s">
        <v>3740</v>
      </c>
      <c r="I6485" t="s">
        <v>3740</v>
      </c>
      <c r="J6485">
        <v>1</v>
      </c>
      <c r="K6485" t="s">
        <v>3740</v>
      </c>
    </row>
    <row r="6486" spans="2:11" x14ac:dyDescent="0.3">
      <c r="B6486" t="s">
        <v>5505</v>
      </c>
      <c r="C6486">
        <v>17.86</v>
      </c>
      <c r="D6486" t="s">
        <v>3751</v>
      </c>
      <c r="E6486">
        <v>4.1100000000000003</v>
      </c>
      <c r="F6486" t="s">
        <v>3748</v>
      </c>
      <c r="G6486" t="s">
        <v>3740</v>
      </c>
      <c r="H6486" t="s">
        <v>3740</v>
      </c>
      <c r="I6486" t="s">
        <v>3740</v>
      </c>
      <c r="J6486">
        <v>1</v>
      </c>
      <c r="K6486" t="s">
        <v>3740</v>
      </c>
    </row>
    <row r="6487" spans="2:11" x14ac:dyDescent="0.3">
      <c r="B6487" t="s">
        <v>5506</v>
      </c>
      <c r="C6487">
        <v>32.78</v>
      </c>
      <c r="D6487" t="s">
        <v>3745</v>
      </c>
      <c r="E6487">
        <v>4.63</v>
      </c>
      <c r="F6487" t="s">
        <v>3748</v>
      </c>
      <c r="G6487" t="s">
        <v>3740</v>
      </c>
      <c r="H6487" t="s">
        <v>3740</v>
      </c>
      <c r="I6487" t="s">
        <v>3740</v>
      </c>
      <c r="J6487">
        <v>0</v>
      </c>
      <c r="K6487" t="s">
        <v>3740</v>
      </c>
    </row>
    <row r="6488" spans="2:11" x14ac:dyDescent="0.3">
      <c r="B6488" t="s">
        <v>5507</v>
      </c>
      <c r="C6488">
        <v>23.9</v>
      </c>
      <c r="D6488" t="s">
        <v>3750</v>
      </c>
      <c r="E6488">
        <v>6.06</v>
      </c>
      <c r="F6488" t="s">
        <v>3747</v>
      </c>
      <c r="G6488" t="s">
        <v>3741</v>
      </c>
      <c r="H6488" t="s">
        <v>3740</v>
      </c>
      <c r="I6488" t="s">
        <v>3741</v>
      </c>
      <c r="J6488">
        <v>1</v>
      </c>
      <c r="K6488" t="s">
        <v>3740</v>
      </c>
    </row>
    <row r="6489" spans="2:11" x14ac:dyDescent="0.3">
      <c r="B6489" t="s">
        <v>5508</v>
      </c>
      <c r="C6489">
        <v>15.47</v>
      </c>
      <c r="D6489" t="s">
        <v>3751</v>
      </c>
      <c r="E6489">
        <v>8.43</v>
      </c>
      <c r="F6489" t="s">
        <v>3746</v>
      </c>
      <c r="G6489" t="s">
        <v>3740</v>
      </c>
      <c r="H6489" t="s">
        <v>3740</v>
      </c>
      <c r="I6489" t="s">
        <v>3740</v>
      </c>
      <c r="J6489">
        <v>0</v>
      </c>
      <c r="K6489" t="s">
        <v>3740</v>
      </c>
    </row>
    <row r="6490" spans="2:11" x14ac:dyDescent="0.3">
      <c r="B6490" t="s">
        <v>5509</v>
      </c>
      <c r="C6490">
        <v>28.54</v>
      </c>
      <c r="D6490" t="s">
        <v>3749</v>
      </c>
      <c r="E6490">
        <v>5.51</v>
      </c>
      <c r="F6490" t="s">
        <v>3748</v>
      </c>
      <c r="G6490" t="s">
        <v>3740</v>
      </c>
      <c r="H6490" t="s">
        <v>3740</v>
      </c>
      <c r="I6490" t="s">
        <v>3741</v>
      </c>
      <c r="J6490">
        <v>1</v>
      </c>
      <c r="K6490" t="s">
        <v>3740</v>
      </c>
    </row>
    <row r="6491" spans="2:11" x14ac:dyDescent="0.3">
      <c r="B6491" t="s">
        <v>5510</v>
      </c>
      <c r="C6491">
        <v>18.54</v>
      </c>
      <c r="D6491" t="s">
        <v>3750</v>
      </c>
      <c r="E6491">
        <v>4.95</v>
      </c>
      <c r="F6491" t="s">
        <v>3748</v>
      </c>
      <c r="G6491" t="s">
        <v>3740</v>
      </c>
      <c r="H6491" t="s">
        <v>3740</v>
      </c>
      <c r="I6491" t="s">
        <v>3740</v>
      </c>
      <c r="J6491">
        <v>0</v>
      </c>
      <c r="K6491" t="s">
        <v>3740</v>
      </c>
    </row>
    <row r="6492" spans="2:11" x14ac:dyDescent="0.3">
      <c r="B6492" t="s">
        <v>5511</v>
      </c>
      <c r="C6492">
        <v>32.18</v>
      </c>
      <c r="D6492" t="s">
        <v>3745</v>
      </c>
      <c r="E6492">
        <v>6.44</v>
      </c>
      <c r="F6492" t="s">
        <v>3747</v>
      </c>
      <c r="G6492" t="s">
        <v>3741</v>
      </c>
      <c r="H6492" t="s">
        <v>3740</v>
      </c>
      <c r="I6492" t="s">
        <v>3741</v>
      </c>
      <c r="J6492">
        <v>1</v>
      </c>
      <c r="K6492" t="s">
        <v>3740</v>
      </c>
    </row>
    <row r="6493" spans="2:11" x14ac:dyDescent="0.3">
      <c r="B6493" t="s">
        <v>5512</v>
      </c>
      <c r="C6493">
        <v>37.380000000000003</v>
      </c>
      <c r="D6493" t="s">
        <v>3745</v>
      </c>
      <c r="E6493">
        <v>6.05</v>
      </c>
      <c r="F6493" t="s">
        <v>3747</v>
      </c>
      <c r="G6493" t="s">
        <v>3741</v>
      </c>
      <c r="H6493" t="s">
        <v>3740</v>
      </c>
      <c r="I6493" t="s">
        <v>3740</v>
      </c>
      <c r="J6493">
        <v>0</v>
      </c>
      <c r="K6493" t="s">
        <v>3740</v>
      </c>
    </row>
    <row r="6494" spans="2:11" x14ac:dyDescent="0.3">
      <c r="B6494" t="s">
        <v>5513</v>
      </c>
      <c r="C6494">
        <v>31.12</v>
      </c>
      <c r="D6494" t="s">
        <v>3745</v>
      </c>
      <c r="E6494">
        <v>4.76</v>
      </c>
      <c r="F6494" t="s">
        <v>3748</v>
      </c>
      <c r="G6494" t="s">
        <v>3741</v>
      </c>
      <c r="H6494" t="s">
        <v>3740</v>
      </c>
      <c r="I6494" t="s">
        <v>3741</v>
      </c>
      <c r="J6494">
        <v>1</v>
      </c>
      <c r="K6494" t="s">
        <v>3740</v>
      </c>
    </row>
    <row r="6495" spans="2:11" x14ac:dyDescent="0.3">
      <c r="B6495" t="s">
        <v>5514</v>
      </c>
      <c r="C6495">
        <v>22.01</v>
      </c>
      <c r="D6495" t="s">
        <v>3750</v>
      </c>
      <c r="E6495">
        <v>6.72</v>
      </c>
      <c r="F6495" t="s">
        <v>3746</v>
      </c>
      <c r="G6495" t="s">
        <v>3741</v>
      </c>
      <c r="H6495" t="s">
        <v>3740</v>
      </c>
      <c r="I6495" t="s">
        <v>3740</v>
      </c>
      <c r="J6495">
        <v>1</v>
      </c>
      <c r="K6495" t="s">
        <v>3740</v>
      </c>
    </row>
    <row r="6496" spans="2:11" x14ac:dyDescent="0.3">
      <c r="B6496" t="s">
        <v>5515</v>
      </c>
      <c r="C6496">
        <v>27.645</v>
      </c>
      <c r="D6496" t="s">
        <v>3749</v>
      </c>
      <c r="E6496">
        <v>5.7</v>
      </c>
      <c r="F6496" t="s">
        <v>3747</v>
      </c>
      <c r="G6496" t="s">
        <v>3740</v>
      </c>
      <c r="H6496" t="s">
        <v>3740</v>
      </c>
      <c r="I6496" t="s">
        <v>3740</v>
      </c>
      <c r="J6496">
        <v>0</v>
      </c>
      <c r="K6496" t="s">
        <v>3740</v>
      </c>
    </row>
    <row r="6497" spans="2:11" x14ac:dyDescent="0.3">
      <c r="B6497" t="s">
        <v>5516</v>
      </c>
      <c r="C6497">
        <v>29.64</v>
      </c>
      <c r="D6497" t="s">
        <v>3749</v>
      </c>
      <c r="E6497">
        <v>5.31</v>
      </c>
      <c r="F6497" t="s">
        <v>3748</v>
      </c>
      <c r="G6497" t="s">
        <v>3741</v>
      </c>
      <c r="H6497" t="s">
        <v>3740</v>
      </c>
      <c r="I6497" t="s">
        <v>3740</v>
      </c>
      <c r="J6497">
        <v>0</v>
      </c>
      <c r="K6497" t="s">
        <v>3740</v>
      </c>
    </row>
    <row r="6498" spans="2:11" x14ac:dyDescent="0.3">
      <c r="B6498" t="s">
        <v>5517</v>
      </c>
      <c r="C6498">
        <v>33.700000000000003</v>
      </c>
      <c r="D6498" t="s">
        <v>3745</v>
      </c>
      <c r="E6498">
        <v>4.32</v>
      </c>
      <c r="F6498" t="s">
        <v>3748</v>
      </c>
      <c r="G6498" t="s">
        <v>3741</v>
      </c>
      <c r="H6498" t="s">
        <v>3740</v>
      </c>
      <c r="I6498" t="s">
        <v>3740</v>
      </c>
      <c r="J6498">
        <v>1</v>
      </c>
      <c r="K6498" t="s">
        <v>3740</v>
      </c>
    </row>
    <row r="6499" spans="2:11" x14ac:dyDescent="0.3">
      <c r="B6499" t="s">
        <v>5518</v>
      </c>
      <c r="C6499">
        <v>27.5</v>
      </c>
      <c r="D6499" t="s">
        <v>3749</v>
      </c>
      <c r="E6499">
        <v>4.2300000000000004</v>
      </c>
      <c r="F6499" t="s">
        <v>3748</v>
      </c>
      <c r="G6499" t="s">
        <v>3741</v>
      </c>
      <c r="H6499" t="s">
        <v>3740</v>
      </c>
      <c r="I6499" t="s">
        <v>3740</v>
      </c>
      <c r="J6499">
        <v>1</v>
      </c>
      <c r="K6499" t="s">
        <v>3740</v>
      </c>
    </row>
    <row r="6500" spans="2:11" x14ac:dyDescent="0.3">
      <c r="B6500" t="s">
        <v>5519</v>
      </c>
      <c r="C6500">
        <v>16.12</v>
      </c>
      <c r="D6500" t="s">
        <v>3751</v>
      </c>
      <c r="E6500">
        <v>6.09</v>
      </c>
      <c r="F6500" t="s">
        <v>3747</v>
      </c>
      <c r="G6500" t="s">
        <v>3740</v>
      </c>
      <c r="H6500" t="s">
        <v>3740</v>
      </c>
      <c r="I6500" t="s">
        <v>3740</v>
      </c>
      <c r="J6500">
        <v>0</v>
      </c>
      <c r="K6500" t="s">
        <v>3740</v>
      </c>
    </row>
    <row r="6501" spans="2:11" x14ac:dyDescent="0.3">
      <c r="B6501" t="s">
        <v>5520</v>
      </c>
      <c r="C6501">
        <v>26.73</v>
      </c>
      <c r="D6501" t="s">
        <v>3749</v>
      </c>
      <c r="E6501">
        <v>4.74</v>
      </c>
      <c r="F6501" t="s">
        <v>3748</v>
      </c>
      <c r="G6501" t="s">
        <v>3741</v>
      </c>
      <c r="H6501" t="s">
        <v>3740</v>
      </c>
      <c r="I6501" t="s">
        <v>3740</v>
      </c>
      <c r="J6501">
        <v>1</v>
      </c>
      <c r="K6501" t="s">
        <v>3740</v>
      </c>
    </row>
    <row r="6502" spans="2:11" x14ac:dyDescent="0.3">
      <c r="B6502" t="s">
        <v>5521</v>
      </c>
      <c r="C6502">
        <v>37.25</v>
      </c>
      <c r="D6502" t="s">
        <v>3745</v>
      </c>
      <c r="E6502">
        <v>6.23</v>
      </c>
      <c r="F6502" t="s">
        <v>3747</v>
      </c>
      <c r="G6502" t="s">
        <v>3741</v>
      </c>
      <c r="H6502" t="s">
        <v>3740</v>
      </c>
      <c r="I6502" t="s">
        <v>3740</v>
      </c>
      <c r="J6502">
        <v>0</v>
      </c>
      <c r="K6502" t="s">
        <v>3740</v>
      </c>
    </row>
    <row r="6503" spans="2:11" x14ac:dyDescent="0.3">
      <c r="B6503" t="s">
        <v>5522</v>
      </c>
      <c r="C6503">
        <v>23.56</v>
      </c>
      <c r="D6503" t="s">
        <v>3750</v>
      </c>
      <c r="E6503">
        <v>5.45</v>
      </c>
      <c r="F6503" t="s">
        <v>3748</v>
      </c>
      <c r="G6503" t="s">
        <v>3741</v>
      </c>
      <c r="H6503" t="s">
        <v>3740</v>
      </c>
      <c r="I6503" t="s">
        <v>3740</v>
      </c>
      <c r="J6503">
        <v>1</v>
      </c>
      <c r="K6503" t="s">
        <v>3740</v>
      </c>
    </row>
    <row r="6504" spans="2:11" x14ac:dyDescent="0.3">
      <c r="B6504" t="s">
        <v>5523</v>
      </c>
      <c r="C6504">
        <v>15.84</v>
      </c>
      <c r="D6504" t="s">
        <v>3751</v>
      </c>
      <c r="E6504">
        <v>10.34</v>
      </c>
      <c r="F6504" t="s">
        <v>3746</v>
      </c>
      <c r="G6504" t="s">
        <v>3740</v>
      </c>
      <c r="H6504" t="s">
        <v>3740</v>
      </c>
      <c r="I6504" t="s">
        <v>3740</v>
      </c>
      <c r="J6504">
        <v>2</v>
      </c>
      <c r="K6504" t="s">
        <v>3740</v>
      </c>
    </row>
    <row r="6505" spans="2:11" x14ac:dyDescent="0.3">
      <c r="B6505" t="s">
        <v>5524</v>
      </c>
      <c r="C6505">
        <v>36.630000000000003</v>
      </c>
      <c r="D6505" t="s">
        <v>3745</v>
      </c>
      <c r="E6505">
        <v>5.15</v>
      </c>
      <c r="F6505" t="s">
        <v>3748</v>
      </c>
      <c r="G6505" t="s">
        <v>3740</v>
      </c>
      <c r="H6505" t="s">
        <v>3740</v>
      </c>
      <c r="I6505" t="s">
        <v>3740</v>
      </c>
      <c r="J6505">
        <v>0</v>
      </c>
      <c r="K6505" t="s">
        <v>3740</v>
      </c>
    </row>
    <row r="6506" spans="2:11" x14ac:dyDescent="0.3">
      <c r="B6506" t="s">
        <v>5525</v>
      </c>
      <c r="C6506">
        <v>16.47</v>
      </c>
      <c r="D6506" t="s">
        <v>3751</v>
      </c>
      <c r="E6506">
        <v>11.72</v>
      </c>
      <c r="F6506" t="s">
        <v>3746</v>
      </c>
      <c r="G6506" t="s">
        <v>3740</v>
      </c>
      <c r="H6506" t="s">
        <v>3740</v>
      </c>
      <c r="I6506" t="s">
        <v>3740</v>
      </c>
      <c r="J6506">
        <v>0</v>
      </c>
      <c r="K6506" t="s">
        <v>3740</v>
      </c>
    </row>
    <row r="6507" spans="2:11" x14ac:dyDescent="0.3">
      <c r="B6507" t="s">
        <v>5526</v>
      </c>
      <c r="C6507">
        <v>25.8</v>
      </c>
      <c r="D6507" t="s">
        <v>3749</v>
      </c>
      <c r="E6507">
        <v>5.29</v>
      </c>
      <c r="F6507" t="s">
        <v>3748</v>
      </c>
      <c r="G6507" t="s">
        <v>3740</v>
      </c>
      <c r="H6507" t="s">
        <v>3740</v>
      </c>
      <c r="I6507" t="s">
        <v>3740</v>
      </c>
      <c r="J6507">
        <v>0</v>
      </c>
      <c r="K6507" t="s">
        <v>3740</v>
      </c>
    </row>
    <row r="6508" spans="2:11" x14ac:dyDescent="0.3">
      <c r="B6508" t="s">
        <v>5527</v>
      </c>
      <c r="C6508">
        <v>23.6</v>
      </c>
      <c r="D6508" t="s">
        <v>3750</v>
      </c>
      <c r="E6508">
        <v>4.33</v>
      </c>
      <c r="F6508" t="s">
        <v>3748</v>
      </c>
      <c r="G6508" t="s">
        <v>3740</v>
      </c>
      <c r="H6508" t="s">
        <v>3740</v>
      </c>
      <c r="I6508" t="s">
        <v>3740</v>
      </c>
      <c r="J6508">
        <v>0</v>
      </c>
      <c r="K6508" t="s">
        <v>3740</v>
      </c>
    </row>
    <row r="6509" spans="2:11" x14ac:dyDescent="0.3">
      <c r="B6509" t="s">
        <v>5528</v>
      </c>
      <c r="C6509">
        <v>32.11</v>
      </c>
      <c r="D6509" t="s">
        <v>3745</v>
      </c>
      <c r="E6509">
        <v>6.24</v>
      </c>
      <c r="F6509" t="s">
        <v>3747</v>
      </c>
      <c r="G6509" t="s">
        <v>3740</v>
      </c>
      <c r="H6509" t="s">
        <v>3740</v>
      </c>
      <c r="I6509" t="s">
        <v>3741</v>
      </c>
      <c r="J6509">
        <v>1</v>
      </c>
      <c r="K6509" t="s">
        <v>3740</v>
      </c>
    </row>
    <row r="6510" spans="2:11" x14ac:dyDescent="0.3">
      <c r="B6510" t="s">
        <v>5529</v>
      </c>
      <c r="C6510">
        <v>30.114999999999998</v>
      </c>
      <c r="D6510" t="s">
        <v>3745</v>
      </c>
      <c r="E6510">
        <v>11.61</v>
      </c>
      <c r="F6510" t="s">
        <v>3746</v>
      </c>
      <c r="G6510" t="s">
        <v>3740</v>
      </c>
      <c r="H6510" t="s">
        <v>3740</v>
      </c>
      <c r="I6510" t="s">
        <v>3740</v>
      </c>
      <c r="J6510">
        <v>0</v>
      </c>
      <c r="K6510" t="s">
        <v>3740</v>
      </c>
    </row>
    <row r="6511" spans="2:11" x14ac:dyDescent="0.3">
      <c r="B6511" t="s">
        <v>5530</v>
      </c>
      <c r="C6511">
        <v>20.28</v>
      </c>
      <c r="D6511" t="s">
        <v>3750</v>
      </c>
      <c r="E6511">
        <v>11.07</v>
      </c>
      <c r="F6511" t="s">
        <v>3746</v>
      </c>
      <c r="G6511" t="s">
        <v>3741</v>
      </c>
      <c r="H6511" t="s">
        <v>3740</v>
      </c>
      <c r="I6511" t="s">
        <v>3740</v>
      </c>
      <c r="J6511">
        <v>0</v>
      </c>
      <c r="K6511" t="s">
        <v>3740</v>
      </c>
    </row>
    <row r="6512" spans="2:11" x14ac:dyDescent="0.3">
      <c r="B6512" t="s">
        <v>5531</v>
      </c>
      <c r="C6512">
        <v>20.234999999999999</v>
      </c>
      <c r="D6512" t="s">
        <v>3750</v>
      </c>
      <c r="E6512">
        <v>5.19</v>
      </c>
      <c r="F6512" t="s">
        <v>3748</v>
      </c>
      <c r="G6512" t="s">
        <v>3740</v>
      </c>
      <c r="H6512" t="s">
        <v>3740</v>
      </c>
      <c r="I6512" t="s">
        <v>3741</v>
      </c>
      <c r="J6512">
        <v>1</v>
      </c>
      <c r="K6512" t="s">
        <v>3740</v>
      </c>
    </row>
    <row r="6513" spans="2:11" x14ac:dyDescent="0.3">
      <c r="B6513" t="s">
        <v>5532</v>
      </c>
      <c r="C6513">
        <v>25.27</v>
      </c>
      <c r="D6513" t="s">
        <v>3749</v>
      </c>
      <c r="E6513">
        <v>5.7</v>
      </c>
      <c r="F6513" t="s">
        <v>3747</v>
      </c>
      <c r="G6513" t="s">
        <v>3741</v>
      </c>
      <c r="H6513" t="s">
        <v>3740</v>
      </c>
      <c r="I6513" t="s">
        <v>3740</v>
      </c>
      <c r="J6513">
        <v>1</v>
      </c>
      <c r="K6513" t="s">
        <v>3740</v>
      </c>
    </row>
    <row r="6514" spans="2:11" x14ac:dyDescent="0.3">
      <c r="B6514" t="s">
        <v>5533</v>
      </c>
      <c r="C6514">
        <v>24.24</v>
      </c>
      <c r="D6514" t="s">
        <v>3750</v>
      </c>
      <c r="E6514">
        <v>6.15</v>
      </c>
      <c r="F6514" t="s">
        <v>3747</v>
      </c>
      <c r="G6514" t="s">
        <v>3740</v>
      </c>
      <c r="H6514" t="s">
        <v>3740</v>
      </c>
      <c r="I6514" t="s">
        <v>3740</v>
      </c>
      <c r="J6514">
        <v>0</v>
      </c>
      <c r="K6514" t="s">
        <v>3740</v>
      </c>
    </row>
    <row r="6515" spans="2:11" x14ac:dyDescent="0.3">
      <c r="B6515" t="s">
        <v>5534</v>
      </c>
      <c r="C6515">
        <v>35.75</v>
      </c>
      <c r="D6515" t="s">
        <v>3745</v>
      </c>
      <c r="E6515">
        <v>5.07</v>
      </c>
      <c r="F6515" t="s">
        <v>3748</v>
      </c>
      <c r="G6515" t="s">
        <v>3740</v>
      </c>
      <c r="H6515" t="s">
        <v>3740</v>
      </c>
      <c r="I6515" t="s">
        <v>3740</v>
      </c>
      <c r="J6515">
        <v>0</v>
      </c>
      <c r="K6515" t="s">
        <v>3740</v>
      </c>
    </row>
    <row r="6516" spans="2:11" x14ac:dyDescent="0.3">
      <c r="B6516" t="s">
        <v>5535</v>
      </c>
      <c r="C6516">
        <v>29.92</v>
      </c>
      <c r="D6516" t="s">
        <v>3749</v>
      </c>
      <c r="E6516">
        <v>10.97</v>
      </c>
      <c r="F6516" t="s">
        <v>3746</v>
      </c>
      <c r="G6516" t="s">
        <v>3741</v>
      </c>
      <c r="H6516" t="s">
        <v>3740</v>
      </c>
      <c r="I6516" t="s">
        <v>3740</v>
      </c>
      <c r="J6516">
        <v>1</v>
      </c>
      <c r="K6516" t="s">
        <v>3740</v>
      </c>
    </row>
    <row r="6517" spans="2:11" x14ac:dyDescent="0.3">
      <c r="B6517" t="s">
        <v>5536</v>
      </c>
      <c r="C6517">
        <v>26.2</v>
      </c>
      <c r="D6517" t="s">
        <v>3749</v>
      </c>
      <c r="E6517">
        <v>10.93</v>
      </c>
      <c r="F6517" t="s">
        <v>3746</v>
      </c>
      <c r="G6517" t="s">
        <v>3741</v>
      </c>
      <c r="H6517" t="s">
        <v>3740</v>
      </c>
      <c r="I6517" t="s">
        <v>3740</v>
      </c>
      <c r="J6517">
        <v>1</v>
      </c>
      <c r="K6517" t="s">
        <v>3740</v>
      </c>
    </row>
    <row r="6518" spans="2:11" x14ac:dyDescent="0.3">
      <c r="B6518" t="s">
        <v>5537</v>
      </c>
      <c r="C6518">
        <v>26.695</v>
      </c>
      <c r="D6518" t="s">
        <v>3749</v>
      </c>
      <c r="E6518">
        <v>4.21</v>
      </c>
      <c r="F6518" t="s">
        <v>3748</v>
      </c>
      <c r="G6518" t="s">
        <v>3741</v>
      </c>
      <c r="H6518" t="s">
        <v>3740</v>
      </c>
      <c r="I6518" t="s">
        <v>3741</v>
      </c>
      <c r="J6518">
        <v>1</v>
      </c>
      <c r="K6518" t="s">
        <v>3740</v>
      </c>
    </row>
    <row r="6519" spans="2:11" x14ac:dyDescent="0.3">
      <c r="B6519" t="s">
        <v>5538</v>
      </c>
      <c r="C6519">
        <v>23.16</v>
      </c>
      <c r="D6519" t="s">
        <v>3750</v>
      </c>
      <c r="E6519">
        <v>5.5</v>
      </c>
      <c r="F6519" t="s">
        <v>3748</v>
      </c>
      <c r="G6519" t="s">
        <v>3740</v>
      </c>
      <c r="H6519" t="s">
        <v>3740</v>
      </c>
      <c r="I6519" t="s">
        <v>3740</v>
      </c>
      <c r="J6519">
        <v>0</v>
      </c>
      <c r="K6519" t="s">
        <v>3740</v>
      </c>
    </row>
    <row r="6520" spans="2:11" x14ac:dyDescent="0.3">
      <c r="B6520" t="s">
        <v>5539</v>
      </c>
      <c r="C6520">
        <v>32.585000000000001</v>
      </c>
      <c r="D6520" t="s">
        <v>3745</v>
      </c>
      <c r="E6520">
        <v>4.93</v>
      </c>
      <c r="F6520" t="s">
        <v>3748</v>
      </c>
      <c r="G6520" t="s">
        <v>3741</v>
      </c>
      <c r="H6520" t="s">
        <v>3740</v>
      </c>
      <c r="I6520" t="s">
        <v>3740</v>
      </c>
      <c r="J6520">
        <v>1</v>
      </c>
      <c r="K6520" t="s">
        <v>3740</v>
      </c>
    </row>
    <row r="6521" spans="2:11" x14ac:dyDescent="0.3">
      <c r="B6521" t="s">
        <v>5540</v>
      </c>
      <c r="C6521">
        <v>33.97</v>
      </c>
      <c r="D6521" t="s">
        <v>3745</v>
      </c>
      <c r="E6521">
        <v>5.6</v>
      </c>
      <c r="F6521" t="s">
        <v>3748</v>
      </c>
      <c r="G6521" t="s">
        <v>3741</v>
      </c>
      <c r="H6521" t="s">
        <v>3740</v>
      </c>
      <c r="I6521" t="s">
        <v>3740</v>
      </c>
      <c r="J6521">
        <v>0</v>
      </c>
      <c r="K6521" t="s">
        <v>3740</v>
      </c>
    </row>
    <row r="6522" spans="2:11" x14ac:dyDescent="0.3">
      <c r="B6522" t="s">
        <v>5541</v>
      </c>
      <c r="C6522">
        <v>16.57</v>
      </c>
      <c r="D6522" t="s">
        <v>3751</v>
      </c>
      <c r="E6522">
        <v>9.99</v>
      </c>
      <c r="F6522" t="s">
        <v>3746</v>
      </c>
      <c r="G6522" t="s">
        <v>3740</v>
      </c>
      <c r="H6522" t="s">
        <v>3740</v>
      </c>
      <c r="I6522" t="s">
        <v>3740</v>
      </c>
      <c r="J6522">
        <v>0</v>
      </c>
      <c r="K6522" t="s">
        <v>3740</v>
      </c>
    </row>
    <row r="6523" spans="2:11" x14ac:dyDescent="0.3">
      <c r="B6523" t="s">
        <v>5542</v>
      </c>
      <c r="C6523">
        <v>17.55</v>
      </c>
      <c r="D6523" t="s">
        <v>3751</v>
      </c>
      <c r="E6523">
        <v>5.93</v>
      </c>
      <c r="F6523" t="s">
        <v>3747</v>
      </c>
      <c r="G6523" t="s">
        <v>3740</v>
      </c>
      <c r="H6523" t="s">
        <v>3740</v>
      </c>
      <c r="I6523" t="s">
        <v>3741</v>
      </c>
      <c r="J6523">
        <v>1</v>
      </c>
      <c r="K6523" t="s">
        <v>3740</v>
      </c>
    </row>
    <row r="6524" spans="2:11" x14ac:dyDescent="0.3">
      <c r="B6524" t="s">
        <v>5543</v>
      </c>
      <c r="C6524">
        <v>29.41</v>
      </c>
      <c r="D6524" t="s">
        <v>3749</v>
      </c>
      <c r="E6524">
        <v>6.29</v>
      </c>
      <c r="F6524" t="s">
        <v>3747</v>
      </c>
      <c r="G6524" t="s">
        <v>3741</v>
      </c>
      <c r="H6524" t="s">
        <v>3740</v>
      </c>
      <c r="I6524" t="s">
        <v>3740</v>
      </c>
      <c r="J6524">
        <v>1</v>
      </c>
      <c r="K6524" t="s">
        <v>3740</v>
      </c>
    </row>
    <row r="6525" spans="2:11" x14ac:dyDescent="0.3">
      <c r="B6525" t="s">
        <v>5544</v>
      </c>
      <c r="C6525">
        <v>17.91</v>
      </c>
      <c r="D6525" t="s">
        <v>3751</v>
      </c>
      <c r="E6525">
        <v>5.65</v>
      </c>
      <c r="F6525" t="s">
        <v>3748</v>
      </c>
      <c r="G6525" t="s">
        <v>3740</v>
      </c>
      <c r="H6525" t="s">
        <v>3740</v>
      </c>
      <c r="I6525" t="s">
        <v>3740</v>
      </c>
      <c r="J6525">
        <v>1</v>
      </c>
      <c r="K6525" t="s">
        <v>3740</v>
      </c>
    </row>
    <row r="6526" spans="2:11" x14ac:dyDescent="0.3">
      <c r="B6526" t="s">
        <v>5545</v>
      </c>
      <c r="C6526">
        <v>31.57</v>
      </c>
      <c r="D6526" t="s">
        <v>3745</v>
      </c>
      <c r="E6526">
        <v>6.15</v>
      </c>
      <c r="F6526" t="s">
        <v>3747</v>
      </c>
      <c r="G6526" t="s">
        <v>3740</v>
      </c>
      <c r="H6526" t="s">
        <v>3740</v>
      </c>
      <c r="I6526" t="s">
        <v>3740</v>
      </c>
      <c r="J6526">
        <v>1</v>
      </c>
      <c r="K6526" t="s">
        <v>3740</v>
      </c>
    </row>
    <row r="6527" spans="2:11" x14ac:dyDescent="0.3">
      <c r="B6527" t="s">
        <v>5546</v>
      </c>
      <c r="C6527">
        <v>33.18</v>
      </c>
      <c r="D6527" t="s">
        <v>3745</v>
      </c>
      <c r="E6527">
        <v>5.22</v>
      </c>
      <c r="F6527" t="s">
        <v>3748</v>
      </c>
      <c r="G6527" t="s">
        <v>3740</v>
      </c>
      <c r="H6527" t="s">
        <v>3742</v>
      </c>
      <c r="I6527" t="s">
        <v>3740</v>
      </c>
      <c r="J6527">
        <v>1</v>
      </c>
      <c r="K6527" t="s">
        <v>3740</v>
      </c>
    </row>
    <row r="6528" spans="2:11" x14ac:dyDescent="0.3">
      <c r="B6528" t="s">
        <v>5547</v>
      </c>
      <c r="C6528">
        <v>37</v>
      </c>
      <c r="D6528" t="s">
        <v>3745</v>
      </c>
      <c r="E6528">
        <v>11.66</v>
      </c>
      <c r="F6528" t="s">
        <v>3746</v>
      </c>
      <c r="G6528" t="s">
        <v>3740</v>
      </c>
      <c r="H6528" t="s">
        <v>3740</v>
      </c>
      <c r="I6528" t="s">
        <v>3740</v>
      </c>
      <c r="J6528">
        <v>0</v>
      </c>
      <c r="K6528" t="s">
        <v>3740</v>
      </c>
    </row>
    <row r="6529" spans="2:11" x14ac:dyDescent="0.3">
      <c r="B6529" t="s">
        <v>5548</v>
      </c>
      <c r="C6529">
        <v>18.905000000000001</v>
      </c>
      <c r="D6529" t="s">
        <v>3750</v>
      </c>
      <c r="E6529">
        <v>4.91</v>
      </c>
      <c r="F6529" t="s">
        <v>3748</v>
      </c>
      <c r="G6529" t="s">
        <v>3741</v>
      </c>
      <c r="H6529" t="s">
        <v>3740</v>
      </c>
      <c r="I6529" t="s">
        <v>3740</v>
      </c>
      <c r="J6529">
        <v>1</v>
      </c>
      <c r="K6529" t="s">
        <v>3740</v>
      </c>
    </row>
    <row r="6530" spans="2:11" x14ac:dyDescent="0.3">
      <c r="B6530" t="s">
        <v>5549</v>
      </c>
      <c r="C6530">
        <v>20.03</v>
      </c>
      <c r="D6530" t="s">
        <v>3750</v>
      </c>
      <c r="E6530">
        <v>9.25</v>
      </c>
      <c r="F6530" t="s">
        <v>3746</v>
      </c>
      <c r="G6530" t="s">
        <v>3741</v>
      </c>
      <c r="H6530" t="s">
        <v>3740</v>
      </c>
      <c r="I6530" t="s">
        <v>3740</v>
      </c>
      <c r="J6530">
        <v>0</v>
      </c>
      <c r="K6530" t="s">
        <v>3740</v>
      </c>
    </row>
    <row r="6531" spans="2:11" x14ac:dyDescent="0.3">
      <c r="B6531" t="s">
        <v>5550</v>
      </c>
      <c r="C6531">
        <v>16.7</v>
      </c>
      <c r="D6531" t="s">
        <v>3751</v>
      </c>
      <c r="E6531">
        <v>11.48</v>
      </c>
      <c r="F6531" t="s">
        <v>3746</v>
      </c>
      <c r="G6531" t="s">
        <v>3740</v>
      </c>
      <c r="H6531" t="s">
        <v>3740</v>
      </c>
      <c r="I6531" t="s">
        <v>3740</v>
      </c>
      <c r="J6531">
        <v>0</v>
      </c>
      <c r="K6531" t="s">
        <v>3740</v>
      </c>
    </row>
    <row r="6532" spans="2:11" x14ac:dyDescent="0.3">
      <c r="B6532" t="s">
        <v>5551</v>
      </c>
      <c r="C6532">
        <v>39.82</v>
      </c>
      <c r="D6532" t="s">
        <v>3745</v>
      </c>
      <c r="E6532">
        <v>6.06</v>
      </c>
      <c r="F6532" t="s">
        <v>3747</v>
      </c>
      <c r="G6532" t="s">
        <v>3740</v>
      </c>
      <c r="H6532" t="s">
        <v>3740</v>
      </c>
      <c r="I6532" t="s">
        <v>3740</v>
      </c>
      <c r="J6532">
        <v>0</v>
      </c>
      <c r="K6532" t="s">
        <v>3740</v>
      </c>
    </row>
    <row r="6533" spans="2:11" x14ac:dyDescent="0.3">
      <c r="B6533" t="s">
        <v>5552</v>
      </c>
      <c r="C6533">
        <v>22.04</v>
      </c>
      <c r="D6533" t="s">
        <v>3750</v>
      </c>
      <c r="E6533">
        <v>5.86</v>
      </c>
      <c r="F6533" t="s">
        <v>3747</v>
      </c>
      <c r="G6533" t="s">
        <v>3740</v>
      </c>
      <c r="H6533" t="s">
        <v>3740</v>
      </c>
      <c r="I6533" t="s">
        <v>3740</v>
      </c>
      <c r="J6533">
        <v>1</v>
      </c>
      <c r="K6533" t="s">
        <v>3740</v>
      </c>
    </row>
    <row r="6534" spans="2:11" x14ac:dyDescent="0.3">
      <c r="B6534" t="s">
        <v>5553</v>
      </c>
      <c r="C6534">
        <v>28.27</v>
      </c>
      <c r="D6534" t="s">
        <v>3749</v>
      </c>
      <c r="E6534">
        <v>5.33</v>
      </c>
      <c r="F6534" t="s">
        <v>3748</v>
      </c>
      <c r="G6534" t="s">
        <v>3740</v>
      </c>
      <c r="H6534" t="s">
        <v>3740</v>
      </c>
      <c r="I6534" t="s">
        <v>3740</v>
      </c>
      <c r="J6534">
        <v>0</v>
      </c>
      <c r="K6534" t="s">
        <v>3740</v>
      </c>
    </row>
    <row r="6535" spans="2:11" x14ac:dyDescent="0.3">
      <c r="B6535" t="s">
        <v>5554</v>
      </c>
      <c r="C6535">
        <v>18.5</v>
      </c>
      <c r="D6535" t="s">
        <v>3750</v>
      </c>
      <c r="E6535">
        <v>5.33</v>
      </c>
      <c r="F6535" t="s">
        <v>3748</v>
      </c>
      <c r="G6535" t="s">
        <v>3740</v>
      </c>
      <c r="H6535" t="s">
        <v>3740</v>
      </c>
      <c r="I6535" t="s">
        <v>3740</v>
      </c>
      <c r="J6535">
        <v>0</v>
      </c>
      <c r="K6535" t="s">
        <v>3740</v>
      </c>
    </row>
    <row r="6536" spans="2:11" x14ac:dyDescent="0.3">
      <c r="B6536" t="s">
        <v>5555</v>
      </c>
      <c r="C6536">
        <v>38.6</v>
      </c>
      <c r="D6536" t="s">
        <v>3745</v>
      </c>
      <c r="E6536">
        <v>6.02</v>
      </c>
      <c r="F6536" t="s">
        <v>3747</v>
      </c>
      <c r="G6536" t="s">
        <v>3740</v>
      </c>
      <c r="H6536" t="s">
        <v>3740</v>
      </c>
      <c r="I6536" t="s">
        <v>3740</v>
      </c>
      <c r="J6536">
        <v>1</v>
      </c>
      <c r="K6536" t="s">
        <v>3740</v>
      </c>
    </row>
    <row r="6537" spans="2:11" x14ac:dyDescent="0.3">
      <c r="B6537" t="s">
        <v>5556</v>
      </c>
      <c r="C6537">
        <v>43.12</v>
      </c>
      <c r="D6537" t="s">
        <v>3745</v>
      </c>
      <c r="E6537">
        <v>6.25</v>
      </c>
      <c r="F6537" t="s">
        <v>3747</v>
      </c>
      <c r="G6537" t="s">
        <v>3740</v>
      </c>
      <c r="H6537" t="s">
        <v>3740</v>
      </c>
      <c r="I6537" t="s">
        <v>3740</v>
      </c>
      <c r="J6537">
        <v>1</v>
      </c>
      <c r="K6537" t="s">
        <v>3740</v>
      </c>
    </row>
    <row r="6538" spans="2:11" x14ac:dyDescent="0.3">
      <c r="B6538" t="s">
        <v>5557</v>
      </c>
      <c r="C6538">
        <v>30.5</v>
      </c>
      <c r="D6538" t="s">
        <v>3745</v>
      </c>
      <c r="E6538">
        <v>4.8099999999999996</v>
      </c>
      <c r="F6538" t="s">
        <v>3748</v>
      </c>
      <c r="G6538" t="s">
        <v>3740</v>
      </c>
      <c r="H6538" t="s">
        <v>3740</v>
      </c>
      <c r="I6538" t="s">
        <v>3740</v>
      </c>
      <c r="J6538">
        <v>1</v>
      </c>
      <c r="K6538" t="s">
        <v>3740</v>
      </c>
    </row>
    <row r="6539" spans="2:11" x14ac:dyDescent="0.3">
      <c r="B6539" t="s">
        <v>5558</v>
      </c>
      <c r="C6539">
        <v>27.61</v>
      </c>
      <c r="D6539" t="s">
        <v>3749</v>
      </c>
      <c r="E6539">
        <v>4.5999999999999996</v>
      </c>
      <c r="F6539" t="s">
        <v>3748</v>
      </c>
      <c r="G6539" t="s">
        <v>3740</v>
      </c>
      <c r="H6539" t="s">
        <v>3740</v>
      </c>
      <c r="I6539" t="s">
        <v>3740</v>
      </c>
      <c r="J6539">
        <v>1</v>
      </c>
      <c r="K6539" t="s">
        <v>3740</v>
      </c>
    </row>
    <row r="6540" spans="2:11" x14ac:dyDescent="0.3">
      <c r="B6540" t="s">
        <v>5559</v>
      </c>
      <c r="C6540">
        <v>27.1</v>
      </c>
      <c r="D6540" t="s">
        <v>3749</v>
      </c>
      <c r="E6540">
        <v>5.08</v>
      </c>
      <c r="F6540" t="s">
        <v>3748</v>
      </c>
      <c r="G6540" t="s">
        <v>3740</v>
      </c>
      <c r="H6540" t="s">
        <v>3740</v>
      </c>
      <c r="I6540" t="s">
        <v>3740</v>
      </c>
      <c r="J6540">
        <v>1</v>
      </c>
      <c r="K6540" t="s">
        <v>3740</v>
      </c>
    </row>
    <row r="6541" spans="2:11" x14ac:dyDescent="0.3">
      <c r="B6541" t="s">
        <v>5560</v>
      </c>
      <c r="C6541">
        <v>35.93</v>
      </c>
      <c r="D6541" t="s">
        <v>3745</v>
      </c>
      <c r="E6541">
        <v>5.43</v>
      </c>
      <c r="F6541" t="s">
        <v>3748</v>
      </c>
      <c r="G6541" t="s">
        <v>3740</v>
      </c>
      <c r="H6541" t="s">
        <v>3742</v>
      </c>
      <c r="I6541" t="s">
        <v>3740</v>
      </c>
      <c r="J6541">
        <v>1</v>
      </c>
      <c r="K6541" t="s">
        <v>3740</v>
      </c>
    </row>
    <row r="6542" spans="2:11" x14ac:dyDescent="0.3">
      <c r="B6542" t="s">
        <v>5561</v>
      </c>
      <c r="C6542">
        <v>32.68</v>
      </c>
      <c r="D6542" t="s">
        <v>3745</v>
      </c>
      <c r="E6542">
        <v>5.44</v>
      </c>
      <c r="F6542" t="s">
        <v>3748</v>
      </c>
      <c r="G6542" t="s">
        <v>3740</v>
      </c>
      <c r="H6542" t="s">
        <v>3740</v>
      </c>
      <c r="I6542" t="s">
        <v>3740</v>
      </c>
      <c r="J6542">
        <v>0</v>
      </c>
      <c r="K6542" t="s">
        <v>3740</v>
      </c>
    </row>
    <row r="6543" spans="2:11" x14ac:dyDescent="0.3">
      <c r="B6543" t="s">
        <v>5562</v>
      </c>
      <c r="C6543">
        <v>20.74</v>
      </c>
      <c r="D6543" t="s">
        <v>3750</v>
      </c>
      <c r="E6543">
        <v>11.69</v>
      </c>
      <c r="F6543" t="s">
        <v>3746</v>
      </c>
      <c r="G6543" t="s">
        <v>3741</v>
      </c>
      <c r="H6543" t="s">
        <v>3740</v>
      </c>
      <c r="I6543" t="s">
        <v>3740</v>
      </c>
      <c r="J6543">
        <v>1</v>
      </c>
      <c r="K6543" t="s">
        <v>3740</v>
      </c>
    </row>
    <row r="6544" spans="2:11" x14ac:dyDescent="0.3">
      <c r="B6544" t="s">
        <v>5563</v>
      </c>
      <c r="C6544">
        <v>15.57</v>
      </c>
      <c r="D6544" t="s">
        <v>3751</v>
      </c>
      <c r="E6544">
        <v>6.07</v>
      </c>
      <c r="F6544" t="s">
        <v>3747</v>
      </c>
      <c r="G6544" t="s">
        <v>3740</v>
      </c>
      <c r="H6544" t="s">
        <v>3740</v>
      </c>
      <c r="I6544" t="s">
        <v>3740</v>
      </c>
      <c r="J6544">
        <v>0</v>
      </c>
      <c r="K6544" t="s">
        <v>3740</v>
      </c>
    </row>
    <row r="6545" spans="2:11" x14ac:dyDescent="0.3">
      <c r="B6545" t="s">
        <v>5564</v>
      </c>
      <c r="C6545">
        <v>23.844999999999999</v>
      </c>
      <c r="D6545" t="s">
        <v>3750</v>
      </c>
      <c r="E6545">
        <v>4.3600000000000003</v>
      </c>
      <c r="F6545" t="s">
        <v>3748</v>
      </c>
      <c r="G6545" t="s">
        <v>3740</v>
      </c>
      <c r="H6545" t="s">
        <v>3740</v>
      </c>
      <c r="I6545" t="s">
        <v>3740</v>
      </c>
      <c r="J6545">
        <v>0</v>
      </c>
      <c r="K6545" t="s">
        <v>3740</v>
      </c>
    </row>
    <row r="6546" spans="2:11" x14ac:dyDescent="0.3">
      <c r="B6546" t="s">
        <v>5565</v>
      </c>
      <c r="C6546">
        <v>22.895</v>
      </c>
      <c r="D6546" t="s">
        <v>3750</v>
      </c>
      <c r="E6546">
        <v>5.24</v>
      </c>
      <c r="F6546" t="s">
        <v>3748</v>
      </c>
      <c r="G6546" t="s">
        <v>3740</v>
      </c>
      <c r="H6546" t="s">
        <v>3740</v>
      </c>
      <c r="I6546" t="s">
        <v>3740</v>
      </c>
      <c r="J6546">
        <v>1</v>
      </c>
      <c r="K6546" t="s">
        <v>3740</v>
      </c>
    </row>
    <row r="6547" spans="2:11" x14ac:dyDescent="0.3">
      <c r="B6547" t="s">
        <v>5566</v>
      </c>
      <c r="C6547">
        <v>21.945</v>
      </c>
      <c r="D6547" t="s">
        <v>3750</v>
      </c>
      <c r="E6547">
        <v>5.37</v>
      </c>
      <c r="F6547" t="s">
        <v>3748</v>
      </c>
      <c r="G6547" t="s">
        <v>3740</v>
      </c>
      <c r="H6547" t="s">
        <v>3740</v>
      </c>
      <c r="I6547" t="s">
        <v>3740</v>
      </c>
      <c r="J6547">
        <v>1</v>
      </c>
      <c r="K6547" t="s">
        <v>3740</v>
      </c>
    </row>
    <row r="6548" spans="2:11" x14ac:dyDescent="0.3">
      <c r="B6548" t="s">
        <v>5567</v>
      </c>
      <c r="C6548">
        <v>19.47</v>
      </c>
      <c r="D6548" t="s">
        <v>3750</v>
      </c>
      <c r="E6548">
        <v>6.6</v>
      </c>
      <c r="F6548" t="s">
        <v>3746</v>
      </c>
      <c r="G6548" t="s">
        <v>3741</v>
      </c>
      <c r="H6548" t="s">
        <v>3740</v>
      </c>
      <c r="I6548" t="s">
        <v>3740</v>
      </c>
      <c r="J6548">
        <v>0</v>
      </c>
      <c r="K6548" t="s">
        <v>3740</v>
      </c>
    </row>
    <row r="6549" spans="2:11" x14ac:dyDescent="0.3">
      <c r="B6549" t="s">
        <v>5568</v>
      </c>
      <c r="C6549">
        <v>15.61</v>
      </c>
      <c r="D6549" t="s">
        <v>3751</v>
      </c>
      <c r="E6549">
        <v>5.77</v>
      </c>
      <c r="F6549" t="s">
        <v>3747</v>
      </c>
      <c r="G6549" t="s">
        <v>3740</v>
      </c>
      <c r="H6549" t="s">
        <v>3740</v>
      </c>
      <c r="I6549" t="s">
        <v>3740</v>
      </c>
      <c r="J6549">
        <v>0</v>
      </c>
      <c r="K6549" t="s">
        <v>3740</v>
      </c>
    </row>
    <row r="6550" spans="2:11" x14ac:dyDescent="0.3">
      <c r="B6550" t="s">
        <v>5569</v>
      </c>
      <c r="C6550">
        <v>28.6</v>
      </c>
      <c r="D6550" t="s">
        <v>3749</v>
      </c>
      <c r="E6550">
        <v>6.08</v>
      </c>
      <c r="F6550" t="s">
        <v>3747</v>
      </c>
      <c r="G6550" t="s">
        <v>3740</v>
      </c>
      <c r="H6550" t="s">
        <v>3740</v>
      </c>
      <c r="I6550" t="s">
        <v>3741</v>
      </c>
      <c r="J6550">
        <v>1</v>
      </c>
      <c r="K6550" t="s">
        <v>3740</v>
      </c>
    </row>
    <row r="6551" spans="2:11" x14ac:dyDescent="0.3">
      <c r="B6551" t="s">
        <v>5570</v>
      </c>
      <c r="C6551">
        <v>46.53</v>
      </c>
      <c r="D6551" t="s">
        <v>3745</v>
      </c>
      <c r="E6551">
        <v>4.16</v>
      </c>
      <c r="F6551" t="s">
        <v>3748</v>
      </c>
      <c r="G6551" t="s">
        <v>3740</v>
      </c>
      <c r="H6551" t="s">
        <v>3740</v>
      </c>
      <c r="I6551" t="s">
        <v>3740</v>
      </c>
      <c r="J6551">
        <v>0</v>
      </c>
      <c r="K6551" t="s">
        <v>3740</v>
      </c>
    </row>
    <row r="6552" spans="2:11" x14ac:dyDescent="0.3">
      <c r="B6552" t="s">
        <v>5571</v>
      </c>
      <c r="C6552">
        <v>34.99</v>
      </c>
      <c r="D6552" t="s">
        <v>3745</v>
      </c>
      <c r="E6552">
        <v>5.0999999999999996</v>
      </c>
      <c r="F6552" t="s">
        <v>3748</v>
      </c>
      <c r="G6552" t="s">
        <v>3740</v>
      </c>
      <c r="H6552" t="s">
        <v>3740</v>
      </c>
      <c r="I6552" t="s">
        <v>3741</v>
      </c>
      <c r="J6552">
        <v>1</v>
      </c>
      <c r="K6552" t="s">
        <v>3740</v>
      </c>
    </row>
    <row r="6553" spans="2:11" x14ac:dyDescent="0.3">
      <c r="B6553" t="s">
        <v>5572</v>
      </c>
      <c r="C6553">
        <v>17.05</v>
      </c>
      <c r="D6553" t="s">
        <v>3751</v>
      </c>
      <c r="E6553">
        <v>5.3</v>
      </c>
      <c r="F6553" t="s">
        <v>3748</v>
      </c>
      <c r="G6553" t="s">
        <v>3740</v>
      </c>
      <c r="H6553" t="s">
        <v>3740</v>
      </c>
      <c r="I6553" t="s">
        <v>3741</v>
      </c>
      <c r="J6553">
        <v>1</v>
      </c>
      <c r="K6553" t="s">
        <v>3740</v>
      </c>
    </row>
    <row r="6554" spans="2:11" x14ac:dyDescent="0.3">
      <c r="B6554" t="s">
        <v>5573</v>
      </c>
      <c r="C6554">
        <v>37.18</v>
      </c>
      <c r="D6554" t="s">
        <v>3745</v>
      </c>
      <c r="E6554">
        <v>4.9000000000000004</v>
      </c>
      <c r="F6554" t="s">
        <v>3748</v>
      </c>
      <c r="G6554" t="s">
        <v>3740</v>
      </c>
      <c r="H6554" t="s">
        <v>3740</v>
      </c>
      <c r="I6554" t="s">
        <v>3740</v>
      </c>
      <c r="J6554">
        <v>0</v>
      </c>
      <c r="K6554" t="s">
        <v>3740</v>
      </c>
    </row>
    <row r="6555" spans="2:11" x14ac:dyDescent="0.3">
      <c r="B6555" t="s">
        <v>5574</v>
      </c>
      <c r="C6555">
        <v>35.200000000000003</v>
      </c>
      <c r="D6555" t="s">
        <v>3745</v>
      </c>
      <c r="E6555">
        <v>5.55</v>
      </c>
      <c r="F6555" t="s">
        <v>3748</v>
      </c>
      <c r="G6555" t="s">
        <v>3740</v>
      </c>
      <c r="H6555" t="s">
        <v>3740</v>
      </c>
      <c r="I6555" t="s">
        <v>3740</v>
      </c>
      <c r="J6555">
        <v>0</v>
      </c>
      <c r="K6555" t="s">
        <v>3740</v>
      </c>
    </row>
    <row r="6556" spans="2:11" x14ac:dyDescent="0.3">
      <c r="B6556" t="s">
        <v>5575</v>
      </c>
      <c r="C6556">
        <v>37.335000000000001</v>
      </c>
      <c r="D6556" t="s">
        <v>3745</v>
      </c>
      <c r="E6556">
        <v>4.95</v>
      </c>
      <c r="F6556" t="s">
        <v>3748</v>
      </c>
      <c r="G6556" t="s">
        <v>3740</v>
      </c>
      <c r="H6556" t="s">
        <v>3740</v>
      </c>
      <c r="I6556" t="s">
        <v>3740</v>
      </c>
      <c r="J6556">
        <v>0</v>
      </c>
      <c r="K6556" t="s">
        <v>3740</v>
      </c>
    </row>
    <row r="6557" spans="2:11" x14ac:dyDescent="0.3">
      <c r="B6557" t="s">
        <v>5576</v>
      </c>
      <c r="C6557">
        <v>27.265000000000001</v>
      </c>
      <c r="D6557" t="s">
        <v>3749</v>
      </c>
      <c r="E6557">
        <v>6.46</v>
      </c>
      <c r="F6557" t="s">
        <v>3747</v>
      </c>
      <c r="G6557" t="s">
        <v>3741</v>
      </c>
      <c r="H6557" t="s">
        <v>3740</v>
      </c>
      <c r="I6557" t="s">
        <v>3740</v>
      </c>
      <c r="J6557">
        <v>0</v>
      </c>
      <c r="K6557" t="s">
        <v>3740</v>
      </c>
    </row>
    <row r="6558" spans="2:11" x14ac:dyDescent="0.3">
      <c r="B6558" t="s">
        <v>5577</v>
      </c>
      <c r="C6558">
        <v>30.8</v>
      </c>
      <c r="D6558" t="s">
        <v>3745</v>
      </c>
      <c r="E6558">
        <v>4.9000000000000004</v>
      </c>
      <c r="F6558" t="s">
        <v>3748</v>
      </c>
      <c r="G6558" t="s">
        <v>3741</v>
      </c>
      <c r="H6558" t="s">
        <v>3740</v>
      </c>
      <c r="I6558" t="s">
        <v>3740</v>
      </c>
      <c r="J6558">
        <v>0</v>
      </c>
      <c r="K6558" t="s">
        <v>3740</v>
      </c>
    </row>
    <row r="6559" spans="2:11" x14ac:dyDescent="0.3">
      <c r="B6559" t="s">
        <v>5578</v>
      </c>
      <c r="C6559">
        <v>30.21</v>
      </c>
      <c r="D6559" t="s">
        <v>3745</v>
      </c>
      <c r="E6559">
        <v>5.21</v>
      </c>
      <c r="F6559" t="s">
        <v>3748</v>
      </c>
      <c r="G6559" t="s">
        <v>3740</v>
      </c>
      <c r="H6559" t="s">
        <v>3740</v>
      </c>
      <c r="I6559" t="s">
        <v>3740</v>
      </c>
      <c r="J6559">
        <v>1</v>
      </c>
      <c r="K6559" t="s">
        <v>3740</v>
      </c>
    </row>
    <row r="6560" spans="2:11" x14ac:dyDescent="0.3">
      <c r="B6560" t="s">
        <v>5579</v>
      </c>
      <c r="C6560">
        <v>35.340000000000003</v>
      </c>
      <c r="D6560" t="s">
        <v>3745</v>
      </c>
      <c r="E6560">
        <v>4.13</v>
      </c>
      <c r="F6560" t="s">
        <v>3748</v>
      </c>
      <c r="G6560" t="s">
        <v>3740</v>
      </c>
      <c r="H6560" t="s">
        <v>3742</v>
      </c>
      <c r="I6560" t="s">
        <v>3740</v>
      </c>
      <c r="J6560">
        <v>1</v>
      </c>
      <c r="K6560" t="s">
        <v>3740</v>
      </c>
    </row>
    <row r="6561" spans="2:11" x14ac:dyDescent="0.3">
      <c r="B6561" t="s">
        <v>5580</v>
      </c>
      <c r="C6561">
        <v>26.695</v>
      </c>
      <c r="D6561" t="s">
        <v>3749</v>
      </c>
      <c r="E6561">
        <v>5.28</v>
      </c>
      <c r="F6561" t="s">
        <v>3748</v>
      </c>
      <c r="G6561" t="s">
        <v>3740</v>
      </c>
      <c r="H6561" t="s">
        <v>3740</v>
      </c>
      <c r="I6561" t="s">
        <v>3740</v>
      </c>
      <c r="J6561">
        <v>0</v>
      </c>
      <c r="K6561" t="s">
        <v>3740</v>
      </c>
    </row>
    <row r="6562" spans="2:11" x14ac:dyDescent="0.3">
      <c r="B6562" t="s">
        <v>5581</v>
      </c>
      <c r="C6562">
        <v>29.355</v>
      </c>
      <c r="D6562" t="s">
        <v>3749</v>
      </c>
      <c r="E6562">
        <v>4.68</v>
      </c>
      <c r="F6562" t="s">
        <v>3748</v>
      </c>
      <c r="G6562" t="s">
        <v>3741</v>
      </c>
      <c r="H6562" t="s">
        <v>3740</v>
      </c>
      <c r="I6562" t="s">
        <v>3740</v>
      </c>
      <c r="J6562">
        <v>0</v>
      </c>
      <c r="K6562" t="s">
        <v>3740</v>
      </c>
    </row>
    <row r="6563" spans="2:11" x14ac:dyDescent="0.3">
      <c r="B6563" t="s">
        <v>5582</v>
      </c>
      <c r="C6563">
        <v>29.59</v>
      </c>
      <c r="D6563" t="s">
        <v>3749</v>
      </c>
      <c r="E6563">
        <v>4.0599999999999996</v>
      </c>
      <c r="F6563" t="s">
        <v>3748</v>
      </c>
      <c r="G6563" t="s">
        <v>3740</v>
      </c>
      <c r="H6563" t="s">
        <v>3740</v>
      </c>
      <c r="I6563" t="s">
        <v>3740</v>
      </c>
      <c r="J6563">
        <v>0</v>
      </c>
      <c r="K6563" t="s">
        <v>3740</v>
      </c>
    </row>
    <row r="6564" spans="2:11" x14ac:dyDescent="0.3">
      <c r="B6564" t="s">
        <v>5583</v>
      </c>
      <c r="C6564">
        <v>31.35</v>
      </c>
      <c r="D6564" t="s">
        <v>3745</v>
      </c>
      <c r="E6564">
        <v>4.2</v>
      </c>
      <c r="F6564" t="s">
        <v>3748</v>
      </c>
      <c r="G6564" t="s">
        <v>3740</v>
      </c>
      <c r="H6564" t="s">
        <v>3742</v>
      </c>
      <c r="I6564" t="s">
        <v>3740</v>
      </c>
      <c r="J6564">
        <v>1</v>
      </c>
      <c r="K6564" t="s">
        <v>3740</v>
      </c>
    </row>
    <row r="6565" spans="2:11" x14ac:dyDescent="0.3">
      <c r="B6565" t="s">
        <v>5584</v>
      </c>
      <c r="C6565">
        <v>20.52</v>
      </c>
      <c r="D6565" t="s">
        <v>3750</v>
      </c>
      <c r="E6565">
        <v>4.83</v>
      </c>
      <c r="F6565" t="s">
        <v>3748</v>
      </c>
      <c r="G6565" t="s">
        <v>3740</v>
      </c>
      <c r="H6565" t="s">
        <v>3740</v>
      </c>
      <c r="I6565" t="s">
        <v>3740</v>
      </c>
      <c r="J6565">
        <v>0</v>
      </c>
      <c r="K6565" t="s">
        <v>3740</v>
      </c>
    </row>
    <row r="6566" spans="2:11" x14ac:dyDescent="0.3">
      <c r="B6566" t="s">
        <v>5585</v>
      </c>
      <c r="C6566">
        <v>42.9</v>
      </c>
      <c r="D6566" t="s">
        <v>3745</v>
      </c>
      <c r="E6566">
        <v>4.87</v>
      </c>
      <c r="F6566" t="s">
        <v>3748</v>
      </c>
      <c r="G6566" t="s">
        <v>3741</v>
      </c>
      <c r="H6566" t="s">
        <v>3740</v>
      </c>
      <c r="I6566" t="s">
        <v>3740</v>
      </c>
      <c r="J6566">
        <v>1</v>
      </c>
      <c r="K6566" t="s">
        <v>3740</v>
      </c>
    </row>
    <row r="6567" spans="2:11" x14ac:dyDescent="0.3">
      <c r="B6567" t="s">
        <v>5586</v>
      </c>
      <c r="C6567">
        <v>24.6</v>
      </c>
      <c r="D6567" t="s">
        <v>3750</v>
      </c>
      <c r="E6567">
        <v>5.86</v>
      </c>
      <c r="F6567" t="s">
        <v>3747</v>
      </c>
      <c r="G6567" t="s">
        <v>3740</v>
      </c>
      <c r="H6567" t="s">
        <v>3740</v>
      </c>
      <c r="I6567" t="s">
        <v>3741</v>
      </c>
      <c r="J6567">
        <v>1</v>
      </c>
      <c r="K6567" t="s">
        <v>3740</v>
      </c>
    </row>
    <row r="6568" spans="2:11" x14ac:dyDescent="0.3">
      <c r="B6568" t="s">
        <v>5587</v>
      </c>
      <c r="C6568">
        <v>28.405000000000001</v>
      </c>
      <c r="D6568" t="s">
        <v>3749</v>
      </c>
      <c r="E6568">
        <v>4.12</v>
      </c>
      <c r="F6568" t="s">
        <v>3748</v>
      </c>
      <c r="G6568" t="s">
        <v>3740</v>
      </c>
      <c r="H6568" t="s">
        <v>3740</v>
      </c>
      <c r="I6568" t="s">
        <v>3740</v>
      </c>
      <c r="J6568">
        <v>1</v>
      </c>
      <c r="K6568" t="s">
        <v>3740</v>
      </c>
    </row>
    <row r="6569" spans="2:11" x14ac:dyDescent="0.3">
      <c r="B6569" t="s">
        <v>5588</v>
      </c>
      <c r="C6569">
        <v>34.674999999999997</v>
      </c>
      <c r="D6569" t="s">
        <v>3745</v>
      </c>
      <c r="E6569">
        <v>5.71</v>
      </c>
      <c r="F6569" t="s">
        <v>3747</v>
      </c>
      <c r="G6569" t="s">
        <v>3741</v>
      </c>
      <c r="H6569" t="s">
        <v>3740</v>
      </c>
      <c r="I6569" t="s">
        <v>3740</v>
      </c>
      <c r="J6569">
        <v>1</v>
      </c>
      <c r="K6569" t="s">
        <v>3740</v>
      </c>
    </row>
    <row r="6570" spans="2:11" x14ac:dyDescent="0.3">
      <c r="B6570" t="s">
        <v>5589</v>
      </c>
      <c r="C6570">
        <v>18.850000000000001</v>
      </c>
      <c r="D6570" t="s">
        <v>3750</v>
      </c>
      <c r="E6570">
        <v>6.03</v>
      </c>
      <c r="F6570" t="s">
        <v>3747</v>
      </c>
      <c r="G6570" t="s">
        <v>3740</v>
      </c>
      <c r="H6570" t="s">
        <v>3740</v>
      </c>
      <c r="I6570" t="s">
        <v>3740</v>
      </c>
      <c r="J6570">
        <v>1</v>
      </c>
      <c r="K6570" t="s">
        <v>3740</v>
      </c>
    </row>
    <row r="6571" spans="2:11" x14ac:dyDescent="0.3">
      <c r="B6571" t="s">
        <v>5590</v>
      </c>
      <c r="C6571">
        <v>34.130000000000003</v>
      </c>
      <c r="D6571" t="s">
        <v>3745</v>
      </c>
      <c r="E6571">
        <v>5.65</v>
      </c>
      <c r="F6571" t="s">
        <v>3748</v>
      </c>
      <c r="G6571" t="s">
        <v>3740</v>
      </c>
      <c r="H6571" t="s">
        <v>3740</v>
      </c>
      <c r="I6571" t="s">
        <v>3741</v>
      </c>
      <c r="J6571">
        <v>1</v>
      </c>
      <c r="K6571" t="s">
        <v>3740</v>
      </c>
    </row>
    <row r="6572" spans="2:11" x14ac:dyDescent="0.3">
      <c r="B6572" t="s">
        <v>5591</v>
      </c>
      <c r="C6572">
        <v>17.34</v>
      </c>
      <c r="D6572" t="s">
        <v>3751</v>
      </c>
      <c r="E6572">
        <v>5.05</v>
      </c>
      <c r="F6572" t="s">
        <v>3748</v>
      </c>
      <c r="G6572" t="s">
        <v>3740</v>
      </c>
      <c r="H6572" t="s">
        <v>3740</v>
      </c>
      <c r="I6572" t="s">
        <v>3740</v>
      </c>
      <c r="J6572">
        <v>0</v>
      </c>
      <c r="K6572" t="s">
        <v>3740</v>
      </c>
    </row>
    <row r="6573" spans="2:11" x14ac:dyDescent="0.3">
      <c r="B6573" t="s">
        <v>5592</v>
      </c>
      <c r="C6573">
        <v>17.440000000000001</v>
      </c>
      <c r="D6573" t="s">
        <v>3751</v>
      </c>
      <c r="E6573">
        <v>6.26</v>
      </c>
      <c r="F6573" t="s">
        <v>3747</v>
      </c>
      <c r="G6573" t="s">
        <v>3740</v>
      </c>
      <c r="H6573" t="s">
        <v>3740</v>
      </c>
      <c r="I6573" t="s">
        <v>3740</v>
      </c>
      <c r="J6573">
        <v>0</v>
      </c>
      <c r="K6573" t="s">
        <v>3740</v>
      </c>
    </row>
    <row r="6574" spans="2:11" x14ac:dyDescent="0.3">
      <c r="B6574" t="s">
        <v>5593</v>
      </c>
      <c r="C6574">
        <v>33.659999999999997</v>
      </c>
      <c r="D6574" t="s">
        <v>3745</v>
      </c>
      <c r="E6574">
        <v>4.08</v>
      </c>
      <c r="F6574" t="s">
        <v>3748</v>
      </c>
      <c r="G6574" t="s">
        <v>3741</v>
      </c>
      <c r="H6574" t="s">
        <v>3740</v>
      </c>
      <c r="I6574" t="s">
        <v>3741</v>
      </c>
      <c r="J6574">
        <v>1</v>
      </c>
      <c r="K6574" t="s">
        <v>3740</v>
      </c>
    </row>
    <row r="6575" spans="2:11" x14ac:dyDescent="0.3">
      <c r="B6575" t="s">
        <v>5594</v>
      </c>
      <c r="C6575">
        <v>21.375</v>
      </c>
      <c r="D6575" t="s">
        <v>3750</v>
      </c>
      <c r="E6575">
        <v>6.19</v>
      </c>
      <c r="F6575" t="s">
        <v>3747</v>
      </c>
      <c r="G6575" t="s">
        <v>3741</v>
      </c>
      <c r="H6575" t="s">
        <v>3740</v>
      </c>
      <c r="I6575" t="s">
        <v>3740</v>
      </c>
      <c r="J6575">
        <v>1</v>
      </c>
      <c r="K6575" t="s">
        <v>3740</v>
      </c>
    </row>
    <row r="6576" spans="2:11" x14ac:dyDescent="0.3">
      <c r="B6576" t="s">
        <v>5595</v>
      </c>
      <c r="C6576">
        <v>27.14</v>
      </c>
      <c r="D6576" t="s">
        <v>3749</v>
      </c>
      <c r="E6576">
        <v>6.01</v>
      </c>
      <c r="F6576" t="s">
        <v>3747</v>
      </c>
      <c r="G6576" t="s">
        <v>3740</v>
      </c>
      <c r="H6576" t="s">
        <v>3740</v>
      </c>
      <c r="I6576" t="s">
        <v>3740</v>
      </c>
      <c r="J6576">
        <v>1</v>
      </c>
      <c r="K6576" t="s">
        <v>3740</v>
      </c>
    </row>
    <row r="6577" spans="2:11" x14ac:dyDescent="0.3">
      <c r="B6577" t="s">
        <v>5596</v>
      </c>
      <c r="C6577">
        <v>35.78</v>
      </c>
      <c r="D6577" t="s">
        <v>3745</v>
      </c>
      <c r="E6577">
        <v>6.07</v>
      </c>
      <c r="F6577" t="s">
        <v>3747</v>
      </c>
      <c r="G6577" t="s">
        <v>3740</v>
      </c>
      <c r="H6577" t="s">
        <v>3742</v>
      </c>
      <c r="I6577" t="s">
        <v>3740</v>
      </c>
      <c r="J6577">
        <v>1</v>
      </c>
      <c r="K6577" t="s">
        <v>3740</v>
      </c>
    </row>
    <row r="6578" spans="2:11" x14ac:dyDescent="0.3">
      <c r="B6578" t="s">
        <v>5597</v>
      </c>
      <c r="C6578">
        <v>34.96</v>
      </c>
      <c r="D6578" t="s">
        <v>3745</v>
      </c>
      <c r="E6578">
        <v>5.63</v>
      </c>
      <c r="F6578" t="s">
        <v>3748</v>
      </c>
      <c r="G6578" t="s">
        <v>3740</v>
      </c>
      <c r="H6578" t="s">
        <v>3740</v>
      </c>
      <c r="I6578" t="s">
        <v>3740</v>
      </c>
      <c r="J6578">
        <v>0</v>
      </c>
      <c r="K6578" t="s">
        <v>3740</v>
      </c>
    </row>
    <row r="6579" spans="2:11" x14ac:dyDescent="0.3">
      <c r="B6579" t="s">
        <v>5598</v>
      </c>
      <c r="C6579">
        <v>38.39</v>
      </c>
      <c r="D6579" t="s">
        <v>3745</v>
      </c>
      <c r="E6579">
        <v>6.05</v>
      </c>
      <c r="F6579" t="s">
        <v>3747</v>
      </c>
      <c r="G6579" t="s">
        <v>3740</v>
      </c>
      <c r="H6579" t="s">
        <v>3740</v>
      </c>
      <c r="I6579" t="s">
        <v>3740</v>
      </c>
      <c r="J6579">
        <v>0</v>
      </c>
      <c r="K6579" t="s">
        <v>3740</v>
      </c>
    </row>
    <row r="6580" spans="2:11" x14ac:dyDescent="0.3">
      <c r="B6580" t="s">
        <v>5599</v>
      </c>
      <c r="C6580">
        <v>33.82</v>
      </c>
      <c r="D6580" t="s">
        <v>3745</v>
      </c>
      <c r="E6580">
        <v>4.6500000000000004</v>
      </c>
      <c r="F6580" t="s">
        <v>3748</v>
      </c>
      <c r="G6580" t="s">
        <v>3740</v>
      </c>
      <c r="H6580" t="s">
        <v>3740</v>
      </c>
      <c r="I6580" t="s">
        <v>3740</v>
      </c>
      <c r="J6580">
        <v>0</v>
      </c>
      <c r="K6580" t="s">
        <v>3740</v>
      </c>
    </row>
    <row r="6581" spans="2:11" x14ac:dyDescent="0.3">
      <c r="B6581" t="s">
        <v>5600</v>
      </c>
      <c r="C6581">
        <v>27.835000000000001</v>
      </c>
      <c r="D6581" t="s">
        <v>3749</v>
      </c>
      <c r="E6581">
        <v>5.37</v>
      </c>
      <c r="F6581" t="s">
        <v>3748</v>
      </c>
      <c r="G6581" t="s">
        <v>3740</v>
      </c>
      <c r="H6581" t="s">
        <v>3740</v>
      </c>
      <c r="I6581" t="s">
        <v>3740</v>
      </c>
      <c r="J6581">
        <v>0</v>
      </c>
      <c r="K6581" t="s">
        <v>3740</v>
      </c>
    </row>
    <row r="6582" spans="2:11" x14ac:dyDescent="0.3">
      <c r="B6582" t="s">
        <v>5601</v>
      </c>
      <c r="C6582">
        <v>33</v>
      </c>
      <c r="D6582" t="s">
        <v>3745</v>
      </c>
      <c r="E6582">
        <v>5.39</v>
      </c>
      <c r="F6582" t="s">
        <v>3748</v>
      </c>
      <c r="G6582" t="s">
        <v>3740</v>
      </c>
      <c r="H6582" t="s">
        <v>3740</v>
      </c>
      <c r="I6582" t="s">
        <v>3740</v>
      </c>
      <c r="J6582">
        <v>0</v>
      </c>
      <c r="K6582" t="s">
        <v>3740</v>
      </c>
    </row>
    <row r="6583" spans="2:11" x14ac:dyDescent="0.3">
      <c r="B6583" t="s">
        <v>5602</v>
      </c>
      <c r="C6583">
        <v>26.885000000000002</v>
      </c>
      <c r="D6583" t="s">
        <v>3749</v>
      </c>
      <c r="E6583">
        <v>5.86</v>
      </c>
      <c r="F6583" t="s">
        <v>3747</v>
      </c>
      <c r="G6583" t="s">
        <v>3740</v>
      </c>
      <c r="H6583" t="s">
        <v>3740</v>
      </c>
      <c r="I6583" t="s">
        <v>3740</v>
      </c>
      <c r="J6583">
        <v>0</v>
      </c>
      <c r="K6583" t="s">
        <v>3740</v>
      </c>
    </row>
    <row r="6584" spans="2:11" x14ac:dyDescent="0.3">
      <c r="B6584" t="s">
        <v>5603</v>
      </c>
      <c r="C6584">
        <v>29.26</v>
      </c>
      <c r="D6584" t="s">
        <v>3749</v>
      </c>
      <c r="E6584">
        <v>4.4400000000000004</v>
      </c>
      <c r="F6584" t="s">
        <v>3748</v>
      </c>
      <c r="G6584" t="s">
        <v>3740</v>
      </c>
      <c r="H6584" t="s">
        <v>3740</v>
      </c>
      <c r="I6584" t="s">
        <v>3740</v>
      </c>
      <c r="J6584">
        <v>0</v>
      </c>
      <c r="K6584" t="s">
        <v>3740</v>
      </c>
    </row>
    <row r="6585" spans="2:11" x14ac:dyDescent="0.3">
      <c r="B6585" t="s">
        <v>5604</v>
      </c>
      <c r="C6585">
        <v>26.98</v>
      </c>
      <c r="D6585" t="s">
        <v>3749</v>
      </c>
      <c r="E6585">
        <v>4.41</v>
      </c>
      <c r="F6585" t="s">
        <v>3748</v>
      </c>
      <c r="G6585" t="s">
        <v>3740</v>
      </c>
      <c r="H6585" t="s">
        <v>3740</v>
      </c>
      <c r="I6585" t="s">
        <v>3740</v>
      </c>
      <c r="J6585">
        <v>0</v>
      </c>
      <c r="K6585" t="s">
        <v>3740</v>
      </c>
    </row>
    <row r="6586" spans="2:11" x14ac:dyDescent="0.3">
      <c r="B6586" t="s">
        <v>5605</v>
      </c>
      <c r="C6586">
        <v>32.11</v>
      </c>
      <c r="D6586" t="s">
        <v>3745</v>
      </c>
      <c r="E6586">
        <v>5.19</v>
      </c>
      <c r="F6586" t="s">
        <v>3748</v>
      </c>
      <c r="G6586" t="s">
        <v>3740</v>
      </c>
      <c r="H6586" t="s">
        <v>3740</v>
      </c>
      <c r="I6586" t="s">
        <v>3741</v>
      </c>
      <c r="J6586">
        <v>1</v>
      </c>
      <c r="K6586" t="s">
        <v>3740</v>
      </c>
    </row>
    <row r="6587" spans="2:11" x14ac:dyDescent="0.3">
      <c r="B6587" t="s">
        <v>5606</v>
      </c>
      <c r="C6587">
        <v>31.73</v>
      </c>
      <c r="D6587" t="s">
        <v>3745</v>
      </c>
      <c r="E6587">
        <v>5.16</v>
      </c>
      <c r="F6587" t="s">
        <v>3748</v>
      </c>
      <c r="G6587" t="s">
        <v>3740</v>
      </c>
      <c r="H6587" t="s">
        <v>3740</v>
      </c>
      <c r="I6587" t="s">
        <v>3741</v>
      </c>
      <c r="J6587">
        <v>1</v>
      </c>
      <c r="K6587" t="s">
        <v>3740</v>
      </c>
    </row>
    <row r="6588" spans="2:11" x14ac:dyDescent="0.3">
      <c r="B6588" t="s">
        <v>5607</v>
      </c>
      <c r="C6588">
        <v>22.515000000000001</v>
      </c>
      <c r="D6588" t="s">
        <v>3750</v>
      </c>
      <c r="E6588">
        <v>4.24</v>
      </c>
      <c r="F6588" t="s">
        <v>3748</v>
      </c>
      <c r="G6588" t="s">
        <v>3740</v>
      </c>
      <c r="H6588" t="s">
        <v>3740</v>
      </c>
      <c r="I6588" t="s">
        <v>3740</v>
      </c>
      <c r="J6588">
        <v>0</v>
      </c>
      <c r="K6588" t="s">
        <v>3740</v>
      </c>
    </row>
    <row r="6589" spans="2:11" x14ac:dyDescent="0.3">
      <c r="B6589" t="s">
        <v>5608</v>
      </c>
      <c r="C6589">
        <v>25.9</v>
      </c>
      <c r="D6589" t="s">
        <v>3749</v>
      </c>
      <c r="E6589">
        <v>5.45</v>
      </c>
      <c r="F6589" t="s">
        <v>3748</v>
      </c>
      <c r="G6589" t="s">
        <v>3740</v>
      </c>
      <c r="H6589" t="s">
        <v>3740</v>
      </c>
      <c r="I6589" t="s">
        <v>3740</v>
      </c>
      <c r="J6589">
        <v>1</v>
      </c>
      <c r="K6589" t="s">
        <v>3740</v>
      </c>
    </row>
    <row r="6590" spans="2:11" x14ac:dyDescent="0.3">
      <c r="B6590" t="s">
        <v>5609</v>
      </c>
      <c r="C6590">
        <v>27.72</v>
      </c>
      <c r="D6590" t="s">
        <v>3749</v>
      </c>
      <c r="E6590">
        <v>5.03</v>
      </c>
      <c r="F6590" t="s">
        <v>3748</v>
      </c>
      <c r="G6590" t="s">
        <v>3741</v>
      </c>
      <c r="H6590" t="s">
        <v>3740</v>
      </c>
      <c r="I6590" t="s">
        <v>3740</v>
      </c>
      <c r="J6590">
        <v>1</v>
      </c>
      <c r="K6590" t="s">
        <v>3740</v>
      </c>
    </row>
    <row r="6591" spans="2:11" x14ac:dyDescent="0.3">
      <c r="B6591" t="s">
        <v>5610</v>
      </c>
      <c r="C6591">
        <v>31.5</v>
      </c>
      <c r="D6591" t="s">
        <v>3745</v>
      </c>
      <c r="E6591">
        <v>9.6199999999999992</v>
      </c>
      <c r="F6591" t="s">
        <v>3746</v>
      </c>
      <c r="G6591" t="s">
        <v>3741</v>
      </c>
      <c r="H6591" t="s">
        <v>3740</v>
      </c>
      <c r="I6591" t="s">
        <v>3740</v>
      </c>
      <c r="J6591">
        <v>1</v>
      </c>
      <c r="K6591" t="s">
        <v>3740</v>
      </c>
    </row>
    <row r="6592" spans="2:11" x14ac:dyDescent="0.3">
      <c r="B6592" t="s">
        <v>5611</v>
      </c>
      <c r="C6592">
        <v>29.7</v>
      </c>
      <c r="D6592" t="s">
        <v>3749</v>
      </c>
      <c r="E6592">
        <v>6.77</v>
      </c>
      <c r="F6592" t="s">
        <v>3746</v>
      </c>
      <c r="G6592" t="s">
        <v>3741</v>
      </c>
      <c r="H6592" t="s">
        <v>3740</v>
      </c>
      <c r="I6592" t="s">
        <v>3740</v>
      </c>
      <c r="J6592">
        <v>1</v>
      </c>
      <c r="K6592" t="s">
        <v>3740</v>
      </c>
    </row>
    <row r="6593" spans="2:11" x14ac:dyDescent="0.3">
      <c r="B6593" t="s">
        <v>5612</v>
      </c>
      <c r="C6593">
        <v>21.26</v>
      </c>
      <c r="D6593" t="s">
        <v>3750</v>
      </c>
      <c r="E6593">
        <v>5.36</v>
      </c>
      <c r="F6593" t="s">
        <v>3748</v>
      </c>
      <c r="G6593" t="s">
        <v>3741</v>
      </c>
      <c r="H6593" t="s">
        <v>3740</v>
      </c>
      <c r="I6593" t="s">
        <v>3740</v>
      </c>
      <c r="J6593">
        <v>1</v>
      </c>
      <c r="K6593" t="s">
        <v>3740</v>
      </c>
    </row>
    <row r="6594" spans="2:11" x14ac:dyDescent="0.3">
      <c r="B6594" t="s">
        <v>5613</v>
      </c>
      <c r="C6594">
        <v>17.09</v>
      </c>
      <c r="D6594" t="s">
        <v>3751</v>
      </c>
      <c r="E6594">
        <v>5.69</v>
      </c>
      <c r="F6594" t="s">
        <v>3748</v>
      </c>
      <c r="G6594" t="s">
        <v>3740</v>
      </c>
      <c r="H6594" t="s">
        <v>3740</v>
      </c>
      <c r="I6594" t="s">
        <v>3740</v>
      </c>
      <c r="J6594">
        <v>0</v>
      </c>
      <c r="K6594" t="s">
        <v>3740</v>
      </c>
    </row>
    <row r="6595" spans="2:11" x14ac:dyDescent="0.3">
      <c r="B6595" t="s">
        <v>5614</v>
      </c>
      <c r="C6595">
        <v>24.3</v>
      </c>
      <c r="D6595" t="s">
        <v>3750</v>
      </c>
      <c r="E6595">
        <v>4.9000000000000004</v>
      </c>
      <c r="F6595" t="s">
        <v>3748</v>
      </c>
      <c r="G6595" t="s">
        <v>3741</v>
      </c>
      <c r="H6595" t="s">
        <v>3740</v>
      </c>
      <c r="I6595" t="s">
        <v>3741</v>
      </c>
      <c r="J6595">
        <v>1</v>
      </c>
      <c r="K6595" t="s">
        <v>3740</v>
      </c>
    </row>
    <row r="6596" spans="2:11" x14ac:dyDescent="0.3">
      <c r="B6596" t="s">
        <v>5615</v>
      </c>
      <c r="C6596">
        <v>29.734999999999999</v>
      </c>
      <c r="D6596" t="s">
        <v>3749</v>
      </c>
      <c r="E6596">
        <v>5.78</v>
      </c>
      <c r="F6596" t="s">
        <v>3747</v>
      </c>
      <c r="G6596" t="s">
        <v>3740</v>
      </c>
      <c r="H6596" t="s">
        <v>3740</v>
      </c>
      <c r="I6596" t="s">
        <v>3740</v>
      </c>
      <c r="J6596">
        <v>0</v>
      </c>
      <c r="K6596" t="s">
        <v>3740</v>
      </c>
    </row>
    <row r="6597" spans="2:11" x14ac:dyDescent="0.3">
      <c r="B6597" t="s">
        <v>5616</v>
      </c>
      <c r="C6597">
        <v>29.26</v>
      </c>
      <c r="D6597" t="s">
        <v>3749</v>
      </c>
      <c r="E6597">
        <v>4.7</v>
      </c>
      <c r="F6597" t="s">
        <v>3748</v>
      </c>
      <c r="G6597" t="s">
        <v>3740</v>
      </c>
      <c r="H6597" t="s">
        <v>3740</v>
      </c>
      <c r="I6597" t="s">
        <v>3740</v>
      </c>
      <c r="J6597">
        <v>0</v>
      </c>
      <c r="K6597" t="s">
        <v>3740</v>
      </c>
    </row>
    <row r="6598" spans="2:11" x14ac:dyDescent="0.3">
      <c r="B6598" t="s">
        <v>5617</v>
      </c>
      <c r="C6598">
        <v>33</v>
      </c>
      <c r="D6598" t="s">
        <v>3745</v>
      </c>
      <c r="E6598">
        <v>6.28</v>
      </c>
      <c r="F6598" t="s">
        <v>3747</v>
      </c>
      <c r="G6598" t="s">
        <v>3740</v>
      </c>
      <c r="H6598" t="s">
        <v>3740</v>
      </c>
      <c r="I6598" t="s">
        <v>3740</v>
      </c>
      <c r="J6598">
        <v>0</v>
      </c>
      <c r="K6598" t="s">
        <v>3740</v>
      </c>
    </row>
    <row r="6599" spans="2:11" x14ac:dyDescent="0.3">
      <c r="B6599" t="s">
        <v>5618</v>
      </c>
      <c r="C6599">
        <v>31.065000000000001</v>
      </c>
      <c r="D6599" t="s">
        <v>3745</v>
      </c>
      <c r="E6599">
        <v>4.2300000000000004</v>
      </c>
      <c r="F6599" t="s">
        <v>3748</v>
      </c>
      <c r="G6599" t="s">
        <v>3740</v>
      </c>
      <c r="H6599" t="s">
        <v>3740</v>
      </c>
      <c r="I6599" t="s">
        <v>3740</v>
      </c>
      <c r="J6599">
        <v>0</v>
      </c>
      <c r="K6599" t="s">
        <v>3740</v>
      </c>
    </row>
    <row r="6600" spans="2:11" x14ac:dyDescent="0.3">
      <c r="B6600" t="s">
        <v>5619</v>
      </c>
      <c r="C6600">
        <v>26.51</v>
      </c>
      <c r="D6600" t="s">
        <v>3749</v>
      </c>
      <c r="E6600">
        <v>6.17</v>
      </c>
      <c r="F6600" t="s">
        <v>3747</v>
      </c>
      <c r="G6600" t="s">
        <v>3740</v>
      </c>
      <c r="H6600" t="s">
        <v>3740</v>
      </c>
      <c r="I6600" t="s">
        <v>3740</v>
      </c>
      <c r="J6600">
        <v>0</v>
      </c>
      <c r="K6600" t="s">
        <v>3740</v>
      </c>
    </row>
    <row r="6601" spans="2:11" x14ac:dyDescent="0.3">
      <c r="B6601" t="s">
        <v>5620</v>
      </c>
      <c r="C6601">
        <v>28.88</v>
      </c>
      <c r="D6601" t="s">
        <v>3749</v>
      </c>
      <c r="E6601">
        <v>4.96</v>
      </c>
      <c r="F6601" t="s">
        <v>3748</v>
      </c>
      <c r="G6601" t="s">
        <v>3740</v>
      </c>
      <c r="H6601" t="s">
        <v>3740</v>
      </c>
      <c r="I6601" t="s">
        <v>3740</v>
      </c>
      <c r="J6601">
        <v>0</v>
      </c>
      <c r="K6601" t="s">
        <v>3740</v>
      </c>
    </row>
    <row r="6602" spans="2:11" x14ac:dyDescent="0.3">
      <c r="B6602" t="s">
        <v>5621</v>
      </c>
      <c r="C6602">
        <v>35.814999999999998</v>
      </c>
      <c r="D6602" t="s">
        <v>3745</v>
      </c>
      <c r="E6602">
        <v>5.1100000000000003</v>
      </c>
      <c r="F6602" t="s">
        <v>3748</v>
      </c>
      <c r="G6602" t="s">
        <v>3741</v>
      </c>
      <c r="H6602" t="s">
        <v>3740</v>
      </c>
      <c r="I6602" t="s">
        <v>3740</v>
      </c>
      <c r="J6602">
        <v>1</v>
      </c>
      <c r="K6602" t="s">
        <v>3740</v>
      </c>
    </row>
    <row r="6603" spans="2:11" x14ac:dyDescent="0.3">
      <c r="B6603" t="s">
        <v>5622</v>
      </c>
      <c r="C6603">
        <v>21.28</v>
      </c>
      <c r="D6603" t="s">
        <v>3750</v>
      </c>
      <c r="E6603">
        <v>4.05</v>
      </c>
      <c r="F6603" t="s">
        <v>3748</v>
      </c>
      <c r="G6603" t="s">
        <v>3740</v>
      </c>
      <c r="H6603" t="s">
        <v>3742</v>
      </c>
      <c r="I6603" t="s">
        <v>3740</v>
      </c>
      <c r="J6603">
        <v>1</v>
      </c>
      <c r="K6603" t="s">
        <v>3740</v>
      </c>
    </row>
    <row r="6604" spans="2:11" x14ac:dyDescent="0.3">
      <c r="B6604" t="s">
        <v>5623</v>
      </c>
      <c r="C6604">
        <v>33.81</v>
      </c>
      <c r="D6604" t="s">
        <v>3745</v>
      </c>
      <c r="E6604">
        <v>6.49</v>
      </c>
      <c r="F6604" t="s">
        <v>3747</v>
      </c>
      <c r="G6604" t="s">
        <v>3740</v>
      </c>
      <c r="H6604" t="s">
        <v>3740</v>
      </c>
      <c r="I6604" t="s">
        <v>3741</v>
      </c>
      <c r="J6604">
        <v>1</v>
      </c>
      <c r="K6604" t="s">
        <v>3740</v>
      </c>
    </row>
    <row r="6605" spans="2:11" x14ac:dyDescent="0.3">
      <c r="B6605" t="s">
        <v>5624</v>
      </c>
      <c r="C6605">
        <v>44.22</v>
      </c>
      <c r="D6605" t="s">
        <v>3745</v>
      </c>
      <c r="E6605">
        <v>4.1900000000000004</v>
      </c>
      <c r="F6605" t="s">
        <v>3748</v>
      </c>
      <c r="G6605" t="s">
        <v>3740</v>
      </c>
      <c r="H6605" t="s">
        <v>3740</v>
      </c>
      <c r="I6605" t="s">
        <v>3740</v>
      </c>
      <c r="J6605">
        <v>1</v>
      </c>
      <c r="K6605" t="s">
        <v>3740</v>
      </c>
    </row>
    <row r="6606" spans="2:11" x14ac:dyDescent="0.3">
      <c r="B6606" t="s">
        <v>5625</v>
      </c>
      <c r="C6606">
        <v>15.46</v>
      </c>
      <c r="D6606" t="s">
        <v>3751</v>
      </c>
      <c r="E6606">
        <v>4.99</v>
      </c>
      <c r="F6606" t="s">
        <v>3748</v>
      </c>
      <c r="G6606" t="s">
        <v>3741</v>
      </c>
      <c r="H6606" t="s">
        <v>3740</v>
      </c>
      <c r="I6606" t="s">
        <v>3741</v>
      </c>
      <c r="J6606">
        <v>1</v>
      </c>
      <c r="K6606" t="s">
        <v>3740</v>
      </c>
    </row>
    <row r="6607" spans="2:11" x14ac:dyDescent="0.3">
      <c r="B6607" t="s">
        <v>5626</v>
      </c>
      <c r="C6607">
        <v>30.3</v>
      </c>
      <c r="D6607" t="s">
        <v>3745</v>
      </c>
      <c r="E6607">
        <v>4.7699999999999996</v>
      </c>
      <c r="F6607" t="s">
        <v>3748</v>
      </c>
      <c r="G6607" t="s">
        <v>3741</v>
      </c>
      <c r="H6607" t="s">
        <v>3740</v>
      </c>
      <c r="I6607" t="s">
        <v>3740</v>
      </c>
      <c r="J6607">
        <v>1</v>
      </c>
      <c r="K6607" t="s">
        <v>3740</v>
      </c>
    </row>
    <row r="6608" spans="2:11" x14ac:dyDescent="0.3">
      <c r="B6608" t="s">
        <v>5627</v>
      </c>
      <c r="C6608">
        <v>16.670000000000002</v>
      </c>
      <c r="D6608" t="s">
        <v>3751</v>
      </c>
      <c r="E6608">
        <v>5.46</v>
      </c>
      <c r="F6608" t="s">
        <v>3748</v>
      </c>
      <c r="G6608" t="s">
        <v>3740</v>
      </c>
      <c r="H6608" t="s">
        <v>3740</v>
      </c>
      <c r="I6608" t="s">
        <v>3740</v>
      </c>
      <c r="J6608">
        <v>0</v>
      </c>
      <c r="K6608" t="s">
        <v>3740</v>
      </c>
    </row>
    <row r="6609" spans="2:11" x14ac:dyDescent="0.3">
      <c r="B6609" t="s">
        <v>5628</v>
      </c>
      <c r="C6609">
        <v>28.594999999999999</v>
      </c>
      <c r="D6609" t="s">
        <v>3749</v>
      </c>
      <c r="E6609">
        <v>5.43</v>
      </c>
      <c r="F6609" t="s">
        <v>3748</v>
      </c>
      <c r="G6609" t="s">
        <v>3740</v>
      </c>
      <c r="H6609" t="s">
        <v>3740</v>
      </c>
      <c r="I6609" t="s">
        <v>3740</v>
      </c>
      <c r="J6609">
        <v>0</v>
      </c>
      <c r="K6609" t="s">
        <v>3740</v>
      </c>
    </row>
    <row r="6610" spans="2:11" x14ac:dyDescent="0.3">
      <c r="B6610" t="s">
        <v>5629</v>
      </c>
      <c r="C6610">
        <v>25.934999999999999</v>
      </c>
      <c r="D6610" t="s">
        <v>3749</v>
      </c>
      <c r="E6610">
        <v>4.29</v>
      </c>
      <c r="F6610" t="s">
        <v>3748</v>
      </c>
      <c r="G6610" t="s">
        <v>3740</v>
      </c>
      <c r="H6610" t="s">
        <v>3740</v>
      </c>
      <c r="I6610" t="s">
        <v>3740</v>
      </c>
      <c r="J6610">
        <v>0</v>
      </c>
      <c r="K6610" t="s">
        <v>3740</v>
      </c>
    </row>
    <row r="6611" spans="2:11" x14ac:dyDescent="0.3">
      <c r="B6611" t="s">
        <v>5630</v>
      </c>
      <c r="C6611">
        <v>27.645</v>
      </c>
      <c r="D6611" t="s">
        <v>3749</v>
      </c>
      <c r="E6611">
        <v>5.25</v>
      </c>
      <c r="F6611" t="s">
        <v>3748</v>
      </c>
      <c r="G6611" t="s">
        <v>3740</v>
      </c>
      <c r="H6611" t="s">
        <v>3740</v>
      </c>
      <c r="I6611" t="s">
        <v>3740</v>
      </c>
      <c r="J6611">
        <v>1</v>
      </c>
      <c r="K6611" t="s">
        <v>3740</v>
      </c>
    </row>
    <row r="6612" spans="2:11" x14ac:dyDescent="0.3">
      <c r="B6612" t="s">
        <v>5631</v>
      </c>
      <c r="C6612">
        <v>30.1</v>
      </c>
      <c r="D6612" t="s">
        <v>3745</v>
      </c>
      <c r="E6612">
        <v>4.04</v>
      </c>
      <c r="F6612" t="s">
        <v>3748</v>
      </c>
      <c r="G6612" t="s">
        <v>3740</v>
      </c>
      <c r="H6612" t="s">
        <v>3740</v>
      </c>
      <c r="I6612" t="s">
        <v>3740</v>
      </c>
      <c r="J6612">
        <v>1</v>
      </c>
      <c r="K6612" t="s">
        <v>3740</v>
      </c>
    </row>
    <row r="6613" spans="2:11" x14ac:dyDescent="0.3">
      <c r="B6613" t="s">
        <v>5632</v>
      </c>
      <c r="C6613">
        <v>26.79</v>
      </c>
      <c r="D6613" t="s">
        <v>3749</v>
      </c>
      <c r="E6613">
        <v>5</v>
      </c>
      <c r="F6613" t="s">
        <v>3748</v>
      </c>
      <c r="G6613" t="s">
        <v>3741</v>
      </c>
      <c r="H6613" t="s">
        <v>3740</v>
      </c>
      <c r="I6613" t="s">
        <v>3741</v>
      </c>
      <c r="J6613">
        <v>1</v>
      </c>
      <c r="K6613" t="s">
        <v>3740</v>
      </c>
    </row>
    <row r="6614" spans="2:11" x14ac:dyDescent="0.3">
      <c r="B6614" t="s">
        <v>5633</v>
      </c>
      <c r="C6614">
        <v>27.1</v>
      </c>
      <c r="D6614" t="s">
        <v>3749</v>
      </c>
      <c r="E6614">
        <v>4.01</v>
      </c>
      <c r="F6614" t="s">
        <v>3748</v>
      </c>
      <c r="G6614" t="s">
        <v>3741</v>
      </c>
      <c r="H6614" t="s">
        <v>3740</v>
      </c>
      <c r="I6614" t="s">
        <v>3740</v>
      </c>
      <c r="J6614">
        <v>1</v>
      </c>
      <c r="K6614" t="s">
        <v>3740</v>
      </c>
    </row>
    <row r="6615" spans="2:11" x14ac:dyDescent="0.3">
      <c r="B6615" t="s">
        <v>5634</v>
      </c>
      <c r="C6615">
        <v>24.31</v>
      </c>
      <c r="D6615" t="s">
        <v>3750</v>
      </c>
      <c r="E6615">
        <v>5.4</v>
      </c>
      <c r="F6615" t="s">
        <v>3748</v>
      </c>
      <c r="G6615" t="s">
        <v>3740</v>
      </c>
      <c r="H6615" t="s">
        <v>3740</v>
      </c>
      <c r="I6615" t="s">
        <v>3740</v>
      </c>
      <c r="J6615">
        <v>0</v>
      </c>
      <c r="K6615" t="s">
        <v>3740</v>
      </c>
    </row>
    <row r="6616" spans="2:11" x14ac:dyDescent="0.3">
      <c r="B6616" t="s">
        <v>5635</v>
      </c>
      <c r="C6616">
        <v>15.53</v>
      </c>
      <c r="D6616" t="s">
        <v>3751</v>
      </c>
      <c r="E6616">
        <v>5.81</v>
      </c>
      <c r="F6616" t="s">
        <v>3747</v>
      </c>
      <c r="G6616" t="s">
        <v>3740</v>
      </c>
      <c r="H6616" t="s">
        <v>3740</v>
      </c>
      <c r="I6616" t="s">
        <v>3740</v>
      </c>
      <c r="J6616">
        <v>1</v>
      </c>
      <c r="K6616" t="s">
        <v>3740</v>
      </c>
    </row>
    <row r="6617" spans="2:11" x14ac:dyDescent="0.3">
      <c r="B6617" t="s">
        <v>5636</v>
      </c>
      <c r="C6617">
        <v>30.7</v>
      </c>
      <c r="D6617" t="s">
        <v>3745</v>
      </c>
      <c r="E6617">
        <v>5.82</v>
      </c>
      <c r="F6617" t="s">
        <v>3747</v>
      </c>
      <c r="G6617" t="s">
        <v>3740</v>
      </c>
      <c r="H6617" t="s">
        <v>3740</v>
      </c>
      <c r="I6617" t="s">
        <v>3740</v>
      </c>
      <c r="J6617">
        <v>1</v>
      </c>
      <c r="K6617" t="s">
        <v>3740</v>
      </c>
    </row>
    <row r="6618" spans="2:11" x14ac:dyDescent="0.3">
      <c r="B6618" t="s">
        <v>5637</v>
      </c>
      <c r="C6618">
        <v>33.33</v>
      </c>
      <c r="D6618" t="s">
        <v>3745</v>
      </c>
      <c r="E6618">
        <v>4.82</v>
      </c>
      <c r="F6618" t="s">
        <v>3748</v>
      </c>
      <c r="G6618" t="s">
        <v>3740</v>
      </c>
      <c r="H6618" t="s">
        <v>3740</v>
      </c>
      <c r="I6618" t="s">
        <v>3740</v>
      </c>
      <c r="J6618">
        <v>1</v>
      </c>
      <c r="K6618" t="s">
        <v>3740</v>
      </c>
    </row>
    <row r="6619" spans="2:11" x14ac:dyDescent="0.3">
      <c r="B6619" t="s">
        <v>5638</v>
      </c>
      <c r="C6619">
        <v>32.4</v>
      </c>
      <c r="D6619" t="s">
        <v>3745</v>
      </c>
      <c r="E6619">
        <v>5.08</v>
      </c>
      <c r="F6619" t="s">
        <v>3748</v>
      </c>
      <c r="G6619" t="s">
        <v>3740</v>
      </c>
      <c r="H6619" t="s">
        <v>3740</v>
      </c>
      <c r="I6619" t="s">
        <v>3740</v>
      </c>
      <c r="J6619">
        <v>1</v>
      </c>
      <c r="K6619" t="s">
        <v>3740</v>
      </c>
    </row>
    <row r="6620" spans="2:11" x14ac:dyDescent="0.3">
      <c r="B6620" t="s">
        <v>5639</v>
      </c>
      <c r="C6620">
        <v>27.93</v>
      </c>
      <c r="D6620" t="s">
        <v>3749</v>
      </c>
      <c r="E6620">
        <v>5.59</v>
      </c>
      <c r="F6620" t="s">
        <v>3748</v>
      </c>
      <c r="G6620" t="s">
        <v>3740</v>
      </c>
      <c r="H6620" t="s">
        <v>3740</v>
      </c>
      <c r="I6620" t="s">
        <v>3740</v>
      </c>
      <c r="J6620">
        <v>1</v>
      </c>
      <c r="K6620" t="s">
        <v>3740</v>
      </c>
    </row>
    <row r="6621" spans="2:11" x14ac:dyDescent="0.3">
      <c r="B6621" t="s">
        <v>5640</v>
      </c>
      <c r="C6621">
        <v>21.754999999999999</v>
      </c>
      <c r="D6621" t="s">
        <v>3750</v>
      </c>
      <c r="E6621">
        <v>5.12</v>
      </c>
      <c r="F6621" t="s">
        <v>3748</v>
      </c>
      <c r="G6621" t="s">
        <v>3740</v>
      </c>
      <c r="H6621" t="s">
        <v>3740</v>
      </c>
      <c r="I6621" t="s">
        <v>3740</v>
      </c>
      <c r="J6621">
        <v>0</v>
      </c>
      <c r="K6621" t="s">
        <v>3740</v>
      </c>
    </row>
    <row r="6622" spans="2:11" x14ac:dyDescent="0.3">
      <c r="B6622" t="s">
        <v>5641</v>
      </c>
      <c r="C6622">
        <v>25.934999999999999</v>
      </c>
      <c r="D6622" t="s">
        <v>3749</v>
      </c>
      <c r="E6622">
        <v>4.95</v>
      </c>
      <c r="F6622" t="s">
        <v>3748</v>
      </c>
      <c r="G6622" t="s">
        <v>3740</v>
      </c>
      <c r="H6622" t="s">
        <v>3740</v>
      </c>
      <c r="I6622" t="s">
        <v>3740</v>
      </c>
      <c r="J6622">
        <v>0</v>
      </c>
      <c r="K6622" t="s">
        <v>3740</v>
      </c>
    </row>
    <row r="6623" spans="2:11" x14ac:dyDescent="0.3">
      <c r="B6623" t="s">
        <v>5642</v>
      </c>
      <c r="C6623">
        <v>31.5</v>
      </c>
      <c r="D6623" t="s">
        <v>3745</v>
      </c>
      <c r="E6623">
        <v>6.16</v>
      </c>
      <c r="F6623" t="s">
        <v>3747</v>
      </c>
      <c r="G6623" t="s">
        <v>3740</v>
      </c>
      <c r="H6623" t="s">
        <v>3740</v>
      </c>
      <c r="I6623" t="s">
        <v>3740</v>
      </c>
      <c r="J6623">
        <v>0</v>
      </c>
      <c r="K6623" t="s">
        <v>3740</v>
      </c>
    </row>
    <row r="6624" spans="2:11" x14ac:dyDescent="0.3">
      <c r="B6624" t="s">
        <v>5643</v>
      </c>
      <c r="C6624">
        <v>30.03</v>
      </c>
      <c r="D6624" t="s">
        <v>3745</v>
      </c>
      <c r="E6624">
        <v>6.41</v>
      </c>
      <c r="F6624" t="s">
        <v>3747</v>
      </c>
      <c r="G6624" t="s">
        <v>3740</v>
      </c>
      <c r="H6624" t="s">
        <v>3740</v>
      </c>
      <c r="I6624" t="s">
        <v>3740</v>
      </c>
      <c r="J6624">
        <v>0</v>
      </c>
      <c r="K6624" t="s">
        <v>3740</v>
      </c>
    </row>
    <row r="6625" spans="2:11" x14ac:dyDescent="0.3">
      <c r="B6625" t="s">
        <v>5644</v>
      </c>
      <c r="C6625">
        <v>33.479999999999997</v>
      </c>
      <c r="D6625" t="s">
        <v>3745</v>
      </c>
      <c r="E6625">
        <v>8.94</v>
      </c>
      <c r="F6625" t="s">
        <v>3746</v>
      </c>
      <c r="G6625" t="s">
        <v>3740</v>
      </c>
      <c r="H6625" t="s">
        <v>3740</v>
      </c>
      <c r="I6625" t="s">
        <v>3740</v>
      </c>
      <c r="J6625">
        <v>0</v>
      </c>
      <c r="K6625" t="s">
        <v>3740</v>
      </c>
    </row>
    <row r="6626" spans="2:11" x14ac:dyDescent="0.3">
      <c r="B6626" t="s">
        <v>5645</v>
      </c>
      <c r="C6626">
        <v>16.510000000000002</v>
      </c>
      <c r="D6626" t="s">
        <v>3751</v>
      </c>
      <c r="E6626">
        <v>4.42</v>
      </c>
      <c r="F6626" t="s">
        <v>3748</v>
      </c>
      <c r="G6626" t="s">
        <v>3741</v>
      </c>
      <c r="H6626" t="s">
        <v>3740</v>
      </c>
      <c r="I6626" t="s">
        <v>3741</v>
      </c>
      <c r="J6626">
        <v>1</v>
      </c>
      <c r="K6626" t="s">
        <v>3740</v>
      </c>
    </row>
    <row r="6627" spans="2:11" x14ac:dyDescent="0.3">
      <c r="B6627" t="s">
        <v>5646</v>
      </c>
      <c r="C6627">
        <v>33.155000000000001</v>
      </c>
      <c r="D6627" t="s">
        <v>3745</v>
      </c>
      <c r="E6627">
        <v>5.3</v>
      </c>
      <c r="F6627" t="s">
        <v>3748</v>
      </c>
      <c r="G6627" t="s">
        <v>3741</v>
      </c>
      <c r="H6627" t="s">
        <v>3740</v>
      </c>
      <c r="I6627" t="s">
        <v>3740</v>
      </c>
      <c r="J6627">
        <v>1</v>
      </c>
      <c r="K6627" t="s">
        <v>3740</v>
      </c>
    </row>
    <row r="6628" spans="2:11" x14ac:dyDescent="0.3">
      <c r="B6628" t="s">
        <v>5647</v>
      </c>
      <c r="C6628">
        <v>37.29</v>
      </c>
      <c r="D6628" t="s">
        <v>3745</v>
      </c>
      <c r="E6628">
        <v>4.6399999999999997</v>
      </c>
      <c r="F6628" t="s">
        <v>3748</v>
      </c>
      <c r="G6628" t="s">
        <v>3740</v>
      </c>
      <c r="H6628" t="s">
        <v>3740</v>
      </c>
      <c r="I6628" t="s">
        <v>3741</v>
      </c>
      <c r="J6628">
        <v>1</v>
      </c>
      <c r="K6628" t="s">
        <v>3740</v>
      </c>
    </row>
    <row r="6629" spans="2:11" x14ac:dyDescent="0.3">
      <c r="B6629" t="s">
        <v>5648</v>
      </c>
      <c r="C6629">
        <v>20.23</v>
      </c>
      <c r="D6629" t="s">
        <v>3750</v>
      </c>
      <c r="E6629">
        <v>6.16</v>
      </c>
      <c r="F6629" t="s">
        <v>3747</v>
      </c>
      <c r="G6629" t="s">
        <v>3741</v>
      </c>
      <c r="H6629" t="s">
        <v>3740</v>
      </c>
      <c r="I6629" t="s">
        <v>3740</v>
      </c>
      <c r="J6629">
        <v>1</v>
      </c>
      <c r="K6629" t="s">
        <v>3740</v>
      </c>
    </row>
    <row r="6630" spans="2:11" x14ac:dyDescent="0.3">
      <c r="B6630" t="s">
        <v>5649</v>
      </c>
      <c r="C6630">
        <v>28.975000000000001</v>
      </c>
      <c r="D6630" t="s">
        <v>3749</v>
      </c>
      <c r="E6630">
        <v>4.12</v>
      </c>
      <c r="F6630" t="s">
        <v>3748</v>
      </c>
      <c r="G6630" t="s">
        <v>3740</v>
      </c>
      <c r="H6630" t="s">
        <v>3740</v>
      </c>
      <c r="I6630" t="s">
        <v>3741</v>
      </c>
      <c r="J6630">
        <v>1</v>
      </c>
      <c r="K6630" t="s">
        <v>3740</v>
      </c>
    </row>
    <row r="6631" spans="2:11" x14ac:dyDescent="0.3">
      <c r="B6631" t="s">
        <v>5650</v>
      </c>
      <c r="C6631">
        <v>16.420000000000002</v>
      </c>
      <c r="D6631" t="s">
        <v>3751</v>
      </c>
      <c r="E6631">
        <v>5.77</v>
      </c>
      <c r="F6631" t="s">
        <v>3747</v>
      </c>
      <c r="G6631" t="s">
        <v>3741</v>
      </c>
      <c r="H6631" t="s">
        <v>3740</v>
      </c>
      <c r="I6631" t="s">
        <v>3741</v>
      </c>
      <c r="J6631">
        <v>1</v>
      </c>
      <c r="K6631" t="s">
        <v>3740</v>
      </c>
    </row>
    <row r="6632" spans="2:11" x14ac:dyDescent="0.3">
      <c r="B6632" t="s">
        <v>5651</v>
      </c>
      <c r="C6632">
        <v>17.559999999999999</v>
      </c>
      <c r="D6632" t="s">
        <v>3751</v>
      </c>
      <c r="E6632">
        <v>6.2</v>
      </c>
      <c r="F6632" t="s">
        <v>3747</v>
      </c>
      <c r="G6632" t="s">
        <v>3740</v>
      </c>
      <c r="H6632" t="s">
        <v>3740</v>
      </c>
      <c r="I6632" t="s">
        <v>3740</v>
      </c>
      <c r="J6632">
        <v>1</v>
      </c>
      <c r="K6632" t="s">
        <v>3740</v>
      </c>
    </row>
    <row r="6633" spans="2:11" x14ac:dyDescent="0.3">
      <c r="B6633" t="s">
        <v>5652</v>
      </c>
      <c r="C6633">
        <v>24.13</v>
      </c>
      <c r="D6633" t="s">
        <v>3750</v>
      </c>
      <c r="E6633">
        <v>4.3899999999999997</v>
      </c>
      <c r="F6633" t="s">
        <v>3748</v>
      </c>
      <c r="G6633" t="s">
        <v>3740</v>
      </c>
      <c r="H6633" t="s">
        <v>3740</v>
      </c>
      <c r="I6633" t="s">
        <v>3740</v>
      </c>
      <c r="J6633">
        <v>1</v>
      </c>
      <c r="K6633" t="s">
        <v>3740</v>
      </c>
    </row>
    <row r="6634" spans="2:11" x14ac:dyDescent="0.3">
      <c r="B6634" t="s">
        <v>5653</v>
      </c>
      <c r="C6634">
        <v>19.95</v>
      </c>
      <c r="D6634" t="s">
        <v>3750</v>
      </c>
      <c r="E6634">
        <v>5.13</v>
      </c>
      <c r="F6634" t="s">
        <v>3748</v>
      </c>
      <c r="G6634" t="s">
        <v>3740</v>
      </c>
      <c r="H6634" t="s">
        <v>3742</v>
      </c>
      <c r="I6634" t="s">
        <v>3740</v>
      </c>
      <c r="J6634">
        <v>2</v>
      </c>
      <c r="K6634" t="s">
        <v>3740</v>
      </c>
    </row>
    <row r="6635" spans="2:11" x14ac:dyDescent="0.3">
      <c r="B6635" t="s">
        <v>5654</v>
      </c>
      <c r="C6635">
        <v>21.24</v>
      </c>
      <c r="D6635" t="s">
        <v>3750</v>
      </c>
      <c r="E6635">
        <v>4.49</v>
      </c>
      <c r="F6635" t="s">
        <v>3748</v>
      </c>
      <c r="G6635" t="s">
        <v>3740</v>
      </c>
      <c r="H6635" t="s">
        <v>3740</v>
      </c>
      <c r="I6635" t="s">
        <v>3740</v>
      </c>
      <c r="J6635">
        <v>0</v>
      </c>
      <c r="K6635" t="s">
        <v>3740</v>
      </c>
    </row>
    <row r="6636" spans="2:11" x14ac:dyDescent="0.3">
      <c r="B6636" t="s">
        <v>5655</v>
      </c>
      <c r="C6636">
        <v>44.22</v>
      </c>
      <c r="D6636" t="s">
        <v>3745</v>
      </c>
      <c r="E6636">
        <v>6.35</v>
      </c>
      <c r="F6636" t="s">
        <v>3747</v>
      </c>
      <c r="G6636" t="s">
        <v>3740</v>
      </c>
      <c r="H6636" t="s">
        <v>3740</v>
      </c>
      <c r="I6636" t="s">
        <v>3740</v>
      </c>
      <c r="J6636">
        <v>0</v>
      </c>
      <c r="K6636" t="s">
        <v>3740</v>
      </c>
    </row>
    <row r="6637" spans="2:11" x14ac:dyDescent="0.3">
      <c r="B6637" t="s">
        <v>5656</v>
      </c>
      <c r="C6637">
        <v>41.1</v>
      </c>
      <c r="D6637" t="s">
        <v>3745</v>
      </c>
      <c r="E6637">
        <v>5.79</v>
      </c>
      <c r="F6637" t="s">
        <v>3747</v>
      </c>
      <c r="G6637" t="s">
        <v>3740</v>
      </c>
      <c r="H6637" t="s">
        <v>3740</v>
      </c>
      <c r="I6637" t="s">
        <v>3740</v>
      </c>
      <c r="J6637">
        <v>0</v>
      </c>
      <c r="K6637" t="s">
        <v>3740</v>
      </c>
    </row>
    <row r="6638" spans="2:11" x14ac:dyDescent="0.3">
      <c r="B6638" t="s">
        <v>5657</v>
      </c>
      <c r="C6638">
        <v>34.200000000000003</v>
      </c>
      <c r="D6638" t="s">
        <v>3745</v>
      </c>
      <c r="E6638">
        <v>4.78</v>
      </c>
      <c r="F6638" t="s">
        <v>3748</v>
      </c>
      <c r="G6638" t="s">
        <v>3741</v>
      </c>
      <c r="H6638" t="s">
        <v>3740</v>
      </c>
      <c r="I6638" t="s">
        <v>3740</v>
      </c>
      <c r="J6638">
        <v>0</v>
      </c>
      <c r="K6638" t="s">
        <v>3740</v>
      </c>
    </row>
    <row r="6639" spans="2:11" x14ac:dyDescent="0.3">
      <c r="B6639" t="s">
        <v>5658</v>
      </c>
      <c r="C6639">
        <v>29.92</v>
      </c>
      <c r="D6639" t="s">
        <v>3749</v>
      </c>
      <c r="E6639">
        <v>6.02</v>
      </c>
      <c r="F6639" t="s">
        <v>3747</v>
      </c>
      <c r="G6639" t="s">
        <v>3741</v>
      </c>
      <c r="H6639" t="s">
        <v>3740</v>
      </c>
      <c r="I6639" t="s">
        <v>3740</v>
      </c>
      <c r="J6639">
        <v>0</v>
      </c>
      <c r="K6639" t="s">
        <v>3740</v>
      </c>
    </row>
    <row r="6640" spans="2:11" x14ac:dyDescent="0.3">
      <c r="B6640" t="s">
        <v>5659</v>
      </c>
      <c r="C6640">
        <v>28.93</v>
      </c>
      <c r="D6640" t="s">
        <v>3749</v>
      </c>
      <c r="E6640">
        <v>4.4400000000000004</v>
      </c>
      <c r="F6640" t="s">
        <v>3748</v>
      </c>
      <c r="G6640" t="s">
        <v>3740</v>
      </c>
      <c r="H6640" t="s">
        <v>3740</v>
      </c>
      <c r="I6640" t="s">
        <v>3740</v>
      </c>
      <c r="J6640">
        <v>0</v>
      </c>
      <c r="K6640" t="s">
        <v>3740</v>
      </c>
    </row>
    <row r="6641" spans="2:11" x14ac:dyDescent="0.3">
      <c r="B6641" t="s">
        <v>5660</v>
      </c>
      <c r="C6641">
        <v>31.254999999999999</v>
      </c>
      <c r="D6641" t="s">
        <v>3745</v>
      </c>
      <c r="E6641">
        <v>5.84</v>
      </c>
      <c r="F6641" t="s">
        <v>3747</v>
      </c>
      <c r="G6641" t="s">
        <v>3741</v>
      </c>
      <c r="H6641" t="s">
        <v>3740</v>
      </c>
      <c r="I6641" t="s">
        <v>3740</v>
      </c>
      <c r="J6641">
        <v>1</v>
      </c>
      <c r="K6641" t="s">
        <v>3740</v>
      </c>
    </row>
    <row r="6642" spans="2:11" x14ac:dyDescent="0.3">
      <c r="B6642" t="s">
        <v>5661</v>
      </c>
      <c r="C6642">
        <v>29.83</v>
      </c>
      <c r="D6642" t="s">
        <v>3749</v>
      </c>
      <c r="E6642">
        <v>5.39</v>
      </c>
      <c r="F6642" t="s">
        <v>3748</v>
      </c>
      <c r="G6642" t="s">
        <v>3740</v>
      </c>
      <c r="H6642" t="s">
        <v>3740</v>
      </c>
      <c r="I6642" t="s">
        <v>3740</v>
      </c>
      <c r="J6642">
        <v>0</v>
      </c>
      <c r="K6642" t="s">
        <v>3740</v>
      </c>
    </row>
    <row r="6643" spans="2:11" x14ac:dyDescent="0.3">
      <c r="B6643" t="s">
        <v>5662</v>
      </c>
      <c r="C6643">
        <v>29.59</v>
      </c>
      <c r="D6643" t="s">
        <v>3749</v>
      </c>
      <c r="E6643">
        <v>6.16</v>
      </c>
      <c r="F6643" t="s">
        <v>3747</v>
      </c>
      <c r="G6643" t="s">
        <v>3740</v>
      </c>
      <c r="H6643" t="s">
        <v>3740</v>
      </c>
      <c r="I6643" t="s">
        <v>3741</v>
      </c>
      <c r="J6643">
        <v>1</v>
      </c>
      <c r="K6643" t="s">
        <v>3740</v>
      </c>
    </row>
    <row r="6644" spans="2:11" x14ac:dyDescent="0.3">
      <c r="B6644" t="s">
        <v>5663</v>
      </c>
      <c r="C6644">
        <v>31.16</v>
      </c>
      <c r="D6644" t="s">
        <v>3745</v>
      </c>
      <c r="E6644">
        <v>4.49</v>
      </c>
      <c r="F6644" t="s">
        <v>3748</v>
      </c>
      <c r="G6644" t="s">
        <v>3740</v>
      </c>
      <c r="H6644" t="s">
        <v>3740</v>
      </c>
      <c r="I6644" t="s">
        <v>3741</v>
      </c>
      <c r="J6644">
        <v>1</v>
      </c>
      <c r="K6644" t="s">
        <v>3740</v>
      </c>
    </row>
    <row r="6645" spans="2:11" x14ac:dyDescent="0.3">
      <c r="B6645" t="s">
        <v>5664</v>
      </c>
      <c r="C6645">
        <v>34.21</v>
      </c>
      <c r="D6645" t="s">
        <v>3745</v>
      </c>
      <c r="E6645">
        <v>4.4800000000000004</v>
      </c>
      <c r="F6645" t="s">
        <v>3748</v>
      </c>
      <c r="G6645" t="s">
        <v>3741</v>
      </c>
      <c r="H6645" t="s">
        <v>3740</v>
      </c>
      <c r="I6645" t="s">
        <v>3740</v>
      </c>
      <c r="J6645">
        <v>1</v>
      </c>
      <c r="K6645" t="s">
        <v>3740</v>
      </c>
    </row>
    <row r="6646" spans="2:11" x14ac:dyDescent="0.3">
      <c r="B6646" t="s">
        <v>5665</v>
      </c>
      <c r="C6646">
        <v>34.86</v>
      </c>
      <c r="D6646" t="s">
        <v>3745</v>
      </c>
      <c r="E6646">
        <v>10.97</v>
      </c>
      <c r="F6646" t="s">
        <v>3746</v>
      </c>
      <c r="G6646" t="s">
        <v>3740</v>
      </c>
      <c r="H6646" t="s">
        <v>3740</v>
      </c>
      <c r="I6646" t="s">
        <v>3740</v>
      </c>
      <c r="J6646">
        <v>0</v>
      </c>
      <c r="K6646" t="s">
        <v>3740</v>
      </c>
    </row>
    <row r="6647" spans="2:11" x14ac:dyDescent="0.3">
      <c r="B6647" t="s">
        <v>5666</v>
      </c>
      <c r="C6647">
        <v>34.58</v>
      </c>
      <c r="D6647" t="s">
        <v>3745</v>
      </c>
      <c r="E6647">
        <v>5.14</v>
      </c>
      <c r="F6647" t="s">
        <v>3748</v>
      </c>
      <c r="G6647" t="s">
        <v>3740</v>
      </c>
      <c r="H6647" t="s">
        <v>3742</v>
      </c>
      <c r="I6647" t="s">
        <v>3740</v>
      </c>
      <c r="J6647">
        <v>2</v>
      </c>
      <c r="K6647" t="s">
        <v>3740</v>
      </c>
    </row>
    <row r="6648" spans="2:11" x14ac:dyDescent="0.3">
      <c r="B6648" t="s">
        <v>5667</v>
      </c>
      <c r="C6648">
        <v>17.940000000000001</v>
      </c>
      <c r="D6648" t="s">
        <v>3751</v>
      </c>
      <c r="E6648">
        <v>5.17</v>
      </c>
      <c r="F6648" t="s">
        <v>3748</v>
      </c>
      <c r="G6648" t="s">
        <v>3741</v>
      </c>
      <c r="H6648" t="s">
        <v>3740</v>
      </c>
      <c r="I6648" t="s">
        <v>3740</v>
      </c>
      <c r="J6648">
        <v>0</v>
      </c>
      <c r="K6648" t="s">
        <v>3740</v>
      </c>
    </row>
    <row r="6649" spans="2:11" x14ac:dyDescent="0.3">
      <c r="B6649" t="s">
        <v>5668</v>
      </c>
      <c r="C6649">
        <v>26.8</v>
      </c>
      <c r="D6649" t="s">
        <v>3749</v>
      </c>
      <c r="E6649">
        <v>6.18</v>
      </c>
      <c r="F6649" t="s">
        <v>3747</v>
      </c>
      <c r="G6649" t="s">
        <v>3741</v>
      </c>
      <c r="H6649" t="s">
        <v>3740</v>
      </c>
      <c r="I6649" t="s">
        <v>3741</v>
      </c>
      <c r="J6649">
        <v>1</v>
      </c>
      <c r="K6649" t="s">
        <v>3740</v>
      </c>
    </row>
    <row r="6650" spans="2:11" x14ac:dyDescent="0.3">
      <c r="B6650" t="s">
        <v>5669</v>
      </c>
      <c r="C6650">
        <v>17.690000000000001</v>
      </c>
      <c r="D6650" t="s">
        <v>3751</v>
      </c>
      <c r="E6650">
        <v>9.07</v>
      </c>
      <c r="F6650" t="s">
        <v>3746</v>
      </c>
      <c r="G6650" t="s">
        <v>3741</v>
      </c>
      <c r="H6650" t="s">
        <v>3740</v>
      </c>
      <c r="I6650" t="s">
        <v>3740</v>
      </c>
      <c r="J6650">
        <v>0</v>
      </c>
      <c r="K6650" t="s">
        <v>3740</v>
      </c>
    </row>
    <row r="6651" spans="2:11" x14ac:dyDescent="0.3">
      <c r="B6651" t="s">
        <v>5670</v>
      </c>
      <c r="C6651">
        <v>25.77</v>
      </c>
      <c r="D6651" t="s">
        <v>3749</v>
      </c>
      <c r="E6651">
        <v>4.43</v>
      </c>
      <c r="F6651" t="s">
        <v>3748</v>
      </c>
      <c r="G6651" t="s">
        <v>3740</v>
      </c>
      <c r="H6651" t="s">
        <v>3740</v>
      </c>
      <c r="I6651" t="s">
        <v>3741</v>
      </c>
      <c r="J6651">
        <v>1</v>
      </c>
      <c r="K6651" t="s">
        <v>3740</v>
      </c>
    </row>
    <row r="6652" spans="2:11" x14ac:dyDescent="0.3">
      <c r="B6652" t="s">
        <v>5671</v>
      </c>
      <c r="C6652">
        <v>34.46</v>
      </c>
      <c r="D6652" t="s">
        <v>3745</v>
      </c>
      <c r="E6652">
        <v>4.17</v>
      </c>
      <c r="F6652" t="s">
        <v>3748</v>
      </c>
      <c r="G6652" t="s">
        <v>3740</v>
      </c>
      <c r="H6652" t="s">
        <v>3742</v>
      </c>
      <c r="I6652" t="s">
        <v>3740</v>
      </c>
      <c r="J6652">
        <v>1</v>
      </c>
      <c r="K6652" t="s">
        <v>3740</v>
      </c>
    </row>
    <row r="6653" spans="2:11" x14ac:dyDescent="0.3">
      <c r="B6653" t="s">
        <v>5672</v>
      </c>
      <c r="C6653">
        <v>30.875</v>
      </c>
      <c r="D6653" t="s">
        <v>3745</v>
      </c>
      <c r="E6653">
        <v>4.95</v>
      </c>
      <c r="F6653" t="s">
        <v>3748</v>
      </c>
      <c r="G6653" t="s">
        <v>3741</v>
      </c>
      <c r="H6653" t="s">
        <v>3740</v>
      </c>
      <c r="I6653" t="s">
        <v>3740</v>
      </c>
      <c r="J6653">
        <v>0</v>
      </c>
      <c r="K6653" t="s">
        <v>3740</v>
      </c>
    </row>
    <row r="6654" spans="2:11" x14ac:dyDescent="0.3">
      <c r="B6654" t="s">
        <v>5673</v>
      </c>
      <c r="C6654">
        <v>39.49</v>
      </c>
      <c r="D6654" t="s">
        <v>3745</v>
      </c>
      <c r="E6654">
        <v>5.13</v>
      </c>
      <c r="F6654" t="s">
        <v>3748</v>
      </c>
      <c r="G6654" t="s">
        <v>3740</v>
      </c>
      <c r="H6654" t="s">
        <v>3740</v>
      </c>
      <c r="I6654" t="s">
        <v>3740</v>
      </c>
      <c r="J6654">
        <v>0</v>
      </c>
      <c r="K6654" t="s">
        <v>3740</v>
      </c>
    </row>
    <row r="6655" spans="2:11" x14ac:dyDescent="0.3">
      <c r="B6655" t="s">
        <v>5674</v>
      </c>
      <c r="C6655">
        <v>28.88</v>
      </c>
      <c r="D6655" t="s">
        <v>3749</v>
      </c>
      <c r="E6655">
        <v>4.0999999999999996</v>
      </c>
      <c r="F6655" t="s">
        <v>3748</v>
      </c>
      <c r="G6655" t="s">
        <v>3740</v>
      </c>
      <c r="H6655" t="s">
        <v>3740</v>
      </c>
      <c r="I6655" t="s">
        <v>3740</v>
      </c>
      <c r="J6655">
        <v>0</v>
      </c>
      <c r="K6655" t="s">
        <v>3740</v>
      </c>
    </row>
    <row r="6656" spans="2:11" x14ac:dyDescent="0.3">
      <c r="B6656" t="s">
        <v>5675</v>
      </c>
      <c r="C6656">
        <v>20.234999999999999</v>
      </c>
      <c r="D6656" t="s">
        <v>3750</v>
      </c>
      <c r="E6656">
        <v>5.01</v>
      </c>
      <c r="F6656" t="s">
        <v>3748</v>
      </c>
      <c r="G6656" t="s">
        <v>3741</v>
      </c>
      <c r="H6656" t="s">
        <v>3740</v>
      </c>
      <c r="I6656" t="s">
        <v>3740</v>
      </c>
      <c r="J6656">
        <v>0</v>
      </c>
      <c r="K6656" t="s">
        <v>3740</v>
      </c>
    </row>
    <row r="6657" spans="2:11" x14ac:dyDescent="0.3">
      <c r="B6657" t="s">
        <v>5676</v>
      </c>
      <c r="C6657">
        <v>30.67</v>
      </c>
      <c r="D6657" t="s">
        <v>3745</v>
      </c>
      <c r="E6657">
        <v>5.09</v>
      </c>
      <c r="F6657" t="s">
        <v>3748</v>
      </c>
      <c r="G6657" t="s">
        <v>3741</v>
      </c>
      <c r="H6657" t="s">
        <v>3740</v>
      </c>
      <c r="I6657" t="s">
        <v>3740</v>
      </c>
      <c r="J6657">
        <v>0</v>
      </c>
      <c r="K6657" t="s">
        <v>3740</v>
      </c>
    </row>
    <row r="6658" spans="2:11" x14ac:dyDescent="0.3">
      <c r="B6658" t="s">
        <v>5677</v>
      </c>
      <c r="C6658">
        <v>30.875</v>
      </c>
      <c r="D6658" t="s">
        <v>3745</v>
      </c>
      <c r="E6658">
        <v>6.49</v>
      </c>
      <c r="F6658" t="s">
        <v>3747</v>
      </c>
      <c r="G6658" t="s">
        <v>3740</v>
      </c>
      <c r="H6658" t="s">
        <v>3740</v>
      </c>
      <c r="I6658" t="s">
        <v>3740</v>
      </c>
      <c r="J6658">
        <v>0</v>
      </c>
      <c r="K6658" t="s">
        <v>3740</v>
      </c>
    </row>
    <row r="6659" spans="2:11" x14ac:dyDescent="0.3">
      <c r="B6659" t="s">
        <v>5678</v>
      </c>
      <c r="C6659">
        <v>23.8</v>
      </c>
      <c r="D6659" t="s">
        <v>3750</v>
      </c>
      <c r="E6659">
        <v>4.08</v>
      </c>
      <c r="F6659" t="s">
        <v>3748</v>
      </c>
      <c r="G6659" t="s">
        <v>3740</v>
      </c>
      <c r="H6659" t="s">
        <v>3740</v>
      </c>
      <c r="I6659" t="s">
        <v>3740</v>
      </c>
      <c r="J6659">
        <v>0</v>
      </c>
      <c r="K6659" t="s">
        <v>3740</v>
      </c>
    </row>
    <row r="6660" spans="2:11" x14ac:dyDescent="0.3">
      <c r="B6660" t="s">
        <v>5679</v>
      </c>
      <c r="C6660">
        <v>15.37</v>
      </c>
      <c r="D6660" t="s">
        <v>3751</v>
      </c>
      <c r="E6660">
        <v>8.6300000000000008</v>
      </c>
      <c r="F6660" t="s">
        <v>3746</v>
      </c>
      <c r="G6660" t="s">
        <v>3741</v>
      </c>
      <c r="H6660" t="s">
        <v>3740</v>
      </c>
      <c r="I6660" t="s">
        <v>3740</v>
      </c>
      <c r="J6660">
        <v>0</v>
      </c>
      <c r="K6660" t="s">
        <v>3740</v>
      </c>
    </row>
    <row r="6661" spans="2:11" x14ac:dyDescent="0.3">
      <c r="B6661" t="s">
        <v>5680</v>
      </c>
      <c r="C6661">
        <v>30.4</v>
      </c>
      <c r="D6661" t="s">
        <v>3745</v>
      </c>
      <c r="E6661">
        <v>5.28</v>
      </c>
      <c r="F6661" t="s">
        <v>3748</v>
      </c>
      <c r="G6661" t="s">
        <v>3740</v>
      </c>
      <c r="H6661" t="s">
        <v>3740</v>
      </c>
      <c r="I6661" t="s">
        <v>3740</v>
      </c>
      <c r="J6661">
        <v>0</v>
      </c>
      <c r="K6661" t="s">
        <v>3740</v>
      </c>
    </row>
    <row r="6662" spans="2:11" x14ac:dyDescent="0.3">
      <c r="B6662" t="s">
        <v>5681</v>
      </c>
      <c r="C6662">
        <v>19.48</v>
      </c>
      <c r="D6662" t="s">
        <v>3750</v>
      </c>
      <c r="E6662">
        <v>5.63</v>
      </c>
      <c r="F6662" t="s">
        <v>3748</v>
      </c>
      <c r="G6662" t="s">
        <v>3741</v>
      </c>
      <c r="H6662" t="s">
        <v>3740</v>
      </c>
      <c r="I6662" t="s">
        <v>3740</v>
      </c>
      <c r="J6662">
        <v>1</v>
      </c>
      <c r="K6662" t="s">
        <v>3740</v>
      </c>
    </row>
    <row r="6663" spans="2:11" x14ac:dyDescent="0.3">
      <c r="B6663" t="s">
        <v>5682</v>
      </c>
      <c r="C6663">
        <v>16.96</v>
      </c>
      <c r="D6663" t="s">
        <v>3751</v>
      </c>
      <c r="E6663">
        <v>11.47</v>
      </c>
      <c r="F6663" t="s">
        <v>3746</v>
      </c>
      <c r="G6663" t="s">
        <v>3741</v>
      </c>
      <c r="H6663" t="s">
        <v>3740</v>
      </c>
      <c r="I6663" t="s">
        <v>3740</v>
      </c>
      <c r="J6663">
        <v>0</v>
      </c>
      <c r="K6663" t="s">
        <v>3740</v>
      </c>
    </row>
    <row r="6664" spans="2:11" x14ac:dyDescent="0.3">
      <c r="B6664" t="s">
        <v>5683</v>
      </c>
      <c r="C6664">
        <v>19.05</v>
      </c>
      <c r="D6664" t="s">
        <v>3750</v>
      </c>
      <c r="E6664">
        <v>4.92</v>
      </c>
      <c r="F6664" t="s">
        <v>3748</v>
      </c>
      <c r="G6664" t="s">
        <v>3740</v>
      </c>
      <c r="H6664" t="s">
        <v>3740</v>
      </c>
      <c r="I6664" t="s">
        <v>3740</v>
      </c>
      <c r="J6664">
        <v>1</v>
      </c>
      <c r="K6664" t="s">
        <v>3740</v>
      </c>
    </row>
    <row r="6665" spans="2:11" x14ac:dyDescent="0.3">
      <c r="B6665" t="s">
        <v>5684</v>
      </c>
      <c r="C6665">
        <v>37.619999999999997</v>
      </c>
      <c r="D6665" t="s">
        <v>3745</v>
      </c>
      <c r="E6665">
        <v>4.18</v>
      </c>
      <c r="F6665" t="s">
        <v>3748</v>
      </c>
      <c r="G6665" t="s">
        <v>3740</v>
      </c>
      <c r="H6665" t="s">
        <v>3740</v>
      </c>
      <c r="I6665" t="s">
        <v>3740</v>
      </c>
      <c r="J6665">
        <v>0</v>
      </c>
      <c r="K6665" t="s">
        <v>3740</v>
      </c>
    </row>
    <row r="6666" spans="2:11" x14ac:dyDescent="0.3">
      <c r="B6666" t="s">
        <v>5685</v>
      </c>
      <c r="C6666">
        <v>29.1</v>
      </c>
      <c r="D6666" t="s">
        <v>3749</v>
      </c>
      <c r="E6666">
        <v>4.67</v>
      </c>
      <c r="F6666" t="s">
        <v>3748</v>
      </c>
      <c r="G6666" t="s">
        <v>3740</v>
      </c>
      <c r="H6666" t="s">
        <v>3740</v>
      </c>
      <c r="I6666" t="s">
        <v>3740</v>
      </c>
      <c r="J6666">
        <v>0</v>
      </c>
      <c r="K6666" t="s">
        <v>3740</v>
      </c>
    </row>
    <row r="6667" spans="2:11" x14ac:dyDescent="0.3">
      <c r="B6667" t="s">
        <v>5686</v>
      </c>
      <c r="C6667">
        <v>26.62</v>
      </c>
      <c r="D6667" t="s">
        <v>3749</v>
      </c>
      <c r="E6667">
        <v>6.24</v>
      </c>
      <c r="F6667" t="s">
        <v>3747</v>
      </c>
      <c r="G6667" t="s">
        <v>3740</v>
      </c>
      <c r="H6667" t="s">
        <v>3740</v>
      </c>
      <c r="I6667" t="s">
        <v>3740</v>
      </c>
      <c r="J6667">
        <v>0</v>
      </c>
      <c r="K6667" t="s">
        <v>3740</v>
      </c>
    </row>
    <row r="6668" spans="2:11" x14ac:dyDescent="0.3">
      <c r="B6668" t="s">
        <v>5687</v>
      </c>
      <c r="C6668">
        <v>25.74</v>
      </c>
      <c r="D6668" t="s">
        <v>3749</v>
      </c>
      <c r="E6668">
        <v>5.99</v>
      </c>
      <c r="F6668" t="s">
        <v>3747</v>
      </c>
      <c r="G6668" t="s">
        <v>3740</v>
      </c>
      <c r="H6668" t="s">
        <v>3740</v>
      </c>
      <c r="I6668" t="s">
        <v>3740</v>
      </c>
      <c r="J6668">
        <v>0</v>
      </c>
      <c r="K6668" t="s">
        <v>3740</v>
      </c>
    </row>
    <row r="6669" spans="2:11" x14ac:dyDescent="0.3">
      <c r="B6669" t="s">
        <v>5688</v>
      </c>
      <c r="C6669">
        <v>18.22</v>
      </c>
      <c r="D6669" t="s">
        <v>3751</v>
      </c>
      <c r="E6669">
        <v>10.27</v>
      </c>
      <c r="F6669" t="s">
        <v>3746</v>
      </c>
      <c r="G6669" t="s">
        <v>3741</v>
      </c>
      <c r="H6669" t="s">
        <v>3740</v>
      </c>
      <c r="I6669" t="s">
        <v>3740</v>
      </c>
      <c r="J6669">
        <v>1</v>
      </c>
      <c r="K6669" t="s">
        <v>3740</v>
      </c>
    </row>
    <row r="6670" spans="2:11" x14ac:dyDescent="0.3">
      <c r="B6670" t="s">
        <v>5689</v>
      </c>
      <c r="C6670">
        <v>26.03</v>
      </c>
      <c r="D6670" t="s">
        <v>3749</v>
      </c>
      <c r="E6670">
        <v>5.97</v>
      </c>
      <c r="F6670" t="s">
        <v>3747</v>
      </c>
      <c r="G6670" t="s">
        <v>3740</v>
      </c>
      <c r="H6670" t="s">
        <v>3740</v>
      </c>
      <c r="I6670" t="s">
        <v>3741</v>
      </c>
      <c r="J6670">
        <v>1</v>
      </c>
      <c r="K6670" t="s">
        <v>3740</v>
      </c>
    </row>
    <row r="6671" spans="2:11" x14ac:dyDescent="0.3">
      <c r="B6671" t="s">
        <v>5690</v>
      </c>
      <c r="C6671">
        <v>17.29</v>
      </c>
      <c r="D6671" t="s">
        <v>3751</v>
      </c>
      <c r="E6671">
        <v>4.9800000000000004</v>
      </c>
      <c r="F6671" t="s">
        <v>3748</v>
      </c>
      <c r="G6671" t="s">
        <v>3740</v>
      </c>
      <c r="H6671" t="s">
        <v>3740</v>
      </c>
      <c r="I6671" t="s">
        <v>3740</v>
      </c>
      <c r="J6671">
        <v>0</v>
      </c>
      <c r="K6671" t="s">
        <v>3740</v>
      </c>
    </row>
    <row r="6672" spans="2:11" x14ac:dyDescent="0.3">
      <c r="B6672" t="s">
        <v>5691</v>
      </c>
      <c r="C6672">
        <v>18.170000000000002</v>
      </c>
      <c r="D6672" t="s">
        <v>3751</v>
      </c>
      <c r="E6672">
        <v>6.91</v>
      </c>
      <c r="F6672" t="s">
        <v>3746</v>
      </c>
      <c r="G6672" t="s">
        <v>3741</v>
      </c>
      <c r="H6672" t="s">
        <v>3740</v>
      </c>
      <c r="I6672" t="s">
        <v>3740</v>
      </c>
      <c r="J6672">
        <v>1</v>
      </c>
      <c r="K6672" t="s">
        <v>3740</v>
      </c>
    </row>
    <row r="6673" spans="2:11" x14ac:dyDescent="0.3">
      <c r="B6673" t="s">
        <v>5692</v>
      </c>
      <c r="C6673">
        <v>32.54</v>
      </c>
      <c r="D6673" t="s">
        <v>3745</v>
      </c>
      <c r="E6673">
        <v>6.38</v>
      </c>
      <c r="F6673" t="s">
        <v>3747</v>
      </c>
      <c r="G6673" t="s">
        <v>3740</v>
      </c>
      <c r="H6673" t="s">
        <v>3742</v>
      </c>
      <c r="I6673" t="s">
        <v>3740</v>
      </c>
      <c r="J6673">
        <v>1</v>
      </c>
      <c r="K6673" t="s">
        <v>3740</v>
      </c>
    </row>
    <row r="6674" spans="2:11" x14ac:dyDescent="0.3">
      <c r="B6674" t="s">
        <v>5693</v>
      </c>
      <c r="C6674">
        <v>30.25</v>
      </c>
      <c r="D6674" t="s">
        <v>3745</v>
      </c>
      <c r="E6674">
        <v>4.7699999999999996</v>
      </c>
      <c r="F6674" t="s">
        <v>3748</v>
      </c>
      <c r="G6674" t="s">
        <v>3740</v>
      </c>
      <c r="H6674" t="s">
        <v>3740</v>
      </c>
      <c r="I6674" t="s">
        <v>3740</v>
      </c>
      <c r="J6674">
        <v>0</v>
      </c>
      <c r="K6674" t="s">
        <v>3740</v>
      </c>
    </row>
    <row r="6675" spans="2:11" x14ac:dyDescent="0.3">
      <c r="B6675" t="s">
        <v>5694</v>
      </c>
      <c r="C6675">
        <v>19.59</v>
      </c>
      <c r="D6675" t="s">
        <v>3750</v>
      </c>
      <c r="E6675">
        <v>6.04</v>
      </c>
      <c r="F6675" t="s">
        <v>3747</v>
      </c>
      <c r="G6675" t="s">
        <v>3741</v>
      </c>
      <c r="H6675" t="s">
        <v>3740</v>
      </c>
      <c r="I6675" t="s">
        <v>3740</v>
      </c>
      <c r="J6675">
        <v>1</v>
      </c>
      <c r="K6675" t="s">
        <v>3740</v>
      </c>
    </row>
    <row r="6676" spans="2:11" x14ac:dyDescent="0.3">
      <c r="B6676" t="s">
        <v>5695</v>
      </c>
      <c r="C6676">
        <v>45.9</v>
      </c>
      <c r="D6676" t="s">
        <v>3745</v>
      </c>
      <c r="E6676">
        <v>4.3</v>
      </c>
      <c r="F6676" t="s">
        <v>3748</v>
      </c>
      <c r="G6676" t="s">
        <v>3741</v>
      </c>
      <c r="H6676" t="s">
        <v>3740</v>
      </c>
      <c r="I6676" t="s">
        <v>3740</v>
      </c>
      <c r="J6676">
        <v>1</v>
      </c>
      <c r="K6676" t="s">
        <v>3740</v>
      </c>
    </row>
    <row r="6677" spans="2:11" x14ac:dyDescent="0.3">
      <c r="B6677" t="s">
        <v>5696</v>
      </c>
      <c r="C6677">
        <v>17.059999999999999</v>
      </c>
      <c r="D6677" t="s">
        <v>3751</v>
      </c>
      <c r="E6677">
        <v>8.75</v>
      </c>
      <c r="F6677" t="s">
        <v>3746</v>
      </c>
      <c r="G6677" t="s">
        <v>3741</v>
      </c>
      <c r="H6677" t="s">
        <v>3740</v>
      </c>
      <c r="I6677" t="s">
        <v>3740</v>
      </c>
      <c r="J6677">
        <v>0</v>
      </c>
      <c r="K6677" t="s">
        <v>3740</v>
      </c>
    </row>
    <row r="6678" spans="2:11" x14ac:dyDescent="0.3">
      <c r="B6678" t="s">
        <v>5697</v>
      </c>
      <c r="C6678">
        <v>32.07</v>
      </c>
      <c r="D6678" t="s">
        <v>3745</v>
      </c>
      <c r="E6678">
        <v>5.25</v>
      </c>
      <c r="F6678" t="s">
        <v>3748</v>
      </c>
      <c r="G6678" t="s">
        <v>3740</v>
      </c>
      <c r="H6678" t="s">
        <v>3740</v>
      </c>
      <c r="I6678" t="s">
        <v>3741</v>
      </c>
      <c r="J6678">
        <v>1</v>
      </c>
      <c r="K6678" t="s">
        <v>3740</v>
      </c>
    </row>
    <row r="6679" spans="2:11" x14ac:dyDescent="0.3">
      <c r="B6679" t="s">
        <v>5698</v>
      </c>
      <c r="C6679">
        <v>16.5</v>
      </c>
      <c r="D6679" t="s">
        <v>3751</v>
      </c>
      <c r="E6679">
        <v>5.03</v>
      </c>
      <c r="F6679" t="s">
        <v>3748</v>
      </c>
      <c r="G6679" t="s">
        <v>3740</v>
      </c>
      <c r="H6679" t="s">
        <v>3740</v>
      </c>
      <c r="I6679" t="s">
        <v>3740</v>
      </c>
      <c r="J6679">
        <v>1</v>
      </c>
      <c r="K6679" t="s">
        <v>3740</v>
      </c>
    </row>
    <row r="6680" spans="2:11" x14ac:dyDescent="0.3">
      <c r="B6680" t="s">
        <v>5699</v>
      </c>
      <c r="C6680">
        <v>31.4</v>
      </c>
      <c r="D6680" t="s">
        <v>3745</v>
      </c>
      <c r="E6680">
        <v>5.88</v>
      </c>
      <c r="F6680" t="s">
        <v>3747</v>
      </c>
      <c r="G6680" t="s">
        <v>3740</v>
      </c>
      <c r="H6680" t="s">
        <v>3740</v>
      </c>
      <c r="I6680" t="s">
        <v>3740</v>
      </c>
      <c r="J6680">
        <v>1</v>
      </c>
      <c r="K6680" t="s">
        <v>3740</v>
      </c>
    </row>
    <row r="6681" spans="2:11" x14ac:dyDescent="0.3">
      <c r="B6681" t="s">
        <v>5700</v>
      </c>
      <c r="C6681">
        <v>20.36</v>
      </c>
      <c r="D6681" t="s">
        <v>3750</v>
      </c>
      <c r="E6681">
        <v>4.49</v>
      </c>
      <c r="F6681" t="s">
        <v>3748</v>
      </c>
      <c r="G6681" t="s">
        <v>3740</v>
      </c>
      <c r="H6681" t="s">
        <v>3740</v>
      </c>
      <c r="I6681" t="s">
        <v>3740</v>
      </c>
      <c r="J6681">
        <v>0</v>
      </c>
      <c r="K6681" t="s">
        <v>3740</v>
      </c>
    </row>
    <row r="6682" spans="2:11" x14ac:dyDescent="0.3">
      <c r="B6682" t="s">
        <v>5701</v>
      </c>
      <c r="C6682">
        <v>25.46</v>
      </c>
      <c r="D6682" t="s">
        <v>3749</v>
      </c>
      <c r="E6682">
        <v>4.1399999999999997</v>
      </c>
      <c r="F6682" t="s">
        <v>3748</v>
      </c>
      <c r="G6682" t="s">
        <v>3740</v>
      </c>
      <c r="H6682" t="s">
        <v>3740</v>
      </c>
      <c r="I6682" t="s">
        <v>3740</v>
      </c>
      <c r="J6682">
        <v>1</v>
      </c>
      <c r="K6682" t="s">
        <v>3740</v>
      </c>
    </row>
    <row r="6683" spans="2:11" x14ac:dyDescent="0.3">
      <c r="B6683" t="s">
        <v>5702</v>
      </c>
      <c r="C6683">
        <v>17.09</v>
      </c>
      <c r="D6683" t="s">
        <v>3751</v>
      </c>
      <c r="E6683">
        <v>5.8</v>
      </c>
      <c r="F6683" t="s">
        <v>3747</v>
      </c>
      <c r="G6683" t="s">
        <v>3741</v>
      </c>
      <c r="H6683" t="s">
        <v>3740</v>
      </c>
      <c r="I6683" t="s">
        <v>3740</v>
      </c>
      <c r="J6683">
        <v>0</v>
      </c>
      <c r="K6683" t="s">
        <v>3740</v>
      </c>
    </row>
    <row r="6684" spans="2:11" x14ac:dyDescent="0.3">
      <c r="B6684" t="s">
        <v>5703</v>
      </c>
      <c r="C6684">
        <v>20.83</v>
      </c>
      <c r="D6684" t="s">
        <v>3750</v>
      </c>
      <c r="E6684">
        <v>5.12</v>
      </c>
      <c r="F6684" t="s">
        <v>3748</v>
      </c>
      <c r="G6684" t="s">
        <v>3740</v>
      </c>
      <c r="H6684" t="s">
        <v>3740</v>
      </c>
      <c r="I6684" t="s">
        <v>3740</v>
      </c>
      <c r="J6684">
        <v>0</v>
      </c>
      <c r="K6684" t="s">
        <v>3740</v>
      </c>
    </row>
    <row r="6685" spans="2:11" x14ac:dyDescent="0.3">
      <c r="B6685" t="s">
        <v>5704</v>
      </c>
      <c r="C6685">
        <v>18.920000000000002</v>
      </c>
      <c r="D6685" t="s">
        <v>3750</v>
      </c>
      <c r="E6685">
        <v>5.98</v>
      </c>
      <c r="F6685" t="s">
        <v>3747</v>
      </c>
      <c r="G6685" t="s">
        <v>3741</v>
      </c>
      <c r="H6685" t="s">
        <v>3740</v>
      </c>
      <c r="I6685" t="s">
        <v>3740</v>
      </c>
      <c r="J6685">
        <v>1</v>
      </c>
      <c r="K6685" t="s">
        <v>3740</v>
      </c>
    </row>
    <row r="6686" spans="2:11" x14ac:dyDescent="0.3">
      <c r="B6686" t="s">
        <v>5705</v>
      </c>
      <c r="C6686">
        <v>37.1</v>
      </c>
      <c r="D6686" t="s">
        <v>3745</v>
      </c>
      <c r="E6686">
        <v>5.46</v>
      </c>
      <c r="F6686" t="s">
        <v>3748</v>
      </c>
      <c r="G6686" t="s">
        <v>3740</v>
      </c>
      <c r="H6686" t="s">
        <v>3740</v>
      </c>
      <c r="I6686" t="s">
        <v>3740</v>
      </c>
      <c r="J6686">
        <v>0</v>
      </c>
      <c r="K6686" t="s">
        <v>3740</v>
      </c>
    </row>
    <row r="6687" spans="2:11" x14ac:dyDescent="0.3">
      <c r="B6687" t="s">
        <v>5706</v>
      </c>
      <c r="C6687">
        <v>22.515000000000001</v>
      </c>
      <c r="D6687" t="s">
        <v>3750</v>
      </c>
      <c r="E6687">
        <v>4.91</v>
      </c>
      <c r="F6687" t="s">
        <v>3748</v>
      </c>
      <c r="G6687" t="s">
        <v>3741</v>
      </c>
      <c r="H6687" t="s">
        <v>3740</v>
      </c>
      <c r="I6687" t="s">
        <v>3741</v>
      </c>
      <c r="J6687">
        <v>1</v>
      </c>
      <c r="K6687" t="s">
        <v>3740</v>
      </c>
    </row>
    <row r="6688" spans="2:11" x14ac:dyDescent="0.3">
      <c r="B6688" t="s">
        <v>5707</v>
      </c>
      <c r="C6688">
        <v>32.700000000000003</v>
      </c>
      <c r="D6688" t="s">
        <v>3745</v>
      </c>
      <c r="E6688">
        <v>4.66</v>
      </c>
      <c r="F6688" t="s">
        <v>3748</v>
      </c>
      <c r="G6688" t="s">
        <v>3740</v>
      </c>
      <c r="H6688" t="s">
        <v>3740</v>
      </c>
      <c r="I6688" t="s">
        <v>3740</v>
      </c>
      <c r="J6688">
        <v>0</v>
      </c>
      <c r="K6688" t="s">
        <v>3740</v>
      </c>
    </row>
    <row r="6689" spans="2:11" x14ac:dyDescent="0.3">
      <c r="B6689" t="s">
        <v>5708</v>
      </c>
      <c r="C6689">
        <v>17.75</v>
      </c>
      <c r="D6689" t="s">
        <v>3751</v>
      </c>
      <c r="E6689">
        <v>6.8</v>
      </c>
      <c r="F6689" t="s">
        <v>3746</v>
      </c>
      <c r="G6689" t="s">
        <v>3741</v>
      </c>
      <c r="H6689" t="s">
        <v>3740</v>
      </c>
      <c r="I6689" t="s">
        <v>3740</v>
      </c>
      <c r="J6689">
        <v>1</v>
      </c>
      <c r="K6689" t="s">
        <v>3740</v>
      </c>
    </row>
    <row r="6690" spans="2:11" x14ac:dyDescent="0.3">
      <c r="B6690" t="s">
        <v>5709</v>
      </c>
      <c r="C6690">
        <v>33.630000000000003</v>
      </c>
      <c r="D6690" t="s">
        <v>3745</v>
      </c>
      <c r="E6690">
        <v>4.47</v>
      </c>
      <c r="F6690" t="s">
        <v>3748</v>
      </c>
      <c r="G6690" t="s">
        <v>3741</v>
      </c>
      <c r="H6690" t="s">
        <v>3740</v>
      </c>
      <c r="I6690" t="s">
        <v>3740</v>
      </c>
      <c r="J6690">
        <v>0</v>
      </c>
      <c r="K6690" t="s">
        <v>3740</v>
      </c>
    </row>
    <row r="6691" spans="2:11" x14ac:dyDescent="0.3">
      <c r="B6691" t="s">
        <v>5710</v>
      </c>
      <c r="C6691">
        <v>34.799999999999997</v>
      </c>
      <c r="D6691" t="s">
        <v>3745</v>
      </c>
      <c r="E6691">
        <v>4.08</v>
      </c>
      <c r="F6691" t="s">
        <v>3748</v>
      </c>
      <c r="G6691" t="s">
        <v>3741</v>
      </c>
      <c r="H6691" t="s">
        <v>3740</v>
      </c>
      <c r="I6691" t="s">
        <v>3740</v>
      </c>
      <c r="J6691">
        <v>1</v>
      </c>
      <c r="K6691" t="s">
        <v>3740</v>
      </c>
    </row>
    <row r="6692" spans="2:11" x14ac:dyDescent="0.3">
      <c r="B6692" t="s">
        <v>5711</v>
      </c>
      <c r="C6692">
        <v>16.809999999999999</v>
      </c>
      <c r="D6692" t="s">
        <v>3751</v>
      </c>
      <c r="E6692">
        <v>5.51</v>
      </c>
      <c r="F6692" t="s">
        <v>3748</v>
      </c>
      <c r="G6692" t="s">
        <v>3741</v>
      </c>
      <c r="H6692" t="s">
        <v>3740</v>
      </c>
      <c r="I6692" t="s">
        <v>3740</v>
      </c>
      <c r="J6692">
        <v>1</v>
      </c>
      <c r="K6692" t="s">
        <v>3740</v>
      </c>
    </row>
    <row r="6693" spans="2:11" x14ac:dyDescent="0.3">
      <c r="B6693" t="s">
        <v>5712</v>
      </c>
      <c r="C6693">
        <v>16.690000000000001</v>
      </c>
      <c r="D6693" t="s">
        <v>3751</v>
      </c>
      <c r="E6693">
        <v>8.4</v>
      </c>
      <c r="F6693" t="s">
        <v>3746</v>
      </c>
      <c r="G6693" t="s">
        <v>3741</v>
      </c>
      <c r="H6693" t="s">
        <v>3740</v>
      </c>
      <c r="I6693" t="s">
        <v>3740</v>
      </c>
      <c r="J6693">
        <v>0</v>
      </c>
      <c r="K6693" t="s">
        <v>3740</v>
      </c>
    </row>
    <row r="6694" spans="2:11" x14ac:dyDescent="0.3">
      <c r="B6694" t="s">
        <v>5713</v>
      </c>
      <c r="C6694">
        <v>23.21</v>
      </c>
      <c r="D6694" t="s">
        <v>3750</v>
      </c>
      <c r="E6694">
        <v>5.14</v>
      </c>
      <c r="F6694" t="s">
        <v>3748</v>
      </c>
      <c r="G6694" t="s">
        <v>3741</v>
      </c>
      <c r="H6694" t="s">
        <v>3740</v>
      </c>
      <c r="I6694" t="s">
        <v>3740</v>
      </c>
      <c r="J6694">
        <v>1</v>
      </c>
      <c r="K6694" t="s">
        <v>3740</v>
      </c>
    </row>
    <row r="6695" spans="2:11" x14ac:dyDescent="0.3">
      <c r="B6695" t="s">
        <v>5714</v>
      </c>
      <c r="C6695">
        <v>25.175000000000001</v>
      </c>
      <c r="D6695" t="s">
        <v>3749</v>
      </c>
      <c r="E6695">
        <v>5.21</v>
      </c>
      <c r="F6695" t="s">
        <v>3748</v>
      </c>
      <c r="G6695" t="s">
        <v>3741</v>
      </c>
      <c r="H6695" t="s">
        <v>3740</v>
      </c>
      <c r="I6695" t="s">
        <v>3740</v>
      </c>
      <c r="J6695">
        <v>1</v>
      </c>
      <c r="K6695" t="s">
        <v>3740</v>
      </c>
    </row>
    <row r="6696" spans="2:11" x14ac:dyDescent="0.3">
      <c r="B6696" t="s">
        <v>5715</v>
      </c>
      <c r="C6696">
        <v>34.770000000000003</v>
      </c>
      <c r="D6696" t="s">
        <v>3745</v>
      </c>
      <c r="E6696">
        <v>6.23</v>
      </c>
      <c r="F6696" t="s">
        <v>3747</v>
      </c>
      <c r="G6696" t="s">
        <v>3740</v>
      </c>
      <c r="H6696" t="s">
        <v>3740</v>
      </c>
      <c r="I6696" t="s">
        <v>3740</v>
      </c>
      <c r="J6696">
        <v>0</v>
      </c>
      <c r="K6696" t="s">
        <v>3740</v>
      </c>
    </row>
    <row r="6697" spans="2:11" x14ac:dyDescent="0.3">
      <c r="B6697" t="s">
        <v>5716</v>
      </c>
      <c r="C6697">
        <v>27.7</v>
      </c>
      <c r="D6697" t="s">
        <v>3749</v>
      </c>
      <c r="E6697">
        <v>5.6</v>
      </c>
      <c r="F6697" t="s">
        <v>3748</v>
      </c>
      <c r="G6697" t="s">
        <v>3740</v>
      </c>
      <c r="H6697" t="s">
        <v>3740</v>
      </c>
      <c r="I6697" t="s">
        <v>3740</v>
      </c>
      <c r="J6697">
        <v>1</v>
      </c>
      <c r="K6697" t="s">
        <v>3740</v>
      </c>
    </row>
    <row r="6698" spans="2:11" x14ac:dyDescent="0.3">
      <c r="B6698" t="s">
        <v>5717</v>
      </c>
      <c r="C6698">
        <v>19.12</v>
      </c>
      <c r="D6698" t="s">
        <v>3750</v>
      </c>
      <c r="E6698">
        <v>4.72</v>
      </c>
      <c r="F6698" t="s">
        <v>3748</v>
      </c>
      <c r="G6698" t="s">
        <v>3741</v>
      </c>
      <c r="H6698" t="s">
        <v>3740</v>
      </c>
      <c r="I6698" t="s">
        <v>3740</v>
      </c>
      <c r="J6698">
        <v>1</v>
      </c>
      <c r="K6698" t="s">
        <v>3740</v>
      </c>
    </row>
    <row r="6699" spans="2:11" x14ac:dyDescent="0.3">
      <c r="B6699" t="s">
        <v>5718</v>
      </c>
      <c r="C6699">
        <v>32.67</v>
      </c>
      <c r="D6699" t="s">
        <v>3745</v>
      </c>
      <c r="E6699">
        <v>4.67</v>
      </c>
      <c r="F6699" t="s">
        <v>3748</v>
      </c>
      <c r="G6699" t="s">
        <v>3740</v>
      </c>
      <c r="H6699" t="s">
        <v>3740</v>
      </c>
      <c r="I6699" t="s">
        <v>3741</v>
      </c>
      <c r="J6699">
        <v>1</v>
      </c>
      <c r="K6699" t="s">
        <v>3740</v>
      </c>
    </row>
    <row r="6700" spans="2:11" x14ac:dyDescent="0.3">
      <c r="B6700" t="s">
        <v>5719</v>
      </c>
      <c r="C6700">
        <v>28.5</v>
      </c>
      <c r="D6700" t="s">
        <v>3749</v>
      </c>
      <c r="E6700">
        <v>6.11</v>
      </c>
      <c r="F6700" t="s">
        <v>3747</v>
      </c>
      <c r="G6700" t="s">
        <v>3740</v>
      </c>
      <c r="H6700" t="s">
        <v>3740</v>
      </c>
      <c r="I6700" t="s">
        <v>3740</v>
      </c>
      <c r="J6700">
        <v>1</v>
      </c>
      <c r="K6700" t="s">
        <v>3740</v>
      </c>
    </row>
    <row r="6701" spans="2:11" x14ac:dyDescent="0.3">
      <c r="B6701" t="s">
        <v>5720</v>
      </c>
      <c r="C6701">
        <v>39.270000000000003</v>
      </c>
      <c r="D6701" t="s">
        <v>3745</v>
      </c>
      <c r="E6701">
        <v>6.25</v>
      </c>
      <c r="F6701" t="s">
        <v>3747</v>
      </c>
      <c r="G6701" t="s">
        <v>3740</v>
      </c>
      <c r="H6701" t="s">
        <v>3740</v>
      </c>
      <c r="I6701" t="s">
        <v>3740</v>
      </c>
      <c r="J6701">
        <v>0</v>
      </c>
      <c r="K6701" t="s">
        <v>3740</v>
      </c>
    </row>
    <row r="6702" spans="2:11" x14ac:dyDescent="0.3">
      <c r="B6702" t="s">
        <v>5721</v>
      </c>
      <c r="C6702">
        <v>32.49</v>
      </c>
      <c r="D6702" t="s">
        <v>3745</v>
      </c>
      <c r="E6702">
        <v>4</v>
      </c>
      <c r="F6702" t="s">
        <v>3748</v>
      </c>
      <c r="G6702" t="s">
        <v>3741</v>
      </c>
      <c r="H6702" t="s">
        <v>3740</v>
      </c>
      <c r="I6702" t="s">
        <v>3740</v>
      </c>
      <c r="J6702">
        <v>0</v>
      </c>
      <c r="K6702" t="s">
        <v>3740</v>
      </c>
    </row>
    <row r="6703" spans="2:11" x14ac:dyDescent="0.3">
      <c r="B6703" t="s">
        <v>5722</v>
      </c>
      <c r="C6703">
        <v>23.7</v>
      </c>
      <c r="D6703" t="s">
        <v>3750</v>
      </c>
      <c r="E6703">
        <v>5.55</v>
      </c>
      <c r="F6703" t="s">
        <v>3748</v>
      </c>
      <c r="G6703" t="s">
        <v>3741</v>
      </c>
      <c r="H6703" t="s">
        <v>3740</v>
      </c>
      <c r="I6703" t="s">
        <v>3740</v>
      </c>
      <c r="J6703">
        <v>0</v>
      </c>
      <c r="K6703" t="s">
        <v>3740</v>
      </c>
    </row>
    <row r="6704" spans="2:11" x14ac:dyDescent="0.3">
      <c r="B6704" t="s">
        <v>5723</v>
      </c>
      <c r="C6704">
        <v>30.4</v>
      </c>
      <c r="D6704" t="s">
        <v>3745</v>
      </c>
      <c r="E6704">
        <v>5.95</v>
      </c>
      <c r="F6704" t="s">
        <v>3747</v>
      </c>
      <c r="G6704" t="s">
        <v>3740</v>
      </c>
      <c r="H6704" t="s">
        <v>3742</v>
      </c>
      <c r="I6704" t="s">
        <v>3740</v>
      </c>
      <c r="J6704">
        <v>1</v>
      </c>
      <c r="K6704" t="s">
        <v>3740</v>
      </c>
    </row>
    <row r="6705" spans="2:11" x14ac:dyDescent="0.3">
      <c r="B6705" t="s">
        <v>5724</v>
      </c>
      <c r="C6705">
        <v>38.94</v>
      </c>
      <c r="D6705" t="s">
        <v>3745</v>
      </c>
      <c r="E6705">
        <v>4.3600000000000003</v>
      </c>
      <c r="F6705" t="s">
        <v>3748</v>
      </c>
      <c r="G6705" t="s">
        <v>3740</v>
      </c>
      <c r="H6705" t="s">
        <v>3740</v>
      </c>
      <c r="I6705" t="s">
        <v>3741</v>
      </c>
      <c r="J6705">
        <v>1</v>
      </c>
      <c r="K6705" t="s">
        <v>3740</v>
      </c>
    </row>
    <row r="6706" spans="2:11" x14ac:dyDescent="0.3">
      <c r="B6706" t="s">
        <v>5725</v>
      </c>
      <c r="C6706">
        <v>31.02</v>
      </c>
      <c r="D6706" t="s">
        <v>3745</v>
      </c>
      <c r="E6706">
        <v>4.84</v>
      </c>
      <c r="F6706" t="s">
        <v>3748</v>
      </c>
      <c r="G6706" t="s">
        <v>3740</v>
      </c>
      <c r="H6706" t="s">
        <v>3740</v>
      </c>
      <c r="I6706" t="s">
        <v>3741</v>
      </c>
      <c r="J6706">
        <v>1</v>
      </c>
      <c r="K6706" t="s">
        <v>3740</v>
      </c>
    </row>
    <row r="6707" spans="2:11" x14ac:dyDescent="0.3">
      <c r="B6707" t="s">
        <v>5726</v>
      </c>
      <c r="C6707">
        <v>17.5</v>
      </c>
      <c r="D6707" t="s">
        <v>3751</v>
      </c>
      <c r="E6707">
        <v>4.5599999999999996</v>
      </c>
      <c r="F6707" t="s">
        <v>3748</v>
      </c>
      <c r="G6707" t="s">
        <v>3740</v>
      </c>
      <c r="H6707" t="s">
        <v>3740</v>
      </c>
      <c r="I6707" t="s">
        <v>3740</v>
      </c>
      <c r="J6707">
        <v>1</v>
      </c>
      <c r="K6707" t="s">
        <v>3740</v>
      </c>
    </row>
    <row r="6708" spans="2:11" x14ac:dyDescent="0.3">
      <c r="B6708" t="s">
        <v>5727</v>
      </c>
      <c r="C6708">
        <v>34.799999999999997</v>
      </c>
      <c r="D6708" t="s">
        <v>3745</v>
      </c>
      <c r="E6708">
        <v>4.42</v>
      </c>
      <c r="F6708" t="s">
        <v>3748</v>
      </c>
      <c r="G6708" t="s">
        <v>3741</v>
      </c>
      <c r="H6708" t="s">
        <v>3742</v>
      </c>
      <c r="I6708" t="s">
        <v>3740</v>
      </c>
      <c r="J6708">
        <v>2</v>
      </c>
      <c r="K6708" t="s">
        <v>3740</v>
      </c>
    </row>
    <row r="6709" spans="2:11" x14ac:dyDescent="0.3">
      <c r="B6709" t="s">
        <v>5728</v>
      </c>
      <c r="C6709">
        <v>17.3</v>
      </c>
      <c r="D6709" t="s">
        <v>3751</v>
      </c>
      <c r="E6709">
        <v>7.66</v>
      </c>
      <c r="F6709" t="s">
        <v>3746</v>
      </c>
      <c r="G6709" t="s">
        <v>3741</v>
      </c>
      <c r="H6709" t="s">
        <v>3740</v>
      </c>
      <c r="I6709" t="s">
        <v>3740</v>
      </c>
      <c r="J6709">
        <v>1</v>
      </c>
      <c r="K6709" t="s">
        <v>3740</v>
      </c>
    </row>
    <row r="6710" spans="2:11" x14ac:dyDescent="0.3">
      <c r="B6710" t="s">
        <v>5729</v>
      </c>
      <c r="C6710">
        <v>32.25</v>
      </c>
      <c r="D6710" t="s">
        <v>3745</v>
      </c>
      <c r="E6710">
        <v>5.2</v>
      </c>
      <c r="F6710" t="s">
        <v>3748</v>
      </c>
      <c r="G6710" t="s">
        <v>3741</v>
      </c>
      <c r="H6710" t="s">
        <v>3740</v>
      </c>
      <c r="I6710" t="s">
        <v>3740</v>
      </c>
      <c r="J6710">
        <v>0</v>
      </c>
      <c r="K6710" t="s">
        <v>3740</v>
      </c>
    </row>
    <row r="6711" spans="2:11" x14ac:dyDescent="0.3">
      <c r="B6711" t="s">
        <v>5730</v>
      </c>
      <c r="C6711">
        <v>42.4</v>
      </c>
      <c r="D6711" t="s">
        <v>3745</v>
      </c>
      <c r="E6711">
        <v>5.53</v>
      </c>
      <c r="F6711" t="s">
        <v>3748</v>
      </c>
      <c r="G6711" t="s">
        <v>3741</v>
      </c>
      <c r="H6711" t="s">
        <v>3740</v>
      </c>
      <c r="I6711" t="s">
        <v>3740</v>
      </c>
      <c r="J6711">
        <v>0</v>
      </c>
      <c r="K6711" t="s">
        <v>3740</v>
      </c>
    </row>
    <row r="6712" spans="2:11" x14ac:dyDescent="0.3">
      <c r="B6712" t="s">
        <v>5731</v>
      </c>
      <c r="C6712">
        <v>38.664999999999999</v>
      </c>
      <c r="D6712" t="s">
        <v>3745</v>
      </c>
      <c r="E6712">
        <v>4.8600000000000003</v>
      </c>
      <c r="F6712" t="s">
        <v>3748</v>
      </c>
      <c r="G6712" t="s">
        <v>3740</v>
      </c>
      <c r="H6712" t="s">
        <v>3742</v>
      </c>
      <c r="I6712" t="s">
        <v>3740</v>
      </c>
      <c r="J6712">
        <v>1</v>
      </c>
      <c r="K6712" t="s">
        <v>3740</v>
      </c>
    </row>
    <row r="6713" spans="2:11" x14ac:dyDescent="0.3">
      <c r="B6713" t="s">
        <v>5732</v>
      </c>
      <c r="C6713">
        <v>29.92</v>
      </c>
      <c r="D6713" t="s">
        <v>3749</v>
      </c>
      <c r="E6713">
        <v>5.49</v>
      </c>
      <c r="F6713" t="s">
        <v>3748</v>
      </c>
      <c r="G6713" t="s">
        <v>3741</v>
      </c>
      <c r="H6713" t="s">
        <v>3740</v>
      </c>
      <c r="I6713" t="s">
        <v>3740</v>
      </c>
      <c r="J6713">
        <v>0</v>
      </c>
      <c r="K6713" t="s">
        <v>3740</v>
      </c>
    </row>
    <row r="6714" spans="2:11" x14ac:dyDescent="0.3">
      <c r="B6714" t="s">
        <v>5733</v>
      </c>
      <c r="C6714">
        <v>29.48</v>
      </c>
      <c r="D6714" t="s">
        <v>3749</v>
      </c>
      <c r="E6714">
        <v>4.09</v>
      </c>
      <c r="F6714" t="s">
        <v>3748</v>
      </c>
      <c r="G6714" t="s">
        <v>3741</v>
      </c>
      <c r="H6714" t="s">
        <v>3740</v>
      </c>
      <c r="I6714" t="s">
        <v>3740</v>
      </c>
      <c r="J6714">
        <v>0</v>
      </c>
      <c r="K6714" t="s">
        <v>3740</v>
      </c>
    </row>
    <row r="6715" spans="2:11" x14ac:dyDescent="0.3">
      <c r="B6715" t="s">
        <v>5734</v>
      </c>
      <c r="C6715">
        <v>28.785</v>
      </c>
      <c r="D6715" t="s">
        <v>3749</v>
      </c>
      <c r="E6715">
        <v>4.3099999999999996</v>
      </c>
      <c r="F6715" t="s">
        <v>3748</v>
      </c>
      <c r="G6715" t="s">
        <v>3741</v>
      </c>
      <c r="H6715" t="s">
        <v>3740</v>
      </c>
      <c r="I6715" t="s">
        <v>3740</v>
      </c>
      <c r="J6715">
        <v>0</v>
      </c>
      <c r="K6715" t="s">
        <v>3740</v>
      </c>
    </row>
    <row r="6716" spans="2:11" x14ac:dyDescent="0.3">
      <c r="B6716" t="s">
        <v>5735</v>
      </c>
      <c r="C6716">
        <v>19.8</v>
      </c>
      <c r="D6716" t="s">
        <v>3750</v>
      </c>
      <c r="E6716">
        <v>4</v>
      </c>
      <c r="F6716" t="s">
        <v>3748</v>
      </c>
      <c r="G6716" t="s">
        <v>3741</v>
      </c>
      <c r="H6716" t="s">
        <v>3740</v>
      </c>
      <c r="I6716" t="s">
        <v>3740</v>
      </c>
      <c r="J6716">
        <v>0</v>
      </c>
      <c r="K6716" t="s">
        <v>3740</v>
      </c>
    </row>
    <row r="6717" spans="2:11" x14ac:dyDescent="0.3">
      <c r="B6717" t="s">
        <v>5736</v>
      </c>
      <c r="C6717">
        <v>35.53</v>
      </c>
      <c r="D6717" t="s">
        <v>3745</v>
      </c>
      <c r="E6717">
        <v>4.68</v>
      </c>
      <c r="F6717" t="s">
        <v>3748</v>
      </c>
      <c r="G6717" t="s">
        <v>3740</v>
      </c>
      <c r="H6717" t="s">
        <v>3740</v>
      </c>
      <c r="I6717" t="s">
        <v>3741</v>
      </c>
      <c r="J6717">
        <v>1</v>
      </c>
      <c r="K6717" t="s">
        <v>3740</v>
      </c>
    </row>
    <row r="6718" spans="2:11" x14ac:dyDescent="0.3">
      <c r="B6718" t="s">
        <v>5737</v>
      </c>
      <c r="C6718">
        <v>21.47</v>
      </c>
      <c r="D6718" t="s">
        <v>3750</v>
      </c>
      <c r="E6718">
        <v>4.0199999999999996</v>
      </c>
      <c r="F6718" t="s">
        <v>3748</v>
      </c>
      <c r="G6718" t="s">
        <v>3741</v>
      </c>
      <c r="H6718" t="s">
        <v>3740</v>
      </c>
      <c r="I6718" t="s">
        <v>3740</v>
      </c>
      <c r="J6718">
        <v>1</v>
      </c>
      <c r="K6718" t="s">
        <v>3740</v>
      </c>
    </row>
    <row r="6719" spans="2:11" x14ac:dyDescent="0.3">
      <c r="B6719" t="s">
        <v>5738</v>
      </c>
      <c r="C6719">
        <v>25.9</v>
      </c>
      <c r="D6719" t="s">
        <v>3749</v>
      </c>
      <c r="E6719">
        <v>5.12</v>
      </c>
      <c r="F6719" t="s">
        <v>3748</v>
      </c>
      <c r="G6719" t="s">
        <v>3740</v>
      </c>
      <c r="H6719" t="s">
        <v>3740</v>
      </c>
      <c r="I6719" t="s">
        <v>3741</v>
      </c>
      <c r="J6719">
        <v>1</v>
      </c>
      <c r="K6719" t="s">
        <v>3740</v>
      </c>
    </row>
    <row r="6720" spans="2:11" x14ac:dyDescent="0.3">
      <c r="B6720" t="s">
        <v>5739</v>
      </c>
      <c r="C6720">
        <v>20.81</v>
      </c>
      <c r="D6720" t="s">
        <v>3750</v>
      </c>
      <c r="E6720">
        <v>5.52</v>
      </c>
      <c r="F6720" t="s">
        <v>3748</v>
      </c>
      <c r="G6720" t="s">
        <v>3740</v>
      </c>
      <c r="H6720" t="s">
        <v>3740</v>
      </c>
      <c r="I6720" t="s">
        <v>3740</v>
      </c>
      <c r="J6720">
        <v>0</v>
      </c>
      <c r="K6720" t="s">
        <v>3740</v>
      </c>
    </row>
    <row r="6721" spans="2:11" x14ac:dyDescent="0.3">
      <c r="B6721" t="s">
        <v>5740</v>
      </c>
      <c r="C6721">
        <v>25.84</v>
      </c>
      <c r="D6721" t="s">
        <v>3749</v>
      </c>
      <c r="E6721">
        <v>5.81</v>
      </c>
      <c r="F6721" t="s">
        <v>3747</v>
      </c>
      <c r="G6721" t="s">
        <v>3741</v>
      </c>
      <c r="H6721" t="s">
        <v>3740</v>
      </c>
      <c r="I6721" t="s">
        <v>3741</v>
      </c>
      <c r="J6721">
        <v>1</v>
      </c>
      <c r="K6721" t="s">
        <v>3740</v>
      </c>
    </row>
    <row r="6722" spans="2:11" x14ac:dyDescent="0.3">
      <c r="B6722" t="s">
        <v>5741</v>
      </c>
      <c r="C6722">
        <v>30.95</v>
      </c>
      <c r="D6722" t="s">
        <v>3745</v>
      </c>
      <c r="E6722">
        <v>5.16</v>
      </c>
      <c r="F6722" t="s">
        <v>3748</v>
      </c>
      <c r="G6722" t="s">
        <v>3740</v>
      </c>
      <c r="H6722" t="s">
        <v>3740</v>
      </c>
      <c r="I6722" t="s">
        <v>3741</v>
      </c>
      <c r="J6722">
        <v>1</v>
      </c>
      <c r="K6722" t="s">
        <v>3740</v>
      </c>
    </row>
    <row r="6723" spans="2:11" x14ac:dyDescent="0.3">
      <c r="B6723" t="s">
        <v>5742</v>
      </c>
      <c r="C6723">
        <v>30.54</v>
      </c>
      <c r="D6723" t="s">
        <v>3745</v>
      </c>
      <c r="E6723">
        <v>5</v>
      </c>
      <c r="F6723" t="s">
        <v>3748</v>
      </c>
      <c r="G6723" t="s">
        <v>3740</v>
      </c>
      <c r="H6723" t="s">
        <v>3740</v>
      </c>
      <c r="I6723" t="s">
        <v>3741</v>
      </c>
      <c r="J6723">
        <v>1</v>
      </c>
      <c r="K6723" t="s">
        <v>3740</v>
      </c>
    </row>
    <row r="6724" spans="2:11" x14ac:dyDescent="0.3">
      <c r="B6724" t="s">
        <v>5743</v>
      </c>
      <c r="C6724">
        <v>33.914999999999999</v>
      </c>
      <c r="D6724" t="s">
        <v>3745</v>
      </c>
      <c r="E6724">
        <v>5.84</v>
      </c>
      <c r="F6724" t="s">
        <v>3747</v>
      </c>
      <c r="G6724" t="s">
        <v>3741</v>
      </c>
      <c r="H6724" t="s">
        <v>3740</v>
      </c>
      <c r="I6724" t="s">
        <v>3740</v>
      </c>
      <c r="J6724">
        <v>0</v>
      </c>
      <c r="K6724" t="s">
        <v>3740</v>
      </c>
    </row>
    <row r="6725" spans="2:11" x14ac:dyDescent="0.3">
      <c r="B6725" t="s">
        <v>5744</v>
      </c>
      <c r="C6725">
        <v>33.31</v>
      </c>
      <c r="D6725" t="s">
        <v>3745</v>
      </c>
      <c r="E6725">
        <v>4.1900000000000004</v>
      </c>
      <c r="F6725" t="s">
        <v>3748</v>
      </c>
      <c r="G6725" t="s">
        <v>3740</v>
      </c>
      <c r="H6725" t="s">
        <v>3740</v>
      </c>
      <c r="I6725" t="s">
        <v>3741</v>
      </c>
      <c r="J6725">
        <v>1</v>
      </c>
      <c r="K6725" t="s">
        <v>3740</v>
      </c>
    </row>
    <row r="6726" spans="2:11" x14ac:dyDescent="0.3">
      <c r="B6726" t="s">
        <v>5745</v>
      </c>
      <c r="C6726">
        <v>25.745000000000001</v>
      </c>
      <c r="D6726" t="s">
        <v>3749</v>
      </c>
      <c r="E6726">
        <v>4.62</v>
      </c>
      <c r="F6726" t="s">
        <v>3748</v>
      </c>
      <c r="G6726" t="s">
        <v>3741</v>
      </c>
      <c r="H6726" t="s">
        <v>3740</v>
      </c>
      <c r="I6726" t="s">
        <v>3740</v>
      </c>
      <c r="J6726">
        <v>0</v>
      </c>
      <c r="K6726" t="s">
        <v>3740</v>
      </c>
    </row>
    <row r="6727" spans="2:11" x14ac:dyDescent="0.3">
      <c r="B6727" t="s">
        <v>5746</v>
      </c>
      <c r="C6727">
        <v>37.1</v>
      </c>
      <c r="D6727" t="s">
        <v>3745</v>
      </c>
      <c r="E6727">
        <v>6.24</v>
      </c>
      <c r="F6727" t="s">
        <v>3747</v>
      </c>
      <c r="G6727" t="s">
        <v>3740</v>
      </c>
      <c r="H6727" t="s">
        <v>3740</v>
      </c>
      <c r="I6727" t="s">
        <v>3740</v>
      </c>
      <c r="J6727">
        <v>0</v>
      </c>
      <c r="K6727" t="s">
        <v>3740</v>
      </c>
    </row>
    <row r="6728" spans="2:11" x14ac:dyDescent="0.3">
      <c r="B6728" t="s">
        <v>5747</v>
      </c>
      <c r="C6728">
        <v>35.435000000000002</v>
      </c>
      <c r="D6728" t="s">
        <v>3745</v>
      </c>
      <c r="E6728">
        <v>5.81</v>
      </c>
      <c r="F6728" t="s">
        <v>3747</v>
      </c>
      <c r="G6728" t="s">
        <v>3740</v>
      </c>
      <c r="H6728" t="s">
        <v>3740</v>
      </c>
      <c r="I6728" t="s">
        <v>3740</v>
      </c>
      <c r="J6728">
        <v>0</v>
      </c>
      <c r="K6728" t="s">
        <v>3740</v>
      </c>
    </row>
    <row r="6729" spans="2:11" x14ac:dyDescent="0.3">
      <c r="B6729" t="s">
        <v>5748</v>
      </c>
      <c r="C6729">
        <v>20.399999999999999</v>
      </c>
      <c r="D6729" t="s">
        <v>3750</v>
      </c>
      <c r="E6729">
        <v>4.83</v>
      </c>
      <c r="F6729" t="s">
        <v>3748</v>
      </c>
      <c r="G6729" t="s">
        <v>3740</v>
      </c>
      <c r="H6729" t="s">
        <v>3740</v>
      </c>
      <c r="I6729" t="s">
        <v>3740</v>
      </c>
      <c r="J6729">
        <v>0</v>
      </c>
      <c r="K6729" t="s">
        <v>3740</v>
      </c>
    </row>
    <row r="6730" spans="2:11" x14ac:dyDescent="0.3">
      <c r="B6730" t="s">
        <v>5749</v>
      </c>
      <c r="C6730">
        <v>42.13</v>
      </c>
      <c r="D6730" t="s">
        <v>3745</v>
      </c>
      <c r="E6730">
        <v>5.72</v>
      </c>
      <c r="F6730" t="s">
        <v>3747</v>
      </c>
      <c r="G6730" t="s">
        <v>3741</v>
      </c>
      <c r="H6730" t="s">
        <v>3740</v>
      </c>
      <c r="I6730" t="s">
        <v>3741</v>
      </c>
      <c r="J6730">
        <v>1</v>
      </c>
      <c r="K6730" t="s">
        <v>3740</v>
      </c>
    </row>
    <row r="6731" spans="2:11" x14ac:dyDescent="0.3">
      <c r="B6731" t="s">
        <v>5750</v>
      </c>
      <c r="C6731">
        <v>33.99</v>
      </c>
      <c r="D6731" t="s">
        <v>3745</v>
      </c>
      <c r="E6731">
        <v>4.83</v>
      </c>
      <c r="F6731" t="s">
        <v>3748</v>
      </c>
      <c r="G6731" t="s">
        <v>3741</v>
      </c>
      <c r="H6731" t="s">
        <v>3740</v>
      </c>
      <c r="I6731" t="s">
        <v>3741</v>
      </c>
      <c r="J6731">
        <v>1</v>
      </c>
      <c r="K6731" t="s">
        <v>3740</v>
      </c>
    </row>
    <row r="6732" spans="2:11" x14ac:dyDescent="0.3">
      <c r="B6732" t="s">
        <v>5751</v>
      </c>
      <c r="C6732">
        <v>28.594999999999999</v>
      </c>
      <c r="D6732" t="s">
        <v>3749</v>
      </c>
      <c r="E6732">
        <v>4.1399999999999997</v>
      </c>
      <c r="F6732" t="s">
        <v>3748</v>
      </c>
      <c r="G6732" t="s">
        <v>3741</v>
      </c>
      <c r="H6732" t="s">
        <v>3740</v>
      </c>
      <c r="I6732" t="s">
        <v>3741</v>
      </c>
      <c r="J6732">
        <v>1</v>
      </c>
      <c r="K6732" t="s">
        <v>3740</v>
      </c>
    </row>
    <row r="6733" spans="2:11" x14ac:dyDescent="0.3">
      <c r="B6733" t="s">
        <v>5752</v>
      </c>
      <c r="C6733">
        <v>20.8</v>
      </c>
      <c r="D6733" t="s">
        <v>3750</v>
      </c>
      <c r="E6733">
        <v>4.07</v>
      </c>
      <c r="F6733" t="s">
        <v>3748</v>
      </c>
      <c r="G6733" t="s">
        <v>3741</v>
      </c>
      <c r="H6733" t="s">
        <v>3740</v>
      </c>
      <c r="I6733" t="s">
        <v>3741</v>
      </c>
      <c r="J6733">
        <v>1</v>
      </c>
      <c r="K6733" t="s">
        <v>3740</v>
      </c>
    </row>
    <row r="6734" spans="2:11" x14ac:dyDescent="0.3">
      <c r="B6734" t="s">
        <v>5753</v>
      </c>
      <c r="C6734">
        <v>23.465</v>
      </c>
      <c r="D6734" t="s">
        <v>3750</v>
      </c>
      <c r="E6734">
        <v>6.26</v>
      </c>
      <c r="F6734" t="s">
        <v>3747</v>
      </c>
      <c r="G6734" t="s">
        <v>3741</v>
      </c>
      <c r="H6734" t="s">
        <v>3740</v>
      </c>
      <c r="I6734" t="s">
        <v>3741</v>
      </c>
      <c r="J6734">
        <v>1</v>
      </c>
      <c r="K6734" t="s">
        <v>3740</v>
      </c>
    </row>
    <row r="6735" spans="2:11" x14ac:dyDescent="0.3">
      <c r="B6735" t="s">
        <v>5754</v>
      </c>
      <c r="C6735">
        <v>40.185000000000002</v>
      </c>
      <c r="D6735" t="s">
        <v>3745</v>
      </c>
      <c r="E6735">
        <v>5.88</v>
      </c>
      <c r="F6735" t="s">
        <v>3747</v>
      </c>
      <c r="G6735" t="s">
        <v>3741</v>
      </c>
      <c r="H6735" t="s">
        <v>3740</v>
      </c>
      <c r="I6735" t="s">
        <v>3740</v>
      </c>
      <c r="J6735">
        <v>0</v>
      </c>
      <c r="K6735" t="s">
        <v>3740</v>
      </c>
    </row>
    <row r="6736" spans="2:11" x14ac:dyDescent="0.3">
      <c r="B6736" t="s">
        <v>5755</v>
      </c>
      <c r="C6736">
        <v>21.89</v>
      </c>
      <c r="D6736" t="s">
        <v>3750</v>
      </c>
      <c r="E6736">
        <v>5.72</v>
      </c>
      <c r="F6736" t="s">
        <v>3747</v>
      </c>
      <c r="G6736" t="s">
        <v>3741</v>
      </c>
      <c r="H6736" t="s">
        <v>3740</v>
      </c>
      <c r="I6736" t="s">
        <v>3740</v>
      </c>
      <c r="J6736">
        <v>0</v>
      </c>
      <c r="K6736" t="s">
        <v>3740</v>
      </c>
    </row>
    <row r="6737" spans="2:11" x14ac:dyDescent="0.3">
      <c r="B6737" t="s">
        <v>5756</v>
      </c>
      <c r="C6737">
        <v>29.34</v>
      </c>
      <c r="D6737" t="s">
        <v>3749</v>
      </c>
      <c r="E6737">
        <v>6.09</v>
      </c>
      <c r="F6737" t="s">
        <v>3747</v>
      </c>
      <c r="G6737" t="s">
        <v>3741</v>
      </c>
      <c r="H6737" t="s">
        <v>3742</v>
      </c>
      <c r="I6737" t="s">
        <v>3740</v>
      </c>
      <c r="J6737">
        <v>2</v>
      </c>
      <c r="K6737" t="s">
        <v>3740</v>
      </c>
    </row>
    <row r="6738" spans="2:11" x14ac:dyDescent="0.3">
      <c r="B6738" t="s">
        <v>5757</v>
      </c>
      <c r="C6738">
        <v>22.61</v>
      </c>
      <c r="D6738" t="s">
        <v>3750</v>
      </c>
      <c r="E6738">
        <v>4.25</v>
      </c>
      <c r="F6738" t="s">
        <v>3748</v>
      </c>
      <c r="G6738" t="s">
        <v>3741</v>
      </c>
      <c r="H6738" t="s">
        <v>3740</v>
      </c>
      <c r="I6738" t="s">
        <v>3740</v>
      </c>
      <c r="J6738">
        <v>0</v>
      </c>
      <c r="K6738" t="s">
        <v>3740</v>
      </c>
    </row>
    <row r="6739" spans="2:11" x14ac:dyDescent="0.3">
      <c r="B6739" t="s">
        <v>5758</v>
      </c>
      <c r="C6739">
        <v>22.23</v>
      </c>
      <c r="D6739" t="s">
        <v>3750</v>
      </c>
      <c r="E6739">
        <v>6.09</v>
      </c>
      <c r="F6739" t="s">
        <v>3747</v>
      </c>
      <c r="G6739" t="s">
        <v>3741</v>
      </c>
      <c r="H6739" t="s">
        <v>3740</v>
      </c>
      <c r="I6739" t="s">
        <v>3740</v>
      </c>
      <c r="J6739">
        <v>0</v>
      </c>
      <c r="K6739" t="s">
        <v>3740</v>
      </c>
    </row>
    <row r="6740" spans="2:11" x14ac:dyDescent="0.3">
      <c r="B6740" t="s">
        <v>5759</v>
      </c>
      <c r="C6740">
        <v>33.4</v>
      </c>
      <c r="D6740" t="s">
        <v>3745</v>
      </c>
      <c r="E6740">
        <v>5.51</v>
      </c>
      <c r="F6740" t="s">
        <v>3748</v>
      </c>
      <c r="G6740" t="s">
        <v>3740</v>
      </c>
      <c r="H6740" t="s">
        <v>3740</v>
      </c>
      <c r="I6740" t="s">
        <v>3740</v>
      </c>
      <c r="J6740">
        <v>0</v>
      </c>
      <c r="K6740" t="s">
        <v>3740</v>
      </c>
    </row>
    <row r="6741" spans="2:11" x14ac:dyDescent="0.3">
      <c r="B6741" t="s">
        <v>5760</v>
      </c>
      <c r="C6741">
        <v>33.11</v>
      </c>
      <c r="D6741" t="s">
        <v>3745</v>
      </c>
      <c r="E6741">
        <v>5.63</v>
      </c>
      <c r="F6741" t="s">
        <v>3748</v>
      </c>
      <c r="G6741" t="s">
        <v>3740</v>
      </c>
      <c r="H6741" t="s">
        <v>3740</v>
      </c>
      <c r="I6741" t="s">
        <v>3740</v>
      </c>
      <c r="J6741">
        <v>0</v>
      </c>
      <c r="K6741" t="s">
        <v>3740</v>
      </c>
    </row>
    <row r="6742" spans="2:11" x14ac:dyDescent="0.3">
      <c r="B6742" t="s">
        <v>5761</v>
      </c>
      <c r="C6742">
        <v>16.815000000000001</v>
      </c>
      <c r="D6742" t="s">
        <v>3751</v>
      </c>
      <c r="E6742">
        <v>5.29</v>
      </c>
      <c r="F6742" t="s">
        <v>3748</v>
      </c>
      <c r="G6742" t="s">
        <v>3741</v>
      </c>
      <c r="H6742" t="s">
        <v>3740</v>
      </c>
      <c r="I6742" t="s">
        <v>3740</v>
      </c>
      <c r="J6742">
        <v>0</v>
      </c>
      <c r="K6742" t="s">
        <v>3740</v>
      </c>
    </row>
    <row r="6743" spans="2:11" x14ac:dyDescent="0.3">
      <c r="B6743" t="s">
        <v>5762</v>
      </c>
      <c r="C6743">
        <v>25.61</v>
      </c>
      <c r="D6743" t="s">
        <v>3749</v>
      </c>
      <c r="E6743">
        <v>4</v>
      </c>
      <c r="F6743" t="s">
        <v>3748</v>
      </c>
      <c r="G6743" t="s">
        <v>3740</v>
      </c>
      <c r="H6743" t="s">
        <v>3740</v>
      </c>
      <c r="I6743" t="s">
        <v>3741</v>
      </c>
      <c r="J6743">
        <v>1</v>
      </c>
      <c r="K6743" t="s">
        <v>3740</v>
      </c>
    </row>
    <row r="6744" spans="2:11" x14ac:dyDescent="0.3">
      <c r="B6744" t="s">
        <v>5763</v>
      </c>
      <c r="C6744">
        <v>25.8</v>
      </c>
      <c r="D6744" t="s">
        <v>3749</v>
      </c>
      <c r="E6744">
        <v>5.49</v>
      </c>
      <c r="F6744" t="s">
        <v>3748</v>
      </c>
      <c r="G6744" t="s">
        <v>3740</v>
      </c>
      <c r="H6744" t="s">
        <v>3740</v>
      </c>
      <c r="I6744" t="s">
        <v>3740</v>
      </c>
      <c r="J6744">
        <v>0</v>
      </c>
      <c r="K6744" t="s">
        <v>3740</v>
      </c>
    </row>
    <row r="6745" spans="2:11" x14ac:dyDescent="0.3">
      <c r="B6745" t="s">
        <v>5764</v>
      </c>
      <c r="C6745">
        <v>27.39</v>
      </c>
      <c r="D6745" t="s">
        <v>3749</v>
      </c>
      <c r="E6745">
        <v>5.34</v>
      </c>
      <c r="F6745" t="s">
        <v>3748</v>
      </c>
      <c r="G6745" t="s">
        <v>3740</v>
      </c>
      <c r="H6745" t="s">
        <v>3740</v>
      </c>
      <c r="I6745" t="s">
        <v>3740</v>
      </c>
      <c r="J6745">
        <v>0</v>
      </c>
      <c r="K6745" t="s">
        <v>3740</v>
      </c>
    </row>
    <row r="6746" spans="2:11" x14ac:dyDescent="0.3">
      <c r="B6746" t="s">
        <v>5765</v>
      </c>
      <c r="C6746">
        <v>17.03</v>
      </c>
      <c r="D6746" t="s">
        <v>3751</v>
      </c>
      <c r="E6746">
        <v>4.12</v>
      </c>
      <c r="F6746" t="s">
        <v>3748</v>
      </c>
      <c r="G6746" t="s">
        <v>3740</v>
      </c>
      <c r="H6746" t="s">
        <v>3740</v>
      </c>
      <c r="I6746" t="s">
        <v>3740</v>
      </c>
      <c r="J6746">
        <v>1</v>
      </c>
      <c r="K6746" t="s">
        <v>3740</v>
      </c>
    </row>
    <row r="6747" spans="2:11" x14ac:dyDescent="0.3">
      <c r="B6747" t="s">
        <v>5766</v>
      </c>
      <c r="C6747">
        <v>23.75</v>
      </c>
      <c r="D6747" t="s">
        <v>3750</v>
      </c>
      <c r="E6747">
        <v>5.49</v>
      </c>
      <c r="F6747" t="s">
        <v>3748</v>
      </c>
      <c r="G6747" t="s">
        <v>3741</v>
      </c>
      <c r="H6747" t="s">
        <v>3740</v>
      </c>
      <c r="I6747" t="s">
        <v>3740</v>
      </c>
      <c r="J6747">
        <v>0</v>
      </c>
      <c r="K6747" t="s">
        <v>3740</v>
      </c>
    </row>
    <row r="6748" spans="2:11" x14ac:dyDescent="0.3">
      <c r="B6748" t="s">
        <v>5767</v>
      </c>
      <c r="C6748">
        <v>26.03</v>
      </c>
      <c r="D6748" t="s">
        <v>3749</v>
      </c>
      <c r="E6748">
        <v>5.1100000000000003</v>
      </c>
      <c r="F6748" t="s">
        <v>3748</v>
      </c>
      <c r="G6748" t="s">
        <v>3741</v>
      </c>
      <c r="H6748" t="s">
        <v>3740</v>
      </c>
      <c r="I6748" t="s">
        <v>3740</v>
      </c>
      <c r="J6748">
        <v>1</v>
      </c>
      <c r="K6748" t="s">
        <v>3740</v>
      </c>
    </row>
    <row r="6749" spans="2:11" x14ac:dyDescent="0.3">
      <c r="B6749" t="s">
        <v>5768</v>
      </c>
      <c r="C6749">
        <v>16.079999999999998</v>
      </c>
      <c r="D6749" t="s">
        <v>3751</v>
      </c>
      <c r="E6749">
        <v>5.94</v>
      </c>
      <c r="F6749" t="s">
        <v>3747</v>
      </c>
      <c r="G6749" t="s">
        <v>3740</v>
      </c>
      <c r="H6749" t="s">
        <v>3740</v>
      </c>
      <c r="I6749" t="s">
        <v>3740</v>
      </c>
      <c r="J6749">
        <v>0</v>
      </c>
      <c r="K6749" t="s">
        <v>3740</v>
      </c>
    </row>
    <row r="6750" spans="2:11" x14ac:dyDescent="0.3">
      <c r="B6750" t="s">
        <v>5769</v>
      </c>
      <c r="C6750">
        <v>30.875</v>
      </c>
      <c r="D6750" t="s">
        <v>3745</v>
      </c>
      <c r="E6750">
        <v>5.54</v>
      </c>
      <c r="F6750" t="s">
        <v>3748</v>
      </c>
      <c r="G6750" t="s">
        <v>3740</v>
      </c>
      <c r="H6750" t="s">
        <v>3740</v>
      </c>
      <c r="I6750" t="s">
        <v>3740</v>
      </c>
      <c r="J6750">
        <v>0</v>
      </c>
      <c r="K6750" t="s">
        <v>3740</v>
      </c>
    </row>
    <row r="6751" spans="2:11" x14ac:dyDescent="0.3">
      <c r="B6751" t="s">
        <v>5770</v>
      </c>
      <c r="C6751">
        <v>31.79</v>
      </c>
      <c r="D6751" t="s">
        <v>3745</v>
      </c>
      <c r="E6751">
        <v>7.09</v>
      </c>
      <c r="F6751" t="s">
        <v>3746</v>
      </c>
      <c r="G6751" t="s">
        <v>3740</v>
      </c>
      <c r="H6751" t="s">
        <v>3740</v>
      </c>
      <c r="I6751" t="s">
        <v>3740</v>
      </c>
      <c r="J6751">
        <v>0</v>
      </c>
      <c r="K6751" t="s">
        <v>3740</v>
      </c>
    </row>
    <row r="6752" spans="2:11" x14ac:dyDescent="0.3">
      <c r="B6752" t="s">
        <v>5771</v>
      </c>
      <c r="C6752">
        <v>28.48</v>
      </c>
      <c r="D6752" t="s">
        <v>3749</v>
      </c>
      <c r="E6752">
        <v>6.22</v>
      </c>
      <c r="F6752" t="s">
        <v>3747</v>
      </c>
      <c r="G6752" t="s">
        <v>3741</v>
      </c>
      <c r="H6752" t="s">
        <v>3740</v>
      </c>
      <c r="I6752" t="s">
        <v>3741</v>
      </c>
      <c r="J6752">
        <v>1</v>
      </c>
      <c r="K6752" t="s">
        <v>3740</v>
      </c>
    </row>
    <row r="6753" spans="2:11" x14ac:dyDescent="0.3">
      <c r="B6753" t="s">
        <v>5772</v>
      </c>
      <c r="C6753">
        <v>26.6</v>
      </c>
      <c r="D6753" t="s">
        <v>3749</v>
      </c>
      <c r="E6753">
        <v>4.33</v>
      </c>
      <c r="F6753" t="s">
        <v>3748</v>
      </c>
      <c r="G6753" t="s">
        <v>3740</v>
      </c>
      <c r="H6753" t="s">
        <v>3740</v>
      </c>
      <c r="I6753" t="s">
        <v>3740</v>
      </c>
      <c r="J6753">
        <v>1</v>
      </c>
      <c r="K6753" t="s">
        <v>3740</v>
      </c>
    </row>
    <row r="6754" spans="2:11" x14ac:dyDescent="0.3">
      <c r="B6754" t="s">
        <v>5773</v>
      </c>
      <c r="C6754">
        <v>25.27</v>
      </c>
      <c r="D6754" t="s">
        <v>3749</v>
      </c>
      <c r="E6754">
        <v>5.83</v>
      </c>
      <c r="F6754" t="s">
        <v>3747</v>
      </c>
      <c r="G6754" t="s">
        <v>3740</v>
      </c>
      <c r="H6754" t="s">
        <v>3740</v>
      </c>
      <c r="I6754" t="s">
        <v>3740</v>
      </c>
      <c r="J6754">
        <v>1</v>
      </c>
      <c r="K6754" t="s">
        <v>3740</v>
      </c>
    </row>
    <row r="6755" spans="2:11" x14ac:dyDescent="0.3">
      <c r="B6755" t="s">
        <v>5774</v>
      </c>
      <c r="C6755">
        <v>34.484999999999999</v>
      </c>
      <c r="D6755" t="s">
        <v>3745</v>
      </c>
      <c r="E6755">
        <v>4.7</v>
      </c>
      <c r="F6755" t="s">
        <v>3748</v>
      </c>
      <c r="G6755" t="s">
        <v>3741</v>
      </c>
      <c r="H6755" t="s">
        <v>3740</v>
      </c>
      <c r="I6755" t="s">
        <v>3741</v>
      </c>
      <c r="J6755">
        <v>1</v>
      </c>
      <c r="K6755" t="s">
        <v>3740</v>
      </c>
    </row>
    <row r="6756" spans="2:11" x14ac:dyDescent="0.3">
      <c r="B6756" t="s">
        <v>5775</v>
      </c>
      <c r="C6756">
        <v>15.57</v>
      </c>
      <c r="D6756" t="s">
        <v>3751</v>
      </c>
      <c r="E6756">
        <v>4.07</v>
      </c>
      <c r="F6756" t="s">
        <v>3748</v>
      </c>
      <c r="G6756" t="s">
        <v>3741</v>
      </c>
      <c r="H6756" t="s">
        <v>3740</v>
      </c>
      <c r="I6756" t="s">
        <v>3740</v>
      </c>
      <c r="J6756">
        <v>1</v>
      </c>
      <c r="K6756" t="s">
        <v>3740</v>
      </c>
    </row>
    <row r="6757" spans="2:11" x14ac:dyDescent="0.3">
      <c r="B6757" t="s">
        <v>5776</v>
      </c>
      <c r="C6757">
        <v>30.36</v>
      </c>
      <c r="D6757" t="s">
        <v>3745</v>
      </c>
      <c r="E6757">
        <v>9.39</v>
      </c>
      <c r="F6757" t="s">
        <v>3746</v>
      </c>
      <c r="G6757" t="s">
        <v>3740</v>
      </c>
      <c r="H6757" t="s">
        <v>3740</v>
      </c>
      <c r="I6757" t="s">
        <v>3740</v>
      </c>
      <c r="J6757">
        <v>0</v>
      </c>
      <c r="K6757" t="s">
        <v>3740</v>
      </c>
    </row>
    <row r="6758" spans="2:11" x14ac:dyDescent="0.3">
      <c r="B6758" t="s">
        <v>5777</v>
      </c>
      <c r="C6758">
        <v>19.37</v>
      </c>
      <c r="D6758" t="s">
        <v>3750</v>
      </c>
      <c r="E6758">
        <v>4.18</v>
      </c>
      <c r="F6758" t="s">
        <v>3748</v>
      </c>
      <c r="G6758" t="s">
        <v>3740</v>
      </c>
      <c r="H6758" t="s">
        <v>3740</v>
      </c>
      <c r="I6758" t="s">
        <v>3740</v>
      </c>
      <c r="J6758">
        <v>0</v>
      </c>
      <c r="K6758" t="s">
        <v>3740</v>
      </c>
    </row>
    <row r="6759" spans="2:11" x14ac:dyDescent="0.3">
      <c r="B6759" t="s">
        <v>5778</v>
      </c>
      <c r="C6759">
        <v>16.71</v>
      </c>
      <c r="D6759" t="s">
        <v>3751</v>
      </c>
      <c r="E6759">
        <v>4.18</v>
      </c>
      <c r="F6759" t="s">
        <v>3748</v>
      </c>
      <c r="G6759" t="s">
        <v>3740</v>
      </c>
      <c r="H6759" t="s">
        <v>3740</v>
      </c>
      <c r="I6759" t="s">
        <v>3740</v>
      </c>
      <c r="J6759">
        <v>1</v>
      </c>
      <c r="K6759" t="s">
        <v>3740</v>
      </c>
    </row>
    <row r="6760" spans="2:11" x14ac:dyDescent="0.3">
      <c r="B6760" t="s">
        <v>5779</v>
      </c>
      <c r="C6760">
        <v>24.1</v>
      </c>
      <c r="D6760" t="s">
        <v>3750</v>
      </c>
      <c r="E6760">
        <v>4.4000000000000004</v>
      </c>
      <c r="F6760" t="s">
        <v>3748</v>
      </c>
      <c r="G6760" t="s">
        <v>3741</v>
      </c>
      <c r="H6760" t="s">
        <v>3740</v>
      </c>
      <c r="I6760" t="s">
        <v>3740</v>
      </c>
      <c r="J6760">
        <v>1</v>
      </c>
      <c r="K6760" t="s">
        <v>3740</v>
      </c>
    </row>
    <row r="6761" spans="2:11" x14ac:dyDescent="0.3">
      <c r="B6761" t="s">
        <v>5780</v>
      </c>
      <c r="C6761">
        <v>29.77</v>
      </c>
      <c r="D6761" t="s">
        <v>3749</v>
      </c>
      <c r="E6761">
        <v>9.9</v>
      </c>
      <c r="F6761" t="s">
        <v>3746</v>
      </c>
      <c r="G6761" t="s">
        <v>3740</v>
      </c>
      <c r="H6761" t="s">
        <v>3740</v>
      </c>
      <c r="I6761" t="s">
        <v>3740</v>
      </c>
      <c r="J6761">
        <v>0</v>
      </c>
      <c r="K6761" t="s">
        <v>3740</v>
      </c>
    </row>
    <row r="6762" spans="2:11" x14ac:dyDescent="0.3">
      <c r="B6762" t="s">
        <v>5781</v>
      </c>
      <c r="C6762">
        <v>46.53</v>
      </c>
      <c r="D6762" t="s">
        <v>3745</v>
      </c>
      <c r="E6762">
        <v>4.84</v>
      </c>
      <c r="F6762" t="s">
        <v>3748</v>
      </c>
      <c r="G6762" t="s">
        <v>3741</v>
      </c>
      <c r="H6762" t="s">
        <v>3740</v>
      </c>
      <c r="I6762" t="s">
        <v>3740</v>
      </c>
      <c r="J6762">
        <v>0</v>
      </c>
      <c r="K6762" t="s">
        <v>3740</v>
      </c>
    </row>
    <row r="6763" spans="2:11" x14ac:dyDescent="0.3">
      <c r="B6763" t="s">
        <v>5782</v>
      </c>
      <c r="C6763">
        <v>23.4</v>
      </c>
      <c r="D6763" t="s">
        <v>3750</v>
      </c>
      <c r="E6763">
        <v>5.53</v>
      </c>
      <c r="F6763" t="s">
        <v>3748</v>
      </c>
      <c r="G6763" t="s">
        <v>3740</v>
      </c>
      <c r="H6763" t="s">
        <v>3740</v>
      </c>
      <c r="I6763" t="s">
        <v>3741</v>
      </c>
      <c r="J6763">
        <v>1</v>
      </c>
      <c r="K6763" t="s">
        <v>3740</v>
      </c>
    </row>
    <row r="6764" spans="2:11" x14ac:dyDescent="0.3">
      <c r="B6764" t="s">
        <v>5783</v>
      </c>
      <c r="C6764">
        <v>30</v>
      </c>
      <c r="D6764" t="s">
        <v>3745</v>
      </c>
      <c r="E6764">
        <v>4.33</v>
      </c>
      <c r="F6764" t="s">
        <v>3748</v>
      </c>
      <c r="G6764" t="s">
        <v>3741</v>
      </c>
      <c r="H6764" t="s">
        <v>3740</v>
      </c>
      <c r="I6764" t="s">
        <v>3740</v>
      </c>
      <c r="J6764">
        <v>0</v>
      </c>
      <c r="K6764" t="s">
        <v>3740</v>
      </c>
    </row>
    <row r="6765" spans="2:11" x14ac:dyDescent="0.3">
      <c r="B6765" t="s">
        <v>5784</v>
      </c>
      <c r="C6765">
        <v>29.15</v>
      </c>
      <c r="D6765" t="s">
        <v>3749</v>
      </c>
      <c r="E6765">
        <v>4.91</v>
      </c>
      <c r="F6765" t="s">
        <v>3748</v>
      </c>
      <c r="G6765" t="s">
        <v>3741</v>
      </c>
      <c r="H6765" t="s">
        <v>3740</v>
      </c>
      <c r="I6765" t="s">
        <v>3740</v>
      </c>
      <c r="J6765">
        <v>0</v>
      </c>
      <c r="K6765" t="s">
        <v>3740</v>
      </c>
    </row>
    <row r="6766" spans="2:11" x14ac:dyDescent="0.3">
      <c r="B6766" t="s">
        <v>5785</v>
      </c>
      <c r="C6766">
        <v>34.865000000000002</v>
      </c>
      <c r="D6766" t="s">
        <v>3745</v>
      </c>
      <c r="E6766">
        <v>4.8</v>
      </c>
      <c r="F6766" t="s">
        <v>3748</v>
      </c>
      <c r="G6766" t="s">
        <v>3740</v>
      </c>
      <c r="H6766" t="s">
        <v>3740</v>
      </c>
      <c r="I6766" t="s">
        <v>3740</v>
      </c>
      <c r="J6766">
        <v>0</v>
      </c>
      <c r="K6766" t="s">
        <v>3740</v>
      </c>
    </row>
    <row r="6767" spans="2:11" x14ac:dyDescent="0.3">
      <c r="B6767" t="s">
        <v>5786</v>
      </c>
      <c r="C6767">
        <v>28.12</v>
      </c>
      <c r="D6767" t="s">
        <v>3749</v>
      </c>
      <c r="E6767">
        <v>5.55</v>
      </c>
      <c r="F6767" t="s">
        <v>3748</v>
      </c>
      <c r="G6767" t="s">
        <v>3741</v>
      </c>
      <c r="H6767" t="s">
        <v>3742</v>
      </c>
      <c r="I6767" t="s">
        <v>3740</v>
      </c>
      <c r="J6767">
        <v>2</v>
      </c>
      <c r="K6767" t="s">
        <v>3740</v>
      </c>
    </row>
    <row r="6768" spans="2:11" x14ac:dyDescent="0.3">
      <c r="B6768" t="s">
        <v>5787</v>
      </c>
      <c r="C6768">
        <v>29.45</v>
      </c>
      <c r="D6768" t="s">
        <v>3749</v>
      </c>
      <c r="E6768">
        <v>5.24</v>
      </c>
      <c r="F6768" t="s">
        <v>3748</v>
      </c>
      <c r="G6768" t="s">
        <v>3741</v>
      </c>
      <c r="H6768" t="s">
        <v>3740</v>
      </c>
      <c r="I6768" t="s">
        <v>3740</v>
      </c>
      <c r="J6768">
        <v>0</v>
      </c>
      <c r="K6768" t="s">
        <v>3740</v>
      </c>
    </row>
    <row r="6769" spans="2:11" x14ac:dyDescent="0.3">
      <c r="B6769" t="s">
        <v>5788</v>
      </c>
      <c r="C6769">
        <v>27.94</v>
      </c>
      <c r="D6769" t="s">
        <v>3749</v>
      </c>
      <c r="E6769">
        <v>6.08</v>
      </c>
      <c r="F6769" t="s">
        <v>3747</v>
      </c>
      <c r="G6769" t="s">
        <v>3740</v>
      </c>
      <c r="H6769" t="s">
        <v>3740</v>
      </c>
      <c r="I6769" t="s">
        <v>3741</v>
      </c>
      <c r="J6769">
        <v>1</v>
      </c>
      <c r="K6769" t="s">
        <v>3740</v>
      </c>
    </row>
    <row r="6770" spans="2:11" x14ac:dyDescent="0.3">
      <c r="B6770" t="s">
        <v>5789</v>
      </c>
      <c r="C6770">
        <v>27.2</v>
      </c>
      <c r="D6770" t="s">
        <v>3749</v>
      </c>
      <c r="E6770">
        <v>5.83</v>
      </c>
      <c r="F6770" t="s">
        <v>3747</v>
      </c>
      <c r="G6770" t="s">
        <v>3740</v>
      </c>
      <c r="H6770" t="s">
        <v>3740</v>
      </c>
      <c r="I6770" t="s">
        <v>3741</v>
      </c>
      <c r="J6770">
        <v>1</v>
      </c>
      <c r="K6770" t="s">
        <v>3740</v>
      </c>
    </row>
    <row r="6771" spans="2:11" x14ac:dyDescent="0.3">
      <c r="B6771" t="s">
        <v>5790</v>
      </c>
      <c r="C6771">
        <v>33.344999999999999</v>
      </c>
      <c r="D6771" t="s">
        <v>3745</v>
      </c>
      <c r="E6771">
        <v>4.29</v>
      </c>
      <c r="F6771" t="s">
        <v>3748</v>
      </c>
      <c r="G6771" t="s">
        <v>3740</v>
      </c>
      <c r="H6771" t="s">
        <v>3740</v>
      </c>
      <c r="I6771" t="s">
        <v>3740</v>
      </c>
      <c r="J6771">
        <v>1</v>
      </c>
      <c r="K6771" t="s">
        <v>3740</v>
      </c>
    </row>
    <row r="6772" spans="2:11" x14ac:dyDescent="0.3">
      <c r="B6772" t="s">
        <v>5791</v>
      </c>
      <c r="C6772">
        <v>29.925000000000001</v>
      </c>
      <c r="D6772" t="s">
        <v>3749</v>
      </c>
      <c r="E6772">
        <v>5.3</v>
      </c>
      <c r="F6772" t="s">
        <v>3748</v>
      </c>
      <c r="G6772" t="s">
        <v>3740</v>
      </c>
      <c r="H6772" t="s">
        <v>3740</v>
      </c>
      <c r="I6772" t="s">
        <v>3740</v>
      </c>
      <c r="J6772">
        <v>1</v>
      </c>
      <c r="K6772" t="s">
        <v>3740</v>
      </c>
    </row>
    <row r="6773" spans="2:11" x14ac:dyDescent="0.3">
      <c r="B6773" t="s">
        <v>5792</v>
      </c>
      <c r="C6773">
        <v>24.225000000000001</v>
      </c>
      <c r="D6773" t="s">
        <v>3750</v>
      </c>
      <c r="E6773">
        <v>4.42</v>
      </c>
      <c r="F6773" t="s">
        <v>3748</v>
      </c>
      <c r="G6773" t="s">
        <v>3740</v>
      </c>
      <c r="H6773" t="s">
        <v>3740</v>
      </c>
      <c r="I6773" t="s">
        <v>3740</v>
      </c>
      <c r="J6773">
        <v>1</v>
      </c>
      <c r="K6773" t="s">
        <v>3740</v>
      </c>
    </row>
    <row r="6774" spans="2:11" x14ac:dyDescent="0.3">
      <c r="B6774" t="s">
        <v>5793</v>
      </c>
      <c r="C6774">
        <v>29.68</v>
      </c>
      <c r="D6774" t="s">
        <v>3749</v>
      </c>
      <c r="E6774">
        <v>5.68</v>
      </c>
      <c r="F6774" t="s">
        <v>3748</v>
      </c>
      <c r="G6774" t="s">
        <v>3740</v>
      </c>
      <c r="H6774" t="s">
        <v>3742</v>
      </c>
      <c r="I6774" t="s">
        <v>3740</v>
      </c>
      <c r="J6774">
        <v>1</v>
      </c>
      <c r="K6774" t="s">
        <v>3740</v>
      </c>
    </row>
    <row r="6775" spans="2:11" x14ac:dyDescent="0.3">
      <c r="B6775" t="s">
        <v>5794</v>
      </c>
      <c r="C6775">
        <v>20.614999999999998</v>
      </c>
      <c r="D6775" t="s">
        <v>3750</v>
      </c>
      <c r="E6775">
        <v>6.05</v>
      </c>
      <c r="F6775" t="s">
        <v>3747</v>
      </c>
      <c r="G6775" t="s">
        <v>3740</v>
      </c>
      <c r="H6775" t="s">
        <v>3740</v>
      </c>
      <c r="I6775" t="s">
        <v>3741</v>
      </c>
      <c r="J6775">
        <v>1</v>
      </c>
      <c r="K6775" t="s">
        <v>3740</v>
      </c>
    </row>
    <row r="6776" spans="2:11" x14ac:dyDescent="0.3">
      <c r="B6776" t="s">
        <v>5795</v>
      </c>
      <c r="C6776">
        <v>32.119999999999997</v>
      </c>
      <c r="D6776" t="s">
        <v>3745</v>
      </c>
      <c r="E6776">
        <v>5.33</v>
      </c>
      <c r="F6776" t="s">
        <v>3748</v>
      </c>
      <c r="G6776" t="s">
        <v>3740</v>
      </c>
      <c r="H6776" t="s">
        <v>3742</v>
      </c>
      <c r="I6776" t="s">
        <v>3740</v>
      </c>
      <c r="J6776">
        <v>1</v>
      </c>
      <c r="K6776" t="s">
        <v>3740</v>
      </c>
    </row>
    <row r="6777" spans="2:11" x14ac:dyDescent="0.3">
      <c r="B6777" t="s">
        <v>5796</v>
      </c>
      <c r="C6777">
        <v>27.36</v>
      </c>
      <c r="D6777" t="s">
        <v>3749</v>
      </c>
      <c r="E6777">
        <v>6.22</v>
      </c>
      <c r="F6777" t="s">
        <v>3747</v>
      </c>
      <c r="G6777" t="s">
        <v>3740</v>
      </c>
      <c r="H6777" t="s">
        <v>3740</v>
      </c>
      <c r="I6777" t="s">
        <v>3740</v>
      </c>
      <c r="J6777">
        <v>0</v>
      </c>
      <c r="K6777" t="s">
        <v>3740</v>
      </c>
    </row>
    <row r="6778" spans="2:11" x14ac:dyDescent="0.3">
      <c r="B6778" t="s">
        <v>5797</v>
      </c>
      <c r="C6778">
        <v>17.385000000000002</v>
      </c>
      <c r="D6778" t="s">
        <v>3751</v>
      </c>
      <c r="E6778">
        <v>5.84</v>
      </c>
      <c r="F6778" t="s">
        <v>3747</v>
      </c>
      <c r="G6778" t="s">
        <v>3740</v>
      </c>
      <c r="H6778" t="s">
        <v>3740</v>
      </c>
      <c r="I6778" t="s">
        <v>3740</v>
      </c>
      <c r="J6778">
        <v>0</v>
      </c>
      <c r="K6778" t="s">
        <v>3740</v>
      </c>
    </row>
    <row r="6779" spans="2:11" x14ac:dyDescent="0.3">
      <c r="B6779" t="s">
        <v>5798</v>
      </c>
      <c r="C6779">
        <v>30.13</v>
      </c>
      <c r="D6779" t="s">
        <v>3745</v>
      </c>
      <c r="E6779">
        <v>5.71</v>
      </c>
      <c r="F6779" t="s">
        <v>3747</v>
      </c>
      <c r="G6779" t="s">
        <v>3740</v>
      </c>
      <c r="H6779" t="s">
        <v>3742</v>
      </c>
      <c r="I6779" t="s">
        <v>3740</v>
      </c>
      <c r="J6779">
        <v>1</v>
      </c>
      <c r="K6779" t="s">
        <v>3740</v>
      </c>
    </row>
    <row r="6780" spans="2:11" x14ac:dyDescent="0.3">
      <c r="B6780" t="s">
        <v>5799</v>
      </c>
      <c r="C6780">
        <v>25.44</v>
      </c>
      <c r="D6780" t="s">
        <v>3749</v>
      </c>
      <c r="E6780">
        <v>6.04</v>
      </c>
      <c r="F6780" t="s">
        <v>3747</v>
      </c>
      <c r="G6780" t="s">
        <v>3741</v>
      </c>
      <c r="H6780" t="s">
        <v>3740</v>
      </c>
      <c r="I6780" t="s">
        <v>3741</v>
      </c>
      <c r="J6780">
        <v>1</v>
      </c>
      <c r="K6780" t="s">
        <v>3740</v>
      </c>
    </row>
    <row r="6781" spans="2:11" x14ac:dyDescent="0.3">
      <c r="B6781" t="s">
        <v>5800</v>
      </c>
      <c r="C6781">
        <v>39.805</v>
      </c>
      <c r="D6781" t="s">
        <v>3745</v>
      </c>
      <c r="E6781">
        <v>4.38</v>
      </c>
      <c r="F6781" t="s">
        <v>3748</v>
      </c>
      <c r="G6781" t="s">
        <v>3740</v>
      </c>
      <c r="H6781" t="s">
        <v>3742</v>
      </c>
      <c r="I6781" t="s">
        <v>3740</v>
      </c>
      <c r="J6781">
        <v>1</v>
      </c>
      <c r="K6781" t="s">
        <v>3740</v>
      </c>
    </row>
    <row r="6782" spans="2:11" x14ac:dyDescent="0.3">
      <c r="B6782" t="s">
        <v>5801</v>
      </c>
      <c r="C6782">
        <v>30.4</v>
      </c>
      <c r="D6782" t="s">
        <v>3745</v>
      </c>
      <c r="E6782">
        <v>5.56</v>
      </c>
      <c r="F6782" t="s">
        <v>3748</v>
      </c>
      <c r="G6782" t="s">
        <v>3741</v>
      </c>
      <c r="H6782" t="s">
        <v>3742</v>
      </c>
      <c r="I6782" t="s">
        <v>3740</v>
      </c>
      <c r="J6782">
        <v>1</v>
      </c>
      <c r="K6782" t="s">
        <v>3740</v>
      </c>
    </row>
    <row r="6783" spans="2:11" x14ac:dyDescent="0.3">
      <c r="B6783" t="s">
        <v>5802</v>
      </c>
      <c r="C6783">
        <v>23.18</v>
      </c>
      <c r="D6783" t="s">
        <v>3750</v>
      </c>
      <c r="E6783">
        <v>4.24</v>
      </c>
      <c r="F6783" t="s">
        <v>3748</v>
      </c>
      <c r="G6783" t="s">
        <v>3740</v>
      </c>
      <c r="H6783" t="s">
        <v>3742</v>
      </c>
      <c r="I6783" t="s">
        <v>3740</v>
      </c>
      <c r="J6783">
        <v>1</v>
      </c>
      <c r="K6783" t="s">
        <v>3740</v>
      </c>
    </row>
    <row r="6784" spans="2:11" x14ac:dyDescent="0.3">
      <c r="B6784" t="s">
        <v>5803</v>
      </c>
      <c r="C6784">
        <v>39.615000000000002</v>
      </c>
      <c r="D6784" t="s">
        <v>3745</v>
      </c>
      <c r="E6784">
        <v>6.32</v>
      </c>
      <c r="F6784" t="s">
        <v>3747</v>
      </c>
      <c r="G6784" t="s">
        <v>3740</v>
      </c>
      <c r="H6784" t="s">
        <v>3740</v>
      </c>
      <c r="I6784" t="s">
        <v>3741</v>
      </c>
      <c r="J6784">
        <v>1</v>
      </c>
      <c r="K6784" t="s">
        <v>3740</v>
      </c>
    </row>
    <row r="6785" spans="2:11" x14ac:dyDescent="0.3">
      <c r="B6785" t="s">
        <v>5804</v>
      </c>
      <c r="C6785">
        <v>30.59</v>
      </c>
      <c r="D6785" t="s">
        <v>3745</v>
      </c>
      <c r="E6785">
        <v>6.3</v>
      </c>
      <c r="F6785" t="s">
        <v>3747</v>
      </c>
      <c r="G6785" t="s">
        <v>3741</v>
      </c>
      <c r="H6785" t="s">
        <v>3740</v>
      </c>
      <c r="I6785" t="s">
        <v>3741</v>
      </c>
      <c r="J6785">
        <v>1</v>
      </c>
      <c r="K6785" t="s">
        <v>3740</v>
      </c>
    </row>
    <row r="6786" spans="2:11" x14ac:dyDescent="0.3">
      <c r="B6786" t="s">
        <v>5805</v>
      </c>
      <c r="C6786">
        <v>16.72</v>
      </c>
      <c r="D6786" t="s">
        <v>3751</v>
      </c>
      <c r="E6786">
        <v>4.38</v>
      </c>
      <c r="F6786" t="s">
        <v>3748</v>
      </c>
      <c r="G6786" t="s">
        <v>3741</v>
      </c>
      <c r="H6786" t="s">
        <v>3740</v>
      </c>
      <c r="I6786" t="s">
        <v>3740</v>
      </c>
      <c r="J6786">
        <v>1</v>
      </c>
      <c r="K6786" t="s">
        <v>3740</v>
      </c>
    </row>
    <row r="6787" spans="2:11" x14ac:dyDescent="0.3">
      <c r="B6787" t="s">
        <v>5806</v>
      </c>
      <c r="C6787">
        <v>26.22</v>
      </c>
      <c r="D6787" t="s">
        <v>3749</v>
      </c>
      <c r="E6787">
        <v>4.6500000000000004</v>
      </c>
      <c r="F6787" t="s">
        <v>3748</v>
      </c>
      <c r="G6787" t="s">
        <v>3741</v>
      </c>
      <c r="H6787" t="s">
        <v>3740</v>
      </c>
      <c r="I6787" t="s">
        <v>3741</v>
      </c>
      <c r="J6787">
        <v>1</v>
      </c>
      <c r="K6787" t="s">
        <v>3740</v>
      </c>
    </row>
    <row r="6788" spans="2:11" x14ac:dyDescent="0.3">
      <c r="B6788" t="s">
        <v>5807</v>
      </c>
      <c r="C6788">
        <v>31.824999999999999</v>
      </c>
      <c r="D6788" t="s">
        <v>3745</v>
      </c>
      <c r="E6788">
        <v>4.7</v>
      </c>
      <c r="F6788" t="s">
        <v>3748</v>
      </c>
      <c r="G6788" t="s">
        <v>3740</v>
      </c>
      <c r="H6788" t="s">
        <v>3740</v>
      </c>
      <c r="I6788" t="s">
        <v>3741</v>
      </c>
      <c r="J6788">
        <v>1</v>
      </c>
      <c r="K6788" t="s">
        <v>3740</v>
      </c>
    </row>
    <row r="6789" spans="2:11" x14ac:dyDescent="0.3">
      <c r="B6789" t="s">
        <v>5808</v>
      </c>
      <c r="C6789">
        <v>25.745000000000001</v>
      </c>
      <c r="D6789" t="s">
        <v>3749</v>
      </c>
      <c r="E6789">
        <v>4.34</v>
      </c>
      <c r="F6789" t="s">
        <v>3748</v>
      </c>
      <c r="G6789" t="s">
        <v>3740</v>
      </c>
      <c r="H6789" t="s">
        <v>3740</v>
      </c>
      <c r="I6789" t="s">
        <v>3741</v>
      </c>
      <c r="J6789">
        <v>1</v>
      </c>
      <c r="K6789" t="s">
        <v>3740</v>
      </c>
    </row>
    <row r="6790" spans="2:11" x14ac:dyDescent="0.3">
      <c r="B6790" t="s">
        <v>5809</v>
      </c>
      <c r="C6790">
        <v>24.605</v>
      </c>
      <c r="D6790" t="s">
        <v>3750</v>
      </c>
      <c r="E6790">
        <v>5.62</v>
      </c>
      <c r="F6790" t="s">
        <v>3748</v>
      </c>
      <c r="G6790" t="s">
        <v>3740</v>
      </c>
      <c r="H6790" t="s">
        <v>3740</v>
      </c>
      <c r="I6790" t="s">
        <v>3741</v>
      </c>
      <c r="J6790">
        <v>1</v>
      </c>
      <c r="K6790" t="s">
        <v>3740</v>
      </c>
    </row>
    <row r="6791" spans="2:11" x14ac:dyDescent="0.3">
      <c r="B6791" t="s">
        <v>5810</v>
      </c>
      <c r="C6791">
        <v>24.51</v>
      </c>
      <c r="D6791" t="s">
        <v>3750</v>
      </c>
      <c r="E6791">
        <v>4.24</v>
      </c>
      <c r="F6791" t="s">
        <v>3748</v>
      </c>
      <c r="G6791" t="s">
        <v>3740</v>
      </c>
      <c r="H6791" t="s">
        <v>3740</v>
      </c>
      <c r="I6791" t="s">
        <v>3741</v>
      </c>
      <c r="J6791">
        <v>1</v>
      </c>
      <c r="K6791" t="s">
        <v>3740</v>
      </c>
    </row>
    <row r="6792" spans="2:11" x14ac:dyDescent="0.3">
      <c r="B6792" t="s">
        <v>5811</v>
      </c>
      <c r="C6792">
        <v>31.065000000000001</v>
      </c>
      <c r="D6792" t="s">
        <v>3745</v>
      </c>
      <c r="E6792">
        <v>4.57</v>
      </c>
      <c r="F6792" t="s">
        <v>3748</v>
      </c>
      <c r="G6792" t="s">
        <v>3741</v>
      </c>
      <c r="H6792" t="s">
        <v>3740</v>
      </c>
      <c r="I6792" t="s">
        <v>3740</v>
      </c>
      <c r="J6792">
        <v>0</v>
      </c>
      <c r="K6792" t="s">
        <v>3740</v>
      </c>
    </row>
    <row r="6793" spans="2:11" x14ac:dyDescent="0.3">
      <c r="B6793" t="s">
        <v>5812</v>
      </c>
      <c r="C6793">
        <v>28.12</v>
      </c>
      <c r="D6793" t="s">
        <v>3749</v>
      </c>
      <c r="E6793">
        <v>5.05</v>
      </c>
      <c r="F6793" t="s">
        <v>3748</v>
      </c>
      <c r="G6793" t="s">
        <v>3740</v>
      </c>
      <c r="H6793" t="s">
        <v>3740</v>
      </c>
      <c r="I6793" t="s">
        <v>3740</v>
      </c>
      <c r="J6793">
        <v>0</v>
      </c>
      <c r="K6793" t="s">
        <v>3740</v>
      </c>
    </row>
    <row r="6794" spans="2:11" x14ac:dyDescent="0.3">
      <c r="B6794" t="s">
        <v>5813</v>
      </c>
      <c r="C6794">
        <v>38.06</v>
      </c>
      <c r="D6794" t="s">
        <v>3745</v>
      </c>
      <c r="E6794">
        <v>6.16</v>
      </c>
      <c r="F6794" t="s">
        <v>3747</v>
      </c>
      <c r="G6794" t="s">
        <v>3740</v>
      </c>
      <c r="H6794" t="s">
        <v>3740</v>
      </c>
      <c r="I6794" t="s">
        <v>3740</v>
      </c>
      <c r="J6794">
        <v>0</v>
      </c>
      <c r="K6794" t="s">
        <v>3740</v>
      </c>
    </row>
    <row r="6795" spans="2:11" x14ac:dyDescent="0.3">
      <c r="B6795" t="s">
        <v>5814</v>
      </c>
      <c r="C6795">
        <v>24.96</v>
      </c>
      <c r="D6795" t="s">
        <v>3750</v>
      </c>
      <c r="E6795">
        <v>4.57</v>
      </c>
      <c r="F6795" t="s">
        <v>3748</v>
      </c>
      <c r="G6795" t="s">
        <v>3740</v>
      </c>
      <c r="H6795" t="s">
        <v>3740</v>
      </c>
      <c r="I6795" t="s">
        <v>3740</v>
      </c>
      <c r="J6795">
        <v>0</v>
      </c>
      <c r="K6795" t="s">
        <v>3740</v>
      </c>
    </row>
    <row r="6796" spans="2:11" x14ac:dyDescent="0.3">
      <c r="B6796" t="s">
        <v>5815</v>
      </c>
      <c r="C6796">
        <v>17.670000000000002</v>
      </c>
      <c r="D6796" t="s">
        <v>3751</v>
      </c>
      <c r="E6796">
        <v>5.53</v>
      </c>
      <c r="F6796" t="s">
        <v>3748</v>
      </c>
      <c r="G6796" t="s">
        <v>3741</v>
      </c>
      <c r="H6796" t="s">
        <v>3740</v>
      </c>
      <c r="I6796" t="s">
        <v>3740</v>
      </c>
      <c r="J6796">
        <v>0</v>
      </c>
      <c r="K6796" t="s">
        <v>3740</v>
      </c>
    </row>
    <row r="6797" spans="2:11" x14ac:dyDescent="0.3">
      <c r="B6797" t="s">
        <v>5816</v>
      </c>
      <c r="C6797">
        <v>31.35</v>
      </c>
      <c r="D6797" t="s">
        <v>3745</v>
      </c>
      <c r="E6797">
        <v>5.84</v>
      </c>
      <c r="F6797" t="s">
        <v>3747</v>
      </c>
      <c r="G6797" t="s">
        <v>3740</v>
      </c>
      <c r="H6797" t="s">
        <v>3742</v>
      </c>
      <c r="I6797" t="s">
        <v>3740</v>
      </c>
      <c r="J6797">
        <v>1</v>
      </c>
      <c r="K6797" t="s">
        <v>3740</v>
      </c>
    </row>
    <row r="6798" spans="2:11" x14ac:dyDescent="0.3">
      <c r="B6798" t="s">
        <v>5817</v>
      </c>
      <c r="C6798">
        <v>28.31</v>
      </c>
      <c r="D6798" t="s">
        <v>3749</v>
      </c>
      <c r="E6798">
        <v>6.41</v>
      </c>
      <c r="F6798" t="s">
        <v>3747</v>
      </c>
      <c r="G6798" t="s">
        <v>3740</v>
      </c>
      <c r="H6798" t="s">
        <v>3742</v>
      </c>
      <c r="I6798" t="s">
        <v>3740</v>
      </c>
      <c r="J6798">
        <v>1</v>
      </c>
      <c r="K6798" t="s">
        <v>3740</v>
      </c>
    </row>
    <row r="6799" spans="2:11" x14ac:dyDescent="0.3">
      <c r="B6799" t="s">
        <v>5818</v>
      </c>
      <c r="C6799">
        <v>30.3</v>
      </c>
      <c r="D6799" t="s">
        <v>3745</v>
      </c>
      <c r="E6799">
        <v>4.7300000000000004</v>
      </c>
      <c r="F6799" t="s">
        <v>3748</v>
      </c>
      <c r="G6799" t="s">
        <v>3741</v>
      </c>
      <c r="H6799" t="s">
        <v>3740</v>
      </c>
      <c r="I6799" t="s">
        <v>3741</v>
      </c>
      <c r="J6799">
        <v>1</v>
      </c>
      <c r="K6799" t="s">
        <v>3740</v>
      </c>
    </row>
    <row r="6800" spans="2:11" x14ac:dyDescent="0.3">
      <c r="B6800" t="s">
        <v>5819</v>
      </c>
      <c r="C6800">
        <v>26.4</v>
      </c>
      <c r="D6800" t="s">
        <v>3749</v>
      </c>
      <c r="E6800">
        <v>6.22</v>
      </c>
      <c r="F6800" t="s">
        <v>3747</v>
      </c>
      <c r="G6800" t="s">
        <v>3741</v>
      </c>
      <c r="H6800" t="s">
        <v>3740</v>
      </c>
      <c r="I6800" t="s">
        <v>3740</v>
      </c>
      <c r="J6800">
        <v>0</v>
      </c>
      <c r="K6800" t="s">
        <v>3740</v>
      </c>
    </row>
    <row r="6801" spans="2:11" x14ac:dyDescent="0.3">
      <c r="B6801" t="s">
        <v>5820</v>
      </c>
      <c r="C6801">
        <v>22.135000000000002</v>
      </c>
      <c r="D6801" t="s">
        <v>3750</v>
      </c>
      <c r="E6801">
        <v>4.46</v>
      </c>
      <c r="F6801" t="s">
        <v>3748</v>
      </c>
      <c r="G6801" t="s">
        <v>3741</v>
      </c>
      <c r="H6801" t="s">
        <v>3740</v>
      </c>
      <c r="I6801" t="s">
        <v>3740</v>
      </c>
      <c r="J6801">
        <v>0</v>
      </c>
      <c r="K6801" t="s">
        <v>3740</v>
      </c>
    </row>
    <row r="6802" spans="2:11" x14ac:dyDescent="0.3">
      <c r="B6802" t="s">
        <v>5821</v>
      </c>
      <c r="C6802">
        <v>17.399999999999999</v>
      </c>
      <c r="D6802" t="s">
        <v>3751</v>
      </c>
      <c r="E6802">
        <v>4.5</v>
      </c>
      <c r="F6802" t="s">
        <v>3748</v>
      </c>
      <c r="G6802" t="s">
        <v>3741</v>
      </c>
      <c r="H6802" t="s">
        <v>3740</v>
      </c>
      <c r="I6802" t="s">
        <v>3740</v>
      </c>
      <c r="J6802">
        <v>0</v>
      </c>
      <c r="K6802" t="s">
        <v>3740</v>
      </c>
    </row>
    <row r="6803" spans="2:11" x14ac:dyDescent="0.3">
      <c r="B6803" t="s">
        <v>5822</v>
      </c>
      <c r="C6803">
        <v>28.06</v>
      </c>
      <c r="D6803" t="s">
        <v>3749</v>
      </c>
      <c r="E6803">
        <v>8.93</v>
      </c>
      <c r="F6803" t="s">
        <v>3746</v>
      </c>
      <c r="G6803" t="s">
        <v>3740</v>
      </c>
      <c r="H6803" t="s">
        <v>3740</v>
      </c>
      <c r="I6803" t="s">
        <v>3740</v>
      </c>
      <c r="J6803">
        <v>0</v>
      </c>
      <c r="K6803" t="s">
        <v>3740</v>
      </c>
    </row>
    <row r="6804" spans="2:11" x14ac:dyDescent="0.3">
      <c r="B6804" t="s">
        <v>5823</v>
      </c>
      <c r="C6804">
        <v>31.13</v>
      </c>
      <c r="D6804" t="s">
        <v>3745</v>
      </c>
      <c r="E6804">
        <v>11.02</v>
      </c>
      <c r="F6804" t="s">
        <v>3746</v>
      </c>
      <c r="G6804" t="s">
        <v>3740</v>
      </c>
      <c r="H6804" t="s">
        <v>3740</v>
      </c>
      <c r="I6804" t="s">
        <v>3740</v>
      </c>
      <c r="J6804">
        <v>0</v>
      </c>
      <c r="K6804" t="s">
        <v>3740</v>
      </c>
    </row>
    <row r="6805" spans="2:11" x14ac:dyDescent="0.3">
      <c r="B6805" t="s">
        <v>5824</v>
      </c>
      <c r="C6805">
        <v>18.46</v>
      </c>
      <c r="D6805" t="s">
        <v>3751</v>
      </c>
      <c r="E6805">
        <v>5.25</v>
      </c>
      <c r="F6805" t="s">
        <v>3748</v>
      </c>
      <c r="G6805" t="s">
        <v>3740</v>
      </c>
      <c r="H6805" t="s">
        <v>3740</v>
      </c>
      <c r="I6805" t="s">
        <v>3740</v>
      </c>
      <c r="J6805">
        <v>0</v>
      </c>
      <c r="K6805" t="s">
        <v>3740</v>
      </c>
    </row>
    <row r="6806" spans="2:11" x14ac:dyDescent="0.3">
      <c r="B6806" t="s">
        <v>5825</v>
      </c>
      <c r="C6806">
        <v>17.3</v>
      </c>
      <c r="D6806" t="s">
        <v>3751</v>
      </c>
      <c r="E6806">
        <v>4.75</v>
      </c>
      <c r="F6806" t="s">
        <v>3748</v>
      </c>
      <c r="G6806" t="s">
        <v>3740</v>
      </c>
      <c r="H6806" t="s">
        <v>3740</v>
      </c>
      <c r="I6806" t="s">
        <v>3740</v>
      </c>
      <c r="J6806">
        <v>0</v>
      </c>
      <c r="K6806" t="s">
        <v>3740</v>
      </c>
    </row>
    <row r="6807" spans="2:11" x14ac:dyDescent="0.3">
      <c r="B6807" t="s">
        <v>5826</v>
      </c>
      <c r="C6807">
        <v>35.625</v>
      </c>
      <c r="D6807" t="s">
        <v>3745</v>
      </c>
      <c r="E6807">
        <v>4.68</v>
      </c>
      <c r="F6807" t="s">
        <v>3748</v>
      </c>
      <c r="G6807" t="s">
        <v>3741</v>
      </c>
      <c r="H6807" t="s">
        <v>3740</v>
      </c>
      <c r="I6807" t="s">
        <v>3741</v>
      </c>
      <c r="J6807">
        <v>1</v>
      </c>
      <c r="K6807" t="s">
        <v>3740</v>
      </c>
    </row>
    <row r="6808" spans="2:11" x14ac:dyDescent="0.3">
      <c r="B6808" t="s">
        <v>5827</v>
      </c>
      <c r="C6808">
        <v>20.234999999999999</v>
      </c>
      <c r="D6808" t="s">
        <v>3750</v>
      </c>
      <c r="E6808">
        <v>6.17</v>
      </c>
      <c r="F6808" t="s">
        <v>3747</v>
      </c>
      <c r="G6808" t="s">
        <v>3741</v>
      </c>
      <c r="H6808" t="s">
        <v>3742</v>
      </c>
      <c r="I6808" t="s">
        <v>3740</v>
      </c>
      <c r="J6808">
        <v>2</v>
      </c>
      <c r="K6808" t="s">
        <v>3740</v>
      </c>
    </row>
    <row r="6809" spans="2:11" x14ac:dyDescent="0.3">
      <c r="B6809" t="s">
        <v>5828</v>
      </c>
      <c r="C6809">
        <v>27.55</v>
      </c>
      <c r="D6809" t="s">
        <v>3749</v>
      </c>
      <c r="E6809">
        <v>4.5599999999999996</v>
      </c>
      <c r="F6809" t="s">
        <v>3748</v>
      </c>
      <c r="G6809" t="s">
        <v>3741</v>
      </c>
      <c r="H6809" t="s">
        <v>3740</v>
      </c>
      <c r="I6809" t="s">
        <v>3741</v>
      </c>
      <c r="J6809">
        <v>1</v>
      </c>
      <c r="K6809" t="s">
        <v>3740</v>
      </c>
    </row>
    <row r="6810" spans="2:11" x14ac:dyDescent="0.3">
      <c r="B6810" t="s">
        <v>5829</v>
      </c>
      <c r="C6810">
        <v>17.97</v>
      </c>
      <c r="D6810" t="s">
        <v>3751</v>
      </c>
      <c r="E6810">
        <v>6.3</v>
      </c>
      <c r="F6810" t="s">
        <v>3747</v>
      </c>
      <c r="G6810" t="s">
        <v>3740</v>
      </c>
      <c r="H6810" t="s">
        <v>3740</v>
      </c>
      <c r="I6810" t="s">
        <v>3740</v>
      </c>
      <c r="J6810">
        <v>0</v>
      </c>
      <c r="K6810" t="s">
        <v>3740</v>
      </c>
    </row>
    <row r="6811" spans="2:11" x14ac:dyDescent="0.3">
      <c r="B6811" t="s">
        <v>5830</v>
      </c>
      <c r="C6811">
        <v>29.98</v>
      </c>
      <c r="D6811" t="s">
        <v>3749</v>
      </c>
      <c r="E6811">
        <v>6.03</v>
      </c>
      <c r="F6811" t="s">
        <v>3747</v>
      </c>
      <c r="G6811" t="s">
        <v>3740</v>
      </c>
      <c r="H6811" t="s">
        <v>3742</v>
      </c>
      <c r="I6811" t="s">
        <v>3740</v>
      </c>
      <c r="J6811">
        <v>1</v>
      </c>
      <c r="K6811" t="s">
        <v>3740</v>
      </c>
    </row>
    <row r="6812" spans="2:11" x14ac:dyDescent="0.3">
      <c r="B6812" t="s">
        <v>5831</v>
      </c>
      <c r="C6812">
        <v>33.659999999999997</v>
      </c>
      <c r="D6812" t="s">
        <v>3745</v>
      </c>
      <c r="E6812">
        <v>4.2</v>
      </c>
      <c r="F6812" t="s">
        <v>3748</v>
      </c>
      <c r="G6812" t="s">
        <v>3741</v>
      </c>
      <c r="H6812" t="s">
        <v>3740</v>
      </c>
      <c r="I6812" t="s">
        <v>3740</v>
      </c>
      <c r="J6812">
        <v>1</v>
      </c>
      <c r="K6812" t="s">
        <v>3740</v>
      </c>
    </row>
    <row r="6813" spans="2:11" x14ac:dyDescent="0.3">
      <c r="B6813" t="s">
        <v>5832</v>
      </c>
      <c r="C6813">
        <v>32.67</v>
      </c>
      <c r="D6813" t="s">
        <v>3745</v>
      </c>
      <c r="E6813">
        <v>5.61</v>
      </c>
      <c r="F6813" t="s">
        <v>3748</v>
      </c>
      <c r="G6813" t="s">
        <v>3741</v>
      </c>
      <c r="H6813" t="s">
        <v>3740</v>
      </c>
      <c r="I6813" t="s">
        <v>3740</v>
      </c>
      <c r="J6813">
        <v>1</v>
      </c>
      <c r="K6813" t="s">
        <v>3740</v>
      </c>
    </row>
    <row r="6814" spans="2:11" x14ac:dyDescent="0.3">
      <c r="B6814" t="s">
        <v>5833</v>
      </c>
      <c r="C6814">
        <v>30.5</v>
      </c>
      <c r="D6814" t="s">
        <v>3745</v>
      </c>
      <c r="E6814">
        <v>5.88</v>
      </c>
      <c r="F6814" t="s">
        <v>3747</v>
      </c>
      <c r="G6814" t="s">
        <v>3741</v>
      </c>
      <c r="H6814" t="s">
        <v>3740</v>
      </c>
      <c r="I6814" t="s">
        <v>3740</v>
      </c>
      <c r="J6814">
        <v>1</v>
      </c>
      <c r="K6814" t="s">
        <v>3740</v>
      </c>
    </row>
    <row r="6815" spans="2:11" x14ac:dyDescent="0.3">
      <c r="B6815" t="s">
        <v>5834</v>
      </c>
      <c r="C6815">
        <v>23.1</v>
      </c>
      <c r="D6815" t="s">
        <v>3750</v>
      </c>
      <c r="E6815">
        <v>5.92</v>
      </c>
      <c r="F6815" t="s">
        <v>3747</v>
      </c>
      <c r="G6815" t="s">
        <v>3741</v>
      </c>
      <c r="H6815" t="s">
        <v>3740</v>
      </c>
      <c r="I6815" t="s">
        <v>3740</v>
      </c>
      <c r="J6815">
        <v>1</v>
      </c>
      <c r="K6815" t="s">
        <v>3740</v>
      </c>
    </row>
    <row r="6816" spans="2:11" x14ac:dyDescent="0.3">
      <c r="B6816" t="s">
        <v>5835</v>
      </c>
      <c r="C6816">
        <v>39.49</v>
      </c>
      <c r="D6816" t="s">
        <v>3745</v>
      </c>
      <c r="E6816">
        <v>4.8099999999999996</v>
      </c>
      <c r="F6816" t="s">
        <v>3748</v>
      </c>
      <c r="G6816" t="s">
        <v>3740</v>
      </c>
      <c r="H6816" t="s">
        <v>3740</v>
      </c>
      <c r="I6816" t="s">
        <v>3740</v>
      </c>
      <c r="J6816">
        <v>1</v>
      </c>
      <c r="K6816" t="s">
        <v>3740</v>
      </c>
    </row>
    <row r="6817" spans="2:11" x14ac:dyDescent="0.3">
      <c r="B6817" t="s">
        <v>5836</v>
      </c>
      <c r="C6817">
        <v>33.99</v>
      </c>
      <c r="D6817" t="s">
        <v>3745</v>
      </c>
      <c r="E6817">
        <v>4.55</v>
      </c>
      <c r="F6817" t="s">
        <v>3748</v>
      </c>
      <c r="G6817" t="s">
        <v>3740</v>
      </c>
      <c r="H6817" t="s">
        <v>3740</v>
      </c>
      <c r="I6817" t="s">
        <v>3740</v>
      </c>
      <c r="J6817">
        <v>1</v>
      </c>
      <c r="K6817" t="s">
        <v>3740</v>
      </c>
    </row>
    <row r="6818" spans="2:11" x14ac:dyDescent="0.3">
      <c r="B6818" t="s">
        <v>5837</v>
      </c>
      <c r="C6818">
        <v>27.72</v>
      </c>
      <c r="D6818" t="s">
        <v>3749</v>
      </c>
      <c r="E6818">
        <v>6.43</v>
      </c>
      <c r="F6818" t="s">
        <v>3747</v>
      </c>
      <c r="G6818" t="s">
        <v>3740</v>
      </c>
      <c r="H6818" t="s">
        <v>3740</v>
      </c>
      <c r="I6818" t="s">
        <v>3740</v>
      </c>
      <c r="J6818">
        <v>1</v>
      </c>
      <c r="K6818" t="s">
        <v>3740</v>
      </c>
    </row>
    <row r="6819" spans="2:11" x14ac:dyDescent="0.3">
      <c r="B6819" t="s">
        <v>5838</v>
      </c>
      <c r="C6819">
        <v>30.59</v>
      </c>
      <c r="D6819" t="s">
        <v>3745</v>
      </c>
      <c r="E6819">
        <v>11.62</v>
      </c>
      <c r="F6819" t="s">
        <v>3746</v>
      </c>
      <c r="G6819" t="s">
        <v>3740</v>
      </c>
      <c r="H6819" t="s">
        <v>3740</v>
      </c>
      <c r="I6819" t="s">
        <v>3740</v>
      </c>
      <c r="J6819">
        <v>0</v>
      </c>
      <c r="K6819" t="s">
        <v>3740</v>
      </c>
    </row>
    <row r="6820" spans="2:11" x14ac:dyDescent="0.3">
      <c r="B6820" t="s">
        <v>5839</v>
      </c>
      <c r="C6820">
        <v>22.6</v>
      </c>
      <c r="D6820" t="s">
        <v>3750</v>
      </c>
      <c r="E6820">
        <v>6.04</v>
      </c>
      <c r="F6820" t="s">
        <v>3747</v>
      </c>
      <c r="G6820" t="s">
        <v>3740</v>
      </c>
      <c r="H6820" t="s">
        <v>3740</v>
      </c>
      <c r="I6820" t="s">
        <v>3740</v>
      </c>
      <c r="J6820">
        <v>1</v>
      </c>
      <c r="K6820" t="s">
        <v>3740</v>
      </c>
    </row>
    <row r="6821" spans="2:11" x14ac:dyDescent="0.3">
      <c r="B6821" t="s">
        <v>5840</v>
      </c>
      <c r="C6821">
        <v>28.785</v>
      </c>
      <c r="D6821" t="s">
        <v>3749</v>
      </c>
      <c r="E6821">
        <v>8.82</v>
      </c>
      <c r="F6821" t="s">
        <v>3746</v>
      </c>
      <c r="G6821" t="s">
        <v>3740</v>
      </c>
      <c r="H6821" t="s">
        <v>3740</v>
      </c>
      <c r="I6821" t="s">
        <v>3740</v>
      </c>
      <c r="J6821">
        <v>0</v>
      </c>
      <c r="K6821" t="s">
        <v>3740</v>
      </c>
    </row>
    <row r="6822" spans="2:11" x14ac:dyDescent="0.3">
      <c r="B6822" t="s">
        <v>5841</v>
      </c>
      <c r="C6822">
        <v>50.38</v>
      </c>
      <c r="D6822" t="s">
        <v>3745</v>
      </c>
      <c r="E6822">
        <v>5.8</v>
      </c>
      <c r="F6822" t="s">
        <v>3747</v>
      </c>
      <c r="G6822" t="s">
        <v>3740</v>
      </c>
      <c r="H6822" t="s">
        <v>3740</v>
      </c>
      <c r="I6822" t="s">
        <v>3740</v>
      </c>
      <c r="J6822">
        <v>0</v>
      </c>
      <c r="K6822" t="s">
        <v>3740</v>
      </c>
    </row>
    <row r="6823" spans="2:11" x14ac:dyDescent="0.3">
      <c r="B6823" t="s">
        <v>5842</v>
      </c>
      <c r="C6823">
        <v>35.200000000000003</v>
      </c>
      <c r="D6823" t="s">
        <v>3745</v>
      </c>
      <c r="E6823">
        <v>4.28</v>
      </c>
      <c r="F6823" t="s">
        <v>3748</v>
      </c>
      <c r="G6823" t="s">
        <v>3740</v>
      </c>
      <c r="H6823" t="s">
        <v>3740</v>
      </c>
      <c r="I6823" t="s">
        <v>3740</v>
      </c>
      <c r="J6823">
        <v>0</v>
      </c>
      <c r="K6823" t="s">
        <v>3740</v>
      </c>
    </row>
    <row r="6824" spans="2:11" x14ac:dyDescent="0.3">
      <c r="B6824" t="s">
        <v>5843</v>
      </c>
      <c r="C6824">
        <v>35.72</v>
      </c>
      <c r="D6824" t="s">
        <v>3745</v>
      </c>
      <c r="E6824">
        <v>5.5</v>
      </c>
      <c r="F6824" t="s">
        <v>3748</v>
      </c>
      <c r="G6824" t="s">
        <v>3741</v>
      </c>
      <c r="H6824" t="s">
        <v>3740</v>
      </c>
      <c r="I6824" t="s">
        <v>3740</v>
      </c>
      <c r="J6824">
        <v>0</v>
      </c>
      <c r="K6824" t="s">
        <v>3740</v>
      </c>
    </row>
    <row r="6825" spans="2:11" x14ac:dyDescent="0.3">
      <c r="B6825" t="s">
        <v>5844</v>
      </c>
      <c r="C6825">
        <v>24.51</v>
      </c>
      <c r="D6825" t="s">
        <v>3750</v>
      </c>
      <c r="E6825">
        <v>4.6900000000000004</v>
      </c>
      <c r="F6825" t="s">
        <v>3748</v>
      </c>
      <c r="G6825" t="s">
        <v>3740</v>
      </c>
      <c r="H6825" t="s">
        <v>3740</v>
      </c>
      <c r="I6825" t="s">
        <v>3740</v>
      </c>
      <c r="J6825">
        <v>0</v>
      </c>
      <c r="K6825" t="s">
        <v>3740</v>
      </c>
    </row>
    <row r="6826" spans="2:11" x14ac:dyDescent="0.3">
      <c r="B6826" t="s">
        <v>5845</v>
      </c>
      <c r="C6826">
        <v>23.844999999999999</v>
      </c>
      <c r="D6826" t="s">
        <v>3750</v>
      </c>
      <c r="E6826">
        <v>4.43</v>
      </c>
      <c r="F6826" t="s">
        <v>3748</v>
      </c>
      <c r="G6826" t="s">
        <v>3740</v>
      </c>
      <c r="H6826" t="s">
        <v>3740</v>
      </c>
      <c r="I6826" t="s">
        <v>3740</v>
      </c>
      <c r="J6826">
        <v>0</v>
      </c>
      <c r="K6826" t="s">
        <v>3740</v>
      </c>
    </row>
    <row r="6827" spans="2:11" x14ac:dyDescent="0.3">
      <c r="B6827" t="s">
        <v>5846</v>
      </c>
      <c r="C6827">
        <v>15.68</v>
      </c>
      <c r="D6827" t="s">
        <v>3751</v>
      </c>
      <c r="E6827">
        <v>6.16</v>
      </c>
      <c r="F6827" t="s">
        <v>3747</v>
      </c>
      <c r="G6827" t="s">
        <v>3741</v>
      </c>
      <c r="H6827" t="s">
        <v>3740</v>
      </c>
      <c r="I6827" t="s">
        <v>3740</v>
      </c>
      <c r="J6827">
        <v>1</v>
      </c>
      <c r="K6827" t="s">
        <v>3740</v>
      </c>
    </row>
    <row r="6828" spans="2:11" x14ac:dyDescent="0.3">
      <c r="B6828" t="s">
        <v>5847</v>
      </c>
      <c r="C6828">
        <v>32.395000000000003</v>
      </c>
      <c r="D6828" t="s">
        <v>3745</v>
      </c>
      <c r="E6828">
        <v>6.66</v>
      </c>
      <c r="F6828" t="s">
        <v>3746</v>
      </c>
      <c r="G6828" t="s">
        <v>3740</v>
      </c>
      <c r="H6828" t="s">
        <v>3740</v>
      </c>
      <c r="I6828" t="s">
        <v>3740</v>
      </c>
      <c r="J6828">
        <v>0</v>
      </c>
      <c r="K6828" t="s">
        <v>3740</v>
      </c>
    </row>
    <row r="6829" spans="2:11" x14ac:dyDescent="0.3">
      <c r="B6829" t="s">
        <v>5848</v>
      </c>
      <c r="C6829">
        <v>23.655000000000001</v>
      </c>
      <c r="D6829" t="s">
        <v>3750</v>
      </c>
      <c r="E6829">
        <v>5.92</v>
      </c>
      <c r="F6829" t="s">
        <v>3747</v>
      </c>
      <c r="G6829" t="s">
        <v>3740</v>
      </c>
      <c r="H6829" t="s">
        <v>3740</v>
      </c>
      <c r="I6829" t="s">
        <v>3740</v>
      </c>
      <c r="J6829">
        <v>1</v>
      </c>
      <c r="K6829" t="s">
        <v>3740</v>
      </c>
    </row>
    <row r="6830" spans="2:11" x14ac:dyDescent="0.3">
      <c r="B6830" t="s">
        <v>5849</v>
      </c>
      <c r="C6830">
        <v>28.4</v>
      </c>
      <c r="D6830" t="s">
        <v>3749</v>
      </c>
      <c r="E6830">
        <v>5.97</v>
      </c>
      <c r="F6830" t="s">
        <v>3747</v>
      </c>
      <c r="G6830" t="s">
        <v>3740</v>
      </c>
      <c r="H6830" t="s">
        <v>3740</v>
      </c>
      <c r="I6830" t="s">
        <v>3741</v>
      </c>
      <c r="J6830">
        <v>1</v>
      </c>
      <c r="K6830" t="s">
        <v>3740</v>
      </c>
    </row>
    <row r="6831" spans="2:11" x14ac:dyDescent="0.3">
      <c r="B6831" t="s">
        <v>5850</v>
      </c>
      <c r="C6831">
        <v>35.42</v>
      </c>
      <c r="D6831" t="s">
        <v>3745</v>
      </c>
      <c r="E6831">
        <v>4.6399999999999997</v>
      </c>
      <c r="F6831" t="s">
        <v>3748</v>
      </c>
      <c r="G6831" t="s">
        <v>3741</v>
      </c>
      <c r="H6831" t="s">
        <v>3740</v>
      </c>
      <c r="I6831" t="s">
        <v>3740</v>
      </c>
      <c r="J6831">
        <v>0</v>
      </c>
      <c r="K6831" t="s">
        <v>3740</v>
      </c>
    </row>
    <row r="6832" spans="2:11" x14ac:dyDescent="0.3">
      <c r="B6832" t="s">
        <v>5851</v>
      </c>
      <c r="C6832">
        <v>26.18</v>
      </c>
      <c r="D6832" t="s">
        <v>3749</v>
      </c>
      <c r="E6832">
        <v>6.12</v>
      </c>
      <c r="F6832" t="s">
        <v>3747</v>
      </c>
      <c r="G6832" t="s">
        <v>3740</v>
      </c>
      <c r="H6832" t="s">
        <v>3742</v>
      </c>
      <c r="I6832" t="s">
        <v>3740</v>
      </c>
      <c r="J6832">
        <v>1</v>
      </c>
      <c r="K6832" t="s">
        <v>3740</v>
      </c>
    </row>
    <row r="6833" spans="2:11" x14ac:dyDescent="0.3">
      <c r="B6833" t="s">
        <v>5852</v>
      </c>
      <c r="C6833">
        <v>20.8</v>
      </c>
      <c r="D6833" t="s">
        <v>3750</v>
      </c>
      <c r="E6833">
        <v>4.87</v>
      </c>
      <c r="F6833" t="s">
        <v>3748</v>
      </c>
      <c r="G6833" t="s">
        <v>3741</v>
      </c>
      <c r="H6833" t="s">
        <v>3740</v>
      </c>
      <c r="I6833" t="s">
        <v>3740</v>
      </c>
      <c r="J6833">
        <v>0</v>
      </c>
      <c r="K6833" t="s">
        <v>3740</v>
      </c>
    </row>
    <row r="6834" spans="2:11" x14ac:dyDescent="0.3">
      <c r="B6834" t="s">
        <v>5853</v>
      </c>
      <c r="C6834">
        <v>15.82</v>
      </c>
      <c r="D6834" t="s">
        <v>3751</v>
      </c>
      <c r="E6834">
        <v>4.5999999999999996</v>
      </c>
      <c r="F6834" t="s">
        <v>3748</v>
      </c>
      <c r="G6834" t="s">
        <v>3740</v>
      </c>
      <c r="H6834" t="s">
        <v>3740</v>
      </c>
      <c r="I6834" t="s">
        <v>3740</v>
      </c>
      <c r="J6834">
        <v>0</v>
      </c>
      <c r="K6834" t="s">
        <v>3740</v>
      </c>
    </row>
    <row r="6835" spans="2:11" x14ac:dyDescent="0.3">
      <c r="B6835" t="s">
        <v>5854</v>
      </c>
      <c r="C6835">
        <v>17.670000000000002</v>
      </c>
      <c r="D6835" t="s">
        <v>3751</v>
      </c>
      <c r="E6835">
        <v>4.78</v>
      </c>
      <c r="F6835" t="s">
        <v>3748</v>
      </c>
      <c r="G6835" t="s">
        <v>3740</v>
      </c>
      <c r="H6835" t="s">
        <v>3740</v>
      </c>
      <c r="I6835" t="s">
        <v>3740</v>
      </c>
      <c r="J6835">
        <v>0</v>
      </c>
      <c r="K6835" t="s">
        <v>3740</v>
      </c>
    </row>
    <row r="6836" spans="2:11" x14ac:dyDescent="0.3">
      <c r="B6836" t="s">
        <v>5855</v>
      </c>
      <c r="C6836">
        <v>31.92</v>
      </c>
      <c r="D6836" t="s">
        <v>3745</v>
      </c>
      <c r="E6836">
        <v>11.05</v>
      </c>
      <c r="F6836" t="s">
        <v>3746</v>
      </c>
      <c r="G6836" t="s">
        <v>3740</v>
      </c>
      <c r="H6836" t="s">
        <v>3740</v>
      </c>
      <c r="I6836" t="s">
        <v>3740</v>
      </c>
      <c r="J6836">
        <v>0</v>
      </c>
      <c r="K6836" t="s">
        <v>3740</v>
      </c>
    </row>
    <row r="6837" spans="2:11" x14ac:dyDescent="0.3">
      <c r="B6837" t="s">
        <v>5856</v>
      </c>
      <c r="C6837">
        <v>28.975000000000001</v>
      </c>
      <c r="D6837" t="s">
        <v>3749</v>
      </c>
      <c r="E6837">
        <v>7.62</v>
      </c>
      <c r="F6837" t="s">
        <v>3746</v>
      </c>
      <c r="G6837" t="s">
        <v>3740</v>
      </c>
      <c r="H6837" t="s">
        <v>3740</v>
      </c>
      <c r="I6837" t="s">
        <v>3740</v>
      </c>
      <c r="J6837">
        <v>0</v>
      </c>
      <c r="K6837" t="s">
        <v>3740</v>
      </c>
    </row>
    <row r="6838" spans="2:11" x14ac:dyDescent="0.3">
      <c r="B6838" t="s">
        <v>5857</v>
      </c>
      <c r="C6838">
        <v>31.73</v>
      </c>
      <c r="D6838" t="s">
        <v>3745</v>
      </c>
      <c r="E6838">
        <v>4.78</v>
      </c>
      <c r="F6838" t="s">
        <v>3748</v>
      </c>
      <c r="G6838" t="s">
        <v>3741</v>
      </c>
      <c r="H6838" t="s">
        <v>3742</v>
      </c>
      <c r="I6838" t="s">
        <v>3740</v>
      </c>
      <c r="J6838">
        <v>2</v>
      </c>
      <c r="K6838" t="s">
        <v>3740</v>
      </c>
    </row>
    <row r="6839" spans="2:11" x14ac:dyDescent="0.3">
      <c r="B6839" t="s">
        <v>5858</v>
      </c>
      <c r="C6839">
        <v>28.88</v>
      </c>
      <c r="D6839" t="s">
        <v>3749</v>
      </c>
      <c r="E6839">
        <v>6.09</v>
      </c>
      <c r="F6839" t="s">
        <v>3747</v>
      </c>
      <c r="G6839" t="s">
        <v>3741</v>
      </c>
      <c r="H6839" t="s">
        <v>3742</v>
      </c>
      <c r="I6839" t="s">
        <v>3740</v>
      </c>
      <c r="J6839">
        <v>2</v>
      </c>
      <c r="K6839" t="s">
        <v>3740</v>
      </c>
    </row>
    <row r="6840" spans="2:11" x14ac:dyDescent="0.3">
      <c r="B6840" t="s">
        <v>5859</v>
      </c>
      <c r="C6840">
        <v>25.555</v>
      </c>
      <c r="D6840" t="s">
        <v>3749</v>
      </c>
      <c r="E6840">
        <v>5.1100000000000003</v>
      </c>
      <c r="F6840" t="s">
        <v>3748</v>
      </c>
      <c r="G6840" t="s">
        <v>3740</v>
      </c>
      <c r="H6840" t="s">
        <v>3740</v>
      </c>
      <c r="I6840" t="s">
        <v>3741</v>
      </c>
      <c r="J6840">
        <v>1</v>
      </c>
      <c r="K6840" t="s">
        <v>3740</v>
      </c>
    </row>
    <row r="6841" spans="2:11" x14ac:dyDescent="0.3">
      <c r="B6841" t="s">
        <v>5860</v>
      </c>
      <c r="C6841">
        <v>37.29</v>
      </c>
      <c r="D6841" t="s">
        <v>3745</v>
      </c>
      <c r="E6841">
        <v>4.46</v>
      </c>
      <c r="F6841" t="s">
        <v>3748</v>
      </c>
      <c r="G6841" t="s">
        <v>3740</v>
      </c>
      <c r="H6841" t="s">
        <v>3742</v>
      </c>
      <c r="I6841" t="s">
        <v>3740</v>
      </c>
      <c r="J6841">
        <v>1</v>
      </c>
      <c r="K6841" t="s">
        <v>3740</v>
      </c>
    </row>
    <row r="6842" spans="2:11" x14ac:dyDescent="0.3">
      <c r="B6842" t="s">
        <v>5861</v>
      </c>
      <c r="C6842">
        <v>40.28</v>
      </c>
      <c r="D6842" t="s">
        <v>3745</v>
      </c>
      <c r="E6842">
        <v>6.11</v>
      </c>
      <c r="F6842" t="s">
        <v>3747</v>
      </c>
      <c r="G6842" t="s">
        <v>3740</v>
      </c>
      <c r="H6842" t="s">
        <v>3742</v>
      </c>
      <c r="I6842" t="s">
        <v>3740</v>
      </c>
      <c r="J6842">
        <v>1</v>
      </c>
      <c r="K6842" t="s">
        <v>3740</v>
      </c>
    </row>
    <row r="6843" spans="2:11" x14ac:dyDescent="0.3">
      <c r="B6843" t="s">
        <v>5862</v>
      </c>
      <c r="C6843">
        <v>40.185000000000002</v>
      </c>
      <c r="D6843" t="s">
        <v>3745</v>
      </c>
      <c r="E6843">
        <v>4.66</v>
      </c>
      <c r="F6843" t="s">
        <v>3748</v>
      </c>
      <c r="G6843" t="s">
        <v>3740</v>
      </c>
      <c r="H6843" t="s">
        <v>3742</v>
      </c>
      <c r="I6843" t="s">
        <v>3740</v>
      </c>
      <c r="J6843">
        <v>1</v>
      </c>
      <c r="K6843" t="s">
        <v>3740</v>
      </c>
    </row>
    <row r="6844" spans="2:11" x14ac:dyDescent="0.3">
      <c r="B6844" t="s">
        <v>5863</v>
      </c>
      <c r="C6844">
        <v>23.57</v>
      </c>
      <c r="D6844" t="s">
        <v>3750</v>
      </c>
      <c r="E6844">
        <v>6.14</v>
      </c>
      <c r="F6844" t="s">
        <v>3747</v>
      </c>
      <c r="G6844" t="s">
        <v>3740</v>
      </c>
      <c r="H6844" t="s">
        <v>3740</v>
      </c>
      <c r="I6844" t="s">
        <v>3740</v>
      </c>
      <c r="J6844">
        <v>0</v>
      </c>
      <c r="K6844" t="s">
        <v>3740</v>
      </c>
    </row>
    <row r="6845" spans="2:11" x14ac:dyDescent="0.3">
      <c r="B6845" t="s">
        <v>5864</v>
      </c>
      <c r="C6845">
        <v>35.625</v>
      </c>
      <c r="D6845" t="s">
        <v>3745</v>
      </c>
      <c r="E6845">
        <v>6.21</v>
      </c>
      <c r="F6845" t="s">
        <v>3747</v>
      </c>
      <c r="G6845" t="s">
        <v>3740</v>
      </c>
      <c r="H6845" t="s">
        <v>3742</v>
      </c>
      <c r="I6845" t="s">
        <v>3740</v>
      </c>
      <c r="J6845">
        <v>1</v>
      </c>
      <c r="K6845" t="s">
        <v>3740</v>
      </c>
    </row>
    <row r="6846" spans="2:11" x14ac:dyDescent="0.3">
      <c r="B6846" t="s">
        <v>5865</v>
      </c>
      <c r="C6846">
        <v>33.155000000000001</v>
      </c>
      <c r="D6846" t="s">
        <v>3745</v>
      </c>
      <c r="E6846">
        <v>4.5999999999999996</v>
      </c>
      <c r="F6846" t="s">
        <v>3748</v>
      </c>
      <c r="G6846" t="s">
        <v>3740</v>
      </c>
      <c r="H6846" t="s">
        <v>3742</v>
      </c>
      <c r="I6846" t="s">
        <v>3740</v>
      </c>
      <c r="J6846">
        <v>1</v>
      </c>
      <c r="K6846" t="s">
        <v>3740</v>
      </c>
    </row>
    <row r="6847" spans="2:11" x14ac:dyDescent="0.3">
      <c r="B6847" t="s">
        <v>5866</v>
      </c>
      <c r="C6847">
        <v>31.92</v>
      </c>
      <c r="D6847" t="s">
        <v>3745</v>
      </c>
      <c r="E6847">
        <v>5.04</v>
      </c>
      <c r="F6847" t="s">
        <v>3748</v>
      </c>
      <c r="G6847" t="s">
        <v>3740</v>
      </c>
      <c r="H6847" t="s">
        <v>3742</v>
      </c>
      <c r="I6847" t="s">
        <v>3740</v>
      </c>
      <c r="J6847">
        <v>1</v>
      </c>
      <c r="K6847" t="s">
        <v>3740</v>
      </c>
    </row>
    <row r="6848" spans="2:11" x14ac:dyDescent="0.3">
      <c r="B6848" t="s">
        <v>5867</v>
      </c>
      <c r="C6848">
        <v>30.305</v>
      </c>
      <c r="D6848" t="s">
        <v>3745</v>
      </c>
      <c r="E6848">
        <v>5.08</v>
      </c>
      <c r="F6848" t="s">
        <v>3748</v>
      </c>
      <c r="G6848" t="s">
        <v>3740</v>
      </c>
      <c r="H6848" t="s">
        <v>3742</v>
      </c>
      <c r="I6848" t="s">
        <v>3740</v>
      </c>
      <c r="J6848">
        <v>1</v>
      </c>
      <c r="K6848" t="s">
        <v>3740</v>
      </c>
    </row>
    <row r="6849" spans="2:11" x14ac:dyDescent="0.3">
      <c r="B6849" t="s">
        <v>5868</v>
      </c>
      <c r="C6849">
        <v>30.114999999999998</v>
      </c>
      <c r="D6849" t="s">
        <v>3745</v>
      </c>
      <c r="E6849">
        <v>4.38</v>
      </c>
      <c r="F6849" t="s">
        <v>3748</v>
      </c>
      <c r="G6849" t="s">
        <v>3740</v>
      </c>
      <c r="H6849" t="s">
        <v>3742</v>
      </c>
      <c r="I6849" t="s">
        <v>3740</v>
      </c>
      <c r="J6849">
        <v>1</v>
      </c>
      <c r="K6849" t="s">
        <v>3740</v>
      </c>
    </row>
    <row r="6850" spans="2:11" x14ac:dyDescent="0.3">
      <c r="B6850" t="s">
        <v>5869</v>
      </c>
      <c r="C6850">
        <v>24.09</v>
      </c>
      <c r="D6850" t="s">
        <v>3750</v>
      </c>
      <c r="E6850">
        <v>4.79</v>
      </c>
      <c r="F6850" t="s">
        <v>3748</v>
      </c>
      <c r="G6850" t="s">
        <v>3740</v>
      </c>
      <c r="H6850" t="s">
        <v>3742</v>
      </c>
      <c r="I6850" t="s">
        <v>3740</v>
      </c>
      <c r="J6850">
        <v>1</v>
      </c>
      <c r="K6850" t="s">
        <v>3740</v>
      </c>
    </row>
    <row r="6851" spans="2:11" x14ac:dyDescent="0.3">
      <c r="B6851" t="s">
        <v>5870</v>
      </c>
      <c r="C6851">
        <v>28.215</v>
      </c>
      <c r="D6851" t="s">
        <v>3749</v>
      </c>
      <c r="E6851">
        <v>4.21</v>
      </c>
      <c r="F6851" t="s">
        <v>3748</v>
      </c>
      <c r="G6851" t="s">
        <v>3740</v>
      </c>
      <c r="H6851" t="s">
        <v>3742</v>
      </c>
      <c r="I6851" t="s">
        <v>3740</v>
      </c>
      <c r="J6851">
        <v>1</v>
      </c>
      <c r="K6851" t="s">
        <v>3740</v>
      </c>
    </row>
    <row r="6852" spans="2:11" x14ac:dyDescent="0.3">
      <c r="B6852" t="s">
        <v>5871</v>
      </c>
      <c r="C6852">
        <v>26.315000000000001</v>
      </c>
      <c r="D6852" t="s">
        <v>3749</v>
      </c>
      <c r="E6852">
        <v>5.47</v>
      </c>
      <c r="F6852" t="s">
        <v>3748</v>
      </c>
      <c r="G6852" t="s">
        <v>3740</v>
      </c>
      <c r="H6852" t="s">
        <v>3742</v>
      </c>
      <c r="I6852" t="s">
        <v>3740</v>
      </c>
      <c r="J6852">
        <v>1</v>
      </c>
      <c r="K6852" t="s">
        <v>3740</v>
      </c>
    </row>
    <row r="6853" spans="2:11" x14ac:dyDescent="0.3">
      <c r="B6853" t="s">
        <v>5872</v>
      </c>
      <c r="C6853">
        <v>25.08</v>
      </c>
      <c r="D6853" t="s">
        <v>3749</v>
      </c>
      <c r="E6853">
        <v>5.09</v>
      </c>
      <c r="F6853" t="s">
        <v>3748</v>
      </c>
      <c r="G6853" t="s">
        <v>3740</v>
      </c>
      <c r="H6853" t="s">
        <v>3742</v>
      </c>
      <c r="I6853" t="s">
        <v>3740</v>
      </c>
      <c r="J6853">
        <v>1</v>
      </c>
      <c r="K6853" t="s">
        <v>3740</v>
      </c>
    </row>
    <row r="6854" spans="2:11" x14ac:dyDescent="0.3">
      <c r="B6854" t="s">
        <v>5873</v>
      </c>
      <c r="C6854">
        <v>15.41</v>
      </c>
      <c r="D6854" t="s">
        <v>3751</v>
      </c>
      <c r="E6854">
        <v>5.08</v>
      </c>
      <c r="F6854" t="s">
        <v>3748</v>
      </c>
      <c r="G6854" t="s">
        <v>3740</v>
      </c>
      <c r="H6854" t="s">
        <v>3740</v>
      </c>
      <c r="I6854" t="s">
        <v>3740</v>
      </c>
      <c r="J6854">
        <v>0</v>
      </c>
      <c r="K6854" t="s">
        <v>3740</v>
      </c>
    </row>
    <row r="6855" spans="2:11" x14ac:dyDescent="0.3">
      <c r="B6855" t="s">
        <v>5874</v>
      </c>
      <c r="C6855">
        <v>23.83</v>
      </c>
      <c r="D6855" t="s">
        <v>3750</v>
      </c>
      <c r="E6855">
        <v>5.68</v>
      </c>
      <c r="F6855" t="s">
        <v>3748</v>
      </c>
      <c r="G6855" t="s">
        <v>3740</v>
      </c>
      <c r="H6855" t="s">
        <v>3740</v>
      </c>
      <c r="I6855" t="s">
        <v>3740</v>
      </c>
      <c r="J6855">
        <v>0</v>
      </c>
      <c r="K6855" t="s">
        <v>3740</v>
      </c>
    </row>
    <row r="6856" spans="2:11" x14ac:dyDescent="0.3">
      <c r="B6856" t="s">
        <v>5875</v>
      </c>
      <c r="C6856">
        <v>36</v>
      </c>
      <c r="D6856" t="s">
        <v>3745</v>
      </c>
      <c r="E6856">
        <v>4.66</v>
      </c>
      <c r="F6856" t="s">
        <v>3748</v>
      </c>
      <c r="G6856" t="s">
        <v>3740</v>
      </c>
      <c r="H6856" t="s">
        <v>3742</v>
      </c>
      <c r="I6856" t="s">
        <v>3740</v>
      </c>
      <c r="J6856">
        <v>1</v>
      </c>
      <c r="K6856" t="s">
        <v>3740</v>
      </c>
    </row>
    <row r="6857" spans="2:11" x14ac:dyDescent="0.3">
      <c r="B6857" t="s">
        <v>5876</v>
      </c>
      <c r="C6857">
        <v>28.82</v>
      </c>
      <c r="D6857" t="s">
        <v>3749</v>
      </c>
      <c r="E6857">
        <v>5.59</v>
      </c>
      <c r="F6857" t="s">
        <v>3748</v>
      </c>
      <c r="G6857" t="s">
        <v>3740</v>
      </c>
      <c r="H6857" t="s">
        <v>3742</v>
      </c>
      <c r="I6857" t="s">
        <v>3740</v>
      </c>
      <c r="J6857">
        <v>1</v>
      </c>
      <c r="K6857" t="s">
        <v>3740</v>
      </c>
    </row>
    <row r="6858" spans="2:11" x14ac:dyDescent="0.3">
      <c r="B6858" t="s">
        <v>5877</v>
      </c>
      <c r="C6858">
        <v>28.05</v>
      </c>
      <c r="D6858" t="s">
        <v>3749</v>
      </c>
      <c r="E6858">
        <v>6.2</v>
      </c>
      <c r="F6858" t="s">
        <v>3747</v>
      </c>
      <c r="G6858" t="s">
        <v>3740</v>
      </c>
      <c r="H6858" t="s">
        <v>3742</v>
      </c>
      <c r="I6858" t="s">
        <v>3740</v>
      </c>
      <c r="J6858">
        <v>1</v>
      </c>
      <c r="K6858" t="s">
        <v>3740</v>
      </c>
    </row>
    <row r="6859" spans="2:11" x14ac:dyDescent="0.3">
      <c r="B6859" t="s">
        <v>5878</v>
      </c>
      <c r="C6859">
        <v>27.1</v>
      </c>
      <c r="D6859" t="s">
        <v>3749</v>
      </c>
      <c r="E6859">
        <v>4.45</v>
      </c>
      <c r="F6859" t="s">
        <v>3748</v>
      </c>
      <c r="G6859" t="s">
        <v>3740</v>
      </c>
      <c r="H6859" t="s">
        <v>3742</v>
      </c>
      <c r="I6859" t="s">
        <v>3740</v>
      </c>
      <c r="J6859">
        <v>1</v>
      </c>
      <c r="K6859" t="s">
        <v>3740</v>
      </c>
    </row>
    <row r="6860" spans="2:11" x14ac:dyDescent="0.3">
      <c r="B6860" t="s">
        <v>5879</v>
      </c>
      <c r="C6860">
        <v>24.3</v>
      </c>
      <c r="D6860" t="s">
        <v>3750</v>
      </c>
      <c r="E6860">
        <v>6.1</v>
      </c>
      <c r="F6860" t="s">
        <v>3747</v>
      </c>
      <c r="G6860" t="s">
        <v>3741</v>
      </c>
      <c r="H6860" t="s">
        <v>3742</v>
      </c>
      <c r="I6860" t="s">
        <v>3740</v>
      </c>
      <c r="J6860">
        <v>1</v>
      </c>
      <c r="K6860" t="s">
        <v>3740</v>
      </c>
    </row>
    <row r="6861" spans="2:11" x14ac:dyDescent="0.3">
      <c r="B6861" t="s">
        <v>5880</v>
      </c>
      <c r="C6861">
        <v>30.72</v>
      </c>
      <c r="D6861" t="s">
        <v>3745</v>
      </c>
      <c r="E6861">
        <v>6.06</v>
      </c>
      <c r="F6861" t="s">
        <v>3747</v>
      </c>
      <c r="G6861" t="s">
        <v>3740</v>
      </c>
      <c r="H6861" t="s">
        <v>3742</v>
      </c>
      <c r="I6861" t="s">
        <v>3740</v>
      </c>
      <c r="J6861">
        <v>1</v>
      </c>
      <c r="K6861" t="s">
        <v>3740</v>
      </c>
    </row>
    <row r="6862" spans="2:11" x14ac:dyDescent="0.3">
      <c r="B6862" t="s">
        <v>5881</v>
      </c>
      <c r="C6862">
        <v>37.43</v>
      </c>
      <c r="D6862" t="s">
        <v>3745</v>
      </c>
      <c r="E6862">
        <v>4.5599999999999996</v>
      </c>
      <c r="F6862" t="s">
        <v>3748</v>
      </c>
      <c r="G6862" t="s">
        <v>3740</v>
      </c>
      <c r="H6862" t="s">
        <v>3740</v>
      </c>
      <c r="I6862" t="s">
        <v>3741</v>
      </c>
      <c r="J6862">
        <v>1</v>
      </c>
      <c r="K6862" t="s">
        <v>3740</v>
      </c>
    </row>
    <row r="6863" spans="2:11" x14ac:dyDescent="0.3">
      <c r="B6863" t="s">
        <v>5882</v>
      </c>
      <c r="C6863">
        <v>25.74</v>
      </c>
      <c r="D6863" t="s">
        <v>3749</v>
      </c>
      <c r="E6863">
        <v>6.41</v>
      </c>
      <c r="F6863" t="s">
        <v>3747</v>
      </c>
      <c r="G6863" t="s">
        <v>3741</v>
      </c>
      <c r="H6863" t="s">
        <v>3740</v>
      </c>
      <c r="I6863" t="s">
        <v>3741</v>
      </c>
      <c r="J6863">
        <v>1</v>
      </c>
      <c r="K6863" t="s">
        <v>3740</v>
      </c>
    </row>
    <row r="6864" spans="2:11" x14ac:dyDescent="0.3">
      <c r="B6864" t="s">
        <v>5883</v>
      </c>
      <c r="C6864">
        <v>36.575000000000003</v>
      </c>
      <c r="D6864" t="s">
        <v>3745</v>
      </c>
      <c r="E6864">
        <v>5.57</v>
      </c>
      <c r="F6864" t="s">
        <v>3748</v>
      </c>
      <c r="G6864" t="s">
        <v>3740</v>
      </c>
      <c r="H6864" t="s">
        <v>3740</v>
      </c>
      <c r="I6864" t="s">
        <v>3741</v>
      </c>
      <c r="J6864">
        <v>1</v>
      </c>
      <c r="K6864" t="s">
        <v>3740</v>
      </c>
    </row>
    <row r="6865" spans="2:11" x14ac:dyDescent="0.3">
      <c r="B6865" t="s">
        <v>5884</v>
      </c>
      <c r="C6865">
        <v>35.15</v>
      </c>
      <c r="D6865" t="s">
        <v>3745</v>
      </c>
      <c r="E6865">
        <v>5.47</v>
      </c>
      <c r="F6865" t="s">
        <v>3748</v>
      </c>
      <c r="G6865" t="s">
        <v>3740</v>
      </c>
      <c r="H6865" t="s">
        <v>3740</v>
      </c>
      <c r="I6865" t="s">
        <v>3741</v>
      </c>
      <c r="J6865">
        <v>1</v>
      </c>
      <c r="K6865" t="s">
        <v>3740</v>
      </c>
    </row>
    <row r="6866" spans="2:11" x14ac:dyDescent="0.3">
      <c r="B6866" t="s">
        <v>5885</v>
      </c>
      <c r="C6866">
        <v>32.11</v>
      </c>
      <c r="D6866" t="s">
        <v>3745</v>
      </c>
      <c r="E6866">
        <v>4.43</v>
      </c>
      <c r="F6866" t="s">
        <v>3748</v>
      </c>
      <c r="G6866" t="s">
        <v>3740</v>
      </c>
      <c r="H6866" t="s">
        <v>3740</v>
      </c>
      <c r="I6866" t="s">
        <v>3741</v>
      </c>
      <c r="J6866">
        <v>1</v>
      </c>
      <c r="K6866" t="s">
        <v>3740</v>
      </c>
    </row>
    <row r="6867" spans="2:11" x14ac:dyDescent="0.3">
      <c r="B6867" t="s">
        <v>5886</v>
      </c>
      <c r="C6867">
        <v>30.495000000000001</v>
      </c>
      <c r="D6867" t="s">
        <v>3745</v>
      </c>
      <c r="E6867">
        <v>4.95</v>
      </c>
      <c r="F6867" t="s">
        <v>3748</v>
      </c>
      <c r="G6867" t="s">
        <v>3740</v>
      </c>
      <c r="H6867" t="s">
        <v>3740</v>
      </c>
      <c r="I6867" t="s">
        <v>3741</v>
      </c>
      <c r="J6867">
        <v>1</v>
      </c>
      <c r="K6867" t="s">
        <v>3740</v>
      </c>
    </row>
    <row r="6868" spans="2:11" x14ac:dyDescent="0.3">
      <c r="B6868" t="s">
        <v>5887</v>
      </c>
      <c r="C6868">
        <v>29.24</v>
      </c>
      <c r="D6868" t="s">
        <v>3749</v>
      </c>
      <c r="E6868">
        <v>4.04</v>
      </c>
      <c r="F6868" t="s">
        <v>3748</v>
      </c>
      <c r="G6868" t="s">
        <v>3740</v>
      </c>
      <c r="H6868" t="s">
        <v>3742</v>
      </c>
      <c r="I6868" t="s">
        <v>3740</v>
      </c>
      <c r="J6868">
        <v>1</v>
      </c>
      <c r="K6868" t="s">
        <v>3740</v>
      </c>
    </row>
    <row r="6869" spans="2:11" x14ac:dyDescent="0.3">
      <c r="B6869" t="s">
        <v>5888</v>
      </c>
      <c r="C6869">
        <v>22.515000000000001</v>
      </c>
      <c r="D6869" t="s">
        <v>3750</v>
      </c>
      <c r="E6869">
        <v>5.93</v>
      </c>
      <c r="F6869" t="s">
        <v>3747</v>
      </c>
      <c r="G6869" t="s">
        <v>3740</v>
      </c>
      <c r="H6869" t="s">
        <v>3740</v>
      </c>
      <c r="I6869" t="s">
        <v>3741</v>
      </c>
      <c r="J6869">
        <v>1</v>
      </c>
      <c r="K6869" t="s">
        <v>3740</v>
      </c>
    </row>
    <row r="6870" spans="2:11" x14ac:dyDescent="0.3">
      <c r="B6870" t="s">
        <v>5889</v>
      </c>
      <c r="C6870">
        <v>15.65</v>
      </c>
      <c r="D6870" t="s">
        <v>3751</v>
      </c>
      <c r="E6870">
        <v>4.2300000000000004</v>
      </c>
      <c r="F6870" t="s">
        <v>3748</v>
      </c>
      <c r="G6870" t="s">
        <v>3740</v>
      </c>
      <c r="H6870" t="s">
        <v>3740</v>
      </c>
      <c r="I6870" t="s">
        <v>3740</v>
      </c>
      <c r="J6870">
        <v>0</v>
      </c>
      <c r="K6870" t="s">
        <v>3740</v>
      </c>
    </row>
    <row r="6871" spans="2:11" x14ac:dyDescent="0.3">
      <c r="B6871" t="s">
        <v>5890</v>
      </c>
      <c r="C6871">
        <v>27.36</v>
      </c>
      <c r="D6871" t="s">
        <v>3749</v>
      </c>
      <c r="E6871">
        <v>5.59</v>
      </c>
      <c r="F6871" t="s">
        <v>3748</v>
      </c>
      <c r="G6871" t="s">
        <v>3741</v>
      </c>
      <c r="H6871" t="s">
        <v>3740</v>
      </c>
      <c r="I6871" t="s">
        <v>3740</v>
      </c>
      <c r="J6871">
        <v>0</v>
      </c>
      <c r="K6871" t="s">
        <v>3740</v>
      </c>
    </row>
    <row r="6872" spans="2:11" x14ac:dyDescent="0.3">
      <c r="B6872" t="s">
        <v>5891</v>
      </c>
      <c r="C6872">
        <v>22.3</v>
      </c>
      <c r="D6872" t="s">
        <v>3750</v>
      </c>
      <c r="E6872">
        <v>4.8899999999999997</v>
      </c>
      <c r="F6872" t="s">
        <v>3748</v>
      </c>
      <c r="G6872" t="s">
        <v>3741</v>
      </c>
      <c r="H6872" t="s">
        <v>3740</v>
      </c>
      <c r="I6872" t="s">
        <v>3740</v>
      </c>
      <c r="J6872">
        <v>0</v>
      </c>
      <c r="K6872" t="s">
        <v>3740</v>
      </c>
    </row>
    <row r="6873" spans="2:11" x14ac:dyDescent="0.3">
      <c r="B6873" t="s">
        <v>5892</v>
      </c>
      <c r="C6873">
        <v>26.03</v>
      </c>
      <c r="D6873" t="s">
        <v>3749</v>
      </c>
      <c r="E6873">
        <v>5.81</v>
      </c>
      <c r="F6873" t="s">
        <v>3747</v>
      </c>
      <c r="G6873" t="s">
        <v>3741</v>
      </c>
      <c r="H6873" t="s">
        <v>3740</v>
      </c>
      <c r="I6873" t="s">
        <v>3740</v>
      </c>
      <c r="J6873">
        <v>0</v>
      </c>
      <c r="K6873" t="s">
        <v>3740</v>
      </c>
    </row>
    <row r="6874" spans="2:11" x14ac:dyDescent="0.3">
      <c r="B6874" t="s">
        <v>5893</v>
      </c>
      <c r="C6874">
        <v>27.74</v>
      </c>
      <c r="D6874" t="s">
        <v>3749</v>
      </c>
      <c r="E6874">
        <v>4.29</v>
      </c>
      <c r="F6874" t="s">
        <v>3748</v>
      </c>
      <c r="G6874" t="s">
        <v>3740</v>
      </c>
      <c r="H6874" t="s">
        <v>3742</v>
      </c>
      <c r="I6874" t="s">
        <v>3740</v>
      </c>
      <c r="J6874">
        <v>1</v>
      </c>
      <c r="K6874" t="s">
        <v>3740</v>
      </c>
    </row>
    <row r="6875" spans="2:11" x14ac:dyDescent="0.3">
      <c r="B6875" t="s">
        <v>5894</v>
      </c>
      <c r="C6875">
        <v>32.11</v>
      </c>
      <c r="D6875" t="s">
        <v>3745</v>
      </c>
      <c r="E6875">
        <v>4.03</v>
      </c>
      <c r="F6875" t="s">
        <v>3748</v>
      </c>
      <c r="G6875" t="s">
        <v>3741</v>
      </c>
      <c r="H6875" t="s">
        <v>3742</v>
      </c>
      <c r="I6875" t="s">
        <v>3740</v>
      </c>
      <c r="J6875">
        <v>2</v>
      </c>
      <c r="K6875" t="s">
        <v>3740</v>
      </c>
    </row>
    <row r="6876" spans="2:11" x14ac:dyDescent="0.3">
      <c r="B6876" t="s">
        <v>5895</v>
      </c>
      <c r="C6876">
        <v>25.175000000000001</v>
      </c>
      <c r="D6876" t="s">
        <v>3749</v>
      </c>
      <c r="E6876">
        <v>6.29</v>
      </c>
      <c r="F6876" t="s">
        <v>3747</v>
      </c>
      <c r="G6876" t="s">
        <v>3741</v>
      </c>
      <c r="H6876" t="s">
        <v>3742</v>
      </c>
      <c r="I6876" t="s">
        <v>3740</v>
      </c>
      <c r="J6876">
        <v>2</v>
      </c>
      <c r="K6876" t="s">
        <v>3740</v>
      </c>
    </row>
    <row r="6877" spans="2:11" x14ac:dyDescent="0.3">
      <c r="B6877" t="s">
        <v>5896</v>
      </c>
      <c r="C6877">
        <v>39.49</v>
      </c>
      <c r="D6877" t="s">
        <v>3745</v>
      </c>
      <c r="E6877">
        <v>4.4800000000000004</v>
      </c>
      <c r="F6877" t="s">
        <v>3748</v>
      </c>
      <c r="G6877" t="s">
        <v>3741</v>
      </c>
      <c r="H6877" t="s">
        <v>3740</v>
      </c>
      <c r="I6877" t="s">
        <v>3740</v>
      </c>
      <c r="J6877">
        <v>0</v>
      </c>
      <c r="K6877" t="s">
        <v>3740</v>
      </c>
    </row>
    <row r="6878" spans="2:11" x14ac:dyDescent="0.3">
      <c r="B6878" t="s">
        <v>5897</v>
      </c>
      <c r="C6878">
        <v>34.869999999999997</v>
      </c>
      <c r="D6878" t="s">
        <v>3745</v>
      </c>
      <c r="E6878">
        <v>5.51</v>
      </c>
      <c r="F6878" t="s">
        <v>3748</v>
      </c>
      <c r="G6878" t="s">
        <v>3741</v>
      </c>
      <c r="H6878" t="s">
        <v>3740</v>
      </c>
      <c r="I6878" t="s">
        <v>3740</v>
      </c>
      <c r="J6878">
        <v>0</v>
      </c>
      <c r="K6878" t="s">
        <v>3740</v>
      </c>
    </row>
    <row r="6879" spans="2:11" x14ac:dyDescent="0.3">
      <c r="B6879" t="s">
        <v>5898</v>
      </c>
      <c r="C6879">
        <v>34.6</v>
      </c>
      <c r="D6879" t="s">
        <v>3745</v>
      </c>
      <c r="E6879">
        <v>4.5</v>
      </c>
      <c r="F6879" t="s">
        <v>3748</v>
      </c>
      <c r="G6879" t="s">
        <v>3741</v>
      </c>
      <c r="H6879" t="s">
        <v>3740</v>
      </c>
      <c r="I6879" t="s">
        <v>3740</v>
      </c>
      <c r="J6879">
        <v>0</v>
      </c>
      <c r="K6879" t="s">
        <v>3740</v>
      </c>
    </row>
    <row r="6880" spans="2:11" x14ac:dyDescent="0.3">
      <c r="B6880" t="s">
        <v>5899</v>
      </c>
      <c r="C6880">
        <v>25.8</v>
      </c>
      <c r="D6880" t="s">
        <v>3749</v>
      </c>
      <c r="E6880">
        <v>6.29</v>
      </c>
      <c r="F6880" t="s">
        <v>3747</v>
      </c>
      <c r="G6880" t="s">
        <v>3741</v>
      </c>
      <c r="H6880" t="s">
        <v>3740</v>
      </c>
      <c r="I6880" t="s">
        <v>3740</v>
      </c>
      <c r="J6880">
        <v>0</v>
      </c>
      <c r="K6880" t="s">
        <v>3740</v>
      </c>
    </row>
    <row r="6881" spans="2:11" x14ac:dyDescent="0.3">
      <c r="B6881" t="s">
        <v>5900</v>
      </c>
      <c r="C6881">
        <v>35.86</v>
      </c>
      <c r="D6881" t="s">
        <v>3745</v>
      </c>
      <c r="E6881">
        <v>4.33</v>
      </c>
      <c r="F6881" t="s">
        <v>3748</v>
      </c>
      <c r="G6881" t="s">
        <v>3740</v>
      </c>
      <c r="H6881" t="s">
        <v>3740</v>
      </c>
      <c r="I6881" t="s">
        <v>3740</v>
      </c>
      <c r="J6881">
        <v>1</v>
      </c>
      <c r="K6881" t="s">
        <v>3740</v>
      </c>
    </row>
    <row r="6882" spans="2:11" x14ac:dyDescent="0.3">
      <c r="B6882" t="s">
        <v>5901</v>
      </c>
      <c r="C6882">
        <v>40.47</v>
      </c>
      <c r="D6882" t="s">
        <v>3745</v>
      </c>
      <c r="E6882">
        <v>11.15</v>
      </c>
      <c r="F6882" t="s">
        <v>3746</v>
      </c>
      <c r="G6882" t="s">
        <v>3740</v>
      </c>
      <c r="H6882" t="s">
        <v>3740</v>
      </c>
      <c r="I6882" t="s">
        <v>3740</v>
      </c>
      <c r="J6882">
        <v>0</v>
      </c>
      <c r="K6882" t="s">
        <v>3740</v>
      </c>
    </row>
    <row r="6883" spans="2:11" x14ac:dyDescent="0.3">
      <c r="B6883" t="s">
        <v>5902</v>
      </c>
      <c r="C6883">
        <v>32.01</v>
      </c>
      <c r="D6883" t="s">
        <v>3745</v>
      </c>
      <c r="E6883">
        <v>6.45</v>
      </c>
      <c r="F6883" t="s">
        <v>3747</v>
      </c>
      <c r="G6883" t="s">
        <v>3740</v>
      </c>
      <c r="H6883" t="s">
        <v>3740</v>
      </c>
      <c r="I6883" t="s">
        <v>3740</v>
      </c>
      <c r="J6883">
        <v>1</v>
      </c>
      <c r="K6883" t="s">
        <v>3740</v>
      </c>
    </row>
    <row r="6884" spans="2:11" x14ac:dyDescent="0.3">
      <c r="B6884" t="s">
        <v>5903</v>
      </c>
      <c r="C6884">
        <v>33</v>
      </c>
      <c r="D6884" t="s">
        <v>3745</v>
      </c>
      <c r="E6884">
        <v>9.27</v>
      </c>
      <c r="F6884" t="s">
        <v>3746</v>
      </c>
      <c r="G6884" t="s">
        <v>3740</v>
      </c>
      <c r="H6884" t="s">
        <v>3740</v>
      </c>
      <c r="I6884" t="s">
        <v>3740</v>
      </c>
      <c r="J6884">
        <v>0</v>
      </c>
      <c r="K6884" t="s">
        <v>3740</v>
      </c>
    </row>
    <row r="6885" spans="2:11" x14ac:dyDescent="0.3">
      <c r="B6885" t="s">
        <v>5904</v>
      </c>
      <c r="C6885">
        <v>29.3</v>
      </c>
      <c r="D6885" t="s">
        <v>3749</v>
      </c>
      <c r="E6885">
        <v>6.15</v>
      </c>
      <c r="F6885" t="s">
        <v>3747</v>
      </c>
      <c r="G6885" t="s">
        <v>3740</v>
      </c>
      <c r="H6885" t="s">
        <v>3740</v>
      </c>
      <c r="I6885" t="s">
        <v>3740</v>
      </c>
      <c r="J6885">
        <v>1</v>
      </c>
      <c r="K6885" t="s">
        <v>3740</v>
      </c>
    </row>
    <row r="6886" spans="2:11" x14ac:dyDescent="0.3">
      <c r="B6886" t="s">
        <v>5905</v>
      </c>
      <c r="C6886">
        <v>25.8</v>
      </c>
      <c r="D6886" t="s">
        <v>3749</v>
      </c>
      <c r="E6886">
        <v>4.13</v>
      </c>
      <c r="F6886" t="s">
        <v>3748</v>
      </c>
      <c r="G6886" t="s">
        <v>3740</v>
      </c>
      <c r="H6886" t="s">
        <v>3740</v>
      </c>
      <c r="I6886" t="s">
        <v>3740</v>
      </c>
      <c r="J6886">
        <v>1</v>
      </c>
      <c r="K6886" t="s">
        <v>3740</v>
      </c>
    </row>
    <row r="6887" spans="2:11" x14ac:dyDescent="0.3">
      <c r="B6887" t="s">
        <v>5906</v>
      </c>
      <c r="C6887">
        <v>23.4</v>
      </c>
      <c r="D6887" t="s">
        <v>3750</v>
      </c>
      <c r="E6887">
        <v>4.24</v>
      </c>
      <c r="F6887" t="s">
        <v>3748</v>
      </c>
      <c r="G6887" t="s">
        <v>3740</v>
      </c>
      <c r="H6887" t="s">
        <v>3740</v>
      </c>
      <c r="I6887" t="s">
        <v>3740</v>
      </c>
      <c r="J6887">
        <v>1</v>
      </c>
      <c r="K6887" t="s">
        <v>3740</v>
      </c>
    </row>
    <row r="6888" spans="2:11" x14ac:dyDescent="0.3">
      <c r="B6888" t="s">
        <v>5907</v>
      </c>
      <c r="C6888">
        <v>27.93</v>
      </c>
      <c r="D6888" t="s">
        <v>3749</v>
      </c>
      <c r="E6888">
        <v>9.8800000000000008</v>
      </c>
      <c r="F6888" t="s">
        <v>3746</v>
      </c>
      <c r="G6888" t="s">
        <v>3740</v>
      </c>
      <c r="H6888" t="s">
        <v>3740</v>
      </c>
      <c r="I6888" t="s">
        <v>3740</v>
      </c>
      <c r="J6888">
        <v>0</v>
      </c>
      <c r="K6888" t="s">
        <v>3740</v>
      </c>
    </row>
    <row r="6889" spans="2:11" x14ac:dyDescent="0.3">
      <c r="B6889" t="s">
        <v>5908</v>
      </c>
      <c r="C6889">
        <v>22</v>
      </c>
      <c r="D6889" t="s">
        <v>3750</v>
      </c>
      <c r="E6889">
        <v>9.5</v>
      </c>
      <c r="F6889" t="s">
        <v>3746</v>
      </c>
      <c r="G6889" t="s">
        <v>3740</v>
      </c>
      <c r="H6889" t="s">
        <v>3740</v>
      </c>
      <c r="I6889" t="s">
        <v>3740</v>
      </c>
      <c r="J6889">
        <v>0</v>
      </c>
      <c r="K6889" t="s">
        <v>3740</v>
      </c>
    </row>
    <row r="6890" spans="2:11" x14ac:dyDescent="0.3">
      <c r="B6890" t="s">
        <v>5909</v>
      </c>
      <c r="C6890">
        <v>36.86</v>
      </c>
      <c r="D6890" t="s">
        <v>3745</v>
      </c>
      <c r="E6890">
        <v>4.97</v>
      </c>
      <c r="F6890" t="s">
        <v>3748</v>
      </c>
      <c r="G6890" t="s">
        <v>3741</v>
      </c>
      <c r="H6890" t="s">
        <v>3740</v>
      </c>
      <c r="I6890" t="s">
        <v>3740</v>
      </c>
      <c r="J6890">
        <v>0</v>
      </c>
      <c r="K6890" t="s">
        <v>3740</v>
      </c>
    </row>
    <row r="6891" spans="2:11" x14ac:dyDescent="0.3">
      <c r="B6891" t="s">
        <v>5910</v>
      </c>
      <c r="C6891">
        <v>31.254999999999999</v>
      </c>
      <c r="D6891" t="s">
        <v>3745</v>
      </c>
      <c r="E6891">
        <v>5.49</v>
      </c>
      <c r="F6891" t="s">
        <v>3748</v>
      </c>
      <c r="G6891" t="s">
        <v>3741</v>
      </c>
      <c r="H6891" t="s">
        <v>3740</v>
      </c>
      <c r="I6891" t="s">
        <v>3740</v>
      </c>
      <c r="J6891">
        <v>0</v>
      </c>
      <c r="K6891" t="s">
        <v>3740</v>
      </c>
    </row>
    <row r="6892" spans="2:11" x14ac:dyDescent="0.3">
      <c r="B6892" t="s">
        <v>5911</v>
      </c>
      <c r="C6892">
        <v>23.06</v>
      </c>
      <c r="D6892" t="s">
        <v>3750</v>
      </c>
      <c r="E6892">
        <v>4.47</v>
      </c>
      <c r="F6892" t="s">
        <v>3748</v>
      </c>
      <c r="G6892" t="s">
        <v>3740</v>
      </c>
      <c r="H6892" t="s">
        <v>3740</v>
      </c>
      <c r="I6892" t="s">
        <v>3740</v>
      </c>
      <c r="J6892">
        <v>0</v>
      </c>
      <c r="K6892" t="s">
        <v>3740</v>
      </c>
    </row>
    <row r="6893" spans="2:11" x14ac:dyDescent="0.3">
      <c r="B6893" t="s">
        <v>5912</v>
      </c>
      <c r="C6893">
        <v>28.975000000000001</v>
      </c>
      <c r="D6893" t="s">
        <v>3749</v>
      </c>
      <c r="E6893">
        <v>4.34</v>
      </c>
      <c r="F6893" t="s">
        <v>3748</v>
      </c>
      <c r="G6893" t="s">
        <v>3741</v>
      </c>
      <c r="H6893" t="s">
        <v>3740</v>
      </c>
      <c r="I6893" t="s">
        <v>3740</v>
      </c>
      <c r="J6893">
        <v>0</v>
      </c>
      <c r="K6893" t="s">
        <v>3740</v>
      </c>
    </row>
    <row r="6894" spans="2:11" x14ac:dyDescent="0.3">
      <c r="B6894" t="s">
        <v>5913</v>
      </c>
      <c r="C6894">
        <v>33.299999999999997</v>
      </c>
      <c r="D6894" t="s">
        <v>3745</v>
      </c>
      <c r="E6894">
        <v>9.49</v>
      </c>
      <c r="F6894" t="s">
        <v>3746</v>
      </c>
      <c r="G6894" t="s">
        <v>3740</v>
      </c>
      <c r="H6894" t="s">
        <v>3740</v>
      </c>
      <c r="I6894" t="s">
        <v>3740</v>
      </c>
      <c r="J6894">
        <v>0</v>
      </c>
      <c r="K6894" t="s">
        <v>3740</v>
      </c>
    </row>
    <row r="6895" spans="2:11" x14ac:dyDescent="0.3">
      <c r="B6895" t="s">
        <v>5914</v>
      </c>
      <c r="C6895">
        <v>33</v>
      </c>
      <c r="D6895" t="s">
        <v>3745</v>
      </c>
      <c r="E6895">
        <v>10.16</v>
      </c>
      <c r="F6895" t="s">
        <v>3746</v>
      </c>
      <c r="G6895" t="s">
        <v>3740</v>
      </c>
      <c r="H6895" t="s">
        <v>3740</v>
      </c>
      <c r="I6895" t="s">
        <v>3740</v>
      </c>
      <c r="J6895">
        <v>0</v>
      </c>
      <c r="K6895" t="s">
        <v>3740</v>
      </c>
    </row>
    <row r="6896" spans="2:11" x14ac:dyDescent="0.3">
      <c r="B6896" t="s">
        <v>5915</v>
      </c>
      <c r="C6896">
        <v>31.46</v>
      </c>
      <c r="D6896" t="s">
        <v>3745</v>
      </c>
      <c r="E6896">
        <v>11.19</v>
      </c>
      <c r="F6896" t="s">
        <v>3746</v>
      </c>
      <c r="G6896" t="s">
        <v>3740</v>
      </c>
      <c r="H6896" t="s">
        <v>3740</v>
      </c>
      <c r="I6896" t="s">
        <v>3740</v>
      </c>
      <c r="J6896">
        <v>0</v>
      </c>
      <c r="K6896" t="s">
        <v>3740</v>
      </c>
    </row>
    <row r="6897" spans="2:11" x14ac:dyDescent="0.3">
      <c r="B6897" t="s">
        <v>5916</v>
      </c>
      <c r="C6897">
        <v>29.6</v>
      </c>
      <c r="D6897" t="s">
        <v>3749</v>
      </c>
      <c r="E6897">
        <v>11.03</v>
      </c>
      <c r="F6897" t="s">
        <v>3746</v>
      </c>
      <c r="G6897" t="s">
        <v>3740</v>
      </c>
      <c r="H6897" t="s">
        <v>3740</v>
      </c>
      <c r="I6897" t="s">
        <v>3740</v>
      </c>
      <c r="J6897">
        <v>0</v>
      </c>
      <c r="K6897" t="s">
        <v>3740</v>
      </c>
    </row>
    <row r="6898" spans="2:11" x14ac:dyDescent="0.3">
      <c r="B6898" t="s">
        <v>5917</v>
      </c>
      <c r="C6898">
        <v>22.05</v>
      </c>
      <c r="D6898" t="s">
        <v>3750</v>
      </c>
      <c r="E6898">
        <v>4.43</v>
      </c>
      <c r="F6898" t="s">
        <v>3748</v>
      </c>
      <c r="G6898" t="s">
        <v>3741</v>
      </c>
      <c r="H6898" t="s">
        <v>3740</v>
      </c>
      <c r="I6898" t="s">
        <v>3740</v>
      </c>
      <c r="J6898">
        <v>0</v>
      </c>
      <c r="K6898" t="s">
        <v>3740</v>
      </c>
    </row>
    <row r="6899" spans="2:11" x14ac:dyDescent="0.3">
      <c r="B6899" t="s">
        <v>5918</v>
      </c>
      <c r="C6899">
        <v>27.06</v>
      </c>
      <c r="D6899" t="s">
        <v>3749</v>
      </c>
      <c r="E6899">
        <v>6.14</v>
      </c>
      <c r="F6899" t="s">
        <v>3747</v>
      </c>
      <c r="G6899" t="s">
        <v>3740</v>
      </c>
      <c r="H6899" t="s">
        <v>3742</v>
      </c>
      <c r="I6899" t="s">
        <v>3740</v>
      </c>
      <c r="J6899">
        <v>1</v>
      </c>
      <c r="K6899" t="s">
        <v>3740</v>
      </c>
    </row>
    <row r="6900" spans="2:11" x14ac:dyDescent="0.3">
      <c r="B6900" t="s">
        <v>5919</v>
      </c>
      <c r="C6900">
        <v>20.49</v>
      </c>
      <c r="D6900" t="s">
        <v>3750</v>
      </c>
      <c r="E6900">
        <v>4.87</v>
      </c>
      <c r="F6900" t="s">
        <v>3748</v>
      </c>
      <c r="G6900" t="s">
        <v>3740</v>
      </c>
      <c r="H6900" t="s">
        <v>3740</v>
      </c>
      <c r="I6900" t="s">
        <v>3740</v>
      </c>
      <c r="J6900">
        <v>0</v>
      </c>
      <c r="K6900" t="s">
        <v>3740</v>
      </c>
    </row>
    <row r="6901" spans="2:11" x14ac:dyDescent="0.3">
      <c r="B6901" t="s">
        <v>5920</v>
      </c>
      <c r="C6901">
        <v>28.4</v>
      </c>
      <c r="D6901" t="s">
        <v>3749</v>
      </c>
      <c r="E6901">
        <v>4.3</v>
      </c>
      <c r="F6901" t="s">
        <v>3748</v>
      </c>
      <c r="G6901" t="s">
        <v>3740</v>
      </c>
      <c r="H6901" t="s">
        <v>3740</v>
      </c>
      <c r="I6901" t="s">
        <v>3741</v>
      </c>
      <c r="J6901">
        <v>1</v>
      </c>
      <c r="K6901" t="s">
        <v>3740</v>
      </c>
    </row>
    <row r="6902" spans="2:11" x14ac:dyDescent="0.3">
      <c r="B6902" t="s">
        <v>5921</v>
      </c>
      <c r="C6902">
        <v>41.91</v>
      </c>
      <c r="D6902" t="s">
        <v>3745</v>
      </c>
      <c r="E6902">
        <v>6.19</v>
      </c>
      <c r="F6902" t="s">
        <v>3747</v>
      </c>
      <c r="G6902" t="s">
        <v>3740</v>
      </c>
      <c r="H6902" t="s">
        <v>3740</v>
      </c>
      <c r="I6902" t="s">
        <v>3740</v>
      </c>
      <c r="J6902">
        <v>0</v>
      </c>
      <c r="K6902" t="s">
        <v>3740</v>
      </c>
    </row>
    <row r="6903" spans="2:11" x14ac:dyDescent="0.3">
      <c r="B6903" t="s">
        <v>5922</v>
      </c>
      <c r="C6903">
        <v>24.6</v>
      </c>
      <c r="D6903" t="s">
        <v>3750</v>
      </c>
      <c r="E6903">
        <v>6.19</v>
      </c>
      <c r="F6903" t="s">
        <v>3747</v>
      </c>
      <c r="G6903" t="s">
        <v>3740</v>
      </c>
      <c r="H6903" t="s">
        <v>3740</v>
      </c>
      <c r="I6903" t="s">
        <v>3741</v>
      </c>
      <c r="J6903">
        <v>1</v>
      </c>
      <c r="K6903" t="s">
        <v>3740</v>
      </c>
    </row>
    <row r="6904" spans="2:11" x14ac:dyDescent="0.3">
      <c r="B6904" t="s">
        <v>5923</v>
      </c>
      <c r="C6904">
        <v>20.9</v>
      </c>
      <c r="D6904" t="s">
        <v>3750</v>
      </c>
      <c r="E6904">
        <v>5.12</v>
      </c>
      <c r="F6904" t="s">
        <v>3748</v>
      </c>
      <c r="G6904" t="s">
        <v>3740</v>
      </c>
      <c r="H6904" t="s">
        <v>3740</v>
      </c>
      <c r="I6904" t="s">
        <v>3741</v>
      </c>
      <c r="J6904">
        <v>1</v>
      </c>
      <c r="K6904" t="s">
        <v>3740</v>
      </c>
    </row>
    <row r="6905" spans="2:11" x14ac:dyDescent="0.3">
      <c r="B6905" t="s">
        <v>5924</v>
      </c>
      <c r="C6905">
        <v>34.4</v>
      </c>
      <c r="D6905" t="s">
        <v>3745</v>
      </c>
      <c r="E6905">
        <v>4.04</v>
      </c>
      <c r="F6905" t="s">
        <v>3748</v>
      </c>
      <c r="G6905" t="s">
        <v>3740</v>
      </c>
      <c r="H6905" t="s">
        <v>3740</v>
      </c>
      <c r="I6905" t="s">
        <v>3740</v>
      </c>
      <c r="J6905">
        <v>0</v>
      </c>
      <c r="K6905" t="s">
        <v>3740</v>
      </c>
    </row>
    <row r="6906" spans="2:11" x14ac:dyDescent="0.3">
      <c r="B6906" t="s">
        <v>5925</v>
      </c>
      <c r="C6906">
        <v>32.56</v>
      </c>
      <c r="D6906" t="s">
        <v>3745</v>
      </c>
      <c r="E6906">
        <v>5.36</v>
      </c>
      <c r="F6906" t="s">
        <v>3748</v>
      </c>
      <c r="G6906" t="s">
        <v>3740</v>
      </c>
      <c r="H6906" t="s">
        <v>3740</v>
      </c>
      <c r="I6906" t="s">
        <v>3740</v>
      </c>
      <c r="J6906">
        <v>0</v>
      </c>
      <c r="K6906" t="s">
        <v>3740</v>
      </c>
    </row>
    <row r="6907" spans="2:11" x14ac:dyDescent="0.3">
      <c r="B6907" t="s">
        <v>5926</v>
      </c>
      <c r="C6907">
        <v>27.98</v>
      </c>
      <c r="D6907" t="s">
        <v>3749</v>
      </c>
      <c r="E6907">
        <v>4.38</v>
      </c>
      <c r="F6907" t="s">
        <v>3748</v>
      </c>
      <c r="G6907" t="s">
        <v>3740</v>
      </c>
      <c r="H6907" t="s">
        <v>3742</v>
      </c>
      <c r="I6907" t="s">
        <v>3740</v>
      </c>
      <c r="J6907">
        <v>1</v>
      </c>
      <c r="K6907" t="s">
        <v>3740</v>
      </c>
    </row>
    <row r="6908" spans="2:11" x14ac:dyDescent="0.3">
      <c r="B6908" t="s">
        <v>5927</v>
      </c>
      <c r="C6908">
        <v>26.51</v>
      </c>
      <c r="D6908" t="s">
        <v>3749</v>
      </c>
      <c r="E6908">
        <v>4.58</v>
      </c>
      <c r="F6908" t="s">
        <v>3748</v>
      </c>
      <c r="G6908" t="s">
        <v>3740</v>
      </c>
      <c r="H6908" t="s">
        <v>3740</v>
      </c>
      <c r="I6908" t="s">
        <v>3740</v>
      </c>
      <c r="J6908">
        <v>0</v>
      </c>
      <c r="K6908" t="s">
        <v>3740</v>
      </c>
    </row>
    <row r="6909" spans="2:11" x14ac:dyDescent="0.3">
      <c r="B6909" t="s">
        <v>5928</v>
      </c>
      <c r="C6909">
        <v>29.734999999999999</v>
      </c>
      <c r="D6909" t="s">
        <v>3749</v>
      </c>
      <c r="E6909">
        <v>11.92</v>
      </c>
      <c r="F6909" t="s">
        <v>3746</v>
      </c>
      <c r="G6909" t="s">
        <v>3740</v>
      </c>
      <c r="H6909" t="s">
        <v>3740</v>
      </c>
      <c r="I6909" t="s">
        <v>3740</v>
      </c>
      <c r="J6909">
        <v>0</v>
      </c>
      <c r="K6909" t="s">
        <v>3740</v>
      </c>
    </row>
    <row r="6910" spans="2:11" x14ac:dyDescent="0.3">
      <c r="B6910" t="s">
        <v>5929</v>
      </c>
      <c r="C6910">
        <v>40.5</v>
      </c>
      <c r="D6910" t="s">
        <v>3745</v>
      </c>
      <c r="E6910">
        <v>5.4</v>
      </c>
      <c r="F6910" t="s">
        <v>3748</v>
      </c>
      <c r="G6910" t="s">
        <v>3740</v>
      </c>
      <c r="H6910" t="s">
        <v>3740</v>
      </c>
      <c r="I6910" t="s">
        <v>3741</v>
      </c>
      <c r="J6910">
        <v>1</v>
      </c>
      <c r="K6910" t="s">
        <v>3740</v>
      </c>
    </row>
    <row r="6911" spans="2:11" x14ac:dyDescent="0.3">
      <c r="B6911" t="s">
        <v>5930</v>
      </c>
      <c r="C6911">
        <v>25.64</v>
      </c>
      <c r="D6911" t="s">
        <v>3749</v>
      </c>
      <c r="E6911">
        <v>4.76</v>
      </c>
      <c r="F6911" t="s">
        <v>3748</v>
      </c>
      <c r="G6911" t="s">
        <v>3740</v>
      </c>
      <c r="H6911" t="s">
        <v>3740</v>
      </c>
      <c r="I6911" t="s">
        <v>3740</v>
      </c>
      <c r="J6911">
        <v>1</v>
      </c>
      <c r="K6911" t="s">
        <v>3740</v>
      </c>
    </row>
    <row r="6912" spans="2:11" x14ac:dyDescent="0.3">
      <c r="B6912" t="s">
        <v>5931</v>
      </c>
      <c r="C6912">
        <v>32.9</v>
      </c>
      <c r="D6912" t="s">
        <v>3745</v>
      </c>
      <c r="E6912">
        <v>4.78</v>
      </c>
      <c r="F6912" t="s">
        <v>3748</v>
      </c>
      <c r="G6912" t="s">
        <v>3740</v>
      </c>
      <c r="H6912" t="s">
        <v>3740</v>
      </c>
      <c r="I6912" t="s">
        <v>3741</v>
      </c>
      <c r="J6912">
        <v>1</v>
      </c>
      <c r="K6912" t="s">
        <v>3740</v>
      </c>
    </row>
    <row r="6913" spans="2:11" x14ac:dyDescent="0.3">
      <c r="B6913" t="s">
        <v>5932</v>
      </c>
      <c r="C6913">
        <v>29.8</v>
      </c>
      <c r="D6913" t="s">
        <v>3749</v>
      </c>
      <c r="E6913">
        <v>4.26</v>
      </c>
      <c r="F6913" t="s">
        <v>3748</v>
      </c>
      <c r="G6913" t="s">
        <v>3740</v>
      </c>
      <c r="H6913" t="s">
        <v>3740</v>
      </c>
      <c r="I6913" t="s">
        <v>3741</v>
      </c>
      <c r="J6913">
        <v>1</v>
      </c>
      <c r="K6913" t="s">
        <v>3740</v>
      </c>
    </row>
    <row r="6914" spans="2:11" x14ac:dyDescent="0.3">
      <c r="B6914" t="s">
        <v>5933</v>
      </c>
      <c r="C6914">
        <v>28.9</v>
      </c>
      <c r="D6914" t="s">
        <v>3749</v>
      </c>
      <c r="E6914">
        <v>5.85</v>
      </c>
      <c r="F6914" t="s">
        <v>3747</v>
      </c>
      <c r="G6914" t="s">
        <v>3740</v>
      </c>
      <c r="H6914" t="s">
        <v>3740</v>
      </c>
      <c r="I6914" t="s">
        <v>3741</v>
      </c>
      <c r="J6914">
        <v>1</v>
      </c>
      <c r="K6914" t="s">
        <v>3740</v>
      </c>
    </row>
    <row r="6915" spans="2:11" x14ac:dyDescent="0.3">
      <c r="B6915" t="s">
        <v>5934</v>
      </c>
      <c r="C6915">
        <v>24.7</v>
      </c>
      <c r="D6915" t="s">
        <v>3750</v>
      </c>
      <c r="E6915">
        <v>5.32</v>
      </c>
      <c r="F6915" t="s">
        <v>3748</v>
      </c>
      <c r="G6915" t="s">
        <v>3740</v>
      </c>
      <c r="H6915" t="s">
        <v>3740</v>
      </c>
      <c r="I6915" t="s">
        <v>3741</v>
      </c>
      <c r="J6915">
        <v>1</v>
      </c>
      <c r="K6915" t="s">
        <v>3740</v>
      </c>
    </row>
    <row r="6916" spans="2:11" x14ac:dyDescent="0.3">
      <c r="B6916" t="s">
        <v>5935</v>
      </c>
      <c r="C6916">
        <v>20.6</v>
      </c>
      <c r="D6916" t="s">
        <v>3750</v>
      </c>
      <c r="E6916">
        <v>5.14</v>
      </c>
      <c r="F6916" t="s">
        <v>3748</v>
      </c>
      <c r="G6916" t="s">
        <v>3740</v>
      </c>
      <c r="H6916" t="s">
        <v>3740</v>
      </c>
      <c r="I6916" t="s">
        <v>3741</v>
      </c>
      <c r="J6916">
        <v>1</v>
      </c>
      <c r="K6916" t="s">
        <v>3740</v>
      </c>
    </row>
    <row r="6917" spans="2:11" x14ac:dyDescent="0.3">
      <c r="B6917" t="s">
        <v>5936</v>
      </c>
      <c r="C6917">
        <v>18.600000000000001</v>
      </c>
      <c r="D6917" t="s">
        <v>3750</v>
      </c>
      <c r="E6917">
        <v>5</v>
      </c>
      <c r="F6917" t="s">
        <v>3748</v>
      </c>
      <c r="G6917" t="s">
        <v>3740</v>
      </c>
      <c r="H6917" t="s">
        <v>3740</v>
      </c>
      <c r="I6917" t="s">
        <v>3741</v>
      </c>
      <c r="J6917">
        <v>1</v>
      </c>
      <c r="K6917" t="s">
        <v>3740</v>
      </c>
    </row>
    <row r="6918" spans="2:11" x14ac:dyDescent="0.3">
      <c r="B6918" t="s">
        <v>5937</v>
      </c>
      <c r="C6918">
        <v>17.8</v>
      </c>
      <c r="D6918" t="s">
        <v>3751</v>
      </c>
      <c r="E6918">
        <v>4.55</v>
      </c>
      <c r="F6918" t="s">
        <v>3748</v>
      </c>
      <c r="G6918" t="s">
        <v>3740</v>
      </c>
      <c r="H6918" t="s">
        <v>3740</v>
      </c>
      <c r="I6918" t="s">
        <v>3741</v>
      </c>
      <c r="J6918">
        <v>1</v>
      </c>
      <c r="K6918" t="s">
        <v>3740</v>
      </c>
    </row>
    <row r="6919" spans="2:11" x14ac:dyDescent="0.3">
      <c r="B6919" t="s">
        <v>5938</v>
      </c>
      <c r="C6919">
        <v>35.200000000000003</v>
      </c>
      <c r="D6919" t="s">
        <v>3745</v>
      </c>
      <c r="E6919">
        <v>5.97</v>
      </c>
      <c r="F6919" t="s">
        <v>3747</v>
      </c>
      <c r="G6919" t="s">
        <v>3740</v>
      </c>
      <c r="H6919" t="s">
        <v>3742</v>
      </c>
      <c r="I6919" t="s">
        <v>3740</v>
      </c>
      <c r="J6919">
        <v>1</v>
      </c>
      <c r="K6919" t="s">
        <v>3740</v>
      </c>
    </row>
    <row r="6920" spans="2:11" x14ac:dyDescent="0.3">
      <c r="B6920" t="s">
        <v>5939</v>
      </c>
      <c r="C6920">
        <v>33.770000000000003</v>
      </c>
      <c r="D6920" t="s">
        <v>3745</v>
      </c>
      <c r="E6920">
        <v>4.0199999999999996</v>
      </c>
      <c r="F6920" t="s">
        <v>3748</v>
      </c>
      <c r="G6920" t="s">
        <v>3740</v>
      </c>
      <c r="H6920" t="s">
        <v>3742</v>
      </c>
      <c r="I6920" t="s">
        <v>3740</v>
      </c>
      <c r="J6920">
        <v>1</v>
      </c>
      <c r="K6920" t="s">
        <v>3740</v>
      </c>
    </row>
    <row r="6921" spans="2:11" x14ac:dyDescent="0.3">
      <c r="B6921" t="s">
        <v>5940</v>
      </c>
      <c r="C6921">
        <v>30.03</v>
      </c>
      <c r="D6921" t="s">
        <v>3745</v>
      </c>
      <c r="E6921">
        <v>4.04</v>
      </c>
      <c r="F6921" t="s">
        <v>3748</v>
      </c>
      <c r="G6921" t="s">
        <v>3740</v>
      </c>
      <c r="H6921" t="s">
        <v>3742</v>
      </c>
      <c r="I6921" t="s">
        <v>3740</v>
      </c>
      <c r="J6921">
        <v>1</v>
      </c>
      <c r="K6921" t="s">
        <v>3740</v>
      </c>
    </row>
    <row r="6922" spans="2:11" x14ac:dyDescent="0.3">
      <c r="B6922" t="s">
        <v>5941</v>
      </c>
      <c r="C6922">
        <v>29.37</v>
      </c>
      <c r="D6922" t="s">
        <v>3749</v>
      </c>
      <c r="E6922">
        <v>5.54</v>
      </c>
      <c r="F6922" t="s">
        <v>3748</v>
      </c>
      <c r="G6922" t="s">
        <v>3740</v>
      </c>
      <c r="H6922" t="s">
        <v>3742</v>
      </c>
      <c r="I6922" t="s">
        <v>3740</v>
      </c>
      <c r="J6922">
        <v>1</v>
      </c>
      <c r="K6922" t="s">
        <v>3740</v>
      </c>
    </row>
    <row r="6923" spans="2:11" x14ac:dyDescent="0.3">
      <c r="B6923" t="s">
        <v>5942</v>
      </c>
      <c r="C6923">
        <v>28.5</v>
      </c>
      <c r="D6923" t="s">
        <v>3749</v>
      </c>
      <c r="E6923">
        <v>4.03</v>
      </c>
      <c r="F6923" t="s">
        <v>3748</v>
      </c>
      <c r="G6923" t="s">
        <v>3740</v>
      </c>
      <c r="H6923" t="s">
        <v>3742</v>
      </c>
      <c r="I6923" t="s">
        <v>3740</v>
      </c>
      <c r="J6923">
        <v>1</v>
      </c>
      <c r="K6923" t="s">
        <v>3740</v>
      </c>
    </row>
    <row r="6924" spans="2:11" x14ac:dyDescent="0.3">
      <c r="B6924" t="s">
        <v>5943</v>
      </c>
      <c r="C6924">
        <v>23.32</v>
      </c>
      <c r="D6924" t="s">
        <v>3750</v>
      </c>
      <c r="E6924">
        <v>5.62</v>
      </c>
      <c r="F6924" t="s">
        <v>3748</v>
      </c>
      <c r="G6924" t="s">
        <v>3740</v>
      </c>
      <c r="H6924" t="s">
        <v>3742</v>
      </c>
      <c r="I6924" t="s">
        <v>3740</v>
      </c>
      <c r="J6924">
        <v>1</v>
      </c>
      <c r="K6924" t="s">
        <v>3740</v>
      </c>
    </row>
    <row r="6925" spans="2:11" x14ac:dyDescent="0.3">
      <c r="B6925" t="s">
        <v>5944</v>
      </c>
      <c r="C6925">
        <v>26.125</v>
      </c>
      <c r="D6925" t="s">
        <v>3749</v>
      </c>
      <c r="E6925">
        <v>5.27</v>
      </c>
      <c r="F6925" t="s">
        <v>3748</v>
      </c>
      <c r="G6925" t="s">
        <v>3740</v>
      </c>
      <c r="H6925" t="s">
        <v>3742</v>
      </c>
      <c r="I6925" t="s">
        <v>3740</v>
      </c>
      <c r="J6925">
        <v>1</v>
      </c>
      <c r="K6925" t="s">
        <v>3740</v>
      </c>
    </row>
    <row r="6926" spans="2:11" x14ac:dyDescent="0.3">
      <c r="B6926" t="s">
        <v>5945</v>
      </c>
      <c r="C6926">
        <v>25.46</v>
      </c>
      <c r="D6926" t="s">
        <v>3749</v>
      </c>
      <c r="E6926">
        <v>5.18</v>
      </c>
      <c r="F6926" t="s">
        <v>3748</v>
      </c>
      <c r="G6926" t="s">
        <v>3740</v>
      </c>
      <c r="H6926" t="s">
        <v>3742</v>
      </c>
      <c r="I6926" t="s">
        <v>3740</v>
      </c>
      <c r="J6926">
        <v>1</v>
      </c>
      <c r="K6926" t="s">
        <v>3740</v>
      </c>
    </row>
    <row r="6927" spans="2:11" x14ac:dyDescent="0.3">
      <c r="B6927" t="s">
        <v>5946</v>
      </c>
      <c r="C6927">
        <v>23.75</v>
      </c>
      <c r="D6927" t="s">
        <v>3750</v>
      </c>
      <c r="E6927">
        <v>5.27</v>
      </c>
      <c r="F6927" t="s">
        <v>3748</v>
      </c>
      <c r="G6927" t="s">
        <v>3740</v>
      </c>
      <c r="H6927" t="s">
        <v>3742</v>
      </c>
      <c r="I6927" t="s">
        <v>3740</v>
      </c>
      <c r="J6927">
        <v>1</v>
      </c>
      <c r="K6927" t="s">
        <v>3740</v>
      </c>
    </row>
    <row r="6928" spans="2:11" x14ac:dyDescent="0.3">
      <c r="B6928" t="s">
        <v>5947</v>
      </c>
      <c r="C6928">
        <v>23.085000000000001</v>
      </c>
      <c r="D6928" t="s">
        <v>3750</v>
      </c>
      <c r="E6928">
        <v>5.62</v>
      </c>
      <c r="F6928" t="s">
        <v>3748</v>
      </c>
      <c r="G6928" t="s">
        <v>3740</v>
      </c>
      <c r="H6928" t="s">
        <v>3742</v>
      </c>
      <c r="I6928" t="s">
        <v>3740</v>
      </c>
      <c r="J6928">
        <v>1</v>
      </c>
      <c r="K6928" t="s">
        <v>3740</v>
      </c>
    </row>
    <row r="6929" spans="2:11" x14ac:dyDescent="0.3">
      <c r="B6929" t="s">
        <v>5948</v>
      </c>
      <c r="C6929">
        <v>22.99</v>
      </c>
      <c r="D6929" t="s">
        <v>3750</v>
      </c>
      <c r="E6929">
        <v>5.0599999999999996</v>
      </c>
      <c r="F6929" t="s">
        <v>3748</v>
      </c>
      <c r="G6929" t="s">
        <v>3740</v>
      </c>
      <c r="H6929" t="s">
        <v>3742</v>
      </c>
      <c r="I6929" t="s">
        <v>3740</v>
      </c>
      <c r="J6929">
        <v>1</v>
      </c>
      <c r="K6929" t="s">
        <v>3740</v>
      </c>
    </row>
    <row r="6930" spans="2:11" x14ac:dyDescent="0.3">
      <c r="B6930" t="s">
        <v>5949</v>
      </c>
      <c r="C6930">
        <v>21.47</v>
      </c>
      <c r="D6930" t="s">
        <v>3750</v>
      </c>
      <c r="E6930">
        <v>4.6900000000000004</v>
      </c>
      <c r="F6930" t="s">
        <v>3748</v>
      </c>
      <c r="G6930" t="s">
        <v>3740</v>
      </c>
      <c r="H6930" t="s">
        <v>3742</v>
      </c>
      <c r="I6930" t="s">
        <v>3740</v>
      </c>
      <c r="J6930">
        <v>1</v>
      </c>
      <c r="K6930" t="s">
        <v>3740</v>
      </c>
    </row>
    <row r="6931" spans="2:11" x14ac:dyDescent="0.3">
      <c r="B6931" t="s">
        <v>5950</v>
      </c>
      <c r="C6931">
        <v>15.96</v>
      </c>
      <c r="D6931" t="s">
        <v>3751</v>
      </c>
      <c r="E6931">
        <v>5.44</v>
      </c>
      <c r="F6931" t="s">
        <v>3748</v>
      </c>
      <c r="G6931" t="s">
        <v>3740</v>
      </c>
      <c r="H6931" t="s">
        <v>3742</v>
      </c>
      <c r="I6931" t="s">
        <v>3740</v>
      </c>
      <c r="J6931">
        <v>1</v>
      </c>
      <c r="K6931" t="s">
        <v>3740</v>
      </c>
    </row>
    <row r="6932" spans="2:11" x14ac:dyDescent="0.3">
      <c r="B6932" t="s">
        <v>5951</v>
      </c>
      <c r="C6932">
        <v>39.5</v>
      </c>
      <c r="D6932" t="s">
        <v>3745</v>
      </c>
      <c r="E6932">
        <v>5.05</v>
      </c>
      <c r="F6932" t="s">
        <v>3748</v>
      </c>
      <c r="G6932" t="s">
        <v>3740</v>
      </c>
      <c r="H6932" t="s">
        <v>3742</v>
      </c>
      <c r="I6932" t="s">
        <v>3740</v>
      </c>
      <c r="J6932">
        <v>1</v>
      </c>
      <c r="K6932" t="s">
        <v>3740</v>
      </c>
    </row>
    <row r="6933" spans="2:11" x14ac:dyDescent="0.3">
      <c r="B6933" t="s">
        <v>5952</v>
      </c>
      <c r="C6933">
        <v>33.770000000000003</v>
      </c>
      <c r="D6933" t="s">
        <v>3745</v>
      </c>
      <c r="E6933">
        <v>6</v>
      </c>
      <c r="F6933" t="s">
        <v>3747</v>
      </c>
      <c r="G6933" t="s">
        <v>3740</v>
      </c>
      <c r="H6933" t="s">
        <v>3742</v>
      </c>
      <c r="I6933" t="s">
        <v>3740</v>
      </c>
      <c r="J6933">
        <v>1</v>
      </c>
      <c r="K6933" t="s">
        <v>3740</v>
      </c>
    </row>
    <row r="6934" spans="2:11" x14ac:dyDescent="0.3">
      <c r="B6934" t="s">
        <v>5953</v>
      </c>
      <c r="C6934">
        <v>26.84</v>
      </c>
      <c r="D6934" t="s">
        <v>3749</v>
      </c>
      <c r="E6934">
        <v>5.99</v>
      </c>
      <c r="F6934" t="s">
        <v>3747</v>
      </c>
      <c r="G6934" t="s">
        <v>3741</v>
      </c>
      <c r="H6934" t="s">
        <v>3742</v>
      </c>
      <c r="I6934" t="s">
        <v>3740</v>
      </c>
      <c r="J6934">
        <v>1</v>
      </c>
      <c r="K6934" t="s">
        <v>3740</v>
      </c>
    </row>
    <row r="6935" spans="2:11" x14ac:dyDescent="0.3">
      <c r="B6935" t="s">
        <v>5954</v>
      </c>
      <c r="C6935">
        <v>35.53</v>
      </c>
      <c r="D6935" t="s">
        <v>3745</v>
      </c>
      <c r="E6935">
        <v>4.3600000000000003</v>
      </c>
      <c r="F6935" t="s">
        <v>3748</v>
      </c>
      <c r="G6935" t="s">
        <v>3740</v>
      </c>
      <c r="H6935" t="s">
        <v>3740</v>
      </c>
      <c r="I6935" t="s">
        <v>3741</v>
      </c>
      <c r="J6935">
        <v>1</v>
      </c>
      <c r="K6935" t="s">
        <v>3740</v>
      </c>
    </row>
    <row r="6936" spans="2:11" x14ac:dyDescent="0.3">
      <c r="B6936" t="s">
        <v>5955</v>
      </c>
      <c r="C6936">
        <v>30.59</v>
      </c>
      <c r="D6936" t="s">
        <v>3745</v>
      </c>
      <c r="E6936">
        <v>4.41</v>
      </c>
      <c r="F6936" t="s">
        <v>3748</v>
      </c>
      <c r="G6936" t="s">
        <v>3740</v>
      </c>
      <c r="H6936" t="s">
        <v>3740</v>
      </c>
      <c r="I6936" t="s">
        <v>3741</v>
      </c>
      <c r="J6936">
        <v>1</v>
      </c>
      <c r="K6936" t="s">
        <v>3740</v>
      </c>
    </row>
    <row r="6937" spans="2:11" x14ac:dyDescent="0.3">
      <c r="B6937" t="s">
        <v>5956</v>
      </c>
      <c r="C6937">
        <v>30.59</v>
      </c>
      <c r="D6937" t="s">
        <v>3745</v>
      </c>
      <c r="E6937">
        <v>4.17</v>
      </c>
      <c r="F6937" t="s">
        <v>3748</v>
      </c>
      <c r="G6937" t="s">
        <v>3740</v>
      </c>
      <c r="H6937" t="s">
        <v>3740</v>
      </c>
      <c r="I6937" t="s">
        <v>3741</v>
      </c>
      <c r="J6937">
        <v>1</v>
      </c>
      <c r="K6937" t="s">
        <v>3740</v>
      </c>
    </row>
    <row r="6938" spans="2:11" x14ac:dyDescent="0.3">
      <c r="B6938" t="s">
        <v>5957</v>
      </c>
      <c r="C6938">
        <v>27.835000000000001</v>
      </c>
      <c r="D6938" t="s">
        <v>3749</v>
      </c>
      <c r="E6938">
        <v>4.4400000000000004</v>
      </c>
      <c r="F6938" t="s">
        <v>3748</v>
      </c>
      <c r="G6938" t="s">
        <v>3740</v>
      </c>
      <c r="H6938" t="s">
        <v>3740</v>
      </c>
      <c r="I6938" t="s">
        <v>3741</v>
      </c>
      <c r="J6938">
        <v>1</v>
      </c>
      <c r="K6938" t="s">
        <v>3740</v>
      </c>
    </row>
    <row r="6939" spans="2:11" x14ac:dyDescent="0.3">
      <c r="B6939" t="s">
        <v>5958</v>
      </c>
      <c r="C6939">
        <v>40.26</v>
      </c>
      <c r="D6939" t="s">
        <v>3745</v>
      </c>
      <c r="E6939">
        <v>5.52</v>
      </c>
      <c r="F6939" t="s">
        <v>3748</v>
      </c>
      <c r="G6939" t="s">
        <v>3740</v>
      </c>
      <c r="H6939" t="s">
        <v>3742</v>
      </c>
      <c r="I6939" t="s">
        <v>3740</v>
      </c>
      <c r="J6939">
        <v>1</v>
      </c>
      <c r="K6939" t="s">
        <v>3740</v>
      </c>
    </row>
    <row r="6940" spans="2:11" x14ac:dyDescent="0.3">
      <c r="B6940" t="s">
        <v>5959</v>
      </c>
      <c r="C6940">
        <v>39.82</v>
      </c>
      <c r="D6940" t="s">
        <v>3745</v>
      </c>
      <c r="E6940">
        <v>6.01</v>
      </c>
      <c r="F6940" t="s">
        <v>3747</v>
      </c>
      <c r="G6940" t="s">
        <v>3740</v>
      </c>
      <c r="H6940" t="s">
        <v>3742</v>
      </c>
      <c r="I6940" t="s">
        <v>3740</v>
      </c>
      <c r="J6940">
        <v>1</v>
      </c>
      <c r="K6940" t="s">
        <v>3740</v>
      </c>
    </row>
    <row r="6941" spans="2:11" x14ac:dyDescent="0.3">
      <c r="B6941" t="s">
        <v>5960</v>
      </c>
      <c r="C6941">
        <v>39.159999999999997</v>
      </c>
      <c r="D6941" t="s">
        <v>3745</v>
      </c>
      <c r="E6941">
        <v>5.81</v>
      </c>
      <c r="F6941" t="s">
        <v>3747</v>
      </c>
      <c r="G6941" t="s">
        <v>3740</v>
      </c>
      <c r="H6941" t="s">
        <v>3742</v>
      </c>
      <c r="I6941" t="s">
        <v>3740</v>
      </c>
      <c r="J6941">
        <v>1</v>
      </c>
      <c r="K6941" t="s">
        <v>3740</v>
      </c>
    </row>
    <row r="6942" spans="2:11" x14ac:dyDescent="0.3">
      <c r="B6942" t="s">
        <v>5961</v>
      </c>
      <c r="C6942">
        <v>25.555</v>
      </c>
      <c r="D6942" t="s">
        <v>3749</v>
      </c>
      <c r="E6942">
        <v>4.37</v>
      </c>
      <c r="F6942" t="s">
        <v>3748</v>
      </c>
      <c r="G6942" t="s">
        <v>3740</v>
      </c>
      <c r="H6942" t="s">
        <v>3740</v>
      </c>
      <c r="I6942" t="s">
        <v>3741</v>
      </c>
      <c r="J6942">
        <v>1</v>
      </c>
      <c r="K6942" t="s">
        <v>3740</v>
      </c>
    </row>
    <row r="6943" spans="2:11" x14ac:dyDescent="0.3">
      <c r="B6943" t="s">
        <v>5962</v>
      </c>
      <c r="C6943">
        <v>25.175000000000001</v>
      </c>
      <c r="D6943" t="s">
        <v>3749</v>
      </c>
      <c r="E6943">
        <v>5.74</v>
      </c>
      <c r="F6943" t="s">
        <v>3747</v>
      </c>
      <c r="G6943" t="s">
        <v>3740</v>
      </c>
      <c r="H6943" t="s">
        <v>3740</v>
      </c>
      <c r="I6943" t="s">
        <v>3741</v>
      </c>
      <c r="J6943">
        <v>1</v>
      </c>
      <c r="K6943" t="s">
        <v>3740</v>
      </c>
    </row>
    <row r="6944" spans="2:11" x14ac:dyDescent="0.3">
      <c r="B6944" t="s">
        <v>5963</v>
      </c>
      <c r="C6944">
        <v>38.28</v>
      </c>
      <c r="D6944" t="s">
        <v>3745</v>
      </c>
      <c r="E6944">
        <v>5.39</v>
      </c>
      <c r="F6944" t="s">
        <v>3748</v>
      </c>
      <c r="G6944" t="s">
        <v>3740</v>
      </c>
      <c r="H6944" t="s">
        <v>3742</v>
      </c>
      <c r="I6944" t="s">
        <v>3740</v>
      </c>
      <c r="J6944">
        <v>1</v>
      </c>
      <c r="K6944" t="s">
        <v>3740</v>
      </c>
    </row>
    <row r="6945" spans="2:11" x14ac:dyDescent="0.3">
      <c r="B6945" t="s">
        <v>5964</v>
      </c>
      <c r="C6945">
        <v>38.17</v>
      </c>
      <c r="D6945" t="s">
        <v>3745</v>
      </c>
      <c r="E6945">
        <v>4.07</v>
      </c>
      <c r="F6945" t="s">
        <v>3748</v>
      </c>
      <c r="G6945" t="s">
        <v>3740</v>
      </c>
      <c r="H6945" t="s">
        <v>3742</v>
      </c>
      <c r="I6945" t="s">
        <v>3740</v>
      </c>
      <c r="J6945">
        <v>1</v>
      </c>
      <c r="K6945" t="s">
        <v>3740</v>
      </c>
    </row>
    <row r="6946" spans="2:11" x14ac:dyDescent="0.3">
      <c r="B6946" t="s">
        <v>5965</v>
      </c>
      <c r="C6946">
        <v>36.85</v>
      </c>
      <c r="D6946" t="s">
        <v>3745</v>
      </c>
      <c r="E6946">
        <v>5.49</v>
      </c>
      <c r="F6946" t="s">
        <v>3748</v>
      </c>
      <c r="G6946" t="s">
        <v>3740</v>
      </c>
      <c r="H6946" t="s">
        <v>3742</v>
      </c>
      <c r="I6946" t="s">
        <v>3740</v>
      </c>
      <c r="J6946">
        <v>1</v>
      </c>
      <c r="K6946" t="s">
        <v>3740</v>
      </c>
    </row>
    <row r="6947" spans="2:11" x14ac:dyDescent="0.3">
      <c r="B6947" t="s">
        <v>5966</v>
      </c>
      <c r="C6947">
        <v>22.61</v>
      </c>
      <c r="D6947" t="s">
        <v>3750</v>
      </c>
      <c r="E6947">
        <v>5.68</v>
      </c>
      <c r="F6947" t="s">
        <v>3748</v>
      </c>
      <c r="G6947" t="s">
        <v>3740</v>
      </c>
      <c r="H6947" t="s">
        <v>3740</v>
      </c>
      <c r="I6947" t="s">
        <v>3741</v>
      </c>
      <c r="J6947">
        <v>1</v>
      </c>
      <c r="K6947" t="s">
        <v>3740</v>
      </c>
    </row>
    <row r="6948" spans="2:11" x14ac:dyDescent="0.3">
      <c r="B6948" t="s">
        <v>5967</v>
      </c>
      <c r="C6948">
        <v>21.754999999999999</v>
      </c>
      <c r="D6948" t="s">
        <v>3750</v>
      </c>
      <c r="E6948">
        <v>6.09</v>
      </c>
      <c r="F6948" t="s">
        <v>3747</v>
      </c>
      <c r="G6948" t="s">
        <v>3740</v>
      </c>
      <c r="H6948" t="s">
        <v>3740</v>
      </c>
      <c r="I6948" t="s">
        <v>3741</v>
      </c>
      <c r="J6948">
        <v>1</v>
      </c>
      <c r="K6948" t="s">
        <v>3740</v>
      </c>
    </row>
    <row r="6949" spans="2:11" x14ac:dyDescent="0.3">
      <c r="B6949" t="s">
        <v>5968</v>
      </c>
      <c r="C6949">
        <v>20.425000000000001</v>
      </c>
      <c r="D6949" t="s">
        <v>3750</v>
      </c>
      <c r="E6949">
        <v>5.53</v>
      </c>
      <c r="F6949" t="s">
        <v>3748</v>
      </c>
      <c r="G6949" t="s">
        <v>3740</v>
      </c>
      <c r="H6949" t="s">
        <v>3740</v>
      </c>
      <c r="I6949" t="s">
        <v>3741</v>
      </c>
      <c r="J6949">
        <v>1</v>
      </c>
      <c r="K6949" t="s">
        <v>3740</v>
      </c>
    </row>
    <row r="6950" spans="2:11" x14ac:dyDescent="0.3">
      <c r="B6950" t="s">
        <v>5969</v>
      </c>
      <c r="C6950">
        <v>31.35</v>
      </c>
      <c r="D6950" t="s">
        <v>3745</v>
      </c>
      <c r="E6950">
        <v>4.28</v>
      </c>
      <c r="F6950" t="s">
        <v>3748</v>
      </c>
      <c r="G6950" t="s">
        <v>3740</v>
      </c>
      <c r="H6950" t="s">
        <v>3742</v>
      </c>
      <c r="I6950" t="s">
        <v>3740</v>
      </c>
      <c r="J6950">
        <v>1</v>
      </c>
      <c r="K6950" t="s">
        <v>3740</v>
      </c>
    </row>
    <row r="6951" spans="2:11" x14ac:dyDescent="0.3">
      <c r="B6951" t="s">
        <v>5970</v>
      </c>
      <c r="C6951">
        <v>31.13</v>
      </c>
      <c r="D6951" t="s">
        <v>3745</v>
      </c>
      <c r="E6951">
        <v>6.01</v>
      </c>
      <c r="F6951" t="s">
        <v>3747</v>
      </c>
      <c r="G6951" t="s">
        <v>3740</v>
      </c>
      <c r="H6951" t="s">
        <v>3742</v>
      </c>
      <c r="I6951" t="s">
        <v>3740</v>
      </c>
      <c r="J6951">
        <v>1</v>
      </c>
      <c r="K6951" t="s">
        <v>3740</v>
      </c>
    </row>
    <row r="6952" spans="2:11" x14ac:dyDescent="0.3">
      <c r="B6952" t="s">
        <v>5971</v>
      </c>
      <c r="C6952">
        <v>17.48</v>
      </c>
      <c r="D6952" t="s">
        <v>3751</v>
      </c>
      <c r="E6952">
        <v>4.59</v>
      </c>
      <c r="F6952" t="s">
        <v>3748</v>
      </c>
      <c r="G6952" t="s">
        <v>3740</v>
      </c>
      <c r="H6952" t="s">
        <v>3740</v>
      </c>
      <c r="I6952" t="s">
        <v>3741</v>
      </c>
      <c r="J6952">
        <v>1</v>
      </c>
      <c r="K6952" t="s">
        <v>3740</v>
      </c>
    </row>
    <row r="6953" spans="2:11" x14ac:dyDescent="0.3">
      <c r="B6953" t="s">
        <v>5972</v>
      </c>
      <c r="C6953">
        <v>22.57</v>
      </c>
      <c r="D6953" t="s">
        <v>3750</v>
      </c>
      <c r="E6953">
        <v>5.8</v>
      </c>
      <c r="F6953" t="s">
        <v>3747</v>
      </c>
      <c r="G6953" t="s">
        <v>3741</v>
      </c>
      <c r="H6953" t="s">
        <v>3740</v>
      </c>
      <c r="I6953" t="s">
        <v>3740</v>
      </c>
      <c r="J6953">
        <v>1</v>
      </c>
      <c r="K6953" t="s">
        <v>3740</v>
      </c>
    </row>
    <row r="6954" spans="2:11" x14ac:dyDescent="0.3">
      <c r="B6954" t="s">
        <v>5973</v>
      </c>
      <c r="C6954">
        <v>26.73</v>
      </c>
      <c r="D6954" t="s">
        <v>3749</v>
      </c>
      <c r="E6954">
        <v>5.08</v>
      </c>
      <c r="F6954" t="s">
        <v>3748</v>
      </c>
      <c r="G6954" t="s">
        <v>3740</v>
      </c>
      <c r="H6954" t="s">
        <v>3742</v>
      </c>
      <c r="I6954" t="s">
        <v>3740</v>
      </c>
      <c r="J6954">
        <v>1</v>
      </c>
      <c r="K6954" t="s">
        <v>3740</v>
      </c>
    </row>
    <row r="6955" spans="2:11" x14ac:dyDescent="0.3">
      <c r="B6955" t="s">
        <v>5974</v>
      </c>
      <c r="C6955">
        <v>20.79</v>
      </c>
      <c r="D6955" t="s">
        <v>3750</v>
      </c>
      <c r="E6955">
        <v>5.84</v>
      </c>
      <c r="F6955" t="s">
        <v>3747</v>
      </c>
      <c r="G6955" t="s">
        <v>3740</v>
      </c>
      <c r="H6955" t="s">
        <v>3742</v>
      </c>
      <c r="I6955" t="s">
        <v>3740</v>
      </c>
      <c r="J6955">
        <v>1</v>
      </c>
      <c r="K6955" t="s">
        <v>3740</v>
      </c>
    </row>
    <row r="6956" spans="2:11" x14ac:dyDescent="0.3">
      <c r="B6956" t="s">
        <v>5975</v>
      </c>
      <c r="C6956">
        <v>20.149999999999999</v>
      </c>
      <c r="D6956" t="s">
        <v>3750</v>
      </c>
      <c r="E6956">
        <v>4.1500000000000004</v>
      </c>
      <c r="F6956" t="s">
        <v>3748</v>
      </c>
      <c r="G6956" t="s">
        <v>3740</v>
      </c>
      <c r="H6956" t="s">
        <v>3740</v>
      </c>
      <c r="I6956" t="s">
        <v>3740</v>
      </c>
      <c r="J6956">
        <v>1</v>
      </c>
      <c r="K6956" t="s">
        <v>3740</v>
      </c>
    </row>
    <row r="6957" spans="2:11" x14ac:dyDescent="0.3">
      <c r="B6957" t="s">
        <v>5976</v>
      </c>
      <c r="C6957">
        <v>36.85</v>
      </c>
      <c r="D6957" t="s">
        <v>3745</v>
      </c>
      <c r="E6957">
        <v>4.3600000000000003</v>
      </c>
      <c r="F6957" t="s">
        <v>3748</v>
      </c>
      <c r="G6957" t="s">
        <v>3741</v>
      </c>
      <c r="H6957" t="s">
        <v>3740</v>
      </c>
      <c r="I6957" t="s">
        <v>3740</v>
      </c>
      <c r="J6957">
        <v>0</v>
      </c>
      <c r="K6957" t="s">
        <v>3740</v>
      </c>
    </row>
    <row r="6958" spans="2:11" x14ac:dyDescent="0.3">
      <c r="B6958" t="s">
        <v>5977</v>
      </c>
      <c r="C6958">
        <v>35.53</v>
      </c>
      <c r="D6958" t="s">
        <v>3745</v>
      </c>
      <c r="E6958">
        <v>4.55</v>
      </c>
      <c r="F6958" t="s">
        <v>3748</v>
      </c>
      <c r="G6958" t="s">
        <v>3741</v>
      </c>
      <c r="H6958" t="s">
        <v>3740</v>
      </c>
      <c r="I6958" t="s">
        <v>3740</v>
      </c>
      <c r="J6958">
        <v>0</v>
      </c>
      <c r="K6958" t="s">
        <v>3740</v>
      </c>
    </row>
    <row r="6959" spans="2:11" x14ac:dyDescent="0.3">
      <c r="B6959" t="s">
        <v>5978</v>
      </c>
      <c r="C6959">
        <v>31.1</v>
      </c>
      <c r="D6959" t="s">
        <v>3745</v>
      </c>
      <c r="E6959">
        <v>4.37</v>
      </c>
      <c r="F6959" t="s">
        <v>3748</v>
      </c>
      <c r="G6959" t="s">
        <v>3741</v>
      </c>
      <c r="H6959" t="s">
        <v>3740</v>
      </c>
      <c r="I6959" t="s">
        <v>3740</v>
      </c>
      <c r="J6959">
        <v>0</v>
      </c>
      <c r="K6959" t="s">
        <v>3740</v>
      </c>
    </row>
    <row r="6960" spans="2:11" x14ac:dyDescent="0.3">
      <c r="B6960" t="s">
        <v>5979</v>
      </c>
      <c r="C6960">
        <v>23.21</v>
      </c>
      <c r="D6960" t="s">
        <v>3750</v>
      </c>
      <c r="E6960">
        <v>5.24</v>
      </c>
      <c r="F6960" t="s">
        <v>3748</v>
      </c>
      <c r="G6960" t="s">
        <v>3741</v>
      </c>
      <c r="H6960" t="s">
        <v>3740</v>
      </c>
      <c r="I6960" t="s">
        <v>3740</v>
      </c>
      <c r="J6960">
        <v>0</v>
      </c>
      <c r="K6960" t="s">
        <v>3740</v>
      </c>
    </row>
    <row r="6961" spans="2:11" x14ac:dyDescent="0.3">
      <c r="B6961" t="s">
        <v>5980</v>
      </c>
      <c r="C6961">
        <v>18.36</v>
      </c>
      <c r="D6961" t="s">
        <v>3751</v>
      </c>
      <c r="E6961">
        <v>5.96</v>
      </c>
      <c r="F6961" t="s">
        <v>3747</v>
      </c>
      <c r="G6961" t="s">
        <v>3740</v>
      </c>
      <c r="H6961" t="s">
        <v>3740</v>
      </c>
      <c r="I6961" t="s">
        <v>3740</v>
      </c>
      <c r="J6961">
        <v>1</v>
      </c>
      <c r="K6961" t="s">
        <v>3740</v>
      </c>
    </row>
    <row r="6962" spans="2:11" x14ac:dyDescent="0.3">
      <c r="B6962" t="s">
        <v>5981</v>
      </c>
      <c r="C6962">
        <v>15.92</v>
      </c>
      <c r="D6962" t="s">
        <v>3751</v>
      </c>
      <c r="E6962">
        <v>4.76</v>
      </c>
      <c r="F6962" t="s">
        <v>3748</v>
      </c>
      <c r="G6962" t="s">
        <v>3741</v>
      </c>
      <c r="H6962" t="s">
        <v>3740</v>
      </c>
      <c r="I6962" t="s">
        <v>3740</v>
      </c>
      <c r="J6962">
        <v>1</v>
      </c>
      <c r="K6962" t="s">
        <v>3740</v>
      </c>
    </row>
    <row r="6963" spans="2:11" x14ac:dyDescent="0.3">
      <c r="B6963" t="s">
        <v>5982</v>
      </c>
      <c r="C6963">
        <v>15.17</v>
      </c>
      <c r="D6963" t="s">
        <v>3751</v>
      </c>
      <c r="E6963">
        <v>4.3</v>
      </c>
      <c r="F6963" t="s">
        <v>3748</v>
      </c>
      <c r="G6963" t="s">
        <v>3741</v>
      </c>
      <c r="H6963" t="s">
        <v>3740</v>
      </c>
      <c r="I6963" t="s">
        <v>3741</v>
      </c>
      <c r="J6963">
        <v>1</v>
      </c>
      <c r="K6963" t="s">
        <v>3740</v>
      </c>
    </row>
    <row r="6964" spans="2:11" x14ac:dyDescent="0.3">
      <c r="B6964" t="s">
        <v>5983</v>
      </c>
      <c r="C6964">
        <v>16.63</v>
      </c>
      <c r="D6964" t="s">
        <v>3751</v>
      </c>
      <c r="E6964">
        <v>4.5</v>
      </c>
      <c r="F6964" t="s">
        <v>3748</v>
      </c>
      <c r="G6964" t="s">
        <v>3740</v>
      </c>
      <c r="H6964" t="s">
        <v>3740</v>
      </c>
      <c r="I6964" t="s">
        <v>3740</v>
      </c>
      <c r="J6964">
        <v>1</v>
      </c>
      <c r="K6964" t="s">
        <v>3740</v>
      </c>
    </row>
    <row r="6965" spans="2:11" x14ac:dyDescent="0.3">
      <c r="B6965" t="s">
        <v>5984</v>
      </c>
      <c r="C6965">
        <v>19.39</v>
      </c>
      <c r="D6965" t="s">
        <v>3750</v>
      </c>
      <c r="E6965">
        <v>5.59</v>
      </c>
      <c r="F6965" t="s">
        <v>3748</v>
      </c>
      <c r="G6965" t="s">
        <v>3740</v>
      </c>
      <c r="H6965" t="s">
        <v>3740</v>
      </c>
      <c r="I6965" t="s">
        <v>3741</v>
      </c>
      <c r="J6965">
        <v>1</v>
      </c>
      <c r="K6965" t="s">
        <v>3740</v>
      </c>
    </row>
    <row r="6966" spans="2:11" x14ac:dyDescent="0.3">
      <c r="B6966" t="s">
        <v>5985</v>
      </c>
      <c r="C6966">
        <v>17.34</v>
      </c>
      <c r="D6966" t="s">
        <v>3751</v>
      </c>
      <c r="E6966">
        <v>6.29</v>
      </c>
      <c r="F6966" t="s">
        <v>3747</v>
      </c>
      <c r="G6966" t="s">
        <v>3741</v>
      </c>
      <c r="H6966" t="s">
        <v>3740</v>
      </c>
      <c r="I6966" t="s">
        <v>3741</v>
      </c>
      <c r="J6966">
        <v>1</v>
      </c>
      <c r="K6966" t="s">
        <v>3740</v>
      </c>
    </row>
    <row r="6967" spans="2:11" x14ac:dyDescent="0.3">
      <c r="B6967" t="s">
        <v>5986</v>
      </c>
      <c r="C6967">
        <v>17.940000000000001</v>
      </c>
      <c r="D6967" t="s">
        <v>3751</v>
      </c>
      <c r="E6967">
        <v>4.1900000000000004</v>
      </c>
      <c r="F6967" t="s">
        <v>3748</v>
      </c>
      <c r="G6967" t="s">
        <v>3740</v>
      </c>
      <c r="H6967" t="s">
        <v>3742</v>
      </c>
      <c r="I6967" t="s">
        <v>3740</v>
      </c>
      <c r="J6967">
        <v>1</v>
      </c>
      <c r="K6967" t="s">
        <v>3740</v>
      </c>
    </row>
    <row r="6968" spans="2:11" x14ac:dyDescent="0.3">
      <c r="B6968" t="s">
        <v>5987</v>
      </c>
      <c r="C6968">
        <v>16.670000000000002</v>
      </c>
      <c r="D6968" t="s">
        <v>3751</v>
      </c>
      <c r="E6968">
        <v>4.7</v>
      </c>
      <c r="F6968" t="s">
        <v>3748</v>
      </c>
      <c r="G6968" t="s">
        <v>3741</v>
      </c>
      <c r="H6968" t="s">
        <v>3740</v>
      </c>
      <c r="I6968" t="s">
        <v>3741</v>
      </c>
      <c r="J6968">
        <v>1</v>
      </c>
      <c r="K6968" t="s">
        <v>3740</v>
      </c>
    </row>
    <row r="6969" spans="2:11" x14ac:dyDescent="0.3">
      <c r="B6969" t="s">
        <v>5988</v>
      </c>
      <c r="C6969">
        <v>20.58</v>
      </c>
      <c r="D6969" t="s">
        <v>3750</v>
      </c>
      <c r="E6969">
        <v>5.64</v>
      </c>
      <c r="F6969" t="s">
        <v>3748</v>
      </c>
      <c r="G6969" t="s">
        <v>3741</v>
      </c>
      <c r="H6969" t="s">
        <v>3740</v>
      </c>
      <c r="I6969" t="s">
        <v>3740</v>
      </c>
      <c r="J6969">
        <v>0</v>
      </c>
      <c r="K6969" t="s">
        <v>3740</v>
      </c>
    </row>
    <row r="6970" spans="2:11" x14ac:dyDescent="0.3">
      <c r="B6970" t="s">
        <v>5989</v>
      </c>
      <c r="C6970">
        <v>16.5</v>
      </c>
      <c r="D6970" t="s">
        <v>3751</v>
      </c>
      <c r="E6970">
        <v>4.1100000000000003</v>
      </c>
      <c r="F6970" t="s">
        <v>3748</v>
      </c>
      <c r="G6970" t="s">
        <v>3741</v>
      </c>
      <c r="H6970" t="s">
        <v>3740</v>
      </c>
      <c r="I6970" t="s">
        <v>3740</v>
      </c>
      <c r="J6970">
        <v>0</v>
      </c>
      <c r="K6970" t="s">
        <v>3740</v>
      </c>
    </row>
    <row r="6971" spans="2:11" x14ac:dyDescent="0.3">
      <c r="B6971" t="s">
        <v>5990</v>
      </c>
      <c r="C6971">
        <v>15.41</v>
      </c>
      <c r="D6971" t="s">
        <v>3751</v>
      </c>
      <c r="E6971">
        <v>5.43</v>
      </c>
      <c r="F6971" t="s">
        <v>3748</v>
      </c>
      <c r="G6971" t="s">
        <v>3741</v>
      </c>
      <c r="H6971" t="s">
        <v>3740</v>
      </c>
      <c r="I6971" t="s">
        <v>3741</v>
      </c>
      <c r="J6971">
        <v>1</v>
      </c>
      <c r="K6971" t="s">
        <v>3740</v>
      </c>
    </row>
    <row r="6972" spans="2:11" x14ac:dyDescent="0.3">
      <c r="B6972" t="s">
        <v>5991</v>
      </c>
      <c r="C6972">
        <v>24.59</v>
      </c>
      <c r="D6972" t="s">
        <v>3750</v>
      </c>
      <c r="E6972">
        <v>4.38</v>
      </c>
      <c r="F6972" t="s">
        <v>3748</v>
      </c>
      <c r="G6972" t="s">
        <v>3740</v>
      </c>
      <c r="H6972" t="s">
        <v>3740</v>
      </c>
      <c r="I6972" t="s">
        <v>3740</v>
      </c>
      <c r="J6972">
        <v>1</v>
      </c>
      <c r="K6972" t="s">
        <v>3740</v>
      </c>
    </row>
    <row r="6973" spans="2:11" x14ac:dyDescent="0.3">
      <c r="B6973" t="s">
        <v>5992</v>
      </c>
      <c r="C6973">
        <v>33.33</v>
      </c>
      <c r="D6973" t="s">
        <v>3745</v>
      </c>
      <c r="E6973">
        <v>9.7899999999999991</v>
      </c>
      <c r="F6973" t="s">
        <v>3746</v>
      </c>
      <c r="G6973" t="s">
        <v>3740</v>
      </c>
      <c r="H6973" t="s">
        <v>3740</v>
      </c>
      <c r="I6973" t="s">
        <v>3740</v>
      </c>
      <c r="J6973">
        <v>0</v>
      </c>
      <c r="K6973" t="s">
        <v>3740</v>
      </c>
    </row>
    <row r="6974" spans="2:11" x14ac:dyDescent="0.3">
      <c r="B6974" t="s">
        <v>5993</v>
      </c>
      <c r="C6974">
        <v>18.5</v>
      </c>
      <c r="D6974" t="s">
        <v>3750</v>
      </c>
      <c r="E6974">
        <v>11.84</v>
      </c>
      <c r="F6974" t="s">
        <v>3746</v>
      </c>
      <c r="G6974" t="s">
        <v>3740</v>
      </c>
      <c r="H6974" t="s">
        <v>3740</v>
      </c>
      <c r="I6974" t="s">
        <v>3740</v>
      </c>
      <c r="J6974">
        <v>0</v>
      </c>
      <c r="K6974" t="s">
        <v>3740</v>
      </c>
    </row>
    <row r="6975" spans="2:11" x14ac:dyDescent="0.3">
      <c r="B6975" t="s">
        <v>5994</v>
      </c>
      <c r="C6975">
        <v>18.579999999999998</v>
      </c>
      <c r="D6975" t="s">
        <v>3750</v>
      </c>
      <c r="E6975">
        <v>6.22</v>
      </c>
      <c r="F6975" t="s">
        <v>3747</v>
      </c>
      <c r="G6975" t="s">
        <v>3740</v>
      </c>
      <c r="H6975" t="s">
        <v>3740</v>
      </c>
      <c r="I6975" t="s">
        <v>3740</v>
      </c>
      <c r="J6975">
        <v>0</v>
      </c>
      <c r="K6975" t="s">
        <v>3740</v>
      </c>
    </row>
    <row r="6976" spans="2:11" x14ac:dyDescent="0.3">
      <c r="B6976" t="s">
        <v>5995</v>
      </c>
      <c r="C6976">
        <v>16.64</v>
      </c>
      <c r="D6976" t="s">
        <v>3751</v>
      </c>
      <c r="E6976">
        <v>10.01</v>
      </c>
      <c r="F6976" t="s">
        <v>3746</v>
      </c>
      <c r="G6976" t="s">
        <v>3740</v>
      </c>
      <c r="H6976" t="s">
        <v>3740</v>
      </c>
      <c r="I6976" t="s">
        <v>3740</v>
      </c>
      <c r="J6976">
        <v>0</v>
      </c>
      <c r="K6976" t="s">
        <v>3740</v>
      </c>
    </row>
    <row r="6977" spans="2:11" x14ac:dyDescent="0.3">
      <c r="B6977" t="s">
        <v>5996</v>
      </c>
      <c r="C6977">
        <v>19.329999999999998</v>
      </c>
      <c r="D6977" t="s">
        <v>3750</v>
      </c>
      <c r="E6977">
        <v>4.32</v>
      </c>
      <c r="F6977" t="s">
        <v>3748</v>
      </c>
      <c r="G6977" t="s">
        <v>3740</v>
      </c>
      <c r="H6977" t="s">
        <v>3740</v>
      </c>
      <c r="I6977" t="s">
        <v>3740</v>
      </c>
      <c r="J6977">
        <v>1</v>
      </c>
      <c r="K6977" t="s">
        <v>3740</v>
      </c>
    </row>
    <row r="6978" spans="2:11" x14ac:dyDescent="0.3">
      <c r="B6978" t="s">
        <v>5997</v>
      </c>
      <c r="C6978">
        <v>21.26</v>
      </c>
      <c r="D6978" t="s">
        <v>3750</v>
      </c>
      <c r="E6978">
        <v>5.65</v>
      </c>
      <c r="F6978" t="s">
        <v>3748</v>
      </c>
      <c r="G6978" t="s">
        <v>3741</v>
      </c>
      <c r="H6978" t="s">
        <v>3740</v>
      </c>
      <c r="I6978" t="s">
        <v>3741</v>
      </c>
      <c r="J6978">
        <v>1</v>
      </c>
      <c r="K6978" t="s">
        <v>3740</v>
      </c>
    </row>
    <row r="6979" spans="2:11" x14ac:dyDescent="0.3">
      <c r="B6979" t="s">
        <v>5998</v>
      </c>
      <c r="C6979">
        <v>15.6</v>
      </c>
      <c r="D6979" t="s">
        <v>3751</v>
      </c>
      <c r="E6979">
        <v>4.12</v>
      </c>
      <c r="F6979" t="s">
        <v>3748</v>
      </c>
      <c r="G6979" t="s">
        <v>3741</v>
      </c>
      <c r="H6979" t="s">
        <v>3740</v>
      </c>
      <c r="I6979" t="s">
        <v>3740</v>
      </c>
      <c r="J6979">
        <v>1</v>
      </c>
      <c r="K6979" t="s">
        <v>3740</v>
      </c>
    </row>
    <row r="6980" spans="2:11" x14ac:dyDescent="0.3">
      <c r="B6980" t="s">
        <v>5999</v>
      </c>
      <c r="C6980">
        <v>24.39</v>
      </c>
      <c r="D6980" t="s">
        <v>3750</v>
      </c>
      <c r="E6980">
        <v>6.24</v>
      </c>
      <c r="F6980" t="s">
        <v>3747</v>
      </c>
      <c r="G6980" t="s">
        <v>3740</v>
      </c>
      <c r="H6980" t="s">
        <v>3740</v>
      </c>
      <c r="I6980" t="s">
        <v>3740</v>
      </c>
      <c r="J6980">
        <v>1</v>
      </c>
      <c r="K6980" t="s">
        <v>3740</v>
      </c>
    </row>
    <row r="6981" spans="2:11" x14ac:dyDescent="0.3">
      <c r="B6981" t="s">
        <v>6000</v>
      </c>
      <c r="C6981">
        <v>24.75</v>
      </c>
      <c r="D6981" t="s">
        <v>3750</v>
      </c>
      <c r="E6981">
        <v>4.83</v>
      </c>
      <c r="F6981" t="s">
        <v>3748</v>
      </c>
      <c r="G6981" t="s">
        <v>3740</v>
      </c>
      <c r="H6981" t="s">
        <v>3740</v>
      </c>
      <c r="I6981" t="s">
        <v>3740</v>
      </c>
      <c r="J6981">
        <v>0</v>
      </c>
      <c r="K6981" t="s">
        <v>3740</v>
      </c>
    </row>
    <row r="6982" spans="2:11" x14ac:dyDescent="0.3">
      <c r="B6982" t="s">
        <v>6001</v>
      </c>
      <c r="C6982">
        <v>20.88</v>
      </c>
      <c r="D6982" t="s">
        <v>3750</v>
      </c>
      <c r="E6982">
        <v>7.4</v>
      </c>
      <c r="F6982" t="s">
        <v>3746</v>
      </c>
      <c r="G6982" t="s">
        <v>3740</v>
      </c>
      <c r="H6982" t="s">
        <v>3740</v>
      </c>
      <c r="I6982" t="s">
        <v>3740</v>
      </c>
      <c r="J6982">
        <v>0</v>
      </c>
      <c r="K6982" t="s">
        <v>3740</v>
      </c>
    </row>
    <row r="6983" spans="2:11" x14ac:dyDescent="0.3">
      <c r="B6983" t="s">
        <v>6002</v>
      </c>
      <c r="C6983">
        <v>20.43</v>
      </c>
      <c r="D6983" t="s">
        <v>3750</v>
      </c>
      <c r="E6983">
        <v>4.54</v>
      </c>
      <c r="F6983" t="s">
        <v>3748</v>
      </c>
      <c r="G6983" t="s">
        <v>3740</v>
      </c>
      <c r="H6983" t="s">
        <v>3740</v>
      </c>
      <c r="I6983" t="s">
        <v>3740</v>
      </c>
      <c r="J6983">
        <v>0</v>
      </c>
      <c r="K6983" t="s">
        <v>3740</v>
      </c>
    </row>
    <row r="6984" spans="2:11" x14ac:dyDescent="0.3">
      <c r="B6984" t="s">
        <v>6003</v>
      </c>
      <c r="C6984">
        <v>15.18</v>
      </c>
      <c r="D6984" t="s">
        <v>3751</v>
      </c>
      <c r="E6984">
        <v>11.11</v>
      </c>
      <c r="F6984" t="s">
        <v>3746</v>
      </c>
      <c r="G6984" t="s">
        <v>3740</v>
      </c>
      <c r="H6984" t="s">
        <v>3740</v>
      </c>
      <c r="I6984" t="s">
        <v>3740</v>
      </c>
      <c r="J6984">
        <v>0</v>
      </c>
      <c r="K6984" t="s">
        <v>3740</v>
      </c>
    </row>
    <row r="6985" spans="2:11" x14ac:dyDescent="0.3">
      <c r="B6985" t="s">
        <v>6004</v>
      </c>
      <c r="C6985">
        <v>15.12</v>
      </c>
      <c r="D6985" t="s">
        <v>3751</v>
      </c>
      <c r="E6985">
        <v>4.03</v>
      </c>
      <c r="F6985" t="s">
        <v>3748</v>
      </c>
      <c r="G6985" t="s">
        <v>3741</v>
      </c>
      <c r="H6985" t="s">
        <v>3740</v>
      </c>
      <c r="I6985" t="s">
        <v>3740</v>
      </c>
      <c r="J6985">
        <v>0</v>
      </c>
      <c r="K6985" t="s">
        <v>3740</v>
      </c>
    </row>
    <row r="6986" spans="2:11" x14ac:dyDescent="0.3">
      <c r="B6986" t="s">
        <v>6005</v>
      </c>
      <c r="C6986">
        <v>23.88</v>
      </c>
      <c r="D6986" t="s">
        <v>3750</v>
      </c>
      <c r="E6986">
        <v>4.51</v>
      </c>
      <c r="F6986" t="s">
        <v>3748</v>
      </c>
      <c r="G6986" t="s">
        <v>3740</v>
      </c>
      <c r="H6986" t="s">
        <v>3740</v>
      </c>
      <c r="I6986" t="s">
        <v>3740</v>
      </c>
      <c r="J6986">
        <v>1</v>
      </c>
      <c r="K6986" t="s">
        <v>3740</v>
      </c>
    </row>
    <row r="6987" spans="2:11" x14ac:dyDescent="0.3">
      <c r="B6987" t="s">
        <v>6006</v>
      </c>
      <c r="C6987">
        <v>16.13</v>
      </c>
      <c r="D6987" t="s">
        <v>3751</v>
      </c>
      <c r="E6987">
        <v>5.56</v>
      </c>
      <c r="F6987" t="s">
        <v>3748</v>
      </c>
      <c r="G6987" t="s">
        <v>3740</v>
      </c>
      <c r="H6987" t="s">
        <v>3742</v>
      </c>
      <c r="I6987" t="s">
        <v>3740</v>
      </c>
      <c r="J6987">
        <v>1</v>
      </c>
      <c r="K6987" t="s">
        <v>3740</v>
      </c>
    </row>
    <row r="6988" spans="2:11" x14ac:dyDescent="0.3">
      <c r="B6988" t="s">
        <v>6007</v>
      </c>
      <c r="C6988">
        <v>24.09</v>
      </c>
      <c r="D6988" t="s">
        <v>3750</v>
      </c>
      <c r="E6988">
        <v>4.0999999999999996</v>
      </c>
      <c r="F6988" t="s">
        <v>3748</v>
      </c>
      <c r="G6988" t="s">
        <v>3740</v>
      </c>
      <c r="H6988" t="s">
        <v>3742</v>
      </c>
      <c r="I6988" t="s">
        <v>3740</v>
      </c>
      <c r="J6988">
        <v>1</v>
      </c>
      <c r="K6988" t="s">
        <v>3740</v>
      </c>
    </row>
    <row r="6989" spans="2:11" x14ac:dyDescent="0.3">
      <c r="B6989" t="s">
        <v>6008</v>
      </c>
      <c r="C6989">
        <v>19.43</v>
      </c>
      <c r="D6989" t="s">
        <v>3750</v>
      </c>
      <c r="E6989">
        <v>5.85</v>
      </c>
      <c r="F6989" t="s">
        <v>3747</v>
      </c>
      <c r="G6989" t="s">
        <v>3740</v>
      </c>
      <c r="H6989" t="s">
        <v>3742</v>
      </c>
      <c r="I6989" t="s">
        <v>3740</v>
      </c>
      <c r="J6989">
        <v>1</v>
      </c>
      <c r="K6989" t="s">
        <v>3740</v>
      </c>
    </row>
    <row r="6990" spans="2:11" x14ac:dyDescent="0.3">
      <c r="B6990" t="s">
        <v>6009</v>
      </c>
      <c r="C6990">
        <v>15.22</v>
      </c>
      <c r="D6990" t="s">
        <v>3751</v>
      </c>
      <c r="E6990">
        <v>4.92</v>
      </c>
      <c r="F6990" t="s">
        <v>3748</v>
      </c>
      <c r="G6990" t="s">
        <v>3741</v>
      </c>
      <c r="H6990" t="s">
        <v>3740</v>
      </c>
      <c r="I6990" t="s">
        <v>3741</v>
      </c>
      <c r="J6990">
        <v>1</v>
      </c>
      <c r="K6990" t="s">
        <v>3740</v>
      </c>
    </row>
    <row r="6991" spans="2:11" x14ac:dyDescent="0.3">
      <c r="B6991" t="s">
        <v>6010</v>
      </c>
      <c r="C6991">
        <v>20.72</v>
      </c>
      <c r="D6991" t="s">
        <v>3750</v>
      </c>
      <c r="E6991">
        <v>9.4600000000000009</v>
      </c>
      <c r="F6991" t="s">
        <v>3746</v>
      </c>
      <c r="G6991" t="s">
        <v>3740</v>
      </c>
      <c r="H6991" t="s">
        <v>3740</v>
      </c>
      <c r="I6991" t="s">
        <v>3740</v>
      </c>
      <c r="J6991">
        <v>0</v>
      </c>
      <c r="K6991" t="s">
        <v>3740</v>
      </c>
    </row>
    <row r="6992" spans="2:11" x14ac:dyDescent="0.3">
      <c r="B6992" t="s">
        <v>6011</v>
      </c>
      <c r="C6992">
        <v>35.4</v>
      </c>
      <c r="D6992" t="s">
        <v>3745</v>
      </c>
      <c r="E6992">
        <v>5.94</v>
      </c>
      <c r="F6992" t="s">
        <v>3747</v>
      </c>
      <c r="G6992" t="s">
        <v>3740</v>
      </c>
      <c r="H6992" t="s">
        <v>3740</v>
      </c>
      <c r="I6992" t="s">
        <v>3741</v>
      </c>
      <c r="J6992">
        <v>1</v>
      </c>
      <c r="K6992" t="s">
        <v>3740</v>
      </c>
    </row>
    <row r="6993" spans="2:11" x14ac:dyDescent="0.3">
      <c r="B6993" t="s">
        <v>6012</v>
      </c>
      <c r="C6993">
        <v>34.4</v>
      </c>
      <c r="D6993" t="s">
        <v>3745</v>
      </c>
      <c r="E6993">
        <v>5.7</v>
      </c>
      <c r="F6993" t="s">
        <v>3747</v>
      </c>
      <c r="G6993" t="s">
        <v>3740</v>
      </c>
      <c r="H6993" t="s">
        <v>3740</v>
      </c>
      <c r="I6993" t="s">
        <v>3741</v>
      </c>
      <c r="J6993">
        <v>1</v>
      </c>
      <c r="K6993" t="s">
        <v>3740</v>
      </c>
    </row>
    <row r="6994" spans="2:11" x14ac:dyDescent="0.3">
      <c r="B6994" t="s">
        <v>6013</v>
      </c>
      <c r="C6994">
        <v>34.1</v>
      </c>
      <c r="D6994" t="s">
        <v>3745</v>
      </c>
      <c r="E6994">
        <v>4.13</v>
      </c>
      <c r="F6994" t="s">
        <v>3748</v>
      </c>
      <c r="G6994" t="s">
        <v>3740</v>
      </c>
      <c r="H6994" t="s">
        <v>3740</v>
      </c>
      <c r="I6994" t="s">
        <v>3741</v>
      </c>
      <c r="J6994">
        <v>1</v>
      </c>
      <c r="K6994" t="s">
        <v>3740</v>
      </c>
    </row>
    <row r="6995" spans="2:11" x14ac:dyDescent="0.3">
      <c r="B6995" t="s">
        <v>6014</v>
      </c>
      <c r="C6995">
        <v>30.4</v>
      </c>
      <c r="D6995" t="s">
        <v>3745</v>
      </c>
      <c r="E6995">
        <v>4.7699999999999996</v>
      </c>
      <c r="F6995" t="s">
        <v>3748</v>
      </c>
      <c r="G6995" t="s">
        <v>3740</v>
      </c>
      <c r="H6995" t="s">
        <v>3740</v>
      </c>
      <c r="I6995" t="s">
        <v>3741</v>
      </c>
      <c r="J6995">
        <v>1</v>
      </c>
      <c r="K6995" t="s">
        <v>3740</v>
      </c>
    </row>
    <row r="6996" spans="2:11" x14ac:dyDescent="0.3">
      <c r="B6996" t="s">
        <v>6015</v>
      </c>
      <c r="C6996">
        <v>28.7</v>
      </c>
      <c r="D6996" t="s">
        <v>3749</v>
      </c>
      <c r="E6996">
        <v>4.99</v>
      </c>
      <c r="F6996" t="s">
        <v>3748</v>
      </c>
      <c r="G6996" t="s">
        <v>3740</v>
      </c>
      <c r="H6996" t="s">
        <v>3740</v>
      </c>
      <c r="I6996" t="s">
        <v>3741</v>
      </c>
      <c r="J6996">
        <v>1</v>
      </c>
      <c r="K6996" t="s">
        <v>3740</v>
      </c>
    </row>
    <row r="6997" spans="2:11" x14ac:dyDescent="0.3">
      <c r="B6997" t="s">
        <v>6016</v>
      </c>
      <c r="C6997">
        <v>17.440000000000001</v>
      </c>
      <c r="D6997" t="s">
        <v>3751</v>
      </c>
      <c r="E6997">
        <v>4.42</v>
      </c>
      <c r="F6997" t="s">
        <v>3748</v>
      </c>
      <c r="G6997" t="s">
        <v>3741</v>
      </c>
      <c r="H6997" t="s">
        <v>3740</v>
      </c>
      <c r="I6997" t="s">
        <v>3741</v>
      </c>
      <c r="J6997">
        <v>1</v>
      </c>
      <c r="K6997" t="s">
        <v>3740</v>
      </c>
    </row>
    <row r="6998" spans="2:11" x14ac:dyDescent="0.3">
      <c r="B6998" t="s">
        <v>6017</v>
      </c>
      <c r="C6998">
        <v>27.6</v>
      </c>
      <c r="D6998" t="s">
        <v>3749</v>
      </c>
      <c r="E6998">
        <v>4.01</v>
      </c>
      <c r="F6998" t="s">
        <v>3748</v>
      </c>
      <c r="G6998" t="s">
        <v>3740</v>
      </c>
      <c r="H6998" t="s">
        <v>3740</v>
      </c>
      <c r="I6998" t="s">
        <v>3741</v>
      </c>
      <c r="J6998">
        <v>1</v>
      </c>
      <c r="K6998" t="s">
        <v>3740</v>
      </c>
    </row>
    <row r="6999" spans="2:11" x14ac:dyDescent="0.3">
      <c r="B6999" t="s">
        <v>6018</v>
      </c>
      <c r="C6999">
        <v>20.7</v>
      </c>
      <c r="D6999" t="s">
        <v>3750</v>
      </c>
      <c r="E6999">
        <v>4.49</v>
      </c>
      <c r="F6999" t="s">
        <v>3748</v>
      </c>
      <c r="G6999" t="s">
        <v>3740</v>
      </c>
      <c r="H6999" t="s">
        <v>3740</v>
      </c>
      <c r="I6999" t="s">
        <v>3741</v>
      </c>
      <c r="J6999">
        <v>1</v>
      </c>
      <c r="K6999" t="s">
        <v>3740</v>
      </c>
    </row>
    <row r="7000" spans="2:11" x14ac:dyDescent="0.3">
      <c r="B7000" t="s">
        <v>6019</v>
      </c>
      <c r="C7000">
        <v>20.3</v>
      </c>
      <c r="D7000" t="s">
        <v>3750</v>
      </c>
      <c r="E7000">
        <v>6.37</v>
      </c>
      <c r="F7000" t="s">
        <v>3747</v>
      </c>
      <c r="G7000" t="s">
        <v>3740</v>
      </c>
      <c r="H7000" t="s">
        <v>3740</v>
      </c>
      <c r="I7000" t="s">
        <v>3741</v>
      </c>
      <c r="J7000">
        <v>1</v>
      </c>
      <c r="K7000" t="s">
        <v>3740</v>
      </c>
    </row>
    <row r="7001" spans="2:11" x14ac:dyDescent="0.3">
      <c r="B7001" t="s">
        <v>6020</v>
      </c>
      <c r="C7001">
        <v>19.8</v>
      </c>
      <c r="D7001" t="s">
        <v>3750</v>
      </c>
      <c r="E7001">
        <v>5.12</v>
      </c>
      <c r="F7001" t="s">
        <v>3748</v>
      </c>
      <c r="G7001" t="s">
        <v>3740</v>
      </c>
      <c r="H7001" t="s">
        <v>3740</v>
      </c>
      <c r="I7001" t="s">
        <v>3741</v>
      </c>
      <c r="J7001">
        <v>1</v>
      </c>
      <c r="K7001" t="s">
        <v>3740</v>
      </c>
    </row>
    <row r="7002" spans="2:11" x14ac:dyDescent="0.3">
      <c r="B7002" t="s">
        <v>6021</v>
      </c>
      <c r="C7002">
        <v>21.87</v>
      </c>
      <c r="D7002" t="s">
        <v>3750</v>
      </c>
      <c r="E7002">
        <v>8.59</v>
      </c>
      <c r="F7002" t="s">
        <v>3746</v>
      </c>
      <c r="G7002" t="s">
        <v>3740</v>
      </c>
      <c r="H7002" t="s">
        <v>3740</v>
      </c>
      <c r="I7002" t="s">
        <v>3740</v>
      </c>
      <c r="J7002">
        <v>0</v>
      </c>
      <c r="K7002" t="s">
        <v>3740</v>
      </c>
    </row>
    <row r="7003" spans="2:11" x14ac:dyDescent="0.3">
      <c r="B7003" t="s">
        <v>6022</v>
      </c>
      <c r="C7003">
        <v>16.600000000000001</v>
      </c>
      <c r="D7003" t="s">
        <v>3751</v>
      </c>
      <c r="E7003">
        <v>5.87</v>
      </c>
      <c r="F7003" t="s">
        <v>3747</v>
      </c>
      <c r="G7003" t="s">
        <v>3740</v>
      </c>
      <c r="H7003" t="s">
        <v>3740</v>
      </c>
      <c r="I7003" t="s">
        <v>3740</v>
      </c>
      <c r="J7003">
        <v>1</v>
      </c>
      <c r="K7003" t="s">
        <v>3740</v>
      </c>
    </row>
    <row r="7004" spans="2:11" x14ac:dyDescent="0.3">
      <c r="B7004" t="s">
        <v>6023</v>
      </c>
      <c r="C7004">
        <v>21.98</v>
      </c>
      <c r="D7004" t="s">
        <v>3750</v>
      </c>
      <c r="E7004">
        <v>7.03</v>
      </c>
      <c r="F7004" t="s">
        <v>3746</v>
      </c>
      <c r="G7004" t="s">
        <v>3740</v>
      </c>
      <c r="H7004" t="s">
        <v>3740</v>
      </c>
      <c r="I7004" t="s">
        <v>3740</v>
      </c>
      <c r="J7004">
        <v>0</v>
      </c>
      <c r="K7004" t="s">
        <v>3740</v>
      </c>
    </row>
    <row r="7005" spans="2:11" x14ac:dyDescent="0.3">
      <c r="B7005" t="s">
        <v>6024</v>
      </c>
      <c r="C7005">
        <v>19.7</v>
      </c>
      <c r="D7005" t="s">
        <v>3750</v>
      </c>
      <c r="E7005">
        <v>5.51</v>
      </c>
      <c r="F7005" t="s">
        <v>3748</v>
      </c>
      <c r="G7005" t="s">
        <v>3740</v>
      </c>
      <c r="H7005" t="s">
        <v>3740</v>
      </c>
      <c r="I7005" t="s">
        <v>3740</v>
      </c>
      <c r="J7005">
        <v>1</v>
      </c>
      <c r="K7005" t="s">
        <v>3740</v>
      </c>
    </row>
    <row r="7006" spans="2:11" x14ac:dyDescent="0.3">
      <c r="B7006" t="s">
        <v>6025</v>
      </c>
      <c r="C7006">
        <v>19.21</v>
      </c>
      <c r="D7006" t="s">
        <v>3750</v>
      </c>
      <c r="E7006">
        <v>4.76</v>
      </c>
      <c r="F7006" t="s">
        <v>3748</v>
      </c>
      <c r="G7006" t="s">
        <v>3740</v>
      </c>
      <c r="H7006" t="s">
        <v>3742</v>
      </c>
      <c r="I7006" t="s">
        <v>3740</v>
      </c>
      <c r="J7006">
        <v>1</v>
      </c>
      <c r="K7006" t="s">
        <v>3740</v>
      </c>
    </row>
    <row r="7007" spans="2:11" x14ac:dyDescent="0.3">
      <c r="B7007" t="s">
        <v>6026</v>
      </c>
      <c r="C7007">
        <v>19.3</v>
      </c>
      <c r="D7007" t="s">
        <v>3750</v>
      </c>
      <c r="E7007">
        <v>4.7</v>
      </c>
      <c r="F7007" t="s">
        <v>3748</v>
      </c>
      <c r="G7007" t="s">
        <v>3740</v>
      </c>
      <c r="H7007" t="s">
        <v>3742</v>
      </c>
      <c r="I7007" t="s">
        <v>3740</v>
      </c>
      <c r="J7007">
        <v>1</v>
      </c>
      <c r="K7007" t="s">
        <v>3740</v>
      </c>
    </row>
    <row r="7008" spans="2:11" x14ac:dyDescent="0.3">
      <c r="B7008" t="s">
        <v>6027</v>
      </c>
      <c r="C7008">
        <v>16.22</v>
      </c>
      <c r="D7008" t="s">
        <v>3751</v>
      </c>
      <c r="E7008">
        <v>6.21</v>
      </c>
      <c r="F7008" t="s">
        <v>3747</v>
      </c>
      <c r="G7008" t="s">
        <v>3741</v>
      </c>
      <c r="H7008" t="s">
        <v>3740</v>
      </c>
      <c r="I7008" t="s">
        <v>3740</v>
      </c>
      <c r="J7008">
        <v>0</v>
      </c>
      <c r="K7008" t="s">
        <v>3740</v>
      </c>
    </row>
    <row r="7009" spans="2:11" x14ac:dyDescent="0.3">
      <c r="B7009" t="s">
        <v>6028</v>
      </c>
      <c r="C7009">
        <v>17.12</v>
      </c>
      <c r="D7009" t="s">
        <v>3751</v>
      </c>
      <c r="E7009">
        <v>4.5199999999999996</v>
      </c>
      <c r="F7009" t="s">
        <v>3748</v>
      </c>
      <c r="G7009" t="s">
        <v>3740</v>
      </c>
      <c r="H7009" t="s">
        <v>3742</v>
      </c>
      <c r="I7009" t="s">
        <v>3740</v>
      </c>
      <c r="J7009">
        <v>1</v>
      </c>
      <c r="K7009" t="s">
        <v>3740</v>
      </c>
    </row>
    <row r="7010" spans="2:11" x14ac:dyDescent="0.3">
      <c r="B7010" t="s">
        <v>6029</v>
      </c>
      <c r="C7010">
        <v>19.07</v>
      </c>
      <c r="D7010" t="s">
        <v>3750</v>
      </c>
      <c r="E7010">
        <v>5.45</v>
      </c>
      <c r="F7010" t="s">
        <v>3748</v>
      </c>
      <c r="G7010" t="s">
        <v>3740</v>
      </c>
      <c r="H7010" t="s">
        <v>3740</v>
      </c>
      <c r="I7010" t="s">
        <v>3740</v>
      </c>
      <c r="J7010">
        <v>1</v>
      </c>
      <c r="K7010" t="s">
        <v>3740</v>
      </c>
    </row>
    <row r="7011" spans="2:11" x14ac:dyDescent="0.3">
      <c r="B7011" t="s">
        <v>6030</v>
      </c>
      <c r="C7011">
        <v>15.56</v>
      </c>
      <c r="D7011" t="s">
        <v>3751</v>
      </c>
      <c r="E7011">
        <v>4.42</v>
      </c>
      <c r="F7011" t="s">
        <v>3748</v>
      </c>
      <c r="G7011" t="s">
        <v>3740</v>
      </c>
      <c r="H7011" t="s">
        <v>3740</v>
      </c>
      <c r="I7011" t="s">
        <v>3740</v>
      </c>
      <c r="J7011">
        <v>0</v>
      </c>
      <c r="K7011" t="s">
        <v>3740</v>
      </c>
    </row>
    <row r="7012" spans="2:11" x14ac:dyDescent="0.3">
      <c r="B7012" t="s">
        <v>6031</v>
      </c>
      <c r="C7012">
        <v>22.76</v>
      </c>
      <c r="D7012" t="s">
        <v>3750</v>
      </c>
      <c r="E7012">
        <v>9.44</v>
      </c>
      <c r="F7012" t="s">
        <v>3746</v>
      </c>
      <c r="G7012" t="s">
        <v>3740</v>
      </c>
      <c r="H7012" t="s">
        <v>3740</v>
      </c>
      <c r="I7012" t="s">
        <v>3740</v>
      </c>
      <c r="J7012">
        <v>0</v>
      </c>
      <c r="K7012" t="s">
        <v>3740</v>
      </c>
    </row>
    <row r="7013" spans="2:11" x14ac:dyDescent="0.3">
      <c r="B7013" t="s">
        <v>6032</v>
      </c>
      <c r="C7013">
        <v>22.79</v>
      </c>
      <c r="D7013" t="s">
        <v>3750</v>
      </c>
      <c r="E7013">
        <v>6.15</v>
      </c>
      <c r="F7013" t="s">
        <v>3747</v>
      </c>
      <c r="G7013" t="s">
        <v>3741</v>
      </c>
      <c r="H7013" t="s">
        <v>3740</v>
      </c>
      <c r="I7013" t="s">
        <v>3741</v>
      </c>
      <c r="J7013">
        <v>1</v>
      </c>
      <c r="K7013" t="s">
        <v>3740</v>
      </c>
    </row>
    <row r="7014" spans="2:11" x14ac:dyDescent="0.3">
      <c r="B7014" t="s">
        <v>6033</v>
      </c>
      <c r="C7014">
        <v>17.41</v>
      </c>
      <c r="D7014" t="s">
        <v>3751</v>
      </c>
      <c r="E7014">
        <v>5.13</v>
      </c>
      <c r="F7014" t="s">
        <v>3748</v>
      </c>
      <c r="G7014" t="s">
        <v>3741</v>
      </c>
      <c r="H7014" t="s">
        <v>3740</v>
      </c>
      <c r="I7014" t="s">
        <v>3740</v>
      </c>
      <c r="J7014">
        <v>0</v>
      </c>
      <c r="K7014" t="s">
        <v>3740</v>
      </c>
    </row>
    <row r="7015" spans="2:11" x14ac:dyDescent="0.3">
      <c r="B7015" t="s">
        <v>6034</v>
      </c>
      <c r="C7015">
        <v>19.32</v>
      </c>
      <c r="D7015" t="s">
        <v>3750</v>
      </c>
      <c r="E7015">
        <v>4.96</v>
      </c>
      <c r="F7015" t="s">
        <v>3748</v>
      </c>
      <c r="G7015" t="s">
        <v>3741</v>
      </c>
      <c r="H7015" t="s">
        <v>3740</v>
      </c>
      <c r="I7015" t="s">
        <v>3740</v>
      </c>
      <c r="J7015">
        <v>0</v>
      </c>
      <c r="K7015" t="s">
        <v>3740</v>
      </c>
    </row>
    <row r="7016" spans="2:11" x14ac:dyDescent="0.3">
      <c r="B7016" t="s">
        <v>6035</v>
      </c>
      <c r="C7016">
        <v>18.25</v>
      </c>
      <c r="D7016" t="s">
        <v>3751</v>
      </c>
      <c r="E7016">
        <v>10.95</v>
      </c>
      <c r="F7016" t="s">
        <v>3746</v>
      </c>
      <c r="G7016" t="s">
        <v>3740</v>
      </c>
      <c r="H7016" t="s">
        <v>3740</v>
      </c>
      <c r="I7016" t="s">
        <v>3740</v>
      </c>
      <c r="J7016">
        <v>0</v>
      </c>
      <c r="K7016" t="s">
        <v>3740</v>
      </c>
    </row>
    <row r="7017" spans="2:11" x14ac:dyDescent="0.3">
      <c r="B7017" t="s">
        <v>6036</v>
      </c>
      <c r="C7017">
        <v>53.13</v>
      </c>
      <c r="D7017" t="s">
        <v>3745</v>
      </c>
      <c r="E7017">
        <v>4.4400000000000004</v>
      </c>
      <c r="F7017" t="s">
        <v>3748</v>
      </c>
      <c r="G7017" t="s">
        <v>3740</v>
      </c>
      <c r="H7017" t="s">
        <v>3742</v>
      </c>
      <c r="I7017" t="s">
        <v>3740</v>
      </c>
      <c r="J7017">
        <v>1</v>
      </c>
      <c r="K7017" t="s">
        <v>3740</v>
      </c>
    </row>
    <row r="7018" spans="2:11" x14ac:dyDescent="0.3">
      <c r="B7018" t="s">
        <v>6037</v>
      </c>
      <c r="C7018">
        <v>20.46</v>
      </c>
      <c r="D7018" t="s">
        <v>3750</v>
      </c>
      <c r="E7018">
        <v>4.0199999999999996</v>
      </c>
      <c r="F7018" t="s">
        <v>3748</v>
      </c>
      <c r="G7018" t="s">
        <v>3740</v>
      </c>
      <c r="H7018" t="s">
        <v>3740</v>
      </c>
      <c r="I7018" t="s">
        <v>3740</v>
      </c>
      <c r="J7018">
        <v>0</v>
      </c>
      <c r="K7018" t="s">
        <v>3740</v>
      </c>
    </row>
    <row r="7019" spans="2:11" x14ac:dyDescent="0.3">
      <c r="B7019" t="s">
        <v>6038</v>
      </c>
      <c r="C7019">
        <v>43.01</v>
      </c>
      <c r="D7019" t="s">
        <v>3745</v>
      </c>
      <c r="E7019">
        <v>5.44</v>
      </c>
      <c r="F7019" t="s">
        <v>3748</v>
      </c>
      <c r="G7019" t="s">
        <v>3740</v>
      </c>
      <c r="H7019" t="s">
        <v>3742</v>
      </c>
      <c r="I7019" t="s">
        <v>3740</v>
      </c>
      <c r="J7019">
        <v>1</v>
      </c>
      <c r="K7019" t="s">
        <v>3740</v>
      </c>
    </row>
    <row r="7020" spans="2:11" x14ac:dyDescent="0.3">
      <c r="B7020" t="s">
        <v>6039</v>
      </c>
      <c r="C7020">
        <v>15.01</v>
      </c>
      <c r="D7020" t="s">
        <v>3751</v>
      </c>
      <c r="E7020">
        <v>4.1500000000000004</v>
      </c>
      <c r="F7020" t="s">
        <v>3748</v>
      </c>
      <c r="G7020" t="s">
        <v>3740</v>
      </c>
      <c r="H7020" t="s">
        <v>3740</v>
      </c>
      <c r="I7020" t="s">
        <v>3741</v>
      </c>
      <c r="J7020">
        <v>1</v>
      </c>
      <c r="K7020" t="s">
        <v>3740</v>
      </c>
    </row>
    <row r="7021" spans="2:11" x14ac:dyDescent="0.3">
      <c r="B7021" t="s">
        <v>6040</v>
      </c>
      <c r="C7021">
        <v>41.14</v>
      </c>
      <c r="D7021" t="s">
        <v>3745</v>
      </c>
      <c r="E7021">
        <v>6.02</v>
      </c>
      <c r="F7021" t="s">
        <v>3747</v>
      </c>
      <c r="G7021" t="s">
        <v>3740</v>
      </c>
      <c r="H7021" t="s">
        <v>3742</v>
      </c>
      <c r="I7021" t="s">
        <v>3740</v>
      </c>
      <c r="J7021">
        <v>1</v>
      </c>
      <c r="K7021" t="s">
        <v>3740</v>
      </c>
    </row>
    <row r="7022" spans="2:11" x14ac:dyDescent="0.3">
      <c r="B7022" t="s">
        <v>6041</v>
      </c>
      <c r="C7022">
        <v>16.55</v>
      </c>
      <c r="D7022" t="s">
        <v>3751</v>
      </c>
      <c r="E7022">
        <v>7.73</v>
      </c>
      <c r="F7022" t="s">
        <v>3746</v>
      </c>
      <c r="G7022" t="s">
        <v>3740</v>
      </c>
      <c r="H7022" t="s">
        <v>3740</v>
      </c>
      <c r="I7022" t="s">
        <v>3740</v>
      </c>
      <c r="J7022">
        <v>0</v>
      </c>
      <c r="K7022" t="s">
        <v>3740</v>
      </c>
    </row>
    <row r="7023" spans="2:11" x14ac:dyDescent="0.3">
      <c r="B7023" t="s">
        <v>6042</v>
      </c>
      <c r="C7023">
        <v>37.29</v>
      </c>
      <c r="D7023" t="s">
        <v>3745</v>
      </c>
      <c r="E7023">
        <v>5.03</v>
      </c>
      <c r="F7023" t="s">
        <v>3748</v>
      </c>
      <c r="G7023" t="s">
        <v>3740</v>
      </c>
      <c r="H7023" t="s">
        <v>3742</v>
      </c>
      <c r="I7023" t="s">
        <v>3740</v>
      </c>
      <c r="J7023">
        <v>1</v>
      </c>
      <c r="K7023" t="s">
        <v>3740</v>
      </c>
    </row>
    <row r="7024" spans="2:11" x14ac:dyDescent="0.3">
      <c r="B7024" t="s">
        <v>6043</v>
      </c>
      <c r="C7024">
        <v>16.739999999999998</v>
      </c>
      <c r="D7024" t="s">
        <v>3751</v>
      </c>
      <c r="E7024">
        <v>4.08</v>
      </c>
      <c r="F7024" t="s">
        <v>3748</v>
      </c>
      <c r="G7024" t="s">
        <v>3741</v>
      </c>
      <c r="H7024" t="s">
        <v>3740</v>
      </c>
      <c r="I7024" t="s">
        <v>3740</v>
      </c>
      <c r="J7024">
        <v>0</v>
      </c>
      <c r="K7024" t="s">
        <v>3740</v>
      </c>
    </row>
    <row r="7025" spans="2:11" x14ac:dyDescent="0.3">
      <c r="B7025" t="s">
        <v>6044</v>
      </c>
      <c r="C7025">
        <v>34.43</v>
      </c>
      <c r="D7025" t="s">
        <v>3745</v>
      </c>
      <c r="E7025">
        <v>4.2699999999999996</v>
      </c>
      <c r="F7025" t="s">
        <v>3748</v>
      </c>
      <c r="G7025" t="s">
        <v>3740</v>
      </c>
      <c r="H7025" t="s">
        <v>3742</v>
      </c>
      <c r="I7025" t="s">
        <v>3740</v>
      </c>
      <c r="J7025">
        <v>1</v>
      </c>
      <c r="K7025" t="s">
        <v>3740</v>
      </c>
    </row>
    <row r="7026" spans="2:11" x14ac:dyDescent="0.3">
      <c r="B7026" t="s">
        <v>6045</v>
      </c>
      <c r="C7026">
        <v>34.1</v>
      </c>
      <c r="D7026" t="s">
        <v>3745</v>
      </c>
      <c r="E7026">
        <v>4.07</v>
      </c>
      <c r="F7026" t="s">
        <v>3748</v>
      </c>
      <c r="G7026" t="s">
        <v>3740</v>
      </c>
      <c r="H7026" t="s">
        <v>3742</v>
      </c>
      <c r="I7026" t="s">
        <v>3740</v>
      </c>
      <c r="J7026">
        <v>1</v>
      </c>
      <c r="K7026" t="s">
        <v>3740</v>
      </c>
    </row>
    <row r="7027" spans="2:11" x14ac:dyDescent="0.3">
      <c r="B7027" t="s">
        <v>6046</v>
      </c>
      <c r="C7027">
        <v>19.3</v>
      </c>
      <c r="D7027" t="s">
        <v>3750</v>
      </c>
      <c r="E7027">
        <v>10.36</v>
      </c>
      <c r="F7027" t="s">
        <v>3746</v>
      </c>
      <c r="G7027" t="s">
        <v>3740</v>
      </c>
      <c r="H7027" t="s">
        <v>3740</v>
      </c>
      <c r="I7027" t="s">
        <v>3740</v>
      </c>
      <c r="J7027">
        <v>0</v>
      </c>
      <c r="K7027" t="s">
        <v>3740</v>
      </c>
    </row>
    <row r="7028" spans="2:11" x14ac:dyDescent="0.3">
      <c r="B7028" t="s">
        <v>6047</v>
      </c>
      <c r="C7028">
        <v>33.659999999999997</v>
      </c>
      <c r="D7028" t="s">
        <v>3745</v>
      </c>
      <c r="E7028">
        <v>5.71</v>
      </c>
      <c r="F7028" t="s">
        <v>3747</v>
      </c>
      <c r="G7028" t="s">
        <v>3740</v>
      </c>
      <c r="H7028" t="s">
        <v>3742</v>
      </c>
      <c r="I7028" t="s">
        <v>3740</v>
      </c>
      <c r="J7028">
        <v>1</v>
      </c>
      <c r="K7028" t="s">
        <v>3740</v>
      </c>
    </row>
    <row r="7029" spans="2:11" x14ac:dyDescent="0.3">
      <c r="B7029" t="s">
        <v>6048</v>
      </c>
      <c r="C7029">
        <v>33.33</v>
      </c>
      <c r="D7029" t="s">
        <v>3745</v>
      </c>
      <c r="E7029">
        <v>6.08</v>
      </c>
      <c r="F7029" t="s">
        <v>3747</v>
      </c>
      <c r="G7029" t="s">
        <v>3740</v>
      </c>
      <c r="H7029" t="s">
        <v>3742</v>
      </c>
      <c r="I7029" t="s">
        <v>3740</v>
      </c>
      <c r="J7029">
        <v>1</v>
      </c>
      <c r="K7029" t="s">
        <v>3740</v>
      </c>
    </row>
    <row r="7030" spans="2:11" x14ac:dyDescent="0.3">
      <c r="B7030" t="s">
        <v>6049</v>
      </c>
      <c r="C7030">
        <v>21.84</v>
      </c>
      <c r="D7030" t="s">
        <v>3750</v>
      </c>
      <c r="E7030">
        <v>5.71</v>
      </c>
      <c r="F7030" t="s">
        <v>3747</v>
      </c>
      <c r="G7030" t="s">
        <v>3740</v>
      </c>
      <c r="H7030" t="s">
        <v>3742</v>
      </c>
      <c r="I7030" t="s">
        <v>3740</v>
      </c>
      <c r="J7030">
        <v>1</v>
      </c>
      <c r="K7030" t="s">
        <v>3740</v>
      </c>
    </row>
    <row r="7031" spans="2:11" x14ac:dyDescent="0.3">
      <c r="B7031" t="s">
        <v>6050</v>
      </c>
      <c r="C7031">
        <v>16.87</v>
      </c>
      <c r="D7031" t="s">
        <v>3751</v>
      </c>
      <c r="E7031">
        <v>9.1300000000000008</v>
      </c>
      <c r="F7031" t="s">
        <v>3746</v>
      </c>
      <c r="G7031" t="s">
        <v>3740</v>
      </c>
      <c r="H7031" t="s">
        <v>3740</v>
      </c>
      <c r="I7031" t="s">
        <v>3740</v>
      </c>
      <c r="J7031">
        <v>0</v>
      </c>
      <c r="K7031" t="s">
        <v>3740</v>
      </c>
    </row>
    <row r="7032" spans="2:11" x14ac:dyDescent="0.3">
      <c r="B7032" t="s">
        <v>6051</v>
      </c>
      <c r="C7032">
        <v>30.14</v>
      </c>
      <c r="D7032" t="s">
        <v>3745</v>
      </c>
      <c r="E7032">
        <v>5.49</v>
      </c>
      <c r="F7032" t="s">
        <v>3748</v>
      </c>
      <c r="G7032" t="s">
        <v>3740</v>
      </c>
      <c r="H7032" t="s">
        <v>3742</v>
      </c>
      <c r="I7032" t="s">
        <v>3740</v>
      </c>
      <c r="J7032">
        <v>1</v>
      </c>
      <c r="K7032" t="s">
        <v>3740</v>
      </c>
    </row>
    <row r="7033" spans="2:11" x14ac:dyDescent="0.3">
      <c r="B7033" t="s">
        <v>6052</v>
      </c>
      <c r="C7033">
        <v>23.21</v>
      </c>
      <c r="D7033" t="s">
        <v>3750</v>
      </c>
      <c r="E7033">
        <v>4.37</v>
      </c>
      <c r="F7033" t="s">
        <v>3748</v>
      </c>
      <c r="G7033" t="s">
        <v>3740</v>
      </c>
      <c r="H7033" t="s">
        <v>3742</v>
      </c>
      <c r="I7033" t="s">
        <v>3740</v>
      </c>
      <c r="J7033">
        <v>1</v>
      </c>
      <c r="K7033" t="s">
        <v>3740</v>
      </c>
    </row>
    <row r="7034" spans="2:11" x14ac:dyDescent="0.3">
      <c r="B7034" t="s">
        <v>6053</v>
      </c>
      <c r="C7034">
        <v>17.170000000000002</v>
      </c>
      <c r="D7034" t="s">
        <v>3751</v>
      </c>
      <c r="E7034">
        <v>8.4600000000000009</v>
      </c>
      <c r="F7034" t="s">
        <v>3746</v>
      </c>
      <c r="G7034" t="s">
        <v>3740</v>
      </c>
      <c r="H7034" t="s">
        <v>3740</v>
      </c>
      <c r="I7034" t="s">
        <v>3740</v>
      </c>
      <c r="J7034">
        <v>0</v>
      </c>
      <c r="K7034" t="s">
        <v>3740</v>
      </c>
    </row>
    <row r="7035" spans="2:11" x14ac:dyDescent="0.3">
      <c r="B7035" t="s">
        <v>6054</v>
      </c>
      <c r="C7035">
        <v>15.61</v>
      </c>
      <c r="D7035" t="s">
        <v>3751</v>
      </c>
      <c r="E7035">
        <v>5.28</v>
      </c>
      <c r="F7035" t="s">
        <v>3748</v>
      </c>
      <c r="G7035" t="s">
        <v>3740</v>
      </c>
      <c r="H7035" t="s">
        <v>3740</v>
      </c>
      <c r="I7035" t="s">
        <v>3740</v>
      </c>
      <c r="J7035">
        <v>1</v>
      </c>
      <c r="K7035" t="s">
        <v>3740</v>
      </c>
    </row>
    <row r="7036" spans="2:11" x14ac:dyDescent="0.3">
      <c r="B7036" t="s">
        <v>6055</v>
      </c>
      <c r="C7036">
        <v>17.98</v>
      </c>
      <c r="D7036" t="s">
        <v>3751</v>
      </c>
      <c r="E7036">
        <v>5.33</v>
      </c>
      <c r="F7036" t="s">
        <v>3748</v>
      </c>
      <c r="G7036" t="s">
        <v>3741</v>
      </c>
      <c r="H7036" t="s">
        <v>3740</v>
      </c>
      <c r="I7036" t="s">
        <v>3741</v>
      </c>
      <c r="J7036">
        <v>1</v>
      </c>
      <c r="K7036" t="s">
        <v>3740</v>
      </c>
    </row>
    <row r="7037" spans="2:11" x14ac:dyDescent="0.3">
      <c r="B7037" t="s">
        <v>6056</v>
      </c>
      <c r="C7037">
        <v>21.64</v>
      </c>
      <c r="D7037" t="s">
        <v>3750</v>
      </c>
      <c r="E7037">
        <v>5.5</v>
      </c>
      <c r="F7037" t="s">
        <v>3748</v>
      </c>
      <c r="G7037" t="s">
        <v>3740</v>
      </c>
      <c r="H7037" t="s">
        <v>3742</v>
      </c>
      <c r="I7037" t="s">
        <v>3740</v>
      </c>
      <c r="J7037">
        <v>1</v>
      </c>
      <c r="K7037" t="s">
        <v>3740</v>
      </c>
    </row>
    <row r="7038" spans="2:11" x14ac:dyDescent="0.3">
      <c r="B7038" t="s">
        <v>6057</v>
      </c>
      <c r="C7038">
        <v>16.399999999999999</v>
      </c>
      <c r="D7038" t="s">
        <v>3751</v>
      </c>
      <c r="E7038">
        <v>5.4</v>
      </c>
      <c r="F7038" t="s">
        <v>3748</v>
      </c>
      <c r="G7038" t="s">
        <v>3740</v>
      </c>
      <c r="H7038" t="s">
        <v>3740</v>
      </c>
      <c r="I7038" t="s">
        <v>3741</v>
      </c>
      <c r="J7038">
        <v>1</v>
      </c>
      <c r="K7038" t="s">
        <v>3740</v>
      </c>
    </row>
    <row r="7039" spans="2:11" x14ac:dyDescent="0.3">
      <c r="B7039" t="s">
        <v>6058</v>
      </c>
      <c r="C7039">
        <v>15.77</v>
      </c>
      <c r="D7039" t="s">
        <v>3751</v>
      </c>
      <c r="E7039">
        <v>6.05</v>
      </c>
      <c r="F7039" t="s">
        <v>3747</v>
      </c>
      <c r="G7039" t="s">
        <v>3741</v>
      </c>
      <c r="H7039" t="s">
        <v>3740</v>
      </c>
      <c r="I7039" t="s">
        <v>3740</v>
      </c>
      <c r="J7039">
        <v>1</v>
      </c>
      <c r="K7039" t="s">
        <v>3740</v>
      </c>
    </row>
    <row r="7040" spans="2:11" x14ac:dyDescent="0.3">
      <c r="B7040" t="s">
        <v>6059</v>
      </c>
      <c r="C7040">
        <v>18.27</v>
      </c>
      <c r="D7040" t="s">
        <v>3751</v>
      </c>
      <c r="E7040">
        <v>11.46</v>
      </c>
      <c r="F7040" t="s">
        <v>3746</v>
      </c>
      <c r="G7040" t="s">
        <v>3740</v>
      </c>
      <c r="H7040" t="s">
        <v>3740</v>
      </c>
      <c r="I7040" t="s">
        <v>3740</v>
      </c>
      <c r="J7040">
        <v>0</v>
      </c>
      <c r="K7040" t="s">
        <v>3740</v>
      </c>
    </row>
    <row r="7041" spans="2:11" x14ac:dyDescent="0.3">
      <c r="B7041" t="s">
        <v>6060</v>
      </c>
      <c r="C7041">
        <v>16.489999999999998</v>
      </c>
      <c r="D7041" t="s">
        <v>3751</v>
      </c>
      <c r="E7041">
        <v>8.48</v>
      </c>
      <c r="F7041" t="s">
        <v>3746</v>
      </c>
      <c r="G7041" t="s">
        <v>3740</v>
      </c>
      <c r="H7041" t="s">
        <v>3740</v>
      </c>
      <c r="I7041" t="s">
        <v>3740</v>
      </c>
      <c r="J7041">
        <v>0</v>
      </c>
      <c r="K7041" t="s">
        <v>3740</v>
      </c>
    </row>
    <row r="7042" spans="2:11" x14ac:dyDescent="0.3">
      <c r="B7042" t="s">
        <v>6061</v>
      </c>
      <c r="C7042">
        <v>16.14</v>
      </c>
      <c r="D7042" t="s">
        <v>3751</v>
      </c>
      <c r="E7042">
        <v>4.8600000000000003</v>
      </c>
      <c r="F7042" t="s">
        <v>3748</v>
      </c>
      <c r="G7042" t="s">
        <v>3740</v>
      </c>
      <c r="H7042" t="s">
        <v>3740</v>
      </c>
      <c r="I7042" t="s">
        <v>3740</v>
      </c>
      <c r="J7042">
        <v>0</v>
      </c>
      <c r="K7042" t="s">
        <v>3740</v>
      </c>
    </row>
    <row r="7043" spans="2:11" x14ac:dyDescent="0.3">
      <c r="B7043" t="s">
        <v>6062</v>
      </c>
      <c r="C7043">
        <v>20.85</v>
      </c>
      <c r="D7043" t="s">
        <v>3750</v>
      </c>
      <c r="E7043">
        <v>4.45</v>
      </c>
      <c r="F7043" t="s">
        <v>3748</v>
      </c>
      <c r="G7043" t="s">
        <v>3741</v>
      </c>
      <c r="H7043" t="s">
        <v>3740</v>
      </c>
      <c r="I7043" t="s">
        <v>3740</v>
      </c>
      <c r="J7043">
        <v>1</v>
      </c>
      <c r="K7043" t="s">
        <v>3740</v>
      </c>
    </row>
    <row r="7044" spans="2:11" x14ac:dyDescent="0.3">
      <c r="B7044" t="s">
        <v>6063</v>
      </c>
      <c r="C7044">
        <v>15.88</v>
      </c>
      <c r="D7044" t="s">
        <v>3751</v>
      </c>
      <c r="E7044">
        <v>4.3600000000000003</v>
      </c>
      <c r="F7044" t="s">
        <v>3748</v>
      </c>
      <c r="G7044" t="s">
        <v>3740</v>
      </c>
      <c r="H7044" t="s">
        <v>3740</v>
      </c>
      <c r="I7044" t="s">
        <v>3740</v>
      </c>
      <c r="J7044">
        <v>0</v>
      </c>
      <c r="K7044" t="s">
        <v>3740</v>
      </c>
    </row>
    <row r="7045" spans="2:11" x14ac:dyDescent="0.3">
      <c r="B7045" t="s">
        <v>6064</v>
      </c>
      <c r="C7045">
        <v>20.66</v>
      </c>
      <c r="D7045" t="s">
        <v>3750</v>
      </c>
      <c r="E7045">
        <v>5.8</v>
      </c>
      <c r="F7045" t="s">
        <v>3747</v>
      </c>
      <c r="G7045" t="s">
        <v>3740</v>
      </c>
      <c r="H7045" t="s">
        <v>3742</v>
      </c>
      <c r="I7045" t="s">
        <v>3740</v>
      </c>
      <c r="J7045">
        <v>1</v>
      </c>
      <c r="K7045" t="s">
        <v>3740</v>
      </c>
    </row>
    <row r="7046" spans="2:11" x14ac:dyDescent="0.3">
      <c r="B7046" t="s">
        <v>6065</v>
      </c>
      <c r="C7046">
        <v>20.399999999999999</v>
      </c>
      <c r="D7046" t="s">
        <v>3750</v>
      </c>
      <c r="E7046">
        <v>5.27</v>
      </c>
      <c r="F7046" t="s">
        <v>3748</v>
      </c>
      <c r="G7046" t="s">
        <v>3740</v>
      </c>
      <c r="H7046" t="s">
        <v>3740</v>
      </c>
      <c r="I7046" t="s">
        <v>3740</v>
      </c>
      <c r="J7046">
        <v>0</v>
      </c>
      <c r="K7046" t="s">
        <v>3740</v>
      </c>
    </row>
    <row r="7047" spans="2:11" x14ac:dyDescent="0.3">
      <c r="B7047" t="s">
        <v>6066</v>
      </c>
      <c r="C7047">
        <v>25.19</v>
      </c>
      <c r="D7047" t="s">
        <v>3749</v>
      </c>
      <c r="E7047">
        <v>5.64</v>
      </c>
      <c r="F7047" t="s">
        <v>3748</v>
      </c>
      <c r="G7047" t="s">
        <v>3741</v>
      </c>
      <c r="H7047" t="s">
        <v>3740</v>
      </c>
      <c r="I7047" t="s">
        <v>3740</v>
      </c>
      <c r="J7047">
        <v>0</v>
      </c>
      <c r="K7047" t="s">
        <v>3740</v>
      </c>
    </row>
    <row r="7048" spans="2:11" x14ac:dyDescent="0.3">
      <c r="B7048" t="s">
        <v>6067</v>
      </c>
      <c r="C7048">
        <v>20.54</v>
      </c>
      <c r="D7048" t="s">
        <v>3750</v>
      </c>
      <c r="E7048">
        <v>4.2</v>
      </c>
      <c r="F7048" t="s">
        <v>3748</v>
      </c>
      <c r="G7048" t="s">
        <v>3741</v>
      </c>
      <c r="H7048" t="s">
        <v>3740</v>
      </c>
      <c r="I7048" t="s">
        <v>3740</v>
      </c>
      <c r="J7048">
        <v>1</v>
      </c>
      <c r="K7048" t="s">
        <v>3740</v>
      </c>
    </row>
    <row r="7049" spans="2:11" x14ac:dyDescent="0.3">
      <c r="B7049" t="s">
        <v>6068</v>
      </c>
      <c r="C7049">
        <v>20.13</v>
      </c>
      <c r="D7049" t="s">
        <v>3750</v>
      </c>
      <c r="E7049">
        <v>5.42</v>
      </c>
      <c r="F7049" t="s">
        <v>3748</v>
      </c>
      <c r="G7049" t="s">
        <v>3740</v>
      </c>
      <c r="H7049" t="s">
        <v>3740</v>
      </c>
      <c r="I7049" t="s">
        <v>3740</v>
      </c>
      <c r="J7049">
        <v>0</v>
      </c>
      <c r="K7049" t="s">
        <v>3740</v>
      </c>
    </row>
    <row r="7050" spans="2:11" x14ac:dyDescent="0.3">
      <c r="B7050" t="s">
        <v>6069</v>
      </c>
      <c r="C7050">
        <v>18.93</v>
      </c>
      <c r="D7050" t="s">
        <v>3750</v>
      </c>
      <c r="E7050">
        <v>6.11</v>
      </c>
      <c r="F7050" t="s">
        <v>3747</v>
      </c>
      <c r="G7050" t="s">
        <v>3740</v>
      </c>
      <c r="H7050" t="s">
        <v>3740</v>
      </c>
      <c r="I7050" t="s">
        <v>3741</v>
      </c>
      <c r="J7050">
        <v>1</v>
      </c>
      <c r="K7050" t="s">
        <v>3740</v>
      </c>
    </row>
    <row r="7051" spans="2:11" x14ac:dyDescent="0.3">
      <c r="B7051" t="s">
        <v>6070</v>
      </c>
      <c r="C7051">
        <v>24.14</v>
      </c>
      <c r="D7051" t="s">
        <v>3750</v>
      </c>
      <c r="E7051">
        <v>5.29</v>
      </c>
      <c r="F7051" t="s">
        <v>3748</v>
      </c>
      <c r="G7051" t="s">
        <v>3740</v>
      </c>
      <c r="H7051" t="s">
        <v>3742</v>
      </c>
      <c r="I7051" t="s">
        <v>3740</v>
      </c>
      <c r="J7051">
        <v>1</v>
      </c>
      <c r="K7051" t="s">
        <v>3740</v>
      </c>
    </row>
    <row r="7052" spans="2:11" x14ac:dyDescent="0.3">
      <c r="B7052" t="s">
        <v>6071</v>
      </c>
      <c r="C7052">
        <v>25.03</v>
      </c>
      <c r="D7052" t="s">
        <v>3749</v>
      </c>
      <c r="E7052">
        <v>5.91</v>
      </c>
      <c r="F7052" t="s">
        <v>3747</v>
      </c>
      <c r="G7052" t="s">
        <v>3740</v>
      </c>
      <c r="H7052" t="s">
        <v>3742</v>
      </c>
      <c r="I7052" t="s">
        <v>3740</v>
      </c>
      <c r="J7052">
        <v>1</v>
      </c>
      <c r="K7052" t="s">
        <v>3740</v>
      </c>
    </row>
    <row r="7053" spans="2:11" x14ac:dyDescent="0.3">
      <c r="B7053" t="s">
        <v>6072</v>
      </c>
      <c r="C7053">
        <v>20.47</v>
      </c>
      <c r="D7053" t="s">
        <v>3750</v>
      </c>
      <c r="E7053">
        <v>5.81</v>
      </c>
      <c r="F7053" t="s">
        <v>3747</v>
      </c>
      <c r="G7053" t="s">
        <v>3741</v>
      </c>
      <c r="H7053" t="s">
        <v>3740</v>
      </c>
      <c r="I7053" t="s">
        <v>3740</v>
      </c>
      <c r="J7053">
        <v>1</v>
      </c>
      <c r="K7053" t="s">
        <v>3740</v>
      </c>
    </row>
    <row r="7054" spans="2:11" x14ac:dyDescent="0.3">
      <c r="B7054" t="s">
        <v>6073</v>
      </c>
      <c r="C7054">
        <v>18.82</v>
      </c>
      <c r="D7054" t="s">
        <v>3750</v>
      </c>
      <c r="E7054">
        <v>5.51</v>
      </c>
      <c r="F7054" t="s">
        <v>3748</v>
      </c>
      <c r="G7054" t="s">
        <v>3741</v>
      </c>
      <c r="H7054" t="s">
        <v>3740</v>
      </c>
      <c r="I7054" t="s">
        <v>3740</v>
      </c>
      <c r="J7054">
        <v>0</v>
      </c>
      <c r="K7054" t="s">
        <v>3740</v>
      </c>
    </row>
    <row r="7055" spans="2:11" x14ac:dyDescent="0.3">
      <c r="B7055" t="s">
        <v>6074</v>
      </c>
      <c r="C7055">
        <v>17.079999999999998</v>
      </c>
      <c r="D7055" t="s">
        <v>3751</v>
      </c>
      <c r="E7055">
        <v>5.73</v>
      </c>
      <c r="F7055" t="s">
        <v>3747</v>
      </c>
      <c r="G7055" t="s">
        <v>3740</v>
      </c>
      <c r="H7055" t="s">
        <v>3740</v>
      </c>
      <c r="I7055" t="s">
        <v>3741</v>
      </c>
      <c r="J7055">
        <v>1</v>
      </c>
      <c r="K7055" t="s">
        <v>3740</v>
      </c>
    </row>
    <row r="7056" spans="2:11" x14ac:dyDescent="0.3">
      <c r="B7056" t="s">
        <v>6075</v>
      </c>
      <c r="C7056">
        <v>19.21</v>
      </c>
      <c r="D7056" t="s">
        <v>3750</v>
      </c>
      <c r="E7056">
        <v>5.53</v>
      </c>
      <c r="F7056" t="s">
        <v>3748</v>
      </c>
      <c r="G7056" t="s">
        <v>3741</v>
      </c>
      <c r="H7056" t="s">
        <v>3740</v>
      </c>
      <c r="I7056" t="s">
        <v>3740</v>
      </c>
      <c r="J7056">
        <v>0</v>
      </c>
      <c r="K7056" t="s">
        <v>3740</v>
      </c>
    </row>
    <row r="7057" spans="2:11" x14ac:dyDescent="0.3">
      <c r="B7057" t="s">
        <v>6076</v>
      </c>
      <c r="C7057">
        <v>17.86</v>
      </c>
      <c r="D7057" t="s">
        <v>3751</v>
      </c>
      <c r="E7057">
        <v>5.43</v>
      </c>
      <c r="F7057" t="s">
        <v>3748</v>
      </c>
      <c r="G7057" t="s">
        <v>3740</v>
      </c>
      <c r="H7057" t="s">
        <v>3740</v>
      </c>
      <c r="I7057" t="s">
        <v>3741</v>
      </c>
      <c r="J7057">
        <v>1</v>
      </c>
      <c r="K7057" t="s">
        <v>3740</v>
      </c>
    </row>
    <row r="7058" spans="2:11" x14ac:dyDescent="0.3">
      <c r="B7058" t="s">
        <v>6077</v>
      </c>
      <c r="C7058">
        <v>21.38</v>
      </c>
      <c r="D7058" t="s">
        <v>3750</v>
      </c>
      <c r="E7058">
        <v>8.01</v>
      </c>
      <c r="F7058" t="s">
        <v>3746</v>
      </c>
      <c r="G7058" t="s">
        <v>3740</v>
      </c>
      <c r="H7058" t="s">
        <v>3740</v>
      </c>
      <c r="I7058" t="s">
        <v>3740</v>
      </c>
      <c r="J7058">
        <v>0</v>
      </c>
      <c r="K7058" t="s">
        <v>3740</v>
      </c>
    </row>
    <row r="7059" spans="2:11" x14ac:dyDescent="0.3">
      <c r="B7059" t="s">
        <v>6078</v>
      </c>
      <c r="C7059">
        <v>23.35</v>
      </c>
      <c r="D7059" t="s">
        <v>3750</v>
      </c>
      <c r="E7059">
        <v>5.94</v>
      </c>
      <c r="F7059" t="s">
        <v>3747</v>
      </c>
      <c r="G7059" t="s">
        <v>3740</v>
      </c>
      <c r="H7059" t="s">
        <v>3740</v>
      </c>
      <c r="I7059" t="s">
        <v>3740</v>
      </c>
      <c r="J7059">
        <v>0</v>
      </c>
      <c r="K7059" t="s">
        <v>3740</v>
      </c>
    </row>
    <row r="7060" spans="2:11" x14ac:dyDescent="0.3">
      <c r="B7060" t="s">
        <v>6079</v>
      </c>
      <c r="C7060">
        <v>22.24</v>
      </c>
      <c r="D7060" t="s">
        <v>3750</v>
      </c>
      <c r="E7060">
        <v>5.04</v>
      </c>
      <c r="F7060" t="s">
        <v>3748</v>
      </c>
      <c r="G7060" t="s">
        <v>3740</v>
      </c>
      <c r="H7060" t="s">
        <v>3740</v>
      </c>
      <c r="I7060" t="s">
        <v>3740</v>
      </c>
      <c r="J7060">
        <v>0</v>
      </c>
      <c r="K7060" t="s">
        <v>3740</v>
      </c>
    </row>
    <row r="7061" spans="2:11" x14ac:dyDescent="0.3">
      <c r="B7061" t="s">
        <v>6080</v>
      </c>
      <c r="C7061">
        <v>24.76</v>
      </c>
      <c r="D7061" t="s">
        <v>3750</v>
      </c>
      <c r="E7061">
        <v>4.54</v>
      </c>
      <c r="F7061" t="s">
        <v>3748</v>
      </c>
      <c r="G7061" t="s">
        <v>3741</v>
      </c>
      <c r="H7061" t="s">
        <v>3740</v>
      </c>
      <c r="I7061" t="s">
        <v>3740</v>
      </c>
      <c r="J7061">
        <v>0</v>
      </c>
      <c r="K7061" t="s">
        <v>3740</v>
      </c>
    </row>
    <row r="7062" spans="2:11" x14ac:dyDescent="0.3">
      <c r="B7062" t="s">
        <v>6081</v>
      </c>
      <c r="C7062">
        <v>20.100000000000001</v>
      </c>
      <c r="D7062" t="s">
        <v>3750</v>
      </c>
      <c r="E7062">
        <v>5.6</v>
      </c>
      <c r="F7062" t="s">
        <v>3748</v>
      </c>
      <c r="G7062" t="s">
        <v>3741</v>
      </c>
      <c r="H7062" t="s">
        <v>3740</v>
      </c>
      <c r="I7062" t="s">
        <v>3741</v>
      </c>
      <c r="J7062">
        <v>1</v>
      </c>
      <c r="K7062" t="s">
        <v>3740</v>
      </c>
    </row>
    <row r="7063" spans="2:11" x14ac:dyDescent="0.3">
      <c r="B7063" t="s">
        <v>6082</v>
      </c>
      <c r="C7063">
        <v>21.77</v>
      </c>
      <c r="D7063" t="s">
        <v>3750</v>
      </c>
      <c r="E7063">
        <v>10.67</v>
      </c>
      <c r="F7063" t="s">
        <v>3746</v>
      </c>
      <c r="G7063" t="s">
        <v>3740</v>
      </c>
      <c r="H7063" t="s">
        <v>3740</v>
      </c>
      <c r="I7063" t="s">
        <v>3740</v>
      </c>
      <c r="J7063">
        <v>0</v>
      </c>
      <c r="K7063" t="s">
        <v>3740</v>
      </c>
    </row>
    <row r="7064" spans="2:11" x14ac:dyDescent="0.3">
      <c r="B7064" t="s">
        <v>6083</v>
      </c>
      <c r="C7064">
        <v>17.82</v>
      </c>
      <c r="D7064" t="s">
        <v>3751</v>
      </c>
      <c r="E7064">
        <v>5.26</v>
      </c>
      <c r="F7064" t="s">
        <v>3748</v>
      </c>
      <c r="G7064" t="s">
        <v>3741</v>
      </c>
      <c r="H7064" t="s">
        <v>3740</v>
      </c>
      <c r="I7064" t="s">
        <v>3740</v>
      </c>
      <c r="J7064">
        <v>1</v>
      </c>
      <c r="K7064" t="s">
        <v>3740</v>
      </c>
    </row>
    <row r="7065" spans="2:11" x14ac:dyDescent="0.3">
      <c r="B7065" t="s">
        <v>6084</v>
      </c>
      <c r="C7065">
        <v>17.07</v>
      </c>
      <c r="D7065" t="s">
        <v>3751</v>
      </c>
      <c r="E7065">
        <v>5.22</v>
      </c>
      <c r="F7065" t="s">
        <v>3748</v>
      </c>
      <c r="G7065" t="s">
        <v>3740</v>
      </c>
      <c r="H7065" t="s">
        <v>3740</v>
      </c>
      <c r="I7065" t="s">
        <v>3741</v>
      </c>
      <c r="J7065">
        <v>1</v>
      </c>
      <c r="K7065" t="s">
        <v>3740</v>
      </c>
    </row>
    <row r="7066" spans="2:11" x14ac:dyDescent="0.3">
      <c r="B7066" t="s">
        <v>6085</v>
      </c>
      <c r="C7066">
        <v>22.24</v>
      </c>
      <c r="D7066" t="s">
        <v>3750</v>
      </c>
      <c r="E7066">
        <v>4.29</v>
      </c>
      <c r="F7066" t="s">
        <v>3748</v>
      </c>
      <c r="G7066" t="s">
        <v>3741</v>
      </c>
      <c r="H7066" t="s">
        <v>3740</v>
      </c>
      <c r="I7066" t="s">
        <v>3740</v>
      </c>
      <c r="J7066">
        <v>0</v>
      </c>
      <c r="K7066" t="s">
        <v>3740</v>
      </c>
    </row>
    <row r="7067" spans="2:11" x14ac:dyDescent="0.3">
      <c r="B7067" t="s">
        <v>6086</v>
      </c>
      <c r="C7067">
        <v>22.34</v>
      </c>
      <c r="D7067" t="s">
        <v>3750</v>
      </c>
      <c r="E7067">
        <v>5.57</v>
      </c>
      <c r="F7067" t="s">
        <v>3748</v>
      </c>
      <c r="G7067" t="s">
        <v>3740</v>
      </c>
      <c r="H7067" t="s">
        <v>3740</v>
      </c>
      <c r="I7067" t="s">
        <v>3740</v>
      </c>
      <c r="J7067">
        <v>1</v>
      </c>
      <c r="K7067" t="s">
        <v>3740</v>
      </c>
    </row>
    <row r="7068" spans="2:11" x14ac:dyDescent="0.3">
      <c r="B7068" t="s">
        <v>6087</v>
      </c>
      <c r="C7068">
        <v>17.7</v>
      </c>
      <c r="D7068" t="s">
        <v>3751</v>
      </c>
      <c r="E7068">
        <v>6.28</v>
      </c>
      <c r="F7068" t="s">
        <v>3747</v>
      </c>
      <c r="G7068" t="s">
        <v>3740</v>
      </c>
      <c r="H7068" t="s">
        <v>3740</v>
      </c>
      <c r="I7068" t="s">
        <v>3740</v>
      </c>
      <c r="J7068">
        <v>1</v>
      </c>
      <c r="K7068" t="s">
        <v>3740</v>
      </c>
    </row>
    <row r="7069" spans="2:11" x14ac:dyDescent="0.3">
      <c r="B7069" t="s">
        <v>6088</v>
      </c>
      <c r="C7069">
        <v>16.47</v>
      </c>
      <c r="D7069" t="s">
        <v>3751</v>
      </c>
      <c r="E7069">
        <v>6.35</v>
      </c>
      <c r="F7069" t="s">
        <v>3747</v>
      </c>
      <c r="G7069" t="s">
        <v>3740</v>
      </c>
      <c r="H7069" t="s">
        <v>3740</v>
      </c>
      <c r="I7069" t="s">
        <v>3741</v>
      </c>
      <c r="J7069">
        <v>1</v>
      </c>
      <c r="K7069" t="s">
        <v>3740</v>
      </c>
    </row>
    <row r="7070" spans="2:11" x14ac:dyDescent="0.3">
      <c r="B7070" t="s">
        <v>6089</v>
      </c>
      <c r="C7070">
        <v>17.600000000000001</v>
      </c>
      <c r="D7070" t="s">
        <v>3751</v>
      </c>
      <c r="E7070">
        <v>4.3899999999999997</v>
      </c>
      <c r="F7070" t="s">
        <v>3748</v>
      </c>
      <c r="G7070" t="s">
        <v>3740</v>
      </c>
      <c r="H7070" t="s">
        <v>3740</v>
      </c>
      <c r="I7070" t="s">
        <v>3740</v>
      </c>
      <c r="J7070">
        <v>1</v>
      </c>
      <c r="K7070" t="s">
        <v>3740</v>
      </c>
    </row>
    <row r="7071" spans="2:11" x14ac:dyDescent="0.3">
      <c r="B7071" t="s">
        <v>6090</v>
      </c>
      <c r="C7071">
        <v>17.579999999999998</v>
      </c>
      <c r="D7071" t="s">
        <v>3751</v>
      </c>
      <c r="E7071">
        <v>4.51</v>
      </c>
      <c r="F7071" t="s">
        <v>3748</v>
      </c>
      <c r="G7071" t="s">
        <v>3740</v>
      </c>
      <c r="H7071" t="s">
        <v>3740</v>
      </c>
      <c r="I7071" t="s">
        <v>3740</v>
      </c>
      <c r="J7071">
        <v>1</v>
      </c>
      <c r="K7071" t="s">
        <v>3740</v>
      </c>
    </row>
    <row r="7073" spans="2:13" ht="15.6" x14ac:dyDescent="0.3">
      <c r="B7073" s="32" t="s">
        <v>8461</v>
      </c>
    </row>
    <row r="7074" spans="2:13" ht="17.399999999999999" x14ac:dyDescent="0.3">
      <c r="B7074" s="32" t="s">
        <v>8462</v>
      </c>
    </row>
    <row r="7075" spans="2:13" ht="15.6" x14ac:dyDescent="0.3">
      <c r="B7075" s="16" t="s">
        <v>8463</v>
      </c>
    </row>
    <row r="7077" spans="2:13" x14ac:dyDescent="0.3">
      <c r="B7077" t="s">
        <v>3696</v>
      </c>
      <c r="C7077" t="s">
        <v>3697</v>
      </c>
      <c r="D7077" t="s">
        <v>3698</v>
      </c>
      <c r="E7077" t="s">
        <v>3699</v>
      </c>
      <c r="F7077" s="1" t="s">
        <v>3752</v>
      </c>
      <c r="G7077" s="1" t="s">
        <v>3753</v>
      </c>
      <c r="H7077" t="s">
        <v>3700</v>
      </c>
      <c r="I7077" t="s">
        <v>3755</v>
      </c>
      <c r="J7077" s="2" t="s">
        <v>3701</v>
      </c>
      <c r="K7077" t="s">
        <v>3702</v>
      </c>
      <c r="L7077" t="s">
        <v>3703</v>
      </c>
      <c r="M7077" t="s">
        <v>3704</v>
      </c>
    </row>
    <row r="7078" spans="2:13" x14ac:dyDescent="0.3">
      <c r="B7078" t="s">
        <v>6090</v>
      </c>
      <c r="C7078">
        <v>1992</v>
      </c>
      <c r="D7078" t="s">
        <v>3705</v>
      </c>
      <c r="E7078">
        <v>9</v>
      </c>
      <c r="F7078" s="1" t="str">
        <f>_xlfn.CONCAT(Hospitalisation_Details8[[#This Row],[date]],"-",Hospitalisation_Details8[[#This Row],[month]],"-",Hospitalisation_Details8[[#This Row],[year]])</f>
        <v>9-Jul-1992</v>
      </c>
      <c r="G7078" s="1" t="str">
        <f>TEXT(Hospitalisation_Details8[[#This Row],[Date of Birth]],"dd-mm-yy")</f>
        <v>09-07-92</v>
      </c>
      <c r="H7078">
        <v>0</v>
      </c>
      <c r="I7078">
        <f>DATEDIF(Hospitalisation_Details8[[#This Row],[Date of Birth2]],DATE(2023,6,8),"y")</f>
        <v>30</v>
      </c>
      <c r="J7078" s="2">
        <v>563.84</v>
      </c>
      <c r="K7078" t="s">
        <v>3706</v>
      </c>
      <c r="L7078" t="s">
        <v>3707</v>
      </c>
      <c r="M7078" t="s">
        <v>3708</v>
      </c>
    </row>
    <row r="7079" spans="2:13" x14ac:dyDescent="0.3">
      <c r="B7079" t="s">
        <v>6089</v>
      </c>
      <c r="C7079">
        <v>1992</v>
      </c>
      <c r="D7079" t="s">
        <v>3709</v>
      </c>
      <c r="E7079">
        <v>30</v>
      </c>
      <c r="F7079" s="1" t="str">
        <f>_xlfn.CONCAT(Hospitalisation_Details8[[#This Row],[date]],"-",Hospitalisation_Details8[[#This Row],[month]],"-",Hospitalisation_Details8[[#This Row],[year]])</f>
        <v>30-Nov-1992</v>
      </c>
      <c r="G7079" s="1" t="str">
        <f>TEXT(Hospitalisation_Details8[[#This Row],[Date of Birth]],"dd-mm-yy")</f>
        <v>30-11-92</v>
      </c>
      <c r="H7079">
        <v>0</v>
      </c>
      <c r="I7079">
        <f>DATEDIF(Hospitalisation_Details8[[#This Row],[Date of Birth2]],DATE(2023,6,8),"y")</f>
        <v>30</v>
      </c>
      <c r="J7079" s="2">
        <v>570.62</v>
      </c>
      <c r="K7079" t="s">
        <v>3706</v>
      </c>
      <c r="L7079" t="s">
        <v>3710</v>
      </c>
      <c r="M7079" t="s">
        <v>3708</v>
      </c>
    </row>
    <row r="7080" spans="2:13" x14ac:dyDescent="0.3">
      <c r="B7080" t="s">
        <v>6088</v>
      </c>
      <c r="C7080">
        <v>1993</v>
      </c>
      <c r="D7080" t="s">
        <v>3711</v>
      </c>
      <c r="E7080">
        <v>30</v>
      </c>
      <c r="F7080" s="1" t="str">
        <f>_xlfn.CONCAT(Hospitalisation_Details8[[#This Row],[date]],"-",Hospitalisation_Details8[[#This Row],[month]],"-",Hospitalisation_Details8[[#This Row],[year]])</f>
        <v>30-Jun-1993</v>
      </c>
      <c r="G7080" s="1" t="str">
        <f>TEXT(Hospitalisation_Details8[[#This Row],[Date of Birth]],"dd-mm-yy")</f>
        <v>30-06-93</v>
      </c>
      <c r="H7080">
        <v>0</v>
      </c>
      <c r="I7080">
        <f>DATEDIF(Hospitalisation_Details8[[#This Row],[Date of Birth2]],DATE(2023,6,8),"y")</f>
        <v>29</v>
      </c>
      <c r="J7080" s="2">
        <v>600</v>
      </c>
      <c r="K7080" t="s">
        <v>3706</v>
      </c>
      <c r="L7080" t="s">
        <v>3710</v>
      </c>
      <c r="M7080" t="s">
        <v>3708</v>
      </c>
    </row>
    <row r="7081" spans="2:13" x14ac:dyDescent="0.3">
      <c r="B7081" t="s">
        <v>6087</v>
      </c>
      <c r="C7081">
        <v>1992</v>
      </c>
      <c r="D7081" t="s">
        <v>3712</v>
      </c>
      <c r="E7081">
        <v>13</v>
      </c>
      <c r="F7081" s="1" t="str">
        <f>_xlfn.CONCAT(Hospitalisation_Details8[[#This Row],[date]],"-",Hospitalisation_Details8[[#This Row],[month]],"-",Hospitalisation_Details8[[#This Row],[year]])</f>
        <v>13-Sep-1992</v>
      </c>
      <c r="G7081" s="1" t="str">
        <f>TEXT(Hospitalisation_Details8[[#This Row],[Date of Birth]],"dd-mm-yy")</f>
        <v>13-09-92</v>
      </c>
      <c r="H7081">
        <v>0</v>
      </c>
      <c r="I7081">
        <f>DATEDIF(Hospitalisation_Details8[[#This Row],[Date of Birth2]],DATE(2023,6,8),"y")</f>
        <v>30</v>
      </c>
      <c r="J7081" s="2">
        <v>604.54</v>
      </c>
      <c r="K7081" t="s">
        <v>3707</v>
      </c>
      <c r="L7081" t="s">
        <v>3707</v>
      </c>
      <c r="M7081" t="s">
        <v>3708</v>
      </c>
    </row>
    <row r="7082" spans="2:13" x14ac:dyDescent="0.3">
      <c r="B7082" t="s">
        <v>6086</v>
      </c>
      <c r="C7082">
        <v>1998</v>
      </c>
      <c r="D7082" t="s">
        <v>3705</v>
      </c>
      <c r="E7082">
        <v>27</v>
      </c>
      <c r="F7082" s="1" t="str">
        <f>_xlfn.CONCAT(Hospitalisation_Details8[[#This Row],[date]],"-",Hospitalisation_Details8[[#This Row],[month]],"-",Hospitalisation_Details8[[#This Row],[year]])</f>
        <v>27-Jul-1998</v>
      </c>
      <c r="G7082" s="1" t="str">
        <f>TEXT(Hospitalisation_Details8[[#This Row],[Date of Birth]],"dd-mm-yy")</f>
        <v>27-07-98</v>
      </c>
      <c r="H7082">
        <v>0</v>
      </c>
      <c r="I7082">
        <f>DATEDIF(Hospitalisation_Details8[[#This Row],[Date of Birth2]],DATE(2023,6,8),"y")</f>
        <v>24</v>
      </c>
      <c r="J7082" s="2">
        <v>637.26</v>
      </c>
      <c r="K7082" t="s">
        <v>3707</v>
      </c>
      <c r="L7082" t="s">
        <v>3707</v>
      </c>
      <c r="M7082" t="s">
        <v>3708</v>
      </c>
    </row>
    <row r="7083" spans="2:13" x14ac:dyDescent="0.3">
      <c r="B7083" t="s">
        <v>6085</v>
      </c>
      <c r="C7083">
        <v>2001</v>
      </c>
      <c r="D7083" t="s">
        <v>3709</v>
      </c>
      <c r="E7083">
        <v>20</v>
      </c>
      <c r="F7083" s="1" t="str">
        <f>_xlfn.CONCAT(Hospitalisation_Details8[[#This Row],[date]],"-",Hospitalisation_Details8[[#This Row],[month]],"-",Hospitalisation_Details8[[#This Row],[year]])</f>
        <v>20-Nov-2001</v>
      </c>
      <c r="G7083" s="1" t="str">
        <f>TEXT(Hospitalisation_Details8[[#This Row],[Date of Birth]],"dd-mm-yy")</f>
        <v>20-11-01</v>
      </c>
      <c r="H7083">
        <v>0</v>
      </c>
      <c r="I7083">
        <f>DATEDIF(Hospitalisation_Details8[[#This Row],[Date of Birth2]],DATE(2023,6,8),"y")</f>
        <v>21</v>
      </c>
      <c r="J7083" s="2">
        <v>646.14</v>
      </c>
      <c r="K7083" t="s">
        <v>3707</v>
      </c>
      <c r="L7083" t="s">
        <v>3707</v>
      </c>
      <c r="M7083" t="s">
        <v>3713</v>
      </c>
    </row>
    <row r="7084" spans="2:13" x14ac:dyDescent="0.3">
      <c r="B7084" t="s">
        <v>6084</v>
      </c>
      <c r="C7084">
        <v>1993</v>
      </c>
      <c r="D7084" t="s">
        <v>3711</v>
      </c>
      <c r="E7084">
        <v>1</v>
      </c>
      <c r="F7084" s="1" t="str">
        <f>_xlfn.CONCAT(Hospitalisation_Details8[[#This Row],[date]],"-",Hospitalisation_Details8[[#This Row],[month]],"-",Hospitalisation_Details8[[#This Row],[year]])</f>
        <v>1-Jun-1993</v>
      </c>
      <c r="G7084" s="1" t="str">
        <f>TEXT(Hospitalisation_Details8[[#This Row],[Date of Birth]],"dd-mm-yy")</f>
        <v>01-06-93</v>
      </c>
      <c r="H7084">
        <v>0</v>
      </c>
      <c r="I7084">
        <f>DATEDIF(Hospitalisation_Details8[[#This Row],[Date of Birth2]],DATE(2023,6,8),"y")</f>
        <v>30</v>
      </c>
      <c r="J7084" s="2">
        <v>650</v>
      </c>
      <c r="K7084" t="s">
        <v>3707</v>
      </c>
      <c r="L7084" t="s">
        <v>3707</v>
      </c>
      <c r="M7084" t="s">
        <v>3708</v>
      </c>
    </row>
    <row r="7085" spans="2:13" x14ac:dyDescent="0.3">
      <c r="B7085" t="s">
        <v>6083</v>
      </c>
      <c r="C7085">
        <v>1995</v>
      </c>
      <c r="D7085" t="s">
        <v>3705</v>
      </c>
      <c r="E7085">
        <v>4</v>
      </c>
      <c r="F7085" s="1" t="str">
        <f>_xlfn.CONCAT(Hospitalisation_Details8[[#This Row],[date]],"-",Hospitalisation_Details8[[#This Row],[month]],"-",Hospitalisation_Details8[[#This Row],[year]])</f>
        <v>4-Jul-1995</v>
      </c>
      <c r="G7085" s="1" t="str">
        <f>TEXT(Hospitalisation_Details8[[#This Row],[Date of Birth]],"dd-mm-yy")</f>
        <v>04-07-95</v>
      </c>
      <c r="H7085">
        <v>0</v>
      </c>
      <c r="I7085">
        <f>DATEDIF(Hospitalisation_Details8[[#This Row],[Date of Birth2]],DATE(2023,6,8),"y")</f>
        <v>27</v>
      </c>
      <c r="J7085" s="2">
        <v>650</v>
      </c>
      <c r="K7085" t="s">
        <v>3707</v>
      </c>
      <c r="L7085" t="s">
        <v>3707</v>
      </c>
      <c r="M7085" t="s">
        <v>3708</v>
      </c>
    </row>
    <row r="7086" spans="2:13" x14ac:dyDescent="0.3">
      <c r="B7086" t="s">
        <v>6082</v>
      </c>
      <c r="C7086">
        <v>2002</v>
      </c>
      <c r="D7086" t="s">
        <v>3709</v>
      </c>
      <c r="E7086">
        <v>29</v>
      </c>
      <c r="F7086" s="1" t="str">
        <f>_xlfn.CONCAT(Hospitalisation_Details8[[#This Row],[date]],"-",Hospitalisation_Details8[[#This Row],[month]],"-",Hospitalisation_Details8[[#This Row],[year]])</f>
        <v>29-Nov-2002</v>
      </c>
      <c r="G7086" s="1" t="str">
        <f>TEXT(Hospitalisation_Details8[[#This Row],[Date of Birth]],"dd-mm-yy")</f>
        <v>29-11-02</v>
      </c>
      <c r="H7086">
        <v>0</v>
      </c>
      <c r="I7086">
        <f>DATEDIF(Hospitalisation_Details8[[#This Row],[Date of Birth2]],DATE(2023,6,8),"y")</f>
        <v>20</v>
      </c>
      <c r="J7086" s="2">
        <v>668</v>
      </c>
      <c r="K7086" t="s">
        <v>3707</v>
      </c>
      <c r="L7086" t="s">
        <v>3706</v>
      </c>
      <c r="M7086" t="s">
        <v>3713</v>
      </c>
    </row>
    <row r="7087" spans="2:13" x14ac:dyDescent="0.3">
      <c r="B7087" t="s">
        <v>6081</v>
      </c>
      <c r="C7087">
        <v>1997</v>
      </c>
      <c r="D7087" t="s">
        <v>3709</v>
      </c>
      <c r="E7087">
        <v>9</v>
      </c>
      <c r="F7087" s="1" t="str">
        <f>_xlfn.CONCAT(Hospitalisation_Details8[[#This Row],[date]],"-",Hospitalisation_Details8[[#This Row],[month]],"-",Hospitalisation_Details8[[#This Row],[year]])</f>
        <v>9-Nov-1997</v>
      </c>
      <c r="G7087" s="1" t="str">
        <f>TEXT(Hospitalisation_Details8[[#This Row],[Date of Birth]],"dd-mm-yy")</f>
        <v>09-11-97</v>
      </c>
      <c r="H7087">
        <v>0</v>
      </c>
      <c r="I7087">
        <f>DATEDIF(Hospitalisation_Details8[[#This Row],[Date of Birth2]],DATE(2023,6,8),"y")</f>
        <v>25</v>
      </c>
      <c r="J7087" s="2">
        <v>670</v>
      </c>
      <c r="K7087" t="s">
        <v>3707</v>
      </c>
      <c r="L7087" t="s">
        <v>3707</v>
      </c>
      <c r="M7087" t="s">
        <v>3708</v>
      </c>
    </row>
    <row r="7088" spans="2:13" x14ac:dyDescent="0.3">
      <c r="B7088" t="s">
        <v>6080</v>
      </c>
      <c r="C7088">
        <v>2001</v>
      </c>
      <c r="D7088" t="s">
        <v>3712</v>
      </c>
      <c r="E7088">
        <v>12</v>
      </c>
      <c r="F7088" s="1" t="str">
        <f>_xlfn.CONCAT(Hospitalisation_Details8[[#This Row],[date]],"-",Hospitalisation_Details8[[#This Row],[month]],"-",Hospitalisation_Details8[[#This Row],[year]])</f>
        <v>12-Sep-2001</v>
      </c>
      <c r="G7088" s="1" t="str">
        <f>TEXT(Hospitalisation_Details8[[#This Row],[Date of Birth]],"dd-mm-yy")</f>
        <v>12-09-01</v>
      </c>
      <c r="H7088">
        <v>0</v>
      </c>
      <c r="I7088">
        <f>DATEDIF(Hospitalisation_Details8[[#This Row],[Date of Birth2]],DATE(2023,6,8),"y")</f>
        <v>21</v>
      </c>
      <c r="J7088" s="2">
        <v>687.54</v>
      </c>
      <c r="K7088" t="s">
        <v>3707</v>
      </c>
      <c r="L7088" t="s">
        <v>3706</v>
      </c>
      <c r="M7088" t="s">
        <v>3708</v>
      </c>
    </row>
    <row r="7089" spans="2:13" x14ac:dyDescent="0.3">
      <c r="B7089" t="s">
        <v>6079</v>
      </c>
      <c r="C7089">
        <v>1999</v>
      </c>
      <c r="D7089" t="s">
        <v>3714</v>
      </c>
      <c r="E7089">
        <v>26</v>
      </c>
      <c r="F7089" s="1" t="str">
        <f>_xlfn.CONCAT(Hospitalisation_Details8[[#This Row],[date]],"-",Hospitalisation_Details8[[#This Row],[month]],"-",Hospitalisation_Details8[[#This Row],[year]])</f>
        <v>26-Dec-1999</v>
      </c>
      <c r="G7089" s="1" t="str">
        <f>TEXT(Hospitalisation_Details8[[#This Row],[Date of Birth]],"dd-mm-yy")</f>
        <v>26-12-99</v>
      </c>
      <c r="H7089">
        <v>0</v>
      </c>
      <c r="I7089">
        <f>DATEDIF(Hospitalisation_Details8[[#This Row],[Date of Birth2]],DATE(2023,6,8),"y")</f>
        <v>23</v>
      </c>
      <c r="J7089" s="2">
        <v>700</v>
      </c>
      <c r="K7089" t="s">
        <v>3706</v>
      </c>
      <c r="L7089" t="s">
        <v>3707</v>
      </c>
      <c r="M7089" t="s">
        <v>3708</v>
      </c>
    </row>
    <row r="7090" spans="2:13" x14ac:dyDescent="0.3">
      <c r="B7090" t="s">
        <v>6078</v>
      </c>
      <c r="C7090">
        <v>1999</v>
      </c>
      <c r="D7090" t="s">
        <v>3714</v>
      </c>
      <c r="E7090">
        <v>14</v>
      </c>
      <c r="F7090" s="1" t="str">
        <f>_xlfn.CONCAT(Hospitalisation_Details8[[#This Row],[date]],"-",Hospitalisation_Details8[[#This Row],[month]],"-",Hospitalisation_Details8[[#This Row],[year]])</f>
        <v>14-Dec-1999</v>
      </c>
      <c r="G7090" s="1" t="str">
        <f>TEXT(Hospitalisation_Details8[[#This Row],[Date of Birth]],"dd-mm-yy")</f>
        <v>14-12-99</v>
      </c>
      <c r="H7090">
        <v>0</v>
      </c>
      <c r="I7090">
        <f>DATEDIF(Hospitalisation_Details8[[#This Row],[Date of Birth2]],DATE(2023,6,8),"y")</f>
        <v>23</v>
      </c>
      <c r="J7090" s="2">
        <v>722.99</v>
      </c>
      <c r="K7090" t="s">
        <v>3707</v>
      </c>
      <c r="L7090" t="s">
        <v>3710</v>
      </c>
      <c r="M7090" t="s">
        <v>3708</v>
      </c>
    </row>
    <row r="7091" spans="2:13" x14ac:dyDescent="0.3">
      <c r="B7091" t="s">
        <v>6077</v>
      </c>
      <c r="C7091">
        <v>2002</v>
      </c>
      <c r="D7091" t="s">
        <v>3712</v>
      </c>
      <c r="E7091">
        <v>19</v>
      </c>
      <c r="F7091" s="1" t="str">
        <f>_xlfn.CONCAT(Hospitalisation_Details8[[#This Row],[date]],"-",Hospitalisation_Details8[[#This Row],[month]],"-",Hospitalisation_Details8[[#This Row],[year]])</f>
        <v>19-Sep-2002</v>
      </c>
      <c r="G7091" s="1" t="str">
        <f>TEXT(Hospitalisation_Details8[[#This Row],[Date of Birth]],"dd-mm-yy")</f>
        <v>19-09-02</v>
      </c>
      <c r="H7091">
        <v>0</v>
      </c>
      <c r="I7091">
        <f>DATEDIF(Hospitalisation_Details8[[#This Row],[Date of Birth2]],DATE(2023,6,8),"y")</f>
        <v>20</v>
      </c>
      <c r="J7091" s="2">
        <v>750</v>
      </c>
      <c r="K7091" t="s">
        <v>3707</v>
      </c>
      <c r="L7091" t="s">
        <v>3710</v>
      </c>
      <c r="M7091" t="s">
        <v>3713</v>
      </c>
    </row>
    <row r="7092" spans="2:13" x14ac:dyDescent="0.3">
      <c r="B7092" t="s">
        <v>6076</v>
      </c>
      <c r="C7092">
        <v>1993</v>
      </c>
      <c r="D7092" t="s">
        <v>3715</v>
      </c>
      <c r="E7092">
        <v>9</v>
      </c>
      <c r="F7092" s="1" t="str">
        <f>_xlfn.CONCAT(Hospitalisation_Details8[[#This Row],[date]],"-",Hospitalisation_Details8[[#This Row],[month]],"-",Hospitalisation_Details8[[#This Row],[year]])</f>
        <v>9-Aug-1993</v>
      </c>
      <c r="G7092" s="1" t="str">
        <f>TEXT(Hospitalisation_Details8[[#This Row],[Date of Birth]],"dd-mm-yy")</f>
        <v>09-08-93</v>
      </c>
      <c r="H7092">
        <v>0</v>
      </c>
      <c r="I7092">
        <f>DATEDIF(Hospitalisation_Details8[[#This Row],[Date of Birth2]],DATE(2023,6,8),"y")</f>
        <v>29</v>
      </c>
      <c r="J7092" s="2">
        <v>760</v>
      </c>
      <c r="K7092" t="s">
        <v>3707</v>
      </c>
      <c r="L7092" t="s">
        <v>3710</v>
      </c>
      <c r="M7092" t="s">
        <v>3708</v>
      </c>
    </row>
    <row r="7093" spans="2:13" x14ac:dyDescent="0.3">
      <c r="B7093" t="s">
        <v>6075</v>
      </c>
      <c r="C7093">
        <v>1996</v>
      </c>
      <c r="D7093" t="s">
        <v>3716</v>
      </c>
      <c r="E7093">
        <v>22</v>
      </c>
      <c r="F7093" s="1" t="str">
        <f>_xlfn.CONCAT(Hospitalisation_Details8[[#This Row],[date]],"-",Hospitalisation_Details8[[#This Row],[month]],"-",Hospitalisation_Details8[[#This Row],[year]])</f>
        <v>22-Oct-1996</v>
      </c>
      <c r="G7093" s="1" t="str">
        <f>TEXT(Hospitalisation_Details8[[#This Row],[Date of Birth]],"dd-mm-yy")</f>
        <v>22-10-96</v>
      </c>
      <c r="H7093">
        <v>0</v>
      </c>
      <c r="I7093">
        <f>DATEDIF(Hospitalisation_Details8[[#This Row],[Date of Birth2]],DATE(2023,6,8),"y")</f>
        <v>26</v>
      </c>
      <c r="J7093" s="2">
        <v>760</v>
      </c>
      <c r="K7093" t="s">
        <v>3707</v>
      </c>
      <c r="L7093" t="s">
        <v>3707</v>
      </c>
      <c r="M7093" t="s">
        <v>3708</v>
      </c>
    </row>
    <row r="7094" spans="2:13" x14ac:dyDescent="0.3">
      <c r="B7094" t="s">
        <v>6074</v>
      </c>
      <c r="C7094">
        <v>1993</v>
      </c>
      <c r="D7094" t="s">
        <v>3711</v>
      </c>
      <c r="E7094">
        <v>28</v>
      </c>
      <c r="F7094" s="1" t="str">
        <f>_xlfn.CONCAT(Hospitalisation_Details8[[#This Row],[date]],"-",Hospitalisation_Details8[[#This Row],[month]],"-",Hospitalisation_Details8[[#This Row],[year]])</f>
        <v>28-Jun-1993</v>
      </c>
      <c r="G7094" s="1" t="str">
        <f>TEXT(Hospitalisation_Details8[[#This Row],[Date of Birth]],"dd-mm-yy")</f>
        <v>28-06-93</v>
      </c>
      <c r="H7094">
        <v>0</v>
      </c>
      <c r="I7094">
        <f>DATEDIF(Hospitalisation_Details8[[#This Row],[Date of Birth2]],DATE(2023,6,8),"y")</f>
        <v>29</v>
      </c>
      <c r="J7094" s="2">
        <v>770</v>
      </c>
      <c r="K7094" t="s">
        <v>3707</v>
      </c>
      <c r="L7094" t="s">
        <v>3707</v>
      </c>
      <c r="M7094" t="s">
        <v>3708</v>
      </c>
    </row>
    <row r="7095" spans="2:13" x14ac:dyDescent="0.3">
      <c r="B7095" t="s">
        <v>6073</v>
      </c>
      <c r="C7095">
        <v>1996</v>
      </c>
      <c r="D7095" t="s">
        <v>3712</v>
      </c>
      <c r="E7095">
        <v>18</v>
      </c>
      <c r="F7095" s="1" t="str">
        <f>_xlfn.CONCAT(Hospitalisation_Details8[[#This Row],[date]],"-",Hospitalisation_Details8[[#This Row],[month]],"-",Hospitalisation_Details8[[#This Row],[year]])</f>
        <v>18-Sep-1996</v>
      </c>
      <c r="G7095" s="1" t="str">
        <f>TEXT(Hospitalisation_Details8[[#This Row],[Date of Birth]],"dd-mm-yy")</f>
        <v>18-09-96</v>
      </c>
      <c r="H7095">
        <v>0</v>
      </c>
      <c r="I7095">
        <f>DATEDIF(Hospitalisation_Details8[[#This Row],[Date of Birth2]],DATE(2023,6,8),"y")</f>
        <v>26</v>
      </c>
      <c r="J7095" s="2">
        <v>770.38</v>
      </c>
      <c r="K7095" t="s">
        <v>3707</v>
      </c>
      <c r="L7095" t="s">
        <v>3706</v>
      </c>
      <c r="M7095" t="s">
        <v>3713</v>
      </c>
    </row>
    <row r="7096" spans="2:13" x14ac:dyDescent="0.3">
      <c r="B7096" t="s">
        <v>6072</v>
      </c>
      <c r="C7096">
        <v>1995</v>
      </c>
      <c r="D7096" t="s">
        <v>3714</v>
      </c>
      <c r="E7096">
        <v>7</v>
      </c>
      <c r="F7096" s="1" t="str">
        <f>_xlfn.CONCAT(Hospitalisation_Details8[[#This Row],[date]],"-",Hospitalisation_Details8[[#This Row],[month]],"-",Hospitalisation_Details8[[#This Row],[year]])</f>
        <v>7-Dec-1995</v>
      </c>
      <c r="G7096" s="1" t="str">
        <f>TEXT(Hospitalisation_Details8[[#This Row],[Date of Birth]],"dd-mm-yy")</f>
        <v>07-12-95</v>
      </c>
      <c r="H7096">
        <v>0</v>
      </c>
      <c r="I7096">
        <f>DATEDIF(Hospitalisation_Details8[[#This Row],[Date of Birth2]],DATE(2023,6,8),"y")</f>
        <v>27</v>
      </c>
      <c r="J7096" s="2">
        <v>773.54</v>
      </c>
      <c r="K7096" t="s">
        <v>3707</v>
      </c>
      <c r="L7096" t="s">
        <v>3706</v>
      </c>
      <c r="M7096" t="s">
        <v>3708</v>
      </c>
    </row>
    <row r="7097" spans="2:13" x14ac:dyDescent="0.3">
      <c r="B7097" t="s">
        <v>6071</v>
      </c>
      <c r="C7097">
        <v>2004</v>
      </c>
      <c r="D7097" t="s">
        <v>3716</v>
      </c>
      <c r="E7097">
        <v>7</v>
      </c>
      <c r="F7097" s="1" t="str">
        <f>_xlfn.CONCAT(Hospitalisation_Details8[[#This Row],[date]],"-",Hospitalisation_Details8[[#This Row],[month]],"-",Hospitalisation_Details8[[#This Row],[year]])</f>
        <v>7-Oct-2004</v>
      </c>
      <c r="G7097" s="1" t="str">
        <f>TEXT(Hospitalisation_Details8[[#This Row],[Date of Birth]],"dd-mm-yy")</f>
        <v>07-10-04</v>
      </c>
      <c r="H7097">
        <v>0</v>
      </c>
      <c r="I7097">
        <f>DATEDIF(Hospitalisation_Details8[[#This Row],[Date of Birth2]],DATE(2023,6,8),"y")</f>
        <v>18</v>
      </c>
      <c r="J7097" s="2">
        <v>830.52</v>
      </c>
      <c r="K7097" t="s">
        <v>3707</v>
      </c>
      <c r="L7097" t="s">
        <v>3706</v>
      </c>
      <c r="M7097" t="s">
        <v>3717</v>
      </c>
    </row>
    <row r="7098" spans="2:13" x14ac:dyDescent="0.3">
      <c r="B7098" t="s">
        <v>6070</v>
      </c>
      <c r="C7098">
        <v>2000</v>
      </c>
      <c r="D7098" t="s">
        <v>3709</v>
      </c>
      <c r="E7098">
        <v>18</v>
      </c>
      <c r="F7098" s="1" t="str">
        <f>_xlfn.CONCAT(Hospitalisation_Details8[[#This Row],[date]],"-",Hospitalisation_Details8[[#This Row],[month]],"-",Hospitalisation_Details8[[#This Row],[year]])</f>
        <v>18-Nov-2000</v>
      </c>
      <c r="G7098" s="1" t="str">
        <f>TEXT(Hospitalisation_Details8[[#This Row],[Date of Birth]],"dd-mm-yy")</f>
        <v>18-11-00</v>
      </c>
      <c r="H7098">
        <v>0</v>
      </c>
      <c r="I7098">
        <f>DATEDIF(Hospitalisation_Details8[[#This Row],[Date of Birth2]],DATE(2023,6,8),"y")</f>
        <v>22</v>
      </c>
      <c r="J7098" s="2">
        <v>865.41</v>
      </c>
      <c r="K7098" t="s">
        <v>3707</v>
      </c>
      <c r="L7098" t="s">
        <v>3710</v>
      </c>
      <c r="M7098" t="s">
        <v>3708</v>
      </c>
    </row>
    <row r="7099" spans="2:13" x14ac:dyDescent="0.3">
      <c r="B7099" t="s">
        <v>6069</v>
      </c>
      <c r="C7099">
        <v>1993</v>
      </c>
      <c r="D7099" t="s">
        <v>3709</v>
      </c>
      <c r="E7099">
        <v>27</v>
      </c>
      <c r="F7099" s="1" t="str">
        <f>_xlfn.CONCAT(Hospitalisation_Details8[[#This Row],[date]],"-",Hospitalisation_Details8[[#This Row],[month]],"-",Hospitalisation_Details8[[#This Row],[year]])</f>
        <v>27-Nov-1993</v>
      </c>
      <c r="G7099" s="1" t="str">
        <f>TEXT(Hospitalisation_Details8[[#This Row],[Date of Birth]],"dd-mm-yy")</f>
        <v>27-11-93</v>
      </c>
      <c r="H7099">
        <v>0</v>
      </c>
      <c r="I7099">
        <f>DATEDIF(Hospitalisation_Details8[[#This Row],[Date of Birth2]],DATE(2023,6,8),"y")</f>
        <v>29</v>
      </c>
      <c r="J7099" s="2">
        <v>896.21</v>
      </c>
      <c r="K7099" t="s">
        <v>3707</v>
      </c>
      <c r="L7099" t="s">
        <v>3710</v>
      </c>
      <c r="M7099" t="s">
        <v>3708</v>
      </c>
    </row>
    <row r="7100" spans="2:13" x14ac:dyDescent="0.3">
      <c r="B7100" t="s">
        <v>6068</v>
      </c>
      <c r="C7100">
        <v>1994</v>
      </c>
      <c r="D7100" t="s">
        <v>3716</v>
      </c>
      <c r="E7100">
        <v>30</v>
      </c>
      <c r="F7100" s="1" t="str">
        <f>_xlfn.CONCAT(Hospitalisation_Details8[[#This Row],[date]],"-",Hospitalisation_Details8[[#This Row],[month]],"-",Hospitalisation_Details8[[#This Row],[year]])</f>
        <v>30-Oct-1994</v>
      </c>
      <c r="G7100" s="1" t="str">
        <f>TEXT(Hospitalisation_Details8[[#This Row],[Date of Birth]],"dd-mm-yy")</f>
        <v>30-10-94</v>
      </c>
      <c r="H7100">
        <v>0</v>
      </c>
      <c r="I7100">
        <f>DATEDIF(Hospitalisation_Details8[[#This Row],[Date of Birth2]],DATE(2023,6,8),"y")</f>
        <v>28</v>
      </c>
      <c r="J7100" s="2">
        <v>915.07</v>
      </c>
      <c r="K7100" t="s">
        <v>3707</v>
      </c>
      <c r="L7100" t="s">
        <v>3710</v>
      </c>
      <c r="M7100" t="s">
        <v>3708</v>
      </c>
    </row>
    <row r="7101" spans="2:13" x14ac:dyDescent="0.3">
      <c r="B7101" t="s">
        <v>6067</v>
      </c>
      <c r="C7101">
        <v>1995</v>
      </c>
      <c r="D7101" t="s">
        <v>3716</v>
      </c>
      <c r="E7101">
        <v>28</v>
      </c>
      <c r="F7101" s="1" t="str">
        <f>_xlfn.CONCAT(Hospitalisation_Details8[[#This Row],[date]],"-",Hospitalisation_Details8[[#This Row],[month]],"-",Hospitalisation_Details8[[#This Row],[year]])</f>
        <v>28-Oct-1995</v>
      </c>
      <c r="G7101" s="1" t="str">
        <f>TEXT(Hospitalisation_Details8[[#This Row],[Date of Birth]],"dd-mm-yy")</f>
        <v>28-10-95</v>
      </c>
      <c r="H7101">
        <v>0</v>
      </c>
      <c r="I7101">
        <f>DATEDIF(Hospitalisation_Details8[[#This Row],[Date of Birth2]],DATE(2023,6,8),"y")</f>
        <v>27</v>
      </c>
      <c r="J7101" s="2">
        <v>928.59</v>
      </c>
      <c r="K7101" t="s">
        <v>3707</v>
      </c>
      <c r="L7101" t="s">
        <v>3710</v>
      </c>
      <c r="M7101" t="s">
        <v>3708</v>
      </c>
    </row>
    <row r="7102" spans="2:13" x14ac:dyDescent="0.3">
      <c r="B7102" t="s">
        <v>6066</v>
      </c>
      <c r="C7102">
        <v>2001</v>
      </c>
      <c r="D7102" t="s">
        <v>3715</v>
      </c>
      <c r="E7102">
        <v>19</v>
      </c>
      <c r="F7102" s="1" t="str">
        <f>_xlfn.CONCAT(Hospitalisation_Details8[[#This Row],[date]],"-",Hospitalisation_Details8[[#This Row],[month]],"-",Hospitalisation_Details8[[#This Row],[year]])</f>
        <v>19-Aug-2001</v>
      </c>
      <c r="G7102" s="1" t="str">
        <f>TEXT(Hospitalisation_Details8[[#This Row],[Date of Birth]],"dd-mm-yy")</f>
        <v>19-08-01</v>
      </c>
      <c r="H7102">
        <v>0</v>
      </c>
      <c r="I7102">
        <f>DATEDIF(Hospitalisation_Details8[[#This Row],[Date of Birth2]],DATE(2023,6,8),"y")</f>
        <v>21</v>
      </c>
      <c r="J7102" s="2">
        <v>964.71</v>
      </c>
      <c r="K7102" t="s">
        <v>3707</v>
      </c>
      <c r="L7102" t="s">
        <v>3706</v>
      </c>
      <c r="M7102" t="s">
        <v>3708</v>
      </c>
    </row>
    <row r="7103" spans="2:13" x14ac:dyDescent="0.3">
      <c r="B7103" t="s">
        <v>6065</v>
      </c>
      <c r="C7103">
        <v>1994</v>
      </c>
      <c r="D7103" t="s">
        <v>3709</v>
      </c>
      <c r="E7103">
        <v>22</v>
      </c>
      <c r="F7103" s="1" t="str">
        <f>_xlfn.CONCAT(Hospitalisation_Details8[[#This Row],[date]],"-",Hospitalisation_Details8[[#This Row],[month]],"-",Hospitalisation_Details8[[#This Row],[year]])</f>
        <v>22-Nov-1994</v>
      </c>
      <c r="G7103" s="1" t="str">
        <f>TEXT(Hospitalisation_Details8[[#This Row],[Date of Birth]],"dd-mm-yy")</f>
        <v>22-11-94</v>
      </c>
      <c r="H7103">
        <v>0</v>
      </c>
      <c r="I7103">
        <f>DATEDIF(Hospitalisation_Details8[[#This Row],[Date of Birth2]],DATE(2023,6,8),"y")</f>
        <v>28</v>
      </c>
      <c r="J7103" s="2">
        <v>1006.65</v>
      </c>
      <c r="K7103" t="s">
        <v>3707</v>
      </c>
      <c r="L7103" t="s">
        <v>3706</v>
      </c>
      <c r="M7103" t="s">
        <v>3708</v>
      </c>
    </row>
    <row r="7104" spans="2:13" x14ac:dyDescent="0.3">
      <c r="B7104" t="s">
        <v>6064</v>
      </c>
      <c r="C7104">
        <v>2000</v>
      </c>
      <c r="D7104" t="s">
        <v>3716</v>
      </c>
      <c r="E7104">
        <v>9</v>
      </c>
      <c r="F7104" s="1" t="str">
        <f>_xlfn.CONCAT(Hospitalisation_Details8[[#This Row],[date]],"-",Hospitalisation_Details8[[#This Row],[month]],"-",Hospitalisation_Details8[[#This Row],[year]])</f>
        <v>9-Oct-2000</v>
      </c>
      <c r="G7104" s="1" t="str">
        <f>TEXT(Hospitalisation_Details8[[#This Row],[Date of Birth]],"dd-mm-yy")</f>
        <v>09-10-00</v>
      </c>
      <c r="H7104">
        <v>0</v>
      </c>
      <c r="I7104">
        <f>DATEDIF(Hospitalisation_Details8[[#This Row],[Date of Birth2]],DATE(2023,6,8),"y")</f>
        <v>22</v>
      </c>
      <c r="J7104" s="2">
        <v>1012</v>
      </c>
      <c r="K7104" t="s">
        <v>3707</v>
      </c>
      <c r="L7104" t="s">
        <v>3706</v>
      </c>
      <c r="M7104" t="s">
        <v>3708</v>
      </c>
    </row>
    <row r="7105" spans="2:13" x14ac:dyDescent="0.3">
      <c r="B7105" t="s">
        <v>6063</v>
      </c>
      <c r="C7105">
        <v>1999</v>
      </c>
      <c r="D7105" t="s">
        <v>3715</v>
      </c>
      <c r="E7105">
        <v>5</v>
      </c>
      <c r="F7105" s="1" t="str">
        <f>_xlfn.CONCAT(Hospitalisation_Details8[[#This Row],[date]],"-",Hospitalisation_Details8[[#This Row],[month]],"-",Hospitalisation_Details8[[#This Row],[year]])</f>
        <v>5-Aug-1999</v>
      </c>
      <c r="G7105" s="1" t="str">
        <f>TEXT(Hospitalisation_Details8[[#This Row],[Date of Birth]],"dd-mm-yy")</f>
        <v>05-08-99</v>
      </c>
      <c r="H7105">
        <v>0</v>
      </c>
      <c r="I7105">
        <f>DATEDIF(Hospitalisation_Details8[[#This Row],[Date of Birth2]],DATE(2023,6,8),"y")</f>
        <v>23</v>
      </c>
      <c r="J7105" s="2">
        <v>1019</v>
      </c>
      <c r="K7105" t="s">
        <v>3707</v>
      </c>
      <c r="L7105" t="s">
        <v>3706</v>
      </c>
      <c r="M7105" t="s">
        <v>3708</v>
      </c>
    </row>
    <row r="7106" spans="2:13" x14ac:dyDescent="0.3">
      <c r="B7106" t="s">
        <v>6062</v>
      </c>
      <c r="C7106">
        <v>1995</v>
      </c>
      <c r="D7106" t="s">
        <v>3716</v>
      </c>
      <c r="E7106">
        <v>5</v>
      </c>
      <c r="F7106" s="1" t="str">
        <f>_xlfn.CONCAT(Hospitalisation_Details8[[#This Row],[date]],"-",Hospitalisation_Details8[[#This Row],[month]],"-",Hospitalisation_Details8[[#This Row],[year]])</f>
        <v>5-Oct-1995</v>
      </c>
      <c r="G7106" s="1" t="str">
        <f>TEXT(Hospitalisation_Details8[[#This Row],[Date of Birth]],"dd-mm-yy")</f>
        <v>05-10-95</v>
      </c>
      <c r="H7106">
        <v>0</v>
      </c>
      <c r="I7106">
        <f>DATEDIF(Hospitalisation_Details8[[#This Row],[Date of Birth2]],DATE(2023,6,8),"y")</f>
        <v>27</v>
      </c>
      <c r="J7106" s="2">
        <v>1033.74</v>
      </c>
      <c r="K7106" t="s">
        <v>3707</v>
      </c>
      <c r="L7106" t="s">
        <v>3710</v>
      </c>
      <c r="M7106" t="s">
        <v>3708</v>
      </c>
    </row>
    <row r="7107" spans="2:13" x14ac:dyDescent="0.3">
      <c r="B7107" t="s">
        <v>6061</v>
      </c>
      <c r="C7107">
        <v>1994</v>
      </c>
      <c r="D7107" t="s">
        <v>3709</v>
      </c>
      <c r="E7107">
        <v>17</v>
      </c>
      <c r="F7107" s="1" t="str">
        <f>_xlfn.CONCAT(Hospitalisation_Details8[[#This Row],[date]],"-",Hospitalisation_Details8[[#This Row],[month]],"-",Hospitalisation_Details8[[#This Row],[year]])</f>
        <v>17-Nov-1994</v>
      </c>
      <c r="G7107" s="1" t="str">
        <f>TEXT(Hospitalisation_Details8[[#This Row],[Date of Birth]],"dd-mm-yy")</f>
        <v>17-11-94</v>
      </c>
      <c r="H7107">
        <v>0</v>
      </c>
      <c r="I7107">
        <f>DATEDIF(Hospitalisation_Details8[[#This Row],[Date of Birth2]],DATE(2023,6,8),"y")</f>
        <v>28</v>
      </c>
      <c r="J7107" s="2">
        <v>1044</v>
      </c>
      <c r="K7107" t="s">
        <v>3707</v>
      </c>
      <c r="L7107" t="s">
        <v>3706</v>
      </c>
      <c r="M7107" t="s">
        <v>3708</v>
      </c>
    </row>
    <row r="7108" spans="2:13" x14ac:dyDescent="0.3">
      <c r="B7108" t="s">
        <v>6060</v>
      </c>
      <c r="C7108">
        <v>2002</v>
      </c>
      <c r="D7108" t="s">
        <v>3705</v>
      </c>
      <c r="E7108">
        <v>20</v>
      </c>
      <c r="F7108" s="1" t="str">
        <f>_xlfn.CONCAT(Hospitalisation_Details8[[#This Row],[date]],"-",Hospitalisation_Details8[[#This Row],[month]],"-",Hospitalisation_Details8[[#This Row],[year]])</f>
        <v>20-Jul-2002</v>
      </c>
      <c r="G7108" s="1" t="str">
        <f>TEXT(Hospitalisation_Details8[[#This Row],[Date of Birth]],"dd-mm-yy")</f>
        <v>20-07-02</v>
      </c>
      <c r="H7108">
        <v>0</v>
      </c>
      <c r="I7108">
        <f>DATEDIF(Hospitalisation_Details8[[#This Row],[Date of Birth2]],DATE(2023,6,8),"y")</f>
        <v>20</v>
      </c>
      <c r="J7108" s="2">
        <v>1047</v>
      </c>
      <c r="K7108" t="s">
        <v>3707</v>
      </c>
      <c r="L7108" t="s">
        <v>3710</v>
      </c>
      <c r="M7108" t="s">
        <v>3708</v>
      </c>
    </row>
    <row r="7109" spans="2:13" x14ac:dyDescent="0.3">
      <c r="B7109" t="s">
        <v>6059</v>
      </c>
      <c r="C7109">
        <v>2002</v>
      </c>
      <c r="D7109" t="s">
        <v>3705</v>
      </c>
      <c r="E7109">
        <v>1</v>
      </c>
      <c r="F7109" s="1" t="str">
        <f>_xlfn.CONCAT(Hospitalisation_Details8[[#This Row],[date]],"-",Hospitalisation_Details8[[#This Row],[month]],"-",Hospitalisation_Details8[[#This Row],[year]])</f>
        <v>1-Jul-2002</v>
      </c>
      <c r="G7109" s="1" t="str">
        <f>TEXT(Hospitalisation_Details8[[#This Row],[Date of Birth]],"dd-mm-yy")</f>
        <v>01-07-02</v>
      </c>
      <c r="H7109">
        <v>0</v>
      </c>
      <c r="I7109">
        <f>DATEDIF(Hospitalisation_Details8[[#This Row],[Date of Birth2]],DATE(2023,6,8),"y")</f>
        <v>20</v>
      </c>
      <c r="J7109" s="2">
        <v>1049</v>
      </c>
      <c r="K7109" t="s">
        <v>3707</v>
      </c>
      <c r="L7109" t="s">
        <v>3706</v>
      </c>
      <c r="M7109" t="s">
        <v>3713</v>
      </c>
    </row>
    <row r="7110" spans="2:13" x14ac:dyDescent="0.3">
      <c r="B7110" t="s">
        <v>6058</v>
      </c>
      <c r="C7110">
        <v>1995</v>
      </c>
      <c r="D7110" t="s">
        <v>3711</v>
      </c>
      <c r="E7110">
        <v>1</v>
      </c>
      <c r="F7110" s="1" t="str">
        <f>_xlfn.CONCAT(Hospitalisation_Details8[[#This Row],[date]],"-",Hospitalisation_Details8[[#This Row],[month]],"-",Hospitalisation_Details8[[#This Row],[year]])</f>
        <v>1-Jun-1995</v>
      </c>
      <c r="G7110" s="1" t="str">
        <f>TEXT(Hospitalisation_Details8[[#This Row],[Date of Birth]],"dd-mm-yy")</f>
        <v>01-06-95</v>
      </c>
      <c r="H7110">
        <v>0</v>
      </c>
      <c r="I7110">
        <f>DATEDIF(Hospitalisation_Details8[[#This Row],[Date of Birth2]],DATE(2023,6,8),"y")</f>
        <v>28</v>
      </c>
      <c r="J7110" s="2">
        <v>1056</v>
      </c>
      <c r="K7110" t="s">
        <v>3707</v>
      </c>
      <c r="L7110" t="s">
        <v>3706</v>
      </c>
      <c r="M7110" t="s">
        <v>3708</v>
      </c>
    </row>
    <row r="7111" spans="2:13" x14ac:dyDescent="0.3">
      <c r="B7111" t="s">
        <v>6057</v>
      </c>
      <c r="C7111">
        <v>1993</v>
      </c>
      <c r="D7111" t="s">
        <v>3712</v>
      </c>
      <c r="E7111">
        <v>28</v>
      </c>
      <c r="F7111" s="1" t="str">
        <f>_xlfn.CONCAT(Hospitalisation_Details8[[#This Row],[date]],"-",Hospitalisation_Details8[[#This Row],[month]],"-",Hospitalisation_Details8[[#This Row],[year]])</f>
        <v>28-Sep-1993</v>
      </c>
      <c r="G7111" s="1" t="str">
        <f>TEXT(Hospitalisation_Details8[[#This Row],[Date of Birth]],"dd-mm-yy")</f>
        <v>28-09-93</v>
      </c>
      <c r="H7111">
        <v>0</v>
      </c>
      <c r="I7111">
        <f>DATEDIF(Hospitalisation_Details8[[#This Row],[Date of Birth2]],DATE(2023,6,8),"y")</f>
        <v>29</v>
      </c>
      <c r="J7111" s="2">
        <v>1068</v>
      </c>
      <c r="K7111" t="s">
        <v>3707</v>
      </c>
      <c r="L7111" t="s">
        <v>3710</v>
      </c>
      <c r="M7111" t="s">
        <v>3708</v>
      </c>
    </row>
    <row r="7112" spans="2:13" x14ac:dyDescent="0.3">
      <c r="B7112" t="s">
        <v>6056</v>
      </c>
      <c r="C7112">
        <v>2004</v>
      </c>
      <c r="D7112" t="s">
        <v>3715</v>
      </c>
      <c r="E7112">
        <v>24</v>
      </c>
      <c r="F7112" s="1" t="str">
        <f>_xlfn.CONCAT(Hospitalisation_Details8[[#This Row],[date]],"-",Hospitalisation_Details8[[#This Row],[month]],"-",Hospitalisation_Details8[[#This Row],[year]])</f>
        <v>24-Aug-2004</v>
      </c>
      <c r="G7112" s="1" t="str">
        <f>TEXT(Hospitalisation_Details8[[#This Row],[Date of Birth]],"dd-mm-yy")</f>
        <v>24-08-04</v>
      </c>
      <c r="H7112">
        <v>0</v>
      </c>
      <c r="I7112">
        <f>DATEDIF(Hospitalisation_Details8[[#This Row],[Date of Birth2]],DATE(2023,6,8),"y")</f>
        <v>18</v>
      </c>
      <c r="J7112" s="2">
        <v>1070</v>
      </c>
      <c r="K7112" t="s">
        <v>3707</v>
      </c>
      <c r="L7112" t="s">
        <v>3707</v>
      </c>
      <c r="M7112" t="s">
        <v>3708</v>
      </c>
    </row>
    <row r="7113" spans="2:13" x14ac:dyDescent="0.3">
      <c r="B7113" t="s">
        <v>6055</v>
      </c>
      <c r="C7113">
        <v>1997</v>
      </c>
      <c r="D7113" t="s">
        <v>3715</v>
      </c>
      <c r="E7113">
        <v>13</v>
      </c>
      <c r="F7113" s="1" t="str">
        <f>_xlfn.CONCAT(Hospitalisation_Details8[[#This Row],[date]],"-",Hospitalisation_Details8[[#This Row],[month]],"-",Hospitalisation_Details8[[#This Row],[year]])</f>
        <v>13-Aug-1997</v>
      </c>
      <c r="G7113" s="1" t="str">
        <f>TEXT(Hospitalisation_Details8[[#This Row],[Date of Birth]],"dd-mm-yy")</f>
        <v>13-08-97</v>
      </c>
      <c r="H7113">
        <v>0</v>
      </c>
      <c r="I7113">
        <f>DATEDIF(Hospitalisation_Details8[[#This Row],[Date of Birth2]],DATE(2023,6,8),"y")</f>
        <v>25</v>
      </c>
      <c r="J7113" s="2">
        <v>1071</v>
      </c>
      <c r="K7113" t="s">
        <v>3707</v>
      </c>
      <c r="L7113" t="s">
        <v>3707</v>
      </c>
      <c r="M7113" t="s">
        <v>3708</v>
      </c>
    </row>
    <row r="7114" spans="2:13" x14ac:dyDescent="0.3">
      <c r="B7114" t="s">
        <v>6054</v>
      </c>
      <c r="C7114">
        <v>1998</v>
      </c>
      <c r="D7114" t="s">
        <v>3714</v>
      </c>
      <c r="E7114">
        <v>26</v>
      </c>
      <c r="F7114" s="1" t="str">
        <f>_xlfn.CONCAT(Hospitalisation_Details8[[#This Row],[date]],"-",Hospitalisation_Details8[[#This Row],[month]],"-",Hospitalisation_Details8[[#This Row],[year]])</f>
        <v>26-Dec-1998</v>
      </c>
      <c r="G7114" s="1" t="str">
        <f>TEXT(Hospitalisation_Details8[[#This Row],[Date of Birth]],"dd-mm-yy")</f>
        <v>26-12-98</v>
      </c>
      <c r="H7114">
        <v>0</v>
      </c>
      <c r="I7114">
        <f>DATEDIF(Hospitalisation_Details8[[#This Row],[Date of Birth2]],DATE(2023,6,8),"y")</f>
        <v>24</v>
      </c>
      <c r="J7114" s="2">
        <v>1082</v>
      </c>
      <c r="K7114" t="s">
        <v>3707</v>
      </c>
      <c r="L7114" t="s">
        <v>3706</v>
      </c>
      <c r="M7114" t="s">
        <v>3708</v>
      </c>
    </row>
    <row r="7115" spans="2:13" x14ac:dyDescent="0.3">
      <c r="B7115" t="s">
        <v>6053</v>
      </c>
      <c r="C7115">
        <v>2002</v>
      </c>
      <c r="D7115" t="s">
        <v>3715</v>
      </c>
      <c r="E7115">
        <v>13</v>
      </c>
      <c r="F7115" s="1" t="str">
        <f>_xlfn.CONCAT(Hospitalisation_Details8[[#This Row],[date]],"-",Hospitalisation_Details8[[#This Row],[month]],"-",Hospitalisation_Details8[[#This Row],[year]])</f>
        <v>13-Aug-2002</v>
      </c>
      <c r="G7115" s="1" t="str">
        <f>TEXT(Hospitalisation_Details8[[#This Row],[Date of Birth]],"dd-mm-yy")</f>
        <v>13-08-02</v>
      </c>
      <c r="H7115">
        <v>0</v>
      </c>
      <c r="I7115">
        <f>DATEDIF(Hospitalisation_Details8[[#This Row],[Date of Birth2]],DATE(2023,6,8),"y")</f>
        <v>20</v>
      </c>
      <c r="J7115" s="2">
        <v>1086</v>
      </c>
      <c r="K7115" t="s">
        <v>3707</v>
      </c>
      <c r="L7115" t="s">
        <v>3707</v>
      </c>
      <c r="M7115" t="s">
        <v>3708</v>
      </c>
    </row>
    <row r="7116" spans="2:13" x14ac:dyDescent="0.3">
      <c r="B7116" t="s">
        <v>6052</v>
      </c>
      <c r="C7116">
        <v>2004</v>
      </c>
      <c r="D7116" t="s">
        <v>3709</v>
      </c>
      <c r="E7116">
        <v>12</v>
      </c>
      <c r="F7116" s="1" t="str">
        <f>_xlfn.CONCAT(Hospitalisation_Details8[[#This Row],[date]],"-",Hospitalisation_Details8[[#This Row],[month]],"-",Hospitalisation_Details8[[#This Row],[year]])</f>
        <v>12-Nov-2004</v>
      </c>
      <c r="G7116" s="1" t="str">
        <f>TEXT(Hospitalisation_Details8[[#This Row],[Date of Birth]],"dd-mm-yy")</f>
        <v>12-11-04</v>
      </c>
      <c r="H7116">
        <v>0</v>
      </c>
      <c r="I7116">
        <f>DATEDIF(Hospitalisation_Details8[[#This Row],[Date of Birth2]],DATE(2023,6,8),"y")</f>
        <v>18</v>
      </c>
      <c r="J7116" s="2">
        <v>1121.8699999999999</v>
      </c>
      <c r="K7116" t="s">
        <v>3707</v>
      </c>
      <c r="L7116" t="s">
        <v>3710</v>
      </c>
      <c r="M7116" t="s">
        <v>3708</v>
      </c>
    </row>
    <row r="7117" spans="2:13" x14ac:dyDescent="0.3">
      <c r="B7117" t="s">
        <v>6051</v>
      </c>
      <c r="C7117">
        <v>2004</v>
      </c>
      <c r="D7117" t="s">
        <v>3711</v>
      </c>
      <c r="E7117">
        <v>14</v>
      </c>
      <c r="F7117" s="1" t="str">
        <f>_xlfn.CONCAT(Hospitalisation_Details8[[#This Row],[date]],"-",Hospitalisation_Details8[[#This Row],[month]],"-",Hospitalisation_Details8[[#This Row],[year]])</f>
        <v>14-Jun-2004</v>
      </c>
      <c r="G7117" s="1" t="str">
        <f>TEXT(Hospitalisation_Details8[[#This Row],[Date of Birth]],"dd-mm-yy")</f>
        <v>14-06-04</v>
      </c>
      <c r="H7117">
        <v>0</v>
      </c>
      <c r="I7117">
        <f>DATEDIF(Hospitalisation_Details8[[#This Row],[Date of Birth2]],DATE(2023,6,8),"y")</f>
        <v>18</v>
      </c>
      <c r="J7117" s="2">
        <v>1131.51</v>
      </c>
      <c r="K7117" t="s">
        <v>3707</v>
      </c>
      <c r="L7117" t="s">
        <v>3710</v>
      </c>
      <c r="M7117" t="s">
        <v>3708</v>
      </c>
    </row>
    <row r="7118" spans="2:13" x14ac:dyDescent="0.3">
      <c r="B7118" t="s">
        <v>6050</v>
      </c>
      <c r="C7118">
        <v>2002</v>
      </c>
      <c r="D7118" t="s">
        <v>3705</v>
      </c>
      <c r="E7118">
        <v>19</v>
      </c>
      <c r="F7118" s="1" t="str">
        <f>_xlfn.CONCAT(Hospitalisation_Details8[[#This Row],[date]],"-",Hospitalisation_Details8[[#This Row],[month]],"-",Hospitalisation_Details8[[#This Row],[year]])</f>
        <v>19-Jul-2002</v>
      </c>
      <c r="G7118" s="1" t="str">
        <f>TEXT(Hospitalisation_Details8[[#This Row],[Date of Birth]],"dd-mm-yy")</f>
        <v>19-07-02</v>
      </c>
      <c r="H7118">
        <v>0</v>
      </c>
      <c r="I7118">
        <f>DATEDIF(Hospitalisation_Details8[[#This Row],[Date of Birth2]],DATE(2023,6,8),"y")</f>
        <v>20</v>
      </c>
      <c r="J7118" s="2">
        <v>1132</v>
      </c>
      <c r="K7118" t="s">
        <v>3707</v>
      </c>
      <c r="L7118" t="s">
        <v>3710</v>
      </c>
      <c r="M7118" t="s">
        <v>3708</v>
      </c>
    </row>
    <row r="7119" spans="2:13" x14ac:dyDescent="0.3">
      <c r="B7119" t="s">
        <v>6049</v>
      </c>
      <c r="C7119">
        <v>2004</v>
      </c>
      <c r="D7119" t="s">
        <v>3716</v>
      </c>
      <c r="E7119">
        <v>6</v>
      </c>
      <c r="F7119" s="1" t="str">
        <f>_xlfn.CONCAT(Hospitalisation_Details8[[#This Row],[date]],"-",Hospitalisation_Details8[[#This Row],[month]],"-",Hospitalisation_Details8[[#This Row],[year]])</f>
        <v>6-Oct-2004</v>
      </c>
      <c r="G7119" s="1" t="str">
        <f>TEXT(Hospitalisation_Details8[[#This Row],[Date of Birth]],"dd-mm-yy")</f>
        <v>06-10-04</v>
      </c>
      <c r="H7119">
        <v>0</v>
      </c>
      <c r="I7119">
        <f>DATEDIF(Hospitalisation_Details8[[#This Row],[Date of Birth2]],DATE(2023,6,8),"y")</f>
        <v>18</v>
      </c>
      <c r="J7119" s="2">
        <v>1135</v>
      </c>
      <c r="K7119" t="s">
        <v>3707</v>
      </c>
      <c r="L7119" t="s">
        <v>3707</v>
      </c>
      <c r="M7119" t="s">
        <v>3708</v>
      </c>
    </row>
    <row r="7120" spans="2:13" x14ac:dyDescent="0.3">
      <c r="B7120" t="s">
        <v>6048</v>
      </c>
      <c r="C7120">
        <v>2004</v>
      </c>
      <c r="D7120" t="s">
        <v>3711</v>
      </c>
      <c r="E7120">
        <v>11</v>
      </c>
      <c r="F7120" s="1" t="str">
        <f>_xlfn.CONCAT(Hospitalisation_Details8[[#This Row],[date]],"-",Hospitalisation_Details8[[#This Row],[month]],"-",Hospitalisation_Details8[[#This Row],[year]])</f>
        <v>11-Jun-2004</v>
      </c>
      <c r="G7120" s="1" t="str">
        <f>TEXT(Hospitalisation_Details8[[#This Row],[Date of Birth]],"dd-mm-yy")</f>
        <v>11-06-04</v>
      </c>
      <c r="H7120">
        <v>0</v>
      </c>
      <c r="I7120">
        <f>DATEDIF(Hospitalisation_Details8[[#This Row],[Date of Birth2]],DATE(2023,6,8),"y")</f>
        <v>18</v>
      </c>
      <c r="J7120" s="2">
        <v>1135.94</v>
      </c>
      <c r="K7120" t="s">
        <v>3707</v>
      </c>
      <c r="L7120" t="s">
        <v>3707</v>
      </c>
      <c r="M7120" t="s">
        <v>3708</v>
      </c>
    </row>
    <row r="7121" spans="2:13" x14ac:dyDescent="0.3">
      <c r="B7121" t="s">
        <v>6047</v>
      </c>
      <c r="C7121">
        <v>2004</v>
      </c>
      <c r="D7121" t="s">
        <v>3709</v>
      </c>
      <c r="E7121">
        <v>28</v>
      </c>
      <c r="F7121" s="1" t="str">
        <f>_xlfn.CONCAT(Hospitalisation_Details8[[#This Row],[date]],"-",Hospitalisation_Details8[[#This Row],[month]],"-",Hospitalisation_Details8[[#This Row],[year]])</f>
        <v>28-Nov-2004</v>
      </c>
      <c r="G7121" s="1" t="str">
        <f>TEXT(Hospitalisation_Details8[[#This Row],[Date of Birth]],"dd-mm-yy")</f>
        <v>28-11-04</v>
      </c>
      <c r="H7121">
        <v>0</v>
      </c>
      <c r="I7121">
        <f>DATEDIF(Hospitalisation_Details8[[#This Row],[Date of Birth2]],DATE(2023,6,8),"y")</f>
        <v>18</v>
      </c>
      <c r="J7121" s="2">
        <v>1136.4000000000001</v>
      </c>
      <c r="K7121" t="s">
        <v>3707</v>
      </c>
      <c r="L7121" t="s">
        <v>3707</v>
      </c>
      <c r="M7121" t="s">
        <v>3708</v>
      </c>
    </row>
    <row r="7122" spans="2:13" x14ac:dyDescent="0.3">
      <c r="B7122" t="s">
        <v>6046</v>
      </c>
      <c r="C7122">
        <v>2002</v>
      </c>
      <c r="D7122" t="s">
        <v>3715</v>
      </c>
      <c r="E7122">
        <v>11</v>
      </c>
      <c r="F7122" s="1" t="str">
        <f>_xlfn.CONCAT(Hospitalisation_Details8[[#This Row],[date]],"-",Hospitalisation_Details8[[#This Row],[month]],"-",Hospitalisation_Details8[[#This Row],[year]])</f>
        <v>11-Aug-2002</v>
      </c>
      <c r="G7122" s="1" t="str">
        <f>TEXT(Hospitalisation_Details8[[#This Row],[Date of Birth]],"dd-mm-yy")</f>
        <v>11-08-02</v>
      </c>
      <c r="H7122">
        <v>0</v>
      </c>
      <c r="I7122">
        <f>DATEDIF(Hospitalisation_Details8[[#This Row],[Date of Birth2]],DATE(2023,6,8),"y")</f>
        <v>20</v>
      </c>
      <c r="J7122" s="2">
        <v>1137</v>
      </c>
      <c r="K7122" t="s">
        <v>3707</v>
      </c>
      <c r="L7122" t="s">
        <v>3710</v>
      </c>
      <c r="M7122" t="s">
        <v>3708</v>
      </c>
    </row>
    <row r="7123" spans="2:13" x14ac:dyDescent="0.3">
      <c r="B7123" t="s">
        <v>8464</v>
      </c>
      <c r="C7123">
        <v>2004</v>
      </c>
      <c r="D7123" t="s">
        <v>3709</v>
      </c>
      <c r="E7123">
        <v>6</v>
      </c>
      <c r="F7123" s="1" t="str">
        <f>_xlfn.CONCAT(Hospitalisation_Details8[[#This Row],[date]],"-",Hospitalisation_Details8[[#This Row],[month]],"-",Hospitalisation_Details8[[#This Row],[year]])</f>
        <v>6-Nov-2004</v>
      </c>
      <c r="G7123" s="1" t="str">
        <f>TEXT(Hospitalisation_Details8[[#This Row],[Date of Birth]],"dd-mm-yy")</f>
        <v>06-11-04</v>
      </c>
      <c r="H7123">
        <v>0</v>
      </c>
      <c r="I7123">
        <f>DATEDIF(Hospitalisation_Details8[[#This Row],[Date of Birth2]],DATE(2023,6,8),"y")</f>
        <v>18</v>
      </c>
      <c r="J7123" s="2">
        <v>1137.01</v>
      </c>
      <c r="K7123" t="s">
        <v>3707</v>
      </c>
      <c r="L7123" t="s">
        <v>3710</v>
      </c>
      <c r="M7123" t="s">
        <v>3708</v>
      </c>
    </row>
    <row r="7124" spans="2:13" x14ac:dyDescent="0.3">
      <c r="B7124" t="s">
        <v>6045</v>
      </c>
      <c r="C7124">
        <v>2004</v>
      </c>
      <c r="D7124" t="s">
        <v>3716</v>
      </c>
      <c r="E7124">
        <v>15</v>
      </c>
      <c r="F7124" s="1" t="str">
        <f>_xlfn.CONCAT(Hospitalisation_Details8[[#This Row],[date]],"-",Hospitalisation_Details8[[#This Row],[month]],"-",Hospitalisation_Details8[[#This Row],[year]])</f>
        <v>15-Oct-2004</v>
      </c>
      <c r="G7124" s="1" t="str">
        <f>TEXT(Hospitalisation_Details8[[#This Row],[Date of Birth]],"dd-mm-yy")</f>
        <v>15-10-04</v>
      </c>
      <c r="H7124">
        <v>0</v>
      </c>
      <c r="I7124">
        <f>DATEDIF(Hospitalisation_Details8[[#This Row],[Date of Birth2]],DATE(2023,6,8),"y")</f>
        <v>18</v>
      </c>
      <c r="J7124" s="2">
        <v>1137.01</v>
      </c>
      <c r="K7124" t="s">
        <v>3707</v>
      </c>
      <c r="L7124" t="s">
        <v>3710</v>
      </c>
      <c r="M7124" t="s">
        <v>3708</v>
      </c>
    </row>
    <row r="7125" spans="2:13" x14ac:dyDescent="0.3">
      <c r="B7125" t="s">
        <v>6044</v>
      </c>
      <c r="C7125">
        <v>2004</v>
      </c>
      <c r="D7125" t="s">
        <v>3709</v>
      </c>
      <c r="E7125">
        <v>27</v>
      </c>
      <c r="F7125" s="1" t="str">
        <f>_xlfn.CONCAT(Hospitalisation_Details8[[#This Row],[date]],"-",Hospitalisation_Details8[[#This Row],[month]],"-",Hospitalisation_Details8[[#This Row],[year]])</f>
        <v>27-Nov-2004</v>
      </c>
      <c r="G7125" s="1" t="str">
        <f>TEXT(Hospitalisation_Details8[[#This Row],[Date of Birth]],"dd-mm-yy")</f>
        <v>27-11-04</v>
      </c>
      <c r="H7125">
        <v>0</v>
      </c>
      <c r="I7125">
        <f>DATEDIF(Hospitalisation_Details8[[#This Row],[Date of Birth2]],DATE(2023,6,8),"y")</f>
        <v>18</v>
      </c>
      <c r="J7125" s="2">
        <v>1137.47</v>
      </c>
      <c r="K7125" t="s">
        <v>3707</v>
      </c>
      <c r="L7125" t="s">
        <v>3706</v>
      </c>
      <c r="M7125" t="s">
        <v>3708</v>
      </c>
    </row>
    <row r="7126" spans="2:13" x14ac:dyDescent="0.3">
      <c r="B7126" t="s">
        <v>6043</v>
      </c>
      <c r="C7126">
        <v>2001</v>
      </c>
      <c r="D7126" t="s">
        <v>3716</v>
      </c>
      <c r="E7126">
        <v>25</v>
      </c>
      <c r="F7126" s="1" t="str">
        <f>_xlfn.CONCAT(Hospitalisation_Details8[[#This Row],[date]],"-",Hospitalisation_Details8[[#This Row],[month]],"-",Hospitalisation_Details8[[#This Row],[year]])</f>
        <v>25-Oct-2001</v>
      </c>
      <c r="G7126" s="1" t="str">
        <f>TEXT(Hospitalisation_Details8[[#This Row],[Date of Birth]],"dd-mm-yy")</f>
        <v>25-10-01</v>
      </c>
      <c r="H7126">
        <v>0</v>
      </c>
      <c r="I7126">
        <f>DATEDIF(Hospitalisation_Details8[[#This Row],[Date of Birth2]],DATE(2023,6,8),"y")</f>
        <v>21</v>
      </c>
      <c r="J7126" s="2">
        <v>1141</v>
      </c>
      <c r="K7126" t="s">
        <v>3707</v>
      </c>
      <c r="L7126" t="s">
        <v>3710</v>
      </c>
      <c r="M7126" t="s">
        <v>3708</v>
      </c>
    </row>
    <row r="7127" spans="2:13" x14ac:dyDescent="0.3">
      <c r="B7127" t="s">
        <v>6042</v>
      </c>
      <c r="C7127">
        <v>2004</v>
      </c>
      <c r="D7127" t="s">
        <v>3712</v>
      </c>
      <c r="E7127">
        <v>12</v>
      </c>
      <c r="F7127" s="1" t="str">
        <f>_xlfn.CONCAT(Hospitalisation_Details8[[#This Row],[date]],"-",Hospitalisation_Details8[[#This Row],[month]],"-",Hospitalisation_Details8[[#This Row],[year]])</f>
        <v>12-Sep-2004</v>
      </c>
      <c r="G7127" s="1" t="str">
        <f>TEXT(Hospitalisation_Details8[[#This Row],[Date of Birth]],"dd-mm-yy")</f>
        <v>12-09-04</v>
      </c>
      <c r="H7127">
        <v>0</v>
      </c>
      <c r="I7127">
        <f>DATEDIF(Hospitalisation_Details8[[#This Row],[Date of Birth2]],DATE(2023,6,8),"y")</f>
        <v>18</v>
      </c>
      <c r="J7127" s="2">
        <v>1141.45</v>
      </c>
      <c r="K7127" t="s">
        <v>3707</v>
      </c>
      <c r="L7127" t="s">
        <v>3707</v>
      </c>
      <c r="M7127" t="s">
        <v>3708</v>
      </c>
    </row>
    <row r="7128" spans="2:13" x14ac:dyDescent="0.3">
      <c r="B7128" t="s">
        <v>6041</v>
      </c>
      <c r="C7128">
        <v>2002</v>
      </c>
      <c r="D7128" t="s">
        <v>3716</v>
      </c>
      <c r="E7128">
        <v>1</v>
      </c>
      <c r="F7128" s="1" t="str">
        <f>_xlfn.CONCAT(Hospitalisation_Details8[[#This Row],[date]],"-",Hospitalisation_Details8[[#This Row],[month]],"-",Hospitalisation_Details8[[#This Row],[year]])</f>
        <v>1-Oct-2002</v>
      </c>
      <c r="G7128" s="1" t="str">
        <f>TEXT(Hospitalisation_Details8[[#This Row],[Date of Birth]],"dd-mm-yy")</f>
        <v>01-10-02</v>
      </c>
      <c r="H7128">
        <v>0</v>
      </c>
      <c r="I7128">
        <f>DATEDIF(Hospitalisation_Details8[[#This Row],[Date of Birth2]],DATE(2023,6,8),"y")</f>
        <v>20</v>
      </c>
      <c r="J7128" s="2">
        <v>1142</v>
      </c>
      <c r="K7128" t="s">
        <v>3707</v>
      </c>
      <c r="L7128" t="s">
        <v>3706</v>
      </c>
      <c r="M7128" t="s">
        <v>3717</v>
      </c>
    </row>
    <row r="7129" spans="2:13" x14ac:dyDescent="0.3">
      <c r="B7129" t="s">
        <v>6040</v>
      </c>
      <c r="C7129">
        <v>2004</v>
      </c>
      <c r="D7129" t="s">
        <v>3711</v>
      </c>
      <c r="E7129">
        <v>10</v>
      </c>
      <c r="F7129" s="1" t="str">
        <f>_xlfn.CONCAT(Hospitalisation_Details8[[#This Row],[date]],"-",Hospitalisation_Details8[[#This Row],[month]],"-",Hospitalisation_Details8[[#This Row],[year]])</f>
        <v>10-Jun-2004</v>
      </c>
      <c r="G7129" s="1" t="str">
        <f>TEXT(Hospitalisation_Details8[[#This Row],[Date of Birth]],"dd-mm-yy")</f>
        <v>10-06-04</v>
      </c>
      <c r="H7129">
        <v>0</v>
      </c>
      <c r="I7129">
        <f>DATEDIF(Hospitalisation_Details8[[#This Row],[Date of Birth2]],DATE(2023,6,8),"y")</f>
        <v>18</v>
      </c>
      <c r="J7129" s="2">
        <v>1146.8</v>
      </c>
      <c r="K7129" t="s">
        <v>3706</v>
      </c>
      <c r="L7129" t="s">
        <v>3706</v>
      </c>
      <c r="M7129" t="s">
        <v>3708</v>
      </c>
    </row>
    <row r="7130" spans="2:13" x14ac:dyDescent="0.3">
      <c r="B7130" t="s">
        <v>6039</v>
      </c>
      <c r="C7130">
        <v>2003</v>
      </c>
      <c r="D7130" t="s">
        <v>3711</v>
      </c>
      <c r="E7130">
        <v>12</v>
      </c>
      <c r="F7130" s="1" t="str">
        <f>_xlfn.CONCAT(Hospitalisation_Details8[[#This Row],[date]],"-",Hospitalisation_Details8[[#This Row],[month]],"-",Hospitalisation_Details8[[#This Row],[year]])</f>
        <v>12-Jun-2003</v>
      </c>
      <c r="G7130" s="1" t="str">
        <f>TEXT(Hospitalisation_Details8[[#This Row],[Date of Birth]],"dd-mm-yy")</f>
        <v>12-06-03</v>
      </c>
      <c r="H7130">
        <v>0</v>
      </c>
      <c r="I7130">
        <f>DATEDIF(Hospitalisation_Details8[[#This Row],[Date of Birth2]],DATE(2023,6,8),"y")</f>
        <v>19</v>
      </c>
      <c r="J7130" s="2">
        <v>1149</v>
      </c>
      <c r="K7130" t="s">
        <v>3706</v>
      </c>
      <c r="L7130" t="s">
        <v>3710</v>
      </c>
      <c r="M7130" t="s">
        <v>3713</v>
      </c>
    </row>
    <row r="7131" spans="2:13" x14ac:dyDescent="0.3">
      <c r="B7131" t="s">
        <v>6038</v>
      </c>
      <c r="C7131">
        <v>2004</v>
      </c>
      <c r="D7131" t="s">
        <v>3705</v>
      </c>
      <c r="E7131">
        <v>18</v>
      </c>
      <c r="F7131" s="1" t="str">
        <f>_xlfn.CONCAT(Hospitalisation_Details8[[#This Row],[date]],"-",Hospitalisation_Details8[[#This Row],[month]],"-",Hospitalisation_Details8[[#This Row],[year]])</f>
        <v>18-Jul-2004</v>
      </c>
      <c r="G7131" s="1" t="str">
        <f>TEXT(Hospitalisation_Details8[[#This Row],[Date of Birth]],"dd-mm-yy")</f>
        <v>18-07-04</v>
      </c>
      <c r="H7131">
        <v>0</v>
      </c>
      <c r="I7131">
        <f>DATEDIF(Hospitalisation_Details8[[#This Row],[Date of Birth2]],DATE(2023,6,8),"y")</f>
        <v>18</v>
      </c>
      <c r="J7131" s="2">
        <v>1149.4000000000001</v>
      </c>
      <c r="K7131" t="s">
        <v>3706</v>
      </c>
      <c r="L7131" t="s">
        <v>3706</v>
      </c>
      <c r="M7131" t="s">
        <v>3708</v>
      </c>
    </row>
    <row r="7132" spans="2:13" x14ac:dyDescent="0.3">
      <c r="B7132" t="s">
        <v>6037</v>
      </c>
      <c r="C7132">
        <v>1994</v>
      </c>
      <c r="D7132" t="s">
        <v>3705</v>
      </c>
      <c r="E7132">
        <v>26</v>
      </c>
      <c r="F7132" s="1" t="str">
        <f>_xlfn.CONCAT(Hospitalisation_Details8[[#This Row],[date]],"-",Hospitalisation_Details8[[#This Row],[month]],"-",Hospitalisation_Details8[[#This Row],[year]])</f>
        <v>26-Jul-1994</v>
      </c>
      <c r="G7132" s="1" t="str">
        <f>TEXT(Hospitalisation_Details8[[#This Row],[Date of Birth]],"dd-mm-yy")</f>
        <v>26-07-94</v>
      </c>
      <c r="H7132">
        <v>0</v>
      </c>
      <c r="I7132">
        <f>DATEDIF(Hospitalisation_Details8[[#This Row],[Date of Birth2]],DATE(2023,6,8),"y")</f>
        <v>28</v>
      </c>
      <c r="J7132" s="2">
        <v>1158.32</v>
      </c>
      <c r="K7132" t="s">
        <v>3706</v>
      </c>
      <c r="L7132" t="s">
        <v>3710</v>
      </c>
      <c r="M7132" t="s">
        <v>3708</v>
      </c>
    </row>
    <row r="7133" spans="2:13" x14ac:dyDescent="0.3">
      <c r="B7133" t="s">
        <v>6036</v>
      </c>
      <c r="C7133">
        <v>2004</v>
      </c>
      <c r="D7133" t="s">
        <v>3709</v>
      </c>
      <c r="E7133">
        <v>11</v>
      </c>
      <c r="F7133" s="1" t="str">
        <f>_xlfn.CONCAT(Hospitalisation_Details8[[#This Row],[date]],"-",Hospitalisation_Details8[[#This Row],[month]],"-",Hospitalisation_Details8[[#This Row],[year]])</f>
        <v>11-Nov-2004</v>
      </c>
      <c r="G7133" s="1" t="str">
        <f>TEXT(Hospitalisation_Details8[[#This Row],[Date of Birth]],"dd-mm-yy")</f>
        <v>11-11-04</v>
      </c>
      <c r="H7133">
        <v>0</v>
      </c>
      <c r="I7133">
        <f>DATEDIF(Hospitalisation_Details8[[#This Row],[Date of Birth2]],DATE(2023,6,8),"y")</f>
        <v>18</v>
      </c>
      <c r="J7133" s="2">
        <v>1163.46</v>
      </c>
      <c r="K7133" t="s">
        <v>3706</v>
      </c>
      <c r="L7133" t="s">
        <v>3707</v>
      </c>
      <c r="M7133" t="s">
        <v>3708</v>
      </c>
    </row>
    <row r="7134" spans="2:13" x14ac:dyDescent="0.3">
      <c r="B7134" t="s">
        <v>6035</v>
      </c>
      <c r="C7134">
        <v>2002</v>
      </c>
      <c r="D7134" t="s">
        <v>3711</v>
      </c>
      <c r="E7134">
        <v>11</v>
      </c>
      <c r="F7134" s="1" t="str">
        <f>_xlfn.CONCAT(Hospitalisation_Details8[[#This Row],[date]],"-",Hospitalisation_Details8[[#This Row],[month]],"-",Hospitalisation_Details8[[#This Row],[year]])</f>
        <v>11-Jun-2002</v>
      </c>
      <c r="G7134" s="1" t="str">
        <f>TEXT(Hospitalisation_Details8[[#This Row],[Date of Birth]],"dd-mm-yy")</f>
        <v>11-06-02</v>
      </c>
      <c r="H7134">
        <v>0</v>
      </c>
      <c r="I7134">
        <f>DATEDIF(Hospitalisation_Details8[[#This Row],[Date of Birth2]],DATE(2023,6,8),"y")</f>
        <v>20</v>
      </c>
      <c r="J7134" s="2">
        <v>1165</v>
      </c>
      <c r="K7134" t="s">
        <v>3706</v>
      </c>
      <c r="L7134" t="s">
        <v>3707</v>
      </c>
      <c r="M7134" t="s">
        <v>3713</v>
      </c>
    </row>
    <row r="7135" spans="2:13" x14ac:dyDescent="0.3">
      <c r="B7135" t="s">
        <v>6034</v>
      </c>
      <c r="C7135">
        <v>2001</v>
      </c>
      <c r="D7135" t="s">
        <v>3709</v>
      </c>
      <c r="E7135">
        <v>12</v>
      </c>
      <c r="F7135" s="1" t="str">
        <f>_xlfn.CONCAT(Hospitalisation_Details8[[#This Row],[date]],"-",Hospitalisation_Details8[[#This Row],[month]],"-",Hospitalisation_Details8[[#This Row],[year]])</f>
        <v>12-Nov-2001</v>
      </c>
      <c r="G7135" s="1" t="str">
        <f>TEXT(Hospitalisation_Details8[[#This Row],[Date of Birth]],"dd-mm-yy")</f>
        <v>12-11-01</v>
      </c>
      <c r="H7135">
        <v>0</v>
      </c>
      <c r="I7135">
        <f>DATEDIF(Hospitalisation_Details8[[#This Row],[Date of Birth2]],DATE(2023,6,8),"y")</f>
        <v>21</v>
      </c>
      <c r="J7135" s="2">
        <v>1167</v>
      </c>
      <c r="K7135" t="s">
        <v>3706</v>
      </c>
      <c r="L7135" t="s">
        <v>3710</v>
      </c>
      <c r="M7135" t="s">
        <v>3708</v>
      </c>
    </row>
    <row r="7136" spans="2:13" x14ac:dyDescent="0.3">
      <c r="B7136" t="s">
        <v>6033</v>
      </c>
      <c r="C7136">
        <v>1996</v>
      </c>
      <c r="D7136" t="s">
        <v>3715</v>
      </c>
      <c r="E7136">
        <v>11</v>
      </c>
      <c r="F7136" s="1" t="str">
        <f>_xlfn.CONCAT(Hospitalisation_Details8[[#This Row],[date]],"-",Hospitalisation_Details8[[#This Row],[month]],"-",Hospitalisation_Details8[[#This Row],[year]])</f>
        <v>11-Aug-1996</v>
      </c>
      <c r="G7136" s="1" t="str">
        <f>TEXT(Hospitalisation_Details8[[#This Row],[Date of Birth]],"dd-mm-yy")</f>
        <v>11-08-96</v>
      </c>
      <c r="H7136">
        <v>0</v>
      </c>
      <c r="I7136">
        <f>DATEDIF(Hospitalisation_Details8[[#This Row],[Date of Birth2]],DATE(2023,6,8),"y")</f>
        <v>26</v>
      </c>
      <c r="J7136" s="2">
        <v>1178</v>
      </c>
      <c r="K7136" t="s">
        <v>3706</v>
      </c>
      <c r="L7136" t="s">
        <v>3707</v>
      </c>
      <c r="M7136" t="s">
        <v>3708</v>
      </c>
    </row>
    <row r="7137" spans="2:13" x14ac:dyDescent="0.3">
      <c r="B7137" t="s">
        <v>6032</v>
      </c>
      <c r="C7137">
        <v>1997</v>
      </c>
      <c r="D7137" t="s">
        <v>3711</v>
      </c>
      <c r="E7137">
        <v>28</v>
      </c>
      <c r="F7137" s="1" t="str">
        <f>_xlfn.CONCAT(Hospitalisation_Details8[[#This Row],[date]],"-",Hospitalisation_Details8[[#This Row],[month]],"-",Hospitalisation_Details8[[#This Row],[year]])</f>
        <v>28-Jun-1997</v>
      </c>
      <c r="G7137" s="1" t="str">
        <f>TEXT(Hospitalisation_Details8[[#This Row],[Date of Birth]],"dd-mm-yy")</f>
        <v>28-06-97</v>
      </c>
      <c r="H7137">
        <v>0</v>
      </c>
      <c r="I7137">
        <f>DATEDIF(Hospitalisation_Details8[[#This Row],[Date of Birth2]],DATE(2023,6,8),"y")</f>
        <v>25</v>
      </c>
      <c r="J7137" s="2">
        <v>1178.07</v>
      </c>
      <c r="K7137" t="s">
        <v>3706</v>
      </c>
      <c r="L7137" t="s">
        <v>3706</v>
      </c>
      <c r="M7137" t="s">
        <v>3708</v>
      </c>
    </row>
    <row r="7138" spans="2:13" x14ac:dyDescent="0.3">
      <c r="B7138" t="s">
        <v>6031</v>
      </c>
      <c r="C7138">
        <v>2002</v>
      </c>
      <c r="D7138" t="s">
        <v>3715</v>
      </c>
      <c r="E7138">
        <v>26</v>
      </c>
      <c r="F7138" s="1" t="str">
        <f>_xlfn.CONCAT(Hospitalisation_Details8[[#This Row],[date]],"-",Hospitalisation_Details8[[#This Row],[month]],"-",Hospitalisation_Details8[[#This Row],[year]])</f>
        <v>26-Aug-2002</v>
      </c>
      <c r="G7138" s="1" t="str">
        <f>TEXT(Hospitalisation_Details8[[#This Row],[Date of Birth]],"dd-mm-yy")</f>
        <v>26-08-02</v>
      </c>
      <c r="H7138">
        <v>0</v>
      </c>
      <c r="I7138">
        <f>DATEDIF(Hospitalisation_Details8[[#This Row],[Date of Birth2]],DATE(2023,6,8),"y")</f>
        <v>20</v>
      </c>
      <c r="J7138" s="2">
        <v>1191</v>
      </c>
      <c r="K7138" t="s">
        <v>3706</v>
      </c>
      <c r="L7138" t="s">
        <v>3710</v>
      </c>
      <c r="M7138" t="s">
        <v>3708</v>
      </c>
    </row>
    <row r="7139" spans="2:13" x14ac:dyDescent="0.3">
      <c r="B7139" t="s">
        <v>6030</v>
      </c>
      <c r="C7139">
        <v>1999</v>
      </c>
      <c r="D7139" t="s">
        <v>3711</v>
      </c>
      <c r="E7139">
        <v>28</v>
      </c>
      <c r="F7139" s="1" t="str">
        <f>_xlfn.CONCAT(Hospitalisation_Details8[[#This Row],[date]],"-",Hospitalisation_Details8[[#This Row],[month]],"-",Hospitalisation_Details8[[#This Row],[year]])</f>
        <v>28-Jun-1999</v>
      </c>
      <c r="G7139" s="1" t="str">
        <f>TEXT(Hospitalisation_Details8[[#This Row],[Date of Birth]],"dd-mm-yy")</f>
        <v>28-06-99</v>
      </c>
      <c r="H7139">
        <v>0</v>
      </c>
      <c r="I7139">
        <f>DATEDIF(Hospitalisation_Details8[[#This Row],[Date of Birth2]],DATE(2023,6,8),"y")</f>
        <v>23</v>
      </c>
      <c r="J7139" s="2">
        <v>1200</v>
      </c>
      <c r="K7139" t="s">
        <v>3706</v>
      </c>
      <c r="L7139" t="s">
        <v>3707</v>
      </c>
      <c r="M7139" t="s">
        <v>3713</v>
      </c>
    </row>
    <row r="7140" spans="2:13" x14ac:dyDescent="0.3">
      <c r="B7140" t="s">
        <v>6029</v>
      </c>
      <c r="C7140">
        <v>1992</v>
      </c>
      <c r="D7140" t="s">
        <v>3716</v>
      </c>
      <c r="E7140">
        <v>6</v>
      </c>
      <c r="F7140" s="1" t="str">
        <f>_xlfn.CONCAT(Hospitalisation_Details8[[#This Row],[date]],"-",Hospitalisation_Details8[[#This Row],[month]],"-",Hospitalisation_Details8[[#This Row],[year]])</f>
        <v>6-Oct-1992</v>
      </c>
      <c r="G7140" s="1" t="str">
        <f>TEXT(Hospitalisation_Details8[[#This Row],[Date of Birth]],"dd-mm-yy")</f>
        <v>06-10-92</v>
      </c>
      <c r="H7140">
        <v>0</v>
      </c>
      <c r="I7140">
        <f>DATEDIF(Hospitalisation_Details8[[#This Row],[Date of Birth2]],DATE(2023,6,8),"y")</f>
        <v>30</v>
      </c>
      <c r="J7140" s="2">
        <v>1200.55</v>
      </c>
      <c r="K7140" t="s">
        <v>3706</v>
      </c>
      <c r="L7140" t="s">
        <v>3707</v>
      </c>
      <c r="M7140" t="s">
        <v>3708</v>
      </c>
    </row>
    <row r="7141" spans="2:13" x14ac:dyDescent="0.3">
      <c r="B7141" t="s">
        <v>6028</v>
      </c>
      <c r="C7141">
        <v>2004</v>
      </c>
      <c r="D7141" t="s">
        <v>3711</v>
      </c>
      <c r="E7141">
        <v>2</v>
      </c>
      <c r="F7141" s="1" t="str">
        <f>_xlfn.CONCAT(Hospitalisation_Details8[[#This Row],[date]],"-",Hospitalisation_Details8[[#This Row],[month]],"-",Hospitalisation_Details8[[#This Row],[year]])</f>
        <v>2-Jun-2004</v>
      </c>
      <c r="G7141" s="1" t="str">
        <f>TEXT(Hospitalisation_Details8[[#This Row],[Date of Birth]],"dd-mm-yy")</f>
        <v>02-06-04</v>
      </c>
      <c r="H7141">
        <v>0</v>
      </c>
      <c r="I7141">
        <f>DATEDIF(Hospitalisation_Details8[[#This Row],[Date of Birth2]],DATE(2023,6,8),"y")</f>
        <v>19</v>
      </c>
      <c r="J7141" s="2">
        <v>1210</v>
      </c>
      <c r="K7141" t="s">
        <v>3706</v>
      </c>
      <c r="L7141" t="s">
        <v>3710</v>
      </c>
      <c r="M7141" t="s">
        <v>3708</v>
      </c>
    </row>
    <row r="7142" spans="2:13" x14ac:dyDescent="0.3">
      <c r="B7142" t="s">
        <v>6027</v>
      </c>
      <c r="C7142">
        <v>1996</v>
      </c>
      <c r="D7142" t="s">
        <v>3709</v>
      </c>
      <c r="E7142">
        <v>4</v>
      </c>
      <c r="F7142" s="1" t="str">
        <f>_xlfn.CONCAT(Hospitalisation_Details8[[#This Row],[date]],"-",Hospitalisation_Details8[[#This Row],[month]],"-",Hospitalisation_Details8[[#This Row],[year]])</f>
        <v>4-Nov-1996</v>
      </c>
      <c r="G7142" s="1" t="str">
        <f>TEXT(Hospitalisation_Details8[[#This Row],[Date of Birth]],"dd-mm-yy")</f>
        <v>04-11-96</v>
      </c>
      <c r="H7142">
        <v>0</v>
      </c>
      <c r="I7142">
        <f>DATEDIF(Hospitalisation_Details8[[#This Row],[Date of Birth2]],DATE(2023,6,8),"y")</f>
        <v>26</v>
      </c>
      <c r="J7142" s="2">
        <v>1220</v>
      </c>
      <c r="K7142" t="s">
        <v>3706</v>
      </c>
      <c r="L7142" t="s">
        <v>3707</v>
      </c>
      <c r="M7142" t="s">
        <v>3713</v>
      </c>
    </row>
    <row r="7143" spans="2:13" x14ac:dyDescent="0.3">
      <c r="B7143" t="s">
        <v>6026</v>
      </c>
      <c r="C7143">
        <v>2004</v>
      </c>
      <c r="D7143" t="s">
        <v>3705</v>
      </c>
      <c r="E7143">
        <v>9</v>
      </c>
      <c r="F7143" s="1" t="str">
        <f>_xlfn.CONCAT(Hospitalisation_Details8[[#This Row],[date]],"-",Hospitalisation_Details8[[#This Row],[month]],"-",Hospitalisation_Details8[[#This Row],[year]])</f>
        <v>9-Jul-2004</v>
      </c>
      <c r="G7143" s="1" t="str">
        <f>TEXT(Hospitalisation_Details8[[#This Row],[Date of Birth]],"dd-mm-yy")</f>
        <v>09-07-04</v>
      </c>
      <c r="H7143">
        <v>0</v>
      </c>
      <c r="I7143">
        <f>DATEDIF(Hospitalisation_Details8[[#This Row],[Date of Birth2]],DATE(2023,6,8),"y")</f>
        <v>18</v>
      </c>
      <c r="J7143" s="2">
        <v>1224</v>
      </c>
      <c r="K7143" t="s">
        <v>3706</v>
      </c>
      <c r="L7143" t="s">
        <v>3710</v>
      </c>
      <c r="M7143" t="s">
        <v>3708</v>
      </c>
    </row>
    <row r="7144" spans="2:13" x14ac:dyDescent="0.3">
      <c r="B7144" t="s">
        <v>6025</v>
      </c>
      <c r="C7144">
        <v>2004</v>
      </c>
      <c r="D7144" t="s">
        <v>3716</v>
      </c>
      <c r="E7144">
        <v>16</v>
      </c>
      <c r="F7144" s="1" t="str">
        <f>_xlfn.CONCAT(Hospitalisation_Details8[[#This Row],[date]],"-",Hospitalisation_Details8[[#This Row],[month]],"-",Hospitalisation_Details8[[#This Row],[year]])</f>
        <v>16-Oct-2004</v>
      </c>
      <c r="G7144" s="1" t="str">
        <f>TEXT(Hospitalisation_Details8[[#This Row],[Date of Birth]],"dd-mm-yy")</f>
        <v>16-10-04</v>
      </c>
      <c r="H7144">
        <v>0</v>
      </c>
      <c r="I7144">
        <f>DATEDIF(Hospitalisation_Details8[[#This Row],[Date of Birth2]],DATE(2023,6,8),"y")</f>
        <v>18</v>
      </c>
      <c r="J7144" s="2">
        <v>1228</v>
      </c>
      <c r="K7144" t="s">
        <v>3706</v>
      </c>
      <c r="L7144" t="s">
        <v>3710</v>
      </c>
      <c r="M7144" t="s">
        <v>3713</v>
      </c>
    </row>
    <row r="7145" spans="2:13" x14ac:dyDescent="0.3">
      <c r="B7145" t="s">
        <v>6024</v>
      </c>
      <c r="C7145">
        <v>1998</v>
      </c>
      <c r="D7145" t="s">
        <v>3705</v>
      </c>
      <c r="E7145">
        <v>13</v>
      </c>
      <c r="F7145" s="1" t="str">
        <f>_xlfn.CONCAT(Hospitalisation_Details8[[#This Row],[date]],"-",Hospitalisation_Details8[[#This Row],[month]],"-",Hospitalisation_Details8[[#This Row],[year]])</f>
        <v>13-Jul-1998</v>
      </c>
      <c r="G7145" s="1" t="str">
        <f>TEXT(Hospitalisation_Details8[[#This Row],[Date of Birth]],"dd-mm-yy")</f>
        <v>13-07-98</v>
      </c>
      <c r="H7145">
        <v>0</v>
      </c>
      <c r="I7145">
        <f>DATEDIF(Hospitalisation_Details8[[#This Row],[Date of Birth2]],DATE(2023,6,8),"y")</f>
        <v>24</v>
      </c>
      <c r="J7145" s="2">
        <v>1234</v>
      </c>
      <c r="K7145" t="s">
        <v>3706</v>
      </c>
      <c r="L7145" t="s">
        <v>3710</v>
      </c>
      <c r="M7145" t="s">
        <v>3708</v>
      </c>
    </row>
    <row r="7146" spans="2:13" x14ac:dyDescent="0.3">
      <c r="B7146" t="s">
        <v>6023</v>
      </c>
      <c r="C7146">
        <v>2002</v>
      </c>
      <c r="D7146" t="s">
        <v>3714</v>
      </c>
      <c r="E7146">
        <v>12</v>
      </c>
      <c r="F7146" s="1" t="str">
        <f>_xlfn.CONCAT(Hospitalisation_Details8[[#This Row],[date]],"-",Hospitalisation_Details8[[#This Row],[month]],"-",Hospitalisation_Details8[[#This Row],[year]])</f>
        <v>12-Dec-2002</v>
      </c>
      <c r="G7146" s="1" t="str">
        <f>TEXT(Hospitalisation_Details8[[#This Row],[Date of Birth]],"dd-mm-yy")</f>
        <v>12-12-02</v>
      </c>
      <c r="H7146">
        <v>0</v>
      </c>
      <c r="I7146">
        <f>DATEDIF(Hospitalisation_Details8[[#This Row],[Date of Birth2]],DATE(2023,6,8),"y")</f>
        <v>20</v>
      </c>
      <c r="J7146" s="2">
        <v>1237</v>
      </c>
      <c r="K7146" t="s">
        <v>3706</v>
      </c>
      <c r="L7146" t="s">
        <v>3706</v>
      </c>
      <c r="M7146" t="s">
        <v>3708</v>
      </c>
    </row>
    <row r="7147" spans="2:13" x14ac:dyDescent="0.3">
      <c r="B7147" t="s">
        <v>6022</v>
      </c>
      <c r="C7147">
        <v>1998</v>
      </c>
      <c r="D7147" t="s">
        <v>3716</v>
      </c>
      <c r="E7147">
        <v>11</v>
      </c>
      <c r="F7147" s="1" t="str">
        <f>_xlfn.CONCAT(Hospitalisation_Details8[[#This Row],[date]],"-",Hospitalisation_Details8[[#This Row],[month]],"-",Hospitalisation_Details8[[#This Row],[year]])</f>
        <v>11-Oct-1998</v>
      </c>
      <c r="G7147" s="1" t="str">
        <f>TEXT(Hospitalisation_Details8[[#This Row],[Date of Birth]],"dd-mm-yy")</f>
        <v>11-10-98</v>
      </c>
      <c r="H7147">
        <v>0</v>
      </c>
      <c r="I7147">
        <f>DATEDIF(Hospitalisation_Details8[[#This Row],[Date of Birth2]],DATE(2023,6,8),"y")</f>
        <v>24</v>
      </c>
      <c r="J7147" s="2">
        <v>1240</v>
      </c>
      <c r="K7147" t="s">
        <v>3706</v>
      </c>
      <c r="L7147" t="s">
        <v>3710</v>
      </c>
      <c r="M7147" t="s">
        <v>3713</v>
      </c>
    </row>
    <row r="7148" spans="2:13" x14ac:dyDescent="0.3">
      <c r="B7148" t="s">
        <v>6021</v>
      </c>
      <c r="C7148">
        <v>2002</v>
      </c>
      <c r="D7148" t="s">
        <v>3705</v>
      </c>
      <c r="E7148">
        <v>1</v>
      </c>
      <c r="F7148" s="1" t="str">
        <f>_xlfn.CONCAT(Hospitalisation_Details8[[#This Row],[date]],"-",Hospitalisation_Details8[[#This Row],[month]],"-",Hospitalisation_Details8[[#This Row],[year]])</f>
        <v>1-Jul-2002</v>
      </c>
      <c r="G7148" s="1" t="str">
        <f>TEXT(Hospitalisation_Details8[[#This Row],[Date of Birth]],"dd-mm-yy")</f>
        <v>01-07-02</v>
      </c>
      <c r="H7148">
        <v>0</v>
      </c>
      <c r="I7148">
        <f>DATEDIF(Hospitalisation_Details8[[#This Row],[Date of Birth2]],DATE(2023,6,8),"y")</f>
        <v>20</v>
      </c>
      <c r="J7148" s="2">
        <v>1241</v>
      </c>
      <c r="K7148" t="s">
        <v>3706</v>
      </c>
      <c r="L7148" t="s">
        <v>3706</v>
      </c>
      <c r="M7148" t="s">
        <v>3708</v>
      </c>
    </row>
    <row r="7149" spans="2:13" x14ac:dyDescent="0.3">
      <c r="B7149" t="s">
        <v>6020</v>
      </c>
      <c r="C7149">
        <v>2003</v>
      </c>
      <c r="D7149" t="s">
        <v>3715</v>
      </c>
      <c r="E7149">
        <v>2</v>
      </c>
      <c r="F7149" s="1" t="str">
        <f>_xlfn.CONCAT(Hospitalisation_Details8[[#This Row],[date]],"-",Hospitalisation_Details8[[#This Row],[month]],"-",Hospitalisation_Details8[[#This Row],[year]])</f>
        <v>2-Aug-2003</v>
      </c>
      <c r="G7149" s="1" t="str">
        <f>TEXT(Hospitalisation_Details8[[#This Row],[Date of Birth]],"dd-mm-yy")</f>
        <v>02-08-03</v>
      </c>
      <c r="H7149">
        <v>0</v>
      </c>
      <c r="I7149">
        <f>DATEDIF(Hospitalisation_Details8[[#This Row],[Date of Birth2]],DATE(2023,6,8),"y")</f>
        <v>19</v>
      </c>
      <c r="J7149" s="2">
        <v>1241.57</v>
      </c>
      <c r="K7149" t="s">
        <v>3706</v>
      </c>
      <c r="L7149" t="s">
        <v>3706</v>
      </c>
      <c r="M7149" t="s">
        <v>3717</v>
      </c>
    </row>
    <row r="7150" spans="2:13" x14ac:dyDescent="0.3">
      <c r="B7150" t="s">
        <v>6019</v>
      </c>
      <c r="C7150">
        <v>2003</v>
      </c>
      <c r="D7150" t="s">
        <v>3712</v>
      </c>
      <c r="E7150">
        <v>15</v>
      </c>
      <c r="F7150" s="1" t="str">
        <f>_xlfn.CONCAT(Hospitalisation_Details8[[#This Row],[date]],"-",Hospitalisation_Details8[[#This Row],[month]],"-",Hospitalisation_Details8[[#This Row],[year]])</f>
        <v>15-Sep-2003</v>
      </c>
      <c r="G7150" s="1" t="str">
        <f>TEXT(Hospitalisation_Details8[[#This Row],[Date of Birth]],"dd-mm-yy")</f>
        <v>15-09-03</v>
      </c>
      <c r="H7150">
        <v>0</v>
      </c>
      <c r="I7150">
        <f>DATEDIF(Hospitalisation_Details8[[#This Row],[Date of Birth2]],DATE(2023,6,8),"y")</f>
        <v>19</v>
      </c>
      <c r="J7150" s="2">
        <v>1242.26</v>
      </c>
      <c r="K7150" t="s">
        <v>3706</v>
      </c>
      <c r="L7150" t="s">
        <v>3710</v>
      </c>
      <c r="M7150" t="s">
        <v>3717</v>
      </c>
    </row>
    <row r="7151" spans="2:13" x14ac:dyDescent="0.3">
      <c r="B7151" t="s">
        <v>6018</v>
      </c>
      <c r="C7151">
        <v>2003</v>
      </c>
      <c r="D7151" t="s">
        <v>3712</v>
      </c>
      <c r="E7151">
        <v>8</v>
      </c>
      <c r="F7151" s="1" t="str">
        <f>_xlfn.CONCAT(Hospitalisation_Details8[[#This Row],[date]],"-",Hospitalisation_Details8[[#This Row],[month]],"-",Hospitalisation_Details8[[#This Row],[year]])</f>
        <v>8-Sep-2003</v>
      </c>
      <c r="G7151" s="1" t="str">
        <f>TEXT(Hospitalisation_Details8[[#This Row],[Date of Birth]],"dd-mm-yy")</f>
        <v>08-09-03</v>
      </c>
      <c r="H7151">
        <v>0</v>
      </c>
      <c r="I7151">
        <f>DATEDIF(Hospitalisation_Details8[[#This Row],[Date of Birth2]],DATE(2023,6,8),"y")</f>
        <v>19</v>
      </c>
      <c r="J7151" s="2">
        <v>1242.82</v>
      </c>
      <c r="K7151" t="s">
        <v>3706</v>
      </c>
      <c r="L7151" t="s">
        <v>3710</v>
      </c>
      <c r="M7151" t="s">
        <v>3717</v>
      </c>
    </row>
    <row r="7152" spans="2:13" x14ac:dyDescent="0.3">
      <c r="B7152" t="s">
        <v>6017</v>
      </c>
      <c r="C7152">
        <v>2003</v>
      </c>
      <c r="D7152" t="s">
        <v>3712</v>
      </c>
      <c r="E7152">
        <v>15</v>
      </c>
      <c r="F7152" s="1" t="str">
        <f>_xlfn.CONCAT(Hospitalisation_Details8[[#This Row],[date]],"-",Hospitalisation_Details8[[#This Row],[month]],"-",Hospitalisation_Details8[[#This Row],[year]])</f>
        <v>15-Sep-2003</v>
      </c>
      <c r="G7152" s="1" t="str">
        <f>TEXT(Hospitalisation_Details8[[#This Row],[Date of Birth]],"dd-mm-yy")</f>
        <v>15-09-03</v>
      </c>
      <c r="H7152">
        <v>0</v>
      </c>
      <c r="I7152">
        <f>DATEDIF(Hospitalisation_Details8[[#This Row],[Date of Birth2]],DATE(2023,6,8),"y")</f>
        <v>19</v>
      </c>
      <c r="J7152" s="2">
        <v>1252.4100000000001</v>
      </c>
      <c r="K7152" t="s">
        <v>3706</v>
      </c>
      <c r="L7152" t="s">
        <v>3707</v>
      </c>
      <c r="M7152" t="s">
        <v>3717</v>
      </c>
    </row>
    <row r="7153" spans="2:13" x14ac:dyDescent="0.3">
      <c r="B7153" t="s">
        <v>6016</v>
      </c>
      <c r="C7153">
        <v>1997</v>
      </c>
      <c r="D7153" t="s">
        <v>3709</v>
      </c>
      <c r="E7153">
        <v>4</v>
      </c>
      <c r="F7153" s="1" t="str">
        <f>_xlfn.CONCAT(Hospitalisation_Details8[[#This Row],[date]],"-",Hospitalisation_Details8[[#This Row],[month]],"-",Hospitalisation_Details8[[#This Row],[year]])</f>
        <v>4-Nov-1997</v>
      </c>
      <c r="G7153" s="1" t="str">
        <f>TEXT(Hospitalisation_Details8[[#This Row],[Date of Birth]],"dd-mm-yy")</f>
        <v>04-11-97</v>
      </c>
      <c r="H7153">
        <v>0</v>
      </c>
      <c r="I7153">
        <f>DATEDIF(Hospitalisation_Details8[[#This Row],[Date of Birth2]],DATE(2023,6,8),"y")</f>
        <v>25</v>
      </c>
      <c r="J7153" s="2">
        <v>1253</v>
      </c>
      <c r="K7153" t="s">
        <v>3706</v>
      </c>
      <c r="L7153" t="s">
        <v>3706</v>
      </c>
      <c r="M7153" t="s">
        <v>3708</v>
      </c>
    </row>
    <row r="7154" spans="2:13" x14ac:dyDescent="0.3">
      <c r="B7154" t="s">
        <v>6015</v>
      </c>
      <c r="C7154">
        <v>2003</v>
      </c>
      <c r="D7154" t="s">
        <v>3714</v>
      </c>
      <c r="E7154">
        <v>10</v>
      </c>
      <c r="F7154" s="1" t="str">
        <f>_xlfn.CONCAT(Hospitalisation_Details8[[#This Row],[date]],"-",Hospitalisation_Details8[[#This Row],[month]],"-",Hospitalisation_Details8[[#This Row],[year]])</f>
        <v>10-Dec-2003</v>
      </c>
      <c r="G7154" s="1" t="str">
        <f>TEXT(Hospitalisation_Details8[[#This Row],[Date of Birth]],"dd-mm-yy")</f>
        <v>10-12-03</v>
      </c>
      <c r="H7154">
        <v>0</v>
      </c>
      <c r="I7154">
        <f>DATEDIF(Hospitalisation_Details8[[#This Row],[Date of Birth2]],DATE(2023,6,8),"y")</f>
        <v>19</v>
      </c>
      <c r="J7154" s="2">
        <v>1253.94</v>
      </c>
      <c r="K7154" t="s">
        <v>3706</v>
      </c>
      <c r="L7154" t="s">
        <v>3706</v>
      </c>
      <c r="M7154" t="s">
        <v>3717</v>
      </c>
    </row>
    <row r="7155" spans="2:13" x14ac:dyDescent="0.3">
      <c r="B7155" t="s">
        <v>6014</v>
      </c>
      <c r="C7155">
        <v>2003</v>
      </c>
      <c r="D7155" t="s">
        <v>3716</v>
      </c>
      <c r="E7155">
        <v>13</v>
      </c>
      <c r="F7155" s="1" t="str">
        <f>_xlfn.CONCAT(Hospitalisation_Details8[[#This Row],[date]],"-",Hospitalisation_Details8[[#This Row],[month]],"-",Hospitalisation_Details8[[#This Row],[year]])</f>
        <v>13-Oct-2003</v>
      </c>
      <c r="G7155" s="1" t="str">
        <f>TEXT(Hospitalisation_Details8[[#This Row],[Date of Birth]],"dd-mm-yy")</f>
        <v>13-10-03</v>
      </c>
      <c r="H7155">
        <v>0</v>
      </c>
      <c r="I7155">
        <f>DATEDIF(Hospitalisation_Details8[[#This Row],[Date of Birth2]],DATE(2023,6,8),"y")</f>
        <v>19</v>
      </c>
      <c r="J7155" s="2">
        <v>1256.3</v>
      </c>
      <c r="K7155" t="s">
        <v>3706</v>
      </c>
      <c r="L7155" t="s">
        <v>3707</v>
      </c>
      <c r="M7155" t="s">
        <v>3717</v>
      </c>
    </row>
    <row r="7156" spans="2:13" x14ac:dyDescent="0.3">
      <c r="B7156" t="s">
        <v>6013</v>
      </c>
      <c r="C7156">
        <v>2003</v>
      </c>
      <c r="D7156" t="s">
        <v>3716</v>
      </c>
      <c r="E7156">
        <v>30</v>
      </c>
      <c r="F7156" s="1" t="str">
        <f>_xlfn.CONCAT(Hospitalisation_Details8[[#This Row],[date]],"-",Hospitalisation_Details8[[#This Row],[month]],"-",Hospitalisation_Details8[[#This Row],[year]])</f>
        <v>30-Oct-2003</v>
      </c>
      <c r="G7156" s="1" t="str">
        <f>TEXT(Hospitalisation_Details8[[#This Row],[Date of Birth]],"dd-mm-yy")</f>
        <v>30-10-03</v>
      </c>
      <c r="H7156">
        <v>0</v>
      </c>
      <c r="I7156">
        <f>DATEDIF(Hospitalisation_Details8[[#This Row],[Date of Birth2]],DATE(2023,6,8),"y")</f>
        <v>19</v>
      </c>
      <c r="J7156" s="2">
        <v>1261.44</v>
      </c>
      <c r="K7156" t="s">
        <v>3706</v>
      </c>
      <c r="L7156" t="s">
        <v>3707</v>
      </c>
      <c r="M7156" t="s">
        <v>3717</v>
      </c>
    </row>
    <row r="7157" spans="2:13" x14ac:dyDescent="0.3">
      <c r="B7157" t="s">
        <v>6012</v>
      </c>
      <c r="C7157">
        <v>2003</v>
      </c>
      <c r="D7157" t="s">
        <v>3715</v>
      </c>
      <c r="E7157">
        <v>15</v>
      </c>
      <c r="F7157" s="1" t="str">
        <f>_xlfn.CONCAT(Hospitalisation_Details8[[#This Row],[date]],"-",Hospitalisation_Details8[[#This Row],[month]],"-",Hospitalisation_Details8[[#This Row],[year]])</f>
        <v>15-Aug-2003</v>
      </c>
      <c r="G7157" s="1" t="str">
        <f>TEXT(Hospitalisation_Details8[[#This Row],[Date of Birth]],"dd-mm-yy")</f>
        <v>15-08-03</v>
      </c>
      <c r="H7157">
        <v>0</v>
      </c>
      <c r="I7157">
        <f>DATEDIF(Hospitalisation_Details8[[#This Row],[Date of Birth2]],DATE(2023,6,8),"y")</f>
        <v>19</v>
      </c>
      <c r="J7157" s="2">
        <v>1261.8599999999999</v>
      </c>
      <c r="K7157" t="s">
        <v>3706</v>
      </c>
      <c r="L7157" t="s">
        <v>3707</v>
      </c>
      <c r="M7157" t="s">
        <v>3717</v>
      </c>
    </row>
    <row r="7158" spans="2:13" x14ac:dyDescent="0.3">
      <c r="B7158" t="s">
        <v>6011</v>
      </c>
      <c r="C7158">
        <v>2003</v>
      </c>
      <c r="D7158" t="s">
        <v>3709</v>
      </c>
      <c r="E7158">
        <v>21</v>
      </c>
      <c r="F7158" s="1" t="str">
        <f>_xlfn.CONCAT(Hospitalisation_Details8[[#This Row],[date]],"-",Hospitalisation_Details8[[#This Row],[month]],"-",Hospitalisation_Details8[[#This Row],[year]])</f>
        <v>21-Nov-2003</v>
      </c>
      <c r="G7158" s="1" t="str">
        <f>TEXT(Hospitalisation_Details8[[#This Row],[Date of Birth]],"dd-mm-yy")</f>
        <v>21-11-03</v>
      </c>
      <c r="H7158">
        <v>0</v>
      </c>
      <c r="I7158">
        <f>DATEDIF(Hospitalisation_Details8[[#This Row],[Date of Birth2]],DATE(2023,6,8),"y")</f>
        <v>19</v>
      </c>
      <c r="J7158" s="2">
        <v>1263.25</v>
      </c>
      <c r="K7158" t="s">
        <v>3706</v>
      </c>
      <c r="L7158" t="s">
        <v>3707</v>
      </c>
      <c r="M7158" t="s">
        <v>3717</v>
      </c>
    </row>
    <row r="7159" spans="2:13" x14ac:dyDescent="0.3">
      <c r="B7159" t="s">
        <v>6010</v>
      </c>
      <c r="C7159">
        <v>2002</v>
      </c>
      <c r="D7159" t="s">
        <v>3714</v>
      </c>
      <c r="E7159">
        <v>4</v>
      </c>
      <c r="F7159" s="1" t="str">
        <f>_xlfn.CONCAT(Hospitalisation_Details8[[#This Row],[date]],"-",Hospitalisation_Details8[[#This Row],[month]],"-",Hospitalisation_Details8[[#This Row],[year]])</f>
        <v>4-Dec-2002</v>
      </c>
      <c r="G7159" s="1" t="str">
        <f>TEXT(Hospitalisation_Details8[[#This Row],[Date of Birth]],"dd-mm-yy")</f>
        <v>04-12-02</v>
      </c>
      <c r="H7159">
        <v>0</v>
      </c>
      <c r="I7159">
        <f>DATEDIF(Hospitalisation_Details8[[#This Row],[Date of Birth2]],DATE(2023,6,8),"y")</f>
        <v>20</v>
      </c>
      <c r="J7159" s="2">
        <v>1267</v>
      </c>
      <c r="K7159" t="s">
        <v>3706</v>
      </c>
      <c r="L7159" t="s">
        <v>3710</v>
      </c>
      <c r="M7159" t="s">
        <v>3708</v>
      </c>
    </row>
    <row r="7160" spans="2:13" x14ac:dyDescent="0.3">
      <c r="B7160" t="s">
        <v>6009</v>
      </c>
      <c r="C7160">
        <v>1997</v>
      </c>
      <c r="D7160" t="s">
        <v>3716</v>
      </c>
      <c r="E7160">
        <v>26</v>
      </c>
      <c r="F7160" s="1" t="str">
        <f>_xlfn.CONCAT(Hospitalisation_Details8[[#This Row],[date]],"-",Hospitalisation_Details8[[#This Row],[month]],"-",Hospitalisation_Details8[[#This Row],[year]])</f>
        <v>26-Oct-1997</v>
      </c>
      <c r="G7160" s="1" t="str">
        <f>TEXT(Hospitalisation_Details8[[#This Row],[Date of Birth]],"dd-mm-yy")</f>
        <v>26-10-97</v>
      </c>
      <c r="H7160">
        <v>0</v>
      </c>
      <c r="I7160">
        <f>DATEDIF(Hospitalisation_Details8[[#This Row],[Date of Birth2]],DATE(2023,6,8),"y")</f>
        <v>25</v>
      </c>
      <c r="J7160" s="2">
        <v>1276</v>
      </c>
      <c r="K7160" t="s">
        <v>3706</v>
      </c>
      <c r="L7160" t="s">
        <v>3706</v>
      </c>
      <c r="M7160" t="s">
        <v>3713</v>
      </c>
    </row>
    <row r="7161" spans="2:13" x14ac:dyDescent="0.3">
      <c r="B7161" t="s">
        <v>6008</v>
      </c>
      <c r="C7161">
        <v>2004</v>
      </c>
      <c r="D7161" t="s">
        <v>3712</v>
      </c>
      <c r="E7161">
        <v>30</v>
      </c>
      <c r="F7161" s="1" t="str">
        <f>_xlfn.CONCAT(Hospitalisation_Details8[[#This Row],[date]],"-",Hospitalisation_Details8[[#This Row],[month]],"-",Hospitalisation_Details8[[#This Row],[year]])</f>
        <v>30-Sep-2004</v>
      </c>
      <c r="G7161" s="1" t="str">
        <f>TEXT(Hospitalisation_Details8[[#This Row],[Date of Birth]],"dd-mm-yy")</f>
        <v>30-09-04</v>
      </c>
      <c r="H7161">
        <v>0</v>
      </c>
      <c r="I7161">
        <f>DATEDIF(Hospitalisation_Details8[[#This Row],[Date of Birth2]],DATE(2023,6,8),"y")</f>
        <v>18</v>
      </c>
      <c r="J7161" s="2">
        <v>1283</v>
      </c>
      <c r="K7161" t="s">
        <v>3706</v>
      </c>
      <c r="L7161" t="s">
        <v>3710</v>
      </c>
      <c r="M7161" t="s">
        <v>3708</v>
      </c>
    </row>
    <row r="7162" spans="2:13" x14ac:dyDescent="0.3">
      <c r="B7162" t="s">
        <v>6007</v>
      </c>
      <c r="C7162">
        <v>2004</v>
      </c>
      <c r="D7162" t="s">
        <v>3705</v>
      </c>
      <c r="E7162">
        <v>28</v>
      </c>
      <c r="F7162" s="1" t="str">
        <f>_xlfn.CONCAT(Hospitalisation_Details8[[#This Row],[date]],"-",Hospitalisation_Details8[[#This Row],[month]],"-",Hospitalisation_Details8[[#This Row],[year]])</f>
        <v>28-Jul-2004</v>
      </c>
      <c r="G7162" s="1" t="str">
        <f>TEXT(Hospitalisation_Details8[[#This Row],[Date of Birth]],"dd-mm-yy")</f>
        <v>28-07-04</v>
      </c>
      <c r="H7162">
        <v>0</v>
      </c>
      <c r="I7162">
        <f>DATEDIF(Hospitalisation_Details8[[#This Row],[Date of Birth2]],DATE(2023,6,8),"y")</f>
        <v>18</v>
      </c>
      <c r="J7162" s="2">
        <v>1285</v>
      </c>
      <c r="K7162" t="s">
        <v>3706</v>
      </c>
      <c r="L7162" t="s">
        <v>3707</v>
      </c>
      <c r="M7162" t="s">
        <v>3708</v>
      </c>
    </row>
    <row r="7163" spans="2:13" x14ac:dyDescent="0.3">
      <c r="B7163" t="s">
        <v>6006</v>
      </c>
      <c r="C7163">
        <v>2000</v>
      </c>
      <c r="D7163" t="s">
        <v>3711</v>
      </c>
      <c r="E7163">
        <v>26</v>
      </c>
      <c r="F7163" s="1" t="str">
        <f>_xlfn.CONCAT(Hospitalisation_Details8[[#This Row],[date]],"-",Hospitalisation_Details8[[#This Row],[month]],"-",Hospitalisation_Details8[[#This Row],[year]])</f>
        <v>26-Jun-2000</v>
      </c>
      <c r="G7163" s="1" t="str">
        <f>TEXT(Hospitalisation_Details8[[#This Row],[Date of Birth]],"dd-mm-yy")</f>
        <v>26-06-00</v>
      </c>
      <c r="H7163">
        <v>0</v>
      </c>
      <c r="I7163">
        <f>DATEDIF(Hospitalisation_Details8[[#This Row],[Date of Birth2]],DATE(2023,6,8),"y")</f>
        <v>22</v>
      </c>
      <c r="J7163" s="2">
        <v>1286</v>
      </c>
      <c r="K7163" t="s">
        <v>3706</v>
      </c>
      <c r="L7163" t="s">
        <v>3706</v>
      </c>
      <c r="M7163" t="s">
        <v>3708</v>
      </c>
    </row>
    <row r="7164" spans="2:13" x14ac:dyDescent="0.3">
      <c r="B7164" t="s">
        <v>6005</v>
      </c>
      <c r="C7164">
        <v>1998</v>
      </c>
      <c r="D7164" t="s">
        <v>3711</v>
      </c>
      <c r="E7164">
        <v>4</v>
      </c>
      <c r="F7164" s="1" t="str">
        <f>_xlfn.CONCAT(Hospitalisation_Details8[[#This Row],[date]],"-",Hospitalisation_Details8[[#This Row],[month]],"-",Hospitalisation_Details8[[#This Row],[year]])</f>
        <v>4-Jun-1998</v>
      </c>
      <c r="G7164" s="1" t="str">
        <f>TEXT(Hospitalisation_Details8[[#This Row],[Date of Birth]],"dd-mm-yy")</f>
        <v>04-06-98</v>
      </c>
      <c r="H7164">
        <v>0</v>
      </c>
      <c r="I7164">
        <f>DATEDIF(Hospitalisation_Details8[[#This Row],[Date of Birth2]],DATE(2023,6,8),"y")</f>
        <v>25</v>
      </c>
      <c r="J7164" s="2">
        <v>1290.93</v>
      </c>
      <c r="K7164" t="s">
        <v>3706</v>
      </c>
      <c r="L7164" t="s">
        <v>3706</v>
      </c>
      <c r="M7164" t="s">
        <v>3708</v>
      </c>
    </row>
    <row r="7165" spans="2:13" x14ac:dyDescent="0.3">
      <c r="B7165" t="s">
        <v>6004</v>
      </c>
      <c r="C7165">
        <v>2001</v>
      </c>
      <c r="D7165" t="s">
        <v>3709</v>
      </c>
      <c r="E7165">
        <v>29</v>
      </c>
      <c r="F7165" s="1" t="str">
        <f>_xlfn.CONCAT(Hospitalisation_Details8[[#This Row],[date]],"-",Hospitalisation_Details8[[#This Row],[month]],"-",Hospitalisation_Details8[[#This Row],[year]])</f>
        <v>29-Nov-2001</v>
      </c>
      <c r="G7165" s="1" t="str">
        <f>TEXT(Hospitalisation_Details8[[#This Row],[Date of Birth]],"dd-mm-yy")</f>
        <v>29-11-01</v>
      </c>
      <c r="H7165">
        <v>0</v>
      </c>
      <c r="I7165">
        <f>DATEDIF(Hospitalisation_Details8[[#This Row],[Date of Birth2]],DATE(2023,6,8),"y")</f>
        <v>21</v>
      </c>
      <c r="J7165" s="2">
        <v>1293</v>
      </c>
      <c r="K7165" t="s">
        <v>3706</v>
      </c>
      <c r="L7165" t="s">
        <v>3707</v>
      </c>
      <c r="M7165" t="s">
        <v>3713</v>
      </c>
    </row>
    <row r="7166" spans="2:13" x14ac:dyDescent="0.3">
      <c r="B7166" t="s">
        <v>6003</v>
      </c>
      <c r="C7166">
        <v>2002</v>
      </c>
      <c r="D7166" t="s">
        <v>3714</v>
      </c>
      <c r="E7166">
        <v>10</v>
      </c>
      <c r="F7166" s="1" t="str">
        <f>_xlfn.CONCAT(Hospitalisation_Details8[[#This Row],[date]],"-",Hospitalisation_Details8[[#This Row],[month]],"-",Hospitalisation_Details8[[#This Row],[year]])</f>
        <v>10-Dec-2002</v>
      </c>
      <c r="G7166" s="1" t="str">
        <f>TEXT(Hospitalisation_Details8[[#This Row],[Date of Birth]],"dd-mm-yy")</f>
        <v>10-12-02</v>
      </c>
      <c r="H7166">
        <v>0</v>
      </c>
      <c r="I7166">
        <f>DATEDIF(Hospitalisation_Details8[[#This Row],[Date of Birth2]],DATE(2023,6,8),"y")</f>
        <v>20</v>
      </c>
      <c r="J7166" s="2">
        <v>1304</v>
      </c>
      <c r="K7166" t="s">
        <v>3706</v>
      </c>
      <c r="L7166" t="s">
        <v>3706</v>
      </c>
      <c r="M7166" t="s">
        <v>3713</v>
      </c>
    </row>
    <row r="7167" spans="2:13" x14ac:dyDescent="0.3">
      <c r="B7167" t="s">
        <v>6002</v>
      </c>
      <c r="C7167">
        <v>1999</v>
      </c>
      <c r="D7167" t="s">
        <v>3714</v>
      </c>
      <c r="E7167">
        <v>2</v>
      </c>
      <c r="F7167" s="1" t="str">
        <f>_xlfn.CONCAT(Hospitalisation_Details8[[#This Row],[date]],"-",Hospitalisation_Details8[[#This Row],[month]],"-",Hospitalisation_Details8[[#This Row],[year]])</f>
        <v>2-Dec-1999</v>
      </c>
      <c r="G7167" s="1" t="str">
        <f>TEXT(Hospitalisation_Details8[[#This Row],[Date of Birth]],"dd-mm-yy")</f>
        <v>02-12-99</v>
      </c>
      <c r="H7167">
        <v>0</v>
      </c>
      <c r="I7167">
        <f>DATEDIF(Hospitalisation_Details8[[#This Row],[Date of Birth2]],DATE(2023,6,8),"y")</f>
        <v>23</v>
      </c>
      <c r="J7167" s="2">
        <v>1304</v>
      </c>
      <c r="K7167" t="s">
        <v>3706</v>
      </c>
      <c r="L7167" t="s">
        <v>3706</v>
      </c>
      <c r="M7167" t="s">
        <v>3708</v>
      </c>
    </row>
    <row r="7168" spans="2:13" x14ac:dyDescent="0.3">
      <c r="B7168" t="s">
        <v>6001</v>
      </c>
      <c r="C7168">
        <v>2002</v>
      </c>
      <c r="D7168" t="s">
        <v>3716</v>
      </c>
      <c r="E7168">
        <v>13</v>
      </c>
      <c r="F7168" s="1" t="str">
        <f>_xlfn.CONCAT(Hospitalisation_Details8[[#This Row],[date]],"-",Hospitalisation_Details8[[#This Row],[month]],"-",Hospitalisation_Details8[[#This Row],[year]])</f>
        <v>13-Oct-2002</v>
      </c>
      <c r="G7168" s="1" t="str">
        <f>TEXT(Hospitalisation_Details8[[#This Row],[Date of Birth]],"dd-mm-yy")</f>
        <v>13-10-02</v>
      </c>
      <c r="H7168">
        <v>0</v>
      </c>
      <c r="I7168">
        <f>DATEDIF(Hospitalisation_Details8[[#This Row],[Date of Birth2]],DATE(2023,6,8),"y")</f>
        <v>20</v>
      </c>
      <c r="J7168" s="2">
        <v>1315</v>
      </c>
      <c r="K7168" t="s">
        <v>3706</v>
      </c>
      <c r="L7168" t="s">
        <v>3706</v>
      </c>
      <c r="M7168" t="s">
        <v>3708</v>
      </c>
    </row>
    <row r="7169" spans="2:13" x14ac:dyDescent="0.3">
      <c r="B7169" t="s">
        <v>6000</v>
      </c>
      <c r="C7169">
        <v>1999</v>
      </c>
      <c r="D7169" t="s">
        <v>3716</v>
      </c>
      <c r="E7169">
        <v>14</v>
      </c>
      <c r="F7169" s="1" t="str">
        <f>_xlfn.CONCAT(Hospitalisation_Details8[[#This Row],[date]],"-",Hospitalisation_Details8[[#This Row],[month]],"-",Hospitalisation_Details8[[#This Row],[year]])</f>
        <v>14-Oct-1999</v>
      </c>
      <c r="G7169" s="1" t="str">
        <f>TEXT(Hospitalisation_Details8[[#This Row],[Date of Birth]],"dd-mm-yy")</f>
        <v>14-10-99</v>
      </c>
      <c r="H7169">
        <v>0</v>
      </c>
      <c r="I7169">
        <f>DATEDIF(Hospitalisation_Details8[[#This Row],[Date of Birth2]],DATE(2023,6,8),"y")</f>
        <v>23</v>
      </c>
      <c r="J7169" s="2">
        <v>1329.17</v>
      </c>
      <c r="K7169" t="s">
        <v>3706</v>
      </c>
      <c r="L7169" t="s">
        <v>3707</v>
      </c>
      <c r="M7169" t="s">
        <v>3708</v>
      </c>
    </row>
    <row r="7170" spans="2:13" x14ac:dyDescent="0.3">
      <c r="B7170" t="s">
        <v>5999</v>
      </c>
      <c r="C7170">
        <v>1998</v>
      </c>
      <c r="D7170" t="s">
        <v>3705</v>
      </c>
      <c r="E7170">
        <v>12</v>
      </c>
      <c r="F7170" s="1" t="str">
        <f>_xlfn.CONCAT(Hospitalisation_Details8[[#This Row],[date]],"-",Hospitalisation_Details8[[#This Row],[month]],"-",Hospitalisation_Details8[[#This Row],[year]])</f>
        <v>12-Jul-1998</v>
      </c>
      <c r="G7170" s="1" t="str">
        <f>TEXT(Hospitalisation_Details8[[#This Row],[Date of Birth]],"dd-mm-yy")</f>
        <v>12-07-98</v>
      </c>
      <c r="H7170">
        <v>0</v>
      </c>
      <c r="I7170">
        <f>DATEDIF(Hospitalisation_Details8[[#This Row],[Date of Birth2]],DATE(2023,6,8),"y")</f>
        <v>24</v>
      </c>
      <c r="J7170" s="2">
        <v>1332.61</v>
      </c>
      <c r="K7170" t="s">
        <v>3706</v>
      </c>
      <c r="L7170" t="s">
        <v>3707</v>
      </c>
      <c r="M7170" t="s">
        <v>3708</v>
      </c>
    </row>
    <row r="7171" spans="2:13" x14ac:dyDescent="0.3">
      <c r="B7171" t="s">
        <v>5998</v>
      </c>
      <c r="C7171">
        <v>1995</v>
      </c>
      <c r="D7171" t="s">
        <v>3705</v>
      </c>
      <c r="E7171">
        <v>30</v>
      </c>
      <c r="F7171" s="1" t="str">
        <f>_xlfn.CONCAT(Hospitalisation_Details8[[#This Row],[date]],"-",Hospitalisation_Details8[[#This Row],[month]],"-",Hospitalisation_Details8[[#This Row],[year]])</f>
        <v>30-Jul-1995</v>
      </c>
      <c r="G7171" s="1" t="str">
        <f>TEXT(Hospitalisation_Details8[[#This Row],[Date of Birth]],"dd-mm-yy")</f>
        <v>30-07-95</v>
      </c>
      <c r="H7171">
        <v>0</v>
      </c>
      <c r="I7171">
        <f>DATEDIF(Hospitalisation_Details8[[#This Row],[Date of Birth2]],DATE(2023,6,8),"y")</f>
        <v>27</v>
      </c>
      <c r="J7171" s="2">
        <v>1338</v>
      </c>
      <c r="K7171" t="s">
        <v>3706</v>
      </c>
      <c r="L7171" t="s">
        <v>3707</v>
      </c>
      <c r="M7171" t="s">
        <v>3713</v>
      </c>
    </row>
    <row r="7172" spans="2:13" x14ac:dyDescent="0.3">
      <c r="B7172" t="s">
        <v>5997</v>
      </c>
      <c r="C7172">
        <v>1997</v>
      </c>
      <c r="D7172" t="s">
        <v>3709</v>
      </c>
      <c r="E7172">
        <v>7</v>
      </c>
      <c r="F7172" s="1" t="str">
        <f>_xlfn.CONCAT(Hospitalisation_Details8[[#This Row],[date]],"-",Hospitalisation_Details8[[#This Row],[month]],"-",Hospitalisation_Details8[[#This Row],[year]])</f>
        <v>7-Nov-1997</v>
      </c>
      <c r="G7172" s="1" t="str">
        <f>TEXT(Hospitalisation_Details8[[#This Row],[Date of Birth]],"dd-mm-yy")</f>
        <v>07-11-97</v>
      </c>
      <c r="H7172">
        <v>0</v>
      </c>
      <c r="I7172">
        <f>DATEDIF(Hospitalisation_Details8[[#This Row],[Date of Birth2]],DATE(2023,6,8),"y")</f>
        <v>25</v>
      </c>
      <c r="J7172" s="2">
        <v>1341.16</v>
      </c>
      <c r="K7172" t="s">
        <v>3706</v>
      </c>
      <c r="L7172" t="s">
        <v>3706</v>
      </c>
      <c r="M7172" t="s">
        <v>3713</v>
      </c>
    </row>
    <row r="7173" spans="2:13" x14ac:dyDescent="0.3">
      <c r="B7173" t="s">
        <v>5996</v>
      </c>
      <c r="C7173">
        <v>1998</v>
      </c>
      <c r="D7173" t="s">
        <v>3714</v>
      </c>
      <c r="E7173">
        <v>3</v>
      </c>
      <c r="F7173" s="1" t="str">
        <f>_xlfn.CONCAT(Hospitalisation_Details8[[#This Row],[date]],"-",Hospitalisation_Details8[[#This Row],[month]],"-",Hospitalisation_Details8[[#This Row],[year]])</f>
        <v>3-Dec-1998</v>
      </c>
      <c r="G7173" s="1" t="str">
        <f>TEXT(Hospitalisation_Details8[[#This Row],[Date of Birth]],"dd-mm-yy")</f>
        <v>03-12-98</v>
      </c>
      <c r="H7173">
        <v>0</v>
      </c>
      <c r="I7173">
        <f>DATEDIF(Hospitalisation_Details8[[#This Row],[Date of Birth2]],DATE(2023,6,8),"y")</f>
        <v>24</v>
      </c>
      <c r="J7173" s="2">
        <v>1359</v>
      </c>
      <c r="K7173" t="s">
        <v>3706</v>
      </c>
      <c r="L7173" t="s">
        <v>3710</v>
      </c>
      <c r="M7173" t="s">
        <v>3708</v>
      </c>
    </row>
    <row r="7174" spans="2:13" x14ac:dyDescent="0.3">
      <c r="B7174" t="s">
        <v>5995</v>
      </c>
      <c r="C7174">
        <v>2002</v>
      </c>
      <c r="D7174" t="s">
        <v>3715</v>
      </c>
      <c r="E7174">
        <v>15</v>
      </c>
      <c r="F7174" s="1" t="str">
        <f>_xlfn.CONCAT(Hospitalisation_Details8[[#This Row],[date]],"-",Hospitalisation_Details8[[#This Row],[month]],"-",Hospitalisation_Details8[[#This Row],[year]])</f>
        <v>15-Aug-2002</v>
      </c>
      <c r="G7174" s="1" t="str">
        <f>TEXT(Hospitalisation_Details8[[#This Row],[Date of Birth]],"dd-mm-yy")</f>
        <v>15-08-02</v>
      </c>
      <c r="H7174">
        <v>0</v>
      </c>
      <c r="I7174">
        <f>DATEDIF(Hospitalisation_Details8[[#This Row],[Date of Birth2]],DATE(2023,6,8),"y")</f>
        <v>20</v>
      </c>
      <c r="J7174" s="2">
        <v>1382</v>
      </c>
      <c r="K7174" t="s">
        <v>3706</v>
      </c>
      <c r="L7174" t="s">
        <v>3710</v>
      </c>
      <c r="M7174" t="s">
        <v>3708</v>
      </c>
    </row>
    <row r="7175" spans="2:13" x14ac:dyDescent="0.3">
      <c r="B7175" t="s">
        <v>5994</v>
      </c>
      <c r="C7175">
        <v>1999</v>
      </c>
      <c r="D7175" t="s">
        <v>3705</v>
      </c>
      <c r="E7175">
        <v>6</v>
      </c>
      <c r="F7175" s="1" t="str">
        <f>_xlfn.CONCAT(Hospitalisation_Details8[[#This Row],[date]],"-",Hospitalisation_Details8[[#This Row],[month]],"-",Hospitalisation_Details8[[#This Row],[year]])</f>
        <v>6-Jul-1999</v>
      </c>
      <c r="G7175" s="1" t="str">
        <f>TEXT(Hospitalisation_Details8[[#This Row],[Date of Birth]],"dd-mm-yy")</f>
        <v>06-07-99</v>
      </c>
      <c r="H7175">
        <v>0</v>
      </c>
      <c r="I7175">
        <f>DATEDIF(Hospitalisation_Details8[[#This Row],[Date of Birth2]],DATE(2023,6,8),"y")</f>
        <v>23</v>
      </c>
      <c r="J7175" s="2">
        <v>1389</v>
      </c>
      <c r="K7175" t="s">
        <v>3706</v>
      </c>
      <c r="L7175" t="s">
        <v>3706</v>
      </c>
      <c r="M7175" t="s">
        <v>3708</v>
      </c>
    </row>
    <row r="7176" spans="2:13" x14ac:dyDescent="0.3">
      <c r="B7176" t="s">
        <v>5993</v>
      </c>
      <c r="C7176">
        <v>2002</v>
      </c>
      <c r="D7176" t="s">
        <v>3709</v>
      </c>
      <c r="E7176">
        <v>14</v>
      </c>
      <c r="F7176" s="1" t="str">
        <f>_xlfn.CONCAT(Hospitalisation_Details8[[#This Row],[date]],"-",Hospitalisation_Details8[[#This Row],[month]],"-",Hospitalisation_Details8[[#This Row],[year]])</f>
        <v>14-Nov-2002</v>
      </c>
      <c r="G7176" s="1" t="str">
        <f>TEXT(Hospitalisation_Details8[[#This Row],[Date of Birth]],"dd-mm-yy")</f>
        <v>14-11-02</v>
      </c>
      <c r="H7176">
        <v>0</v>
      </c>
      <c r="I7176">
        <f>DATEDIF(Hospitalisation_Details8[[#This Row],[Date of Birth2]],DATE(2023,6,8),"y")</f>
        <v>20</v>
      </c>
      <c r="J7176" s="2">
        <v>1390</v>
      </c>
      <c r="K7176" t="s">
        <v>3706</v>
      </c>
      <c r="L7176" t="s">
        <v>3706</v>
      </c>
      <c r="M7176" t="s">
        <v>3708</v>
      </c>
    </row>
    <row r="7177" spans="2:13" x14ac:dyDescent="0.3">
      <c r="B7177" t="s">
        <v>5992</v>
      </c>
      <c r="C7177">
        <v>2002</v>
      </c>
      <c r="D7177" t="s">
        <v>3714</v>
      </c>
      <c r="E7177">
        <v>22</v>
      </c>
      <c r="F7177" s="1" t="str">
        <f>_xlfn.CONCAT(Hospitalisation_Details8[[#This Row],[date]],"-",Hospitalisation_Details8[[#This Row],[month]],"-",Hospitalisation_Details8[[#This Row],[year]])</f>
        <v>22-Dec-2002</v>
      </c>
      <c r="G7177" s="1" t="str">
        <f>TEXT(Hospitalisation_Details8[[#This Row],[Date of Birth]],"dd-mm-yy")</f>
        <v>22-12-02</v>
      </c>
      <c r="H7177">
        <v>0</v>
      </c>
      <c r="I7177">
        <f>DATEDIF(Hospitalisation_Details8[[#This Row],[Date of Birth2]],DATE(2023,6,8),"y")</f>
        <v>20</v>
      </c>
      <c r="J7177" s="2">
        <v>1391.53</v>
      </c>
      <c r="K7177" t="s">
        <v>3706</v>
      </c>
      <c r="L7177" t="s">
        <v>3710</v>
      </c>
      <c r="M7177" t="s">
        <v>3708</v>
      </c>
    </row>
    <row r="7178" spans="2:13" x14ac:dyDescent="0.3">
      <c r="B7178" t="s">
        <v>5991</v>
      </c>
      <c r="C7178">
        <v>1998</v>
      </c>
      <c r="D7178" t="s">
        <v>3712</v>
      </c>
      <c r="E7178">
        <v>5</v>
      </c>
      <c r="F7178" s="1" t="str">
        <f>_xlfn.CONCAT(Hospitalisation_Details8[[#This Row],[date]],"-",Hospitalisation_Details8[[#This Row],[month]],"-",Hospitalisation_Details8[[#This Row],[year]])</f>
        <v>5-Sep-1998</v>
      </c>
      <c r="G7178" s="1" t="str">
        <f>TEXT(Hospitalisation_Details8[[#This Row],[Date of Birth]],"dd-mm-yy")</f>
        <v>05-09-98</v>
      </c>
      <c r="H7178">
        <v>0</v>
      </c>
      <c r="I7178">
        <f>DATEDIF(Hospitalisation_Details8[[#This Row],[Date of Birth2]],DATE(2023,6,8),"y")</f>
        <v>24</v>
      </c>
      <c r="J7178" s="2">
        <v>1400.44</v>
      </c>
      <c r="K7178" t="s">
        <v>3706</v>
      </c>
      <c r="L7178" t="s">
        <v>3706</v>
      </c>
      <c r="M7178" t="s">
        <v>3708</v>
      </c>
    </row>
    <row r="7179" spans="2:13" x14ac:dyDescent="0.3">
      <c r="B7179" t="s">
        <v>5990</v>
      </c>
      <c r="C7179">
        <v>1997</v>
      </c>
      <c r="D7179" t="s">
        <v>3716</v>
      </c>
      <c r="E7179">
        <v>27</v>
      </c>
      <c r="F7179" s="1" t="str">
        <f>_xlfn.CONCAT(Hospitalisation_Details8[[#This Row],[date]],"-",Hospitalisation_Details8[[#This Row],[month]],"-",Hospitalisation_Details8[[#This Row],[year]])</f>
        <v>27-Oct-1997</v>
      </c>
      <c r="G7179" s="1" t="str">
        <f>TEXT(Hospitalisation_Details8[[#This Row],[Date of Birth]],"dd-mm-yy")</f>
        <v>27-10-97</v>
      </c>
      <c r="H7179">
        <v>0</v>
      </c>
      <c r="I7179">
        <f>DATEDIF(Hospitalisation_Details8[[#This Row],[Date of Birth2]],DATE(2023,6,8),"y")</f>
        <v>25</v>
      </c>
      <c r="J7179" s="2">
        <v>1402</v>
      </c>
      <c r="K7179" t="s">
        <v>3706</v>
      </c>
      <c r="L7179" t="s">
        <v>3707</v>
      </c>
      <c r="M7179" t="s">
        <v>3717</v>
      </c>
    </row>
    <row r="7180" spans="2:13" x14ac:dyDescent="0.3">
      <c r="B7180" t="s">
        <v>5989</v>
      </c>
      <c r="C7180">
        <v>1996</v>
      </c>
      <c r="D7180" t="s">
        <v>3711</v>
      </c>
      <c r="E7180">
        <v>23</v>
      </c>
      <c r="F7180" s="1" t="str">
        <f>_xlfn.CONCAT(Hospitalisation_Details8[[#This Row],[date]],"-",Hospitalisation_Details8[[#This Row],[month]],"-",Hospitalisation_Details8[[#This Row],[year]])</f>
        <v>23-Jun-1996</v>
      </c>
      <c r="G7180" s="1" t="str">
        <f>TEXT(Hospitalisation_Details8[[#This Row],[Date of Birth]],"dd-mm-yy")</f>
        <v>23-06-96</v>
      </c>
      <c r="H7180">
        <v>0</v>
      </c>
      <c r="I7180">
        <f>DATEDIF(Hospitalisation_Details8[[#This Row],[Date of Birth2]],DATE(2023,6,8),"y")</f>
        <v>26</v>
      </c>
      <c r="J7180" s="2">
        <v>1417</v>
      </c>
      <c r="K7180" t="s">
        <v>3706</v>
      </c>
      <c r="L7180" t="s">
        <v>3707</v>
      </c>
      <c r="M7180" t="s">
        <v>3708</v>
      </c>
    </row>
    <row r="7181" spans="2:13" x14ac:dyDescent="0.3">
      <c r="B7181" t="s">
        <v>5988</v>
      </c>
      <c r="C7181">
        <v>2001</v>
      </c>
      <c r="D7181" t="s">
        <v>3715</v>
      </c>
      <c r="E7181">
        <v>23</v>
      </c>
      <c r="F7181" s="1" t="str">
        <f>_xlfn.CONCAT(Hospitalisation_Details8[[#This Row],[date]],"-",Hospitalisation_Details8[[#This Row],[month]],"-",Hospitalisation_Details8[[#This Row],[year]])</f>
        <v>23-Aug-2001</v>
      </c>
      <c r="G7181" s="1" t="str">
        <f>TEXT(Hospitalisation_Details8[[#This Row],[Date of Birth]],"dd-mm-yy")</f>
        <v>23-08-01</v>
      </c>
      <c r="H7181">
        <v>0</v>
      </c>
      <c r="I7181">
        <f>DATEDIF(Hospitalisation_Details8[[#This Row],[Date of Birth2]],DATE(2023,6,8),"y")</f>
        <v>21</v>
      </c>
      <c r="J7181" s="2">
        <v>1421</v>
      </c>
      <c r="K7181" t="s">
        <v>3706</v>
      </c>
      <c r="L7181" t="s">
        <v>3706</v>
      </c>
      <c r="M7181" t="s">
        <v>3708</v>
      </c>
    </row>
    <row r="7182" spans="2:13" x14ac:dyDescent="0.3">
      <c r="B7182" t="s">
        <v>5987</v>
      </c>
      <c r="C7182">
        <v>1997</v>
      </c>
      <c r="D7182" t="s">
        <v>3714</v>
      </c>
      <c r="E7182">
        <v>5</v>
      </c>
      <c r="F7182" s="1" t="str">
        <f>_xlfn.CONCAT(Hospitalisation_Details8[[#This Row],[date]],"-",Hospitalisation_Details8[[#This Row],[month]],"-",Hospitalisation_Details8[[#This Row],[year]])</f>
        <v>5-Dec-1997</v>
      </c>
      <c r="G7182" s="1" t="str">
        <f>TEXT(Hospitalisation_Details8[[#This Row],[Date of Birth]],"dd-mm-yy")</f>
        <v>05-12-97</v>
      </c>
      <c r="H7182">
        <v>0</v>
      </c>
      <c r="I7182">
        <f>DATEDIF(Hospitalisation_Details8[[#This Row],[Date of Birth2]],DATE(2023,6,8),"y")</f>
        <v>25</v>
      </c>
      <c r="J7182" s="2">
        <v>1422</v>
      </c>
      <c r="K7182" t="s">
        <v>3706</v>
      </c>
      <c r="L7182" t="s">
        <v>3706</v>
      </c>
      <c r="M7182" t="s">
        <v>3708</v>
      </c>
    </row>
    <row r="7183" spans="2:13" x14ac:dyDescent="0.3">
      <c r="B7183" t="s">
        <v>5986</v>
      </c>
      <c r="C7183">
        <v>2000</v>
      </c>
      <c r="D7183" t="s">
        <v>3712</v>
      </c>
      <c r="E7183">
        <v>1</v>
      </c>
      <c r="F7183" s="1" t="str">
        <f>_xlfn.CONCAT(Hospitalisation_Details8[[#This Row],[date]],"-",Hospitalisation_Details8[[#This Row],[month]],"-",Hospitalisation_Details8[[#This Row],[year]])</f>
        <v>1-Sep-2000</v>
      </c>
      <c r="G7183" s="1" t="str">
        <f>TEXT(Hospitalisation_Details8[[#This Row],[Date of Birth]],"dd-mm-yy")</f>
        <v>01-09-00</v>
      </c>
      <c r="H7183">
        <v>0</v>
      </c>
      <c r="I7183">
        <f>DATEDIF(Hospitalisation_Details8[[#This Row],[Date of Birth2]],DATE(2023,6,8),"y")</f>
        <v>22</v>
      </c>
      <c r="J7183" s="2">
        <v>1438</v>
      </c>
      <c r="K7183" t="s">
        <v>3706</v>
      </c>
      <c r="L7183" t="s">
        <v>3706</v>
      </c>
      <c r="M7183" t="s">
        <v>3708</v>
      </c>
    </row>
    <row r="7184" spans="2:13" x14ac:dyDescent="0.3">
      <c r="B7184" t="s">
        <v>5985</v>
      </c>
      <c r="C7184">
        <v>1997</v>
      </c>
      <c r="D7184" t="s">
        <v>3711</v>
      </c>
      <c r="E7184">
        <v>19</v>
      </c>
      <c r="F7184" s="1" t="str">
        <f>_xlfn.CONCAT(Hospitalisation_Details8[[#This Row],[date]],"-",Hospitalisation_Details8[[#This Row],[month]],"-",Hospitalisation_Details8[[#This Row],[year]])</f>
        <v>19-Jun-1997</v>
      </c>
      <c r="G7184" s="1" t="str">
        <f>TEXT(Hospitalisation_Details8[[#This Row],[Date of Birth]],"dd-mm-yy")</f>
        <v>19-06-97</v>
      </c>
      <c r="H7184">
        <v>0</v>
      </c>
      <c r="I7184">
        <f>DATEDIF(Hospitalisation_Details8[[#This Row],[Date of Birth2]],DATE(2023,6,8),"y")</f>
        <v>25</v>
      </c>
      <c r="J7184" s="2">
        <v>1445</v>
      </c>
      <c r="K7184" t="s">
        <v>3706</v>
      </c>
      <c r="L7184" t="s">
        <v>3710</v>
      </c>
      <c r="M7184" t="s">
        <v>3708</v>
      </c>
    </row>
    <row r="7185" spans="2:13" x14ac:dyDescent="0.3">
      <c r="B7185" t="s">
        <v>5984</v>
      </c>
      <c r="C7185">
        <v>2003</v>
      </c>
      <c r="D7185" t="s">
        <v>3711</v>
      </c>
      <c r="E7185">
        <v>20</v>
      </c>
      <c r="F7185" s="1" t="str">
        <f>_xlfn.CONCAT(Hospitalisation_Details8[[#This Row],[date]],"-",Hospitalisation_Details8[[#This Row],[month]],"-",Hospitalisation_Details8[[#This Row],[year]])</f>
        <v>20-Jun-2003</v>
      </c>
      <c r="G7185" s="1" t="str">
        <f>TEXT(Hospitalisation_Details8[[#This Row],[Date of Birth]],"dd-mm-yy")</f>
        <v>20-06-03</v>
      </c>
      <c r="H7185">
        <v>0</v>
      </c>
      <c r="I7185">
        <f>DATEDIF(Hospitalisation_Details8[[#This Row],[Date of Birth2]],DATE(2023,6,8),"y")</f>
        <v>19</v>
      </c>
      <c r="J7185" s="2">
        <v>1467</v>
      </c>
      <c r="K7185" t="s">
        <v>3706</v>
      </c>
      <c r="L7185" t="s">
        <v>3706</v>
      </c>
      <c r="M7185" t="s">
        <v>3708</v>
      </c>
    </row>
    <row r="7186" spans="2:13" x14ac:dyDescent="0.3">
      <c r="B7186" t="s">
        <v>5983</v>
      </c>
      <c r="C7186">
        <v>1998</v>
      </c>
      <c r="D7186" t="s">
        <v>3714</v>
      </c>
      <c r="E7186">
        <v>7</v>
      </c>
      <c r="F7186" s="1" t="str">
        <f>_xlfn.CONCAT(Hospitalisation_Details8[[#This Row],[date]],"-",Hospitalisation_Details8[[#This Row],[month]],"-",Hospitalisation_Details8[[#This Row],[year]])</f>
        <v>7-Dec-1998</v>
      </c>
      <c r="G7186" s="1" t="str">
        <f>TEXT(Hospitalisation_Details8[[#This Row],[Date of Birth]],"dd-mm-yy")</f>
        <v>07-12-98</v>
      </c>
      <c r="H7186">
        <v>0</v>
      </c>
      <c r="I7186">
        <f>DATEDIF(Hospitalisation_Details8[[#This Row],[Date of Birth2]],DATE(2023,6,8),"y")</f>
        <v>24</v>
      </c>
      <c r="J7186" s="2">
        <v>1477</v>
      </c>
      <c r="K7186" t="s">
        <v>3706</v>
      </c>
      <c r="L7186" t="s">
        <v>3710</v>
      </c>
      <c r="M7186" t="s">
        <v>3708</v>
      </c>
    </row>
    <row r="7187" spans="2:13" x14ac:dyDescent="0.3">
      <c r="B7187" t="s">
        <v>5982</v>
      </c>
      <c r="C7187">
        <v>1997</v>
      </c>
      <c r="D7187" t="s">
        <v>3711</v>
      </c>
      <c r="E7187">
        <v>9</v>
      </c>
      <c r="F7187" s="1" t="str">
        <f>_xlfn.CONCAT(Hospitalisation_Details8[[#This Row],[date]],"-",Hospitalisation_Details8[[#This Row],[month]],"-",Hospitalisation_Details8[[#This Row],[year]])</f>
        <v>9-Jun-1997</v>
      </c>
      <c r="G7187" s="1" t="str">
        <f>TEXT(Hospitalisation_Details8[[#This Row],[Date of Birth]],"dd-mm-yy")</f>
        <v>09-06-97</v>
      </c>
      <c r="H7187">
        <v>0</v>
      </c>
      <c r="I7187">
        <f>DATEDIF(Hospitalisation_Details8[[#This Row],[Date of Birth2]],DATE(2023,6,8),"y")</f>
        <v>25</v>
      </c>
      <c r="J7187" s="2">
        <v>1481</v>
      </c>
      <c r="K7187" t="s">
        <v>3706</v>
      </c>
      <c r="L7187" t="s">
        <v>3710</v>
      </c>
      <c r="M7187" t="s">
        <v>3713</v>
      </c>
    </row>
    <row r="7188" spans="2:13" x14ac:dyDescent="0.3">
      <c r="B7188" t="s">
        <v>5981</v>
      </c>
      <c r="C7188">
        <v>1995</v>
      </c>
      <c r="D7188" t="s">
        <v>3716</v>
      </c>
      <c r="E7188">
        <v>7</v>
      </c>
      <c r="F7188" s="1" t="str">
        <f>_xlfn.CONCAT(Hospitalisation_Details8[[#This Row],[date]],"-",Hospitalisation_Details8[[#This Row],[month]],"-",Hospitalisation_Details8[[#This Row],[year]])</f>
        <v>7-Oct-1995</v>
      </c>
      <c r="G7188" s="1" t="str">
        <f>TEXT(Hospitalisation_Details8[[#This Row],[Date of Birth]],"dd-mm-yy")</f>
        <v>07-10-95</v>
      </c>
      <c r="H7188">
        <v>0</v>
      </c>
      <c r="I7188">
        <f>DATEDIF(Hospitalisation_Details8[[#This Row],[Date of Birth2]],DATE(2023,6,8),"y")</f>
        <v>27</v>
      </c>
      <c r="J7188" s="2">
        <v>1493</v>
      </c>
      <c r="K7188" t="s">
        <v>3706</v>
      </c>
      <c r="L7188" t="s">
        <v>3707</v>
      </c>
      <c r="M7188" t="s">
        <v>3708</v>
      </c>
    </row>
    <row r="7189" spans="2:13" x14ac:dyDescent="0.3">
      <c r="B7189" t="s">
        <v>5980</v>
      </c>
      <c r="C7189">
        <v>1998</v>
      </c>
      <c r="D7189" t="s">
        <v>3711</v>
      </c>
      <c r="E7189">
        <v>19</v>
      </c>
      <c r="F7189" s="1" t="str">
        <f>_xlfn.CONCAT(Hospitalisation_Details8[[#This Row],[date]],"-",Hospitalisation_Details8[[#This Row],[month]],"-",Hospitalisation_Details8[[#This Row],[year]])</f>
        <v>19-Jun-1998</v>
      </c>
      <c r="G7189" s="1" t="str">
        <f>TEXT(Hospitalisation_Details8[[#This Row],[Date of Birth]],"dd-mm-yy")</f>
        <v>19-06-98</v>
      </c>
      <c r="H7189">
        <v>0</v>
      </c>
      <c r="I7189">
        <f>DATEDIF(Hospitalisation_Details8[[#This Row],[Date of Birth2]],DATE(2023,6,8),"y")</f>
        <v>24</v>
      </c>
      <c r="J7189" s="2">
        <v>1497</v>
      </c>
      <c r="K7189" t="s">
        <v>3706</v>
      </c>
      <c r="L7189" t="s">
        <v>3706</v>
      </c>
      <c r="M7189" t="s">
        <v>3708</v>
      </c>
    </row>
    <row r="7190" spans="2:13" x14ac:dyDescent="0.3">
      <c r="B7190" t="s">
        <v>5979</v>
      </c>
      <c r="C7190">
        <v>2001</v>
      </c>
      <c r="D7190" t="s">
        <v>3715</v>
      </c>
      <c r="E7190">
        <v>25</v>
      </c>
      <c r="F7190" s="1" t="str">
        <f>_xlfn.CONCAT(Hospitalisation_Details8[[#This Row],[date]],"-",Hospitalisation_Details8[[#This Row],[month]],"-",Hospitalisation_Details8[[#This Row],[year]])</f>
        <v>25-Aug-2001</v>
      </c>
      <c r="G7190" s="1" t="str">
        <f>TEXT(Hospitalisation_Details8[[#This Row],[Date of Birth]],"dd-mm-yy")</f>
        <v>25-08-01</v>
      </c>
      <c r="H7190">
        <v>0</v>
      </c>
      <c r="I7190">
        <f>DATEDIF(Hospitalisation_Details8[[#This Row],[Date of Birth2]],DATE(2023,6,8),"y")</f>
        <v>21</v>
      </c>
      <c r="J7190" s="2">
        <v>1515.34</v>
      </c>
      <c r="K7190" t="s">
        <v>3706</v>
      </c>
      <c r="L7190" t="s">
        <v>3707</v>
      </c>
      <c r="M7190" t="s">
        <v>3708</v>
      </c>
    </row>
    <row r="7191" spans="2:13" x14ac:dyDescent="0.3">
      <c r="B7191" t="s">
        <v>5978</v>
      </c>
      <c r="C7191">
        <v>2001</v>
      </c>
      <c r="D7191" t="s">
        <v>3705</v>
      </c>
      <c r="E7191">
        <v>7</v>
      </c>
      <c r="F7191" s="1" t="str">
        <f>_xlfn.CONCAT(Hospitalisation_Details8[[#This Row],[date]],"-",Hospitalisation_Details8[[#This Row],[month]],"-",Hospitalisation_Details8[[#This Row],[year]])</f>
        <v>7-Jul-2001</v>
      </c>
      <c r="G7191" s="1" t="str">
        <f>TEXT(Hospitalisation_Details8[[#This Row],[Date of Birth]],"dd-mm-yy")</f>
        <v>07-07-01</v>
      </c>
      <c r="H7191">
        <v>0</v>
      </c>
      <c r="I7191">
        <f>DATEDIF(Hospitalisation_Details8[[#This Row],[Date of Birth2]],DATE(2023,6,8),"y")</f>
        <v>21</v>
      </c>
      <c r="J7191" s="2">
        <v>1526.31</v>
      </c>
      <c r="K7191" t="s">
        <v>3706</v>
      </c>
      <c r="L7191" t="s">
        <v>3707</v>
      </c>
      <c r="M7191" t="s">
        <v>3717</v>
      </c>
    </row>
    <row r="7192" spans="2:13" x14ac:dyDescent="0.3">
      <c r="B7192" t="s">
        <v>5977</v>
      </c>
      <c r="C7192">
        <v>2001</v>
      </c>
      <c r="D7192" t="s">
        <v>3711</v>
      </c>
      <c r="E7192">
        <v>2</v>
      </c>
      <c r="F7192" s="1" t="str">
        <f>_xlfn.CONCAT(Hospitalisation_Details8[[#This Row],[date]],"-",Hospitalisation_Details8[[#This Row],[month]],"-",Hospitalisation_Details8[[#This Row],[year]])</f>
        <v>2-Jun-2001</v>
      </c>
      <c r="G7192" s="1" t="str">
        <f>TEXT(Hospitalisation_Details8[[#This Row],[Date of Birth]],"dd-mm-yy")</f>
        <v>02-06-01</v>
      </c>
      <c r="H7192">
        <v>0</v>
      </c>
      <c r="I7192">
        <f>DATEDIF(Hospitalisation_Details8[[#This Row],[Date of Birth2]],DATE(2023,6,8),"y")</f>
        <v>22</v>
      </c>
      <c r="J7192" s="2">
        <v>1532.47</v>
      </c>
      <c r="K7192" t="s">
        <v>3706</v>
      </c>
      <c r="L7192" t="s">
        <v>3706</v>
      </c>
      <c r="M7192" t="s">
        <v>3708</v>
      </c>
    </row>
    <row r="7193" spans="2:13" x14ac:dyDescent="0.3">
      <c r="B7193" t="s">
        <v>5976</v>
      </c>
      <c r="C7193">
        <v>2001</v>
      </c>
      <c r="D7193" t="s">
        <v>3714</v>
      </c>
      <c r="E7193">
        <v>5</v>
      </c>
      <c r="F7193" s="1" t="str">
        <f>_xlfn.CONCAT(Hospitalisation_Details8[[#This Row],[date]],"-",Hospitalisation_Details8[[#This Row],[month]],"-",Hospitalisation_Details8[[#This Row],[year]])</f>
        <v>5-Dec-2001</v>
      </c>
      <c r="G7193" s="1" t="str">
        <f>TEXT(Hospitalisation_Details8[[#This Row],[Date of Birth]],"dd-mm-yy")</f>
        <v>05-12-01</v>
      </c>
      <c r="H7193">
        <v>0</v>
      </c>
      <c r="I7193">
        <f>DATEDIF(Hospitalisation_Details8[[#This Row],[Date of Birth2]],DATE(2023,6,8),"y")</f>
        <v>21</v>
      </c>
      <c r="J7193" s="2">
        <v>1534.3</v>
      </c>
      <c r="K7193" t="s">
        <v>3706</v>
      </c>
      <c r="L7193" t="s">
        <v>3706</v>
      </c>
      <c r="M7193" t="s">
        <v>3708</v>
      </c>
    </row>
    <row r="7194" spans="2:13" x14ac:dyDescent="0.3">
      <c r="B7194" t="s">
        <v>5975</v>
      </c>
      <c r="C7194">
        <v>1992</v>
      </c>
      <c r="D7194" t="s">
        <v>3712</v>
      </c>
      <c r="E7194">
        <v>22</v>
      </c>
      <c r="F7194" s="1" t="str">
        <f>_xlfn.CONCAT(Hospitalisation_Details8[[#This Row],[date]],"-",Hospitalisation_Details8[[#This Row],[month]],"-",Hospitalisation_Details8[[#This Row],[year]])</f>
        <v>22-Sep-1992</v>
      </c>
      <c r="G7194" s="1" t="str">
        <f>TEXT(Hospitalisation_Details8[[#This Row],[Date of Birth]],"dd-mm-yy")</f>
        <v>22-09-92</v>
      </c>
      <c r="H7194">
        <v>0</v>
      </c>
      <c r="I7194">
        <f>DATEDIF(Hospitalisation_Details8[[#This Row],[Date of Birth2]],DATE(2023,6,8),"y")</f>
        <v>30</v>
      </c>
      <c r="J7194" s="2">
        <v>1566.88</v>
      </c>
      <c r="K7194" t="s">
        <v>3706</v>
      </c>
      <c r="L7194" t="s">
        <v>3710</v>
      </c>
      <c r="M7194" t="s">
        <v>3708</v>
      </c>
    </row>
    <row r="7195" spans="2:13" x14ac:dyDescent="0.3">
      <c r="B7195" t="s">
        <v>5974</v>
      </c>
      <c r="C7195">
        <v>2004</v>
      </c>
      <c r="D7195" t="s">
        <v>3709</v>
      </c>
      <c r="E7195">
        <v>19</v>
      </c>
      <c r="F7195" s="1" t="str">
        <f>_xlfn.CONCAT(Hospitalisation_Details8[[#This Row],[date]],"-",Hospitalisation_Details8[[#This Row],[month]],"-",Hospitalisation_Details8[[#This Row],[year]])</f>
        <v>19-Nov-2004</v>
      </c>
      <c r="G7195" s="1" t="str">
        <f>TEXT(Hospitalisation_Details8[[#This Row],[Date of Birth]],"dd-mm-yy")</f>
        <v>19-11-04</v>
      </c>
      <c r="H7195">
        <v>0</v>
      </c>
      <c r="I7195">
        <f>DATEDIF(Hospitalisation_Details8[[#This Row],[Date of Birth2]],DATE(2023,6,8),"y")</f>
        <v>18</v>
      </c>
      <c r="J7195" s="2">
        <v>1607.51</v>
      </c>
      <c r="K7195" t="s">
        <v>3706</v>
      </c>
      <c r="L7195" t="s">
        <v>3707</v>
      </c>
      <c r="M7195" t="s">
        <v>3708</v>
      </c>
    </row>
    <row r="7196" spans="2:13" x14ac:dyDescent="0.3">
      <c r="B7196" t="s">
        <v>5973</v>
      </c>
      <c r="C7196">
        <v>2004</v>
      </c>
      <c r="D7196" t="s">
        <v>3705</v>
      </c>
      <c r="E7196">
        <v>22</v>
      </c>
      <c r="F7196" s="1" t="str">
        <f>_xlfn.CONCAT(Hospitalisation_Details8[[#This Row],[date]],"-",Hospitalisation_Details8[[#This Row],[month]],"-",Hospitalisation_Details8[[#This Row],[year]])</f>
        <v>22-Jul-2004</v>
      </c>
      <c r="G7196" s="1" t="str">
        <f>TEXT(Hospitalisation_Details8[[#This Row],[Date of Birth]],"dd-mm-yy")</f>
        <v>22-07-04</v>
      </c>
      <c r="H7196">
        <v>0</v>
      </c>
      <c r="I7196">
        <f>DATEDIF(Hospitalisation_Details8[[#This Row],[Date of Birth2]],DATE(2023,6,8),"y")</f>
        <v>18</v>
      </c>
      <c r="J7196" s="2">
        <v>1615.77</v>
      </c>
      <c r="K7196" t="s">
        <v>3706</v>
      </c>
      <c r="L7196" t="s">
        <v>3710</v>
      </c>
      <c r="M7196" t="s">
        <v>3708</v>
      </c>
    </row>
    <row r="7197" spans="2:13" x14ac:dyDescent="0.3">
      <c r="B7197" t="s">
        <v>5972</v>
      </c>
      <c r="C7197">
        <v>1995</v>
      </c>
      <c r="D7197" t="s">
        <v>3715</v>
      </c>
      <c r="E7197">
        <v>5</v>
      </c>
      <c r="F7197" s="1" t="str">
        <f>_xlfn.CONCAT(Hospitalisation_Details8[[#This Row],[date]],"-",Hospitalisation_Details8[[#This Row],[month]],"-",Hospitalisation_Details8[[#This Row],[year]])</f>
        <v>5-Aug-1995</v>
      </c>
      <c r="G7197" s="1" t="str">
        <f>TEXT(Hospitalisation_Details8[[#This Row],[Date of Birth]],"dd-mm-yy")</f>
        <v>05-08-95</v>
      </c>
      <c r="H7197">
        <v>0</v>
      </c>
      <c r="I7197">
        <f>DATEDIF(Hospitalisation_Details8[[#This Row],[Date of Birth2]],DATE(2023,6,8),"y")</f>
        <v>27</v>
      </c>
      <c r="J7197" s="2">
        <v>1617.16</v>
      </c>
      <c r="K7197" t="s">
        <v>3706</v>
      </c>
      <c r="L7197" t="s">
        <v>3710</v>
      </c>
      <c r="M7197" t="s">
        <v>3708</v>
      </c>
    </row>
    <row r="7198" spans="2:13" x14ac:dyDescent="0.3">
      <c r="B7198" t="s">
        <v>5971</v>
      </c>
      <c r="C7198">
        <v>2003</v>
      </c>
      <c r="D7198" t="s">
        <v>3712</v>
      </c>
      <c r="E7198">
        <v>14</v>
      </c>
      <c r="F7198" s="1" t="str">
        <f>_xlfn.CONCAT(Hospitalisation_Details8[[#This Row],[date]],"-",Hospitalisation_Details8[[#This Row],[month]],"-",Hospitalisation_Details8[[#This Row],[year]])</f>
        <v>14-Sep-2003</v>
      </c>
      <c r="G7198" s="1" t="str">
        <f>TEXT(Hospitalisation_Details8[[#This Row],[Date of Birth]],"dd-mm-yy")</f>
        <v>14-09-03</v>
      </c>
      <c r="H7198">
        <v>0</v>
      </c>
      <c r="I7198">
        <f>DATEDIF(Hospitalisation_Details8[[#This Row],[Date of Birth2]],DATE(2023,6,8),"y")</f>
        <v>19</v>
      </c>
      <c r="J7198" s="2">
        <v>1621.34</v>
      </c>
      <c r="K7198" t="s">
        <v>3706</v>
      </c>
      <c r="L7198" t="s">
        <v>3706</v>
      </c>
      <c r="M7198" t="s">
        <v>3713</v>
      </c>
    </row>
    <row r="7199" spans="2:13" x14ac:dyDescent="0.3">
      <c r="B7199" t="s">
        <v>5970</v>
      </c>
      <c r="C7199">
        <v>2004</v>
      </c>
      <c r="D7199" t="s">
        <v>3715</v>
      </c>
      <c r="E7199">
        <v>21</v>
      </c>
      <c r="F7199" s="1" t="str">
        <f>_xlfn.CONCAT(Hospitalisation_Details8[[#This Row],[date]],"-",Hospitalisation_Details8[[#This Row],[month]],"-",Hospitalisation_Details8[[#This Row],[year]])</f>
        <v>21-Aug-2004</v>
      </c>
      <c r="G7199" s="1" t="str">
        <f>TEXT(Hospitalisation_Details8[[#This Row],[Date of Birth]],"dd-mm-yy")</f>
        <v>21-08-04</v>
      </c>
      <c r="H7199">
        <v>0</v>
      </c>
      <c r="I7199">
        <f>DATEDIF(Hospitalisation_Details8[[#This Row],[Date of Birth2]],DATE(2023,6,8),"y")</f>
        <v>18</v>
      </c>
      <c r="J7199" s="2">
        <v>1621.88</v>
      </c>
      <c r="K7199" t="s">
        <v>3706</v>
      </c>
      <c r="L7199" t="s">
        <v>3706</v>
      </c>
      <c r="M7199" t="s">
        <v>3708</v>
      </c>
    </row>
    <row r="7200" spans="2:13" x14ac:dyDescent="0.3">
      <c r="B7200" t="s">
        <v>5969</v>
      </c>
      <c r="C7200">
        <v>2004</v>
      </c>
      <c r="D7200" t="s">
        <v>3705</v>
      </c>
      <c r="E7200">
        <v>25</v>
      </c>
      <c r="F7200" s="1" t="str">
        <f>_xlfn.CONCAT(Hospitalisation_Details8[[#This Row],[date]],"-",Hospitalisation_Details8[[#This Row],[month]],"-",Hospitalisation_Details8[[#This Row],[year]])</f>
        <v>25-Jul-2004</v>
      </c>
      <c r="G7200" s="1" t="str">
        <f>TEXT(Hospitalisation_Details8[[#This Row],[Date of Birth]],"dd-mm-yy")</f>
        <v>25-07-04</v>
      </c>
      <c r="H7200">
        <v>0</v>
      </c>
      <c r="I7200">
        <f>DATEDIF(Hospitalisation_Details8[[#This Row],[Date of Birth2]],DATE(2023,6,8),"y")</f>
        <v>18</v>
      </c>
      <c r="J7200" s="2">
        <v>1622.19</v>
      </c>
      <c r="K7200" t="s">
        <v>3706</v>
      </c>
      <c r="L7200" t="s">
        <v>3710</v>
      </c>
      <c r="M7200" t="s">
        <v>3708</v>
      </c>
    </row>
    <row r="7201" spans="2:13" x14ac:dyDescent="0.3">
      <c r="B7201" t="s">
        <v>5968</v>
      </c>
      <c r="C7201">
        <v>2003</v>
      </c>
      <c r="D7201" t="s">
        <v>3712</v>
      </c>
      <c r="E7201">
        <v>9</v>
      </c>
      <c r="F7201" s="1" t="str">
        <f>_xlfn.CONCAT(Hospitalisation_Details8[[#This Row],[date]],"-",Hospitalisation_Details8[[#This Row],[month]],"-",Hospitalisation_Details8[[#This Row],[year]])</f>
        <v>9-Sep-2003</v>
      </c>
      <c r="G7201" s="1" t="str">
        <f>TEXT(Hospitalisation_Details8[[#This Row],[Date of Birth]],"dd-mm-yy")</f>
        <v>09-09-03</v>
      </c>
      <c r="H7201">
        <v>0</v>
      </c>
      <c r="I7201">
        <f>DATEDIF(Hospitalisation_Details8[[#This Row],[Date of Birth2]],DATE(2023,6,8),"y")</f>
        <v>19</v>
      </c>
      <c r="J7201" s="2">
        <v>1625.43</v>
      </c>
      <c r="K7201" t="s">
        <v>3706</v>
      </c>
      <c r="L7201" t="s">
        <v>3707</v>
      </c>
      <c r="M7201" t="s">
        <v>3713</v>
      </c>
    </row>
    <row r="7202" spans="2:13" x14ac:dyDescent="0.3">
      <c r="B7202" t="s">
        <v>5967</v>
      </c>
      <c r="C7202">
        <v>2003</v>
      </c>
      <c r="D7202" t="s">
        <v>3714</v>
      </c>
      <c r="E7202">
        <v>4</v>
      </c>
      <c r="F7202" s="1" t="str">
        <f>_xlfn.CONCAT(Hospitalisation_Details8[[#This Row],[date]],"-",Hospitalisation_Details8[[#This Row],[month]],"-",Hospitalisation_Details8[[#This Row],[year]])</f>
        <v>4-Dec-2003</v>
      </c>
      <c r="G7202" s="1" t="str">
        <f>TEXT(Hospitalisation_Details8[[#This Row],[Date of Birth]],"dd-mm-yy")</f>
        <v>04-12-03</v>
      </c>
      <c r="H7202">
        <v>0</v>
      </c>
      <c r="I7202">
        <f>DATEDIF(Hospitalisation_Details8[[#This Row],[Date of Birth2]],DATE(2023,6,8),"y")</f>
        <v>19</v>
      </c>
      <c r="J7202" s="2">
        <v>1627.28</v>
      </c>
      <c r="K7202" t="s">
        <v>3706</v>
      </c>
      <c r="L7202" t="s">
        <v>3706</v>
      </c>
      <c r="M7202" t="s">
        <v>3713</v>
      </c>
    </row>
    <row r="7203" spans="2:13" x14ac:dyDescent="0.3">
      <c r="B7203" t="s">
        <v>5966</v>
      </c>
      <c r="C7203">
        <v>2003</v>
      </c>
      <c r="D7203" t="s">
        <v>3705</v>
      </c>
      <c r="E7203">
        <v>17</v>
      </c>
      <c r="F7203" s="1" t="str">
        <f>_xlfn.CONCAT(Hospitalisation_Details8[[#This Row],[date]],"-",Hospitalisation_Details8[[#This Row],[month]],"-",Hospitalisation_Details8[[#This Row],[year]])</f>
        <v>17-Jul-2003</v>
      </c>
      <c r="G7203" s="1" t="str">
        <f>TEXT(Hospitalisation_Details8[[#This Row],[Date of Birth]],"dd-mm-yy")</f>
        <v>17-07-03</v>
      </c>
      <c r="H7203">
        <v>0</v>
      </c>
      <c r="I7203">
        <f>DATEDIF(Hospitalisation_Details8[[#This Row],[Date of Birth2]],DATE(2023,6,8),"y")</f>
        <v>19</v>
      </c>
      <c r="J7203" s="2">
        <v>1628.47</v>
      </c>
      <c r="K7203" t="s">
        <v>3706</v>
      </c>
      <c r="L7203" t="s">
        <v>3710</v>
      </c>
      <c r="M7203" t="s">
        <v>3713</v>
      </c>
    </row>
    <row r="7204" spans="2:13" x14ac:dyDescent="0.3">
      <c r="B7204" t="s">
        <v>5965</v>
      </c>
      <c r="C7204">
        <v>2004</v>
      </c>
      <c r="D7204" t="s">
        <v>3716</v>
      </c>
      <c r="E7204">
        <v>4</v>
      </c>
      <c r="F7204" s="1" t="str">
        <f>_xlfn.CONCAT(Hospitalisation_Details8[[#This Row],[date]],"-",Hospitalisation_Details8[[#This Row],[month]],"-",Hospitalisation_Details8[[#This Row],[year]])</f>
        <v>4-Oct-2004</v>
      </c>
      <c r="G7204" s="1" t="str">
        <f>TEXT(Hospitalisation_Details8[[#This Row],[Date of Birth]],"dd-mm-yy")</f>
        <v>04-10-04</v>
      </c>
      <c r="H7204">
        <v>0</v>
      </c>
      <c r="I7204">
        <f>DATEDIF(Hospitalisation_Details8[[#This Row],[Date of Birth2]],DATE(2023,6,8),"y")</f>
        <v>18</v>
      </c>
      <c r="J7204" s="2">
        <v>1629.83</v>
      </c>
      <c r="K7204" t="s">
        <v>3706</v>
      </c>
      <c r="L7204" t="s">
        <v>3706</v>
      </c>
      <c r="M7204" t="s">
        <v>3708</v>
      </c>
    </row>
    <row r="7205" spans="2:13" x14ac:dyDescent="0.3">
      <c r="B7205" t="s">
        <v>5964</v>
      </c>
      <c r="C7205">
        <v>2004</v>
      </c>
      <c r="D7205" t="s">
        <v>3714</v>
      </c>
      <c r="E7205">
        <v>5</v>
      </c>
      <c r="F7205" s="1" t="str">
        <f>_xlfn.CONCAT(Hospitalisation_Details8[[#This Row],[date]],"-",Hospitalisation_Details8[[#This Row],[month]],"-",Hospitalisation_Details8[[#This Row],[year]])</f>
        <v>5-Dec-2004</v>
      </c>
      <c r="G7205" s="1" t="str">
        <f>TEXT(Hospitalisation_Details8[[#This Row],[Date of Birth]],"dd-mm-yy")</f>
        <v>05-12-04</v>
      </c>
      <c r="H7205">
        <v>0</v>
      </c>
      <c r="I7205">
        <f>DATEDIF(Hospitalisation_Details8[[#This Row],[Date of Birth2]],DATE(2023,6,8),"y")</f>
        <v>18</v>
      </c>
      <c r="J7205" s="2">
        <v>1631.67</v>
      </c>
      <c r="K7205" t="s">
        <v>3706</v>
      </c>
      <c r="L7205" t="s">
        <v>3707</v>
      </c>
      <c r="M7205" t="s">
        <v>3708</v>
      </c>
    </row>
    <row r="7206" spans="2:13" x14ac:dyDescent="0.3">
      <c r="B7206" t="s">
        <v>5963</v>
      </c>
      <c r="C7206">
        <v>2004</v>
      </c>
      <c r="D7206" t="s">
        <v>3705</v>
      </c>
      <c r="E7206">
        <v>9</v>
      </c>
      <c r="F7206" s="1" t="str">
        <f>_xlfn.CONCAT(Hospitalisation_Details8[[#This Row],[date]],"-",Hospitalisation_Details8[[#This Row],[month]],"-",Hospitalisation_Details8[[#This Row],[year]])</f>
        <v>9-Jul-2004</v>
      </c>
      <c r="G7206" s="1" t="str">
        <f>TEXT(Hospitalisation_Details8[[#This Row],[Date of Birth]],"dd-mm-yy")</f>
        <v>09-07-04</v>
      </c>
      <c r="H7206">
        <v>0</v>
      </c>
      <c r="I7206">
        <f>DATEDIF(Hospitalisation_Details8[[#This Row],[Date of Birth2]],DATE(2023,6,8),"y")</f>
        <v>18</v>
      </c>
      <c r="J7206" s="2">
        <v>1631.82</v>
      </c>
      <c r="K7206" t="s">
        <v>3706</v>
      </c>
      <c r="L7206" t="s">
        <v>3710</v>
      </c>
      <c r="M7206" t="s">
        <v>3708</v>
      </c>
    </row>
    <row r="7207" spans="2:13" x14ac:dyDescent="0.3">
      <c r="B7207" t="s">
        <v>5962</v>
      </c>
      <c r="C7207">
        <v>2003</v>
      </c>
      <c r="D7207" t="s">
        <v>3716</v>
      </c>
      <c r="E7207">
        <v>3</v>
      </c>
      <c r="F7207" s="1" t="str">
        <f>_xlfn.CONCAT(Hospitalisation_Details8[[#This Row],[date]],"-",Hospitalisation_Details8[[#This Row],[month]],"-",Hospitalisation_Details8[[#This Row],[year]])</f>
        <v>3-Oct-2003</v>
      </c>
      <c r="G7207" s="1" t="str">
        <f>TEXT(Hospitalisation_Details8[[#This Row],[Date of Birth]],"dd-mm-yy")</f>
        <v>03-10-03</v>
      </c>
      <c r="H7207">
        <v>0</v>
      </c>
      <c r="I7207">
        <f>DATEDIF(Hospitalisation_Details8[[#This Row],[Date of Birth2]],DATE(2023,6,8),"y")</f>
        <v>19</v>
      </c>
      <c r="J7207" s="2">
        <v>1632.04</v>
      </c>
      <c r="K7207" t="s">
        <v>3706</v>
      </c>
      <c r="L7207" t="s">
        <v>3706</v>
      </c>
      <c r="M7207" t="s">
        <v>3713</v>
      </c>
    </row>
    <row r="7208" spans="2:13" x14ac:dyDescent="0.3">
      <c r="B7208" t="s">
        <v>5961</v>
      </c>
      <c r="C7208">
        <v>2003</v>
      </c>
      <c r="D7208" t="s">
        <v>3712</v>
      </c>
      <c r="E7208">
        <v>16</v>
      </c>
      <c r="F7208" s="1" t="str">
        <f>_xlfn.CONCAT(Hospitalisation_Details8[[#This Row],[date]],"-",Hospitalisation_Details8[[#This Row],[month]],"-",Hospitalisation_Details8[[#This Row],[year]])</f>
        <v>16-Sep-2003</v>
      </c>
      <c r="G7208" s="1" t="str">
        <f>TEXT(Hospitalisation_Details8[[#This Row],[Date of Birth]],"dd-mm-yy")</f>
        <v>16-09-03</v>
      </c>
      <c r="H7208">
        <v>0</v>
      </c>
      <c r="I7208">
        <f>DATEDIF(Hospitalisation_Details8[[#This Row],[Date of Birth2]],DATE(2023,6,8),"y")</f>
        <v>19</v>
      </c>
      <c r="J7208" s="2">
        <v>1632.56</v>
      </c>
      <c r="K7208" t="s">
        <v>3706</v>
      </c>
      <c r="L7208" t="s">
        <v>3706</v>
      </c>
      <c r="M7208" t="s">
        <v>3713</v>
      </c>
    </row>
    <row r="7209" spans="2:13" x14ac:dyDescent="0.3">
      <c r="B7209" t="s">
        <v>5960</v>
      </c>
      <c r="C7209">
        <v>2004</v>
      </c>
      <c r="D7209" t="s">
        <v>3714</v>
      </c>
      <c r="E7209">
        <v>13</v>
      </c>
      <c r="F7209" s="1" t="str">
        <f>_xlfn.CONCAT(Hospitalisation_Details8[[#This Row],[date]],"-",Hospitalisation_Details8[[#This Row],[month]],"-",Hospitalisation_Details8[[#This Row],[year]])</f>
        <v>13-Dec-2004</v>
      </c>
      <c r="G7209" s="1" t="str">
        <f>TEXT(Hospitalisation_Details8[[#This Row],[Date of Birth]],"dd-mm-yy")</f>
        <v>13-12-04</v>
      </c>
      <c r="H7209">
        <v>0</v>
      </c>
      <c r="I7209">
        <f>DATEDIF(Hospitalisation_Details8[[#This Row],[Date of Birth2]],DATE(2023,6,8),"y")</f>
        <v>18</v>
      </c>
      <c r="J7209" s="2">
        <v>1633.04</v>
      </c>
      <c r="K7209" t="s">
        <v>3706</v>
      </c>
      <c r="L7209" t="s">
        <v>3706</v>
      </c>
      <c r="M7209" t="s">
        <v>3708</v>
      </c>
    </row>
    <row r="7210" spans="2:13" x14ac:dyDescent="0.3">
      <c r="B7210" t="s">
        <v>5959</v>
      </c>
      <c r="C7210">
        <v>2004</v>
      </c>
      <c r="D7210" t="s">
        <v>3715</v>
      </c>
      <c r="E7210">
        <v>8</v>
      </c>
      <c r="F7210" s="1" t="str">
        <f>_xlfn.CONCAT(Hospitalisation_Details8[[#This Row],[date]],"-",Hospitalisation_Details8[[#This Row],[month]],"-",Hospitalisation_Details8[[#This Row],[year]])</f>
        <v>8-Aug-2004</v>
      </c>
      <c r="G7210" s="1" t="str">
        <f>TEXT(Hospitalisation_Details8[[#This Row],[Date of Birth]],"dd-mm-yy")</f>
        <v>08-08-04</v>
      </c>
      <c r="H7210">
        <v>0</v>
      </c>
      <c r="I7210">
        <f>DATEDIF(Hospitalisation_Details8[[#This Row],[Date of Birth2]],DATE(2023,6,8),"y")</f>
        <v>18</v>
      </c>
      <c r="J7210" s="2">
        <v>1633.96</v>
      </c>
      <c r="K7210" t="s">
        <v>3706</v>
      </c>
      <c r="L7210" t="s">
        <v>3710</v>
      </c>
      <c r="M7210" t="s">
        <v>3708</v>
      </c>
    </row>
    <row r="7211" spans="2:13" x14ac:dyDescent="0.3">
      <c r="B7211" t="s">
        <v>5958</v>
      </c>
      <c r="C7211">
        <v>2004</v>
      </c>
      <c r="D7211" t="s">
        <v>3711</v>
      </c>
      <c r="E7211">
        <v>13</v>
      </c>
      <c r="F7211" s="1" t="str">
        <f>_xlfn.CONCAT(Hospitalisation_Details8[[#This Row],[date]],"-",Hospitalisation_Details8[[#This Row],[month]],"-",Hospitalisation_Details8[[#This Row],[year]])</f>
        <v>13-Jun-2004</v>
      </c>
      <c r="G7211" s="1" t="str">
        <f>TEXT(Hospitalisation_Details8[[#This Row],[Date of Birth]],"dd-mm-yy")</f>
        <v>13-06-04</v>
      </c>
      <c r="H7211">
        <v>0</v>
      </c>
      <c r="I7211">
        <f>DATEDIF(Hospitalisation_Details8[[#This Row],[Date of Birth2]],DATE(2023,6,8),"y")</f>
        <v>18</v>
      </c>
      <c r="J7211" s="2">
        <v>1634.57</v>
      </c>
      <c r="K7211" t="s">
        <v>3706</v>
      </c>
      <c r="L7211" t="s">
        <v>3706</v>
      </c>
      <c r="M7211" t="s">
        <v>3708</v>
      </c>
    </row>
    <row r="7212" spans="2:13" x14ac:dyDescent="0.3">
      <c r="B7212" t="s">
        <v>5957</v>
      </c>
      <c r="C7212">
        <v>2003</v>
      </c>
      <c r="D7212" t="s">
        <v>3714</v>
      </c>
      <c r="E7212">
        <v>30</v>
      </c>
      <c r="F7212" s="1" t="str">
        <f>_xlfn.CONCAT(Hospitalisation_Details8[[#This Row],[date]],"-",Hospitalisation_Details8[[#This Row],[month]],"-",Hospitalisation_Details8[[#This Row],[year]])</f>
        <v>30-Dec-2003</v>
      </c>
      <c r="G7212" s="1" t="str">
        <f>TEXT(Hospitalisation_Details8[[#This Row],[Date of Birth]],"dd-mm-yy")</f>
        <v>30-12-03</v>
      </c>
      <c r="H7212">
        <v>0</v>
      </c>
      <c r="I7212">
        <f>DATEDIF(Hospitalisation_Details8[[#This Row],[Date of Birth2]],DATE(2023,6,8),"y")</f>
        <v>19</v>
      </c>
      <c r="J7212" s="2">
        <v>1635.73</v>
      </c>
      <c r="K7212" t="s">
        <v>3706</v>
      </c>
      <c r="L7212" t="s">
        <v>3707</v>
      </c>
      <c r="M7212" t="s">
        <v>3713</v>
      </c>
    </row>
    <row r="7213" spans="2:13" x14ac:dyDescent="0.3">
      <c r="B7213" t="s">
        <v>5956</v>
      </c>
      <c r="C7213">
        <v>2003</v>
      </c>
      <c r="D7213" t="s">
        <v>3712</v>
      </c>
      <c r="E7213">
        <v>16</v>
      </c>
      <c r="F7213" s="1" t="str">
        <f>_xlfn.CONCAT(Hospitalisation_Details8[[#This Row],[date]],"-",Hospitalisation_Details8[[#This Row],[month]],"-",Hospitalisation_Details8[[#This Row],[year]])</f>
        <v>16-Sep-2003</v>
      </c>
      <c r="G7213" s="1" t="str">
        <f>TEXT(Hospitalisation_Details8[[#This Row],[Date of Birth]],"dd-mm-yy")</f>
        <v>16-09-03</v>
      </c>
      <c r="H7213">
        <v>0</v>
      </c>
      <c r="I7213">
        <f>DATEDIF(Hospitalisation_Details8[[#This Row],[Date of Birth2]],DATE(2023,6,8),"y")</f>
        <v>19</v>
      </c>
      <c r="J7213" s="2">
        <v>1639.56</v>
      </c>
      <c r="K7213" t="s">
        <v>3706</v>
      </c>
      <c r="L7213" t="s">
        <v>3706</v>
      </c>
      <c r="M7213" t="s">
        <v>3713</v>
      </c>
    </row>
    <row r="7214" spans="2:13" x14ac:dyDescent="0.3">
      <c r="B7214" t="s">
        <v>5955</v>
      </c>
      <c r="C7214">
        <v>2003</v>
      </c>
      <c r="D7214" t="s">
        <v>3715</v>
      </c>
      <c r="E7214">
        <v>21</v>
      </c>
      <c r="F7214" s="1" t="str">
        <f>_xlfn.CONCAT(Hospitalisation_Details8[[#This Row],[date]],"-",Hospitalisation_Details8[[#This Row],[month]],"-",Hospitalisation_Details8[[#This Row],[year]])</f>
        <v>21-Aug-2003</v>
      </c>
      <c r="G7214" s="1" t="str">
        <f>TEXT(Hospitalisation_Details8[[#This Row],[Date of Birth]],"dd-mm-yy")</f>
        <v>21-08-03</v>
      </c>
      <c r="H7214">
        <v>0</v>
      </c>
      <c r="I7214">
        <f>DATEDIF(Hospitalisation_Details8[[#This Row],[Date of Birth2]],DATE(2023,6,8),"y")</f>
        <v>19</v>
      </c>
      <c r="J7214" s="2">
        <v>1639.56</v>
      </c>
      <c r="K7214" t="s">
        <v>3706</v>
      </c>
      <c r="L7214" t="s">
        <v>3706</v>
      </c>
      <c r="M7214" t="s">
        <v>3713</v>
      </c>
    </row>
    <row r="7215" spans="2:13" x14ac:dyDescent="0.3">
      <c r="B7215" t="s">
        <v>5954</v>
      </c>
      <c r="C7215">
        <v>2003</v>
      </c>
      <c r="D7215" t="s">
        <v>3714</v>
      </c>
      <c r="E7215">
        <v>30</v>
      </c>
      <c r="F7215" s="1" t="str">
        <f>_xlfn.CONCAT(Hospitalisation_Details8[[#This Row],[date]],"-",Hospitalisation_Details8[[#This Row],[month]],"-",Hospitalisation_Details8[[#This Row],[year]])</f>
        <v>30-Dec-2003</v>
      </c>
      <c r="G7215" s="1" t="str">
        <f>TEXT(Hospitalisation_Details8[[#This Row],[Date of Birth]],"dd-mm-yy")</f>
        <v>30-12-03</v>
      </c>
      <c r="H7215">
        <v>0</v>
      </c>
      <c r="I7215">
        <f>DATEDIF(Hospitalisation_Details8[[#This Row],[Date of Birth2]],DATE(2023,6,8),"y")</f>
        <v>19</v>
      </c>
      <c r="J7215" s="2">
        <v>1646.43</v>
      </c>
      <c r="K7215" t="s">
        <v>3706</v>
      </c>
      <c r="L7215" t="s">
        <v>3710</v>
      </c>
      <c r="M7215" t="s">
        <v>3713</v>
      </c>
    </row>
    <row r="7216" spans="2:13" x14ac:dyDescent="0.3">
      <c r="B7216" t="s">
        <v>5953</v>
      </c>
      <c r="C7216">
        <v>2000</v>
      </c>
      <c r="D7216" t="s">
        <v>3716</v>
      </c>
      <c r="E7216">
        <v>23</v>
      </c>
      <c r="F7216" s="1" t="str">
        <f>_xlfn.CONCAT(Hospitalisation_Details8[[#This Row],[date]],"-",Hospitalisation_Details8[[#This Row],[month]],"-",Hospitalisation_Details8[[#This Row],[year]])</f>
        <v>23-Oct-2000</v>
      </c>
      <c r="G7216" s="1" t="str">
        <f>TEXT(Hospitalisation_Details8[[#This Row],[Date of Birth]],"dd-mm-yy")</f>
        <v>23-10-00</v>
      </c>
      <c r="H7216">
        <v>0</v>
      </c>
      <c r="I7216">
        <f>DATEDIF(Hospitalisation_Details8[[#This Row],[Date of Birth2]],DATE(2023,6,8),"y")</f>
        <v>22</v>
      </c>
      <c r="J7216" s="2">
        <v>1665</v>
      </c>
      <c r="K7216" t="s">
        <v>3706</v>
      </c>
      <c r="L7216" t="s">
        <v>3706</v>
      </c>
      <c r="M7216" t="s">
        <v>3708</v>
      </c>
    </row>
    <row r="7217" spans="2:13" x14ac:dyDescent="0.3">
      <c r="B7217" t="s">
        <v>5952</v>
      </c>
      <c r="C7217">
        <v>2000</v>
      </c>
      <c r="D7217" t="s">
        <v>3711</v>
      </c>
      <c r="E7217">
        <v>10</v>
      </c>
      <c r="F7217" s="1" t="str">
        <f>_xlfn.CONCAT(Hospitalisation_Details8[[#This Row],[date]],"-",Hospitalisation_Details8[[#This Row],[month]],"-",Hospitalisation_Details8[[#This Row],[year]])</f>
        <v>10-Jun-2000</v>
      </c>
      <c r="G7217" s="1" t="str">
        <f>TEXT(Hospitalisation_Details8[[#This Row],[Date of Birth]],"dd-mm-yy")</f>
        <v>10-06-00</v>
      </c>
      <c r="H7217">
        <v>0</v>
      </c>
      <c r="I7217">
        <f>DATEDIF(Hospitalisation_Details8[[#This Row],[Date of Birth2]],DATE(2023,6,8),"y")</f>
        <v>22</v>
      </c>
      <c r="J7217" s="2">
        <v>1674.63</v>
      </c>
      <c r="K7217" t="s">
        <v>3706</v>
      </c>
      <c r="L7217" t="s">
        <v>3706</v>
      </c>
      <c r="M7217" t="s">
        <v>3708</v>
      </c>
    </row>
    <row r="7218" spans="2:13" x14ac:dyDescent="0.3">
      <c r="B7218" t="s">
        <v>5951</v>
      </c>
      <c r="C7218">
        <v>2000</v>
      </c>
      <c r="D7218" t="s">
        <v>3716</v>
      </c>
      <c r="E7218">
        <v>21</v>
      </c>
      <c r="F7218" s="1" t="str">
        <f>_xlfn.CONCAT(Hospitalisation_Details8[[#This Row],[date]],"-",Hospitalisation_Details8[[#This Row],[month]],"-",Hospitalisation_Details8[[#This Row],[year]])</f>
        <v>21-Oct-2000</v>
      </c>
      <c r="G7218" s="1" t="str">
        <f>TEXT(Hospitalisation_Details8[[#This Row],[Date of Birth]],"dd-mm-yy")</f>
        <v>21-10-00</v>
      </c>
      <c r="H7218">
        <v>0</v>
      </c>
      <c r="I7218">
        <f>DATEDIF(Hospitalisation_Details8[[#This Row],[Date of Birth2]],DATE(2023,6,8),"y")</f>
        <v>22</v>
      </c>
      <c r="J7218" s="2">
        <v>1682.6</v>
      </c>
      <c r="K7218" t="s">
        <v>3706</v>
      </c>
      <c r="L7218" t="s">
        <v>3706</v>
      </c>
      <c r="M7218" t="s">
        <v>3717</v>
      </c>
    </row>
    <row r="7219" spans="2:13" x14ac:dyDescent="0.3">
      <c r="B7219" t="s">
        <v>5950</v>
      </c>
      <c r="C7219">
        <v>2004</v>
      </c>
      <c r="D7219" t="s">
        <v>3709</v>
      </c>
      <c r="E7219">
        <v>17</v>
      </c>
      <c r="F7219" s="1" t="str">
        <f>_xlfn.CONCAT(Hospitalisation_Details8[[#This Row],[date]],"-",Hospitalisation_Details8[[#This Row],[month]],"-",Hospitalisation_Details8[[#This Row],[year]])</f>
        <v>17-Nov-2004</v>
      </c>
      <c r="G7219" s="1" t="str">
        <f>TEXT(Hospitalisation_Details8[[#This Row],[Date of Birth]],"dd-mm-yy")</f>
        <v>17-11-04</v>
      </c>
      <c r="H7219">
        <v>0</v>
      </c>
      <c r="I7219">
        <f>DATEDIF(Hospitalisation_Details8[[#This Row],[Date of Birth2]],DATE(2023,6,8),"y")</f>
        <v>18</v>
      </c>
      <c r="J7219" s="2">
        <v>1694.8</v>
      </c>
      <c r="K7219" t="s">
        <v>3706</v>
      </c>
      <c r="L7219" t="s">
        <v>3706</v>
      </c>
      <c r="M7219" t="s">
        <v>3719</v>
      </c>
    </row>
    <row r="7220" spans="2:13" x14ac:dyDescent="0.3">
      <c r="B7220" t="s">
        <v>5949</v>
      </c>
      <c r="C7220">
        <v>2004</v>
      </c>
      <c r="D7220" t="s">
        <v>3714</v>
      </c>
      <c r="E7220">
        <v>10</v>
      </c>
      <c r="F7220" s="1" t="str">
        <f>_xlfn.CONCAT(Hospitalisation_Details8[[#This Row],[date]],"-",Hospitalisation_Details8[[#This Row],[month]],"-",Hospitalisation_Details8[[#This Row],[year]])</f>
        <v>10-Dec-2004</v>
      </c>
      <c r="G7220" s="1" t="str">
        <f>TEXT(Hospitalisation_Details8[[#This Row],[Date of Birth]],"dd-mm-yy")</f>
        <v>10-12-04</v>
      </c>
      <c r="H7220">
        <v>0</v>
      </c>
      <c r="I7220">
        <f>DATEDIF(Hospitalisation_Details8[[#This Row],[Date of Birth2]],DATE(2023,6,8),"y")</f>
        <v>18</v>
      </c>
      <c r="J7220" s="2">
        <v>1702.46</v>
      </c>
      <c r="K7220" t="s">
        <v>3706</v>
      </c>
      <c r="L7220" t="s">
        <v>3707</v>
      </c>
      <c r="M7220" t="s">
        <v>3720</v>
      </c>
    </row>
    <row r="7221" spans="2:13" x14ac:dyDescent="0.3">
      <c r="B7221" t="s">
        <v>5948</v>
      </c>
      <c r="C7221">
        <v>2004</v>
      </c>
      <c r="D7221" t="s">
        <v>3709</v>
      </c>
      <c r="E7221">
        <v>7</v>
      </c>
      <c r="F7221" s="1" t="str">
        <f>_xlfn.CONCAT(Hospitalisation_Details8[[#This Row],[date]],"-",Hospitalisation_Details8[[#This Row],[month]],"-",Hospitalisation_Details8[[#This Row],[year]])</f>
        <v>7-Nov-2004</v>
      </c>
      <c r="G7221" s="1" t="str">
        <f>TEXT(Hospitalisation_Details8[[#This Row],[Date of Birth]],"dd-mm-yy")</f>
        <v>07-11-04</v>
      </c>
      <c r="H7221">
        <v>0</v>
      </c>
      <c r="I7221">
        <f>DATEDIF(Hospitalisation_Details8[[#This Row],[Date of Birth2]],DATE(2023,6,8),"y")</f>
        <v>18</v>
      </c>
      <c r="J7221" s="2">
        <v>1704.57</v>
      </c>
      <c r="K7221" t="s">
        <v>3706</v>
      </c>
      <c r="L7221" t="s">
        <v>3710</v>
      </c>
      <c r="M7221" t="s">
        <v>3721</v>
      </c>
    </row>
    <row r="7222" spans="2:13" x14ac:dyDescent="0.3">
      <c r="B7222" t="s">
        <v>5947</v>
      </c>
      <c r="C7222">
        <v>2004</v>
      </c>
      <c r="D7222" t="s">
        <v>3714</v>
      </c>
      <c r="E7222">
        <v>14</v>
      </c>
      <c r="F7222" s="1" t="str">
        <f>_xlfn.CONCAT(Hospitalisation_Details8[[#This Row],[date]],"-",Hospitalisation_Details8[[#This Row],[month]],"-",Hospitalisation_Details8[[#This Row],[year]])</f>
        <v>14-Dec-2004</v>
      </c>
      <c r="G7222" s="1" t="str">
        <f>TEXT(Hospitalisation_Details8[[#This Row],[Date of Birth]],"dd-mm-yy")</f>
        <v>14-12-04</v>
      </c>
      <c r="H7222">
        <v>0</v>
      </c>
      <c r="I7222">
        <f>DATEDIF(Hospitalisation_Details8[[#This Row],[Date of Birth2]],DATE(2023,6,8),"y")</f>
        <v>18</v>
      </c>
      <c r="J7222" s="2">
        <v>1704.7</v>
      </c>
      <c r="K7222" t="s">
        <v>3706</v>
      </c>
      <c r="L7222" t="s">
        <v>3707</v>
      </c>
      <c r="M7222" t="s">
        <v>3722</v>
      </c>
    </row>
    <row r="7223" spans="2:13" x14ac:dyDescent="0.3">
      <c r="B7223" t="s">
        <v>5946</v>
      </c>
      <c r="C7223">
        <v>2004</v>
      </c>
      <c r="D7223" t="s">
        <v>3714</v>
      </c>
      <c r="E7223">
        <v>6</v>
      </c>
      <c r="F7223" s="1" t="str">
        <f>_xlfn.CONCAT(Hospitalisation_Details8[[#This Row],[date]],"-",Hospitalisation_Details8[[#This Row],[month]],"-",Hospitalisation_Details8[[#This Row],[year]])</f>
        <v>6-Dec-2004</v>
      </c>
      <c r="G7223" s="1" t="str">
        <f>TEXT(Hospitalisation_Details8[[#This Row],[Date of Birth]],"dd-mm-yy")</f>
        <v>06-12-04</v>
      </c>
      <c r="H7223">
        <v>0</v>
      </c>
      <c r="I7223">
        <f>DATEDIF(Hospitalisation_Details8[[#This Row],[Date of Birth2]],DATE(2023,6,8),"y")</f>
        <v>18</v>
      </c>
      <c r="J7223" s="2">
        <v>1705.62</v>
      </c>
      <c r="K7223" t="s">
        <v>3706</v>
      </c>
      <c r="L7223" t="s">
        <v>3706</v>
      </c>
      <c r="M7223" t="s">
        <v>3719</v>
      </c>
    </row>
    <row r="7224" spans="2:13" x14ac:dyDescent="0.3">
      <c r="B7224" t="s">
        <v>5945</v>
      </c>
      <c r="C7224">
        <v>2004</v>
      </c>
      <c r="D7224" t="s">
        <v>3716</v>
      </c>
      <c r="E7224">
        <v>17</v>
      </c>
      <c r="F7224" s="1" t="str">
        <f>_xlfn.CONCAT(Hospitalisation_Details8[[#This Row],[date]],"-",Hospitalisation_Details8[[#This Row],[month]],"-",Hospitalisation_Details8[[#This Row],[year]])</f>
        <v>17-Oct-2004</v>
      </c>
      <c r="G7224" s="1" t="str">
        <f>TEXT(Hospitalisation_Details8[[#This Row],[Date of Birth]],"dd-mm-yy")</f>
        <v>17-10-04</v>
      </c>
      <c r="H7224">
        <v>0</v>
      </c>
      <c r="I7224">
        <f>DATEDIF(Hospitalisation_Details8[[#This Row],[Date of Birth2]],DATE(2023,6,8),"y")</f>
        <v>18</v>
      </c>
      <c r="J7224" s="2">
        <v>1708</v>
      </c>
      <c r="K7224" t="s">
        <v>3707</v>
      </c>
      <c r="L7224" t="s">
        <v>3706</v>
      </c>
      <c r="M7224" t="s">
        <v>3721</v>
      </c>
    </row>
    <row r="7225" spans="2:13" x14ac:dyDescent="0.3">
      <c r="B7225" t="s">
        <v>5944</v>
      </c>
      <c r="C7225">
        <v>2004</v>
      </c>
      <c r="D7225" t="s">
        <v>3714</v>
      </c>
      <c r="E7225">
        <v>12</v>
      </c>
      <c r="F7225" s="1" t="str">
        <f>_xlfn.CONCAT(Hospitalisation_Details8[[#This Row],[date]],"-",Hospitalisation_Details8[[#This Row],[month]],"-",Hospitalisation_Details8[[#This Row],[year]])</f>
        <v>12-Dec-2004</v>
      </c>
      <c r="G7225" s="1" t="str">
        <f>TEXT(Hospitalisation_Details8[[#This Row],[Date of Birth]],"dd-mm-yy")</f>
        <v>12-12-04</v>
      </c>
      <c r="H7225">
        <v>0</v>
      </c>
      <c r="I7225">
        <f>DATEDIF(Hospitalisation_Details8[[#This Row],[Date of Birth2]],DATE(2023,6,8),"y")</f>
        <v>18</v>
      </c>
      <c r="J7225" s="2">
        <v>1708.93</v>
      </c>
      <c r="K7225" t="s">
        <v>3707</v>
      </c>
      <c r="L7225" t="s">
        <v>3710</v>
      </c>
      <c r="M7225" t="s">
        <v>3720</v>
      </c>
    </row>
    <row r="7226" spans="2:13" x14ac:dyDescent="0.3">
      <c r="B7226" t="s">
        <v>5943</v>
      </c>
      <c r="C7226">
        <v>2004</v>
      </c>
      <c r="D7226" t="s">
        <v>3712</v>
      </c>
      <c r="E7226">
        <v>19</v>
      </c>
      <c r="F7226" s="1" t="str">
        <f>_xlfn.CONCAT(Hospitalisation_Details8[[#This Row],[date]],"-",Hospitalisation_Details8[[#This Row],[month]],"-",Hospitalisation_Details8[[#This Row],[year]])</f>
        <v>19-Sep-2004</v>
      </c>
      <c r="G7226" s="1" t="str">
        <f>TEXT(Hospitalisation_Details8[[#This Row],[Date of Birth]],"dd-mm-yy")</f>
        <v>19-09-04</v>
      </c>
      <c r="H7226">
        <v>1</v>
      </c>
      <c r="I7226">
        <f>DATEDIF(Hospitalisation_Details8[[#This Row],[Date of Birth2]],DATE(2023,6,8),"y")</f>
        <v>18</v>
      </c>
      <c r="J7226" s="2">
        <v>1711.03</v>
      </c>
      <c r="K7226" t="s">
        <v>3707</v>
      </c>
      <c r="L7226" t="s">
        <v>3707</v>
      </c>
      <c r="M7226" t="s">
        <v>3708</v>
      </c>
    </row>
    <row r="7227" spans="2:13" x14ac:dyDescent="0.3">
      <c r="B7227" t="s">
        <v>5942</v>
      </c>
      <c r="C7227">
        <v>2004</v>
      </c>
      <c r="D7227" t="s">
        <v>3712</v>
      </c>
      <c r="E7227">
        <v>21</v>
      </c>
      <c r="F7227" s="1" t="str">
        <f>_xlfn.CONCAT(Hospitalisation_Details8[[#This Row],[date]],"-",Hospitalisation_Details8[[#This Row],[month]],"-",Hospitalisation_Details8[[#This Row],[year]])</f>
        <v>21-Sep-2004</v>
      </c>
      <c r="G7227" s="1" t="str">
        <f>TEXT(Hospitalisation_Details8[[#This Row],[Date of Birth]],"dd-mm-yy")</f>
        <v>21-09-04</v>
      </c>
      <c r="H7227">
        <v>0</v>
      </c>
      <c r="I7227">
        <f>DATEDIF(Hospitalisation_Details8[[#This Row],[Date of Birth2]],DATE(2023,6,8),"y")</f>
        <v>18</v>
      </c>
      <c r="J7227" s="2">
        <v>1712.23</v>
      </c>
      <c r="K7227" t="s">
        <v>3707</v>
      </c>
      <c r="L7227" t="s">
        <v>3710</v>
      </c>
      <c r="M7227" t="s">
        <v>3721</v>
      </c>
    </row>
    <row r="7228" spans="2:13" x14ac:dyDescent="0.3">
      <c r="B7228" t="s">
        <v>5941</v>
      </c>
      <c r="C7228">
        <v>2004</v>
      </c>
      <c r="D7228" t="s">
        <v>3711</v>
      </c>
      <c r="E7228">
        <v>10</v>
      </c>
      <c r="F7228" s="1" t="str">
        <f>_xlfn.CONCAT(Hospitalisation_Details8[[#This Row],[date]],"-",Hospitalisation_Details8[[#This Row],[month]],"-",Hospitalisation_Details8[[#This Row],[year]])</f>
        <v>10-Jun-2004</v>
      </c>
      <c r="G7228" s="1" t="str">
        <f>TEXT(Hospitalisation_Details8[[#This Row],[Date of Birth]],"dd-mm-yy")</f>
        <v>10-06-04</v>
      </c>
      <c r="H7228">
        <v>1</v>
      </c>
      <c r="I7228">
        <f>DATEDIF(Hospitalisation_Details8[[#This Row],[Date of Birth2]],DATE(2023,6,8),"y")</f>
        <v>18</v>
      </c>
      <c r="J7228" s="2">
        <v>1719.44</v>
      </c>
      <c r="K7228" t="s">
        <v>3707</v>
      </c>
      <c r="L7228" t="s">
        <v>3707</v>
      </c>
      <c r="M7228" t="s">
        <v>3708</v>
      </c>
    </row>
    <row r="7229" spans="2:13" x14ac:dyDescent="0.3">
      <c r="B7229" t="s">
        <v>5940</v>
      </c>
      <c r="C7229">
        <v>2004</v>
      </c>
      <c r="D7229" t="s">
        <v>3712</v>
      </c>
      <c r="E7229">
        <v>11</v>
      </c>
      <c r="F7229" s="1" t="str">
        <f>_xlfn.CONCAT(Hospitalisation_Details8[[#This Row],[date]],"-",Hospitalisation_Details8[[#This Row],[month]],"-",Hospitalisation_Details8[[#This Row],[year]])</f>
        <v>11-Sep-2004</v>
      </c>
      <c r="G7229" s="1" t="str">
        <f>TEXT(Hospitalisation_Details8[[#This Row],[Date of Birth]],"dd-mm-yy")</f>
        <v>11-09-04</v>
      </c>
      <c r="H7229">
        <v>1</v>
      </c>
      <c r="I7229">
        <f>DATEDIF(Hospitalisation_Details8[[#This Row],[Date of Birth2]],DATE(2023,6,8),"y")</f>
        <v>18</v>
      </c>
      <c r="J7229" s="2">
        <v>1720.35</v>
      </c>
      <c r="K7229" t="s">
        <v>3707</v>
      </c>
      <c r="L7229" t="s">
        <v>3707</v>
      </c>
      <c r="M7229" t="s">
        <v>3708</v>
      </c>
    </row>
    <row r="7230" spans="2:13" x14ac:dyDescent="0.3">
      <c r="B7230" t="s">
        <v>5939</v>
      </c>
      <c r="C7230">
        <v>2004</v>
      </c>
      <c r="D7230" t="s">
        <v>3716</v>
      </c>
      <c r="E7230">
        <v>21</v>
      </c>
      <c r="F7230" s="1" t="str">
        <f>_xlfn.CONCAT(Hospitalisation_Details8[[#This Row],[date]],"-",Hospitalisation_Details8[[#This Row],[month]],"-",Hospitalisation_Details8[[#This Row],[year]])</f>
        <v>21-Oct-2004</v>
      </c>
      <c r="G7230" s="1" t="str">
        <f>TEXT(Hospitalisation_Details8[[#This Row],[Date of Birth]],"dd-mm-yy")</f>
        <v>21-10-04</v>
      </c>
      <c r="H7230">
        <v>1</v>
      </c>
      <c r="I7230">
        <f>DATEDIF(Hospitalisation_Details8[[#This Row],[Date of Birth2]],DATE(2023,6,8),"y")</f>
        <v>18</v>
      </c>
      <c r="J7230" s="2">
        <v>1725.55</v>
      </c>
      <c r="K7230" t="s">
        <v>3707</v>
      </c>
      <c r="L7230" t="s">
        <v>3706</v>
      </c>
      <c r="M7230" t="s">
        <v>3708</v>
      </c>
    </row>
    <row r="7231" spans="2:13" x14ac:dyDescent="0.3">
      <c r="B7231" t="s">
        <v>5938</v>
      </c>
      <c r="C7231">
        <v>2004</v>
      </c>
      <c r="D7231" t="s">
        <v>3712</v>
      </c>
      <c r="E7231">
        <v>9</v>
      </c>
      <c r="F7231" s="1" t="str">
        <f>_xlfn.CONCAT(Hospitalisation_Details8[[#This Row],[date]],"-",Hospitalisation_Details8[[#This Row],[month]],"-",Hospitalisation_Details8[[#This Row],[year]])</f>
        <v>9-Sep-2004</v>
      </c>
      <c r="G7231" s="1" t="str">
        <f>TEXT(Hospitalisation_Details8[[#This Row],[Date of Birth]],"dd-mm-yy")</f>
        <v>09-09-04</v>
      </c>
      <c r="H7231">
        <v>1</v>
      </c>
      <c r="I7231">
        <f>DATEDIF(Hospitalisation_Details8[[#This Row],[Date of Birth2]],DATE(2023,6,8),"y")</f>
        <v>18</v>
      </c>
      <c r="J7231" s="2">
        <v>1727.54</v>
      </c>
      <c r="K7231" t="s">
        <v>3707</v>
      </c>
      <c r="L7231" t="s">
        <v>3710</v>
      </c>
      <c r="M7231" t="s">
        <v>3708</v>
      </c>
    </row>
    <row r="7232" spans="2:13" x14ac:dyDescent="0.3">
      <c r="B7232" t="s">
        <v>5937</v>
      </c>
      <c r="C7232">
        <v>2003</v>
      </c>
      <c r="D7232" t="s">
        <v>3709</v>
      </c>
      <c r="E7232">
        <v>21</v>
      </c>
      <c r="F7232" s="1" t="str">
        <f>_xlfn.CONCAT(Hospitalisation_Details8[[#This Row],[date]],"-",Hospitalisation_Details8[[#This Row],[month]],"-",Hospitalisation_Details8[[#This Row],[year]])</f>
        <v>21-Nov-2003</v>
      </c>
      <c r="G7232" s="1" t="str">
        <f>TEXT(Hospitalisation_Details8[[#This Row],[Date of Birth]],"dd-mm-yy")</f>
        <v>21-11-03</v>
      </c>
      <c r="H7232">
        <v>0</v>
      </c>
      <c r="I7232">
        <f>DATEDIF(Hospitalisation_Details8[[#This Row],[Date of Birth2]],DATE(2023,6,8),"y")</f>
        <v>19</v>
      </c>
      <c r="J7232" s="2">
        <v>1727.79</v>
      </c>
      <c r="K7232" t="s">
        <v>3707</v>
      </c>
      <c r="L7232" t="s">
        <v>3707</v>
      </c>
      <c r="M7232" t="s">
        <v>3717</v>
      </c>
    </row>
    <row r="7233" spans="2:13" x14ac:dyDescent="0.3">
      <c r="B7233" t="s">
        <v>5936</v>
      </c>
      <c r="C7233">
        <v>2003</v>
      </c>
      <c r="D7233" t="s">
        <v>3712</v>
      </c>
      <c r="E7233">
        <v>1</v>
      </c>
      <c r="F7233" s="1" t="str">
        <f>_xlfn.CONCAT(Hospitalisation_Details8[[#This Row],[date]],"-",Hospitalisation_Details8[[#This Row],[month]],"-",Hospitalisation_Details8[[#This Row],[year]])</f>
        <v>1-Sep-2003</v>
      </c>
      <c r="G7233" s="1" t="str">
        <f>TEXT(Hospitalisation_Details8[[#This Row],[Date of Birth]],"dd-mm-yy")</f>
        <v>01-09-03</v>
      </c>
      <c r="H7233">
        <v>0</v>
      </c>
      <c r="I7233">
        <f>DATEDIF(Hospitalisation_Details8[[#This Row],[Date of Birth2]],DATE(2023,6,8),"y")</f>
        <v>19</v>
      </c>
      <c r="J7233" s="2">
        <v>1728.9</v>
      </c>
      <c r="K7233" t="s">
        <v>3707</v>
      </c>
      <c r="L7233" t="s">
        <v>3706</v>
      </c>
      <c r="M7233" t="s">
        <v>3717</v>
      </c>
    </row>
    <row r="7234" spans="2:13" x14ac:dyDescent="0.3">
      <c r="B7234" t="s">
        <v>5935</v>
      </c>
      <c r="C7234">
        <v>2003</v>
      </c>
      <c r="D7234" t="s">
        <v>3709</v>
      </c>
      <c r="E7234">
        <v>9</v>
      </c>
      <c r="F7234" s="1" t="str">
        <f>_xlfn.CONCAT(Hospitalisation_Details8[[#This Row],[date]],"-",Hospitalisation_Details8[[#This Row],[month]],"-",Hospitalisation_Details8[[#This Row],[year]])</f>
        <v>9-Nov-2003</v>
      </c>
      <c r="G7234" s="1" t="str">
        <f>TEXT(Hospitalisation_Details8[[#This Row],[Date of Birth]],"dd-mm-yy")</f>
        <v>09-11-03</v>
      </c>
      <c r="H7234">
        <v>0</v>
      </c>
      <c r="I7234">
        <f>DATEDIF(Hospitalisation_Details8[[#This Row],[Date of Birth2]],DATE(2023,6,8),"y")</f>
        <v>19</v>
      </c>
      <c r="J7234" s="2">
        <v>1731.68</v>
      </c>
      <c r="K7234" t="s">
        <v>3707</v>
      </c>
      <c r="L7234" t="s">
        <v>3706</v>
      </c>
      <c r="M7234" t="s">
        <v>3717</v>
      </c>
    </row>
    <row r="7235" spans="2:13" x14ac:dyDescent="0.3">
      <c r="B7235" t="s">
        <v>5934</v>
      </c>
      <c r="C7235">
        <v>2003</v>
      </c>
      <c r="D7235" t="s">
        <v>3709</v>
      </c>
      <c r="E7235">
        <v>14</v>
      </c>
      <c r="F7235" s="1" t="str">
        <f>_xlfn.CONCAT(Hospitalisation_Details8[[#This Row],[date]],"-",Hospitalisation_Details8[[#This Row],[month]],"-",Hospitalisation_Details8[[#This Row],[year]])</f>
        <v>14-Nov-2003</v>
      </c>
      <c r="G7235" s="1" t="str">
        <f>TEXT(Hospitalisation_Details8[[#This Row],[Date of Birth]],"dd-mm-yy")</f>
        <v>14-11-03</v>
      </c>
      <c r="H7235">
        <v>0</v>
      </c>
      <c r="I7235">
        <f>DATEDIF(Hospitalisation_Details8[[#This Row],[Date of Birth2]],DATE(2023,6,8),"y")</f>
        <v>19</v>
      </c>
      <c r="J7235" s="2">
        <v>1737.38</v>
      </c>
      <c r="K7235" t="s">
        <v>3707</v>
      </c>
      <c r="L7235" t="s">
        <v>3706</v>
      </c>
      <c r="M7235" t="s">
        <v>3717</v>
      </c>
    </row>
    <row r="7236" spans="2:13" x14ac:dyDescent="0.3">
      <c r="B7236" t="s">
        <v>5933</v>
      </c>
      <c r="C7236">
        <v>2003</v>
      </c>
      <c r="D7236" t="s">
        <v>3705</v>
      </c>
      <c r="E7236">
        <v>25</v>
      </c>
      <c r="F7236" s="1" t="str">
        <f>_xlfn.CONCAT(Hospitalisation_Details8[[#This Row],[date]],"-",Hospitalisation_Details8[[#This Row],[month]],"-",Hospitalisation_Details8[[#This Row],[year]])</f>
        <v>25-Jul-2003</v>
      </c>
      <c r="G7236" s="1" t="str">
        <f>TEXT(Hospitalisation_Details8[[#This Row],[Date of Birth]],"dd-mm-yy")</f>
        <v>25-07-03</v>
      </c>
      <c r="H7236">
        <v>0</v>
      </c>
      <c r="I7236">
        <f>DATEDIF(Hospitalisation_Details8[[#This Row],[Date of Birth2]],DATE(2023,6,8),"y")</f>
        <v>19</v>
      </c>
      <c r="J7236" s="2">
        <v>1743.21</v>
      </c>
      <c r="K7236" t="s">
        <v>3707</v>
      </c>
      <c r="L7236" t="s">
        <v>3710</v>
      </c>
      <c r="M7236" t="s">
        <v>3717</v>
      </c>
    </row>
    <row r="7237" spans="2:13" x14ac:dyDescent="0.3">
      <c r="B7237" t="s">
        <v>5932</v>
      </c>
      <c r="C7237">
        <v>2003</v>
      </c>
      <c r="D7237" t="s">
        <v>3705</v>
      </c>
      <c r="E7237">
        <v>28</v>
      </c>
      <c r="F7237" s="1" t="str">
        <f>_xlfn.CONCAT(Hospitalisation_Details8[[#This Row],[date]],"-",Hospitalisation_Details8[[#This Row],[month]],"-",Hospitalisation_Details8[[#This Row],[year]])</f>
        <v>28-Jul-2003</v>
      </c>
      <c r="G7237" s="1" t="str">
        <f>TEXT(Hospitalisation_Details8[[#This Row],[Date of Birth]],"dd-mm-yy")</f>
        <v>28-07-03</v>
      </c>
      <c r="H7237">
        <v>0</v>
      </c>
      <c r="I7237">
        <f>DATEDIF(Hospitalisation_Details8[[#This Row],[Date of Birth2]],DATE(2023,6,8),"y")</f>
        <v>19</v>
      </c>
      <c r="J7237" s="2">
        <v>1744.47</v>
      </c>
      <c r="K7237" t="s">
        <v>3707</v>
      </c>
      <c r="L7237" t="s">
        <v>3710</v>
      </c>
      <c r="M7237" t="s">
        <v>3717</v>
      </c>
    </row>
    <row r="7238" spans="2:13" x14ac:dyDescent="0.3">
      <c r="B7238" t="s">
        <v>5931</v>
      </c>
      <c r="C7238">
        <v>2003</v>
      </c>
      <c r="D7238" t="s">
        <v>3712</v>
      </c>
      <c r="E7238">
        <v>26</v>
      </c>
      <c r="F7238" s="1" t="str">
        <f>_xlfn.CONCAT(Hospitalisation_Details8[[#This Row],[date]],"-",Hospitalisation_Details8[[#This Row],[month]],"-",Hospitalisation_Details8[[#This Row],[year]])</f>
        <v>26-Sep-2003</v>
      </c>
      <c r="G7238" s="1" t="str">
        <f>TEXT(Hospitalisation_Details8[[#This Row],[Date of Birth]],"dd-mm-yy")</f>
        <v>26-09-03</v>
      </c>
      <c r="H7238">
        <v>0</v>
      </c>
      <c r="I7238">
        <f>DATEDIF(Hospitalisation_Details8[[#This Row],[Date of Birth2]],DATE(2023,6,8),"y")</f>
        <v>19</v>
      </c>
      <c r="J7238" s="2">
        <v>1748.77</v>
      </c>
      <c r="K7238" t="s">
        <v>3707</v>
      </c>
      <c r="L7238" t="s">
        <v>3710</v>
      </c>
      <c r="M7238" t="s">
        <v>3717</v>
      </c>
    </row>
    <row r="7239" spans="2:13" x14ac:dyDescent="0.3">
      <c r="B7239" t="s">
        <v>5930</v>
      </c>
      <c r="C7239">
        <v>1998</v>
      </c>
      <c r="D7239" t="s">
        <v>3716</v>
      </c>
      <c r="E7239">
        <v>7</v>
      </c>
      <c r="F7239" s="1" t="str">
        <f>_xlfn.CONCAT(Hospitalisation_Details8[[#This Row],[date]],"-",Hospitalisation_Details8[[#This Row],[month]],"-",Hospitalisation_Details8[[#This Row],[year]])</f>
        <v>7-Oct-1998</v>
      </c>
      <c r="G7239" s="1" t="str">
        <f>TEXT(Hospitalisation_Details8[[#This Row],[Date of Birth]],"dd-mm-yy")</f>
        <v>07-10-98</v>
      </c>
      <c r="H7239">
        <v>0</v>
      </c>
      <c r="I7239">
        <f>DATEDIF(Hospitalisation_Details8[[#This Row],[Date of Birth2]],DATE(2023,6,8),"y")</f>
        <v>24</v>
      </c>
      <c r="J7239" s="2">
        <v>1756.6</v>
      </c>
      <c r="K7239" t="s">
        <v>3707</v>
      </c>
      <c r="L7239" t="s">
        <v>3707</v>
      </c>
      <c r="M7239" t="s">
        <v>3708</v>
      </c>
    </row>
    <row r="7240" spans="2:13" x14ac:dyDescent="0.3">
      <c r="B7240" t="s">
        <v>5929</v>
      </c>
      <c r="C7240">
        <v>2003</v>
      </c>
      <c r="D7240" t="s">
        <v>3709</v>
      </c>
      <c r="E7240">
        <v>19</v>
      </c>
      <c r="F7240" s="1" t="str">
        <f>_xlfn.CONCAT(Hospitalisation_Details8[[#This Row],[date]],"-",Hospitalisation_Details8[[#This Row],[month]],"-",Hospitalisation_Details8[[#This Row],[year]])</f>
        <v>19-Nov-2003</v>
      </c>
      <c r="G7240" s="1" t="str">
        <f>TEXT(Hospitalisation_Details8[[#This Row],[Date of Birth]],"dd-mm-yy")</f>
        <v>19-11-03</v>
      </c>
      <c r="H7240">
        <v>0</v>
      </c>
      <c r="I7240">
        <f>DATEDIF(Hospitalisation_Details8[[#This Row],[Date of Birth2]],DATE(2023,6,8),"y")</f>
        <v>19</v>
      </c>
      <c r="J7240" s="2">
        <v>1759.34</v>
      </c>
      <c r="K7240" t="s">
        <v>3707</v>
      </c>
      <c r="L7240" t="s">
        <v>3710</v>
      </c>
      <c r="M7240" t="s">
        <v>3717</v>
      </c>
    </row>
    <row r="7241" spans="2:13" x14ac:dyDescent="0.3">
      <c r="B7241" t="s">
        <v>5928</v>
      </c>
      <c r="C7241">
        <v>2002</v>
      </c>
      <c r="D7241" t="s">
        <v>3714</v>
      </c>
      <c r="E7241">
        <v>13</v>
      </c>
      <c r="F7241" s="1" t="str">
        <f>_xlfn.CONCAT(Hospitalisation_Details8[[#This Row],[date]],"-",Hospitalisation_Details8[[#This Row],[month]],"-",Hospitalisation_Details8[[#This Row],[year]])</f>
        <v>13-Dec-2002</v>
      </c>
      <c r="G7241" s="1" t="str">
        <f>TEXT(Hospitalisation_Details8[[#This Row],[Date of Birth]],"dd-mm-yy")</f>
        <v>13-12-02</v>
      </c>
      <c r="H7241">
        <v>0</v>
      </c>
      <c r="I7241">
        <f>DATEDIF(Hospitalisation_Details8[[#This Row],[Date of Birth2]],DATE(2023,6,8),"y")</f>
        <v>20</v>
      </c>
      <c r="J7241" s="2">
        <v>1769.53</v>
      </c>
      <c r="K7241" t="s">
        <v>3707</v>
      </c>
      <c r="L7241" t="s">
        <v>3707</v>
      </c>
      <c r="M7241" t="s">
        <v>3713</v>
      </c>
    </row>
    <row r="7242" spans="2:13" x14ac:dyDescent="0.3">
      <c r="B7242" t="s">
        <v>5927</v>
      </c>
      <c r="C7242">
        <v>1999</v>
      </c>
      <c r="D7242" t="s">
        <v>3712</v>
      </c>
      <c r="E7242">
        <v>25</v>
      </c>
      <c r="F7242" s="1" t="str">
        <f>_xlfn.CONCAT(Hospitalisation_Details8[[#This Row],[date]],"-",Hospitalisation_Details8[[#This Row],[month]],"-",Hospitalisation_Details8[[#This Row],[year]])</f>
        <v>25-Sep-1999</v>
      </c>
      <c r="G7242" s="1" t="str">
        <f>TEXT(Hospitalisation_Details8[[#This Row],[Date of Birth]],"dd-mm-yy")</f>
        <v>25-09-99</v>
      </c>
      <c r="H7242">
        <v>0</v>
      </c>
      <c r="I7242">
        <f>DATEDIF(Hospitalisation_Details8[[#This Row],[Date of Birth2]],DATE(2023,6,8),"y")</f>
        <v>23</v>
      </c>
      <c r="J7242" s="2">
        <v>1815.88</v>
      </c>
      <c r="K7242" t="s">
        <v>3707</v>
      </c>
      <c r="L7242" t="s">
        <v>3707</v>
      </c>
      <c r="M7242" t="s">
        <v>3708</v>
      </c>
    </row>
    <row r="7243" spans="2:13" x14ac:dyDescent="0.3">
      <c r="B7243" t="s">
        <v>5926</v>
      </c>
      <c r="C7243">
        <v>2004</v>
      </c>
      <c r="D7243" t="s">
        <v>3715</v>
      </c>
      <c r="E7243">
        <v>19</v>
      </c>
      <c r="F7243" s="1" t="str">
        <f>_xlfn.CONCAT(Hospitalisation_Details8[[#This Row],[date]],"-",Hospitalisation_Details8[[#This Row],[month]],"-",Hospitalisation_Details8[[#This Row],[year]])</f>
        <v>19-Aug-2004</v>
      </c>
      <c r="G7243" s="1" t="str">
        <f>TEXT(Hospitalisation_Details8[[#This Row],[Date of Birth]],"dd-mm-yy")</f>
        <v>19-08-04</v>
      </c>
      <c r="H7243">
        <v>0</v>
      </c>
      <c r="I7243">
        <f>DATEDIF(Hospitalisation_Details8[[#This Row],[Date of Birth2]],DATE(2023,6,8),"y")</f>
        <v>18</v>
      </c>
      <c r="J7243" s="2">
        <v>1822.54</v>
      </c>
      <c r="K7243" t="s">
        <v>3707</v>
      </c>
      <c r="L7243" t="s">
        <v>3710</v>
      </c>
      <c r="M7243" t="s">
        <v>3713</v>
      </c>
    </row>
    <row r="7244" spans="2:13" x14ac:dyDescent="0.3">
      <c r="B7244" t="s">
        <v>5925</v>
      </c>
      <c r="C7244">
        <v>1999</v>
      </c>
      <c r="D7244" t="s">
        <v>3709</v>
      </c>
      <c r="E7244">
        <v>17</v>
      </c>
      <c r="F7244" s="1" t="str">
        <f>_xlfn.CONCAT(Hospitalisation_Details8[[#This Row],[date]],"-",Hospitalisation_Details8[[#This Row],[month]],"-",Hospitalisation_Details8[[#This Row],[year]])</f>
        <v>17-Nov-1999</v>
      </c>
      <c r="G7244" s="1" t="str">
        <f>TEXT(Hospitalisation_Details8[[#This Row],[Date of Birth]],"dd-mm-yy")</f>
        <v>17-11-99</v>
      </c>
      <c r="H7244">
        <v>0</v>
      </c>
      <c r="I7244">
        <f>DATEDIF(Hospitalisation_Details8[[#This Row],[Date of Birth2]],DATE(2023,6,8),"y")</f>
        <v>23</v>
      </c>
      <c r="J7244" s="2">
        <v>1824.29</v>
      </c>
      <c r="K7244" t="s">
        <v>3707</v>
      </c>
      <c r="L7244" t="s">
        <v>3707</v>
      </c>
      <c r="M7244" t="s">
        <v>3708</v>
      </c>
    </row>
    <row r="7245" spans="2:13" x14ac:dyDescent="0.3">
      <c r="B7245" t="s">
        <v>5924</v>
      </c>
      <c r="C7245">
        <v>1999</v>
      </c>
      <c r="D7245" t="s">
        <v>3716</v>
      </c>
      <c r="E7245">
        <v>1</v>
      </c>
      <c r="F7245" s="1" t="str">
        <f>_xlfn.CONCAT(Hospitalisation_Details8[[#This Row],[date]],"-",Hospitalisation_Details8[[#This Row],[month]],"-",Hospitalisation_Details8[[#This Row],[year]])</f>
        <v>1-Oct-1999</v>
      </c>
      <c r="G7245" s="1" t="str">
        <f>TEXT(Hospitalisation_Details8[[#This Row],[Date of Birth]],"dd-mm-yy")</f>
        <v>01-10-99</v>
      </c>
      <c r="H7245">
        <v>0</v>
      </c>
      <c r="I7245">
        <f>DATEDIF(Hospitalisation_Details8[[#This Row],[Date of Birth2]],DATE(2023,6,8),"y")</f>
        <v>23</v>
      </c>
      <c r="J7245" s="2">
        <v>1826.84</v>
      </c>
      <c r="K7245" t="s">
        <v>3707</v>
      </c>
      <c r="L7245" t="s">
        <v>3706</v>
      </c>
      <c r="M7245" t="s">
        <v>3717</v>
      </c>
    </row>
    <row r="7246" spans="2:13" x14ac:dyDescent="0.3">
      <c r="B7246" t="s">
        <v>5923</v>
      </c>
      <c r="C7246">
        <v>2003</v>
      </c>
      <c r="D7246" t="s">
        <v>3715</v>
      </c>
      <c r="E7246">
        <v>11</v>
      </c>
      <c r="F7246" s="1" t="str">
        <f>_xlfn.CONCAT(Hospitalisation_Details8[[#This Row],[date]],"-",Hospitalisation_Details8[[#This Row],[month]],"-",Hospitalisation_Details8[[#This Row],[year]])</f>
        <v>11-Aug-2003</v>
      </c>
      <c r="G7246" s="1" t="str">
        <f>TEXT(Hospitalisation_Details8[[#This Row],[Date of Birth]],"dd-mm-yy")</f>
        <v>11-08-03</v>
      </c>
      <c r="H7246">
        <v>1</v>
      </c>
      <c r="I7246">
        <f>DATEDIF(Hospitalisation_Details8[[#This Row],[Date of Birth2]],DATE(2023,6,8),"y")</f>
        <v>19</v>
      </c>
      <c r="J7246" s="2">
        <v>1832.09</v>
      </c>
      <c r="K7246" t="s">
        <v>3707</v>
      </c>
      <c r="L7246" t="s">
        <v>3707</v>
      </c>
      <c r="M7246" t="s">
        <v>3717</v>
      </c>
    </row>
    <row r="7247" spans="2:13" x14ac:dyDescent="0.3">
      <c r="B7247" t="s">
        <v>5922</v>
      </c>
      <c r="C7247">
        <v>2003</v>
      </c>
      <c r="D7247" t="s">
        <v>3715</v>
      </c>
      <c r="E7247">
        <v>4</v>
      </c>
      <c r="F7247" s="1" t="str">
        <f>_xlfn.CONCAT(Hospitalisation_Details8[[#This Row],[date]],"-",Hospitalisation_Details8[[#This Row],[month]],"-",Hospitalisation_Details8[[#This Row],[year]])</f>
        <v>4-Aug-2003</v>
      </c>
      <c r="G7247" s="1" t="str">
        <f>TEXT(Hospitalisation_Details8[[#This Row],[Date of Birth]],"dd-mm-yy")</f>
        <v>04-08-03</v>
      </c>
      <c r="H7247">
        <v>1</v>
      </c>
      <c r="I7247">
        <f>DATEDIF(Hospitalisation_Details8[[#This Row],[Date of Birth2]],DATE(2023,6,8),"y")</f>
        <v>19</v>
      </c>
      <c r="J7247" s="2">
        <v>1837.24</v>
      </c>
      <c r="K7247" t="s">
        <v>3707</v>
      </c>
      <c r="L7247" t="s">
        <v>3706</v>
      </c>
      <c r="M7247" t="s">
        <v>3717</v>
      </c>
    </row>
    <row r="7248" spans="2:13" x14ac:dyDescent="0.3">
      <c r="B7248" t="s">
        <v>5921</v>
      </c>
      <c r="C7248">
        <v>1999</v>
      </c>
      <c r="D7248" t="s">
        <v>3714</v>
      </c>
      <c r="E7248">
        <v>12</v>
      </c>
      <c r="F7248" s="1" t="str">
        <f>_xlfn.CONCAT(Hospitalisation_Details8[[#This Row],[date]],"-",Hospitalisation_Details8[[#This Row],[month]],"-",Hospitalisation_Details8[[#This Row],[year]])</f>
        <v>12-Dec-1999</v>
      </c>
      <c r="G7248" s="1" t="str">
        <f>TEXT(Hospitalisation_Details8[[#This Row],[Date of Birth]],"dd-mm-yy")</f>
        <v>12-12-99</v>
      </c>
      <c r="H7248">
        <v>0</v>
      </c>
      <c r="I7248">
        <f>DATEDIF(Hospitalisation_Details8[[#This Row],[Date of Birth2]],DATE(2023,6,8),"y")</f>
        <v>23</v>
      </c>
      <c r="J7248" s="2">
        <v>1837.28</v>
      </c>
      <c r="K7248" t="s">
        <v>3707</v>
      </c>
      <c r="L7248" t="s">
        <v>3706</v>
      </c>
      <c r="M7248" t="s">
        <v>3708</v>
      </c>
    </row>
    <row r="7249" spans="2:13" x14ac:dyDescent="0.3">
      <c r="B7249" t="s">
        <v>5920</v>
      </c>
      <c r="C7249">
        <v>2003</v>
      </c>
      <c r="D7249" t="s">
        <v>3705</v>
      </c>
      <c r="E7249">
        <v>20</v>
      </c>
      <c r="F7249" s="1" t="str">
        <f>_xlfn.CONCAT(Hospitalisation_Details8[[#This Row],[date]],"-",Hospitalisation_Details8[[#This Row],[month]],"-",Hospitalisation_Details8[[#This Row],[year]])</f>
        <v>20-Jul-2003</v>
      </c>
      <c r="G7249" s="1" t="str">
        <f>TEXT(Hospitalisation_Details8[[#This Row],[Date of Birth]],"dd-mm-yy")</f>
        <v>20-07-03</v>
      </c>
      <c r="H7249">
        <v>1</v>
      </c>
      <c r="I7249">
        <f>DATEDIF(Hospitalisation_Details8[[#This Row],[Date of Birth2]],DATE(2023,6,8),"y")</f>
        <v>19</v>
      </c>
      <c r="J7249" s="2">
        <v>1842.52</v>
      </c>
      <c r="K7249" t="s">
        <v>3707</v>
      </c>
      <c r="L7249" t="s">
        <v>3706</v>
      </c>
      <c r="M7249" t="s">
        <v>3717</v>
      </c>
    </row>
    <row r="7250" spans="2:13" x14ac:dyDescent="0.3">
      <c r="B7250" t="s">
        <v>5919</v>
      </c>
      <c r="C7250">
        <v>1994</v>
      </c>
      <c r="D7250" t="s">
        <v>3714</v>
      </c>
      <c r="E7250">
        <v>6</v>
      </c>
      <c r="F7250" s="1" t="str">
        <f>_xlfn.CONCAT(Hospitalisation_Details8[[#This Row],[date]],"-",Hospitalisation_Details8[[#This Row],[month]],"-",Hospitalisation_Details8[[#This Row],[year]])</f>
        <v>6-Dec-1994</v>
      </c>
      <c r="G7250" s="1" t="str">
        <f>TEXT(Hospitalisation_Details8[[#This Row],[Date of Birth]],"dd-mm-yy")</f>
        <v>06-12-94</v>
      </c>
      <c r="H7250">
        <v>0</v>
      </c>
      <c r="I7250">
        <f>DATEDIF(Hospitalisation_Details8[[#This Row],[Date of Birth2]],DATE(2023,6,8),"y")</f>
        <v>28</v>
      </c>
      <c r="J7250" s="2">
        <v>1850.55</v>
      </c>
      <c r="K7250" t="s">
        <v>3707</v>
      </c>
      <c r="L7250" t="s">
        <v>3706</v>
      </c>
      <c r="M7250" t="s">
        <v>3713</v>
      </c>
    </row>
    <row r="7251" spans="2:13" x14ac:dyDescent="0.3">
      <c r="B7251" t="s">
        <v>5918</v>
      </c>
      <c r="C7251">
        <v>2004</v>
      </c>
      <c r="D7251" t="s">
        <v>3714</v>
      </c>
      <c r="E7251">
        <v>27</v>
      </c>
      <c r="F7251" s="1" t="str">
        <f>_xlfn.CONCAT(Hospitalisation_Details8[[#This Row],[date]],"-",Hospitalisation_Details8[[#This Row],[month]],"-",Hospitalisation_Details8[[#This Row],[year]])</f>
        <v>27-Dec-2004</v>
      </c>
      <c r="G7251" s="1" t="str">
        <f>TEXT(Hospitalisation_Details8[[#This Row],[Date of Birth]],"dd-mm-yy")</f>
        <v>27-12-04</v>
      </c>
      <c r="H7251">
        <v>0</v>
      </c>
      <c r="I7251">
        <f>DATEDIF(Hospitalisation_Details8[[#This Row],[Date of Birth2]],DATE(2023,6,8),"y")</f>
        <v>18</v>
      </c>
      <c r="J7251" s="2">
        <v>1863.45</v>
      </c>
      <c r="K7251" t="s">
        <v>3707</v>
      </c>
      <c r="L7251" t="s">
        <v>3710</v>
      </c>
      <c r="M7251" t="s">
        <v>3723</v>
      </c>
    </row>
    <row r="7252" spans="2:13" x14ac:dyDescent="0.3">
      <c r="B7252" t="s">
        <v>5917</v>
      </c>
      <c r="C7252">
        <v>1996</v>
      </c>
      <c r="D7252" t="s">
        <v>3705</v>
      </c>
      <c r="E7252">
        <v>2</v>
      </c>
      <c r="F7252" s="1" t="str">
        <f>_xlfn.CONCAT(Hospitalisation_Details8[[#This Row],[date]],"-",Hospitalisation_Details8[[#This Row],[month]],"-",Hospitalisation_Details8[[#This Row],[year]])</f>
        <v>2-Jul-1996</v>
      </c>
      <c r="G7252" s="1" t="str">
        <f>TEXT(Hospitalisation_Details8[[#This Row],[Date of Birth]],"dd-mm-yy")</f>
        <v>02-07-96</v>
      </c>
      <c r="H7252">
        <v>0</v>
      </c>
      <c r="I7252">
        <f>DATEDIF(Hospitalisation_Details8[[#This Row],[Date of Birth2]],DATE(2023,6,8),"y")</f>
        <v>26</v>
      </c>
      <c r="J7252" s="2">
        <v>1865.98</v>
      </c>
      <c r="K7252" t="s">
        <v>3707</v>
      </c>
      <c r="L7252" t="s">
        <v>3707</v>
      </c>
      <c r="M7252" t="s">
        <v>3713</v>
      </c>
    </row>
    <row r="7253" spans="2:13" x14ac:dyDescent="0.3">
      <c r="B7253" t="s">
        <v>5916</v>
      </c>
      <c r="C7253">
        <v>2002</v>
      </c>
      <c r="D7253" t="s">
        <v>3712</v>
      </c>
      <c r="E7253">
        <v>22</v>
      </c>
      <c r="F7253" s="1" t="str">
        <f>_xlfn.CONCAT(Hospitalisation_Details8[[#This Row],[date]],"-",Hospitalisation_Details8[[#This Row],[month]],"-",Hospitalisation_Details8[[#This Row],[year]])</f>
        <v>22-Sep-2002</v>
      </c>
      <c r="G7253" s="1" t="str">
        <f>TEXT(Hospitalisation_Details8[[#This Row],[Date of Birth]],"dd-mm-yy")</f>
        <v>22-09-02</v>
      </c>
      <c r="H7253">
        <v>0</v>
      </c>
      <c r="I7253">
        <f>DATEDIF(Hospitalisation_Details8[[#This Row],[Date of Birth2]],DATE(2023,6,8),"y")</f>
        <v>20</v>
      </c>
      <c r="J7253" s="2">
        <v>1875.34</v>
      </c>
      <c r="K7253" t="s">
        <v>3707</v>
      </c>
      <c r="L7253" t="s">
        <v>3706</v>
      </c>
      <c r="M7253" t="s">
        <v>3717</v>
      </c>
    </row>
    <row r="7254" spans="2:13" x14ac:dyDescent="0.3">
      <c r="B7254" t="s">
        <v>5915</v>
      </c>
      <c r="C7254">
        <v>2002</v>
      </c>
      <c r="D7254" t="s">
        <v>3716</v>
      </c>
      <c r="E7254">
        <v>29</v>
      </c>
      <c r="F7254" s="1" t="str">
        <f>_xlfn.CONCAT(Hospitalisation_Details8[[#This Row],[date]],"-",Hospitalisation_Details8[[#This Row],[month]],"-",Hospitalisation_Details8[[#This Row],[year]])</f>
        <v>29-Oct-2002</v>
      </c>
      <c r="G7254" s="1" t="str">
        <f>TEXT(Hospitalisation_Details8[[#This Row],[Date of Birth]],"dd-mm-yy")</f>
        <v>29-10-02</v>
      </c>
      <c r="H7254">
        <v>0</v>
      </c>
      <c r="I7254">
        <f>DATEDIF(Hospitalisation_Details8[[#This Row],[Date of Birth2]],DATE(2023,6,8),"y")</f>
        <v>20</v>
      </c>
      <c r="J7254" s="2">
        <v>1877.93</v>
      </c>
      <c r="K7254" t="s">
        <v>3707</v>
      </c>
      <c r="L7254" t="s">
        <v>3710</v>
      </c>
      <c r="M7254" t="s">
        <v>3708</v>
      </c>
    </row>
    <row r="7255" spans="2:13" x14ac:dyDescent="0.3">
      <c r="B7255" t="s">
        <v>5914</v>
      </c>
      <c r="C7255">
        <v>2002</v>
      </c>
      <c r="D7255" t="s">
        <v>3715</v>
      </c>
      <c r="E7255">
        <v>29</v>
      </c>
      <c r="F7255" s="1" t="str">
        <f>_xlfn.CONCAT(Hospitalisation_Details8[[#This Row],[date]],"-",Hospitalisation_Details8[[#This Row],[month]],"-",Hospitalisation_Details8[[#This Row],[year]])</f>
        <v>29-Aug-2002</v>
      </c>
      <c r="G7255" s="1" t="str">
        <f>TEXT(Hospitalisation_Details8[[#This Row],[Date of Birth]],"dd-mm-yy")</f>
        <v>29-08-02</v>
      </c>
      <c r="H7255">
        <v>0</v>
      </c>
      <c r="I7255">
        <f>DATEDIF(Hospitalisation_Details8[[#This Row],[Date of Birth2]],DATE(2023,6,8),"y")</f>
        <v>20</v>
      </c>
      <c r="J7255" s="2">
        <v>1880.07</v>
      </c>
      <c r="K7255" t="s">
        <v>3707</v>
      </c>
      <c r="L7255" t="s">
        <v>3706</v>
      </c>
      <c r="M7255" t="s">
        <v>3708</v>
      </c>
    </row>
    <row r="7256" spans="2:13" x14ac:dyDescent="0.3">
      <c r="B7256" t="s">
        <v>5913</v>
      </c>
      <c r="C7256">
        <v>2002</v>
      </c>
      <c r="D7256" t="s">
        <v>3715</v>
      </c>
      <c r="E7256">
        <v>21</v>
      </c>
      <c r="F7256" s="1" t="str">
        <f>_xlfn.CONCAT(Hospitalisation_Details8[[#This Row],[date]],"-",Hospitalisation_Details8[[#This Row],[month]],"-",Hospitalisation_Details8[[#This Row],[year]])</f>
        <v>21-Aug-2002</v>
      </c>
      <c r="G7256" s="1" t="str">
        <f>TEXT(Hospitalisation_Details8[[#This Row],[Date of Birth]],"dd-mm-yy")</f>
        <v>21-08-02</v>
      </c>
      <c r="H7256">
        <v>0</v>
      </c>
      <c r="I7256">
        <f>DATEDIF(Hospitalisation_Details8[[#This Row],[Date of Birth2]],DATE(2023,6,8),"y")</f>
        <v>20</v>
      </c>
      <c r="J7256" s="2">
        <v>1880.49</v>
      </c>
      <c r="K7256" t="s">
        <v>3707</v>
      </c>
      <c r="L7256" t="s">
        <v>3710</v>
      </c>
      <c r="M7256" t="s">
        <v>3717</v>
      </c>
    </row>
    <row r="7257" spans="2:13" x14ac:dyDescent="0.3">
      <c r="B7257" t="s">
        <v>5912</v>
      </c>
      <c r="C7257">
        <v>2001</v>
      </c>
      <c r="D7257" t="s">
        <v>3715</v>
      </c>
      <c r="E7257">
        <v>10</v>
      </c>
      <c r="F7257" s="1" t="str">
        <f>_xlfn.CONCAT(Hospitalisation_Details8[[#This Row],[date]],"-",Hospitalisation_Details8[[#This Row],[month]],"-",Hospitalisation_Details8[[#This Row],[year]])</f>
        <v>10-Aug-2001</v>
      </c>
      <c r="G7257" s="1" t="str">
        <f>TEXT(Hospitalisation_Details8[[#This Row],[Date of Birth]],"dd-mm-yy")</f>
        <v>10-08-01</v>
      </c>
      <c r="H7257">
        <v>0</v>
      </c>
      <c r="I7257">
        <f>DATEDIF(Hospitalisation_Details8[[#This Row],[Date of Birth2]],DATE(2023,6,8),"y")</f>
        <v>21</v>
      </c>
      <c r="J7257" s="2">
        <v>1906.36</v>
      </c>
      <c r="K7257" t="s">
        <v>3707</v>
      </c>
      <c r="L7257" t="s">
        <v>3710</v>
      </c>
      <c r="M7257" t="s">
        <v>3713</v>
      </c>
    </row>
    <row r="7258" spans="2:13" x14ac:dyDescent="0.3">
      <c r="B7258" t="s">
        <v>5911</v>
      </c>
      <c r="C7258">
        <v>1994</v>
      </c>
      <c r="D7258" t="s">
        <v>3716</v>
      </c>
      <c r="E7258">
        <v>6</v>
      </c>
      <c r="F7258" s="1" t="str">
        <f>_xlfn.CONCAT(Hospitalisation_Details8[[#This Row],[date]],"-",Hospitalisation_Details8[[#This Row],[month]],"-",Hospitalisation_Details8[[#This Row],[year]])</f>
        <v>6-Oct-1994</v>
      </c>
      <c r="G7258" s="1" t="str">
        <f>TEXT(Hospitalisation_Details8[[#This Row],[Date of Birth]],"dd-mm-yy")</f>
        <v>06-10-94</v>
      </c>
      <c r="H7258">
        <v>0</v>
      </c>
      <c r="I7258">
        <f>DATEDIF(Hospitalisation_Details8[[#This Row],[Date of Birth2]],DATE(2023,6,8),"y")</f>
        <v>28</v>
      </c>
      <c r="J7258" s="2">
        <v>1908.9</v>
      </c>
      <c r="K7258" t="s">
        <v>3707</v>
      </c>
      <c r="L7258" t="s">
        <v>3707</v>
      </c>
      <c r="M7258" t="s">
        <v>3708</v>
      </c>
    </row>
    <row r="7259" spans="2:13" x14ac:dyDescent="0.3">
      <c r="B7259" t="s">
        <v>5910</v>
      </c>
      <c r="C7259">
        <v>2001</v>
      </c>
      <c r="D7259" t="s">
        <v>3715</v>
      </c>
      <c r="E7259">
        <v>3</v>
      </c>
      <c r="F7259" s="1" t="str">
        <f>_xlfn.CONCAT(Hospitalisation_Details8[[#This Row],[date]],"-",Hospitalisation_Details8[[#This Row],[month]],"-",Hospitalisation_Details8[[#This Row],[year]])</f>
        <v>3-Aug-2001</v>
      </c>
      <c r="G7259" s="1" t="str">
        <f>TEXT(Hospitalisation_Details8[[#This Row],[Date of Birth]],"dd-mm-yy")</f>
        <v>03-08-01</v>
      </c>
      <c r="H7259">
        <v>0</v>
      </c>
      <c r="I7259">
        <f>DATEDIF(Hospitalisation_Details8[[#This Row],[Date of Birth2]],DATE(2023,6,8),"y")</f>
        <v>21</v>
      </c>
      <c r="J7259" s="2">
        <v>1909.53</v>
      </c>
      <c r="K7259" t="s">
        <v>3707</v>
      </c>
      <c r="L7259" t="s">
        <v>3707</v>
      </c>
      <c r="M7259" t="s">
        <v>3713</v>
      </c>
    </row>
    <row r="7260" spans="2:13" x14ac:dyDescent="0.3">
      <c r="B7260" t="s">
        <v>5909</v>
      </c>
      <c r="C7260">
        <v>2001</v>
      </c>
      <c r="D7260" t="s">
        <v>3714</v>
      </c>
      <c r="E7260">
        <v>9</v>
      </c>
      <c r="F7260" s="1" t="str">
        <f>_xlfn.CONCAT(Hospitalisation_Details8[[#This Row],[date]],"-",Hospitalisation_Details8[[#This Row],[month]],"-",Hospitalisation_Details8[[#This Row],[year]])</f>
        <v>9-Dec-2001</v>
      </c>
      <c r="G7260" s="1" t="str">
        <f>TEXT(Hospitalisation_Details8[[#This Row],[Date of Birth]],"dd-mm-yy")</f>
        <v>09-12-01</v>
      </c>
      <c r="H7260">
        <v>0</v>
      </c>
      <c r="I7260">
        <f>DATEDIF(Hospitalisation_Details8[[#This Row],[Date of Birth2]],DATE(2023,6,8),"y")</f>
        <v>21</v>
      </c>
      <c r="J7260" s="2">
        <v>1917.32</v>
      </c>
      <c r="K7260" t="s">
        <v>3707</v>
      </c>
      <c r="L7260" t="s">
        <v>3706</v>
      </c>
      <c r="M7260" t="s">
        <v>3713</v>
      </c>
    </row>
    <row r="7261" spans="2:13" x14ac:dyDescent="0.3">
      <c r="B7261" t="s">
        <v>5908</v>
      </c>
      <c r="C7261">
        <v>2002</v>
      </c>
      <c r="D7261" t="s">
        <v>3712</v>
      </c>
      <c r="E7261">
        <v>7</v>
      </c>
      <c r="F7261" s="1" t="str">
        <f>_xlfn.CONCAT(Hospitalisation_Details8[[#This Row],[date]],"-",Hospitalisation_Details8[[#This Row],[month]],"-",Hospitalisation_Details8[[#This Row],[year]])</f>
        <v>7-Sep-2002</v>
      </c>
      <c r="G7261" s="1" t="str">
        <f>TEXT(Hospitalisation_Details8[[#This Row],[Date of Birth]],"dd-mm-yy")</f>
        <v>07-09-02</v>
      </c>
      <c r="H7261">
        <v>1</v>
      </c>
      <c r="I7261">
        <f>DATEDIF(Hospitalisation_Details8[[#This Row],[Date of Birth2]],DATE(2023,6,8),"y")</f>
        <v>20</v>
      </c>
      <c r="J7261" s="2">
        <v>1964.78</v>
      </c>
      <c r="K7261" t="s">
        <v>3707</v>
      </c>
      <c r="L7261" t="s">
        <v>3710</v>
      </c>
      <c r="M7261" t="s">
        <v>3717</v>
      </c>
    </row>
    <row r="7262" spans="2:13" x14ac:dyDescent="0.3">
      <c r="B7262" t="s">
        <v>5907</v>
      </c>
      <c r="C7262">
        <v>2002</v>
      </c>
      <c r="D7262" t="s">
        <v>3705</v>
      </c>
      <c r="E7262">
        <v>29</v>
      </c>
      <c r="F7262" s="1" t="str">
        <f>_xlfn.CONCAT(Hospitalisation_Details8[[#This Row],[date]],"-",Hospitalisation_Details8[[#This Row],[month]],"-",Hospitalisation_Details8[[#This Row],[year]])</f>
        <v>29-Jul-2002</v>
      </c>
      <c r="G7262" s="1" t="str">
        <f>TEXT(Hospitalisation_Details8[[#This Row],[Date of Birth]],"dd-mm-yy")</f>
        <v>29-07-02</v>
      </c>
      <c r="H7262">
        <v>0</v>
      </c>
      <c r="I7262">
        <f>DATEDIF(Hospitalisation_Details8[[#This Row],[Date of Birth2]],DATE(2023,6,8),"y")</f>
        <v>20</v>
      </c>
      <c r="J7262" s="2">
        <v>1967.02</v>
      </c>
      <c r="K7262" t="s">
        <v>3707</v>
      </c>
      <c r="L7262" t="s">
        <v>3706</v>
      </c>
      <c r="M7262" t="s">
        <v>3721</v>
      </c>
    </row>
    <row r="7263" spans="2:13" x14ac:dyDescent="0.3">
      <c r="B7263" t="s">
        <v>5906</v>
      </c>
      <c r="C7263">
        <v>1998</v>
      </c>
      <c r="D7263" t="s">
        <v>3712</v>
      </c>
      <c r="E7263">
        <v>28</v>
      </c>
      <c r="F7263" s="1" t="str">
        <f>_xlfn.CONCAT(Hospitalisation_Details8[[#This Row],[date]],"-",Hospitalisation_Details8[[#This Row],[month]],"-",Hospitalisation_Details8[[#This Row],[year]])</f>
        <v>28-Sep-1998</v>
      </c>
      <c r="G7263" s="1" t="str">
        <f>TEXT(Hospitalisation_Details8[[#This Row],[Date of Birth]],"dd-mm-yy")</f>
        <v>28-09-98</v>
      </c>
      <c r="H7263">
        <v>0</v>
      </c>
      <c r="I7263">
        <f>DATEDIF(Hospitalisation_Details8[[#This Row],[Date of Birth2]],DATE(2023,6,8),"y")</f>
        <v>24</v>
      </c>
      <c r="J7263" s="2">
        <v>1969.61</v>
      </c>
      <c r="K7263" t="s">
        <v>3707</v>
      </c>
      <c r="L7263" t="s">
        <v>3707</v>
      </c>
      <c r="M7263" t="s">
        <v>3717</v>
      </c>
    </row>
    <row r="7264" spans="2:13" x14ac:dyDescent="0.3">
      <c r="B7264" t="s">
        <v>5905</v>
      </c>
      <c r="C7264">
        <v>1998</v>
      </c>
      <c r="D7264" t="s">
        <v>3716</v>
      </c>
      <c r="E7264">
        <v>5</v>
      </c>
      <c r="F7264" s="1" t="str">
        <f>_xlfn.CONCAT(Hospitalisation_Details8[[#This Row],[date]],"-",Hospitalisation_Details8[[#This Row],[month]],"-",Hospitalisation_Details8[[#This Row],[year]])</f>
        <v>5-Oct-1998</v>
      </c>
      <c r="G7264" s="1" t="str">
        <f>TEXT(Hospitalisation_Details8[[#This Row],[Date of Birth]],"dd-mm-yy")</f>
        <v>05-10-98</v>
      </c>
      <c r="H7264">
        <v>0</v>
      </c>
      <c r="I7264">
        <f>DATEDIF(Hospitalisation_Details8[[#This Row],[Date of Birth2]],DATE(2023,6,8),"y")</f>
        <v>24</v>
      </c>
      <c r="J7264" s="2">
        <v>1972.95</v>
      </c>
      <c r="K7264" t="s">
        <v>3707</v>
      </c>
      <c r="L7264" t="s">
        <v>3710</v>
      </c>
      <c r="M7264" t="s">
        <v>3717</v>
      </c>
    </row>
    <row r="7265" spans="2:13" x14ac:dyDescent="0.3">
      <c r="B7265" t="s">
        <v>5904</v>
      </c>
      <c r="C7265">
        <v>1998</v>
      </c>
      <c r="D7265" t="s">
        <v>3712</v>
      </c>
      <c r="E7265">
        <v>29</v>
      </c>
      <c r="F7265" s="1" t="str">
        <f>_xlfn.CONCAT(Hospitalisation_Details8[[#This Row],[date]],"-",Hospitalisation_Details8[[#This Row],[month]],"-",Hospitalisation_Details8[[#This Row],[year]])</f>
        <v>29-Sep-1998</v>
      </c>
      <c r="G7265" s="1" t="str">
        <f>TEXT(Hospitalisation_Details8[[#This Row],[Date of Birth]],"dd-mm-yy")</f>
        <v>29-09-98</v>
      </c>
      <c r="H7265">
        <v>0</v>
      </c>
      <c r="I7265">
        <f>DATEDIF(Hospitalisation_Details8[[#This Row],[Date of Birth2]],DATE(2023,6,8),"y")</f>
        <v>24</v>
      </c>
      <c r="J7265" s="2">
        <v>1977.82</v>
      </c>
      <c r="K7265" t="s">
        <v>3707</v>
      </c>
      <c r="L7265" t="s">
        <v>3710</v>
      </c>
      <c r="M7265" t="s">
        <v>3717</v>
      </c>
    </row>
    <row r="7266" spans="2:13" x14ac:dyDescent="0.3">
      <c r="B7266" t="s">
        <v>5903</v>
      </c>
      <c r="C7266">
        <v>2002</v>
      </c>
      <c r="D7266" t="s">
        <v>3705</v>
      </c>
      <c r="E7266">
        <v>16</v>
      </c>
      <c r="F7266" s="1" t="str">
        <f>_xlfn.CONCAT(Hospitalisation_Details8[[#This Row],[date]],"-",Hospitalisation_Details8[[#This Row],[month]],"-",Hospitalisation_Details8[[#This Row],[year]])</f>
        <v>16-Jul-2002</v>
      </c>
      <c r="G7266" s="1" t="str">
        <f>TEXT(Hospitalisation_Details8[[#This Row],[Date of Birth]],"dd-mm-yy")</f>
        <v>16-07-02</v>
      </c>
      <c r="H7266">
        <v>1</v>
      </c>
      <c r="I7266">
        <f>DATEDIF(Hospitalisation_Details8[[#This Row],[Date of Birth2]],DATE(2023,6,8),"y")</f>
        <v>20</v>
      </c>
      <c r="J7266" s="2">
        <v>1980.07</v>
      </c>
      <c r="K7266" t="s">
        <v>3707</v>
      </c>
      <c r="L7266" t="s">
        <v>3707</v>
      </c>
      <c r="M7266" t="s">
        <v>3717</v>
      </c>
    </row>
    <row r="7267" spans="2:13" x14ac:dyDescent="0.3">
      <c r="B7267" t="s">
        <v>5902</v>
      </c>
      <c r="C7267">
        <v>1998</v>
      </c>
      <c r="D7267" t="s">
        <v>3714</v>
      </c>
      <c r="E7267">
        <v>29</v>
      </c>
      <c r="F7267" s="1" t="str">
        <f>_xlfn.CONCAT(Hospitalisation_Details8[[#This Row],[date]],"-",Hospitalisation_Details8[[#This Row],[month]],"-",Hospitalisation_Details8[[#This Row],[year]])</f>
        <v>29-Dec-1998</v>
      </c>
      <c r="G7267" s="1" t="str">
        <f>TEXT(Hospitalisation_Details8[[#This Row],[Date of Birth]],"dd-mm-yy")</f>
        <v>29-12-98</v>
      </c>
      <c r="H7267">
        <v>0</v>
      </c>
      <c r="I7267">
        <f>DATEDIF(Hospitalisation_Details8[[#This Row],[Date of Birth2]],DATE(2023,6,8),"y")</f>
        <v>24</v>
      </c>
      <c r="J7267" s="2">
        <v>1981.58</v>
      </c>
      <c r="K7267" t="s">
        <v>3707</v>
      </c>
      <c r="L7267" t="s">
        <v>3710</v>
      </c>
      <c r="M7267" t="s">
        <v>3708</v>
      </c>
    </row>
    <row r="7268" spans="2:13" x14ac:dyDescent="0.3">
      <c r="B7268" t="s">
        <v>5901</v>
      </c>
      <c r="C7268">
        <v>2002</v>
      </c>
      <c r="D7268" t="s">
        <v>3712</v>
      </c>
      <c r="E7268">
        <v>29</v>
      </c>
      <c r="F7268" s="1" t="str">
        <f>_xlfn.CONCAT(Hospitalisation_Details8[[#This Row],[date]],"-",Hospitalisation_Details8[[#This Row],[month]],"-",Hospitalisation_Details8[[#This Row],[year]])</f>
        <v>29-Sep-2002</v>
      </c>
      <c r="G7268" s="1" t="str">
        <f>TEXT(Hospitalisation_Details8[[#This Row],[Date of Birth]],"dd-mm-yy")</f>
        <v>29-09-02</v>
      </c>
      <c r="H7268">
        <v>0</v>
      </c>
      <c r="I7268">
        <f>DATEDIF(Hospitalisation_Details8[[#This Row],[Date of Birth2]],DATE(2023,6,8),"y")</f>
        <v>20</v>
      </c>
      <c r="J7268" s="2">
        <v>1984.45</v>
      </c>
      <c r="K7268" t="s">
        <v>3707</v>
      </c>
      <c r="L7268" t="s">
        <v>3707</v>
      </c>
      <c r="M7268" t="s">
        <v>3721</v>
      </c>
    </row>
    <row r="7269" spans="2:13" x14ac:dyDescent="0.3">
      <c r="B7269" t="s">
        <v>5900</v>
      </c>
      <c r="C7269">
        <v>1998</v>
      </c>
      <c r="D7269" t="s">
        <v>3712</v>
      </c>
      <c r="E7269">
        <v>14</v>
      </c>
      <c r="F7269" s="1" t="str">
        <f>_xlfn.CONCAT(Hospitalisation_Details8[[#This Row],[date]],"-",Hospitalisation_Details8[[#This Row],[month]],"-",Hospitalisation_Details8[[#This Row],[year]])</f>
        <v>14-Sep-1998</v>
      </c>
      <c r="G7269" s="1" t="str">
        <f>TEXT(Hospitalisation_Details8[[#This Row],[Date of Birth]],"dd-mm-yy")</f>
        <v>14-09-98</v>
      </c>
      <c r="H7269">
        <v>0</v>
      </c>
      <c r="I7269">
        <f>DATEDIF(Hospitalisation_Details8[[#This Row],[Date of Birth2]],DATE(2023,6,8),"y")</f>
        <v>24</v>
      </c>
      <c r="J7269" s="2">
        <v>1986.93</v>
      </c>
      <c r="K7269" t="s">
        <v>3707</v>
      </c>
      <c r="L7269" t="s">
        <v>3706</v>
      </c>
      <c r="M7269" t="s">
        <v>3708</v>
      </c>
    </row>
    <row r="7270" spans="2:13" x14ac:dyDescent="0.3">
      <c r="B7270" t="s">
        <v>5899</v>
      </c>
      <c r="C7270">
        <v>2001</v>
      </c>
      <c r="D7270" t="s">
        <v>3715</v>
      </c>
      <c r="E7270">
        <v>14</v>
      </c>
      <c r="F7270" s="1" t="str">
        <f>_xlfn.CONCAT(Hospitalisation_Details8[[#This Row],[date]],"-",Hospitalisation_Details8[[#This Row],[month]],"-",Hospitalisation_Details8[[#This Row],[year]])</f>
        <v>14-Aug-2001</v>
      </c>
      <c r="G7270" s="1" t="str">
        <f>TEXT(Hospitalisation_Details8[[#This Row],[Date of Birth]],"dd-mm-yy")</f>
        <v>14-08-01</v>
      </c>
      <c r="H7270">
        <v>0</v>
      </c>
      <c r="I7270">
        <f>DATEDIF(Hospitalisation_Details8[[#This Row],[Date of Birth2]],DATE(2023,6,8),"y")</f>
        <v>21</v>
      </c>
      <c r="J7270" s="2">
        <v>2007.95</v>
      </c>
      <c r="K7270" t="s">
        <v>3707</v>
      </c>
      <c r="L7270" t="s">
        <v>3706</v>
      </c>
      <c r="M7270" t="s">
        <v>3717</v>
      </c>
    </row>
    <row r="7271" spans="2:13" x14ac:dyDescent="0.3">
      <c r="B7271" t="s">
        <v>5898</v>
      </c>
      <c r="C7271">
        <v>2001</v>
      </c>
      <c r="D7271" t="s">
        <v>3705</v>
      </c>
      <c r="E7271">
        <v>1</v>
      </c>
      <c r="F7271" s="1" t="str">
        <f>_xlfn.CONCAT(Hospitalisation_Details8[[#This Row],[date]],"-",Hospitalisation_Details8[[#This Row],[month]],"-",Hospitalisation_Details8[[#This Row],[year]])</f>
        <v>1-Jul-2001</v>
      </c>
      <c r="G7271" s="1" t="str">
        <f>TEXT(Hospitalisation_Details8[[#This Row],[Date of Birth]],"dd-mm-yy")</f>
        <v>01-07-01</v>
      </c>
      <c r="H7271">
        <v>0</v>
      </c>
      <c r="I7271">
        <f>DATEDIF(Hospitalisation_Details8[[#This Row],[Date of Birth2]],DATE(2023,6,8),"y")</f>
        <v>21</v>
      </c>
      <c r="J7271" s="2">
        <v>2020.18</v>
      </c>
      <c r="K7271" t="s">
        <v>3707</v>
      </c>
      <c r="L7271" t="s">
        <v>3710</v>
      </c>
      <c r="M7271" t="s">
        <v>3717</v>
      </c>
    </row>
    <row r="7272" spans="2:13" x14ac:dyDescent="0.3">
      <c r="B7272" t="s">
        <v>5897</v>
      </c>
      <c r="C7272">
        <v>2001</v>
      </c>
      <c r="D7272" t="s">
        <v>3712</v>
      </c>
      <c r="E7272">
        <v>6</v>
      </c>
      <c r="F7272" s="1" t="str">
        <f>_xlfn.CONCAT(Hospitalisation_Details8[[#This Row],[date]],"-",Hospitalisation_Details8[[#This Row],[month]],"-",Hospitalisation_Details8[[#This Row],[year]])</f>
        <v>6-Sep-2001</v>
      </c>
      <c r="G7272" s="1" t="str">
        <f>TEXT(Hospitalisation_Details8[[#This Row],[Date of Birth]],"dd-mm-yy")</f>
        <v>06-09-01</v>
      </c>
      <c r="H7272">
        <v>0</v>
      </c>
      <c r="I7272">
        <f>DATEDIF(Hospitalisation_Details8[[#This Row],[Date of Birth2]],DATE(2023,6,8),"y")</f>
        <v>21</v>
      </c>
      <c r="J7272" s="2">
        <v>2020.55</v>
      </c>
      <c r="K7272" t="s">
        <v>3707</v>
      </c>
      <c r="L7272" t="s">
        <v>3706</v>
      </c>
      <c r="M7272" t="s">
        <v>3708</v>
      </c>
    </row>
    <row r="7273" spans="2:13" x14ac:dyDescent="0.3">
      <c r="B7273" t="s">
        <v>5896</v>
      </c>
      <c r="C7273">
        <v>2001</v>
      </c>
      <c r="D7273" t="s">
        <v>3715</v>
      </c>
      <c r="E7273">
        <v>4</v>
      </c>
      <c r="F7273" s="1" t="str">
        <f>_xlfn.CONCAT(Hospitalisation_Details8[[#This Row],[date]],"-",Hospitalisation_Details8[[#This Row],[month]],"-",Hospitalisation_Details8[[#This Row],[year]])</f>
        <v>4-Aug-2001</v>
      </c>
      <c r="G7273" s="1" t="str">
        <f>TEXT(Hospitalisation_Details8[[#This Row],[Date of Birth]],"dd-mm-yy")</f>
        <v>04-08-01</v>
      </c>
      <c r="H7273">
        <v>0</v>
      </c>
      <c r="I7273">
        <f>DATEDIF(Hospitalisation_Details8[[#This Row],[Date of Birth2]],DATE(2023,6,8),"y")</f>
        <v>21</v>
      </c>
      <c r="J7273" s="2">
        <v>2026.97</v>
      </c>
      <c r="K7273" t="s">
        <v>3707</v>
      </c>
      <c r="L7273" t="s">
        <v>3706</v>
      </c>
      <c r="M7273" t="s">
        <v>3708</v>
      </c>
    </row>
    <row r="7274" spans="2:13" x14ac:dyDescent="0.3">
      <c r="B7274" t="s">
        <v>5895</v>
      </c>
      <c r="C7274">
        <v>2000</v>
      </c>
      <c r="D7274" t="s">
        <v>3712</v>
      </c>
      <c r="E7274">
        <v>2</v>
      </c>
      <c r="F7274" s="1" t="str">
        <f>_xlfn.CONCAT(Hospitalisation_Details8[[#This Row],[date]],"-",Hospitalisation_Details8[[#This Row],[month]],"-",Hospitalisation_Details8[[#This Row],[year]])</f>
        <v>2-Sep-2000</v>
      </c>
      <c r="G7274" s="1" t="str">
        <f>TEXT(Hospitalisation_Details8[[#This Row],[Date of Birth]],"dd-mm-yy")</f>
        <v>02-09-00</v>
      </c>
      <c r="H7274">
        <v>0</v>
      </c>
      <c r="I7274">
        <f>DATEDIF(Hospitalisation_Details8[[#This Row],[Date of Birth2]],DATE(2023,6,8),"y")</f>
        <v>22</v>
      </c>
      <c r="J7274" s="2">
        <v>2045.69</v>
      </c>
      <c r="K7274" t="s">
        <v>3707</v>
      </c>
      <c r="L7274" t="s">
        <v>3707</v>
      </c>
      <c r="M7274" t="s">
        <v>3713</v>
      </c>
    </row>
    <row r="7275" spans="2:13" x14ac:dyDescent="0.3">
      <c r="B7275" t="s">
        <v>5894</v>
      </c>
      <c r="C7275">
        <v>2000</v>
      </c>
      <c r="D7275" t="s">
        <v>3705</v>
      </c>
      <c r="E7275">
        <v>26</v>
      </c>
      <c r="F7275" s="1" t="str">
        <f>_xlfn.CONCAT(Hospitalisation_Details8[[#This Row],[date]],"-",Hospitalisation_Details8[[#This Row],[month]],"-",Hospitalisation_Details8[[#This Row],[year]])</f>
        <v>26-Jul-2000</v>
      </c>
      <c r="G7275" s="1" t="str">
        <f>TEXT(Hospitalisation_Details8[[#This Row],[Date of Birth]],"dd-mm-yy")</f>
        <v>26-07-00</v>
      </c>
      <c r="H7275">
        <v>0</v>
      </c>
      <c r="I7275">
        <f>DATEDIF(Hospitalisation_Details8[[#This Row],[Date of Birth2]],DATE(2023,6,8),"y")</f>
        <v>22</v>
      </c>
      <c r="J7275" s="2">
        <v>2055.3200000000002</v>
      </c>
      <c r="K7275" t="s">
        <v>3707</v>
      </c>
      <c r="L7275" t="s">
        <v>3707</v>
      </c>
      <c r="M7275" t="s">
        <v>3713</v>
      </c>
    </row>
    <row r="7276" spans="2:13" x14ac:dyDescent="0.3">
      <c r="B7276" t="s">
        <v>5893</v>
      </c>
      <c r="C7276">
        <v>2004</v>
      </c>
      <c r="D7276" t="s">
        <v>3711</v>
      </c>
      <c r="E7276">
        <v>12</v>
      </c>
      <c r="F7276" s="1" t="str">
        <f>_xlfn.CONCAT(Hospitalisation_Details8[[#This Row],[date]],"-",Hospitalisation_Details8[[#This Row],[month]],"-",Hospitalisation_Details8[[#This Row],[year]])</f>
        <v>12-Jun-2004</v>
      </c>
      <c r="G7276" s="1" t="str">
        <f>TEXT(Hospitalisation_Details8[[#This Row],[Date of Birth]],"dd-mm-yy")</f>
        <v>12-06-04</v>
      </c>
      <c r="H7276">
        <v>0</v>
      </c>
      <c r="I7276">
        <f>DATEDIF(Hospitalisation_Details8[[#This Row],[Date of Birth2]],DATE(2023,6,8),"y")</f>
        <v>18</v>
      </c>
      <c r="J7276" s="2">
        <v>2094.1</v>
      </c>
      <c r="K7276" t="s">
        <v>3707</v>
      </c>
      <c r="L7276" t="s">
        <v>3706</v>
      </c>
      <c r="M7276" t="s">
        <v>3723</v>
      </c>
    </row>
    <row r="7277" spans="2:13" x14ac:dyDescent="0.3">
      <c r="B7277" t="s">
        <v>5892</v>
      </c>
      <c r="C7277">
        <v>2001</v>
      </c>
      <c r="D7277" t="s">
        <v>3715</v>
      </c>
      <c r="E7277">
        <v>14</v>
      </c>
      <c r="F7277" s="1" t="str">
        <f>_xlfn.CONCAT(Hospitalisation_Details8[[#This Row],[date]],"-",Hospitalisation_Details8[[#This Row],[month]],"-",Hospitalisation_Details8[[#This Row],[year]])</f>
        <v>14-Aug-2001</v>
      </c>
      <c r="G7277" s="1" t="str">
        <f>TEXT(Hospitalisation_Details8[[#This Row],[Date of Birth]],"dd-mm-yy")</f>
        <v>14-08-01</v>
      </c>
      <c r="H7277">
        <v>0</v>
      </c>
      <c r="I7277">
        <f>DATEDIF(Hospitalisation_Details8[[#This Row],[Date of Birth2]],DATE(2023,6,8),"y")</f>
        <v>21</v>
      </c>
      <c r="J7277" s="2">
        <v>2102.2600000000002</v>
      </c>
      <c r="K7277" t="s">
        <v>3707</v>
      </c>
      <c r="L7277" t="s">
        <v>3706</v>
      </c>
      <c r="M7277" t="s">
        <v>3720</v>
      </c>
    </row>
    <row r="7278" spans="2:13" x14ac:dyDescent="0.3">
      <c r="B7278" t="s">
        <v>5891</v>
      </c>
      <c r="C7278">
        <v>2001</v>
      </c>
      <c r="D7278" t="s">
        <v>3711</v>
      </c>
      <c r="E7278">
        <v>22</v>
      </c>
      <c r="F7278" s="1" t="str">
        <f>_xlfn.CONCAT(Hospitalisation_Details8[[#This Row],[date]],"-",Hospitalisation_Details8[[#This Row],[month]],"-",Hospitalisation_Details8[[#This Row],[year]])</f>
        <v>22-Jun-2001</v>
      </c>
      <c r="G7278" s="1" t="str">
        <f>TEXT(Hospitalisation_Details8[[#This Row],[Date of Birth]],"dd-mm-yy")</f>
        <v>22-06-01</v>
      </c>
      <c r="H7278">
        <v>1</v>
      </c>
      <c r="I7278">
        <f>DATEDIF(Hospitalisation_Details8[[#This Row],[Date of Birth2]],DATE(2023,6,8),"y")</f>
        <v>21</v>
      </c>
      <c r="J7278" s="2">
        <v>2103.08</v>
      </c>
      <c r="K7278" t="s">
        <v>3707</v>
      </c>
      <c r="L7278" t="s">
        <v>3706</v>
      </c>
      <c r="M7278" t="s">
        <v>3717</v>
      </c>
    </row>
    <row r="7279" spans="2:13" x14ac:dyDescent="0.3">
      <c r="B7279" t="s">
        <v>5890</v>
      </c>
      <c r="C7279">
        <v>2001</v>
      </c>
      <c r="D7279" t="s">
        <v>3709</v>
      </c>
      <c r="E7279">
        <v>28</v>
      </c>
      <c r="F7279" s="1" t="str">
        <f>_xlfn.CONCAT(Hospitalisation_Details8[[#This Row],[date]],"-",Hospitalisation_Details8[[#This Row],[month]],"-",Hospitalisation_Details8[[#This Row],[year]])</f>
        <v>28-Nov-2001</v>
      </c>
      <c r="G7279" s="1" t="str">
        <f>TEXT(Hospitalisation_Details8[[#This Row],[Date of Birth]],"dd-mm-yy")</f>
        <v>28-11-01</v>
      </c>
      <c r="H7279">
        <v>0</v>
      </c>
      <c r="I7279">
        <f>DATEDIF(Hospitalisation_Details8[[#This Row],[Date of Birth2]],DATE(2023,6,8),"y")</f>
        <v>21</v>
      </c>
      <c r="J7279" s="2">
        <v>2104.11</v>
      </c>
      <c r="K7279" t="s">
        <v>3706</v>
      </c>
      <c r="L7279" t="s">
        <v>3710</v>
      </c>
      <c r="M7279" t="s">
        <v>3721</v>
      </c>
    </row>
    <row r="7280" spans="2:13" x14ac:dyDescent="0.3">
      <c r="B7280" t="s">
        <v>5889</v>
      </c>
      <c r="C7280">
        <v>1989</v>
      </c>
      <c r="D7280" t="s">
        <v>3705</v>
      </c>
      <c r="E7280">
        <v>21</v>
      </c>
      <c r="F7280" s="1" t="str">
        <f>_xlfn.CONCAT(Hospitalisation_Details8[[#This Row],[date]],"-",Hospitalisation_Details8[[#This Row],[month]],"-",Hospitalisation_Details8[[#This Row],[year]])</f>
        <v>21-Jul-1989</v>
      </c>
      <c r="G7280" s="1" t="str">
        <f>TEXT(Hospitalisation_Details8[[#This Row],[Date of Birth]],"dd-mm-yy")</f>
        <v>21-07-89</v>
      </c>
      <c r="H7280">
        <v>3</v>
      </c>
      <c r="I7280">
        <f>DATEDIF(Hospitalisation_Details8[[#This Row],[Date of Birth2]],DATE(2023,6,8),"y")</f>
        <v>33</v>
      </c>
      <c r="J7280" s="2">
        <v>2106.2600000000002</v>
      </c>
      <c r="K7280" t="s">
        <v>3706</v>
      </c>
      <c r="L7280" t="s">
        <v>3706</v>
      </c>
      <c r="M7280" t="s">
        <v>3708</v>
      </c>
    </row>
    <row r="7281" spans="2:13" x14ac:dyDescent="0.3">
      <c r="B7281" t="s">
        <v>5888</v>
      </c>
      <c r="C7281">
        <v>2003</v>
      </c>
      <c r="D7281" t="s">
        <v>3712</v>
      </c>
      <c r="E7281">
        <v>30</v>
      </c>
      <c r="F7281" s="1" t="str">
        <f>_xlfn.CONCAT(Hospitalisation_Details8[[#This Row],[date]],"-",Hospitalisation_Details8[[#This Row],[month]],"-",Hospitalisation_Details8[[#This Row],[year]])</f>
        <v>30-Sep-2003</v>
      </c>
      <c r="G7281" s="1" t="str">
        <f>TEXT(Hospitalisation_Details8[[#This Row],[Date of Birth]],"dd-mm-yy")</f>
        <v>30-09-03</v>
      </c>
      <c r="H7281">
        <v>0</v>
      </c>
      <c r="I7281">
        <f>DATEDIF(Hospitalisation_Details8[[#This Row],[Date of Birth2]],DATE(2023,6,8),"y")</f>
        <v>19</v>
      </c>
      <c r="J7281" s="2">
        <v>2117.34</v>
      </c>
      <c r="K7281" t="s">
        <v>3706</v>
      </c>
      <c r="L7281" t="s">
        <v>3707</v>
      </c>
      <c r="M7281" t="s">
        <v>3713</v>
      </c>
    </row>
    <row r="7282" spans="2:13" x14ac:dyDescent="0.3">
      <c r="B7282" t="s">
        <v>5887</v>
      </c>
      <c r="C7282">
        <v>2004</v>
      </c>
      <c r="D7282" t="s">
        <v>3709</v>
      </c>
      <c r="E7282">
        <v>4</v>
      </c>
      <c r="F7282" s="1" t="str">
        <f>_xlfn.CONCAT(Hospitalisation_Details8[[#This Row],[date]],"-",Hospitalisation_Details8[[#This Row],[month]],"-",Hospitalisation_Details8[[#This Row],[year]])</f>
        <v>4-Nov-2004</v>
      </c>
      <c r="G7282" s="1" t="str">
        <f>TEXT(Hospitalisation_Details8[[#This Row],[Date of Birth]],"dd-mm-yy")</f>
        <v>04-11-04</v>
      </c>
      <c r="H7282">
        <v>0</v>
      </c>
      <c r="I7282">
        <f>DATEDIF(Hospitalisation_Details8[[#This Row],[Date of Birth2]],DATE(2023,6,8),"y")</f>
        <v>18</v>
      </c>
      <c r="J7282" s="2">
        <v>2118.61</v>
      </c>
      <c r="K7282" t="s">
        <v>3706</v>
      </c>
      <c r="L7282" t="s">
        <v>3710</v>
      </c>
      <c r="M7282" t="s">
        <v>3713</v>
      </c>
    </row>
    <row r="7283" spans="2:13" x14ac:dyDescent="0.3">
      <c r="B7283" t="s">
        <v>5886</v>
      </c>
      <c r="C7283">
        <v>2003</v>
      </c>
      <c r="D7283" t="s">
        <v>3715</v>
      </c>
      <c r="E7283">
        <v>30</v>
      </c>
      <c r="F7283" s="1" t="str">
        <f>_xlfn.CONCAT(Hospitalisation_Details8[[#This Row],[date]],"-",Hospitalisation_Details8[[#This Row],[month]],"-",Hospitalisation_Details8[[#This Row],[year]])</f>
        <v>30-Aug-2003</v>
      </c>
      <c r="G7283" s="1" t="str">
        <f>TEXT(Hospitalisation_Details8[[#This Row],[Date of Birth]],"dd-mm-yy")</f>
        <v>30-08-03</v>
      </c>
      <c r="H7283">
        <v>0</v>
      </c>
      <c r="I7283">
        <f>DATEDIF(Hospitalisation_Details8[[#This Row],[Date of Birth2]],DATE(2023,6,8),"y")</f>
        <v>19</v>
      </c>
      <c r="J7283" s="2">
        <v>2128.4299999999998</v>
      </c>
      <c r="K7283" t="s">
        <v>3706</v>
      </c>
      <c r="L7283" t="s">
        <v>3710</v>
      </c>
      <c r="M7283" t="s">
        <v>3713</v>
      </c>
    </row>
    <row r="7284" spans="2:13" x14ac:dyDescent="0.3">
      <c r="B7284" t="s">
        <v>5885</v>
      </c>
      <c r="C7284">
        <v>2003</v>
      </c>
      <c r="D7284" t="s">
        <v>3714</v>
      </c>
      <c r="E7284">
        <v>22</v>
      </c>
      <c r="F7284" s="1" t="str">
        <f>_xlfn.CONCAT(Hospitalisation_Details8[[#This Row],[date]],"-",Hospitalisation_Details8[[#This Row],[month]],"-",Hospitalisation_Details8[[#This Row],[year]])</f>
        <v>22-Dec-2003</v>
      </c>
      <c r="G7284" s="1" t="str">
        <f>TEXT(Hospitalisation_Details8[[#This Row],[Date of Birth]],"dd-mm-yy")</f>
        <v>22-12-03</v>
      </c>
      <c r="H7284">
        <v>0</v>
      </c>
      <c r="I7284">
        <f>DATEDIF(Hospitalisation_Details8[[#This Row],[Date of Birth2]],DATE(2023,6,8),"y")</f>
        <v>19</v>
      </c>
      <c r="J7284" s="2">
        <v>2130.6799999999998</v>
      </c>
      <c r="K7284" t="s">
        <v>3706</v>
      </c>
      <c r="L7284" t="s">
        <v>3707</v>
      </c>
      <c r="M7284" t="s">
        <v>3713</v>
      </c>
    </row>
    <row r="7285" spans="2:13" x14ac:dyDescent="0.3">
      <c r="B7285" t="s">
        <v>5884</v>
      </c>
      <c r="C7285">
        <v>2003</v>
      </c>
      <c r="D7285" t="s">
        <v>3712</v>
      </c>
      <c r="E7285">
        <v>1</v>
      </c>
      <c r="F7285" s="1" t="str">
        <f>_xlfn.CONCAT(Hospitalisation_Details8[[#This Row],[date]],"-",Hospitalisation_Details8[[#This Row],[month]],"-",Hospitalisation_Details8[[#This Row],[year]])</f>
        <v>1-Sep-2003</v>
      </c>
      <c r="G7285" s="1" t="str">
        <f>TEXT(Hospitalisation_Details8[[#This Row],[Date of Birth]],"dd-mm-yy")</f>
        <v>01-09-03</v>
      </c>
      <c r="H7285">
        <v>0</v>
      </c>
      <c r="I7285">
        <f>DATEDIF(Hospitalisation_Details8[[#This Row],[Date of Birth2]],DATE(2023,6,8),"y")</f>
        <v>19</v>
      </c>
      <c r="J7285" s="2">
        <v>2134.9</v>
      </c>
      <c r="K7285" t="s">
        <v>3706</v>
      </c>
      <c r="L7285" t="s">
        <v>3707</v>
      </c>
      <c r="M7285" t="s">
        <v>3713</v>
      </c>
    </row>
    <row r="7286" spans="2:13" x14ac:dyDescent="0.3">
      <c r="B7286" t="s">
        <v>5883</v>
      </c>
      <c r="C7286">
        <v>2003</v>
      </c>
      <c r="D7286" t="s">
        <v>3712</v>
      </c>
      <c r="E7286">
        <v>26</v>
      </c>
      <c r="F7286" s="1" t="str">
        <f>_xlfn.CONCAT(Hospitalisation_Details8[[#This Row],[date]],"-",Hospitalisation_Details8[[#This Row],[month]],"-",Hospitalisation_Details8[[#This Row],[year]])</f>
        <v>26-Sep-2003</v>
      </c>
      <c r="G7286" s="1" t="str">
        <f>TEXT(Hospitalisation_Details8[[#This Row],[Date of Birth]],"dd-mm-yy")</f>
        <v>26-09-03</v>
      </c>
      <c r="H7286">
        <v>0</v>
      </c>
      <c r="I7286">
        <f>DATEDIF(Hospitalisation_Details8[[#This Row],[Date of Birth2]],DATE(2023,6,8),"y")</f>
        <v>19</v>
      </c>
      <c r="J7286" s="2">
        <v>2136.88</v>
      </c>
      <c r="K7286" t="s">
        <v>3706</v>
      </c>
      <c r="L7286" t="s">
        <v>3706</v>
      </c>
      <c r="M7286" t="s">
        <v>3713</v>
      </c>
    </row>
    <row r="7287" spans="2:13" x14ac:dyDescent="0.3">
      <c r="B7287" t="s">
        <v>5882</v>
      </c>
      <c r="C7287">
        <v>1997</v>
      </c>
      <c r="D7287" t="s">
        <v>3712</v>
      </c>
      <c r="E7287">
        <v>3</v>
      </c>
      <c r="F7287" s="1" t="str">
        <f>_xlfn.CONCAT(Hospitalisation_Details8[[#This Row],[date]],"-",Hospitalisation_Details8[[#This Row],[month]],"-",Hospitalisation_Details8[[#This Row],[year]])</f>
        <v>3-Sep-1997</v>
      </c>
      <c r="G7287" s="1" t="str">
        <f>TEXT(Hospitalisation_Details8[[#This Row],[Date of Birth]],"dd-mm-yy")</f>
        <v>03-09-97</v>
      </c>
      <c r="H7287">
        <v>0</v>
      </c>
      <c r="I7287">
        <f>DATEDIF(Hospitalisation_Details8[[#This Row],[Date of Birth2]],DATE(2023,6,8),"y")</f>
        <v>25</v>
      </c>
      <c r="J7287" s="2">
        <v>2137.65</v>
      </c>
      <c r="K7287" t="s">
        <v>3707</v>
      </c>
      <c r="L7287" t="s">
        <v>3710</v>
      </c>
      <c r="M7287" t="s">
        <v>3708</v>
      </c>
    </row>
    <row r="7288" spans="2:13" x14ac:dyDescent="0.3">
      <c r="B7288" t="s">
        <v>5881</v>
      </c>
      <c r="C7288">
        <v>2003</v>
      </c>
      <c r="D7288" t="s">
        <v>3715</v>
      </c>
      <c r="E7288">
        <v>19</v>
      </c>
      <c r="F7288" s="1" t="str">
        <f>_xlfn.CONCAT(Hospitalisation_Details8[[#This Row],[date]],"-",Hospitalisation_Details8[[#This Row],[month]],"-",Hospitalisation_Details8[[#This Row],[year]])</f>
        <v>19-Aug-2003</v>
      </c>
      <c r="G7288" s="1" t="str">
        <f>TEXT(Hospitalisation_Details8[[#This Row],[Date of Birth]],"dd-mm-yy")</f>
        <v>19-08-03</v>
      </c>
      <c r="H7288">
        <v>0</v>
      </c>
      <c r="I7288">
        <f>DATEDIF(Hospitalisation_Details8[[#This Row],[Date of Birth2]],DATE(2023,6,8),"y")</f>
        <v>19</v>
      </c>
      <c r="J7288" s="2">
        <v>2138.0700000000002</v>
      </c>
      <c r="K7288" t="s">
        <v>3706</v>
      </c>
      <c r="L7288" t="s">
        <v>3710</v>
      </c>
      <c r="M7288" t="s">
        <v>3713</v>
      </c>
    </row>
    <row r="7289" spans="2:13" x14ac:dyDescent="0.3">
      <c r="B7289" t="s">
        <v>5880</v>
      </c>
      <c r="C7289">
        <v>2004</v>
      </c>
      <c r="D7289" t="s">
        <v>3716</v>
      </c>
      <c r="E7289">
        <v>4</v>
      </c>
      <c r="F7289" s="1" t="str">
        <f>_xlfn.CONCAT(Hospitalisation_Details8[[#This Row],[date]],"-",Hospitalisation_Details8[[#This Row],[month]],"-",Hospitalisation_Details8[[#This Row],[year]])</f>
        <v>4-Oct-2004</v>
      </c>
      <c r="G7289" s="1" t="str">
        <f>TEXT(Hospitalisation_Details8[[#This Row],[Date of Birth]],"dd-mm-yy")</f>
        <v>04-10-04</v>
      </c>
      <c r="H7289">
        <v>0</v>
      </c>
      <c r="I7289">
        <f>DATEDIF(Hospitalisation_Details8[[#This Row],[Date of Birth2]],DATE(2023,6,8),"y")</f>
        <v>18</v>
      </c>
      <c r="J7289" s="2">
        <v>2144.85</v>
      </c>
      <c r="K7289" t="s">
        <v>3706</v>
      </c>
      <c r="L7289" t="s">
        <v>3710</v>
      </c>
      <c r="M7289" t="s">
        <v>3717</v>
      </c>
    </row>
    <row r="7290" spans="2:13" x14ac:dyDescent="0.3">
      <c r="B7290" t="s">
        <v>5879</v>
      </c>
      <c r="C7290">
        <v>2000</v>
      </c>
      <c r="D7290" t="s">
        <v>3714</v>
      </c>
      <c r="E7290">
        <v>27</v>
      </c>
      <c r="F7290" s="1" t="str">
        <f>_xlfn.CONCAT(Hospitalisation_Details8[[#This Row],[date]],"-",Hospitalisation_Details8[[#This Row],[month]],"-",Hospitalisation_Details8[[#This Row],[year]])</f>
        <v>27-Dec-2000</v>
      </c>
      <c r="G7290" s="1" t="str">
        <f>TEXT(Hospitalisation_Details8[[#This Row],[Date of Birth]],"dd-mm-yy")</f>
        <v>27-12-00</v>
      </c>
      <c r="H7290">
        <v>0</v>
      </c>
      <c r="I7290">
        <f>DATEDIF(Hospitalisation_Details8[[#This Row],[Date of Birth2]],DATE(2023,6,8),"y")</f>
        <v>22</v>
      </c>
      <c r="J7290" s="2">
        <v>2150.4699999999998</v>
      </c>
      <c r="K7290" t="s">
        <v>3706</v>
      </c>
      <c r="L7290" t="s">
        <v>3707</v>
      </c>
      <c r="M7290" t="s">
        <v>3717</v>
      </c>
    </row>
    <row r="7291" spans="2:13" x14ac:dyDescent="0.3">
      <c r="B7291" t="s">
        <v>5878</v>
      </c>
      <c r="C7291">
        <v>2000</v>
      </c>
      <c r="D7291" t="s">
        <v>3716</v>
      </c>
      <c r="E7291">
        <v>22</v>
      </c>
      <c r="F7291" s="1" t="str">
        <f>_xlfn.CONCAT(Hospitalisation_Details8[[#This Row],[date]],"-",Hospitalisation_Details8[[#This Row],[month]],"-",Hospitalisation_Details8[[#This Row],[year]])</f>
        <v>22-Oct-2000</v>
      </c>
      <c r="G7291" s="1" t="str">
        <f>TEXT(Hospitalisation_Details8[[#This Row],[Date of Birth]],"dd-mm-yy")</f>
        <v>22-10-00</v>
      </c>
      <c r="H7291">
        <v>0</v>
      </c>
      <c r="I7291">
        <f>DATEDIF(Hospitalisation_Details8[[#This Row],[Date of Birth2]],DATE(2023,6,8),"y")</f>
        <v>22</v>
      </c>
      <c r="J7291" s="2">
        <v>2154.36</v>
      </c>
      <c r="K7291" t="s">
        <v>3706</v>
      </c>
      <c r="L7291" t="s">
        <v>3706</v>
      </c>
      <c r="M7291" t="s">
        <v>3717</v>
      </c>
    </row>
    <row r="7292" spans="2:13" x14ac:dyDescent="0.3">
      <c r="B7292" t="s">
        <v>5877</v>
      </c>
      <c r="C7292">
        <v>2000</v>
      </c>
      <c r="D7292" t="s">
        <v>3709</v>
      </c>
      <c r="E7292">
        <v>29</v>
      </c>
      <c r="F7292" s="1" t="str">
        <f>_xlfn.CONCAT(Hospitalisation_Details8[[#This Row],[date]],"-",Hospitalisation_Details8[[#This Row],[month]],"-",Hospitalisation_Details8[[#This Row],[year]])</f>
        <v>29-Nov-2000</v>
      </c>
      <c r="G7292" s="1" t="str">
        <f>TEXT(Hospitalisation_Details8[[#This Row],[Date of Birth]],"dd-mm-yy")</f>
        <v>29-11-00</v>
      </c>
      <c r="H7292">
        <v>0</v>
      </c>
      <c r="I7292">
        <f>DATEDIF(Hospitalisation_Details8[[#This Row],[Date of Birth2]],DATE(2023,6,8),"y")</f>
        <v>22</v>
      </c>
      <c r="J7292" s="2">
        <v>2155.6799999999998</v>
      </c>
      <c r="K7292" t="s">
        <v>3706</v>
      </c>
      <c r="L7292" t="s">
        <v>3707</v>
      </c>
      <c r="M7292" t="s">
        <v>3708</v>
      </c>
    </row>
    <row r="7293" spans="2:13" x14ac:dyDescent="0.3">
      <c r="B7293" t="s">
        <v>5876</v>
      </c>
      <c r="C7293">
        <v>2000</v>
      </c>
      <c r="D7293" t="s">
        <v>3714</v>
      </c>
      <c r="E7293">
        <v>10</v>
      </c>
      <c r="F7293" s="1" t="str">
        <f>_xlfn.CONCAT(Hospitalisation_Details8[[#This Row],[date]],"-",Hospitalisation_Details8[[#This Row],[month]],"-",Hospitalisation_Details8[[#This Row],[year]])</f>
        <v>10-Dec-2000</v>
      </c>
      <c r="G7293" s="1" t="str">
        <f>TEXT(Hospitalisation_Details8[[#This Row],[Date of Birth]],"dd-mm-yy")</f>
        <v>10-12-00</v>
      </c>
      <c r="H7293">
        <v>0</v>
      </c>
      <c r="I7293">
        <f>DATEDIF(Hospitalisation_Details8[[#This Row],[Date of Birth2]],DATE(2023,6,8),"y")</f>
        <v>22</v>
      </c>
      <c r="J7293" s="2">
        <v>2156.75</v>
      </c>
      <c r="K7293" t="s">
        <v>3706</v>
      </c>
      <c r="L7293" t="s">
        <v>3706</v>
      </c>
      <c r="M7293" t="s">
        <v>3708</v>
      </c>
    </row>
    <row r="7294" spans="2:13" x14ac:dyDescent="0.3">
      <c r="B7294" t="s">
        <v>5875</v>
      </c>
      <c r="C7294">
        <v>2000</v>
      </c>
      <c r="D7294" t="s">
        <v>3715</v>
      </c>
      <c r="E7294">
        <v>23</v>
      </c>
      <c r="F7294" s="1" t="str">
        <f>_xlfn.CONCAT(Hospitalisation_Details8[[#This Row],[date]],"-",Hospitalisation_Details8[[#This Row],[month]],"-",Hospitalisation_Details8[[#This Row],[year]])</f>
        <v>23-Aug-2000</v>
      </c>
      <c r="G7294" s="1" t="str">
        <f>TEXT(Hospitalisation_Details8[[#This Row],[Date of Birth]],"dd-mm-yy")</f>
        <v>23-08-00</v>
      </c>
      <c r="H7294">
        <v>0</v>
      </c>
      <c r="I7294">
        <f>DATEDIF(Hospitalisation_Details8[[#This Row],[Date of Birth2]],DATE(2023,6,8),"y")</f>
        <v>22</v>
      </c>
      <c r="J7294" s="2">
        <v>2166.73</v>
      </c>
      <c r="K7294" t="s">
        <v>3706</v>
      </c>
      <c r="L7294" t="s">
        <v>3706</v>
      </c>
      <c r="M7294" t="s">
        <v>3717</v>
      </c>
    </row>
    <row r="7295" spans="2:13" x14ac:dyDescent="0.3">
      <c r="B7295" t="s">
        <v>5874</v>
      </c>
      <c r="C7295">
        <v>1994</v>
      </c>
      <c r="D7295" t="s">
        <v>3712</v>
      </c>
      <c r="E7295">
        <v>27</v>
      </c>
      <c r="F7295" s="1" t="str">
        <f>_xlfn.CONCAT(Hospitalisation_Details8[[#This Row],[date]],"-",Hospitalisation_Details8[[#This Row],[month]],"-",Hospitalisation_Details8[[#This Row],[year]])</f>
        <v>27-Sep-1994</v>
      </c>
      <c r="G7295" s="1" t="str">
        <f>TEXT(Hospitalisation_Details8[[#This Row],[Date of Birth]],"dd-mm-yy")</f>
        <v>27-09-94</v>
      </c>
      <c r="H7295">
        <v>0</v>
      </c>
      <c r="I7295">
        <f>DATEDIF(Hospitalisation_Details8[[#This Row],[Date of Birth2]],DATE(2023,6,8),"y")</f>
        <v>28</v>
      </c>
      <c r="J7295" s="2">
        <v>2170.08</v>
      </c>
      <c r="K7295" t="s">
        <v>3706</v>
      </c>
      <c r="L7295" t="s">
        <v>3706</v>
      </c>
      <c r="M7295" t="s">
        <v>3708</v>
      </c>
    </row>
    <row r="7296" spans="2:13" x14ac:dyDescent="0.3">
      <c r="B7296" t="s">
        <v>5873</v>
      </c>
      <c r="C7296">
        <v>1991</v>
      </c>
      <c r="D7296" t="s">
        <v>3714</v>
      </c>
      <c r="E7296">
        <v>16</v>
      </c>
      <c r="F7296" s="1" t="str">
        <f>_xlfn.CONCAT(Hospitalisation_Details8[[#This Row],[date]],"-",Hospitalisation_Details8[[#This Row],[month]],"-",Hospitalisation_Details8[[#This Row],[year]])</f>
        <v>16-Dec-1991</v>
      </c>
      <c r="G7296" s="1" t="str">
        <f>TEXT(Hospitalisation_Details8[[#This Row],[Date of Birth]],"dd-mm-yy")</f>
        <v>16-12-91</v>
      </c>
      <c r="H7296">
        <v>3</v>
      </c>
      <c r="I7296">
        <f>DATEDIF(Hospitalisation_Details8[[#This Row],[Date of Birth2]],DATE(2023,6,8),"y")</f>
        <v>31</v>
      </c>
      <c r="J7296" s="2">
        <v>2193.1999999999998</v>
      </c>
      <c r="K7296" t="s">
        <v>3706</v>
      </c>
      <c r="L7296" t="s">
        <v>3706</v>
      </c>
      <c r="M7296" t="s">
        <v>3713</v>
      </c>
    </row>
    <row r="7297" spans="2:13" x14ac:dyDescent="0.3">
      <c r="B7297" t="s">
        <v>5872</v>
      </c>
      <c r="C7297">
        <v>2004</v>
      </c>
      <c r="D7297" t="s">
        <v>3714</v>
      </c>
      <c r="E7297">
        <v>7</v>
      </c>
      <c r="F7297" s="1" t="str">
        <f>_xlfn.CONCAT(Hospitalisation_Details8[[#This Row],[date]],"-",Hospitalisation_Details8[[#This Row],[month]],"-",Hospitalisation_Details8[[#This Row],[year]])</f>
        <v>7-Dec-2004</v>
      </c>
      <c r="G7297" s="1" t="str">
        <f>TEXT(Hospitalisation_Details8[[#This Row],[Date of Birth]],"dd-mm-yy")</f>
        <v>07-12-04</v>
      </c>
      <c r="H7297">
        <v>0</v>
      </c>
      <c r="I7297">
        <f>DATEDIF(Hospitalisation_Details8[[#This Row],[Date of Birth2]],DATE(2023,6,8),"y")</f>
        <v>18</v>
      </c>
      <c r="J7297" s="2">
        <v>2196.4699999999998</v>
      </c>
      <c r="K7297" t="s">
        <v>3706</v>
      </c>
      <c r="L7297" t="s">
        <v>3707</v>
      </c>
      <c r="M7297" t="s">
        <v>3724</v>
      </c>
    </row>
    <row r="7298" spans="2:13" x14ac:dyDescent="0.3">
      <c r="B7298" t="s">
        <v>5871</v>
      </c>
      <c r="C7298">
        <v>2004</v>
      </c>
      <c r="D7298" t="s">
        <v>3712</v>
      </c>
      <c r="E7298">
        <v>3</v>
      </c>
      <c r="F7298" s="1" t="str">
        <f>_xlfn.CONCAT(Hospitalisation_Details8[[#This Row],[date]],"-",Hospitalisation_Details8[[#This Row],[month]],"-",Hospitalisation_Details8[[#This Row],[year]])</f>
        <v>3-Sep-2004</v>
      </c>
      <c r="G7298" s="1" t="str">
        <f>TEXT(Hospitalisation_Details8[[#This Row],[Date of Birth]],"dd-mm-yy")</f>
        <v>03-09-04</v>
      </c>
      <c r="H7298">
        <v>0</v>
      </c>
      <c r="I7298">
        <f>DATEDIF(Hospitalisation_Details8[[#This Row],[Date of Birth2]],DATE(2023,6,8),"y")</f>
        <v>18</v>
      </c>
      <c r="J7298" s="2">
        <v>2198.19</v>
      </c>
      <c r="K7298" t="s">
        <v>3706</v>
      </c>
      <c r="L7298" t="s">
        <v>3710</v>
      </c>
      <c r="M7298" t="s">
        <v>3725</v>
      </c>
    </row>
    <row r="7299" spans="2:13" x14ac:dyDescent="0.3">
      <c r="B7299" t="s">
        <v>5870</v>
      </c>
      <c r="C7299">
        <v>2004</v>
      </c>
      <c r="D7299" t="s">
        <v>3712</v>
      </c>
      <c r="E7299">
        <v>12</v>
      </c>
      <c r="F7299" s="1" t="str">
        <f>_xlfn.CONCAT(Hospitalisation_Details8[[#This Row],[date]],"-",Hospitalisation_Details8[[#This Row],[month]],"-",Hospitalisation_Details8[[#This Row],[year]])</f>
        <v>12-Sep-2004</v>
      </c>
      <c r="G7299" s="1" t="str">
        <f>TEXT(Hospitalisation_Details8[[#This Row],[Date of Birth]],"dd-mm-yy")</f>
        <v>12-09-04</v>
      </c>
      <c r="H7299">
        <v>0</v>
      </c>
      <c r="I7299">
        <f>DATEDIF(Hospitalisation_Details8[[#This Row],[Date of Birth2]],DATE(2023,6,8),"y")</f>
        <v>18</v>
      </c>
      <c r="J7299" s="2">
        <v>2200.83</v>
      </c>
      <c r="K7299" t="s">
        <v>3706</v>
      </c>
      <c r="L7299" t="s">
        <v>3706</v>
      </c>
      <c r="M7299" t="s">
        <v>3724</v>
      </c>
    </row>
    <row r="7300" spans="2:13" x14ac:dyDescent="0.3">
      <c r="B7300" t="s">
        <v>5869</v>
      </c>
      <c r="C7300">
        <v>2004</v>
      </c>
      <c r="D7300" t="s">
        <v>3705</v>
      </c>
      <c r="E7300">
        <v>27</v>
      </c>
      <c r="F7300" s="1" t="str">
        <f>_xlfn.CONCAT(Hospitalisation_Details8[[#This Row],[date]],"-",Hospitalisation_Details8[[#This Row],[month]],"-",Hospitalisation_Details8[[#This Row],[year]])</f>
        <v>27-Jul-2004</v>
      </c>
      <c r="G7300" s="1" t="str">
        <f>TEXT(Hospitalisation_Details8[[#This Row],[Date of Birth]],"dd-mm-yy")</f>
        <v>27-07-04</v>
      </c>
      <c r="H7300">
        <v>1</v>
      </c>
      <c r="I7300">
        <f>DATEDIF(Hospitalisation_Details8[[#This Row],[Date of Birth2]],DATE(2023,6,8),"y")</f>
        <v>18</v>
      </c>
      <c r="J7300" s="2">
        <v>2201.1</v>
      </c>
      <c r="K7300" t="s">
        <v>3706</v>
      </c>
      <c r="L7300" t="s">
        <v>3707</v>
      </c>
      <c r="M7300" t="s">
        <v>3708</v>
      </c>
    </row>
    <row r="7301" spans="2:13" x14ac:dyDescent="0.3">
      <c r="B7301" t="s">
        <v>5868</v>
      </c>
      <c r="C7301">
        <v>2004</v>
      </c>
      <c r="D7301" t="s">
        <v>3715</v>
      </c>
      <c r="E7301">
        <v>6</v>
      </c>
      <c r="F7301" s="1" t="str">
        <f>_xlfn.CONCAT(Hospitalisation_Details8[[#This Row],[date]],"-",Hospitalisation_Details8[[#This Row],[month]],"-",Hospitalisation_Details8[[#This Row],[year]])</f>
        <v>6-Aug-2004</v>
      </c>
      <c r="G7301" s="1" t="str">
        <f>TEXT(Hospitalisation_Details8[[#This Row],[Date of Birth]],"dd-mm-yy")</f>
        <v>06-08-04</v>
      </c>
      <c r="H7301">
        <v>0</v>
      </c>
      <c r="I7301">
        <f>DATEDIF(Hospitalisation_Details8[[#This Row],[Date of Birth2]],DATE(2023,6,8),"y")</f>
        <v>18</v>
      </c>
      <c r="J7301" s="2">
        <v>2203.4699999999998</v>
      </c>
      <c r="K7301" t="s">
        <v>3706</v>
      </c>
      <c r="L7301" t="s">
        <v>3706</v>
      </c>
      <c r="M7301" t="s">
        <v>3724</v>
      </c>
    </row>
    <row r="7302" spans="2:13" x14ac:dyDescent="0.3">
      <c r="B7302" t="s">
        <v>5867</v>
      </c>
      <c r="C7302">
        <v>2004</v>
      </c>
      <c r="D7302" t="s">
        <v>3716</v>
      </c>
      <c r="E7302">
        <v>28</v>
      </c>
      <c r="F7302" s="1" t="str">
        <f>_xlfn.CONCAT(Hospitalisation_Details8[[#This Row],[date]],"-",Hospitalisation_Details8[[#This Row],[month]],"-",Hospitalisation_Details8[[#This Row],[year]])</f>
        <v>28-Oct-2004</v>
      </c>
      <c r="G7302" s="1" t="str">
        <f>TEXT(Hospitalisation_Details8[[#This Row],[Date of Birth]],"dd-mm-yy")</f>
        <v>28-10-04</v>
      </c>
      <c r="H7302">
        <v>0</v>
      </c>
      <c r="I7302">
        <f>DATEDIF(Hospitalisation_Details8[[#This Row],[Date of Birth2]],DATE(2023,6,8),"y")</f>
        <v>18</v>
      </c>
      <c r="J7302" s="2">
        <v>2203.7399999999998</v>
      </c>
      <c r="K7302" t="s">
        <v>3706</v>
      </c>
      <c r="L7302" t="s">
        <v>3706</v>
      </c>
      <c r="M7302" t="s">
        <v>3724</v>
      </c>
    </row>
    <row r="7303" spans="2:13" x14ac:dyDescent="0.3">
      <c r="B7303" t="s">
        <v>5866</v>
      </c>
      <c r="C7303">
        <v>2004</v>
      </c>
      <c r="D7303" t="s">
        <v>3709</v>
      </c>
      <c r="E7303">
        <v>13</v>
      </c>
      <c r="F7303" s="1" t="str">
        <f>_xlfn.CONCAT(Hospitalisation_Details8[[#This Row],[date]],"-",Hospitalisation_Details8[[#This Row],[month]],"-",Hospitalisation_Details8[[#This Row],[year]])</f>
        <v>13-Nov-2004</v>
      </c>
      <c r="G7303" s="1" t="str">
        <f>TEXT(Hospitalisation_Details8[[#This Row],[Date of Birth]],"dd-mm-yy")</f>
        <v>13-11-04</v>
      </c>
      <c r="H7303">
        <v>0</v>
      </c>
      <c r="I7303">
        <f>DATEDIF(Hospitalisation_Details8[[#This Row],[Date of Birth2]],DATE(2023,6,8),"y")</f>
        <v>18</v>
      </c>
      <c r="J7303" s="2">
        <v>2205.98</v>
      </c>
      <c r="K7303" t="s">
        <v>3706</v>
      </c>
      <c r="L7303" t="s">
        <v>3707</v>
      </c>
      <c r="M7303" t="s">
        <v>3724</v>
      </c>
    </row>
    <row r="7304" spans="2:13" x14ac:dyDescent="0.3">
      <c r="B7304" t="s">
        <v>5865</v>
      </c>
      <c r="C7304">
        <v>2004</v>
      </c>
      <c r="D7304" t="s">
        <v>3715</v>
      </c>
      <c r="E7304">
        <v>6</v>
      </c>
      <c r="F7304" s="1" t="str">
        <f>_xlfn.CONCAT(Hospitalisation_Details8[[#This Row],[date]],"-",Hospitalisation_Details8[[#This Row],[month]],"-",Hospitalisation_Details8[[#This Row],[year]])</f>
        <v>6-Aug-2004</v>
      </c>
      <c r="G7304" s="1" t="str">
        <f>TEXT(Hospitalisation_Details8[[#This Row],[Date of Birth]],"dd-mm-yy")</f>
        <v>06-08-04</v>
      </c>
      <c r="H7304">
        <v>0</v>
      </c>
      <c r="I7304">
        <f>DATEDIF(Hospitalisation_Details8[[#This Row],[Date of Birth2]],DATE(2023,6,8),"y")</f>
        <v>18</v>
      </c>
      <c r="J7304" s="2">
        <v>2207.6999999999998</v>
      </c>
      <c r="K7304" t="s">
        <v>3706</v>
      </c>
      <c r="L7304" t="s">
        <v>3706</v>
      </c>
      <c r="M7304" t="s">
        <v>3724</v>
      </c>
    </row>
    <row r="7305" spans="2:13" x14ac:dyDescent="0.3">
      <c r="B7305" t="s">
        <v>5864</v>
      </c>
      <c r="C7305">
        <v>2004</v>
      </c>
      <c r="D7305" t="s">
        <v>3705</v>
      </c>
      <c r="E7305">
        <v>27</v>
      </c>
      <c r="F7305" s="1" t="str">
        <f>_xlfn.CONCAT(Hospitalisation_Details8[[#This Row],[date]],"-",Hospitalisation_Details8[[#This Row],[month]],"-",Hospitalisation_Details8[[#This Row],[year]])</f>
        <v>27-Jul-2004</v>
      </c>
      <c r="G7305" s="1" t="str">
        <f>TEXT(Hospitalisation_Details8[[#This Row],[Date of Birth]],"dd-mm-yy")</f>
        <v>27-07-04</v>
      </c>
      <c r="H7305">
        <v>0</v>
      </c>
      <c r="I7305">
        <f>DATEDIF(Hospitalisation_Details8[[#This Row],[Date of Birth2]],DATE(2023,6,8),"y")</f>
        <v>18</v>
      </c>
      <c r="J7305" s="2">
        <v>2211.13</v>
      </c>
      <c r="K7305" t="s">
        <v>3706</v>
      </c>
      <c r="L7305" t="s">
        <v>3706</v>
      </c>
      <c r="M7305" t="s">
        <v>3724</v>
      </c>
    </row>
    <row r="7306" spans="2:13" x14ac:dyDescent="0.3">
      <c r="B7306" t="s">
        <v>5863</v>
      </c>
      <c r="C7306">
        <v>1994</v>
      </c>
      <c r="D7306" t="s">
        <v>3709</v>
      </c>
      <c r="E7306">
        <v>17</v>
      </c>
      <c r="F7306" s="1" t="str">
        <f>_xlfn.CONCAT(Hospitalisation_Details8[[#This Row],[date]],"-",Hospitalisation_Details8[[#This Row],[month]],"-",Hospitalisation_Details8[[#This Row],[year]])</f>
        <v>17-Nov-1994</v>
      </c>
      <c r="G7306" s="1" t="str">
        <f>TEXT(Hospitalisation_Details8[[#This Row],[Date of Birth]],"dd-mm-yy")</f>
        <v>17-11-94</v>
      </c>
      <c r="H7306">
        <v>0</v>
      </c>
      <c r="I7306">
        <f>DATEDIF(Hospitalisation_Details8[[#This Row],[Date of Birth2]],DATE(2023,6,8),"y")</f>
        <v>28</v>
      </c>
      <c r="J7306" s="2">
        <v>2213.21</v>
      </c>
      <c r="K7306" t="s">
        <v>3706</v>
      </c>
      <c r="L7306" t="s">
        <v>3706</v>
      </c>
      <c r="M7306" t="s">
        <v>3708</v>
      </c>
    </row>
    <row r="7307" spans="2:13" x14ac:dyDescent="0.3">
      <c r="B7307" t="s">
        <v>5862</v>
      </c>
      <c r="C7307">
        <v>2004</v>
      </c>
      <c r="D7307" t="s">
        <v>3711</v>
      </c>
      <c r="E7307">
        <v>13</v>
      </c>
      <c r="F7307" s="1" t="str">
        <f>_xlfn.CONCAT(Hospitalisation_Details8[[#This Row],[date]],"-",Hospitalisation_Details8[[#This Row],[month]],"-",Hospitalisation_Details8[[#This Row],[year]])</f>
        <v>13-Jun-2004</v>
      </c>
      <c r="G7307" s="1" t="str">
        <f>TEXT(Hospitalisation_Details8[[#This Row],[Date of Birth]],"dd-mm-yy")</f>
        <v>13-06-04</v>
      </c>
      <c r="H7307">
        <v>0</v>
      </c>
      <c r="I7307">
        <f>DATEDIF(Hospitalisation_Details8[[#This Row],[Date of Birth2]],DATE(2023,6,8),"y")</f>
        <v>18</v>
      </c>
      <c r="J7307" s="2">
        <v>2217.4699999999998</v>
      </c>
      <c r="K7307" t="s">
        <v>3706</v>
      </c>
      <c r="L7307" t="s">
        <v>3710</v>
      </c>
      <c r="M7307" t="s">
        <v>3724</v>
      </c>
    </row>
    <row r="7308" spans="2:13" x14ac:dyDescent="0.3">
      <c r="B7308" t="s">
        <v>5861</v>
      </c>
      <c r="C7308">
        <v>2004</v>
      </c>
      <c r="D7308" t="s">
        <v>3712</v>
      </c>
      <c r="E7308">
        <v>25</v>
      </c>
      <c r="F7308" s="1" t="str">
        <f>_xlfn.CONCAT(Hospitalisation_Details8[[#This Row],[date]],"-",Hospitalisation_Details8[[#This Row],[month]],"-",Hospitalisation_Details8[[#This Row],[year]])</f>
        <v>25-Sep-2004</v>
      </c>
      <c r="G7308" s="1" t="str">
        <f>TEXT(Hospitalisation_Details8[[#This Row],[Date of Birth]],"dd-mm-yy")</f>
        <v>25-09-04</v>
      </c>
      <c r="H7308">
        <v>0</v>
      </c>
      <c r="I7308">
        <f>DATEDIF(Hospitalisation_Details8[[#This Row],[Date of Birth2]],DATE(2023,6,8),"y")</f>
        <v>18</v>
      </c>
      <c r="J7308" s="2">
        <v>2217.6</v>
      </c>
      <c r="K7308" t="s">
        <v>3706</v>
      </c>
      <c r="L7308" t="s">
        <v>3710</v>
      </c>
      <c r="M7308" t="s">
        <v>3724</v>
      </c>
    </row>
    <row r="7309" spans="2:13" x14ac:dyDescent="0.3">
      <c r="B7309" t="s">
        <v>5860</v>
      </c>
      <c r="C7309">
        <v>2004</v>
      </c>
      <c r="D7309" t="s">
        <v>3714</v>
      </c>
      <c r="E7309">
        <v>12</v>
      </c>
      <c r="F7309" s="1" t="str">
        <f>_xlfn.CONCAT(Hospitalisation_Details8[[#This Row],[date]],"-",Hospitalisation_Details8[[#This Row],[month]],"-",Hospitalisation_Details8[[#This Row],[year]])</f>
        <v>12-Dec-2004</v>
      </c>
      <c r="G7309" s="1" t="str">
        <f>TEXT(Hospitalisation_Details8[[#This Row],[Date of Birth]],"dd-mm-yy")</f>
        <v>12-12-04</v>
      </c>
      <c r="H7309">
        <v>1</v>
      </c>
      <c r="I7309">
        <f>DATEDIF(Hospitalisation_Details8[[#This Row],[Date of Birth2]],DATE(2023,6,8),"y")</f>
        <v>18</v>
      </c>
      <c r="J7309" s="2">
        <v>2219.4499999999998</v>
      </c>
      <c r="K7309" t="s">
        <v>3706</v>
      </c>
      <c r="L7309" t="s">
        <v>3710</v>
      </c>
      <c r="M7309" t="s">
        <v>3708</v>
      </c>
    </row>
    <row r="7310" spans="2:13" x14ac:dyDescent="0.3">
      <c r="B7310" t="s">
        <v>5859</v>
      </c>
      <c r="C7310">
        <v>2003</v>
      </c>
      <c r="D7310" t="s">
        <v>3714</v>
      </c>
      <c r="E7310">
        <v>10</v>
      </c>
      <c r="F7310" s="1" t="str">
        <f>_xlfn.CONCAT(Hospitalisation_Details8[[#This Row],[date]],"-",Hospitalisation_Details8[[#This Row],[month]],"-",Hospitalisation_Details8[[#This Row],[year]])</f>
        <v>10-Dec-2003</v>
      </c>
      <c r="G7310" s="1" t="str">
        <f>TEXT(Hospitalisation_Details8[[#This Row],[Date of Birth]],"dd-mm-yy")</f>
        <v>10-12-03</v>
      </c>
      <c r="H7310">
        <v>1</v>
      </c>
      <c r="I7310">
        <f>DATEDIF(Hospitalisation_Details8[[#This Row],[Date of Birth2]],DATE(2023,6,8),"y")</f>
        <v>19</v>
      </c>
      <c r="J7310" s="2">
        <v>2221.56</v>
      </c>
      <c r="K7310" t="s">
        <v>3706</v>
      </c>
      <c r="L7310" t="s">
        <v>3707</v>
      </c>
      <c r="M7310" t="s">
        <v>3713</v>
      </c>
    </row>
    <row r="7311" spans="2:13" x14ac:dyDescent="0.3">
      <c r="B7311" t="s">
        <v>5858</v>
      </c>
      <c r="C7311">
        <v>2000</v>
      </c>
      <c r="D7311" t="s">
        <v>3711</v>
      </c>
      <c r="E7311">
        <v>30</v>
      </c>
      <c r="F7311" s="1" t="str">
        <f>_xlfn.CONCAT(Hospitalisation_Details8[[#This Row],[date]],"-",Hospitalisation_Details8[[#This Row],[month]],"-",Hospitalisation_Details8[[#This Row],[year]])</f>
        <v>30-Jun-2000</v>
      </c>
      <c r="G7311" s="1" t="str">
        <f>TEXT(Hospitalisation_Details8[[#This Row],[Date of Birth]],"dd-mm-yy")</f>
        <v>30-06-00</v>
      </c>
      <c r="H7311">
        <v>0</v>
      </c>
      <c r="I7311">
        <f>DATEDIF(Hospitalisation_Details8[[#This Row],[Date of Birth2]],DATE(2023,6,8),"y")</f>
        <v>22</v>
      </c>
      <c r="J7311" s="2">
        <v>2250.84</v>
      </c>
      <c r="K7311" t="s">
        <v>3706</v>
      </c>
      <c r="L7311" t="s">
        <v>3706</v>
      </c>
      <c r="M7311" t="s">
        <v>3722</v>
      </c>
    </row>
    <row r="7312" spans="2:13" x14ac:dyDescent="0.3">
      <c r="B7312" t="s">
        <v>5857</v>
      </c>
      <c r="C7312">
        <v>2000</v>
      </c>
      <c r="D7312" t="s">
        <v>3714</v>
      </c>
      <c r="E7312">
        <v>11</v>
      </c>
      <c r="F7312" s="1" t="str">
        <f>_xlfn.CONCAT(Hospitalisation_Details8[[#This Row],[date]],"-",Hospitalisation_Details8[[#This Row],[month]],"-",Hospitalisation_Details8[[#This Row],[year]])</f>
        <v>11-Dec-2000</v>
      </c>
      <c r="G7312" s="1" t="str">
        <f>TEXT(Hospitalisation_Details8[[#This Row],[Date of Birth]],"dd-mm-yy")</f>
        <v>11-12-00</v>
      </c>
      <c r="H7312">
        <v>0</v>
      </c>
      <c r="I7312">
        <f>DATEDIF(Hospitalisation_Details8[[#This Row],[Date of Birth2]],DATE(2023,6,8),"y")</f>
        <v>22</v>
      </c>
      <c r="J7312" s="2">
        <v>2254.8000000000002</v>
      </c>
      <c r="K7312" t="s">
        <v>3706</v>
      </c>
      <c r="L7312" t="s">
        <v>3707</v>
      </c>
      <c r="M7312" t="s">
        <v>3721</v>
      </c>
    </row>
    <row r="7313" spans="2:13" x14ac:dyDescent="0.3">
      <c r="B7313" t="s">
        <v>5856</v>
      </c>
      <c r="C7313">
        <v>2002</v>
      </c>
      <c r="D7313" t="s">
        <v>3705</v>
      </c>
      <c r="E7313">
        <v>15</v>
      </c>
      <c r="F7313" s="1" t="str">
        <f>_xlfn.CONCAT(Hospitalisation_Details8[[#This Row],[date]],"-",Hospitalisation_Details8[[#This Row],[month]],"-",Hospitalisation_Details8[[#This Row],[year]])</f>
        <v>15-Jul-2002</v>
      </c>
      <c r="G7313" s="1" t="str">
        <f>TEXT(Hospitalisation_Details8[[#This Row],[Date of Birth]],"dd-mm-yy")</f>
        <v>15-07-02</v>
      </c>
      <c r="H7313">
        <v>0</v>
      </c>
      <c r="I7313">
        <f>DATEDIF(Hospitalisation_Details8[[#This Row],[Date of Birth2]],DATE(2023,6,8),"y")</f>
        <v>20</v>
      </c>
      <c r="J7313" s="2">
        <v>2257.48</v>
      </c>
      <c r="K7313" t="s">
        <v>3706</v>
      </c>
      <c r="L7313" t="s">
        <v>3710</v>
      </c>
      <c r="M7313" t="s">
        <v>3713</v>
      </c>
    </row>
    <row r="7314" spans="2:13" x14ac:dyDescent="0.3">
      <c r="B7314" t="s">
        <v>5855</v>
      </c>
      <c r="C7314">
        <v>2002</v>
      </c>
      <c r="D7314" t="s">
        <v>3709</v>
      </c>
      <c r="E7314">
        <v>12</v>
      </c>
      <c r="F7314" s="1" t="str">
        <f>_xlfn.CONCAT(Hospitalisation_Details8[[#This Row],[date]],"-",Hospitalisation_Details8[[#This Row],[month]],"-",Hospitalisation_Details8[[#This Row],[year]])</f>
        <v>12-Nov-2002</v>
      </c>
      <c r="G7314" s="1" t="str">
        <f>TEXT(Hospitalisation_Details8[[#This Row],[Date of Birth]],"dd-mm-yy")</f>
        <v>12-11-02</v>
      </c>
      <c r="H7314">
        <v>0</v>
      </c>
      <c r="I7314">
        <f>DATEDIF(Hospitalisation_Details8[[#This Row],[Date of Birth2]],DATE(2023,6,8),"y")</f>
        <v>20</v>
      </c>
      <c r="J7314" s="2">
        <v>2261.5700000000002</v>
      </c>
      <c r="K7314" t="s">
        <v>3706</v>
      </c>
      <c r="L7314" t="s">
        <v>3710</v>
      </c>
      <c r="M7314" t="s">
        <v>3713</v>
      </c>
    </row>
    <row r="7315" spans="2:13" x14ac:dyDescent="0.3">
      <c r="B7315" t="s">
        <v>5854</v>
      </c>
      <c r="C7315">
        <v>1991</v>
      </c>
      <c r="D7315" t="s">
        <v>3711</v>
      </c>
      <c r="E7315">
        <v>16</v>
      </c>
      <c r="F7315" s="1" t="str">
        <f>_xlfn.CONCAT(Hospitalisation_Details8[[#This Row],[date]],"-",Hospitalisation_Details8[[#This Row],[month]],"-",Hospitalisation_Details8[[#This Row],[year]])</f>
        <v>16-Jun-1991</v>
      </c>
      <c r="G7315" s="1" t="str">
        <f>TEXT(Hospitalisation_Details8[[#This Row],[Date of Birth]],"dd-mm-yy")</f>
        <v>16-06-91</v>
      </c>
      <c r="H7315">
        <v>3</v>
      </c>
      <c r="I7315">
        <f>DATEDIF(Hospitalisation_Details8[[#This Row],[Date of Birth2]],DATE(2023,6,8),"y")</f>
        <v>31</v>
      </c>
      <c r="J7315" s="2">
        <v>2277.7199999999998</v>
      </c>
      <c r="K7315" t="s">
        <v>3706</v>
      </c>
      <c r="L7315" t="s">
        <v>3710</v>
      </c>
      <c r="M7315" t="s">
        <v>3708</v>
      </c>
    </row>
    <row r="7316" spans="2:13" x14ac:dyDescent="0.3">
      <c r="B7316" t="s">
        <v>5853</v>
      </c>
      <c r="C7316">
        <v>1989</v>
      </c>
      <c r="D7316" t="s">
        <v>3716</v>
      </c>
      <c r="E7316">
        <v>5</v>
      </c>
      <c r="F7316" s="1" t="str">
        <f>_xlfn.CONCAT(Hospitalisation_Details8[[#This Row],[date]],"-",Hospitalisation_Details8[[#This Row],[month]],"-",Hospitalisation_Details8[[#This Row],[year]])</f>
        <v>5-Oct-1989</v>
      </c>
      <c r="G7316" s="1" t="str">
        <f>TEXT(Hospitalisation_Details8[[#This Row],[Date of Birth]],"dd-mm-yy")</f>
        <v>05-10-89</v>
      </c>
      <c r="H7316">
        <v>3</v>
      </c>
      <c r="I7316">
        <f>DATEDIF(Hospitalisation_Details8[[#This Row],[Date of Birth2]],DATE(2023,6,8),"y")</f>
        <v>33</v>
      </c>
      <c r="J7316" s="2">
        <v>2295.2399999999998</v>
      </c>
      <c r="K7316" t="s">
        <v>3706</v>
      </c>
      <c r="L7316" t="s">
        <v>3710</v>
      </c>
      <c r="M7316" t="s">
        <v>3708</v>
      </c>
    </row>
    <row r="7317" spans="2:13" x14ac:dyDescent="0.3">
      <c r="B7317" t="s">
        <v>5852</v>
      </c>
      <c r="C7317">
        <v>1996</v>
      </c>
      <c r="D7317" t="s">
        <v>3709</v>
      </c>
      <c r="E7317">
        <v>28</v>
      </c>
      <c r="F7317" s="1" t="str">
        <f>_xlfn.CONCAT(Hospitalisation_Details8[[#This Row],[date]],"-",Hospitalisation_Details8[[#This Row],[month]],"-",Hospitalisation_Details8[[#This Row],[year]])</f>
        <v>28-Nov-1996</v>
      </c>
      <c r="G7317" s="1" t="str">
        <f>TEXT(Hospitalisation_Details8[[#This Row],[Date of Birth]],"dd-mm-yy")</f>
        <v>28-11-96</v>
      </c>
      <c r="H7317">
        <v>0</v>
      </c>
      <c r="I7317">
        <f>DATEDIF(Hospitalisation_Details8[[#This Row],[Date of Birth2]],DATE(2023,6,8),"y")</f>
        <v>26</v>
      </c>
      <c r="J7317" s="2">
        <v>2302.3000000000002</v>
      </c>
      <c r="K7317" t="s">
        <v>3710</v>
      </c>
      <c r="L7317" t="s">
        <v>3706</v>
      </c>
      <c r="M7317" t="s">
        <v>3717</v>
      </c>
    </row>
    <row r="7318" spans="2:13" x14ac:dyDescent="0.3">
      <c r="B7318" t="s">
        <v>5851</v>
      </c>
      <c r="C7318">
        <v>2004</v>
      </c>
      <c r="D7318" t="s">
        <v>3712</v>
      </c>
      <c r="E7318">
        <v>6</v>
      </c>
      <c r="F7318" s="1" t="str">
        <f>_xlfn.CONCAT(Hospitalisation_Details8[[#This Row],[date]],"-",Hospitalisation_Details8[[#This Row],[month]],"-",Hospitalisation_Details8[[#This Row],[year]])</f>
        <v>6-Sep-2004</v>
      </c>
      <c r="G7318" s="1" t="str">
        <f>TEXT(Hospitalisation_Details8[[#This Row],[Date of Birth]],"dd-mm-yy")</f>
        <v>06-09-04</v>
      </c>
      <c r="H7318">
        <v>2</v>
      </c>
      <c r="I7318">
        <f>DATEDIF(Hospitalisation_Details8[[#This Row],[Date of Birth2]],DATE(2023,6,8),"y")</f>
        <v>18</v>
      </c>
      <c r="J7318" s="2">
        <v>2304</v>
      </c>
      <c r="K7318" t="s">
        <v>3706</v>
      </c>
      <c r="L7318" t="s">
        <v>3707</v>
      </c>
      <c r="M7318" t="s">
        <v>3708</v>
      </c>
    </row>
    <row r="7319" spans="2:13" x14ac:dyDescent="0.3">
      <c r="B7319" t="s">
        <v>5850</v>
      </c>
      <c r="C7319">
        <v>1996</v>
      </c>
      <c r="D7319" t="s">
        <v>3714</v>
      </c>
      <c r="E7319">
        <v>17</v>
      </c>
      <c r="F7319" s="1" t="str">
        <f>_xlfn.CONCAT(Hospitalisation_Details8[[#This Row],[date]],"-",Hospitalisation_Details8[[#This Row],[month]],"-",Hospitalisation_Details8[[#This Row],[year]])</f>
        <v>17-Dec-1996</v>
      </c>
      <c r="G7319" s="1" t="str">
        <f>TEXT(Hospitalisation_Details8[[#This Row],[Date of Birth]],"dd-mm-yy")</f>
        <v>17-12-96</v>
      </c>
      <c r="H7319">
        <v>0</v>
      </c>
      <c r="I7319">
        <f>DATEDIF(Hospitalisation_Details8[[#This Row],[Date of Birth2]],DATE(2023,6,8),"y")</f>
        <v>26</v>
      </c>
      <c r="J7319" s="2">
        <v>2322.62</v>
      </c>
      <c r="K7319" t="s">
        <v>3706</v>
      </c>
      <c r="L7319" t="s">
        <v>3710</v>
      </c>
      <c r="M7319" t="s">
        <v>3708</v>
      </c>
    </row>
    <row r="7320" spans="2:13" x14ac:dyDescent="0.3">
      <c r="B7320" t="s">
        <v>5849</v>
      </c>
      <c r="C7320">
        <v>2003</v>
      </c>
      <c r="D7320" t="s">
        <v>3709</v>
      </c>
      <c r="E7320">
        <v>18</v>
      </c>
      <c r="F7320" s="1" t="str">
        <f>_xlfn.CONCAT(Hospitalisation_Details8[[#This Row],[date]],"-",Hospitalisation_Details8[[#This Row],[month]],"-",Hospitalisation_Details8[[#This Row],[year]])</f>
        <v>18-Nov-2003</v>
      </c>
      <c r="G7320" s="1" t="str">
        <f>TEXT(Hospitalisation_Details8[[#This Row],[Date of Birth]],"dd-mm-yy")</f>
        <v>18-11-03</v>
      </c>
      <c r="H7320">
        <v>1</v>
      </c>
      <c r="I7320">
        <f>DATEDIF(Hospitalisation_Details8[[#This Row],[Date of Birth2]],DATE(2023,6,8),"y")</f>
        <v>19</v>
      </c>
      <c r="J7320" s="2">
        <v>2331.52</v>
      </c>
      <c r="K7320" t="s">
        <v>3706</v>
      </c>
      <c r="L7320" t="s">
        <v>3707</v>
      </c>
      <c r="M7320" t="s">
        <v>3717</v>
      </c>
    </row>
    <row r="7321" spans="2:13" x14ac:dyDescent="0.3">
      <c r="B7321" t="s">
        <v>5848</v>
      </c>
      <c r="C7321">
        <v>1998</v>
      </c>
      <c r="D7321" t="s">
        <v>3716</v>
      </c>
      <c r="E7321">
        <v>21</v>
      </c>
      <c r="F7321" s="1" t="str">
        <f>_xlfn.CONCAT(Hospitalisation_Details8[[#This Row],[date]],"-",Hospitalisation_Details8[[#This Row],[month]],"-",Hospitalisation_Details8[[#This Row],[year]])</f>
        <v>21-Oct-1998</v>
      </c>
      <c r="G7321" s="1" t="str">
        <f>TEXT(Hospitalisation_Details8[[#This Row],[Date of Birth]],"dd-mm-yy")</f>
        <v>21-10-98</v>
      </c>
      <c r="H7321">
        <v>0</v>
      </c>
      <c r="I7321">
        <f>DATEDIF(Hospitalisation_Details8[[#This Row],[Date of Birth2]],DATE(2023,6,8),"y")</f>
        <v>24</v>
      </c>
      <c r="J7321" s="2">
        <v>2352.9699999999998</v>
      </c>
      <c r="K7321" t="s">
        <v>3707</v>
      </c>
      <c r="L7321" t="s">
        <v>3707</v>
      </c>
      <c r="M7321" t="s">
        <v>3713</v>
      </c>
    </row>
    <row r="7322" spans="2:13" x14ac:dyDescent="0.3">
      <c r="B7322" t="s">
        <v>5847</v>
      </c>
      <c r="C7322">
        <v>2002</v>
      </c>
      <c r="D7322" t="s">
        <v>3709</v>
      </c>
      <c r="E7322">
        <v>5</v>
      </c>
      <c r="F7322" s="1" t="str">
        <f>_xlfn.CONCAT(Hospitalisation_Details8[[#This Row],[date]],"-",Hospitalisation_Details8[[#This Row],[month]],"-",Hospitalisation_Details8[[#This Row],[year]])</f>
        <v>5-Nov-2002</v>
      </c>
      <c r="G7322" s="1" t="str">
        <f>TEXT(Hospitalisation_Details8[[#This Row],[Date of Birth]],"dd-mm-yy")</f>
        <v>05-11-02</v>
      </c>
      <c r="H7322">
        <v>1</v>
      </c>
      <c r="I7322">
        <f>DATEDIF(Hospitalisation_Details8[[#This Row],[Date of Birth2]],DATE(2023,6,8),"y")</f>
        <v>20</v>
      </c>
      <c r="J7322" s="2">
        <v>2362.23</v>
      </c>
      <c r="K7322" t="s">
        <v>3706</v>
      </c>
      <c r="L7322" t="s">
        <v>3710</v>
      </c>
      <c r="M7322" t="s">
        <v>3713</v>
      </c>
    </row>
    <row r="7323" spans="2:13" x14ac:dyDescent="0.3">
      <c r="B7323" t="s">
        <v>5846</v>
      </c>
      <c r="C7323">
        <v>1988</v>
      </c>
      <c r="D7323" t="s">
        <v>3714</v>
      </c>
      <c r="E7323">
        <v>12</v>
      </c>
      <c r="F7323" s="1" t="str">
        <f>_xlfn.CONCAT(Hospitalisation_Details8[[#This Row],[date]],"-",Hospitalisation_Details8[[#This Row],[month]],"-",Hospitalisation_Details8[[#This Row],[year]])</f>
        <v>12-Dec-1988</v>
      </c>
      <c r="G7323" s="1" t="str">
        <f>TEXT(Hospitalisation_Details8[[#This Row],[Date of Birth]],"dd-mm-yy")</f>
        <v>12-12-88</v>
      </c>
      <c r="H7323">
        <v>3</v>
      </c>
      <c r="I7323">
        <f>DATEDIF(Hospitalisation_Details8[[#This Row],[Date of Birth2]],DATE(2023,6,8),"y")</f>
        <v>34</v>
      </c>
      <c r="J7323" s="2">
        <v>2373.3000000000002</v>
      </c>
      <c r="K7323" t="s">
        <v>3706</v>
      </c>
      <c r="L7323" t="s">
        <v>3706</v>
      </c>
      <c r="M7323" t="s">
        <v>3708</v>
      </c>
    </row>
    <row r="7324" spans="2:13" x14ac:dyDescent="0.3">
      <c r="B7324" t="s">
        <v>5845</v>
      </c>
      <c r="C7324">
        <v>1999</v>
      </c>
      <c r="D7324" t="s">
        <v>3714</v>
      </c>
      <c r="E7324">
        <v>17</v>
      </c>
      <c r="F7324" s="1" t="str">
        <f>_xlfn.CONCAT(Hospitalisation_Details8[[#This Row],[date]],"-",Hospitalisation_Details8[[#This Row],[month]],"-",Hospitalisation_Details8[[#This Row],[year]])</f>
        <v>17-Dec-1999</v>
      </c>
      <c r="G7324" s="1" t="str">
        <f>TEXT(Hospitalisation_Details8[[#This Row],[Date of Birth]],"dd-mm-yy")</f>
        <v>17-12-99</v>
      </c>
      <c r="H7324">
        <v>0</v>
      </c>
      <c r="I7324">
        <f>DATEDIF(Hospitalisation_Details8[[#This Row],[Date of Birth2]],DATE(2023,6,8),"y")</f>
        <v>23</v>
      </c>
      <c r="J7324" s="2">
        <v>2395.17</v>
      </c>
      <c r="K7324" t="s">
        <v>3706</v>
      </c>
      <c r="L7324" t="s">
        <v>3710</v>
      </c>
      <c r="M7324" t="s">
        <v>3726</v>
      </c>
    </row>
    <row r="7325" spans="2:13" x14ac:dyDescent="0.3">
      <c r="B7325" t="s">
        <v>5844</v>
      </c>
      <c r="C7325">
        <v>1999</v>
      </c>
      <c r="D7325" t="s">
        <v>3715</v>
      </c>
      <c r="E7325">
        <v>10</v>
      </c>
      <c r="F7325" s="1" t="str">
        <f>_xlfn.CONCAT(Hospitalisation_Details8[[#This Row],[date]],"-",Hospitalisation_Details8[[#This Row],[month]],"-",Hospitalisation_Details8[[#This Row],[year]])</f>
        <v>10-Aug-1999</v>
      </c>
      <c r="G7325" s="1" t="str">
        <f>TEXT(Hospitalisation_Details8[[#This Row],[Date of Birth]],"dd-mm-yy")</f>
        <v>10-08-99</v>
      </c>
      <c r="H7325">
        <v>0</v>
      </c>
      <c r="I7325">
        <f>DATEDIF(Hospitalisation_Details8[[#This Row],[Date of Birth2]],DATE(2023,6,8),"y")</f>
        <v>23</v>
      </c>
      <c r="J7325" s="2">
        <v>2396.1</v>
      </c>
      <c r="K7325" t="s">
        <v>3706</v>
      </c>
      <c r="L7325" t="s">
        <v>3710</v>
      </c>
      <c r="M7325" t="s">
        <v>3720</v>
      </c>
    </row>
    <row r="7326" spans="2:13" x14ac:dyDescent="0.3">
      <c r="B7326" t="s">
        <v>5843</v>
      </c>
      <c r="C7326">
        <v>2001</v>
      </c>
      <c r="D7326" t="s">
        <v>3711</v>
      </c>
      <c r="E7326">
        <v>3</v>
      </c>
      <c r="F7326" s="1" t="str">
        <f>_xlfn.CONCAT(Hospitalisation_Details8[[#This Row],[date]],"-",Hospitalisation_Details8[[#This Row],[month]],"-",Hospitalisation_Details8[[#This Row],[year]])</f>
        <v>3-Jun-2001</v>
      </c>
      <c r="G7326" s="1" t="str">
        <f>TEXT(Hospitalisation_Details8[[#This Row],[Date of Birth]],"dd-mm-yy")</f>
        <v>03-06-01</v>
      </c>
      <c r="H7326">
        <v>0</v>
      </c>
      <c r="I7326">
        <f>DATEDIF(Hospitalisation_Details8[[#This Row],[Date of Birth2]],DATE(2023,6,8),"y")</f>
        <v>22</v>
      </c>
      <c r="J7326" s="2">
        <v>2404.73</v>
      </c>
      <c r="K7326" t="s">
        <v>3706</v>
      </c>
      <c r="L7326" t="s">
        <v>3707</v>
      </c>
      <c r="M7326" t="s">
        <v>3713</v>
      </c>
    </row>
    <row r="7327" spans="2:13" x14ac:dyDescent="0.3">
      <c r="B7327" t="s">
        <v>5842</v>
      </c>
      <c r="C7327">
        <v>1999</v>
      </c>
      <c r="D7327" t="s">
        <v>3709</v>
      </c>
      <c r="E7327">
        <v>12</v>
      </c>
      <c r="F7327" s="1" t="str">
        <f>_xlfn.CONCAT(Hospitalisation_Details8[[#This Row],[date]],"-",Hospitalisation_Details8[[#This Row],[month]],"-",Hospitalisation_Details8[[#This Row],[year]])</f>
        <v>12-Nov-1999</v>
      </c>
      <c r="G7327" s="1" t="str">
        <f>TEXT(Hospitalisation_Details8[[#This Row],[Date of Birth]],"dd-mm-yy")</f>
        <v>12-11-99</v>
      </c>
      <c r="H7327">
        <v>1</v>
      </c>
      <c r="I7327">
        <f>DATEDIF(Hospitalisation_Details8[[#This Row],[Date of Birth2]],DATE(2023,6,8),"y")</f>
        <v>23</v>
      </c>
      <c r="J7327" s="2">
        <v>2416.96</v>
      </c>
      <c r="K7327" t="s">
        <v>3706</v>
      </c>
      <c r="L7327" t="s">
        <v>3706</v>
      </c>
      <c r="M7327" t="s">
        <v>3717</v>
      </c>
    </row>
    <row r="7328" spans="2:13" x14ac:dyDescent="0.3">
      <c r="B7328" t="s">
        <v>5841</v>
      </c>
      <c r="C7328">
        <v>1999</v>
      </c>
      <c r="D7328" t="s">
        <v>3709</v>
      </c>
      <c r="E7328">
        <v>21</v>
      </c>
      <c r="F7328" s="1" t="str">
        <f>_xlfn.CONCAT(Hospitalisation_Details8[[#This Row],[date]],"-",Hospitalisation_Details8[[#This Row],[month]],"-",Hospitalisation_Details8[[#This Row],[year]])</f>
        <v>21-Nov-1999</v>
      </c>
      <c r="G7328" s="1" t="str">
        <f>TEXT(Hospitalisation_Details8[[#This Row],[Date of Birth]],"dd-mm-yy")</f>
        <v>21-11-99</v>
      </c>
      <c r="H7328">
        <v>1</v>
      </c>
      <c r="I7328">
        <f>DATEDIF(Hospitalisation_Details8[[#This Row],[Date of Birth2]],DATE(2023,6,8),"y")</f>
        <v>23</v>
      </c>
      <c r="J7328" s="2">
        <v>2438.06</v>
      </c>
      <c r="K7328" t="s">
        <v>3706</v>
      </c>
      <c r="L7328" t="s">
        <v>3706</v>
      </c>
      <c r="M7328" t="s">
        <v>3708</v>
      </c>
    </row>
    <row r="7329" spans="2:13" x14ac:dyDescent="0.3">
      <c r="B7329" t="s">
        <v>5840</v>
      </c>
      <c r="C7329">
        <v>2002</v>
      </c>
      <c r="D7329" t="s">
        <v>3705</v>
      </c>
      <c r="E7329">
        <v>29</v>
      </c>
      <c r="F7329" s="1" t="str">
        <f>_xlfn.CONCAT(Hospitalisation_Details8[[#This Row],[date]],"-",Hospitalisation_Details8[[#This Row],[month]],"-",Hospitalisation_Details8[[#This Row],[year]])</f>
        <v>29-Jul-2002</v>
      </c>
      <c r="G7329" s="1" t="str">
        <f>TEXT(Hospitalisation_Details8[[#This Row],[Date of Birth]],"dd-mm-yy")</f>
        <v>29-07-02</v>
      </c>
      <c r="H7329">
        <v>0</v>
      </c>
      <c r="I7329">
        <f>DATEDIF(Hospitalisation_Details8[[#This Row],[Date of Birth2]],DATE(2023,6,8),"y")</f>
        <v>20</v>
      </c>
      <c r="J7329" s="2">
        <v>2457.21</v>
      </c>
      <c r="K7329" t="s">
        <v>3706</v>
      </c>
      <c r="L7329" t="s">
        <v>3710</v>
      </c>
      <c r="M7329" t="s">
        <v>3724</v>
      </c>
    </row>
    <row r="7330" spans="2:13" x14ac:dyDescent="0.3">
      <c r="B7330" t="s">
        <v>5839</v>
      </c>
      <c r="C7330">
        <v>1998</v>
      </c>
      <c r="D7330" t="s">
        <v>3709</v>
      </c>
      <c r="E7330">
        <v>19</v>
      </c>
      <c r="F7330" s="1" t="str">
        <f>_xlfn.CONCAT(Hospitalisation_Details8[[#This Row],[date]],"-",Hospitalisation_Details8[[#This Row],[month]],"-",Hospitalisation_Details8[[#This Row],[year]])</f>
        <v>19-Nov-1998</v>
      </c>
      <c r="G7330" s="1" t="str">
        <f>TEXT(Hospitalisation_Details8[[#This Row],[Date of Birth]],"dd-mm-yy")</f>
        <v>19-11-98</v>
      </c>
      <c r="H7330">
        <v>0</v>
      </c>
      <c r="I7330">
        <f>DATEDIF(Hospitalisation_Details8[[#This Row],[Date of Birth2]],DATE(2023,6,8),"y")</f>
        <v>24</v>
      </c>
      <c r="J7330" s="2">
        <v>2457.5</v>
      </c>
      <c r="K7330" t="s">
        <v>3706</v>
      </c>
      <c r="L7330" t="s">
        <v>3710</v>
      </c>
      <c r="M7330" t="s">
        <v>3717</v>
      </c>
    </row>
    <row r="7331" spans="2:13" x14ac:dyDescent="0.3">
      <c r="B7331" t="s">
        <v>5838</v>
      </c>
      <c r="C7331">
        <v>2002</v>
      </c>
      <c r="D7331" t="s">
        <v>3705</v>
      </c>
      <c r="E7331">
        <v>11</v>
      </c>
      <c r="F7331" s="1" t="str">
        <f>_xlfn.CONCAT(Hospitalisation_Details8[[#This Row],[date]],"-",Hospitalisation_Details8[[#This Row],[month]],"-",Hospitalisation_Details8[[#This Row],[year]])</f>
        <v>11-Jul-2002</v>
      </c>
      <c r="G7331" s="1" t="str">
        <f>TEXT(Hospitalisation_Details8[[#This Row],[Date of Birth]],"dd-mm-yy")</f>
        <v>11-07-02</v>
      </c>
      <c r="H7331">
        <v>0</v>
      </c>
      <c r="I7331">
        <f>DATEDIF(Hospitalisation_Details8[[#This Row],[Date of Birth2]],DATE(2023,6,8),"y")</f>
        <v>20</v>
      </c>
      <c r="J7331" s="2">
        <v>2459.7199999999998</v>
      </c>
      <c r="K7331" t="s">
        <v>3706</v>
      </c>
      <c r="L7331" t="s">
        <v>3706</v>
      </c>
      <c r="M7331" t="s">
        <v>3724</v>
      </c>
    </row>
    <row r="7332" spans="2:13" x14ac:dyDescent="0.3">
      <c r="B7332" t="s">
        <v>5837</v>
      </c>
      <c r="C7332">
        <v>1998</v>
      </c>
      <c r="D7332" t="s">
        <v>3715</v>
      </c>
      <c r="E7332">
        <v>17</v>
      </c>
      <c r="F7332" s="1" t="str">
        <f>_xlfn.CONCAT(Hospitalisation_Details8[[#This Row],[date]],"-",Hospitalisation_Details8[[#This Row],[month]],"-",Hospitalisation_Details8[[#This Row],[year]])</f>
        <v>17-Aug-1998</v>
      </c>
      <c r="G7332" s="1" t="str">
        <f>TEXT(Hospitalisation_Details8[[#This Row],[Date of Birth]],"dd-mm-yy")</f>
        <v>17-08-98</v>
      </c>
      <c r="H7332">
        <v>0</v>
      </c>
      <c r="I7332">
        <f>DATEDIF(Hospitalisation_Details8[[#This Row],[Date of Birth2]],DATE(2023,6,8),"y")</f>
        <v>24</v>
      </c>
      <c r="J7332" s="2">
        <v>2464.62</v>
      </c>
      <c r="K7332" t="s">
        <v>3706</v>
      </c>
      <c r="L7332" t="s">
        <v>3707</v>
      </c>
      <c r="M7332" t="s">
        <v>3708</v>
      </c>
    </row>
    <row r="7333" spans="2:13" x14ac:dyDescent="0.3">
      <c r="B7333" t="s">
        <v>5836</v>
      </c>
      <c r="C7333">
        <v>1998</v>
      </c>
      <c r="D7333" t="s">
        <v>3705</v>
      </c>
      <c r="E7333">
        <v>2</v>
      </c>
      <c r="F7333" s="1" t="str">
        <f>_xlfn.CONCAT(Hospitalisation_Details8[[#This Row],[date]],"-",Hospitalisation_Details8[[#This Row],[month]],"-",Hospitalisation_Details8[[#This Row],[year]])</f>
        <v>2-Jul-1998</v>
      </c>
      <c r="G7333" s="1" t="str">
        <f>TEXT(Hospitalisation_Details8[[#This Row],[Date of Birth]],"dd-mm-yy")</f>
        <v>02-07-98</v>
      </c>
      <c r="H7333">
        <v>0</v>
      </c>
      <c r="I7333">
        <f>DATEDIF(Hospitalisation_Details8[[#This Row],[Date of Birth2]],DATE(2023,6,8),"y")</f>
        <v>24</v>
      </c>
      <c r="J7333" s="2">
        <v>2473.33</v>
      </c>
      <c r="K7333" t="s">
        <v>3706</v>
      </c>
      <c r="L7333" t="s">
        <v>3707</v>
      </c>
      <c r="M7333" t="s">
        <v>3708</v>
      </c>
    </row>
    <row r="7334" spans="2:13" x14ac:dyDescent="0.3">
      <c r="B7334" t="s">
        <v>5835</v>
      </c>
      <c r="C7334">
        <v>1998</v>
      </c>
      <c r="D7334" t="s">
        <v>3711</v>
      </c>
      <c r="E7334">
        <v>20</v>
      </c>
      <c r="F7334" s="1" t="str">
        <f>_xlfn.CONCAT(Hospitalisation_Details8[[#This Row],[date]],"-",Hospitalisation_Details8[[#This Row],[month]],"-",Hospitalisation_Details8[[#This Row],[year]])</f>
        <v>20-Jun-1998</v>
      </c>
      <c r="G7334" s="1" t="str">
        <f>TEXT(Hospitalisation_Details8[[#This Row],[Date of Birth]],"dd-mm-yy")</f>
        <v>20-06-98</v>
      </c>
      <c r="H7334">
        <v>0</v>
      </c>
      <c r="I7334">
        <f>DATEDIF(Hospitalisation_Details8[[#This Row],[Date of Birth2]],DATE(2023,6,8),"y")</f>
        <v>24</v>
      </c>
      <c r="J7334" s="2">
        <v>2480.98</v>
      </c>
      <c r="K7334" t="s">
        <v>3706</v>
      </c>
      <c r="L7334" t="s">
        <v>3706</v>
      </c>
      <c r="M7334" t="s">
        <v>3708</v>
      </c>
    </row>
    <row r="7335" spans="2:13" x14ac:dyDescent="0.3">
      <c r="B7335" t="s">
        <v>5834</v>
      </c>
      <c r="C7335">
        <v>1995</v>
      </c>
      <c r="D7335" t="s">
        <v>3709</v>
      </c>
      <c r="E7335">
        <v>6</v>
      </c>
      <c r="F7335" s="1" t="str">
        <f>_xlfn.CONCAT(Hospitalisation_Details8[[#This Row],[date]],"-",Hospitalisation_Details8[[#This Row],[month]],"-",Hospitalisation_Details8[[#This Row],[year]])</f>
        <v>6-Nov-1995</v>
      </c>
      <c r="G7335" s="1" t="str">
        <f>TEXT(Hospitalisation_Details8[[#This Row],[Date of Birth]],"dd-mm-yy")</f>
        <v>06-11-95</v>
      </c>
      <c r="H7335">
        <v>0</v>
      </c>
      <c r="I7335">
        <f>DATEDIF(Hospitalisation_Details8[[#This Row],[Date of Birth2]],DATE(2023,6,8),"y")</f>
        <v>27</v>
      </c>
      <c r="J7335" s="2">
        <v>2483.7399999999998</v>
      </c>
      <c r="K7335" t="s">
        <v>3707</v>
      </c>
      <c r="L7335" t="s">
        <v>3706</v>
      </c>
      <c r="M7335" t="s">
        <v>3708</v>
      </c>
    </row>
    <row r="7336" spans="2:13" x14ac:dyDescent="0.3">
      <c r="B7336" t="s">
        <v>5833</v>
      </c>
      <c r="C7336">
        <v>1995</v>
      </c>
      <c r="D7336" t="s">
        <v>3716</v>
      </c>
      <c r="E7336">
        <v>14</v>
      </c>
      <c r="F7336" s="1" t="str">
        <f>_xlfn.CONCAT(Hospitalisation_Details8[[#This Row],[date]],"-",Hospitalisation_Details8[[#This Row],[month]],"-",Hospitalisation_Details8[[#This Row],[year]])</f>
        <v>14-Oct-1995</v>
      </c>
      <c r="G7336" s="1" t="str">
        <f>TEXT(Hospitalisation_Details8[[#This Row],[Date of Birth]],"dd-mm-yy")</f>
        <v>14-10-95</v>
      </c>
      <c r="H7336">
        <v>0</v>
      </c>
      <c r="I7336">
        <f>DATEDIF(Hospitalisation_Details8[[#This Row],[Date of Birth2]],DATE(2023,6,8),"y")</f>
        <v>27</v>
      </c>
      <c r="J7336" s="2">
        <v>2494.02</v>
      </c>
      <c r="K7336" t="s">
        <v>3707</v>
      </c>
      <c r="L7336" t="s">
        <v>3710</v>
      </c>
      <c r="M7336" t="s">
        <v>3717</v>
      </c>
    </row>
    <row r="7337" spans="2:13" x14ac:dyDescent="0.3">
      <c r="B7337" t="s">
        <v>5832</v>
      </c>
      <c r="C7337">
        <v>1995</v>
      </c>
      <c r="D7337" t="s">
        <v>3705</v>
      </c>
      <c r="E7337">
        <v>9</v>
      </c>
      <c r="F7337" s="1" t="str">
        <f>_xlfn.CONCAT(Hospitalisation_Details8[[#This Row],[date]],"-",Hospitalisation_Details8[[#This Row],[month]],"-",Hospitalisation_Details8[[#This Row],[year]])</f>
        <v>9-Jul-1995</v>
      </c>
      <c r="G7337" s="1" t="str">
        <f>TEXT(Hospitalisation_Details8[[#This Row],[Date of Birth]],"dd-mm-yy")</f>
        <v>09-07-95</v>
      </c>
      <c r="H7337">
        <v>0</v>
      </c>
      <c r="I7337">
        <f>DATEDIF(Hospitalisation_Details8[[#This Row],[Date of Birth2]],DATE(2023,6,8),"y")</f>
        <v>27</v>
      </c>
      <c r="J7337" s="2">
        <v>2497.04</v>
      </c>
      <c r="K7337" t="s">
        <v>3707</v>
      </c>
      <c r="L7337" t="s">
        <v>3707</v>
      </c>
      <c r="M7337" t="s">
        <v>3708</v>
      </c>
    </row>
    <row r="7338" spans="2:13" x14ac:dyDescent="0.3">
      <c r="B7338" t="s">
        <v>5831</v>
      </c>
      <c r="C7338">
        <v>1995</v>
      </c>
      <c r="D7338" t="s">
        <v>3716</v>
      </c>
      <c r="E7338">
        <v>15</v>
      </c>
      <c r="F7338" s="1" t="str">
        <f>_xlfn.CONCAT(Hospitalisation_Details8[[#This Row],[date]],"-",Hospitalisation_Details8[[#This Row],[month]],"-",Hospitalisation_Details8[[#This Row],[year]])</f>
        <v>15-Oct-1995</v>
      </c>
      <c r="G7338" s="1" t="str">
        <f>TEXT(Hospitalisation_Details8[[#This Row],[Date of Birth]],"dd-mm-yy")</f>
        <v>15-10-95</v>
      </c>
      <c r="H7338">
        <v>0</v>
      </c>
      <c r="I7338">
        <f>DATEDIF(Hospitalisation_Details8[[#This Row],[Date of Birth2]],DATE(2023,6,8),"y")</f>
        <v>27</v>
      </c>
      <c r="J7338" s="2">
        <v>2498.41</v>
      </c>
      <c r="K7338" t="s">
        <v>3707</v>
      </c>
      <c r="L7338" t="s">
        <v>3707</v>
      </c>
      <c r="M7338" t="s">
        <v>3708</v>
      </c>
    </row>
    <row r="7339" spans="2:13" x14ac:dyDescent="0.3">
      <c r="B7339" t="s">
        <v>5830</v>
      </c>
      <c r="C7339">
        <v>2004</v>
      </c>
      <c r="D7339" t="s">
        <v>3712</v>
      </c>
      <c r="E7339">
        <v>6</v>
      </c>
      <c r="F7339" s="1" t="str">
        <f>_xlfn.CONCAT(Hospitalisation_Details8[[#This Row],[date]],"-",Hospitalisation_Details8[[#This Row],[month]],"-",Hospitalisation_Details8[[#This Row],[year]])</f>
        <v>6-Sep-2004</v>
      </c>
      <c r="G7339" s="1" t="str">
        <f>TEXT(Hospitalisation_Details8[[#This Row],[Date of Birth]],"dd-mm-yy")</f>
        <v>06-09-04</v>
      </c>
      <c r="H7339">
        <v>0</v>
      </c>
      <c r="I7339">
        <f>DATEDIF(Hospitalisation_Details8[[#This Row],[Date of Birth2]],DATE(2023,6,8),"y")</f>
        <v>18</v>
      </c>
      <c r="J7339" s="2">
        <v>2500.9299999999998</v>
      </c>
      <c r="K7339" t="s">
        <v>3706</v>
      </c>
      <c r="L7339" t="s">
        <v>3706</v>
      </c>
      <c r="M7339" t="s">
        <v>3713</v>
      </c>
    </row>
    <row r="7340" spans="2:13" x14ac:dyDescent="0.3">
      <c r="B7340" t="s">
        <v>5829</v>
      </c>
      <c r="C7340">
        <v>1991</v>
      </c>
      <c r="D7340" t="s">
        <v>3715</v>
      </c>
      <c r="E7340">
        <v>5</v>
      </c>
      <c r="F7340" s="1" t="str">
        <f>_xlfn.CONCAT(Hospitalisation_Details8[[#This Row],[date]],"-",Hospitalisation_Details8[[#This Row],[month]],"-",Hospitalisation_Details8[[#This Row],[year]])</f>
        <v>5-Aug-1991</v>
      </c>
      <c r="G7340" s="1" t="str">
        <f>TEXT(Hospitalisation_Details8[[#This Row],[Date of Birth]],"dd-mm-yy")</f>
        <v>05-08-91</v>
      </c>
      <c r="H7340">
        <v>3</v>
      </c>
      <c r="I7340">
        <f>DATEDIF(Hospitalisation_Details8[[#This Row],[Date of Birth2]],DATE(2023,6,8),"y")</f>
        <v>31</v>
      </c>
      <c r="J7340" s="2">
        <v>2510.79</v>
      </c>
      <c r="K7340" t="s">
        <v>3706</v>
      </c>
      <c r="L7340" t="s">
        <v>3710</v>
      </c>
      <c r="M7340" t="s">
        <v>3708</v>
      </c>
    </row>
    <row r="7341" spans="2:13" x14ac:dyDescent="0.3">
      <c r="B7341" t="s">
        <v>5828</v>
      </c>
      <c r="C7341">
        <v>1997</v>
      </c>
      <c r="D7341" t="s">
        <v>3709</v>
      </c>
      <c r="E7341">
        <v>2</v>
      </c>
      <c r="F7341" s="1" t="str">
        <f>_xlfn.CONCAT(Hospitalisation_Details8[[#This Row],[date]],"-",Hospitalisation_Details8[[#This Row],[month]],"-",Hospitalisation_Details8[[#This Row],[year]])</f>
        <v>2-Nov-1997</v>
      </c>
      <c r="G7341" s="1" t="str">
        <f>TEXT(Hospitalisation_Details8[[#This Row],[Date of Birth]],"dd-mm-yy")</f>
        <v>02-11-97</v>
      </c>
      <c r="H7341">
        <v>0</v>
      </c>
      <c r="I7341">
        <f>DATEDIF(Hospitalisation_Details8[[#This Row],[Date of Birth2]],DATE(2023,6,8),"y")</f>
        <v>25</v>
      </c>
      <c r="J7341" s="2">
        <v>2523.17</v>
      </c>
      <c r="K7341" t="s">
        <v>3707</v>
      </c>
      <c r="L7341" t="s">
        <v>3710</v>
      </c>
      <c r="M7341" t="s">
        <v>3713</v>
      </c>
    </row>
    <row r="7342" spans="2:13" x14ac:dyDescent="0.3">
      <c r="B7342" t="s">
        <v>5827</v>
      </c>
      <c r="C7342">
        <v>2000</v>
      </c>
      <c r="D7342" t="s">
        <v>3715</v>
      </c>
      <c r="E7342">
        <v>25</v>
      </c>
      <c r="F7342" s="1" t="str">
        <f>_xlfn.CONCAT(Hospitalisation_Details8[[#This Row],[date]],"-",Hospitalisation_Details8[[#This Row],[month]],"-",Hospitalisation_Details8[[#This Row],[year]])</f>
        <v>25-Aug-2000</v>
      </c>
      <c r="G7342" s="1" t="str">
        <f>TEXT(Hospitalisation_Details8[[#This Row],[Date of Birth]],"dd-mm-yy")</f>
        <v>25-08-00</v>
      </c>
      <c r="H7342">
        <v>0</v>
      </c>
      <c r="I7342">
        <f>DATEDIF(Hospitalisation_Details8[[#This Row],[Date of Birth2]],DATE(2023,6,8),"y")</f>
        <v>22</v>
      </c>
      <c r="J7342" s="2">
        <v>2527.8200000000002</v>
      </c>
      <c r="K7342" t="s">
        <v>3706</v>
      </c>
      <c r="L7342" t="s">
        <v>3707</v>
      </c>
      <c r="M7342" t="s">
        <v>3713</v>
      </c>
    </row>
    <row r="7343" spans="2:13" x14ac:dyDescent="0.3">
      <c r="B7343" t="s">
        <v>5826</v>
      </c>
      <c r="C7343">
        <v>1997</v>
      </c>
      <c r="D7343" t="s">
        <v>3705</v>
      </c>
      <c r="E7343">
        <v>28</v>
      </c>
      <c r="F7343" s="1" t="str">
        <f>_xlfn.CONCAT(Hospitalisation_Details8[[#This Row],[date]],"-",Hospitalisation_Details8[[#This Row],[month]],"-",Hospitalisation_Details8[[#This Row],[year]])</f>
        <v>28-Jul-1997</v>
      </c>
      <c r="G7343" s="1" t="str">
        <f>TEXT(Hospitalisation_Details8[[#This Row],[Date of Birth]],"dd-mm-yy")</f>
        <v>28-07-97</v>
      </c>
      <c r="H7343">
        <v>0</v>
      </c>
      <c r="I7343">
        <f>DATEDIF(Hospitalisation_Details8[[#This Row],[Date of Birth2]],DATE(2023,6,8),"y")</f>
        <v>25</v>
      </c>
      <c r="J7343" s="2">
        <v>2534.39</v>
      </c>
      <c r="K7343" t="s">
        <v>3707</v>
      </c>
      <c r="L7343" t="s">
        <v>3707</v>
      </c>
      <c r="M7343" t="s">
        <v>3713</v>
      </c>
    </row>
    <row r="7344" spans="2:13" x14ac:dyDescent="0.3">
      <c r="B7344" t="s">
        <v>5825</v>
      </c>
      <c r="C7344">
        <v>1990</v>
      </c>
      <c r="D7344" t="s">
        <v>3716</v>
      </c>
      <c r="E7344">
        <v>1</v>
      </c>
      <c r="F7344" s="1" t="str">
        <f>_xlfn.CONCAT(Hospitalisation_Details8[[#This Row],[date]],"-",Hospitalisation_Details8[[#This Row],[month]],"-",Hospitalisation_Details8[[#This Row],[year]])</f>
        <v>1-Oct-1990</v>
      </c>
      <c r="G7344" s="1" t="str">
        <f>TEXT(Hospitalisation_Details8[[#This Row],[Date of Birth]],"dd-mm-yy")</f>
        <v>01-10-90</v>
      </c>
      <c r="H7344">
        <v>3</v>
      </c>
      <c r="I7344">
        <f>DATEDIF(Hospitalisation_Details8[[#This Row],[Date of Birth2]],DATE(2023,6,8),"y")</f>
        <v>32</v>
      </c>
      <c r="J7344" s="2">
        <v>2540.39</v>
      </c>
      <c r="K7344" t="s">
        <v>3706</v>
      </c>
      <c r="L7344" t="s">
        <v>3706</v>
      </c>
      <c r="M7344" t="s">
        <v>3708</v>
      </c>
    </row>
    <row r="7345" spans="2:13" x14ac:dyDescent="0.3">
      <c r="B7345" t="s">
        <v>5824</v>
      </c>
      <c r="C7345">
        <v>1991</v>
      </c>
      <c r="D7345" t="s">
        <v>3709</v>
      </c>
      <c r="E7345">
        <v>17</v>
      </c>
      <c r="F7345" s="1" t="str">
        <f>_xlfn.CONCAT(Hospitalisation_Details8[[#This Row],[date]],"-",Hospitalisation_Details8[[#This Row],[month]],"-",Hospitalisation_Details8[[#This Row],[year]])</f>
        <v>17-Nov-1991</v>
      </c>
      <c r="G7345" s="1" t="str">
        <f>TEXT(Hospitalisation_Details8[[#This Row],[Date of Birth]],"dd-mm-yy")</f>
        <v>17-11-91</v>
      </c>
      <c r="H7345">
        <v>3</v>
      </c>
      <c r="I7345">
        <f>DATEDIF(Hospitalisation_Details8[[#This Row],[Date of Birth2]],DATE(2023,6,8),"y")</f>
        <v>31</v>
      </c>
      <c r="J7345" s="2">
        <v>2545.6799999999998</v>
      </c>
      <c r="K7345" t="s">
        <v>3706</v>
      </c>
      <c r="L7345" t="s">
        <v>3710</v>
      </c>
      <c r="M7345" t="s">
        <v>3708</v>
      </c>
    </row>
    <row r="7346" spans="2:13" x14ac:dyDescent="0.3">
      <c r="B7346" t="s">
        <v>5823</v>
      </c>
      <c r="C7346">
        <v>2002</v>
      </c>
      <c r="D7346" t="s">
        <v>3716</v>
      </c>
      <c r="E7346">
        <v>11</v>
      </c>
      <c r="F7346" s="1" t="str">
        <f>_xlfn.CONCAT(Hospitalisation_Details8[[#This Row],[date]],"-",Hospitalisation_Details8[[#This Row],[month]],"-",Hospitalisation_Details8[[#This Row],[year]])</f>
        <v>11-Oct-2002</v>
      </c>
      <c r="G7346" s="1" t="str">
        <f>TEXT(Hospitalisation_Details8[[#This Row],[Date of Birth]],"dd-mm-yy")</f>
        <v>11-10-02</v>
      </c>
      <c r="H7346">
        <v>2</v>
      </c>
      <c r="I7346">
        <f>DATEDIF(Hospitalisation_Details8[[#This Row],[Date of Birth2]],DATE(2023,6,8),"y")</f>
        <v>20</v>
      </c>
      <c r="J7346" s="2">
        <v>2566.4699999999998</v>
      </c>
      <c r="K7346" t="s">
        <v>3706</v>
      </c>
      <c r="L7346" t="s">
        <v>3707</v>
      </c>
      <c r="M7346" t="s">
        <v>3708</v>
      </c>
    </row>
    <row r="7347" spans="2:13" x14ac:dyDescent="0.3">
      <c r="B7347" t="s">
        <v>5822</v>
      </c>
      <c r="C7347">
        <v>2002</v>
      </c>
      <c r="D7347" t="s">
        <v>3705</v>
      </c>
      <c r="E7347">
        <v>20</v>
      </c>
      <c r="F7347" s="1" t="str">
        <f>_xlfn.CONCAT(Hospitalisation_Details8[[#This Row],[date]],"-",Hospitalisation_Details8[[#This Row],[month]],"-",Hospitalisation_Details8[[#This Row],[year]])</f>
        <v>20-Jul-2002</v>
      </c>
      <c r="G7347" s="1" t="str">
        <f>TEXT(Hospitalisation_Details8[[#This Row],[Date of Birth]],"dd-mm-yy")</f>
        <v>20-07-02</v>
      </c>
      <c r="H7347">
        <v>0</v>
      </c>
      <c r="I7347">
        <f>DATEDIF(Hospitalisation_Details8[[#This Row],[Date of Birth2]],DATE(2023,6,8),"y")</f>
        <v>20</v>
      </c>
      <c r="J7347" s="2">
        <v>2585.04</v>
      </c>
      <c r="K7347" t="s">
        <v>3706</v>
      </c>
      <c r="L7347" t="s">
        <v>3706</v>
      </c>
      <c r="M7347" t="s">
        <v>3727</v>
      </c>
    </row>
    <row r="7348" spans="2:13" x14ac:dyDescent="0.3">
      <c r="B7348" t="s">
        <v>5821</v>
      </c>
      <c r="C7348">
        <v>2001</v>
      </c>
      <c r="D7348" t="s">
        <v>3716</v>
      </c>
      <c r="E7348">
        <v>15</v>
      </c>
      <c r="F7348" s="1" t="str">
        <f>_xlfn.CONCAT(Hospitalisation_Details8[[#This Row],[date]],"-",Hospitalisation_Details8[[#This Row],[month]],"-",Hospitalisation_Details8[[#This Row],[year]])</f>
        <v>15-Oct-2001</v>
      </c>
      <c r="G7348" s="1" t="str">
        <f>TEXT(Hospitalisation_Details8[[#This Row],[Date of Birth]],"dd-mm-yy")</f>
        <v>15-10-01</v>
      </c>
      <c r="H7348">
        <v>1</v>
      </c>
      <c r="I7348">
        <f>DATEDIF(Hospitalisation_Details8[[#This Row],[Date of Birth2]],DATE(2023,6,8),"y")</f>
        <v>21</v>
      </c>
      <c r="J7348" s="2">
        <v>2585.27</v>
      </c>
      <c r="K7348" t="s">
        <v>3706</v>
      </c>
      <c r="L7348" t="s">
        <v>3707</v>
      </c>
      <c r="M7348" t="s">
        <v>3717</v>
      </c>
    </row>
    <row r="7349" spans="2:13" x14ac:dyDescent="0.3">
      <c r="B7349" t="s">
        <v>5820</v>
      </c>
      <c r="C7349">
        <v>2001</v>
      </c>
      <c r="D7349" t="s">
        <v>3705</v>
      </c>
      <c r="E7349">
        <v>28</v>
      </c>
      <c r="F7349" s="1" t="str">
        <f>_xlfn.CONCAT(Hospitalisation_Details8[[#This Row],[date]],"-",Hospitalisation_Details8[[#This Row],[month]],"-",Hospitalisation_Details8[[#This Row],[year]])</f>
        <v>28-Jul-2001</v>
      </c>
      <c r="G7349" s="1" t="str">
        <f>TEXT(Hospitalisation_Details8[[#This Row],[Date of Birth]],"dd-mm-yy")</f>
        <v>28-07-01</v>
      </c>
      <c r="H7349">
        <v>0</v>
      </c>
      <c r="I7349">
        <f>DATEDIF(Hospitalisation_Details8[[#This Row],[Date of Birth2]],DATE(2023,6,8),"y")</f>
        <v>21</v>
      </c>
      <c r="J7349" s="2">
        <v>2585.85</v>
      </c>
      <c r="K7349" t="s">
        <v>3706</v>
      </c>
      <c r="L7349" t="s">
        <v>3706</v>
      </c>
      <c r="M7349" t="s">
        <v>3724</v>
      </c>
    </row>
    <row r="7350" spans="2:13" x14ac:dyDescent="0.3">
      <c r="B7350" t="s">
        <v>5819</v>
      </c>
      <c r="C7350">
        <v>2001</v>
      </c>
      <c r="D7350" t="s">
        <v>3715</v>
      </c>
      <c r="E7350">
        <v>26</v>
      </c>
      <c r="F7350" s="1" t="str">
        <f>_xlfn.CONCAT(Hospitalisation_Details8[[#This Row],[date]],"-",Hospitalisation_Details8[[#This Row],[month]],"-",Hospitalisation_Details8[[#This Row],[year]])</f>
        <v>26-Aug-2001</v>
      </c>
      <c r="G7350" s="1" t="str">
        <f>TEXT(Hospitalisation_Details8[[#This Row],[Date of Birth]],"dd-mm-yy")</f>
        <v>26-08-01</v>
      </c>
      <c r="H7350">
        <v>1</v>
      </c>
      <c r="I7350">
        <f>DATEDIF(Hospitalisation_Details8[[#This Row],[Date of Birth2]],DATE(2023,6,8),"y")</f>
        <v>21</v>
      </c>
      <c r="J7350" s="2">
        <v>2597.7800000000002</v>
      </c>
      <c r="K7350" t="s">
        <v>3706</v>
      </c>
      <c r="L7350" t="s">
        <v>3710</v>
      </c>
      <c r="M7350" t="s">
        <v>3717</v>
      </c>
    </row>
    <row r="7351" spans="2:13" x14ac:dyDescent="0.3">
      <c r="B7351" t="s">
        <v>5818</v>
      </c>
      <c r="C7351">
        <v>1997</v>
      </c>
      <c r="D7351" t="s">
        <v>3715</v>
      </c>
      <c r="E7351">
        <v>26</v>
      </c>
      <c r="F7351" s="1" t="str">
        <f>_xlfn.CONCAT(Hospitalisation_Details8[[#This Row],[date]],"-",Hospitalisation_Details8[[#This Row],[month]],"-",Hospitalisation_Details8[[#This Row],[year]])</f>
        <v>26-Aug-1997</v>
      </c>
      <c r="G7351" s="1" t="str">
        <f>TEXT(Hospitalisation_Details8[[#This Row],[Date of Birth]],"dd-mm-yy")</f>
        <v>26-08-97</v>
      </c>
      <c r="H7351">
        <v>0</v>
      </c>
      <c r="I7351">
        <f>DATEDIF(Hospitalisation_Details8[[#This Row],[Date of Birth2]],DATE(2023,6,8),"y")</f>
        <v>25</v>
      </c>
      <c r="J7351" s="2">
        <v>2632.99</v>
      </c>
      <c r="K7351" t="s">
        <v>3706</v>
      </c>
      <c r="L7351" t="s">
        <v>3710</v>
      </c>
      <c r="M7351" t="s">
        <v>3717</v>
      </c>
    </row>
    <row r="7352" spans="2:13" x14ac:dyDescent="0.3">
      <c r="B7352" t="s">
        <v>5817</v>
      </c>
      <c r="C7352">
        <v>2000</v>
      </c>
      <c r="D7352" t="s">
        <v>3711</v>
      </c>
      <c r="E7352">
        <v>24</v>
      </c>
      <c r="F7352" s="1" t="str">
        <f>_xlfn.CONCAT(Hospitalisation_Details8[[#This Row],[date]],"-",Hospitalisation_Details8[[#This Row],[month]],"-",Hospitalisation_Details8[[#This Row],[year]])</f>
        <v>24-Jun-2000</v>
      </c>
      <c r="G7352" s="1" t="str">
        <f>TEXT(Hospitalisation_Details8[[#This Row],[Date of Birth]],"dd-mm-yy")</f>
        <v>24-06-00</v>
      </c>
      <c r="H7352">
        <v>1</v>
      </c>
      <c r="I7352">
        <f>DATEDIF(Hospitalisation_Details8[[#This Row],[Date of Birth2]],DATE(2023,6,8),"y")</f>
        <v>22</v>
      </c>
      <c r="J7352" s="2">
        <v>2639.04</v>
      </c>
      <c r="K7352" t="s">
        <v>3706</v>
      </c>
      <c r="L7352" t="s">
        <v>3706</v>
      </c>
      <c r="M7352" t="s">
        <v>3713</v>
      </c>
    </row>
    <row r="7353" spans="2:13" x14ac:dyDescent="0.3">
      <c r="B7353" t="s">
        <v>5816</v>
      </c>
      <c r="C7353">
        <v>2000</v>
      </c>
      <c r="D7353" t="s">
        <v>3714</v>
      </c>
      <c r="E7353">
        <v>9</v>
      </c>
      <c r="F7353" s="1" t="str">
        <f>_xlfn.CONCAT(Hospitalisation_Details8[[#This Row],[date]],"-",Hospitalisation_Details8[[#This Row],[month]],"-",Hospitalisation_Details8[[#This Row],[year]])</f>
        <v>9-Dec-2000</v>
      </c>
      <c r="G7353" s="1" t="str">
        <f>TEXT(Hospitalisation_Details8[[#This Row],[Date of Birth]],"dd-mm-yy")</f>
        <v>09-12-00</v>
      </c>
      <c r="H7353">
        <v>1</v>
      </c>
      <c r="I7353">
        <f>DATEDIF(Hospitalisation_Details8[[#This Row],[Date of Birth2]],DATE(2023,6,8),"y")</f>
        <v>22</v>
      </c>
      <c r="J7353" s="2">
        <v>2643.27</v>
      </c>
      <c r="K7353" t="s">
        <v>3706</v>
      </c>
      <c r="L7353" t="s">
        <v>3710</v>
      </c>
      <c r="M7353" t="s">
        <v>3713</v>
      </c>
    </row>
    <row r="7354" spans="2:13" x14ac:dyDescent="0.3">
      <c r="B7354" t="s">
        <v>5815</v>
      </c>
      <c r="C7354">
        <v>1996</v>
      </c>
      <c r="D7354" t="s">
        <v>3715</v>
      </c>
      <c r="E7354">
        <v>5</v>
      </c>
      <c r="F7354" s="1" t="str">
        <f>_xlfn.CONCAT(Hospitalisation_Details8[[#This Row],[date]],"-",Hospitalisation_Details8[[#This Row],[month]],"-",Hospitalisation_Details8[[#This Row],[year]])</f>
        <v>5-Aug-1996</v>
      </c>
      <c r="G7354" s="1" t="str">
        <f>TEXT(Hospitalisation_Details8[[#This Row],[Date of Birth]],"dd-mm-yy")</f>
        <v>05-08-96</v>
      </c>
      <c r="H7354">
        <v>0</v>
      </c>
      <c r="I7354">
        <f>DATEDIF(Hospitalisation_Details8[[#This Row],[Date of Birth2]],DATE(2023,6,8),"y")</f>
        <v>26</v>
      </c>
      <c r="J7354" s="2">
        <v>2680.95</v>
      </c>
      <c r="K7354" t="s">
        <v>3707</v>
      </c>
      <c r="L7354" t="s">
        <v>3706</v>
      </c>
      <c r="M7354" t="s">
        <v>3713</v>
      </c>
    </row>
    <row r="7355" spans="2:13" x14ac:dyDescent="0.3">
      <c r="B7355" t="s">
        <v>5814</v>
      </c>
      <c r="C7355">
        <v>1994</v>
      </c>
      <c r="D7355" t="s">
        <v>3712</v>
      </c>
      <c r="E7355">
        <v>17</v>
      </c>
      <c r="F7355" s="1" t="str">
        <f>_xlfn.CONCAT(Hospitalisation_Details8[[#This Row],[date]],"-",Hospitalisation_Details8[[#This Row],[month]],"-",Hospitalisation_Details8[[#This Row],[year]])</f>
        <v>17-Sep-1994</v>
      </c>
      <c r="G7355" s="1" t="str">
        <f>TEXT(Hospitalisation_Details8[[#This Row],[Date of Birth]],"dd-mm-yy")</f>
        <v>17-09-94</v>
      </c>
      <c r="H7355">
        <v>0</v>
      </c>
      <c r="I7355">
        <f>DATEDIF(Hospitalisation_Details8[[#This Row],[Date of Birth2]],DATE(2023,6,8),"y")</f>
        <v>28</v>
      </c>
      <c r="J7355" s="2">
        <v>2684.69</v>
      </c>
      <c r="K7355" t="s">
        <v>3706</v>
      </c>
      <c r="L7355" t="s">
        <v>3706</v>
      </c>
      <c r="M7355" t="s">
        <v>3708</v>
      </c>
    </row>
    <row r="7356" spans="2:13" x14ac:dyDescent="0.3">
      <c r="B7356" t="s">
        <v>5813</v>
      </c>
      <c r="C7356">
        <v>1994</v>
      </c>
      <c r="D7356" t="s">
        <v>3716</v>
      </c>
      <c r="E7356">
        <v>2</v>
      </c>
      <c r="F7356" s="1" t="str">
        <f>_xlfn.CONCAT(Hospitalisation_Details8[[#This Row],[date]],"-",Hospitalisation_Details8[[#This Row],[month]],"-",Hospitalisation_Details8[[#This Row],[year]])</f>
        <v>2-Oct-1994</v>
      </c>
      <c r="G7356" s="1" t="str">
        <f>TEXT(Hospitalisation_Details8[[#This Row],[Date of Birth]],"dd-mm-yy")</f>
        <v>02-10-94</v>
      </c>
      <c r="H7356">
        <v>0</v>
      </c>
      <c r="I7356">
        <f>DATEDIF(Hospitalisation_Details8[[#This Row],[Date of Birth2]],DATE(2023,6,8),"y")</f>
        <v>28</v>
      </c>
      <c r="J7356" s="2">
        <v>2689.5</v>
      </c>
      <c r="K7356" t="s">
        <v>3707</v>
      </c>
      <c r="L7356" t="s">
        <v>3706</v>
      </c>
      <c r="M7356" t="s">
        <v>3708</v>
      </c>
    </row>
    <row r="7357" spans="2:13" x14ac:dyDescent="0.3">
      <c r="B7357" t="s">
        <v>5812</v>
      </c>
      <c r="C7357">
        <v>1999</v>
      </c>
      <c r="D7357" t="s">
        <v>3711</v>
      </c>
      <c r="E7357">
        <v>11</v>
      </c>
      <c r="F7357" s="1" t="str">
        <f>_xlfn.CONCAT(Hospitalisation_Details8[[#This Row],[date]],"-",Hospitalisation_Details8[[#This Row],[month]],"-",Hospitalisation_Details8[[#This Row],[year]])</f>
        <v>11-Jun-1999</v>
      </c>
      <c r="G7357" s="1" t="str">
        <f>TEXT(Hospitalisation_Details8[[#This Row],[Date of Birth]],"dd-mm-yy")</f>
        <v>11-06-99</v>
      </c>
      <c r="H7357">
        <v>0</v>
      </c>
      <c r="I7357">
        <f>DATEDIF(Hospitalisation_Details8[[#This Row],[Date of Birth2]],DATE(2023,6,8),"y")</f>
        <v>23</v>
      </c>
      <c r="J7357" s="2">
        <v>2690.11</v>
      </c>
      <c r="K7357" t="s">
        <v>3706</v>
      </c>
      <c r="L7357" t="s">
        <v>3706</v>
      </c>
      <c r="M7357" t="s">
        <v>3713</v>
      </c>
    </row>
    <row r="7358" spans="2:13" x14ac:dyDescent="0.3">
      <c r="B7358" t="s">
        <v>5811</v>
      </c>
      <c r="C7358">
        <v>1996</v>
      </c>
      <c r="D7358" t="s">
        <v>3711</v>
      </c>
      <c r="E7358">
        <v>13</v>
      </c>
      <c r="F7358" s="1" t="str">
        <f>_xlfn.CONCAT(Hospitalisation_Details8[[#This Row],[date]],"-",Hospitalisation_Details8[[#This Row],[month]],"-",Hospitalisation_Details8[[#This Row],[year]])</f>
        <v>13-Jun-1996</v>
      </c>
      <c r="G7358" s="1" t="str">
        <f>TEXT(Hospitalisation_Details8[[#This Row],[Date of Birth]],"dd-mm-yy")</f>
        <v>13-06-96</v>
      </c>
      <c r="H7358">
        <v>0</v>
      </c>
      <c r="I7358">
        <f>DATEDIF(Hospitalisation_Details8[[#This Row],[Date of Birth2]],DATE(2023,6,8),"y")</f>
        <v>26</v>
      </c>
      <c r="J7358" s="2">
        <v>2699.57</v>
      </c>
      <c r="K7358" t="s">
        <v>3706</v>
      </c>
      <c r="L7358" t="s">
        <v>3710</v>
      </c>
      <c r="M7358" t="s">
        <v>3713</v>
      </c>
    </row>
    <row r="7359" spans="2:13" x14ac:dyDescent="0.3">
      <c r="B7359" t="s">
        <v>5810</v>
      </c>
      <c r="C7359">
        <v>2003</v>
      </c>
      <c r="D7359" t="s">
        <v>3705</v>
      </c>
      <c r="E7359">
        <v>17</v>
      </c>
      <c r="F7359" s="1" t="str">
        <f>_xlfn.CONCAT(Hospitalisation_Details8[[#This Row],[date]],"-",Hospitalisation_Details8[[#This Row],[month]],"-",Hospitalisation_Details8[[#This Row],[year]])</f>
        <v>17-Jul-2003</v>
      </c>
      <c r="G7359" s="1" t="str">
        <f>TEXT(Hospitalisation_Details8[[#This Row],[Date of Birth]],"dd-mm-yy")</f>
        <v>17-07-03</v>
      </c>
      <c r="H7359">
        <v>1</v>
      </c>
      <c r="I7359">
        <f>DATEDIF(Hospitalisation_Details8[[#This Row],[Date of Birth2]],DATE(2023,6,8),"y")</f>
        <v>19</v>
      </c>
      <c r="J7359" s="2">
        <v>2709.11</v>
      </c>
      <c r="K7359" t="s">
        <v>3706</v>
      </c>
      <c r="L7359" t="s">
        <v>3706</v>
      </c>
      <c r="M7359" t="s">
        <v>3713</v>
      </c>
    </row>
    <row r="7360" spans="2:13" x14ac:dyDescent="0.3">
      <c r="B7360" t="s">
        <v>5809</v>
      </c>
      <c r="C7360">
        <v>2003</v>
      </c>
      <c r="D7360" t="s">
        <v>3709</v>
      </c>
      <c r="E7360">
        <v>21</v>
      </c>
      <c r="F7360" s="1" t="str">
        <f>_xlfn.CONCAT(Hospitalisation_Details8[[#This Row],[date]],"-",Hospitalisation_Details8[[#This Row],[month]],"-",Hospitalisation_Details8[[#This Row],[year]])</f>
        <v>21-Nov-2003</v>
      </c>
      <c r="G7360" s="1" t="str">
        <f>TEXT(Hospitalisation_Details8[[#This Row],[Date of Birth]],"dd-mm-yy")</f>
        <v>21-11-03</v>
      </c>
      <c r="H7360">
        <v>1</v>
      </c>
      <c r="I7360">
        <f>DATEDIF(Hospitalisation_Details8[[#This Row],[Date of Birth2]],DATE(2023,6,8),"y")</f>
        <v>19</v>
      </c>
      <c r="J7360" s="2">
        <v>2709.24</v>
      </c>
      <c r="K7360" t="s">
        <v>3706</v>
      </c>
      <c r="L7360" t="s">
        <v>3706</v>
      </c>
      <c r="M7360" t="s">
        <v>3713</v>
      </c>
    </row>
    <row r="7361" spans="2:13" x14ac:dyDescent="0.3">
      <c r="B7361" t="s">
        <v>5808</v>
      </c>
      <c r="C7361">
        <v>2003</v>
      </c>
      <c r="D7361" t="s">
        <v>3714</v>
      </c>
      <c r="E7361">
        <v>1</v>
      </c>
      <c r="F7361" s="1" t="str">
        <f>_xlfn.CONCAT(Hospitalisation_Details8[[#This Row],[date]],"-",Hospitalisation_Details8[[#This Row],[month]],"-",Hospitalisation_Details8[[#This Row],[year]])</f>
        <v>1-Dec-2003</v>
      </c>
      <c r="G7361" s="1" t="str">
        <f>TEXT(Hospitalisation_Details8[[#This Row],[Date of Birth]],"dd-mm-yy")</f>
        <v>01-12-03</v>
      </c>
      <c r="H7361">
        <v>1</v>
      </c>
      <c r="I7361">
        <f>DATEDIF(Hospitalisation_Details8[[#This Row],[Date of Birth2]],DATE(2023,6,8),"y")</f>
        <v>19</v>
      </c>
      <c r="J7361" s="2">
        <v>2710.83</v>
      </c>
      <c r="K7361" t="s">
        <v>3706</v>
      </c>
      <c r="L7361" t="s">
        <v>3707</v>
      </c>
      <c r="M7361" t="s">
        <v>3713</v>
      </c>
    </row>
    <row r="7362" spans="2:13" x14ac:dyDescent="0.3">
      <c r="B7362" t="s">
        <v>5807</v>
      </c>
      <c r="C7362">
        <v>2003</v>
      </c>
      <c r="D7362" t="s">
        <v>3715</v>
      </c>
      <c r="E7362">
        <v>6</v>
      </c>
      <c r="F7362" s="1" t="str">
        <f>_xlfn.CONCAT(Hospitalisation_Details8[[#This Row],[date]],"-",Hospitalisation_Details8[[#This Row],[month]],"-",Hospitalisation_Details8[[#This Row],[year]])</f>
        <v>6-Aug-2003</v>
      </c>
      <c r="G7362" s="1" t="str">
        <f>TEXT(Hospitalisation_Details8[[#This Row],[Date of Birth]],"dd-mm-yy")</f>
        <v>06-08-03</v>
      </c>
      <c r="H7362">
        <v>1</v>
      </c>
      <c r="I7362">
        <f>DATEDIF(Hospitalisation_Details8[[#This Row],[Date of Birth2]],DATE(2023,6,8),"y")</f>
        <v>19</v>
      </c>
      <c r="J7362" s="2">
        <v>2719.28</v>
      </c>
      <c r="K7362" t="s">
        <v>3706</v>
      </c>
      <c r="L7362" t="s">
        <v>3706</v>
      </c>
      <c r="M7362" t="s">
        <v>3713</v>
      </c>
    </row>
    <row r="7363" spans="2:13" x14ac:dyDescent="0.3">
      <c r="B7363" t="s">
        <v>5806</v>
      </c>
      <c r="C7363">
        <v>1997</v>
      </c>
      <c r="D7363" t="s">
        <v>3716</v>
      </c>
      <c r="E7363">
        <v>30</v>
      </c>
      <c r="F7363" s="1" t="str">
        <f>_xlfn.CONCAT(Hospitalisation_Details8[[#This Row],[date]],"-",Hospitalisation_Details8[[#This Row],[month]],"-",Hospitalisation_Details8[[#This Row],[year]])</f>
        <v>30-Oct-1997</v>
      </c>
      <c r="G7363" s="1" t="str">
        <f>TEXT(Hospitalisation_Details8[[#This Row],[Date of Birth]],"dd-mm-yy")</f>
        <v>30-10-97</v>
      </c>
      <c r="H7363">
        <v>0</v>
      </c>
      <c r="I7363">
        <f>DATEDIF(Hospitalisation_Details8[[#This Row],[Date of Birth2]],DATE(2023,6,8),"y")</f>
        <v>25</v>
      </c>
      <c r="J7363" s="2">
        <v>2721.32</v>
      </c>
      <c r="K7363" t="s">
        <v>3710</v>
      </c>
      <c r="L7363" t="s">
        <v>3707</v>
      </c>
      <c r="M7363" t="s">
        <v>3726</v>
      </c>
    </row>
    <row r="7364" spans="2:13" x14ac:dyDescent="0.3">
      <c r="B7364" t="s">
        <v>5805</v>
      </c>
      <c r="C7364">
        <v>1988</v>
      </c>
      <c r="D7364" t="s">
        <v>3715</v>
      </c>
      <c r="E7364">
        <v>20</v>
      </c>
      <c r="F7364" s="1" t="str">
        <f>_xlfn.CONCAT(Hospitalisation_Details8[[#This Row],[date]],"-",Hospitalisation_Details8[[#This Row],[month]],"-",Hospitalisation_Details8[[#This Row],[year]])</f>
        <v>20-Aug-1988</v>
      </c>
      <c r="G7364" s="1" t="str">
        <f>TEXT(Hospitalisation_Details8[[#This Row],[Date of Birth]],"dd-mm-yy")</f>
        <v>20-08-88</v>
      </c>
      <c r="H7364">
        <v>3</v>
      </c>
      <c r="I7364">
        <f>DATEDIF(Hospitalisation_Details8[[#This Row],[Date of Birth2]],DATE(2023,6,8),"y")</f>
        <v>34</v>
      </c>
      <c r="J7364" s="2">
        <v>2726.06</v>
      </c>
      <c r="K7364" t="s">
        <v>3706</v>
      </c>
      <c r="L7364" t="s">
        <v>3706</v>
      </c>
      <c r="M7364" t="s">
        <v>3708</v>
      </c>
    </row>
    <row r="7365" spans="2:13" x14ac:dyDescent="0.3">
      <c r="B7365" t="s">
        <v>5804</v>
      </c>
      <c r="C7365">
        <v>1997</v>
      </c>
      <c r="D7365" t="s">
        <v>3716</v>
      </c>
      <c r="E7365">
        <v>6</v>
      </c>
      <c r="F7365" s="1" t="str">
        <f>_xlfn.CONCAT(Hospitalisation_Details8[[#This Row],[date]],"-",Hospitalisation_Details8[[#This Row],[month]],"-",Hospitalisation_Details8[[#This Row],[year]])</f>
        <v>6-Oct-1997</v>
      </c>
      <c r="G7365" s="1" t="str">
        <f>TEXT(Hospitalisation_Details8[[#This Row],[Date of Birth]],"dd-mm-yy")</f>
        <v>06-10-97</v>
      </c>
      <c r="H7365">
        <v>0</v>
      </c>
      <c r="I7365">
        <f>DATEDIF(Hospitalisation_Details8[[#This Row],[Date of Birth2]],DATE(2023,6,8),"y")</f>
        <v>25</v>
      </c>
      <c r="J7365" s="2">
        <v>2727.4</v>
      </c>
      <c r="K7365" t="s">
        <v>3707</v>
      </c>
      <c r="L7365" t="s">
        <v>3707</v>
      </c>
      <c r="M7365" t="s">
        <v>3721</v>
      </c>
    </row>
    <row r="7366" spans="2:13" x14ac:dyDescent="0.3">
      <c r="B7366" t="s">
        <v>5803</v>
      </c>
      <c r="C7366">
        <v>2003</v>
      </c>
      <c r="D7366" t="s">
        <v>3714</v>
      </c>
      <c r="E7366">
        <v>3</v>
      </c>
      <c r="F7366" s="1" t="str">
        <f>_xlfn.CONCAT(Hospitalisation_Details8[[#This Row],[date]],"-",Hospitalisation_Details8[[#This Row],[month]],"-",Hospitalisation_Details8[[#This Row],[year]])</f>
        <v>3-Dec-2003</v>
      </c>
      <c r="G7366" s="1" t="str">
        <f>TEXT(Hospitalisation_Details8[[#This Row],[Date of Birth]],"dd-mm-yy")</f>
        <v>03-12-03</v>
      </c>
      <c r="H7366">
        <v>1</v>
      </c>
      <c r="I7366">
        <f>DATEDIF(Hospitalisation_Details8[[#This Row],[Date of Birth2]],DATE(2023,6,8),"y")</f>
        <v>19</v>
      </c>
      <c r="J7366" s="2">
        <v>2730.11</v>
      </c>
      <c r="K7366" t="s">
        <v>3706</v>
      </c>
      <c r="L7366" t="s">
        <v>3707</v>
      </c>
      <c r="M7366" t="s">
        <v>3713</v>
      </c>
    </row>
    <row r="7367" spans="2:13" x14ac:dyDescent="0.3">
      <c r="B7367" t="s">
        <v>5802</v>
      </c>
      <c r="C7367">
        <v>2000</v>
      </c>
      <c r="D7367" t="s">
        <v>3714</v>
      </c>
      <c r="E7367">
        <v>17</v>
      </c>
      <c r="F7367" s="1" t="str">
        <f>_xlfn.CONCAT(Hospitalisation_Details8[[#This Row],[date]],"-",Hospitalisation_Details8[[#This Row],[month]],"-",Hospitalisation_Details8[[#This Row],[year]])</f>
        <v>17-Dec-2000</v>
      </c>
      <c r="G7367" s="1" t="str">
        <f>TEXT(Hospitalisation_Details8[[#This Row],[Date of Birth]],"dd-mm-yy")</f>
        <v>17-12-00</v>
      </c>
      <c r="H7367">
        <v>0</v>
      </c>
      <c r="I7367">
        <f>DATEDIF(Hospitalisation_Details8[[#This Row],[Date of Birth2]],DATE(2023,6,8),"y")</f>
        <v>22</v>
      </c>
      <c r="J7367" s="2">
        <v>2731.91</v>
      </c>
      <c r="K7367" t="s">
        <v>3706</v>
      </c>
      <c r="L7367" t="s">
        <v>3707</v>
      </c>
      <c r="M7367" t="s">
        <v>3724</v>
      </c>
    </row>
    <row r="7368" spans="2:13" x14ac:dyDescent="0.3">
      <c r="B7368" t="s">
        <v>5801</v>
      </c>
      <c r="C7368">
        <v>2000</v>
      </c>
      <c r="D7368" t="s">
        <v>3716</v>
      </c>
      <c r="E7368">
        <v>3</v>
      </c>
      <c r="F7368" s="1" t="str">
        <f>_xlfn.CONCAT(Hospitalisation_Details8[[#This Row],[date]],"-",Hospitalisation_Details8[[#This Row],[month]],"-",Hospitalisation_Details8[[#This Row],[year]])</f>
        <v>3-Oct-2000</v>
      </c>
      <c r="G7368" s="1" t="str">
        <f>TEXT(Hospitalisation_Details8[[#This Row],[Date of Birth]],"dd-mm-yy")</f>
        <v>03-10-00</v>
      </c>
      <c r="H7368">
        <v>0</v>
      </c>
      <c r="I7368">
        <f>DATEDIF(Hospitalisation_Details8[[#This Row],[Date of Birth2]],DATE(2023,6,8),"y")</f>
        <v>22</v>
      </c>
      <c r="J7368" s="2">
        <v>2741.95</v>
      </c>
      <c r="K7368" t="s">
        <v>3706</v>
      </c>
      <c r="L7368" t="s">
        <v>3707</v>
      </c>
      <c r="M7368" t="s">
        <v>3724</v>
      </c>
    </row>
    <row r="7369" spans="2:13" x14ac:dyDescent="0.3">
      <c r="B7369" t="s">
        <v>5800</v>
      </c>
      <c r="C7369">
        <v>2000</v>
      </c>
      <c r="D7369" t="s">
        <v>3716</v>
      </c>
      <c r="E7369">
        <v>11</v>
      </c>
      <c r="F7369" s="1" t="str">
        <f>_xlfn.CONCAT(Hospitalisation_Details8[[#This Row],[date]],"-",Hospitalisation_Details8[[#This Row],[month]],"-",Hospitalisation_Details8[[#This Row],[year]])</f>
        <v>11-Oct-2000</v>
      </c>
      <c r="G7369" s="1" t="str">
        <f>TEXT(Hospitalisation_Details8[[#This Row],[Date of Birth]],"dd-mm-yy")</f>
        <v>11-10-00</v>
      </c>
      <c r="H7369">
        <v>0</v>
      </c>
      <c r="I7369">
        <f>DATEDIF(Hospitalisation_Details8[[#This Row],[Date of Birth2]],DATE(2023,6,8),"y")</f>
        <v>22</v>
      </c>
      <c r="J7369" s="2">
        <v>2755.02</v>
      </c>
      <c r="K7369" t="s">
        <v>3706</v>
      </c>
      <c r="L7369" t="s">
        <v>3710</v>
      </c>
      <c r="M7369" t="s">
        <v>3724</v>
      </c>
    </row>
    <row r="7370" spans="2:13" x14ac:dyDescent="0.3">
      <c r="B7370" t="s">
        <v>5799</v>
      </c>
      <c r="C7370">
        <v>1997</v>
      </c>
      <c r="D7370" t="s">
        <v>3715</v>
      </c>
      <c r="E7370">
        <v>10</v>
      </c>
      <c r="F7370" s="1" t="str">
        <f>_xlfn.CONCAT(Hospitalisation_Details8[[#This Row],[date]],"-",Hospitalisation_Details8[[#This Row],[month]],"-",Hospitalisation_Details8[[#This Row],[year]])</f>
        <v>10-Aug-1997</v>
      </c>
      <c r="G7370" s="1" t="str">
        <f>TEXT(Hospitalisation_Details8[[#This Row],[Date of Birth]],"dd-mm-yy")</f>
        <v>10-08-97</v>
      </c>
      <c r="H7370">
        <v>0</v>
      </c>
      <c r="I7370">
        <f>DATEDIF(Hospitalisation_Details8[[#This Row],[Date of Birth2]],DATE(2023,6,8),"y")</f>
        <v>25</v>
      </c>
      <c r="J7370" s="2">
        <v>2758.99</v>
      </c>
      <c r="K7370" t="s">
        <v>3706</v>
      </c>
      <c r="L7370" t="s">
        <v>3710</v>
      </c>
      <c r="M7370" t="s">
        <v>3713</v>
      </c>
    </row>
    <row r="7371" spans="2:13" x14ac:dyDescent="0.3">
      <c r="B7371" t="s">
        <v>5798</v>
      </c>
      <c r="C7371">
        <v>2004</v>
      </c>
      <c r="D7371" t="s">
        <v>3709</v>
      </c>
      <c r="E7371">
        <v>14</v>
      </c>
      <c r="F7371" s="1" t="str">
        <f>_xlfn.CONCAT(Hospitalisation_Details8[[#This Row],[date]],"-",Hospitalisation_Details8[[#This Row],[month]],"-",Hospitalisation_Details8[[#This Row],[year]])</f>
        <v>14-Nov-2004</v>
      </c>
      <c r="G7371" s="1" t="str">
        <f>TEXT(Hospitalisation_Details8[[#This Row],[Date of Birth]],"dd-mm-yy")</f>
        <v>14-11-04</v>
      </c>
      <c r="H7371">
        <v>0</v>
      </c>
      <c r="I7371">
        <f>DATEDIF(Hospitalisation_Details8[[#This Row],[Date of Birth2]],DATE(2023,6,8),"y")</f>
        <v>18</v>
      </c>
      <c r="J7371" s="2">
        <v>2773.46</v>
      </c>
      <c r="K7371" t="s">
        <v>3706</v>
      </c>
      <c r="L7371" t="s">
        <v>3710</v>
      </c>
      <c r="M7371" t="s">
        <v>3727</v>
      </c>
    </row>
    <row r="7372" spans="2:13" x14ac:dyDescent="0.3">
      <c r="B7372" t="s">
        <v>8464</v>
      </c>
      <c r="C7372">
        <v>1999</v>
      </c>
      <c r="D7372" t="s">
        <v>3711</v>
      </c>
      <c r="E7372">
        <v>9</v>
      </c>
      <c r="F7372" s="1" t="str">
        <f>_xlfn.CONCAT(Hospitalisation_Details8[[#This Row],[date]],"-",Hospitalisation_Details8[[#This Row],[month]],"-",Hospitalisation_Details8[[#This Row],[year]])</f>
        <v>9-Jun-1999</v>
      </c>
      <c r="G7372" s="1" t="str">
        <f>TEXT(Hospitalisation_Details8[[#This Row],[Date of Birth]],"dd-mm-yy")</f>
        <v>09-06-99</v>
      </c>
      <c r="H7372">
        <v>1</v>
      </c>
      <c r="I7372">
        <f>DATEDIF(Hospitalisation_Details8[[#This Row],[Date of Birth2]],DATE(2023,6,8),"y")</f>
        <v>23</v>
      </c>
      <c r="J7372" s="2">
        <v>2775.19</v>
      </c>
      <c r="K7372" t="s">
        <v>3706</v>
      </c>
      <c r="L7372" t="s">
        <v>3710</v>
      </c>
      <c r="M7372" t="s">
        <v>3713</v>
      </c>
    </row>
    <row r="7373" spans="2:13" x14ac:dyDescent="0.3">
      <c r="B7373" t="s">
        <v>5797</v>
      </c>
      <c r="C7373">
        <v>1999</v>
      </c>
      <c r="D7373" t="s">
        <v>3715</v>
      </c>
      <c r="E7373">
        <v>29</v>
      </c>
      <c r="F7373" s="1" t="str">
        <f>_xlfn.CONCAT(Hospitalisation_Details8[[#This Row],[date]],"-",Hospitalisation_Details8[[#This Row],[month]],"-",Hospitalisation_Details8[[#This Row],[year]])</f>
        <v>29-Aug-1999</v>
      </c>
      <c r="G7373" s="1" t="str">
        <f>TEXT(Hospitalisation_Details8[[#This Row],[Date of Birth]],"dd-mm-yy")</f>
        <v>29-08-99</v>
      </c>
      <c r="H7373">
        <v>1</v>
      </c>
      <c r="I7373">
        <f>DATEDIF(Hospitalisation_Details8[[#This Row],[Date of Birth2]],DATE(2023,6,8),"y")</f>
        <v>23</v>
      </c>
      <c r="J7373" s="2">
        <v>2775.19</v>
      </c>
      <c r="K7373" t="s">
        <v>3706</v>
      </c>
      <c r="L7373" t="s">
        <v>3710</v>
      </c>
      <c r="M7373" t="s">
        <v>3713</v>
      </c>
    </row>
    <row r="7374" spans="2:13" x14ac:dyDescent="0.3">
      <c r="B7374" t="s">
        <v>5796</v>
      </c>
      <c r="C7374">
        <v>1999</v>
      </c>
      <c r="D7374" t="s">
        <v>3714</v>
      </c>
      <c r="E7374">
        <v>24</v>
      </c>
      <c r="F7374" s="1" t="str">
        <f>_xlfn.CONCAT(Hospitalisation_Details8[[#This Row],[date]],"-",Hospitalisation_Details8[[#This Row],[month]],"-",Hospitalisation_Details8[[#This Row],[year]])</f>
        <v>24-Dec-1999</v>
      </c>
      <c r="G7374" s="1" t="str">
        <f>TEXT(Hospitalisation_Details8[[#This Row],[Date of Birth]],"dd-mm-yy")</f>
        <v>24-12-99</v>
      </c>
      <c r="H7374">
        <v>1</v>
      </c>
      <c r="I7374">
        <f>DATEDIF(Hospitalisation_Details8[[#This Row],[Date of Birth2]],DATE(2023,6,8),"y")</f>
        <v>23</v>
      </c>
      <c r="J7374" s="2">
        <v>2789.06</v>
      </c>
      <c r="K7374" t="s">
        <v>3706</v>
      </c>
      <c r="L7374" t="s">
        <v>3707</v>
      </c>
      <c r="M7374" t="s">
        <v>3713</v>
      </c>
    </row>
    <row r="7375" spans="2:13" x14ac:dyDescent="0.3">
      <c r="B7375" t="s">
        <v>5795</v>
      </c>
      <c r="C7375">
        <v>2004</v>
      </c>
      <c r="D7375" t="s">
        <v>3715</v>
      </c>
      <c r="E7375">
        <v>4</v>
      </c>
      <c r="F7375" s="1" t="str">
        <f>_xlfn.CONCAT(Hospitalisation_Details8[[#This Row],[date]],"-",Hospitalisation_Details8[[#This Row],[month]],"-",Hospitalisation_Details8[[#This Row],[year]])</f>
        <v>4-Aug-2004</v>
      </c>
      <c r="G7375" s="1" t="str">
        <f>TEXT(Hospitalisation_Details8[[#This Row],[Date of Birth]],"dd-mm-yy")</f>
        <v>04-08-04</v>
      </c>
      <c r="H7375">
        <v>2</v>
      </c>
      <c r="I7375">
        <f>DATEDIF(Hospitalisation_Details8[[#This Row],[Date of Birth2]],DATE(2023,6,8),"y")</f>
        <v>18</v>
      </c>
      <c r="J7375" s="2">
        <v>2801.26</v>
      </c>
      <c r="K7375" t="s">
        <v>3706</v>
      </c>
      <c r="L7375" t="s">
        <v>3707</v>
      </c>
      <c r="M7375" t="s">
        <v>3708</v>
      </c>
    </row>
    <row r="7376" spans="2:13" x14ac:dyDescent="0.3">
      <c r="B7376" t="s">
        <v>5794</v>
      </c>
      <c r="C7376">
        <v>2003</v>
      </c>
      <c r="D7376" t="s">
        <v>3712</v>
      </c>
      <c r="E7376">
        <v>23</v>
      </c>
      <c r="F7376" s="1" t="str">
        <f>_xlfn.CONCAT(Hospitalisation_Details8[[#This Row],[date]],"-",Hospitalisation_Details8[[#This Row],[month]],"-",Hospitalisation_Details8[[#This Row],[year]])</f>
        <v>23-Sep-2003</v>
      </c>
      <c r="G7376" s="1" t="str">
        <f>TEXT(Hospitalisation_Details8[[#This Row],[Date of Birth]],"dd-mm-yy")</f>
        <v>23-09-03</v>
      </c>
      <c r="H7376">
        <v>2</v>
      </c>
      <c r="I7376">
        <f>DATEDIF(Hospitalisation_Details8[[#This Row],[Date of Birth2]],DATE(2023,6,8),"y")</f>
        <v>19</v>
      </c>
      <c r="J7376" s="2">
        <v>2803.7</v>
      </c>
      <c r="K7376" t="s">
        <v>3706</v>
      </c>
      <c r="L7376" t="s">
        <v>3710</v>
      </c>
      <c r="M7376" t="s">
        <v>3713</v>
      </c>
    </row>
    <row r="7377" spans="2:13" x14ac:dyDescent="0.3">
      <c r="B7377" t="s">
        <v>5793</v>
      </c>
      <c r="C7377">
        <v>2000</v>
      </c>
      <c r="D7377" t="s">
        <v>3716</v>
      </c>
      <c r="E7377">
        <v>1</v>
      </c>
      <c r="F7377" s="1" t="str">
        <f>_xlfn.CONCAT(Hospitalisation_Details8[[#This Row],[date]],"-",Hospitalisation_Details8[[#This Row],[month]],"-",Hospitalisation_Details8[[#This Row],[year]])</f>
        <v>1-Oct-2000</v>
      </c>
      <c r="G7377" s="1" t="str">
        <f>TEXT(Hospitalisation_Details8[[#This Row],[Date of Birth]],"dd-mm-yy")</f>
        <v>01-10-00</v>
      </c>
      <c r="H7377">
        <v>0</v>
      </c>
      <c r="I7377">
        <f>DATEDIF(Hospitalisation_Details8[[#This Row],[Date of Birth2]],DATE(2023,6,8),"y")</f>
        <v>22</v>
      </c>
      <c r="J7377" s="2">
        <v>2819.51</v>
      </c>
      <c r="K7377" t="s">
        <v>3706</v>
      </c>
      <c r="L7377" t="s">
        <v>3707</v>
      </c>
      <c r="M7377" t="s">
        <v>3717</v>
      </c>
    </row>
    <row r="7378" spans="2:13" x14ac:dyDescent="0.3">
      <c r="B7378" t="s">
        <v>5792</v>
      </c>
      <c r="C7378">
        <v>1998</v>
      </c>
      <c r="D7378" t="s">
        <v>3709</v>
      </c>
      <c r="E7378">
        <v>15</v>
      </c>
      <c r="F7378" s="1" t="str">
        <f>_xlfn.CONCAT(Hospitalisation_Details8[[#This Row],[date]],"-",Hospitalisation_Details8[[#This Row],[month]],"-",Hospitalisation_Details8[[#This Row],[year]])</f>
        <v>15-Nov-1998</v>
      </c>
      <c r="G7378" s="1" t="str">
        <f>TEXT(Hospitalisation_Details8[[#This Row],[Date of Birth]],"dd-mm-yy")</f>
        <v>15-11-98</v>
      </c>
      <c r="H7378">
        <v>0</v>
      </c>
      <c r="I7378">
        <f>DATEDIF(Hospitalisation_Details8[[#This Row],[Date of Birth2]],DATE(2023,6,8),"y")</f>
        <v>24</v>
      </c>
      <c r="J7378" s="2">
        <v>2842.76</v>
      </c>
      <c r="K7378" t="s">
        <v>3706</v>
      </c>
      <c r="L7378" t="s">
        <v>3707</v>
      </c>
      <c r="M7378" t="s">
        <v>3713</v>
      </c>
    </row>
    <row r="7379" spans="2:13" x14ac:dyDescent="0.3">
      <c r="B7379" t="s">
        <v>5791</v>
      </c>
      <c r="C7379">
        <v>1998</v>
      </c>
      <c r="D7379" t="s">
        <v>3711</v>
      </c>
      <c r="E7379">
        <v>17</v>
      </c>
      <c r="F7379" s="1" t="str">
        <f>_xlfn.CONCAT(Hospitalisation_Details8[[#This Row],[date]],"-",Hospitalisation_Details8[[#This Row],[month]],"-",Hospitalisation_Details8[[#This Row],[year]])</f>
        <v>17-Jun-1998</v>
      </c>
      <c r="G7379" s="1" t="str">
        <f>TEXT(Hospitalisation_Details8[[#This Row],[Date of Birth]],"dd-mm-yy")</f>
        <v>17-06-98</v>
      </c>
      <c r="H7379">
        <v>0</v>
      </c>
      <c r="I7379">
        <f>DATEDIF(Hospitalisation_Details8[[#This Row],[Date of Birth2]],DATE(2023,6,8),"y")</f>
        <v>24</v>
      </c>
      <c r="J7379" s="2">
        <v>2850.68</v>
      </c>
      <c r="K7379" t="s">
        <v>3706</v>
      </c>
      <c r="L7379" t="s">
        <v>3707</v>
      </c>
      <c r="M7379" t="s">
        <v>3713</v>
      </c>
    </row>
    <row r="7380" spans="2:13" x14ac:dyDescent="0.3">
      <c r="B7380" t="s">
        <v>5790</v>
      </c>
      <c r="C7380">
        <v>1998</v>
      </c>
      <c r="D7380" t="s">
        <v>3712</v>
      </c>
      <c r="E7380">
        <v>4</v>
      </c>
      <c r="F7380" s="1" t="str">
        <f>_xlfn.CONCAT(Hospitalisation_Details8[[#This Row],[date]],"-",Hospitalisation_Details8[[#This Row],[month]],"-",Hospitalisation_Details8[[#This Row],[year]])</f>
        <v>4-Sep-1998</v>
      </c>
      <c r="G7380" s="1" t="str">
        <f>TEXT(Hospitalisation_Details8[[#This Row],[Date of Birth]],"dd-mm-yy")</f>
        <v>04-09-98</v>
      </c>
      <c r="H7380">
        <v>0</v>
      </c>
      <c r="I7380">
        <f>DATEDIF(Hospitalisation_Details8[[#This Row],[Date of Birth2]],DATE(2023,6,8),"y")</f>
        <v>24</v>
      </c>
      <c r="J7380" s="2">
        <v>2855.44</v>
      </c>
      <c r="K7380" t="s">
        <v>3706</v>
      </c>
      <c r="L7380" t="s">
        <v>3707</v>
      </c>
      <c r="M7380" t="s">
        <v>3713</v>
      </c>
    </row>
    <row r="7381" spans="2:13" x14ac:dyDescent="0.3">
      <c r="B7381" t="s">
        <v>5789</v>
      </c>
      <c r="C7381">
        <v>1993</v>
      </c>
      <c r="D7381" t="s">
        <v>3709</v>
      </c>
      <c r="E7381">
        <v>1</v>
      </c>
      <c r="F7381" s="1" t="str">
        <f>_xlfn.CONCAT(Hospitalisation_Details8[[#This Row],[date]],"-",Hospitalisation_Details8[[#This Row],[month]],"-",Hospitalisation_Details8[[#This Row],[year]])</f>
        <v>1-Nov-1993</v>
      </c>
      <c r="G7381" s="1" t="str">
        <f>TEXT(Hospitalisation_Details8[[#This Row],[Date of Birth]],"dd-mm-yy")</f>
        <v>01-11-93</v>
      </c>
      <c r="H7381">
        <v>0</v>
      </c>
      <c r="I7381">
        <f>DATEDIF(Hospitalisation_Details8[[#This Row],[Date of Birth2]],DATE(2023,6,8),"y")</f>
        <v>29</v>
      </c>
      <c r="J7381" s="2">
        <v>2866.09</v>
      </c>
      <c r="K7381" t="s">
        <v>3707</v>
      </c>
      <c r="L7381" t="s">
        <v>3707</v>
      </c>
      <c r="M7381" t="s">
        <v>3717</v>
      </c>
    </row>
    <row r="7382" spans="2:13" x14ac:dyDescent="0.3">
      <c r="B7382" t="s">
        <v>5788</v>
      </c>
      <c r="C7382">
        <v>1993</v>
      </c>
      <c r="D7382" t="s">
        <v>3715</v>
      </c>
      <c r="E7382">
        <v>12</v>
      </c>
      <c r="F7382" s="1" t="str">
        <f>_xlfn.CONCAT(Hospitalisation_Details8[[#This Row],[date]],"-",Hospitalisation_Details8[[#This Row],[month]],"-",Hospitalisation_Details8[[#This Row],[year]])</f>
        <v>12-Aug-1993</v>
      </c>
      <c r="G7382" s="1" t="str">
        <f>TEXT(Hospitalisation_Details8[[#This Row],[Date of Birth]],"dd-mm-yy")</f>
        <v>12-08-93</v>
      </c>
      <c r="H7382">
        <v>0</v>
      </c>
      <c r="I7382">
        <f>DATEDIF(Hospitalisation_Details8[[#This Row],[Date of Birth2]],DATE(2023,6,8),"y")</f>
        <v>29</v>
      </c>
      <c r="J7382" s="2">
        <v>2867.12</v>
      </c>
      <c r="K7382" t="s">
        <v>3710</v>
      </c>
      <c r="L7382" t="s">
        <v>3707</v>
      </c>
      <c r="M7382" t="s">
        <v>3708</v>
      </c>
    </row>
    <row r="7383" spans="2:13" x14ac:dyDescent="0.3">
      <c r="B7383" t="s">
        <v>5787</v>
      </c>
      <c r="C7383">
        <v>1996</v>
      </c>
      <c r="D7383" t="s">
        <v>3711</v>
      </c>
      <c r="E7383">
        <v>21</v>
      </c>
      <c r="F7383" s="1" t="str">
        <f>_xlfn.CONCAT(Hospitalisation_Details8[[#This Row],[date]],"-",Hospitalisation_Details8[[#This Row],[month]],"-",Hospitalisation_Details8[[#This Row],[year]])</f>
        <v>21-Jun-1996</v>
      </c>
      <c r="G7383" s="1" t="str">
        <f>TEXT(Hospitalisation_Details8[[#This Row],[Date of Birth]],"dd-mm-yy")</f>
        <v>21-06-96</v>
      </c>
      <c r="H7383">
        <v>0</v>
      </c>
      <c r="I7383">
        <f>DATEDIF(Hospitalisation_Details8[[#This Row],[Date of Birth2]],DATE(2023,6,8),"y")</f>
        <v>26</v>
      </c>
      <c r="J7383" s="2">
        <v>2897.32</v>
      </c>
      <c r="K7383" t="s">
        <v>3707</v>
      </c>
      <c r="L7383" t="s">
        <v>3707</v>
      </c>
      <c r="M7383" t="s">
        <v>3721</v>
      </c>
    </row>
    <row r="7384" spans="2:13" x14ac:dyDescent="0.3">
      <c r="B7384" t="s">
        <v>5786</v>
      </c>
      <c r="C7384">
        <v>2000</v>
      </c>
      <c r="D7384" t="s">
        <v>3705</v>
      </c>
      <c r="E7384">
        <v>14</v>
      </c>
      <c r="F7384" s="1" t="str">
        <f>_xlfn.CONCAT(Hospitalisation_Details8[[#This Row],[date]],"-",Hospitalisation_Details8[[#This Row],[month]],"-",Hospitalisation_Details8[[#This Row],[year]])</f>
        <v>14-Jul-2000</v>
      </c>
      <c r="G7384" s="1" t="str">
        <f>TEXT(Hospitalisation_Details8[[#This Row],[Date of Birth]],"dd-mm-yy")</f>
        <v>14-07-00</v>
      </c>
      <c r="H7384">
        <v>0</v>
      </c>
      <c r="I7384">
        <f>DATEDIF(Hospitalisation_Details8[[#This Row],[Date of Birth2]],DATE(2023,6,8),"y")</f>
        <v>22</v>
      </c>
      <c r="J7384" s="2">
        <v>2897.46</v>
      </c>
      <c r="K7384" t="s">
        <v>3706</v>
      </c>
      <c r="L7384" t="s">
        <v>3710</v>
      </c>
      <c r="M7384" t="s">
        <v>3713</v>
      </c>
    </row>
    <row r="7385" spans="2:13" x14ac:dyDescent="0.3">
      <c r="B7385" t="s">
        <v>5785</v>
      </c>
      <c r="C7385">
        <v>1999</v>
      </c>
      <c r="D7385" t="s">
        <v>3709</v>
      </c>
      <c r="E7385">
        <v>1</v>
      </c>
      <c r="F7385" s="1" t="str">
        <f>_xlfn.CONCAT(Hospitalisation_Details8[[#This Row],[date]],"-",Hospitalisation_Details8[[#This Row],[month]],"-",Hospitalisation_Details8[[#This Row],[year]])</f>
        <v>1-Nov-1999</v>
      </c>
      <c r="G7385" s="1" t="str">
        <f>TEXT(Hospitalisation_Details8[[#This Row],[Date of Birth]],"dd-mm-yy")</f>
        <v>01-11-99</v>
      </c>
      <c r="H7385">
        <v>0</v>
      </c>
      <c r="I7385">
        <f>DATEDIF(Hospitalisation_Details8[[#This Row],[Date of Birth2]],DATE(2023,6,8),"y")</f>
        <v>23</v>
      </c>
      <c r="J7385" s="2">
        <v>2899.49</v>
      </c>
      <c r="K7385" t="s">
        <v>3706</v>
      </c>
      <c r="L7385" t="s">
        <v>3706</v>
      </c>
      <c r="M7385" t="s">
        <v>3724</v>
      </c>
    </row>
    <row r="7386" spans="2:13" x14ac:dyDescent="0.3">
      <c r="B7386" t="s">
        <v>5784</v>
      </c>
      <c r="C7386">
        <v>1996</v>
      </c>
      <c r="D7386" t="s">
        <v>3716</v>
      </c>
      <c r="E7386">
        <v>24</v>
      </c>
      <c r="F7386" s="1" t="str">
        <f>_xlfn.CONCAT(Hospitalisation_Details8[[#This Row],[date]],"-",Hospitalisation_Details8[[#This Row],[month]],"-",Hospitalisation_Details8[[#This Row],[year]])</f>
        <v>24-Oct-1996</v>
      </c>
      <c r="G7386" s="1" t="str">
        <f>TEXT(Hospitalisation_Details8[[#This Row],[Date of Birth]],"dd-mm-yy")</f>
        <v>24-10-96</v>
      </c>
      <c r="H7386">
        <v>1</v>
      </c>
      <c r="I7386">
        <f>DATEDIF(Hospitalisation_Details8[[#This Row],[Date of Birth2]],DATE(2023,6,8),"y")</f>
        <v>26</v>
      </c>
      <c r="J7386" s="2">
        <v>2902.91</v>
      </c>
      <c r="K7386" t="s">
        <v>3706</v>
      </c>
      <c r="L7386" t="s">
        <v>3706</v>
      </c>
      <c r="M7386" t="s">
        <v>3708</v>
      </c>
    </row>
    <row r="7387" spans="2:13" x14ac:dyDescent="0.3">
      <c r="B7387" t="s">
        <v>5783</v>
      </c>
      <c r="C7387">
        <v>1996</v>
      </c>
      <c r="D7387" t="s">
        <v>3711</v>
      </c>
      <c r="E7387">
        <v>13</v>
      </c>
      <c r="F7387" s="1" t="str">
        <f>_xlfn.CONCAT(Hospitalisation_Details8[[#This Row],[date]],"-",Hospitalisation_Details8[[#This Row],[month]],"-",Hospitalisation_Details8[[#This Row],[year]])</f>
        <v>13-Jun-1996</v>
      </c>
      <c r="G7387" s="1" t="str">
        <f>TEXT(Hospitalisation_Details8[[#This Row],[Date of Birth]],"dd-mm-yy")</f>
        <v>13-06-96</v>
      </c>
      <c r="H7387">
        <v>1</v>
      </c>
      <c r="I7387">
        <f>DATEDIF(Hospitalisation_Details8[[#This Row],[Date of Birth2]],DATE(2023,6,8),"y")</f>
        <v>26</v>
      </c>
      <c r="J7387" s="2">
        <v>2904.09</v>
      </c>
      <c r="K7387" t="s">
        <v>3706</v>
      </c>
      <c r="L7387" t="s">
        <v>3706</v>
      </c>
      <c r="M7387" t="s">
        <v>3717</v>
      </c>
    </row>
    <row r="7388" spans="2:13" x14ac:dyDescent="0.3">
      <c r="B7388" t="s">
        <v>5782</v>
      </c>
      <c r="C7388">
        <v>2003</v>
      </c>
      <c r="D7388" t="s">
        <v>3711</v>
      </c>
      <c r="E7388">
        <v>5</v>
      </c>
      <c r="F7388" s="1" t="str">
        <f>_xlfn.CONCAT(Hospitalisation_Details8[[#This Row],[date]],"-",Hospitalisation_Details8[[#This Row],[month]],"-",Hospitalisation_Details8[[#This Row],[year]])</f>
        <v>5-Jun-2003</v>
      </c>
      <c r="G7388" s="1" t="str">
        <f>TEXT(Hospitalisation_Details8[[#This Row],[Date of Birth]],"dd-mm-yy")</f>
        <v>05-06-03</v>
      </c>
      <c r="H7388">
        <v>2</v>
      </c>
      <c r="I7388">
        <f>DATEDIF(Hospitalisation_Details8[[#This Row],[Date of Birth2]],DATE(2023,6,8),"y")</f>
        <v>20</v>
      </c>
      <c r="J7388" s="2">
        <v>2913.57</v>
      </c>
      <c r="K7388" t="s">
        <v>3706</v>
      </c>
      <c r="L7388" t="s">
        <v>3706</v>
      </c>
      <c r="M7388" t="s">
        <v>3717</v>
      </c>
    </row>
    <row r="7389" spans="2:13" x14ac:dyDescent="0.3">
      <c r="B7389" t="s">
        <v>5781</v>
      </c>
      <c r="C7389">
        <v>1996</v>
      </c>
      <c r="D7389" t="s">
        <v>3711</v>
      </c>
      <c r="E7389">
        <v>30</v>
      </c>
      <c r="F7389" s="1" t="str">
        <f>_xlfn.CONCAT(Hospitalisation_Details8[[#This Row],[date]],"-",Hospitalisation_Details8[[#This Row],[month]],"-",Hospitalisation_Details8[[#This Row],[year]])</f>
        <v>30-Jun-1996</v>
      </c>
      <c r="G7389" s="1" t="str">
        <f>TEXT(Hospitalisation_Details8[[#This Row],[Date of Birth]],"dd-mm-yy")</f>
        <v>30-06-96</v>
      </c>
      <c r="H7389">
        <v>1</v>
      </c>
      <c r="I7389">
        <f>DATEDIF(Hospitalisation_Details8[[#This Row],[Date of Birth2]],DATE(2023,6,8),"y")</f>
        <v>26</v>
      </c>
      <c r="J7389" s="2">
        <v>2927.06</v>
      </c>
      <c r="K7389" t="s">
        <v>3706</v>
      </c>
      <c r="L7389" t="s">
        <v>3706</v>
      </c>
      <c r="M7389" t="s">
        <v>3708</v>
      </c>
    </row>
    <row r="7390" spans="2:13" x14ac:dyDescent="0.3">
      <c r="B7390" t="s">
        <v>5780</v>
      </c>
      <c r="C7390">
        <v>2002</v>
      </c>
      <c r="D7390" t="s">
        <v>3712</v>
      </c>
      <c r="E7390">
        <v>30</v>
      </c>
      <c r="F7390" s="1" t="str">
        <f>_xlfn.CONCAT(Hospitalisation_Details8[[#This Row],[date]],"-",Hospitalisation_Details8[[#This Row],[month]],"-",Hospitalisation_Details8[[#This Row],[year]])</f>
        <v>30-Sep-2002</v>
      </c>
      <c r="G7390" s="1" t="str">
        <f>TEXT(Hospitalisation_Details8[[#This Row],[Date of Birth]],"dd-mm-yy")</f>
        <v>30-09-02</v>
      </c>
      <c r="H7390">
        <v>0</v>
      </c>
      <c r="I7390">
        <f>DATEDIF(Hospitalisation_Details8[[#This Row],[Date of Birth2]],DATE(2023,6,8),"y")</f>
        <v>20</v>
      </c>
      <c r="J7390" s="2">
        <v>2943.41</v>
      </c>
      <c r="K7390" t="s">
        <v>3706</v>
      </c>
      <c r="L7390" t="s">
        <v>3707</v>
      </c>
      <c r="M7390" t="s">
        <v>3713</v>
      </c>
    </row>
    <row r="7391" spans="2:13" x14ac:dyDescent="0.3">
      <c r="B7391" t="s">
        <v>5779</v>
      </c>
      <c r="C7391">
        <v>1995</v>
      </c>
      <c r="D7391" t="s">
        <v>3712</v>
      </c>
      <c r="E7391">
        <v>24</v>
      </c>
      <c r="F7391" s="1" t="str">
        <f>_xlfn.CONCAT(Hospitalisation_Details8[[#This Row],[date]],"-",Hospitalisation_Details8[[#This Row],[month]],"-",Hospitalisation_Details8[[#This Row],[year]])</f>
        <v>24-Sep-1995</v>
      </c>
      <c r="G7391" s="1" t="str">
        <f>TEXT(Hospitalisation_Details8[[#This Row],[Date of Birth]],"dd-mm-yy")</f>
        <v>24-09-95</v>
      </c>
      <c r="H7391">
        <v>0</v>
      </c>
      <c r="I7391">
        <f>DATEDIF(Hospitalisation_Details8[[#This Row],[Date of Birth2]],DATE(2023,6,8),"y")</f>
        <v>27</v>
      </c>
      <c r="J7391" s="2">
        <v>2974.13</v>
      </c>
      <c r="K7391" t="s">
        <v>3706</v>
      </c>
      <c r="L7391" t="s">
        <v>3710</v>
      </c>
      <c r="M7391" t="s">
        <v>3717</v>
      </c>
    </row>
    <row r="7392" spans="2:13" x14ac:dyDescent="0.3">
      <c r="B7392" t="s">
        <v>5778</v>
      </c>
      <c r="C7392">
        <v>1987</v>
      </c>
      <c r="D7392" t="s">
        <v>3711</v>
      </c>
      <c r="E7392">
        <v>18</v>
      </c>
      <c r="F7392" s="1" t="str">
        <f>_xlfn.CONCAT(Hospitalisation_Details8[[#This Row],[date]],"-",Hospitalisation_Details8[[#This Row],[month]],"-",Hospitalisation_Details8[[#This Row],[year]])</f>
        <v>18-Jun-1987</v>
      </c>
      <c r="G7392" s="1" t="str">
        <f>TEXT(Hospitalisation_Details8[[#This Row],[Date of Birth]],"dd-mm-yy")</f>
        <v>18-06-87</v>
      </c>
      <c r="H7392">
        <v>3</v>
      </c>
      <c r="I7392">
        <f>DATEDIF(Hospitalisation_Details8[[#This Row],[Date of Birth2]],DATE(2023,6,8),"y")</f>
        <v>35</v>
      </c>
      <c r="J7392" s="2">
        <v>2979.52</v>
      </c>
      <c r="K7392" t="s">
        <v>3706</v>
      </c>
      <c r="L7392" t="s">
        <v>3707</v>
      </c>
      <c r="M7392" t="s">
        <v>3708</v>
      </c>
    </row>
    <row r="7393" spans="2:13" x14ac:dyDescent="0.3">
      <c r="B7393" t="s">
        <v>5777</v>
      </c>
      <c r="C7393">
        <v>1991</v>
      </c>
      <c r="D7393" t="s">
        <v>3709</v>
      </c>
      <c r="E7393">
        <v>20</v>
      </c>
      <c r="F7393" s="1" t="str">
        <f>_xlfn.CONCAT(Hospitalisation_Details8[[#This Row],[date]],"-",Hospitalisation_Details8[[#This Row],[month]],"-",Hospitalisation_Details8[[#This Row],[year]])</f>
        <v>20-Nov-1991</v>
      </c>
      <c r="G7393" s="1" t="str">
        <f>TEXT(Hospitalisation_Details8[[#This Row],[Date of Birth]],"dd-mm-yy")</f>
        <v>20-11-91</v>
      </c>
      <c r="H7393">
        <v>3</v>
      </c>
      <c r="I7393">
        <f>DATEDIF(Hospitalisation_Details8[[#This Row],[Date of Birth2]],DATE(2023,6,8),"y")</f>
        <v>31</v>
      </c>
      <c r="J7393" s="2">
        <v>2985.67</v>
      </c>
      <c r="K7393" t="s">
        <v>3706</v>
      </c>
      <c r="L7393" t="s">
        <v>3706</v>
      </c>
      <c r="M7393" t="s">
        <v>3708</v>
      </c>
    </row>
    <row r="7394" spans="2:13" x14ac:dyDescent="0.3">
      <c r="B7394" t="s">
        <v>5776</v>
      </c>
      <c r="C7394">
        <v>2002</v>
      </c>
      <c r="D7394" t="s">
        <v>3714</v>
      </c>
      <c r="E7394">
        <v>15</v>
      </c>
      <c r="F7394" s="1" t="str">
        <f>_xlfn.CONCAT(Hospitalisation_Details8[[#This Row],[date]],"-",Hospitalisation_Details8[[#This Row],[month]],"-",Hospitalisation_Details8[[#This Row],[year]])</f>
        <v>15-Dec-2002</v>
      </c>
      <c r="G7394" s="1" t="str">
        <f>TEXT(Hospitalisation_Details8[[#This Row],[Date of Birth]],"dd-mm-yy")</f>
        <v>15-12-02</v>
      </c>
      <c r="H7394">
        <v>0</v>
      </c>
      <c r="I7394">
        <f>DATEDIF(Hospitalisation_Details8[[#This Row],[Date of Birth2]],DATE(2023,6,8),"y")</f>
        <v>20</v>
      </c>
      <c r="J7394" s="2">
        <v>3012.22</v>
      </c>
      <c r="K7394" t="s">
        <v>3706</v>
      </c>
      <c r="L7394" t="s">
        <v>3707</v>
      </c>
      <c r="M7394" t="s">
        <v>3713</v>
      </c>
    </row>
    <row r="7395" spans="2:13" x14ac:dyDescent="0.3">
      <c r="B7395" t="s">
        <v>5775</v>
      </c>
      <c r="C7395">
        <v>1988</v>
      </c>
      <c r="D7395" t="s">
        <v>3712</v>
      </c>
      <c r="E7395">
        <v>28</v>
      </c>
      <c r="F7395" s="1" t="str">
        <f>_xlfn.CONCAT(Hospitalisation_Details8[[#This Row],[date]],"-",Hospitalisation_Details8[[#This Row],[month]],"-",Hospitalisation_Details8[[#This Row],[year]])</f>
        <v>28-Sep-1988</v>
      </c>
      <c r="G7395" s="1" t="str">
        <f>TEXT(Hospitalisation_Details8[[#This Row],[Date of Birth]],"dd-mm-yy")</f>
        <v>28-09-88</v>
      </c>
      <c r="H7395">
        <v>3</v>
      </c>
      <c r="I7395">
        <f>DATEDIF(Hospitalisation_Details8[[#This Row],[Date of Birth2]],DATE(2023,6,8),"y")</f>
        <v>34</v>
      </c>
      <c r="J7395" s="2">
        <v>3018.04</v>
      </c>
      <c r="K7395" t="s">
        <v>3706</v>
      </c>
      <c r="L7395" t="s">
        <v>3706</v>
      </c>
      <c r="M7395" t="s">
        <v>3713</v>
      </c>
    </row>
    <row r="7396" spans="2:13" x14ac:dyDescent="0.3">
      <c r="B7396" t="s">
        <v>5774</v>
      </c>
      <c r="C7396">
        <v>1997</v>
      </c>
      <c r="D7396" t="s">
        <v>3714</v>
      </c>
      <c r="E7396">
        <v>19</v>
      </c>
      <c r="F7396" s="1" t="str">
        <f>_xlfn.CONCAT(Hospitalisation_Details8[[#This Row],[date]],"-",Hospitalisation_Details8[[#This Row],[month]],"-",Hospitalisation_Details8[[#This Row],[year]])</f>
        <v>19-Dec-1997</v>
      </c>
      <c r="G7396" s="1" t="str">
        <f>TEXT(Hospitalisation_Details8[[#This Row],[Date of Birth]],"dd-mm-yy")</f>
        <v>19-12-97</v>
      </c>
      <c r="H7396">
        <v>0</v>
      </c>
      <c r="I7396">
        <f>DATEDIF(Hospitalisation_Details8[[#This Row],[Date of Birth2]],DATE(2023,6,8),"y")</f>
        <v>25</v>
      </c>
      <c r="J7396" s="2">
        <v>3021.81</v>
      </c>
      <c r="K7396" t="s">
        <v>3706</v>
      </c>
      <c r="L7396" t="s">
        <v>3707</v>
      </c>
      <c r="M7396" t="s">
        <v>3713</v>
      </c>
    </row>
    <row r="7397" spans="2:13" x14ac:dyDescent="0.3">
      <c r="B7397" t="s">
        <v>5773</v>
      </c>
      <c r="C7397">
        <v>1998</v>
      </c>
      <c r="D7397" t="s">
        <v>3712</v>
      </c>
      <c r="E7397">
        <v>15</v>
      </c>
      <c r="F7397" s="1" t="str">
        <f>_xlfn.CONCAT(Hospitalisation_Details8[[#This Row],[date]],"-",Hospitalisation_Details8[[#This Row],[month]],"-",Hospitalisation_Details8[[#This Row],[year]])</f>
        <v>15-Sep-1998</v>
      </c>
      <c r="G7397" s="1" t="str">
        <f>TEXT(Hospitalisation_Details8[[#This Row],[Date of Birth]],"dd-mm-yy")</f>
        <v>15-09-98</v>
      </c>
      <c r="H7397">
        <v>0</v>
      </c>
      <c r="I7397">
        <f>DATEDIF(Hospitalisation_Details8[[#This Row],[Date of Birth2]],DATE(2023,6,8),"y")</f>
        <v>24</v>
      </c>
      <c r="J7397" s="2">
        <v>3044.21</v>
      </c>
      <c r="K7397" t="s">
        <v>3706</v>
      </c>
      <c r="L7397" t="s">
        <v>3707</v>
      </c>
      <c r="M7397" t="s">
        <v>3724</v>
      </c>
    </row>
    <row r="7398" spans="2:13" x14ac:dyDescent="0.3">
      <c r="B7398" t="s">
        <v>5772</v>
      </c>
      <c r="C7398">
        <v>1998</v>
      </c>
      <c r="D7398" t="s">
        <v>3715</v>
      </c>
      <c r="E7398">
        <v>9</v>
      </c>
      <c r="F7398" s="1" t="str">
        <f>_xlfn.CONCAT(Hospitalisation_Details8[[#This Row],[date]],"-",Hospitalisation_Details8[[#This Row],[month]],"-",Hospitalisation_Details8[[#This Row],[year]])</f>
        <v>9-Aug-1998</v>
      </c>
      <c r="G7398" s="1" t="str">
        <f>TEXT(Hospitalisation_Details8[[#This Row],[Date of Birth]],"dd-mm-yy")</f>
        <v>09-08-98</v>
      </c>
      <c r="H7398">
        <v>0</v>
      </c>
      <c r="I7398">
        <f>DATEDIF(Hospitalisation_Details8[[#This Row],[Date of Birth2]],DATE(2023,6,8),"y")</f>
        <v>24</v>
      </c>
      <c r="J7398" s="2">
        <v>3046.06</v>
      </c>
      <c r="K7398" t="s">
        <v>3706</v>
      </c>
      <c r="L7398" t="s">
        <v>3710</v>
      </c>
      <c r="M7398" t="s">
        <v>3725</v>
      </c>
    </row>
    <row r="7399" spans="2:13" x14ac:dyDescent="0.3">
      <c r="B7399" t="s">
        <v>5771</v>
      </c>
      <c r="C7399">
        <v>1997</v>
      </c>
      <c r="D7399" t="s">
        <v>3714</v>
      </c>
      <c r="E7399">
        <v>22</v>
      </c>
      <c r="F7399" s="1" t="str">
        <f>_xlfn.CONCAT(Hospitalisation_Details8[[#This Row],[date]],"-",Hospitalisation_Details8[[#This Row],[month]],"-",Hospitalisation_Details8[[#This Row],[year]])</f>
        <v>22-Dec-1997</v>
      </c>
      <c r="G7399" s="1" t="str">
        <f>TEXT(Hospitalisation_Details8[[#This Row],[Date of Birth]],"dd-mm-yy")</f>
        <v>22-12-97</v>
      </c>
      <c r="H7399">
        <v>0</v>
      </c>
      <c r="I7399">
        <f>DATEDIF(Hospitalisation_Details8[[#This Row],[Date of Birth2]],DATE(2023,6,8),"y")</f>
        <v>25</v>
      </c>
      <c r="J7399" s="2">
        <v>3051.73</v>
      </c>
      <c r="K7399" t="s">
        <v>3706</v>
      </c>
      <c r="L7399" t="s">
        <v>3706</v>
      </c>
      <c r="M7399" t="s">
        <v>3717</v>
      </c>
    </row>
    <row r="7400" spans="2:13" x14ac:dyDescent="0.3">
      <c r="B7400" t="s">
        <v>5770</v>
      </c>
      <c r="C7400">
        <v>2002</v>
      </c>
      <c r="D7400" t="s">
        <v>3711</v>
      </c>
      <c r="E7400">
        <v>21</v>
      </c>
      <c r="F7400" s="1" t="str">
        <f>_xlfn.CONCAT(Hospitalisation_Details8[[#This Row],[date]],"-",Hospitalisation_Details8[[#This Row],[month]],"-",Hospitalisation_Details8[[#This Row],[year]])</f>
        <v>21-Jun-2002</v>
      </c>
      <c r="G7400" s="1" t="str">
        <f>TEXT(Hospitalisation_Details8[[#This Row],[Date of Birth]],"dd-mm-yy")</f>
        <v>21-06-02</v>
      </c>
      <c r="H7400">
        <v>2</v>
      </c>
      <c r="I7400">
        <f>DATEDIF(Hospitalisation_Details8[[#This Row],[Date of Birth2]],DATE(2023,6,8),"y")</f>
        <v>20</v>
      </c>
      <c r="J7400" s="2">
        <v>3056.39</v>
      </c>
      <c r="K7400" t="s">
        <v>3706</v>
      </c>
      <c r="L7400" t="s">
        <v>3707</v>
      </c>
      <c r="M7400" t="s">
        <v>3708</v>
      </c>
    </row>
    <row r="7401" spans="2:13" x14ac:dyDescent="0.3">
      <c r="B7401" t="s">
        <v>5769</v>
      </c>
      <c r="C7401">
        <v>1994</v>
      </c>
      <c r="D7401" t="s">
        <v>3712</v>
      </c>
      <c r="E7401">
        <v>26</v>
      </c>
      <c r="F7401" s="1" t="str">
        <f>_xlfn.CONCAT(Hospitalisation_Details8[[#This Row],[date]],"-",Hospitalisation_Details8[[#This Row],[month]],"-",Hospitalisation_Details8[[#This Row],[year]])</f>
        <v>26-Sep-1994</v>
      </c>
      <c r="G7401" s="1" t="str">
        <f>TEXT(Hospitalisation_Details8[[#This Row],[Date of Birth]],"dd-mm-yy")</f>
        <v>26-09-94</v>
      </c>
      <c r="H7401">
        <v>0</v>
      </c>
      <c r="I7401">
        <f>DATEDIF(Hospitalisation_Details8[[#This Row],[Date of Birth2]],DATE(2023,6,8),"y")</f>
        <v>28</v>
      </c>
      <c r="J7401" s="2">
        <v>3062.51</v>
      </c>
      <c r="K7401" t="s">
        <v>3707</v>
      </c>
      <c r="L7401" t="s">
        <v>3710</v>
      </c>
      <c r="M7401" t="s">
        <v>3713</v>
      </c>
    </row>
    <row r="7402" spans="2:13" x14ac:dyDescent="0.3">
      <c r="B7402" t="s">
        <v>5768</v>
      </c>
      <c r="C7402">
        <v>1989</v>
      </c>
      <c r="D7402" t="s">
        <v>3716</v>
      </c>
      <c r="E7402">
        <v>1</v>
      </c>
      <c r="F7402" s="1" t="str">
        <f>_xlfn.CONCAT(Hospitalisation_Details8[[#This Row],[date]],"-",Hospitalisation_Details8[[#This Row],[month]],"-",Hospitalisation_Details8[[#This Row],[year]])</f>
        <v>1-Oct-1989</v>
      </c>
      <c r="G7402" s="1" t="str">
        <f>TEXT(Hospitalisation_Details8[[#This Row],[Date of Birth]],"dd-mm-yy")</f>
        <v>01-10-89</v>
      </c>
      <c r="H7402">
        <v>3</v>
      </c>
      <c r="I7402">
        <f>DATEDIF(Hospitalisation_Details8[[#This Row],[Date of Birth2]],DATE(2023,6,8),"y")</f>
        <v>33</v>
      </c>
      <c r="J7402" s="2">
        <v>3065.49</v>
      </c>
      <c r="K7402" t="s">
        <v>3706</v>
      </c>
      <c r="L7402" t="s">
        <v>3710</v>
      </c>
      <c r="M7402" t="s">
        <v>3713</v>
      </c>
    </row>
    <row r="7403" spans="2:13" x14ac:dyDescent="0.3">
      <c r="B7403" t="s">
        <v>5767</v>
      </c>
      <c r="C7403">
        <v>1995</v>
      </c>
      <c r="D7403" t="s">
        <v>3712</v>
      </c>
      <c r="E7403">
        <v>10</v>
      </c>
      <c r="F7403" s="1" t="str">
        <f>_xlfn.CONCAT(Hospitalisation_Details8[[#This Row],[date]],"-",Hospitalisation_Details8[[#This Row],[month]],"-",Hospitalisation_Details8[[#This Row],[year]])</f>
        <v>10-Sep-1995</v>
      </c>
      <c r="G7403" s="1" t="str">
        <f>TEXT(Hospitalisation_Details8[[#This Row],[Date of Birth]],"dd-mm-yy")</f>
        <v>10-09-95</v>
      </c>
      <c r="H7403">
        <v>0</v>
      </c>
      <c r="I7403">
        <f>DATEDIF(Hospitalisation_Details8[[#This Row],[Date of Birth2]],DATE(2023,6,8),"y")</f>
        <v>27</v>
      </c>
      <c r="J7403" s="2">
        <v>3070.81</v>
      </c>
      <c r="K7403" t="s">
        <v>3707</v>
      </c>
      <c r="L7403" t="s">
        <v>3710</v>
      </c>
      <c r="M7403" t="s">
        <v>3728</v>
      </c>
    </row>
    <row r="7404" spans="2:13" x14ac:dyDescent="0.3">
      <c r="B7404" t="s">
        <v>5766</v>
      </c>
      <c r="C7404">
        <v>2001</v>
      </c>
      <c r="D7404" t="s">
        <v>3716</v>
      </c>
      <c r="E7404">
        <v>13</v>
      </c>
      <c r="F7404" s="1" t="str">
        <f>_xlfn.CONCAT(Hospitalisation_Details8[[#This Row],[date]],"-",Hospitalisation_Details8[[#This Row],[month]],"-",Hospitalisation_Details8[[#This Row],[year]])</f>
        <v>13-Oct-2001</v>
      </c>
      <c r="G7404" s="1" t="str">
        <f>TEXT(Hospitalisation_Details8[[#This Row],[Date of Birth]],"dd-mm-yy")</f>
        <v>13-10-01</v>
      </c>
      <c r="H7404">
        <v>2</v>
      </c>
      <c r="I7404">
        <f>DATEDIF(Hospitalisation_Details8[[#This Row],[Date of Birth2]],DATE(2023,6,8),"y")</f>
        <v>21</v>
      </c>
      <c r="J7404" s="2">
        <v>3077.1</v>
      </c>
      <c r="K7404" t="s">
        <v>3706</v>
      </c>
      <c r="L7404" t="s">
        <v>3710</v>
      </c>
      <c r="M7404" t="s">
        <v>3713</v>
      </c>
    </row>
    <row r="7405" spans="2:13" x14ac:dyDescent="0.3">
      <c r="B7405" t="s">
        <v>5765</v>
      </c>
      <c r="C7405">
        <v>1987</v>
      </c>
      <c r="D7405" t="s">
        <v>3715</v>
      </c>
      <c r="E7405">
        <v>1</v>
      </c>
      <c r="F7405" s="1" t="str">
        <f>_xlfn.CONCAT(Hospitalisation_Details8[[#This Row],[date]],"-",Hospitalisation_Details8[[#This Row],[month]],"-",Hospitalisation_Details8[[#This Row],[year]])</f>
        <v>1-Aug-1987</v>
      </c>
      <c r="G7405" s="1" t="str">
        <f>TEXT(Hospitalisation_Details8[[#This Row],[Date of Birth]],"dd-mm-yy")</f>
        <v>01-08-87</v>
      </c>
      <c r="H7405">
        <v>3</v>
      </c>
      <c r="I7405">
        <f>DATEDIF(Hospitalisation_Details8[[#This Row],[Date of Birth2]],DATE(2023,6,8),"y")</f>
        <v>35</v>
      </c>
      <c r="J7405" s="2">
        <v>3088.06</v>
      </c>
      <c r="K7405" t="s">
        <v>3706</v>
      </c>
      <c r="L7405" t="s">
        <v>3706</v>
      </c>
      <c r="M7405" t="s">
        <v>3708</v>
      </c>
    </row>
    <row r="7406" spans="2:13" x14ac:dyDescent="0.3">
      <c r="B7406" t="s">
        <v>5764</v>
      </c>
      <c r="C7406">
        <v>1999</v>
      </c>
      <c r="D7406" t="s">
        <v>3711</v>
      </c>
      <c r="E7406">
        <v>25</v>
      </c>
      <c r="F7406" s="1" t="str">
        <f>_xlfn.CONCAT(Hospitalisation_Details8[[#This Row],[date]],"-",Hospitalisation_Details8[[#This Row],[month]],"-",Hospitalisation_Details8[[#This Row],[year]])</f>
        <v>25-Jun-1999</v>
      </c>
      <c r="G7406" s="1" t="str">
        <f>TEXT(Hospitalisation_Details8[[#This Row],[Date of Birth]],"dd-mm-yy")</f>
        <v>25-06-99</v>
      </c>
      <c r="H7406">
        <v>0</v>
      </c>
      <c r="I7406">
        <f>DATEDIF(Hospitalisation_Details8[[#This Row],[Date of Birth2]],DATE(2023,6,8),"y")</f>
        <v>23</v>
      </c>
      <c r="J7406" s="2">
        <v>3128.35</v>
      </c>
      <c r="K7406" t="s">
        <v>3706</v>
      </c>
      <c r="L7406" t="s">
        <v>3707</v>
      </c>
      <c r="M7406" t="s">
        <v>3727</v>
      </c>
    </row>
    <row r="7407" spans="2:13" x14ac:dyDescent="0.3">
      <c r="B7407" t="s">
        <v>5763</v>
      </c>
      <c r="C7407">
        <v>1994</v>
      </c>
      <c r="D7407" t="s">
        <v>3705</v>
      </c>
      <c r="E7407">
        <v>10</v>
      </c>
      <c r="F7407" s="1" t="str">
        <f>_xlfn.CONCAT(Hospitalisation_Details8[[#This Row],[date]],"-",Hospitalisation_Details8[[#This Row],[month]],"-",Hospitalisation_Details8[[#This Row],[year]])</f>
        <v>10-Jul-1994</v>
      </c>
      <c r="G7407" s="1" t="str">
        <f>TEXT(Hospitalisation_Details8[[#This Row],[Date of Birth]],"dd-mm-yy")</f>
        <v>10-07-94</v>
      </c>
      <c r="H7407">
        <v>0</v>
      </c>
      <c r="I7407">
        <f>DATEDIF(Hospitalisation_Details8[[#This Row],[Date of Birth2]],DATE(2023,6,8),"y")</f>
        <v>28</v>
      </c>
      <c r="J7407" s="2">
        <v>3161.45</v>
      </c>
      <c r="K7407" t="s">
        <v>3706</v>
      </c>
      <c r="L7407" t="s">
        <v>3710</v>
      </c>
      <c r="M7407" t="s">
        <v>3717</v>
      </c>
    </row>
    <row r="7408" spans="2:13" x14ac:dyDescent="0.3">
      <c r="B7408" t="s">
        <v>5762</v>
      </c>
      <c r="C7408">
        <v>1993</v>
      </c>
      <c r="D7408" t="s">
        <v>3712</v>
      </c>
      <c r="E7408">
        <v>25</v>
      </c>
      <c r="F7408" s="1" t="str">
        <f>_xlfn.CONCAT(Hospitalisation_Details8[[#This Row],[date]],"-",Hospitalisation_Details8[[#This Row],[month]],"-",Hospitalisation_Details8[[#This Row],[year]])</f>
        <v>25-Sep-1993</v>
      </c>
      <c r="G7408" s="1" t="str">
        <f>TEXT(Hospitalisation_Details8[[#This Row],[Date of Birth]],"dd-mm-yy")</f>
        <v>25-09-93</v>
      </c>
      <c r="H7408">
        <v>0</v>
      </c>
      <c r="I7408">
        <f>DATEDIF(Hospitalisation_Details8[[#This Row],[Date of Birth2]],DATE(2023,6,8),"y")</f>
        <v>29</v>
      </c>
      <c r="J7408" s="2">
        <v>3162.02</v>
      </c>
      <c r="K7408" t="s">
        <v>3706</v>
      </c>
      <c r="L7408" t="s">
        <v>3707</v>
      </c>
      <c r="M7408" t="s">
        <v>3708</v>
      </c>
    </row>
    <row r="7409" spans="2:13" x14ac:dyDescent="0.3">
      <c r="B7409" t="s">
        <v>5761</v>
      </c>
      <c r="C7409">
        <v>2001</v>
      </c>
      <c r="D7409" t="s">
        <v>3715</v>
      </c>
      <c r="E7409">
        <v>29</v>
      </c>
      <c r="F7409" s="1" t="str">
        <f>_xlfn.CONCAT(Hospitalisation_Details8[[#This Row],[date]],"-",Hospitalisation_Details8[[#This Row],[month]],"-",Hospitalisation_Details8[[#This Row],[year]])</f>
        <v>29-Aug-2001</v>
      </c>
      <c r="G7409" s="1" t="str">
        <f>TEXT(Hospitalisation_Details8[[#This Row],[Date of Birth]],"dd-mm-yy")</f>
        <v>29-08-01</v>
      </c>
      <c r="H7409">
        <v>1</v>
      </c>
      <c r="I7409">
        <f>DATEDIF(Hospitalisation_Details8[[#This Row],[Date of Birth2]],DATE(2023,6,8),"y")</f>
        <v>21</v>
      </c>
      <c r="J7409" s="2">
        <v>3167.46</v>
      </c>
      <c r="K7409" t="s">
        <v>3706</v>
      </c>
      <c r="L7409" t="s">
        <v>3707</v>
      </c>
      <c r="M7409" t="s">
        <v>3724</v>
      </c>
    </row>
    <row r="7410" spans="2:13" x14ac:dyDescent="0.3">
      <c r="B7410" t="s">
        <v>5760</v>
      </c>
      <c r="C7410">
        <v>1994</v>
      </c>
      <c r="D7410" t="s">
        <v>3716</v>
      </c>
      <c r="E7410">
        <v>25</v>
      </c>
      <c r="F7410" s="1" t="str">
        <f>_xlfn.CONCAT(Hospitalisation_Details8[[#This Row],[date]],"-",Hospitalisation_Details8[[#This Row],[month]],"-",Hospitalisation_Details8[[#This Row],[year]])</f>
        <v>25-Oct-1994</v>
      </c>
      <c r="G7410" s="1" t="str">
        <f>TEXT(Hospitalisation_Details8[[#This Row],[Date of Birth]],"dd-mm-yy")</f>
        <v>25-10-94</v>
      </c>
      <c r="H7410">
        <v>0</v>
      </c>
      <c r="I7410">
        <f>DATEDIF(Hospitalisation_Details8[[#This Row],[Date of Birth2]],DATE(2023,6,8),"y")</f>
        <v>28</v>
      </c>
      <c r="J7410" s="2">
        <v>3171.61</v>
      </c>
      <c r="K7410" t="s">
        <v>3706</v>
      </c>
      <c r="L7410" t="s">
        <v>3707</v>
      </c>
      <c r="M7410" t="s">
        <v>3708</v>
      </c>
    </row>
    <row r="7411" spans="2:13" x14ac:dyDescent="0.3">
      <c r="B7411" t="s">
        <v>5759</v>
      </c>
      <c r="C7411">
        <v>1994</v>
      </c>
      <c r="D7411" t="s">
        <v>3705</v>
      </c>
      <c r="E7411">
        <v>6</v>
      </c>
      <c r="F7411" s="1" t="str">
        <f>_xlfn.CONCAT(Hospitalisation_Details8[[#This Row],[date]],"-",Hospitalisation_Details8[[#This Row],[month]],"-",Hospitalisation_Details8[[#This Row],[year]])</f>
        <v>6-Jul-1994</v>
      </c>
      <c r="G7411" s="1" t="str">
        <f>TEXT(Hospitalisation_Details8[[#This Row],[Date of Birth]],"dd-mm-yy")</f>
        <v>06-07-94</v>
      </c>
      <c r="H7411">
        <v>0</v>
      </c>
      <c r="I7411">
        <f>DATEDIF(Hospitalisation_Details8[[#This Row],[Date of Birth2]],DATE(2023,6,8),"y")</f>
        <v>28</v>
      </c>
      <c r="J7411" s="2">
        <v>3172.02</v>
      </c>
      <c r="K7411" t="s">
        <v>3706</v>
      </c>
      <c r="L7411" t="s">
        <v>3710</v>
      </c>
      <c r="M7411" t="s">
        <v>3717</v>
      </c>
    </row>
    <row r="7412" spans="2:13" x14ac:dyDescent="0.3">
      <c r="B7412" t="s">
        <v>5758</v>
      </c>
      <c r="C7412">
        <v>1996</v>
      </c>
      <c r="D7412" t="s">
        <v>3715</v>
      </c>
      <c r="E7412">
        <v>14</v>
      </c>
      <c r="F7412" s="1" t="str">
        <f>_xlfn.CONCAT(Hospitalisation_Details8[[#This Row],[date]],"-",Hospitalisation_Details8[[#This Row],[month]],"-",Hospitalisation_Details8[[#This Row],[year]])</f>
        <v>14-Aug-1996</v>
      </c>
      <c r="G7412" s="1" t="str">
        <f>TEXT(Hospitalisation_Details8[[#This Row],[Date of Birth]],"dd-mm-yy")</f>
        <v>14-08-96</v>
      </c>
      <c r="H7412">
        <v>0</v>
      </c>
      <c r="I7412">
        <f>DATEDIF(Hospitalisation_Details8[[#This Row],[Date of Birth2]],DATE(2023,6,8),"y")</f>
        <v>26</v>
      </c>
      <c r="J7412" s="2">
        <v>3176.29</v>
      </c>
      <c r="K7412" t="s">
        <v>3706</v>
      </c>
      <c r="L7412" t="s">
        <v>3706</v>
      </c>
      <c r="M7412" t="s">
        <v>3713</v>
      </c>
    </row>
    <row r="7413" spans="2:13" x14ac:dyDescent="0.3">
      <c r="B7413" t="s">
        <v>5757</v>
      </c>
      <c r="C7413">
        <v>1996</v>
      </c>
      <c r="D7413" t="s">
        <v>3705</v>
      </c>
      <c r="E7413">
        <v>3</v>
      </c>
      <c r="F7413" s="1" t="str">
        <f>_xlfn.CONCAT(Hospitalisation_Details8[[#This Row],[date]],"-",Hospitalisation_Details8[[#This Row],[month]],"-",Hospitalisation_Details8[[#This Row],[year]])</f>
        <v>3-Jul-1996</v>
      </c>
      <c r="G7413" s="1" t="str">
        <f>TEXT(Hospitalisation_Details8[[#This Row],[Date of Birth]],"dd-mm-yy")</f>
        <v>03-07-96</v>
      </c>
      <c r="H7413">
        <v>0</v>
      </c>
      <c r="I7413">
        <f>DATEDIF(Hospitalisation_Details8[[#This Row],[Date of Birth2]],DATE(2023,6,8),"y")</f>
        <v>26</v>
      </c>
      <c r="J7413" s="2">
        <v>3176.82</v>
      </c>
      <c r="K7413" t="s">
        <v>3706</v>
      </c>
      <c r="L7413" t="s">
        <v>3710</v>
      </c>
      <c r="M7413" t="s">
        <v>3713</v>
      </c>
    </row>
    <row r="7414" spans="2:13" x14ac:dyDescent="0.3">
      <c r="B7414" t="s">
        <v>5756</v>
      </c>
      <c r="C7414">
        <v>2000</v>
      </c>
      <c r="D7414" t="s">
        <v>3712</v>
      </c>
      <c r="E7414">
        <v>23</v>
      </c>
      <c r="F7414" s="1" t="str">
        <f>_xlfn.CONCAT(Hospitalisation_Details8[[#This Row],[date]],"-",Hospitalisation_Details8[[#This Row],[month]],"-",Hospitalisation_Details8[[#This Row],[year]])</f>
        <v>23-Sep-2000</v>
      </c>
      <c r="G7414" s="1" t="str">
        <f>TEXT(Hospitalisation_Details8[[#This Row],[Date of Birth]],"dd-mm-yy")</f>
        <v>23-09-00</v>
      </c>
      <c r="H7414">
        <v>0</v>
      </c>
      <c r="I7414">
        <f>DATEDIF(Hospitalisation_Details8[[#This Row],[Date of Birth2]],DATE(2023,6,8),"y")</f>
        <v>22</v>
      </c>
      <c r="J7414" s="2">
        <v>3179.96</v>
      </c>
      <c r="K7414" t="s">
        <v>3706</v>
      </c>
      <c r="L7414" t="s">
        <v>3706</v>
      </c>
      <c r="M7414" t="s">
        <v>3713</v>
      </c>
    </row>
    <row r="7415" spans="2:13" x14ac:dyDescent="0.3">
      <c r="B7415" t="s">
        <v>5755</v>
      </c>
      <c r="C7415">
        <v>2001</v>
      </c>
      <c r="D7415" t="s">
        <v>3712</v>
      </c>
      <c r="E7415">
        <v>2</v>
      </c>
      <c r="F7415" s="1" t="str">
        <f>_xlfn.CONCAT(Hospitalisation_Details8[[#This Row],[date]],"-",Hospitalisation_Details8[[#This Row],[month]],"-",Hospitalisation_Details8[[#This Row],[year]])</f>
        <v>2-Sep-2001</v>
      </c>
      <c r="G7415" s="1" t="str">
        <f>TEXT(Hospitalisation_Details8[[#This Row],[Date of Birth]],"dd-mm-yy")</f>
        <v>02-09-01</v>
      </c>
      <c r="H7415">
        <v>2</v>
      </c>
      <c r="I7415">
        <f>DATEDIF(Hospitalisation_Details8[[#This Row],[Date of Birth2]],DATE(2023,6,8),"y")</f>
        <v>21</v>
      </c>
      <c r="J7415" s="2">
        <v>3180.51</v>
      </c>
      <c r="K7415" t="s">
        <v>3706</v>
      </c>
      <c r="L7415" t="s">
        <v>3706</v>
      </c>
      <c r="M7415" t="s">
        <v>3708</v>
      </c>
    </row>
    <row r="7416" spans="2:13" x14ac:dyDescent="0.3">
      <c r="B7416" t="s">
        <v>5754</v>
      </c>
      <c r="C7416">
        <v>1996</v>
      </c>
      <c r="D7416" t="s">
        <v>3716</v>
      </c>
      <c r="E7416">
        <v>11</v>
      </c>
      <c r="F7416" s="1" t="str">
        <f>_xlfn.CONCAT(Hospitalisation_Details8[[#This Row],[date]],"-",Hospitalisation_Details8[[#This Row],[month]],"-",Hospitalisation_Details8[[#This Row],[year]])</f>
        <v>11-Oct-1996</v>
      </c>
      <c r="G7416" s="1" t="str">
        <f>TEXT(Hospitalisation_Details8[[#This Row],[Date of Birth]],"dd-mm-yy")</f>
        <v>11-10-96</v>
      </c>
      <c r="H7416">
        <v>0</v>
      </c>
      <c r="I7416">
        <f>DATEDIF(Hospitalisation_Details8[[#This Row],[Date of Birth2]],DATE(2023,6,8),"y")</f>
        <v>26</v>
      </c>
      <c r="J7416" s="2">
        <v>3201.25</v>
      </c>
      <c r="K7416" t="s">
        <v>3706</v>
      </c>
      <c r="L7416" t="s">
        <v>3707</v>
      </c>
      <c r="M7416" t="s">
        <v>3713</v>
      </c>
    </row>
    <row r="7417" spans="2:13" x14ac:dyDescent="0.3">
      <c r="B7417" t="s">
        <v>5753</v>
      </c>
      <c r="C7417">
        <v>1997</v>
      </c>
      <c r="D7417" t="s">
        <v>3705</v>
      </c>
      <c r="E7417">
        <v>5</v>
      </c>
      <c r="F7417" s="1" t="str">
        <f>_xlfn.CONCAT(Hospitalisation_Details8[[#This Row],[date]],"-",Hospitalisation_Details8[[#This Row],[month]],"-",Hospitalisation_Details8[[#This Row],[year]])</f>
        <v>5-Jul-1997</v>
      </c>
      <c r="G7417" s="1" t="str">
        <f>TEXT(Hospitalisation_Details8[[#This Row],[Date of Birth]],"dd-mm-yy")</f>
        <v>05-07-97</v>
      </c>
      <c r="H7417">
        <v>0</v>
      </c>
      <c r="I7417">
        <f>DATEDIF(Hospitalisation_Details8[[#This Row],[Date of Birth2]],DATE(2023,6,8),"y")</f>
        <v>25</v>
      </c>
      <c r="J7417" s="2">
        <v>3206.49</v>
      </c>
      <c r="K7417" t="s">
        <v>3706</v>
      </c>
      <c r="L7417" t="s">
        <v>3707</v>
      </c>
      <c r="M7417" t="s">
        <v>3724</v>
      </c>
    </row>
    <row r="7418" spans="2:13" x14ac:dyDescent="0.3">
      <c r="B7418" t="s">
        <v>5752</v>
      </c>
      <c r="C7418">
        <v>1997</v>
      </c>
      <c r="D7418" t="s">
        <v>3714</v>
      </c>
      <c r="E7418">
        <v>22</v>
      </c>
      <c r="F7418" s="1" t="str">
        <f>_xlfn.CONCAT(Hospitalisation_Details8[[#This Row],[date]],"-",Hospitalisation_Details8[[#This Row],[month]],"-",Hospitalisation_Details8[[#This Row],[year]])</f>
        <v>22-Dec-1997</v>
      </c>
      <c r="G7418" s="1" t="str">
        <f>TEXT(Hospitalisation_Details8[[#This Row],[Date of Birth]],"dd-mm-yy")</f>
        <v>22-12-97</v>
      </c>
      <c r="H7418">
        <v>1</v>
      </c>
      <c r="I7418">
        <f>DATEDIF(Hospitalisation_Details8[[#This Row],[Date of Birth2]],DATE(2023,6,8),"y")</f>
        <v>25</v>
      </c>
      <c r="J7418" s="2">
        <v>3208.79</v>
      </c>
      <c r="K7418" t="s">
        <v>3706</v>
      </c>
      <c r="L7418" t="s">
        <v>3707</v>
      </c>
      <c r="M7418" t="s">
        <v>3717</v>
      </c>
    </row>
    <row r="7419" spans="2:13" x14ac:dyDescent="0.3">
      <c r="B7419" t="s">
        <v>5751</v>
      </c>
      <c r="C7419">
        <v>1997</v>
      </c>
      <c r="D7419" t="s">
        <v>3705</v>
      </c>
      <c r="E7419">
        <v>6</v>
      </c>
      <c r="F7419" s="1" t="str">
        <f>_xlfn.CONCAT(Hospitalisation_Details8[[#This Row],[date]],"-",Hospitalisation_Details8[[#This Row],[month]],"-",Hospitalisation_Details8[[#This Row],[year]])</f>
        <v>6-Jul-1997</v>
      </c>
      <c r="G7419" s="1" t="str">
        <f>TEXT(Hospitalisation_Details8[[#This Row],[Date of Birth]],"dd-mm-yy")</f>
        <v>06-07-97</v>
      </c>
      <c r="H7419">
        <v>0</v>
      </c>
      <c r="I7419">
        <f>DATEDIF(Hospitalisation_Details8[[#This Row],[Date of Birth2]],DATE(2023,6,8),"y")</f>
        <v>25</v>
      </c>
      <c r="J7419" s="2">
        <v>3213.62</v>
      </c>
      <c r="K7419" t="s">
        <v>3706</v>
      </c>
      <c r="L7419" t="s">
        <v>3706</v>
      </c>
      <c r="M7419" t="s">
        <v>3724</v>
      </c>
    </row>
    <row r="7420" spans="2:13" x14ac:dyDescent="0.3">
      <c r="B7420" t="s">
        <v>5750</v>
      </c>
      <c r="C7420">
        <v>1997</v>
      </c>
      <c r="D7420" t="s">
        <v>3715</v>
      </c>
      <c r="E7420">
        <v>2</v>
      </c>
      <c r="F7420" s="1" t="str">
        <f>_xlfn.CONCAT(Hospitalisation_Details8[[#This Row],[date]],"-",Hospitalisation_Details8[[#This Row],[month]],"-",Hospitalisation_Details8[[#This Row],[year]])</f>
        <v>2-Aug-1997</v>
      </c>
      <c r="G7420" s="1" t="str">
        <f>TEXT(Hospitalisation_Details8[[#This Row],[Date of Birth]],"dd-mm-yy")</f>
        <v>02-08-97</v>
      </c>
      <c r="H7420">
        <v>1</v>
      </c>
      <c r="I7420">
        <f>DATEDIF(Hospitalisation_Details8[[#This Row],[Date of Birth2]],DATE(2023,6,8),"y")</f>
        <v>25</v>
      </c>
      <c r="J7420" s="2">
        <v>3227.12</v>
      </c>
      <c r="K7420" t="s">
        <v>3706</v>
      </c>
      <c r="L7420" t="s">
        <v>3707</v>
      </c>
      <c r="M7420" t="s">
        <v>3708</v>
      </c>
    </row>
    <row r="7421" spans="2:13" x14ac:dyDescent="0.3">
      <c r="B7421" t="s">
        <v>5749</v>
      </c>
      <c r="C7421">
        <v>1997</v>
      </c>
      <c r="D7421" t="s">
        <v>3712</v>
      </c>
      <c r="E7421">
        <v>2</v>
      </c>
      <c r="F7421" s="1" t="str">
        <f>_xlfn.CONCAT(Hospitalisation_Details8[[#This Row],[date]],"-",Hospitalisation_Details8[[#This Row],[month]],"-",Hospitalisation_Details8[[#This Row],[year]])</f>
        <v>2-Sep-1997</v>
      </c>
      <c r="G7421" s="1" t="str">
        <f>TEXT(Hospitalisation_Details8[[#This Row],[Date of Birth]],"dd-mm-yy")</f>
        <v>02-09-97</v>
      </c>
      <c r="H7421">
        <v>1</v>
      </c>
      <c r="I7421">
        <f>DATEDIF(Hospitalisation_Details8[[#This Row],[Date of Birth2]],DATE(2023,6,8),"y")</f>
        <v>25</v>
      </c>
      <c r="J7421" s="2">
        <v>3238.44</v>
      </c>
      <c r="K7421" t="s">
        <v>3706</v>
      </c>
      <c r="L7421" t="s">
        <v>3707</v>
      </c>
      <c r="M7421" t="s">
        <v>3708</v>
      </c>
    </row>
    <row r="7422" spans="2:13" x14ac:dyDescent="0.3">
      <c r="B7422" t="s">
        <v>5748</v>
      </c>
      <c r="C7422">
        <v>1991</v>
      </c>
      <c r="D7422" t="s">
        <v>3709</v>
      </c>
      <c r="E7422">
        <v>13</v>
      </c>
      <c r="F7422" s="1" t="str">
        <f>_xlfn.CONCAT(Hospitalisation_Details8[[#This Row],[date]],"-",Hospitalisation_Details8[[#This Row],[month]],"-",Hospitalisation_Details8[[#This Row],[year]])</f>
        <v>13-Nov-1991</v>
      </c>
      <c r="G7422" s="1" t="str">
        <f>TEXT(Hospitalisation_Details8[[#This Row],[Date of Birth]],"dd-mm-yy")</f>
        <v>13-11-91</v>
      </c>
      <c r="H7422">
        <v>0</v>
      </c>
      <c r="I7422">
        <f>DATEDIF(Hospitalisation_Details8[[#This Row],[Date of Birth2]],DATE(2023,6,8),"y")</f>
        <v>31</v>
      </c>
      <c r="J7422" s="2">
        <v>3260.2</v>
      </c>
      <c r="K7422" t="s">
        <v>3707</v>
      </c>
      <c r="L7422" t="s">
        <v>3706</v>
      </c>
      <c r="M7422" t="s">
        <v>3717</v>
      </c>
    </row>
    <row r="7423" spans="2:13" x14ac:dyDescent="0.3">
      <c r="B7423" t="s">
        <v>5747</v>
      </c>
      <c r="C7423">
        <v>1994</v>
      </c>
      <c r="D7423" t="s">
        <v>3714</v>
      </c>
      <c r="E7423">
        <v>2</v>
      </c>
      <c r="F7423" s="1" t="str">
        <f>_xlfn.CONCAT(Hospitalisation_Details8[[#This Row],[date]],"-",Hospitalisation_Details8[[#This Row],[month]],"-",Hospitalisation_Details8[[#This Row],[year]])</f>
        <v>2-Dec-1994</v>
      </c>
      <c r="G7423" s="1" t="str">
        <f>TEXT(Hospitalisation_Details8[[#This Row],[Date of Birth]],"dd-mm-yy")</f>
        <v>02-12-94</v>
      </c>
      <c r="H7423">
        <v>0</v>
      </c>
      <c r="I7423">
        <f>DATEDIF(Hospitalisation_Details8[[#This Row],[Date of Birth2]],DATE(2023,6,8),"y")</f>
        <v>28</v>
      </c>
      <c r="J7423" s="2">
        <v>3268.85</v>
      </c>
      <c r="K7423" t="s">
        <v>3707</v>
      </c>
      <c r="L7423" t="s">
        <v>3710</v>
      </c>
      <c r="M7423" t="s">
        <v>3721</v>
      </c>
    </row>
    <row r="7424" spans="2:13" x14ac:dyDescent="0.3">
      <c r="B7424" t="s">
        <v>5746</v>
      </c>
      <c r="C7424">
        <v>1994</v>
      </c>
      <c r="D7424" t="s">
        <v>3705</v>
      </c>
      <c r="E7424">
        <v>1</v>
      </c>
      <c r="F7424" s="1" t="str">
        <f>_xlfn.CONCAT(Hospitalisation_Details8[[#This Row],[date]],"-",Hospitalisation_Details8[[#This Row],[month]],"-",Hospitalisation_Details8[[#This Row],[year]])</f>
        <v>1-Jul-1994</v>
      </c>
      <c r="G7424" s="1" t="str">
        <f>TEXT(Hospitalisation_Details8[[#This Row],[Date of Birth]],"dd-mm-yy")</f>
        <v>01-07-94</v>
      </c>
      <c r="H7424">
        <v>1</v>
      </c>
      <c r="I7424">
        <f>DATEDIF(Hospitalisation_Details8[[#This Row],[Date of Birth2]],DATE(2023,6,8),"y")</f>
        <v>28</v>
      </c>
      <c r="J7424" s="2">
        <v>3277.16</v>
      </c>
      <c r="K7424" t="s">
        <v>3706</v>
      </c>
      <c r="L7424" t="s">
        <v>3707</v>
      </c>
      <c r="M7424" t="s">
        <v>3717</v>
      </c>
    </row>
    <row r="7425" spans="2:13" x14ac:dyDescent="0.3">
      <c r="B7425" t="s">
        <v>5745</v>
      </c>
      <c r="C7425">
        <v>2001</v>
      </c>
      <c r="D7425" t="s">
        <v>3716</v>
      </c>
      <c r="E7425">
        <v>6</v>
      </c>
      <c r="F7425" s="1" t="str">
        <f>_xlfn.CONCAT(Hospitalisation_Details8[[#This Row],[date]],"-",Hospitalisation_Details8[[#This Row],[month]],"-",Hospitalisation_Details8[[#This Row],[year]])</f>
        <v>6-Oct-2001</v>
      </c>
      <c r="G7425" s="1" t="str">
        <f>TEXT(Hospitalisation_Details8[[#This Row],[Date of Birth]],"dd-mm-yy")</f>
        <v>06-10-01</v>
      </c>
      <c r="H7425">
        <v>2</v>
      </c>
      <c r="I7425">
        <f>DATEDIF(Hospitalisation_Details8[[#This Row],[Date of Birth2]],DATE(2023,6,8),"y")</f>
        <v>21</v>
      </c>
      <c r="J7425" s="2">
        <v>3279.87</v>
      </c>
      <c r="K7425" t="s">
        <v>3706</v>
      </c>
      <c r="L7425" t="s">
        <v>3710</v>
      </c>
      <c r="M7425" t="s">
        <v>3728</v>
      </c>
    </row>
    <row r="7426" spans="2:13" x14ac:dyDescent="0.3">
      <c r="B7426" t="s">
        <v>5744</v>
      </c>
      <c r="C7426">
        <v>2003</v>
      </c>
      <c r="D7426" t="s">
        <v>3705</v>
      </c>
      <c r="E7426">
        <v>3</v>
      </c>
      <c r="F7426" s="1" t="str">
        <f>_xlfn.CONCAT(Hospitalisation_Details8[[#This Row],[date]],"-",Hospitalisation_Details8[[#This Row],[month]],"-",Hospitalisation_Details8[[#This Row],[year]])</f>
        <v>3-Jul-2003</v>
      </c>
      <c r="G7426" s="1" t="str">
        <f>TEXT(Hospitalisation_Details8[[#This Row],[Date of Birth]],"dd-mm-yy")</f>
        <v>03-07-03</v>
      </c>
      <c r="H7426">
        <v>0</v>
      </c>
      <c r="I7426">
        <f>DATEDIF(Hospitalisation_Details8[[#This Row],[Date of Birth2]],DATE(2023,6,8),"y")</f>
        <v>19</v>
      </c>
      <c r="J7426" s="2">
        <v>3280.22</v>
      </c>
      <c r="K7426" t="s">
        <v>3706</v>
      </c>
      <c r="L7426" t="s">
        <v>3707</v>
      </c>
      <c r="M7426" t="s">
        <v>3717</v>
      </c>
    </row>
    <row r="7427" spans="2:13" x14ac:dyDescent="0.3">
      <c r="B7427" t="s">
        <v>5743</v>
      </c>
      <c r="C7427">
        <v>1996</v>
      </c>
      <c r="D7427" t="s">
        <v>3709</v>
      </c>
      <c r="E7427">
        <v>17</v>
      </c>
      <c r="F7427" s="1" t="str">
        <f>_xlfn.CONCAT(Hospitalisation_Details8[[#This Row],[date]],"-",Hospitalisation_Details8[[#This Row],[month]],"-",Hospitalisation_Details8[[#This Row],[year]])</f>
        <v>17-Nov-1996</v>
      </c>
      <c r="G7427" s="1" t="str">
        <f>TEXT(Hospitalisation_Details8[[#This Row],[Date of Birth]],"dd-mm-yy")</f>
        <v>17-11-96</v>
      </c>
      <c r="H7427">
        <v>1</v>
      </c>
      <c r="I7427">
        <f>DATEDIF(Hospitalisation_Details8[[#This Row],[Date of Birth2]],DATE(2023,6,8),"y")</f>
        <v>26</v>
      </c>
      <c r="J7427" s="2">
        <v>3292.53</v>
      </c>
      <c r="K7427" t="s">
        <v>3706</v>
      </c>
      <c r="L7427" t="s">
        <v>3706</v>
      </c>
      <c r="M7427" t="s">
        <v>3713</v>
      </c>
    </row>
    <row r="7428" spans="2:13" x14ac:dyDescent="0.3">
      <c r="B7428" t="s">
        <v>5742</v>
      </c>
      <c r="C7428">
        <v>2003</v>
      </c>
      <c r="D7428" t="s">
        <v>3714</v>
      </c>
      <c r="E7428">
        <v>5</v>
      </c>
      <c r="F7428" s="1" t="str">
        <f>_xlfn.CONCAT(Hospitalisation_Details8[[#This Row],[date]],"-",Hospitalisation_Details8[[#This Row],[month]],"-",Hospitalisation_Details8[[#This Row],[year]])</f>
        <v>5-Dec-2003</v>
      </c>
      <c r="G7428" s="1" t="str">
        <f>TEXT(Hospitalisation_Details8[[#This Row],[Date of Birth]],"dd-mm-yy")</f>
        <v>05-12-03</v>
      </c>
      <c r="H7428">
        <v>0</v>
      </c>
      <c r="I7428">
        <f>DATEDIF(Hospitalisation_Details8[[#This Row],[Date of Birth2]],DATE(2023,6,8),"y")</f>
        <v>19</v>
      </c>
      <c r="J7428" s="2">
        <v>3300.7</v>
      </c>
      <c r="K7428" t="s">
        <v>3706</v>
      </c>
      <c r="L7428" t="s">
        <v>3706</v>
      </c>
      <c r="M7428" t="s">
        <v>3723</v>
      </c>
    </row>
    <row r="7429" spans="2:13" x14ac:dyDescent="0.3">
      <c r="B7429" t="s">
        <v>5741</v>
      </c>
      <c r="C7429">
        <v>2003</v>
      </c>
      <c r="D7429" t="s">
        <v>3709</v>
      </c>
      <c r="E7429">
        <v>18</v>
      </c>
      <c r="F7429" s="1" t="str">
        <f>_xlfn.CONCAT(Hospitalisation_Details8[[#This Row],[date]],"-",Hospitalisation_Details8[[#This Row],[month]],"-",Hospitalisation_Details8[[#This Row],[year]])</f>
        <v>18-Nov-2003</v>
      </c>
      <c r="G7429" s="1" t="str">
        <f>TEXT(Hospitalisation_Details8[[#This Row],[Date of Birth]],"dd-mm-yy")</f>
        <v>18-11-03</v>
      </c>
      <c r="H7429">
        <v>0</v>
      </c>
      <c r="I7429">
        <f>DATEDIF(Hospitalisation_Details8[[#This Row],[Date of Birth2]],DATE(2023,6,8),"y")</f>
        <v>19</v>
      </c>
      <c r="J7429" s="2">
        <v>3308.46</v>
      </c>
      <c r="K7429" t="s">
        <v>3706</v>
      </c>
      <c r="L7429" t="s">
        <v>3710</v>
      </c>
      <c r="M7429" t="s">
        <v>3727</v>
      </c>
    </row>
    <row r="7430" spans="2:13" x14ac:dyDescent="0.3">
      <c r="B7430" t="s">
        <v>5740</v>
      </c>
      <c r="C7430">
        <v>1997</v>
      </c>
      <c r="D7430" t="s">
        <v>3711</v>
      </c>
      <c r="E7430">
        <v>20</v>
      </c>
      <c r="F7430" s="1" t="str">
        <f>_xlfn.CONCAT(Hospitalisation_Details8[[#This Row],[date]],"-",Hospitalisation_Details8[[#This Row],[month]],"-",Hospitalisation_Details8[[#This Row],[year]])</f>
        <v>20-Jun-1997</v>
      </c>
      <c r="G7430" s="1" t="str">
        <f>TEXT(Hospitalisation_Details8[[#This Row],[Date of Birth]],"dd-mm-yy")</f>
        <v>20-06-97</v>
      </c>
      <c r="H7430">
        <v>1</v>
      </c>
      <c r="I7430">
        <f>DATEDIF(Hospitalisation_Details8[[#This Row],[Date of Birth2]],DATE(2023,6,8),"y")</f>
        <v>25</v>
      </c>
      <c r="J7430" s="2">
        <v>3309.79</v>
      </c>
      <c r="K7430" t="s">
        <v>3707</v>
      </c>
      <c r="L7430" t="s">
        <v>3707</v>
      </c>
      <c r="M7430" t="s">
        <v>3728</v>
      </c>
    </row>
    <row r="7431" spans="2:13" x14ac:dyDescent="0.3">
      <c r="B7431" t="s">
        <v>5739</v>
      </c>
      <c r="C7431">
        <v>1991</v>
      </c>
      <c r="D7431" t="s">
        <v>3712</v>
      </c>
      <c r="E7431">
        <v>1</v>
      </c>
      <c r="F7431" s="1" t="str">
        <f>_xlfn.CONCAT(Hospitalisation_Details8[[#This Row],[date]],"-",Hospitalisation_Details8[[#This Row],[month]],"-",Hospitalisation_Details8[[#This Row],[year]])</f>
        <v>1-Sep-1991</v>
      </c>
      <c r="G7431" s="1" t="str">
        <f>TEXT(Hospitalisation_Details8[[#This Row],[Date of Birth]],"dd-mm-yy")</f>
        <v>01-09-91</v>
      </c>
      <c r="H7431">
        <v>3</v>
      </c>
      <c r="I7431">
        <f>DATEDIF(Hospitalisation_Details8[[#This Row],[Date of Birth2]],DATE(2023,6,8),"y")</f>
        <v>31</v>
      </c>
      <c r="J7431" s="2">
        <v>3342.79</v>
      </c>
      <c r="K7431" t="s">
        <v>3706</v>
      </c>
      <c r="L7431" t="s">
        <v>3710</v>
      </c>
      <c r="M7431" t="s">
        <v>3708</v>
      </c>
    </row>
    <row r="7432" spans="2:13" x14ac:dyDescent="0.3">
      <c r="B7432" t="s">
        <v>5738</v>
      </c>
      <c r="C7432">
        <v>1993</v>
      </c>
      <c r="D7432" t="s">
        <v>3716</v>
      </c>
      <c r="E7432">
        <v>28</v>
      </c>
      <c r="F7432" s="1" t="str">
        <f>_xlfn.CONCAT(Hospitalisation_Details8[[#This Row],[date]],"-",Hospitalisation_Details8[[#This Row],[month]],"-",Hospitalisation_Details8[[#This Row],[year]])</f>
        <v>28-Oct-1993</v>
      </c>
      <c r="G7432" s="1" t="str">
        <f>TEXT(Hospitalisation_Details8[[#This Row],[Date of Birth]],"dd-mm-yy")</f>
        <v>28-10-93</v>
      </c>
      <c r="H7432">
        <v>0</v>
      </c>
      <c r="I7432">
        <f>DATEDIF(Hospitalisation_Details8[[#This Row],[Date of Birth2]],DATE(2023,6,8),"y")</f>
        <v>29</v>
      </c>
      <c r="J7432" s="2">
        <v>3353.28</v>
      </c>
      <c r="K7432" t="s">
        <v>3706</v>
      </c>
      <c r="L7432" t="s">
        <v>3710</v>
      </c>
      <c r="M7432" t="s">
        <v>3717</v>
      </c>
    </row>
    <row r="7433" spans="2:13" x14ac:dyDescent="0.3">
      <c r="B7433" t="s">
        <v>5737</v>
      </c>
      <c r="C7433">
        <v>1995</v>
      </c>
      <c r="D7433" t="s">
        <v>3711</v>
      </c>
      <c r="E7433">
        <v>23</v>
      </c>
      <c r="F7433" s="1" t="str">
        <f>_xlfn.CONCAT(Hospitalisation_Details8[[#This Row],[date]],"-",Hospitalisation_Details8[[#This Row],[month]],"-",Hospitalisation_Details8[[#This Row],[year]])</f>
        <v>23-Jun-1995</v>
      </c>
      <c r="G7433" s="1" t="str">
        <f>TEXT(Hospitalisation_Details8[[#This Row],[Date of Birth]],"dd-mm-yy")</f>
        <v>23-06-95</v>
      </c>
      <c r="H7433">
        <v>0</v>
      </c>
      <c r="I7433">
        <f>DATEDIF(Hospitalisation_Details8[[#This Row],[Date of Birth2]],DATE(2023,6,8),"y")</f>
        <v>27</v>
      </c>
      <c r="J7433" s="2">
        <v>3353.47</v>
      </c>
      <c r="K7433" t="s">
        <v>3706</v>
      </c>
      <c r="L7433" t="s">
        <v>3707</v>
      </c>
      <c r="M7433" t="s">
        <v>3713</v>
      </c>
    </row>
    <row r="7434" spans="2:13" x14ac:dyDescent="0.3">
      <c r="B7434" t="s">
        <v>5736</v>
      </c>
      <c r="C7434">
        <v>1993</v>
      </c>
      <c r="D7434" t="s">
        <v>3716</v>
      </c>
      <c r="E7434">
        <v>7</v>
      </c>
      <c r="F7434" s="1" t="str">
        <f>_xlfn.CONCAT(Hospitalisation_Details8[[#This Row],[date]],"-",Hospitalisation_Details8[[#This Row],[month]],"-",Hospitalisation_Details8[[#This Row],[year]])</f>
        <v>7-Oct-1993</v>
      </c>
      <c r="G7434" s="1" t="str">
        <f>TEXT(Hospitalisation_Details8[[#This Row],[Date of Birth]],"dd-mm-yy")</f>
        <v>07-10-93</v>
      </c>
      <c r="H7434">
        <v>0</v>
      </c>
      <c r="I7434">
        <f>DATEDIF(Hospitalisation_Details8[[#This Row],[Date of Birth2]],DATE(2023,6,8),"y")</f>
        <v>29</v>
      </c>
      <c r="J7434" s="2">
        <v>3366.67</v>
      </c>
      <c r="K7434" t="s">
        <v>3706</v>
      </c>
      <c r="L7434" t="s">
        <v>3706</v>
      </c>
      <c r="M7434" t="s">
        <v>3708</v>
      </c>
    </row>
    <row r="7435" spans="2:13" x14ac:dyDescent="0.3">
      <c r="B7435" t="s">
        <v>5735</v>
      </c>
      <c r="C7435">
        <v>1996</v>
      </c>
      <c r="D7435" t="s">
        <v>3714</v>
      </c>
      <c r="E7435">
        <v>14</v>
      </c>
      <c r="F7435" s="1" t="str">
        <f>_xlfn.CONCAT(Hospitalisation_Details8[[#This Row],[date]],"-",Hospitalisation_Details8[[#This Row],[month]],"-",Hospitalisation_Details8[[#This Row],[year]])</f>
        <v>14-Dec-1996</v>
      </c>
      <c r="G7435" s="1" t="str">
        <f>TEXT(Hospitalisation_Details8[[#This Row],[Date of Birth]],"dd-mm-yy")</f>
        <v>14-12-96</v>
      </c>
      <c r="H7435">
        <v>1</v>
      </c>
      <c r="I7435">
        <f>DATEDIF(Hospitalisation_Details8[[#This Row],[Date of Birth2]],DATE(2023,6,8),"y")</f>
        <v>26</v>
      </c>
      <c r="J7435" s="2">
        <v>3378.91</v>
      </c>
      <c r="K7435" t="s">
        <v>3706</v>
      </c>
      <c r="L7435" t="s">
        <v>3710</v>
      </c>
      <c r="M7435" t="s">
        <v>3717</v>
      </c>
    </row>
    <row r="7436" spans="2:13" x14ac:dyDescent="0.3">
      <c r="B7436" t="s">
        <v>5734</v>
      </c>
      <c r="C7436">
        <v>1996</v>
      </c>
      <c r="D7436" t="s">
        <v>3709</v>
      </c>
      <c r="E7436">
        <v>13</v>
      </c>
      <c r="F7436" s="1" t="str">
        <f>_xlfn.CONCAT(Hospitalisation_Details8[[#This Row],[date]],"-",Hospitalisation_Details8[[#This Row],[month]],"-",Hospitalisation_Details8[[#This Row],[year]])</f>
        <v>13-Nov-1996</v>
      </c>
      <c r="G7436" s="1" t="str">
        <f>TEXT(Hospitalisation_Details8[[#This Row],[Date of Birth]],"dd-mm-yy")</f>
        <v>13-11-96</v>
      </c>
      <c r="H7436">
        <v>0</v>
      </c>
      <c r="I7436">
        <f>DATEDIF(Hospitalisation_Details8[[#This Row],[Date of Birth2]],DATE(2023,6,8),"y")</f>
        <v>26</v>
      </c>
      <c r="J7436" s="2">
        <v>3385.4</v>
      </c>
      <c r="K7436" t="s">
        <v>3706</v>
      </c>
      <c r="L7436" t="s">
        <v>3706</v>
      </c>
      <c r="M7436" t="s">
        <v>3724</v>
      </c>
    </row>
    <row r="7437" spans="2:13" x14ac:dyDescent="0.3">
      <c r="B7437" t="s">
        <v>5733</v>
      </c>
      <c r="C7437">
        <v>1996</v>
      </c>
      <c r="D7437" t="s">
        <v>3715</v>
      </c>
      <c r="E7437">
        <v>10</v>
      </c>
      <c r="F7437" s="1" t="str">
        <f>_xlfn.CONCAT(Hospitalisation_Details8[[#This Row],[date]],"-",Hospitalisation_Details8[[#This Row],[month]],"-",Hospitalisation_Details8[[#This Row],[year]])</f>
        <v>10-Aug-1996</v>
      </c>
      <c r="G7437" s="1" t="str">
        <f>TEXT(Hospitalisation_Details8[[#This Row],[Date of Birth]],"dd-mm-yy")</f>
        <v>10-08-96</v>
      </c>
      <c r="H7437">
        <v>1</v>
      </c>
      <c r="I7437">
        <f>DATEDIF(Hospitalisation_Details8[[#This Row],[Date of Birth2]],DATE(2023,6,8),"y")</f>
        <v>26</v>
      </c>
      <c r="J7437" s="2">
        <v>3392.37</v>
      </c>
      <c r="K7437" t="s">
        <v>3706</v>
      </c>
      <c r="L7437" t="s">
        <v>3707</v>
      </c>
      <c r="M7437" t="s">
        <v>3708</v>
      </c>
    </row>
    <row r="7438" spans="2:13" x14ac:dyDescent="0.3">
      <c r="B7438" t="s">
        <v>5732</v>
      </c>
      <c r="C7438">
        <v>1996</v>
      </c>
      <c r="D7438" t="s">
        <v>3716</v>
      </c>
      <c r="E7438">
        <v>27</v>
      </c>
      <c r="F7438" s="1" t="str">
        <f>_xlfn.CONCAT(Hospitalisation_Details8[[#This Row],[date]],"-",Hospitalisation_Details8[[#This Row],[month]],"-",Hospitalisation_Details8[[#This Row],[year]])</f>
        <v>27-Oct-1996</v>
      </c>
      <c r="G7438" s="1" t="str">
        <f>TEXT(Hospitalisation_Details8[[#This Row],[Date of Birth]],"dd-mm-yy")</f>
        <v>27-10-96</v>
      </c>
      <c r="H7438">
        <v>1</v>
      </c>
      <c r="I7438">
        <f>DATEDIF(Hospitalisation_Details8[[#This Row],[Date of Birth2]],DATE(2023,6,8),"y")</f>
        <v>26</v>
      </c>
      <c r="J7438" s="2">
        <v>3392.98</v>
      </c>
      <c r="K7438" t="s">
        <v>3706</v>
      </c>
      <c r="L7438" t="s">
        <v>3707</v>
      </c>
      <c r="M7438" t="s">
        <v>3708</v>
      </c>
    </row>
    <row r="7439" spans="2:13" x14ac:dyDescent="0.3">
      <c r="B7439" t="s">
        <v>5731</v>
      </c>
      <c r="C7439">
        <v>2004</v>
      </c>
      <c r="D7439" t="s">
        <v>3705</v>
      </c>
      <c r="E7439">
        <v>16</v>
      </c>
      <c r="F7439" s="1" t="str">
        <f>_xlfn.CONCAT(Hospitalisation_Details8[[#This Row],[date]],"-",Hospitalisation_Details8[[#This Row],[month]],"-",Hospitalisation_Details8[[#This Row],[year]])</f>
        <v>16-Jul-2004</v>
      </c>
      <c r="G7439" s="1" t="str">
        <f>TEXT(Hospitalisation_Details8[[#This Row],[Date of Birth]],"dd-mm-yy")</f>
        <v>16-07-04</v>
      </c>
      <c r="H7439">
        <v>2</v>
      </c>
      <c r="I7439">
        <f>DATEDIF(Hospitalisation_Details8[[#This Row],[Date of Birth2]],DATE(2023,6,8),"y")</f>
        <v>18</v>
      </c>
      <c r="J7439" s="2">
        <v>3393.36</v>
      </c>
      <c r="K7439" t="s">
        <v>3706</v>
      </c>
      <c r="L7439" t="s">
        <v>3706</v>
      </c>
      <c r="M7439" t="s">
        <v>3725</v>
      </c>
    </row>
    <row r="7440" spans="2:13" x14ac:dyDescent="0.3">
      <c r="B7440" t="s">
        <v>5730</v>
      </c>
      <c r="C7440">
        <v>1996</v>
      </c>
      <c r="D7440" t="s">
        <v>3714</v>
      </c>
      <c r="E7440">
        <v>19</v>
      </c>
      <c r="F7440" s="1" t="str">
        <f>_xlfn.CONCAT(Hospitalisation_Details8[[#This Row],[date]],"-",Hospitalisation_Details8[[#This Row],[month]],"-",Hospitalisation_Details8[[#This Row],[year]])</f>
        <v>19-Dec-1996</v>
      </c>
      <c r="G7440" s="1" t="str">
        <f>TEXT(Hospitalisation_Details8[[#This Row],[Date of Birth]],"dd-mm-yy")</f>
        <v>19-12-96</v>
      </c>
      <c r="H7440">
        <v>1</v>
      </c>
      <c r="I7440">
        <f>DATEDIF(Hospitalisation_Details8[[#This Row],[Date of Birth2]],DATE(2023,6,8),"y")</f>
        <v>26</v>
      </c>
      <c r="J7440" s="2">
        <v>3410.32</v>
      </c>
      <c r="K7440" t="s">
        <v>3706</v>
      </c>
      <c r="L7440" t="s">
        <v>3706</v>
      </c>
      <c r="M7440" t="s">
        <v>3717</v>
      </c>
    </row>
    <row r="7441" spans="2:13" x14ac:dyDescent="0.3">
      <c r="B7441" t="s">
        <v>5729</v>
      </c>
      <c r="C7441">
        <v>2001</v>
      </c>
      <c r="D7441" t="s">
        <v>3714</v>
      </c>
      <c r="E7441">
        <v>26</v>
      </c>
      <c r="F7441" s="1" t="str">
        <f>_xlfn.CONCAT(Hospitalisation_Details8[[#This Row],[date]],"-",Hospitalisation_Details8[[#This Row],[month]],"-",Hospitalisation_Details8[[#This Row],[year]])</f>
        <v>26-Dec-2001</v>
      </c>
      <c r="G7441" s="1" t="str">
        <f>TEXT(Hospitalisation_Details8[[#This Row],[Date of Birth]],"dd-mm-yy")</f>
        <v>26-12-01</v>
      </c>
      <c r="H7441">
        <v>0</v>
      </c>
      <c r="I7441">
        <f>DATEDIF(Hospitalisation_Details8[[#This Row],[Date of Birth2]],DATE(2023,6,8),"y")</f>
        <v>21</v>
      </c>
      <c r="J7441" s="2">
        <v>3434.38</v>
      </c>
      <c r="K7441" t="s">
        <v>3706</v>
      </c>
      <c r="L7441" t="s">
        <v>3706</v>
      </c>
      <c r="M7441" t="s">
        <v>3717</v>
      </c>
    </row>
    <row r="7442" spans="2:13" x14ac:dyDescent="0.3">
      <c r="B7442" t="s">
        <v>5728</v>
      </c>
      <c r="C7442">
        <v>1986</v>
      </c>
      <c r="D7442" t="s">
        <v>3715</v>
      </c>
      <c r="E7442">
        <v>27</v>
      </c>
      <c r="F7442" s="1" t="str">
        <f>_xlfn.CONCAT(Hospitalisation_Details8[[#This Row],[date]],"-",Hospitalisation_Details8[[#This Row],[month]],"-",Hospitalisation_Details8[[#This Row],[year]])</f>
        <v>27-Aug-1986</v>
      </c>
      <c r="G7442" s="1" t="str">
        <f>TEXT(Hospitalisation_Details8[[#This Row],[Date of Birth]],"dd-mm-yy")</f>
        <v>27-08-86</v>
      </c>
      <c r="H7442">
        <v>3</v>
      </c>
      <c r="I7442">
        <f>DATEDIF(Hospitalisation_Details8[[#This Row],[Date of Birth2]],DATE(2023,6,8),"y")</f>
        <v>36</v>
      </c>
      <c r="J7442" s="2">
        <v>3436.5</v>
      </c>
      <c r="K7442" t="s">
        <v>3706</v>
      </c>
      <c r="L7442" t="s">
        <v>3710</v>
      </c>
      <c r="M7442" t="s">
        <v>3708</v>
      </c>
    </row>
    <row r="7443" spans="2:13" x14ac:dyDescent="0.3">
      <c r="B7443" t="s">
        <v>5727</v>
      </c>
      <c r="C7443">
        <v>2000</v>
      </c>
      <c r="D7443" t="s">
        <v>3711</v>
      </c>
      <c r="E7443">
        <v>20</v>
      </c>
      <c r="F7443" s="1" t="str">
        <f>_xlfn.CONCAT(Hospitalisation_Details8[[#This Row],[date]],"-",Hospitalisation_Details8[[#This Row],[month]],"-",Hospitalisation_Details8[[#This Row],[year]])</f>
        <v>20-Jun-2000</v>
      </c>
      <c r="G7443" s="1" t="str">
        <f>TEXT(Hospitalisation_Details8[[#This Row],[Date of Birth]],"dd-mm-yy")</f>
        <v>20-06-00</v>
      </c>
      <c r="H7443">
        <v>3</v>
      </c>
      <c r="I7443">
        <f>DATEDIF(Hospitalisation_Details8[[#This Row],[Date of Birth2]],DATE(2023,6,8),"y")</f>
        <v>22</v>
      </c>
      <c r="J7443" s="2">
        <v>3443.06</v>
      </c>
      <c r="K7443" t="s">
        <v>3706</v>
      </c>
      <c r="L7443" t="s">
        <v>3710</v>
      </c>
      <c r="M7443" t="s">
        <v>3717</v>
      </c>
    </row>
    <row r="7444" spans="2:13" x14ac:dyDescent="0.3">
      <c r="B7444" t="s">
        <v>5726</v>
      </c>
      <c r="C7444">
        <v>1987</v>
      </c>
      <c r="D7444" t="s">
        <v>3712</v>
      </c>
      <c r="E7444">
        <v>14</v>
      </c>
      <c r="F7444" s="1" t="str">
        <f>_xlfn.CONCAT(Hospitalisation_Details8[[#This Row],[date]],"-",Hospitalisation_Details8[[#This Row],[month]],"-",Hospitalisation_Details8[[#This Row],[year]])</f>
        <v>14-Sep-1987</v>
      </c>
      <c r="G7444" s="1" t="str">
        <f>TEXT(Hospitalisation_Details8[[#This Row],[Date of Birth]],"dd-mm-yy")</f>
        <v>14-09-87</v>
      </c>
      <c r="H7444">
        <v>3</v>
      </c>
      <c r="I7444">
        <f>DATEDIF(Hospitalisation_Details8[[#This Row],[Date of Birth2]],DATE(2023,6,8),"y")</f>
        <v>35</v>
      </c>
      <c r="J7444" s="2">
        <v>3453.77</v>
      </c>
      <c r="K7444" t="s">
        <v>3706</v>
      </c>
      <c r="L7444" t="s">
        <v>3710</v>
      </c>
      <c r="M7444" t="s">
        <v>3717</v>
      </c>
    </row>
    <row r="7445" spans="2:13" x14ac:dyDescent="0.3">
      <c r="B7445" t="s">
        <v>5725</v>
      </c>
      <c r="C7445">
        <v>2003</v>
      </c>
      <c r="D7445" t="s">
        <v>3705</v>
      </c>
      <c r="E7445">
        <v>29</v>
      </c>
      <c r="F7445" s="1" t="str">
        <f>_xlfn.CONCAT(Hospitalisation_Details8[[#This Row],[date]],"-",Hospitalisation_Details8[[#This Row],[month]],"-",Hospitalisation_Details8[[#This Row],[year]])</f>
        <v>29-Jul-2003</v>
      </c>
      <c r="G7445" s="1" t="str">
        <f>TEXT(Hospitalisation_Details8[[#This Row],[Date of Birth]],"dd-mm-yy")</f>
        <v>29-07-03</v>
      </c>
      <c r="H7445">
        <v>0</v>
      </c>
      <c r="I7445">
        <f>DATEDIF(Hospitalisation_Details8[[#This Row],[Date of Birth2]],DATE(2023,6,8),"y")</f>
        <v>19</v>
      </c>
      <c r="J7445" s="2">
        <v>3463.51</v>
      </c>
      <c r="K7445" t="s">
        <v>3706</v>
      </c>
      <c r="L7445" t="s">
        <v>3710</v>
      </c>
      <c r="M7445" t="s">
        <v>3723</v>
      </c>
    </row>
    <row r="7446" spans="2:13" x14ac:dyDescent="0.3">
      <c r="B7446" t="s">
        <v>5724</v>
      </c>
      <c r="C7446">
        <v>1993</v>
      </c>
      <c r="D7446" t="s">
        <v>3716</v>
      </c>
      <c r="E7446">
        <v>12</v>
      </c>
      <c r="F7446" s="1" t="str">
        <f>_xlfn.CONCAT(Hospitalisation_Details8[[#This Row],[date]],"-",Hospitalisation_Details8[[#This Row],[month]],"-",Hospitalisation_Details8[[#This Row],[year]])</f>
        <v>12-Oct-1993</v>
      </c>
      <c r="G7446" s="1" t="str">
        <f>TEXT(Hospitalisation_Details8[[#This Row],[Date of Birth]],"dd-mm-yy")</f>
        <v>12-10-93</v>
      </c>
      <c r="H7446">
        <v>1</v>
      </c>
      <c r="I7446">
        <f>DATEDIF(Hospitalisation_Details8[[#This Row],[Date of Birth2]],DATE(2023,6,8),"y")</f>
        <v>29</v>
      </c>
      <c r="J7446" s="2">
        <v>3471.41</v>
      </c>
      <c r="K7446" t="s">
        <v>3706</v>
      </c>
      <c r="L7446" t="s">
        <v>3706</v>
      </c>
      <c r="M7446" t="s">
        <v>3708</v>
      </c>
    </row>
    <row r="7447" spans="2:13" x14ac:dyDescent="0.3">
      <c r="B7447" t="s">
        <v>5723</v>
      </c>
      <c r="C7447">
        <v>2004</v>
      </c>
      <c r="D7447" t="s">
        <v>3711</v>
      </c>
      <c r="E7447">
        <v>26</v>
      </c>
      <c r="F7447" s="1" t="str">
        <f>_xlfn.CONCAT(Hospitalisation_Details8[[#This Row],[date]],"-",Hospitalisation_Details8[[#This Row],[month]],"-",Hospitalisation_Details8[[#This Row],[year]])</f>
        <v>26-Jun-2004</v>
      </c>
      <c r="G7447" s="1" t="str">
        <f>TEXT(Hospitalisation_Details8[[#This Row],[Date of Birth]],"dd-mm-yy")</f>
        <v>26-06-04</v>
      </c>
      <c r="H7447">
        <v>3</v>
      </c>
      <c r="I7447">
        <f>DATEDIF(Hospitalisation_Details8[[#This Row],[Date of Birth2]],DATE(2023,6,8),"y")</f>
        <v>18</v>
      </c>
      <c r="J7447" s="2">
        <v>3481.87</v>
      </c>
      <c r="K7447" t="s">
        <v>3706</v>
      </c>
      <c r="L7447" t="s">
        <v>3707</v>
      </c>
      <c r="M7447" t="s">
        <v>3721</v>
      </c>
    </row>
    <row r="7448" spans="2:13" x14ac:dyDescent="0.3">
      <c r="B7448" t="s">
        <v>5722</v>
      </c>
      <c r="C7448">
        <v>1996</v>
      </c>
      <c r="D7448" t="s">
        <v>3712</v>
      </c>
      <c r="E7448">
        <v>19</v>
      </c>
      <c r="F7448" s="1" t="str">
        <f>_xlfn.CONCAT(Hospitalisation_Details8[[#This Row],[date]],"-",Hospitalisation_Details8[[#This Row],[month]],"-",Hospitalisation_Details8[[#This Row],[year]])</f>
        <v>19-Sep-1996</v>
      </c>
      <c r="G7448" s="1" t="str">
        <f>TEXT(Hospitalisation_Details8[[#This Row],[Date of Birth]],"dd-mm-yy")</f>
        <v>19-09-96</v>
      </c>
      <c r="H7448">
        <v>2</v>
      </c>
      <c r="I7448">
        <f>DATEDIF(Hospitalisation_Details8[[#This Row],[Date of Birth2]],DATE(2023,6,8),"y")</f>
        <v>26</v>
      </c>
      <c r="J7448" s="2">
        <v>3484.33</v>
      </c>
      <c r="K7448" t="s">
        <v>3707</v>
      </c>
      <c r="L7448" t="s">
        <v>3707</v>
      </c>
      <c r="M7448" t="s">
        <v>3717</v>
      </c>
    </row>
    <row r="7449" spans="2:13" x14ac:dyDescent="0.3">
      <c r="B7449" t="s">
        <v>5721</v>
      </c>
      <c r="C7449">
        <v>1996</v>
      </c>
      <c r="D7449" t="s">
        <v>3712</v>
      </c>
      <c r="E7449">
        <v>18</v>
      </c>
      <c r="F7449" s="1" t="str">
        <f>_xlfn.CONCAT(Hospitalisation_Details8[[#This Row],[date]],"-",Hospitalisation_Details8[[#This Row],[month]],"-",Hospitalisation_Details8[[#This Row],[year]])</f>
        <v>18-Sep-1996</v>
      </c>
      <c r="G7449" s="1" t="str">
        <f>TEXT(Hospitalisation_Details8[[#This Row],[Date of Birth]],"dd-mm-yy")</f>
        <v>18-09-96</v>
      </c>
      <c r="H7449">
        <v>1</v>
      </c>
      <c r="I7449">
        <f>DATEDIF(Hospitalisation_Details8[[#This Row],[Date of Birth2]],DATE(2023,6,8),"y")</f>
        <v>26</v>
      </c>
      <c r="J7449" s="2">
        <v>3490.55</v>
      </c>
      <c r="K7449" t="s">
        <v>3710</v>
      </c>
      <c r="L7449" t="s">
        <v>3706</v>
      </c>
      <c r="M7449" t="s">
        <v>3719</v>
      </c>
    </row>
    <row r="7450" spans="2:13" x14ac:dyDescent="0.3">
      <c r="B7450" t="s">
        <v>5720</v>
      </c>
      <c r="C7450">
        <v>1999</v>
      </c>
      <c r="D7450" t="s">
        <v>3712</v>
      </c>
      <c r="E7450">
        <v>22</v>
      </c>
      <c r="F7450" s="1" t="str">
        <f>_xlfn.CONCAT(Hospitalisation_Details8[[#This Row],[date]],"-",Hospitalisation_Details8[[#This Row],[month]],"-",Hospitalisation_Details8[[#This Row],[year]])</f>
        <v>22-Sep-1999</v>
      </c>
      <c r="G7450" s="1" t="str">
        <f>TEXT(Hospitalisation_Details8[[#This Row],[Date of Birth]],"dd-mm-yy")</f>
        <v>22-09-99</v>
      </c>
      <c r="H7450">
        <v>2</v>
      </c>
      <c r="I7450">
        <f>DATEDIF(Hospitalisation_Details8[[#This Row],[Date of Birth2]],DATE(2023,6,8),"y")</f>
        <v>23</v>
      </c>
      <c r="J7450" s="2">
        <v>3500.61</v>
      </c>
      <c r="K7450" t="s">
        <v>3706</v>
      </c>
      <c r="L7450" t="s">
        <v>3706</v>
      </c>
      <c r="M7450" t="s">
        <v>3708</v>
      </c>
    </row>
    <row r="7451" spans="2:13" x14ac:dyDescent="0.3">
      <c r="B7451" t="s">
        <v>5719</v>
      </c>
      <c r="C7451">
        <v>1998</v>
      </c>
      <c r="D7451" t="s">
        <v>3712</v>
      </c>
      <c r="E7451">
        <v>16</v>
      </c>
      <c r="F7451" s="1" t="str">
        <f>_xlfn.CONCAT(Hospitalisation_Details8[[#This Row],[date]],"-",Hospitalisation_Details8[[#This Row],[month]],"-",Hospitalisation_Details8[[#This Row],[year]])</f>
        <v>16-Sep-1998</v>
      </c>
      <c r="G7451" s="1" t="str">
        <f>TEXT(Hospitalisation_Details8[[#This Row],[Date of Birth]],"dd-mm-yy")</f>
        <v>16-09-98</v>
      </c>
      <c r="H7451">
        <v>2</v>
      </c>
      <c r="I7451">
        <f>DATEDIF(Hospitalisation_Details8[[#This Row],[Date of Birth2]],DATE(2023,6,8),"y")</f>
        <v>24</v>
      </c>
      <c r="J7451" s="2">
        <v>3537.7</v>
      </c>
      <c r="K7451" t="s">
        <v>3707</v>
      </c>
      <c r="L7451" t="s">
        <v>3707</v>
      </c>
      <c r="M7451" t="s">
        <v>3713</v>
      </c>
    </row>
    <row r="7452" spans="2:13" x14ac:dyDescent="0.3">
      <c r="B7452" t="s">
        <v>5718</v>
      </c>
      <c r="C7452">
        <v>2003</v>
      </c>
      <c r="D7452" t="s">
        <v>3715</v>
      </c>
      <c r="E7452">
        <v>24</v>
      </c>
      <c r="F7452" s="1" t="str">
        <f>_xlfn.CONCAT(Hospitalisation_Details8[[#This Row],[date]],"-",Hospitalisation_Details8[[#This Row],[month]],"-",Hospitalisation_Details8[[#This Row],[year]])</f>
        <v>24-Aug-2003</v>
      </c>
      <c r="G7452" s="1" t="str">
        <f>TEXT(Hospitalisation_Details8[[#This Row],[Date of Birth]],"dd-mm-yy")</f>
        <v>24-08-03</v>
      </c>
      <c r="H7452">
        <v>0</v>
      </c>
      <c r="I7452">
        <f>DATEDIF(Hospitalisation_Details8[[#This Row],[Date of Birth2]],DATE(2023,6,8),"y")</f>
        <v>19</v>
      </c>
      <c r="J7452" s="2">
        <v>3538.9</v>
      </c>
      <c r="K7452" t="s">
        <v>3706</v>
      </c>
      <c r="L7452" t="s">
        <v>3706</v>
      </c>
      <c r="M7452" t="s">
        <v>3713</v>
      </c>
    </row>
    <row r="7453" spans="2:13" x14ac:dyDescent="0.3">
      <c r="B7453" t="s">
        <v>5717</v>
      </c>
      <c r="C7453">
        <v>1988</v>
      </c>
      <c r="D7453" t="s">
        <v>3716</v>
      </c>
      <c r="E7453">
        <v>15</v>
      </c>
      <c r="F7453" s="1" t="str">
        <f>_xlfn.CONCAT(Hospitalisation_Details8[[#This Row],[date]],"-",Hospitalisation_Details8[[#This Row],[month]],"-",Hospitalisation_Details8[[#This Row],[year]])</f>
        <v>15-Oct-1988</v>
      </c>
      <c r="G7453" s="1" t="str">
        <f>TEXT(Hospitalisation_Details8[[#This Row],[Date of Birth]],"dd-mm-yy")</f>
        <v>15-10-88</v>
      </c>
      <c r="H7453">
        <v>3</v>
      </c>
      <c r="I7453">
        <f>DATEDIF(Hospitalisation_Details8[[#This Row],[Date of Birth2]],DATE(2023,6,8),"y")</f>
        <v>34</v>
      </c>
      <c r="J7453" s="2">
        <v>3540.12</v>
      </c>
      <c r="K7453" t="s">
        <v>3706</v>
      </c>
      <c r="L7453" t="s">
        <v>3710</v>
      </c>
      <c r="M7453" t="s">
        <v>3708</v>
      </c>
    </row>
    <row r="7454" spans="2:13" x14ac:dyDescent="0.3">
      <c r="B7454" t="s">
        <v>5716</v>
      </c>
      <c r="C7454">
        <v>1992</v>
      </c>
      <c r="D7454" t="s">
        <v>3714</v>
      </c>
      <c r="E7454">
        <v>22</v>
      </c>
      <c r="F7454" s="1" t="str">
        <f>_xlfn.CONCAT(Hospitalisation_Details8[[#This Row],[date]],"-",Hospitalisation_Details8[[#This Row],[month]],"-",Hospitalisation_Details8[[#This Row],[year]])</f>
        <v>22-Dec-1992</v>
      </c>
      <c r="G7454" s="1" t="str">
        <f>TEXT(Hospitalisation_Details8[[#This Row],[Date of Birth]],"dd-mm-yy")</f>
        <v>22-12-92</v>
      </c>
      <c r="H7454">
        <v>0</v>
      </c>
      <c r="I7454">
        <f>DATEDIF(Hospitalisation_Details8[[#This Row],[Date of Birth2]],DATE(2023,6,8),"y")</f>
        <v>30</v>
      </c>
      <c r="J7454" s="2">
        <v>3554.2</v>
      </c>
      <c r="K7454" t="s">
        <v>3706</v>
      </c>
      <c r="L7454" t="s">
        <v>3707</v>
      </c>
      <c r="M7454" t="s">
        <v>3717</v>
      </c>
    </row>
    <row r="7455" spans="2:13" x14ac:dyDescent="0.3">
      <c r="B7455" t="s">
        <v>5715</v>
      </c>
      <c r="C7455">
        <v>1994</v>
      </c>
      <c r="D7455" t="s">
        <v>3712</v>
      </c>
      <c r="E7455">
        <v>24</v>
      </c>
      <c r="F7455" s="1" t="str">
        <f>_xlfn.CONCAT(Hospitalisation_Details8[[#This Row],[date]],"-",Hospitalisation_Details8[[#This Row],[month]],"-",Hospitalisation_Details8[[#This Row],[year]])</f>
        <v>24-Sep-1994</v>
      </c>
      <c r="G7455" s="1" t="str">
        <f>TEXT(Hospitalisation_Details8[[#This Row],[Date of Birth]],"dd-mm-yy")</f>
        <v>24-09-94</v>
      </c>
      <c r="H7455">
        <v>0</v>
      </c>
      <c r="I7455">
        <f>DATEDIF(Hospitalisation_Details8[[#This Row],[Date of Birth2]],DATE(2023,6,8),"y")</f>
        <v>28</v>
      </c>
      <c r="J7455" s="2">
        <v>3556.92</v>
      </c>
      <c r="K7455" t="s">
        <v>3706</v>
      </c>
      <c r="L7455" t="s">
        <v>3707</v>
      </c>
      <c r="M7455" t="s">
        <v>3713</v>
      </c>
    </row>
    <row r="7456" spans="2:13" x14ac:dyDescent="0.3">
      <c r="B7456" t="s">
        <v>5714</v>
      </c>
      <c r="C7456">
        <v>1995</v>
      </c>
      <c r="D7456" t="s">
        <v>3716</v>
      </c>
      <c r="E7456">
        <v>9</v>
      </c>
      <c r="F7456" s="1" t="str">
        <f>_xlfn.CONCAT(Hospitalisation_Details8[[#This Row],[date]],"-",Hospitalisation_Details8[[#This Row],[month]],"-",Hospitalisation_Details8[[#This Row],[year]])</f>
        <v>9-Oct-1995</v>
      </c>
      <c r="G7456" s="1" t="str">
        <f>TEXT(Hospitalisation_Details8[[#This Row],[Date of Birth]],"dd-mm-yy")</f>
        <v>09-10-95</v>
      </c>
      <c r="H7456">
        <v>0</v>
      </c>
      <c r="I7456">
        <f>DATEDIF(Hospitalisation_Details8[[#This Row],[Date of Birth2]],DATE(2023,6,8),"y")</f>
        <v>27</v>
      </c>
      <c r="J7456" s="2">
        <v>3558.62</v>
      </c>
      <c r="K7456" t="s">
        <v>3706</v>
      </c>
      <c r="L7456" t="s">
        <v>3707</v>
      </c>
      <c r="M7456" t="s">
        <v>3724</v>
      </c>
    </row>
    <row r="7457" spans="2:13" x14ac:dyDescent="0.3">
      <c r="B7457" t="s">
        <v>5713</v>
      </c>
      <c r="C7457">
        <v>1995</v>
      </c>
      <c r="D7457" t="s">
        <v>3711</v>
      </c>
      <c r="E7457">
        <v>16</v>
      </c>
      <c r="F7457" s="1" t="str">
        <f>_xlfn.CONCAT(Hospitalisation_Details8[[#This Row],[date]],"-",Hospitalisation_Details8[[#This Row],[month]],"-",Hospitalisation_Details8[[#This Row],[year]])</f>
        <v>16-Jun-1995</v>
      </c>
      <c r="G7457" s="1" t="str">
        <f>TEXT(Hospitalisation_Details8[[#This Row],[Date of Birth]],"dd-mm-yy")</f>
        <v>16-06-95</v>
      </c>
      <c r="H7457">
        <v>1</v>
      </c>
      <c r="I7457">
        <f>DATEDIF(Hospitalisation_Details8[[#This Row],[Date of Birth2]],DATE(2023,6,8),"y")</f>
        <v>27</v>
      </c>
      <c r="J7457" s="2">
        <v>3561.89</v>
      </c>
      <c r="K7457" t="s">
        <v>3706</v>
      </c>
      <c r="L7457" t="s">
        <v>3710</v>
      </c>
      <c r="M7457" t="s">
        <v>3708</v>
      </c>
    </row>
    <row r="7458" spans="2:13" x14ac:dyDescent="0.3">
      <c r="B7458" t="s">
        <v>5712</v>
      </c>
      <c r="C7458">
        <v>1981</v>
      </c>
      <c r="D7458" t="s">
        <v>3716</v>
      </c>
      <c r="E7458">
        <v>10</v>
      </c>
      <c r="F7458" s="1" t="str">
        <f>_xlfn.CONCAT(Hospitalisation_Details8[[#This Row],[date]],"-",Hospitalisation_Details8[[#This Row],[month]],"-",Hospitalisation_Details8[[#This Row],[year]])</f>
        <v>10-Oct-1981</v>
      </c>
      <c r="G7458" s="1" t="str">
        <f>TEXT(Hospitalisation_Details8[[#This Row],[Date of Birth]],"dd-mm-yy")</f>
        <v>10-10-81</v>
      </c>
      <c r="H7458">
        <v>1</v>
      </c>
      <c r="I7458">
        <f>DATEDIF(Hospitalisation_Details8[[#This Row],[Date of Birth2]],DATE(2023,6,8),"y")</f>
        <v>41</v>
      </c>
      <c r="J7458" s="2">
        <v>3562.87</v>
      </c>
      <c r="K7458" t="s">
        <v>3706</v>
      </c>
      <c r="L7458" t="s">
        <v>3710</v>
      </c>
      <c r="M7458" t="s">
        <v>3708</v>
      </c>
    </row>
    <row r="7459" spans="2:13" x14ac:dyDescent="0.3">
      <c r="B7459" t="s">
        <v>5711</v>
      </c>
      <c r="C7459">
        <v>1988</v>
      </c>
      <c r="D7459" t="s">
        <v>3715</v>
      </c>
      <c r="E7459">
        <v>18</v>
      </c>
      <c r="F7459" s="1" t="str">
        <f>_xlfn.CONCAT(Hospitalisation_Details8[[#This Row],[date]],"-",Hospitalisation_Details8[[#This Row],[month]],"-",Hospitalisation_Details8[[#This Row],[year]])</f>
        <v>18-Aug-1988</v>
      </c>
      <c r="G7459" s="1" t="str">
        <f>TEXT(Hospitalisation_Details8[[#This Row],[Date of Birth]],"dd-mm-yy")</f>
        <v>18-08-88</v>
      </c>
      <c r="H7459">
        <v>3</v>
      </c>
      <c r="I7459">
        <f>DATEDIF(Hospitalisation_Details8[[#This Row],[Date of Birth2]],DATE(2023,6,8),"y")</f>
        <v>34</v>
      </c>
      <c r="J7459" s="2">
        <v>3569.96</v>
      </c>
      <c r="K7459" t="s">
        <v>3706</v>
      </c>
      <c r="L7459" t="s">
        <v>3710</v>
      </c>
      <c r="M7459" t="s">
        <v>3713</v>
      </c>
    </row>
    <row r="7460" spans="2:13" x14ac:dyDescent="0.3">
      <c r="B7460" t="s">
        <v>5710</v>
      </c>
      <c r="C7460">
        <v>1995</v>
      </c>
      <c r="D7460" t="s">
        <v>3715</v>
      </c>
      <c r="E7460">
        <v>23</v>
      </c>
      <c r="F7460" s="1" t="str">
        <f>_xlfn.CONCAT(Hospitalisation_Details8[[#This Row],[date]],"-",Hospitalisation_Details8[[#This Row],[month]],"-",Hospitalisation_Details8[[#This Row],[year]])</f>
        <v>23-Aug-1995</v>
      </c>
      <c r="G7460" s="1" t="str">
        <f>TEXT(Hospitalisation_Details8[[#This Row],[Date of Birth]],"dd-mm-yy")</f>
        <v>23-08-95</v>
      </c>
      <c r="H7460">
        <v>1</v>
      </c>
      <c r="I7460">
        <f>DATEDIF(Hospitalisation_Details8[[#This Row],[Date of Birth2]],DATE(2023,6,8),"y")</f>
        <v>27</v>
      </c>
      <c r="J7460" s="2">
        <v>3578</v>
      </c>
      <c r="K7460" t="s">
        <v>3706</v>
      </c>
      <c r="L7460" t="s">
        <v>3707</v>
      </c>
      <c r="M7460" t="s">
        <v>3717</v>
      </c>
    </row>
    <row r="7461" spans="2:13" x14ac:dyDescent="0.3">
      <c r="B7461" t="s">
        <v>5709</v>
      </c>
      <c r="C7461">
        <v>2001</v>
      </c>
      <c r="D7461" t="s">
        <v>3709</v>
      </c>
      <c r="E7461">
        <v>11</v>
      </c>
      <c r="F7461" s="1" t="str">
        <f>_xlfn.CONCAT(Hospitalisation_Details8[[#This Row],[date]],"-",Hospitalisation_Details8[[#This Row],[month]],"-",Hospitalisation_Details8[[#This Row],[year]])</f>
        <v>11-Nov-2001</v>
      </c>
      <c r="G7461" s="1" t="str">
        <f>TEXT(Hospitalisation_Details8[[#This Row],[Date of Birth]],"dd-mm-yy")</f>
        <v>11-11-01</v>
      </c>
      <c r="H7461">
        <v>2</v>
      </c>
      <c r="I7461">
        <f>DATEDIF(Hospitalisation_Details8[[#This Row],[Date of Birth2]],DATE(2023,6,8),"y")</f>
        <v>21</v>
      </c>
      <c r="J7461" s="2">
        <v>3579.83</v>
      </c>
      <c r="K7461" t="s">
        <v>3706</v>
      </c>
      <c r="L7461" t="s">
        <v>3706</v>
      </c>
      <c r="M7461" t="s">
        <v>3713</v>
      </c>
    </row>
    <row r="7462" spans="2:13" x14ac:dyDescent="0.3">
      <c r="B7462" t="s">
        <v>5708</v>
      </c>
      <c r="C7462">
        <v>1986</v>
      </c>
      <c r="D7462" t="s">
        <v>3714</v>
      </c>
      <c r="E7462">
        <v>27</v>
      </c>
      <c r="F7462" s="1" t="str">
        <f>_xlfn.CONCAT(Hospitalisation_Details8[[#This Row],[date]],"-",Hospitalisation_Details8[[#This Row],[month]],"-",Hospitalisation_Details8[[#This Row],[year]])</f>
        <v>27-Dec-1986</v>
      </c>
      <c r="G7462" s="1" t="str">
        <f>TEXT(Hospitalisation_Details8[[#This Row],[Date of Birth]],"dd-mm-yy")</f>
        <v>27-12-86</v>
      </c>
      <c r="H7462">
        <v>3</v>
      </c>
      <c r="I7462">
        <f>DATEDIF(Hospitalisation_Details8[[#This Row],[Date of Birth2]],DATE(2023,6,8),"y")</f>
        <v>36</v>
      </c>
      <c r="J7462" s="2">
        <v>3589.14</v>
      </c>
      <c r="K7462" t="s">
        <v>3706</v>
      </c>
      <c r="L7462" t="s">
        <v>3706</v>
      </c>
      <c r="M7462" t="s">
        <v>3708</v>
      </c>
    </row>
    <row r="7463" spans="2:13" x14ac:dyDescent="0.3">
      <c r="B7463" t="s">
        <v>5707</v>
      </c>
      <c r="C7463">
        <v>1999</v>
      </c>
      <c r="D7463" t="s">
        <v>3711</v>
      </c>
      <c r="E7463">
        <v>6</v>
      </c>
      <c r="F7463" s="1" t="str">
        <f>_xlfn.CONCAT(Hospitalisation_Details8[[#This Row],[date]],"-",Hospitalisation_Details8[[#This Row],[month]],"-",Hospitalisation_Details8[[#This Row],[year]])</f>
        <v>6-Jun-1999</v>
      </c>
      <c r="G7463" s="1" t="str">
        <f>TEXT(Hospitalisation_Details8[[#This Row],[Date of Birth]],"dd-mm-yy")</f>
        <v>06-06-99</v>
      </c>
      <c r="H7463">
        <v>3</v>
      </c>
      <c r="I7463">
        <f>DATEDIF(Hospitalisation_Details8[[#This Row],[Date of Birth2]],DATE(2023,6,8),"y")</f>
        <v>24</v>
      </c>
      <c r="J7463" s="2">
        <v>3591.48</v>
      </c>
      <c r="K7463" t="s">
        <v>3706</v>
      </c>
      <c r="L7463" t="s">
        <v>3707</v>
      </c>
      <c r="M7463" t="s">
        <v>3717</v>
      </c>
    </row>
    <row r="7464" spans="2:13" x14ac:dyDescent="0.3">
      <c r="B7464" t="s">
        <v>5706</v>
      </c>
      <c r="C7464">
        <v>1997</v>
      </c>
      <c r="D7464" t="s">
        <v>3709</v>
      </c>
      <c r="E7464">
        <v>4</v>
      </c>
      <c r="F7464" s="1" t="str">
        <f>_xlfn.CONCAT(Hospitalisation_Details8[[#This Row],[date]],"-",Hospitalisation_Details8[[#This Row],[month]],"-",Hospitalisation_Details8[[#This Row],[year]])</f>
        <v>4-Nov-1997</v>
      </c>
      <c r="G7464" s="1" t="str">
        <f>TEXT(Hospitalisation_Details8[[#This Row],[Date of Birth]],"dd-mm-yy")</f>
        <v>04-11-97</v>
      </c>
      <c r="H7464">
        <v>1</v>
      </c>
      <c r="I7464">
        <f>DATEDIF(Hospitalisation_Details8[[#This Row],[Date of Birth2]],DATE(2023,6,8),"y")</f>
        <v>25</v>
      </c>
      <c r="J7464" s="2">
        <v>3594.17</v>
      </c>
      <c r="K7464" t="s">
        <v>3706</v>
      </c>
      <c r="L7464" t="s">
        <v>3706</v>
      </c>
      <c r="M7464" t="s">
        <v>3713</v>
      </c>
    </row>
    <row r="7465" spans="2:13" x14ac:dyDescent="0.3">
      <c r="B7465" t="s">
        <v>5705</v>
      </c>
      <c r="C7465">
        <v>1999</v>
      </c>
      <c r="D7465" t="s">
        <v>3715</v>
      </c>
      <c r="E7465">
        <v>12</v>
      </c>
      <c r="F7465" s="1" t="str">
        <f>_xlfn.CONCAT(Hospitalisation_Details8[[#This Row],[date]],"-",Hospitalisation_Details8[[#This Row],[month]],"-",Hospitalisation_Details8[[#This Row],[year]])</f>
        <v>12-Aug-1999</v>
      </c>
      <c r="G7465" s="1" t="str">
        <f>TEXT(Hospitalisation_Details8[[#This Row],[Date of Birth]],"dd-mm-yy")</f>
        <v>12-08-99</v>
      </c>
      <c r="H7465">
        <v>3</v>
      </c>
      <c r="I7465">
        <f>DATEDIF(Hospitalisation_Details8[[#This Row],[Date of Birth2]],DATE(2023,6,8),"y")</f>
        <v>23</v>
      </c>
      <c r="J7465" s="2">
        <v>3597.6</v>
      </c>
      <c r="K7465" t="s">
        <v>3706</v>
      </c>
      <c r="L7465" t="s">
        <v>3706</v>
      </c>
      <c r="M7465" t="s">
        <v>3717</v>
      </c>
    </row>
    <row r="7466" spans="2:13" x14ac:dyDescent="0.3">
      <c r="B7466" t="s">
        <v>5704</v>
      </c>
      <c r="C7466">
        <v>1988</v>
      </c>
      <c r="D7466" t="s">
        <v>3709</v>
      </c>
      <c r="E7466">
        <v>4</v>
      </c>
      <c r="F7466" s="1" t="str">
        <f>_xlfn.CONCAT(Hospitalisation_Details8[[#This Row],[date]],"-",Hospitalisation_Details8[[#This Row],[month]],"-",Hospitalisation_Details8[[#This Row],[year]])</f>
        <v>4-Nov-1988</v>
      </c>
      <c r="G7466" s="1" t="str">
        <f>TEXT(Hospitalisation_Details8[[#This Row],[Date of Birth]],"dd-mm-yy")</f>
        <v>04-11-88</v>
      </c>
      <c r="H7466">
        <v>3</v>
      </c>
      <c r="I7466">
        <f>DATEDIF(Hospitalisation_Details8[[#This Row],[Date of Birth2]],DATE(2023,6,8),"y")</f>
        <v>34</v>
      </c>
      <c r="J7466" s="2">
        <v>3603.6</v>
      </c>
      <c r="K7466" t="s">
        <v>3706</v>
      </c>
      <c r="L7466" t="s">
        <v>3710</v>
      </c>
      <c r="M7466" t="s">
        <v>3708</v>
      </c>
    </row>
    <row r="7467" spans="2:13" x14ac:dyDescent="0.3">
      <c r="B7467" t="s">
        <v>5703</v>
      </c>
      <c r="C7467">
        <v>1990</v>
      </c>
      <c r="D7467" t="s">
        <v>3716</v>
      </c>
      <c r="E7467">
        <v>11</v>
      </c>
      <c r="F7467" s="1" t="str">
        <f>_xlfn.CONCAT(Hospitalisation_Details8[[#This Row],[date]],"-",Hospitalisation_Details8[[#This Row],[month]],"-",Hospitalisation_Details8[[#This Row],[year]])</f>
        <v>11-Oct-1990</v>
      </c>
      <c r="G7467" s="1" t="str">
        <f>TEXT(Hospitalisation_Details8[[#This Row],[Date of Birth]],"dd-mm-yy")</f>
        <v>11-10-90</v>
      </c>
      <c r="H7467">
        <v>3</v>
      </c>
      <c r="I7467">
        <f>DATEDIF(Hospitalisation_Details8[[#This Row],[Date of Birth2]],DATE(2023,6,8),"y")</f>
        <v>32</v>
      </c>
      <c r="J7467" s="2">
        <v>3606.43</v>
      </c>
      <c r="K7467" t="s">
        <v>3706</v>
      </c>
      <c r="L7467" t="s">
        <v>3710</v>
      </c>
      <c r="M7467" t="s">
        <v>3708</v>
      </c>
    </row>
    <row r="7468" spans="2:13" x14ac:dyDescent="0.3">
      <c r="B7468" t="s">
        <v>5702</v>
      </c>
      <c r="C7468">
        <v>1985</v>
      </c>
      <c r="D7468" t="s">
        <v>3711</v>
      </c>
      <c r="E7468">
        <v>14</v>
      </c>
      <c r="F7468" s="1" t="str">
        <f>_xlfn.CONCAT(Hospitalisation_Details8[[#This Row],[date]],"-",Hospitalisation_Details8[[#This Row],[month]],"-",Hospitalisation_Details8[[#This Row],[year]])</f>
        <v>14-Jun-1985</v>
      </c>
      <c r="G7468" s="1" t="str">
        <f>TEXT(Hospitalisation_Details8[[#This Row],[Date of Birth]],"dd-mm-yy")</f>
        <v>14-06-85</v>
      </c>
      <c r="H7468">
        <v>3</v>
      </c>
      <c r="I7468">
        <f>DATEDIF(Hospitalisation_Details8[[#This Row],[Date of Birth2]],DATE(2023,6,8),"y")</f>
        <v>37</v>
      </c>
      <c r="J7468" s="2">
        <v>3622.13</v>
      </c>
      <c r="K7468" t="s">
        <v>3706</v>
      </c>
      <c r="L7468" t="s">
        <v>3710</v>
      </c>
      <c r="M7468" t="s">
        <v>3708</v>
      </c>
    </row>
    <row r="7469" spans="2:13" x14ac:dyDescent="0.3">
      <c r="B7469" t="s">
        <v>5701</v>
      </c>
      <c r="C7469">
        <v>1992</v>
      </c>
      <c r="D7469" t="s">
        <v>3709</v>
      </c>
      <c r="E7469">
        <v>17</v>
      </c>
      <c r="F7469" s="1" t="str">
        <f>_xlfn.CONCAT(Hospitalisation_Details8[[#This Row],[date]],"-",Hospitalisation_Details8[[#This Row],[month]],"-",Hospitalisation_Details8[[#This Row],[year]])</f>
        <v>17-Nov-1992</v>
      </c>
      <c r="G7469" s="1" t="str">
        <f>TEXT(Hospitalisation_Details8[[#This Row],[Date of Birth]],"dd-mm-yy")</f>
        <v>17-11-92</v>
      </c>
      <c r="H7469">
        <v>0</v>
      </c>
      <c r="I7469">
        <f>DATEDIF(Hospitalisation_Details8[[#This Row],[Date of Birth2]],DATE(2023,6,8),"y")</f>
        <v>30</v>
      </c>
      <c r="J7469" s="2">
        <v>3645.09</v>
      </c>
      <c r="K7469" t="s">
        <v>3710</v>
      </c>
      <c r="L7469" t="s">
        <v>3706</v>
      </c>
      <c r="M7469" t="s">
        <v>3726</v>
      </c>
    </row>
    <row r="7470" spans="2:13" x14ac:dyDescent="0.3">
      <c r="B7470" t="s">
        <v>5700</v>
      </c>
      <c r="C7470">
        <v>1990</v>
      </c>
      <c r="D7470" t="s">
        <v>3709</v>
      </c>
      <c r="E7470">
        <v>8</v>
      </c>
      <c r="F7470" s="1" t="str">
        <f>_xlfn.CONCAT(Hospitalisation_Details8[[#This Row],[date]],"-",Hospitalisation_Details8[[#This Row],[month]],"-",Hospitalisation_Details8[[#This Row],[year]])</f>
        <v>8-Nov-1990</v>
      </c>
      <c r="G7470" s="1" t="str">
        <f>TEXT(Hospitalisation_Details8[[#This Row],[Date of Birth]],"dd-mm-yy")</f>
        <v>08-11-90</v>
      </c>
      <c r="H7470">
        <v>3</v>
      </c>
      <c r="I7470">
        <f>DATEDIF(Hospitalisation_Details8[[#This Row],[Date of Birth2]],DATE(2023,6,8),"y")</f>
        <v>32</v>
      </c>
      <c r="J7470" s="2">
        <v>3653.29</v>
      </c>
      <c r="K7470" t="s">
        <v>3706</v>
      </c>
      <c r="L7470" t="s">
        <v>3707</v>
      </c>
      <c r="M7470" t="s">
        <v>3717</v>
      </c>
    </row>
    <row r="7471" spans="2:13" x14ac:dyDescent="0.3">
      <c r="B7471" t="s">
        <v>5699</v>
      </c>
      <c r="C7471">
        <v>1992</v>
      </c>
      <c r="D7471" t="s">
        <v>3712</v>
      </c>
      <c r="E7471">
        <v>14</v>
      </c>
      <c r="F7471" s="1" t="str">
        <f>_xlfn.CONCAT(Hospitalisation_Details8[[#This Row],[date]],"-",Hospitalisation_Details8[[#This Row],[month]],"-",Hospitalisation_Details8[[#This Row],[year]])</f>
        <v>14-Sep-1992</v>
      </c>
      <c r="G7471" s="1" t="str">
        <f>TEXT(Hospitalisation_Details8[[#This Row],[Date of Birth]],"dd-mm-yy")</f>
        <v>14-09-92</v>
      </c>
      <c r="H7471">
        <v>1</v>
      </c>
      <c r="I7471">
        <f>DATEDIF(Hospitalisation_Details8[[#This Row],[Date of Birth2]],DATE(2023,6,8),"y")</f>
        <v>30</v>
      </c>
      <c r="J7471" s="2">
        <v>3659.35</v>
      </c>
      <c r="K7471" t="s">
        <v>3707</v>
      </c>
      <c r="L7471" t="s">
        <v>3710</v>
      </c>
      <c r="M7471" t="s">
        <v>3717</v>
      </c>
    </row>
    <row r="7472" spans="2:13" x14ac:dyDescent="0.3">
      <c r="B7472" t="s">
        <v>5698</v>
      </c>
      <c r="C7472">
        <v>1984</v>
      </c>
      <c r="D7472" t="s">
        <v>3705</v>
      </c>
      <c r="E7472">
        <v>6</v>
      </c>
      <c r="F7472" s="1" t="str">
        <f>_xlfn.CONCAT(Hospitalisation_Details8[[#This Row],[date]],"-",Hospitalisation_Details8[[#This Row],[month]],"-",Hospitalisation_Details8[[#This Row],[year]])</f>
        <v>6-Jul-1984</v>
      </c>
      <c r="G7472" s="1" t="str">
        <f>TEXT(Hospitalisation_Details8[[#This Row],[Date of Birth]],"dd-mm-yy")</f>
        <v>06-07-84</v>
      </c>
      <c r="H7472">
        <v>3</v>
      </c>
      <c r="I7472">
        <f>DATEDIF(Hospitalisation_Details8[[#This Row],[Date of Birth2]],DATE(2023,6,8),"y")</f>
        <v>38</v>
      </c>
      <c r="J7472" s="2">
        <v>3678.86</v>
      </c>
      <c r="K7472" t="s">
        <v>3706</v>
      </c>
      <c r="L7472" t="s">
        <v>3707</v>
      </c>
      <c r="M7472" t="s">
        <v>3708</v>
      </c>
    </row>
    <row r="7473" spans="2:13" x14ac:dyDescent="0.3">
      <c r="B7473" t="s">
        <v>5697</v>
      </c>
      <c r="C7473">
        <v>2003</v>
      </c>
      <c r="D7473" t="s">
        <v>3705</v>
      </c>
      <c r="E7473">
        <v>10</v>
      </c>
      <c r="F7473" s="1" t="str">
        <f>_xlfn.CONCAT(Hospitalisation_Details8[[#This Row],[date]],"-",Hospitalisation_Details8[[#This Row],[month]],"-",Hospitalisation_Details8[[#This Row],[year]])</f>
        <v>10-Jul-2003</v>
      </c>
      <c r="G7473" s="1" t="str">
        <f>TEXT(Hospitalisation_Details8[[#This Row],[Date of Birth]],"dd-mm-yy")</f>
        <v>10-07-03</v>
      </c>
      <c r="H7473">
        <v>0</v>
      </c>
      <c r="I7473">
        <f>DATEDIF(Hospitalisation_Details8[[#This Row],[Date of Birth2]],DATE(2023,6,8),"y")</f>
        <v>19</v>
      </c>
      <c r="J7473" s="2">
        <v>3688.35</v>
      </c>
      <c r="K7473" t="s">
        <v>3706</v>
      </c>
      <c r="L7473" t="s">
        <v>3706</v>
      </c>
      <c r="M7473" t="s">
        <v>3727</v>
      </c>
    </row>
    <row r="7474" spans="2:13" x14ac:dyDescent="0.3">
      <c r="B7474" t="s">
        <v>5696</v>
      </c>
      <c r="C7474">
        <v>1981</v>
      </c>
      <c r="D7474" t="s">
        <v>3714</v>
      </c>
      <c r="E7474">
        <v>14</v>
      </c>
      <c r="F7474" s="1" t="str">
        <f>_xlfn.CONCAT(Hospitalisation_Details8[[#This Row],[date]],"-",Hospitalisation_Details8[[#This Row],[month]],"-",Hospitalisation_Details8[[#This Row],[year]])</f>
        <v>14-Dec-1981</v>
      </c>
      <c r="G7474" s="1" t="str">
        <f>TEXT(Hospitalisation_Details8[[#This Row],[Date of Birth]],"dd-mm-yy")</f>
        <v>14-12-81</v>
      </c>
      <c r="H7474">
        <v>1</v>
      </c>
      <c r="I7474">
        <f>DATEDIF(Hospitalisation_Details8[[#This Row],[Date of Birth2]],DATE(2023,6,8),"y")</f>
        <v>41</v>
      </c>
      <c r="J7474" s="2">
        <v>3688.38</v>
      </c>
      <c r="K7474" t="s">
        <v>3706</v>
      </c>
      <c r="L7474" t="s">
        <v>3706</v>
      </c>
      <c r="M7474" t="s">
        <v>3708</v>
      </c>
    </row>
    <row r="7475" spans="2:13" x14ac:dyDescent="0.3">
      <c r="B7475" t="s">
        <v>5695</v>
      </c>
      <c r="C7475">
        <v>1995</v>
      </c>
      <c r="D7475" t="s">
        <v>3716</v>
      </c>
      <c r="E7475">
        <v>21</v>
      </c>
      <c r="F7475" s="1" t="str">
        <f>_xlfn.CONCAT(Hospitalisation_Details8[[#This Row],[date]],"-",Hospitalisation_Details8[[#This Row],[month]],"-",Hospitalisation_Details8[[#This Row],[year]])</f>
        <v>21-Oct-1995</v>
      </c>
      <c r="G7475" s="1" t="str">
        <f>TEXT(Hospitalisation_Details8[[#This Row],[Date of Birth]],"dd-mm-yy")</f>
        <v>21-10-95</v>
      </c>
      <c r="H7475">
        <v>2</v>
      </c>
      <c r="I7475">
        <f>DATEDIF(Hospitalisation_Details8[[#This Row],[Date of Birth2]],DATE(2023,6,8),"y")</f>
        <v>27</v>
      </c>
      <c r="J7475" s="2">
        <v>3693.43</v>
      </c>
      <c r="K7475" t="s">
        <v>3706</v>
      </c>
      <c r="L7475" t="s">
        <v>3707</v>
      </c>
      <c r="M7475" t="s">
        <v>3717</v>
      </c>
    </row>
    <row r="7476" spans="2:13" x14ac:dyDescent="0.3">
      <c r="B7476" t="s">
        <v>5694</v>
      </c>
      <c r="C7476">
        <v>1988</v>
      </c>
      <c r="D7476" t="s">
        <v>3715</v>
      </c>
      <c r="E7476">
        <v>18</v>
      </c>
      <c r="F7476" s="1" t="str">
        <f>_xlfn.CONCAT(Hospitalisation_Details8[[#This Row],[date]],"-",Hospitalisation_Details8[[#This Row],[month]],"-",Hospitalisation_Details8[[#This Row],[year]])</f>
        <v>18-Aug-1988</v>
      </c>
      <c r="G7476" s="1" t="str">
        <f>TEXT(Hospitalisation_Details8[[#This Row],[Date of Birth]],"dd-mm-yy")</f>
        <v>18-08-88</v>
      </c>
      <c r="H7476">
        <v>3</v>
      </c>
      <c r="I7476">
        <f>DATEDIF(Hospitalisation_Details8[[#This Row],[Date of Birth2]],DATE(2023,6,8),"y")</f>
        <v>34</v>
      </c>
      <c r="J7476" s="2">
        <v>3699.54</v>
      </c>
      <c r="K7476" t="s">
        <v>3706</v>
      </c>
      <c r="L7476" t="s">
        <v>3707</v>
      </c>
      <c r="M7476" t="s">
        <v>3708</v>
      </c>
    </row>
    <row r="7477" spans="2:13" x14ac:dyDescent="0.3">
      <c r="B7477" t="s">
        <v>5693</v>
      </c>
      <c r="C7477">
        <v>1989</v>
      </c>
      <c r="D7477" t="s">
        <v>3714</v>
      </c>
      <c r="E7477">
        <v>2</v>
      </c>
      <c r="F7477" s="1" t="str">
        <f>_xlfn.CONCAT(Hospitalisation_Details8[[#This Row],[date]],"-",Hospitalisation_Details8[[#This Row],[month]],"-",Hospitalisation_Details8[[#This Row],[year]])</f>
        <v>2-Dec-1989</v>
      </c>
      <c r="G7477" s="1" t="str">
        <f>TEXT(Hospitalisation_Details8[[#This Row],[Date of Birth]],"dd-mm-yy")</f>
        <v>02-12-89</v>
      </c>
      <c r="H7477">
        <v>0</v>
      </c>
      <c r="I7477">
        <f>DATEDIF(Hospitalisation_Details8[[#This Row],[Date of Birth2]],DATE(2023,6,8),"y")</f>
        <v>33</v>
      </c>
      <c r="J7477" s="2">
        <v>3704.35</v>
      </c>
      <c r="K7477" t="s">
        <v>3706</v>
      </c>
      <c r="L7477" t="s">
        <v>3706</v>
      </c>
      <c r="M7477" t="s">
        <v>3708</v>
      </c>
    </row>
    <row r="7478" spans="2:13" x14ac:dyDescent="0.3">
      <c r="B7478" t="s">
        <v>5692</v>
      </c>
      <c r="C7478">
        <v>2004</v>
      </c>
      <c r="D7478" t="s">
        <v>3709</v>
      </c>
      <c r="E7478">
        <v>5</v>
      </c>
      <c r="F7478" s="1" t="str">
        <f>_xlfn.CONCAT(Hospitalisation_Details8[[#This Row],[date]],"-",Hospitalisation_Details8[[#This Row],[month]],"-",Hospitalisation_Details8[[#This Row],[year]])</f>
        <v>5-Nov-2004</v>
      </c>
      <c r="G7478" s="1" t="str">
        <f>TEXT(Hospitalisation_Details8[[#This Row],[Date of Birth]],"dd-mm-yy")</f>
        <v>05-11-04</v>
      </c>
      <c r="H7478">
        <v>0</v>
      </c>
      <c r="I7478">
        <f>DATEDIF(Hospitalisation_Details8[[#This Row],[Date of Birth2]],DATE(2023,6,8),"y")</f>
        <v>18</v>
      </c>
      <c r="J7478" s="2">
        <v>3722.23</v>
      </c>
      <c r="K7478" t="s">
        <v>3706</v>
      </c>
      <c r="L7478" t="s">
        <v>3706</v>
      </c>
      <c r="M7478" t="s">
        <v>3723</v>
      </c>
    </row>
    <row r="7479" spans="2:13" x14ac:dyDescent="0.3">
      <c r="B7479" t="s">
        <v>5691</v>
      </c>
      <c r="C7479">
        <v>1986</v>
      </c>
      <c r="D7479" t="s">
        <v>3714</v>
      </c>
      <c r="E7479">
        <v>1</v>
      </c>
      <c r="F7479" s="1" t="str">
        <f>_xlfn.CONCAT(Hospitalisation_Details8[[#This Row],[date]],"-",Hospitalisation_Details8[[#This Row],[month]],"-",Hospitalisation_Details8[[#This Row],[year]])</f>
        <v>1-Dec-1986</v>
      </c>
      <c r="G7479" s="1" t="str">
        <f>TEXT(Hospitalisation_Details8[[#This Row],[Date of Birth]],"dd-mm-yy")</f>
        <v>01-12-86</v>
      </c>
      <c r="H7479">
        <v>3</v>
      </c>
      <c r="I7479">
        <f>DATEDIF(Hospitalisation_Details8[[#This Row],[Date of Birth2]],DATE(2023,6,8),"y")</f>
        <v>36</v>
      </c>
      <c r="J7479" s="2">
        <v>3731.6</v>
      </c>
      <c r="K7479" t="s">
        <v>3706</v>
      </c>
      <c r="L7479" t="s">
        <v>3706</v>
      </c>
      <c r="M7479" t="s">
        <v>3708</v>
      </c>
    </row>
    <row r="7480" spans="2:13" x14ac:dyDescent="0.3">
      <c r="B7480" t="s">
        <v>5690</v>
      </c>
      <c r="C7480">
        <v>1994</v>
      </c>
      <c r="D7480" t="s">
        <v>3715</v>
      </c>
      <c r="E7480">
        <v>22</v>
      </c>
      <c r="F7480" s="1" t="str">
        <f>_xlfn.CONCAT(Hospitalisation_Details8[[#This Row],[date]],"-",Hospitalisation_Details8[[#This Row],[month]],"-",Hospitalisation_Details8[[#This Row],[year]])</f>
        <v>22-Aug-1994</v>
      </c>
      <c r="G7480" s="1" t="str">
        <f>TEXT(Hospitalisation_Details8[[#This Row],[Date of Birth]],"dd-mm-yy")</f>
        <v>22-08-94</v>
      </c>
      <c r="H7480">
        <v>0</v>
      </c>
      <c r="I7480">
        <f>DATEDIF(Hospitalisation_Details8[[#This Row],[Date of Birth2]],DATE(2023,6,8),"y")</f>
        <v>28</v>
      </c>
      <c r="J7480" s="2">
        <v>3732.63</v>
      </c>
      <c r="K7480" t="s">
        <v>3706</v>
      </c>
      <c r="L7480" t="s">
        <v>3707</v>
      </c>
      <c r="M7480" t="s">
        <v>3724</v>
      </c>
    </row>
    <row r="7481" spans="2:13" x14ac:dyDescent="0.3">
      <c r="B7481" t="s">
        <v>5689</v>
      </c>
      <c r="C7481">
        <v>1993</v>
      </c>
      <c r="D7481" t="s">
        <v>3711</v>
      </c>
      <c r="E7481">
        <v>22</v>
      </c>
      <c r="F7481" s="1" t="str">
        <f>_xlfn.CONCAT(Hospitalisation_Details8[[#This Row],[date]],"-",Hospitalisation_Details8[[#This Row],[month]],"-",Hospitalisation_Details8[[#This Row],[year]])</f>
        <v>22-Jun-1993</v>
      </c>
      <c r="G7481" s="1" t="str">
        <f>TEXT(Hospitalisation_Details8[[#This Row],[Date of Birth]],"dd-mm-yy")</f>
        <v>22-06-93</v>
      </c>
      <c r="H7481">
        <v>0</v>
      </c>
      <c r="I7481">
        <f>DATEDIF(Hospitalisation_Details8[[#This Row],[Date of Birth2]],DATE(2023,6,8),"y")</f>
        <v>29</v>
      </c>
      <c r="J7481" s="2">
        <v>3736.46</v>
      </c>
      <c r="K7481" t="s">
        <v>3706</v>
      </c>
      <c r="L7481" t="s">
        <v>3706</v>
      </c>
      <c r="M7481" t="s">
        <v>3713</v>
      </c>
    </row>
    <row r="7482" spans="2:13" x14ac:dyDescent="0.3">
      <c r="B7482" t="s">
        <v>5688</v>
      </c>
      <c r="C7482">
        <v>1986</v>
      </c>
      <c r="D7482" t="s">
        <v>3712</v>
      </c>
      <c r="E7482">
        <v>9</v>
      </c>
      <c r="F7482" s="1" t="str">
        <f>_xlfn.CONCAT(Hospitalisation_Details8[[#This Row],[date]],"-",Hospitalisation_Details8[[#This Row],[month]],"-",Hospitalisation_Details8[[#This Row],[year]])</f>
        <v>9-Sep-1986</v>
      </c>
      <c r="G7482" s="1" t="str">
        <f>TEXT(Hospitalisation_Details8[[#This Row],[Date of Birth]],"dd-mm-yy")</f>
        <v>09-09-86</v>
      </c>
      <c r="H7482">
        <v>3</v>
      </c>
      <c r="I7482">
        <f>DATEDIF(Hospitalisation_Details8[[#This Row],[Date of Birth2]],DATE(2023,6,8),"y")</f>
        <v>36</v>
      </c>
      <c r="J7482" s="2">
        <v>3748.56</v>
      </c>
      <c r="K7482" t="s">
        <v>3706</v>
      </c>
      <c r="L7482" t="s">
        <v>3706</v>
      </c>
      <c r="M7482" t="s">
        <v>3708</v>
      </c>
    </row>
    <row r="7483" spans="2:13" x14ac:dyDescent="0.3">
      <c r="B7483" t="s">
        <v>5687</v>
      </c>
      <c r="C7483">
        <v>1991</v>
      </c>
      <c r="D7483" t="s">
        <v>3716</v>
      </c>
      <c r="E7483">
        <v>28</v>
      </c>
      <c r="F7483" s="1" t="str">
        <f>_xlfn.CONCAT(Hospitalisation_Details8[[#This Row],[date]],"-",Hospitalisation_Details8[[#This Row],[month]],"-",Hospitalisation_Details8[[#This Row],[year]])</f>
        <v>28-Oct-1991</v>
      </c>
      <c r="G7483" s="1" t="str">
        <f>TEXT(Hospitalisation_Details8[[#This Row],[Date of Birth]],"dd-mm-yy")</f>
        <v>28-10-91</v>
      </c>
      <c r="H7483">
        <v>0</v>
      </c>
      <c r="I7483">
        <f>DATEDIF(Hospitalisation_Details8[[#This Row],[Date of Birth2]],DATE(2023,6,8),"y")</f>
        <v>31</v>
      </c>
      <c r="J7483" s="2">
        <v>3756.62</v>
      </c>
      <c r="K7483" t="s">
        <v>3706</v>
      </c>
      <c r="L7483" t="s">
        <v>3706</v>
      </c>
      <c r="M7483" t="s">
        <v>3708</v>
      </c>
    </row>
    <row r="7484" spans="2:13" x14ac:dyDescent="0.3">
      <c r="B7484" t="s">
        <v>5686</v>
      </c>
      <c r="C7484">
        <v>1991</v>
      </c>
      <c r="D7484" t="s">
        <v>3715</v>
      </c>
      <c r="E7484">
        <v>25</v>
      </c>
      <c r="F7484" s="1" t="str">
        <f>_xlfn.CONCAT(Hospitalisation_Details8[[#This Row],[date]],"-",Hospitalisation_Details8[[#This Row],[month]],"-",Hospitalisation_Details8[[#This Row],[year]])</f>
        <v>25-Aug-1991</v>
      </c>
      <c r="G7484" s="1" t="str">
        <f>TEXT(Hospitalisation_Details8[[#This Row],[Date of Birth]],"dd-mm-yy")</f>
        <v>25-08-91</v>
      </c>
      <c r="H7484">
        <v>0</v>
      </c>
      <c r="I7484">
        <f>DATEDIF(Hospitalisation_Details8[[#This Row],[Date of Birth2]],DATE(2023,6,8),"y")</f>
        <v>31</v>
      </c>
      <c r="J7484" s="2">
        <v>3757.84</v>
      </c>
      <c r="K7484" t="s">
        <v>3706</v>
      </c>
      <c r="L7484" t="s">
        <v>3710</v>
      </c>
      <c r="M7484" t="s">
        <v>3708</v>
      </c>
    </row>
    <row r="7485" spans="2:13" x14ac:dyDescent="0.3">
      <c r="B7485" t="s">
        <v>5685</v>
      </c>
      <c r="C7485">
        <v>1991</v>
      </c>
      <c r="D7485" t="s">
        <v>3716</v>
      </c>
      <c r="E7485">
        <v>24</v>
      </c>
      <c r="F7485" s="1" t="str">
        <f>_xlfn.CONCAT(Hospitalisation_Details8[[#This Row],[date]],"-",Hospitalisation_Details8[[#This Row],[month]],"-",Hospitalisation_Details8[[#This Row],[year]])</f>
        <v>24-Oct-1991</v>
      </c>
      <c r="G7485" s="1" t="str">
        <f>TEXT(Hospitalisation_Details8[[#This Row],[Date of Birth]],"dd-mm-yy")</f>
        <v>24-10-91</v>
      </c>
      <c r="H7485">
        <v>0</v>
      </c>
      <c r="I7485">
        <f>DATEDIF(Hospitalisation_Details8[[#This Row],[Date of Birth2]],DATE(2023,6,8),"y")</f>
        <v>31</v>
      </c>
      <c r="J7485" s="2">
        <v>3761.29</v>
      </c>
      <c r="K7485" t="s">
        <v>3706</v>
      </c>
      <c r="L7485" t="s">
        <v>3707</v>
      </c>
      <c r="M7485" t="s">
        <v>3717</v>
      </c>
    </row>
    <row r="7486" spans="2:13" x14ac:dyDescent="0.3">
      <c r="B7486" t="s">
        <v>5684</v>
      </c>
      <c r="C7486">
        <v>1994</v>
      </c>
      <c r="D7486" t="s">
        <v>3709</v>
      </c>
      <c r="E7486">
        <v>21</v>
      </c>
      <c r="F7486" s="1" t="str">
        <f>_xlfn.CONCAT(Hospitalisation_Details8[[#This Row],[date]],"-",Hospitalisation_Details8[[#This Row],[month]],"-",Hospitalisation_Details8[[#This Row],[year]])</f>
        <v>21-Nov-1994</v>
      </c>
      <c r="G7486" s="1" t="str">
        <f>TEXT(Hospitalisation_Details8[[#This Row],[Date of Birth]],"dd-mm-yy")</f>
        <v>21-11-94</v>
      </c>
      <c r="H7486">
        <v>1</v>
      </c>
      <c r="I7486">
        <f>DATEDIF(Hospitalisation_Details8[[#This Row],[Date of Birth2]],DATE(2023,6,8),"y")</f>
        <v>28</v>
      </c>
      <c r="J7486" s="2">
        <v>3766.88</v>
      </c>
      <c r="K7486" t="s">
        <v>3706</v>
      </c>
      <c r="L7486" t="s">
        <v>3710</v>
      </c>
      <c r="M7486" t="s">
        <v>3708</v>
      </c>
    </row>
    <row r="7487" spans="2:13" x14ac:dyDescent="0.3">
      <c r="B7487" t="s">
        <v>5683</v>
      </c>
      <c r="C7487">
        <v>1987</v>
      </c>
      <c r="D7487" t="s">
        <v>3716</v>
      </c>
      <c r="E7487">
        <v>24</v>
      </c>
      <c r="F7487" s="1" t="str">
        <f>_xlfn.CONCAT(Hospitalisation_Details8[[#This Row],[date]],"-",Hospitalisation_Details8[[#This Row],[month]],"-",Hospitalisation_Details8[[#This Row],[year]])</f>
        <v>24-Oct-1987</v>
      </c>
      <c r="G7487" s="1" t="str">
        <f>TEXT(Hospitalisation_Details8[[#This Row],[Date of Birth]],"dd-mm-yy")</f>
        <v>24-10-87</v>
      </c>
      <c r="H7487">
        <v>3</v>
      </c>
      <c r="I7487">
        <f>DATEDIF(Hospitalisation_Details8[[#This Row],[Date of Birth2]],DATE(2023,6,8),"y")</f>
        <v>35</v>
      </c>
      <c r="J7487" s="2">
        <v>3773.23</v>
      </c>
      <c r="K7487" t="s">
        <v>3706</v>
      </c>
      <c r="L7487" t="s">
        <v>3707</v>
      </c>
      <c r="M7487" t="s">
        <v>3708</v>
      </c>
    </row>
    <row r="7488" spans="2:13" x14ac:dyDescent="0.3">
      <c r="B7488" t="s">
        <v>5682</v>
      </c>
      <c r="C7488">
        <v>1981</v>
      </c>
      <c r="D7488" t="s">
        <v>3714</v>
      </c>
      <c r="E7488">
        <v>13</v>
      </c>
      <c r="F7488" s="1" t="str">
        <f>_xlfn.CONCAT(Hospitalisation_Details8[[#This Row],[date]],"-",Hospitalisation_Details8[[#This Row],[month]],"-",Hospitalisation_Details8[[#This Row],[year]])</f>
        <v>13-Dec-1981</v>
      </c>
      <c r="G7488" s="1" t="str">
        <f>TEXT(Hospitalisation_Details8[[#This Row],[Date of Birth]],"dd-mm-yy")</f>
        <v>13-12-81</v>
      </c>
      <c r="H7488">
        <v>1</v>
      </c>
      <c r="I7488">
        <f>DATEDIF(Hospitalisation_Details8[[#This Row],[Date of Birth2]],DATE(2023,6,8),"y")</f>
        <v>41</v>
      </c>
      <c r="J7488" s="2">
        <v>3785.77</v>
      </c>
      <c r="K7488" t="s">
        <v>3706</v>
      </c>
      <c r="L7488" t="s">
        <v>3710</v>
      </c>
      <c r="M7488" t="s">
        <v>3708</v>
      </c>
    </row>
    <row r="7489" spans="2:13" x14ac:dyDescent="0.3">
      <c r="B7489" t="s">
        <v>5681</v>
      </c>
      <c r="C7489">
        <v>1988</v>
      </c>
      <c r="D7489" t="s">
        <v>3715</v>
      </c>
      <c r="E7489">
        <v>28</v>
      </c>
      <c r="F7489" s="1" t="str">
        <f>_xlfn.CONCAT(Hospitalisation_Details8[[#This Row],[date]],"-",Hospitalisation_Details8[[#This Row],[month]],"-",Hospitalisation_Details8[[#This Row],[year]])</f>
        <v>28-Aug-1988</v>
      </c>
      <c r="G7489" s="1" t="str">
        <f>TEXT(Hospitalisation_Details8[[#This Row],[Date of Birth]],"dd-mm-yy")</f>
        <v>28-08-88</v>
      </c>
      <c r="H7489">
        <v>3</v>
      </c>
      <c r="I7489">
        <f>DATEDIF(Hospitalisation_Details8[[#This Row],[Date of Birth2]],DATE(2023,6,8),"y")</f>
        <v>34</v>
      </c>
      <c r="J7489" s="2">
        <v>3793.55</v>
      </c>
      <c r="K7489" t="s">
        <v>3706</v>
      </c>
      <c r="L7489" t="s">
        <v>3707</v>
      </c>
      <c r="M7489" t="s">
        <v>3708</v>
      </c>
    </row>
    <row r="7490" spans="2:13" x14ac:dyDescent="0.3">
      <c r="B7490" t="s">
        <v>5680</v>
      </c>
      <c r="C7490">
        <v>1999</v>
      </c>
      <c r="D7490" t="s">
        <v>3711</v>
      </c>
      <c r="E7490">
        <v>24</v>
      </c>
      <c r="F7490" s="1" t="str">
        <f>_xlfn.CONCAT(Hospitalisation_Details8[[#This Row],[date]],"-",Hospitalisation_Details8[[#This Row],[month]],"-",Hospitalisation_Details8[[#This Row],[year]])</f>
        <v>24-Jun-1999</v>
      </c>
      <c r="G7490" s="1" t="str">
        <f>TEXT(Hospitalisation_Details8[[#This Row],[Date of Birth]],"dd-mm-yy")</f>
        <v>24-06-99</v>
      </c>
      <c r="H7490">
        <v>0</v>
      </c>
      <c r="I7490">
        <f>DATEDIF(Hospitalisation_Details8[[#This Row],[Date of Birth2]],DATE(2023,6,8),"y")</f>
        <v>23</v>
      </c>
      <c r="J7490" s="2">
        <v>3796.36</v>
      </c>
      <c r="K7490" t="s">
        <v>3706</v>
      </c>
      <c r="L7490" t="s">
        <v>3707</v>
      </c>
      <c r="M7490" t="s">
        <v>3713</v>
      </c>
    </row>
    <row r="7491" spans="2:13" x14ac:dyDescent="0.3">
      <c r="B7491" t="s">
        <v>5679</v>
      </c>
      <c r="C7491">
        <v>1981</v>
      </c>
      <c r="D7491" t="s">
        <v>3712</v>
      </c>
      <c r="E7491">
        <v>29</v>
      </c>
      <c r="F7491" s="1" t="str">
        <f>_xlfn.CONCAT(Hospitalisation_Details8[[#This Row],[date]],"-",Hospitalisation_Details8[[#This Row],[month]],"-",Hospitalisation_Details8[[#This Row],[year]])</f>
        <v>29-Sep-1981</v>
      </c>
      <c r="G7491" s="1" t="str">
        <f>TEXT(Hospitalisation_Details8[[#This Row],[Date of Birth]],"dd-mm-yy")</f>
        <v>29-09-81</v>
      </c>
      <c r="H7491">
        <v>1</v>
      </c>
      <c r="I7491">
        <f>DATEDIF(Hospitalisation_Details8[[#This Row],[Date of Birth2]],DATE(2023,6,8),"y")</f>
        <v>41</v>
      </c>
      <c r="J7491" s="2">
        <v>3797.2</v>
      </c>
      <c r="K7491" t="s">
        <v>3706</v>
      </c>
      <c r="L7491" t="s">
        <v>3707</v>
      </c>
      <c r="M7491" t="s">
        <v>3713</v>
      </c>
    </row>
    <row r="7492" spans="2:13" x14ac:dyDescent="0.3">
      <c r="B7492" t="s">
        <v>5678</v>
      </c>
      <c r="C7492">
        <v>1994</v>
      </c>
      <c r="D7492" t="s">
        <v>3715</v>
      </c>
      <c r="E7492">
        <v>12</v>
      </c>
      <c r="F7492" s="1" t="str">
        <f>_xlfn.CONCAT(Hospitalisation_Details8[[#This Row],[date]],"-",Hospitalisation_Details8[[#This Row],[month]],"-",Hospitalisation_Details8[[#This Row],[year]])</f>
        <v>12-Aug-1994</v>
      </c>
      <c r="G7492" s="1" t="str">
        <f>TEXT(Hospitalisation_Details8[[#This Row],[Date of Birth]],"dd-mm-yy")</f>
        <v>12-08-94</v>
      </c>
      <c r="H7492">
        <v>2</v>
      </c>
      <c r="I7492">
        <f>DATEDIF(Hospitalisation_Details8[[#This Row],[Date of Birth2]],DATE(2023,6,8),"y")</f>
        <v>28</v>
      </c>
      <c r="J7492" s="2">
        <v>3847.67</v>
      </c>
      <c r="K7492" t="s">
        <v>3707</v>
      </c>
      <c r="L7492" t="s">
        <v>3706</v>
      </c>
      <c r="M7492" t="s">
        <v>3717</v>
      </c>
    </row>
    <row r="7493" spans="2:13" x14ac:dyDescent="0.3">
      <c r="B7493" t="s">
        <v>5677</v>
      </c>
      <c r="C7493">
        <v>1991</v>
      </c>
      <c r="D7493" t="s">
        <v>3715</v>
      </c>
      <c r="E7493">
        <v>19</v>
      </c>
      <c r="F7493" s="1" t="str">
        <f>_xlfn.CONCAT(Hospitalisation_Details8[[#This Row],[date]],"-",Hospitalisation_Details8[[#This Row],[month]],"-",Hospitalisation_Details8[[#This Row],[year]])</f>
        <v>19-Aug-1991</v>
      </c>
      <c r="G7493" s="1" t="str">
        <f>TEXT(Hospitalisation_Details8[[#This Row],[Date of Birth]],"dd-mm-yy")</f>
        <v>19-08-91</v>
      </c>
      <c r="H7493">
        <v>0</v>
      </c>
      <c r="I7493">
        <f>DATEDIF(Hospitalisation_Details8[[#This Row],[Date of Birth2]],DATE(2023,6,8),"y")</f>
        <v>31</v>
      </c>
      <c r="J7493" s="2">
        <v>3857.76</v>
      </c>
      <c r="K7493" t="s">
        <v>3707</v>
      </c>
      <c r="L7493" t="s">
        <v>3710</v>
      </c>
      <c r="M7493" t="s">
        <v>3721</v>
      </c>
    </row>
    <row r="7494" spans="2:13" x14ac:dyDescent="0.3">
      <c r="B7494" t="s">
        <v>5676</v>
      </c>
      <c r="C7494">
        <v>2001</v>
      </c>
      <c r="D7494" t="s">
        <v>3711</v>
      </c>
      <c r="E7494">
        <v>6</v>
      </c>
      <c r="F7494" s="1" t="str">
        <f>_xlfn.CONCAT(Hospitalisation_Details8[[#This Row],[date]],"-",Hospitalisation_Details8[[#This Row],[month]],"-",Hospitalisation_Details8[[#This Row],[year]])</f>
        <v>6-Jun-2001</v>
      </c>
      <c r="G7494" s="1" t="str">
        <f>TEXT(Hospitalisation_Details8[[#This Row],[Date of Birth]],"dd-mm-yy")</f>
        <v>06-06-01</v>
      </c>
      <c r="H7494">
        <v>0</v>
      </c>
      <c r="I7494">
        <f>DATEDIF(Hospitalisation_Details8[[#This Row],[Date of Birth2]],DATE(2023,6,8),"y")</f>
        <v>22</v>
      </c>
      <c r="J7494" s="2">
        <v>3858.51</v>
      </c>
      <c r="K7494" t="s">
        <v>3706</v>
      </c>
      <c r="L7494" t="s">
        <v>3707</v>
      </c>
      <c r="M7494" t="s">
        <v>3723</v>
      </c>
    </row>
    <row r="7495" spans="2:13" x14ac:dyDescent="0.3">
      <c r="B7495" t="s">
        <v>5675</v>
      </c>
      <c r="C7495">
        <v>2001</v>
      </c>
      <c r="D7495" t="s">
        <v>3716</v>
      </c>
      <c r="E7495">
        <v>18</v>
      </c>
      <c r="F7495" s="1" t="str">
        <f>_xlfn.CONCAT(Hospitalisation_Details8[[#This Row],[date]],"-",Hospitalisation_Details8[[#This Row],[month]],"-",Hospitalisation_Details8[[#This Row],[year]])</f>
        <v>18-Oct-2001</v>
      </c>
      <c r="G7495" s="1" t="str">
        <f>TEXT(Hospitalisation_Details8[[#This Row],[Date of Birth]],"dd-mm-yy")</f>
        <v>18-10-01</v>
      </c>
      <c r="H7495">
        <v>3</v>
      </c>
      <c r="I7495">
        <f>DATEDIF(Hospitalisation_Details8[[#This Row],[Date of Birth2]],DATE(2023,6,8),"y")</f>
        <v>21</v>
      </c>
      <c r="J7495" s="2">
        <v>3861.21</v>
      </c>
      <c r="K7495" t="s">
        <v>3706</v>
      </c>
      <c r="L7495" t="s">
        <v>3706</v>
      </c>
      <c r="M7495" t="s">
        <v>3721</v>
      </c>
    </row>
    <row r="7496" spans="2:13" x14ac:dyDescent="0.3">
      <c r="B7496" t="s">
        <v>5674</v>
      </c>
      <c r="C7496">
        <v>1990</v>
      </c>
      <c r="D7496" t="s">
        <v>3711</v>
      </c>
      <c r="E7496">
        <v>24</v>
      </c>
      <c r="F7496" s="1" t="str">
        <f>_xlfn.CONCAT(Hospitalisation_Details8[[#This Row],[date]],"-",Hospitalisation_Details8[[#This Row],[month]],"-",Hospitalisation_Details8[[#This Row],[year]])</f>
        <v>24-Jun-1990</v>
      </c>
      <c r="G7496" s="1" t="str">
        <f>TEXT(Hospitalisation_Details8[[#This Row],[Date of Birth]],"dd-mm-yy")</f>
        <v>24-06-90</v>
      </c>
      <c r="H7496">
        <v>0</v>
      </c>
      <c r="I7496">
        <f>DATEDIF(Hospitalisation_Details8[[#This Row],[Date of Birth2]],DATE(2023,6,8),"y")</f>
        <v>32</v>
      </c>
      <c r="J7496" s="2">
        <v>3866.86</v>
      </c>
      <c r="K7496" t="s">
        <v>3710</v>
      </c>
      <c r="L7496" t="s">
        <v>3710</v>
      </c>
      <c r="M7496" t="s">
        <v>3713</v>
      </c>
    </row>
    <row r="7497" spans="2:13" x14ac:dyDescent="0.3">
      <c r="B7497" t="s">
        <v>5673</v>
      </c>
      <c r="C7497">
        <v>1991</v>
      </c>
      <c r="D7497" t="s">
        <v>3705</v>
      </c>
      <c r="E7497">
        <v>25</v>
      </c>
      <c r="F7497" s="1" t="str">
        <f>_xlfn.CONCAT(Hospitalisation_Details8[[#This Row],[date]],"-",Hospitalisation_Details8[[#This Row],[month]],"-",Hospitalisation_Details8[[#This Row],[year]])</f>
        <v>25-Jul-1991</v>
      </c>
      <c r="G7497" s="1" t="str">
        <f>TEXT(Hospitalisation_Details8[[#This Row],[Date of Birth]],"dd-mm-yy")</f>
        <v>25-07-91</v>
      </c>
      <c r="H7497">
        <v>1</v>
      </c>
      <c r="I7497">
        <f>DATEDIF(Hospitalisation_Details8[[#This Row],[Date of Birth2]],DATE(2023,6,8),"y")</f>
        <v>31</v>
      </c>
      <c r="J7497" s="2">
        <v>3875.73</v>
      </c>
      <c r="K7497" t="s">
        <v>3706</v>
      </c>
      <c r="L7497" t="s">
        <v>3707</v>
      </c>
      <c r="M7497" t="s">
        <v>3708</v>
      </c>
    </row>
    <row r="7498" spans="2:13" x14ac:dyDescent="0.3">
      <c r="B7498" t="s">
        <v>5672</v>
      </c>
      <c r="C7498">
        <v>1996</v>
      </c>
      <c r="D7498" t="s">
        <v>3716</v>
      </c>
      <c r="E7498">
        <v>23</v>
      </c>
      <c r="F7498" s="1" t="str">
        <f>_xlfn.CONCAT(Hospitalisation_Details8[[#This Row],[date]],"-",Hospitalisation_Details8[[#This Row],[month]],"-",Hospitalisation_Details8[[#This Row],[year]])</f>
        <v>23-Oct-1996</v>
      </c>
      <c r="G7498" s="1" t="str">
        <f>TEXT(Hospitalisation_Details8[[#This Row],[Date of Birth]],"dd-mm-yy")</f>
        <v>23-10-96</v>
      </c>
      <c r="H7498">
        <v>2</v>
      </c>
      <c r="I7498">
        <f>DATEDIF(Hospitalisation_Details8[[#This Row],[Date of Birth2]],DATE(2023,6,8),"y")</f>
        <v>26</v>
      </c>
      <c r="J7498" s="2">
        <v>3877.3</v>
      </c>
      <c r="K7498" t="s">
        <v>3710</v>
      </c>
      <c r="L7498" t="s">
        <v>3707</v>
      </c>
      <c r="M7498" t="s">
        <v>3713</v>
      </c>
    </row>
    <row r="7499" spans="2:13" x14ac:dyDescent="0.3">
      <c r="B7499" t="s">
        <v>5671</v>
      </c>
      <c r="C7499">
        <v>2004</v>
      </c>
      <c r="D7499" t="s">
        <v>3705</v>
      </c>
      <c r="E7499">
        <v>13</v>
      </c>
      <c r="F7499" s="1" t="str">
        <f>_xlfn.CONCAT(Hospitalisation_Details8[[#This Row],[date]],"-",Hospitalisation_Details8[[#This Row],[month]],"-",Hospitalisation_Details8[[#This Row],[year]])</f>
        <v>13-Jul-2004</v>
      </c>
      <c r="G7499" s="1" t="str">
        <f>TEXT(Hospitalisation_Details8[[#This Row],[Date of Birth]],"dd-mm-yy")</f>
        <v>13-07-04</v>
      </c>
      <c r="H7499">
        <v>0</v>
      </c>
      <c r="I7499">
        <f>DATEDIF(Hospitalisation_Details8[[#This Row],[Date of Birth2]],DATE(2023,6,8),"y")</f>
        <v>18</v>
      </c>
      <c r="J7499" s="2">
        <v>3889.2</v>
      </c>
      <c r="K7499" t="s">
        <v>3706</v>
      </c>
      <c r="L7499" t="s">
        <v>3706</v>
      </c>
      <c r="M7499" t="s">
        <v>3713</v>
      </c>
    </row>
    <row r="7500" spans="2:13" x14ac:dyDescent="0.3">
      <c r="B7500" t="s">
        <v>5670</v>
      </c>
      <c r="C7500">
        <v>1993</v>
      </c>
      <c r="D7500" t="s">
        <v>3712</v>
      </c>
      <c r="E7500">
        <v>14</v>
      </c>
      <c r="F7500" s="1" t="str">
        <f>_xlfn.CONCAT(Hospitalisation_Details8[[#This Row],[date]],"-",Hospitalisation_Details8[[#This Row],[month]],"-",Hospitalisation_Details8[[#This Row],[year]])</f>
        <v>14-Sep-1993</v>
      </c>
      <c r="G7500" s="1" t="str">
        <f>TEXT(Hospitalisation_Details8[[#This Row],[Date of Birth]],"dd-mm-yy")</f>
        <v>14-09-93</v>
      </c>
      <c r="H7500">
        <v>0</v>
      </c>
      <c r="I7500">
        <f>DATEDIF(Hospitalisation_Details8[[#This Row],[Date of Birth2]],DATE(2023,6,8),"y")</f>
        <v>29</v>
      </c>
      <c r="J7500" s="2">
        <v>3898.35</v>
      </c>
      <c r="K7500" t="s">
        <v>3706</v>
      </c>
      <c r="L7500" t="s">
        <v>3706</v>
      </c>
      <c r="M7500" t="s">
        <v>3713</v>
      </c>
    </row>
    <row r="7501" spans="2:13" x14ac:dyDescent="0.3">
      <c r="B7501" t="s">
        <v>5669</v>
      </c>
      <c r="C7501">
        <v>1981</v>
      </c>
      <c r="D7501" t="s">
        <v>3715</v>
      </c>
      <c r="E7501">
        <v>27</v>
      </c>
      <c r="F7501" s="1" t="str">
        <f>_xlfn.CONCAT(Hospitalisation_Details8[[#This Row],[date]],"-",Hospitalisation_Details8[[#This Row],[month]],"-",Hospitalisation_Details8[[#This Row],[year]])</f>
        <v>27-Aug-1981</v>
      </c>
      <c r="G7501" s="1" t="str">
        <f>TEXT(Hospitalisation_Details8[[#This Row],[Date of Birth]],"dd-mm-yy")</f>
        <v>27-08-81</v>
      </c>
      <c r="H7501">
        <v>1</v>
      </c>
      <c r="I7501">
        <f>DATEDIF(Hospitalisation_Details8[[#This Row],[Date of Birth2]],DATE(2023,6,8),"y")</f>
        <v>41</v>
      </c>
      <c r="J7501" s="2">
        <v>3902.07</v>
      </c>
      <c r="K7501" t="s">
        <v>3706</v>
      </c>
      <c r="L7501" t="s">
        <v>3706</v>
      </c>
      <c r="M7501" t="s">
        <v>3708</v>
      </c>
    </row>
    <row r="7502" spans="2:13" x14ac:dyDescent="0.3">
      <c r="B7502" t="s">
        <v>5668</v>
      </c>
      <c r="C7502">
        <v>1997</v>
      </c>
      <c r="D7502" t="s">
        <v>3709</v>
      </c>
      <c r="E7502">
        <v>24</v>
      </c>
      <c r="F7502" s="1" t="str">
        <f>_xlfn.CONCAT(Hospitalisation_Details8[[#This Row],[date]],"-",Hospitalisation_Details8[[#This Row],[month]],"-",Hospitalisation_Details8[[#This Row],[year]])</f>
        <v>24-Nov-1997</v>
      </c>
      <c r="G7502" s="1" t="str">
        <f>TEXT(Hospitalisation_Details8[[#This Row],[Date of Birth]],"dd-mm-yy")</f>
        <v>24-11-97</v>
      </c>
      <c r="H7502">
        <v>3</v>
      </c>
      <c r="I7502">
        <f>DATEDIF(Hospitalisation_Details8[[#This Row],[Date of Birth2]],DATE(2023,6,8),"y")</f>
        <v>25</v>
      </c>
      <c r="J7502" s="2">
        <v>3906.13</v>
      </c>
      <c r="K7502" t="s">
        <v>3707</v>
      </c>
      <c r="L7502" t="s">
        <v>3707</v>
      </c>
      <c r="M7502" t="s">
        <v>3717</v>
      </c>
    </row>
    <row r="7503" spans="2:13" x14ac:dyDescent="0.3">
      <c r="B7503" t="s">
        <v>5667</v>
      </c>
      <c r="C7503">
        <v>1985</v>
      </c>
      <c r="D7503" t="s">
        <v>3705</v>
      </c>
      <c r="E7503">
        <v>5</v>
      </c>
      <c r="F7503" s="1" t="str">
        <f>_xlfn.CONCAT(Hospitalisation_Details8[[#This Row],[date]],"-",Hospitalisation_Details8[[#This Row],[month]],"-",Hospitalisation_Details8[[#This Row],[year]])</f>
        <v>5-Jul-1985</v>
      </c>
      <c r="G7503" s="1" t="str">
        <f>TEXT(Hospitalisation_Details8[[#This Row],[Date of Birth]],"dd-mm-yy")</f>
        <v>05-07-85</v>
      </c>
      <c r="H7503">
        <v>3</v>
      </c>
      <c r="I7503">
        <f>DATEDIF(Hospitalisation_Details8[[#This Row],[Date of Birth2]],DATE(2023,6,8),"y")</f>
        <v>37</v>
      </c>
      <c r="J7503" s="2">
        <v>3910.44</v>
      </c>
      <c r="K7503" t="s">
        <v>3706</v>
      </c>
      <c r="L7503" t="s">
        <v>3706</v>
      </c>
      <c r="M7503" t="s">
        <v>3708</v>
      </c>
    </row>
    <row r="7504" spans="2:13" x14ac:dyDescent="0.3">
      <c r="B7504" t="s">
        <v>5666</v>
      </c>
      <c r="C7504">
        <v>2000</v>
      </c>
      <c r="D7504" t="s">
        <v>3705</v>
      </c>
      <c r="E7504">
        <v>10</v>
      </c>
      <c r="F7504" s="1" t="str">
        <f>_xlfn.CONCAT(Hospitalisation_Details8[[#This Row],[date]],"-",Hospitalisation_Details8[[#This Row],[month]],"-",Hospitalisation_Details8[[#This Row],[year]])</f>
        <v>10-Jul-2000</v>
      </c>
      <c r="G7504" s="1" t="str">
        <f>TEXT(Hospitalisation_Details8[[#This Row],[Date of Birth]],"dd-mm-yy")</f>
        <v>10-07-00</v>
      </c>
      <c r="H7504">
        <v>2</v>
      </c>
      <c r="I7504">
        <f>DATEDIF(Hospitalisation_Details8[[#This Row],[Date of Birth2]],DATE(2023,6,8),"y")</f>
        <v>22</v>
      </c>
      <c r="J7504" s="2">
        <v>3925.76</v>
      </c>
      <c r="K7504" t="s">
        <v>3706</v>
      </c>
      <c r="L7504" t="s">
        <v>3706</v>
      </c>
      <c r="M7504" t="s">
        <v>3724</v>
      </c>
    </row>
    <row r="7505" spans="2:13" x14ac:dyDescent="0.3">
      <c r="B7505" t="s">
        <v>5665</v>
      </c>
      <c r="C7505">
        <v>2002</v>
      </c>
      <c r="D7505" t="s">
        <v>3711</v>
      </c>
      <c r="E7505">
        <v>15</v>
      </c>
      <c r="F7505" s="1" t="str">
        <f>_xlfn.CONCAT(Hospitalisation_Details8[[#This Row],[date]],"-",Hospitalisation_Details8[[#This Row],[month]],"-",Hospitalisation_Details8[[#This Row],[year]])</f>
        <v>15-Jun-2002</v>
      </c>
      <c r="G7505" s="1" t="str">
        <f>TEXT(Hospitalisation_Details8[[#This Row],[Date of Birth]],"dd-mm-yy")</f>
        <v>15-06-02</v>
      </c>
      <c r="H7505">
        <v>0</v>
      </c>
      <c r="I7505">
        <f>DATEDIF(Hospitalisation_Details8[[#This Row],[Date of Birth2]],DATE(2023,6,8),"y")</f>
        <v>20</v>
      </c>
      <c r="J7505" s="2">
        <v>3931.51</v>
      </c>
      <c r="K7505" t="s">
        <v>3706</v>
      </c>
      <c r="L7505" t="s">
        <v>3707</v>
      </c>
      <c r="M7505" t="s">
        <v>3717</v>
      </c>
    </row>
    <row r="7506" spans="2:13" x14ac:dyDescent="0.3">
      <c r="B7506" t="s">
        <v>5664</v>
      </c>
      <c r="C7506">
        <v>1988</v>
      </c>
      <c r="D7506" t="s">
        <v>3716</v>
      </c>
      <c r="E7506">
        <v>24</v>
      </c>
      <c r="F7506" s="1" t="str">
        <f>_xlfn.CONCAT(Hospitalisation_Details8[[#This Row],[date]],"-",Hospitalisation_Details8[[#This Row],[month]],"-",Hospitalisation_Details8[[#This Row],[year]])</f>
        <v>24-Oct-1988</v>
      </c>
      <c r="G7506" s="1" t="str">
        <f>TEXT(Hospitalisation_Details8[[#This Row],[Date of Birth]],"dd-mm-yy")</f>
        <v>24-10-88</v>
      </c>
      <c r="H7506">
        <v>0</v>
      </c>
      <c r="I7506">
        <f>DATEDIF(Hospitalisation_Details8[[#This Row],[Date of Birth2]],DATE(2023,6,8),"y")</f>
        <v>34</v>
      </c>
      <c r="J7506" s="2">
        <v>3935.18</v>
      </c>
      <c r="K7506" t="s">
        <v>3707</v>
      </c>
      <c r="L7506" t="s">
        <v>3710</v>
      </c>
      <c r="M7506" t="s">
        <v>3708</v>
      </c>
    </row>
    <row r="7507" spans="2:13" x14ac:dyDescent="0.3">
      <c r="B7507" t="s">
        <v>5663</v>
      </c>
      <c r="C7507">
        <v>1993</v>
      </c>
      <c r="D7507" t="s">
        <v>3712</v>
      </c>
      <c r="E7507">
        <v>29</v>
      </c>
      <c r="F7507" s="1" t="str">
        <f>_xlfn.CONCAT(Hospitalisation_Details8[[#This Row],[date]],"-",Hospitalisation_Details8[[#This Row],[month]],"-",Hospitalisation_Details8[[#This Row],[year]])</f>
        <v>29-Sep-1993</v>
      </c>
      <c r="G7507" s="1" t="str">
        <f>TEXT(Hospitalisation_Details8[[#This Row],[Date of Birth]],"dd-mm-yy")</f>
        <v>29-09-93</v>
      </c>
      <c r="H7507">
        <v>0</v>
      </c>
      <c r="I7507">
        <f>DATEDIF(Hospitalisation_Details8[[#This Row],[Date of Birth2]],DATE(2023,6,8),"y")</f>
        <v>29</v>
      </c>
      <c r="J7507" s="2">
        <v>3943.6</v>
      </c>
      <c r="K7507" t="s">
        <v>3706</v>
      </c>
      <c r="L7507" t="s">
        <v>3707</v>
      </c>
      <c r="M7507" t="s">
        <v>3724</v>
      </c>
    </row>
    <row r="7508" spans="2:13" x14ac:dyDescent="0.3">
      <c r="B7508" t="s">
        <v>5662</v>
      </c>
      <c r="C7508">
        <v>1993</v>
      </c>
      <c r="D7508" t="s">
        <v>3709</v>
      </c>
      <c r="E7508">
        <v>11</v>
      </c>
      <c r="F7508" s="1" t="str">
        <f>_xlfn.CONCAT(Hospitalisation_Details8[[#This Row],[date]],"-",Hospitalisation_Details8[[#This Row],[month]],"-",Hospitalisation_Details8[[#This Row],[year]])</f>
        <v>11-Nov-1993</v>
      </c>
      <c r="G7508" s="1" t="str">
        <f>TEXT(Hospitalisation_Details8[[#This Row],[Date of Birth]],"dd-mm-yy")</f>
        <v>11-11-93</v>
      </c>
      <c r="H7508">
        <v>1</v>
      </c>
      <c r="I7508">
        <f>DATEDIF(Hospitalisation_Details8[[#This Row],[Date of Birth2]],DATE(2023,6,8),"y")</f>
        <v>29</v>
      </c>
      <c r="J7508" s="2">
        <v>3947.41</v>
      </c>
      <c r="K7508" t="s">
        <v>3706</v>
      </c>
      <c r="L7508" t="s">
        <v>3706</v>
      </c>
      <c r="M7508" t="s">
        <v>3708</v>
      </c>
    </row>
    <row r="7509" spans="2:13" x14ac:dyDescent="0.3">
      <c r="B7509" t="s">
        <v>5661</v>
      </c>
      <c r="C7509">
        <v>1999</v>
      </c>
      <c r="D7509" t="s">
        <v>3705</v>
      </c>
      <c r="E7509">
        <v>10</v>
      </c>
      <c r="F7509" s="1" t="str">
        <f>_xlfn.CONCAT(Hospitalisation_Details8[[#This Row],[date]],"-",Hospitalisation_Details8[[#This Row],[month]],"-",Hospitalisation_Details8[[#This Row],[year]])</f>
        <v>10-Jul-1999</v>
      </c>
      <c r="G7509" s="1" t="str">
        <f>TEXT(Hospitalisation_Details8[[#This Row],[Date of Birth]],"dd-mm-yy")</f>
        <v>10-07-99</v>
      </c>
      <c r="H7509">
        <v>0</v>
      </c>
      <c r="I7509">
        <f>DATEDIF(Hospitalisation_Details8[[#This Row],[Date of Birth2]],DATE(2023,6,8),"y")</f>
        <v>23</v>
      </c>
      <c r="J7509" s="2">
        <v>3955.98</v>
      </c>
      <c r="K7509" t="s">
        <v>3706</v>
      </c>
      <c r="L7509" t="s">
        <v>3707</v>
      </c>
      <c r="M7509" t="s">
        <v>3727</v>
      </c>
    </row>
    <row r="7510" spans="2:13" x14ac:dyDescent="0.3">
      <c r="B7510" t="s">
        <v>5660</v>
      </c>
      <c r="C7510">
        <v>1995</v>
      </c>
      <c r="D7510" t="s">
        <v>3705</v>
      </c>
      <c r="E7510">
        <v>11</v>
      </c>
      <c r="F7510" s="1" t="str">
        <f>_xlfn.CONCAT(Hospitalisation_Details8[[#This Row],[date]],"-",Hospitalisation_Details8[[#This Row],[month]],"-",Hospitalisation_Details8[[#This Row],[year]])</f>
        <v>11-Jul-1995</v>
      </c>
      <c r="G7510" s="1" t="str">
        <f>TEXT(Hospitalisation_Details8[[#This Row],[Date of Birth]],"dd-mm-yy")</f>
        <v>11-07-95</v>
      </c>
      <c r="H7510">
        <v>1</v>
      </c>
      <c r="I7510">
        <f>DATEDIF(Hospitalisation_Details8[[#This Row],[Date of Birth2]],DATE(2023,6,8),"y")</f>
        <v>27</v>
      </c>
      <c r="J7510" s="2">
        <v>3956.07</v>
      </c>
      <c r="K7510" t="s">
        <v>3706</v>
      </c>
      <c r="L7510" t="s">
        <v>3706</v>
      </c>
      <c r="M7510" t="s">
        <v>3713</v>
      </c>
    </row>
    <row r="7511" spans="2:13" x14ac:dyDescent="0.3">
      <c r="B7511" t="s">
        <v>5659</v>
      </c>
      <c r="C7511">
        <v>1990</v>
      </c>
      <c r="D7511" t="s">
        <v>3705</v>
      </c>
      <c r="E7511">
        <v>29</v>
      </c>
      <c r="F7511" s="1" t="str">
        <f>_xlfn.CONCAT(Hospitalisation_Details8[[#This Row],[date]],"-",Hospitalisation_Details8[[#This Row],[month]],"-",Hospitalisation_Details8[[#This Row],[year]])</f>
        <v>29-Jul-1990</v>
      </c>
      <c r="G7511" s="1" t="str">
        <f>TEXT(Hospitalisation_Details8[[#This Row],[Date of Birth]],"dd-mm-yy")</f>
        <v>29-07-90</v>
      </c>
      <c r="H7511">
        <v>0</v>
      </c>
      <c r="I7511">
        <f>DATEDIF(Hospitalisation_Details8[[#This Row],[Date of Birth2]],DATE(2023,6,8),"y")</f>
        <v>32</v>
      </c>
      <c r="J7511" s="2">
        <v>3972.92</v>
      </c>
      <c r="K7511" t="s">
        <v>3706</v>
      </c>
      <c r="L7511" t="s">
        <v>3707</v>
      </c>
      <c r="M7511" t="s">
        <v>3708</v>
      </c>
    </row>
    <row r="7512" spans="2:13" x14ac:dyDescent="0.3">
      <c r="B7512" t="s">
        <v>5658</v>
      </c>
      <c r="C7512">
        <v>1996</v>
      </c>
      <c r="D7512" t="s">
        <v>3715</v>
      </c>
      <c r="E7512">
        <v>17</v>
      </c>
      <c r="F7512" s="1" t="str">
        <f>_xlfn.CONCAT(Hospitalisation_Details8[[#This Row],[date]],"-",Hospitalisation_Details8[[#This Row],[month]],"-",Hospitalisation_Details8[[#This Row],[year]])</f>
        <v>17-Aug-1996</v>
      </c>
      <c r="G7512" s="1" t="str">
        <f>TEXT(Hospitalisation_Details8[[#This Row],[Date of Birth]],"dd-mm-yy")</f>
        <v>17-08-96</v>
      </c>
      <c r="H7512">
        <v>2</v>
      </c>
      <c r="I7512">
        <f>DATEDIF(Hospitalisation_Details8[[#This Row],[Date of Birth2]],DATE(2023,6,8),"y")</f>
        <v>26</v>
      </c>
      <c r="J7512" s="2">
        <v>3981.98</v>
      </c>
      <c r="K7512" t="s">
        <v>3706</v>
      </c>
      <c r="L7512" t="s">
        <v>3706</v>
      </c>
      <c r="M7512" t="s">
        <v>3708</v>
      </c>
    </row>
    <row r="7513" spans="2:13" x14ac:dyDescent="0.3">
      <c r="B7513" t="s">
        <v>5657</v>
      </c>
      <c r="C7513">
        <v>1996</v>
      </c>
      <c r="D7513" t="s">
        <v>3712</v>
      </c>
      <c r="E7513">
        <v>8</v>
      </c>
      <c r="F7513" s="1" t="str">
        <f>_xlfn.CONCAT(Hospitalisation_Details8[[#This Row],[date]],"-",Hospitalisation_Details8[[#This Row],[month]],"-",Hospitalisation_Details8[[#This Row],[year]])</f>
        <v>8-Sep-1996</v>
      </c>
      <c r="G7513" s="1" t="str">
        <f>TEXT(Hospitalisation_Details8[[#This Row],[Date of Birth]],"dd-mm-yy")</f>
        <v>08-09-96</v>
      </c>
      <c r="H7513">
        <v>2</v>
      </c>
      <c r="I7513">
        <f>DATEDIF(Hospitalisation_Details8[[#This Row],[Date of Birth2]],DATE(2023,6,8),"y")</f>
        <v>26</v>
      </c>
      <c r="J7513" s="2">
        <v>3987.93</v>
      </c>
      <c r="K7513" t="s">
        <v>3706</v>
      </c>
      <c r="L7513" t="s">
        <v>3706</v>
      </c>
      <c r="M7513" t="s">
        <v>3717</v>
      </c>
    </row>
    <row r="7514" spans="2:13" x14ac:dyDescent="0.3">
      <c r="B7514" t="s">
        <v>5656</v>
      </c>
      <c r="C7514">
        <v>1990</v>
      </c>
      <c r="D7514" t="s">
        <v>3709</v>
      </c>
      <c r="E7514">
        <v>22</v>
      </c>
      <c r="F7514" s="1" t="str">
        <f>_xlfn.CONCAT(Hospitalisation_Details8[[#This Row],[date]],"-",Hospitalisation_Details8[[#This Row],[month]],"-",Hospitalisation_Details8[[#This Row],[year]])</f>
        <v>22-Nov-1990</v>
      </c>
      <c r="G7514" s="1" t="str">
        <f>TEXT(Hospitalisation_Details8[[#This Row],[Date of Birth]],"dd-mm-yy")</f>
        <v>22-11-90</v>
      </c>
      <c r="H7514">
        <v>0</v>
      </c>
      <c r="I7514">
        <f>DATEDIF(Hospitalisation_Details8[[#This Row],[Date of Birth2]],DATE(2023,6,8),"y")</f>
        <v>32</v>
      </c>
      <c r="J7514" s="2">
        <v>3989.84</v>
      </c>
      <c r="K7514" t="s">
        <v>3706</v>
      </c>
      <c r="L7514" t="s">
        <v>3706</v>
      </c>
      <c r="M7514" t="s">
        <v>3717</v>
      </c>
    </row>
    <row r="7515" spans="2:13" x14ac:dyDescent="0.3">
      <c r="B7515" t="s">
        <v>5655</v>
      </c>
      <c r="C7515">
        <v>1990</v>
      </c>
      <c r="D7515" t="s">
        <v>3709</v>
      </c>
      <c r="E7515">
        <v>1</v>
      </c>
      <c r="F7515" s="1" t="str">
        <f>_xlfn.CONCAT(Hospitalisation_Details8[[#This Row],[date]],"-",Hospitalisation_Details8[[#This Row],[month]],"-",Hospitalisation_Details8[[#This Row],[year]])</f>
        <v>1-Nov-1990</v>
      </c>
      <c r="G7515" s="1" t="str">
        <f>TEXT(Hospitalisation_Details8[[#This Row],[Date of Birth]],"dd-mm-yy")</f>
        <v>01-11-90</v>
      </c>
      <c r="H7515">
        <v>0</v>
      </c>
      <c r="I7515">
        <f>DATEDIF(Hospitalisation_Details8[[#This Row],[Date of Birth2]],DATE(2023,6,8),"y")</f>
        <v>32</v>
      </c>
      <c r="J7515" s="2">
        <v>3994.18</v>
      </c>
      <c r="K7515" t="s">
        <v>3706</v>
      </c>
      <c r="L7515" t="s">
        <v>3706</v>
      </c>
      <c r="M7515" t="s">
        <v>3708</v>
      </c>
    </row>
    <row r="7516" spans="2:13" x14ac:dyDescent="0.3">
      <c r="B7516" t="s">
        <v>5654</v>
      </c>
      <c r="C7516">
        <v>1989</v>
      </c>
      <c r="D7516" t="s">
        <v>3705</v>
      </c>
      <c r="E7516">
        <v>10</v>
      </c>
      <c r="F7516" s="1" t="str">
        <f>_xlfn.CONCAT(Hospitalisation_Details8[[#This Row],[date]],"-",Hospitalisation_Details8[[#This Row],[month]],"-",Hospitalisation_Details8[[#This Row],[year]])</f>
        <v>10-Jul-1989</v>
      </c>
      <c r="G7516" s="1" t="str">
        <f>TEXT(Hospitalisation_Details8[[#This Row],[Date of Birth]],"dd-mm-yy")</f>
        <v>10-07-89</v>
      </c>
      <c r="H7516">
        <v>3</v>
      </c>
      <c r="I7516">
        <f>DATEDIF(Hospitalisation_Details8[[#This Row],[Date of Birth2]],DATE(2023,6,8),"y")</f>
        <v>33</v>
      </c>
      <c r="J7516" s="2">
        <v>4002.36</v>
      </c>
      <c r="K7516" t="s">
        <v>3706</v>
      </c>
      <c r="L7516" t="s">
        <v>3710</v>
      </c>
      <c r="M7516" t="s">
        <v>3708</v>
      </c>
    </row>
    <row r="7517" spans="2:13" x14ac:dyDescent="0.3">
      <c r="B7517" t="s">
        <v>5653</v>
      </c>
      <c r="C7517">
        <v>2000</v>
      </c>
      <c r="D7517" t="s">
        <v>3712</v>
      </c>
      <c r="E7517">
        <v>13</v>
      </c>
      <c r="F7517" s="1" t="str">
        <f>_xlfn.CONCAT(Hospitalisation_Details8[[#This Row],[date]],"-",Hospitalisation_Details8[[#This Row],[month]],"-",Hospitalisation_Details8[[#This Row],[year]])</f>
        <v>13-Sep-2000</v>
      </c>
      <c r="G7517" s="1" t="str">
        <f>TEXT(Hospitalisation_Details8[[#This Row],[Date of Birth]],"dd-mm-yy")</f>
        <v>13-09-00</v>
      </c>
      <c r="H7517">
        <v>3</v>
      </c>
      <c r="I7517">
        <f>DATEDIF(Hospitalisation_Details8[[#This Row],[Date of Birth2]],DATE(2023,6,8),"y")</f>
        <v>22</v>
      </c>
      <c r="J7517" s="2">
        <v>4005.42</v>
      </c>
      <c r="K7517" t="s">
        <v>3706</v>
      </c>
      <c r="L7517" t="s">
        <v>3710</v>
      </c>
      <c r="M7517" t="s">
        <v>3719</v>
      </c>
    </row>
    <row r="7518" spans="2:13" x14ac:dyDescent="0.3">
      <c r="B7518" t="s">
        <v>5652</v>
      </c>
      <c r="C7518">
        <v>1992</v>
      </c>
      <c r="D7518" t="s">
        <v>3716</v>
      </c>
      <c r="E7518">
        <v>11</v>
      </c>
      <c r="F7518" s="1" t="str">
        <f>_xlfn.CONCAT(Hospitalisation_Details8[[#This Row],[date]],"-",Hospitalisation_Details8[[#This Row],[month]],"-",Hospitalisation_Details8[[#This Row],[year]])</f>
        <v>11-Oct-1992</v>
      </c>
      <c r="G7518" s="1" t="str">
        <f>TEXT(Hospitalisation_Details8[[#This Row],[Date of Birth]],"dd-mm-yy")</f>
        <v>11-10-92</v>
      </c>
      <c r="H7518">
        <v>1</v>
      </c>
      <c r="I7518">
        <f>DATEDIF(Hospitalisation_Details8[[#This Row],[Date of Birth2]],DATE(2023,6,8),"y")</f>
        <v>30</v>
      </c>
      <c r="J7518" s="2">
        <v>4032.24</v>
      </c>
      <c r="K7518" t="s">
        <v>3707</v>
      </c>
      <c r="L7518" t="s">
        <v>3707</v>
      </c>
      <c r="M7518" t="s">
        <v>3713</v>
      </c>
    </row>
    <row r="7519" spans="2:13" x14ac:dyDescent="0.3">
      <c r="B7519" t="s">
        <v>5651</v>
      </c>
      <c r="C7519">
        <v>1984</v>
      </c>
      <c r="D7519" t="s">
        <v>3705</v>
      </c>
      <c r="E7519">
        <v>7</v>
      </c>
      <c r="F7519" s="1" t="str">
        <f>_xlfn.CONCAT(Hospitalisation_Details8[[#This Row],[date]],"-",Hospitalisation_Details8[[#This Row],[month]],"-",Hospitalisation_Details8[[#This Row],[year]])</f>
        <v>7-Jul-1984</v>
      </c>
      <c r="G7519" s="1" t="str">
        <f>TEXT(Hospitalisation_Details8[[#This Row],[Date of Birth]],"dd-mm-yy")</f>
        <v>07-07-84</v>
      </c>
      <c r="H7519">
        <v>3</v>
      </c>
      <c r="I7519">
        <f>DATEDIF(Hospitalisation_Details8[[#This Row],[Date of Birth2]],DATE(2023,6,8),"y")</f>
        <v>38</v>
      </c>
      <c r="J7519" s="2">
        <v>4038.41</v>
      </c>
      <c r="K7519" t="s">
        <v>3706</v>
      </c>
      <c r="L7519" t="s">
        <v>3710</v>
      </c>
      <c r="M7519" t="s">
        <v>3708</v>
      </c>
    </row>
    <row r="7520" spans="2:13" x14ac:dyDescent="0.3">
      <c r="B7520" t="s">
        <v>5650</v>
      </c>
      <c r="C7520">
        <v>1983</v>
      </c>
      <c r="D7520" t="s">
        <v>3709</v>
      </c>
      <c r="E7520">
        <v>10</v>
      </c>
      <c r="F7520" s="1" t="str">
        <f>_xlfn.CONCAT(Hospitalisation_Details8[[#This Row],[date]],"-",Hospitalisation_Details8[[#This Row],[month]],"-",Hospitalisation_Details8[[#This Row],[year]])</f>
        <v>10-Nov-1983</v>
      </c>
      <c r="G7520" s="1" t="str">
        <f>TEXT(Hospitalisation_Details8[[#This Row],[Date of Birth]],"dd-mm-yy")</f>
        <v>10-11-83</v>
      </c>
      <c r="H7520">
        <v>3</v>
      </c>
      <c r="I7520">
        <f>DATEDIF(Hospitalisation_Details8[[#This Row],[Date of Birth2]],DATE(2023,6,8),"y")</f>
        <v>39</v>
      </c>
      <c r="J7520" s="2">
        <v>4039.9</v>
      </c>
      <c r="K7520" t="s">
        <v>3706</v>
      </c>
      <c r="L7520" t="s">
        <v>3710</v>
      </c>
      <c r="M7520" t="s">
        <v>3708</v>
      </c>
    </row>
    <row r="7521" spans="2:13" x14ac:dyDescent="0.3">
      <c r="B7521" t="s">
        <v>5649</v>
      </c>
      <c r="C7521">
        <v>1993</v>
      </c>
      <c r="D7521" t="s">
        <v>3714</v>
      </c>
      <c r="E7521">
        <v>26</v>
      </c>
      <c r="F7521" s="1" t="str">
        <f>_xlfn.CONCAT(Hospitalisation_Details8[[#This Row],[date]],"-",Hospitalisation_Details8[[#This Row],[month]],"-",Hospitalisation_Details8[[#This Row],[year]])</f>
        <v>26-Dec-1993</v>
      </c>
      <c r="G7521" s="1" t="str">
        <f>TEXT(Hospitalisation_Details8[[#This Row],[Date of Birth]],"dd-mm-yy")</f>
        <v>26-12-93</v>
      </c>
      <c r="H7521">
        <v>1</v>
      </c>
      <c r="I7521">
        <f>DATEDIF(Hospitalisation_Details8[[#This Row],[Date of Birth2]],DATE(2023,6,8),"y")</f>
        <v>29</v>
      </c>
      <c r="J7521" s="2">
        <v>4040.56</v>
      </c>
      <c r="K7521" t="s">
        <v>3707</v>
      </c>
      <c r="L7521" t="s">
        <v>3707</v>
      </c>
      <c r="M7521" t="s">
        <v>3719</v>
      </c>
    </row>
    <row r="7522" spans="2:13" x14ac:dyDescent="0.3">
      <c r="B7522" t="s">
        <v>5648</v>
      </c>
      <c r="C7522">
        <v>1988</v>
      </c>
      <c r="D7522" t="s">
        <v>3709</v>
      </c>
      <c r="E7522">
        <v>30</v>
      </c>
      <c r="F7522" s="1" t="str">
        <f>_xlfn.CONCAT(Hospitalisation_Details8[[#This Row],[date]],"-",Hospitalisation_Details8[[#This Row],[month]],"-",Hospitalisation_Details8[[#This Row],[year]])</f>
        <v>30-Nov-1988</v>
      </c>
      <c r="G7522" s="1" t="str">
        <f>TEXT(Hospitalisation_Details8[[#This Row],[Date of Birth]],"dd-mm-yy")</f>
        <v>30-11-88</v>
      </c>
      <c r="H7522">
        <v>3</v>
      </c>
      <c r="I7522">
        <f>DATEDIF(Hospitalisation_Details8[[#This Row],[Date of Birth2]],DATE(2023,6,8),"y")</f>
        <v>34</v>
      </c>
      <c r="J7522" s="2">
        <v>4047.94</v>
      </c>
      <c r="K7522" t="s">
        <v>3706</v>
      </c>
      <c r="L7522" t="s">
        <v>3710</v>
      </c>
      <c r="M7522" t="s">
        <v>3708</v>
      </c>
    </row>
    <row r="7523" spans="2:13" x14ac:dyDescent="0.3">
      <c r="B7523" t="s">
        <v>5647</v>
      </c>
      <c r="C7523">
        <v>1993</v>
      </c>
      <c r="D7523" t="s">
        <v>3715</v>
      </c>
      <c r="E7523">
        <v>13</v>
      </c>
      <c r="F7523" s="1" t="str">
        <f>_xlfn.CONCAT(Hospitalisation_Details8[[#This Row],[date]],"-",Hospitalisation_Details8[[#This Row],[month]],"-",Hospitalisation_Details8[[#This Row],[year]])</f>
        <v>13-Aug-1993</v>
      </c>
      <c r="G7523" s="1" t="str">
        <f>TEXT(Hospitalisation_Details8[[#This Row],[Date of Birth]],"dd-mm-yy")</f>
        <v>13-08-93</v>
      </c>
      <c r="H7523">
        <v>2</v>
      </c>
      <c r="I7523">
        <f>DATEDIF(Hospitalisation_Details8[[#This Row],[Date of Birth2]],DATE(2023,6,8),"y")</f>
        <v>29</v>
      </c>
      <c r="J7523" s="2">
        <v>4058.12</v>
      </c>
      <c r="K7523" t="s">
        <v>3706</v>
      </c>
      <c r="L7523" t="s">
        <v>3710</v>
      </c>
      <c r="M7523" t="s">
        <v>3708</v>
      </c>
    </row>
    <row r="7524" spans="2:13" x14ac:dyDescent="0.3">
      <c r="B7524" t="s">
        <v>5646</v>
      </c>
      <c r="C7524">
        <v>1995</v>
      </c>
      <c r="D7524" t="s">
        <v>3712</v>
      </c>
      <c r="E7524">
        <v>14</v>
      </c>
      <c r="F7524" s="1" t="str">
        <f>_xlfn.CONCAT(Hospitalisation_Details8[[#This Row],[date]],"-",Hospitalisation_Details8[[#This Row],[month]],"-",Hospitalisation_Details8[[#This Row],[year]])</f>
        <v>14-Sep-1995</v>
      </c>
      <c r="G7524" s="1" t="str">
        <f>TEXT(Hospitalisation_Details8[[#This Row],[Date of Birth]],"dd-mm-yy")</f>
        <v>14-09-95</v>
      </c>
      <c r="H7524">
        <v>2</v>
      </c>
      <c r="I7524">
        <f>DATEDIF(Hospitalisation_Details8[[#This Row],[Date of Birth2]],DATE(2023,6,8),"y")</f>
        <v>27</v>
      </c>
      <c r="J7524" s="2">
        <v>4058.71</v>
      </c>
      <c r="K7524" t="s">
        <v>3707</v>
      </c>
      <c r="L7524" t="s">
        <v>3707</v>
      </c>
      <c r="M7524" t="s">
        <v>3713</v>
      </c>
    </row>
    <row r="7525" spans="2:13" x14ac:dyDescent="0.3">
      <c r="B7525" t="s">
        <v>5645</v>
      </c>
      <c r="C7525">
        <v>1983</v>
      </c>
      <c r="D7525" t="s">
        <v>3712</v>
      </c>
      <c r="E7525">
        <v>16</v>
      </c>
      <c r="F7525" s="1" t="str">
        <f>_xlfn.CONCAT(Hospitalisation_Details8[[#This Row],[date]],"-",Hospitalisation_Details8[[#This Row],[month]],"-",Hospitalisation_Details8[[#This Row],[year]])</f>
        <v>16-Sep-1983</v>
      </c>
      <c r="G7525" s="1" t="str">
        <f>TEXT(Hospitalisation_Details8[[#This Row],[Date of Birth]],"dd-mm-yy")</f>
        <v>16-09-83</v>
      </c>
      <c r="H7525">
        <v>3</v>
      </c>
      <c r="I7525">
        <f>DATEDIF(Hospitalisation_Details8[[#This Row],[Date of Birth2]],DATE(2023,6,8),"y")</f>
        <v>39</v>
      </c>
      <c r="J7525" s="2">
        <v>4070.42</v>
      </c>
      <c r="K7525" t="s">
        <v>3706</v>
      </c>
      <c r="L7525" t="s">
        <v>3710</v>
      </c>
      <c r="M7525" t="s">
        <v>3708</v>
      </c>
    </row>
    <row r="7526" spans="2:13" x14ac:dyDescent="0.3">
      <c r="B7526" t="s">
        <v>5644</v>
      </c>
      <c r="C7526">
        <v>2002</v>
      </c>
      <c r="D7526" t="s">
        <v>3716</v>
      </c>
      <c r="E7526">
        <v>18</v>
      </c>
      <c r="F7526" s="1" t="str">
        <f>_xlfn.CONCAT(Hospitalisation_Details8[[#This Row],[date]],"-",Hospitalisation_Details8[[#This Row],[month]],"-",Hospitalisation_Details8[[#This Row],[year]])</f>
        <v>18-Oct-2002</v>
      </c>
      <c r="G7526" s="1" t="str">
        <f>TEXT(Hospitalisation_Details8[[#This Row],[Date of Birth]],"dd-mm-yy")</f>
        <v>18-10-02</v>
      </c>
      <c r="H7526">
        <v>0</v>
      </c>
      <c r="I7526">
        <f>DATEDIF(Hospitalisation_Details8[[#This Row],[Date of Birth2]],DATE(2023,6,8),"y")</f>
        <v>20</v>
      </c>
      <c r="J7526" s="2">
        <v>4070.51</v>
      </c>
      <c r="K7526" t="s">
        <v>3706</v>
      </c>
      <c r="L7526" t="s">
        <v>3710</v>
      </c>
      <c r="M7526" t="s">
        <v>3713</v>
      </c>
    </row>
    <row r="7527" spans="2:13" x14ac:dyDescent="0.3">
      <c r="B7527" t="s">
        <v>5643</v>
      </c>
      <c r="C7527">
        <v>1990</v>
      </c>
      <c r="D7527" t="s">
        <v>3714</v>
      </c>
      <c r="E7527">
        <v>1</v>
      </c>
      <c r="F7527" s="1" t="str">
        <f>_xlfn.CONCAT(Hospitalisation_Details8[[#This Row],[date]],"-",Hospitalisation_Details8[[#This Row],[month]],"-",Hospitalisation_Details8[[#This Row],[year]])</f>
        <v>1-Dec-1990</v>
      </c>
      <c r="G7527" s="1" t="str">
        <f>TEXT(Hospitalisation_Details8[[#This Row],[Date of Birth]],"dd-mm-yy")</f>
        <v>01-12-90</v>
      </c>
      <c r="H7527">
        <v>1</v>
      </c>
      <c r="I7527">
        <f>DATEDIF(Hospitalisation_Details8[[#This Row],[Date of Birth2]],DATE(2023,6,8),"y")</f>
        <v>32</v>
      </c>
      <c r="J7527" s="2">
        <v>4074.45</v>
      </c>
      <c r="K7527" t="s">
        <v>3707</v>
      </c>
      <c r="L7527" t="s">
        <v>3706</v>
      </c>
      <c r="M7527" t="s">
        <v>3708</v>
      </c>
    </row>
    <row r="7528" spans="2:13" x14ac:dyDescent="0.3">
      <c r="B7528" t="s">
        <v>5642</v>
      </c>
      <c r="C7528">
        <v>1990</v>
      </c>
      <c r="D7528" t="s">
        <v>3714</v>
      </c>
      <c r="E7528">
        <v>14</v>
      </c>
      <c r="F7528" s="1" t="str">
        <f>_xlfn.CONCAT(Hospitalisation_Details8[[#This Row],[date]],"-",Hospitalisation_Details8[[#This Row],[month]],"-",Hospitalisation_Details8[[#This Row],[year]])</f>
        <v>14-Dec-1990</v>
      </c>
      <c r="G7528" s="1" t="str">
        <f>TEXT(Hospitalisation_Details8[[#This Row],[Date of Birth]],"dd-mm-yy")</f>
        <v>14-12-90</v>
      </c>
      <c r="H7528">
        <v>1</v>
      </c>
      <c r="I7528">
        <f>DATEDIF(Hospitalisation_Details8[[#This Row],[Date of Birth2]],DATE(2023,6,8),"y")</f>
        <v>32</v>
      </c>
      <c r="J7528" s="2">
        <v>4076.5</v>
      </c>
      <c r="K7528" t="s">
        <v>3706</v>
      </c>
      <c r="L7528" t="s">
        <v>3707</v>
      </c>
      <c r="M7528" t="s">
        <v>3717</v>
      </c>
    </row>
    <row r="7529" spans="2:13" x14ac:dyDescent="0.3">
      <c r="B7529" t="s">
        <v>5641</v>
      </c>
      <c r="C7529">
        <v>1994</v>
      </c>
      <c r="D7529" t="s">
        <v>3715</v>
      </c>
      <c r="E7529">
        <v>21</v>
      </c>
      <c r="F7529" s="1" t="str">
        <f>_xlfn.CONCAT(Hospitalisation_Details8[[#This Row],[date]],"-",Hospitalisation_Details8[[#This Row],[month]],"-",Hospitalisation_Details8[[#This Row],[year]])</f>
        <v>21-Aug-1994</v>
      </c>
      <c r="G7529" s="1" t="str">
        <f>TEXT(Hospitalisation_Details8[[#This Row],[Date of Birth]],"dd-mm-yy")</f>
        <v>21-08-94</v>
      </c>
      <c r="H7529">
        <v>1</v>
      </c>
      <c r="I7529">
        <f>DATEDIF(Hospitalisation_Details8[[#This Row],[Date of Birth2]],DATE(2023,6,8),"y")</f>
        <v>28</v>
      </c>
      <c r="J7529" s="2">
        <v>4133.6400000000003</v>
      </c>
      <c r="K7529" t="s">
        <v>3706</v>
      </c>
      <c r="L7529" t="s">
        <v>3707</v>
      </c>
      <c r="M7529" t="s">
        <v>3713</v>
      </c>
    </row>
    <row r="7530" spans="2:13" x14ac:dyDescent="0.3">
      <c r="B7530" t="s">
        <v>5640</v>
      </c>
      <c r="C7530">
        <v>1991</v>
      </c>
      <c r="D7530" t="s">
        <v>3715</v>
      </c>
      <c r="E7530">
        <v>6</v>
      </c>
      <c r="F7530" s="1" t="str">
        <f>_xlfn.CONCAT(Hospitalisation_Details8[[#This Row],[date]],"-",Hospitalisation_Details8[[#This Row],[month]],"-",Hospitalisation_Details8[[#This Row],[year]])</f>
        <v>6-Aug-1991</v>
      </c>
      <c r="G7530" s="1" t="str">
        <f>TEXT(Hospitalisation_Details8[[#This Row],[Date of Birth]],"dd-mm-yy")</f>
        <v>06-08-91</v>
      </c>
      <c r="H7530">
        <v>0</v>
      </c>
      <c r="I7530">
        <f>DATEDIF(Hospitalisation_Details8[[#This Row],[Date of Birth2]],DATE(2023,6,8),"y")</f>
        <v>31</v>
      </c>
      <c r="J7530" s="2">
        <v>4134.08</v>
      </c>
      <c r="K7530" t="s">
        <v>3706</v>
      </c>
      <c r="L7530" t="s">
        <v>3710</v>
      </c>
      <c r="M7530" t="s">
        <v>3713</v>
      </c>
    </row>
    <row r="7531" spans="2:13" x14ac:dyDescent="0.3">
      <c r="B7531" t="s">
        <v>5639</v>
      </c>
      <c r="C7531">
        <v>1992</v>
      </c>
      <c r="D7531" t="s">
        <v>3711</v>
      </c>
      <c r="E7531">
        <v>18</v>
      </c>
      <c r="F7531" s="1" t="str">
        <f>_xlfn.CONCAT(Hospitalisation_Details8[[#This Row],[date]],"-",Hospitalisation_Details8[[#This Row],[month]],"-",Hospitalisation_Details8[[#This Row],[year]])</f>
        <v>18-Jun-1992</v>
      </c>
      <c r="G7531" s="1" t="str">
        <f>TEXT(Hospitalisation_Details8[[#This Row],[Date of Birth]],"dd-mm-yy")</f>
        <v>18-06-92</v>
      </c>
      <c r="H7531">
        <v>0</v>
      </c>
      <c r="I7531">
        <f>DATEDIF(Hospitalisation_Details8[[#This Row],[Date of Birth2]],DATE(2023,6,8),"y")</f>
        <v>30</v>
      </c>
      <c r="J7531" s="2">
        <v>4137.5200000000004</v>
      </c>
      <c r="K7531" t="s">
        <v>3706</v>
      </c>
      <c r="L7531" t="s">
        <v>3707</v>
      </c>
      <c r="M7531" t="s">
        <v>3724</v>
      </c>
    </row>
    <row r="7532" spans="2:13" x14ac:dyDescent="0.3">
      <c r="B7532" t="s">
        <v>5638</v>
      </c>
      <c r="C7532">
        <v>1992</v>
      </c>
      <c r="D7532" t="s">
        <v>3711</v>
      </c>
      <c r="E7532">
        <v>28</v>
      </c>
      <c r="F7532" s="1" t="str">
        <f>_xlfn.CONCAT(Hospitalisation_Details8[[#This Row],[date]],"-",Hospitalisation_Details8[[#This Row],[month]],"-",Hospitalisation_Details8[[#This Row],[year]])</f>
        <v>28-Jun-1992</v>
      </c>
      <c r="G7532" s="1" t="str">
        <f>TEXT(Hospitalisation_Details8[[#This Row],[Date of Birth]],"dd-mm-yy")</f>
        <v>28-06-92</v>
      </c>
      <c r="H7532">
        <v>1</v>
      </c>
      <c r="I7532">
        <f>DATEDIF(Hospitalisation_Details8[[#This Row],[Date of Birth2]],DATE(2023,6,8),"y")</f>
        <v>30</v>
      </c>
      <c r="J7532" s="2">
        <v>4149.74</v>
      </c>
      <c r="K7532" t="s">
        <v>3706</v>
      </c>
      <c r="L7532" t="s">
        <v>3710</v>
      </c>
      <c r="M7532" t="s">
        <v>3717</v>
      </c>
    </row>
    <row r="7533" spans="2:13" x14ac:dyDescent="0.3">
      <c r="B7533" t="s">
        <v>5637</v>
      </c>
      <c r="C7533">
        <v>1992</v>
      </c>
      <c r="D7533" t="s">
        <v>3715</v>
      </c>
      <c r="E7533">
        <v>4</v>
      </c>
      <c r="F7533" s="1" t="str">
        <f>_xlfn.CONCAT(Hospitalisation_Details8[[#This Row],[date]],"-",Hospitalisation_Details8[[#This Row],[month]],"-",Hospitalisation_Details8[[#This Row],[year]])</f>
        <v>4-Aug-1992</v>
      </c>
      <c r="G7533" s="1" t="str">
        <f>TEXT(Hospitalisation_Details8[[#This Row],[Date of Birth]],"dd-mm-yy")</f>
        <v>04-08-92</v>
      </c>
      <c r="H7533">
        <v>1</v>
      </c>
      <c r="I7533">
        <f>DATEDIF(Hospitalisation_Details8[[#This Row],[Date of Birth2]],DATE(2023,6,8),"y")</f>
        <v>30</v>
      </c>
      <c r="J7533" s="2">
        <v>4151.03</v>
      </c>
      <c r="K7533" t="s">
        <v>3706</v>
      </c>
      <c r="L7533" t="s">
        <v>3706</v>
      </c>
      <c r="M7533" t="s">
        <v>3708</v>
      </c>
    </row>
    <row r="7534" spans="2:13" x14ac:dyDescent="0.3">
      <c r="B7534" t="s">
        <v>5636</v>
      </c>
      <c r="C7534">
        <v>1998</v>
      </c>
      <c r="D7534" t="s">
        <v>3709</v>
      </c>
      <c r="E7534">
        <v>26</v>
      </c>
      <c r="F7534" s="1" t="str">
        <f>_xlfn.CONCAT(Hospitalisation_Details8[[#This Row],[date]],"-",Hospitalisation_Details8[[#This Row],[month]],"-",Hospitalisation_Details8[[#This Row],[year]])</f>
        <v>26-Nov-1998</v>
      </c>
      <c r="G7534" s="1" t="str">
        <f>TEXT(Hospitalisation_Details8[[#This Row],[Date of Birth]],"dd-mm-yy")</f>
        <v>26-11-98</v>
      </c>
      <c r="H7534">
        <v>0</v>
      </c>
      <c r="I7534">
        <f>DATEDIF(Hospitalisation_Details8[[#This Row],[Date of Birth2]],DATE(2023,6,8),"y")</f>
        <v>24</v>
      </c>
      <c r="J7534" s="2">
        <v>4154.97</v>
      </c>
      <c r="K7534" t="s">
        <v>3706</v>
      </c>
      <c r="L7534" t="s">
        <v>3710</v>
      </c>
      <c r="M7534" t="s">
        <v>3713</v>
      </c>
    </row>
    <row r="7535" spans="2:13" x14ac:dyDescent="0.3">
      <c r="B7535" t="s">
        <v>5635</v>
      </c>
      <c r="C7535">
        <v>1984</v>
      </c>
      <c r="D7535" t="s">
        <v>3712</v>
      </c>
      <c r="E7535">
        <v>16</v>
      </c>
      <c r="F7535" s="1" t="str">
        <f>_xlfn.CONCAT(Hospitalisation_Details8[[#This Row],[date]],"-",Hospitalisation_Details8[[#This Row],[month]],"-",Hospitalisation_Details8[[#This Row],[year]])</f>
        <v>16-Sep-1984</v>
      </c>
      <c r="G7535" s="1" t="str">
        <f>TEXT(Hospitalisation_Details8[[#This Row],[Date of Birth]],"dd-mm-yy")</f>
        <v>16-09-84</v>
      </c>
      <c r="H7535">
        <v>3</v>
      </c>
      <c r="I7535">
        <f>DATEDIF(Hospitalisation_Details8[[#This Row],[Date of Birth2]],DATE(2023,6,8),"y")</f>
        <v>38</v>
      </c>
      <c r="J7535" s="2">
        <v>4163.21</v>
      </c>
      <c r="K7535" t="s">
        <v>3706</v>
      </c>
      <c r="L7535" t="s">
        <v>3706</v>
      </c>
      <c r="M7535" t="s">
        <v>3713</v>
      </c>
    </row>
    <row r="7536" spans="2:13" x14ac:dyDescent="0.3">
      <c r="B7536" t="s">
        <v>5634</v>
      </c>
      <c r="C7536">
        <v>1989</v>
      </c>
      <c r="D7536" t="s">
        <v>3711</v>
      </c>
      <c r="E7536">
        <v>25</v>
      </c>
      <c r="F7536" s="1" t="str">
        <f>_xlfn.CONCAT(Hospitalisation_Details8[[#This Row],[date]],"-",Hospitalisation_Details8[[#This Row],[month]],"-",Hospitalisation_Details8[[#This Row],[year]])</f>
        <v>25-Jun-1989</v>
      </c>
      <c r="G7536" s="1" t="str">
        <f>TEXT(Hospitalisation_Details8[[#This Row],[Date of Birth]],"dd-mm-yy")</f>
        <v>25-06-89</v>
      </c>
      <c r="H7536">
        <v>0</v>
      </c>
      <c r="I7536">
        <f>DATEDIF(Hospitalisation_Details8[[#This Row],[Date of Birth2]],DATE(2023,6,8),"y")</f>
        <v>33</v>
      </c>
      <c r="J7536" s="2">
        <v>4185.1000000000004</v>
      </c>
      <c r="K7536" t="s">
        <v>3706</v>
      </c>
      <c r="L7536" t="s">
        <v>3707</v>
      </c>
      <c r="M7536" t="s">
        <v>3708</v>
      </c>
    </row>
    <row r="7537" spans="2:13" x14ac:dyDescent="0.3">
      <c r="B7537" t="s">
        <v>5633</v>
      </c>
      <c r="C7537">
        <v>1995</v>
      </c>
      <c r="D7537" t="s">
        <v>3716</v>
      </c>
      <c r="E7537">
        <v>3</v>
      </c>
      <c r="F7537" s="1" t="str">
        <f>_xlfn.CONCAT(Hospitalisation_Details8[[#This Row],[date]],"-",Hospitalisation_Details8[[#This Row],[month]],"-",Hospitalisation_Details8[[#This Row],[year]])</f>
        <v>3-Oct-1995</v>
      </c>
      <c r="G7537" s="1" t="str">
        <f>TEXT(Hospitalisation_Details8[[#This Row],[Date of Birth]],"dd-mm-yy")</f>
        <v>03-10-95</v>
      </c>
      <c r="H7537">
        <v>0</v>
      </c>
      <c r="I7537">
        <f>DATEDIF(Hospitalisation_Details8[[#This Row],[Date of Birth2]],DATE(2023,6,8),"y")</f>
        <v>27</v>
      </c>
      <c r="J7537" s="2">
        <v>4188.7299999999996</v>
      </c>
      <c r="K7537" t="s">
        <v>3706</v>
      </c>
      <c r="L7537" t="s">
        <v>3706</v>
      </c>
      <c r="M7537" t="s">
        <v>3723</v>
      </c>
    </row>
    <row r="7538" spans="2:13" x14ac:dyDescent="0.3">
      <c r="B7538" t="s">
        <v>5632</v>
      </c>
      <c r="C7538">
        <v>1997</v>
      </c>
      <c r="D7538" t="s">
        <v>3712</v>
      </c>
      <c r="E7538">
        <v>6</v>
      </c>
      <c r="F7538" s="1" t="str">
        <f>_xlfn.CONCAT(Hospitalisation_Details8[[#This Row],[date]],"-",Hospitalisation_Details8[[#This Row],[month]],"-",Hospitalisation_Details8[[#This Row],[year]])</f>
        <v>6-Sep-1997</v>
      </c>
      <c r="G7538" s="1" t="str">
        <f>TEXT(Hospitalisation_Details8[[#This Row],[Date of Birth]],"dd-mm-yy")</f>
        <v>06-09-97</v>
      </c>
      <c r="H7538">
        <v>2</v>
      </c>
      <c r="I7538">
        <f>DATEDIF(Hospitalisation_Details8[[#This Row],[Date of Birth2]],DATE(2023,6,8),"y")</f>
        <v>25</v>
      </c>
      <c r="J7538" s="2">
        <v>4189.1099999999997</v>
      </c>
      <c r="K7538" t="s">
        <v>3706</v>
      </c>
      <c r="L7538" t="s">
        <v>3706</v>
      </c>
      <c r="M7538" t="s">
        <v>3713</v>
      </c>
    </row>
    <row r="7539" spans="2:13" x14ac:dyDescent="0.3">
      <c r="B7539" t="s">
        <v>5631</v>
      </c>
      <c r="C7539">
        <v>1998</v>
      </c>
      <c r="D7539" t="s">
        <v>3714</v>
      </c>
      <c r="E7539">
        <v>14</v>
      </c>
      <c r="F7539" s="1" t="str">
        <f>_xlfn.CONCAT(Hospitalisation_Details8[[#This Row],[date]],"-",Hospitalisation_Details8[[#This Row],[month]],"-",Hospitalisation_Details8[[#This Row],[year]])</f>
        <v>14-Dec-1998</v>
      </c>
      <c r="G7539" s="1" t="str">
        <f>TEXT(Hospitalisation_Details8[[#This Row],[Date of Birth]],"dd-mm-yy")</f>
        <v>14-12-98</v>
      </c>
      <c r="H7539">
        <v>3</v>
      </c>
      <c r="I7539">
        <f>DATEDIF(Hospitalisation_Details8[[#This Row],[Date of Birth2]],DATE(2023,6,8),"y")</f>
        <v>24</v>
      </c>
      <c r="J7539" s="2">
        <v>4234.93</v>
      </c>
      <c r="K7539" t="s">
        <v>3706</v>
      </c>
      <c r="L7539" t="s">
        <v>3710</v>
      </c>
      <c r="M7539" t="s">
        <v>3717</v>
      </c>
    </row>
    <row r="7540" spans="2:13" x14ac:dyDescent="0.3">
      <c r="B7540" t="s">
        <v>5630</v>
      </c>
      <c r="C7540">
        <v>1992</v>
      </c>
      <c r="D7540" t="s">
        <v>3711</v>
      </c>
      <c r="E7540">
        <v>27</v>
      </c>
      <c r="F7540" s="1" t="str">
        <f>_xlfn.CONCAT(Hospitalisation_Details8[[#This Row],[date]],"-",Hospitalisation_Details8[[#This Row],[month]],"-",Hospitalisation_Details8[[#This Row],[year]])</f>
        <v>27-Jun-1992</v>
      </c>
      <c r="G7540" s="1" t="str">
        <f>TEXT(Hospitalisation_Details8[[#This Row],[Date of Birth]],"dd-mm-yy")</f>
        <v>27-06-92</v>
      </c>
      <c r="H7540">
        <v>1</v>
      </c>
      <c r="I7540">
        <f>DATEDIF(Hospitalisation_Details8[[#This Row],[Date of Birth2]],DATE(2023,6,8),"y")</f>
        <v>30</v>
      </c>
      <c r="J7540" s="2">
        <v>4237.13</v>
      </c>
      <c r="K7540" t="s">
        <v>3707</v>
      </c>
      <c r="L7540" t="s">
        <v>3710</v>
      </c>
      <c r="M7540" t="s">
        <v>3721</v>
      </c>
    </row>
    <row r="7541" spans="2:13" x14ac:dyDescent="0.3">
      <c r="B7541" t="s">
        <v>5629</v>
      </c>
      <c r="C7541">
        <v>1991</v>
      </c>
      <c r="D7541" t="s">
        <v>3709</v>
      </c>
      <c r="E7541">
        <v>3</v>
      </c>
      <c r="F7541" s="1" t="str">
        <f>_xlfn.CONCAT(Hospitalisation_Details8[[#This Row],[date]],"-",Hospitalisation_Details8[[#This Row],[month]],"-",Hospitalisation_Details8[[#This Row],[year]])</f>
        <v>3-Nov-1991</v>
      </c>
      <c r="G7541" s="1" t="str">
        <f>TEXT(Hospitalisation_Details8[[#This Row],[Date of Birth]],"dd-mm-yy")</f>
        <v>03-11-91</v>
      </c>
      <c r="H7541">
        <v>1</v>
      </c>
      <c r="I7541">
        <f>DATEDIF(Hospitalisation_Details8[[#This Row],[Date of Birth2]],DATE(2023,6,8),"y")</f>
        <v>31</v>
      </c>
      <c r="J7541" s="2">
        <v>4239.8900000000003</v>
      </c>
      <c r="K7541" t="s">
        <v>3706</v>
      </c>
      <c r="L7541" t="s">
        <v>3706</v>
      </c>
      <c r="M7541" t="s">
        <v>3713</v>
      </c>
    </row>
    <row r="7542" spans="2:13" x14ac:dyDescent="0.3">
      <c r="B7542" t="s">
        <v>5628</v>
      </c>
      <c r="C7542">
        <v>1991</v>
      </c>
      <c r="D7542" t="s">
        <v>3714</v>
      </c>
      <c r="E7542">
        <v>1</v>
      </c>
      <c r="F7542" s="1" t="str">
        <f>_xlfn.CONCAT(Hospitalisation_Details8[[#This Row],[date]],"-",Hospitalisation_Details8[[#This Row],[month]],"-",Hospitalisation_Details8[[#This Row],[year]])</f>
        <v>1-Dec-1991</v>
      </c>
      <c r="G7542" s="1" t="str">
        <f>TEXT(Hospitalisation_Details8[[#This Row],[Date of Birth]],"dd-mm-yy")</f>
        <v>01-12-91</v>
      </c>
      <c r="H7542">
        <v>1</v>
      </c>
      <c r="I7542">
        <f>DATEDIF(Hospitalisation_Details8[[#This Row],[Date of Birth2]],DATE(2023,6,8),"y")</f>
        <v>31</v>
      </c>
      <c r="J7542" s="2">
        <v>4243.59</v>
      </c>
      <c r="K7542" t="s">
        <v>3707</v>
      </c>
      <c r="L7542" t="s">
        <v>3710</v>
      </c>
      <c r="M7542" t="s">
        <v>3713</v>
      </c>
    </row>
    <row r="7543" spans="2:13" x14ac:dyDescent="0.3">
      <c r="B7543" t="s">
        <v>5627</v>
      </c>
      <c r="C7543">
        <v>1982</v>
      </c>
      <c r="D7543" t="s">
        <v>3711</v>
      </c>
      <c r="E7543">
        <v>16</v>
      </c>
      <c r="F7543" s="1" t="str">
        <f>_xlfn.CONCAT(Hospitalisation_Details8[[#This Row],[date]],"-",Hospitalisation_Details8[[#This Row],[month]],"-",Hospitalisation_Details8[[#This Row],[year]])</f>
        <v>16-Jun-1982</v>
      </c>
      <c r="G7543" s="1" t="str">
        <f>TEXT(Hospitalisation_Details8[[#This Row],[Date of Birth]],"dd-mm-yy")</f>
        <v>16-06-82</v>
      </c>
      <c r="H7543">
        <v>3</v>
      </c>
      <c r="I7543">
        <f>DATEDIF(Hospitalisation_Details8[[#This Row],[Date of Birth2]],DATE(2023,6,8),"y")</f>
        <v>40</v>
      </c>
      <c r="J7543" s="2">
        <v>4250.24</v>
      </c>
      <c r="K7543" t="s">
        <v>3706</v>
      </c>
      <c r="L7543" t="s">
        <v>3707</v>
      </c>
      <c r="M7543" t="s">
        <v>3708</v>
      </c>
    </row>
    <row r="7544" spans="2:13" x14ac:dyDescent="0.3">
      <c r="B7544" t="s">
        <v>5626</v>
      </c>
      <c r="C7544">
        <v>1995</v>
      </c>
      <c r="D7544" t="s">
        <v>3716</v>
      </c>
      <c r="E7544">
        <v>14</v>
      </c>
      <c r="F7544" s="1" t="str">
        <f>_xlfn.CONCAT(Hospitalisation_Details8[[#This Row],[date]],"-",Hospitalisation_Details8[[#This Row],[month]],"-",Hospitalisation_Details8[[#This Row],[year]])</f>
        <v>14-Oct-1995</v>
      </c>
      <c r="G7544" s="1" t="str">
        <f>TEXT(Hospitalisation_Details8[[#This Row],[Date of Birth]],"dd-mm-yy")</f>
        <v>14-10-95</v>
      </c>
      <c r="H7544">
        <v>3</v>
      </c>
      <c r="I7544">
        <f>DATEDIF(Hospitalisation_Details8[[#This Row],[Date of Birth2]],DATE(2023,6,8),"y")</f>
        <v>27</v>
      </c>
      <c r="J7544" s="2">
        <v>4260.74</v>
      </c>
      <c r="K7544" t="s">
        <v>3707</v>
      </c>
      <c r="L7544" t="s">
        <v>3706</v>
      </c>
      <c r="M7544" t="s">
        <v>3717</v>
      </c>
    </row>
    <row r="7545" spans="2:13" x14ac:dyDescent="0.3">
      <c r="B7545" t="s">
        <v>5625</v>
      </c>
      <c r="C7545">
        <v>1983</v>
      </c>
      <c r="D7545" t="s">
        <v>3709</v>
      </c>
      <c r="E7545">
        <v>20</v>
      </c>
      <c r="F7545" s="1" t="str">
        <f>_xlfn.CONCAT(Hospitalisation_Details8[[#This Row],[date]],"-",Hospitalisation_Details8[[#This Row],[month]],"-",Hospitalisation_Details8[[#This Row],[year]])</f>
        <v>20-Nov-1983</v>
      </c>
      <c r="G7545" s="1" t="str">
        <f>TEXT(Hospitalisation_Details8[[#This Row],[Date of Birth]],"dd-mm-yy")</f>
        <v>20-11-83</v>
      </c>
      <c r="H7545">
        <v>3</v>
      </c>
      <c r="I7545">
        <f>DATEDIF(Hospitalisation_Details8[[#This Row],[Date of Birth2]],DATE(2023,6,8),"y")</f>
        <v>39</v>
      </c>
      <c r="J7545" s="2">
        <v>4265.01</v>
      </c>
      <c r="K7545" t="s">
        <v>3706</v>
      </c>
      <c r="L7545" t="s">
        <v>3710</v>
      </c>
      <c r="M7545" t="s">
        <v>3713</v>
      </c>
    </row>
    <row r="7546" spans="2:13" x14ac:dyDescent="0.3">
      <c r="B7546" t="s">
        <v>5624</v>
      </c>
      <c r="C7546">
        <v>1992</v>
      </c>
      <c r="D7546" t="s">
        <v>3711</v>
      </c>
      <c r="E7546">
        <v>18</v>
      </c>
      <c r="F7546" s="1" t="str">
        <f>_xlfn.CONCAT(Hospitalisation_Details8[[#This Row],[date]],"-",Hospitalisation_Details8[[#This Row],[month]],"-",Hospitalisation_Details8[[#This Row],[year]])</f>
        <v>18-Jun-1992</v>
      </c>
      <c r="G7546" s="1" t="str">
        <f>TEXT(Hospitalisation_Details8[[#This Row],[Date of Birth]],"dd-mm-yy")</f>
        <v>18-06-92</v>
      </c>
      <c r="H7546">
        <v>2</v>
      </c>
      <c r="I7546">
        <f>DATEDIF(Hospitalisation_Details8[[#This Row],[Date of Birth2]],DATE(2023,6,8),"y")</f>
        <v>30</v>
      </c>
      <c r="J7546" s="2">
        <v>4266.17</v>
      </c>
      <c r="K7546" t="s">
        <v>3707</v>
      </c>
      <c r="L7546" t="s">
        <v>3706</v>
      </c>
      <c r="M7546" t="s">
        <v>3708</v>
      </c>
    </row>
    <row r="7547" spans="2:13" x14ac:dyDescent="0.3">
      <c r="B7547" t="s">
        <v>5623</v>
      </c>
      <c r="C7547">
        <v>2003</v>
      </c>
      <c r="D7547" t="s">
        <v>3711</v>
      </c>
      <c r="E7547">
        <v>8</v>
      </c>
      <c r="F7547" s="1" t="str">
        <f>_xlfn.CONCAT(Hospitalisation_Details8[[#This Row],[date]],"-",Hospitalisation_Details8[[#This Row],[month]],"-",Hospitalisation_Details8[[#This Row],[year]])</f>
        <v>8-Jun-2003</v>
      </c>
      <c r="G7547" s="1" t="str">
        <f>TEXT(Hospitalisation_Details8[[#This Row],[Date of Birth]],"dd-mm-yy")</f>
        <v>08-06-03</v>
      </c>
      <c r="H7547">
        <v>0</v>
      </c>
      <c r="I7547">
        <f>DATEDIF(Hospitalisation_Details8[[#This Row],[Date of Birth2]],DATE(2023,6,8),"y")</f>
        <v>20</v>
      </c>
      <c r="J7547" s="2">
        <v>4278.55</v>
      </c>
      <c r="K7547" t="s">
        <v>3706</v>
      </c>
      <c r="L7547" t="s">
        <v>3710</v>
      </c>
      <c r="M7547" t="s">
        <v>3727</v>
      </c>
    </row>
    <row r="7548" spans="2:13" x14ac:dyDescent="0.3">
      <c r="B7548" t="s">
        <v>5622</v>
      </c>
      <c r="C7548">
        <v>2000</v>
      </c>
      <c r="D7548" t="s">
        <v>3709</v>
      </c>
      <c r="E7548">
        <v>25</v>
      </c>
      <c r="F7548" s="1" t="str">
        <f>_xlfn.CONCAT(Hospitalisation_Details8[[#This Row],[date]],"-",Hospitalisation_Details8[[#This Row],[month]],"-",Hospitalisation_Details8[[#This Row],[year]])</f>
        <v>25-Nov-2000</v>
      </c>
      <c r="G7548" s="1" t="str">
        <f>TEXT(Hospitalisation_Details8[[#This Row],[Date of Birth]],"dd-mm-yy")</f>
        <v>25-11-00</v>
      </c>
      <c r="H7548">
        <v>3</v>
      </c>
      <c r="I7548">
        <f>DATEDIF(Hospitalisation_Details8[[#This Row],[Date of Birth2]],DATE(2023,6,8),"y")</f>
        <v>22</v>
      </c>
      <c r="J7548" s="2">
        <v>4296.2700000000004</v>
      </c>
      <c r="K7548" t="s">
        <v>3706</v>
      </c>
      <c r="L7548" t="s">
        <v>3707</v>
      </c>
      <c r="M7548" t="s">
        <v>3713</v>
      </c>
    </row>
    <row r="7549" spans="2:13" x14ac:dyDescent="0.3">
      <c r="B7549" t="s">
        <v>5621</v>
      </c>
      <c r="C7549">
        <v>1988</v>
      </c>
      <c r="D7549" t="s">
        <v>3714</v>
      </c>
      <c r="E7549">
        <v>19</v>
      </c>
      <c r="F7549" s="1" t="str">
        <f>_xlfn.CONCAT(Hospitalisation_Details8[[#This Row],[date]],"-",Hospitalisation_Details8[[#This Row],[month]],"-",Hospitalisation_Details8[[#This Row],[year]])</f>
        <v>19-Dec-1988</v>
      </c>
      <c r="G7549" s="1" t="str">
        <f>TEXT(Hospitalisation_Details8[[#This Row],[Date of Birth]],"dd-mm-yy")</f>
        <v>19-12-88</v>
      </c>
      <c r="H7549">
        <v>0</v>
      </c>
      <c r="I7549">
        <f>DATEDIF(Hospitalisation_Details8[[#This Row],[Date of Birth2]],DATE(2023,6,8),"y")</f>
        <v>34</v>
      </c>
      <c r="J7549" s="2">
        <v>4320.41</v>
      </c>
      <c r="K7549" t="s">
        <v>3706</v>
      </c>
      <c r="L7549" t="s">
        <v>3710</v>
      </c>
      <c r="M7549" t="s">
        <v>3713</v>
      </c>
    </row>
    <row r="7550" spans="2:13" x14ac:dyDescent="0.3">
      <c r="B7550" t="s">
        <v>5620</v>
      </c>
      <c r="C7550">
        <v>1994</v>
      </c>
      <c r="D7550" t="s">
        <v>3709</v>
      </c>
      <c r="E7550">
        <v>2</v>
      </c>
      <c r="F7550" s="1" t="str">
        <f>_xlfn.CONCAT(Hospitalisation_Details8[[#This Row],[date]],"-",Hospitalisation_Details8[[#This Row],[month]],"-",Hospitalisation_Details8[[#This Row],[year]])</f>
        <v>2-Nov-1994</v>
      </c>
      <c r="G7550" s="1" t="str">
        <f>TEXT(Hospitalisation_Details8[[#This Row],[Date of Birth]],"dd-mm-yy")</f>
        <v>02-11-94</v>
      </c>
      <c r="H7550">
        <v>1</v>
      </c>
      <c r="I7550">
        <f>DATEDIF(Hospitalisation_Details8[[#This Row],[Date of Birth2]],DATE(2023,6,8),"y")</f>
        <v>28</v>
      </c>
      <c r="J7550" s="2">
        <v>4337.74</v>
      </c>
      <c r="K7550" t="s">
        <v>3706</v>
      </c>
      <c r="L7550" t="s">
        <v>3710</v>
      </c>
      <c r="M7550" t="s">
        <v>3724</v>
      </c>
    </row>
    <row r="7551" spans="2:13" x14ac:dyDescent="0.3">
      <c r="B7551" t="s">
        <v>5619</v>
      </c>
      <c r="C7551">
        <v>1994</v>
      </c>
      <c r="D7551" t="s">
        <v>3716</v>
      </c>
      <c r="E7551">
        <v>26</v>
      </c>
      <c r="F7551" s="1" t="str">
        <f>_xlfn.CONCAT(Hospitalisation_Details8[[#This Row],[date]],"-",Hospitalisation_Details8[[#This Row],[month]],"-",Hospitalisation_Details8[[#This Row],[year]])</f>
        <v>26-Oct-1994</v>
      </c>
      <c r="G7551" s="1" t="str">
        <f>TEXT(Hospitalisation_Details8[[#This Row],[Date of Birth]],"dd-mm-yy")</f>
        <v>26-10-94</v>
      </c>
      <c r="H7551">
        <v>2</v>
      </c>
      <c r="I7551">
        <f>DATEDIF(Hospitalisation_Details8[[#This Row],[Date of Birth2]],DATE(2023,6,8),"y")</f>
        <v>28</v>
      </c>
      <c r="J7551" s="2">
        <v>4340.4399999999996</v>
      </c>
      <c r="K7551" t="s">
        <v>3706</v>
      </c>
      <c r="L7551" t="s">
        <v>3710</v>
      </c>
      <c r="M7551" t="s">
        <v>3708</v>
      </c>
    </row>
    <row r="7552" spans="2:13" x14ac:dyDescent="0.3">
      <c r="B7552" t="s">
        <v>5618</v>
      </c>
      <c r="C7552">
        <v>1991</v>
      </c>
      <c r="D7552" t="s">
        <v>3711</v>
      </c>
      <c r="E7552">
        <v>1</v>
      </c>
      <c r="F7552" s="1" t="str">
        <f>_xlfn.CONCAT(Hospitalisation_Details8[[#This Row],[date]],"-",Hospitalisation_Details8[[#This Row],[month]],"-",Hospitalisation_Details8[[#This Row],[year]])</f>
        <v>1-Jun-1991</v>
      </c>
      <c r="G7552" s="1" t="str">
        <f>TEXT(Hospitalisation_Details8[[#This Row],[Date of Birth]],"dd-mm-yy")</f>
        <v>01-06-91</v>
      </c>
      <c r="H7552">
        <v>0</v>
      </c>
      <c r="I7552">
        <f>DATEDIF(Hospitalisation_Details8[[#This Row],[Date of Birth2]],DATE(2023,6,8),"y")</f>
        <v>32</v>
      </c>
      <c r="J7552" s="2">
        <v>4347.0200000000004</v>
      </c>
      <c r="K7552" t="s">
        <v>3706</v>
      </c>
      <c r="L7552" t="s">
        <v>3710</v>
      </c>
      <c r="M7552" t="s">
        <v>3724</v>
      </c>
    </row>
    <row r="7553" spans="2:13" x14ac:dyDescent="0.3">
      <c r="B7553" t="s">
        <v>5617</v>
      </c>
      <c r="C7553">
        <v>1994</v>
      </c>
      <c r="D7553" t="s">
        <v>3709</v>
      </c>
      <c r="E7553">
        <v>1</v>
      </c>
      <c r="F7553" s="1" t="str">
        <f>_xlfn.CONCAT(Hospitalisation_Details8[[#This Row],[date]],"-",Hospitalisation_Details8[[#This Row],[month]],"-",Hospitalisation_Details8[[#This Row],[year]])</f>
        <v>1-Nov-1994</v>
      </c>
      <c r="G7553" s="1" t="str">
        <f>TEXT(Hospitalisation_Details8[[#This Row],[Date of Birth]],"dd-mm-yy")</f>
        <v>01-11-94</v>
      </c>
      <c r="H7553">
        <v>2</v>
      </c>
      <c r="I7553">
        <f>DATEDIF(Hospitalisation_Details8[[#This Row],[Date of Birth2]],DATE(2023,6,8),"y")</f>
        <v>28</v>
      </c>
      <c r="J7553" s="2">
        <v>4349.46</v>
      </c>
      <c r="K7553" t="s">
        <v>3706</v>
      </c>
      <c r="L7553" t="s">
        <v>3706</v>
      </c>
      <c r="M7553" t="s">
        <v>3708</v>
      </c>
    </row>
    <row r="7554" spans="2:13" x14ac:dyDescent="0.3">
      <c r="B7554" t="s">
        <v>5616</v>
      </c>
      <c r="C7554">
        <v>1991</v>
      </c>
      <c r="D7554" t="s">
        <v>3712</v>
      </c>
      <c r="E7554">
        <v>13</v>
      </c>
      <c r="F7554" s="1" t="str">
        <f>_xlfn.CONCAT(Hospitalisation_Details8[[#This Row],[date]],"-",Hospitalisation_Details8[[#This Row],[month]],"-",Hospitalisation_Details8[[#This Row],[year]])</f>
        <v>13-Sep-1991</v>
      </c>
      <c r="G7554" s="1" t="str">
        <f>TEXT(Hospitalisation_Details8[[#This Row],[Date of Birth]],"dd-mm-yy")</f>
        <v>13-09-91</v>
      </c>
      <c r="H7554">
        <v>1</v>
      </c>
      <c r="I7554">
        <f>DATEDIF(Hospitalisation_Details8[[#This Row],[Date of Birth2]],DATE(2023,6,8),"y")</f>
        <v>31</v>
      </c>
      <c r="J7554" s="2">
        <v>4350.51</v>
      </c>
      <c r="K7554" t="s">
        <v>3706</v>
      </c>
      <c r="L7554" t="s">
        <v>3706</v>
      </c>
      <c r="M7554" t="s">
        <v>3708</v>
      </c>
    </row>
    <row r="7555" spans="2:13" x14ac:dyDescent="0.3">
      <c r="B7555" t="s">
        <v>5615</v>
      </c>
      <c r="C7555">
        <v>1990</v>
      </c>
      <c r="D7555" t="s">
        <v>3715</v>
      </c>
      <c r="E7555">
        <v>28</v>
      </c>
      <c r="F7555" s="1" t="str">
        <f>_xlfn.CONCAT(Hospitalisation_Details8[[#This Row],[date]],"-",Hospitalisation_Details8[[#This Row],[month]],"-",Hospitalisation_Details8[[#This Row],[year]])</f>
        <v>28-Aug-1990</v>
      </c>
      <c r="G7555" s="1" t="str">
        <f>TEXT(Hospitalisation_Details8[[#This Row],[Date of Birth]],"dd-mm-yy")</f>
        <v>28-08-90</v>
      </c>
      <c r="H7555">
        <v>0</v>
      </c>
      <c r="I7555">
        <f>DATEDIF(Hospitalisation_Details8[[#This Row],[Date of Birth2]],DATE(2023,6,8),"y")</f>
        <v>32</v>
      </c>
      <c r="J7555" s="2">
        <v>4357.04</v>
      </c>
      <c r="K7555" t="s">
        <v>3706</v>
      </c>
      <c r="L7555" t="s">
        <v>3707</v>
      </c>
      <c r="M7555" t="s">
        <v>3713</v>
      </c>
    </row>
    <row r="7556" spans="2:13" x14ac:dyDescent="0.3">
      <c r="B7556" t="s">
        <v>5614</v>
      </c>
      <c r="C7556">
        <v>1997</v>
      </c>
      <c r="D7556" t="s">
        <v>3709</v>
      </c>
      <c r="E7556">
        <v>29</v>
      </c>
      <c r="F7556" s="1" t="str">
        <f>_xlfn.CONCAT(Hospitalisation_Details8[[#This Row],[date]],"-",Hospitalisation_Details8[[#This Row],[month]],"-",Hospitalisation_Details8[[#This Row],[year]])</f>
        <v>29-Nov-1997</v>
      </c>
      <c r="G7556" s="1" t="str">
        <f>TEXT(Hospitalisation_Details8[[#This Row],[Date of Birth]],"dd-mm-yy")</f>
        <v>29-11-97</v>
      </c>
      <c r="H7556">
        <v>3</v>
      </c>
      <c r="I7556">
        <f>DATEDIF(Hospitalisation_Details8[[#This Row],[Date of Birth2]],DATE(2023,6,8),"y")</f>
        <v>25</v>
      </c>
      <c r="J7556" s="2">
        <v>4391.6499999999996</v>
      </c>
      <c r="K7556" t="s">
        <v>3706</v>
      </c>
      <c r="L7556" t="s">
        <v>3706</v>
      </c>
      <c r="M7556" t="s">
        <v>3717</v>
      </c>
    </row>
    <row r="7557" spans="2:13" x14ac:dyDescent="0.3">
      <c r="B7557" t="s">
        <v>5613</v>
      </c>
      <c r="C7557">
        <v>1982</v>
      </c>
      <c r="D7557" t="s">
        <v>3711</v>
      </c>
      <c r="E7557">
        <v>29</v>
      </c>
      <c r="F7557" s="1" t="str">
        <f>_xlfn.CONCAT(Hospitalisation_Details8[[#This Row],[date]],"-",Hospitalisation_Details8[[#This Row],[month]],"-",Hospitalisation_Details8[[#This Row],[year]])</f>
        <v>29-Jun-1982</v>
      </c>
      <c r="G7557" s="1" t="str">
        <f>TEXT(Hospitalisation_Details8[[#This Row],[Date of Birth]],"dd-mm-yy")</f>
        <v>29-06-82</v>
      </c>
      <c r="H7557">
        <v>3</v>
      </c>
      <c r="I7557">
        <f>DATEDIF(Hospitalisation_Details8[[#This Row],[Date of Birth2]],DATE(2023,6,8),"y")</f>
        <v>40</v>
      </c>
      <c r="J7557" s="2">
        <v>4392.7</v>
      </c>
      <c r="K7557" t="s">
        <v>3706</v>
      </c>
      <c r="L7557" t="s">
        <v>3706</v>
      </c>
      <c r="M7557" t="s">
        <v>3708</v>
      </c>
    </row>
    <row r="7558" spans="2:13" x14ac:dyDescent="0.3">
      <c r="B7558" t="s">
        <v>5612</v>
      </c>
      <c r="C7558">
        <v>1988</v>
      </c>
      <c r="D7558" t="s">
        <v>3705</v>
      </c>
      <c r="E7558">
        <v>18</v>
      </c>
      <c r="F7558" s="1" t="str">
        <f>_xlfn.CONCAT(Hospitalisation_Details8[[#This Row],[date]],"-",Hospitalisation_Details8[[#This Row],[month]],"-",Hospitalisation_Details8[[#This Row],[year]])</f>
        <v>18-Jul-1988</v>
      </c>
      <c r="G7558" s="1" t="str">
        <f>TEXT(Hospitalisation_Details8[[#This Row],[Date of Birth]],"dd-mm-yy")</f>
        <v>18-07-88</v>
      </c>
      <c r="H7558">
        <v>3</v>
      </c>
      <c r="I7558">
        <f>DATEDIF(Hospitalisation_Details8[[#This Row],[Date of Birth2]],DATE(2023,6,8),"y")</f>
        <v>34</v>
      </c>
      <c r="J7558" s="2">
        <v>4397.3100000000004</v>
      </c>
      <c r="K7558" t="s">
        <v>3706</v>
      </c>
      <c r="L7558" t="s">
        <v>3706</v>
      </c>
      <c r="M7558" t="s">
        <v>3708</v>
      </c>
    </row>
    <row r="7559" spans="2:13" x14ac:dyDescent="0.3">
      <c r="B7559" t="s">
        <v>5611</v>
      </c>
      <c r="C7559">
        <v>1986</v>
      </c>
      <c r="D7559" t="s">
        <v>3715</v>
      </c>
      <c r="E7559">
        <v>11</v>
      </c>
      <c r="F7559" s="1" t="str">
        <f>_xlfn.CONCAT(Hospitalisation_Details8[[#This Row],[date]],"-",Hospitalisation_Details8[[#This Row],[month]],"-",Hospitalisation_Details8[[#This Row],[year]])</f>
        <v>11-Aug-1986</v>
      </c>
      <c r="G7559" s="1" t="str">
        <f>TEXT(Hospitalisation_Details8[[#This Row],[Date of Birth]],"dd-mm-yy")</f>
        <v>11-08-86</v>
      </c>
      <c r="H7559">
        <v>0</v>
      </c>
      <c r="I7559">
        <f>DATEDIF(Hospitalisation_Details8[[#This Row],[Date of Birth2]],DATE(2023,6,8),"y")</f>
        <v>36</v>
      </c>
      <c r="J7559" s="2">
        <v>4399.7299999999996</v>
      </c>
      <c r="K7559" t="s">
        <v>3707</v>
      </c>
      <c r="L7559" t="s">
        <v>3706</v>
      </c>
      <c r="M7559" t="s">
        <v>3708</v>
      </c>
    </row>
    <row r="7560" spans="2:13" x14ac:dyDescent="0.3">
      <c r="B7560" t="s">
        <v>5610</v>
      </c>
      <c r="C7560">
        <v>1986</v>
      </c>
      <c r="D7560" t="s">
        <v>3705</v>
      </c>
      <c r="E7560">
        <v>13</v>
      </c>
      <c r="F7560" s="1" t="str">
        <f>_xlfn.CONCAT(Hospitalisation_Details8[[#This Row],[date]],"-",Hospitalisation_Details8[[#This Row],[month]],"-",Hospitalisation_Details8[[#This Row],[year]])</f>
        <v>13-Jul-1986</v>
      </c>
      <c r="G7560" s="1" t="str">
        <f>TEXT(Hospitalisation_Details8[[#This Row],[Date of Birth]],"dd-mm-yy")</f>
        <v>13-07-86</v>
      </c>
      <c r="H7560">
        <v>0</v>
      </c>
      <c r="I7560">
        <f>DATEDIF(Hospitalisation_Details8[[#This Row],[Date of Birth2]],DATE(2023,6,8),"y")</f>
        <v>36</v>
      </c>
      <c r="J7560" s="2">
        <v>4402.2299999999996</v>
      </c>
      <c r="K7560" t="s">
        <v>3706</v>
      </c>
      <c r="L7560" t="s">
        <v>3706</v>
      </c>
      <c r="M7560" t="s">
        <v>3717</v>
      </c>
    </row>
    <row r="7561" spans="2:13" x14ac:dyDescent="0.3">
      <c r="B7561" t="s">
        <v>5609</v>
      </c>
      <c r="C7561">
        <v>1988</v>
      </c>
      <c r="D7561" t="s">
        <v>3712</v>
      </c>
      <c r="E7561">
        <v>16</v>
      </c>
      <c r="F7561" s="1" t="str">
        <f>_xlfn.CONCAT(Hospitalisation_Details8[[#This Row],[date]],"-",Hospitalisation_Details8[[#This Row],[month]],"-",Hospitalisation_Details8[[#This Row],[year]])</f>
        <v>16-Sep-1988</v>
      </c>
      <c r="G7561" s="1" t="str">
        <f>TEXT(Hospitalisation_Details8[[#This Row],[Date of Birth]],"dd-mm-yy")</f>
        <v>16-09-88</v>
      </c>
      <c r="H7561">
        <v>0</v>
      </c>
      <c r="I7561">
        <f>DATEDIF(Hospitalisation_Details8[[#This Row],[Date of Birth2]],DATE(2023,6,8),"y")</f>
        <v>34</v>
      </c>
      <c r="J7561" s="2">
        <v>4415.16</v>
      </c>
      <c r="K7561" t="s">
        <v>3706</v>
      </c>
      <c r="L7561" t="s">
        <v>3710</v>
      </c>
      <c r="M7561" t="s">
        <v>3708</v>
      </c>
    </row>
    <row r="7562" spans="2:13" x14ac:dyDescent="0.3">
      <c r="B7562" t="s">
        <v>5608</v>
      </c>
      <c r="C7562">
        <v>1992</v>
      </c>
      <c r="D7562" t="s">
        <v>3715</v>
      </c>
      <c r="E7562">
        <v>15</v>
      </c>
      <c r="F7562" s="1" t="str">
        <f>_xlfn.CONCAT(Hospitalisation_Details8[[#This Row],[date]],"-",Hospitalisation_Details8[[#This Row],[month]],"-",Hospitalisation_Details8[[#This Row],[year]])</f>
        <v>15-Aug-1992</v>
      </c>
      <c r="G7562" s="1" t="str">
        <f>TEXT(Hospitalisation_Details8[[#This Row],[Date of Birth]],"dd-mm-yy")</f>
        <v>15-08-92</v>
      </c>
      <c r="H7562">
        <v>0</v>
      </c>
      <c r="I7562">
        <f>DATEDIF(Hospitalisation_Details8[[#This Row],[Date of Birth2]],DATE(2023,6,8),"y")</f>
        <v>30</v>
      </c>
      <c r="J7562" s="2">
        <v>4420.95</v>
      </c>
      <c r="K7562" t="s">
        <v>3706</v>
      </c>
      <c r="L7562" t="s">
        <v>3707</v>
      </c>
      <c r="M7562" t="s">
        <v>3729</v>
      </c>
    </row>
    <row r="7563" spans="2:13" x14ac:dyDescent="0.3">
      <c r="B7563" t="s">
        <v>5607</v>
      </c>
      <c r="C7563">
        <v>1994</v>
      </c>
      <c r="D7563" t="s">
        <v>3714</v>
      </c>
      <c r="E7563">
        <v>29</v>
      </c>
      <c r="F7563" s="1" t="str">
        <f>_xlfn.CONCAT(Hospitalisation_Details8[[#This Row],[date]],"-",Hospitalisation_Details8[[#This Row],[month]],"-",Hospitalisation_Details8[[#This Row],[year]])</f>
        <v>29-Dec-1994</v>
      </c>
      <c r="G7563" s="1" t="str">
        <f>TEXT(Hospitalisation_Details8[[#This Row],[Date of Birth]],"dd-mm-yy")</f>
        <v>29-12-94</v>
      </c>
      <c r="H7563">
        <v>2</v>
      </c>
      <c r="I7563">
        <f>DATEDIF(Hospitalisation_Details8[[#This Row],[Date of Birth2]],DATE(2023,6,8),"y")</f>
        <v>28</v>
      </c>
      <c r="J7563" s="2">
        <v>4428.8900000000003</v>
      </c>
      <c r="K7563" t="s">
        <v>3707</v>
      </c>
      <c r="L7563" t="s">
        <v>3710</v>
      </c>
      <c r="M7563" t="s">
        <v>3728</v>
      </c>
    </row>
    <row r="7564" spans="2:13" x14ac:dyDescent="0.3">
      <c r="B7564" t="s">
        <v>5606</v>
      </c>
      <c r="C7564">
        <v>1993</v>
      </c>
      <c r="D7564" t="s">
        <v>3712</v>
      </c>
      <c r="E7564">
        <v>4</v>
      </c>
      <c r="F7564" s="1" t="str">
        <f>_xlfn.CONCAT(Hospitalisation_Details8[[#This Row],[date]],"-",Hospitalisation_Details8[[#This Row],[month]],"-",Hospitalisation_Details8[[#This Row],[year]])</f>
        <v>4-Sep-1993</v>
      </c>
      <c r="G7564" s="1" t="str">
        <f>TEXT(Hospitalisation_Details8[[#This Row],[Date of Birth]],"dd-mm-yy")</f>
        <v>04-09-93</v>
      </c>
      <c r="H7564">
        <v>2</v>
      </c>
      <c r="I7564">
        <f>DATEDIF(Hospitalisation_Details8[[#This Row],[Date of Birth2]],DATE(2023,6,8),"y")</f>
        <v>29</v>
      </c>
      <c r="J7564" s="2">
        <v>4433.3900000000003</v>
      </c>
      <c r="K7564" t="s">
        <v>3706</v>
      </c>
      <c r="L7564" t="s">
        <v>3707</v>
      </c>
      <c r="M7564" t="s">
        <v>3713</v>
      </c>
    </row>
    <row r="7565" spans="2:13" x14ac:dyDescent="0.3">
      <c r="B7565" t="s">
        <v>5605</v>
      </c>
      <c r="C7565">
        <v>1993</v>
      </c>
      <c r="D7565" t="s">
        <v>3714</v>
      </c>
      <c r="E7565">
        <v>23</v>
      </c>
      <c r="F7565" s="1" t="str">
        <f>_xlfn.CONCAT(Hospitalisation_Details8[[#This Row],[date]],"-",Hospitalisation_Details8[[#This Row],[month]],"-",Hospitalisation_Details8[[#This Row],[year]])</f>
        <v>23-Dec-1993</v>
      </c>
      <c r="G7565" s="1" t="str">
        <f>TEXT(Hospitalisation_Details8[[#This Row],[Date of Birth]],"dd-mm-yy")</f>
        <v>23-12-93</v>
      </c>
      <c r="H7565">
        <v>2</v>
      </c>
      <c r="I7565">
        <f>DATEDIF(Hospitalisation_Details8[[#This Row],[Date of Birth2]],DATE(2023,6,8),"y")</f>
        <v>29</v>
      </c>
      <c r="J7565" s="2">
        <v>4433.92</v>
      </c>
      <c r="K7565" t="s">
        <v>3706</v>
      </c>
      <c r="L7565" t="s">
        <v>3706</v>
      </c>
      <c r="M7565" t="s">
        <v>3713</v>
      </c>
    </row>
    <row r="7566" spans="2:13" x14ac:dyDescent="0.3">
      <c r="B7566" t="s">
        <v>5604</v>
      </c>
      <c r="C7566">
        <v>1994</v>
      </c>
      <c r="D7566" t="s">
        <v>3716</v>
      </c>
      <c r="E7566">
        <v>8</v>
      </c>
      <c r="F7566" s="1" t="str">
        <f>_xlfn.CONCAT(Hospitalisation_Details8[[#This Row],[date]],"-",Hospitalisation_Details8[[#This Row],[month]],"-",Hospitalisation_Details8[[#This Row],[year]])</f>
        <v>8-Oct-1994</v>
      </c>
      <c r="G7566" s="1" t="str">
        <f>TEXT(Hospitalisation_Details8[[#This Row],[Date of Birth]],"dd-mm-yy")</f>
        <v>08-10-94</v>
      </c>
      <c r="H7566">
        <v>2</v>
      </c>
      <c r="I7566">
        <f>DATEDIF(Hospitalisation_Details8[[#This Row],[Date of Birth2]],DATE(2023,6,8),"y")</f>
        <v>28</v>
      </c>
      <c r="J7566" s="2">
        <v>4435.09</v>
      </c>
      <c r="K7566" t="s">
        <v>3707</v>
      </c>
      <c r="L7566" t="s">
        <v>3706</v>
      </c>
      <c r="M7566" t="s">
        <v>3721</v>
      </c>
    </row>
    <row r="7567" spans="2:13" x14ac:dyDescent="0.3">
      <c r="B7567" t="s">
        <v>5603</v>
      </c>
      <c r="C7567">
        <v>1994</v>
      </c>
      <c r="D7567" t="s">
        <v>3716</v>
      </c>
      <c r="E7567">
        <v>24</v>
      </c>
      <c r="F7567" s="1" t="str">
        <f>_xlfn.CONCAT(Hospitalisation_Details8[[#This Row],[date]],"-",Hospitalisation_Details8[[#This Row],[month]],"-",Hospitalisation_Details8[[#This Row],[year]])</f>
        <v>24-Oct-1994</v>
      </c>
      <c r="G7567" s="1" t="str">
        <f>TEXT(Hospitalisation_Details8[[#This Row],[Date of Birth]],"dd-mm-yy")</f>
        <v>24-10-94</v>
      </c>
      <c r="H7567">
        <v>2</v>
      </c>
      <c r="I7567">
        <f>DATEDIF(Hospitalisation_Details8[[#This Row],[Date of Birth2]],DATE(2023,6,8),"y")</f>
        <v>28</v>
      </c>
      <c r="J7567" s="2">
        <v>4438.26</v>
      </c>
      <c r="K7567" t="s">
        <v>3706</v>
      </c>
      <c r="L7567" t="s">
        <v>3707</v>
      </c>
      <c r="M7567" t="s">
        <v>3728</v>
      </c>
    </row>
    <row r="7568" spans="2:13" x14ac:dyDescent="0.3">
      <c r="B7568" t="s">
        <v>5602</v>
      </c>
      <c r="C7568">
        <v>1991</v>
      </c>
      <c r="D7568" t="s">
        <v>3712</v>
      </c>
      <c r="E7568">
        <v>3</v>
      </c>
      <c r="F7568" s="1" t="str">
        <f>_xlfn.CONCAT(Hospitalisation_Details8[[#This Row],[date]],"-",Hospitalisation_Details8[[#This Row],[month]],"-",Hospitalisation_Details8[[#This Row],[year]])</f>
        <v>3-Sep-1991</v>
      </c>
      <c r="G7568" s="1" t="str">
        <f>TEXT(Hospitalisation_Details8[[#This Row],[Date of Birth]],"dd-mm-yy")</f>
        <v>03-09-91</v>
      </c>
      <c r="H7568">
        <v>1</v>
      </c>
      <c r="I7568">
        <f>DATEDIF(Hospitalisation_Details8[[#This Row],[Date of Birth2]],DATE(2023,6,8),"y")</f>
        <v>31</v>
      </c>
      <c r="J7568" s="2">
        <v>4441.21</v>
      </c>
      <c r="K7568" t="s">
        <v>3710</v>
      </c>
      <c r="L7568" t="s">
        <v>3706</v>
      </c>
      <c r="M7568" t="s">
        <v>3726</v>
      </c>
    </row>
    <row r="7569" spans="2:13" x14ac:dyDescent="0.3">
      <c r="B7569" t="s">
        <v>5601</v>
      </c>
      <c r="C7569">
        <v>1994</v>
      </c>
      <c r="D7569" t="s">
        <v>3711</v>
      </c>
      <c r="E7569">
        <v>28</v>
      </c>
      <c r="F7569" s="1" t="str">
        <f>_xlfn.CONCAT(Hospitalisation_Details8[[#This Row],[date]],"-",Hospitalisation_Details8[[#This Row],[month]],"-",Hospitalisation_Details8[[#This Row],[year]])</f>
        <v>28-Jun-1994</v>
      </c>
      <c r="G7569" s="1" t="str">
        <f>TEXT(Hospitalisation_Details8[[#This Row],[Date of Birth]],"dd-mm-yy")</f>
        <v>28-06-94</v>
      </c>
      <c r="H7569">
        <v>3</v>
      </c>
      <c r="I7569">
        <f>DATEDIF(Hospitalisation_Details8[[#This Row],[Date of Birth2]],DATE(2023,6,8),"y")</f>
        <v>28</v>
      </c>
      <c r="J7569" s="2">
        <v>4449.46</v>
      </c>
      <c r="K7569" t="s">
        <v>3710</v>
      </c>
      <c r="L7569" t="s">
        <v>3706</v>
      </c>
      <c r="M7569" t="s">
        <v>3708</v>
      </c>
    </row>
    <row r="7570" spans="2:13" x14ac:dyDescent="0.3">
      <c r="B7570" t="s">
        <v>5600</v>
      </c>
      <c r="C7570">
        <v>1990</v>
      </c>
      <c r="D7570" t="s">
        <v>3715</v>
      </c>
      <c r="E7570">
        <v>8</v>
      </c>
      <c r="F7570" s="1" t="str">
        <f>_xlfn.CONCAT(Hospitalisation_Details8[[#This Row],[date]],"-",Hospitalisation_Details8[[#This Row],[month]],"-",Hospitalisation_Details8[[#This Row],[year]])</f>
        <v>8-Aug-1990</v>
      </c>
      <c r="G7570" s="1" t="str">
        <f>TEXT(Hospitalisation_Details8[[#This Row],[Date of Birth]],"dd-mm-yy")</f>
        <v>08-08-90</v>
      </c>
      <c r="H7570">
        <v>1</v>
      </c>
      <c r="I7570">
        <f>DATEDIF(Hospitalisation_Details8[[#This Row],[Date of Birth2]],DATE(2023,6,8),"y")</f>
        <v>32</v>
      </c>
      <c r="J7570" s="2">
        <v>4454.3999999999996</v>
      </c>
      <c r="K7570" t="s">
        <v>3706</v>
      </c>
      <c r="L7570" t="s">
        <v>3707</v>
      </c>
      <c r="M7570" t="s">
        <v>3713</v>
      </c>
    </row>
    <row r="7571" spans="2:13" x14ac:dyDescent="0.3">
      <c r="B7571" t="s">
        <v>5599</v>
      </c>
      <c r="C7571">
        <v>1990</v>
      </c>
      <c r="D7571" t="s">
        <v>3705</v>
      </c>
      <c r="E7571">
        <v>15</v>
      </c>
      <c r="F7571" s="1" t="str">
        <f>_xlfn.CONCAT(Hospitalisation_Details8[[#This Row],[date]],"-",Hospitalisation_Details8[[#This Row],[month]],"-",Hospitalisation_Details8[[#This Row],[year]])</f>
        <v>15-Jul-1990</v>
      </c>
      <c r="G7571" s="1" t="str">
        <f>TEXT(Hospitalisation_Details8[[#This Row],[Date of Birth]],"dd-mm-yy")</f>
        <v>15-07-90</v>
      </c>
      <c r="H7571">
        <v>1</v>
      </c>
      <c r="I7571">
        <f>DATEDIF(Hospitalisation_Details8[[#This Row],[Date of Birth2]],DATE(2023,6,8),"y")</f>
        <v>32</v>
      </c>
      <c r="J7571" s="2">
        <v>4462.72</v>
      </c>
      <c r="K7571" t="s">
        <v>3706</v>
      </c>
      <c r="L7571" t="s">
        <v>3707</v>
      </c>
      <c r="M7571" t="s">
        <v>3713</v>
      </c>
    </row>
    <row r="7572" spans="2:13" x14ac:dyDescent="0.3">
      <c r="B7572" t="s">
        <v>5598</v>
      </c>
      <c r="C7572">
        <v>1991</v>
      </c>
      <c r="D7572" t="s">
        <v>3705</v>
      </c>
      <c r="E7572">
        <v>4</v>
      </c>
      <c r="F7572" s="1" t="str">
        <f>_xlfn.CONCAT(Hospitalisation_Details8[[#This Row],[date]],"-",Hospitalisation_Details8[[#This Row],[month]],"-",Hospitalisation_Details8[[#This Row],[year]])</f>
        <v>4-Jul-1991</v>
      </c>
      <c r="G7572" s="1" t="str">
        <f>TEXT(Hospitalisation_Details8[[#This Row],[Date of Birth]],"dd-mm-yy")</f>
        <v>04-07-91</v>
      </c>
      <c r="H7572">
        <v>2</v>
      </c>
      <c r="I7572">
        <f>DATEDIF(Hospitalisation_Details8[[#This Row],[Date of Birth2]],DATE(2023,6,8),"y")</f>
        <v>31</v>
      </c>
      <c r="J7572" s="2">
        <v>4463.21</v>
      </c>
      <c r="K7572" t="s">
        <v>3707</v>
      </c>
      <c r="L7572" t="s">
        <v>3707</v>
      </c>
      <c r="M7572" t="s">
        <v>3708</v>
      </c>
    </row>
    <row r="7573" spans="2:13" x14ac:dyDescent="0.3">
      <c r="B7573" t="s">
        <v>5597</v>
      </c>
      <c r="C7573">
        <v>1999</v>
      </c>
      <c r="D7573" t="s">
        <v>3709</v>
      </c>
      <c r="E7573">
        <v>20</v>
      </c>
      <c r="F7573" s="1" t="str">
        <f>_xlfn.CONCAT(Hospitalisation_Details8[[#This Row],[date]],"-",Hospitalisation_Details8[[#This Row],[month]],"-",Hospitalisation_Details8[[#This Row],[year]])</f>
        <v>20-Nov-1999</v>
      </c>
      <c r="G7573" s="1" t="str">
        <f>TEXT(Hospitalisation_Details8[[#This Row],[Date of Birth]],"dd-mm-yy")</f>
        <v>20-11-99</v>
      </c>
      <c r="H7573">
        <v>3</v>
      </c>
      <c r="I7573">
        <f>DATEDIF(Hospitalisation_Details8[[#This Row],[Date of Birth2]],DATE(2023,6,8),"y")</f>
        <v>23</v>
      </c>
      <c r="J7573" s="2">
        <v>4466.62</v>
      </c>
      <c r="K7573" t="s">
        <v>3706</v>
      </c>
      <c r="L7573" t="s">
        <v>3706</v>
      </c>
      <c r="M7573" t="s">
        <v>3713</v>
      </c>
    </row>
    <row r="7574" spans="2:13" x14ac:dyDescent="0.3">
      <c r="B7574" t="s">
        <v>5596</v>
      </c>
      <c r="C7574">
        <v>2004</v>
      </c>
      <c r="D7574" t="s">
        <v>3705</v>
      </c>
      <c r="E7574">
        <v>18</v>
      </c>
      <c r="F7574" s="1" t="str">
        <f>_xlfn.CONCAT(Hospitalisation_Details8[[#This Row],[date]],"-",Hospitalisation_Details8[[#This Row],[month]],"-",Hospitalisation_Details8[[#This Row],[year]])</f>
        <v>18-Jul-2004</v>
      </c>
      <c r="G7574" s="1" t="str">
        <f>TEXT(Hospitalisation_Details8[[#This Row],[Date of Birth]],"dd-mm-yy")</f>
        <v>18-07-04</v>
      </c>
      <c r="H7574">
        <v>0</v>
      </c>
      <c r="I7574">
        <f>DATEDIF(Hospitalisation_Details8[[#This Row],[Date of Birth2]],DATE(2023,6,8),"y")</f>
        <v>18</v>
      </c>
      <c r="J7574" s="2">
        <v>4468.25</v>
      </c>
      <c r="K7574" t="s">
        <v>3706</v>
      </c>
      <c r="L7574" t="s">
        <v>3706</v>
      </c>
      <c r="M7574" t="s">
        <v>3713</v>
      </c>
    </row>
    <row r="7575" spans="2:13" x14ac:dyDescent="0.3">
      <c r="B7575" t="s">
        <v>5595</v>
      </c>
      <c r="C7575">
        <v>1992</v>
      </c>
      <c r="D7575" t="s">
        <v>3705</v>
      </c>
      <c r="E7575">
        <v>12</v>
      </c>
      <c r="F7575" s="1" t="str">
        <f>_xlfn.CONCAT(Hospitalisation_Details8[[#This Row],[date]],"-",Hospitalisation_Details8[[#This Row],[month]],"-",Hospitalisation_Details8[[#This Row],[year]])</f>
        <v>12-Jul-1992</v>
      </c>
      <c r="G7575" s="1" t="str">
        <f>TEXT(Hospitalisation_Details8[[#This Row],[Date of Birth]],"dd-mm-yy")</f>
        <v>12-07-92</v>
      </c>
      <c r="H7575">
        <v>0</v>
      </c>
      <c r="I7575">
        <f>DATEDIF(Hospitalisation_Details8[[#This Row],[Date of Birth2]],DATE(2023,6,8),"y")</f>
        <v>30</v>
      </c>
      <c r="J7575" s="2">
        <v>4488.58</v>
      </c>
      <c r="K7575" t="s">
        <v>3706</v>
      </c>
      <c r="L7575" t="s">
        <v>3707</v>
      </c>
      <c r="M7575" t="s">
        <v>3713</v>
      </c>
    </row>
    <row r="7576" spans="2:13" x14ac:dyDescent="0.3">
      <c r="B7576" t="s">
        <v>5594</v>
      </c>
      <c r="C7576">
        <v>1988</v>
      </c>
      <c r="D7576" t="s">
        <v>3711</v>
      </c>
      <c r="E7576">
        <v>26</v>
      </c>
      <c r="F7576" s="1" t="str">
        <f>_xlfn.CONCAT(Hospitalisation_Details8[[#This Row],[date]],"-",Hospitalisation_Details8[[#This Row],[month]],"-",Hospitalisation_Details8[[#This Row],[year]])</f>
        <v>26-Jun-1988</v>
      </c>
      <c r="G7576" s="1" t="str">
        <f>TEXT(Hospitalisation_Details8[[#This Row],[Date of Birth]],"dd-mm-yy")</f>
        <v>26-06-88</v>
      </c>
      <c r="H7576">
        <v>0</v>
      </c>
      <c r="I7576">
        <f>DATEDIF(Hospitalisation_Details8[[#This Row],[Date of Birth2]],DATE(2023,6,8),"y")</f>
        <v>34</v>
      </c>
      <c r="J7576" s="2">
        <v>4500.34</v>
      </c>
      <c r="K7576" t="s">
        <v>3706</v>
      </c>
      <c r="L7576" t="s">
        <v>3710</v>
      </c>
      <c r="M7576" t="s">
        <v>3728</v>
      </c>
    </row>
    <row r="7577" spans="2:13" x14ac:dyDescent="0.3">
      <c r="B7577" t="s">
        <v>5593</v>
      </c>
      <c r="C7577">
        <v>1997</v>
      </c>
      <c r="D7577" t="s">
        <v>3716</v>
      </c>
      <c r="E7577">
        <v>13</v>
      </c>
      <c r="F7577" s="1" t="str">
        <f>_xlfn.CONCAT(Hospitalisation_Details8[[#This Row],[date]],"-",Hospitalisation_Details8[[#This Row],[month]],"-",Hospitalisation_Details8[[#This Row],[year]])</f>
        <v>13-Oct-1997</v>
      </c>
      <c r="G7577" s="1" t="str">
        <f>TEXT(Hospitalisation_Details8[[#This Row],[Date of Birth]],"dd-mm-yy")</f>
        <v>13-10-97</v>
      </c>
      <c r="H7577">
        <v>4</v>
      </c>
      <c r="I7577">
        <f>DATEDIF(Hospitalisation_Details8[[#This Row],[Date of Birth2]],DATE(2023,6,8),"y")</f>
        <v>25</v>
      </c>
      <c r="J7577" s="2">
        <v>4504.66</v>
      </c>
      <c r="K7577" t="s">
        <v>3710</v>
      </c>
      <c r="L7577" t="s">
        <v>3706</v>
      </c>
      <c r="M7577" t="s">
        <v>3708</v>
      </c>
    </row>
    <row r="7578" spans="2:13" x14ac:dyDescent="0.3">
      <c r="B7578" t="s">
        <v>5592</v>
      </c>
      <c r="C7578">
        <v>1982</v>
      </c>
      <c r="D7578" t="s">
        <v>3712</v>
      </c>
      <c r="E7578">
        <v>27</v>
      </c>
      <c r="F7578" s="1" t="str">
        <f>_xlfn.CONCAT(Hospitalisation_Details8[[#This Row],[date]],"-",Hospitalisation_Details8[[#This Row],[month]],"-",Hospitalisation_Details8[[#This Row],[year]])</f>
        <v>27-Sep-1982</v>
      </c>
      <c r="G7578" s="1" t="str">
        <f>TEXT(Hospitalisation_Details8[[#This Row],[Date of Birth]],"dd-mm-yy")</f>
        <v>27-09-82</v>
      </c>
      <c r="H7578">
        <v>3</v>
      </c>
      <c r="I7578">
        <f>DATEDIF(Hospitalisation_Details8[[#This Row],[Date of Birth2]],DATE(2023,6,8),"y")</f>
        <v>40</v>
      </c>
      <c r="J7578" s="2">
        <v>4511.41</v>
      </c>
      <c r="K7578" t="s">
        <v>3706</v>
      </c>
      <c r="L7578" t="s">
        <v>3707</v>
      </c>
      <c r="M7578" t="s">
        <v>3708</v>
      </c>
    </row>
    <row r="7579" spans="2:13" x14ac:dyDescent="0.3">
      <c r="B7579" t="s">
        <v>5591</v>
      </c>
      <c r="C7579">
        <v>1980</v>
      </c>
      <c r="D7579" t="s">
        <v>3711</v>
      </c>
      <c r="E7579">
        <v>16</v>
      </c>
      <c r="F7579" s="1" t="str">
        <f>_xlfn.CONCAT(Hospitalisation_Details8[[#This Row],[date]],"-",Hospitalisation_Details8[[#This Row],[month]],"-",Hospitalisation_Details8[[#This Row],[year]])</f>
        <v>16-Jun-1980</v>
      </c>
      <c r="G7579" s="1" t="str">
        <f>TEXT(Hospitalisation_Details8[[#This Row],[Date of Birth]],"dd-mm-yy")</f>
        <v>16-06-80</v>
      </c>
      <c r="H7579">
        <v>2</v>
      </c>
      <c r="I7579">
        <f>DATEDIF(Hospitalisation_Details8[[#This Row],[Date of Birth2]],DATE(2023,6,8),"y")</f>
        <v>42</v>
      </c>
      <c r="J7579" s="2">
        <v>4515.71</v>
      </c>
      <c r="K7579" t="s">
        <v>3706</v>
      </c>
      <c r="L7579" t="s">
        <v>3707</v>
      </c>
      <c r="M7579" t="s">
        <v>3708</v>
      </c>
    </row>
    <row r="7580" spans="2:13" x14ac:dyDescent="0.3">
      <c r="B7580" t="s">
        <v>5590</v>
      </c>
      <c r="C7580">
        <v>2003</v>
      </c>
      <c r="D7580" t="s">
        <v>3716</v>
      </c>
      <c r="E7580">
        <v>2</v>
      </c>
      <c r="F7580" s="1" t="str">
        <f>_xlfn.CONCAT(Hospitalisation_Details8[[#This Row],[date]],"-",Hospitalisation_Details8[[#This Row],[month]],"-",Hospitalisation_Details8[[#This Row],[year]])</f>
        <v>2-Oct-2003</v>
      </c>
      <c r="G7580" s="1" t="str">
        <f>TEXT(Hospitalisation_Details8[[#This Row],[Date of Birth]],"dd-mm-yy")</f>
        <v>02-10-03</v>
      </c>
      <c r="H7580">
        <v>0</v>
      </c>
      <c r="I7580">
        <f>DATEDIF(Hospitalisation_Details8[[#This Row],[Date of Birth2]],DATE(2023,6,8),"y")</f>
        <v>19</v>
      </c>
      <c r="J7580" s="2">
        <v>4518.3999999999996</v>
      </c>
      <c r="K7580" t="s">
        <v>3706</v>
      </c>
      <c r="L7580" t="s">
        <v>3707</v>
      </c>
      <c r="M7580" t="s">
        <v>3730</v>
      </c>
    </row>
    <row r="7581" spans="2:13" x14ac:dyDescent="0.3">
      <c r="B7581" t="s">
        <v>5589</v>
      </c>
      <c r="C7581">
        <v>1987</v>
      </c>
      <c r="D7581" t="s">
        <v>3714</v>
      </c>
      <c r="E7581">
        <v>5</v>
      </c>
      <c r="F7581" s="1" t="str">
        <f>_xlfn.CONCAT(Hospitalisation_Details8[[#This Row],[date]],"-",Hospitalisation_Details8[[#This Row],[month]],"-",Hospitalisation_Details8[[#This Row],[year]])</f>
        <v>5-Dec-1987</v>
      </c>
      <c r="G7581" s="1" t="str">
        <f>TEXT(Hospitalisation_Details8[[#This Row],[Date of Birth]],"dd-mm-yy")</f>
        <v>05-12-87</v>
      </c>
      <c r="H7581">
        <v>3</v>
      </c>
      <c r="I7581">
        <f>DATEDIF(Hospitalisation_Details8[[#This Row],[Date of Birth2]],DATE(2023,6,8),"y")</f>
        <v>35</v>
      </c>
      <c r="J7581" s="2">
        <v>4518.7700000000004</v>
      </c>
      <c r="K7581" t="s">
        <v>3706</v>
      </c>
      <c r="L7581" t="s">
        <v>3707</v>
      </c>
      <c r="M7581" t="s">
        <v>3713</v>
      </c>
    </row>
    <row r="7582" spans="2:13" x14ac:dyDescent="0.3">
      <c r="B7582" t="s">
        <v>5588</v>
      </c>
      <c r="C7582">
        <v>1988</v>
      </c>
      <c r="D7582" t="s">
        <v>3714</v>
      </c>
      <c r="E7582">
        <v>21</v>
      </c>
      <c r="F7582" s="1" t="str">
        <f>_xlfn.CONCAT(Hospitalisation_Details8[[#This Row],[date]],"-",Hospitalisation_Details8[[#This Row],[month]],"-",Hospitalisation_Details8[[#This Row],[year]])</f>
        <v>21-Dec-1988</v>
      </c>
      <c r="G7582" s="1" t="str">
        <f>TEXT(Hospitalisation_Details8[[#This Row],[Date of Birth]],"dd-mm-yy")</f>
        <v>21-12-88</v>
      </c>
      <c r="H7582">
        <v>0</v>
      </c>
      <c r="I7582">
        <f>DATEDIF(Hospitalisation_Details8[[#This Row],[Date of Birth2]],DATE(2023,6,8),"y")</f>
        <v>34</v>
      </c>
      <c r="J7582" s="2">
        <v>4518.83</v>
      </c>
      <c r="K7582" t="s">
        <v>3706</v>
      </c>
      <c r="L7582" t="s">
        <v>3706</v>
      </c>
      <c r="M7582" t="s">
        <v>3728</v>
      </c>
    </row>
    <row r="7583" spans="2:13" x14ac:dyDescent="0.3">
      <c r="B7583" t="s">
        <v>5587</v>
      </c>
      <c r="C7583">
        <v>1992</v>
      </c>
      <c r="D7583" t="s">
        <v>3715</v>
      </c>
      <c r="E7583">
        <v>13</v>
      </c>
      <c r="F7583" s="1" t="str">
        <f>_xlfn.CONCAT(Hospitalisation_Details8[[#This Row],[date]],"-",Hospitalisation_Details8[[#This Row],[month]],"-",Hospitalisation_Details8[[#This Row],[year]])</f>
        <v>13-Aug-1992</v>
      </c>
      <c r="G7583" s="1" t="str">
        <f>TEXT(Hospitalisation_Details8[[#This Row],[Date of Birth]],"dd-mm-yy")</f>
        <v>13-08-92</v>
      </c>
      <c r="H7583">
        <v>1</v>
      </c>
      <c r="I7583">
        <f>DATEDIF(Hospitalisation_Details8[[#This Row],[Date of Birth2]],DATE(2023,6,8),"y")</f>
        <v>30</v>
      </c>
      <c r="J7583" s="2">
        <v>4527.18</v>
      </c>
      <c r="K7583" t="s">
        <v>3706</v>
      </c>
      <c r="L7583" t="s">
        <v>3706</v>
      </c>
      <c r="M7583" t="s">
        <v>3713</v>
      </c>
    </row>
    <row r="7584" spans="2:13" x14ac:dyDescent="0.3">
      <c r="B7584" t="s">
        <v>5586</v>
      </c>
      <c r="C7584">
        <v>1993</v>
      </c>
      <c r="D7584" t="s">
        <v>3711</v>
      </c>
      <c r="E7584">
        <v>29</v>
      </c>
      <c r="F7584" s="1" t="str">
        <f>_xlfn.CONCAT(Hospitalisation_Details8[[#This Row],[date]],"-",Hospitalisation_Details8[[#This Row],[month]],"-",Hospitalisation_Details8[[#This Row],[year]])</f>
        <v>29-Jun-1993</v>
      </c>
      <c r="G7584" s="1" t="str">
        <f>TEXT(Hospitalisation_Details8[[#This Row],[Date of Birth]],"dd-mm-yy")</f>
        <v>29-06-93</v>
      </c>
      <c r="H7584">
        <v>2</v>
      </c>
      <c r="I7584">
        <f>DATEDIF(Hospitalisation_Details8[[#This Row],[Date of Birth2]],DATE(2023,6,8),"y")</f>
        <v>29</v>
      </c>
      <c r="J7584" s="2">
        <v>4529.4799999999996</v>
      </c>
      <c r="K7584" t="s">
        <v>3706</v>
      </c>
      <c r="L7584" t="s">
        <v>3710</v>
      </c>
      <c r="M7584" t="s">
        <v>3717</v>
      </c>
    </row>
    <row r="7585" spans="2:13" x14ac:dyDescent="0.3">
      <c r="B7585" t="s">
        <v>5585</v>
      </c>
      <c r="C7585">
        <v>1988</v>
      </c>
      <c r="D7585" t="s">
        <v>3711</v>
      </c>
      <c r="E7585">
        <v>13</v>
      </c>
      <c r="F7585" s="1" t="str">
        <f>_xlfn.CONCAT(Hospitalisation_Details8[[#This Row],[date]],"-",Hospitalisation_Details8[[#This Row],[month]],"-",Hospitalisation_Details8[[#This Row],[year]])</f>
        <v>13-Jun-1988</v>
      </c>
      <c r="G7585" s="1" t="str">
        <f>TEXT(Hospitalisation_Details8[[#This Row],[Date of Birth]],"dd-mm-yy")</f>
        <v>13-06-88</v>
      </c>
      <c r="H7585">
        <v>1</v>
      </c>
      <c r="I7585">
        <f>DATEDIF(Hospitalisation_Details8[[#This Row],[Date of Birth2]],DATE(2023,6,8),"y")</f>
        <v>34</v>
      </c>
      <c r="J7585" s="2">
        <v>4536.26</v>
      </c>
      <c r="K7585" t="s">
        <v>3706</v>
      </c>
      <c r="L7585" t="s">
        <v>3706</v>
      </c>
      <c r="M7585" t="s">
        <v>3717</v>
      </c>
    </row>
    <row r="7586" spans="2:13" x14ac:dyDescent="0.3">
      <c r="B7586" t="s">
        <v>5584</v>
      </c>
      <c r="C7586">
        <v>1990</v>
      </c>
      <c r="D7586" t="s">
        <v>3709</v>
      </c>
      <c r="E7586">
        <v>17</v>
      </c>
      <c r="F7586" s="1" t="str">
        <f>_xlfn.CONCAT(Hospitalisation_Details8[[#This Row],[date]],"-",Hospitalisation_Details8[[#This Row],[month]],"-",Hospitalisation_Details8[[#This Row],[year]])</f>
        <v>17-Nov-1990</v>
      </c>
      <c r="G7586" s="1" t="str">
        <f>TEXT(Hospitalisation_Details8[[#This Row],[Date of Birth]],"dd-mm-yy")</f>
        <v>17-11-90</v>
      </c>
      <c r="H7586">
        <v>0</v>
      </c>
      <c r="I7586">
        <f>DATEDIF(Hospitalisation_Details8[[#This Row],[Date of Birth2]],DATE(2023,6,8),"y")</f>
        <v>32</v>
      </c>
      <c r="J7586" s="2">
        <v>4544.2299999999996</v>
      </c>
      <c r="K7586" t="s">
        <v>3706</v>
      </c>
      <c r="L7586" t="s">
        <v>3710</v>
      </c>
      <c r="M7586" t="s">
        <v>3724</v>
      </c>
    </row>
    <row r="7587" spans="2:13" x14ac:dyDescent="0.3">
      <c r="B7587" t="s">
        <v>5583</v>
      </c>
      <c r="C7587">
        <v>2004</v>
      </c>
      <c r="D7587" t="s">
        <v>3714</v>
      </c>
      <c r="E7587">
        <v>22</v>
      </c>
      <c r="F7587" s="1" t="str">
        <f>_xlfn.CONCAT(Hospitalisation_Details8[[#This Row],[date]],"-",Hospitalisation_Details8[[#This Row],[month]],"-",Hospitalisation_Details8[[#This Row],[year]])</f>
        <v>22-Dec-2004</v>
      </c>
      <c r="G7587" s="1" t="str">
        <f>TEXT(Hospitalisation_Details8[[#This Row],[Date of Birth]],"dd-mm-yy")</f>
        <v>22-12-04</v>
      </c>
      <c r="H7587">
        <v>4</v>
      </c>
      <c r="I7587">
        <f>DATEDIF(Hospitalisation_Details8[[#This Row],[Date of Birth2]],DATE(2023,6,8),"y")</f>
        <v>18</v>
      </c>
      <c r="J7587" s="2">
        <v>4561.1899999999996</v>
      </c>
      <c r="K7587" t="s">
        <v>3706</v>
      </c>
      <c r="L7587" t="s">
        <v>3706</v>
      </c>
      <c r="M7587" t="s">
        <v>3724</v>
      </c>
    </row>
    <row r="7588" spans="2:13" x14ac:dyDescent="0.3">
      <c r="B7588" t="s">
        <v>5582</v>
      </c>
      <c r="C7588">
        <v>1990</v>
      </c>
      <c r="D7588" t="s">
        <v>3712</v>
      </c>
      <c r="E7588">
        <v>20</v>
      </c>
      <c r="F7588" s="1" t="str">
        <f>_xlfn.CONCAT(Hospitalisation_Details8[[#This Row],[date]],"-",Hospitalisation_Details8[[#This Row],[month]],"-",Hospitalisation_Details8[[#This Row],[year]])</f>
        <v>20-Sep-1990</v>
      </c>
      <c r="G7588" s="1" t="str">
        <f>TEXT(Hospitalisation_Details8[[#This Row],[Date of Birth]],"dd-mm-yy")</f>
        <v>20-09-90</v>
      </c>
      <c r="H7588">
        <v>1</v>
      </c>
      <c r="I7588">
        <f>DATEDIF(Hospitalisation_Details8[[#This Row],[Date of Birth2]],DATE(2023,6,8),"y")</f>
        <v>32</v>
      </c>
      <c r="J7588" s="2">
        <v>4562.84</v>
      </c>
      <c r="K7588" t="s">
        <v>3706</v>
      </c>
      <c r="L7588" t="s">
        <v>3706</v>
      </c>
      <c r="M7588" t="s">
        <v>3708</v>
      </c>
    </row>
    <row r="7589" spans="2:13" x14ac:dyDescent="0.3">
      <c r="B7589" t="s">
        <v>5581</v>
      </c>
      <c r="C7589">
        <v>1996</v>
      </c>
      <c r="D7589" t="s">
        <v>3714</v>
      </c>
      <c r="E7589">
        <v>25</v>
      </c>
      <c r="F7589" s="1" t="str">
        <f>_xlfn.CONCAT(Hospitalisation_Details8[[#This Row],[date]],"-",Hospitalisation_Details8[[#This Row],[month]],"-",Hospitalisation_Details8[[#This Row],[year]])</f>
        <v>25-Dec-1996</v>
      </c>
      <c r="G7589" s="1" t="str">
        <f>TEXT(Hospitalisation_Details8[[#This Row],[Date of Birth]],"dd-mm-yy")</f>
        <v>25-12-96</v>
      </c>
      <c r="H7589">
        <v>2</v>
      </c>
      <c r="I7589">
        <f>DATEDIF(Hospitalisation_Details8[[#This Row],[Date of Birth2]],DATE(2023,6,8),"y")</f>
        <v>26</v>
      </c>
      <c r="J7589" s="2">
        <v>4564.1899999999996</v>
      </c>
      <c r="K7589" t="s">
        <v>3706</v>
      </c>
      <c r="L7589" t="s">
        <v>3706</v>
      </c>
      <c r="M7589" t="s">
        <v>3724</v>
      </c>
    </row>
    <row r="7590" spans="2:13" x14ac:dyDescent="0.3">
      <c r="B7590" t="s">
        <v>5580</v>
      </c>
      <c r="C7590">
        <v>1989</v>
      </c>
      <c r="D7590" t="s">
        <v>3712</v>
      </c>
      <c r="E7590">
        <v>18</v>
      </c>
      <c r="F7590" s="1" t="str">
        <f>_xlfn.CONCAT(Hospitalisation_Details8[[#This Row],[date]],"-",Hospitalisation_Details8[[#This Row],[month]],"-",Hospitalisation_Details8[[#This Row],[year]])</f>
        <v>18-Sep-1989</v>
      </c>
      <c r="G7590" s="1" t="str">
        <f>TEXT(Hospitalisation_Details8[[#This Row],[Date of Birth]],"dd-mm-yy")</f>
        <v>18-09-89</v>
      </c>
      <c r="H7590">
        <v>0</v>
      </c>
      <c r="I7590">
        <f>DATEDIF(Hospitalisation_Details8[[#This Row],[Date of Birth2]],DATE(2023,6,8),"y")</f>
        <v>33</v>
      </c>
      <c r="J7590" s="2">
        <v>4571.41</v>
      </c>
      <c r="K7590" t="s">
        <v>3706</v>
      </c>
      <c r="L7590" t="s">
        <v>3706</v>
      </c>
      <c r="M7590" t="s">
        <v>3713</v>
      </c>
    </row>
    <row r="7591" spans="2:13" x14ac:dyDescent="0.3">
      <c r="B7591" t="s">
        <v>5579</v>
      </c>
      <c r="C7591">
        <v>2000</v>
      </c>
      <c r="D7591" t="s">
        <v>3705</v>
      </c>
      <c r="E7591">
        <v>2</v>
      </c>
      <c r="F7591" s="1" t="str">
        <f>_xlfn.CONCAT(Hospitalisation_Details8[[#This Row],[date]],"-",Hospitalisation_Details8[[#This Row],[month]],"-",Hospitalisation_Details8[[#This Row],[year]])</f>
        <v>2-Jul-2000</v>
      </c>
      <c r="G7591" s="1" t="str">
        <f>TEXT(Hospitalisation_Details8[[#This Row],[Date of Birth]],"dd-mm-yy")</f>
        <v>02-07-00</v>
      </c>
      <c r="H7591">
        <v>0</v>
      </c>
      <c r="I7591">
        <f>DATEDIF(Hospitalisation_Details8[[#This Row],[Date of Birth2]],DATE(2023,6,8),"y")</f>
        <v>22</v>
      </c>
      <c r="J7591" s="2">
        <v>4608.03</v>
      </c>
      <c r="K7591" t="s">
        <v>3706</v>
      </c>
      <c r="L7591" t="s">
        <v>3707</v>
      </c>
      <c r="M7591" t="s">
        <v>3717</v>
      </c>
    </row>
    <row r="7592" spans="2:13" x14ac:dyDescent="0.3">
      <c r="B7592" t="s">
        <v>5578</v>
      </c>
      <c r="C7592">
        <v>1998</v>
      </c>
      <c r="D7592" t="s">
        <v>3711</v>
      </c>
      <c r="E7592">
        <v>29</v>
      </c>
      <c r="F7592" s="1" t="str">
        <f>_xlfn.CONCAT(Hospitalisation_Details8[[#This Row],[date]],"-",Hospitalisation_Details8[[#This Row],[month]],"-",Hospitalisation_Details8[[#This Row],[year]])</f>
        <v>29-Jun-1998</v>
      </c>
      <c r="G7592" s="1" t="str">
        <f>TEXT(Hospitalisation_Details8[[#This Row],[Date of Birth]],"dd-mm-yy")</f>
        <v>29-06-98</v>
      </c>
      <c r="H7592">
        <v>3</v>
      </c>
      <c r="I7592">
        <f>DATEDIF(Hospitalisation_Details8[[#This Row],[Date of Birth2]],DATE(2023,6,8),"y")</f>
        <v>24</v>
      </c>
      <c r="J7592" s="2">
        <v>4618.08</v>
      </c>
      <c r="K7592" t="s">
        <v>3706</v>
      </c>
      <c r="L7592" t="s">
        <v>3710</v>
      </c>
      <c r="M7592" t="s">
        <v>3713</v>
      </c>
    </row>
    <row r="7593" spans="2:13" x14ac:dyDescent="0.3">
      <c r="B7593" t="s">
        <v>5577</v>
      </c>
      <c r="C7593">
        <v>1985</v>
      </c>
      <c r="D7593" t="s">
        <v>3711</v>
      </c>
      <c r="E7593">
        <v>22</v>
      </c>
      <c r="F7593" s="1" t="str">
        <f>_xlfn.CONCAT(Hospitalisation_Details8[[#This Row],[date]],"-",Hospitalisation_Details8[[#This Row],[month]],"-",Hospitalisation_Details8[[#This Row],[year]])</f>
        <v>22-Jun-1985</v>
      </c>
      <c r="G7593" s="1" t="str">
        <f>TEXT(Hospitalisation_Details8[[#This Row],[Date of Birth]],"dd-mm-yy")</f>
        <v>22-06-85</v>
      </c>
      <c r="H7593">
        <v>0</v>
      </c>
      <c r="I7593">
        <f>DATEDIF(Hospitalisation_Details8[[#This Row],[Date of Birth2]],DATE(2023,6,8),"y")</f>
        <v>37</v>
      </c>
      <c r="J7593" s="2">
        <v>4646.76</v>
      </c>
      <c r="K7593" t="s">
        <v>3710</v>
      </c>
      <c r="L7593" t="s">
        <v>3710</v>
      </c>
      <c r="M7593" t="s">
        <v>3717</v>
      </c>
    </row>
    <row r="7594" spans="2:13" x14ac:dyDescent="0.3">
      <c r="B7594" t="s">
        <v>5576</v>
      </c>
      <c r="C7594">
        <v>1996</v>
      </c>
      <c r="D7594" t="s">
        <v>3716</v>
      </c>
      <c r="E7594">
        <v>25</v>
      </c>
      <c r="F7594" s="1" t="str">
        <f>_xlfn.CONCAT(Hospitalisation_Details8[[#This Row],[date]],"-",Hospitalisation_Details8[[#This Row],[month]],"-",Hospitalisation_Details8[[#This Row],[year]])</f>
        <v>25-Oct-1996</v>
      </c>
      <c r="G7594" s="1" t="str">
        <f>TEXT(Hospitalisation_Details8[[#This Row],[Date of Birth]],"dd-mm-yy")</f>
        <v>25-10-96</v>
      </c>
      <c r="H7594">
        <v>3</v>
      </c>
      <c r="I7594">
        <f>DATEDIF(Hospitalisation_Details8[[#This Row],[Date of Birth2]],DATE(2023,6,8),"y")</f>
        <v>26</v>
      </c>
      <c r="J7594" s="2">
        <v>4661.29</v>
      </c>
      <c r="K7594" t="s">
        <v>3706</v>
      </c>
      <c r="L7594" t="s">
        <v>3710</v>
      </c>
      <c r="M7594" t="s">
        <v>3728</v>
      </c>
    </row>
    <row r="7595" spans="2:13" x14ac:dyDescent="0.3">
      <c r="B7595" t="s">
        <v>5575</v>
      </c>
      <c r="C7595">
        <v>1990</v>
      </c>
      <c r="D7595" t="s">
        <v>3715</v>
      </c>
      <c r="E7595">
        <v>5</v>
      </c>
      <c r="F7595" s="1" t="str">
        <f>_xlfn.CONCAT(Hospitalisation_Details8[[#This Row],[date]],"-",Hospitalisation_Details8[[#This Row],[month]],"-",Hospitalisation_Details8[[#This Row],[year]])</f>
        <v>5-Aug-1990</v>
      </c>
      <c r="G7595" s="1" t="str">
        <f>TEXT(Hospitalisation_Details8[[#This Row],[Date of Birth]],"dd-mm-yy")</f>
        <v>05-08-90</v>
      </c>
      <c r="H7595">
        <v>1</v>
      </c>
      <c r="I7595">
        <f>DATEDIF(Hospitalisation_Details8[[#This Row],[Date of Birth2]],DATE(2023,6,8),"y")</f>
        <v>32</v>
      </c>
      <c r="J7595" s="2">
        <v>4667.6099999999997</v>
      </c>
      <c r="K7595" t="s">
        <v>3707</v>
      </c>
      <c r="L7595" t="s">
        <v>3707</v>
      </c>
      <c r="M7595" t="s">
        <v>3721</v>
      </c>
    </row>
    <row r="7596" spans="2:13" x14ac:dyDescent="0.3">
      <c r="B7596" t="s">
        <v>5574</v>
      </c>
      <c r="C7596">
        <v>1990</v>
      </c>
      <c r="D7596" t="s">
        <v>3712</v>
      </c>
      <c r="E7596">
        <v>26</v>
      </c>
      <c r="F7596" s="1" t="str">
        <f>_xlfn.CONCAT(Hospitalisation_Details8[[#This Row],[date]],"-",Hospitalisation_Details8[[#This Row],[month]],"-",Hospitalisation_Details8[[#This Row],[year]])</f>
        <v>26-Sep-1990</v>
      </c>
      <c r="G7596" s="1" t="str">
        <f>TEXT(Hospitalisation_Details8[[#This Row],[Date of Birth]],"dd-mm-yy")</f>
        <v>26-09-90</v>
      </c>
      <c r="H7596">
        <v>2</v>
      </c>
      <c r="I7596">
        <f>DATEDIF(Hospitalisation_Details8[[#This Row],[Date of Birth2]],DATE(2023,6,8),"y")</f>
        <v>32</v>
      </c>
      <c r="J7596" s="2">
        <v>4670.6400000000003</v>
      </c>
      <c r="K7596" t="s">
        <v>3706</v>
      </c>
      <c r="L7596" t="s">
        <v>3706</v>
      </c>
      <c r="M7596" t="s">
        <v>3717</v>
      </c>
    </row>
    <row r="7597" spans="2:13" x14ac:dyDescent="0.3">
      <c r="B7597" t="s">
        <v>5573</v>
      </c>
      <c r="C7597">
        <v>1990</v>
      </c>
      <c r="D7597" t="s">
        <v>3705</v>
      </c>
      <c r="E7597">
        <v>13</v>
      </c>
      <c r="F7597" s="1" t="str">
        <f>_xlfn.CONCAT(Hospitalisation_Details8[[#This Row],[date]],"-",Hospitalisation_Details8[[#This Row],[month]],"-",Hospitalisation_Details8[[#This Row],[year]])</f>
        <v>13-Jul-1990</v>
      </c>
      <c r="G7597" s="1" t="str">
        <f>TEXT(Hospitalisation_Details8[[#This Row],[Date of Birth]],"dd-mm-yy")</f>
        <v>13-07-90</v>
      </c>
      <c r="H7597">
        <v>2</v>
      </c>
      <c r="I7597">
        <f>DATEDIF(Hospitalisation_Details8[[#This Row],[Date of Birth2]],DATE(2023,6,8),"y")</f>
        <v>32</v>
      </c>
      <c r="J7597" s="2">
        <v>4673.3900000000003</v>
      </c>
      <c r="K7597" t="s">
        <v>3706</v>
      </c>
      <c r="L7597" t="s">
        <v>3710</v>
      </c>
      <c r="M7597" t="s">
        <v>3708</v>
      </c>
    </row>
    <row r="7598" spans="2:13" x14ac:dyDescent="0.3">
      <c r="B7598" t="s">
        <v>5572</v>
      </c>
      <c r="C7598">
        <v>1979</v>
      </c>
      <c r="D7598" t="s">
        <v>3716</v>
      </c>
      <c r="E7598">
        <v>18</v>
      </c>
      <c r="F7598" s="1" t="str">
        <f>_xlfn.CONCAT(Hospitalisation_Details8[[#This Row],[date]],"-",Hospitalisation_Details8[[#This Row],[month]],"-",Hospitalisation_Details8[[#This Row],[year]])</f>
        <v>18-Oct-1979</v>
      </c>
      <c r="G7598" s="1" t="str">
        <f>TEXT(Hospitalisation_Details8[[#This Row],[Date of Birth]],"dd-mm-yy")</f>
        <v>18-10-79</v>
      </c>
      <c r="H7598">
        <v>2</v>
      </c>
      <c r="I7598">
        <f>DATEDIF(Hospitalisation_Details8[[#This Row],[Date of Birth2]],DATE(2023,6,8),"y")</f>
        <v>43</v>
      </c>
      <c r="J7598" s="2">
        <v>4674.2</v>
      </c>
      <c r="K7598" t="s">
        <v>3706</v>
      </c>
      <c r="L7598" t="s">
        <v>3710</v>
      </c>
      <c r="M7598" t="s">
        <v>3708</v>
      </c>
    </row>
    <row r="7599" spans="2:13" x14ac:dyDescent="0.3">
      <c r="B7599" t="s">
        <v>5571</v>
      </c>
      <c r="C7599">
        <v>2003</v>
      </c>
      <c r="D7599" t="s">
        <v>3716</v>
      </c>
      <c r="E7599">
        <v>4</v>
      </c>
      <c r="F7599" s="1" t="str">
        <f>_xlfn.CONCAT(Hospitalisation_Details8[[#This Row],[date]],"-",Hospitalisation_Details8[[#This Row],[month]],"-",Hospitalisation_Details8[[#This Row],[year]])</f>
        <v>4-Oct-2003</v>
      </c>
      <c r="G7599" s="1" t="str">
        <f>TEXT(Hospitalisation_Details8[[#This Row],[Date of Birth]],"dd-mm-yy")</f>
        <v>04-10-03</v>
      </c>
      <c r="H7599">
        <v>0</v>
      </c>
      <c r="I7599">
        <f>DATEDIF(Hospitalisation_Details8[[#This Row],[Date of Birth2]],DATE(2023,6,8),"y")</f>
        <v>19</v>
      </c>
      <c r="J7599" s="2">
        <v>4678.8</v>
      </c>
      <c r="K7599" t="s">
        <v>3706</v>
      </c>
      <c r="L7599" t="s">
        <v>3710</v>
      </c>
      <c r="M7599" t="s">
        <v>3727</v>
      </c>
    </row>
    <row r="7600" spans="2:13" x14ac:dyDescent="0.3">
      <c r="B7600" t="s">
        <v>5570</v>
      </c>
      <c r="C7600">
        <v>1990</v>
      </c>
      <c r="D7600" t="s">
        <v>3712</v>
      </c>
      <c r="E7600">
        <v>4</v>
      </c>
      <c r="F7600" s="1" t="str">
        <f>_xlfn.CONCAT(Hospitalisation_Details8[[#This Row],[date]],"-",Hospitalisation_Details8[[#This Row],[month]],"-",Hospitalisation_Details8[[#This Row],[year]])</f>
        <v>4-Sep-1990</v>
      </c>
      <c r="G7600" s="1" t="str">
        <f>TEXT(Hospitalisation_Details8[[#This Row],[Date of Birth]],"dd-mm-yy")</f>
        <v>04-09-90</v>
      </c>
      <c r="H7600">
        <v>2</v>
      </c>
      <c r="I7600">
        <f>DATEDIF(Hospitalisation_Details8[[#This Row],[Date of Birth2]],DATE(2023,6,8),"y")</f>
        <v>32</v>
      </c>
      <c r="J7600" s="2">
        <v>4686.3900000000003</v>
      </c>
      <c r="K7600" t="s">
        <v>3707</v>
      </c>
      <c r="L7600" t="s">
        <v>3707</v>
      </c>
      <c r="M7600" t="s">
        <v>3708</v>
      </c>
    </row>
    <row r="7601" spans="2:13" x14ac:dyDescent="0.3">
      <c r="B7601" t="s">
        <v>5569</v>
      </c>
      <c r="C7601">
        <v>2003</v>
      </c>
      <c r="D7601" t="s">
        <v>3711</v>
      </c>
      <c r="E7601">
        <v>22</v>
      </c>
      <c r="F7601" s="1" t="str">
        <f>_xlfn.CONCAT(Hospitalisation_Details8[[#This Row],[date]],"-",Hospitalisation_Details8[[#This Row],[month]],"-",Hospitalisation_Details8[[#This Row],[year]])</f>
        <v>22-Jun-2003</v>
      </c>
      <c r="G7601" s="1" t="str">
        <f>TEXT(Hospitalisation_Details8[[#This Row],[Date of Birth]],"dd-mm-yy")</f>
        <v>22-06-03</v>
      </c>
      <c r="H7601">
        <v>5</v>
      </c>
      <c r="I7601">
        <f>DATEDIF(Hospitalisation_Details8[[#This Row],[Date of Birth2]],DATE(2023,6,8),"y")</f>
        <v>19</v>
      </c>
      <c r="J7601" s="2">
        <v>4687.8</v>
      </c>
      <c r="K7601" t="s">
        <v>3706</v>
      </c>
      <c r="L7601" t="s">
        <v>3707</v>
      </c>
      <c r="M7601" t="s">
        <v>3717</v>
      </c>
    </row>
    <row r="7602" spans="2:13" x14ac:dyDescent="0.3">
      <c r="B7602" t="s">
        <v>5568</v>
      </c>
      <c r="C7602">
        <v>1977</v>
      </c>
      <c r="D7602" t="s">
        <v>3714</v>
      </c>
      <c r="E7602">
        <v>4</v>
      </c>
      <c r="F7602" s="1" t="str">
        <f>_xlfn.CONCAT(Hospitalisation_Details8[[#This Row],[date]],"-",Hospitalisation_Details8[[#This Row],[month]],"-",Hospitalisation_Details8[[#This Row],[year]])</f>
        <v>4-Dec-1977</v>
      </c>
      <c r="G7602" s="1" t="str">
        <f>TEXT(Hospitalisation_Details8[[#This Row],[Date of Birth]],"dd-mm-yy")</f>
        <v>04-12-77</v>
      </c>
      <c r="H7602">
        <v>2</v>
      </c>
      <c r="I7602">
        <f>DATEDIF(Hospitalisation_Details8[[#This Row],[Date of Birth2]],DATE(2023,6,8),"y")</f>
        <v>45</v>
      </c>
      <c r="J7602" s="2">
        <v>4699.47</v>
      </c>
      <c r="K7602" t="s">
        <v>3706</v>
      </c>
      <c r="L7602" t="s">
        <v>3707</v>
      </c>
      <c r="M7602" t="s">
        <v>3708</v>
      </c>
    </row>
    <row r="7603" spans="2:13" x14ac:dyDescent="0.3">
      <c r="B7603" t="s">
        <v>5567</v>
      </c>
      <c r="C7603">
        <v>1981</v>
      </c>
      <c r="D7603" t="s">
        <v>3715</v>
      </c>
      <c r="E7603">
        <v>12</v>
      </c>
      <c r="F7603" s="1" t="str">
        <f>_xlfn.CONCAT(Hospitalisation_Details8[[#This Row],[date]],"-",Hospitalisation_Details8[[#This Row],[month]],"-",Hospitalisation_Details8[[#This Row],[year]])</f>
        <v>12-Aug-1981</v>
      </c>
      <c r="G7603" s="1" t="str">
        <f>TEXT(Hospitalisation_Details8[[#This Row],[Date of Birth]],"dd-mm-yy")</f>
        <v>12-08-81</v>
      </c>
      <c r="H7603">
        <v>1</v>
      </c>
      <c r="I7603">
        <f>DATEDIF(Hospitalisation_Details8[[#This Row],[Date of Birth2]],DATE(2023,6,8),"y")</f>
        <v>41</v>
      </c>
      <c r="J7603" s="2">
        <v>4712.12</v>
      </c>
      <c r="K7603" t="s">
        <v>3706</v>
      </c>
      <c r="L7603" t="s">
        <v>3707</v>
      </c>
      <c r="M7603" t="s">
        <v>3717</v>
      </c>
    </row>
    <row r="7604" spans="2:13" x14ac:dyDescent="0.3">
      <c r="B7604" t="s">
        <v>5566</v>
      </c>
      <c r="C7604">
        <v>1992</v>
      </c>
      <c r="D7604" t="s">
        <v>3716</v>
      </c>
      <c r="E7604">
        <v>9</v>
      </c>
      <c r="F7604" s="1" t="str">
        <f>_xlfn.CONCAT(Hospitalisation_Details8[[#This Row],[date]],"-",Hospitalisation_Details8[[#This Row],[month]],"-",Hospitalisation_Details8[[#This Row],[year]])</f>
        <v>9-Oct-1992</v>
      </c>
      <c r="G7604" s="1" t="str">
        <f>TEXT(Hospitalisation_Details8[[#This Row],[Date of Birth]],"dd-mm-yy")</f>
        <v>09-10-92</v>
      </c>
      <c r="H7604">
        <v>1</v>
      </c>
      <c r="I7604">
        <f>DATEDIF(Hospitalisation_Details8[[#This Row],[Date of Birth2]],DATE(2023,6,8),"y")</f>
        <v>30</v>
      </c>
      <c r="J7604" s="2">
        <v>4718.2</v>
      </c>
      <c r="K7604" t="s">
        <v>3706</v>
      </c>
      <c r="L7604" t="s">
        <v>3707</v>
      </c>
      <c r="M7604" t="s">
        <v>3724</v>
      </c>
    </row>
    <row r="7605" spans="2:13" x14ac:dyDescent="0.3">
      <c r="B7605" t="s">
        <v>5565</v>
      </c>
      <c r="C7605">
        <v>1992</v>
      </c>
      <c r="D7605" t="s">
        <v>3712</v>
      </c>
      <c r="E7605">
        <v>28</v>
      </c>
      <c r="F7605" s="1" t="str">
        <f>_xlfn.CONCAT(Hospitalisation_Details8[[#This Row],[date]],"-",Hospitalisation_Details8[[#This Row],[month]],"-",Hospitalisation_Details8[[#This Row],[year]])</f>
        <v>28-Sep-1992</v>
      </c>
      <c r="G7605" s="1" t="str">
        <f>TEXT(Hospitalisation_Details8[[#This Row],[Date of Birth]],"dd-mm-yy")</f>
        <v>28-09-92</v>
      </c>
      <c r="H7605">
        <v>1</v>
      </c>
      <c r="I7605">
        <f>DATEDIF(Hospitalisation_Details8[[#This Row],[Date of Birth2]],DATE(2023,6,8),"y")</f>
        <v>30</v>
      </c>
      <c r="J7605" s="2">
        <v>4719.5200000000004</v>
      </c>
      <c r="K7605" t="s">
        <v>3706</v>
      </c>
      <c r="L7605" t="s">
        <v>3706</v>
      </c>
      <c r="M7605" t="s">
        <v>3724</v>
      </c>
    </row>
    <row r="7606" spans="2:13" x14ac:dyDescent="0.3">
      <c r="B7606" t="s">
        <v>5564</v>
      </c>
      <c r="C7606">
        <v>1994</v>
      </c>
      <c r="D7606" t="s">
        <v>3715</v>
      </c>
      <c r="E7606">
        <v>12</v>
      </c>
      <c r="F7606" s="1" t="str">
        <f>_xlfn.CONCAT(Hospitalisation_Details8[[#This Row],[date]],"-",Hospitalisation_Details8[[#This Row],[month]],"-",Hospitalisation_Details8[[#This Row],[year]])</f>
        <v>12-Aug-1994</v>
      </c>
      <c r="G7606" s="1" t="str">
        <f>TEXT(Hospitalisation_Details8[[#This Row],[Date of Birth]],"dd-mm-yy")</f>
        <v>12-08-94</v>
      </c>
      <c r="H7606">
        <v>2</v>
      </c>
      <c r="I7606">
        <f>DATEDIF(Hospitalisation_Details8[[#This Row],[Date of Birth2]],DATE(2023,6,8),"y")</f>
        <v>28</v>
      </c>
      <c r="J7606" s="2">
        <v>4719.74</v>
      </c>
      <c r="K7606" t="s">
        <v>3706</v>
      </c>
      <c r="L7606" t="s">
        <v>3710</v>
      </c>
      <c r="M7606" t="s">
        <v>3713</v>
      </c>
    </row>
    <row r="7607" spans="2:13" x14ac:dyDescent="0.3">
      <c r="B7607" t="s">
        <v>5563</v>
      </c>
      <c r="C7607">
        <v>1980</v>
      </c>
      <c r="D7607" t="s">
        <v>3705</v>
      </c>
      <c r="E7607">
        <v>2</v>
      </c>
      <c r="F7607" s="1" t="str">
        <f>_xlfn.CONCAT(Hospitalisation_Details8[[#This Row],[date]],"-",Hospitalisation_Details8[[#This Row],[month]],"-",Hospitalisation_Details8[[#This Row],[year]])</f>
        <v>2-Jul-1980</v>
      </c>
      <c r="G7607" s="1" t="str">
        <f>TEXT(Hospitalisation_Details8[[#This Row],[Date of Birth]],"dd-mm-yy")</f>
        <v>02-07-80</v>
      </c>
      <c r="H7607">
        <v>2</v>
      </c>
      <c r="I7607">
        <f>DATEDIF(Hospitalisation_Details8[[#This Row],[Date of Birth2]],DATE(2023,6,8),"y")</f>
        <v>42</v>
      </c>
      <c r="J7607" s="2">
        <v>4728.71</v>
      </c>
      <c r="K7607" t="s">
        <v>3706</v>
      </c>
      <c r="L7607" t="s">
        <v>3707</v>
      </c>
      <c r="M7607" t="s">
        <v>3713</v>
      </c>
    </row>
    <row r="7608" spans="2:13" x14ac:dyDescent="0.3">
      <c r="B7608" t="s">
        <v>5562</v>
      </c>
      <c r="C7608">
        <v>1986</v>
      </c>
      <c r="D7608" t="s">
        <v>3712</v>
      </c>
      <c r="E7608">
        <v>5</v>
      </c>
      <c r="F7608" s="1" t="str">
        <f>_xlfn.CONCAT(Hospitalisation_Details8[[#This Row],[date]],"-",Hospitalisation_Details8[[#This Row],[month]],"-",Hospitalisation_Details8[[#This Row],[year]])</f>
        <v>5-Sep-1986</v>
      </c>
      <c r="G7608" s="1" t="str">
        <f>TEXT(Hospitalisation_Details8[[#This Row],[Date of Birth]],"dd-mm-yy")</f>
        <v>05-09-86</v>
      </c>
      <c r="H7608">
        <v>3</v>
      </c>
      <c r="I7608">
        <f>DATEDIF(Hospitalisation_Details8[[#This Row],[Date of Birth2]],DATE(2023,6,8),"y")</f>
        <v>36</v>
      </c>
      <c r="J7608" s="2">
        <v>4734.6400000000003</v>
      </c>
      <c r="K7608" t="s">
        <v>3706</v>
      </c>
      <c r="L7608" t="s">
        <v>3710</v>
      </c>
      <c r="M7608" t="s">
        <v>3708</v>
      </c>
    </row>
    <row r="7609" spans="2:13" x14ac:dyDescent="0.3">
      <c r="B7609" t="s">
        <v>5561</v>
      </c>
      <c r="C7609">
        <v>1991</v>
      </c>
      <c r="D7609" t="s">
        <v>3716</v>
      </c>
      <c r="E7609">
        <v>12</v>
      </c>
      <c r="F7609" s="1" t="str">
        <f>_xlfn.CONCAT(Hospitalisation_Details8[[#This Row],[date]],"-",Hospitalisation_Details8[[#This Row],[month]],"-",Hospitalisation_Details8[[#This Row],[year]])</f>
        <v>12-Oct-1991</v>
      </c>
      <c r="G7609" s="1" t="str">
        <f>TEXT(Hospitalisation_Details8[[#This Row],[Date of Birth]],"dd-mm-yy")</f>
        <v>12-10-91</v>
      </c>
      <c r="H7609">
        <v>1</v>
      </c>
      <c r="I7609">
        <f>DATEDIF(Hospitalisation_Details8[[#This Row],[Date of Birth2]],DATE(2023,6,8),"y")</f>
        <v>31</v>
      </c>
      <c r="J7609" s="2">
        <v>4738.2700000000004</v>
      </c>
      <c r="K7609" t="s">
        <v>3706</v>
      </c>
      <c r="L7609" t="s">
        <v>3707</v>
      </c>
      <c r="M7609" t="s">
        <v>3713</v>
      </c>
    </row>
    <row r="7610" spans="2:13" x14ac:dyDescent="0.3">
      <c r="B7610" t="s">
        <v>5560</v>
      </c>
      <c r="C7610">
        <v>2004</v>
      </c>
      <c r="D7610" t="s">
        <v>3709</v>
      </c>
      <c r="E7610">
        <v>24</v>
      </c>
      <c r="F7610" s="1" t="str">
        <f>_xlfn.CONCAT(Hospitalisation_Details8[[#This Row],[date]],"-",Hospitalisation_Details8[[#This Row],[month]],"-",Hospitalisation_Details8[[#This Row],[year]])</f>
        <v>24-Nov-2004</v>
      </c>
      <c r="G7610" s="1" t="str">
        <f>TEXT(Hospitalisation_Details8[[#This Row],[Date of Birth]],"dd-mm-yy")</f>
        <v>24-11-04</v>
      </c>
      <c r="H7610">
        <v>0</v>
      </c>
      <c r="I7610">
        <f>DATEDIF(Hospitalisation_Details8[[#This Row],[Date of Birth2]],DATE(2023,6,8),"y")</f>
        <v>18</v>
      </c>
      <c r="J7610" s="2">
        <v>4740.78</v>
      </c>
      <c r="K7610" t="s">
        <v>3706</v>
      </c>
      <c r="L7610" t="s">
        <v>3707</v>
      </c>
      <c r="M7610" t="s">
        <v>3727</v>
      </c>
    </row>
    <row r="7611" spans="2:13" x14ac:dyDescent="0.3">
      <c r="B7611" t="s">
        <v>5559</v>
      </c>
      <c r="C7611">
        <v>1987</v>
      </c>
      <c r="D7611" t="s">
        <v>3711</v>
      </c>
      <c r="E7611">
        <v>5</v>
      </c>
      <c r="F7611" s="1" t="str">
        <f>_xlfn.CONCAT(Hospitalisation_Details8[[#This Row],[date]],"-",Hospitalisation_Details8[[#This Row],[month]],"-",Hospitalisation_Details8[[#This Row],[year]])</f>
        <v>5-Jun-1987</v>
      </c>
      <c r="G7611" s="1" t="str">
        <f>TEXT(Hospitalisation_Details8[[#This Row],[Date of Birth]],"dd-mm-yy")</f>
        <v>05-06-87</v>
      </c>
      <c r="H7611">
        <v>1</v>
      </c>
      <c r="I7611">
        <f>DATEDIF(Hospitalisation_Details8[[#This Row],[Date of Birth2]],DATE(2023,6,8),"y")</f>
        <v>36</v>
      </c>
      <c r="J7611" s="2">
        <v>4746.34</v>
      </c>
      <c r="K7611" t="s">
        <v>3706</v>
      </c>
      <c r="L7611" t="s">
        <v>3706</v>
      </c>
      <c r="M7611" t="s">
        <v>3717</v>
      </c>
    </row>
    <row r="7612" spans="2:13" x14ac:dyDescent="0.3">
      <c r="B7612" t="s">
        <v>5558</v>
      </c>
      <c r="C7612">
        <v>1987</v>
      </c>
      <c r="D7612" t="s">
        <v>3712</v>
      </c>
      <c r="E7612">
        <v>2</v>
      </c>
      <c r="F7612" s="1" t="str">
        <f>_xlfn.CONCAT(Hospitalisation_Details8[[#This Row],[date]],"-",Hospitalisation_Details8[[#This Row],[month]],"-",Hospitalisation_Details8[[#This Row],[year]])</f>
        <v>2-Sep-1987</v>
      </c>
      <c r="G7612" s="1" t="str">
        <f>TEXT(Hospitalisation_Details8[[#This Row],[Date of Birth]],"dd-mm-yy")</f>
        <v>02-09-87</v>
      </c>
      <c r="H7612">
        <v>1</v>
      </c>
      <c r="I7612">
        <f>DATEDIF(Hospitalisation_Details8[[#This Row],[Date of Birth2]],DATE(2023,6,8),"y")</f>
        <v>35</v>
      </c>
      <c r="J7612" s="2">
        <v>4747.05</v>
      </c>
      <c r="K7612" t="s">
        <v>3706</v>
      </c>
      <c r="L7612" t="s">
        <v>3706</v>
      </c>
      <c r="M7612" t="s">
        <v>3708</v>
      </c>
    </row>
    <row r="7613" spans="2:13" x14ac:dyDescent="0.3">
      <c r="B7613" t="s">
        <v>5557</v>
      </c>
      <c r="C7613">
        <v>1987</v>
      </c>
      <c r="D7613" t="s">
        <v>3709</v>
      </c>
      <c r="E7613">
        <v>22</v>
      </c>
      <c r="F7613" s="1" t="str">
        <f>_xlfn.CONCAT(Hospitalisation_Details8[[#This Row],[date]],"-",Hospitalisation_Details8[[#This Row],[month]],"-",Hospitalisation_Details8[[#This Row],[year]])</f>
        <v>22-Nov-1987</v>
      </c>
      <c r="G7613" s="1" t="str">
        <f>TEXT(Hospitalisation_Details8[[#This Row],[Date of Birth]],"dd-mm-yy")</f>
        <v>22-11-87</v>
      </c>
      <c r="H7613">
        <v>1</v>
      </c>
      <c r="I7613">
        <f>DATEDIF(Hospitalisation_Details8[[#This Row],[Date of Birth2]],DATE(2023,6,8),"y")</f>
        <v>35</v>
      </c>
      <c r="J7613" s="2">
        <v>4751.07</v>
      </c>
      <c r="K7613" t="s">
        <v>3707</v>
      </c>
      <c r="L7613" t="s">
        <v>3710</v>
      </c>
      <c r="M7613" t="s">
        <v>3717</v>
      </c>
    </row>
    <row r="7614" spans="2:13" x14ac:dyDescent="0.3">
      <c r="B7614" t="s">
        <v>5556</v>
      </c>
      <c r="C7614">
        <v>1992</v>
      </c>
      <c r="D7614" t="s">
        <v>3715</v>
      </c>
      <c r="E7614">
        <v>16</v>
      </c>
      <c r="F7614" s="1" t="str">
        <f>_xlfn.CONCAT(Hospitalisation_Details8[[#This Row],[date]],"-",Hospitalisation_Details8[[#This Row],[month]],"-",Hospitalisation_Details8[[#This Row],[year]])</f>
        <v>16-Aug-1992</v>
      </c>
      <c r="G7614" s="1" t="str">
        <f>TEXT(Hospitalisation_Details8[[#This Row],[Date of Birth]],"dd-mm-yy")</f>
        <v>16-08-92</v>
      </c>
      <c r="H7614">
        <v>2</v>
      </c>
      <c r="I7614">
        <f>DATEDIF(Hospitalisation_Details8[[#This Row],[Date of Birth2]],DATE(2023,6,8),"y")</f>
        <v>30</v>
      </c>
      <c r="J7614" s="2">
        <v>4753.6400000000003</v>
      </c>
      <c r="K7614" t="s">
        <v>3706</v>
      </c>
      <c r="L7614" t="s">
        <v>3707</v>
      </c>
      <c r="M7614" t="s">
        <v>3708</v>
      </c>
    </row>
    <row r="7615" spans="2:13" x14ac:dyDescent="0.3">
      <c r="B7615" t="s">
        <v>5555</v>
      </c>
      <c r="C7615">
        <v>1987</v>
      </c>
      <c r="D7615" t="s">
        <v>3712</v>
      </c>
      <c r="E7615">
        <v>27</v>
      </c>
      <c r="F7615" s="1" t="str">
        <f>_xlfn.CONCAT(Hospitalisation_Details8[[#This Row],[date]],"-",Hospitalisation_Details8[[#This Row],[month]],"-",Hospitalisation_Details8[[#This Row],[year]])</f>
        <v>27-Sep-1987</v>
      </c>
      <c r="G7615" s="1" t="str">
        <f>TEXT(Hospitalisation_Details8[[#This Row],[Date of Birth]],"dd-mm-yy")</f>
        <v>27-09-87</v>
      </c>
      <c r="H7615">
        <v>1</v>
      </c>
      <c r="I7615">
        <f>DATEDIF(Hospitalisation_Details8[[#This Row],[Date of Birth2]],DATE(2023,6,8),"y")</f>
        <v>35</v>
      </c>
      <c r="J7615" s="2">
        <v>4762.33</v>
      </c>
      <c r="K7615" t="s">
        <v>3707</v>
      </c>
      <c r="L7615" t="s">
        <v>3707</v>
      </c>
      <c r="M7615" t="s">
        <v>3717</v>
      </c>
    </row>
    <row r="7616" spans="2:13" x14ac:dyDescent="0.3">
      <c r="B7616" t="s">
        <v>5554</v>
      </c>
      <c r="C7616">
        <v>1989</v>
      </c>
      <c r="D7616" t="s">
        <v>3715</v>
      </c>
      <c r="E7616">
        <v>1</v>
      </c>
      <c r="F7616" s="1" t="str">
        <f>_xlfn.CONCAT(Hospitalisation_Details8[[#This Row],[date]],"-",Hospitalisation_Details8[[#This Row],[month]],"-",Hospitalisation_Details8[[#This Row],[year]])</f>
        <v>1-Aug-1989</v>
      </c>
      <c r="G7616" s="1" t="str">
        <f>TEXT(Hospitalisation_Details8[[#This Row],[Date of Birth]],"dd-mm-yy")</f>
        <v>01-08-89</v>
      </c>
      <c r="H7616">
        <v>1</v>
      </c>
      <c r="I7616">
        <f>DATEDIF(Hospitalisation_Details8[[#This Row],[Date of Birth2]],DATE(2023,6,8),"y")</f>
        <v>33</v>
      </c>
      <c r="J7616" s="2">
        <v>4766.0200000000004</v>
      </c>
      <c r="K7616" t="s">
        <v>3706</v>
      </c>
      <c r="L7616" t="s">
        <v>3707</v>
      </c>
      <c r="M7616" t="s">
        <v>3717</v>
      </c>
    </row>
    <row r="7617" spans="2:13" x14ac:dyDescent="0.3">
      <c r="B7617" t="s">
        <v>5553</v>
      </c>
      <c r="C7617">
        <v>1989</v>
      </c>
      <c r="D7617" t="s">
        <v>3714</v>
      </c>
      <c r="E7617">
        <v>9</v>
      </c>
      <c r="F7617" s="1" t="str">
        <f>_xlfn.CONCAT(Hospitalisation_Details8[[#This Row],[date]],"-",Hospitalisation_Details8[[#This Row],[month]],"-",Hospitalisation_Details8[[#This Row],[year]])</f>
        <v>9-Dec-1989</v>
      </c>
      <c r="G7617" s="1" t="str">
        <f>TEXT(Hospitalisation_Details8[[#This Row],[Date of Birth]],"dd-mm-yy")</f>
        <v>09-12-89</v>
      </c>
      <c r="H7617">
        <v>1</v>
      </c>
      <c r="I7617">
        <f>DATEDIF(Hospitalisation_Details8[[#This Row],[Date of Birth2]],DATE(2023,6,8),"y")</f>
        <v>33</v>
      </c>
      <c r="J7617" s="2">
        <v>4779.6000000000004</v>
      </c>
      <c r="K7617" t="s">
        <v>3706</v>
      </c>
      <c r="L7617" t="s">
        <v>3707</v>
      </c>
      <c r="M7617" t="s">
        <v>3708</v>
      </c>
    </row>
    <row r="7618" spans="2:13" x14ac:dyDescent="0.3">
      <c r="B7618" t="s">
        <v>5552</v>
      </c>
      <c r="C7618">
        <v>1987</v>
      </c>
      <c r="D7618" t="s">
        <v>3711</v>
      </c>
      <c r="E7618">
        <v>22</v>
      </c>
      <c r="F7618" s="1" t="str">
        <f>_xlfn.CONCAT(Hospitalisation_Details8[[#This Row],[date]],"-",Hospitalisation_Details8[[#This Row],[month]],"-",Hospitalisation_Details8[[#This Row],[year]])</f>
        <v>22-Jun-1987</v>
      </c>
      <c r="G7618" s="1" t="str">
        <f>TEXT(Hospitalisation_Details8[[#This Row],[Date of Birth]],"dd-mm-yy")</f>
        <v>22-06-87</v>
      </c>
      <c r="H7618">
        <v>3</v>
      </c>
      <c r="I7618">
        <f>DATEDIF(Hospitalisation_Details8[[#This Row],[Date of Birth2]],DATE(2023,6,8),"y")</f>
        <v>35</v>
      </c>
      <c r="J7618" s="2">
        <v>4787.42</v>
      </c>
      <c r="K7618" t="s">
        <v>3706</v>
      </c>
      <c r="L7618" t="s">
        <v>3707</v>
      </c>
      <c r="M7618" t="s">
        <v>3708</v>
      </c>
    </row>
    <row r="7619" spans="2:13" x14ac:dyDescent="0.3">
      <c r="B7619" t="s">
        <v>5551</v>
      </c>
      <c r="C7619">
        <v>1989</v>
      </c>
      <c r="D7619" t="s">
        <v>3714</v>
      </c>
      <c r="E7619">
        <v>16</v>
      </c>
      <c r="F7619" s="1" t="str">
        <f>_xlfn.CONCAT(Hospitalisation_Details8[[#This Row],[date]],"-",Hospitalisation_Details8[[#This Row],[month]],"-",Hospitalisation_Details8[[#This Row],[year]])</f>
        <v>16-Dec-1989</v>
      </c>
      <c r="G7619" s="1" t="str">
        <f>TEXT(Hospitalisation_Details8[[#This Row],[Date of Birth]],"dd-mm-yy")</f>
        <v>16-12-89</v>
      </c>
      <c r="H7619">
        <v>1</v>
      </c>
      <c r="I7619">
        <f>DATEDIF(Hospitalisation_Details8[[#This Row],[Date of Birth2]],DATE(2023,6,8),"y")</f>
        <v>33</v>
      </c>
      <c r="J7619" s="2">
        <v>4795.66</v>
      </c>
      <c r="K7619" t="s">
        <v>3706</v>
      </c>
      <c r="L7619" t="s">
        <v>3710</v>
      </c>
      <c r="M7619" t="s">
        <v>3708</v>
      </c>
    </row>
    <row r="7620" spans="2:13" x14ac:dyDescent="0.3">
      <c r="B7620" t="s">
        <v>5550</v>
      </c>
      <c r="C7620">
        <v>1978</v>
      </c>
      <c r="D7620" t="s">
        <v>3716</v>
      </c>
      <c r="E7620">
        <v>3</v>
      </c>
      <c r="F7620" s="1" t="str">
        <f>_xlfn.CONCAT(Hospitalisation_Details8[[#This Row],[date]],"-",Hospitalisation_Details8[[#This Row],[month]],"-",Hospitalisation_Details8[[#This Row],[year]])</f>
        <v>3-Oct-1978</v>
      </c>
      <c r="G7620" s="1" t="str">
        <f>TEXT(Hospitalisation_Details8[[#This Row],[Date of Birth]],"dd-mm-yy")</f>
        <v>03-10-78</v>
      </c>
      <c r="H7620">
        <v>2</v>
      </c>
      <c r="I7620">
        <f>DATEDIF(Hospitalisation_Details8[[#This Row],[Date of Birth2]],DATE(2023,6,8),"y")</f>
        <v>44</v>
      </c>
      <c r="J7620" s="2">
        <v>4812.34</v>
      </c>
      <c r="K7620" t="s">
        <v>3706</v>
      </c>
      <c r="L7620" t="s">
        <v>3707</v>
      </c>
      <c r="M7620" t="s">
        <v>3708</v>
      </c>
    </row>
    <row r="7621" spans="2:13" x14ac:dyDescent="0.3">
      <c r="B7621" t="s">
        <v>5549</v>
      </c>
      <c r="C7621">
        <v>1981</v>
      </c>
      <c r="D7621" t="s">
        <v>3705</v>
      </c>
      <c r="E7621">
        <v>3</v>
      </c>
      <c r="F7621" s="1" t="str">
        <f>_xlfn.CONCAT(Hospitalisation_Details8[[#This Row],[date]],"-",Hospitalisation_Details8[[#This Row],[month]],"-",Hospitalisation_Details8[[#This Row],[year]])</f>
        <v>3-Jul-1981</v>
      </c>
      <c r="G7621" s="1" t="str">
        <f>TEXT(Hospitalisation_Details8[[#This Row],[Date of Birth]],"dd-mm-yy")</f>
        <v>03-07-81</v>
      </c>
      <c r="H7621">
        <v>1</v>
      </c>
      <c r="I7621">
        <f>DATEDIF(Hospitalisation_Details8[[#This Row],[Date of Birth2]],DATE(2023,6,8),"y")</f>
        <v>41</v>
      </c>
      <c r="J7621" s="2">
        <v>4827.1000000000004</v>
      </c>
      <c r="K7621" t="s">
        <v>3706</v>
      </c>
      <c r="L7621" t="s">
        <v>3710</v>
      </c>
      <c r="M7621" t="s">
        <v>3708</v>
      </c>
    </row>
    <row r="7622" spans="2:13" x14ac:dyDescent="0.3">
      <c r="B7622" t="s">
        <v>5548</v>
      </c>
      <c r="C7622">
        <v>1995</v>
      </c>
      <c r="D7622" t="s">
        <v>3714</v>
      </c>
      <c r="E7622">
        <v>1</v>
      </c>
      <c r="F7622" s="1" t="str">
        <f>_xlfn.CONCAT(Hospitalisation_Details8[[#This Row],[date]],"-",Hospitalisation_Details8[[#This Row],[month]],"-",Hospitalisation_Details8[[#This Row],[year]])</f>
        <v>1-Dec-1995</v>
      </c>
      <c r="G7622" s="1" t="str">
        <f>TEXT(Hospitalisation_Details8[[#This Row],[Date of Birth]],"dd-mm-yy")</f>
        <v>01-12-95</v>
      </c>
      <c r="H7622">
        <v>3</v>
      </c>
      <c r="I7622">
        <f>DATEDIF(Hospitalisation_Details8[[#This Row],[Date of Birth2]],DATE(2023,6,8),"y")</f>
        <v>27</v>
      </c>
      <c r="J7622" s="2">
        <v>4827.8999999999996</v>
      </c>
      <c r="K7622" t="s">
        <v>3710</v>
      </c>
      <c r="L7622" t="s">
        <v>3706</v>
      </c>
      <c r="M7622" t="s">
        <v>3731</v>
      </c>
    </row>
    <row r="7623" spans="2:13" x14ac:dyDescent="0.3">
      <c r="B7623" t="s">
        <v>5547</v>
      </c>
      <c r="C7623">
        <v>2002</v>
      </c>
      <c r="D7623" t="s">
        <v>3711</v>
      </c>
      <c r="E7623">
        <v>27</v>
      </c>
      <c r="F7623" s="1" t="str">
        <f>_xlfn.CONCAT(Hospitalisation_Details8[[#This Row],[date]],"-",Hospitalisation_Details8[[#This Row],[month]],"-",Hospitalisation_Details8[[#This Row],[year]])</f>
        <v>27-Jun-2002</v>
      </c>
      <c r="G7623" s="1" t="str">
        <f>TEXT(Hospitalisation_Details8[[#This Row],[Date of Birth]],"dd-mm-yy")</f>
        <v>27-06-02</v>
      </c>
      <c r="H7623">
        <v>5</v>
      </c>
      <c r="I7623">
        <f>DATEDIF(Hospitalisation_Details8[[#This Row],[Date of Birth2]],DATE(2023,6,8),"y")</f>
        <v>20</v>
      </c>
      <c r="J7623" s="2">
        <v>4830.63</v>
      </c>
      <c r="K7623" t="s">
        <v>3706</v>
      </c>
      <c r="L7623" t="s">
        <v>3710</v>
      </c>
      <c r="M7623" t="s">
        <v>3717</v>
      </c>
    </row>
    <row r="7624" spans="2:13" x14ac:dyDescent="0.3">
      <c r="B7624" t="s">
        <v>5546</v>
      </c>
      <c r="C7624">
        <v>2000</v>
      </c>
      <c r="D7624" t="s">
        <v>3714</v>
      </c>
      <c r="E7624">
        <v>11</v>
      </c>
      <c r="F7624" s="1" t="str">
        <f>_xlfn.CONCAT(Hospitalisation_Details8[[#This Row],[date]],"-",Hospitalisation_Details8[[#This Row],[month]],"-",Hospitalisation_Details8[[#This Row],[year]])</f>
        <v>11-Dec-2000</v>
      </c>
      <c r="G7624" s="1" t="str">
        <f>TEXT(Hospitalisation_Details8[[#This Row],[Date of Birth]],"dd-mm-yy")</f>
        <v>11-12-00</v>
      </c>
      <c r="H7624">
        <v>0</v>
      </c>
      <c r="I7624">
        <f>DATEDIF(Hospitalisation_Details8[[#This Row],[Date of Birth2]],DATE(2023,6,8),"y")</f>
        <v>22</v>
      </c>
      <c r="J7624" s="2">
        <v>4835.43</v>
      </c>
      <c r="K7624" t="s">
        <v>3706</v>
      </c>
      <c r="L7624" t="s">
        <v>3706</v>
      </c>
      <c r="M7624" t="s">
        <v>3727</v>
      </c>
    </row>
    <row r="7625" spans="2:13" x14ac:dyDescent="0.3">
      <c r="B7625" t="s">
        <v>5545</v>
      </c>
      <c r="C7625">
        <v>1992</v>
      </c>
      <c r="D7625" t="s">
        <v>3712</v>
      </c>
      <c r="E7625">
        <v>10</v>
      </c>
      <c r="F7625" s="1" t="str">
        <f>_xlfn.CONCAT(Hospitalisation_Details8[[#This Row],[date]],"-",Hospitalisation_Details8[[#This Row],[month]],"-",Hospitalisation_Details8[[#This Row],[year]])</f>
        <v>10-Sep-1992</v>
      </c>
      <c r="G7625" s="1" t="str">
        <f>TEXT(Hospitalisation_Details8[[#This Row],[Date of Birth]],"dd-mm-yy")</f>
        <v>10-09-92</v>
      </c>
      <c r="H7625">
        <v>3</v>
      </c>
      <c r="I7625">
        <f>DATEDIF(Hospitalisation_Details8[[#This Row],[Date of Birth2]],DATE(2023,6,8),"y")</f>
        <v>30</v>
      </c>
      <c r="J7625" s="2">
        <v>4837.58</v>
      </c>
      <c r="K7625" t="s">
        <v>3707</v>
      </c>
      <c r="L7625" t="s">
        <v>3706</v>
      </c>
      <c r="M7625" t="s">
        <v>3708</v>
      </c>
    </row>
    <row r="7626" spans="2:13" x14ac:dyDescent="0.3">
      <c r="B7626" t="s">
        <v>5544</v>
      </c>
      <c r="C7626">
        <v>1984</v>
      </c>
      <c r="D7626" t="s">
        <v>3716</v>
      </c>
      <c r="E7626">
        <v>15</v>
      </c>
      <c r="F7626" s="1" t="str">
        <f>_xlfn.CONCAT(Hospitalisation_Details8[[#This Row],[date]],"-",Hospitalisation_Details8[[#This Row],[month]],"-",Hospitalisation_Details8[[#This Row],[year]])</f>
        <v>15-Oct-1984</v>
      </c>
      <c r="G7626" s="1" t="str">
        <f>TEXT(Hospitalisation_Details8[[#This Row],[Date of Birth]],"dd-mm-yy")</f>
        <v>15-10-84</v>
      </c>
      <c r="H7626">
        <v>3</v>
      </c>
      <c r="I7626">
        <f>DATEDIF(Hospitalisation_Details8[[#This Row],[Date of Birth2]],DATE(2023,6,8),"y")</f>
        <v>38</v>
      </c>
      <c r="J7626" s="2">
        <v>4839.18</v>
      </c>
      <c r="K7626" t="s">
        <v>3706</v>
      </c>
      <c r="L7626" t="s">
        <v>3710</v>
      </c>
      <c r="M7626" t="s">
        <v>3713</v>
      </c>
    </row>
    <row r="7627" spans="2:13" x14ac:dyDescent="0.3">
      <c r="B7627" t="s">
        <v>5543</v>
      </c>
      <c r="C7627">
        <v>1995</v>
      </c>
      <c r="D7627" t="s">
        <v>3712</v>
      </c>
      <c r="E7627">
        <v>29</v>
      </c>
      <c r="F7627" s="1" t="str">
        <f>_xlfn.CONCAT(Hospitalisation_Details8[[#This Row],[date]],"-",Hospitalisation_Details8[[#This Row],[month]],"-",Hospitalisation_Details8[[#This Row],[year]])</f>
        <v>29-Sep-1995</v>
      </c>
      <c r="G7627" s="1" t="str">
        <f>TEXT(Hospitalisation_Details8[[#This Row],[Date of Birth]],"dd-mm-yy")</f>
        <v>29-09-95</v>
      </c>
      <c r="H7627">
        <v>0</v>
      </c>
      <c r="I7627">
        <f>DATEDIF(Hospitalisation_Details8[[#This Row],[Date of Birth2]],DATE(2023,6,8),"y")</f>
        <v>27</v>
      </c>
      <c r="J7627" s="2">
        <v>4840.95</v>
      </c>
      <c r="K7627" t="s">
        <v>3706</v>
      </c>
      <c r="L7627" t="s">
        <v>3710</v>
      </c>
      <c r="M7627" t="s">
        <v>3727</v>
      </c>
    </row>
    <row r="7628" spans="2:13" x14ac:dyDescent="0.3">
      <c r="B7628" t="s">
        <v>5542</v>
      </c>
      <c r="C7628">
        <v>1979</v>
      </c>
      <c r="D7628" t="s">
        <v>3714</v>
      </c>
      <c r="E7628">
        <v>13</v>
      </c>
      <c r="F7628" s="1" t="str">
        <f>_xlfn.CONCAT(Hospitalisation_Details8[[#This Row],[date]],"-",Hospitalisation_Details8[[#This Row],[month]],"-",Hospitalisation_Details8[[#This Row],[year]])</f>
        <v>13-Dec-1979</v>
      </c>
      <c r="G7628" s="1" t="str">
        <f>TEXT(Hospitalisation_Details8[[#This Row],[Date of Birth]],"dd-mm-yy")</f>
        <v>13-12-79</v>
      </c>
      <c r="H7628">
        <v>2</v>
      </c>
      <c r="I7628">
        <f>DATEDIF(Hospitalisation_Details8[[#This Row],[Date of Birth2]],DATE(2023,6,8),"y")</f>
        <v>43</v>
      </c>
      <c r="J7628" s="2">
        <v>4843.79</v>
      </c>
      <c r="K7628" t="s">
        <v>3706</v>
      </c>
      <c r="L7628" t="s">
        <v>3707</v>
      </c>
      <c r="M7628" t="s">
        <v>3708</v>
      </c>
    </row>
    <row r="7629" spans="2:13" x14ac:dyDescent="0.3">
      <c r="B7629" t="s">
        <v>5541</v>
      </c>
      <c r="C7629">
        <v>1974</v>
      </c>
      <c r="D7629" t="s">
        <v>3712</v>
      </c>
      <c r="E7629">
        <v>11</v>
      </c>
      <c r="F7629" s="1" t="str">
        <f>_xlfn.CONCAT(Hospitalisation_Details8[[#This Row],[date]],"-",Hospitalisation_Details8[[#This Row],[month]],"-",Hospitalisation_Details8[[#This Row],[year]])</f>
        <v>11-Sep-1974</v>
      </c>
      <c r="G7629" s="1" t="str">
        <f>TEXT(Hospitalisation_Details8[[#This Row],[Date of Birth]],"dd-mm-yy")</f>
        <v>11-09-74</v>
      </c>
      <c r="H7629">
        <v>0</v>
      </c>
      <c r="I7629">
        <f>DATEDIF(Hospitalisation_Details8[[#This Row],[Date of Birth2]],DATE(2023,6,8),"y")</f>
        <v>48</v>
      </c>
      <c r="J7629" s="2">
        <v>4844.67</v>
      </c>
      <c r="K7629" t="s">
        <v>3706</v>
      </c>
      <c r="L7629" t="s">
        <v>3706</v>
      </c>
      <c r="M7629" t="s">
        <v>3708</v>
      </c>
    </row>
    <row r="7630" spans="2:13" x14ac:dyDescent="0.3">
      <c r="B7630" t="s">
        <v>5540</v>
      </c>
      <c r="C7630">
        <v>2001</v>
      </c>
      <c r="D7630" t="s">
        <v>3711</v>
      </c>
      <c r="E7630">
        <v>7</v>
      </c>
      <c r="F7630" s="1" t="str">
        <f>_xlfn.CONCAT(Hospitalisation_Details8[[#This Row],[date]],"-",Hospitalisation_Details8[[#This Row],[month]],"-",Hospitalisation_Details8[[#This Row],[year]])</f>
        <v>7-Jun-2001</v>
      </c>
      <c r="G7630" s="1" t="str">
        <f>TEXT(Hospitalisation_Details8[[#This Row],[Date of Birth]],"dd-mm-yy")</f>
        <v>07-06-01</v>
      </c>
      <c r="H7630">
        <v>0</v>
      </c>
      <c r="I7630">
        <f>DATEDIF(Hospitalisation_Details8[[#This Row],[Date of Birth2]],DATE(2023,6,8),"y")</f>
        <v>22</v>
      </c>
      <c r="J7630" s="2">
        <v>4846.53</v>
      </c>
      <c r="K7630" t="s">
        <v>3706</v>
      </c>
      <c r="L7630" t="s">
        <v>3707</v>
      </c>
      <c r="M7630" t="s">
        <v>3727</v>
      </c>
    </row>
    <row r="7631" spans="2:13" x14ac:dyDescent="0.3">
      <c r="B7631" t="s">
        <v>5539</v>
      </c>
      <c r="C7631">
        <v>1995</v>
      </c>
      <c r="D7631" t="s">
        <v>3714</v>
      </c>
      <c r="E7631">
        <v>27</v>
      </c>
      <c r="F7631" s="1" t="str">
        <f>_xlfn.CONCAT(Hospitalisation_Details8[[#This Row],[date]],"-",Hospitalisation_Details8[[#This Row],[month]],"-",Hospitalisation_Details8[[#This Row],[year]])</f>
        <v>27-Dec-1995</v>
      </c>
      <c r="G7631" s="1" t="str">
        <f>TEXT(Hospitalisation_Details8[[#This Row],[Date of Birth]],"dd-mm-yy")</f>
        <v>27-12-95</v>
      </c>
      <c r="H7631">
        <v>3</v>
      </c>
      <c r="I7631">
        <f>DATEDIF(Hospitalisation_Details8[[#This Row],[Date of Birth2]],DATE(2023,6,8),"y")</f>
        <v>27</v>
      </c>
      <c r="J7631" s="2">
        <v>4846.92</v>
      </c>
      <c r="K7631" t="s">
        <v>3706</v>
      </c>
      <c r="L7631" t="s">
        <v>3707</v>
      </c>
      <c r="M7631" t="s">
        <v>3728</v>
      </c>
    </row>
    <row r="7632" spans="2:13" x14ac:dyDescent="0.3">
      <c r="B7632" t="s">
        <v>5538</v>
      </c>
      <c r="C7632">
        <v>1989</v>
      </c>
      <c r="D7632" t="s">
        <v>3712</v>
      </c>
      <c r="E7632">
        <v>1</v>
      </c>
      <c r="F7632" s="1" t="str">
        <f>_xlfn.CONCAT(Hospitalisation_Details8[[#This Row],[date]],"-",Hospitalisation_Details8[[#This Row],[month]],"-",Hospitalisation_Details8[[#This Row],[year]])</f>
        <v>1-Sep-1989</v>
      </c>
      <c r="G7632" s="1" t="str">
        <f>TEXT(Hospitalisation_Details8[[#This Row],[Date of Birth]],"dd-mm-yy")</f>
        <v>01-09-89</v>
      </c>
      <c r="H7632">
        <v>3</v>
      </c>
      <c r="I7632">
        <f>DATEDIF(Hospitalisation_Details8[[#This Row],[Date of Birth2]],DATE(2023,6,8),"y")</f>
        <v>33</v>
      </c>
      <c r="J7632" s="2">
        <v>4859.8900000000003</v>
      </c>
      <c r="K7632" t="s">
        <v>3706</v>
      </c>
      <c r="L7632" t="s">
        <v>3707</v>
      </c>
      <c r="M7632" t="s">
        <v>3717</v>
      </c>
    </row>
    <row r="7633" spans="2:13" x14ac:dyDescent="0.3">
      <c r="B7633" t="s">
        <v>5537</v>
      </c>
      <c r="C7633">
        <v>1997</v>
      </c>
      <c r="D7633" t="s">
        <v>3712</v>
      </c>
      <c r="E7633">
        <v>29</v>
      </c>
      <c r="F7633" s="1" t="str">
        <f>_xlfn.CONCAT(Hospitalisation_Details8[[#This Row],[date]],"-",Hospitalisation_Details8[[#This Row],[month]],"-",Hospitalisation_Details8[[#This Row],[year]])</f>
        <v>29-Sep-1997</v>
      </c>
      <c r="G7633" s="1" t="str">
        <f>TEXT(Hospitalisation_Details8[[#This Row],[Date of Birth]],"dd-mm-yy")</f>
        <v>29-09-97</v>
      </c>
      <c r="H7633">
        <v>4</v>
      </c>
      <c r="I7633">
        <f>DATEDIF(Hospitalisation_Details8[[#This Row],[Date of Birth2]],DATE(2023,6,8),"y")</f>
        <v>25</v>
      </c>
      <c r="J7633" s="2">
        <v>4877.9799999999996</v>
      </c>
      <c r="K7633" t="s">
        <v>3706</v>
      </c>
      <c r="L7633" t="s">
        <v>3707</v>
      </c>
      <c r="M7633" t="s">
        <v>3713</v>
      </c>
    </row>
    <row r="7634" spans="2:13" x14ac:dyDescent="0.3">
      <c r="B7634" t="s">
        <v>5536</v>
      </c>
      <c r="C7634">
        <v>1986</v>
      </c>
      <c r="D7634" t="s">
        <v>3714</v>
      </c>
      <c r="E7634">
        <v>23</v>
      </c>
      <c r="F7634" s="1" t="str">
        <f>_xlfn.CONCAT(Hospitalisation_Details8[[#This Row],[date]],"-",Hospitalisation_Details8[[#This Row],[month]],"-",Hospitalisation_Details8[[#This Row],[year]])</f>
        <v>23-Dec-1986</v>
      </c>
      <c r="G7634" s="1" t="str">
        <f>TEXT(Hospitalisation_Details8[[#This Row],[Date of Birth]],"dd-mm-yy")</f>
        <v>23-12-86</v>
      </c>
      <c r="H7634">
        <v>0</v>
      </c>
      <c r="I7634">
        <f>DATEDIF(Hospitalisation_Details8[[#This Row],[Date of Birth2]],DATE(2023,6,8),"y")</f>
        <v>36</v>
      </c>
      <c r="J7634" s="2">
        <v>4883.87</v>
      </c>
      <c r="K7634" t="s">
        <v>3706</v>
      </c>
      <c r="L7634" t="s">
        <v>3710</v>
      </c>
      <c r="M7634" t="s">
        <v>3717</v>
      </c>
    </row>
    <row r="7635" spans="2:13" x14ac:dyDescent="0.3">
      <c r="B7635" t="s">
        <v>5535</v>
      </c>
      <c r="C7635">
        <v>1986</v>
      </c>
      <c r="D7635" t="s">
        <v>3716</v>
      </c>
      <c r="E7635">
        <v>27</v>
      </c>
      <c r="F7635" s="1" t="str">
        <f>_xlfn.CONCAT(Hospitalisation_Details8[[#This Row],[date]],"-",Hospitalisation_Details8[[#This Row],[month]],"-",Hospitalisation_Details8[[#This Row],[year]])</f>
        <v>27-Oct-1986</v>
      </c>
      <c r="G7635" s="1" t="str">
        <f>TEXT(Hospitalisation_Details8[[#This Row],[Date of Birth]],"dd-mm-yy")</f>
        <v>27-10-86</v>
      </c>
      <c r="H7635">
        <v>0</v>
      </c>
      <c r="I7635">
        <f>DATEDIF(Hospitalisation_Details8[[#This Row],[Date of Birth2]],DATE(2023,6,8),"y")</f>
        <v>36</v>
      </c>
      <c r="J7635" s="2">
        <v>4889.04</v>
      </c>
      <c r="K7635" t="s">
        <v>3706</v>
      </c>
      <c r="L7635" t="s">
        <v>3710</v>
      </c>
      <c r="M7635" t="s">
        <v>3708</v>
      </c>
    </row>
    <row r="7636" spans="2:13" x14ac:dyDescent="0.3">
      <c r="B7636" t="s">
        <v>5534</v>
      </c>
      <c r="C7636">
        <v>1989</v>
      </c>
      <c r="D7636" t="s">
        <v>3705</v>
      </c>
      <c r="E7636">
        <v>10</v>
      </c>
      <c r="F7636" s="1" t="str">
        <f>_xlfn.CONCAT(Hospitalisation_Details8[[#This Row],[date]],"-",Hospitalisation_Details8[[#This Row],[month]],"-",Hospitalisation_Details8[[#This Row],[year]])</f>
        <v>10-Jul-1989</v>
      </c>
      <c r="G7636" s="1" t="str">
        <f>TEXT(Hospitalisation_Details8[[#This Row],[Date of Birth]],"dd-mm-yy")</f>
        <v>10-07-89</v>
      </c>
      <c r="H7636">
        <v>2</v>
      </c>
      <c r="I7636">
        <f>DATEDIF(Hospitalisation_Details8[[#This Row],[Date of Birth2]],DATE(2023,6,8),"y")</f>
        <v>33</v>
      </c>
      <c r="J7636" s="2">
        <v>4890</v>
      </c>
      <c r="K7636" t="s">
        <v>3707</v>
      </c>
      <c r="L7636" t="s">
        <v>3706</v>
      </c>
      <c r="M7636" t="s">
        <v>3708</v>
      </c>
    </row>
    <row r="7637" spans="2:13" x14ac:dyDescent="0.3">
      <c r="B7637" t="s">
        <v>5533</v>
      </c>
      <c r="C7637">
        <v>1990</v>
      </c>
      <c r="D7637" t="s">
        <v>3709</v>
      </c>
      <c r="E7637">
        <v>28</v>
      </c>
      <c r="F7637" s="1" t="str">
        <f>_xlfn.CONCAT(Hospitalisation_Details8[[#This Row],[date]],"-",Hospitalisation_Details8[[#This Row],[month]],"-",Hospitalisation_Details8[[#This Row],[year]])</f>
        <v>28-Nov-1990</v>
      </c>
      <c r="G7637" s="1" t="str">
        <f>TEXT(Hospitalisation_Details8[[#This Row],[Date of Birth]],"dd-mm-yy")</f>
        <v>28-11-90</v>
      </c>
      <c r="H7637">
        <v>3</v>
      </c>
      <c r="I7637">
        <f>DATEDIF(Hospitalisation_Details8[[#This Row],[Date of Birth2]],DATE(2023,6,8),"y")</f>
        <v>32</v>
      </c>
      <c r="J7637" s="2">
        <v>4894.3900000000003</v>
      </c>
      <c r="K7637" t="s">
        <v>3706</v>
      </c>
      <c r="L7637" t="s">
        <v>3707</v>
      </c>
      <c r="M7637" t="s">
        <v>3708</v>
      </c>
    </row>
    <row r="7638" spans="2:13" x14ac:dyDescent="0.3">
      <c r="B7638" t="s">
        <v>5532</v>
      </c>
      <c r="C7638">
        <v>1988</v>
      </c>
      <c r="D7638" t="s">
        <v>3712</v>
      </c>
      <c r="E7638">
        <v>23</v>
      </c>
      <c r="F7638" s="1" t="str">
        <f>_xlfn.CONCAT(Hospitalisation_Details8[[#This Row],[date]],"-",Hospitalisation_Details8[[#This Row],[month]],"-",Hospitalisation_Details8[[#This Row],[year]])</f>
        <v>23-Sep-1988</v>
      </c>
      <c r="G7638" s="1" t="str">
        <f>TEXT(Hospitalisation_Details8[[#This Row],[Date of Birth]],"dd-mm-yy")</f>
        <v>23-09-88</v>
      </c>
      <c r="H7638">
        <v>1</v>
      </c>
      <c r="I7638">
        <f>DATEDIF(Hospitalisation_Details8[[#This Row],[Date of Birth2]],DATE(2023,6,8),"y")</f>
        <v>34</v>
      </c>
      <c r="J7638" s="2">
        <v>4894.75</v>
      </c>
      <c r="K7638" t="s">
        <v>3707</v>
      </c>
      <c r="L7638" t="s">
        <v>3707</v>
      </c>
      <c r="M7638" t="s">
        <v>3713</v>
      </c>
    </row>
    <row r="7639" spans="2:13" x14ac:dyDescent="0.3">
      <c r="B7639" t="s">
        <v>5531</v>
      </c>
      <c r="C7639">
        <v>1993</v>
      </c>
      <c r="D7639" t="s">
        <v>3705</v>
      </c>
      <c r="E7639">
        <v>10</v>
      </c>
      <c r="F7639" s="1" t="str">
        <f>_xlfn.CONCAT(Hospitalisation_Details8[[#This Row],[date]],"-",Hospitalisation_Details8[[#This Row],[month]],"-",Hospitalisation_Details8[[#This Row],[year]])</f>
        <v>10-Jul-1993</v>
      </c>
      <c r="G7639" s="1" t="str">
        <f>TEXT(Hospitalisation_Details8[[#This Row],[Date of Birth]],"dd-mm-yy")</f>
        <v>10-07-93</v>
      </c>
      <c r="H7639">
        <v>2</v>
      </c>
      <c r="I7639">
        <f>DATEDIF(Hospitalisation_Details8[[#This Row],[Date of Birth2]],DATE(2023,6,8),"y")</f>
        <v>29</v>
      </c>
      <c r="J7639" s="2">
        <v>4906.41</v>
      </c>
      <c r="K7639" t="s">
        <v>3706</v>
      </c>
      <c r="L7639" t="s">
        <v>3710</v>
      </c>
      <c r="M7639" t="s">
        <v>3713</v>
      </c>
    </row>
    <row r="7640" spans="2:13" x14ac:dyDescent="0.3">
      <c r="B7640" t="s">
        <v>5530</v>
      </c>
      <c r="C7640">
        <v>1981</v>
      </c>
      <c r="D7640" t="s">
        <v>3716</v>
      </c>
      <c r="E7640">
        <v>18</v>
      </c>
      <c r="F7640" s="1" t="str">
        <f>_xlfn.CONCAT(Hospitalisation_Details8[[#This Row],[date]],"-",Hospitalisation_Details8[[#This Row],[month]],"-",Hospitalisation_Details8[[#This Row],[year]])</f>
        <v>18-Oct-1981</v>
      </c>
      <c r="G7640" s="1" t="str">
        <f>TEXT(Hospitalisation_Details8[[#This Row],[Date of Birth]],"dd-mm-yy")</f>
        <v>18-10-81</v>
      </c>
      <c r="H7640">
        <v>1</v>
      </c>
      <c r="I7640">
        <f>DATEDIF(Hospitalisation_Details8[[#This Row],[Date of Birth2]],DATE(2023,6,8),"y")</f>
        <v>41</v>
      </c>
      <c r="J7640" s="2">
        <v>4911.8900000000003</v>
      </c>
      <c r="K7640" t="s">
        <v>3706</v>
      </c>
      <c r="L7640" t="s">
        <v>3707</v>
      </c>
      <c r="M7640" t="s">
        <v>3708</v>
      </c>
    </row>
    <row r="7641" spans="2:13" x14ac:dyDescent="0.3">
      <c r="B7641" t="s">
        <v>5529</v>
      </c>
      <c r="C7641">
        <v>2002</v>
      </c>
      <c r="D7641" t="s">
        <v>3715</v>
      </c>
      <c r="E7641">
        <v>21</v>
      </c>
      <c r="F7641" s="1" t="str">
        <f>_xlfn.CONCAT(Hospitalisation_Details8[[#This Row],[date]],"-",Hospitalisation_Details8[[#This Row],[month]],"-",Hospitalisation_Details8[[#This Row],[year]])</f>
        <v>21-Aug-2002</v>
      </c>
      <c r="G7641" s="1" t="str">
        <f>TEXT(Hospitalisation_Details8[[#This Row],[Date of Birth]],"dd-mm-yy")</f>
        <v>21-08-02</v>
      </c>
      <c r="H7641">
        <v>5</v>
      </c>
      <c r="I7641">
        <f>DATEDIF(Hospitalisation_Details8[[#This Row],[Date of Birth2]],DATE(2023,6,8),"y")</f>
        <v>20</v>
      </c>
      <c r="J7641" s="2">
        <v>4915.0600000000004</v>
      </c>
      <c r="K7641" t="s">
        <v>3706</v>
      </c>
      <c r="L7641" t="s">
        <v>3710</v>
      </c>
      <c r="M7641" t="s">
        <v>3728</v>
      </c>
    </row>
    <row r="7642" spans="2:13" x14ac:dyDescent="0.3">
      <c r="B7642" t="s">
        <v>5528</v>
      </c>
      <c r="C7642">
        <v>1993</v>
      </c>
      <c r="D7642" t="s">
        <v>3715</v>
      </c>
      <c r="E7642">
        <v>10</v>
      </c>
      <c r="F7642" s="1" t="str">
        <f>_xlfn.CONCAT(Hospitalisation_Details8[[#This Row],[date]],"-",Hospitalisation_Details8[[#This Row],[month]],"-",Hospitalisation_Details8[[#This Row],[year]])</f>
        <v>10-Aug-1993</v>
      </c>
      <c r="G7642" s="1" t="str">
        <f>TEXT(Hospitalisation_Details8[[#This Row],[Date of Birth]],"dd-mm-yy")</f>
        <v>10-08-93</v>
      </c>
      <c r="H7642">
        <v>2</v>
      </c>
      <c r="I7642">
        <f>DATEDIF(Hospitalisation_Details8[[#This Row],[Date of Birth2]],DATE(2023,6,8),"y")</f>
        <v>29</v>
      </c>
      <c r="J7642" s="2">
        <v>4922.92</v>
      </c>
      <c r="K7642" t="s">
        <v>3706</v>
      </c>
      <c r="L7642" t="s">
        <v>3706</v>
      </c>
      <c r="M7642" t="s">
        <v>3713</v>
      </c>
    </row>
    <row r="7643" spans="2:13" x14ac:dyDescent="0.3">
      <c r="B7643" t="s">
        <v>5527</v>
      </c>
      <c r="C7643">
        <v>1991</v>
      </c>
      <c r="D7643" t="s">
        <v>3715</v>
      </c>
      <c r="E7643">
        <v>23</v>
      </c>
      <c r="F7643" s="1" t="str">
        <f>_xlfn.CONCAT(Hospitalisation_Details8[[#This Row],[date]],"-",Hospitalisation_Details8[[#This Row],[month]],"-",Hospitalisation_Details8[[#This Row],[year]])</f>
        <v>23-Aug-1991</v>
      </c>
      <c r="G7643" s="1" t="str">
        <f>TEXT(Hospitalisation_Details8[[#This Row],[Date of Birth]],"dd-mm-yy")</f>
        <v>23-08-91</v>
      </c>
      <c r="H7643">
        <v>2</v>
      </c>
      <c r="I7643">
        <f>DATEDIF(Hospitalisation_Details8[[#This Row],[Date of Birth2]],DATE(2023,6,8),"y")</f>
        <v>31</v>
      </c>
      <c r="J7643" s="2">
        <v>4931.6499999999996</v>
      </c>
      <c r="K7643" t="s">
        <v>3706</v>
      </c>
      <c r="L7643" t="s">
        <v>3707</v>
      </c>
      <c r="M7643" t="s">
        <v>3717</v>
      </c>
    </row>
    <row r="7644" spans="2:13" x14ac:dyDescent="0.3">
      <c r="B7644" t="s">
        <v>5526</v>
      </c>
      <c r="C7644">
        <v>1991</v>
      </c>
      <c r="D7644" t="s">
        <v>3709</v>
      </c>
      <c r="E7644">
        <v>27</v>
      </c>
      <c r="F7644" s="1" t="str">
        <f>_xlfn.CONCAT(Hospitalisation_Details8[[#This Row],[date]],"-",Hospitalisation_Details8[[#This Row],[month]],"-",Hospitalisation_Details8[[#This Row],[year]])</f>
        <v>27-Nov-1991</v>
      </c>
      <c r="G7644" s="1" t="str">
        <f>TEXT(Hospitalisation_Details8[[#This Row],[Date of Birth]],"dd-mm-yy")</f>
        <v>27-11-91</v>
      </c>
      <c r="H7644">
        <v>2</v>
      </c>
      <c r="I7644">
        <f>DATEDIF(Hospitalisation_Details8[[#This Row],[Date of Birth2]],DATE(2023,6,8),"y")</f>
        <v>31</v>
      </c>
      <c r="J7644" s="2">
        <v>4934.71</v>
      </c>
      <c r="K7644" t="s">
        <v>3706</v>
      </c>
      <c r="L7644" t="s">
        <v>3707</v>
      </c>
      <c r="M7644" t="s">
        <v>3717</v>
      </c>
    </row>
    <row r="7645" spans="2:13" x14ac:dyDescent="0.3">
      <c r="B7645" t="s">
        <v>5525</v>
      </c>
      <c r="C7645">
        <v>1974</v>
      </c>
      <c r="D7645" t="s">
        <v>3711</v>
      </c>
      <c r="E7645">
        <v>26</v>
      </c>
      <c r="F7645" s="1" t="str">
        <f>_xlfn.CONCAT(Hospitalisation_Details8[[#This Row],[date]],"-",Hospitalisation_Details8[[#This Row],[month]],"-",Hospitalisation_Details8[[#This Row],[year]])</f>
        <v>26-Jun-1974</v>
      </c>
      <c r="G7645" s="1" t="str">
        <f>TEXT(Hospitalisation_Details8[[#This Row],[Date of Birth]],"dd-mm-yy")</f>
        <v>26-06-74</v>
      </c>
      <c r="H7645">
        <v>0</v>
      </c>
      <c r="I7645">
        <f>DATEDIF(Hospitalisation_Details8[[#This Row],[Date of Birth2]],DATE(2023,6,8),"y")</f>
        <v>48</v>
      </c>
      <c r="J7645" s="2">
        <v>4942.0600000000004</v>
      </c>
      <c r="K7645" t="s">
        <v>3706</v>
      </c>
      <c r="L7645" t="s">
        <v>3706</v>
      </c>
      <c r="M7645" t="s">
        <v>3708</v>
      </c>
    </row>
    <row r="7646" spans="2:13" x14ac:dyDescent="0.3">
      <c r="B7646" t="s">
        <v>5524</v>
      </c>
      <c r="C7646">
        <v>1991</v>
      </c>
      <c r="D7646" t="s">
        <v>3715</v>
      </c>
      <c r="E7646">
        <v>30</v>
      </c>
      <c r="F7646" s="1" t="str">
        <f>_xlfn.CONCAT(Hospitalisation_Details8[[#This Row],[date]],"-",Hospitalisation_Details8[[#This Row],[month]],"-",Hospitalisation_Details8[[#This Row],[year]])</f>
        <v>30-Aug-1991</v>
      </c>
      <c r="G7646" s="1" t="str">
        <f>TEXT(Hospitalisation_Details8[[#This Row],[Date of Birth]],"dd-mm-yy")</f>
        <v>30-08-91</v>
      </c>
      <c r="H7646">
        <v>2</v>
      </c>
      <c r="I7646">
        <f>DATEDIF(Hospitalisation_Details8[[#This Row],[Date of Birth2]],DATE(2023,6,8),"y")</f>
        <v>31</v>
      </c>
      <c r="J7646" s="2">
        <v>4949.76</v>
      </c>
      <c r="K7646" t="s">
        <v>3706</v>
      </c>
      <c r="L7646" t="s">
        <v>3710</v>
      </c>
      <c r="M7646" t="s">
        <v>3708</v>
      </c>
    </row>
    <row r="7647" spans="2:13" x14ac:dyDescent="0.3">
      <c r="B7647" t="s">
        <v>5523</v>
      </c>
      <c r="C7647">
        <v>1973</v>
      </c>
      <c r="D7647" t="s">
        <v>3709</v>
      </c>
      <c r="E7647">
        <v>7</v>
      </c>
      <c r="F7647" s="1" t="str">
        <f>_xlfn.CONCAT(Hospitalisation_Details8[[#This Row],[date]],"-",Hospitalisation_Details8[[#This Row],[month]],"-",Hospitalisation_Details8[[#This Row],[year]])</f>
        <v>7-Nov-1973</v>
      </c>
      <c r="G7647" s="1" t="str">
        <f>TEXT(Hospitalisation_Details8[[#This Row],[Date of Birth]],"dd-mm-yy")</f>
        <v>07-11-73</v>
      </c>
      <c r="H7647">
        <v>0</v>
      </c>
      <c r="I7647">
        <f>DATEDIF(Hospitalisation_Details8[[#This Row],[Date of Birth2]],DATE(2023,6,8),"y")</f>
        <v>49</v>
      </c>
      <c r="J7647" s="2">
        <v>4985.22</v>
      </c>
      <c r="K7647" t="s">
        <v>3706</v>
      </c>
      <c r="L7647" t="s">
        <v>3707</v>
      </c>
      <c r="M7647" t="s">
        <v>3708</v>
      </c>
    </row>
    <row r="7648" spans="2:13" x14ac:dyDescent="0.3">
      <c r="B7648" t="s">
        <v>5522</v>
      </c>
      <c r="C7648">
        <v>1988</v>
      </c>
      <c r="D7648" t="s">
        <v>3711</v>
      </c>
      <c r="E7648">
        <v>24</v>
      </c>
      <c r="F7648" s="1" t="str">
        <f>_xlfn.CONCAT(Hospitalisation_Details8[[#This Row],[date]],"-",Hospitalisation_Details8[[#This Row],[month]],"-",Hospitalisation_Details8[[#This Row],[year]])</f>
        <v>24-Jun-1988</v>
      </c>
      <c r="G7648" s="1" t="str">
        <f>TEXT(Hospitalisation_Details8[[#This Row],[Date of Birth]],"dd-mm-yy")</f>
        <v>24-06-88</v>
      </c>
      <c r="H7648">
        <v>0</v>
      </c>
      <c r="I7648">
        <f>DATEDIF(Hospitalisation_Details8[[#This Row],[Date of Birth2]],DATE(2023,6,8),"y")</f>
        <v>34</v>
      </c>
      <c r="J7648" s="2">
        <v>4992.38</v>
      </c>
      <c r="K7648" t="s">
        <v>3706</v>
      </c>
      <c r="L7648" t="s">
        <v>3707</v>
      </c>
      <c r="M7648" t="s">
        <v>3724</v>
      </c>
    </row>
    <row r="7649" spans="2:13" x14ac:dyDescent="0.3">
      <c r="B7649" t="s">
        <v>5521</v>
      </c>
      <c r="C7649">
        <v>2001</v>
      </c>
      <c r="D7649" t="s">
        <v>3716</v>
      </c>
      <c r="E7649">
        <v>5</v>
      </c>
      <c r="F7649" s="1" t="str">
        <f>_xlfn.CONCAT(Hospitalisation_Details8[[#This Row],[date]],"-",Hospitalisation_Details8[[#This Row],[month]],"-",Hospitalisation_Details8[[#This Row],[year]])</f>
        <v>5-Oct-2001</v>
      </c>
      <c r="G7649" s="1" t="str">
        <f>TEXT(Hospitalisation_Details8[[#This Row],[Date of Birth]],"dd-mm-yy")</f>
        <v>05-10-01</v>
      </c>
      <c r="H7649">
        <v>0</v>
      </c>
      <c r="I7649">
        <f>DATEDIF(Hospitalisation_Details8[[#This Row],[Date of Birth2]],DATE(2023,6,8),"y")</f>
        <v>21</v>
      </c>
      <c r="J7649" s="2">
        <v>4999.04</v>
      </c>
      <c r="K7649" t="s">
        <v>3706</v>
      </c>
      <c r="L7649" t="s">
        <v>3706</v>
      </c>
      <c r="M7649" t="s">
        <v>3717</v>
      </c>
    </row>
    <row r="7650" spans="2:13" x14ac:dyDescent="0.3">
      <c r="B7650" t="s">
        <v>5520</v>
      </c>
      <c r="C7650">
        <v>1988</v>
      </c>
      <c r="D7650" t="s">
        <v>3712</v>
      </c>
      <c r="E7650">
        <v>4</v>
      </c>
      <c r="F7650" s="1" t="str">
        <f>_xlfn.CONCAT(Hospitalisation_Details8[[#This Row],[date]],"-",Hospitalisation_Details8[[#This Row],[month]],"-",Hospitalisation_Details8[[#This Row],[year]])</f>
        <v>4-Sep-1988</v>
      </c>
      <c r="G7650" s="1" t="str">
        <f>TEXT(Hospitalisation_Details8[[#This Row],[Date of Birth]],"dd-mm-yy")</f>
        <v>04-09-88</v>
      </c>
      <c r="H7650">
        <v>1</v>
      </c>
      <c r="I7650">
        <f>DATEDIF(Hospitalisation_Details8[[#This Row],[Date of Birth2]],DATE(2023,6,8),"y")</f>
        <v>34</v>
      </c>
      <c r="J7650" s="2">
        <v>5002.78</v>
      </c>
      <c r="K7650" t="s">
        <v>3706</v>
      </c>
      <c r="L7650" t="s">
        <v>3706</v>
      </c>
      <c r="M7650" t="s">
        <v>3708</v>
      </c>
    </row>
    <row r="7651" spans="2:13" x14ac:dyDescent="0.3">
      <c r="B7651" t="s">
        <v>5519</v>
      </c>
      <c r="C7651">
        <v>1977</v>
      </c>
      <c r="D7651" t="s">
        <v>3711</v>
      </c>
      <c r="E7651">
        <v>9</v>
      </c>
      <c r="F7651" s="1" t="str">
        <f>_xlfn.CONCAT(Hospitalisation_Details8[[#This Row],[date]],"-",Hospitalisation_Details8[[#This Row],[month]],"-",Hospitalisation_Details8[[#This Row],[year]])</f>
        <v>9-Jun-1977</v>
      </c>
      <c r="G7651" s="1" t="str">
        <f>TEXT(Hospitalisation_Details8[[#This Row],[Date of Birth]],"dd-mm-yy")</f>
        <v>09-06-77</v>
      </c>
      <c r="H7651">
        <v>2</v>
      </c>
      <c r="I7651">
        <f>DATEDIF(Hospitalisation_Details8[[#This Row],[Date of Birth2]],DATE(2023,6,8),"y")</f>
        <v>45</v>
      </c>
      <c r="J7651" s="2">
        <v>5003.7700000000004</v>
      </c>
      <c r="K7651" t="s">
        <v>3706</v>
      </c>
      <c r="L7651" t="s">
        <v>3707</v>
      </c>
      <c r="M7651" t="s">
        <v>3708</v>
      </c>
    </row>
    <row r="7652" spans="2:13" x14ac:dyDescent="0.3">
      <c r="B7652" t="s">
        <v>5518</v>
      </c>
      <c r="C7652">
        <v>1988</v>
      </c>
      <c r="D7652" t="s">
        <v>3705</v>
      </c>
      <c r="E7652">
        <v>8</v>
      </c>
      <c r="F7652" s="1" t="str">
        <f>_xlfn.CONCAT(Hospitalisation_Details8[[#This Row],[date]],"-",Hospitalisation_Details8[[#This Row],[month]],"-",Hospitalisation_Details8[[#This Row],[year]])</f>
        <v>8-Jul-1988</v>
      </c>
      <c r="G7652" s="1" t="str">
        <f>TEXT(Hospitalisation_Details8[[#This Row],[Date of Birth]],"dd-mm-yy")</f>
        <v>08-07-88</v>
      </c>
      <c r="H7652">
        <v>1</v>
      </c>
      <c r="I7652">
        <f>DATEDIF(Hospitalisation_Details8[[#This Row],[Date of Birth2]],DATE(2023,6,8),"y")</f>
        <v>34</v>
      </c>
      <c r="J7652" s="2">
        <v>5003.8500000000004</v>
      </c>
      <c r="K7652" t="s">
        <v>3706</v>
      </c>
      <c r="L7652" t="s">
        <v>3707</v>
      </c>
      <c r="M7652" t="s">
        <v>3717</v>
      </c>
    </row>
    <row r="7653" spans="2:13" x14ac:dyDescent="0.3">
      <c r="B7653" t="s">
        <v>5517</v>
      </c>
      <c r="C7653">
        <v>1988</v>
      </c>
      <c r="D7653" t="s">
        <v>3709</v>
      </c>
      <c r="E7653">
        <v>9</v>
      </c>
      <c r="F7653" s="1" t="str">
        <f>_xlfn.CONCAT(Hospitalisation_Details8[[#This Row],[date]],"-",Hospitalisation_Details8[[#This Row],[month]],"-",Hospitalisation_Details8[[#This Row],[year]])</f>
        <v>9-Nov-1988</v>
      </c>
      <c r="G7653" s="1" t="str">
        <f>TEXT(Hospitalisation_Details8[[#This Row],[Date of Birth]],"dd-mm-yy")</f>
        <v>09-11-88</v>
      </c>
      <c r="H7653">
        <v>1</v>
      </c>
      <c r="I7653">
        <f>DATEDIF(Hospitalisation_Details8[[#This Row],[Date of Birth2]],DATE(2023,6,8),"y")</f>
        <v>34</v>
      </c>
      <c r="J7653" s="2">
        <v>5012.47</v>
      </c>
      <c r="K7653" t="s">
        <v>3706</v>
      </c>
      <c r="L7653" t="s">
        <v>3707</v>
      </c>
      <c r="M7653" t="s">
        <v>3717</v>
      </c>
    </row>
    <row r="7654" spans="2:13" x14ac:dyDescent="0.3">
      <c r="B7654" t="s">
        <v>5516</v>
      </c>
      <c r="C7654">
        <v>1985</v>
      </c>
      <c r="D7654" t="s">
        <v>3714</v>
      </c>
      <c r="E7654">
        <v>28</v>
      </c>
      <c r="F7654" s="1" t="str">
        <f>_xlfn.CONCAT(Hospitalisation_Details8[[#This Row],[date]],"-",Hospitalisation_Details8[[#This Row],[month]],"-",Hospitalisation_Details8[[#This Row],[year]])</f>
        <v>28-Dec-1985</v>
      </c>
      <c r="G7654" s="1" t="str">
        <f>TEXT(Hospitalisation_Details8[[#This Row],[Date of Birth]],"dd-mm-yy")</f>
        <v>28-12-85</v>
      </c>
      <c r="H7654">
        <v>0</v>
      </c>
      <c r="I7654">
        <f>DATEDIF(Hospitalisation_Details8[[#This Row],[Date of Birth2]],DATE(2023,6,8),"y")</f>
        <v>37</v>
      </c>
      <c r="J7654" s="2">
        <v>5028.1499999999996</v>
      </c>
      <c r="K7654" t="s">
        <v>3710</v>
      </c>
      <c r="L7654" t="s">
        <v>3706</v>
      </c>
      <c r="M7654" t="s">
        <v>3713</v>
      </c>
    </row>
    <row r="7655" spans="2:13" x14ac:dyDescent="0.3">
      <c r="B7655" t="s">
        <v>5515</v>
      </c>
      <c r="C7655">
        <v>1991</v>
      </c>
      <c r="D7655" t="s">
        <v>3712</v>
      </c>
      <c r="E7655">
        <v>10</v>
      </c>
      <c r="F7655" s="1" t="str">
        <f>_xlfn.CONCAT(Hospitalisation_Details8[[#This Row],[date]],"-",Hospitalisation_Details8[[#This Row],[month]],"-",Hospitalisation_Details8[[#This Row],[year]])</f>
        <v>10-Sep-1991</v>
      </c>
      <c r="G7655" s="1" t="str">
        <f>TEXT(Hospitalisation_Details8[[#This Row],[Date of Birth]],"dd-mm-yy")</f>
        <v>10-09-91</v>
      </c>
      <c r="H7655">
        <v>2</v>
      </c>
      <c r="I7655">
        <f>DATEDIF(Hospitalisation_Details8[[#This Row],[Date of Birth2]],DATE(2023,6,8),"y")</f>
        <v>31</v>
      </c>
      <c r="J7655" s="2">
        <v>5031.2700000000004</v>
      </c>
      <c r="K7655" t="s">
        <v>3707</v>
      </c>
      <c r="L7655" t="s">
        <v>3710</v>
      </c>
      <c r="M7655" t="s">
        <v>3721</v>
      </c>
    </row>
    <row r="7656" spans="2:13" x14ac:dyDescent="0.3">
      <c r="B7656" t="s">
        <v>5514</v>
      </c>
      <c r="C7656">
        <v>1986</v>
      </c>
      <c r="D7656" t="s">
        <v>3711</v>
      </c>
      <c r="E7656">
        <v>29</v>
      </c>
      <c r="F7656" s="1" t="str">
        <f>_xlfn.CONCAT(Hospitalisation_Details8[[#This Row],[date]],"-",Hospitalisation_Details8[[#This Row],[month]],"-",Hospitalisation_Details8[[#This Row],[year]])</f>
        <v>29-Jun-1986</v>
      </c>
      <c r="G7656" s="1" t="str">
        <f>TEXT(Hospitalisation_Details8[[#This Row],[Date of Birth]],"dd-mm-yy")</f>
        <v>29-06-86</v>
      </c>
      <c r="H7656">
        <v>3</v>
      </c>
      <c r="I7656">
        <f>DATEDIF(Hospitalisation_Details8[[#This Row],[Date of Birth2]],DATE(2023,6,8),"y")</f>
        <v>36</v>
      </c>
      <c r="J7656" s="2">
        <v>5034.1000000000004</v>
      </c>
      <c r="K7656" t="s">
        <v>3706</v>
      </c>
      <c r="L7656" t="s">
        <v>3706</v>
      </c>
      <c r="M7656" t="s">
        <v>3708</v>
      </c>
    </row>
    <row r="7657" spans="2:13" x14ac:dyDescent="0.3">
      <c r="B7657" t="s">
        <v>5513</v>
      </c>
      <c r="C7657">
        <v>1997</v>
      </c>
      <c r="D7657" t="s">
        <v>3714</v>
      </c>
      <c r="E7657">
        <v>4</v>
      </c>
      <c r="F7657" s="1" t="str">
        <f>_xlfn.CONCAT(Hospitalisation_Details8[[#This Row],[date]],"-",Hospitalisation_Details8[[#This Row],[month]],"-",Hospitalisation_Details8[[#This Row],[year]])</f>
        <v>4-Dec-1997</v>
      </c>
      <c r="G7657" s="1" t="str">
        <f>TEXT(Hospitalisation_Details8[[#This Row],[Date of Birth]],"dd-mm-yy")</f>
        <v>04-12-97</v>
      </c>
      <c r="H7657">
        <v>0</v>
      </c>
      <c r="I7657">
        <f>DATEDIF(Hospitalisation_Details8[[#This Row],[Date of Birth2]],DATE(2023,6,8),"y")</f>
        <v>25</v>
      </c>
      <c r="J7657" s="2">
        <v>5038.57</v>
      </c>
      <c r="K7657" t="s">
        <v>3706</v>
      </c>
      <c r="L7657" t="s">
        <v>3706</v>
      </c>
      <c r="M7657" t="s">
        <v>3723</v>
      </c>
    </row>
    <row r="7658" spans="2:13" x14ac:dyDescent="0.3">
      <c r="B7658" t="s">
        <v>5512</v>
      </c>
      <c r="C7658">
        <v>2001</v>
      </c>
      <c r="D7658" t="s">
        <v>3716</v>
      </c>
      <c r="E7658">
        <v>16</v>
      </c>
      <c r="F7658" s="1" t="str">
        <f>_xlfn.CONCAT(Hospitalisation_Details8[[#This Row],[date]],"-",Hospitalisation_Details8[[#This Row],[month]],"-",Hospitalisation_Details8[[#This Row],[year]])</f>
        <v>16-Oct-2001</v>
      </c>
      <c r="G7658" s="1" t="str">
        <f>TEXT(Hospitalisation_Details8[[#This Row],[Date of Birth]],"dd-mm-yy")</f>
        <v>16-10-01</v>
      </c>
      <c r="H7658">
        <v>0</v>
      </c>
      <c r="I7658">
        <f>DATEDIF(Hospitalisation_Details8[[#This Row],[Date of Birth2]],DATE(2023,6,8),"y")</f>
        <v>21</v>
      </c>
      <c r="J7658" s="2">
        <v>5043.13</v>
      </c>
      <c r="K7658" t="s">
        <v>3706</v>
      </c>
      <c r="L7658" t="s">
        <v>3707</v>
      </c>
      <c r="M7658" t="s">
        <v>3717</v>
      </c>
    </row>
    <row r="7659" spans="2:13" x14ac:dyDescent="0.3">
      <c r="B7659" t="s">
        <v>5511</v>
      </c>
      <c r="C7659">
        <v>1997</v>
      </c>
      <c r="D7659" t="s">
        <v>3705</v>
      </c>
      <c r="E7659">
        <v>29</v>
      </c>
      <c r="F7659" s="1" t="str">
        <f>_xlfn.CONCAT(Hospitalisation_Details8[[#This Row],[date]],"-",Hospitalisation_Details8[[#This Row],[month]],"-",Hospitalisation_Details8[[#This Row],[year]])</f>
        <v>29-Jul-1997</v>
      </c>
      <c r="G7659" s="1" t="str">
        <f>TEXT(Hospitalisation_Details8[[#This Row],[Date of Birth]],"dd-mm-yy")</f>
        <v>29-07-97</v>
      </c>
      <c r="H7659">
        <v>0</v>
      </c>
      <c r="I7659">
        <f>DATEDIF(Hospitalisation_Details8[[#This Row],[Date of Birth2]],DATE(2023,6,8),"y")</f>
        <v>25</v>
      </c>
      <c r="J7659" s="2">
        <v>5045.1499999999996</v>
      </c>
      <c r="K7659" t="s">
        <v>3706</v>
      </c>
      <c r="L7659" t="s">
        <v>3706</v>
      </c>
      <c r="M7659" t="s">
        <v>3713</v>
      </c>
    </row>
    <row r="7660" spans="2:13" x14ac:dyDescent="0.3">
      <c r="B7660" t="s">
        <v>5510</v>
      </c>
      <c r="C7660">
        <v>1980</v>
      </c>
      <c r="D7660" t="s">
        <v>3712</v>
      </c>
      <c r="E7660">
        <v>7</v>
      </c>
      <c r="F7660" s="1" t="str">
        <f>_xlfn.CONCAT(Hospitalisation_Details8[[#This Row],[date]],"-",Hospitalisation_Details8[[#This Row],[month]],"-",Hospitalisation_Details8[[#This Row],[year]])</f>
        <v>7-Sep-1980</v>
      </c>
      <c r="G7660" s="1" t="str">
        <f>TEXT(Hospitalisation_Details8[[#This Row],[Date of Birth]],"dd-mm-yy")</f>
        <v>07-09-80</v>
      </c>
      <c r="H7660">
        <v>2</v>
      </c>
      <c r="I7660">
        <f>DATEDIF(Hospitalisation_Details8[[#This Row],[Date of Birth2]],DATE(2023,6,8),"y")</f>
        <v>42</v>
      </c>
      <c r="J7660" s="2">
        <v>5054.05</v>
      </c>
      <c r="K7660" t="s">
        <v>3706</v>
      </c>
      <c r="L7660" t="s">
        <v>3706</v>
      </c>
      <c r="M7660" t="s">
        <v>3708</v>
      </c>
    </row>
    <row r="7661" spans="2:13" x14ac:dyDescent="0.3">
      <c r="B7661" t="s">
        <v>5509</v>
      </c>
      <c r="C7661">
        <v>1993</v>
      </c>
      <c r="D7661" t="s">
        <v>3711</v>
      </c>
      <c r="E7661">
        <v>11</v>
      </c>
      <c r="F7661" s="1" t="str">
        <f>_xlfn.CONCAT(Hospitalisation_Details8[[#This Row],[date]],"-",Hospitalisation_Details8[[#This Row],[month]],"-",Hospitalisation_Details8[[#This Row],[year]])</f>
        <v>11-Jun-1993</v>
      </c>
      <c r="G7661" s="1" t="str">
        <f>TEXT(Hospitalisation_Details8[[#This Row],[Date of Birth]],"dd-mm-yy")</f>
        <v>11-06-93</v>
      </c>
      <c r="H7661">
        <v>0</v>
      </c>
      <c r="I7661">
        <f>DATEDIF(Hospitalisation_Details8[[#This Row],[Date of Birth2]],DATE(2023,6,8),"y")</f>
        <v>29</v>
      </c>
      <c r="J7661" s="2">
        <v>5059.5600000000004</v>
      </c>
      <c r="K7661" t="s">
        <v>3706</v>
      </c>
      <c r="L7661" t="s">
        <v>3710</v>
      </c>
      <c r="M7661" t="s">
        <v>3727</v>
      </c>
    </row>
    <row r="7662" spans="2:13" x14ac:dyDescent="0.3">
      <c r="B7662" t="s">
        <v>5508</v>
      </c>
      <c r="C7662">
        <v>1978</v>
      </c>
      <c r="D7662" t="s">
        <v>3709</v>
      </c>
      <c r="E7662">
        <v>22</v>
      </c>
      <c r="F7662" s="1" t="str">
        <f>_xlfn.CONCAT(Hospitalisation_Details8[[#This Row],[date]],"-",Hospitalisation_Details8[[#This Row],[month]],"-",Hospitalisation_Details8[[#This Row],[year]])</f>
        <v>22-Nov-1978</v>
      </c>
      <c r="G7662" s="1" t="str">
        <f>TEXT(Hospitalisation_Details8[[#This Row],[Date of Birth]],"dd-mm-yy")</f>
        <v>22-11-78</v>
      </c>
      <c r="H7662">
        <v>2</v>
      </c>
      <c r="I7662">
        <f>DATEDIF(Hospitalisation_Details8[[#This Row],[Date of Birth2]],DATE(2023,6,8),"y")</f>
        <v>44</v>
      </c>
      <c r="J7662" s="2">
        <v>5077.1899999999996</v>
      </c>
      <c r="K7662" t="s">
        <v>3706</v>
      </c>
      <c r="L7662" t="s">
        <v>3707</v>
      </c>
      <c r="M7662" t="s">
        <v>3713</v>
      </c>
    </row>
    <row r="7663" spans="2:13" x14ac:dyDescent="0.3">
      <c r="B7663" t="s">
        <v>5507</v>
      </c>
      <c r="C7663">
        <v>1997</v>
      </c>
      <c r="D7663" t="s">
        <v>3705</v>
      </c>
      <c r="E7663">
        <v>14</v>
      </c>
      <c r="F7663" s="1" t="str">
        <f>_xlfn.CONCAT(Hospitalisation_Details8[[#This Row],[date]],"-",Hospitalisation_Details8[[#This Row],[month]],"-",Hospitalisation_Details8[[#This Row],[year]])</f>
        <v>14-Jul-1997</v>
      </c>
      <c r="G7663" s="1" t="str">
        <f>TEXT(Hospitalisation_Details8[[#This Row],[Date of Birth]],"dd-mm-yy")</f>
        <v>14-07-97</v>
      </c>
      <c r="H7663">
        <v>5</v>
      </c>
      <c r="I7663">
        <f>DATEDIF(Hospitalisation_Details8[[#This Row],[Date of Birth2]],DATE(2023,6,8),"y")</f>
        <v>25</v>
      </c>
      <c r="J7663" s="2">
        <v>5080.1000000000004</v>
      </c>
      <c r="K7663" t="s">
        <v>3707</v>
      </c>
      <c r="L7663" t="s">
        <v>3706</v>
      </c>
      <c r="M7663" t="s">
        <v>3717</v>
      </c>
    </row>
    <row r="7664" spans="2:13" x14ac:dyDescent="0.3">
      <c r="B7664" t="s">
        <v>5506</v>
      </c>
      <c r="C7664">
        <v>1999</v>
      </c>
      <c r="D7664" t="s">
        <v>3711</v>
      </c>
      <c r="E7664">
        <v>19</v>
      </c>
      <c r="F7664" s="1" t="str">
        <f>_xlfn.CONCAT(Hospitalisation_Details8[[#This Row],[date]],"-",Hospitalisation_Details8[[#This Row],[month]],"-",Hospitalisation_Details8[[#This Row],[year]])</f>
        <v>19-Jun-1999</v>
      </c>
      <c r="G7664" s="1" t="str">
        <f>TEXT(Hospitalisation_Details8[[#This Row],[Date of Birth]],"dd-mm-yy")</f>
        <v>19-06-99</v>
      </c>
      <c r="H7664">
        <v>0</v>
      </c>
      <c r="I7664">
        <f>DATEDIF(Hospitalisation_Details8[[#This Row],[Date of Birth2]],DATE(2023,6,8),"y")</f>
        <v>23</v>
      </c>
      <c r="J7664" s="2">
        <v>5087.92</v>
      </c>
      <c r="K7664" t="s">
        <v>3706</v>
      </c>
      <c r="L7664" t="s">
        <v>3706</v>
      </c>
      <c r="M7664" t="s">
        <v>3730</v>
      </c>
    </row>
    <row r="7665" spans="2:13" x14ac:dyDescent="0.3">
      <c r="B7665" t="s">
        <v>5505</v>
      </c>
      <c r="C7665">
        <v>1987</v>
      </c>
      <c r="D7665" t="s">
        <v>3709</v>
      </c>
      <c r="E7665">
        <v>18</v>
      </c>
      <c r="F7665" s="1" t="str">
        <f>_xlfn.CONCAT(Hospitalisation_Details8[[#This Row],[date]],"-",Hospitalisation_Details8[[#This Row],[month]],"-",Hospitalisation_Details8[[#This Row],[year]])</f>
        <v>18-Nov-1987</v>
      </c>
      <c r="G7665" s="1" t="str">
        <f>TEXT(Hospitalisation_Details8[[#This Row],[Date of Birth]],"dd-mm-yy")</f>
        <v>18-11-87</v>
      </c>
      <c r="H7665">
        <v>1</v>
      </c>
      <c r="I7665">
        <f>DATEDIF(Hospitalisation_Details8[[#This Row],[Date of Birth2]],DATE(2023,6,8),"y")</f>
        <v>35</v>
      </c>
      <c r="J7665" s="2">
        <v>5116.5</v>
      </c>
      <c r="K7665" t="s">
        <v>3706</v>
      </c>
      <c r="L7665" t="s">
        <v>3706</v>
      </c>
      <c r="M7665" t="s">
        <v>3713</v>
      </c>
    </row>
    <row r="7666" spans="2:13" x14ac:dyDescent="0.3">
      <c r="B7666" t="s">
        <v>5504</v>
      </c>
      <c r="C7666">
        <v>1988</v>
      </c>
      <c r="D7666" t="s">
        <v>3709</v>
      </c>
      <c r="E7666">
        <v>1</v>
      </c>
      <c r="F7666" s="1" t="str">
        <f>_xlfn.CONCAT(Hospitalisation_Details8[[#This Row],[date]],"-",Hospitalisation_Details8[[#This Row],[month]],"-",Hospitalisation_Details8[[#This Row],[year]])</f>
        <v>1-Nov-1988</v>
      </c>
      <c r="G7666" s="1" t="str">
        <f>TEXT(Hospitalisation_Details8[[#This Row],[Date of Birth]],"dd-mm-yy")</f>
        <v>01-11-88</v>
      </c>
      <c r="H7666">
        <v>2</v>
      </c>
      <c r="I7666">
        <f>DATEDIF(Hospitalisation_Details8[[#This Row],[Date of Birth2]],DATE(2023,6,8),"y")</f>
        <v>34</v>
      </c>
      <c r="J7666" s="2">
        <v>5124.1899999999996</v>
      </c>
      <c r="K7666" t="s">
        <v>3706</v>
      </c>
      <c r="L7666" t="s">
        <v>3707</v>
      </c>
      <c r="M7666" t="s">
        <v>3708</v>
      </c>
    </row>
    <row r="7667" spans="2:13" x14ac:dyDescent="0.3">
      <c r="B7667" t="s">
        <v>5503</v>
      </c>
      <c r="C7667">
        <v>1987</v>
      </c>
      <c r="D7667" t="s">
        <v>3712</v>
      </c>
      <c r="E7667">
        <v>13</v>
      </c>
      <c r="F7667" s="1" t="str">
        <f>_xlfn.CONCAT(Hospitalisation_Details8[[#This Row],[date]],"-",Hospitalisation_Details8[[#This Row],[month]],"-",Hospitalisation_Details8[[#This Row],[year]])</f>
        <v>13-Sep-1987</v>
      </c>
      <c r="G7667" s="1" t="str">
        <f>TEXT(Hospitalisation_Details8[[#This Row],[Date of Birth]],"dd-mm-yy")</f>
        <v>13-09-87</v>
      </c>
      <c r="H7667">
        <v>1</v>
      </c>
      <c r="I7667">
        <f>DATEDIF(Hospitalisation_Details8[[#This Row],[Date of Birth2]],DATE(2023,6,8),"y")</f>
        <v>35</v>
      </c>
      <c r="J7667" s="2">
        <v>5125.22</v>
      </c>
      <c r="K7667" t="s">
        <v>3710</v>
      </c>
      <c r="L7667" t="s">
        <v>3706</v>
      </c>
      <c r="M7667" t="s">
        <v>3713</v>
      </c>
    </row>
    <row r="7668" spans="2:13" x14ac:dyDescent="0.3">
      <c r="B7668" t="s">
        <v>5502</v>
      </c>
      <c r="C7668">
        <v>1988</v>
      </c>
      <c r="D7668" t="s">
        <v>3712</v>
      </c>
      <c r="E7668">
        <v>15</v>
      </c>
      <c r="F7668" s="1" t="str">
        <f>_xlfn.CONCAT(Hospitalisation_Details8[[#This Row],[date]],"-",Hospitalisation_Details8[[#This Row],[month]],"-",Hospitalisation_Details8[[#This Row],[year]])</f>
        <v>15-Sep-1988</v>
      </c>
      <c r="G7668" s="1" t="str">
        <f>TEXT(Hospitalisation_Details8[[#This Row],[Date of Birth]],"dd-mm-yy")</f>
        <v>15-09-88</v>
      </c>
      <c r="H7668">
        <v>3</v>
      </c>
      <c r="I7668">
        <f>DATEDIF(Hospitalisation_Details8[[#This Row],[Date of Birth2]],DATE(2023,6,8),"y")</f>
        <v>34</v>
      </c>
      <c r="J7668" s="2">
        <v>5136.75</v>
      </c>
      <c r="K7668" t="s">
        <v>3706</v>
      </c>
      <c r="L7668" t="s">
        <v>3710</v>
      </c>
      <c r="M7668" t="s">
        <v>3708</v>
      </c>
    </row>
    <row r="7669" spans="2:13" x14ac:dyDescent="0.3">
      <c r="B7669" t="s">
        <v>5501</v>
      </c>
      <c r="C7669">
        <v>1993</v>
      </c>
      <c r="D7669" t="s">
        <v>3714</v>
      </c>
      <c r="E7669">
        <v>10</v>
      </c>
      <c r="F7669" s="1" t="str">
        <f>_xlfn.CONCAT(Hospitalisation_Details8[[#This Row],[date]],"-",Hospitalisation_Details8[[#This Row],[month]],"-",Hospitalisation_Details8[[#This Row],[year]])</f>
        <v>10-Dec-1993</v>
      </c>
      <c r="G7669" s="1" t="str">
        <f>TEXT(Hospitalisation_Details8[[#This Row],[Date of Birth]],"dd-mm-yy")</f>
        <v>10-12-93</v>
      </c>
      <c r="H7669">
        <v>3</v>
      </c>
      <c r="I7669">
        <f>DATEDIF(Hospitalisation_Details8[[#This Row],[Date of Birth2]],DATE(2023,6,8),"y")</f>
        <v>29</v>
      </c>
      <c r="J7669" s="2">
        <v>5138.26</v>
      </c>
      <c r="K7669" t="s">
        <v>3706</v>
      </c>
      <c r="L7669" t="s">
        <v>3706</v>
      </c>
      <c r="M7669" t="s">
        <v>3708</v>
      </c>
    </row>
    <row r="7670" spans="2:13" x14ac:dyDescent="0.3">
      <c r="B7670" t="s">
        <v>5500</v>
      </c>
      <c r="C7670">
        <v>1984</v>
      </c>
      <c r="D7670" t="s">
        <v>3715</v>
      </c>
      <c r="E7670">
        <v>22</v>
      </c>
      <c r="F7670" s="1" t="str">
        <f>_xlfn.CONCAT(Hospitalisation_Details8[[#This Row],[date]],"-",Hospitalisation_Details8[[#This Row],[month]],"-",Hospitalisation_Details8[[#This Row],[year]])</f>
        <v>22-Aug-1984</v>
      </c>
      <c r="G7670" s="1" t="str">
        <f>TEXT(Hospitalisation_Details8[[#This Row],[Date of Birth]],"dd-mm-yy")</f>
        <v>22-08-84</v>
      </c>
      <c r="H7670">
        <v>3</v>
      </c>
      <c r="I7670">
        <f>DATEDIF(Hospitalisation_Details8[[#This Row],[Date of Birth2]],DATE(2023,6,8),"y")</f>
        <v>38</v>
      </c>
      <c r="J7670" s="2">
        <v>5144.18</v>
      </c>
      <c r="K7670" t="s">
        <v>3706</v>
      </c>
      <c r="L7670" t="s">
        <v>3710</v>
      </c>
      <c r="M7670" t="s">
        <v>3708</v>
      </c>
    </row>
    <row r="7671" spans="2:13" x14ac:dyDescent="0.3">
      <c r="B7671" t="s">
        <v>5499</v>
      </c>
      <c r="C7671">
        <v>1990</v>
      </c>
      <c r="D7671" t="s">
        <v>3715</v>
      </c>
      <c r="E7671">
        <v>22</v>
      </c>
      <c r="F7671" s="1" t="str">
        <f>_xlfn.CONCAT(Hospitalisation_Details8[[#This Row],[date]],"-",Hospitalisation_Details8[[#This Row],[month]],"-",Hospitalisation_Details8[[#This Row],[year]])</f>
        <v>22-Aug-1990</v>
      </c>
      <c r="G7671" s="1" t="str">
        <f>TEXT(Hospitalisation_Details8[[#This Row],[Date of Birth]],"dd-mm-yy")</f>
        <v>22-08-90</v>
      </c>
      <c r="H7671">
        <v>1</v>
      </c>
      <c r="I7671">
        <f>DATEDIF(Hospitalisation_Details8[[#This Row],[Date of Birth2]],DATE(2023,6,8),"y")</f>
        <v>32</v>
      </c>
      <c r="J7671" s="2">
        <v>5148.55</v>
      </c>
      <c r="K7671" t="s">
        <v>3706</v>
      </c>
      <c r="L7671" t="s">
        <v>3706</v>
      </c>
      <c r="M7671" t="s">
        <v>3724</v>
      </c>
    </row>
    <row r="7672" spans="2:13" x14ac:dyDescent="0.3">
      <c r="B7672" t="s">
        <v>5498</v>
      </c>
      <c r="C7672">
        <v>1990</v>
      </c>
      <c r="D7672" t="s">
        <v>3716</v>
      </c>
      <c r="E7672">
        <v>9</v>
      </c>
      <c r="F7672" s="1" t="str">
        <f>_xlfn.CONCAT(Hospitalisation_Details8[[#This Row],[date]],"-",Hospitalisation_Details8[[#This Row],[month]],"-",Hospitalisation_Details8[[#This Row],[year]])</f>
        <v>9-Oct-1990</v>
      </c>
      <c r="G7672" s="1" t="str">
        <f>TEXT(Hospitalisation_Details8[[#This Row],[Date of Birth]],"dd-mm-yy")</f>
        <v>09-10-90</v>
      </c>
      <c r="H7672">
        <v>2</v>
      </c>
      <c r="I7672">
        <f>DATEDIF(Hospitalisation_Details8[[#This Row],[Date of Birth2]],DATE(2023,6,8),"y")</f>
        <v>32</v>
      </c>
      <c r="J7672" s="2">
        <v>5152.13</v>
      </c>
      <c r="K7672" t="s">
        <v>3706</v>
      </c>
      <c r="L7672" t="s">
        <v>3706</v>
      </c>
      <c r="M7672" t="s">
        <v>3717</v>
      </c>
    </row>
    <row r="7673" spans="2:13" x14ac:dyDescent="0.3">
      <c r="B7673" t="s">
        <v>5497</v>
      </c>
      <c r="C7673">
        <v>1991</v>
      </c>
      <c r="D7673" t="s">
        <v>3715</v>
      </c>
      <c r="E7673">
        <v>29</v>
      </c>
      <c r="F7673" s="1" t="str">
        <f>_xlfn.CONCAT(Hospitalisation_Details8[[#This Row],[date]],"-",Hospitalisation_Details8[[#This Row],[month]],"-",Hospitalisation_Details8[[#This Row],[year]])</f>
        <v>29-Aug-1991</v>
      </c>
      <c r="G7673" s="1" t="str">
        <f>TEXT(Hospitalisation_Details8[[#This Row],[Date of Birth]],"dd-mm-yy")</f>
        <v>29-08-91</v>
      </c>
      <c r="H7673">
        <v>3</v>
      </c>
      <c r="I7673">
        <f>DATEDIF(Hospitalisation_Details8[[#This Row],[Date of Birth2]],DATE(2023,6,8),"y")</f>
        <v>31</v>
      </c>
      <c r="J7673" s="2">
        <v>5166.96</v>
      </c>
      <c r="K7673" t="s">
        <v>3706</v>
      </c>
      <c r="L7673" t="s">
        <v>3706</v>
      </c>
      <c r="M7673" t="s">
        <v>3713</v>
      </c>
    </row>
    <row r="7674" spans="2:13" x14ac:dyDescent="0.3">
      <c r="B7674" t="s">
        <v>5496</v>
      </c>
      <c r="C7674">
        <v>1984</v>
      </c>
      <c r="D7674" t="s">
        <v>3716</v>
      </c>
      <c r="E7674">
        <v>16</v>
      </c>
      <c r="F7674" s="1" t="str">
        <f>_xlfn.CONCAT(Hospitalisation_Details8[[#This Row],[date]],"-",Hospitalisation_Details8[[#This Row],[month]],"-",Hospitalisation_Details8[[#This Row],[year]])</f>
        <v>16-Oct-1984</v>
      </c>
      <c r="G7674" s="1" t="str">
        <f>TEXT(Hospitalisation_Details8[[#This Row],[Date of Birth]],"dd-mm-yy")</f>
        <v>16-10-84</v>
      </c>
      <c r="H7674">
        <v>3</v>
      </c>
      <c r="I7674">
        <f>DATEDIF(Hospitalisation_Details8[[#This Row],[Date of Birth2]],DATE(2023,6,8),"y")</f>
        <v>38</v>
      </c>
      <c r="J7674" s="2">
        <v>5177.12</v>
      </c>
      <c r="K7674" t="s">
        <v>3706</v>
      </c>
      <c r="L7674" t="s">
        <v>3710</v>
      </c>
      <c r="M7674" t="s">
        <v>3708</v>
      </c>
    </row>
    <row r="7675" spans="2:13" x14ac:dyDescent="0.3">
      <c r="B7675" t="s">
        <v>5495</v>
      </c>
      <c r="C7675">
        <v>1979</v>
      </c>
      <c r="D7675" t="s">
        <v>3712</v>
      </c>
      <c r="E7675">
        <v>12</v>
      </c>
      <c r="F7675" s="1" t="str">
        <f>_xlfn.CONCAT(Hospitalisation_Details8[[#This Row],[date]],"-",Hospitalisation_Details8[[#This Row],[month]],"-",Hospitalisation_Details8[[#This Row],[year]])</f>
        <v>12-Sep-1979</v>
      </c>
      <c r="G7675" s="1" t="str">
        <f>TEXT(Hospitalisation_Details8[[#This Row],[Date of Birth]],"dd-mm-yy")</f>
        <v>12-09-79</v>
      </c>
      <c r="H7675">
        <v>2</v>
      </c>
      <c r="I7675">
        <f>DATEDIF(Hospitalisation_Details8[[#This Row],[Date of Birth2]],DATE(2023,6,8),"y")</f>
        <v>43</v>
      </c>
      <c r="J7675" s="2">
        <v>5195.58</v>
      </c>
      <c r="K7675" t="s">
        <v>3706</v>
      </c>
      <c r="L7675" t="s">
        <v>3706</v>
      </c>
      <c r="M7675" t="s">
        <v>3708</v>
      </c>
    </row>
    <row r="7676" spans="2:13" x14ac:dyDescent="0.3">
      <c r="B7676" t="s">
        <v>5494</v>
      </c>
      <c r="C7676">
        <v>2004</v>
      </c>
      <c r="D7676" t="s">
        <v>3711</v>
      </c>
      <c r="E7676">
        <v>6</v>
      </c>
      <c r="F7676" s="1" t="str">
        <f>_xlfn.CONCAT(Hospitalisation_Details8[[#This Row],[date]],"-",Hospitalisation_Details8[[#This Row],[month]],"-",Hospitalisation_Details8[[#This Row],[year]])</f>
        <v>6-Jun-2004</v>
      </c>
      <c r="G7676" s="1" t="str">
        <f>TEXT(Hospitalisation_Details8[[#This Row],[Date of Birth]],"dd-mm-yy")</f>
        <v>06-06-04</v>
      </c>
      <c r="H7676">
        <v>0</v>
      </c>
      <c r="I7676">
        <f>DATEDIF(Hospitalisation_Details8[[#This Row],[Date of Birth2]],DATE(2023,6,8),"y")</f>
        <v>19</v>
      </c>
      <c r="J7676" s="2">
        <v>5198.6899999999996</v>
      </c>
      <c r="K7676" t="s">
        <v>3706</v>
      </c>
      <c r="L7676" t="s">
        <v>3706</v>
      </c>
      <c r="M7676" t="s">
        <v>3732</v>
      </c>
    </row>
    <row r="7677" spans="2:13" x14ac:dyDescent="0.3">
      <c r="B7677" t="s">
        <v>5493</v>
      </c>
      <c r="C7677">
        <v>1983</v>
      </c>
      <c r="D7677" t="s">
        <v>3716</v>
      </c>
      <c r="E7677">
        <v>24</v>
      </c>
      <c r="F7677" s="1" t="str">
        <f>_xlfn.CONCAT(Hospitalisation_Details8[[#This Row],[date]],"-",Hospitalisation_Details8[[#This Row],[month]],"-",Hospitalisation_Details8[[#This Row],[year]])</f>
        <v>24-Oct-1983</v>
      </c>
      <c r="G7677" s="1" t="str">
        <f>TEXT(Hospitalisation_Details8[[#This Row],[Date of Birth]],"dd-mm-yy")</f>
        <v>24-10-83</v>
      </c>
      <c r="H7677">
        <v>3</v>
      </c>
      <c r="I7677">
        <f>DATEDIF(Hospitalisation_Details8[[#This Row],[Date of Birth2]],DATE(2023,6,8),"y")</f>
        <v>39</v>
      </c>
      <c r="J7677" s="2">
        <v>5207.97</v>
      </c>
      <c r="K7677" t="s">
        <v>3706</v>
      </c>
      <c r="L7677" t="s">
        <v>3706</v>
      </c>
      <c r="M7677" t="s">
        <v>3713</v>
      </c>
    </row>
    <row r="7678" spans="2:13" x14ac:dyDescent="0.3">
      <c r="B7678" t="s">
        <v>5492</v>
      </c>
      <c r="C7678">
        <v>1993</v>
      </c>
      <c r="D7678" t="s">
        <v>3711</v>
      </c>
      <c r="E7678">
        <v>17</v>
      </c>
      <c r="F7678" s="1" t="str">
        <f>_xlfn.CONCAT(Hospitalisation_Details8[[#This Row],[date]],"-",Hospitalisation_Details8[[#This Row],[month]],"-",Hospitalisation_Details8[[#This Row],[year]])</f>
        <v>17-Jun-1993</v>
      </c>
      <c r="G7678" s="1" t="str">
        <f>TEXT(Hospitalisation_Details8[[#This Row],[Date of Birth]],"dd-mm-yy")</f>
        <v>17-06-93</v>
      </c>
      <c r="H7678">
        <v>3</v>
      </c>
      <c r="I7678">
        <f>DATEDIF(Hospitalisation_Details8[[#This Row],[Date of Birth2]],DATE(2023,6,8),"y")</f>
        <v>29</v>
      </c>
      <c r="J7678" s="2">
        <v>5209.58</v>
      </c>
      <c r="K7678" t="s">
        <v>3707</v>
      </c>
      <c r="L7678" t="s">
        <v>3707</v>
      </c>
      <c r="M7678" t="s">
        <v>3728</v>
      </c>
    </row>
    <row r="7679" spans="2:13" x14ac:dyDescent="0.3">
      <c r="B7679" t="s">
        <v>5491</v>
      </c>
      <c r="C7679">
        <v>1999</v>
      </c>
      <c r="D7679" t="s">
        <v>3714</v>
      </c>
      <c r="E7679">
        <v>1</v>
      </c>
      <c r="F7679" s="1" t="str">
        <f>_xlfn.CONCAT(Hospitalisation_Details8[[#This Row],[date]],"-",Hospitalisation_Details8[[#This Row],[month]],"-",Hospitalisation_Details8[[#This Row],[year]])</f>
        <v>1-Dec-1999</v>
      </c>
      <c r="G7679" s="1" t="str">
        <f>TEXT(Hospitalisation_Details8[[#This Row],[Date of Birth]],"dd-mm-yy")</f>
        <v>01-12-99</v>
      </c>
      <c r="H7679">
        <v>0</v>
      </c>
      <c r="I7679">
        <f>DATEDIF(Hospitalisation_Details8[[#This Row],[Date of Birth2]],DATE(2023,6,8),"y")</f>
        <v>23</v>
      </c>
      <c r="J7679" s="2">
        <v>5213.22</v>
      </c>
      <c r="K7679" t="s">
        <v>3706</v>
      </c>
      <c r="L7679" t="s">
        <v>3710</v>
      </c>
      <c r="M7679" t="s">
        <v>3713</v>
      </c>
    </row>
    <row r="7680" spans="2:13" x14ac:dyDescent="0.3">
      <c r="B7680" t="s">
        <v>5490</v>
      </c>
      <c r="C7680">
        <v>1995</v>
      </c>
      <c r="D7680" t="s">
        <v>3711</v>
      </c>
      <c r="E7680">
        <v>6</v>
      </c>
      <c r="F7680" s="1" t="str">
        <f>_xlfn.CONCAT(Hospitalisation_Details8[[#This Row],[date]],"-",Hospitalisation_Details8[[#This Row],[month]],"-",Hospitalisation_Details8[[#This Row],[year]])</f>
        <v>6-Jun-1995</v>
      </c>
      <c r="G7680" s="1" t="str">
        <f>TEXT(Hospitalisation_Details8[[#This Row],[Date of Birth]],"dd-mm-yy")</f>
        <v>06-06-95</v>
      </c>
      <c r="H7680">
        <v>0</v>
      </c>
      <c r="I7680">
        <f>DATEDIF(Hospitalisation_Details8[[#This Row],[Date of Birth2]],DATE(2023,6,8),"y")</f>
        <v>28</v>
      </c>
      <c r="J7680" s="2">
        <v>5216.4799999999996</v>
      </c>
      <c r="K7680" t="s">
        <v>3706</v>
      </c>
      <c r="L7680" t="s">
        <v>3706</v>
      </c>
      <c r="M7680" t="s">
        <v>3723</v>
      </c>
    </row>
    <row r="7681" spans="2:13" x14ac:dyDescent="0.3">
      <c r="B7681" t="s">
        <v>5489</v>
      </c>
      <c r="C7681">
        <v>1987</v>
      </c>
      <c r="D7681" t="s">
        <v>3711</v>
      </c>
      <c r="E7681">
        <v>29</v>
      </c>
      <c r="F7681" s="1" t="str">
        <f>_xlfn.CONCAT(Hospitalisation_Details8[[#This Row],[date]],"-",Hospitalisation_Details8[[#This Row],[month]],"-",Hospitalisation_Details8[[#This Row],[year]])</f>
        <v>29-Jun-1987</v>
      </c>
      <c r="G7681" s="1" t="str">
        <f>TEXT(Hospitalisation_Details8[[#This Row],[Date of Birth]],"dd-mm-yy")</f>
        <v>29-06-87</v>
      </c>
      <c r="H7681">
        <v>0</v>
      </c>
      <c r="I7681">
        <f>DATEDIF(Hospitalisation_Details8[[#This Row],[Date of Birth2]],DATE(2023,6,8),"y")</f>
        <v>35</v>
      </c>
      <c r="J7681" s="2">
        <v>5227.99</v>
      </c>
      <c r="K7681" t="s">
        <v>3706</v>
      </c>
      <c r="L7681" t="s">
        <v>3710</v>
      </c>
      <c r="M7681" t="s">
        <v>3724</v>
      </c>
    </row>
    <row r="7682" spans="2:13" x14ac:dyDescent="0.3">
      <c r="B7682" t="s">
        <v>5488</v>
      </c>
      <c r="C7682">
        <v>1987</v>
      </c>
      <c r="D7682" t="s">
        <v>3714</v>
      </c>
      <c r="E7682">
        <v>26</v>
      </c>
      <c r="F7682" s="1" t="str">
        <f>_xlfn.CONCAT(Hospitalisation_Details8[[#This Row],[date]],"-",Hospitalisation_Details8[[#This Row],[month]],"-",Hospitalisation_Details8[[#This Row],[year]])</f>
        <v>26-Dec-1987</v>
      </c>
      <c r="G7682" s="1" t="str">
        <f>TEXT(Hospitalisation_Details8[[#This Row],[Date of Birth]],"dd-mm-yy")</f>
        <v>26-12-87</v>
      </c>
      <c r="H7682">
        <v>1</v>
      </c>
      <c r="I7682">
        <f>DATEDIF(Hospitalisation_Details8[[#This Row],[Date of Birth2]],DATE(2023,6,8),"y")</f>
        <v>35</v>
      </c>
      <c r="J7682" s="2">
        <v>5240.7700000000004</v>
      </c>
      <c r="K7682" t="s">
        <v>3706</v>
      </c>
      <c r="L7682" t="s">
        <v>3706</v>
      </c>
      <c r="M7682" t="s">
        <v>3717</v>
      </c>
    </row>
    <row r="7683" spans="2:13" x14ac:dyDescent="0.3">
      <c r="B7683" t="s">
        <v>5487</v>
      </c>
      <c r="C7683">
        <v>1987</v>
      </c>
      <c r="D7683" t="s">
        <v>3705</v>
      </c>
      <c r="E7683">
        <v>5</v>
      </c>
      <c r="F7683" s="1" t="str">
        <f>_xlfn.CONCAT(Hospitalisation_Details8[[#This Row],[date]],"-",Hospitalisation_Details8[[#This Row],[month]],"-",Hospitalisation_Details8[[#This Row],[year]])</f>
        <v>5-Jul-1987</v>
      </c>
      <c r="G7683" s="1" t="str">
        <f>TEXT(Hospitalisation_Details8[[#This Row],[Date of Birth]],"dd-mm-yy")</f>
        <v>05-07-87</v>
      </c>
      <c r="H7683">
        <v>1</v>
      </c>
      <c r="I7683">
        <f>DATEDIF(Hospitalisation_Details8[[#This Row],[Date of Birth2]],DATE(2023,6,8),"y")</f>
        <v>35</v>
      </c>
      <c r="J7683" s="2">
        <v>5245.23</v>
      </c>
      <c r="K7683" t="s">
        <v>3706</v>
      </c>
      <c r="L7683" t="s">
        <v>3706</v>
      </c>
      <c r="M7683" t="s">
        <v>3708</v>
      </c>
    </row>
    <row r="7684" spans="2:13" x14ac:dyDescent="0.3">
      <c r="B7684" t="s">
        <v>5486</v>
      </c>
      <c r="C7684">
        <v>1987</v>
      </c>
      <c r="D7684" t="s">
        <v>3712</v>
      </c>
      <c r="E7684">
        <v>9</v>
      </c>
      <c r="F7684" s="1" t="str">
        <f>_xlfn.CONCAT(Hospitalisation_Details8[[#This Row],[date]],"-",Hospitalisation_Details8[[#This Row],[month]],"-",Hospitalisation_Details8[[#This Row],[year]])</f>
        <v>9-Sep-1987</v>
      </c>
      <c r="G7684" s="1" t="str">
        <f>TEXT(Hospitalisation_Details8[[#This Row],[Date of Birth]],"dd-mm-yy")</f>
        <v>09-09-87</v>
      </c>
      <c r="H7684">
        <v>1</v>
      </c>
      <c r="I7684">
        <f>DATEDIF(Hospitalisation_Details8[[#This Row],[Date of Birth2]],DATE(2023,6,8),"y")</f>
        <v>35</v>
      </c>
      <c r="J7684" s="2">
        <v>5246.05</v>
      </c>
      <c r="K7684" t="s">
        <v>3706</v>
      </c>
      <c r="L7684" t="s">
        <v>3707</v>
      </c>
      <c r="M7684" t="s">
        <v>3717</v>
      </c>
    </row>
    <row r="7685" spans="2:13" x14ac:dyDescent="0.3">
      <c r="B7685" t="s">
        <v>5485</v>
      </c>
      <c r="C7685">
        <v>1990</v>
      </c>
      <c r="D7685" t="s">
        <v>3705</v>
      </c>
      <c r="E7685">
        <v>6</v>
      </c>
      <c r="F7685" s="1" t="str">
        <f>_xlfn.CONCAT(Hospitalisation_Details8[[#This Row],[date]],"-",Hospitalisation_Details8[[#This Row],[month]],"-",Hospitalisation_Details8[[#This Row],[year]])</f>
        <v>6-Jul-1990</v>
      </c>
      <c r="G7685" s="1" t="str">
        <f>TEXT(Hospitalisation_Details8[[#This Row],[Date of Birth]],"dd-mm-yy")</f>
        <v>06-07-90</v>
      </c>
      <c r="H7685">
        <v>3</v>
      </c>
      <c r="I7685">
        <f>DATEDIF(Hospitalisation_Details8[[#This Row],[Date of Birth2]],DATE(2023,6,8),"y")</f>
        <v>32</v>
      </c>
      <c r="J7685" s="2">
        <v>5253.52</v>
      </c>
      <c r="K7685" t="s">
        <v>3707</v>
      </c>
      <c r="L7685" t="s">
        <v>3707</v>
      </c>
      <c r="M7685" t="s">
        <v>3717</v>
      </c>
    </row>
    <row r="7686" spans="2:13" x14ac:dyDescent="0.3">
      <c r="B7686" t="s">
        <v>5484</v>
      </c>
      <c r="C7686">
        <v>1989</v>
      </c>
      <c r="D7686" t="s">
        <v>3709</v>
      </c>
      <c r="E7686">
        <v>25</v>
      </c>
      <c r="F7686" s="1" t="str">
        <f>_xlfn.CONCAT(Hospitalisation_Details8[[#This Row],[date]],"-",Hospitalisation_Details8[[#This Row],[month]],"-",Hospitalisation_Details8[[#This Row],[year]])</f>
        <v>25-Nov-1989</v>
      </c>
      <c r="G7686" s="1" t="str">
        <f>TEXT(Hospitalisation_Details8[[#This Row],[Date of Birth]],"dd-mm-yy")</f>
        <v>25-11-89</v>
      </c>
      <c r="H7686">
        <v>2</v>
      </c>
      <c r="I7686">
        <f>DATEDIF(Hospitalisation_Details8[[#This Row],[Date of Birth2]],DATE(2023,6,8),"y")</f>
        <v>33</v>
      </c>
      <c r="J7686" s="2">
        <v>5257.51</v>
      </c>
      <c r="K7686" t="s">
        <v>3706</v>
      </c>
      <c r="L7686" t="s">
        <v>3706</v>
      </c>
      <c r="M7686" t="s">
        <v>3713</v>
      </c>
    </row>
    <row r="7687" spans="2:13" x14ac:dyDescent="0.3">
      <c r="B7687" t="s">
        <v>5483</v>
      </c>
      <c r="C7687">
        <v>1989</v>
      </c>
      <c r="D7687" t="s">
        <v>3705</v>
      </c>
      <c r="E7687">
        <v>19</v>
      </c>
      <c r="F7687" s="1" t="str">
        <f>_xlfn.CONCAT(Hospitalisation_Details8[[#This Row],[date]],"-",Hospitalisation_Details8[[#This Row],[month]],"-",Hospitalisation_Details8[[#This Row],[year]])</f>
        <v>19-Jul-1989</v>
      </c>
      <c r="G7687" s="1" t="str">
        <f>TEXT(Hospitalisation_Details8[[#This Row],[Date of Birth]],"dd-mm-yy")</f>
        <v>19-07-89</v>
      </c>
      <c r="H7687">
        <v>2</v>
      </c>
      <c r="I7687">
        <f>DATEDIF(Hospitalisation_Details8[[#This Row],[Date of Birth2]],DATE(2023,6,8),"y")</f>
        <v>33</v>
      </c>
      <c r="J7687" s="2">
        <v>5261.47</v>
      </c>
      <c r="K7687" t="s">
        <v>3706</v>
      </c>
      <c r="L7687" t="s">
        <v>3706</v>
      </c>
      <c r="M7687" t="s">
        <v>3713</v>
      </c>
    </row>
    <row r="7688" spans="2:13" x14ac:dyDescent="0.3">
      <c r="B7688" t="s">
        <v>5482</v>
      </c>
      <c r="C7688">
        <v>1986</v>
      </c>
      <c r="D7688" t="s">
        <v>3716</v>
      </c>
      <c r="E7688">
        <v>25</v>
      </c>
      <c r="F7688" s="1" t="str">
        <f>_xlfn.CONCAT(Hospitalisation_Details8[[#This Row],[date]],"-",Hospitalisation_Details8[[#This Row],[month]],"-",Hospitalisation_Details8[[#This Row],[year]])</f>
        <v>25-Oct-1986</v>
      </c>
      <c r="G7688" s="1" t="str">
        <f>TEXT(Hospitalisation_Details8[[#This Row],[Date of Birth]],"dd-mm-yy")</f>
        <v>25-10-86</v>
      </c>
      <c r="H7688">
        <v>0</v>
      </c>
      <c r="I7688">
        <f>DATEDIF(Hospitalisation_Details8[[#This Row],[Date of Birth2]],DATE(2023,6,8),"y")</f>
        <v>36</v>
      </c>
      <c r="J7688" s="2">
        <v>5266.37</v>
      </c>
      <c r="K7688" t="s">
        <v>3706</v>
      </c>
      <c r="L7688" t="s">
        <v>3706</v>
      </c>
      <c r="M7688" t="s">
        <v>3713</v>
      </c>
    </row>
    <row r="7689" spans="2:13" x14ac:dyDescent="0.3">
      <c r="B7689" t="s">
        <v>5481</v>
      </c>
      <c r="C7689">
        <v>1986</v>
      </c>
      <c r="D7689" t="s">
        <v>3712</v>
      </c>
      <c r="E7689">
        <v>20</v>
      </c>
      <c r="F7689" s="1" t="str">
        <f>_xlfn.CONCAT(Hospitalisation_Details8[[#This Row],[date]],"-",Hospitalisation_Details8[[#This Row],[month]],"-",Hospitalisation_Details8[[#This Row],[year]])</f>
        <v>20-Sep-1986</v>
      </c>
      <c r="G7689" s="1" t="str">
        <f>TEXT(Hospitalisation_Details8[[#This Row],[Date of Birth]],"dd-mm-yy")</f>
        <v>20-09-86</v>
      </c>
      <c r="H7689">
        <v>0</v>
      </c>
      <c r="I7689">
        <f>DATEDIF(Hospitalisation_Details8[[#This Row],[Date of Birth2]],DATE(2023,6,8),"y")</f>
        <v>36</v>
      </c>
      <c r="J7689" s="2">
        <v>5267.82</v>
      </c>
      <c r="K7689" t="s">
        <v>3706</v>
      </c>
      <c r="L7689" t="s">
        <v>3706</v>
      </c>
      <c r="M7689" t="s">
        <v>3713</v>
      </c>
    </row>
    <row r="7690" spans="2:13" x14ac:dyDescent="0.3">
      <c r="B7690" t="s">
        <v>5480</v>
      </c>
      <c r="C7690">
        <v>1986</v>
      </c>
      <c r="D7690" t="s">
        <v>3716</v>
      </c>
      <c r="E7690">
        <v>20</v>
      </c>
      <c r="F7690" s="1" t="str">
        <f>_xlfn.CONCAT(Hospitalisation_Details8[[#This Row],[date]],"-",Hospitalisation_Details8[[#This Row],[month]],"-",Hospitalisation_Details8[[#This Row],[year]])</f>
        <v>20-Oct-1986</v>
      </c>
      <c r="G7690" s="1" t="str">
        <f>TEXT(Hospitalisation_Details8[[#This Row],[Date of Birth]],"dd-mm-yy")</f>
        <v>20-10-86</v>
      </c>
      <c r="H7690">
        <v>0</v>
      </c>
      <c r="I7690">
        <f>DATEDIF(Hospitalisation_Details8[[#This Row],[Date of Birth2]],DATE(2023,6,8),"y")</f>
        <v>36</v>
      </c>
      <c r="J7690" s="2">
        <v>5272.18</v>
      </c>
      <c r="K7690" t="s">
        <v>3706</v>
      </c>
      <c r="L7690" t="s">
        <v>3707</v>
      </c>
      <c r="M7690" t="s">
        <v>3713</v>
      </c>
    </row>
    <row r="7691" spans="2:13" x14ac:dyDescent="0.3">
      <c r="B7691" t="s">
        <v>5479</v>
      </c>
      <c r="C7691">
        <v>1987</v>
      </c>
      <c r="D7691" t="s">
        <v>3712</v>
      </c>
      <c r="E7691">
        <v>1</v>
      </c>
      <c r="F7691" s="1" t="str">
        <f>_xlfn.CONCAT(Hospitalisation_Details8[[#This Row],[date]],"-",Hospitalisation_Details8[[#This Row],[month]],"-",Hospitalisation_Details8[[#This Row],[year]])</f>
        <v>1-Sep-1987</v>
      </c>
      <c r="G7691" s="1" t="str">
        <f>TEXT(Hospitalisation_Details8[[#This Row],[Date of Birth]],"dd-mm-yy")</f>
        <v>01-09-87</v>
      </c>
      <c r="H7691">
        <v>3</v>
      </c>
      <c r="I7691">
        <f>DATEDIF(Hospitalisation_Details8[[#This Row],[Date of Birth2]],DATE(2023,6,8),"y")</f>
        <v>35</v>
      </c>
      <c r="J7691" s="2">
        <v>5275.86</v>
      </c>
      <c r="K7691" t="s">
        <v>3706</v>
      </c>
      <c r="L7691" t="s">
        <v>3706</v>
      </c>
      <c r="M7691" t="s">
        <v>3708</v>
      </c>
    </row>
    <row r="7692" spans="2:13" x14ac:dyDescent="0.3">
      <c r="B7692" t="s">
        <v>5478</v>
      </c>
      <c r="C7692">
        <v>1974</v>
      </c>
      <c r="D7692" t="s">
        <v>3709</v>
      </c>
      <c r="E7692">
        <v>12</v>
      </c>
      <c r="F7692" s="1" t="str">
        <f>_xlfn.CONCAT(Hospitalisation_Details8[[#This Row],[date]],"-",Hospitalisation_Details8[[#This Row],[month]],"-",Hospitalisation_Details8[[#This Row],[year]])</f>
        <v>12-Nov-1974</v>
      </c>
      <c r="G7692" s="1" t="str">
        <f>TEXT(Hospitalisation_Details8[[#This Row],[Date of Birth]],"dd-mm-yy")</f>
        <v>12-11-74</v>
      </c>
      <c r="H7692">
        <v>0</v>
      </c>
      <c r="I7692">
        <f>DATEDIF(Hospitalisation_Details8[[#This Row],[Date of Birth2]],DATE(2023,6,8),"y")</f>
        <v>48</v>
      </c>
      <c r="J7692" s="2">
        <v>5291.71</v>
      </c>
      <c r="K7692" t="s">
        <v>3706</v>
      </c>
      <c r="L7692" t="s">
        <v>3706</v>
      </c>
      <c r="M7692" t="s">
        <v>3713</v>
      </c>
    </row>
    <row r="7693" spans="2:13" x14ac:dyDescent="0.3">
      <c r="B7693" t="s">
        <v>5477</v>
      </c>
      <c r="C7693">
        <v>2004</v>
      </c>
      <c r="D7693" t="s">
        <v>3715</v>
      </c>
      <c r="E7693">
        <v>22</v>
      </c>
      <c r="F7693" s="1" t="str">
        <f>_xlfn.CONCAT(Hospitalisation_Details8[[#This Row],[date]],"-",Hospitalisation_Details8[[#This Row],[month]],"-",Hospitalisation_Details8[[#This Row],[year]])</f>
        <v>22-Aug-2004</v>
      </c>
      <c r="G7693" s="1" t="str">
        <f>TEXT(Hospitalisation_Details8[[#This Row],[Date of Birth]],"dd-mm-yy")</f>
        <v>22-08-04</v>
      </c>
      <c r="H7693">
        <v>0</v>
      </c>
      <c r="I7693">
        <f>DATEDIF(Hospitalisation_Details8[[#This Row],[Date of Birth2]],DATE(2023,6,8),"y")</f>
        <v>18</v>
      </c>
      <c r="J7693" s="2">
        <v>5293.67</v>
      </c>
      <c r="K7693" t="s">
        <v>3706</v>
      </c>
      <c r="L7693" t="s">
        <v>3706</v>
      </c>
      <c r="M7693" t="s">
        <v>3732</v>
      </c>
    </row>
    <row r="7694" spans="2:13" x14ac:dyDescent="0.3">
      <c r="B7694" t="s">
        <v>5476</v>
      </c>
      <c r="C7694">
        <v>2000</v>
      </c>
      <c r="D7694" t="s">
        <v>3712</v>
      </c>
      <c r="E7694">
        <v>9</v>
      </c>
      <c r="F7694" s="1" t="str">
        <f>_xlfn.CONCAT(Hospitalisation_Details8[[#This Row],[date]],"-",Hospitalisation_Details8[[#This Row],[month]],"-",Hospitalisation_Details8[[#This Row],[year]])</f>
        <v>9-Sep-2000</v>
      </c>
      <c r="G7694" s="1" t="str">
        <f>TEXT(Hospitalisation_Details8[[#This Row],[Date of Birth]],"dd-mm-yy")</f>
        <v>09-09-00</v>
      </c>
      <c r="H7694">
        <v>0</v>
      </c>
      <c r="I7694">
        <f>DATEDIF(Hospitalisation_Details8[[#This Row],[Date of Birth2]],DATE(2023,6,8),"y")</f>
        <v>22</v>
      </c>
      <c r="J7694" s="2">
        <v>5306.7</v>
      </c>
      <c r="K7694" t="s">
        <v>3706</v>
      </c>
      <c r="L7694" t="s">
        <v>3707</v>
      </c>
      <c r="M7694" t="s">
        <v>3713</v>
      </c>
    </row>
    <row r="7695" spans="2:13" x14ac:dyDescent="0.3">
      <c r="B7695" t="s">
        <v>5475</v>
      </c>
      <c r="C7695">
        <v>1994</v>
      </c>
      <c r="D7695" t="s">
        <v>3709</v>
      </c>
      <c r="E7695">
        <v>13</v>
      </c>
      <c r="F7695" s="1" t="str">
        <f>_xlfn.CONCAT(Hospitalisation_Details8[[#This Row],[date]],"-",Hospitalisation_Details8[[#This Row],[month]],"-",Hospitalisation_Details8[[#This Row],[year]])</f>
        <v>13-Nov-1994</v>
      </c>
      <c r="G7695" s="1" t="str">
        <f>TEXT(Hospitalisation_Details8[[#This Row],[Date of Birth]],"dd-mm-yy")</f>
        <v>13-11-94</v>
      </c>
      <c r="H7695">
        <v>3</v>
      </c>
      <c r="I7695">
        <f>DATEDIF(Hospitalisation_Details8[[#This Row],[Date of Birth2]],DATE(2023,6,8),"y")</f>
        <v>28</v>
      </c>
      <c r="J7695" s="2">
        <v>5312.17</v>
      </c>
      <c r="K7695" t="s">
        <v>3706</v>
      </c>
      <c r="L7695" t="s">
        <v>3706</v>
      </c>
      <c r="M7695" t="s">
        <v>3713</v>
      </c>
    </row>
    <row r="7696" spans="2:13" x14ac:dyDescent="0.3">
      <c r="B7696" t="s">
        <v>5474</v>
      </c>
      <c r="C7696">
        <v>1974</v>
      </c>
      <c r="D7696" t="s">
        <v>3712</v>
      </c>
      <c r="E7696">
        <v>2</v>
      </c>
      <c r="F7696" s="1" t="str">
        <f>_xlfn.CONCAT(Hospitalisation_Details8[[#This Row],[date]],"-",Hospitalisation_Details8[[#This Row],[month]],"-",Hospitalisation_Details8[[#This Row],[year]])</f>
        <v>2-Sep-1974</v>
      </c>
      <c r="G7696" s="1" t="str">
        <f>TEXT(Hospitalisation_Details8[[#This Row],[Date of Birth]],"dd-mm-yy")</f>
        <v>02-09-74</v>
      </c>
      <c r="H7696">
        <v>0</v>
      </c>
      <c r="I7696">
        <f>DATEDIF(Hospitalisation_Details8[[#This Row],[Date of Birth2]],DATE(2023,6,8),"y")</f>
        <v>48</v>
      </c>
      <c r="J7696" s="2">
        <v>5322.24</v>
      </c>
      <c r="K7696" t="s">
        <v>3706</v>
      </c>
      <c r="L7696" t="s">
        <v>3710</v>
      </c>
      <c r="M7696" t="s">
        <v>3713</v>
      </c>
    </row>
    <row r="7697" spans="2:13" x14ac:dyDescent="0.3">
      <c r="B7697" t="s">
        <v>5473</v>
      </c>
      <c r="C7697">
        <v>1992</v>
      </c>
      <c r="D7697" t="s">
        <v>3711</v>
      </c>
      <c r="E7697">
        <v>18</v>
      </c>
      <c r="F7697" s="1" t="str">
        <f>_xlfn.CONCAT(Hospitalisation_Details8[[#This Row],[date]],"-",Hospitalisation_Details8[[#This Row],[month]],"-",Hospitalisation_Details8[[#This Row],[year]])</f>
        <v>18-Jun-1992</v>
      </c>
      <c r="G7697" s="1" t="str">
        <f>TEXT(Hospitalisation_Details8[[#This Row],[Date of Birth]],"dd-mm-yy")</f>
        <v>18-06-92</v>
      </c>
      <c r="H7697">
        <v>3</v>
      </c>
      <c r="I7697">
        <f>DATEDIF(Hospitalisation_Details8[[#This Row],[Date of Birth2]],DATE(2023,6,8),"y")</f>
        <v>30</v>
      </c>
      <c r="J7697" s="2">
        <v>5325.65</v>
      </c>
      <c r="K7697" t="s">
        <v>3706</v>
      </c>
      <c r="L7697" t="s">
        <v>3710</v>
      </c>
      <c r="M7697" t="s">
        <v>3717</v>
      </c>
    </row>
    <row r="7698" spans="2:13" x14ac:dyDescent="0.3">
      <c r="B7698" t="s">
        <v>5472</v>
      </c>
      <c r="C7698">
        <v>1991</v>
      </c>
      <c r="D7698" t="s">
        <v>3715</v>
      </c>
      <c r="E7698">
        <v>28</v>
      </c>
      <c r="F7698" s="1" t="str">
        <f>_xlfn.CONCAT(Hospitalisation_Details8[[#This Row],[date]],"-",Hospitalisation_Details8[[#This Row],[month]],"-",Hospitalisation_Details8[[#This Row],[year]])</f>
        <v>28-Aug-1991</v>
      </c>
      <c r="G7698" s="1" t="str">
        <f>TEXT(Hospitalisation_Details8[[#This Row],[Date of Birth]],"dd-mm-yy")</f>
        <v>28-08-91</v>
      </c>
      <c r="H7698">
        <v>2</v>
      </c>
      <c r="I7698">
        <f>DATEDIF(Hospitalisation_Details8[[#This Row],[Date of Birth2]],DATE(2023,6,8),"y")</f>
        <v>31</v>
      </c>
      <c r="J7698" s="2">
        <v>5327.4</v>
      </c>
      <c r="K7698" t="s">
        <v>3706</v>
      </c>
      <c r="L7698" t="s">
        <v>3710</v>
      </c>
      <c r="M7698" t="s">
        <v>3713</v>
      </c>
    </row>
    <row r="7699" spans="2:13" x14ac:dyDescent="0.3">
      <c r="B7699" t="s">
        <v>5471</v>
      </c>
      <c r="C7699">
        <v>1972</v>
      </c>
      <c r="D7699" t="s">
        <v>3714</v>
      </c>
      <c r="E7699">
        <v>15</v>
      </c>
      <c r="F7699" s="1" t="str">
        <f>_xlfn.CONCAT(Hospitalisation_Details8[[#This Row],[date]],"-",Hospitalisation_Details8[[#This Row],[month]],"-",Hospitalisation_Details8[[#This Row],[year]])</f>
        <v>15-Dec-1972</v>
      </c>
      <c r="G7699" s="1" t="str">
        <f>TEXT(Hospitalisation_Details8[[#This Row],[Date of Birth]],"dd-mm-yy")</f>
        <v>15-12-72</v>
      </c>
      <c r="H7699">
        <v>0</v>
      </c>
      <c r="I7699">
        <f>DATEDIF(Hospitalisation_Details8[[#This Row],[Date of Birth2]],DATE(2023,6,8),"y")</f>
        <v>50</v>
      </c>
      <c r="J7699" s="2">
        <v>5344.81</v>
      </c>
      <c r="K7699" t="s">
        <v>3706</v>
      </c>
      <c r="L7699" t="s">
        <v>3707</v>
      </c>
      <c r="M7699" t="s">
        <v>3708</v>
      </c>
    </row>
    <row r="7700" spans="2:13" x14ac:dyDescent="0.3">
      <c r="B7700" t="s">
        <v>5470</v>
      </c>
      <c r="C7700">
        <v>1989</v>
      </c>
      <c r="D7700" t="s">
        <v>3709</v>
      </c>
      <c r="E7700">
        <v>7</v>
      </c>
      <c r="F7700" s="1" t="str">
        <f>_xlfn.CONCAT(Hospitalisation_Details8[[#This Row],[date]],"-",Hospitalisation_Details8[[#This Row],[month]],"-",Hospitalisation_Details8[[#This Row],[year]])</f>
        <v>7-Nov-1989</v>
      </c>
      <c r="G7700" s="1" t="str">
        <f>TEXT(Hospitalisation_Details8[[#This Row],[Date of Birth]],"dd-mm-yy")</f>
        <v>07-11-89</v>
      </c>
      <c r="H7700">
        <v>1</v>
      </c>
      <c r="I7700">
        <f>DATEDIF(Hospitalisation_Details8[[#This Row],[Date of Birth2]],DATE(2023,6,8),"y")</f>
        <v>33</v>
      </c>
      <c r="J7700" s="2">
        <v>5354.07</v>
      </c>
      <c r="K7700" t="s">
        <v>3706</v>
      </c>
      <c r="L7700" t="s">
        <v>3707</v>
      </c>
      <c r="M7700" t="s">
        <v>3724</v>
      </c>
    </row>
    <row r="7701" spans="2:13" x14ac:dyDescent="0.3">
      <c r="B7701" t="s">
        <v>5469</v>
      </c>
      <c r="C7701">
        <v>1994</v>
      </c>
      <c r="D7701" t="s">
        <v>3714</v>
      </c>
      <c r="E7701">
        <v>7</v>
      </c>
      <c r="F7701" s="1" t="str">
        <f>_xlfn.CONCAT(Hospitalisation_Details8[[#This Row],[date]],"-",Hospitalisation_Details8[[#This Row],[month]],"-",Hospitalisation_Details8[[#This Row],[year]])</f>
        <v>7-Dec-1994</v>
      </c>
      <c r="G7701" s="1" t="str">
        <f>TEXT(Hospitalisation_Details8[[#This Row],[Date of Birth]],"dd-mm-yy")</f>
        <v>07-12-94</v>
      </c>
      <c r="H7701">
        <v>0</v>
      </c>
      <c r="I7701">
        <f>DATEDIF(Hospitalisation_Details8[[#This Row],[Date of Birth2]],DATE(2023,6,8),"y")</f>
        <v>28</v>
      </c>
      <c r="J7701" s="2">
        <v>5364.66</v>
      </c>
      <c r="K7701" t="s">
        <v>3706</v>
      </c>
      <c r="L7701" t="s">
        <v>3710</v>
      </c>
      <c r="M7701" t="s">
        <v>3717</v>
      </c>
    </row>
    <row r="7702" spans="2:13" x14ac:dyDescent="0.3">
      <c r="B7702" t="s">
        <v>5468</v>
      </c>
      <c r="C7702">
        <v>1986</v>
      </c>
      <c r="D7702" t="s">
        <v>3711</v>
      </c>
      <c r="E7702">
        <v>1</v>
      </c>
      <c r="F7702" s="1" t="str">
        <f>_xlfn.CONCAT(Hospitalisation_Details8[[#This Row],[date]],"-",Hospitalisation_Details8[[#This Row],[month]],"-",Hospitalisation_Details8[[#This Row],[year]])</f>
        <v>1-Jun-1986</v>
      </c>
      <c r="G7702" s="1" t="str">
        <f>TEXT(Hospitalisation_Details8[[#This Row],[Date of Birth]],"dd-mm-yy")</f>
        <v>01-06-86</v>
      </c>
      <c r="H7702">
        <v>1</v>
      </c>
      <c r="I7702">
        <f>DATEDIF(Hospitalisation_Details8[[#This Row],[Date of Birth2]],DATE(2023,6,8),"y")</f>
        <v>37</v>
      </c>
      <c r="J7702" s="2">
        <v>5373.36</v>
      </c>
      <c r="K7702" t="s">
        <v>3706</v>
      </c>
      <c r="L7702" t="s">
        <v>3706</v>
      </c>
      <c r="M7702" t="s">
        <v>3713</v>
      </c>
    </row>
    <row r="7703" spans="2:13" x14ac:dyDescent="0.3">
      <c r="B7703" t="s">
        <v>5467</v>
      </c>
      <c r="C7703">
        <v>1989</v>
      </c>
      <c r="D7703" t="s">
        <v>3709</v>
      </c>
      <c r="E7703">
        <v>18</v>
      </c>
      <c r="F7703" s="1" t="str">
        <f>_xlfn.CONCAT(Hospitalisation_Details8[[#This Row],[date]],"-",Hospitalisation_Details8[[#This Row],[month]],"-",Hospitalisation_Details8[[#This Row],[year]])</f>
        <v>18-Nov-1989</v>
      </c>
      <c r="G7703" s="1" t="str">
        <f>TEXT(Hospitalisation_Details8[[#This Row],[Date of Birth]],"dd-mm-yy")</f>
        <v>18-11-89</v>
      </c>
      <c r="H7703">
        <v>2</v>
      </c>
      <c r="I7703">
        <f>DATEDIF(Hospitalisation_Details8[[#This Row],[Date of Birth2]],DATE(2023,6,8),"y")</f>
        <v>33</v>
      </c>
      <c r="J7703" s="2">
        <v>5375.04</v>
      </c>
      <c r="K7703" t="s">
        <v>3706</v>
      </c>
      <c r="L7703" t="s">
        <v>3710</v>
      </c>
      <c r="M7703" t="s">
        <v>3717</v>
      </c>
    </row>
    <row r="7704" spans="2:13" x14ac:dyDescent="0.3">
      <c r="B7704" t="s">
        <v>5466</v>
      </c>
      <c r="C7704">
        <v>1986</v>
      </c>
      <c r="D7704" t="s">
        <v>3705</v>
      </c>
      <c r="E7704">
        <v>22</v>
      </c>
      <c r="F7704" s="1" t="str">
        <f>_xlfn.CONCAT(Hospitalisation_Details8[[#This Row],[date]],"-",Hospitalisation_Details8[[#This Row],[month]],"-",Hospitalisation_Details8[[#This Row],[year]])</f>
        <v>22-Jul-1986</v>
      </c>
      <c r="G7704" s="1" t="str">
        <f>TEXT(Hospitalisation_Details8[[#This Row],[Date of Birth]],"dd-mm-yy")</f>
        <v>22-07-86</v>
      </c>
      <c r="H7704">
        <v>1</v>
      </c>
      <c r="I7704">
        <f>DATEDIF(Hospitalisation_Details8[[#This Row],[Date of Birth2]],DATE(2023,6,8),"y")</f>
        <v>36</v>
      </c>
      <c r="J7704" s="2">
        <v>5377.46</v>
      </c>
      <c r="K7704" t="s">
        <v>3706</v>
      </c>
      <c r="L7704" t="s">
        <v>3707</v>
      </c>
      <c r="M7704" t="s">
        <v>3713</v>
      </c>
    </row>
    <row r="7705" spans="2:13" x14ac:dyDescent="0.3">
      <c r="B7705" t="s">
        <v>5465</v>
      </c>
      <c r="C7705">
        <v>1984</v>
      </c>
      <c r="D7705" t="s">
        <v>3711</v>
      </c>
      <c r="E7705">
        <v>1</v>
      </c>
      <c r="F7705" s="1" t="str">
        <f>_xlfn.CONCAT(Hospitalisation_Details8[[#This Row],[date]],"-",Hospitalisation_Details8[[#This Row],[month]],"-",Hospitalisation_Details8[[#This Row],[year]])</f>
        <v>1-Jun-1984</v>
      </c>
      <c r="G7705" s="1" t="str">
        <f>TEXT(Hospitalisation_Details8[[#This Row],[Date of Birth]],"dd-mm-yy")</f>
        <v>01-06-84</v>
      </c>
      <c r="H7705">
        <v>0</v>
      </c>
      <c r="I7705">
        <f>DATEDIF(Hospitalisation_Details8[[#This Row],[Date of Birth2]],DATE(2023,6,8),"y")</f>
        <v>39</v>
      </c>
      <c r="J7705" s="2">
        <v>5383.54</v>
      </c>
      <c r="K7705" t="s">
        <v>3706</v>
      </c>
      <c r="L7705" t="s">
        <v>3707</v>
      </c>
      <c r="M7705" t="s">
        <v>3717</v>
      </c>
    </row>
    <row r="7706" spans="2:13" x14ac:dyDescent="0.3">
      <c r="B7706" t="s">
        <v>5464</v>
      </c>
      <c r="C7706">
        <v>1988</v>
      </c>
      <c r="D7706" t="s">
        <v>3715</v>
      </c>
      <c r="E7706">
        <v>8</v>
      </c>
      <c r="F7706" s="1" t="str">
        <f>_xlfn.CONCAT(Hospitalisation_Details8[[#This Row],[date]],"-",Hospitalisation_Details8[[#This Row],[month]],"-",Hospitalisation_Details8[[#This Row],[year]])</f>
        <v>8-Aug-1988</v>
      </c>
      <c r="G7706" s="1" t="str">
        <f>TEXT(Hospitalisation_Details8[[#This Row],[Date of Birth]],"dd-mm-yy")</f>
        <v>08-08-88</v>
      </c>
      <c r="H7706">
        <v>1</v>
      </c>
      <c r="I7706">
        <f>DATEDIF(Hospitalisation_Details8[[#This Row],[Date of Birth2]],DATE(2023,6,8),"y")</f>
        <v>34</v>
      </c>
      <c r="J7706" s="2">
        <v>5385.34</v>
      </c>
      <c r="K7706" t="s">
        <v>3706</v>
      </c>
      <c r="L7706" t="s">
        <v>3707</v>
      </c>
      <c r="M7706" t="s">
        <v>3713</v>
      </c>
    </row>
    <row r="7707" spans="2:13" x14ac:dyDescent="0.3">
      <c r="B7707" t="s">
        <v>5463</v>
      </c>
      <c r="C7707">
        <v>1989</v>
      </c>
      <c r="D7707" t="s">
        <v>3709</v>
      </c>
      <c r="E7707">
        <v>6</v>
      </c>
      <c r="F7707" s="1" t="str">
        <f>_xlfn.CONCAT(Hospitalisation_Details8[[#This Row],[date]],"-",Hospitalisation_Details8[[#This Row],[month]],"-",Hospitalisation_Details8[[#This Row],[year]])</f>
        <v>6-Nov-1989</v>
      </c>
      <c r="G7707" s="1" t="str">
        <f>TEXT(Hospitalisation_Details8[[#This Row],[Date of Birth]],"dd-mm-yy")</f>
        <v>06-11-89</v>
      </c>
      <c r="H7707">
        <v>3</v>
      </c>
      <c r="I7707">
        <f>DATEDIF(Hospitalisation_Details8[[#This Row],[Date of Birth2]],DATE(2023,6,8),"y")</f>
        <v>33</v>
      </c>
      <c r="J7707" s="2">
        <v>5396.44</v>
      </c>
      <c r="K7707" t="s">
        <v>3706</v>
      </c>
      <c r="L7707" t="s">
        <v>3707</v>
      </c>
      <c r="M7707" t="s">
        <v>3708</v>
      </c>
    </row>
    <row r="7708" spans="2:13" x14ac:dyDescent="0.3">
      <c r="B7708" t="s">
        <v>5462</v>
      </c>
      <c r="C7708">
        <v>1984</v>
      </c>
      <c r="D7708" t="s">
        <v>3712</v>
      </c>
      <c r="E7708">
        <v>3</v>
      </c>
      <c r="F7708" s="1" t="str">
        <f>_xlfn.CONCAT(Hospitalisation_Details8[[#This Row],[date]],"-",Hospitalisation_Details8[[#This Row],[month]],"-",Hospitalisation_Details8[[#This Row],[year]])</f>
        <v>3-Sep-1984</v>
      </c>
      <c r="G7708" s="1" t="str">
        <f>TEXT(Hospitalisation_Details8[[#This Row],[Date of Birth]],"dd-mm-yy")</f>
        <v>03-09-84</v>
      </c>
      <c r="H7708">
        <v>0</v>
      </c>
      <c r="I7708">
        <f>DATEDIF(Hospitalisation_Details8[[#This Row],[Date of Birth2]],DATE(2023,6,8),"y")</f>
        <v>38</v>
      </c>
      <c r="J7708" s="2">
        <v>5397.62</v>
      </c>
      <c r="K7708" t="s">
        <v>3706</v>
      </c>
      <c r="L7708" t="s">
        <v>3706</v>
      </c>
      <c r="M7708" t="s">
        <v>3708</v>
      </c>
    </row>
    <row r="7709" spans="2:13" x14ac:dyDescent="0.3">
      <c r="B7709" t="s">
        <v>5461</v>
      </c>
      <c r="C7709">
        <v>1984</v>
      </c>
      <c r="D7709" t="s">
        <v>3715</v>
      </c>
      <c r="E7709">
        <v>1</v>
      </c>
      <c r="F7709" s="1" t="str">
        <f>_xlfn.CONCAT(Hospitalisation_Details8[[#This Row],[date]],"-",Hospitalisation_Details8[[#This Row],[month]],"-",Hospitalisation_Details8[[#This Row],[year]])</f>
        <v>1-Aug-1984</v>
      </c>
      <c r="G7709" s="1" t="str">
        <f>TEXT(Hospitalisation_Details8[[#This Row],[Date of Birth]],"dd-mm-yy")</f>
        <v>01-08-84</v>
      </c>
      <c r="H7709">
        <v>0</v>
      </c>
      <c r="I7709">
        <f>DATEDIF(Hospitalisation_Details8[[#This Row],[Date of Birth2]],DATE(2023,6,8),"y")</f>
        <v>38</v>
      </c>
      <c r="J7709" s="2">
        <v>5400.98</v>
      </c>
      <c r="K7709" t="s">
        <v>3706</v>
      </c>
      <c r="L7709" t="s">
        <v>3706</v>
      </c>
      <c r="M7709" t="s">
        <v>3708</v>
      </c>
    </row>
    <row r="7710" spans="2:13" x14ac:dyDescent="0.3">
      <c r="B7710" t="s">
        <v>5460</v>
      </c>
      <c r="C7710">
        <v>1985</v>
      </c>
      <c r="D7710" t="s">
        <v>3714</v>
      </c>
      <c r="E7710">
        <v>23</v>
      </c>
      <c r="F7710" s="1" t="str">
        <f>_xlfn.CONCAT(Hospitalisation_Details8[[#This Row],[date]],"-",Hospitalisation_Details8[[#This Row],[month]],"-",Hospitalisation_Details8[[#This Row],[year]])</f>
        <v>23-Dec-1985</v>
      </c>
      <c r="G7710" s="1" t="str">
        <f>TEXT(Hospitalisation_Details8[[#This Row],[Date of Birth]],"dd-mm-yy")</f>
        <v>23-12-85</v>
      </c>
      <c r="H7710">
        <v>3</v>
      </c>
      <c r="I7710">
        <f>DATEDIF(Hospitalisation_Details8[[#This Row],[Date of Birth2]],DATE(2023,6,8),"y")</f>
        <v>37</v>
      </c>
      <c r="J7710" s="2">
        <v>5402.89</v>
      </c>
      <c r="K7710" t="s">
        <v>3706</v>
      </c>
      <c r="L7710" t="s">
        <v>3710</v>
      </c>
      <c r="M7710" t="s">
        <v>3708</v>
      </c>
    </row>
    <row r="7711" spans="2:13" x14ac:dyDescent="0.3">
      <c r="B7711" t="s">
        <v>5459</v>
      </c>
      <c r="C7711">
        <v>1975</v>
      </c>
      <c r="D7711" t="s">
        <v>3712</v>
      </c>
      <c r="E7711">
        <v>27</v>
      </c>
      <c r="F7711" s="1" t="str">
        <f>_xlfn.CONCAT(Hospitalisation_Details8[[#This Row],[date]],"-",Hospitalisation_Details8[[#This Row],[month]],"-",Hospitalisation_Details8[[#This Row],[year]])</f>
        <v>27-Sep-1975</v>
      </c>
      <c r="G7711" s="1" t="str">
        <f>TEXT(Hospitalisation_Details8[[#This Row],[Date of Birth]],"dd-mm-yy")</f>
        <v>27-09-75</v>
      </c>
      <c r="H7711">
        <v>1</v>
      </c>
      <c r="I7711">
        <f>DATEDIF(Hospitalisation_Details8[[#This Row],[Date of Birth2]],DATE(2023,6,8),"y")</f>
        <v>47</v>
      </c>
      <c r="J7711" s="2">
        <v>5411.99</v>
      </c>
      <c r="K7711" t="s">
        <v>3706</v>
      </c>
      <c r="L7711" t="s">
        <v>3707</v>
      </c>
      <c r="M7711" t="s">
        <v>3713</v>
      </c>
    </row>
    <row r="7712" spans="2:13" x14ac:dyDescent="0.3">
      <c r="B7712" t="s">
        <v>5458</v>
      </c>
      <c r="C7712">
        <v>1982</v>
      </c>
      <c r="D7712" t="s">
        <v>3712</v>
      </c>
      <c r="E7712">
        <v>27</v>
      </c>
      <c r="F7712" s="1" t="str">
        <f>_xlfn.CONCAT(Hospitalisation_Details8[[#This Row],[date]],"-",Hospitalisation_Details8[[#This Row],[month]],"-",Hospitalisation_Details8[[#This Row],[year]])</f>
        <v>27-Sep-1982</v>
      </c>
      <c r="G7712" s="1" t="str">
        <f>TEXT(Hospitalisation_Details8[[#This Row],[Date of Birth]],"dd-mm-yy")</f>
        <v>27-09-82</v>
      </c>
      <c r="H7712">
        <v>0</v>
      </c>
      <c r="I7712">
        <f>DATEDIF(Hospitalisation_Details8[[#This Row],[Date of Birth2]],DATE(2023,6,8),"y")</f>
        <v>40</v>
      </c>
      <c r="J7712" s="2">
        <v>5415.66</v>
      </c>
      <c r="K7712" t="s">
        <v>3706</v>
      </c>
      <c r="L7712" t="s">
        <v>3707</v>
      </c>
      <c r="M7712" t="s">
        <v>3708</v>
      </c>
    </row>
    <row r="7713" spans="2:13" x14ac:dyDescent="0.3">
      <c r="B7713" t="s">
        <v>5457</v>
      </c>
      <c r="C7713">
        <v>1991</v>
      </c>
      <c r="D7713" t="s">
        <v>3705</v>
      </c>
      <c r="E7713">
        <v>6</v>
      </c>
      <c r="F7713" s="1" t="str">
        <f>_xlfn.CONCAT(Hospitalisation_Details8[[#This Row],[date]],"-",Hospitalisation_Details8[[#This Row],[month]],"-",Hospitalisation_Details8[[#This Row],[year]])</f>
        <v>6-Jul-1991</v>
      </c>
      <c r="G7713" s="1" t="str">
        <f>TEXT(Hospitalisation_Details8[[#This Row],[Date of Birth]],"dd-mm-yy")</f>
        <v>06-07-91</v>
      </c>
      <c r="H7713">
        <v>3</v>
      </c>
      <c r="I7713">
        <f>DATEDIF(Hospitalisation_Details8[[#This Row],[Date of Birth2]],DATE(2023,6,8),"y")</f>
        <v>31</v>
      </c>
      <c r="J7713" s="2">
        <v>5425.02</v>
      </c>
      <c r="K7713" t="s">
        <v>3706</v>
      </c>
      <c r="L7713" t="s">
        <v>3710</v>
      </c>
      <c r="M7713" t="s">
        <v>3713</v>
      </c>
    </row>
    <row r="7714" spans="2:13" x14ac:dyDescent="0.3">
      <c r="B7714" t="s">
        <v>5456</v>
      </c>
      <c r="C7714">
        <v>1992</v>
      </c>
      <c r="D7714" t="s">
        <v>3712</v>
      </c>
      <c r="E7714">
        <v>17</v>
      </c>
      <c r="F7714" s="1" t="str">
        <f>_xlfn.CONCAT(Hospitalisation_Details8[[#This Row],[date]],"-",Hospitalisation_Details8[[#This Row],[month]],"-",Hospitalisation_Details8[[#This Row],[year]])</f>
        <v>17-Sep-1992</v>
      </c>
      <c r="G7714" s="1" t="str">
        <f>TEXT(Hospitalisation_Details8[[#This Row],[Date of Birth]],"dd-mm-yy")</f>
        <v>17-09-92</v>
      </c>
      <c r="H7714">
        <v>3</v>
      </c>
      <c r="I7714">
        <f>DATEDIF(Hospitalisation_Details8[[#This Row],[Date of Birth2]],DATE(2023,6,8),"y")</f>
        <v>30</v>
      </c>
      <c r="J7714" s="2">
        <v>5428.73</v>
      </c>
      <c r="K7714" t="s">
        <v>3707</v>
      </c>
      <c r="L7714" t="s">
        <v>3710</v>
      </c>
      <c r="M7714" t="s">
        <v>3728</v>
      </c>
    </row>
    <row r="7715" spans="2:13" x14ac:dyDescent="0.3">
      <c r="B7715" t="s">
        <v>5455</v>
      </c>
      <c r="C7715">
        <v>1978</v>
      </c>
      <c r="D7715" t="s">
        <v>3711</v>
      </c>
      <c r="E7715">
        <v>8</v>
      </c>
      <c r="F7715" s="1" t="str">
        <f>_xlfn.CONCAT(Hospitalisation_Details8[[#This Row],[date]],"-",Hospitalisation_Details8[[#This Row],[month]],"-",Hospitalisation_Details8[[#This Row],[year]])</f>
        <v>8-Jun-1978</v>
      </c>
      <c r="G7715" s="1" t="str">
        <f>TEXT(Hospitalisation_Details8[[#This Row],[Date of Birth]],"dd-mm-yy")</f>
        <v>08-06-78</v>
      </c>
      <c r="H7715">
        <v>2</v>
      </c>
      <c r="I7715">
        <f>DATEDIF(Hospitalisation_Details8[[#This Row],[Date of Birth2]],DATE(2023,6,8),"y")</f>
        <v>45</v>
      </c>
      <c r="J7715" s="2">
        <v>5428.98</v>
      </c>
      <c r="K7715" t="s">
        <v>3706</v>
      </c>
      <c r="L7715" t="s">
        <v>3706</v>
      </c>
      <c r="M7715" t="s">
        <v>3713</v>
      </c>
    </row>
    <row r="7716" spans="2:13" x14ac:dyDescent="0.3">
      <c r="B7716" t="s">
        <v>5454</v>
      </c>
      <c r="C7716">
        <v>1982</v>
      </c>
      <c r="D7716" t="s">
        <v>3715</v>
      </c>
      <c r="E7716">
        <v>25</v>
      </c>
      <c r="F7716" s="1" t="str">
        <f>_xlfn.CONCAT(Hospitalisation_Details8[[#This Row],[date]],"-",Hospitalisation_Details8[[#This Row],[month]],"-",Hospitalisation_Details8[[#This Row],[year]])</f>
        <v>25-Aug-1982</v>
      </c>
      <c r="G7716" s="1" t="str">
        <f>TEXT(Hospitalisation_Details8[[#This Row],[Date of Birth]],"dd-mm-yy")</f>
        <v>25-08-82</v>
      </c>
      <c r="H7716">
        <v>0</v>
      </c>
      <c r="I7716">
        <f>DATEDIF(Hospitalisation_Details8[[#This Row],[Date of Birth2]],DATE(2023,6,8),"y")</f>
        <v>40</v>
      </c>
      <c r="J7716" s="2">
        <v>5438.75</v>
      </c>
      <c r="K7716" t="s">
        <v>3707</v>
      </c>
      <c r="L7716" t="s">
        <v>3706</v>
      </c>
      <c r="M7716" t="s">
        <v>3708</v>
      </c>
    </row>
    <row r="7717" spans="2:13" x14ac:dyDescent="0.3">
      <c r="B7717" t="s">
        <v>5453</v>
      </c>
      <c r="C7717">
        <v>1986</v>
      </c>
      <c r="D7717" t="s">
        <v>3714</v>
      </c>
      <c r="E7717">
        <v>25</v>
      </c>
      <c r="F7717" s="1" t="str">
        <f>_xlfn.CONCAT(Hospitalisation_Details8[[#This Row],[date]],"-",Hospitalisation_Details8[[#This Row],[month]],"-",Hospitalisation_Details8[[#This Row],[year]])</f>
        <v>25-Dec-1986</v>
      </c>
      <c r="G7717" s="1" t="str">
        <f>TEXT(Hospitalisation_Details8[[#This Row],[Date of Birth]],"dd-mm-yy")</f>
        <v>25-12-86</v>
      </c>
      <c r="H7717">
        <v>0</v>
      </c>
      <c r="I7717">
        <f>DATEDIF(Hospitalisation_Details8[[#This Row],[Date of Birth2]],DATE(2023,6,8),"y")</f>
        <v>36</v>
      </c>
      <c r="J7717" s="2">
        <v>5458.05</v>
      </c>
      <c r="K7717" t="s">
        <v>3706</v>
      </c>
      <c r="L7717" t="s">
        <v>3706</v>
      </c>
      <c r="M7717" t="s">
        <v>3724</v>
      </c>
    </row>
    <row r="7718" spans="2:13" x14ac:dyDescent="0.3">
      <c r="B7718" t="s">
        <v>5452</v>
      </c>
      <c r="C7718">
        <v>1973</v>
      </c>
      <c r="D7718" t="s">
        <v>3716</v>
      </c>
      <c r="E7718">
        <v>24</v>
      </c>
      <c r="F7718" s="1" t="str">
        <f>_xlfn.CONCAT(Hospitalisation_Details8[[#This Row],[date]],"-",Hospitalisation_Details8[[#This Row],[month]],"-",Hospitalisation_Details8[[#This Row],[year]])</f>
        <v>24-Oct-1973</v>
      </c>
      <c r="G7718" s="1" t="str">
        <f>TEXT(Hospitalisation_Details8[[#This Row],[Date of Birth]],"dd-mm-yy")</f>
        <v>24-10-73</v>
      </c>
      <c r="H7718">
        <v>0</v>
      </c>
      <c r="I7718">
        <f>DATEDIF(Hospitalisation_Details8[[#This Row],[Date of Birth2]],DATE(2023,6,8),"y")</f>
        <v>49</v>
      </c>
      <c r="J7718" s="2">
        <v>5466.88</v>
      </c>
      <c r="K7718" t="s">
        <v>3706</v>
      </c>
      <c r="L7718" t="s">
        <v>3706</v>
      </c>
      <c r="M7718" t="s">
        <v>3708</v>
      </c>
    </row>
    <row r="7719" spans="2:13" x14ac:dyDescent="0.3">
      <c r="B7719" t="s">
        <v>5451</v>
      </c>
      <c r="C7719">
        <v>1986</v>
      </c>
      <c r="D7719" t="s">
        <v>3714</v>
      </c>
      <c r="E7719">
        <v>2</v>
      </c>
      <c r="F7719" s="1" t="str">
        <f>_xlfn.CONCAT(Hospitalisation_Details8[[#This Row],[date]],"-",Hospitalisation_Details8[[#This Row],[month]],"-",Hospitalisation_Details8[[#This Row],[year]])</f>
        <v>2-Dec-1986</v>
      </c>
      <c r="G7719" s="1" t="str">
        <f>TEXT(Hospitalisation_Details8[[#This Row],[Date of Birth]],"dd-mm-yy")</f>
        <v>02-12-86</v>
      </c>
      <c r="H7719">
        <v>0</v>
      </c>
      <c r="I7719">
        <f>DATEDIF(Hospitalisation_Details8[[#This Row],[Date of Birth2]],DATE(2023,6,8),"y")</f>
        <v>36</v>
      </c>
      <c r="J7719" s="2">
        <v>5469.01</v>
      </c>
      <c r="K7719" t="s">
        <v>3706</v>
      </c>
      <c r="L7719" t="s">
        <v>3706</v>
      </c>
      <c r="M7719" t="s">
        <v>3724</v>
      </c>
    </row>
    <row r="7720" spans="2:13" x14ac:dyDescent="0.3">
      <c r="B7720" t="s">
        <v>5450</v>
      </c>
      <c r="C7720">
        <v>1986</v>
      </c>
      <c r="D7720" t="s">
        <v>3705</v>
      </c>
      <c r="E7720">
        <v>12</v>
      </c>
      <c r="F7720" s="1" t="str">
        <f>_xlfn.CONCAT(Hospitalisation_Details8[[#This Row],[date]],"-",Hospitalisation_Details8[[#This Row],[month]],"-",Hospitalisation_Details8[[#This Row],[year]])</f>
        <v>12-Jul-1986</v>
      </c>
      <c r="G7720" s="1" t="str">
        <f>TEXT(Hospitalisation_Details8[[#This Row],[Date of Birth]],"dd-mm-yy")</f>
        <v>12-07-86</v>
      </c>
      <c r="H7720">
        <v>1</v>
      </c>
      <c r="I7720">
        <f>DATEDIF(Hospitalisation_Details8[[#This Row],[Date of Birth2]],DATE(2023,6,8),"y")</f>
        <v>36</v>
      </c>
      <c r="J7720" s="2">
        <v>5472.45</v>
      </c>
      <c r="K7720" t="s">
        <v>3706</v>
      </c>
      <c r="L7720" t="s">
        <v>3707</v>
      </c>
      <c r="M7720" t="s">
        <v>3717</v>
      </c>
    </row>
    <row r="7721" spans="2:13" x14ac:dyDescent="0.3">
      <c r="B7721" t="s">
        <v>5449</v>
      </c>
      <c r="C7721">
        <v>1986</v>
      </c>
      <c r="D7721" t="s">
        <v>3712</v>
      </c>
      <c r="E7721">
        <v>30</v>
      </c>
      <c r="F7721" s="1" t="str">
        <f>_xlfn.CONCAT(Hospitalisation_Details8[[#This Row],[date]],"-",Hospitalisation_Details8[[#This Row],[month]],"-",Hospitalisation_Details8[[#This Row],[year]])</f>
        <v>30-Sep-1986</v>
      </c>
      <c r="G7721" s="1" t="str">
        <f>TEXT(Hospitalisation_Details8[[#This Row],[Date of Birth]],"dd-mm-yy")</f>
        <v>30-09-86</v>
      </c>
      <c r="H7721">
        <v>1</v>
      </c>
      <c r="I7721">
        <f>DATEDIF(Hospitalisation_Details8[[#This Row],[Date of Birth2]],DATE(2023,6,8),"y")</f>
        <v>36</v>
      </c>
      <c r="J7721" s="2">
        <v>5478.04</v>
      </c>
      <c r="K7721" t="s">
        <v>3706</v>
      </c>
      <c r="L7721" t="s">
        <v>3707</v>
      </c>
      <c r="M7721" t="s">
        <v>3708</v>
      </c>
    </row>
    <row r="7722" spans="2:13" x14ac:dyDescent="0.3">
      <c r="B7722" t="s">
        <v>5448</v>
      </c>
      <c r="C7722">
        <v>1984</v>
      </c>
      <c r="D7722" t="s">
        <v>3715</v>
      </c>
      <c r="E7722">
        <v>26</v>
      </c>
      <c r="F7722" s="1" t="str">
        <f>_xlfn.CONCAT(Hospitalisation_Details8[[#This Row],[date]],"-",Hospitalisation_Details8[[#This Row],[month]],"-",Hospitalisation_Details8[[#This Row],[year]])</f>
        <v>26-Aug-1984</v>
      </c>
      <c r="G7722" s="1" t="str">
        <f>TEXT(Hospitalisation_Details8[[#This Row],[Date of Birth]],"dd-mm-yy")</f>
        <v>26-08-84</v>
      </c>
      <c r="H7722">
        <v>1</v>
      </c>
      <c r="I7722">
        <f>DATEDIF(Hospitalisation_Details8[[#This Row],[Date of Birth2]],DATE(2023,6,8),"y")</f>
        <v>38</v>
      </c>
      <c r="J7722" s="2">
        <v>5484.47</v>
      </c>
      <c r="K7722" t="s">
        <v>3706</v>
      </c>
      <c r="L7722" t="s">
        <v>3706</v>
      </c>
      <c r="M7722" t="s">
        <v>3708</v>
      </c>
    </row>
    <row r="7723" spans="2:13" x14ac:dyDescent="0.3">
      <c r="B7723" t="s">
        <v>5447</v>
      </c>
      <c r="C7723">
        <v>1984</v>
      </c>
      <c r="D7723" t="s">
        <v>3715</v>
      </c>
      <c r="E7723">
        <v>17</v>
      </c>
      <c r="F7723" s="1" t="str">
        <f>_xlfn.CONCAT(Hospitalisation_Details8[[#This Row],[date]],"-",Hospitalisation_Details8[[#This Row],[month]],"-",Hospitalisation_Details8[[#This Row],[year]])</f>
        <v>17-Aug-1984</v>
      </c>
      <c r="G7723" s="1" t="str">
        <f>TEXT(Hospitalisation_Details8[[#This Row],[Date of Birth]],"dd-mm-yy")</f>
        <v>17-08-84</v>
      </c>
      <c r="H7723">
        <v>1</v>
      </c>
      <c r="I7723">
        <f>DATEDIF(Hospitalisation_Details8[[#This Row],[Date of Birth2]],DATE(2023,6,8),"y")</f>
        <v>38</v>
      </c>
      <c r="J7723" s="2">
        <v>5488.26</v>
      </c>
      <c r="K7723" t="s">
        <v>3706</v>
      </c>
      <c r="L7723" t="s">
        <v>3707</v>
      </c>
      <c r="M7723" t="s">
        <v>3717</v>
      </c>
    </row>
    <row r="7724" spans="2:13" x14ac:dyDescent="0.3">
      <c r="B7724" t="s">
        <v>5446</v>
      </c>
      <c r="C7724">
        <v>1988</v>
      </c>
      <c r="D7724" t="s">
        <v>3705</v>
      </c>
      <c r="E7724">
        <v>29</v>
      </c>
      <c r="F7724" s="1" t="str">
        <f>_xlfn.CONCAT(Hospitalisation_Details8[[#This Row],[date]],"-",Hospitalisation_Details8[[#This Row],[month]],"-",Hospitalisation_Details8[[#This Row],[year]])</f>
        <v>29-Jul-1988</v>
      </c>
      <c r="G7724" s="1" t="str">
        <f>TEXT(Hospitalisation_Details8[[#This Row],[Date of Birth]],"dd-mm-yy")</f>
        <v>29-07-88</v>
      </c>
      <c r="H7724">
        <v>3</v>
      </c>
      <c r="I7724">
        <f>DATEDIF(Hospitalisation_Details8[[#This Row],[Date of Birth2]],DATE(2023,6,8),"y")</f>
        <v>34</v>
      </c>
      <c r="J7724" s="2">
        <v>5503.36</v>
      </c>
      <c r="K7724" t="s">
        <v>3706</v>
      </c>
      <c r="L7724" t="s">
        <v>3706</v>
      </c>
      <c r="M7724" t="s">
        <v>3713</v>
      </c>
    </row>
    <row r="7725" spans="2:13" x14ac:dyDescent="0.3">
      <c r="B7725" t="s">
        <v>5445</v>
      </c>
      <c r="C7725">
        <v>1981</v>
      </c>
      <c r="D7725" t="s">
        <v>3709</v>
      </c>
      <c r="E7725">
        <v>7</v>
      </c>
      <c r="F7725" s="1" t="str">
        <f>_xlfn.CONCAT(Hospitalisation_Details8[[#This Row],[date]],"-",Hospitalisation_Details8[[#This Row],[month]],"-",Hospitalisation_Details8[[#This Row],[year]])</f>
        <v>7-Nov-1981</v>
      </c>
      <c r="G7725" s="1" t="str">
        <f>TEXT(Hospitalisation_Details8[[#This Row],[Date of Birth]],"dd-mm-yy")</f>
        <v>07-11-81</v>
      </c>
      <c r="H7725">
        <v>1</v>
      </c>
      <c r="I7725">
        <f>DATEDIF(Hospitalisation_Details8[[#This Row],[Date of Birth2]],DATE(2023,6,8),"y")</f>
        <v>41</v>
      </c>
      <c r="J7725" s="2">
        <v>5539.4</v>
      </c>
      <c r="K7725" t="s">
        <v>3706</v>
      </c>
      <c r="L7725" t="s">
        <v>3706</v>
      </c>
      <c r="M7725" t="s">
        <v>3708</v>
      </c>
    </row>
    <row r="7726" spans="2:13" x14ac:dyDescent="0.3">
      <c r="B7726" t="s">
        <v>5444</v>
      </c>
      <c r="C7726">
        <v>1980</v>
      </c>
      <c r="D7726" t="s">
        <v>3714</v>
      </c>
      <c r="E7726">
        <v>7</v>
      </c>
      <c r="F7726" s="1" t="str">
        <f>_xlfn.CONCAT(Hospitalisation_Details8[[#This Row],[date]],"-",Hospitalisation_Details8[[#This Row],[month]],"-",Hospitalisation_Details8[[#This Row],[year]])</f>
        <v>7-Dec-1980</v>
      </c>
      <c r="G7726" s="1" t="str">
        <f>TEXT(Hospitalisation_Details8[[#This Row],[Date of Birth]],"dd-mm-yy")</f>
        <v>07-12-80</v>
      </c>
      <c r="H7726">
        <v>2</v>
      </c>
      <c r="I7726">
        <f>DATEDIF(Hospitalisation_Details8[[#This Row],[Date of Birth2]],DATE(2023,6,8),"y")</f>
        <v>42</v>
      </c>
      <c r="J7726" s="2">
        <v>5540.35</v>
      </c>
      <c r="K7726" t="s">
        <v>3706</v>
      </c>
      <c r="L7726" t="s">
        <v>3706</v>
      </c>
      <c r="M7726" t="s">
        <v>3713</v>
      </c>
    </row>
    <row r="7727" spans="2:13" x14ac:dyDescent="0.3">
      <c r="B7727" t="s">
        <v>5443</v>
      </c>
      <c r="C7727">
        <v>1999</v>
      </c>
      <c r="D7727" t="s">
        <v>3712</v>
      </c>
      <c r="E7727">
        <v>22</v>
      </c>
      <c r="F7727" s="1" t="str">
        <f>_xlfn.CONCAT(Hospitalisation_Details8[[#This Row],[date]],"-",Hospitalisation_Details8[[#This Row],[month]],"-",Hospitalisation_Details8[[#This Row],[year]])</f>
        <v>22-Sep-1999</v>
      </c>
      <c r="G7727" s="1" t="str">
        <f>TEXT(Hospitalisation_Details8[[#This Row],[Date of Birth]],"dd-mm-yy")</f>
        <v>22-09-99</v>
      </c>
      <c r="H7727">
        <v>0</v>
      </c>
      <c r="I7727">
        <f>DATEDIF(Hospitalisation_Details8[[#This Row],[Date of Birth2]],DATE(2023,6,8),"y")</f>
        <v>23</v>
      </c>
      <c r="J7727" s="2">
        <v>5552.61</v>
      </c>
      <c r="K7727" t="s">
        <v>3706</v>
      </c>
      <c r="L7727" t="s">
        <v>3707</v>
      </c>
      <c r="M7727" t="s">
        <v>3730</v>
      </c>
    </row>
    <row r="7728" spans="2:13" x14ac:dyDescent="0.3">
      <c r="B7728" t="s">
        <v>5442</v>
      </c>
      <c r="C7728">
        <v>1974</v>
      </c>
      <c r="D7728" t="s">
        <v>3712</v>
      </c>
      <c r="E7728">
        <v>18</v>
      </c>
      <c r="F7728" s="1" t="str">
        <f>_xlfn.CONCAT(Hospitalisation_Details8[[#This Row],[date]],"-",Hospitalisation_Details8[[#This Row],[month]],"-",Hospitalisation_Details8[[#This Row],[year]])</f>
        <v>18-Sep-1974</v>
      </c>
      <c r="G7728" s="1" t="str">
        <f>TEXT(Hospitalisation_Details8[[#This Row],[Date of Birth]],"dd-mm-yy")</f>
        <v>18-09-74</v>
      </c>
      <c r="H7728">
        <v>0</v>
      </c>
      <c r="I7728">
        <f>DATEDIF(Hospitalisation_Details8[[#This Row],[Date of Birth2]],DATE(2023,6,8),"y")</f>
        <v>48</v>
      </c>
      <c r="J7728" s="2">
        <v>5576.35</v>
      </c>
      <c r="K7728" t="s">
        <v>3706</v>
      </c>
      <c r="L7728" t="s">
        <v>3707</v>
      </c>
      <c r="M7728" t="s">
        <v>3708</v>
      </c>
    </row>
    <row r="7729" spans="2:13" x14ac:dyDescent="0.3">
      <c r="B7729" t="s">
        <v>5441</v>
      </c>
      <c r="C7729">
        <v>1985</v>
      </c>
      <c r="D7729" t="s">
        <v>3712</v>
      </c>
      <c r="E7729">
        <v>5</v>
      </c>
      <c r="F7729" s="1" t="str">
        <f>_xlfn.CONCAT(Hospitalisation_Details8[[#This Row],[date]],"-",Hospitalisation_Details8[[#This Row],[month]],"-",Hospitalisation_Details8[[#This Row],[year]])</f>
        <v>5-Sep-1985</v>
      </c>
      <c r="G7729" s="1" t="str">
        <f>TEXT(Hospitalisation_Details8[[#This Row],[Date of Birth]],"dd-mm-yy")</f>
        <v>05-09-85</v>
      </c>
      <c r="H7729">
        <v>3</v>
      </c>
      <c r="I7729">
        <f>DATEDIF(Hospitalisation_Details8[[#This Row],[Date of Birth2]],DATE(2023,6,8),"y")</f>
        <v>37</v>
      </c>
      <c r="J7729" s="2">
        <v>5582.95</v>
      </c>
      <c r="K7729" t="s">
        <v>3706</v>
      </c>
      <c r="L7729" t="s">
        <v>3710</v>
      </c>
      <c r="M7729" t="s">
        <v>3713</v>
      </c>
    </row>
    <row r="7730" spans="2:13" x14ac:dyDescent="0.3">
      <c r="B7730" t="s">
        <v>5440</v>
      </c>
      <c r="C7730">
        <v>1986</v>
      </c>
      <c r="D7730" t="s">
        <v>3709</v>
      </c>
      <c r="E7730">
        <v>21</v>
      </c>
      <c r="F7730" s="1" t="str">
        <f>_xlfn.CONCAT(Hospitalisation_Details8[[#This Row],[date]],"-",Hospitalisation_Details8[[#This Row],[month]],"-",Hospitalisation_Details8[[#This Row],[year]])</f>
        <v>21-Nov-1986</v>
      </c>
      <c r="G7730" s="1" t="str">
        <f>TEXT(Hospitalisation_Details8[[#This Row],[Date of Birth]],"dd-mm-yy")</f>
        <v>21-11-86</v>
      </c>
      <c r="H7730">
        <v>2</v>
      </c>
      <c r="I7730">
        <f>DATEDIF(Hospitalisation_Details8[[#This Row],[Date of Birth2]],DATE(2023,6,8),"y")</f>
        <v>36</v>
      </c>
      <c r="J7730" s="2">
        <v>5584.31</v>
      </c>
      <c r="K7730" t="s">
        <v>3707</v>
      </c>
      <c r="L7730" t="s">
        <v>3710</v>
      </c>
      <c r="M7730" t="s">
        <v>3708</v>
      </c>
    </row>
    <row r="7731" spans="2:13" x14ac:dyDescent="0.3">
      <c r="B7731" t="s">
        <v>5439</v>
      </c>
      <c r="C7731">
        <v>1983</v>
      </c>
      <c r="D7731" t="s">
        <v>3716</v>
      </c>
      <c r="E7731">
        <v>3</v>
      </c>
      <c r="F7731" s="1" t="str">
        <f>_xlfn.CONCAT(Hospitalisation_Details8[[#This Row],[date]],"-",Hospitalisation_Details8[[#This Row],[month]],"-",Hospitalisation_Details8[[#This Row],[year]])</f>
        <v>3-Oct-1983</v>
      </c>
      <c r="G7731" s="1" t="str">
        <f>TEXT(Hospitalisation_Details8[[#This Row],[Date of Birth]],"dd-mm-yy")</f>
        <v>03-10-83</v>
      </c>
      <c r="H7731">
        <v>3</v>
      </c>
      <c r="I7731">
        <f>DATEDIF(Hospitalisation_Details8[[#This Row],[Date of Birth2]],DATE(2023,6,8),"y")</f>
        <v>39</v>
      </c>
      <c r="J7731" s="2">
        <v>5587.59</v>
      </c>
      <c r="K7731" t="s">
        <v>3706</v>
      </c>
      <c r="L7731" t="s">
        <v>3710</v>
      </c>
      <c r="M7731" t="s">
        <v>3708</v>
      </c>
    </row>
    <row r="7732" spans="2:13" x14ac:dyDescent="0.3">
      <c r="B7732" t="s">
        <v>5438</v>
      </c>
      <c r="C7732">
        <v>1988</v>
      </c>
      <c r="D7732" t="s">
        <v>3709</v>
      </c>
      <c r="E7732">
        <v>18</v>
      </c>
      <c r="F7732" s="1" t="str">
        <f>_xlfn.CONCAT(Hospitalisation_Details8[[#This Row],[date]],"-",Hospitalisation_Details8[[#This Row],[month]],"-",Hospitalisation_Details8[[#This Row],[year]])</f>
        <v>18-Nov-1988</v>
      </c>
      <c r="G7732" s="1" t="str">
        <f>TEXT(Hospitalisation_Details8[[#This Row],[Date of Birth]],"dd-mm-yy")</f>
        <v>18-11-88</v>
      </c>
      <c r="H7732">
        <v>1</v>
      </c>
      <c r="I7732">
        <f>DATEDIF(Hospitalisation_Details8[[#This Row],[Date of Birth2]],DATE(2023,6,8),"y")</f>
        <v>34</v>
      </c>
      <c r="J7732" s="2">
        <v>5594.85</v>
      </c>
      <c r="K7732" t="s">
        <v>3706</v>
      </c>
      <c r="L7732" t="s">
        <v>3707</v>
      </c>
      <c r="M7732" t="s">
        <v>3724</v>
      </c>
    </row>
    <row r="7733" spans="2:13" x14ac:dyDescent="0.3">
      <c r="B7733" t="s">
        <v>5437</v>
      </c>
      <c r="C7733">
        <v>1978</v>
      </c>
      <c r="D7733" t="s">
        <v>3712</v>
      </c>
      <c r="E7733">
        <v>11</v>
      </c>
      <c r="F7733" s="1" t="str">
        <f>_xlfn.CONCAT(Hospitalisation_Details8[[#This Row],[date]],"-",Hospitalisation_Details8[[#This Row],[month]],"-",Hospitalisation_Details8[[#This Row],[year]])</f>
        <v>11-Sep-1978</v>
      </c>
      <c r="G7733" s="1" t="str">
        <f>TEXT(Hospitalisation_Details8[[#This Row],[Date of Birth]],"dd-mm-yy")</f>
        <v>11-09-78</v>
      </c>
      <c r="H7733">
        <v>2</v>
      </c>
      <c r="I7733">
        <f>DATEDIF(Hospitalisation_Details8[[#This Row],[Date of Birth2]],DATE(2023,6,8),"y")</f>
        <v>44</v>
      </c>
      <c r="J7733" s="2">
        <v>5612.83</v>
      </c>
      <c r="K7733" t="s">
        <v>3706</v>
      </c>
      <c r="L7733" t="s">
        <v>3707</v>
      </c>
      <c r="M7733" t="s">
        <v>3708</v>
      </c>
    </row>
    <row r="7734" spans="2:13" x14ac:dyDescent="0.3">
      <c r="B7734" t="s">
        <v>5436</v>
      </c>
      <c r="C7734">
        <v>1994</v>
      </c>
      <c r="D7734" t="s">
        <v>3709</v>
      </c>
      <c r="E7734">
        <v>15</v>
      </c>
      <c r="F7734" s="1" t="str">
        <f>_xlfn.CONCAT(Hospitalisation_Details8[[#This Row],[date]],"-",Hospitalisation_Details8[[#This Row],[month]],"-",Hospitalisation_Details8[[#This Row],[year]])</f>
        <v>15-Nov-1994</v>
      </c>
      <c r="G7734" s="1" t="str">
        <f>TEXT(Hospitalisation_Details8[[#This Row],[Date of Birth]],"dd-mm-yy")</f>
        <v>15-11-94</v>
      </c>
      <c r="H7734">
        <v>5</v>
      </c>
      <c r="I7734">
        <f>DATEDIF(Hospitalisation_Details8[[#This Row],[Date of Birth2]],DATE(2023,6,8),"y")</f>
        <v>28</v>
      </c>
      <c r="J7734" s="2">
        <v>5615.37</v>
      </c>
      <c r="K7734" t="s">
        <v>3706</v>
      </c>
      <c r="L7734" t="s">
        <v>3707</v>
      </c>
      <c r="M7734" t="s">
        <v>3717</v>
      </c>
    </row>
    <row r="7735" spans="2:13" x14ac:dyDescent="0.3">
      <c r="B7735" t="s">
        <v>5435</v>
      </c>
      <c r="C7735">
        <v>1987</v>
      </c>
      <c r="D7735" t="s">
        <v>3714</v>
      </c>
      <c r="E7735">
        <v>9</v>
      </c>
      <c r="F7735" s="1" t="str">
        <f>_xlfn.CONCAT(Hospitalisation_Details8[[#This Row],[date]],"-",Hospitalisation_Details8[[#This Row],[month]],"-",Hospitalisation_Details8[[#This Row],[year]])</f>
        <v>9-Dec-1987</v>
      </c>
      <c r="G7735" s="1" t="str">
        <f>TEXT(Hospitalisation_Details8[[#This Row],[Date of Birth]],"dd-mm-yy")</f>
        <v>09-12-87</v>
      </c>
      <c r="H7735">
        <v>1</v>
      </c>
      <c r="I7735">
        <f>DATEDIF(Hospitalisation_Details8[[#This Row],[Date of Birth2]],DATE(2023,6,8),"y")</f>
        <v>35</v>
      </c>
      <c r="J7735" s="2">
        <v>5630.46</v>
      </c>
      <c r="K7735" t="s">
        <v>3706</v>
      </c>
      <c r="L7735" t="s">
        <v>3707</v>
      </c>
      <c r="M7735" t="s">
        <v>3713</v>
      </c>
    </row>
    <row r="7736" spans="2:13" x14ac:dyDescent="0.3">
      <c r="B7736" t="s">
        <v>5434</v>
      </c>
      <c r="C7736">
        <v>1983</v>
      </c>
      <c r="D7736" t="s">
        <v>3711</v>
      </c>
      <c r="E7736">
        <v>8</v>
      </c>
      <c r="F7736" s="1" t="str">
        <f>_xlfn.CONCAT(Hospitalisation_Details8[[#This Row],[date]],"-",Hospitalisation_Details8[[#This Row],[month]],"-",Hospitalisation_Details8[[#This Row],[year]])</f>
        <v>8-Jun-1983</v>
      </c>
      <c r="G7736" s="1" t="str">
        <f>TEXT(Hospitalisation_Details8[[#This Row],[Date of Birth]],"dd-mm-yy")</f>
        <v>08-06-83</v>
      </c>
      <c r="H7736">
        <v>0</v>
      </c>
      <c r="I7736">
        <f>DATEDIF(Hospitalisation_Details8[[#This Row],[Date of Birth2]],DATE(2023,6,8),"y")</f>
        <v>40</v>
      </c>
      <c r="J7736" s="2">
        <v>5649.72</v>
      </c>
      <c r="K7736" t="s">
        <v>3706</v>
      </c>
      <c r="L7736" t="s">
        <v>3707</v>
      </c>
      <c r="M7736" t="s">
        <v>3717</v>
      </c>
    </row>
    <row r="7737" spans="2:13" x14ac:dyDescent="0.3">
      <c r="B7737" t="s">
        <v>5433</v>
      </c>
      <c r="C7737">
        <v>1978</v>
      </c>
      <c r="D7737" t="s">
        <v>3712</v>
      </c>
      <c r="E7737">
        <v>27</v>
      </c>
      <c r="F7737" s="1" t="str">
        <f>_xlfn.CONCAT(Hospitalisation_Details8[[#This Row],[date]],"-",Hospitalisation_Details8[[#This Row],[month]],"-",Hospitalisation_Details8[[#This Row],[year]])</f>
        <v>27-Sep-1978</v>
      </c>
      <c r="G7737" s="1" t="str">
        <f>TEXT(Hospitalisation_Details8[[#This Row],[Date of Birth]],"dd-mm-yy")</f>
        <v>27-09-78</v>
      </c>
      <c r="H7737">
        <v>2</v>
      </c>
      <c r="I7737">
        <f>DATEDIF(Hospitalisation_Details8[[#This Row],[Date of Birth2]],DATE(2023,6,8),"y")</f>
        <v>44</v>
      </c>
      <c r="J7737" s="2">
        <v>5650.14</v>
      </c>
      <c r="K7737" t="s">
        <v>3706</v>
      </c>
      <c r="L7737" t="s">
        <v>3710</v>
      </c>
      <c r="M7737" t="s">
        <v>3708</v>
      </c>
    </row>
    <row r="7738" spans="2:13" x14ac:dyDescent="0.3">
      <c r="B7738" t="s">
        <v>5432</v>
      </c>
      <c r="C7738">
        <v>1983</v>
      </c>
      <c r="D7738" t="s">
        <v>3712</v>
      </c>
      <c r="E7738">
        <v>3</v>
      </c>
      <c r="F7738" s="1" t="str">
        <f>_xlfn.CONCAT(Hospitalisation_Details8[[#This Row],[date]],"-",Hospitalisation_Details8[[#This Row],[month]],"-",Hospitalisation_Details8[[#This Row],[year]])</f>
        <v>3-Sep-1983</v>
      </c>
      <c r="G7738" s="1" t="str">
        <f>TEXT(Hospitalisation_Details8[[#This Row],[Date of Birth]],"dd-mm-yy")</f>
        <v>03-09-83</v>
      </c>
      <c r="H7738">
        <v>0</v>
      </c>
      <c r="I7738">
        <f>DATEDIF(Hospitalisation_Details8[[#This Row],[Date of Birth2]],DATE(2023,6,8),"y")</f>
        <v>39</v>
      </c>
      <c r="J7738" s="2">
        <v>5662.23</v>
      </c>
      <c r="K7738" t="s">
        <v>3706</v>
      </c>
      <c r="L7738" t="s">
        <v>3710</v>
      </c>
      <c r="M7738" t="s">
        <v>3708</v>
      </c>
    </row>
    <row r="7739" spans="2:13" x14ac:dyDescent="0.3">
      <c r="B7739" t="s">
        <v>5431</v>
      </c>
      <c r="C7739">
        <v>1984</v>
      </c>
      <c r="D7739" t="s">
        <v>3715</v>
      </c>
      <c r="E7739">
        <v>12</v>
      </c>
      <c r="F7739" s="1" t="str">
        <f>_xlfn.CONCAT(Hospitalisation_Details8[[#This Row],[date]],"-",Hospitalisation_Details8[[#This Row],[month]],"-",Hospitalisation_Details8[[#This Row],[year]])</f>
        <v>12-Aug-1984</v>
      </c>
      <c r="G7739" s="1" t="str">
        <f>TEXT(Hospitalisation_Details8[[#This Row],[Date of Birth]],"dd-mm-yy")</f>
        <v>12-08-84</v>
      </c>
      <c r="H7739">
        <v>3</v>
      </c>
      <c r="I7739">
        <f>DATEDIF(Hospitalisation_Details8[[#This Row],[Date of Birth2]],DATE(2023,6,8),"y")</f>
        <v>38</v>
      </c>
      <c r="J7739" s="2">
        <v>5679.13</v>
      </c>
      <c r="K7739" t="s">
        <v>3706</v>
      </c>
      <c r="L7739" t="s">
        <v>3706</v>
      </c>
      <c r="M7739" t="s">
        <v>3708</v>
      </c>
    </row>
    <row r="7740" spans="2:13" x14ac:dyDescent="0.3">
      <c r="B7740" t="s">
        <v>5430</v>
      </c>
      <c r="C7740">
        <v>1972</v>
      </c>
      <c r="D7740" t="s">
        <v>3716</v>
      </c>
      <c r="E7740">
        <v>28</v>
      </c>
      <c r="F7740" s="1" t="str">
        <f>_xlfn.CONCAT(Hospitalisation_Details8[[#This Row],[date]],"-",Hospitalisation_Details8[[#This Row],[month]],"-",Hospitalisation_Details8[[#This Row],[year]])</f>
        <v>28-Oct-1972</v>
      </c>
      <c r="G7740" s="1" t="str">
        <f>TEXT(Hospitalisation_Details8[[#This Row],[Date of Birth]],"dd-mm-yy")</f>
        <v>28-10-72</v>
      </c>
      <c r="H7740">
        <v>0</v>
      </c>
      <c r="I7740">
        <f>DATEDIF(Hospitalisation_Details8[[#This Row],[Date of Birth2]],DATE(2023,6,8),"y")</f>
        <v>50</v>
      </c>
      <c r="J7740" s="2">
        <v>5690.79</v>
      </c>
      <c r="K7740" t="s">
        <v>3706</v>
      </c>
      <c r="L7740" t="s">
        <v>3710</v>
      </c>
      <c r="M7740" t="s">
        <v>3708</v>
      </c>
    </row>
    <row r="7741" spans="2:13" x14ac:dyDescent="0.3">
      <c r="B7741" t="s">
        <v>5429</v>
      </c>
      <c r="C7741">
        <v>1992</v>
      </c>
      <c r="D7741" t="s">
        <v>3709</v>
      </c>
      <c r="E7741">
        <v>3</v>
      </c>
      <c r="F7741" s="1" t="str">
        <f>_xlfn.CONCAT(Hospitalisation_Details8[[#This Row],[date]],"-",Hospitalisation_Details8[[#This Row],[month]],"-",Hospitalisation_Details8[[#This Row],[year]])</f>
        <v>3-Nov-1992</v>
      </c>
      <c r="G7741" s="1" t="str">
        <f>TEXT(Hospitalisation_Details8[[#This Row],[Date of Birth]],"dd-mm-yy")</f>
        <v>03-11-92</v>
      </c>
      <c r="H7741">
        <v>3</v>
      </c>
      <c r="I7741">
        <f>DATEDIF(Hospitalisation_Details8[[#This Row],[Date of Birth2]],DATE(2023,6,8),"y")</f>
        <v>30</v>
      </c>
      <c r="J7741" s="2">
        <v>5693.43</v>
      </c>
      <c r="K7741" t="s">
        <v>3706</v>
      </c>
      <c r="L7741" t="s">
        <v>3707</v>
      </c>
      <c r="M7741" t="s">
        <v>3713</v>
      </c>
    </row>
    <row r="7742" spans="2:13" x14ac:dyDescent="0.3">
      <c r="B7742" t="s">
        <v>5428</v>
      </c>
      <c r="C7742">
        <v>1974</v>
      </c>
      <c r="D7742" t="s">
        <v>3705</v>
      </c>
      <c r="E7742">
        <v>6</v>
      </c>
      <c r="F7742" s="1" t="str">
        <f>_xlfn.CONCAT(Hospitalisation_Details8[[#This Row],[date]],"-",Hospitalisation_Details8[[#This Row],[month]],"-",Hospitalisation_Details8[[#This Row],[year]])</f>
        <v>6-Jul-1974</v>
      </c>
      <c r="G7742" s="1" t="str">
        <f>TEXT(Hospitalisation_Details8[[#This Row],[Date of Birth]],"dd-mm-yy")</f>
        <v>06-07-74</v>
      </c>
      <c r="H7742">
        <v>0</v>
      </c>
      <c r="I7742">
        <f>DATEDIF(Hospitalisation_Details8[[#This Row],[Date of Birth2]],DATE(2023,6,8),"y")</f>
        <v>48</v>
      </c>
      <c r="J7742" s="2">
        <v>5698.74</v>
      </c>
      <c r="K7742" t="s">
        <v>3706</v>
      </c>
      <c r="L7742" t="s">
        <v>3706</v>
      </c>
      <c r="M7742" t="s">
        <v>3713</v>
      </c>
    </row>
    <row r="7743" spans="2:13" x14ac:dyDescent="0.3">
      <c r="B7743" t="s">
        <v>5427</v>
      </c>
      <c r="C7743">
        <v>1981</v>
      </c>
      <c r="D7743" t="s">
        <v>3711</v>
      </c>
      <c r="E7743">
        <v>15</v>
      </c>
      <c r="F7743" s="1" t="str">
        <f>_xlfn.CONCAT(Hospitalisation_Details8[[#This Row],[date]],"-",Hospitalisation_Details8[[#This Row],[month]],"-",Hospitalisation_Details8[[#This Row],[year]])</f>
        <v>15-Jun-1981</v>
      </c>
      <c r="G7743" s="1" t="str">
        <f>TEXT(Hospitalisation_Details8[[#This Row],[Date of Birth]],"dd-mm-yy")</f>
        <v>15-06-81</v>
      </c>
      <c r="H7743">
        <v>0</v>
      </c>
      <c r="I7743">
        <f>DATEDIF(Hospitalisation_Details8[[#This Row],[Date of Birth2]],DATE(2023,6,8),"y")</f>
        <v>41</v>
      </c>
      <c r="J7743" s="2">
        <v>5699.84</v>
      </c>
      <c r="K7743" t="s">
        <v>3706</v>
      </c>
      <c r="L7743" t="s">
        <v>3707</v>
      </c>
      <c r="M7743" t="s">
        <v>3708</v>
      </c>
    </row>
    <row r="7744" spans="2:13" x14ac:dyDescent="0.3">
      <c r="B7744" t="s">
        <v>5426</v>
      </c>
      <c r="C7744">
        <v>1993</v>
      </c>
      <c r="D7744" t="s">
        <v>3709</v>
      </c>
      <c r="E7744">
        <v>3</v>
      </c>
      <c r="F7744" s="1" t="str">
        <f>_xlfn.CONCAT(Hospitalisation_Details8[[#This Row],[date]],"-",Hospitalisation_Details8[[#This Row],[month]],"-",Hospitalisation_Details8[[#This Row],[year]])</f>
        <v>3-Nov-1993</v>
      </c>
      <c r="G7744" s="1" t="str">
        <f>TEXT(Hospitalisation_Details8[[#This Row],[Date of Birth]],"dd-mm-yy")</f>
        <v>03-11-93</v>
      </c>
      <c r="H7744">
        <v>4</v>
      </c>
      <c r="I7744">
        <f>DATEDIF(Hospitalisation_Details8[[#This Row],[Date of Birth2]],DATE(2023,6,8),"y")</f>
        <v>29</v>
      </c>
      <c r="J7744" s="2">
        <v>5708.87</v>
      </c>
      <c r="K7744" t="s">
        <v>3706</v>
      </c>
      <c r="L7744" t="s">
        <v>3710</v>
      </c>
      <c r="M7744" t="s">
        <v>3717</v>
      </c>
    </row>
    <row r="7745" spans="2:13" x14ac:dyDescent="0.3">
      <c r="B7745" t="s">
        <v>5425</v>
      </c>
      <c r="C7745">
        <v>1981</v>
      </c>
      <c r="D7745" t="s">
        <v>3715</v>
      </c>
      <c r="E7745">
        <v>30</v>
      </c>
      <c r="F7745" s="1" t="str">
        <f>_xlfn.CONCAT(Hospitalisation_Details8[[#This Row],[date]],"-",Hospitalisation_Details8[[#This Row],[month]],"-",Hospitalisation_Details8[[#This Row],[year]])</f>
        <v>30-Aug-1981</v>
      </c>
      <c r="G7745" s="1" t="str">
        <f>TEXT(Hospitalisation_Details8[[#This Row],[Date of Birth]],"dd-mm-yy")</f>
        <v>30-08-81</v>
      </c>
      <c r="H7745">
        <v>0</v>
      </c>
      <c r="I7745">
        <f>DATEDIF(Hospitalisation_Details8[[#This Row],[Date of Birth2]],DATE(2023,6,8),"y")</f>
        <v>41</v>
      </c>
      <c r="J7745" s="2">
        <v>5709.16</v>
      </c>
      <c r="K7745" t="s">
        <v>3707</v>
      </c>
      <c r="L7745" t="s">
        <v>3707</v>
      </c>
      <c r="M7745" t="s">
        <v>3708</v>
      </c>
    </row>
    <row r="7746" spans="2:13" x14ac:dyDescent="0.3">
      <c r="B7746" t="s">
        <v>5424</v>
      </c>
      <c r="C7746">
        <v>1971</v>
      </c>
      <c r="D7746" t="s">
        <v>3714</v>
      </c>
      <c r="E7746">
        <v>18</v>
      </c>
      <c r="F7746" s="1" t="str">
        <f>_xlfn.CONCAT(Hospitalisation_Details8[[#This Row],[date]],"-",Hospitalisation_Details8[[#This Row],[month]],"-",Hospitalisation_Details8[[#This Row],[year]])</f>
        <v>18-Dec-1971</v>
      </c>
      <c r="G7746" s="1" t="str">
        <f>TEXT(Hospitalisation_Details8[[#This Row],[Date of Birth]],"dd-mm-yy")</f>
        <v>18-12-71</v>
      </c>
      <c r="H7746">
        <v>0</v>
      </c>
      <c r="I7746">
        <f>DATEDIF(Hospitalisation_Details8[[#This Row],[Date of Birth2]],DATE(2023,6,8),"y")</f>
        <v>51</v>
      </c>
      <c r="J7746" s="2">
        <v>5720.38</v>
      </c>
      <c r="K7746" t="s">
        <v>3706</v>
      </c>
      <c r="L7746" t="s">
        <v>3710</v>
      </c>
      <c r="M7746" t="s">
        <v>3708</v>
      </c>
    </row>
    <row r="7747" spans="2:13" x14ac:dyDescent="0.3">
      <c r="B7747" t="s">
        <v>5423</v>
      </c>
      <c r="C7747">
        <v>1987</v>
      </c>
      <c r="D7747" t="s">
        <v>3716</v>
      </c>
      <c r="E7747">
        <v>19</v>
      </c>
      <c r="F7747" s="1" t="str">
        <f>_xlfn.CONCAT(Hospitalisation_Details8[[#This Row],[date]],"-",Hospitalisation_Details8[[#This Row],[month]],"-",Hospitalisation_Details8[[#This Row],[year]])</f>
        <v>19-Oct-1987</v>
      </c>
      <c r="G7747" s="1" t="str">
        <f>TEXT(Hospitalisation_Details8[[#This Row],[Date of Birth]],"dd-mm-yy")</f>
        <v>19-10-87</v>
      </c>
      <c r="H7747">
        <v>2</v>
      </c>
      <c r="I7747">
        <f>DATEDIF(Hospitalisation_Details8[[#This Row],[Date of Birth2]],DATE(2023,6,8),"y")</f>
        <v>35</v>
      </c>
      <c r="J7747" s="2">
        <v>5729.01</v>
      </c>
      <c r="K7747" t="s">
        <v>3710</v>
      </c>
      <c r="L7747" t="s">
        <v>3706</v>
      </c>
      <c r="M7747" t="s">
        <v>3713</v>
      </c>
    </row>
    <row r="7748" spans="2:13" x14ac:dyDescent="0.3">
      <c r="B7748" t="s">
        <v>5422</v>
      </c>
      <c r="C7748">
        <v>1972</v>
      </c>
      <c r="D7748" t="s">
        <v>3715</v>
      </c>
      <c r="E7748">
        <v>21</v>
      </c>
      <c r="F7748" s="1" t="str">
        <f>_xlfn.CONCAT(Hospitalisation_Details8[[#This Row],[date]],"-",Hospitalisation_Details8[[#This Row],[month]],"-",Hospitalisation_Details8[[#This Row],[year]])</f>
        <v>21-Aug-1972</v>
      </c>
      <c r="G7748" s="1" t="str">
        <f>TEXT(Hospitalisation_Details8[[#This Row],[Date of Birth]],"dd-mm-yy")</f>
        <v>21-08-72</v>
      </c>
      <c r="H7748">
        <v>0</v>
      </c>
      <c r="I7748">
        <f>DATEDIF(Hospitalisation_Details8[[#This Row],[Date of Birth2]],DATE(2023,6,8),"y")</f>
        <v>50</v>
      </c>
      <c r="J7748" s="2">
        <v>5741.67</v>
      </c>
      <c r="K7748" t="s">
        <v>3706</v>
      </c>
      <c r="L7748" t="s">
        <v>3707</v>
      </c>
      <c r="M7748" t="s">
        <v>3708</v>
      </c>
    </row>
    <row r="7749" spans="2:13" x14ac:dyDescent="0.3">
      <c r="B7749" t="s">
        <v>5421</v>
      </c>
      <c r="C7749">
        <v>1993</v>
      </c>
      <c r="D7749" t="s">
        <v>3711</v>
      </c>
      <c r="E7749">
        <v>10</v>
      </c>
      <c r="F7749" s="1" t="str">
        <f>_xlfn.CONCAT(Hospitalisation_Details8[[#This Row],[date]],"-",Hospitalisation_Details8[[#This Row],[month]],"-",Hospitalisation_Details8[[#This Row],[year]])</f>
        <v>10-Jun-1993</v>
      </c>
      <c r="G7749" s="1" t="str">
        <f>TEXT(Hospitalisation_Details8[[#This Row],[Date of Birth]],"dd-mm-yy")</f>
        <v>10-06-93</v>
      </c>
      <c r="H7749">
        <v>0</v>
      </c>
      <c r="I7749">
        <f>DATEDIF(Hospitalisation_Details8[[#This Row],[Date of Birth2]],DATE(2023,6,8),"y")</f>
        <v>29</v>
      </c>
      <c r="J7749" s="2">
        <v>5748.13</v>
      </c>
      <c r="K7749" t="s">
        <v>3706</v>
      </c>
      <c r="L7749" t="s">
        <v>3710</v>
      </c>
      <c r="M7749" t="s">
        <v>3727</v>
      </c>
    </row>
    <row r="7750" spans="2:13" x14ac:dyDescent="0.3">
      <c r="B7750" t="s">
        <v>5420</v>
      </c>
      <c r="C7750">
        <v>1983</v>
      </c>
      <c r="D7750" t="s">
        <v>3715</v>
      </c>
      <c r="E7750">
        <v>30</v>
      </c>
      <c r="F7750" s="1" t="str">
        <f>_xlfn.CONCAT(Hospitalisation_Details8[[#This Row],[date]],"-",Hospitalisation_Details8[[#This Row],[month]],"-",Hospitalisation_Details8[[#This Row],[year]])</f>
        <v>30-Aug-1983</v>
      </c>
      <c r="G7750" s="1" t="str">
        <f>TEXT(Hospitalisation_Details8[[#This Row],[Date of Birth]],"dd-mm-yy")</f>
        <v>30-08-83</v>
      </c>
      <c r="H7750">
        <v>0</v>
      </c>
      <c r="I7750">
        <f>DATEDIF(Hospitalisation_Details8[[#This Row],[Date of Birth2]],DATE(2023,6,8),"y")</f>
        <v>39</v>
      </c>
      <c r="J7750" s="2">
        <v>5757.41</v>
      </c>
      <c r="K7750" t="s">
        <v>3706</v>
      </c>
      <c r="L7750" t="s">
        <v>3707</v>
      </c>
      <c r="M7750" t="s">
        <v>3720</v>
      </c>
    </row>
    <row r="7751" spans="2:13" x14ac:dyDescent="0.3">
      <c r="B7751" t="s">
        <v>5419</v>
      </c>
      <c r="C7751">
        <v>2004</v>
      </c>
      <c r="D7751" t="s">
        <v>3709</v>
      </c>
      <c r="E7751">
        <v>1</v>
      </c>
      <c r="F7751" s="1" t="str">
        <f>_xlfn.CONCAT(Hospitalisation_Details8[[#This Row],[date]],"-",Hospitalisation_Details8[[#This Row],[month]],"-",Hospitalisation_Details8[[#This Row],[year]])</f>
        <v>1-Nov-2004</v>
      </c>
      <c r="G7751" s="1" t="str">
        <f>TEXT(Hospitalisation_Details8[[#This Row],[Date of Birth]],"dd-mm-yy")</f>
        <v>01-11-04</v>
      </c>
      <c r="H7751">
        <v>0</v>
      </c>
      <c r="I7751">
        <f>DATEDIF(Hospitalisation_Details8[[#This Row],[Date of Birth2]],DATE(2023,6,8),"y")</f>
        <v>18</v>
      </c>
      <c r="J7751" s="2">
        <v>5778.71</v>
      </c>
      <c r="K7751" t="s">
        <v>3706</v>
      </c>
      <c r="L7751" t="s">
        <v>3707</v>
      </c>
      <c r="M7751" t="s">
        <v>3732</v>
      </c>
    </row>
    <row r="7752" spans="2:13" x14ac:dyDescent="0.3">
      <c r="B7752" t="s">
        <v>5418</v>
      </c>
      <c r="C7752">
        <v>1980</v>
      </c>
      <c r="D7752" t="s">
        <v>3712</v>
      </c>
      <c r="E7752">
        <v>18</v>
      </c>
      <c r="F7752" s="1" t="str">
        <f>_xlfn.CONCAT(Hospitalisation_Details8[[#This Row],[date]],"-",Hospitalisation_Details8[[#This Row],[month]],"-",Hospitalisation_Details8[[#This Row],[year]])</f>
        <v>18-Sep-1980</v>
      </c>
      <c r="G7752" s="1" t="str">
        <f>TEXT(Hospitalisation_Details8[[#This Row],[Date of Birth]],"dd-mm-yy")</f>
        <v>18-09-80</v>
      </c>
      <c r="H7752">
        <v>2</v>
      </c>
      <c r="I7752">
        <f>DATEDIF(Hospitalisation_Details8[[#This Row],[Date of Birth2]],DATE(2023,6,8),"y")</f>
        <v>42</v>
      </c>
      <c r="J7752" s="2">
        <v>5807.06</v>
      </c>
      <c r="K7752" t="s">
        <v>3706</v>
      </c>
      <c r="L7752" t="s">
        <v>3707</v>
      </c>
      <c r="M7752" t="s">
        <v>3708</v>
      </c>
    </row>
    <row r="7753" spans="2:13" x14ac:dyDescent="0.3">
      <c r="B7753" t="s">
        <v>5417</v>
      </c>
      <c r="C7753">
        <v>1972</v>
      </c>
      <c r="D7753" t="s">
        <v>3709</v>
      </c>
      <c r="E7753">
        <v>2</v>
      </c>
      <c r="F7753" s="1" t="str">
        <f>_xlfn.CONCAT(Hospitalisation_Details8[[#This Row],[date]],"-",Hospitalisation_Details8[[#This Row],[month]],"-",Hospitalisation_Details8[[#This Row],[year]])</f>
        <v>2-Nov-1972</v>
      </c>
      <c r="G7753" s="1" t="str">
        <f>TEXT(Hospitalisation_Details8[[#This Row],[Date of Birth]],"dd-mm-yy")</f>
        <v>02-11-72</v>
      </c>
      <c r="H7753">
        <v>0</v>
      </c>
      <c r="I7753">
        <f>DATEDIF(Hospitalisation_Details8[[#This Row],[Date of Birth2]],DATE(2023,6,8),"y")</f>
        <v>50</v>
      </c>
      <c r="J7753" s="2">
        <v>5812.9</v>
      </c>
      <c r="K7753" t="s">
        <v>3706</v>
      </c>
      <c r="L7753" t="s">
        <v>3706</v>
      </c>
      <c r="M7753" t="s">
        <v>3708</v>
      </c>
    </row>
    <row r="7754" spans="2:13" x14ac:dyDescent="0.3">
      <c r="B7754" t="s">
        <v>5416</v>
      </c>
      <c r="C7754">
        <v>2002</v>
      </c>
      <c r="D7754" t="s">
        <v>3705</v>
      </c>
      <c r="E7754">
        <v>22</v>
      </c>
      <c r="F7754" s="1" t="str">
        <f>_xlfn.CONCAT(Hospitalisation_Details8[[#This Row],[date]],"-",Hospitalisation_Details8[[#This Row],[month]],"-",Hospitalisation_Details8[[#This Row],[year]])</f>
        <v>22-Jul-2002</v>
      </c>
      <c r="G7754" s="1" t="str">
        <f>TEXT(Hospitalisation_Details8[[#This Row],[Date of Birth]],"dd-mm-yy")</f>
        <v>22-07-02</v>
      </c>
      <c r="H7754">
        <v>0</v>
      </c>
      <c r="I7754">
        <f>DATEDIF(Hospitalisation_Details8[[#This Row],[Date of Birth2]],DATE(2023,6,8),"y")</f>
        <v>20</v>
      </c>
      <c r="J7754" s="2">
        <v>5816.58</v>
      </c>
      <c r="K7754" t="s">
        <v>3706</v>
      </c>
      <c r="L7754" t="s">
        <v>3706</v>
      </c>
      <c r="M7754" t="s">
        <v>3730</v>
      </c>
    </row>
    <row r="7755" spans="2:13" x14ac:dyDescent="0.3">
      <c r="B7755" t="s">
        <v>5415</v>
      </c>
      <c r="C7755">
        <v>1971</v>
      </c>
      <c r="D7755" t="s">
        <v>3712</v>
      </c>
      <c r="E7755">
        <v>27</v>
      </c>
      <c r="F7755" s="1" t="str">
        <f>_xlfn.CONCAT(Hospitalisation_Details8[[#This Row],[date]],"-",Hospitalisation_Details8[[#This Row],[month]],"-",Hospitalisation_Details8[[#This Row],[year]])</f>
        <v>27-Sep-1971</v>
      </c>
      <c r="G7755" s="1" t="str">
        <f>TEXT(Hospitalisation_Details8[[#This Row],[Date of Birth]],"dd-mm-yy")</f>
        <v>27-09-71</v>
      </c>
      <c r="H7755">
        <v>0</v>
      </c>
      <c r="I7755">
        <f>DATEDIF(Hospitalisation_Details8[[#This Row],[Date of Birth2]],DATE(2023,6,8),"y")</f>
        <v>51</v>
      </c>
      <c r="J7755" s="2">
        <v>5832.6</v>
      </c>
      <c r="K7755" t="s">
        <v>3706</v>
      </c>
      <c r="L7755" t="s">
        <v>3707</v>
      </c>
      <c r="M7755" t="s">
        <v>3713</v>
      </c>
    </row>
    <row r="7756" spans="2:13" x14ac:dyDescent="0.3">
      <c r="B7756" t="s">
        <v>5414</v>
      </c>
      <c r="C7756">
        <v>1987</v>
      </c>
      <c r="D7756" t="s">
        <v>3705</v>
      </c>
      <c r="E7756">
        <v>27</v>
      </c>
      <c r="F7756" s="1" t="str">
        <f>_xlfn.CONCAT(Hospitalisation_Details8[[#This Row],[date]],"-",Hospitalisation_Details8[[#This Row],[month]],"-",Hospitalisation_Details8[[#This Row],[year]])</f>
        <v>27-Jul-1987</v>
      </c>
      <c r="G7756" s="1" t="str">
        <f>TEXT(Hospitalisation_Details8[[#This Row],[Date of Birth]],"dd-mm-yy")</f>
        <v>27-07-87</v>
      </c>
      <c r="H7756">
        <v>2</v>
      </c>
      <c r="I7756">
        <f>DATEDIF(Hospitalisation_Details8[[#This Row],[Date of Birth2]],DATE(2023,6,8),"y")</f>
        <v>35</v>
      </c>
      <c r="J7756" s="2">
        <v>5836.52</v>
      </c>
      <c r="K7756" t="s">
        <v>3706</v>
      </c>
      <c r="L7756" t="s">
        <v>3707</v>
      </c>
      <c r="M7756" t="s">
        <v>3708</v>
      </c>
    </row>
    <row r="7757" spans="2:13" x14ac:dyDescent="0.3">
      <c r="B7757" t="s">
        <v>5413</v>
      </c>
      <c r="C7757">
        <v>1995</v>
      </c>
      <c r="D7757" t="s">
        <v>3715</v>
      </c>
      <c r="E7757">
        <v>20</v>
      </c>
      <c r="F7757" s="1" t="str">
        <f>_xlfn.CONCAT(Hospitalisation_Details8[[#This Row],[date]],"-",Hospitalisation_Details8[[#This Row],[month]],"-",Hospitalisation_Details8[[#This Row],[year]])</f>
        <v>20-Aug-1995</v>
      </c>
      <c r="G7757" s="1" t="str">
        <f>TEXT(Hospitalisation_Details8[[#This Row],[Date of Birth]],"dd-mm-yy")</f>
        <v>20-08-95</v>
      </c>
      <c r="H7757">
        <v>0</v>
      </c>
      <c r="I7757">
        <f>DATEDIF(Hospitalisation_Details8[[#This Row],[Date of Birth2]],DATE(2023,6,8),"y")</f>
        <v>27</v>
      </c>
      <c r="J7757" s="2">
        <v>5843.99</v>
      </c>
      <c r="K7757" t="s">
        <v>3706</v>
      </c>
      <c r="L7757" t="s">
        <v>3706</v>
      </c>
      <c r="M7757" t="s">
        <v>3723</v>
      </c>
    </row>
    <row r="7758" spans="2:13" x14ac:dyDescent="0.3">
      <c r="B7758" t="s">
        <v>5412</v>
      </c>
      <c r="C7758">
        <v>1987</v>
      </c>
      <c r="D7758" t="s">
        <v>3712</v>
      </c>
      <c r="E7758">
        <v>30</v>
      </c>
      <c r="F7758" s="1" t="str">
        <f>_xlfn.CONCAT(Hospitalisation_Details8[[#This Row],[date]],"-",Hospitalisation_Details8[[#This Row],[month]],"-",Hospitalisation_Details8[[#This Row],[year]])</f>
        <v>30-Sep-1987</v>
      </c>
      <c r="G7758" s="1" t="str">
        <f>TEXT(Hospitalisation_Details8[[#This Row],[Date of Birth]],"dd-mm-yy")</f>
        <v>30-09-87</v>
      </c>
      <c r="H7758">
        <v>2</v>
      </c>
      <c r="I7758">
        <f>DATEDIF(Hospitalisation_Details8[[#This Row],[Date of Birth2]],DATE(2023,6,8),"y")</f>
        <v>35</v>
      </c>
      <c r="J7758" s="2">
        <v>5846.92</v>
      </c>
      <c r="K7758" t="s">
        <v>3706</v>
      </c>
      <c r="L7758" t="s">
        <v>3706</v>
      </c>
      <c r="M7758" t="s">
        <v>3708</v>
      </c>
    </row>
    <row r="7759" spans="2:13" x14ac:dyDescent="0.3">
      <c r="B7759" t="s">
        <v>5411</v>
      </c>
      <c r="C7759">
        <v>1985</v>
      </c>
      <c r="D7759" t="s">
        <v>3711</v>
      </c>
      <c r="E7759">
        <v>18</v>
      </c>
      <c r="F7759" s="1" t="str">
        <f>_xlfn.CONCAT(Hospitalisation_Details8[[#This Row],[date]],"-",Hospitalisation_Details8[[#This Row],[month]],"-",Hospitalisation_Details8[[#This Row],[year]])</f>
        <v>18-Jun-1985</v>
      </c>
      <c r="G7759" s="1" t="str">
        <f>TEXT(Hospitalisation_Details8[[#This Row],[Date of Birth]],"dd-mm-yy")</f>
        <v>18-06-85</v>
      </c>
      <c r="H7759">
        <v>3</v>
      </c>
      <c r="I7759">
        <f>DATEDIF(Hospitalisation_Details8[[#This Row],[Date of Birth2]],DATE(2023,6,8),"y")</f>
        <v>37</v>
      </c>
      <c r="J7759" s="2">
        <v>5847.24</v>
      </c>
      <c r="K7759" t="s">
        <v>3706</v>
      </c>
      <c r="L7759" t="s">
        <v>3710</v>
      </c>
      <c r="M7759" t="s">
        <v>3708</v>
      </c>
    </row>
    <row r="7760" spans="2:13" x14ac:dyDescent="0.3">
      <c r="B7760" t="s">
        <v>5410</v>
      </c>
      <c r="C7760">
        <v>1984</v>
      </c>
      <c r="D7760" t="s">
        <v>3709</v>
      </c>
      <c r="E7760">
        <v>22</v>
      </c>
      <c r="F7760" s="1" t="str">
        <f>_xlfn.CONCAT(Hospitalisation_Details8[[#This Row],[date]],"-",Hospitalisation_Details8[[#This Row],[month]],"-",Hospitalisation_Details8[[#This Row],[year]])</f>
        <v>22-Nov-1984</v>
      </c>
      <c r="G7760" s="1" t="str">
        <f>TEXT(Hospitalisation_Details8[[#This Row],[Date of Birth]],"dd-mm-yy")</f>
        <v>22-11-84</v>
      </c>
      <c r="H7760">
        <v>1</v>
      </c>
      <c r="I7760">
        <f>DATEDIF(Hospitalisation_Details8[[#This Row],[Date of Birth2]],DATE(2023,6,8),"y")</f>
        <v>38</v>
      </c>
      <c r="J7760" s="2">
        <v>5855.9</v>
      </c>
      <c r="K7760" t="s">
        <v>3706</v>
      </c>
      <c r="L7760" t="s">
        <v>3707</v>
      </c>
      <c r="M7760" t="s">
        <v>3713</v>
      </c>
    </row>
    <row r="7761" spans="2:13" x14ac:dyDescent="0.3">
      <c r="B7761" t="s">
        <v>5409</v>
      </c>
      <c r="C7761">
        <v>1993</v>
      </c>
      <c r="D7761" t="s">
        <v>3716</v>
      </c>
      <c r="E7761">
        <v>19</v>
      </c>
      <c r="F7761" s="1" t="str">
        <f>_xlfn.CONCAT(Hospitalisation_Details8[[#This Row],[date]],"-",Hospitalisation_Details8[[#This Row],[month]],"-",Hospitalisation_Details8[[#This Row],[year]])</f>
        <v>19-Oct-1993</v>
      </c>
      <c r="G7761" s="1" t="str">
        <f>TEXT(Hospitalisation_Details8[[#This Row],[Date of Birth]],"dd-mm-yy")</f>
        <v>19-10-93</v>
      </c>
      <c r="H7761">
        <v>0</v>
      </c>
      <c r="I7761">
        <f>DATEDIF(Hospitalisation_Details8[[#This Row],[Date of Birth2]],DATE(2023,6,8),"y")</f>
        <v>29</v>
      </c>
      <c r="J7761" s="2">
        <v>5877.02</v>
      </c>
      <c r="K7761" t="s">
        <v>3706</v>
      </c>
      <c r="L7761" t="s">
        <v>3706</v>
      </c>
      <c r="M7761" t="s">
        <v>3727</v>
      </c>
    </row>
    <row r="7762" spans="2:13" x14ac:dyDescent="0.3">
      <c r="B7762" t="s">
        <v>5408</v>
      </c>
      <c r="C7762">
        <v>1982</v>
      </c>
      <c r="D7762" t="s">
        <v>3705</v>
      </c>
      <c r="E7762">
        <v>8</v>
      </c>
      <c r="F7762" s="1" t="str">
        <f>_xlfn.CONCAT(Hospitalisation_Details8[[#This Row],[date]],"-",Hospitalisation_Details8[[#This Row],[month]],"-",Hospitalisation_Details8[[#This Row],[year]])</f>
        <v>8-Jul-1982</v>
      </c>
      <c r="G7762" s="1" t="str">
        <f>TEXT(Hospitalisation_Details8[[#This Row],[Date of Birth]],"dd-mm-yy")</f>
        <v>08-07-82</v>
      </c>
      <c r="H7762">
        <v>0</v>
      </c>
      <c r="I7762">
        <f>DATEDIF(Hospitalisation_Details8[[#This Row],[Date of Birth2]],DATE(2023,6,8),"y")</f>
        <v>40</v>
      </c>
      <c r="J7762" s="2">
        <v>5910.94</v>
      </c>
      <c r="K7762" t="s">
        <v>3706</v>
      </c>
      <c r="L7762" t="s">
        <v>3710</v>
      </c>
      <c r="M7762" t="s">
        <v>3717</v>
      </c>
    </row>
    <row r="7763" spans="2:13" x14ac:dyDescent="0.3">
      <c r="B7763" t="s">
        <v>5407</v>
      </c>
      <c r="C7763">
        <v>1982</v>
      </c>
      <c r="D7763" t="s">
        <v>3714</v>
      </c>
      <c r="E7763">
        <v>21</v>
      </c>
      <c r="F7763" s="1" t="str">
        <f>_xlfn.CONCAT(Hospitalisation_Details8[[#This Row],[date]],"-",Hospitalisation_Details8[[#This Row],[month]],"-",Hospitalisation_Details8[[#This Row],[year]])</f>
        <v>21-Dec-1982</v>
      </c>
      <c r="G7763" s="1" t="str">
        <f>TEXT(Hospitalisation_Details8[[#This Row],[Date of Birth]],"dd-mm-yy")</f>
        <v>21-12-82</v>
      </c>
      <c r="H7763">
        <v>0</v>
      </c>
      <c r="I7763">
        <f>DATEDIF(Hospitalisation_Details8[[#This Row],[Date of Birth2]],DATE(2023,6,8),"y")</f>
        <v>40</v>
      </c>
      <c r="J7763" s="2">
        <v>5920.1</v>
      </c>
      <c r="K7763" t="s">
        <v>3706</v>
      </c>
      <c r="L7763" t="s">
        <v>3710</v>
      </c>
      <c r="M7763" t="s">
        <v>3708</v>
      </c>
    </row>
    <row r="7764" spans="2:13" x14ac:dyDescent="0.3">
      <c r="B7764" t="s">
        <v>5406</v>
      </c>
      <c r="C7764">
        <v>1987</v>
      </c>
      <c r="D7764" t="s">
        <v>3705</v>
      </c>
      <c r="E7764">
        <v>29</v>
      </c>
      <c r="F7764" s="1" t="str">
        <f>_xlfn.CONCAT(Hospitalisation_Details8[[#This Row],[date]],"-",Hospitalisation_Details8[[#This Row],[month]],"-",Hospitalisation_Details8[[#This Row],[year]])</f>
        <v>29-Jul-1987</v>
      </c>
      <c r="G7764" s="1" t="str">
        <f>TEXT(Hospitalisation_Details8[[#This Row],[Date of Birth]],"dd-mm-yy")</f>
        <v>29-07-87</v>
      </c>
      <c r="H7764">
        <v>3</v>
      </c>
      <c r="I7764">
        <f>DATEDIF(Hospitalisation_Details8[[#This Row],[Date of Birth2]],DATE(2023,6,8),"y")</f>
        <v>35</v>
      </c>
      <c r="J7764" s="2">
        <v>5926.85</v>
      </c>
      <c r="K7764" t="s">
        <v>3707</v>
      </c>
      <c r="L7764" t="s">
        <v>3707</v>
      </c>
      <c r="M7764" t="s">
        <v>3717</v>
      </c>
    </row>
    <row r="7765" spans="2:13" x14ac:dyDescent="0.3">
      <c r="B7765" t="s">
        <v>5405</v>
      </c>
      <c r="C7765">
        <v>1993</v>
      </c>
      <c r="D7765" t="s">
        <v>3715</v>
      </c>
      <c r="E7765">
        <v>13</v>
      </c>
      <c r="F7765" s="1" t="str">
        <f>_xlfn.CONCAT(Hospitalisation_Details8[[#This Row],[date]],"-",Hospitalisation_Details8[[#This Row],[month]],"-",Hospitalisation_Details8[[#This Row],[year]])</f>
        <v>13-Aug-1993</v>
      </c>
      <c r="G7765" s="1" t="str">
        <f>TEXT(Hospitalisation_Details8[[#This Row],[Date of Birth]],"dd-mm-yy")</f>
        <v>13-08-93</v>
      </c>
      <c r="H7765">
        <v>0</v>
      </c>
      <c r="I7765">
        <f>DATEDIF(Hospitalisation_Details8[[#This Row],[Date of Birth2]],DATE(2023,6,8),"y")</f>
        <v>29</v>
      </c>
      <c r="J7765" s="2">
        <v>5926.93</v>
      </c>
      <c r="K7765" t="s">
        <v>3706</v>
      </c>
      <c r="L7765" t="s">
        <v>3706</v>
      </c>
      <c r="M7765" t="s">
        <v>3723</v>
      </c>
    </row>
    <row r="7766" spans="2:13" x14ac:dyDescent="0.3">
      <c r="B7766" t="s">
        <v>5404</v>
      </c>
      <c r="C7766">
        <v>1994</v>
      </c>
      <c r="D7766" t="s">
        <v>3705</v>
      </c>
      <c r="E7766">
        <v>30</v>
      </c>
      <c r="F7766" s="1" t="str">
        <f>_xlfn.CONCAT(Hospitalisation_Details8[[#This Row],[date]],"-",Hospitalisation_Details8[[#This Row],[month]],"-",Hospitalisation_Details8[[#This Row],[year]])</f>
        <v>30-Jul-1994</v>
      </c>
      <c r="G7766" s="1" t="str">
        <f>TEXT(Hospitalisation_Details8[[#This Row],[Date of Birth]],"dd-mm-yy")</f>
        <v>30-07-94</v>
      </c>
      <c r="H7766">
        <v>0</v>
      </c>
      <c r="I7766">
        <f>DATEDIF(Hospitalisation_Details8[[#This Row],[Date of Birth2]],DATE(2023,6,8),"y")</f>
        <v>28</v>
      </c>
      <c r="J7766" s="2">
        <v>5927.65</v>
      </c>
      <c r="K7766" t="s">
        <v>3706</v>
      </c>
      <c r="L7766" t="s">
        <v>3710</v>
      </c>
      <c r="M7766" t="s">
        <v>3713</v>
      </c>
    </row>
    <row r="7767" spans="2:13" x14ac:dyDescent="0.3">
      <c r="B7767" t="s">
        <v>5403</v>
      </c>
      <c r="C7767">
        <v>1987</v>
      </c>
      <c r="D7767" t="s">
        <v>3705</v>
      </c>
      <c r="E7767">
        <v>14</v>
      </c>
      <c r="F7767" s="1" t="str">
        <f>_xlfn.CONCAT(Hospitalisation_Details8[[#This Row],[date]],"-",Hospitalisation_Details8[[#This Row],[month]],"-",Hospitalisation_Details8[[#This Row],[year]])</f>
        <v>14-Jul-1987</v>
      </c>
      <c r="G7767" s="1" t="str">
        <f>TEXT(Hospitalisation_Details8[[#This Row],[Date of Birth]],"dd-mm-yy")</f>
        <v>14-07-87</v>
      </c>
      <c r="H7767">
        <v>3</v>
      </c>
      <c r="I7767">
        <f>DATEDIF(Hospitalisation_Details8[[#This Row],[Date of Birth2]],DATE(2023,6,8),"y")</f>
        <v>35</v>
      </c>
      <c r="J7767" s="2">
        <v>5934.38</v>
      </c>
      <c r="K7767" t="s">
        <v>3707</v>
      </c>
      <c r="L7767" t="s">
        <v>3706</v>
      </c>
      <c r="M7767" t="s">
        <v>3708</v>
      </c>
    </row>
    <row r="7768" spans="2:13" x14ac:dyDescent="0.3">
      <c r="B7768" t="s">
        <v>5402</v>
      </c>
      <c r="C7768">
        <v>2003</v>
      </c>
      <c r="D7768" t="s">
        <v>3715</v>
      </c>
      <c r="E7768">
        <v>13</v>
      </c>
      <c r="F7768" s="1" t="str">
        <f>_xlfn.CONCAT(Hospitalisation_Details8[[#This Row],[date]],"-",Hospitalisation_Details8[[#This Row],[month]],"-",Hospitalisation_Details8[[#This Row],[year]])</f>
        <v>13-Aug-2003</v>
      </c>
      <c r="G7768" s="1" t="str">
        <f>TEXT(Hospitalisation_Details8[[#This Row],[Date of Birth]],"dd-mm-yy")</f>
        <v>13-08-03</v>
      </c>
      <c r="H7768">
        <v>0</v>
      </c>
      <c r="I7768">
        <f>DATEDIF(Hospitalisation_Details8[[#This Row],[Date of Birth2]],DATE(2023,6,8),"y")</f>
        <v>19</v>
      </c>
      <c r="J7768" s="2">
        <v>5957.35</v>
      </c>
      <c r="K7768" t="s">
        <v>3706</v>
      </c>
      <c r="L7768" t="s">
        <v>3706</v>
      </c>
      <c r="M7768" t="s">
        <v>3713</v>
      </c>
    </row>
    <row r="7769" spans="2:13" x14ac:dyDescent="0.3">
      <c r="B7769" t="s">
        <v>5401</v>
      </c>
      <c r="C7769">
        <v>2004</v>
      </c>
      <c r="D7769" t="s">
        <v>3705</v>
      </c>
      <c r="E7769">
        <v>15</v>
      </c>
      <c r="F7769" s="1" t="str">
        <f>_xlfn.CONCAT(Hospitalisation_Details8[[#This Row],[date]],"-",Hospitalisation_Details8[[#This Row],[month]],"-",Hospitalisation_Details8[[#This Row],[year]])</f>
        <v>15-Jul-2004</v>
      </c>
      <c r="G7769" s="1" t="str">
        <f>TEXT(Hospitalisation_Details8[[#This Row],[Date of Birth]],"dd-mm-yy")</f>
        <v>15-07-04</v>
      </c>
      <c r="H7769">
        <v>0</v>
      </c>
      <c r="I7769">
        <f>DATEDIF(Hospitalisation_Details8[[#This Row],[Date of Birth2]],DATE(2023,6,8),"y")</f>
        <v>18</v>
      </c>
      <c r="J7769" s="2">
        <v>5960.91</v>
      </c>
      <c r="K7769" t="s">
        <v>3706</v>
      </c>
      <c r="L7769" t="s">
        <v>3710</v>
      </c>
      <c r="M7769" t="s">
        <v>3730</v>
      </c>
    </row>
    <row r="7770" spans="2:13" x14ac:dyDescent="0.3">
      <c r="B7770" t="s">
        <v>5400</v>
      </c>
      <c r="C7770">
        <v>1980</v>
      </c>
      <c r="D7770" t="s">
        <v>3715</v>
      </c>
      <c r="E7770">
        <v>5</v>
      </c>
      <c r="F7770" s="1" t="str">
        <f>_xlfn.CONCAT(Hospitalisation_Details8[[#This Row],[date]],"-",Hospitalisation_Details8[[#This Row],[month]],"-",Hospitalisation_Details8[[#This Row],[year]])</f>
        <v>5-Aug-1980</v>
      </c>
      <c r="G7770" s="1" t="str">
        <f>TEXT(Hospitalisation_Details8[[#This Row],[Date of Birth]],"dd-mm-yy")</f>
        <v>05-08-80</v>
      </c>
      <c r="H7770">
        <v>0</v>
      </c>
      <c r="I7770">
        <f>DATEDIF(Hospitalisation_Details8[[#This Row],[Date of Birth2]],DATE(2023,6,8),"y")</f>
        <v>42</v>
      </c>
      <c r="J7770" s="2">
        <v>5966.89</v>
      </c>
      <c r="K7770" t="s">
        <v>3706</v>
      </c>
      <c r="L7770" t="s">
        <v>3707</v>
      </c>
      <c r="M7770" t="s">
        <v>3708</v>
      </c>
    </row>
    <row r="7771" spans="2:13" x14ac:dyDescent="0.3">
      <c r="B7771" t="s">
        <v>5399</v>
      </c>
      <c r="C7771">
        <v>1980</v>
      </c>
      <c r="D7771" t="s">
        <v>3705</v>
      </c>
      <c r="E7771">
        <v>21</v>
      </c>
      <c r="F7771" s="1" t="str">
        <f>_xlfn.CONCAT(Hospitalisation_Details8[[#This Row],[date]],"-",Hospitalisation_Details8[[#This Row],[month]],"-",Hospitalisation_Details8[[#This Row],[year]])</f>
        <v>21-Jul-1980</v>
      </c>
      <c r="G7771" s="1" t="str">
        <f>TEXT(Hospitalisation_Details8[[#This Row],[Date of Birth]],"dd-mm-yy")</f>
        <v>21-07-80</v>
      </c>
      <c r="H7771">
        <v>0</v>
      </c>
      <c r="I7771">
        <f>DATEDIF(Hospitalisation_Details8[[#This Row],[Date of Birth2]],DATE(2023,6,8),"y")</f>
        <v>42</v>
      </c>
      <c r="J7771" s="2">
        <v>5969.72</v>
      </c>
      <c r="K7771" t="s">
        <v>3707</v>
      </c>
      <c r="L7771" t="s">
        <v>3707</v>
      </c>
      <c r="M7771" t="s">
        <v>3717</v>
      </c>
    </row>
    <row r="7772" spans="2:13" x14ac:dyDescent="0.3">
      <c r="B7772" t="s">
        <v>5398</v>
      </c>
      <c r="C7772">
        <v>1989</v>
      </c>
      <c r="D7772" t="s">
        <v>3705</v>
      </c>
      <c r="E7772">
        <v>22</v>
      </c>
      <c r="F7772" s="1" t="str">
        <f>_xlfn.CONCAT(Hospitalisation_Details8[[#This Row],[date]],"-",Hospitalisation_Details8[[#This Row],[month]],"-",Hospitalisation_Details8[[#This Row],[year]])</f>
        <v>22-Jul-1989</v>
      </c>
      <c r="G7772" s="1" t="str">
        <f>TEXT(Hospitalisation_Details8[[#This Row],[Date of Birth]],"dd-mm-yy")</f>
        <v>22-07-89</v>
      </c>
      <c r="H7772">
        <v>3</v>
      </c>
      <c r="I7772">
        <f>DATEDIF(Hospitalisation_Details8[[#This Row],[Date of Birth2]],DATE(2023,6,8),"y")</f>
        <v>33</v>
      </c>
      <c r="J7772" s="2">
        <v>5972.38</v>
      </c>
      <c r="K7772" t="s">
        <v>3706</v>
      </c>
      <c r="L7772" t="s">
        <v>3706</v>
      </c>
      <c r="M7772" t="s">
        <v>3717</v>
      </c>
    </row>
    <row r="7773" spans="2:13" x14ac:dyDescent="0.3">
      <c r="B7773" t="s">
        <v>5397</v>
      </c>
      <c r="C7773">
        <v>1984</v>
      </c>
      <c r="D7773" t="s">
        <v>3712</v>
      </c>
      <c r="E7773">
        <v>19</v>
      </c>
      <c r="F7773" s="1" t="str">
        <f>_xlfn.CONCAT(Hospitalisation_Details8[[#This Row],[date]],"-",Hospitalisation_Details8[[#This Row],[month]],"-",Hospitalisation_Details8[[#This Row],[year]])</f>
        <v>19-Sep-1984</v>
      </c>
      <c r="G7773" s="1" t="str">
        <f>TEXT(Hospitalisation_Details8[[#This Row],[Date of Birth]],"dd-mm-yy")</f>
        <v>19-09-84</v>
      </c>
      <c r="H7773">
        <v>1</v>
      </c>
      <c r="I7773">
        <f>DATEDIF(Hospitalisation_Details8[[#This Row],[Date of Birth2]],DATE(2023,6,8),"y")</f>
        <v>38</v>
      </c>
      <c r="J7773" s="2">
        <v>5974.38</v>
      </c>
      <c r="K7773" t="s">
        <v>3706</v>
      </c>
      <c r="L7773" t="s">
        <v>3707</v>
      </c>
      <c r="M7773" t="s">
        <v>3708</v>
      </c>
    </row>
    <row r="7774" spans="2:13" x14ac:dyDescent="0.3">
      <c r="B7774" t="s">
        <v>5396</v>
      </c>
      <c r="C7774">
        <v>1984</v>
      </c>
      <c r="D7774" t="s">
        <v>3709</v>
      </c>
      <c r="E7774">
        <v>11</v>
      </c>
      <c r="F7774" s="1" t="str">
        <f>_xlfn.CONCAT(Hospitalisation_Details8[[#This Row],[date]],"-",Hospitalisation_Details8[[#This Row],[month]],"-",Hospitalisation_Details8[[#This Row],[year]])</f>
        <v>11-Nov-1984</v>
      </c>
      <c r="G7774" s="1" t="str">
        <f>TEXT(Hospitalisation_Details8[[#This Row],[Date of Birth]],"dd-mm-yy")</f>
        <v>11-11-84</v>
      </c>
      <c r="H7774">
        <v>1</v>
      </c>
      <c r="I7774">
        <f>DATEDIF(Hospitalisation_Details8[[#This Row],[Date of Birth2]],DATE(2023,6,8),"y")</f>
        <v>38</v>
      </c>
      <c r="J7774" s="2">
        <v>5976.83</v>
      </c>
      <c r="K7774" t="s">
        <v>3706</v>
      </c>
      <c r="L7774" t="s">
        <v>3706</v>
      </c>
      <c r="M7774" t="s">
        <v>3708</v>
      </c>
    </row>
    <row r="7775" spans="2:13" x14ac:dyDescent="0.3">
      <c r="B7775" t="s">
        <v>5395</v>
      </c>
      <c r="C7775">
        <v>1970</v>
      </c>
      <c r="D7775" t="s">
        <v>3711</v>
      </c>
      <c r="E7775">
        <v>25</v>
      </c>
      <c r="F7775" s="1" t="str">
        <f>_xlfn.CONCAT(Hospitalisation_Details8[[#This Row],[date]],"-",Hospitalisation_Details8[[#This Row],[month]],"-",Hospitalisation_Details8[[#This Row],[year]])</f>
        <v>25-Jun-1970</v>
      </c>
      <c r="G7775" s="1" t="str">
        <f>TEXT(Hospitalisation_Details8[[#This Row],[Date of Birth]],"dd-mm-yy")</f>
        <v>25-06-70</v>
      </c>
      <c r="H7775">
        <v>0</v>
      </c>
      <c r="I7775">
        <f>DATEDIF(Hospitalisation_Details8[[#This Row],[Date of Birth2]],DATE(2023,6,8),"y")</f>
        <v>52</v>
      </c>
      <c r="J7775" s="2">
        <v>5979.66</v>
      </c>
      <c r="K7775" t="s">
        <v>3706</v>
      </c>
      <c r="L7775" t="s">
        <v>3707</v>
      </c>
      <c r="M7775" t="s">
        <v>3708</v>
      </c>
    </row>
    <row r="7776" spans="2:13" x14ac:dyDescent="0.3">
      <c r="B7776" t="s">
        <v>5394</v>
      </c>
      <c r="C7776">
        <v>1980</v>
      </c>
      <c r="D7776" t="s">
        <v>3716</v>
      </c>
      <c r="E7776">
        <v>10</v>
      </c>
      <c r="F7776" s="1" t="str">
        <f>_xlfn.CONCAT(Hospitalisation_Details8[[#This Row],[date]],"-",Hospitalisation_Details8[[#This Row],[month]],"-",Hospitalisation_Details8[[#This Row],[year]])</f>
        <v>10-Oct-1980</v>
      </c>
      <c r="G7776" s="1" t="str">
        <f>TEXT(Hospitalisation_Details8[[#This Row],[Date of Birth]],"dd-mm-yy")</f>
        <v>10-10-80</v>
      </c>
      <c r="H7776">
        <v>0</v>
      </c>
      <c r="I7776">
        <f>DATEDIF(Hospitalisation_Details8[[#This Row],[Date of Birth2]],DATE(2023,6,8),"y")</f>
        <v>42</v>
      </c>
      <c r="J7776" s="2">
        <v>5979.73</v>
      </c>
      <c r="K7776" t="s">
        <v>3706</v>
      </c>
      <c r="L7776" t="s">
        <v>3706</v>
      </c>
      <c r="M7776" t="s">
        <v>3717</v>
      </c>
    </row>
    <row r="7777" spans="2:13" x14ac:dyDescent="0.3">
      <c r="B7777" t="s">
        <v>5393</v>
      </c>
      <c r="C7777">
        <v>1974</v>
      </c>
      <c r="D7777" t="s">
        <v>3716</v>
      </c>
      <c r="E7777">
        <v>11</v>
      </c>
      <c r="F7777" s="1" t="str">
        <f>_xlfn.CONCAT(Hospitalisation_Details8[[#This Row],[date]],"-",Hospitalisation_Details8[[#This Row],[month]],"-",Hospitalisation_Details8[[#This Row],[year]])</f>
        <v>11-Oct-1974</v>
      </c>
      <c r="G7777" s="1" t="str">
        <f>TEXT(Hospitalisation_Details8[[#This Row],[Date of Birth]],"dd-mm-yy")</f>
        <v>11-10-74</v>
      </c>
      <c r="H7777">
        <v>0</v>
      </c>
      <c r="I7777">
        <f>DATEDIF(Hospitalisation_Details8[[#This Row],[Date of Birth2]],DATE(2023,6,8),"y")</f>
        <v>48</v>
      </c>
      <c r="J7777" s="2">
        <v>5979.99</v>
      </c>
      <c r="K7777" t="s">
        <v>3706</v>
      </c>
      <c r="L7777" t="s">
        <v>3707</v>
      </c>
      <c r="M7777" t="s">
        <v>3708</v>
      </c>
    </row>
    <row r="7778" spans="2:13" x14ac:dyDescent="0.3">
      <c r="B7778" t="s">
        <v>5392</v>
      </c>
      <c r="C7778">
        <v>1988</v>
      </c>
      <c r="D7778" t="s">
        <v>3711</v>
      </c>
      <c r="E7778">
        <v>10</v>
      </c>
      <c r="F7778" s="1" t="str">
        <f>_xlfn.CONCAT(Hospitalisation_Details8[[#This Row],[date]],"-",Hospitalisation_Details8[[#This Row],[month]],"-",Hospitalisation_Details8[[#This Row],[year]])</f>
        <v>10-Jun-1988</v>
      </c>
      <c r="G7778" s="1" t="str">
        <f>TEXT(Hospitalisation_Details8[[#This Row],[Date of Birth]],"dd-mm-yy")</f>
        <v>10-06-88</v>
      </c>
      <c r="H7778">
        <v>2</v>
      </c>
      <c r="I7778">
        <f>DATEDIF(Hospitalisation_Details8[[#This Row],[Date of Birth2]],DATE(2023,6,8),"y")</f>
        <v>34</v>
      </c>
      <c r="J7778" s="2">
        <v>5989.52</v>
      </c>
      <c r="K7778" t="s">
        <v>3706</v>
      </c>
      <c r="L7778" t="s">
        <v>3710</v>
      </c>
      <c r="M7778" t="s">
        <v>3713</v>
      </c>
    </row>
    <row r="7779" spans="2:13" x14ac:dyDescent="0.3">
      <c r="B7779" t="s">
        <v>5391</v>
      </c>
      <c r="C7779">
        <v>1974</v>
      </c>
      <c r="D7779" t="s">
        <v>3715</v>
      </c>
      <c r="E7779">
        <v>17</v>
      </c>
      <c r="F7779" s="1" t="str">
        <f>_xlfn.CONCAT(Hospitalisation_Details8[[#This Row],[date]],"-",Hospitalisation_Details8[[#This Row],[month]],"-",Hospitalisation_Details8[[#This Row],[year]])</f>
        <v>17-Aug-1974</v>
      </c>
      <c r="G7779" s="1" t="str">
        <f>TEXT(Hospitalisation_Details8[[#This Row],[Date of Birth]],"dd-mm-yy")</f>
        <v>17-08-74</v>
      </c>
      <c r="H7779">
        <v>0</v>
      </c>
      <c r="I7779">
        <f>DATEDIF(Hospitalisation_Details8[[#This Row],[Date of Birth2]],DATE(2023,6,8),"y")</f>
        <v>48</v>
      </c>
      <c r="J7779" s="2">
        <v>5990.17</v>
      </c>
      <c r="K7779" t="s">
        <v>3706</v>
      </c>
      <c r="L7779" t="s">
        <v>3706</v>
      </c>
      <c r="M7779" t="s">
        <v>3708</v>
      </c>
    </row>
    <row r="7780" spans="2:13" x14ac:dyDescent="0.3">
      <c r="B7780" t="s">
        <v>5390</v>
      </c>
      <c r="C7780">
        <v>1980</v>
      </c>
      <c r="D7780" t="s">
        <v>3715</v>
      </c>
      <c r="E7780">
        <v>8</v>
      </c>
      <c r="F7780" s="1" t="str">
        <f>_xlfn.CONCAT(Hospitalisation_Details8[[#This Row],[date]],"-",Hospitalisation_Details8[[#This Row],[month]],"-",Hospitalisation_Details8[[#This Row],[year]])</f>
        <v>8-Aug-1980</v>
      </c>
      <c r="G7780" s="1" t="str">
        <f>TEXT(Hospitalisation_Details8[[#This Row],[Date of Birth]],"dd-mm-yy")</f>
        <v>08-08-80</v>
      </c>
      <c r="H7780">
        <v>2</v>
      </c>
      <c r="I7780">
        <f>DATEDIF(Hospitalisation_Details8[[#This Row],[Date of Birth2]],DATE(2023,6,8),"y")</f>
        <v>42</v>
      </c>
      <c r="J7780" s="2">
        <v>5993.62</v>
      </c>
      <c r="K7780" t="s">
        <v>3706</v>
      </c>
      <c r="L7780" t="s">
        <v>3707</v>
      </c>
      <c r="M7780" t="s">
        <v>3708</v>
      </c>
    </row>
    <row r="7781" spans="2:13" x14ac:dyDescent="0.3">
      <c r="B7781" t="s">
        <v>5389</v>
      </c>
      <c r="C7781">
        <v>1989</v>
      </c>
      <c r="D7781" t="s">
        <v>3715</v>
      </c>
      <c r="E7781">
        <v>16</v>
      </c>
      <c r="F7781" s="1" t="str">
        <f>_xlfn.CONCAT(Hospitalisation_Details8[[#This Row],[date]],"-",Hospitalisation_Details8[[#This Row],[month]],"-",Hospitalisation_Details8[[#This Row],[year]])</f>
        <v>16-Aug-1989</v>
      </c>
      <c r="G7781" s="1" t="str">
        <f>TEXT(Hospitalisation_Details8[[#This Row],[Date of Birth]],"dd-mm-yy")</f>
        <v>16-08-89</v>
      </c>
      <c r="H7781">
        <v>4</v>
      </c>
      <c r="I7781">
        <f>DATEDIF(Hospitalisation_Details8[[#This Row],[Date of Birth2]],DATE(2023,6,8),"y")</f>
        <v>33</v>
      </c>
      <c r="J7781" s="2">
        <v>6059.17</v>
      </c>
      <c r="K7781" t="s">
        <v>3706</v>
      </c>
      <c r="L7781" t="s">
        <v>3710</v>
      </c>
      <c r="M7781" t="s">
        <v>3717</v>
      </c>
    </row>
    <row r="7782" spans="2:13" x14ac:dyDescent="0.3">
      <c r="B7782" t="s">
        <v>5388</v>
      </c>
      <c r="C7782">
        <v>1996</v>
      </c>
      <c r="D7782" t="s">
        <v>3705</v>
      </c>
      <c r="E7782">
        <v>28</v>
      </c>
      <c r="F7782" s="1" t="str">
        <f>_xlfn.CONCAT(Hospitalisation_Details8[[#This Row],[date]],"-",Hospitalisation_Details8[[#This Row],[month]],"-",Hospitalisation_Details8[[#This Row],[year]])</f>
        <v>28-Jul-1996</v>
      </c>
      <c r="G7782" s="1" t="str">
        <f>TEXT(Hospitalisation_Details8[[#This Row],[Date of Birth]],"dd-mm-yy")</f>
        <v>28-07-96</v>
      </c>
      <c r="H7782">
        <v>0</v>
      </c>
      <c r="I7782">
        <f>DATEDIF(Hospitalisation_Details8[[#This Row],[Date of Birth2]],DATE(2023,6,8),"y")</f>
        <v>26</v>
      </c>
      <c r="J7782" s="2">
        <v>6061.8</v>
      </c>
      <c r="K7782" t="s">
        <v>3706</v>
      </c>
      <c r="L7782" t="s">
        <v>3707</v>
      </c>
      <c r="M7782" t="s">
        <v>3713</v>
      </c>
    </row>
    <row r="7783" spans="2:13" x14ac:dyDescent="0.3">
      <c r="B7783" t="s">
        <v>5387</v>
      </c>
      <c r="C7783">
        <v>1994</v>
      </c>
      <c r="D7783" t="s">
        <v>3709</v>
      </c>
      <c r="E7783">
        <v>8</v>
      </c>
      <c r="F7783" s="1" t="str">
        <f>_xlfn.CONCAT(Hospitalisation_Details8[[#This Row],[date]],"-",Hospitalisation_Details8[[#This Row],[month]],"-",Hospitalisation_Details8[[#This Row],[year]])</f>
        <v>8-Nov-1994</v>
      </c>
      <c r="G7783" s="1" t="str">
        <f>TEXT(Hospitalisation_Details8[[#This Row],[Date of Birth]],"dd-mm-yy")</f>
        <v>08-11-94</v>
      </c>
      <c r="H7783">
        <v>0</v>
      </c>
      <c r="I7783">
        <f>DATEDIF(Hospitalisation_Details8[[#This Row],[Date of Birth2]],DATE(2023,6,8),"y")</f>
        <v>28</v>
      </c>
      <c r="J7783" s="2">
        <v>6064.37</v>
      </c>
      <c r="K7783" t="s">
        <v>3706</v>
      </c>
      <c r="L7783" t="s">
        <v>3706</v>
      </c>
      <c r="M7783" t="s">
        <v>3717</v>
      </c>
    </row>
    <row r="7784" spans="2:13" x14ac:dyDescent="0.3">
      <c r="B7784" t="s">
        <v>5386</v>
      </c>
      <c r="C7784">
        <v>1984</v>
      </c>
      <c r="D7784" t="s">
        <v>3712</v>
      </c>
      <c r="E7784">
        <v>21</v>
      </c>
      <c r="F7784" s="1" t="str">
        <f>_xlfn.CONCAT(Hospitalisation_Details8[[#This Row],[date]],"-",Hospitalisation_Details8[[#This Row],[month]],"-",Hospitalisation_Details8[[#This Row],[year]])</f>
        <v>21-Sep-1984</v>
      </c>
      <c r="G7784" s="1" t="str">
        <f>TEXT(Hospitalisation_Details8[[#This Row],[Date of Birth]],"dd-mm-yy")</f>
        <v>21-09-84</v>
      </c>
      <c r="H7784">
        <v>1</v>
      </c>
      <c r="I7784">
        <f>DATEDIF(Hospitalisation_Details8[[#This Row],[Date of Birth2]],DATE(2023,6,8),"y")</f>
        <v>38</v>
      </c>
      <c r="J7784" s="2">
        <v>6067.13</v>
      </c>
      <c r="K7784" t="s">
        <v>3707</v>
      </c>
      <c r="L7784" t="s">
        <v>3710</v>
      </c>
      <c r="M7784" t="s">
        <v>3721</v>
      </c>
    </row>
    <row r="7785" spans="2:13" x14ac:dyDescent="0.3">
      <c r="B7785" t="s">
        <v>5385</v>
      </c>
      <c r="C7785">
        <v>1979</v>
      </c>
      <c r="D7785" t="s">
        <v>3715</v>
      </c>
      <c r="E7785">
        <v>8</v>
      </c>
      <c r="F7785" s="1" t="str">
        <f>_xlfn.CONCAT(Hospitalisation_Details8[[#This Row],[date]],"-",Hospitalisation_Details8[[#This Row],[month]],"-",Hospitalisation_Details8[[#This Row],[year]])</f>
        <v>8-Aug-1979</v>
      </c>
      <c r="G7785" s="1" t="str">
        <f>TEXT(Hospitalisation_Details8[[#This Row],[Date of Birth]],"dd-mm-yy")</f>
        <v>08-08-79</v>
      </c>
      <c r="H7785">
        <v>2</v>
      </c>
      <c r="I7785">
        <f>DATEDIF(Hospitalisation_Details8[[#This Row],[Date of Birth2]],DATE(2023,6,8),"y")</f>
        <v>43</v>
      </c>
      <c r="J7785" s="2">
        <v>6074.37</v>
      </c>
      <c r="K7785" t="s">
        <v>3706</v>
      </c>
      <c r="L7785" t="s">
        <v>3706</v>
      </c>
      <c r="M7785" t="s">
        <v>3713</v>
      </c>
    </row>
    <row r="7786" spans="2:13" x14ac:dyDescent="0.3">
      <c r="B7786" t="s">
        <v>5384</v>
      </c>
      <c r="C7786">
        <v>1984</v>
      </c>
      <c r="D7786" t="s">
        <v>3716</v>
      </c>
      <c r="E7786">
        <v>14</v>
      </c>
      <c r="F7786" s="1" t="str">
        <f>_xlfn.CONCAT(Hospitalisation_Details8[[#This Row],[date]],"-",Hospitalisation_Details8[[#This Row],[month]],"-",Hospitalisation_Details8[[#This Row],[year]])</f>
        <v>14-Oct-1984</v>
      </c>
      <c r="G7786" s="1" t="str">
        <f>TEXT(Hospitalisation_Details8[[#This Row],[Date of Birth]],"dd-mm-yy")</f>
        <v>14-10-84</v>
      </c>
      <c r="H7786">
        <v>1</v>
      </c>
      <c r="I7786">
        <f>DATEDIF(Hospitalisation_Details8[[#This Row],[Date of Birth2]],DATE(2023,6,8),"y")</f>
        <v>38</v>
      </c>
      <c r="J7786" s="2">
        <v>6079.67</v>
      </c>
      <c r="K7786" t="s">
        <v>3710</v>
      </c>
      <c r="L7786" t="s">
        <v>3710</v>
      </c>
      <c r="M7786" t="s">
        <v>3726</v>
      </c>
    </row>
    <row r="7787" spans="2:13" x14ac:dyDescent="0.3">
      <c r="B7787" t="s">
        <v>5383</v>
      </c>
      <c r="C7787">
        <v>1984</v>
      </c>
      <c r="D7787" t="s">
        <v>3705</v>
      </c>
      <c r="E7787">
        <v>25</v>
      </c>
      <c r="F7787" s="1" t="str">
        <f>_xlfn.CONCAT(Hospitalisation_Details8[[#This Row],[date]],"-",Hospitalisation_Details8[[#This Row],[month]],"-",Hospitalisation_Details8[[#This Row],[year]])</f>
        <v>25-Jul-1984</v>
      </c>
      <c r="G7787" s="1" t="str">
        <f>TEXT(Hospitalisation_Details8[[#This Row],[Date of Birth]],"dd-mm-yy")</f>
        <v>25-07-84</v>
      </c>
      <c r="H7787">
        <v>2</v>
      </c>
      <c r="I7787">
        <f>DATEDIF(Hospitalisation_Details8[[#This Row],[Date of Birth2]],DATE(2023,6,8),"y")</f>
        <v>38</v>
      </c>
      <c r="J7787" s="2">
        <v>6082.41</v>
      </c>
      <c r="K7787" t="s">
        <v>3710</v>
      </c>
      <c r="L7787" t="s">
        <v>3706</v>
      </c>
      <c r="M7787" t="s">
        <v>3717</v>
      </c>
    </row>
    <row r="7788" spans="2:13" x14ac:dyDescent="0.3">
      <c r="B7788" t="s">
        <v>5382</v>
      </c>
      <c r="C7788">
        <v>1970</v>
      </c>
      <c r="D7788" t="s">
        <v>3711</v>
      </c>
      <c r="E7788">
        <v>9</v>
      </c>
      <c r="F7788" s="1" t="str">
        <f>_xlfn.CONCAT(Hospitalisation_Details8[[#This Row],[date]],"-",Hospitalisation_Details8[[#This Row],[month]],"-",Hospitalisation_Details8[[#This Row],[year]])</f>
        <v>9-Jun-1970</v>
      </c>
      <c r="G7788" s="1" t="str">
        <f>TEXT(Hospitalisation_Details8[[#This Row],[Date of Birth]],"dd-mm-yy")</f>
        <v>09-06-70</v>
      </c>
      <c r="H7788">
        <v>0</v>
      </c>
      <c r="I7788">
        <f>DATEDIF(Hospitalisation_Details8[[#This Row],[Date of Birth2]],DATE(2023,6,8),"y")</f>
        <v>52</v>
      </c>
      <c r="J7788" s="2">
        <v>6098.38</v>
      </c>
      <c r="K7788" t="s">
        <v>3706</v>
      </c>
      <c r="L7788" t="s">
        <v>3706</v>
      </c>
      <c r="M7788" t="s">
        <v>3708</v>
      </c>
    </row>
    <row r="7789" spans="2:13" x14ac:dyDescent="0.3">
      <c r="B7789" t="s">
        <v>5381</v>
      </c>
      <c r="C7789">
        <v>1995</v>
      </c>
      <c r="D7789" t="s">
        <v>3712</v>
      </c>
      <c r="E7789">
        <v>9</v>
      </c>
      <c r="F7789" s="1" t="str">
        <f>_xlfn.CONCAT(Hospitalisation_Details8[[#This Row],[date]],"-",Hospitalisation_Details8[[#This Row],[month]],"-",Hospitalisation_Details8[[#This Row],[year]])</f>
        <v>9-Sep-1995</v>
      </c>
      <c r="G7789" s="1" t="str">
        <f>TEXT(Hospitalisation_Details8[[#This Row],[Date of Birth]],"dd-mm-yy")</f>
        <v>09-09-95</v>
      </c>
      <c r="H7789">
        <v>0</v>
      </c>
      <c r="I7789">
        <f>DATEDIF(Hospitalisation_Details8[[#This Row],[Date of Birth2]],DATE(2023,6,8),"y")</f>
        <v>27</v>
      </c>
      <c r="J7789" s="2">
        <v>6111.95</v>
      </c>
      <c r="K7789" t="s">
        <v>3706</v>
      </c>
      <c r="L7789" t="s">
        <v>3707</v>
      </c>
      <c r="M7789" t="s">
        <v>3730</v>
      </c>
    </row>
    <row r="7790" spans="2:13" x14ac:dyDescent="0.3">
      <c r="B7790" t="s">
        <v>5380</v>
      </c>
      <c r="C7790">
        <v>1985</v>
      </c>
      <c r="D7790" t="s">
        <v>3705</v>
      </c>
      <c r="E7790">
        <v>21</v>
      </c>
      <c r="F7790" s="1" t="str">
        <f>_xlfn.CONCAT(Hospitalisation_Details8[[#This Row],[date]],"-",Hospitalisation_Details8[[#This Row],[month]],"-",Hospitalisation_Details8[[#This Row],[year]])</f>
        <v>21-Jul-1985</v>
      </c>
      <c r="G7790" s="1" t="str">
        <f>TEXT(Hospitalisation_Details8[[#This Row],[Date of Birth]],"dd-mm-yy")</f>
        <v>21-07-85</v>
      </c>
      <c r="H7790">
        <v>1</v>
      </c>
      <c r="I7790">
        <f>DATEDIF(Hospitalisation_Details8[[#This Row],[Date of Birth2]],DATE(2023,6,8),"y")</f>
        <v>37</v>
      </c>
      <c r="J7790" s="2">
        <v>6112.35</v>
      </c>
      <c r="K7790" t="s">
        <v>3706</v>
      </c>
      <c r="L7790" t="s">
        <v>3710</v>
      </c>
      <c r="M7790" t="s">
        <v>3713</v>
      </c>
    </row>
    <row r="7791" spans="2:13" x14ac:dyDescent="0.3">
      <c r="B7791" t="s">
        <v>5379</v>
      </c>
      <c r="C7791">
        <v>1991</v>
      </c>
      <c r="D7791" t="s">
        <v>3705</v>
      </c>
      <c r="E7791">
        <v>25</v>
      </c>
      <c r="F7791" s="1" t="str">
        <f>_xlfn.CONCAT(Hospitalisation_Details8[[#This Row],[date]],"-",Hospitalisation_Details8[[#This Row],[month]],"-",Hospitalisation_Details8[[#This Row],[year]])</f>
        <v>25-Jul-1991</v>
      </c>
      <c r="G7791" s="1" t="str">
        <f>TEXT(Hospitalisation_Details8[[#This Row],[Date of Birth]],"dd-mm-yy")</f>
        <v>25-07-91</v>
      </c>
      <c r="H7791">
        <v>3</v>
      </c>
      <c r="I7791">
        <f>DATEDIF(Hospitalisation_Details8[[#This Row],[Date of Birth2]],DATE(2023,6,8),"y")</f>
        <v>31</v>
      </c>
      <c r="J7791" s="2">
        <v>6113.23</v>
      </c>
      <c r="K7791" t="s">
        <v>3706</v>
      </c>
      <c r="L7791" t="s">
        <v>3706</v>
      </c>
      <c r="M7791" t="s">
        <v>3724</v>
      </c>
    </row>
    <row r="7792" spans="2:13" x14ac:dyDescent="0.3">
      <c r="B7792" t="s">
        <v>5378</v>
      </c>
      <c r="C7792">
        <v>1983</v>
      </c>
      <c r="D7792" t="s">
        <v>3715</v>
      </c>
      <c r="E7792">
        <v>11</v>
      </c>
      <c r="F7792" s="1" t="str">
        <f>_xlfn.CONCAT(Hospitalisation_Details8[[#This Row],[date]],"-",Hospitalisation_Details8[[#This Row],[month]],"-",Hospitalisation_Details8[[#This Row],[year]])</f>
        <v>11-Aug-1983</v>
      </c>
      <c r="G7792" s="1" t="str">
        <f>TEXT(Hospitalisation_Details8[[#This Row],[Date of Birth]],"dd-mm-yy")</f>
        <v>11-08-83</v>
      </c>
      <c r="H7792">
        <v>1</v>
      </c>
      <c r="I7792">
        <f>DATEDIF(Hospitalisation_Details8[[#This Row],[Date of Birth2]],DATE(2023,6,8),"y")</f>
        <v>39</v>
      </c>
      <c r="J7792" s="2">
        <v>6117.49</v>
      </c>
      <c r="K7792" t="s">
        <v>3706</v>
      </c>
      <c r="L7792" t="s">
        <v>3707</v>
      </c>
      <c r="M7792" t="s">
        <v>3713</v>
      </c>
    </row>
    <row r="7793" spans="2:13" x14ac:dyDescent="0.3">
      <c r="B7793" t="s">
        <v>5377</v>
      </c>
      <c r="C7793">
        <v>1983</v>
      </c>
      <c r="D7793" t="s">
        <v>3709</v>
      </c>
      <c r="E7793">
        <v>16</v>
      </c>
      <c r="F7793" s="1" t="str">
        <f>_xlfn.CONCAT(Hospitalisation_Details8[[#This Row],[date]],"-",Hospitalisation_Details8[[#This Row],[month]],"-",Hospitalisation_Details8[[#This Row],[year]])</f>
        <v>16-Nov-1983</v>
      </c>
      <c r="G7793" s="1" t="str">
        <f>TEXT(Hospitalisation_Details8[[#This Row],[Date of Birth]],"dd-mm-yy")</f>
        <v>16-11-83</v>
      </c>
      <c r="H7793">
        <v>1</v>
      </c>
      <c r="I7793">
        <f>DATEDIF(Hospitalisation_Details8[[#This Row],[Date of Birth2]],DATE(2023,6,8),"y")</f>
        <v>39</v>
      </c>
      <c r="J7793" s="2">
        <v>6123.57</v>
      </c>
      <c r="K7793" t="s">
        <v>3707</v>
      </c>
      <c r="L7793" t="s">
        <v>3706</v>
      </c>
      <c r="M7793" t="s">
        <v>3713</v>
      </c>
    </row>
    <row r="7794" spans="2:13" x14ac:dyDescent="0.3">
      <c r="B7794" t="s">
        <v>5376</v>
      </c>
      <c r="C7794">
        <v>1990</v>
      </c>
      <c r="D7794" t="s">
        <v>3715</v>
      </c>
      <c r="E7794">
        <v>18</v>
      </c>
      <c r="F7794" s="1" t="str">
        <f>_xlfn.CONCAT(Hospitalisation_Details8[[#This Row],[date]],"-",Hospitalisation_Details8[[#This Row],[month]],"-",Hospitalisation_Details8[[#This Row],[year]])</f>
        <v>18-Aug-1990</v>
      </c>
      <c r="G7794" s="1" t="str">
        <f>TEXT(Hospitalisation_Details8[[#This Row],[Date of Birth]],"dd-mm-yy")</f>
        <v>18-08-90</v>
      </c>
      <c r="H7794">
        <v>3</v>
      </c>
      <c r="I7794">
        <f>DATEDIF(Hospitalisation_Details8[[#This Row],[Date of Birth2]],DATE(2023,6,8),"y")</f>
        <v>32</v>
      </c>
      <c r="J7794" s="2">
        <v>6128.8</v>
      </c>
      <c r="K7794" t="s">
        <v>3706</v>
      </c>
      <c r="L7794" t="s">
        <v>3707</v>
      </c>
      <c r="M7794" t="s">
        <v>3713</v>
      </c>
    </row>
    <row r="7795" spans="2:13" x14ac:dyDescent="0.3">
      <c r="B7795" t="s">
        <v>5375</v>
      </c>
      <c r="C7795">
        <v>1969</v>
      </c>
      <c r="D7795" t="s">
        <v>3709</v>
      </c>
      <c r="E7795">
        <v>9</v>
      </c>
      <c r="F7795" s="1" t="str">
        <f>_xlfn.CONCAT(Hospitalisation_Details8[[#This Row],[date]],"-",Hospitalisation_Details8[[#This Row],[month]],"-",Hospitalisation_Details8[[#This Row],[year]])</f>
        <v>9-Nov-1969</v>
      </c>
      <c r="G7795" s="1" t="str">
        <f>TEXT(Hospitalisation_Details8[[#This Row],[Date of Birth]],"dd-mm-yy")</f>
        <v>09-11-69</v>
      </c>
      <c r="H7795">
        <v>0</v>
      </c>
      <c r="I7795">
        <f>DATEDIF(Hospitalisation_Details8[[#This Row],[Date of Birth2]],DATE(2023,6,8),"y")</f>
        <v>53</v>
      </c>
      <c r="J7795" s="2">
        <v>6138.5</v>
      </c>
      <c r="K7795" t="s">
        <v>3706</v>
      </c>
      <c r="L7795" t="s">
        <v>3706</v>
      </c>
      <c r="M7795" t="s">
        <v>3717</v>
      </c>
    </row>
    <row r="7796" spans="2:13" x14ac:dyDescent="0.3">
      <c r="B7796" t="s">
        <v>5374</v>
      </c>
      <c r="C7796">
        <v>1978</v>
      </c>
      <c r="D7796" t="s">
        <v>3712</v>
      </c>
      <c r="E7796">
        <v>5</v>
      </c>
      <c r="F7796" s="1" t="str">
        <f>_xlfn.CONCAT(Hospitalisation_Details8[[#This Row],[date]],"-",Hospitalisation_Details8[[#This Row],[month]],"-",Hospitalisation_Details8[[#This Row],[year]])</f>
        <v>5-Sep-1978</v>
      </c>
      <c r="G7796" s="1" t="str">
        <f>TEXT(Hospitalisation_Details8[[#This Row],[Date of Birth]],"dd-mm-yy")</f>
        <v>05-09-78</v>
      </c>
      <c r="H7796">
        <v>2</v>
      </c>
      <c r="I7796">
        <f>DATEDIF(Hospitalisation_Details8[[#This Row],[Date of Birth2]],DATE(2023,6,8),"y")</f>
        <v>44</v>
      </c>
      <c r="J7796" s="2">
        <v>6138.58</v>
      </c>
      <c r="K7796" t="s">
        <v>3706</v>
      </c>
      <c r="L7796" t="s">
        <v>3710</v>
      </c>
      <c r="M7796" t="s">
        <v>3708</v>
      </c>
    </row>
    <row r="7797" spans="2:13" x14ac:dyDescent="0.3">
      <c r="B7797" t="s">
        <v>5373</v>
      </c>
      <c r="C7797">
        <v>1976</v>
      </c>
      <c r="D7797" t="s">
        <v>3714</v>
      </c>
      <c r="E7797">
        <v>12</v>
      </c>
      <c r="F7797" s="1" t="str">
        <f>_xlfn.CONCAT(Hospitalisation_Details8[[#This Row],[date]],"-",Hospitalisation_Details8[[#This Row],[month]],"-",Hospitalisation_Details8[[#This Row],[year]])</f>
        <v>12-Dec-1976</v>
      </c>
      <c r="G7797" s="1" t="str">
        <f>TEXT(Hospitalisation_Details8[[#This Row],[Date of Birth]],"dd-mm-yy")</f>
        <v>12-12-76</v>
      </c>
      <c r="H7797">
        <v>2</v>
      </c>
      <c r="I7797">
        <f>DATEDIF(Hospitalisation_Details8[[#This Row],[Date of Birth2]],DATE(2023,6,8),"y")</f>
        <v>46</v>
      </c>
      <c r="J7797" s="2">
        <v>6139.14</v>
      </c>
      <c r="K7797" t="s">
        <v>3706</v>
      </c>
      <c r="L7797" t="s">
        <v>3707</v>
      </c>
      <c r="M7797" t="s">
        <v>3708</v>
      </c>
    </row>
    <row r="7798" spans="2:13" x14ac:dyDescent="0.3">
      <c r="B7798" t="s">
        <v>5372</v>
      </c>
      <c r="C7798">
        <v>1970</v>
      </c>
      <c r="D7798" t="s">
        <v>3716</v>
      </c>
      <c r="E7798">
        <v>14</v>
      </c>
      <c r="F7798" s="1" t="str">
        <f>_xlfn.CONCAT(Hospitalisation_Details8[[#This Row],[date]],"-",Hospitalisation_Details8[[#This Row],[month]],"-",Hospitalisation_Details8[[#This Row],[year]])</f>
        <v>14-Oct-1970</v>
      </c>
      <c r="G7798" s="1" t="str">
        <f>TEXT(Hospitalisation_Details8[[#This Row],[Date of Birth]],"dd-mm-yy")</f>
        <v>14-10-70</v>
      </c>
      <c r="H7798">
        <v>0</v>
      </c>
      <c r="I7798">
        <f>DATEDIF(Hospitalisation_Details8[[#This Row],[Date of Birth2]],DATE(2023,6,8),"y")</f>
        <v>52</v>
      </c>
      <c r="J7798" s="2">
        <v>6147.12</v>
      </c>
      <c r="K7798" t="s">
        <v>3706</v>
      </c>
      <c r="L7798" t="s">
        <v>3707</v>
      </c>
      <c r="M7798" t="s">
        <v>3713</v>
      </c>
    </row>
    <row r="7799" spans="2:13" x14ac:dyDescent="0.3">
      <c r="B7799" t="s">
        <v>5371</v>
      </c>
      <c r="C7799">
        <v>1973</v>
      </c>
      <c r="D7799" t="s">
        <v>3709</v>
      </c>
      <c r="E7799">
        <v>6</v>
      </c>
      <c r="F7799" s="1" t="str">
        <f>_xlfn.CONCAT(Hospitalisation_Details8[[#This Row],[date]],"-",Hospitalisation_Details8[[#This Row],[month]],"-",Hospitalisation_Details8[[#This Row],[year]])</f>
        <v>6-Nov-1973</v>
      </c>
      <c r="G7799" s="1" t="str">
        <f>TEXT(Hospitalisation_Details8[[#This Row],[Date of Birth]],"dd-mm-yy")</f>
        <v>06-11-73</v>
      </c>
      <c r="H7799">
        <v>0</v>
      </c>
      <c r="I7799">
        <f>DATEDIF(Hospitalisation_Details8[[#This Row],[Date of Birth2]],DATE(2023,6,8),"y")</f>
        <v>49</v>
      </c>
      <c r="J7799" s="2">
        <v>6152.05</v>
      </c>
      <c r="K7799" t="s">
        <v>3706</v>
      </c>
      <c r="L7799" t="s">
        <v>3707</v>
      </c>
      <c r="M7799" t="s">
        <v>3708</v>
      </c>
    </row>
    <row r="7800" spans="2:13" x14ac:dyDescent="0.3">
      <c r="B7800" t="s">
        <v>5370</v>
      </c>
      <c r="C7800">
        <v>1985</v>
      </c>
      <c r="D7800" t="s">
        <v>3716</v>
      </c>
      <c r="E7800">
        <v>15</v>
      </c>
      <c r="F7800" s="1" t="str">
        <f>_xlfn.CONCAT(Hospitalisation_Details8[[#This Row],[date]],"-",Hospitalisation_Details8[[#This Row],[month]],"-",Hospitalisation_Details8[[#This Row],[year]])</f>
        <v>15-Oct-1985</v>
      </c>
      <c r="G7800" s="1" t="str">
        <f>TEXT(Hospitalisation_Details8[[#This Row],[Date of Birth]],"dd-mm-yy")</f>
        <v>15-10-85</v>
      </c>
      <c r="H7800">
        <v>3</v>
      </c>
      <c r="I7800">
        <f>DATEDIF(Hospitalisation_Details8[[#This Row],[Date of Birth2]],DATE(2023,6,8),"y")</f>
        <v>37</v>
      </c>
      <c r="J7800" s="2">
        <v>6159.57</v>
      </c>
      <c r="K7800" t="s">
        <v>3706</v>
      </c>
      <c r="L7800" t="s">
        <v>3710</v>
      </c>
      <c r="M7800" t="s">
        <v>3713</v>
      </c>
    </row>
    <row r="7801" spans="2:13" x14ac:dyDescent="0.3">
      <c r="B7801" t="s">
        <v>5369</v>
      </c>
      <c r="C7801">
        <v>1984</v>
      </c>
      <c r="D7801" t="s">
        <v>3716</v>
      </c>
      <c r="E7801">
        <v>6</v>
      </c>
      <c r="F7801" s="1" t="str">
        <f>_xlfn.CONCAT(Hospitalisation_Details8[[#This Row],[date]],"-",Hospitalisation_Details8[[#This Row],[month]],"-",Hospitalisation_Details8[[#This Row],[year]])</f>
        <v>6-Oct-1984</v>
      </c>
      <c r="G7801" s="1" t="str">
        <f>TEXT(Hospitalisation_Details8[[#This Row],[Date of Birth]],"dd-mm-yy")</f>
        <v>06-10-84</v>
      </c>
      <c r="H7801">
        <v>3</v>
      </c>
      <c r="I7801">
        <f>DATEDIF(Hospitalisation_Details8[[#This Row],[Date of Birth2]],DATE(2023,6,8),"y")</f>
        <v>38</v>
      </c>
      <c r="J7801" s="2">
        <v>6170.96</v>
      </c>
      <c r="K7801" t="s">
        <v>3706</v>
      </c>
      <c r="L7801" t="s">
        <v>3710</v>
      </c>
      <c r="M7801" t="s">
        <v>3708</v>
      </c>
    </row>
    <row r="7802" spans="2:13" x14ac:dyDescent="0.3">
      <c r="B7802" t="s">
        <v>5368</v>
      </c>
      <c r="C7802">
        <v>1985</v>
      </c>
      <c r="D7802" t="s">
        <v>3715</v>
      </c>
      <c r="E7802">
        <v>9</v>
      </c>
      <c r="F7802" s="1" t="str">
        <f>_xlfn.CONCAT(Hospitalisation_Details8[[#This Row],[date]],"-",Hospitalisation_Details8[[#This Row],[month]],"-",Hospitalisation_Details8[[#This Row],[year]])</f>
        <v>9-Aug-1985</v>
      </c>
      <c r="G7802" s="1" t="str">
        <f>TEXT(Hospitalisation_Details8[[#This Row],[Date of Birth]],"dd-mm-yy")</f>
        <v>09-08-85</v>
      </c>
      <c r="H7802">
        <v>3</v>
      </c>
      <c r="I7802">
        <f>DATEDIF(Hospitalisation_Details8[[#This Row],[Date of Birth2]],DATE(2023,6,8),"y")</f>
        <v>37</v>
      </c>
      <c r="J7802" s="2">
        <v>6183.32</v>
      </c>
      <c r="K7802" t="s">
        <v>3706</v>
      </c>
      <c r="L7802" t="s">
        <v>3706</v>
      </c>
      <c r="M7802" t="s">
        <v>3713</v>
      </c>
    </row>
    <row r="7803" spans="2:13" x14ac:dyDescent="0.3">
      <c r="B7803" t="s">
        <v>5367</v>
      </c>
      <c r="C7803">
        <v>1970</v>
      </c>
      <c r="D7803" t="s">
        <v>3716</v>
      </c>
      <c r="E7803">
        <v>5</v>
      </c>
      <c r="F7803" s="1" t="str">
        <f>_xlfn.CONCAT(Hospitalisation_Details8[[#This Row],[date]],"-",Hospitalisation_Details8[[#This Row],[month]],"-",Hospitalisation_Details8[[#This Row],[year]])</f>
        <v>5-Oct-1970</v>
      </c>
      <c r="G7803" s="1" t="str">
        <f>TEXT(Hospitalisation_Details8[[#This Row],[Date of Birth]],"dd-mm-yy")</f>
        <v>05-10-70</v>
      </c>
      <c r="H7803">
        <v>0</v>
      </c>
      <c r="I7803">
        <f>DATEDIF(Hospitalisation_Details8[[#This Row],[Date of Birth2]],DATE(2023,6,8),"y")</f>
        <v>52</v>
      </c>
      <c r="J7803" s="2">
        <v>6183.46</v>
      </c>
      <c r="K7803" t="s">
        <v>3706</v>
      </c>
      <c r="L7803" t="s">
        <v>3706</v>
      </c>
      <c r="M7803" t="s">
        <v>3713</v>
      </c>
    </row>
    <row r="7804" spans="2:13" x14ac:dyDescent="0.3">
      <c r="B7804" t="s">
        <v>5366</v>
      </c>
      <c r="C7804">
        <v>1988</v>
      </c>
      <c r="D7804" t="s">
        <v>3709</v>
      </c>
      <c r="E7804">
        <v>1</v>
      </c>
      <c r="F7804" s="1" t="str">
        <f>_xlfn.CONCAT(Hospitalisation_Details8[[#This Row],[date]],"-",Hospitalisation_Details8[[#This Row],[month]],"-",Hospitalisation_Details8[[#This Row],[year]])</f>
        <v>1-Nov-1988</v>
      </c>
      <c r="G7804" s="1" t="str">
        <f>TEXT(Hospitalisation_Details8[[#This Row],[Date of Birth]],"dd-mm-yy")</f>
        <v>01-11-88</v>
      </c>
      <c r="H7804">
        <v>3</v>
      </c>
      <c r="I7804">
        <f>DATEDIF(Hospitalisation_Details8[[#This Row],[Date of Birth2]],DATE(2023,6,8),"y")</f>
        <v>34</v>
      </c>
      <c r="J7804" s="2">
        <v>6184.3</v>
      </c>
      <c r="K7804" t="s">
        <v>3706</v>
      </c>
      <c r="L7804" t="s">
        <v>3707</v>
      </c>
      <c r="M7804" t="s">
        <v>3708</v>
      </c>
    </row>
    <row r="7805" spans="2:13" x14ac:dyDescent="0.3">
      <c r="B7805" t="s">
        <v>5365</v>
      </c>
      <c r="C7805">
        <v>1981</v>
      </c>
      <c r="D7805" t="s">
        <v>3709</v>
      </c>
      <c r="E7805">
        <v>22</v>
      </c>
      <c r="F7805" s="1" t="str">
        <f>_xlfn.CONCAT(Hospitalisation_Details8[[#This Row],[date]],"-",Hospitalisation_Details8[[#This Row],[month]],"-",Hospitalisation_Details8[[#This Row],[year]])</f>
        <v>22-Nov-1981</v>
      </c>
      <c r="G7805" s="1" t="str">
        <f>TEXT(Hospitalisation_Details8[[#This Row],[Date of Birth]],"dd-mm-yy")</f>
        <v>22-11-81</v>
      </c>
      <c r="H7805">
        <v>0</v>
      </c>
      <c r="I7805">
        <f>DATEDIF(Hospitalisation_Details8[[#This Row],[Date of Birth2]],DATE(2023,6,8),"y")</f>
        <v>41</v>
      </c>
      <c r="J7805" s="2">
        <v>6185.32</v>
      </c>
      <c r="K7805" t="s">
        <v>3706</v>
      </c>
      <c r="L7805" t="s">
        <v>3710</v>
      </c>
      <c r="M7805" t="s">
        <v>3708</v>
      </c>
    </row>
    <row r="7806" spans="2:13" x14ac:dyDescent="0.3">
      <c r="B7806" t="s">
        <v>5364</v>
      </c>
      <c r="C7806">
        <v>1981</v>
      </c>
      <c r="D7806" t="s">
        <v>3716</v>
      </c>
      <c r="E7806">
        <v>1</v>
      </c>
      <c r="F7806" s="1" t="str">
        <f>_xlfn.CONCAT(Hospitalisation_Details8[[#This Row],[date]],"-",Hospitalisation_Details8[[#This Row],[month]],"-",Hospitalisation_Details8[[#This Row],[year]])</f>
        <v>1-Oct-1981</v>
      </c>
      <c r="G7806" s="1" t="str">
        <f>TEXT(Hospitalisation_Details8[[#This Row],[Date of Birth]],"dd-mm-yy")</f>
        <v>01-10-81</v>
      </c>
      <c r="H7806">
        <v>0</v>
      </c>
      <c r="I7806">
        <f>DATEDIF(Hospitalisation_Details8[[#This Row],[Date of Birth2]],DATE(2023,6,8),"y")</f>
        <v>41</v>
      </c>
      <c r="J7806" s="2">
        <v>6186.13</v>
      </c>
      <c r="K7806" t="s">
        <v>3706</v>
      </c>
      <c r="L7806" t="s">
        <v>3707</v>
      </c>
      <c r="M7806" t="s">
        <v>3717</v>
      </c>
    </row>
    <row r="7807" spans="2:13" x14ac:dyDescent="0.3">
      <c r="B7807" t="s">
        <v>5363</v>
      </c>
      <c r="C7807">
        <v>1988</v>
      </c>
      <c r="D7807" t="s">
        <v>3716</v>
      </c>
      <c r="E7807">
        <v>23</v>
      </c>
      <c r="F7807" s="1" t="str">
        <f>_xlfn.CONCAT(Hospitalisation_Details8[[#This Row],[date]],"-",Hospitalisation_Details8[[#This Row],[month]],"-",Hospitalisation_Details8[[#This Row],[year]])</f>
        <v>23-Oct-1988</v>
      </c>
      <c r="G7807" s="1" t="str">
        <f>TEXT(Hospitalisation_Details8[[#This Row],[Date of Birth]],"dd-mm-yy")</f>
        <v>23-10-88</v>
      </c>
      <c r="H7807">
        <v>3</v>
      </c>
      <c r="I7807">
        <f>DATEDIF(Hospitalisation_Details8[[#This Row],[Date of Birth2]],DATE(2023,6,8),"y")</f>
        <v>34</v>
      </c>
      <c r="J7807" s="2">
        <v>6196.45</v>
      </c>
      <c r="K7807" t="s">
        <v>3706</v>
      </c>
      <c r="L7807" t="s">
        <v>3710</v>
      </c>
      <c r="M7807" t="s">
        <v>3717</v>
      </c>
    </row>
    <row r="7808" spans="2:13" x14ac:dyDescent="0.3">
      <c r="B7808" t="s">
        <v>5362</v>
      </c>
      <c r="C7808">
        <v>1985</v>
      </c>
      <c r="D7808" t="s">
        <v>3705</v>
      </c>
      <c r="E7808">
        <v>22</v>
      </c>
      <c r="F7808" s="1" t="str">
        <f>_xlfn.CONCAT(Hospitalisation_Details8[[#This Row],[date]],"-",Hospitalisation_Details8[[#This Row],[month]],"-",Hospitalisation_Details8[[#This Row],[year]])</f>
        <v>22-Jul-1985</v>
      </c>
      <c r="G7808" s="1" t="str">
        <f>TEXT(Hospitalisation_Details8[[#This Row],[Date of Birth]],"dd-mm-yy")</f>
        <v>22-07-85</v>
      </c>
      <c r="H7808">
        <v>2</v>
      </c>
      <c r="I7808">
        <f>DATEDIF(Hospitalisation_Details8[[#This Row],[Date of Birth2]],DATE(2023,6,8),"y")</f>
        <v>37</v>
      </c>
      <c r="J7808" s="2">
        <v>6198.75</v>
      </c>
      <c r="K7808" t="s">
        <v>3706</v>
      </c>
      <c r="L7808" t="s">
        <v>3710</v>
      </c>
      <c r="M7808" t="s">
        <v>3713</v>
      </c>
    </row>
    <row r="7809" spans="2:13" x14ac:dyDescent="0.3">
      <c r="B7809" t="s">
        <v>8464</v>
      </c>
      <c r="C7809">
        <v>1985</v>
      </c>
      <c r="D7809" t="s">
        <v>3714</v>
      </c>
      <c r="E7809">
        <v>20</v>
      </c>
      <c r="F7809" s="1" t="str">
        <f>_xlfn.CONCAT(Hospitalisation_Details8[[#This Row],[date]],"-",Hospitalisation_Details8[[#This Row],[month]],"-",Hospitalisation_Details8[[#This Row],[year]])</f>
        <v>20-Dec-1985</v>
      </c>
      <c r="G7809" s="1" t="str">
        <f>TEXT(Hospitalisation_Details8[[#This Row],[Date of Birth]],"dd-mm-yy")</f>
        <v>20-12-85</v>
      </c>
      <c r="H7809">
        <v>2</v>
      </c>
      <c r="I7809">
        <f>DATEDIF(Hospitalisation_Details8[[#This Row],[Date of Birth2]],DATE(2023,6,8),"y")</f>
        <v>37</v>
      </c>
      <c r="J7809" s="2">
        <v>6203.9</v>
      </c>
      <c r="K7809" t="s">
        <v>3710</v>
      </c>
      <c r="L7809" t="s">
        <v>3706</v>
      </c>
      <c r="M7809" t="s">
        <v>3713</v>
      </c>
    </row>
    <row r="7810" spans="2:13" x14ac:dyDescent="0.3">
      <c r="B7810" t="s">
        <v>5361</v>
      </c>
      <c r="C7810">
        <v>1985</v>
      </c>
      <c r="D7810" t="s">
        <v>3712</v>
      </c>
      <c r="E7810">
        <v>22</v>
      </c>
      <c r="F7810" s="1" t="str">
        <f>_xlfn.CONCAT(Hospitalisation_Details8[[#This Row],[date]],"-",Hospitalisation_Details8[[#This Row],[month]],"-",Hospitalisation_Details8[[#This Row],[year]])</f>
        <v>22-Sep-1985</v>
      </c>
      <c r="G7810" s="1" t="str">
        <f>TEXT(Hospitalisation_Details8[[#This Row],[Date of Birth]],"dd-mm-yy")</f>
        <v>22-09-85</v>
      </c>
      <c r="H7810">
        <v>2</v>
      </c>
      <c r="I7810">
        <f>DATEDIF(Hospitalisation_Details8[[#This Row],[Date of Birth2]],DATE(2023,6,8),"y")</f>
        <v>37</v>
      </c>
      <c r="J7810" s="2">
        <v>6203.9</v>
      </c>
      <c r="K7810" t="s">
        <v>3706</v>
      </c>
      <c r="L7810" t="s">
        <v>3706</v>
      </c>
      <c r="M7810" t="s">
        <v>3713</v>
      </c>
    </row>
    <row r="7811" spans="2:13" x14ac:dyDescent="0.3">
      <c r="B7811" t="s">
        <v>5360</v>
      </c>
      <c r="C7811">
        <v>1999</v>
      </c>
      <c r="D7811" t="s">
        <v>3712</v>
      </c>
      <c r="E7811">
        <v>10</v>
      </c>
      <c r="F7811" s="1" t="str">
        <f>_xlfn.CONCAT(Hospitalisation_Details8[[#This Row],[date]],"-",Hospitalisation_Details8[[#This Row],[month]],"-",Hospitalisation_Details8[[#This Row],[year]])</f>
        <v>10-Sep-1999</v>
      </c>
      <c r="G7811" s="1" t="str">
        <f>TEXT(Hospitalisation_Details8[[#This Row],[Date of Birth]],"dd-mm-yy")</f>
        <v>10-09-99</v>
      </c>
      <c r="H7811">
        <v>0</v>
      </c>
      <c r="I7811">
        <f>DATEDIF(Hospitalisation_Details8[[#This Row],[Date of Birth2]],DATE(2023,6,8),"y")</f>
        <v>23</v>
      </c>
      <c r="J7811" s="2">
        <v>6207.26</v>
      </c>
      <c r="K7811" t="s">
        <v>3706</v>
      </c>
      <c r="L7811" t="s">
        <v>3706</v>
      </c>
      <c r="M7811" t="s">
        <v>3730</v>
      </c>
    </row>
    <row r="7812" spans="2:13" x14ac:dyDescent="0.3">
      <c r="B7812" t="s">
        <v>5359</v>
      </c>
      <c r="C7812">
        <v>1992</v>
      </c>
      <c r="D7812" t="s">
        <v>3715</v>
      </c>
      <c r="E7812">
        <v>12</v>
      </c>
      <c r="F7812" s="1" t="str">
        <f>_xlfn.CONCAT(Hospitalisation_Details8[[#This Row],[date]],"-",Hospitalisation_Details8[[#This Row],[month]],"-",Hospitalisation_Details8[[#This Row],[year]])</f>
        <v>12-Aug-1992</v>
      </c>
      <c r="G7812" s="1" t="str">
        <f>TEXT(Hospitalisation_Details8[[#This Row],[Date of Birth]],"dd-mm-yy")</f>
        <v>12-08-92</v>
      </c>
      <c r="H7812">
        <v>0</v>
      </c>
      <c r="I7812">
        <f>DATEDIF(Hospitalisation_Details8[[#This Row],[Date of Birth2]],DATE(2023,6,8),"y")</f>
        <v>30</v>
      </c>
      <c r="J7812" s="2">
        <v>6208.5</v>
      </c>
      <c r="K7812" t="s">
        <v>3706</v>
      </c>
      <c r="L7812" t="s">
        <v>3710</v>
      </c>
      <c r="M7812" t="s">
        <v>3727</v>
      </c>
    </row>
    <row r="7813" spans="2:13" x14ac:dyDescent="0.3">
      <c r="B7813" t="s">
        <v>5358</v>
      </c>
      <c r="C7813">
        <v>1972</v>
      </c>
      <c r="D7813" t="s">
        <v>3711</v>
      </c>
      <c r="E7813">
        <v>29</v>
      </c>
      <c r="F7813" s="1" t="str">
        <f>_xlfn.CONCAT(Hospitalisation_Details8[[#This Row],[date]],"-",Hospitalisation_Details8[[#This Row],[month]],"-",Hospitalisation_Details8[[#This Row],[year]])</f>
        <v>29-Jun-1972</v>
      </c>
      <c r="G7813" s="1" t="str">
        <f>TEXT(Hospitalisation_Details8[[#This Row],[Date of Birth]],"dd-mm-yy")</f>
        <v>29-06-72</v>
      </c>
      <c r="H7813">
        <v>0</v>
      </c>
      <c r="I7813">
        <f>DATEDIF(Hospitalisation_Details8[[#This Row],[Date of Birth2]],DATE(2023,6,8),"y")</f>
        <v>50</v>
      </c>
      <c r="J7813" s="2">
        <v>6219.93</v>
      </c>
      <c r="K7813" t="s">
        <v>3706</v>
      </c>
      <c r="L7813" t="s">
        <v>3706</v>
      </c>
      <c r="M7813" t="s">
        <v>3708</v>
      </c>
    </row>
    <row r="7814" spans="2:13" x14ac:dyDescent="0.3">
      <c r="B7814" t="s">
        <v>5357</v>
      </c>
      <c r="C7814">
        <v>1978</v>
      </c>
      <c r="D7814" t="s">
        <v>3712</v>
      </c>
      <c r="E7814">
        <v>19</v>
      </c>
      <c r="F7814" s="1" t="str">
        <f>_xlfn.CONCAT(Hospitalisation_Details8[[#This Row],[date]],"-",Hospitalisation_Details8[[#This Row],[month]],"-",Hospitalisation_Details8[[#This Row],[year]])</f>
        <v>19-Sep-1978</v>
      </c>
      <c r="G7814" s="1" t="str">
        <f>TEXT(Hospitalisation_Details8[[#This Row],[Date of Birth]],"dd-mm-yy")</f>
        <v>19-09-78</v>
      </c>
      <c r="H7814">
        <v>2</v>
      </c>
      <c r="I7814">
        <f>DATEDIF(Hospitalisation_Details8[[#This Row],[Date of Birth2]],DATE(2023,6,8),"y")</f>
        <v>44</v>
      </c>
      <c r="J7814" s="2">
        <v>6236.95</v>
      </c>
      <c r="K7814" t="s">
        <v>3706</v>
      </c>
      <c r="L7814" t="s">
        <v>3706</v>
      </c>
      <c r="M7814" t="s">
        <v>3708</v>
      </c>
    </row>
    <row r="7815" spans="2:13" x14ac:dyDescent="0.3">
      <c r="B7815" t="s">
        <v>5356</v>
      </c>
      <c r="C7815">
        <v>1983</v>
      </c>
      <c r="D7815" t="s">
        <v>3715</v>
      </c>
      <c r="E7815">
        <v>11</v>
      </c>
      <c r="F7815" s="1" t="str">
        <f>_xlfn.CONCAT(Hospitalisation_Details8[[#This Row],[date]],"-",Hospitalisation_Details8[[#This Row],[month]],"-",Hospitalisation_Details8[[#This Row],[year]])</f>
        <v>11-Aug-1983</v>
      </c>
      <c r="G7815" s="1" t="str">
        <f>TEXT(Hospitalisation_Details8[[#This Row],[Date of Birth]],"dd-mm-yy")</f>
        <v>11-08-83</v>
      </c>
      <c r="H7815">
        <v>1</v>
      </c>
      <c r="I7815">
        <f>DATEDIF(Hospitalisation_Details8[[#This Row],[Date of Birth2]],DATE(2023,6,8),"y")</f>
        <v>39</v>
      </c>
      <c r="J7815" s="2">
        <v>6238.3</v>
      </c>
      <c r="K7815" t="s">
        <v>3706</v>
      </c>
      <c r="L7815" t="s">
        <v>3710</v>
      </c>
      <c r="M7815" t="s">
        <v>3717</v>
      </c>
    </row>
    <row r="7816" spans="2:13" x14ac:dyDescent="0.3">
      <c r="B7816" t="s">
        <v>5355</v>
      </c>
      <c r="C7816">
        <v>1979</v>
      </c>
      <c r="D7816" t="s">
        <v>3716</v>
      </c>
      <c r="E7816">
        <v>10</v>
      </c>
      <c r="F7816" s="1" t="str">
        <f>_xlfn.CONCAT(Hospitalisation_Details8[[#This Row],[date]],"-",Hospitalisation_Details8[[#This Row],[month]],"-",Hospitalisation_Details8[[#This Row],[year]])</f>
        <v>10-Oct-1979</v>
      </c>
      <c r="G7816" s="1" t="str">
        <f>TEXT(Hospitalisation_Details8[[#This Row],[Date of Birth]],"dd-mm-yy")</f>
        <v>10-10-79</v>
      </c>
      <c r="H7816">
        <v>0</v>
      </c>
      <c r="I7816">
        <f>DATEDIF(Hospitalisation_Details8[[#This Row],[Date of Birth2]],DATE(2023,6,8),"y")</f>
        <v>43</v>
      </c>
      <c r="J7816" s="2">
        <v>6250.44</v>
      </c>
      <c r="K7816" t="s">
        <v>3706</v>
      </c>
      <c r="L7816" t="s">
        <v>3710</v>
      </c>
      <c r="M7816" t="s">
        <v>3717</v>
      </c>
    </row>
    <row r="7817" spans="2:13" x14ac:dyDescent="0.3">
      <c r="B7817" t="s">
        <v>5354</v>
      </c>
      <c r="C7817">
        <v>1972</v>
      </c>
      <c r="D7817" t="s">
        <v>3709</v>
      </c>
      <c r="E7817">
        <v>11</v>
      </c>
      <c r="F7817" s="1" t="str">
        <f>_xlfn.CONCAT(Hospitalisation_Details8[[#This Row],[date]],"-",Hospitalisation_Details8[[#This Row],[month]],"-",Hospitalisation_Details8[[#This Row],[year]])</f>
        <v>11-Nov-1972</v>
      </c>
      <c r="G7817" s="1" t="str">
        <f>TEXT(Hospitalisation_Details8[[#This Row],[Date of Birth]],"dd-mm-yy")</f>
        <v>11-11-72</v>
      </c>
      <c r="H7817">
        <v>0</v>
      </c>
      <c r="I7817">
        <f>DATEDIF(Hospitalisation_Details8[[#This Row],[Date of Birth2]],DATE(2023,6,8),"y")</f>
        <v>50</v>
      </c>
      <c r="J7817" s="2">
        <v>6253.85</v>
      </c>
      <c r="K7817" t="s">
        <v>3706</v>
      </c>
      <c r="L7817" t="s">
        <v>3706</v>
      </c>
      <c r="M7817" t="s">
        <v>3708</v>
      </c>
    </row>
    <row r="7818" spans="2:13" x14ac:dyDescent="0.3">
      <c r="B7818" t="s">
        <v>5353</v>
      </c>
      <c r="C7818">
        <v>1972</v>
      </c>
      <c r="D7818" t="s">
        <v>3712</v>
      </c>
      <c r="E7818">
        <v>8</v>
      </c>
      <c r="F7818" s="1" t="str">
        <f>_xlfn.CONCAT(Hospitalisation_Details8[[#This Row],[date]],"-",Hospitalisation_Details8[[#This Row],[month]],"-",Hospitalisation_Details8[[#This Row],[year]])</f>
        <v>8-Sep-1972</v>
      </c>
      <c r="G7818" s="1" t="str">
        <f>TEXT(Hospitalisation_Details8[[#This Row],[Date of Birth]],"dd-mm-yy")</f>
        <v>08-09-72</v>
      </c>
      <c r="H7818">
        <v>0</v>
      </c>
      <c r="I7818">
        <f>DATEDIF(Hospitalisation_Details8[[#This Row],[Date of Birth2]],DATE(2023,6,8),"y")</f>
        <v>50</v>
      </c>
      <c r="J7818" s="2">
        <v>6254.13</v>
      </c>
      <c r="K7818" t="s">
        <v>3706</v>
      </c>
      <c r="L7818" t="s">
        <v>3706</v>
      </c>
      <c r="M7818" t="s">
        <v>3713</v>
      </c>
    </row>
    <row r="7819" spans="2:13" x14ac:dyDescent="0.3">
      <c r="B7819" t="s">
        <v>5352</v>
      </c>
      <c r="C7819">
        <v>1970</v>
      </c>
      <c r="D7819" t="s">
        <v>3716</v>
      </c>
      <c r="E7819">
        <v>11</v>
      </c>
      <c r="F7819" s="1" t="str">
        <f>_xlfn.CONCAT(Hospitalisation_Details8[[#This Row],[date]],"-",Hospitalisation_Details8[[#This Row],[month]],"-",Hospitalisation_Details8[[#This Row],[year]])</f>
        <v>11-Oct-1970</v>
      </c>
      <c r="G7819" s="1" t="str">
        <f>TEXT(Hospitalisation_Details8[[#This Row],[Date of Birth]],"dd-mm-yy")</f>
        <v>11-10-70</v>
      </c>
      <c r="H7819">
        <v>0</v>
      </c>
      <c r="I7819">
        <f>DATEDIF(Hospitalisation_Details8[[#This Row],[Date of Birth2]],DATE(2023,6,8),"y")</f>
        <v>52</v>
      </c>
      <c r="J7819" s="2">
        <v>6255.38</v>
      </c>
      <c r="K7819" t="s">
        <v>3706</v>
      </c>
      <c r="L7819" t="s">
        <v>3706</v>
      </c>
      <c r="M7819" t="s">
        <v>3708</v>
      </c>
    </row>
    <row r="7820" spans="2:13" x14ac:dyDescent="0.3">
      <c r="B7820" t="s">
        <v>5351</v>
      </c>
      <c r="C7820">
        <v>1995</v>
      </c>
      <c r="D7820" t="s">
        <v>3716</v>
      </c>
      <c r="E7820">
        <v>17</v>
      </c>
      <c r="F7820" s="1" t="str">
        <f>_xlfn.CONCAT(Hospitalisation_Details8[[#This Row],[date]],"-",Hospitalisation_Details8[[#This Row],[month]],"-",Hospitalisation_Details8[[#This Row],[year]])</f>
        <v>17-Oct-1995</v>
      </c>
      <c r="G7820" s="1" t="str">
        <f>TEXT(Hospitalisation_Details8[[#This Row],[Date of Birth]],"dd-mm-yy")</f>
        <v>17-10-95</v>
      </c>
      <c r="H7820">
        <v>0</v>
      </c>
      <c r="I7820">
        <f>DATEDIF(Hospitalisation_Details8[[#This Row],[Date of Birth2]],DATE(2023,6,8),"y")</f>
        <v>27</v>
      </c>
      <c r="J7820" s="2">
        <v>6261.2</v>
      </c>
      <c r="K7820" t="s">
        <v>3706</v>
      </c>
      <c r="L7820" t="s">
        <v>3710</v>
      </c>
      <c r="M7820" t="s">
        <v>3730</v>
      </c>
    </row>
    <row r="7821" spans="2:13" x14ac:dyDescent="0.3">
      <c r="B7821" t="s">
        <v>5350</v>
      </c>
      <c r="C7821">
        <v>1984</v>
      </c>
      <c r="D7821" t="s">
        <v>3712</v>
      </c>
      <c r="E7821">
        <v>25</v>
      </c>
      <c r="F7821" s="1" t="str">
        <f>_xlfn.CONCAT(Hospitalisation_Details8[[#This Row],[date]],"-",Hospitalisation_Details8[[#This Row],[month]],"-",Hospitalisation_Details8[[#This Row],[year]])</f>
        <v>25-Sep-1984</v>
      </c>
      <c r="G7821" s="1" t="str">
        <f>TEXT(Hospitalisation_Details8[[#This Row],[Date of Birth]],"dd-mm-yy")</f>
        <v>25-09-84</v>
      </c>
      <c r="H7821">
        <v>3</v>
      </c>
      <c r="I7821">
        <f>DATEDIF(Hospitalisation_Details8[[#This Row],[Date of Birth2]],DATE(2023,6,8),"y")</f>
        <v>38</v>
      </c>
      <c r="J7821" s="2">
        <v>6269.33</v>
      </c>
      <c r="K7821" t="s">
        <v>3706</v>
      </c>
      <c r="L7821" t="s">
        <v>3710</v>
      </c>
      <c r="M7821" t="s">
        <v>3708</v>
      </c>
    </row>
    <row r="7822" spans="2:13" x14ac:dyDescent="0.3">
      <c r="B7822" t="s">
        <v>5349</v>
      </c>
      <c r="C7822">
        <v>1981</v>
      </c>
      <c r="D7822" t="s">
        <v>3711</v>
      </c>
      <c r="E7822">
        <v>30</v>
      </c>
      <c r="F7822" s="1" t="str">
        <f>_xlfn.CONCAT(Hospitalisation_Details8[[#This Row],[date]],"-",Hospitalisation_Details8[[#This Row],[month]],"-",Hospitalisation_Details8[[#This Row],[year]])</f>
        <v>30-Jun-1981</v>
      </c>
      <c r="G7822" s="1" t="str">
        <f>TEXT(Hospitalisation_Details8[[#This Row],[Date of Birth]],"dd-mm-yy")</f>
        <v>30-06-81</v>
      </c>
      <c r="H7822">
        <v>1</v>
      </c>
      <c r="I7822">
        <f>DATEDIF(Hospitalisation_Details8[[#This Row],[Date of Birth2]],DATE(2023,6,8),"y")</f>
        <v>41</v>
      </c>
      <c r="J7822" s="2">
        <v>6272.48</v>
      </c>
      <c r="K7822" t="s">
        <v>3710</v>
      </c>
      <c r="L7822" t="s">
        <v>3707</v>
      </c>
      <c r="M7822" t="s">
        <v>3708</v>
      </c>
    </row>
    <row r="7823" spans="2:13" x14ac:dyDescent="0.3">
      <c r="B7823" t="s">
        <v>5348</v>
      </c>
      <c r="C7823">
        <v>1993</v>
      </c>
      <c r="D7823" t="s">
        <v>3716</v>
      </c>
      <c r="E7823">
        <v>16</v>
      </c>
      <c r="F7823" s="1" t="str">
        <f>_xlfn.CONCAT(Hospitalisation_Details8[[#This Row],[date]],"-",Hospitalisation_Details8[[#This Row],[month]],"-",Hospitalisation_Details8[[#This Row],[year]])</f>
        <v>16-Oct-1993</v>
      </c>
      <c r="G7823" s="1" t="str">
        <f>TEXT(Hospitalisation_Details8[[#This Row],[Date of Birth]],"dd-mm-yy")</f>
        <v>16-10-93</v>
      </c>
      <c r="H7823">
        <v>0</v>
      </c>
      <c r="I7823">
        <f>DATEDIF(Hospitalisation_Details8[[#This Row],[Date of Birth2]],DATE(2023,6,8),"y")</f>
        <v>29</v>
      </c>
      <c r="J7823" s="2">
        <v>6276.3</v>
      </c>
      <c r="K7823" t="s">
        <v>3706</v>
      </c>
      <c r="L7823" t="s">
        <v>3710</v>
      </c>
      <c r="M7823" t="s">
        <v>3723</v>
      </c>
    </row>
    <row r="7824" spans="2:13" x14ac:dyDescent="0.3">
      <c r="B7824" t="s">
        <v>5347</v>
      </c>
      <c r="C7824">
        <v>1981</v>
      </c>
      <c r="D7824" t="s">
        <v>3709</v>
      </c>
      <c r="E7824">
        <v>24</v>
      </c>
      <c r="F7824" s="1" t="str">
        <f>_xlfn.CONCAT(Hospitalisation_Details8[[#This Row],[date]],"-",Hospitalisation_Details8[[#This Row],[month]],"-",Hospitalisation_Details8[[#This Row],[year]])</f>
        <v>24-Nov-1981</v>
      </c>
      <c r="G7824" s="1" t="str">
        <f>TEXT(Hospitalisation_Details8[[#This Row],[Date of Birth]],"dd-mm-yy")</f>
        <v>24-11-81</v>
      </c>
      <c r="H7824">
        <v>1</v>
      </c>
      <c r="I7824">
        <f>DATEDIF(Hospitalisation_Details8[[#This Row],[Date of Birth2]],DATE(2023,6,8),"y")</f>
        <v>41</v>
      </c>
      <c r="J7824" s="2">
        <v>6282.24</v>
      </c>
      <c r="K7824" t="s">
        <v>3706</v>
      </c>
      <c r="L7824" t="s">
        <v>3710</v>
      </c>
      <c r="M7824" t="s">
        <v>3717</v>
      </c>
    </row>
    <row r="7825" spans="2:13" x14ac:dyDescent="0.3">
      <c r="B7825" t="s">
        <v>5346</v>
      </c>
      <c r="C7825">
        <v>1981</v>
      </c>
      <c r="D7825" t="s">
        <v>3715</v>
      </c>
      <c r="E7825">
        <v>26</v>
      </c>
      <c r="F7825" s="1" t="str">
        <f>_xlfn.CONCAT(Hospitalisation_Details8[[#This Row],[date]],"-",Hospitalisation_Details8[[#This Row],[month]],"-",Hospitalisation_Details8[[#This Row],[year]])</f>
        <v>26-Aug-1981</v>
      </c>
      <c r="G7825" s="1" t="str">
        <f>TEXT(Hospitalisation_Details8[[#This Row],[Date of Birth]],"dd-mm-yy")</f>
        <v>26-08-81</v>
      </c>
      <c r="H7825">
        <v>1</v>
      </c>
      <c r="I7825">
        <f>DATEDIF(Hospitalisation_Details8[[#This Row],[Date of Birth2]],DATE(2023,6,8),"y")</f>
        <v>41</v>
      </c>
      <c r="J7825" s="2">
        <v>6289.75</v>
      </c>
      <c r="K7825" t="s">
        <v>3706</v>
      </c>
      <c r="L7825" t="s">
        <v>3707</v>
      </c>
      <c r="M7825" t="s">
        <v>3708</v>
      </c>
    </row>
    <row r="7826" spans="2:13" x14ac:dyDescent="0.3">
      <c r="B7826" t="s">
        <v>5345</v>
      </c>
      <c r="C7826">
        <v>1996</v>
      </c>
      <c r="D7826" t="s">
        <v>3705</v>
      </c>
      <c r="E7826">
        <v>4</v>
      </c>
      <c r="F7826" s="1" t="str">
        <f>_xlfn.CONCAT(Hospitalisation_Details8[[#This Row],[date]],"-",Hospitalisation_Details8[[#This Row],[month]],"-",Hospitalisation_Details8[[#This Row],[year]])</f>
        <v>4-Jul-1996</v>
      </c>
      <c r="G7826" s="1" t="str">
        <f>TEXT(Hospitalisation_Details8[[#This Row],[Date of Birth]],"dd-mm-yy")</f>
        <v>04-07-96</v>
      </c>
      <c r="H7826">
        <v>0</v>
      </c>
      <c r="I7826">
        <f>DATEDIF(Hospitalisation_Details8[[#This Row],[Date of Birth2]],DATE(2023,6,8),"y")</f>
        <v>26</v>
      </c>
      <c r="J7826" s="2">
        <v>6293.63</v>
      </c>
      <c r="K7826" t="s">
        <v>3706</v>
      </c>
      <c r="L7826" t="s">
        <v>3707</v>
      </c>
      <c r="M7826" t="s">
        <v>3727</v>
      </c>
    </row>
    <row r="7827" spans="2:13" x14ac:dyDescent="0.3">
      <c r="B7827" t="s">
        <v>5344</v>
      </c>
      <c r="C7827">
        <v>1974</v>
      </c>
      <c r="D7827" t="s">
        <v>3712</v>
      </c>
      <c r="E7827">
        <v>17</v>
      </c>
      <c r="F7827" s="1" t="str">
        <f>_xlfn.CONCAT(Hospitalisation_Details8[[#This Row],[date]],"-",Hospitalisation_Details8[[#This Row],[month]],"-",Hospitalisation_Details8[[#This Row],[year]])</f>
        <v>17-Sep-1974</v>
      </c>
      <c r="G7827" s="1" t="str">
        <f>TEXT(Hospitalisation_Details8[[#This Row],[Date of Birth]],"dd-mm-yy")</f>
        <v>17-09-74</v>
      </c>
      <c r="H7827">
        <v>0</v>
      </c>
      <c r="I7827">
        <f>DATEDIF(Hospitalisation_Details8[[#This Row],[Date of Birth2]],DATE(2023,6,8),"y")</f>
        <v>48</v>
      </c>
      <c r="J7827" s="2">
        <v>6302.23</v>
      </c>
      <c r="K7827" t="s">
        <v>3706</v>
      </c>
      <c r="L7827" t="s">
        <v>3710</v>
      </c>
      <c r="M7827" t="s">
        <v>3708</v>
      </c>
    </row>
    <row r="7828" spans="2:13" x14ac:dyDescent="0.3">
      <c r="B7828" t="s">
        <v>5343</v>
      </c>
      <c r="C7828">
        <v>1969</v>
      </c>
      <c r="D7828" t="s">
        <v>3712</v>
      </c>
      <c r="E7828">
        <v>4</v>
      </c>
      <c r="F7828" s="1" t="str">
        <f>_xlfn.CONCAT(Hospitalisation_Details8[[#This Row],[date]],"-",Hospitalisation_Details8[[#This Row],[month]],"-",Hospitalisation_Details8[[#This Row],[year]])</f>
        <v>4-Sep-1969</v>
      </c>
      <c r="G7828" s="1" t="str">
        <f>TEXT(Hospitalisation_Details8[[#This Row],[Date of Birth]],"dd-mm-yy")</f>
        <v>04-09-69</v>
      </c>
      <c r="H7828">
        <v>0</v>
      </c>
      <c r="I7828">
        <f>DATEDIF(Hospitalisation_Details8[[#This Row],[Date of Birth2]],DATE(2023,6,8),"y")</f>
        <v>53</v>
      </c>
      <c r="J7828" s="2">
        <v>6305.61</v>
      </c>
      <c r="K7828" t="s">
        <v>3706</v>
      </c>
      <c r="L7828" t="s">
        <v>3706</v>
      </c>
      <c r="M7828" t="s">
        <v>3713</v>
      </c>
    </row>
    <row r="7829" spans="2:13" x14ac:dyDescent="0.3">
      <c r="B7829" t="s">
        <v>5342</v>
      </c>
      <c r="C7829">
        <v>2004</v>
      </c>
      <c r="D7829" t="s">
        <v>3705</v>
      </c>
      <c r="E7829">
        <v>27</v>
      </c>
      <c r="F7829" s="1" t="str">
        <f>_xlfn.CONCAT(Hospitalisation_Details8[[#This Row],[date]],"-",Hospitalisation_Details8[[#This Row],[month]],"-",Hospitalisation_Details8[[#This Row],[year]])</f>
        <v>27-Jul-2004</v>
      </c>
      <c r="G7829" s="1" t="str">
        <f>TEXT(Hospitalisation_Details8[[#This Row],[Date of Birth]],"dd-mm-yy")</f>
        <v>27-07-04</v>
      </c>
      <c r="H7829">
        <v>0</v>
      </c>
      <c r="I7829">
        <f>DATEDIF(Hospitalisation_Details8[[#This Row],[Date of Birth2]],DATE(2023,6,8),"y")</f>
        <v>18</v>
      </c>
      <c r="J7829" s="2">
        <v>6311.11</v>
      </c>
      <c r="K7829" t="s">
        <v>3706</v>
      </c>
      <c r="L7829" t="s">
        <v>3706</v>
      </c>
      <c r="M7829" t="s">
        <v>3717</v>
      </c>
    </row>
    <row r="7830" spans="2:13" x14ac:dyDescent="0.3">
      <c r="B7830" t="s">
        <v>5341</v>
      </c>
      <c r="C7830">
        <v>1985</v>
      </c>
      <c r="D7830" t="s">
        <v>3709</v>
      </c>
      <c r="E7830">
        <v>19</v>
      </c>
      <c r="F7830" s="1" t="str">
        <f>_xlfn.CONCAT(Hospitalisation_Details8[[#This Row],[date]],"-",Hospitalisation_Details8[[#This Row],[month]],"-",Hospitalisation_Details8[[#This Row],[year]])</f>
        <v>19-Nov-1985</v>
      </c>
      <c r="G7830" s="1" t="str">
        <f>TEXT(Hospitalisation_Details8[[#This Row],[Date of Birth]],"dd-mm-yy")</f>
        <v>19-11-85</v>
      </c>
      <c r="H7830">
        <v>2</v>
      </c>
      <c r="I7830">
        <f>DATEDIF(Hospitalisation_Details8[[#This Row],[Date of Birth2]],DATE(2023,6,8),"y")</f>
        <v>37</v>
      </c>
      <c r="J7830" s="2">
        <v>6311.95</v>
      </c>
      <c r="K7830" t="s">
        <v>3706</v>
      </c>
      <c r="L7830" t="s">
        <v>3710</v>
      </c>
      <c r="M7830" t="s">
        <v>3717</v>
      </c>
    </row>
    <row r="7831" spans="2:13" x14ac:dyDescent="0.3">
      <c r="B7831" t="s">
        <v>5340</v>
      </c>
      <c r="C7831">
        <v>1985</v>
      </c>
      <c r="D7831" t="s">
        <v>3714</v>
      </c>
      <c r="E7831">
        <v>15</v>
      </c>
      <c r="F7831" s="1" t="str">
        <f>_xlfn.CONCAT(Hospitalisation_Details8[[#This Row],[date]],"-",Hospitalisation_Details8[[#This Row],[month]],"-",Hospitalisation_Details8[[#This Row],[year]])</f>
        <v>15-Dec-1985</v>
      </c>
      <c r="G7831" s="1" t="str">
        <f>TEXT(Hospitalisation_Details8[[#This Row],[Date of Birth]],"dd-mm-yy")</f>
        <v>15-12-85</v>
      </c>
      <c r="H7831">
        <v>2</v>
      </c>
      <c r="I7831">
        <f>DATEDIF(Hospitalisation_Details8[[#This Row],[Date of Birth2]],DATE(2023,6,8),"y")</f>
        <v>37</v>
      </c>
      <c r="J7831" s="2">
        <v>6313.76</v>
      </c>
      <c r="K7831" t="s">
        <v>3706</v>
      </c>
      <c r="L7831" t="s">
        <v>3710</v>
      </c>
      <c r="M7831" t="s">
        <v>3708</v>
      </c>
    </row>
    <row r="7832" spans="2:13" x14ac:dyDescent="0.3">
      <c r="B7832" t="s">
        <v>5339</v>
      </c>
      <c r="C7832">
        <v>1990</v>
      </c>
      <c r="D7832" t="s">
        <v>3715</v>
      </c>
      <c r="E7832">
        <v>13</v>
      </c>
      <c r="F7832" s="1" t="str">
        <f>_xlfn.CONCAT(Hospitalisation_Details8[[#This Row],[date]],"-",Hospitalisation_Details8[[#This Row],[month]],"-",Hospitalisation_Details8[[#This Row],[year]])</f>
        <v>13-Aug-1990</v>
      </c>
      <c r="G7832" s="1" t="str">
        <f>TEXT(Hospitalisation_Details8[[#This Row],[Date of Birth]],"dd-mm-yy")</f>
        <v>13-08-90</v>
      </c>
      <c r="H7832">
        <v>3</v>
      </c>
      <c r="I7832">
        <f>DATEDIF(Hospitalisation_Details8[[#This Row],[Date of Birth2]],DATE(2023,6,8),"y")</f>
        <v>32</v>
      </c>
      <c r="J7832" s="2">
        <v>6334.34</v>
      </c>
      <c r="K7832" t="s">
        <v>3706</v>
      </c>
      <c r="L7832" t="s">
        <v>3706</v>
      </c>
      <c r="M7832" t="s">
        <v>3724</v>
      </c>
    </row>
    <row r="7833" spans="2:13" x14ac:dyDescent="0.3">
      <c r="B7833" t="s">
        <v>5338</v>
      </c>
      <c r="C7833">
        <v>1986</v>
      </c>
      <c r="D7833" t="s">
        <v>3712</v>
      </c>
      <c r="E7833">
        <v>25</v>
      </c>
      <c r="F7833" s="1" t="str">
        <f>_xlfn.CONCAT(Hospitalisation_Details8[[#This Row],[date]],"-",Hospitalisation_Details8[[#This Row],[month]],"-",Hospitalisation_Details8[[#This Row],[year]])</f>
        <v>25-Sep-1986</v>
      </c>
      <c r="G7833" s="1" t="str">
        <f>TEXT(Hospitalisation_Details8[[#This Row],[Date of Birth]],"dd-mm-yy")</f>
        <v>25-09-86</v>
      </c>
      <c r="H7833">
        <v>3</v>
      </c>
      <c r="I7833">
        <f>DATEDIF(Hospitalisation_Details8[[#This Row],[Date of Birth2]],DATE(2023,6,8),"y")</f>
        <v>36</v>
      </c>
      <c r="J7833" s="2">
        <v>6335.64</v>
      </c>
      <c r="K7833" t="s">
        <v>3706</v>
      </c>
      <c r="L7833" t="s">
        <v>3706</v>
      </c>
      <c r="M7833" t="s">
        <v>3708</v>
      </c>
    </row>
    <row r="7834" spans="2:13" x14ac:dyDescent="0.3">
      <c r="B7834" t="s">
        <v>5337</v>
      </c>
      <c r="C7834">
        <v>1983</v>
      </c>
      <c r="D7834" t="s">
        <v>3716</v>
      </c>
      <c r="E7834">
        <v>21</v>
      </c>
      <c r="F7834" s="1" t="str">
        <f>_xlfn.CONCAT(Hospitalisation_Details8[[#This Row],[date]],"-",Hospitalisation_Details8[[#This Row],[month]],"-",Hospitalisation_Details8[[#This Row],[year]])</f>
        <v>21-Oct-1983</v>
      </c>
      <c r="G7834" s="1" t="str">
        <f>TEXT(Hospitalisation_Details8[[#This Row],[Date of Birth]],"dd-mm-yy")</f>
        <v>21-10-83</v>
      </c>
      <c r="H7834">
        <v>2</v>
      </c>
      <c r="I7834">
        <f>DATEDIF(Hospitalisation_Details8[[#This Row],[Date of Birth2]],DATE(2023,6,8),"y")</f>
        <v>39</v>
      </c>
      <c r="J7834" s="2">
        <v>6338.08</v>
      </c>
      <c r="K7834" t="s">
        <v>3706</v>
      </c>
      <c r="L7834" t="s">
        <v>3710</v>
      </c>
      <c r="M7834" t="s">
        <v>3708</v>
      </c>
    </row>
    <row r="7835" spans="2:13" x14ac:dyDescent="0.3">
      <c r="B7835" t="s">
        <v>5336</v>
      </c>
      <c r="C7835">
        <v>1983</v>
      </c>
      <c r="D7835" t="s">
        <v>3715</v>
      </c>
      <c r="E7835">
        <v>19</v>
      </c>
      <c r="F7835" s="1" t="str">
        <f>_xlfn.CONCAT(Hospitalisation_Details8[[#This Row],[date]],"-",Hospitalisation_Details8[[#This Row],[month]],"-",Hospitalisation_Details8[[#This Row],[year]])</f>
        <v>19-Aug-1983</v>
      </c>
      <c r="G7835" s="1" t="str">
        <f>TEXT(Hospitalisation_Details8[[#This Row],[Date of Birth]],"dd-mm-yy")</f>
        <v>19-08-83</v>
      </c>
      <c r="H7835">
        <v>2</v>
      </c>
      <c r="I7835">
        <f>DATEDIF(Hospitalisation_Details8[[#This Row],[Date of Birth2]],DATE(2023,6,8),"y")</f>
        <v>39</v>
      </c>
      <c r="J7835" s="2">
        <v>6356.27</v>
      </c>
      <c r="K7835" t="s">
        <v>3707</v>
      </c>
      <c r="L7835" t="s">
        <v>3706</v>
      </c>
      <c r="M7835" t="s">
        <v>3708</v>
      </c>
    </row>
    <row r="7836" spans="2:13" x14ac:dyDescent="0.3">
      <c r="B7836" t="s">
        <v>5335</v>
      </c>
      <c r="C7836">
        <v>1980</v>
      </c>
      <c r="D7836" t="s">
        <v>3716</v>
      </c>
      <c r="E7836">
        <v>30</v>
      </c>
      <c r="F7836" s="1" t="str">
        <f>_xlfn.CONCAT(Hospitalisation_Details8[[#This Row],[date]],"-",Hospitalisation_Details8[[#This Row],[month]],"-",Hospitalisation_Details8[[#This Row],[year]])</f>
        <v>30-Oct-1980</v>
      </c>
      <c r="G7836" s="1" t="str">
        <f>TEXT(Hospitalisation_Details8[[#This Row],[Date of Birth]],"dd-mm-yy")</f>
        <v>30-10-80</v>
      </c>
      <c r="H7836">
        <v>0</v>
      </c>
      <c r="I7836">
        <f>DATEDIF(Hospitalisation_Details8[[#This Row],[Date of Birth2]],DATE(2023,6,8),"y")</f>
        <v>42</v>
      </c>
      <c r="J7836" s="2">
        <v>6358.78</v>
      </c>
      <c r="K7836" t="s">
        <v>3706</v>
      </c>
      <c r="L7836" t="s">
        <v>3710</v>
      </c>
      <c r="M7836" t="s">
        <v>3713</v>
      </c>
    </row>
    <row r="7837" spans="2:13" x14ac:dyDescent="0.3">
      <c r="B7837" t="s">
        <v>5334</v>
      </c>
      <c r="C7837">
        <v>1989</v>
      </c>
      <c r="D7837" t="s">
        <v>3711</v>
      </c>
      <c r="E7837">
        <v>24</v>
      </c>
      <c r="F7837" s="1" t="str">
        <f>_xlfn.CONCAT(Hospitalisation_Details8[[#This Row],[date]],"-",Hospitalisation_Details8[[#This Row],[month]],"-",Hospitalisation_Details8[[#This Row],[year]])</f>
        <v>24-Jun-1989</v>
      </c>
      <c r="G7837" s="1" t="str">
        <f>TEXT(Hospitalisation_Details8[[#This Row],[Date of Birth]],"dd-mm-yy")</f>
        <v>24-06-89</v>
      </c>
      <c r="H7837">
        <v>3</v>
      </c>
      <c r="I7837">
        <f>DATEDIF(Hospitalisation_Details8[[#This Row],[Date of Birth2]],DATE(2023,6,8),"y")</f>
        <v>33</v>
      </c>
      <c r="J7837" s="2">
        <v>6360.99</v>
      </c>
      <c r="K7837" t="s">
        <v>3706</v>
      </c>
      <c r="L7837" t="s">
        <v>3706</v>
      </c>
      <c r="M7837" t="s">
        <v>3713</v>
      </c>
    </row>
    <row r="7838" spans="2:13" x14ac:dyDescent="0.3">
      <c r="B7838" t="s">
        <v>5333</v>
      </c>
      <c r="C7838">
        <v>1996</v>
      </c>
      <c r="D7838" t="s">
        <v>3705</v>
      </c>
      <c r="E7838">
        <v>7</v>
      </c>
      <c r="F7838" s="1" t="str">
        <f>_xlfn.CONCAT(Hospitalisation_Details8[[#This Row],[date]],"-",Hospitalisation_Details8[[#This Row],[month]],"-",Hospitalisation_Details8[[#This Row],[year]])</f>
        <v>7-Jul-1996</v>
      </c>
      <c r="G7838" s="1" t="str">
        <f>TEXT(Hospitalisation_Details8[[#This Row],[Date of Birth]],"dd-mm-yy")</f>
        <v>07-07-96</v>
      </c>
      <c r="H7838">
        <v>0</v>
      </c>
      <c r="I7838">
        <f>DATEDIF(Hospitalisation_Details8[[#This Row],[Date of Birth2]],DATE(2023,6,8),"y")</f>
        <v>26</v>
      </c>
      <c r="J7838" s="2">
        <v>6361.47</v>
      </c>
      <c r="K7838" t="s">
        <v>3706</v>
      </c>
      <c r="L7838" t="s">
        <v>3707</v>
      </c>
      <c r="M7838" t="s">
        <v>3727</v>
      </c>
    </row>
    <row r="7839" spans="2:13" x14ac:dyDescent="0.3">
      <c r="B7839" t="s">
        <v>5332</v>
      </c>
      <c r="C7839">
        <v>1970</v>
      </c>
      <c r="D7839" t="s">
        <v>3709</v>
      </c>
      <c r="E7839">
        <v>9</v>
      </c>
      <c r="F7839" s="1" t="str">
        <f>_xlfn.CONCAT(Hospitalisation_Details8[[#This Row],[date]],"-",Hospitalisation_Details8[[#This Row],[month]],"-",Hospitalisation_Details8[[#This Row],[year]])</f>
        <v>9-Nov-1970</v>
      </c>
      <c r="G7839" s="1" t="str">
        <f>TEXT(Hospitalisation_Details8[[#This Row],[Date of Birth]],"dd-mm-yy")</f>
        <v>09-11-70</v>
      </c>
      <c r="H7839">
        <v>0</v>
      </c>
      <c r="I7839">
        <f>DATEDIF(Hospitalisation_Details8[[#This Row],[Date of Birth2]],DATE(2023,6,8),"y")</f>
        <v>52</v>
      </c>
      <c r="J7839" s="2">
        <v>6367.31</v>
      </c>
      <c r="K7839" t="s">
        <v>3706</v>
      </c>
      <c r="L7839" t="s">
        <v>3710</v>
      </c>
      <c r="M7839" t="s">
        <v>3708</v>
      </c>
    </row>
    <row r="7840" spans="2:13" x14ac:dyDescent="0.3">
      <c r="B7840" t="s">
        <v>5331</v>
      </c>
      <c r="C7840">
        <v>1984</v>
      </c>
      <c r="D7840" t="s">
        <v>3715</v>
      </c>
      <c r="E7840">
        <v>13</v>
      </c>
      <c r="F7840" s="1" t="str">
        <f>_xlfn.CONCAT(Hospitalisation_Details8[[#This Row],[date]],"-",Hospitalisation_Details8[[#This Row],[month]],"-",Hospitalisation_Details8[[#This Row],[year]])</f>
        <v>13-Aug-1984</v>
      </c>
      <c r="G7840" s="1" t="str">
        <f>TEXT(Hospitalisation_Details8[[#This Row],[Date of Birth]],"dd-mm-yy")</f>
        <v>13-08-84</v>
      </c>
      <c r="H7840">
        <v>1</v>
      </c>
      <c r="I7840">
        <f>DATEDIF(Hospitalisation_Details8[[#This Row],[Date of Birth2]],DATE(2023,6,8),"y")</f>
        <v>38</v>
      </c>
      <c r="J7840" s="2">
        <v>6373.56</v>
      </c>
      <c r="K7840" t="s">
        <v>3706</v>
      </c>
      <c r="L7840" t="s">
        <v>3710</v>
      </c>
      <c r="M7840" t="s">
        <v>3713</v>
      </c>
    </row>
    <row r="7841" spans="2:13" x14ac:dyDescent="0.3">
      <c r="B7841" t="s">
        <v>5330</v>
      </c>
      <c r="C7841">
        <v>1976</v>
      </c>
      <c r="D7841" t="s">
        <v>3709</v>
      </c>
      <c r="E7841">
        <v>18</v>
      </c>
      <c r="F7841" s="1" t="str">
        <f>_xlfn.CONCAT(Hospitalisation_Details8[[#This Row],[date]],"-",Hospitalisation_Details8[[#This Row],[month]],"-",Hospitalisation_Details8[[#This Row],[year]])</f>
        <v>18-Nov-1976</v>
      </c>
      <c r="G7841" s="1" t="str">
        <f>TEXT(Hospitalisation_Details8[[#This Row],[Date of Birth]],"dd-mm-yy")</f>
        <v>18-11-76</v>
      </c>
      <c r="H7841">
        <v>2</v>
      </c>
      <c r="I7841">
        <f>DATEDIF(Hospitalisation_Details8[[#This Row],[Date of Birth2]],DATE(2023,6,8),"y")</f>
        <v>46</v>
      </c>
      <c r="J7841" s="2">
        <v>6374.16</v>
      </c>
      <c r="K7841" t="s">
        <v>3706</v>
      </c>
      <c r="L7841" t="s">
        <v>3706</v>
      </c>
      <c r="M7841" t="s">
        <v>3708</v>
      </c>
    </row>
    <row r="7842" spans="2:13" x14ac:dyDescent="0.3">
      <c r="B7842" t="s">
        <v>5329</v>
      </c>
      <c r="C7842">
        <v>1982</v>
      </c>
      <c r="D7842" t="s">
        <v>3715</v>
      </c>
      <c r="E7842">
        <v>6</v>
      </c>
      <c r="F7842" s="1" t="str">
        <f>_xlfn.CONCAT(Hospitalisation_Details8[[#This Row],[date]],"-",Hospitalisation_Details8[[#This Row],[month]],"-",Hospitalisation_Details8[[#This Row],[year]])</f>
        <v>6-Aug-1982</v>
      </c>
      <c r="G7842" s="1" t="str">
        <f>TEXT(Hospitalisation_Details8[[#This Row],[Date of Birth]],"dd-mm-yy")</f>
        <v>06-08-82</v>
      </c>
      <c r="H7842">
        <v>1</v>
      </c>
      <c r="I7842">
        <f>DATEDIF(Hospitalisation_Details8[[#This Row],[Date of Birth2]],DATE(2023,6,8),"y")</f>
        <v>40</v>
      </c>
      <c r="J7842" s="2">
        <v>6389.38</v>
      </c>
      <c r="K7842" t="s">
        <v>3710</v>
      </c>
      <c r="L7842" t="s">
        <v>3706</v>
      </c>
      <c r="M7842" t="s">
        <v>3713</v>
      </c>
    </row>
    <row r="7843" spans="2:13" x14ac:dyDescent="0.3">
      <c r="B7843" t="s">
        <v>5328</v>
      </c>
      <c r="C7843">
        <v>1997</v>
      </c>
      <c r="D7843" t="s">
        <v>3715</v>
      </c>
      <c r="E7843">
        <v>16</v>
      </c>
      <c r="F7843" s="1" t="str">
        <f>_xlfn.CONCAT(Hospitalisation_Details8[[#This Row],[date]],"-",Hospitalisation_Details8[[#This Row],[month]],"-",Hospitalisation_Details8[[#This Row],[year]])</f>
        <v>16-Aug-1997</v>
      </c>
      <c r="G7843" s="1" t="str">
        <f>TEXT(Hospitalisation_Details8[[#This Row],[Date of Birth]],"dd-mm-yy")</f>
        <v>16-08-97</v>
      </c>
      <c r="H7843">
        <v>0</v>
      </c>
      <c r="I7843">
        <f>DATEDIF(Hospitalisation_Details8[[#This Row],[Date of Birth2]],DATE(2023,6,8),"y")</f>
        <v>25</v>
      </c>
      <c r="J7843" s="2">
        <v>6389.53</v>
      </c>
      <c r="K7843" t="s">
        <v>3706</v>
      </c>
      <c r="L7843" t="s">
        <v>3706</v>
      </c>
      <c r="M7843" t="s">
        <v>3727</v>
      </c>
    </row>
    <row r="7844" spans="2:13" x14ac:dyDescent="0.3">
      <c r="B7844" t="s">
        <v>5327</v>
      </c>
      <c r="C7844">
        <v>1982</v>
      </c>
      <c r="D7844" t="s">
        <v>3716</v>
      </c>
      <c r="E7844">
        <v>28</v>
      </c>
      <c r="F7844" s="1" t="str">
        <f>_xlfn.CONCAT(Hospitalisation_Details8[[#This Row],[date]],"-",Hospitalisation_Details8[[#This Row],[month]],"-",Hospitalisation_Details8[[#This Row],[year]])</f>
        <v>28-Oct-1982</v>
      </c>
      <c r="G7844" s="1" t="str">
        <f>TEXT(Hospitalisation_Details8[[#This Row],[Date of Birth]],"dd-mm-yy")</f>
        <v>28-10-82</v>
      </c>
      <c r="H7844">
        <v>1</v>
      </c>
      <c r="I7844">
        <f>DATEDIF(Hospitalisation_Details8[[#This Row],[Date of Birth2]],DATE(2023,6,8),"y")</f>
        <v>40</v>
      </c>
      <c r="J7844" s="2">
        <v>6393.6</v>
      </c>
      <c r="K7844" t="s">
        <v>3706</v>
      </c>
      <c r="L7844" t="s">
        <v>3710</v>
      </c>
      <c r="M7844" t="s">
        <v>3713</v>
      </c>
    </row>
    <row r="7845" spans="2:13" x14ac:dyDescent="0.3">
      <c r="B7845" t="s">
        <v>5326</v>
      </c>
      <c r="C7845">
        <v>1987</v>
      </c>
      <c r="D7845" t="s">
        <v>3712</v>
      </c>
      <c r="E7845">
        <v>9</v>
      </c>
      <c r="F7845" s="1" t="str">
        <f>_xlfn.CONCAT(Hospitalisation_Details8[[#This Row],[date]],"-",Hospitalisation_Details8[[#This Row],[month]],"-",Hospitalisation_Details8[[#This Row],[year]])</f>
        <v>9-Sep-1987</v>
      </c>
      <c r="G7845" s="1" t="str">
        <f>TEXT(Hospitalisation_Details8[[#This Row],[Date of Birth]],"dd-mm-yy")</f>
        <v>09-09-87</v>
      </c>
      <c r="H7845">
        <v>2</v>
      </c>
      <c r="I7845">
        <f>DATEDIF(Hospitalisation_Details8[[#This Row],[Date of Birth2]],DATE(2023,6,8),"y")</f>
        <v>35</v>
      </c>
      <c r="J7845" s="2">
        <v>6402.29</v>
      </c>
      <c r="K7845" t="s">
        <v>3706</v>
      </c>
      <c r="L7845" t="s">
        <v>3707</v>
      </c>
      <c r="M7845" t="s">
        <v>3724</v>
      </c>
    </row>
    <row r="7846" spans="2:13" x14ac:dyDescent="0.3">
      <c r="B7846" t="s">
        <v>5325</v>
      </c>
      <c r="C7846">
        <v>1985</v>
      </c>
      <c r="D7846" t="s">
        <v>3714</v>
      </c>
      <c r="E7846">
        <v>10</v>
      </c>
      <c r="F7846" s="1" t="str">
        <f>_xlfn.CONCAT(Hospitalisation_Details8[[#This Row],[date]],"-",Hospitalisation_Details8[[#This Row],[month]],"-",Hospitalisation_Details8[[#This Row],[year]])</f>
        <v>10-Dec-1985</v>
      </c>
      <c r="G7846" s="1" t="str">
        <f>TEXT(Hospitalisation_Details8[[#This Row],[Date of Birth]],"dd-mm-yy")</f>
        <v>10-12-85</v>
      </c>
      <c r="H7846">
        <v>2</v>
      </c>
      <c r="I7846">
        <f>DATEDIF(Hospitalisation_Details8[[#This Row],[Date of Birth2]],DATE(2023,6,8),"y")</f>
        <v>37</v>
      </c>
      <c r="J7846" s="2">
        <v>6406.41</v>
      </c>
      <c r="K7846" t="s">
        <v>3710</v>
      </c>
      <c r="L7846" t="s">
        <v>3707</v>
      </c>
      <c r="M7846" t="s">
        <v>3726</v>
      </c>
    </row>
    <row r="7847" spans="2:13" x14ac:dyDescent="0.3">
      <c r="B7847" t="s">
        <v>5324</v>
      </c>
      <c r="C7847">
        <v>1970</v>
      </c>
      <c r="D7847" t="s">
        <v>3715</v>
      </c>
      <c r="E7847">
        <v>20</v>
      </c>
      <c r="F7847" s="1" t="str">
        <f>_xlfn.CONCAT(Hospitalisation_Details8[[#This Row],[date]],"-",Hospitalisation_Details8[[#This Row],[month]],"-",Hospitalisation_Details8[[#This Row],[year]])</f>
        <v>20-Aug-1970</v>
      </c>
      <c r="G7847" s="1" t="str">
        <f>TEXT(Hospitalisation_Details8[[#This Row],[Date of Birth]],"dd-mm-yy")</f>
        <v>20-08-70</v>
      </c>
      <c r="H7847">
        <v>0</v>
      </c>
      <c r="I7847">
        <f>DATEDIF(Hospitalisation_Details8[[#This Row],[Date of Birth2]],DATE(2023,6,8),"y")</f>
        <v>52</v>
      </c>
      <c r="J7847" s="2">
        <v>6407.05</v>
      </c>
      <c r="K7847" t="s">
        <v>3706</v>
      </c>
      <c r="L7847" t="s">
        <v>3710</v>
      </c>
      <c r="M7847" t="s">
        <v>3708</v>
      </c>
    </row>
    <row r="7848" spans="2:13" x14ac:dyDescent="0.3">
      <c r="B7848" t="s">
        <v>5323</v>
      </c>
      <c r="C7848">
        <v>1971</v>
      </c>
      <c r="D7848" t="s">
        <v>3715</v>
      </c>
      <c r="E7848">
        <v>22</v>
      </c>
      <c r="F7848" s="1" t="str">
        <f>_xlfn.CONCAT(Hospitalisation_Details8[[#This Row],[date]],"-",Hospitalisation_Details8[[#This Row],[month]],"-",Hospitalisation_Details8[[#This Row],[year]])</f>
        <v>22-Aug-1971</v>
      </c>
      <c r="G7848" s="1" t="str">
        <f>TEXT(Hospitalisation_Details8[[#This Row],[Date of Birth]],"dd-mm-yy")</f>
        <v>22-08-71</v>
      </c>
      <c r="H7848">
        <v>0</v>
      </c>
      <c r="I7848">
        <f>DATEDIF(Hospitalisation_Details8[[#This Row],[Date of Birth2]],DATE(2023,6,8),"y")</f>
        <v>51</v>
      </c>
      <c r="J7848" s="2">
        <v>6412.34</v>
      </c>
      <c r="K7848" t="s">
        <v>3706</v>
      </c>
      <c r="L7848" t="s">
        <v>3707</v>
      </c>
      <c r="M7848" t="s">
        <v>3708</v>
      </c>
    </row>
    <row r="7849" spans="2:13" x14ac:dyDescent="0.3">
      <c r="B7849" t="s">
        <v>5322</v>
      </c>
      <c r="C7849">
        <v>1987</v>
      </c>
      <c r="D7849" t="s">
        <v>3712</v>
      </c>
      <c r="E7849">
        <v>4</v>
      </c>
      <c r="F7849" s="1" t="str">
        <f>_xlfn.CONCAT(Hospitalisation_Details8[[#This Row],[date]],"-",Hospitalisation_Details8[[#This Row],[month]],"-",Hospitalisation_Details8[[#This Row],[year]])</f>
        <v>4-Sep-1987</v>
      </c>
      <c r="G7849" s="1" t="str">
        <f>TEXT(Hospitalisation_Details8[[#This Row],[Date of Birth]],"dd-mm-yy")</f>
        <v>04-09-87</v>
      </c>
      <c r="H7849">
        <v>3</v>
      </c>
      <c r="I7849">
        <f>DATEDIF(Hospitalisation_Details8[[#This Row],[Date of Birth2]],DATE(2023,6,8),"y")</f>
        <v>35</v>
      </c>
      <c r="J7849" s="2">
        <v>6414.18</v>
      </c>
      <c r="K7849" t="s">
        <v>3706</v>
      </c>
      <c r="L7849" t="s">
        <v>3706</v>
      </c>
      <c r="M7849" t="s">
        <v>3717</v>
      </c>
    </row>
    <row r="7850" spans="2:13" x14ac:dyDescent="0.3">
      <c r="B7850" t="s">
        <v>5321</v>
      </c>
      <c r="C7850">
        <v>1976</v>
      </c>
      <c r="D7850" t="s">
        <v>3714</v>
      </c>
      <c r="E7850">
        <v>30</v>
      </c>
      <c r="F7850" s="1" t="str">
        <f>_xlfn.CONCAT(Hospitalisation_Details8[[#This Row],[date]],"-",Hospitalisation_Details8[[#This Row],[month]],"-",Hospitalisation_Details8[[#This Row],[year]])</f>
        <v>30-Dec-1976</v>
      </c>
      <c r="G7850" s="1" t="str">
        <f>TEXT(Hospitalisation_Details8[[#This Row],[Date of Birth]],"dd-mm-yy")</f>
        <v>30-12-76</v>
      </c>
      <c r="H7850">
        <v>2</v>
      </c>
      <c r="I7850">
        <f>DATEDIF(Hospitalisation_Details8[[#This Row],[Date of Birth2]],DATE(2023,6,8),"y")</f>
        <v>46</v>
      </c>
      <c r="J7850" s="2">
        <v>6417.28</v>
      </c>
      <c r="K7850" t="s">
        <v>3706</v>
      </c>
      <c r="L7850" t="s">
        <v>3707</v>
      </c>
      <c r="M7850" t="s">
        <v>3708</v>
      </c>
    </row>
    <row r="7851" spans="2:13" x14ac:dyDescent="0.3">
      <c r="B7851" t="s">
        <v>5320</v>
      </c>
      <c r="C7851">
        <v>1975</v>
      </c>
      <c r="D7851" t="s">
        <v>3715</v>
      </c>
      <c r="E7851">
        <v>5</v>
      </c>
      <c r="F7851" s="1" t="str">
        <f>_xlfn.CONCAT(Hospitalisation_Details8[[#This Row],[date]],"-",Hospitalisation_Details8[[#This Row],[month]],"-",Hospitalisation_Details8[[#This Row],[year]])</f>
        <v>5-Aug-1975</v>
      </c>
      <c r="G7851" s="1" t="str">
        <f>TEXT(Hospitalisation_Details8[[#This Row],[Date of Birth]],"dd-mm-yy")</f>
        <v>05-08-75</v>
      </c>
      <c r="H7851">
        <v>1</v>
      </c>
      <c r="I7851">
        <f>DATEDIF(Hospitalisation_Details8[[#This Row],[Date of Birth2]],DATE(2023,6,8),"y")</f>
        <v>47</v>
      </c>
      <c r="J7851" s="2">
        <v>6423.48</v>
      </c>
      <c r="K7851" t="s">
        <v>3706</v>
      </c>
      <c r="L7851" t="s">
        <v>3707</v>
      </c>
      <c r="M7851" t="s">
        <v>3708</v>
      </c>
    </row>
    <row r="7852" spans="2:13" x14ac:dyDescent="0.3">
      <c r="B7852" t="s">
        <v>5319</v>
      </c>
      <c r="C7852">
        <v>1985</v>
      </c>
      <c r="D7852" t="s">
        <v>3705</v>
      </c>
      <c r="E7852">
        <v>22</v>
      </c>
      <c r="F7852" s="1" t="str">
        <f>_xlfn.CONCAT(Hospitalisation_Details8[[#This Row],[date]],"-",Hospitalisation_Details8[[#This Row],[month]],"-",Hospitalisation_Details8[[#This Row],[year]])</f>
        <v>22-Jul-1985</v>
      </c>
      <c r="G7852" s="1" t="str">
        <f>TEXT(Hospitalisation_Details8[[#This Row],[Date of Birth]],"dd-mm-yy")</f>
        <v>22-07-85</v>
      </c>
      <c r="H7852">
        <v>3</v>
      </c>
      <c r="I7852">
        <f>DATEDIF(Hospitalisation_Details8[[#This Row],[Date of Birth2]],DATE(2023,6,8),"y")</f>
        <v>37</v>
      </c>
      <c r="J7852" s="2">
        <v>6435.62</v>
      </c>
      <c r="K7852" t="s">
        <v>3707</v>
      </c>
      <c r="L7852" t="s">
        <v>3706</v>
      </c>
      <c r="M7852" t="s">
        <v>3708</v>
      </c>
    </row>
    <row r="7853" spans="2:13" x14ac:dyDescent="0.3">
      <c r="B7853" t="s">
        <v>5318</v>
      </c>
      <c r="C7853">
        <v>1984</v>
      </c>
      <c r="D7853" t="s">
        <v>3715</v>
      </c>
      <c r="E7853">
        <v>26</v>
      </c>
      <c r="F7853" s="1" t="str">
        <f>_xlfn.CONCAT(Hospitalisation_Details8[[#This Row],[date]],"-",Hospitalisation_Details8[[#This Row],[month]],"-",Hospitalisation_Details8[[#This Row],[year]])</f>
        <v>26-Aug-1984</v>
      </c>
      <c r="G7853" s="1" t="str">
        <f>TEXT(Hospitalisation_Details8[[#This Row],[Date of Birth]],"dd-mm-yy")</f>
        <v>26-08-84</v>
      </c>
      <c r="H7853">
        <v>2</v>
      </c>
      <c r="I7853">
        <f>DATEDIF(Hospitalisation_Details8[[#This Row],[Date of Birth2]],DATE(2023,6,8),"y")</f>
        <v>38</v>
      </c>
      <c r="J7853" s="2">
        <v>6455.86</v>
      </c>
      <c r="K7853" t="s">
        <v>3707</v>
      </c>
      <c r="L7853" t="s">
        <v>3707</v>
      </c>
      <c r="M7853" t="s">
        <v>3713</v>
      </c>
    </row>
    <row r="7854" spans="2:13" x14ac:dyDescent="0.3">
      <c r="B7854" t="s">
        <v>5317</v>
      </c>
      <c r="C7854">
        <v>1984</v>
      </c>
      <c r="D7854" t="s">
        <v>3709</v>
      </c>
      <c r="E7854">
        <v>1</v>
      </c>
      <c r="F7854" s="1" t="str">
        <f>_xlfn.CONCAT(Hospitalisation_Details8[[#This Row],[date]],"-",Hospitalisation_Details8[[#This Row],[month]],"-",Hospitalisation_Details8[[#This Row],[year]])</f>
        <v>1-Nov-1984</v>
      </c>
      <c r="G7854" s="1" t="str">
        <f>TEXT(Hospitalisation_Details8[[#This Row],[Date of Birth]],"dd-mm-yy")</f>
        <v>01-11-84</v>
      </c>
      <c r="H7854">
        <v>2</v>
      </c>
      <c r="I7854">
        <f>DATEDIF(Hospitalisation_Details8[[#This Row],[Date of Birth2]],DATE(2023,6,8),"y")</f>
        <v>38</v>
      </c>
      <c r="J7854" s="2">
        <v>6457.84</v>
      </c>
      <c r="K7854" t="s">
        <v>3706</v>
      </c>
      <c r="L7854" t="s">
        <v>3707</v>
      </c>
      <c r="M7854" t="s">
        <v>3713</v>
      </c>
    </row>
    <row r="7855" spans="2:13" x14ac:dyDescent="0.3">
      <c r="B7855" t="s">
        <v>5316</v>
      </c>
      <c r="C7855">
        <v>1981</v>
      </c>
      <c r="D7855" t="s">
        <v>3705</v>
      </c>
      <c r="E7855">
        <v>27</v>
      </c>
      <c r="F7855" s="1" t="str">
        <f>_xlfn.CONCAT(Hospitalisation_Details8[[#This Row],[date]],"-",Hospitalisation_Details8[[#This Row],[month]],"-",Hospitalisation_Details8[[#This Row],[year]])</f>
        <v>27-Jul-1981</v>
      </c>
      <c r="G7855" s="1" t="str">
        <f>TEXT(Hospitalisation_Details8[[#This Row],[Date of Birth]],"dd-mm-yy")</f>
        <v>27-07-81</v>
      </c>
      <c r="H7855">
        <v>1</v>
      </c>
      <c r="I7855">
        <f>DATEDIF(Hospitalisation_Details8[[#This Row],[Date of Birth2]],DATE(2023,6,8),"y")</f>
        <v>41</v>
      </c>
      <c r="J7855" s="2">
        <v>6473.15</v>
      </c>
      <c r="K7855" t="s">
        <v>3706</v>
      </c>
      <c r="L7855" t="s">
        <v>3706</v>
      </c>
      <c r="M7855" t="s">
        <v>3708</v>
      </c>
    </row>
    <row r="7856" spans="2:13" x14ac:dyDescent="0.3">
      <c r="B7856" t="s">
        <v>5315</v>
      </c>
      <c r="C7856">
        <v>1980</v>
      </c>
      <c r="D7856" t="s">
        <v>3711</v>
      </c>
      <c r="E7856">
        <v>8</v>
      </c>
      <c r="F7856" s="1" t="str">
        <f>_xlfn.CONCAT(Hospitalisation_Details8[[#This Row],[date]],"-",Hospitalisation_Details8[[#This Row],[month]],"-",Hospitalisation_Details8[[#This Row],[year]])</f>
        <v>8-Jun-1980</v>
      </c>
      <c r="G7856" s="1" t="str">
        <f>TEXT(Hospitalisation_Details8[[#This Row],[Date of Birth]],"dd-mm-yy")</f>
        <v>08-06-80</v>
      </c>
      <c r="H7856">
        <v>0</v>
      </c>
      <c r="I7856">
        <f>DATEDIF(Hospitalisation_Details8[[#This Row],[Date of Birth2]],DATE(2023,6,8),"y")</f>
        <v>43</v>
      </c>
      <c r="J7856" s="2">
        <v>6474.01</v>
      </c>
      <c r="K7856" t="s">
        <v>3706</v>
      </c>
      <c r="L7856" t="s">
        <v>3707</v>
      </c>
      <c r="M7856" t="s">
        <v>3717</v>
      </c>
    </row>
    <row r="7857" spans="2:13" x14ac:dyDescent="0.3">
      <c r="B7857" t="s">
        <v>5314</v>
      </c>
      <c r="C7857">
        <v>1970</v>
      </c>
      <c r="D7857" t="s">
        <v>3714</v>
      </c>
      <c r="E7857">
        <v>1</v>
      </c>
      <c r="F7857" s="1" t="str">
        <f>_xlfn.CONCAT(Hospitalisation_Details8[[#This Row],[date]],"-",Hospitalisation_Details8[[#This Row],[month]],"-",Hospitalisation_Details8[[#This Row],[year]])</f>
        <v>1-Dec-1970</v>
      </c>
      <c r="G7857" s="1" t="str">
        <f>TEXT(Hospitalisation_Details8[[#This Row],[Date of Birth]],"dd-mm-yy")</f>
        <v>01-12-70</v>
      </c>
      <c r="H7857">
        <v>0</v>
      </c>
      <c r="I7857">
        <f>DATEDIF(Hospitalisation_Details8[[#This Row],[Date of Birth2]],DATE(2023,6,8),"y")</f>
        <v>52</v>
      </c>
      <c r="J7857" s="2">
        <v>6481.67</v>
      </c>
      <c r="K7857" t="s">
        <v>3706</v>
      </c>
      <c r="L7857" t="s">
        <v>3706</v>
      </c>
      <c r="M7857" t="s">
        <v>3708</v>
      </c>
    </row>
    <row r="7858" spans="2:13" x14ac:dyDescent="0.3">
      <c r="B7858" t="s">
        <v>5313</v>
      </c>
      <c r="C7858">
        <v>1982</v>
      </c>
      <c r="D7858" t="s">
        <v>3716</v>
      </c>
      <c r="E7858">
        <v>9</v>
      </c>
      <c r="F7858" s="1" t="str">
        <f>_xlfn.CONCAT(Hospitalisation_Details8[[#This Row],[date]],"-",Hospitalisation_Details8[[#This Row],[month]],"-",Hospitalisation_Details8[[#This Row],[year]])</f>
        <v>9-Oct-1982</v>
      </c>
      <c r="G7858" s="1" t="str">
        <f>TEXT(Hospitalisation_Details8[[#This Row],[Date of Birth]],"dd-mm-yy")</f>
        <v>09-10-82</v>
      </c>
      <c r="H7858">
        <v>1</v>
      </c>
      <c r="I7858">
        <f>DATEDIF(Hospitalisation_Details8[[#This Row],[Date of Birth2]],DATE(2023,6,8),"y")</f>
        <v>40</v>
      </c>
      <c r="J7858" s="2">
        <v>6496.89</v>
      </c>
      <c r="K7858" t="s">
        <v>3706</v>
      </c>
      <c r="L7858" t="s">
        <v>3707</v>
      </c>
      <c r="M7858" t="s">
        <v>3717</v>
      </c>
    </row>
    <row r="7859" spans="2:13" x14ac:dyDescent="0.3">
      <c r="B7859" t="s">
        <v>5312</v>
      </c>
      <c r="C7859">
        <v>1982</v>
      </c>
      <c r="D7859" t="s">
        <v>3715</v>
      </c>
      <c r="E7859">
        <v>28</v>
      </c>
      <c r="F7859" s="1" t="str">
        <f>_xlfn.CONCAT(Hospitalisation_Details8[[#This Row],[date]],"-",Hospitalisation_Details8[[#This Row],[month]],"-",Hospitalisation_Details8[[#This Row],[year]])</f>
        <v>28-Aug-1982</v>
      </c>
      <c r="G7859" s="1" t="str">
        <f>TEXT(Hospitalisation_Details8[[#This Row],[Date of Birth]],"dd-mm-yy")</f>
        <v>28-08-82</v>
      </c>
      <c r="H7859">
        <v>1</v>
      </c>
      <c r="I7859">
        <f>DATEDIF(Hospitalisation_Details8[[#This Row],[Date of Birth2]],DATE(2023,6,8),"y")</f>
        <v>40</v>
      </c>
      <c r="J7859" s="2">
        <v>6500.24</v>
      </c>
      <c r="K7859" t="s">
        <v>3706</v>
      </c>
      <c r="L7859" t="s">
        <v>3706</v>
      </c>
      <c r="M7859" t="s">
        <v>3708</v>
      </c>
    </row>
    <row r="7860" spans="2:13" x14ac:dyDescent="0.3">
      <c r="B7860" t="s">
        <v>5311</v>
      </c>
      <c r="C7860">
        <v>1994</v>
      </c>
      <c r="D7860" t="s">
        <v>3705</v>
      </c>
      <c r="E7860">
        <v>7</v>
      </c>
      <c r="F7860" s="1" t="str">
        <f>_xlfn.CONCAT(Hospitalisation_Details8[[#This Row],[date]],"-",Hospitalisation_Details8[[#This Row],[month]],"-",Hospitalisation_Details8[[#This Row],[year]])</f>
        <v>7-Jul-1994</v>
      </c>
      <c r="G7860" s="1" t="str">
        <f>TEXT(Hospitalisation_Details8[[#This Row],[Date of Birth]],"dd-mm-yy")</f>
        <v>07-07-94</v>
      </c>
      <c r="H7860">
        <v>0</v>
      </c>
      <c r="I7860">
        <f>DATEDIF(Hospitalisation_Details8[[#This Row],[Date of Birth2]],DATE(2023,6,8),"y")</f>
        <v>28</v>
      </c>
      <c r="J7860" s="2">
        <v>6512.24</v>
      </c>
      <c r="K7860" t="s">
        <v>3706</v>
      </c>
      <c r="L7860" t="s">
        <v>3710</v>
      </c>
      <c r="M7860" t="s">
        <v>3727</v>
      </c>
    </row>
    <row r="7861" spans="2:13" x14ac:dyDescent="0.3">
      <c r="B7861" t="s">
        <v>5310</v>
      </c>
      <c r="C7861">
        <v>1976</v>
      </c>
      <c r="D7861" t="s">
        <v>3716</v>
      </c>
      <c r="E7861">
        <v>23</v>
      </c>
      <c r="F7861" s="1" t="str">
        <f>_xlfn.CONCAT(Hospitalisation_Details8[[#This Row],[date]],"-",Hospitalisation_Details8[[#This Row],[month]],"-",Hospitalisation_Details8[[#This Row],[year]])</f>
        <v>23-Oct-1976</v>
      </c>
      <c r="G7861" s="1" t="str">
        <f>TEXT(Hospitalisation_Details8[[#This Row],[Date of Birth]],"dd-mm-yy")</f>
        <v>23-10-76</v>
      </c>
      <c r="H7861">
        <v>2</v>
      </c>
      <c r="I7861">
        <f>DATEDIF(Hospitalisation_Details8[[#This Row],[Date of Birth2]],DATE(2023,6,8),"y")</f>
        <v>46</v>
      </c>
      <c r="J7861" s="2">
        <v>6529.21</v>
      </c>
      <c r="K7861" t="s">
        <v>3706</v>
      </c>
      <c r="L7861" t="s">
        <v>3710</v>
      </c>
      <c r="M7861" t="s">
        <v>3708</v>
      </c>
    </row>
    <row r="7862" spans="2:13" x14ac:dyDescent="0.3">
      <c r="B7862" t="s">
        <v>5309</v>
      </c>
      <c r="C7862">
        <v>1982</v>
      </c>
      <c r="D7862" t="s">
        <v>3715</v>
      </c>
      <c r="E7862">
        <v>12</v>
      </c>
      <c r="F7862" s="1" t="str">
        <f>_xlfn.CONCAT(Hospitalisation_Details8[[#This Row],[date]],"-",Hospitalisation_Details8[[#This Row],[month]],"-",Hospitalisation_Details8[[#This Row],[year]])</f>
        <v>12-Aug-1982</v>
      </c>
      <c r="G7862" s="1" t="str">
        <f>TEXT(Hospitalisation_Details8[[#This Row],[Date of Birth]],"dd-mm-yy")</f>
        <v>12-08-82</v>
      </c>
      <c r="H7862">
        <v>3</v>
      </c>
      <c r="I7862">
        <f>DATEDIF(Hospitalisation_Details8[[#This Row],[Date of Birth2]],DATE(2023,6,8),"y")</f>
        <v>40</v>
      </c>
      <c r="J7862" s="2">
        <v>6532.04</v>
      </c>
      <c r="K7862" t="s">
        <v>3706</v>
      </c>
      <c r="L7862" t="s">
        <v>3710</v>
      </c>
      <c r="M7862" t="s">
        <v>3708</v>
      </c>
    </row>
    <row r="7863" spans="2:13" x14ac:dyDescent="0.3">
      <c r="B7863" t="s">
        <v>5308</v>
      </c>
      <c r="C7863">
        <v>1982</v>
      </c>
      <c r="D7863" t="s">
        <v>3716</v>
      </c>
      <c r="E7863">
        <v>2</v>
      </c>
      <c r="F7863" s="1" t="str">
        <f>_xlfn.CONCAT(Hospitalisation_Details8[[#This Row],[date]],"-",Hospitalisation_Details8[[#This Row],[month]],"-",Hospitalisation_Details8[[#This Row],[year]])</f>
        <v>2-Oct-1982</v>
      </c>
      <c r="G7863" s="1" t="str">
        <f>TEXT(Hospitalisation_Details8[[#This Row],[Date of Birth]],"dd-mm-yy")</f>
        <v>02-10-82</v>
      </c>
      <c r="H7863">
        <v>3</v>
      </c>
      <c r="I7863">
        <f>DATEDIF(Hospitalisation_Details8[[#This Row],[Date of Birth2]],DATE(2023,6,8),"y")</f>
        <v>40</v>
      </c>
      <c r="J7863" s="2">
        <v>6536.68</v>
      </c>
      <c r="K7863" t="s">
        <v>3706</v>
      </c>
      <c r="L7863" t="s">
        <v>3706</v>
      </c>
      <c r="M7863" t="s">
        <v>3713</v>
      </c>
    </row>
    <row r="7864" spans="2:13" x14ac:dyDescent="0.3">
      <c r="B7864" t="s">
        <v>5307</v>
      </c>
      <c r="C7864">
        <v>1969</v>
      </c>
      <c r="D7864" t="s">
        <v>3714</v>
      </c>
      <c r="E7864">
        <v>3</v>
      </c>
      <c r="F7864" s="1" t="str">
        <f>_xlfn.CONCAT(Hospitalisation_Details8[[#This Row],[date]],"-",Hospitalisation_Details8[[#This Row],[month]],"-",Hospitalisation_Details8[[#This Row],[year]])</f>
        <v>3-Dec-1969</v>
      </c>
      <c r="G7864" s="1" t="str">
        <f>TEXT(Hospitalisation_Details8[[#This Row],[Date of Birth]],"dd-mm-yy")</f>
        <v>03-12-69</v>
      </c>
      <c r="H7864">
        <v>0</v>
      </c>
      <c r="I7864">
        <f>DATEDIF(Hospitalisation_Details8[[#This Row],[Date of Birth2]],DATE(2023,6,8),"y")</f>
        <v>53</v>
      </c>
      <c r="J7864" s="2">
        <v>6546.16</v>
      </c>
      <c r="K7864" t="s">
        <v>3706</v>
      </c>
      <c r="L7864" t="s">
        <v>3707</v>
      </c>
      <c r="M7864" t="s">
        <v>3708</v>
      </c>
    </row>
    <row r="7865" spans="2:13" x14ac:dyDescent="0.3">
      <c r="B7865" t="s">
        <v>5306</v>
      </c>
      <c r="C7865">
        <v>1986</v>
      </c>
      <c r="D7865" t="s">
        <v>3714</v>
      </c>
      <c r="E7865">
        <v>18</v>
      </c>
      <c r="F7865" s="1" t="str">
        <f>_xlfn.CONCAT(Hospitalisation_Details8[[#This Row],[date]],"-",Hospitalisation_Details8[[#This Row],[month]],"-",Hospitalisation_Details8[[#This Row],[year]])</f>
        <v>18-Dec-1986</v>
      </c>
      <c r="G7865" s="1" t="str">
        <f>TEXT(Hospitalisation_Details8[[#This Row],[Date of Birth]],"dd-mm-yy")</f>
        <v>18-12-86</v>
      </c>
      <c r="H7865">
        <v>3</v>
      </c>
      <c r="I7865">
        <f>DATEDIF(Hospitalisation_Details8[[#This Row],[Date of Birth2]],DATE(2023,6,8),"y")</f>
        <v>36</v>
      </c>
      <c r="J7865" s="2">
        <v>6548.2</v>
      </c>
      <c r="K7865" t="s">
        <v>3706</v>
      </c>
      <c r="L7865" t="s">
        <v>3707</v>
      </c>
      <c r="M7865" t="s">
        <v>3713</v>
      </c>
    </row>
    <row r="7866" spans="2:13" x14ac:dyDescent="0.3">
      <c r="B7866" t="s">
        <v>5305</v>
      </c>
      <c r="C7866">
        <v>1989</v>
      </c>
      <c r="D7866" t="s">
        <v>3715</v>
      </c>
      <c r="E7866">
        <v>6</v>
      </c>
      <c r="F7866" s="1" t="str">
        <f>_xlfn.CONCAT(Hospitalisation_Details8[[#This Row],[date]],"-",Hospitalisation_Details8[[#This Row],[month]],"-",Hospitalisation_Details8[[#This Row],[year]])</f>
        <v>6-Aug-1989</v>
      </c>
      <c r="G7866" s="1" t="str">
        <f>TEXT(Hospitalisation_Details8[[#This Row],[Date of Birth]],"dd-mm-yy")</f>
        <v>06-08-89</v>
      </c>
      <c r="H7866">
        <v>3</v>
      </c>
      <c r="I7866">
        <f>DATEDIF(Hospitalisation_Details8[[#This Row],[Date of Birth2]],DATE(2023,6,8),"y")</f>
        <v>33</v>
      </c>
      <c r="J7866" s="2">
        <v>6551.75</v>
      </c>
      <c r="K7866" t="s">
        <v>3706</v>
      </c>
      <c r="L7866" t="s">
        <v>3706</v>
      </c>
      <c r="M7866" t="s">
        <v>3724</v>
      </c>
    </row>
    <row r="7867" spans="2:13" x14ac:dyDescent="0.3">
      <c r="B7867" t="s">
        <v>5304</v>
      </c>
      <c r="C7867">
        <v>1968</v>
      </c>
      <c r="D7867" t="s">
        <v>3714</v>
      </c>
      <c r="E7867">
        <v>11</v>
      </c>
      <c r="F7867" s="1" t="str">
        <f>_xlfn.CONCAT(Hospitalisation_Details8[[#This Row],[date]],"-",Hospitalisation_Details8[[#This Row],[month]],"-",Hospitalisation_Details8[[#This Row],[year]])</f>
        <v>11-Dec-1968</v>
      </c>
      <c r="G7867" s="1" t="str">
        <f>TEXT(Hospitalisation_Details8[[#This Row],[Date of Birth]],"dd-mm-yy")</f>
        <v>11-12-68</v>
      </c>
      <c r="H7867">
        <v>0</v>
      </c>
      <c r="I7867">
        <f>DATEDIF(Hospitalisation_Details8[[#This Row],[Date of Birth2]],DATE(2023,6,8),"y")</f>
        <v>54</v>
      </c>
      <c r="J7867" s="2">
        <v>6552.01</v>
      </c>
      <c r="K7867" t="s">
        <v>3707</v>
      </c>
      <c r="L7867" t="s">
        <v>3706</v>
      </c>
      <c r="M7867" t="s">
        <v>3708</v>
      </c>
    </row>
    <row r="7868" spans="2:13" x14ac:dyDescent="0.3">
      <c r="B7868" t="s">
        <v>5303</v>
      </c>
      <c r="C7868">
        <v>1984</v>
      </c>
      <c r="D7868" t="s">
        <v>3712</v>
      </c>
      <c r="E7868">
        <v>20</v>
      </c>
      <c r="F7868" s="1" t="str">
        <f>_xlfn.CONCAT(Hospitalisation_Details8[[#This Row],[date]],"-",Hospitalisation_Details8[[#This Row],[month]],"-",Hospitalisation_Details8[[#This Row],[year]])</f>
        <v>20-Sep-1984</v>
      </c>
      <c r="G7868" s="1" t="str">
        <f>TEXT(Hospitalisation_Details8[[#This Row],[Date of Birth]],"dd-mm-yy")</f>
        <v>20-09-84</v>
      </c>
      <c r="H7868">
        <v>1</v>
      </c>
      <c r="I7868">
        <f>DATEDIF(Hospitalisation_Details8[[#This Row],[Date of Birth2]],DATE(2023,6,8),"y")</f>
        <v>38</v>
      </c>
      <c r="J7868" s="2">
        <v>6555.07</v>
      </c>
      <c r="K7868" t="s">
        <v>3706</v>
      </c>
      <c r="L7868" t="s">
        <v>3706</v>
      </c>
      <c r="M7868" t="s">
        <v>3724</v>
      </c>
    </row>
    <row r="7869" spans="2:13" x14ac:dyDescent="0.3">
      <c r="B7869" t="s">
        <v>5302</v>
      </c>
      <c r="C7869">
        <v>1981</v>
      </c>
      <c r="D7869" t="s">
        <v>3705</v>
      </c>
      <c r="E7869">
        <v>20</v>
      </c>
      <c r="F7869" s="1" t="str">
        <f>_xlfn.CONCAT(Hospitalisation_Details8[[#This Row],[date]],"-",Hospitalisation_Details8[[#This Row],[month]],"-",Hospitalisation_Details8[[#This Row],[year]])</f>
        <v>20-Jul-1981</v>
      </c>
      <c r="G7869" s="1" t="str">
        <f>TEXT(Hospitalisation_Details8[[#This Row],[Date of Birth]],"dd-mm-yy")</f>
        <v>20-07-81</v>
      </c>
      <c r="H7869">
        <v>0</v>
      </c>
      <c r="I7869">
        <f>DATEDIF(Hospitalisation_Details8[[#This Row],[Date of Birth2]],DATE(2023,6,8),"y")</f>
        <v>41</v>
      </c>
      <c r="J7869" s="2">
        <v>6571.02</v>
      </c>
      <c r="K7869" t="s">
        <v>3706</v>
      </c>
      <c r="L7869" t="s">
        <v>3710</v>
      </c>
      <c r="M7869" t="s">
        <v>3713</v>
      </c>
    </row>
    <row r="7870" spans="2:13" x14ac:dyDescent="0.3">
      <c r="B7870" t="s">
        <v>5301</v>
      </c>
      <c r="C7870">
        <v>1984</v>
      </c>
      <c r="D7870" t="s">
        <v>3716</v>
      </c>
      <c r="E7870">
        <v>5</v>
      </c>
      <c r="F7870" s="1" t="str">
        <f>_xlfn.CONCAT(Hospitalisation_Details8[[#This Row],[date]],"-",Hospitalisation_Details8[[#This Row],[month]],"-",Hospitalisation_Details8[[#This Row],[year]])</f>
        <v>5-Oct-1984</v>
      </c>
      <c r="G7870" s="1" t="str">
        <f>TEXT(Hospitalisation_Details8[[#This Row],[Date of Birth]],"dd-mm-yy")</f>
        <v>05-10-84</v>
      </c>
      <c r="H7870">
        <v>2</v>
      </c>
      <c r="I7870">
        <f>DATEDIF(Hospitalisation_Details8[[#This Row],[Date of Birth2]],DATE(2023,6,8),"y")</f>
        <v>38</v>
      </c>
      <c r="J7870" s="2">
        <v>6571.54</v>
      </c>
      <c r="K7870" t="s">
        <v>3706</v>
      </c>
      <c r="L7870" t="s">
        <v>3707</v>
      </c>
      <c r="M7870" t="s">
        <v>3717</v>
      </c>
    </row>
    <row r="7871" spans="2:13" x14ac:dyDescent="0.3">
      <c r="B7871" t="s">
        <v>5300</v>
      </c>
      <c r="C7871">
        <v>1982</v>
      </c>
      <c r="D7871" t="s">
        <v>3709</v>
      </c>
      <c r="E7871">
        <v>22</v>
      </c>
      <c r="F7871" s="1" t="str">
        <f>_xlfn.CONCAT(Hospitalisation_Details8[[#This Row],[date]],"-",Hospitalisation_Details8[[#This Row],[month]],"-",Hospitalisation_Details8[[#This Row],[year]])</f>
        <v>22-Nov-1982</v>
      </c>
      <c r="G7871" s="1" t="str">
        <f>TEXT(Hospitalisation_Details8[[#This Row],[Date of Birth]],"dd-mm-yy")</f>
        <v>22-11-82</v>
      </c>
      <c r="H7871">
        <v>2</v>
      </c>
      <c r="I7871">
        <f>DATEDIF(Hospitalisation_Details8[[#This Row],[Date of Birth2]],DATE(2023,6,8),"y")</f>
        <v>40</v>
      </c>
      <c r="J7871" s="2">
        <v>6593.51</v>
      </c>
      <c r="K7871" t="s">
        <v>3706</v>
      </c>
      <c r="L7871" t="s">
        <v>3710</v>
      </c>
      <c r="M7871" t="s">
        <v>3708</v>
      </c>
    </row>
    <row r="7872" spans="2:13" x14ac:dyDescent="0.3">
      <c r="B7872" t="s">
        <v>5299</v>
      </c>
      <c r="C7872">
        <v>1982</v>
      </c>
      <c r="D7872" t="s">
        <v>3714</v>
      </c>
      <c r="E7872">
        <v>29</v>
      </c>
      <c r="F7872" s="1" t="str">
        <f>_xlfn.CONCAT(Hospitalisation_Details8[[#This Row],[date]],"-",Hospitalisation_Details8[[#This Row],[month]],"-",Hospitalisation_Details8[[#This Row],[year]])</f>
        <v>29-Dec-1982</v>
      </c>
      <c r="G7872" s="1" t="str">
        <f>TEXT(Hospitalisation_Details8[[#This Row],[Date of Birth]],"dd-mm-yy")</f>
        <v>29-12-82</v>
      </c>
      <c r="H7872">
        <v>1</v>
      </c>
      <c r="I7872">
        <f>DATEDIF(Hospitalisation_Details8[[#This Row],[Date of Birth2]],DATE(2023,6,8),"y")</f>
        <v>40</v>
      </c>
      <c r="J7872" s="2">
        <v>6600.21</v>
      </c>
      <c r="K7872" t="s">
        <v>3707</v>
      </c>
      <c r="L7872" t="s">
        <v>3706</v>
      </c>
      <c r="M7872" t="s">
        <v>3721</v>
      </c>
    </row>
    <row r="7873" spans="2:13" x14ac:dyDescent="0.3">
      <c r="B7873" t="s">
        <v>5298</v>
      </c>
      <c r="C7873">
        <v>1982</v>
      </c>
      <c r="D7873" t="s">
        <v>3709</v>
      </c>
      <c r="E7873">
        <v>7</v>
      </c>
      <c r="F7873" s="1" t="str">
        <f>_xlfn.CONCAT(Hospitalisation_Details8[[#This Row],[date]],"-",Hospitalisation_Details8[[#This Row],[month]],"-",Hospitalisation_Details8[[#This Row],[year]])</f>
        <v>7-Nov-1982</v>
      </c>
      <c r="G7873" s="1" t="str">
        <f>TEXT(Hospitalisation_Details8[[#This Row],[Date of Birth]],"dd-mm-yy")</f>
        <v>07-11-82</v>
      </c>
      <c r="H7873">
        <v>2</v>
      </c>
      <c r="I7873">
        <f>DATEDIF(Hospitalisation_Details8[[#This Row],[Date of Birth2]],DATE(2023,6,8),"y")</f>
        <v>40</v>
      </c>
      <c r="J7873" s="2">
        <v>6600.36</v>
      </c>
      <c r="K7873" t="s">
        <v>3706</v>
      </c>
      <c r="L7873" t="s">
        <v>3707</v>
      </c>
      <c r="M7873" t="s">
        <v>3717</v>
      </c>
    </row>
    <row r="7874" spans="2:13" x14ac:dyDescent="0.3">
      <c r="B7874" t="s">
        <v>5297</v>
      </c>
      <c r="C7874">
        <v>1982</v>
      </c>
      <c r="D7874" t="s">
        <v>3715</v>
      </c>
      <c r="E7874">
        <v>28</v>
      </c>
      <c r="F7874" s="1" t="str">
        <f>_xlfn.CONCAT(Hospitalisation_Details8[[#This Row],[date]],"-",Hospitalisation_Details8[[#This Row],[month]],"-",Hospitalisation_Details8[[#This Row],[year]])</f>
        <v>28-Aug-1982</v>
      </c>
      <c r="G7874" s="1" t="str">
        <f>TEXT(Hospitalisation_Details8[[#This Row],[Date of Birth]],"dd-mm-yy")</f>
        <v>28-08-82</v>
      </c>
      <c r="H7874">
        <v>1</v>
      </c>
      <c r="I7874">
        <f>DATEDIF(Hospitalisation_Details8[[#This Row],[Date of Birth2]],DATE(2023,6,8),"y")</f>
        <v>40</v>
      </c>
      <c r="J7874" s="2">
        <v>6610.11</v>
      </c>
      <c r="K7874" t="s">
        <v>3707</v>
      </c>
      <c r="L7874" t="s">
        <v>3706</v>
      </c>
      <c r="M7874" t="s">
        <v>3719</v>
      </c>
    </row>
    <row r="7875" spans="2:13" x14ac:dyDescent="0.3">
      <c r="B7875" t="s">
        <v>5296</v>
      </c>
      <c r="C7875">
        <v>1973</v>
      </c>
      <c r="D7875" t="s">
        <v>3715</v>
      </c>
      <c r="E7875">
        <v>29</v>
      </c>
      <c r="F7875" s="1" t="str">
        <f>_xlfn.CONCAT(Hospitalisation_Details8[[#This Row],[date]],"-",Hospitalisation_Details8[[#This Row],[month]],"-",Hospitalisation_Details8[[#This Row],[year]])</f>
        <v>29-Aug-1973</v>
      </c>
      <c r="G7875" s="1" t="str">
        <f>TEXT(Hospitalisation_Details8[[#This Row],[Date of Birth]],"dd-mm-yy")</f>
        <v>29-08-73</v>
      </c>
      <c r="H7875">
        <v>0</v>
      </c>
      <c r="I7875">
        <f>DATEDIF(Hospitalisation_Details8[[#This Row],[Date of Birth2]],DATE(2023,6,8),"y")</f>
        <v>49</v>
      </c>
      <c r="J7875" s="2">
        <v>6630.31</v>
      </c>
      <c r="K7875" t="s">
        <v>3706</v>
      </c>
      <c r="L7875" t="s">
        <v>3710</v>
      </c>
      <c r="M7875" t="s">
        <v>3708</v>
      </c>
    </row>
    <row r="7876" spans="2:13" x14ac:dyDescent="0.3">
      <c r="B7876" t="s">
        <v>5295</v>
      </c>
      <c r="C7876">
        <v>2003</v>
      </c>
      <c r="D7876" t="s">
        <v>3712</v>
      </c>
      <c r="E7876">
        <v>4</v>
      </c>
      <c r="F7876" s="1" t="str">
        <f>_xlfn.CONCAT(Hospitalisation_Details8[[#This Row],[date]],"-",Hospitalisation_Details8[[#This Row],[month]],"-",Hospitalisation_Details8[[#This Row],[year]])</f>
        <v>4-Sep-2003</v>
      </c>
      <c r="G7876" s="1" t="str">
        <f>TEXT(Hospitalisation_Details8[[#This Row],[Date of Birth]],"dd-mm-yy")</f>
        <v>04-09-03</v>
      </c>
      <c r="H7876">
        <v>0</v>
      </c>
      <c r="I7876">
        <f>DATEDIF(Hospitalisation_Details8[[#This Row],[Date of Birth2]],DATE(2023,6,8),"y")</f>
        <v>19</v>
      </c>
      <c r="J7876" s="2">
        <v>6638.16</v>
      </c>
      <c r="K7876" t="s">
        <v>3706</v>
      </c>
      <c r="L7876" t="s">
        <v>3710</v>
      </c>
      <c r="M7876" t="s">
        <v>3713</v>
      </c>
    </row>
    <row r="7877" spans="2:13" x14ac:dyDescent="0.3">
      <c r="B7877" t="s">
        <v>5294</v>
      </c>
      <c r="C7877">
        <v>1990</v>
      </c>
      <c r="D7877" t="s">
        <v>3711</v>
      </c>
      <c r="E7877">
        <v>6</v>
      </c>
      <c r="F7877" s="1" t="str">
        <f>_xlfn.CONCAT(Hospitalisation_Details8[[#This Row],[date]],"-",Hospitalisation_Details8[[#This Row],[month]],"-",Hospitalisation_Details8[[#This Row],[year]])</f>
        <v>6-Jun-1990</v>
      </c>
      <c r="G7877" s="1" t="str">
        <f>TEXT(Hospitalisation_Details8[[#This Row],[Date of Birth]],"dd-mm-yy")</f>
        <v>06-06-90</v>
      </c>
      <c r="H7877">
        <v>3</v>
      </c>
      <c r="I7877">
        <f>DATEDIF(Hospitalisation_Details8[[#This Row],[Date of Birth2]],DATE(2023,6,8),"y")</f>
        <v>33</v>
      </c>
      <c r="J7877" s="2">
        <v>6639.3</v>
      </c>
      <c r="K7877" t="s">
        <v>3706</v>
      </c>
      <c r="L7877" t="s">
        <v>3706</v>
      </c>
      <c r="M7877" t="s">
        <v>3727</v>
      </c>
    </row>
    <row r="7878" spans="2:13" x14ac:dyDescent="0.3">
      <c r="B7878" t="s">
        <v>5293</v>
      </c>
      <c r="C7878">
        <v>1984</v>
      </c>
      <c r="D7878" t="s">
        <v>3714</v>
      </c>
      <c r="E7878">
        <v>8</v>
      </c>
      <c r="F7878" s="1" t="str">
        <f>_xlfn.CONCAT(Hospitalisation_Details8[[#This Row],[date]],"-",Hospitalisation_Details8[[#This Row],[month]],"-",Hospitalisation_Details8[[#This Row],[year]])</f>
        <v>8-Dec-1984</v>
      </c>
      <c r="G7878" s="1" t="str">
        <f>TEXT(Hospitalisation_Details8[[#This Row],[Date of Birth]],"dd-mm-yy")</f>
        <v>08-12-84</v>
      </c>
      <c r="H7878">
        <v>2</v>
      </c>
      <c r="I7878">
        <f>DATEDIF(Hospitalisation_Details8[[#This Row],[Date of Birth2]],DATE(2023,6,8),"y")</f>
        <v>38</v>
      </c>
      <c r="J7878" s="2">
        <v>6640.54</v>
      </c>
      <c r="K7878" t="s">
        <v>3706</v>
      </c>
      <c r="L7878" t="s">
        <v>3707</v>
      </c>
      <c r="M7878" t="s">
        <v>3720</v>
      </c>
    </row>
    <row r="7879" spans="2:13" x14ac:dyDescent="0.3">
      <c r="B7879" t="s">
        <v>5292</v>
      </c>
      <c r="C7879">
        <v>1970</v>
      </c>
      <c r="D7879" t="s">
        <v>3709</v>
      </c>
      <c r="E7879">
        <v>8</v>
      </c>
      <c r="F7879" s="1" t="str">
        <f>_xlfn.CONCAT(Hospitalisation_Details8[[#This Row],[date]],"-",Hospitalisation_Details8[[#This Row],[month]],"-",Hospitalisation_Details8[[#This Row],[year]])</f>
        <v>8-Nov-1970</v>
      </c>
      <c r="G7879" s="1" t="str">
        <f>TEXT(Hospitalisation_Details8[[#This Row],[Date of Birth]],"dd-mm-yy")</f>
        <v>08-11-70</v>
      </c>
      <c r="H7879">
        <v>0</v>
      </c>
      <c r="I7879">
        <f>DATEDIF(Hospitalisation_Details8[[#This Row],[Date of Birth2]],DATE(2023,6,8),"y")</f>
        <v>52</v>
      </c>
      <c r="J7879" s="2">
        <v>6651.26</v>
      </c>
      <c r="K7879" t="s">
        <v>3706</v>
      </c>
      <c r="L7879" t="s">
        <v>3707</v>
      </c>
      <c r="M7879" t="s">
        <v>3708</v>
      </c>
    </row>
    <row r="7880" spans="2:13" x14ac:dyDescent="0.3">
      <c r="B7880" t="s">
        <v>5291</v>
      </c>
      <c r="C7880">
        <v>1984</v>
      </c>
      <c r="D7880" t="s">
        <v>3705</v>
      </c>
      <c r="E7880">
        <v>1</v>
      </c>
      <c r="F7880" s="1" t="str">
        <f>_xlfn.CONCAT(Hospitalisation_Details8[[#This Row],[date]],"-",Hospitalisation_Details8[[#This Row],[month]],"-",Hospitalisation_Details8[[#This Row],[year]])</f>
        <v>1-Jul-1984</v>
      </c>
      <c r="G7880" s="1" t="str">
        <f>TEXT(Hospitalisation_Details8[[#This Row],[Date of Birth]],"dd-mm-yy")</f>
        <v>01-07-84</v>
      </c>
      <c r="H7880">
        <v>3</v>
      </c>
      <c r="I7880">
        <f>DATEDIF(Hospitalisation_Details8[[#This Row],[Date of Birth2]],DATE(2023,6,8),"y")</f>
        <v>38</v>
      </c>
      <c r="J7880" s="2">
        <v>6652.53</v>
      </c>
      <c r="K7880" t="s">
        <v>3707</v>
      </c>
      <c r="L7880" t="s">
        <v>3706</v>
      </c>
      <c r="M7880" t="s">
        <v>3708</v>
      </c>
    </row>
    <row r="7881" spans="2:13" x14ac:dyDescent="0.3">
      <c r="B7881" t="s">
        <v>5290</v>
      </c>
      <c r="C7881">
        <v>1989</v>
      </c>
      <c r="D7881" t="s">
        <v>3709</v>
      </c>
      <c r="E7881">
        <v>19</v>
      </c>
      <c r="F7881" s="1" t="str">
        <f>_xlfn.CONCAT(Hospitalisation_Details8[[#This Row],[date]],"-",Hospitalisation_Details8[[#This Row],[month]],"-",Hospitalisation_Details8[[#This Row],[year]])</f>
        <v>19-Nov-1989</v>
      </c>
      <c r="G7881" s="1" t="str">
        <f>TEXT(Hospitalisation_Details8[[#This Row],[Date of Birth]],"dd-mm-yy")</f>
        <v>19-11-89</v>
      </c>
      <c r="H7881">
        <v>5</v>
      </c>
      <c r="I7881">
        <f>DATEDIF(Hospitalisation_Details8[[#This Row],[Date of Birth2]],DATE(2023,6,8),"y")</f>
        <v>33</v>
      </c>
      <c r="J7881" s="2">
        <v>6653.79</v>
      </c>
      <c r="K7881" t="s">
        <v>3706</v>
      </c>
      <c r="L7881" t="s">
        <v>3710</v>
      </c>
      <c r="M7881" t="s">
        <v>3708</v>
      </c>
    </row>
    <row r="7882" spans="2:13" x14ac:dyDescent="0.3">
      <c r="B7882" t="s">
        <v>5289</v>
      </c>
      <c r="C7882">
        <v>1982</v>
      </c>
      <c r="D7882" t="s">
        <v>3712</v>
      </c>
      <c r="E7882">
        <v>27</v>
      </c>
      <c r="F7882" s="1" t="str">
        <f>_xlfn.CONCAT(Hospitalisation_Details8[[#This Row],[date]],"-",Hospitalisation_Details8[[#This Row],[month]],"-",Hospitalisation_Details8[[#This Row],[year]])</f>
        <v>27-Sep-1982</v>
      </c>
      <c r="G7882" s="1" t="str">
        <f>TEXT(Hospitalisation_Details8[[#This Row],[Date of Birth]],"dd-mm-yy")</f>
        <v>27-09-82</v>
      </c>
      <c r="H7882">
        <v>3</v>
      </c>
      <c r="I7882">
        <f>DATEDIF(Hospitalisation_Details8[[#This Row],[Date of Birth2]],DATE(2023,6,8),"y")</f>
        <v>40</v>
      </c>
      <c r="J7882" s="2">
        <v>6664.32</v>
      </c>
      <c r="K7882" t="s">
        <v>3706</v>
      </c>
      <c r="L7882" t="s">
        <v>3706</v>
      </c>
      <c r="M7882" t="s">
        <v>3708</v>
      </c>
    </row>
    <row r="7883" spans="2:13" x14ac:dyDescent="0.3">
      <c r="B7883" t="s">
        <v>5288</v>
      </c>
      <c r="C7883">
        <v>1981</v>
      </c>
      <c r="D7883" t="s">
        <v>3712</v>
      </c>
      <c r="E7883">
        <v>17</v>
      </c>
      <c r="F7883" s="1" t="str">
        <f>_xlfn.CONCAT(Hospitalisation_Details8[[#This Row],[date]],"-",Hospitalisation_Details8[[#This Row],[month]],"-",Hospitalisation_Details8[[#This Row],[year]])</f>
        <v>17-Sep-1981</v>
      </c>
      <c r="G7883" s="1" t="str">
        <f>TEXT(Hospitalisation_Details8[[#This Row],[Date of Birth]],"dd-mm-yy")</f>
        <v>17-09-81</v>
      </c>
      <c r="H7883">
        <v>1</v>
      </c>
      <c r="I7883">
        <f>DATEDIF(Hospitalisation_Details8[[#This Row],[Date of Birth2]],DATE(2023,6,8),"y")</f>
        <v>41</v>
      </c>
      <c r="J7883" s="2">
        <v>6664.69</v>
      </c>
      <c r="K7883" t="s">
        <v>3707</v>
      </c>
      <c r="L7883" t="s">
        <v>3710</v>
      </c>
      <c r="M7883" t="s">
        <v>3713</v>
      </c>
    </row>
    <row r="7884" spans="2:13" x14ac:dyDescent="0.3">
      <c r="B7884" t="s">
        <v>5287</v>
      </c>
      <c r="C7884">
        <v>1989</v>
      </c>
      <c r="D7884" t="s">
        <v>3716</v>
      </c>
      <c r="E7884">
        <v>20</v>
      </c>
      <c r="F7884" s="1" t="str">
        <f>_xlfn.CONCAT(Hospitalisation_Details8[[#This Row],[date]],"-",Hospitalisation_Details8[[#This Row],[month]],"-",Hospitalisation_Details8[[#This Row],[year]])</f>
        <v>20-Oct-1989</v>
      </c>
      <c r="G7884" s="1" t="str">
        <f>TEXT(Hospitalisation_Details8[[#This Row],[Date of Birth]],"dd-mm-yy")</f>
        <v>20-10-89</v>
      </c>
      <c r="H7884">
        <v>5</v>
      </c>
      <c r="I7884">
        <f>DATEDIF(Hospitalisation_Details8[[#This Row],[Date of Birth2]],DATE(2023,6,8),"y")</f>
        <v>33</v>
      </c>
      <c r="J7884" s="2">
        <v>6666.24</v>
      </c>
      <c r="K7884" t="s">
        <v>3707</v>
      </c>
      <c r="L7884" t="s">
        <v>3710</v>
      </c>
      <c r="M7884" t="s">
        <v>3717</v>
      </c>
    </row>
    <row r="7885" spans="2:13" x14ac:dyDescent="0.3">
      <c r="B7885" t="s">
        <v>5286</v>
      </c>
      <c r="C7885">
        <v>1985</v>
      </c>
      <c r="D7885" t="s">
        <v>3705</v>
      </c>
      <c r="E7885">
        <v>9</v>
      </c>
      <c r="F7885" s="1" t="str">
        <f>_xlfn.CONCAT(Hospitalisation_Details8[[#This Row],[date]],"-",Hospitalisation_Details8[[#This Row],[month]],"-",Hospitalisation_Details8[[#This Row],[year]])</f>
        <v>9-Jul-1985</v>
      </c>
      <c r="G7885" s="1" t="str">
        <f>TEXT(Hospitalisation_Details8[[#This Row],[Date of Birth]],"dd-mm-yy")</f>
        <v>09-07-85</v>
      </c>
      <c r="H7885">
        <v>2</v>
      </c>
      <c r="I7885">
        <f>DATEDIF(Hospitalisation_Details8[[#This Row],[Date of Birth2]],DATE(2023,6,8),"y")</f>
        <v>37</v>
      </c>
      <c r="J7885" s="2">
        <v>6686.43</v>
      </c>
      <c r="K7885" t="s">
        <v>3706</v>
      </c>
      <c r="L7885" t="s">
        <v>3707</v>
      </c>
      <c r="M7885" t="s">
        <v>3713</v>
      </c>
    </row>
    <row r="7886" spans="2:13" x14ac:dyDescent="0.3">
      <c r="B7886" t="s">
        <v>5285</v>
      </c>
      <c r="C7886">
        <v>1968</v>
      </c>
      <c r="D7886" t="s">
        <v>3705</v>
      </c>
      <c r="E7886">
        <v>13</v>
      </c>
      <c r="F7886" s="1" t="str">
        <f>_xlfn.CONCAT(Hospitalisation_Details8[[#This Row],[date]],"-",Hospitalisation_Details8[[#This Row],[month]],"-",Hospitalisation_Details8[[#This Row],[year]])</f>
        <v>13-Jul-1968</v>
      </c>
      <c r="G7886" s="1" t="str">
        <f>TEXT(Hospitalisation_Details8[[#This Row],[Date of Birth]],"dd-mm-yy")</f>
        <v>13-07-68</v>
      </c>
      <c r="H7886">
        <v>0</v>
      </c>
      <c r="I7886">
        <f>DATEDIF(Hospitalisation_Details8[[#This Row],[Date of Birth2]],DATE(2023,6,8),"y")</f>
        <v>54</v>
      </c>
      <c r="J7886" s="2">
        <v>6700.56</v>
      </c>
      <c r="K7886" t="s">
        <v>3707</v>
      </c>
      <c r="L7886" t="s">
        <v>3710</v>
      </c>
      <c r="M7886" t="s">
        <v>3713</v>
      </c>
    </row>
    <row r="7887" spans="2:13" x14ac:dyDescent="0.3">
      <c r="B7887" t="s">
        <v>5284</v>
      </c>
      <c r="C7887">
        <v>1971</v>
      </c>
      <c r="D7887" t="s">
        <v>3714</v>
      </c>
      <c r="E7887">
        <v>12</v>
      </c>
      <c r="F7887" s="1" t="str">
        <f>_xlfn.CONCAT(Hospitalisation_Details8[[#This Row],[date]],"-",Hospitalisation_Details8[[#This Row],[month]],"-",Hospitalisation_Details8[[#This Row],[year]])</f>
        <v>12-Dec-1971</v>
      </c>
      <c r="G7887" s="1" t="str">
        <f>TEXT(Hospitalisation_Details8[[#This Row],[Date of Birth]],"dd-mm-yy")</f>
        <v>12-12-71</v>
      </c>
      <c r="H7887">
        <v>0</v>
      </c>
      <c r="I7887">
        <f>DATEDIF(Hospitalisation_Details8[[#This Row],[Date of Birth2]],DATE(2023,6,8),"y")</f>
        <v>51</v>
      </c>
      <c r="J7887" s="2">
        <v>6706.47</v>
      </c>
      <c r="K7887" t="s">
        <v>3706</v>
      </c>
      <c r="L7887" t="s">
        <v>3710</v>
      </c>
      <c r="M7887" t="s">
        <v>3708</v>
      </c>
    </row>
    <row r="7888" spans="2:13" x14ac:dyDescent="0.3">
      <c r="B7888" t="s">
        <v>5283</v>
      </c>
      <c r="C7888">
        <v>1983</v>
      </c>
      <c r="D7888" t="s">
        <v>3711</v>
      </c>
      <c r="E7888">
        <v>12</v>
      </c>
      <c r="F7888" s="1" t="str">
        <f>_xlfn.CONCAT(Hospitalisation_Details8[[#This Row],[date]],"-",Hospitalisation_Details8[[#This Row],[month]],"-",Hospitalisation_Details8[[#This Row],[year]])</f>
        <v>12-Jun-1983</v>
      </c>
      <c r="G7888" s="1" t="str">
        <f>TEXT(Hospitalisation_Details8[[#This Row],[Date of Birth]],"dd-mm-yy")</f>
        <v>12-06-83</v>
      </c>
      <c r="H7888">
        <v>2</v>
      </c>
      <c r="I7888">
        <f>DATEDIF(Hospitalisation_Details8[[#This Row],[Date of Birth2]],DATE(2023,6,8),"y")</f>
        <v>39</v>
      </c>
      <c r="J7888" s="2">
        <v>6710.19</v>
      </c>
      <c r="K7888" t="s">
        <v>3707</v>
      </c>
      <c r="L7888" t="s">
        <v>3707</v>
      </c>
      <c r="M7888" t="s">
        <v>3713</v>
      </c>
    </row>
    <row r="7889" spans="2:13" x14ac:dyDescent="0.3">
      <c r="B7889" t="s">
        <v>5282</v>
      </c>
      <c r="C7889">
        <v>1994</v>
      </c>
      <c r="D7889" t="s">
        <v>3711</v>
      </c>
      <c r="E7889">
        <v>13</v>
      </c>
      <c r="F7889" s="1" t="str">
        <f>_xlfn.CONCAT(Hospitalisation_Details8[[#This Row],[date]],"-",Hospitalisation_Details8[[#This Row],[month]],"-",Hospitalisation_Details8[[#This Row],[year]])</f>
        <v>13-Jun-1994</v>
      </c>
      <c r="G7889" s="1" t="str">
        <f>TEXT(Hospitalisation_Details8[[#This Row],[Date of Birth]],"dd-mm-yy")</f>
        <v>13-06-94</v>
      </c>
      <c r="H7889">
        <v>0</v>
      </c>
      <c r="I7889">
        <f>DATEDIF(Hospitalisation_Details8[[#This Row],[Date of Birth2]],DATE(2023,6,8),"y")</f>
        <v>28</v>
      </c>
      <c r="J7889" s="2">
        <v>6721.37</v>
      </c>
      <c r="K7889" t="s">
        <v>3706</v>
      </c>
      <c r="L7889" t="s">
        <v>3710</v>
      </c>
      <c r="M7889" t="s">
        <v>3713</v>
      </c>
    </row>
    <row r="7890" spans="2:13" x14ac:dyDescent="0.3">
      <c r="B7890" t="s">
        <v>5281</v>
      </c>
      <c r="C7890">
        <v>1978</v>
      </c>
      <c r="D7890" t="s">
        <v>3716</v>
      </c>
      <c r="E7890">
        <v>21</v>
      </c>
      <c r="F7890" s="1" t="str">
        <f>_xlfn.CONCAT(Hospitalisation_Details8[[#This Row],[date]],"-",Hospitalisation_Details8[[#This Row],[month]],"-",Hospitalisation_Details8[[#This Row],[year]])</f>
        <v>21-Oct-1978</v>
      </c>
      <c r="G7890" s="1" t="str">
        <f>TEXT(Hospitalisation_Details8[[#This Row],[Date of Birth]],"dd-mm-yy")</f>
        <v>21-10-78</v>
      </c>
      <c r="H7890">
        <v>2</v>
      </c>
      <c r="I7890">
        <f>DATEDIF(Hospitalisation_Details8[[#This Row],[Date of Birth2]],DATE(2023,6,8),"y")</f>
        <v>44</v>
      </c>
      <c r="J7890" s="2">
        <v>6737.98</v>
      </c>
      <c r="K7890" t="s">
        <v>3706</v>
      </c>
      <c r="L7890" t="s">
        <v>3707</v>
      </c>
      <c r="M7890" t="s">
        <v>3708</v>
      </c>
    </row>
    <row r="7891" spans="2:13" x14ac:dyDescent="0.3">
      <c r="B7891" t="s">
        <v>5280</v>
      </c>
      <c r="C7891">
        <v>1968</v>
      </c>
      <c r="D7891" t="s">
        <v>3705</v>
      </c>
      <c r="E7891">
        <v>18</v>
      </c>
      <c r="F7891" s="1" t="str">
        <f>_xlfn.CONCAT(Hospitalisation_Details8[[#This Row],[date]],"-",Hospitalisation_Details8[[#This Row],[month]],"-",Hospitalisation_Details8[[#This Row],[year]])</f>
        <v>18-Jul-1968</v>
      </c>
      <c r="G7891" s="1" t="str">
        <f>TEXT(Hospitalisation_Details8[[#This Row],[Date of Birth]],"dd-mm-yy")</f>
        <v>18-07-68</v>
      </c>
      <c r="H7891">
        <v>0</v>
      </c>
      <c r="I7891">
        <f>DATEDIF(Hospitalisation_Details8[[#This Row],[Date of Birth2]],DATE(2023,6,8),"y")</f>
        <v>54</v>
      </c>
      <c r="J7891" s="2">
        <v>6738.84</v>
      </c>
      <c r="K7891" t="s">
        <v>3707</v>
      </c>
      <c r="L7891" t="s">
        <v>3710</v>
      </c>
      <c r="M7891" t="s">
        <v>3713</v>
      </c>
    </row>
    <row r="7892" spans="2:13" x14ac:dyDescent="0.3">
      <c r="B7892" t="s">
        <v>5279</v>
      </c>
      <c r="C7892">
        <v>1986</v>
      </c>
      <c r="D7892" t="s">
        <v>3715</v>
      </c>
      <c r="E7892">
        <v>7</v>
      </c>
      <c r="F7892" s="1" t="str">
        <f>_xlfn.CONCAT(Hospitalisation_Details8[[#This Row],[date]],"-",Hospitalisation_Details8[[#This Row],[month]],"-",Hospitalisation_Details8[[#This Row],[year]])</f>
        <v>7-Aug-1986</v>
      </c>
      <c r="G7892" s="1" t="str">
        <f>TEXT(Hospitalisation_Details8[[#This Row],[Date of Birth]],"dd-mm-yy")</f>
        <v>07-08-86</v>
      </c>
      <c r="H7892">
        <v>3</v>
      </c>
      <c r="I7892">
        <f>DATEDIF(Hospitalisation_Details8[[#This Row],[Date of Birth2]],DATE(2023,6,8),"y")</f>
        <v>36</v>
      </c>
      <c r="J7892" s="2">
        <v>6746.74</v>
      </c>
      <c r="K7892" t="s">
        <v>3707</v>
      </c>
      <c r="L7892" t="s">
        <v>3706</v>
      </c>
      <c r="M7892" t="s">
        <v>3721</v>
      </c>
    </row>
    <row r="7893" spans="2:13" x14ac:dyDescent="0.3">
      <c r="B7893" t="s">
        <v>5278</v>
      </c>
      <c r="C7893">
        <v>1986</v>
      </c>
      <c r="D7893" t="s">
        <v>3711</v>
      </c>
      <c r="E7893">
        <v>5</v>
      </c>
      <c r="F7893" s="1" t="str">
        <f>_xlfn.CONCAT(Hospitalisation_Details8[[#This Row],[date]],"-",Hospitalisation_Details8[[#This Row],[month]],"-",Hospitalisation_Details8[[#This Row],[year]])</f>
        <v>5-Jun-1986</v>
      </c>
      <c r="G7893" s="1" t="str">
        <f>TEXT(Hospitalisation_Details8[[#This Row],[Date of Birth]],"dd-mm-yy")</f>
        <v>05-06-86</v>
      </c>
      <c r="H7893">
        <v>3</v>
      </c>
      <c r="I7893">
        <f>DATEDIF(Hospitalisation_Details8[[#This Row],[Date of Birth2]],DATE(2023,6,8),"y")</f>
        <v>37</v>
      </c>
      <c r="J7893" s="2">
        <v>6748.59</v>
      </c>
      <c r="K7893" t="s">
        <v>3707</v>
      </c>
      <c r="L7893" t="s">
        <v>3710</v>
      </c>
      <c r="M7893" t="s">
        <v>3721</v>
      </c>
    </row>
    <row r="7894" spans="2:13" x14ac:dyDescent="0.3">
      <c r="B7894" t="s">
        <v>5277</v>
      </c>
      <c r="C7894">
        <v>1970</v>
      </c>
      <c r="D7894" t="s">
        <v>3711</v>
      </c>
      <c r="E7894">
        <v>17</v>
      </c>
      <c r="F7894" s="1" t="str">
        <f>_xlfn.CONCAT(Hospitalisation_Details8[[#This Row],[date]],"-",Hospitalisation_Details8[[#This Row],[month]],"-",Hospitalisation_Details8[[#This Row],[year]])</f>
        <v>17-Jun-1970</v>
      </c>
      <c r="G7894" s="1" t="str">
        <f>TEXT(Hospitalisation_Details8[[#This Row],[Date of Birth]],"dd-mm-yy")</f>
        <v>17-06-70</v>
      </c>
      <c r="H7894">
        <v>0</v>
      </c>
      <c r="I7894">
        <f>DATEDIF(Hospitalisation_Details8[[#This Row],[Date of Birth2]],DATE(2023,6,8),"y")</f>
        <v>52</v>
      </c>
      <c r="J7894" s="2">
        <v>6749.63</v>
      </c>
      <c r="K7894" t="s">
        <v>3706</v>
      </c>
      <c r="L7894" t="s">
        <v>3710</v>
      </c>
      <c r="M7894" t="s">
        <v>3708</v>
      </c>
    </row>
    <row r="7895" spans="2:13" x14ac:dyDescent="0.3">
      <c r="B7895" t="s">
        <v>5276</v>
      </c>
      <c r="C7895">
        <v>1966</v>
      </c>
      <c r="D7895" t="s">
        <v>3714</v>
      </c>
      <c r="E7895">
        <v>9</v>
      </c>
      <c r="F7895" s="1" t="str">
        <f>_xlfn.CONCAT(Hospitalisation_Details8[[#This Row],[date]],"-",Hospitalisation_Details8[[#This Row],[month]],"-",Hospitalisation_Details8[[#This Row],[year]])</f>
        <v>9-Dec-1966</v>
      </c>
      <c r="G7895" s="1" t="str">
        <f>TEXT(Hospitalisation_Details8[[#This Row],[Date of Birth]],"dd-mm-yy")</f>
        <v>09-12-66</v>
      </c>
      <c r="H7895">
        <v>0</v>
      </c>
      <c r="I7895">
        <f>DATEDIF(Hospitalisation_Details8[[#This Row],[Date of Birth2]],DATE(2023,6,8),"y")</f>
        <v>56</v>
      </c>
      <c r="J7895" s="2">
        <v>6750.27</v>
      </c>
      <c r="K7895" t="s">
        <v>3707</v>
      </c>
      <c r="L7895" t="s">
        <v>3706</v>
      </c>
      <c r="M7895" t="s">
        <v>3708</v>
      </c>
    </row>
    <row r="7896" spans="2:13" x14ac:dyDescent="0.3">
      <c r="B7896" t="s">
        <v>5275</v>
      </c>
      <c r="C7896">
        <v>1988</v>
      </c>
      <c r="D7896" t="s">
        <v>3716</v>
      </c>
      <c r="E7896">
        <v>10</v>
      </c>
      <c r="F7896" s="1" t="str">
        <f>_xlfn.CONCAT(Hospitalisation_Details8[[#This Row],[date]],"-",Hospitalisation_Details8[[#This Row],[month]],"-",Hospitalisation_Details8[[#This Row],[year]])</f>
        <v>10-Oct-1988</v>
      </c>
      <c r="G7896" s="1" t="str">
        <f>TEXT(Hospitalisation_Details8[[#This Row],[Date of Birth]],"dd-mm-yy")</f>
        <v>10-10-88</v>
      </c>
      <c r="H7896">
        <v>3</v>
      </c>
      <c r="I7896">
        <f>DATEDIF(Hospitalisation_Details8[[#This Row],[Date of Birth2]],DATE(2023,6,8),"y")</f>
        <v>34</v>
      </c>
      <c r="J7896" s="2">
        <v>6753.04</v>
      </c>
      <c r="K7896" t="s">
        <v>3706</v>
      </c>
      <c r="L7896" t="s">
        <v>3706</v>
      </c>
      <c r="M7896" t="s">
        <v>3724</v>
      </c>
    </row>
    <row r="7897" spans="2:13" x14ac:dyDescent="0.3">
      <c r="B7897" t="s">
        <v>5274</v>
      </c>
      <c r="C7897">
        <v>1981</v>
      </c>
      <c r="D7897" t="s">
        <v>3712</v>
      </c>
      <c r="E7897">
        <v>21</v>
      </c>
      <c r="F7897" s="1" t="str">
        <f>_xlfn.CONCAT(Hospitalisation_Details8[[#This Row],[date]],"-",Hospitalisation_Details8[[#This Row],[month]],"-",Hospitalisation_Details8[[#This Row],[year]])</f>
        <v>21-Sep-1981</v>
      </c>
      <c r="G7897" s="1" t="str">
        <f>TEXT(Hospitalisation_Details8[[#This Row],[Date of Birth]],"dd-mm-yy")</f>
        <v>21-09-81</v>
      </c>
      <c r="H7897">
        <v>1</v>
      </c>
      <c r="I7897">
        <f>DATEDIF(Hospitalisation_Details8[[#This Row],[Date of Birth2]],DATE(2023,6,8),"y")</f>
        <v>41</v>
      </c>
      <c r="J7897" s="2">
        <v>6770.19</v>
      </c>
      <c r="K7897" t="s">
        <v>3706</v>
      </c>
      <c r="L7897" t="s">
        <v>3707</v>
      </c>
      <c r="M7897" t="s">
        <v>3708</v>
      </c>
    </row>
    <row r="7898" spans="2:13" x14ac:dyDescent="0.3">
      <c r="B7898" t="s">
        <v>5273</v>
      </c>
      <c r="C7898">
        <v>1981</v>
      </c>
      <c r="D7898" t="s">
        <v>3712</v>
      </c>
      <c r="E7898">
        <v>3</v>
      </c>
      <c r="F7898" s="1" t="str">
        <f>_xlfn.CONCAT(Hospitalisation_Details8[[#This Row],[date]],"-",Hospitalisation_Details8[[#This Row],[month]],"-",Hospitalisation_Details8[[#This Row],[year]])</f>
        <v>3-Sep-1981</v>
      </c>
      <c r="G7898" s="1" t="str">
        <f>TEXT(Hospitalisation_Details8[[#This Row],[Date of Birth]],"dd-mm-yy")</f>
        <v>03-09-81</v>
      </c>
      <c r="H7898">
        <v>1</v>
      </c>
      <c r="I7898">
        <f>DATEDIF(Hospitalisation_Details8[[#This Row],[Date of Birth2]],DATE(2023,6,8),"y")</f>
        <v>41</v>
      </c>
      <c r="J7898" s="2">
        <v>6775.96</v>
      </c>
      <c r="K7898" t="s">
        <v>3706</v>
      </c>
      <c r="L7898" t="s">
        <v>3707</v>
      </c>
      <c r="M7898" t="s">
        <v>3717</v>
      </c>
    </row>
    <row r="7899" spans="2:13" x14ac:dyDescent="0.3">
      <c r="B7899" t="s">
        <v>5272</v>
      </c>
      <c r="C7899">
        <v>1981</v>
      </c>
      <c r="D7899" t="s">
        <v>3716</v>
      </c>
      <c r="E7899">
        <v>8</v>
      </c>
      <c r="F7899" s="1" t="str">
        <f>_xlfn.CONCAT(Hospitalisation_Details8[[#This Row],[date]],"-",Hospitalisation_Details8[[#This Row],[month]],"-",Hospitalisation_Details8[[#This Row],[year]])</f>
        <v>8-Oct-1981</v>
      </c>
      <c r="G7899" s="1" t="str">
        <f>TEXT(Hospitalisation_Details8[[#This Row],[Date of Birth]],"dd-mm-yy")</f>
        <v>08-10-81</v>
      </c>
      <c r="H7899">
        <v>1</v>
      </c>
      <c r="I7899">
        <f>DATEDIF(Hospitalisation_Details8[[#This Row],[Date of Birth2]],DATE(2023,6,8),"y")</f>
        <v>41</v>
      </c>
      <c r="J7899" s="2">
        <v>6781.35</v>
      </c>
      <c r="K7899" t="s">
        <v>3706</v>
      </c>
      <c r="L7899" t="s">
        <v>3710</v>
      </c>
      <c r="M7899" t="s">
        <v>3708</v>
      </c>
    </row>
    <row r="7900" spans="2:13" x14ac:dyDescent="0.3">
      <c r="B7900" t="s">
        <v>5271</v>
      </c>
      <c r="C7900">
        <v>1980</v>
      </c>
      <c r="D7900" t="s">
        <v>3709</v>
      </c>
      <c r="E7900">
        <v>23</v>
      </c>
      <c r="F7900" s="1" t="str">
        <f>_xlfn.CONCAT(Hospitalisation_Details8[[#This Row],[date]],"-",Hospitalisation_Details8[[#This Row],[month]],"-",Hospitalisation_Details8[[#This Row],[year]])</f>
        <v>23-Nov-1980</v>
      </c>
      <c r="G7900" s="1" t="str">
        <f>TEXT(Hospitalisation_Details8[[#This Row],[Date of Birth]],"dd-mm-yy")</f>
        <v>23-11-80</v>
      </c>
      <c r="H7900">
        <v>2</v>
      </c>
      <c r="I7900">
        <f>DATEDIF(Hospitalisation_Details8[[#This Row],[Date of Birth2]],DATE(2023,6,8),"y")</f>
        <v>42</v>
      </c>
      <c r="J7900" s="2">
        <v>6781.52</v>
      </c>
      <c r="K7900" t="s">
        <v>3706</v>
      </c>
      <c r="L7900" t="s">
        <v>3706</v>
      </c>
      <c r="M7900" t="s">
        <v>3708</v>
      </c>
    </row>
    <row r="7901" spans="2:13" x14ac:dyDescent="0.3">
      <c r="B7901" t="s">
        <v>5270</v>
      </c>
      <c r="C7901">
        <v>1985</v>
      </c>
      <c r="D7901" t="s">
        <v>3714</v>
      </c>
      <c r="E7901">
        <v>24</v>
      </c>
      <c r="F7901" s="1" t="str">
        <f>_xlfn.CONCAT(Hospitalisation_Details8[[#This Row],[date]],"-",Hospitalisation_Details8[[#This Row],[month]],"-",Hospitalisation_Details8[[#This Row],[year]])</f>
        <v>24-Dec-1985</v>
      </c>
      <c r="G7901" s="1" t="str">
        <f>TEXT(Hospitalisation_Details8[[#This Row],[Date of Birth]],"dd-mm-yy")</f>
        <v>24-12-85</v>
      </c>
      <c r="H7901">
        <v>3</v>
      </c>
      <c r="I7901">
        <f>DATEDIF(Hospitalisation_Details8[[#This Row],[Date of Birth2]],DATE(2023,6,8),"y")</f>
        <v>37</v>
      </c>
      <c r="J7901" s="2">
        <v>6796.86</v>
      </c>
      <c r="K7901" t="s">
        <v>3707</v>
      </c>
      <c r="L7901" t="s">
        <v>3707</v>
      </c>
      <c r="M7901" t="s">
        <v>3713</v>
      </c>
    </row>
    <row r="7902" spans="2:13" x14ac:dyDescent="0.3">
      <c r="B7902" t="s">
        <v>5269</v>
      </c>
      <c r="C7902">
        <v>1991</v>
      </c>
      <c r="D7902" t="s">
        <v>3711</v>
      </c>
      <c r="E7902">
        <v>29</v>
      </c>
      <c r="F7902" s="1" t="str">
        <f>_xlfn.CONCAT(Hospitalisation_Details8[[#This Row],[date]],"-",Hospitalisation_Details8[[#This Row],[month]],"-",Hospitalisation_Details8[[#This Row],[year]])</f>
        <v>29-Jun-1991</v>
      </c>
      <c r="G7902" s="1" t="str">
        <f>TEXT(Hospitalisation_Details8[[#This Row],[Date of Birth]],"dd-mm-yy")</f>
        <v>29-06-91</v>
      </c>
      <c r="H7902">
        <v>5</v>
      </c>
      <c r="I7902">
        <f>DATEDIF(Hospitalisation_Details8[[#This Row],[Date of Birth2]],DATE(2023,6,8),"y")</f>
        <v>31</v>
      </c>
      <c r="J7902" s="2">
        <v>6799.46</v>
      </c>
      <c r="K7902" t="s">
        <v>3710</v>
      </c>
      <c r="L7902" t="s">
        <v>3706</v>
      </c>
      <c r="M7902" t="s">
        <v>3726</v>
      </c>
    </row>
    <row r="7903" spans="2:13" x14ac:dyDescent="0.3">
      <c r="B7903" t="s">
        <v>5268</v>
      </c>
      <c r="C7903">
        <v>1975</v>
      </c>
      <c r="D7903" t="s">
        <v>3715</v>
      </c>
      <c r="E7903">
        <v>17</v>
      </c>
      <c r="F7903" s="1" t="str">
        <f>_xlfn.CONCAT(Hospitalisation_Details8[[#This Row],[date]],"-",Hospitalisation_Details8[[#This Row],[month]],"-",Hospitalisation_Details8[[#This Row],[year]])</f>
        <v>17-Aug-1975</v>
      </c>
      <c r="G7903" s="1" t="str">
        <f>TEXT(Hospitalisation_Details8[[#This Row],[Date of Birth]],"dd-mm-yy")</f>
        <v>17-08-75</v>
      </c>
      <c r="H7903">
        <v>1</v>
      </c>
      <c r="I7903">
        <f>DATEDIF(Hospitalisation_Details8[[#This Row],[Date of Birth2]],DATE(2023,6,8),"y")</f>
        <v>47</v>
      </c>
      <c r="J7903" s="2">
        <v>6809.46</v>
      </c>
      <c r="K7903" t="s">
        <v>3706</v>
      </c>
      <c r="L7903" t="s">
        <v>3710</v>
      </c>
      <c r="M7903" t="s">
        <v>3713</v>
      </c>
    </row>
    <row r="7904" spans="2:13" x14ac:dyDescent="0.3">
      <c r="B7904" t="s">
        <v>5267</v>
      </c>
      <c r="C7904">
        <v>1994</v>
      </c>
      <c r="D7904" t="s">
        <v>3705</v>
      </c>
      <c r="E7904">
        <v>8</v>
      </c>
      <c r="F7904" s="1" t="str">
        <f>_xlfn.CONCAT(Hospitalisation_Details8[[#This Row],[date]],"-",Hospitalisation_Details8[[#This Row],[month]],"-",Hospitalisation_Details8[[#This Row],[year]])</f>
        <v>8-Jul-1994</v>
      </c>
      <c r="G7904" s="1" t="str">
        <f>TEXT(Hospitalisation_Details8[[#This Row],[Date of Birth]],"dd-mm-yy")</f>
        <v>08-07-94</v>
      </c>
      <c r="H7904">
        <v>0</v>
      </c>
      <c r="I7904">
        <f>DATEDIF(Hospitalisation_Details8[[#This Row],[Date of Birth2]],DATE(2023,6,8),"y")</f>
        <v>28</v>
      </c>
      <c r="J7904" s="2">
        <v>6827.69</v>
      </c>
      <c r="K7904" t="s">
        <v>3706</v>
      </c>
      <c r="L7904" t="s">
        <v>3706</v>
      </c>
      <c r="M7904" t="s">
        <v>3727</v>
      </c>
    </row>
    <row r="7905" spans="2:13" x14ac:dyDescent="0.3">
      <c r="B7905" t="s">
        <v>5266</v>
      </c>
      <c r="C7905">
        <v>1979</v>
      </c>
      <c r="D7905" t="s">
        <v>3705</v>
      </c>
      <c r="E7905">
        <v>15</v>
      </c>
      <c r="F7905" s="1" t="str">
        <f>_xlfn.CONCAT(Hospitalisation_Details8[[#This Row],[date]],"-",Hospitalisation_Details8[[#This Row],[month]],"-",Hospitalisation_Details8[[#This Row],[year]])</f>
        <v>15-Jul-1979</v>
      </c>
      <c r="G7905" s="1" t="str">
        <f>TEXT(Hospitalisation_Details8[[#This Row],[Date of Birth]],"dd-mm-yy")</f>
        <v>15-07-79</v>
      </c>
      <c r="H7905">
        <v>0</v>
      </c>
      <c r="I7905">
        <f>DATEDIF(Hospitalisation_Details8[[#This Row],[Date of Birth2]],DATE(2023,6,8),"y")</f>
        <v>43</v>
      </c>
      <c r="J7905" s="2">
        <v>6837.37</v>
      </c>
      <c r="K7905" t="s">
        <v>3707</v>
      </c>
      <c r="L7905" t="s">
        <v>3710</v>
      </c>
      <c r="M7905" t="s">
        <v>3721</v>
      </c>
    </row>
    <row r="7906" spans="2:13" x14ac:dyDescent="0.3">
      <c r="B7906" t="s">
        <v>5265</v>
      </c>
      <c r="C7906">
        <v>2000</v>
      </c>
      <c r="D7906" t="s">
        <v>3709</v>
      </c>
      <c r="E7906">
        <v>30</v>
      </c>
      <c r="F7906" s="1" t="str">
        <f>_xlfn.CONCAT(Hospitalisation_Details8[[#This Row],[date]],"-",Hospitalisation_Details8[[#This Row],[month]],"-",Hospitalisation_Details8[[#This Row],[year]])</f>
        <v>30-Nov-2000</v>
      </c>
      <c r="G7906" s="1" t="str">
        <f>TEXT(Hospitalisation_Details8[[#This Row],[Date of Birth]],"dd-mm-yy")</f>
        <v>30-11-00</v>
      </c>
      <c r="H7906">
        <v>0</v>
      </c>
      <c r="I7906">
        <f>DATEDIF(Hospitalisation_Details8[[#This Row],[Date of Birth2]],DATE(2023,6,8),"y")</f>
        <v>22</v>
      </c>
      <c r="J7906" s="2">
        <v>6842.28</v>
      </c>
      <c r="K7906" t="s">
        <v>3706</v>
      </c>
      <c r="L7906" t="s">
        <v>3710</v>
      </c>
      <c r="M7906" t="s">
        <v>3713</v>
      </c>
    </row>
    <row r="7907" spans="2:13" x14ac:dyDescent="0.3">
      <c r="B7907" t="s">
        <v>5264</v>
      </c>
      <c r="C7907">
        <v>1977</v>
      </c>
      <c r="D7907" t="s">
        <v>3711</v>
      </c>
      <c r="E7907">
        <v>15</v>
      </c>
      <c r="F7907" s="1" t="str">
        <f>_xlfn.CONCAT(Hospitalisation_Details8[[#This Row],[date]],"-",Hospitalisation_Details8[[#This Row],[month]],"-",Hospitalisation_Details8[[#This Row],[year]])</f>
        <v>15-Jun-1977</v>
      </c>
      <c r="G7907" s="1" t="str">
        <f>TEXT(Hospitalisation_Details8[[#This Row],[Date of Birth]],"dd-mm-yy")</f>
        <v>15-06-77</v>
      </c>
      <c r="H7907">
        <v>2</v>
      </c>
      <c r="I7907">
        <f>DATEDIF(Hospitalisation_Details8[[#This Row],[Date of Birth2]],DATE(2023,6,8),"y")</f>
        <v>45</v>
      </c>
      <c r="J7907" s="2">
        <v>6843.17</v>
      </c>
      <c r="K7907" t="s">
        <v>3706</v>
      </c>
      <c r="L7907" t="s">
        <v>3710</v>
      </c>
      <c r="M7907" t="s">
        <v>3708</v>
      </c>
    </row>
    <row r="7908" spans="2:13" x14ac:dyDescent="0.3">
      <c r="B7908" t="s">
        <v>5263</v>
      </c>
      <c r="C7908">
        <v>1979</v>
      </c>
      <c r="D7908" t="s">
        <v>3709</v>
      </c>
      <c r="E7908">
        <v>4</v>
      </c>
      <c r="F7908" s="1" t="str">
        <f>_xlfn.CONCAT(Hospitalisation_Details8[[#This Row],[date]],"-",Hospitalisation_Details8[[#This Row],[month]],"-",Hospitalisation_Details8[[#This Row],[year]])</f>
        <v>4-Nov-1979</v>
      </c>
      <c r="G7908" s="1" t="str">
        <f>TEXT(Hospitalisation_Details8[[#This Row],[Date of Birth]],"dd-mm-yy")</f>
        <v>04-11-79</v>
      </c>
      <c r="H7908">
        <v>1</v>
      </c>
      <c r="I7908">
        <f>DATEDIF(Hospitalisation_Details8[[#This Row],[Date of Birth2]],DATE(2023,6,8),"y")</f>
        <v>43</v>
      </c>
      <c r="J7908" s="2">
        <v>6849.03</v>
      </c>
      <c r="K7908" t="s">
        <v>3706</v>
      </c>
      <c r="L7908" t="s">
        <v>3706</v>
      </c>
      <c r="M7908" t="s">
        <v>3717</v>
      </c>
    </row>
    <row r="7909" spans="2:13" x14ac:dyDescent="0.3">
      <c r="B7909" t="s">
        <v>5262</v>
      </c>
      <c r="C7909">
        <v>1981</v>
      </c>
      <c r="D7909" t="s">
        <v>3711</v>
      </c>
      <c r="E7909">
        <v>19</v>
      </c>
      <c r="F7909" s="1" t="str">
        <f>_xlfn.CONCAT(Hospitalisation_Details8[[#This Row],[date]],"-",Hospitalisation_Details8[[#This Row],[month]],"-",Hospitalisation_Details8[[#This Row],[year]])</f>
        <v>19-Jun-1981</v>
      </c>
      <c r="G7909" s="1" t="str">
        <f>TEXT(Hospitalisation_Details8[[#This Row],[Date of Birth]],"dd-mm-yy")</f>
        <v>19-06-81</v>
      </c>
      <c r="H7909">
        <v>1</v>
      </c>
      <c r="I7909">
        <f>DATEDIF(Hospitalisation_Details8[[#This Row],[Date of Birth2]],DATE(2023,6,8),"y")</f>
        <v>41</v>
      </c>
      <c r="J7909" s="2">
        <v>6858.48</v>
      </c>
      <c r="K7909" t="s">
        <v>3706</v>
      </c>
      <c r="L7909" t="s">
        <v>3706</v>
      </c>
      <c r="M7909" t="s">
        <v>3720</v>
      </c>
    </row>
    <row r="7910" spans="2:13" x14ac:dyDescent="0.3">
      <c r="B7910" t="s">
        <v>5261</v>
      </c>
      <c r="C7910">
        <v>1978</v>
      </c>
      <c r="D7910" t="s">
        <v>3715</v>
      </c>
      <c r="E7910">
        <v>5</v>
      </c>
      <c r="F7910" s="1" t="str">
        <f>_xlfn.CONCAT(Hospitalisation_Details8[[#This Row],[date]],"-",Hospitalisation_Details8[[#This Row],[month]],"-",Hospitalisation_Details8[[#This Row],[year]])</f>
        <v>5-Aug-1978</v>
      </c>
      <c r="G7910" s="1" t="str">
        <f>TEXT(Hospitalisation_Details8[[#This Row],[Date of Birth]],"dd-mm-yy")</f>
        <v>05-08-78</v>
      </c>
      <c r="H7910">
        <v>2</v>
      </c>
      <c r="I7910">
        <f>DATEDIF(Hospitalisation_Details8[[#This Row],[Date of Birth2]],DATE(2023,6,8),"y")</f>
        <v>44</v>
      </c>
      <c r="J7910" s="2">
        <v>6863.49</v>
      </c>
      <c r="K7910" t="s">
        <v>3706</v>
      </c>
      <c r="L7910" t="s">
        <v>3710</v>
      </c>
      <c r="M7910" t="s">
        <v>3708</v>
      </c>
    </row>
    <row r="7911" spans="2:13" x14ac:dyDescent="0.3">
      <c r="B7911" t="s">
        <v>5260</v>
      </c>
      <c r="C7911">
        <v>1969</v>
      </c>
      <c r="D7911" t="s">
        <v>3716</v>
      </c>
      <c r="E7911">
        <v>23</v>
      </c>
      <c r="F7911" s="1" t="str">
        <f>_xlfn.CONCAT(Hospitalisation_Details8[[#This Row],[date]],"-",Hospitalisation_Details8[[#This Row],[month]],"-",Hospitalisation_Details8[[#This Row],[year]])</f>
        <v>23-Oct-1969</v>
      </c>
      <c r="G7911" s="1" t="str">
        <f>TEXT(Hospitalisation_Details8[[#This Row],[Date of Birth]],"dd-mm-yy")</f>
        <v>23-10-69</v>
      </c>
      <c r="H7911">
        <v>0</v>
      </c>
      <c r="I7911">
        <f>DATEDIF(Hospitalisation_Details8[[#This Row],[Date of Birth2]],DATE(2023,6,8),"y")</f>
        <v>53</v>
      </c>
      <c r="J7911" s="2">
        <v>6868.39</v>
      </c>
      <c r="K7911" t="s">
        <v>3706</v>
      </c>
      <c r="L7911" t="s">
        <v>3706</v>
      </c>
      <c r="M7911" t="s">
        <v>3708</v>
      </c>
    </row>
    <row r="7912" spans="2:13" x14ac:dyDescent="0.3">
      <c r="B7912" t="s">
        <v>5259</v>
      </c>
      <c r="C7912">
        <v>1981</v>
      </c>
      <c r="D7912" t="s">
        <v>3711</v>
      </c>
      <c r="E7912">
        <v>23</v>
      </c>
      <c r="F7912" s="1" t="str">
        <f>_xlfn.CONCAT(Hospitalisation_Details8[[#This Row],[date]],"-",Hospitalisation_Details8[[#This Row],[month]],"-",Hospitalisation_Details8[[#This Row],[year]])</f>
        <v>23-Jun-1981</v>
      </c>
      <c r="G7912" s="1" t="str">
        <f>TEXT(Hospitalisation_Details8[[#This Row],[Date of Birth]],"dd-mm-yy")</f>
        <v>23-06-81</v>
      </c>
      <c r="H7912">
        <v>2</v>
      </c>
      <c r="I7912">
        <f>DATEDIF(Hospitalisation_Details8[[#This Row],[Date of Birth2]],DATE(2023,6,8),"y")</f>
        <v>41</v>
      </c>
      <c r="J7912" s="2">
        <v>6875.96</v>
      </c>
      <c r="K7912" t="s">
        <v>3706</v>
      </c>
      <c r="L7912" t="s">
        <v>3706</v>
      </c>
      <c r="M7912" t="s">
        <v>3717</v>
      </c>
    </row>
    <row r="7913" spans="2:13" x14ac:dyDescent="0.3">
      <c r="B7913" t="s">
        <v>5258</v>
      </c>
      <c r="C7913">
        <v>2004</v>
      </c>
      <c r="D7913" t="s">
        <v>3714</v>
      </c>
      <c r="E7913">
        <v>24</v>
      </c>
      <c r="F7913" s="1" t="str">
        <f>_xlfn.CONCAT(Hospitalisation_Details8[[#This Row],[date]],"-",Hospitalisation_Details8[[#This Row],[month]],"-",Hospitalisation_Details8[[#This Row],[year]])</f>
        <v>24-Dec-2004</v>
      </c>
      <c r="G7913" s="1" t="str">
        <f>TEXT(Hospitalisation_Details8[[#This Row],[Date of Birth]],"dd-mm-yy")</f>
        <v>24-12-04</v>
      </c>
      <c r="H7913">
        <v>0</v>
      </c>
      <c r="I7913">
        <f>DATEDIF(Hospitalisation_Details8[[#This Row],[Date of Birth2]],DATE(2023,6,8),"y")</f>
        <v>18</v>
      </c>
      <c r="J7913" s="2">
        <v>6876.53</v>
      </c>
      <c r="K7913" t="s">
        <v>3706</v>
      </c>
      <c r="L7913" t="s">
        <v>3710</v>
      </c>
      <c r="M7913" t="s">
        <v>3713</v>
      </c>
    </row>
    <row r="7914" spans="2:13" x14ac:dyDescent="0.3">
      <c r="B7914" t="s">
        <v>5257</v>
      </c>
      <c r="C7914">
        <v>1985</v>
      </c>
      <c r="D7914" t="s">
        <v>3712</v>
      </c>
      <c r="E7914">
        <v>10</v>
      </c>
      <c r="F7914" s="1" t="str">
        <f>_xlfn.CONCAT(Hospitalisation_Details8[[#This Row],[date]],"-",Hospitalisation_Details8[[#This Row],[month]],"-",Hospitalisation_Details8[[#This Row],[year]])</f>
        <v>10-Sep-1985</v>
      </c>
      <c r="G7914" s="1" t="str">
        <f>TEXT(Hospitalisation_Details8[[#This Row],[Date of Birth]],"dd-mm-yy")</f>
        <v>10-09-85</v>
      </c>
      <c r="H7914">
        <v>2</v>
      </c>
      <c r="I7914">
        <f>DATEDIF(Hospitalisation_Details8[[#This Row],[Date of Birth2]],DATE(2023,6,8),"y")</f>
        <v>37</v>
      </c>
      <c r="J7914" s="2">
        <v>6877.98</v>
      </c>
      <c r="K7914" t="s">
        <v>3706</v>
      </c>
      <c r="L7914" t="s">
        <v>3710</v>
      </c>
      <c r="M7914" t="s">
        <v>3724</v>
      </c>
    </row>
    <row r="7915" spans="2:13" x14ac:dyDescent="0.3">
      <c r="B7915" t="s">
        <v>5256</v>
      </c>
      <c r="C7915">
        <v>1989</v>
      </c>
      <c r="D7915" t="s">
        <v>3714</v>
      </c>
      <c r="E7915">
        <v>21</v>
      </c>
      <c r="F7915" s="1" t="str">
        <f>_xlfn.CONCAT(Hospitalisation_Details8[[#This Row],[date]],"-",Hospitalisation_Details8[[#This Row],[month]],"-",Hospitalisation_Details8[[#This Row],[year]])</f>
        <v>21-Dec-1989</v>
      </c>
      <c r="G7915" s="1" t="str">
        <f>TEXT(Hospitalisation_Details8[[#This Row],[Date of Birth]],"dd-mm-yy")</f>
        <v>21-12-89</v>
      </c>
      <c r="H7915">
        <v>3</v>
      </c>
      <c r="I7915">
        <f>DATEDIF(Hospitalisation_Details8[[#This Row],[Date of Birth2]],DATE(2023,6,8),"y")</f>
        <v>33</v>
      </c>
      <c r="J7915" s="2">
        <v>6895.19</v>
      </c>
      <c r="K7915" t="s">
        <v>3706</v>
      </c>
      <c r="L7915" t="s">
        <v>3707</v>
      </c>
      <c r="M7915" t="s">
        <v>3724</v>
      </c>
    </row>
    <row r="7916" spans="2:13" x14ac:dyDescent="0.3">
      <c r="B7916" t="s">
        <v>5255</v>
      </c>
      <c r="C7916">
        <v>1984</v>
      </c>
      <c r="D7916" t="s">
        <v>3712</v>
      </c>
      <c r="E7916">
        <v>5</v>
      </c>
      <c r="F7916" s="1" t="str">
        <f>_xlfn.CONCAT(Hospitalisation_Details8[[#This Row],[date]],"-",Hospitalisation_Details8[[#This Row],[month]],"-",Hospitalisation_Details8[[#This Row],[year]])</f>
        <v>5-Sep-1984</v>
      </c>
      <c r="G7916" s="1" t="str">
        <f>TEXT(Hospitalisation_Details8[[#This Row],[Date of Birth]],"dd-mm-yy")</f>
        <v>05-09-84</v>
      </c>
      <c r="H7916">
        <v>2</v>
      </c>
      <c r="I7916">
        <f>DATEDIF(Hospitalisation_Details8[[#This Row],[Date of Birth2]],DATE(2023,6,8),"y")</f>
        <v>38</v>
      </c>
      <c r="J7916" s="2">
        <v>6933.24</v>
      </c>
      <c r="K7916" t="s">
        <v>3706</v>
      </c>
      <c r="L7916" t="s">
        <v>3707</v>
      </c>
      <c r="M7916" t="s">
        <v>3713</v>
      </c>
    </row>
    <row r="7917" spans="2:13" x14ac:dyDescent="0.3">
      <c r="B7917" t="s">
        <v>5254</v>
      </c>
      <c r="C7917">
        <v>1978</v>
      </c>
      <c r="D7917" t="s">
        <v>3709</v>
      </c>
      <c r="E7917">
        <v>29</v>
      </c>
      <c r="F7917" s="1" t="str">
        <f>_xlfn.CONCAT(Hospitalisation_Details8[[#This Row],[date]],"-",Hospitalisation_Details8[[#This Row],[month]],"-",Hospitalisation_Details8[[#This Row],[year]])</f>
        <v>29-Nov-1978</v>
      </c>
      <c r="G7917" s="1" t="str">
        <f>TEXT(Hospitalisation_Details8[[#This Row],[Date of Birth]],"dd-mm-yy")</f>
        <v>29-11-78</v>
      </c>
      <c r="H7917">
        <v>2</v>
      </c>
      <c r="I7917">
        <f>DATEDIF(Hospitalisation_Details8[[#This Row],[Date of Birth2]],DATE(2023,6,8),"y")</f>
        <v>44</v>
      </c>
      <c r="J7917" s="2">
        <v>6938.11</v>
      </c>
      <c r="K7917" t="s">
        <v>3706</v>
      </c>
      <c r="L7917" t="s">
        <v>3706</v>
      </c>
      <c r="M7917" t="s">
        <v>3708</v>
      </c>
    </row>
    <row r="7918" spans="2:13" x14ac:dyDescent="0.3">
      <c r="B7918" t="s">
        <v>5253</v>
      </c>
      <c r="C7918">
        <v>1980</v>
      </c>
      <c r="D7918" t="s">
        <v>3715</v>
      </c>
      <c r="E7918">
        <v>30</v>
      </c>
      <c r="F7918" s="1" t="str">
        <f>_xlfn.CONCAT(Hospitalisation_Details8[[#This Row],[date]],"-",Hospitalisation_Details8[[#This Row],[month]],"-",Hospitalisation_Details8[[#This Row],[year]])</f>
        <v>30-Aug-1980</v>
      </c>
      <c r="G7918" s="1" t="str">
        <f>TEXT(Hospitalisation_Details8[[#This Row],[Date of Birth]],"dd-mm-yy")</f>
        <v>30-08-80</v>
      </c>
      <c r="H7918">
        <v>1</v>
      </c>
      <c r="I7918">
        <f>DATEDIF(Hospitalisation_Details8[[#This Row],[Date of Birth2]],DATE(2023,6,8),"y")</f>
        <v>42</v>
      </c>
      <c r="J7918" s="2">
        <v>6940.91</v>
      </c>
      <c r="K7918" t="s">
        <v>3706</v>
      </c>
      <c r="L7918" t="s">
        <v>3706</v>
      </c>
      <c r="M7918" t="s">
        <v>3713</v>
      </c>
    </row>
    <row r="7919" spans="2:13" x14ac:dyDescent="0.3">
      <c r="B7919" t="s">
        <v>5252</v>
      </c>
      <c r="C7919">
        <v>1980</v>
      </c>
      <c r="D7919" t="s">
        <v>3716</v>
      </c>
      <c r="E7919">
        <v>5</v>
      </c>
      <c r="F7919" s="1" t="str">
        <f>_xlfn.CONCAT(Hospitalisation_Details8[[#This Row],[date]],"-",Hospitalisation_Details8[[#This Row],[month]],"-",Hospitalisation_Details8[[#This Row],[year]])</f>
        <v>5-Oct-1980</v>
      </c>
      <c r="G7919" s="1" t="str">
        <f>TEXT(Hospitalisation_Details8[[#This Row],[Date of Birth]],"dd-mm-yy")</f>
        <v>05-10-80</v>
      </c>
      <c r="H7919">
        <v>2</v>
      </c>
      <c r="I7919">
        <f>DATEDIF(Hospitalisation_Details8[[#This Row],[Date of Birth2]],DATE(2023,6,8),"y")</f>
        <v>42</v>
      </c>
      <c r="J7919" s="2">
        <v>6940.94</v>
      </c>
      <c r="K7919" t="s">
        <v>3706</v>
      </c>
      <c r="L7919" t="s">
        <v>3707</v>
      </c>
      <c r="M7919" t="s">
        <v>3708</v>
      </c>
    </row>
    <row r="7920" spans="2:13" x14ac:dyDescent="0.3">
      <c r="B7920" t="s">
        <v>5251</v>
      </c>
      <c r="C7920">
        <v>1978</v>
      </c>
      <c r="D7920" t="s">
        <v>3714</v>
      </c>
      <c r="E7920">
        <v>15</v>
      </c>
      <c r="F7920" s="1" t="str">
        <f>_xlfn.CONCAT(Hospitalisation_Details8[[#This Row],[date]],"-",Hospitalisation_Details8[[#This Row],[month]],"-",Hospitalisation_Details8[[#This Row],[year]])</f>
        <v>15-Dec-1978</v>
      </c>
      <c r="G7920" s="1" t="str">
        <f>TEXT(Hospitalisation_Details8[[#This Row],[Date of Birth]],"dd-mm-yy")</f>
        <v>15-12-78</v>
      </c>
      <c r="H7920">
        <v>0</v>
      </c>
      <c r="I7920">
        <f>DATEDIF(Hospitalisation_Details8[[#This Row],[Date of Birth2]],DATE(2023,6,8),"y")</f>
        <v>44</v>
      </c>
      <c r="J7920" s="2">
        <v>6948.7</v>
      </c>
      <c r="K7920" t="s">
        <v>3710</v>
      </c>
      <c r="L7920" t="s">
        <v>3706</v>
      </c>
      <c r="M7920" t="s">
        <v>3713</v>
      </c>
    </row>
    <row r="7921" spans="2:13" x14ac:dyDescent="0.3">
      <c r="B7921" t="s">
        <v>5250</v>
      </c>
      <c r="C7921">
        <v>1980</v>
      </c>
      <c r="D7921" t="s">
        <v>3715</v>
      </c>
      <c r="E7921">
        <v>18</v>
      </c>
      <c r="F7921" s="1" t="str">
        <f>_xlfn.CONCAT(Hospitalisation_Details8[[#This Row],[date]],"-",Hospitalisation_Details8[[#This Row],[month]],"-",Hospitalisation_Details8[[#This Row],[year]])</f>
        <v>18-Aug-1980</v>
      </c>
      <c r="G7921" s="1" t="str">
        <f>TEXT(Hospitalisation_Details8[[#This Row],[Date of Birth]],"dd-mm-yy")</f>
        <v>18-08-80</v>
      </c>
      <c r="H7921">
        <v>2</v>
      </c>
      <c r="I7921">
        <f>DATEDIF(Hospitalisation_Details8[[#This Row],[Date of Birth2]],DATE(2023,6,8),"y")</f>
        <v>42</v>
      </c>
      <c r="J7921" s="2">
        <v>6951.12</v>
      </c>
      <c r="K7921" t="s">
        <v>3706</v>
      </c>
      <c r="L7921" t="s">
        <v>3706</v>
      </c>
      <c r="M7921" t="s">
        <v>3708</v>
      </c>
    </row>
    <row r="7922" spans="2:13" x14ac:dyDescent="0.3">
      <c r="B7922" t="s">
        <v>5249</v>
      </c>
      <c r="C7922">
        <v>1975</v>
      </c>
      <c r="D7922" t="s">
        <v>3711</v>
      </c>
      <c r="E7922">
        <v>3</v>
      </c>
      <c r="F7922" s="1" t="str">
        <f>_xlfn.CONCAT(Hospitalisation_Details8[[#This Row],[date]],"-",Hospitalisation_Details8[[#This Row],[month]],"-",Hospitalisation_Details8[[#This Row],[year]])</f>
        <v>3-Jun-1975</v>
      </c>
      <c r="G7922" s="1" t="str">
        <f>TEXT(Hospitalisation_Details8[[#This Row],[Date of Birth]],"dd-mm-yy")</f>
        <v>03-06-75</v>
      </c>
      <c r="H7922">
        <v>1</v>
      </c>
      <c r="I7922">
        <f>DATEDIF(Hospitalisation_Details8[[#This Row],[Date of Birth2]],DATE(2023,6,8),"y")</f>
        <v>48</v>
      </c>
      <c r="J7922" s="2">
        <v>6965.21</v>
      </c>
      <c r="K7922" t="s">
        <v>3706</v>
      </c>
      <c r="L7922" t="s">
        <v>3707</v>
      </c>
      <c r="M7922" t="s">
        <v>3708</v>
      </c>
    </row>
    <row r="7923" spans="2:13" x14ac:dyDescent="0.3">
      <c r="B7923" t="s">
        <v>5248</v>
      </c>
      <c r="C7923">
        <v>1985</v>
      </c>
      <c r="D7923" t="s">
        <v>3714</v>
      </c>
      <c r="E7923">
        <v>10</v>
      </c>
      <c r="F7923" s="1" t="str">
        <f>_xlfn.CONCAT(Hospitalisation_Details8[[#This Row],[date]],"-",Hospitalisation_Details8[[#This Row],[month]],"-",Hospitalisation_Details8[[#This Row],[year]])</f>
        <v>10-Dec-1985</v>
      </c>
      <c r="G7923" s="1" t="str">
        <f>TEXT(Hospitalisation_Details8[[#This Row],[Date of Birth]],"dd-mm-yy")</f>
        <v>10-12-85</v>
      </c>
      <c r="H7923">
        <v>3</v>
      </c>
      <c r="I7923">
        <f>DATEDIF(Hospitalisation_Details8[[#This Row],[Date of Birth2]],DATE(2023,6,8),"y")</f>
        <v>37</v>
      </c>
      <c r="J7923" s="2">
        <v>6985.51</v>
      </c>
      <c r="K7923" t="s">
        <v>3706</v>
      </c>
      <c r="L7923" t="s">
        <v>3706</v>
      </c>
      <c r="M7923" t="s">
        <v>3720</v>
      </c>
    </row>
    <row r="7924" spans="2:13" x14ac:dyDescent="0.3">
      <c r="B7924" t="s">
        <v>5247</v>
      </c>
      <c r="C7924">
        <v>1982</v>
      </c>
      <c r="D7924" t="s">
        <v>3716</v>
      </c>
      <c r="E7924">
        <v>18</v>
      </c>
      <c r="F7924" s="1" t="str">
        <f>_xlfn.CONCAT(Hospitalisation_Details8[[#This Row],[date]],"-",Hospitalisation_Details8[[#This Row],[month]],"-",Hospitalisation_Details8[[#This Row],[year]])</f>
        <v>18-Oct-1982</v>
      </c>
      <c r="G7924" s="1" t="str">
        <f>TEXT(Hospitalisation_Details8[[#This Row],[Date of Birth]],"dd-mm-yy")</f>
        <v>18-10-82</v>
      </c>
      <c r="H7924">
        <v>2</v>
      </c>
      <c r="I7924">
        <f>DATEDIF(Hospitalisation_Details8[[#This Row],[Date of Birth2]],DATE(2023,6,8),"y")</f>
        <v>40</v>
      </c>
      <c r="J7924" s="2">
        <v>6986.7</v>
      </c>
      <c r="K7924" t="s">
        <v>3707</v>
      </c>
      <c r="L7924" t="s">
        <v>3710</v>
      </c>
      <c r="M7924" t="s">
        <v>3713</v>
      </c>
    </row>
    <row r="7925" spans="2:13" x14ac:dyDescent="0.3">
      <c r="B7925" t="s">
        <v>5246</v>
      </c>
      <c r="C7925">
        <v>1982</v>
      </c>
      <c r="D7925" t="s">
        <v>3712</v>
      </c>
      <c r="E7925">
        <v>1</v>
      </c>
      <c r="F7925" s="1" t="str">
        <f>_xlfn.CONCAT(Hospitalisation_Details8[[#This Row],[date]],"-",Hospitalisation_Details8[[#This Row],[month]],"-",Hospitalisation_Details8[[#This Row],[year]])</f>
        <v>1-Sep-1982</v>
      </c>
      <c r="G7925" s="1" t="str">
        <f>TEXT(Hospitalisation_Details8[[#This Row],[Date of Birth]],"dd-mm-yy")</f>
        <v>01-09-82</v>
      </c>
      <c r="H7925">
        <v>3</v>
      </c>
      <c r="I7925">
        <f>DATEDIF(Hospitalisation_Details8[[#This Row],[Date of Birth2]],DATE(2023,6,8),"y")</f>
        <v>40</v>
      </c>
      <c r="J7925" s="2">
        <v>6989.95</v>
      </c>
      <c r="K7925" t="s">
        <v>3706</v>
      </c>
      <c r="L7925" t="s">
        <v>3710</v>
      </c>
      <c r="M7925" t="s">
        <v>3708</v>
      </c>
    </row>
    <row r="7926" spans="2:13" x14ac:dyDescent="0.3">
      <c r="B7926" t="s">
        <v>5245</v>
      </c>
      <c r="C7926">
        <v>1969</v>
      </c>
      <c r="D7926" t="s">
        <v>3705</v>
      </c>
      <c r="E7926">
        <v>6</v>
      </c>
      <c r="F7926" s="1" t="str">
        <f>_xlfn.CONCAT(Hospitalisation_Details8[[#This Row],[date]],"-",Hospitalisation_Details8[[#This Row],[month]],"-",Hospitalisation_Details8[[#This Row],[year]])</f>
        <v>6-Jul-1969</v>
      </c>
      <c r="G7926" s="1" t="str">
        <f>TEXT(Hospitalisation_Details8[[#This Row],[Date of Birth]],"dd-mm-yy")</f>
        <v>06-07-69</v>
      </c>
      <c r="H7926">
        <v>0</v>
      </c>
      <c r="I7926">
        <f>DATEDIF(Hospitalisation_Details8[[#This Row],[Date of Birth2]],DATE(2023,6,8),"y")</f>
        <v>53</v>
      </c>
      <c r="J7926" s="2">
        <v>7003.1</v>
      </c>
      <c r="K7926" t="s">
        <v>3706</v>
      </c>
      <c r="L7926" t="s">
        <v>3707</v>
      </c>
      <c r="M7926" t="s">
        <v>3708</v>
      </c>
    </row>
    <row r="7927" spans="2:13" x14ac:dyDescent="0.3">
      <c r="B7927" t="s">
        <v>5244</v>
      </c>
      <c r="C7927">
        <v>1978</v>
      </c>
      <c r="D7927" t="s">
        <v>3711</v>
      </c>
      <c r="E7927">
        <v>2</v>
      </c>
      <c r="F7927" s="1" t="str">
        <f>_xlfn.CONCAT(Hospitalisation_Details8[[#This Row],[date]],"-",Hospitalisation_Details8[[#This Row],[month]],"-",Hospitalisation_Details8[[#This Row],[year]])</f>
        <v>2-Jun-1978</v>
      </c>
      <c r="G7927" s="1" t="str">
        <f>TEXT(Hospitalisation_Details8[[#This Row],[Date of Birth]],"dd-mm-yy")</f>
        <v>02-06-78</v>
      </c>
      <c r="H7927">
        <v>2</v>
      </c>
      <c r="I7927">
        <f>DATEDIF(Hospitalisation_Details8[[#This Row],[Date of Birth2]],DATE(2023,6,8),"y")</f>
        <v>45</v>
      </c>
      <c r="J7927" s="2">
        <v>7033.08</v>
      </c>
      <c r="K7927" t="s">
        <v>3706</v>
      </c>
      <c r="L7927" t="s">
        <v>3706</v>
      </c>
      <c r="M7927" t="s">
        <v>3708</v>
      </c>
    </row>
    <row r="7928" spans="2:13" x14ac:dyDescent="0.3">
      <c r="B7928" t="s">
        <v>5243</v>
      </c>
      <c r="C7928">
        <v>1995</v>
      </c>
      <c r="D7928" t="s">
        <v>3716</v>
      </c>
      <c r="E7928">
        <v>29</v>
      </c>
      <c r="F7928" s="1" t="str">
        <f>_xlfn.CONCAT(Hospitalisation_Details8[[#This Row],[date]],"-",Hospitalisation_Details8[[#This Row],[month]],"-",Hospitalisation_Details8[[#This Row],[year]])</f>
        <v>29-Oct-1995</v>
      </c>
      <c r="G7928" s="1" t="str">
        <f>TEXT(Hospitalisation_Details8[[#This Row],[Date of Birth]],"dd-mm-yy")</f>
        <v>29-10-95</v>
      </c>
      <c r="H7928">
        <v>0</v>
      </c>
      <c r="I7928">
        <f>DATEDIF(Hospitalisation_Details8[[#This Row],[Date of Birth2]],DATE(2023,6,8),"y")</f>
        <v>27</v>
      </c>
      <c r="J7928" s="2">
        <v>7042.11</v>
      </c>
      <c r="K7928" t="s">
        <v>3706</v>
      </c>
      <c r="L7928" t="s">
        <v>3707</v>
      </c>
      <c r="M7928" t="s">
        <v>3713</v>
      </c>
    </row>
    <row r="7929" spans="2:13" x14ac:dyDescent="0.3">
      <c r="B7929" t="s">
        <v>5242</v>
      </c>
      <c r="C7929">
        <v>1980</v>
      </c>
      <c r="D7929" t="s">
        <v>3705</v>
      </c>
      <c r="E7929">
        <v>26</v>
      </c>
      <c r="F7929" s="1" t="str">
        <f>_xlfn.CONCAT(Hospitalisation_Details8[[#This Row],[date]],"-",Hospitalisation_Details8[[#This Row],[month]],"-",Hospitalisation_Details8[[#This Row],[year]])</f>
        <v>26-Jul-1980</v>
      </c>
      <c r="G7929" s="1" t="str">
        <f>TEXT(Hospitalisation_Details8[[#This Row],[Date of Birth]],"dd-mm-yy")</f>
        <v>26-07-80</v>
      </c>
      <c r="H7929">
        <v>1</v>
      </c>
      <c r="I7929">
        <f>DATEDIF(Hospitalisation_Details8[[#This Row],[Date of Birth2]],DATE(2023,6,8),"y")</f>
        <v>42</v>
      </c>
      <c r="J7929" s="2">
        <v>7045.5</v>
      </c>
      <c r="K7929" t="s">
        <v>3706</v>
      </c>
      <c r="L7929" t="s">
        <v>3710</v>
      </c>
      <c r="M7929" t="s">
        <v>3717</v>
      </c>
    </row>
    <row r="7930" spans="2:13" x14ac:dyDescent="0.3">
      <c r="B7930" t="s">
        <v>5241</v>
      </c>
      <c r="C7930">
        <v>1980</v>
      </c>
      <c r="D7930" t="s">
        <v>3716</v>
      </c>
      <c r="E7930">
        <v>22</v>
      </c>
      <c r="F7930" s="1" t="str">
        <f>_xlfn.CONCAT(Hospitalisation_Details8[[#This Row],[date]],"-",Hospitalisation_Details8[[#This Row],[month]],"-",Hospitalisation_Details8[[#This Row],[year]])</f>
        <v>22-Oct-1980</v>
      </c>
      <c r="G7930" s="1" t="str">
        <f>TEXT(Hospitalisation_Details8[[#This Row],[Date of Birth]],"dd-mm-yy")</f>
        <v>22-10-80</v>
      </c>
      <c r="H7930">
        <v>1</v>
      </c>
      <c r="I7930">
        <f>DATEDIF(Hospitalisation_Details8[[#This Row],[Date of Birth2]],DATE(2023,6,8),"y")</f>
        <v>42</v>
      </c>
      <c r="J7930" s="2">
        <v>7046.72</v>
      </c>
      <c r="K7930" t="s">
        <v>3706</v>
      </c>
      <c r="L7930" t="s">
        <v>3707</v>
      </c>
      <c r="M7930" t="s">
        <v>3708</v>
      </c>
    </row>
    <row r="7931" spans="2:13" x14ac:dyDescent="0.3">
      <c r="B7931" t="s">
        <v>5240</v>
      </c>
      <c r="C7931">
        <v>1980</v>
      </c>
      <c r="D7931" t="s">
        <v>3705</v>
      </c>
      <c r="E7931">
        <v>21</v>
      </c>
      <c r="F7931" s="1" t="str">
        <f>_xlfn.CONCAT(Hospitalisation_Details8[[#This Row],[date]],"-",Hospitalisation_Details8[[#This Row],[month]],"-",Hospitalisation_Details8[[#This Row],[year]])</f>
        <v>21-Jul-1980</v>
      </c>
      <c r="G7931" s="1" t="str">
        <f>TEXT(Hospitalisation_Details8[[#This Row],[Date of Birth]],"dd-mm-yy")</f>
        <v>21-07-80</v>
      </c>
      <c r="H7931">
        <v>0</v>
      </c>
      <c r="I7931">
        <f>DATEDIF(Hospitalisation_Details8[[#This Row],[Date of Birth2]],DATE(2023,6,8),"y")</f>
        <v>42</v>
      </c>
      <c r="J7931" s="2">
        <v>7050.02</v>
      </c>
      <c r="K7931" t="s">
        <v>3706</v>
      </c>
      <c r="L7931" t="s">
        <v>3710</v>
      </c>
      <c r="M7931" t="s">
        <v>3724</v>
      </c>
    </row>
    <row r="7932" spans="2:13" x14ac:dyDescent="0.3">
      <c r="B7932" t="s">
        <v>5239</v>
      </c>
      <c r="C7932">
        <v>1980</v>
      </c>
      <c r="D7932" t="s">
        <v>3711</v>
      </c>
      <c r="E7932">
        <v>28</v>
      </c>
      <c r="F7932" s="1" t="str">
        <f>_xlfn.CONCAT(Hospitalisation_Details8[[#This Row],[date]],"-",Hospitalisation_Details8[[#This Row],[month]],"-",Hospitalisation_Details8[[#This Row],[year]])</f>
        <v>28-Jun-1980</v>
      </c>
      <c r="G7932" s="1" t="str">
        <f>TEXT(Hospitalisation_Details8[[#This Row],[Date of Birth]],"dd-mm-yy")</f>
        <v>28-06-80</v>
      </c>
      <c r="H7932">
        <v>1</v>
      </c>
      <c r="I7932">
        <f>DATEDIF(Hospitalisation_Details8[[#This Row],[Date of Birth2]],DATE(2023,6,8),"y")</f>
        <v>42</v>
      </c>
      <c r="J7932" s="2">
        <v>7050.64</v>
      </c>
      <c r="K7932" t="s">
        <v>3706</v>
      </c>
      <c r="L7932" t="s">
        <v>3707</v>
      </c>
      <c r="M7932" t="s">
        <v>3717</v>
      </c>
    </row>
    <row r="7933" spans="2:13" x14ac:dyDescent="0.3">
      <c r="B7933" t="s">
        <v>5238</v>
      </c>
      <c r="C7933">
        <v>1978</v>
      </c>
      <c r="D7933" t="s">
        <v>3711</v>
      </c>
      <c r="E7933">
        <v>24</v>
      </c>
      <c r="F7933" s="1" t="str">
        <f>_xlfn.CONCAT(Hospitalisation_Details8[[#This Row],[date]],"-",Hospitalisation_Details8[[#This Row],[month]],"-",Hospitalisation_Details8[[#This Row],[year]])</f>
        <v>24-Jun-1978</v>
      </c>
      <c r="G7933" s="1" t="str">
        <f>TEXT(Hospitalisation_Details8[[#This Row],[Date of Birth]],"dd-mm-yy")</f>
        <v>24-06-78</v>
      </c>
      <c r="H7933">
        <v>2</v>
      </c>
      <c r="I7933">
        <f>DATEDIF(Hospitalisation_Details8[[#This Row],[Date of Birth2]],DATE(2023,6,8),"y")</f>
        <v>44</v>
      </c>
      <c r="J7933" s="2">
        <v>7054.41</v>
      </c>
      <c r="K7933" t="s">
        <v>3706</v>
      </c>
      <c r="L7933" t="s">
        <v>3706</v>
      </c>
      <c r="M7933" t="s">
        <v>3708</v>
      </c>
    </row>
    <row r="7934" spans="2:13" x14ac:dyDescent="0.3">
      <c r="B7934" t="s">
        <v>5237</v>
      </c>
      <c r="C7934">
        <v>1982</v>
      </c>
      <c r="D7934" t="s">
        <v>3716</v>
      </c>
      <c r="E7934">
        <v>6</v>
      </c>
      <c r="F7934" s="1" t="str">
        <f>_xlfn.CONCAT(Hospitalisation_Details8[[#This Row],[date]],"-",Hospitalisation_Details8[[#This Row],[month]],"-",Hospitalisation_Details8[[#This Row],[year]])</f>
        <v>6-Oct-1982</v>
      </c>
      <c r="G7934" s="1" t="str">
        <f>TEXT(Hospitalisation_Details8[[#This Row],[Date of Birth]],"dd-mm-yy")</f>
        <v>06-10-82</v>
      </c>
      <c r="H7934">
        <v>1</v>
      </c>
      <c r="I7934">
        <f>DATEDIF(Hospitalisation_Details8[[#This Row],[Date of Birth2]],DATE(2023,6,8),"y")</f>
        <v>40</v>
      </c>
      <c r="J7934" s="2">
        <v>7077.19</v>
      </c>
      <c r="K7934" t="s">
        <v>3706</v>
      </c>
      <c r="L7934" t="s">
        <v>3707</v>
      </c>
      <c r="M7934" t="s">
        <v>3724</v>
      </c>
    </row>
    <row r="7935" spans="2:13" x14ac:dyDescent="0.3">
      <c r="B7935" t="s">
        <v>5236</v>
      </c>
      <c r="C7935">
        <v>1992</v>
      </c>
      <c r="D7935" t="s">
        <v>3711</v>
      </c>
      <c r="E7935">
        <v>18</v>
      </c>
      <c r="F7935" s="1" t="str">
        <f>_xlfn.CONCAT(Hospitalisation_Details8[[#This Row],[date]],"-",Hospitalisation_Details8[[#This Row],[month]],"-",Hospitalisation_Details8[[#This Row],[year]])</f>
        <v>18-Jun-1992</v>
      </c>
      <c r="G7935" s="1" t="str">
        <f>TEXT(Hospitalisation_Details8[[#This Row],[Date of Birth]],"dd-mm-yy")</f>
        <v>18-06-92</v>
      </c>
      <c r="H7935">
        <v>0</v>
      </c>
      <c r="I7935">
        <f>DATEDIF(Hospitalisation_Details8[[#This Row],[Date of Birth2]],DATE(2023,6,8),"y")</f>
        <v>30</v>
      </c>
      <c r="J7935" s="2">
        <v>7096.98</v>
      </c>
      <c r="K7935" t="s">
        <v>3706</v>
      </c>
      <c r="L7935" t="s">
        <v>3706</v>
      </c>
      <c r="M7935" t="s">
        <v>3713</v>
      </c>
    </row>
    <row r="7936" spans="2:13" x14ac:dyDescent="0.3">
      <c r="B7936" t="s">
        <v>5235</v>
      </c>
      <c r="C7936">
        <v>1987</v>
      </c>
      <c r="D7936" t="s">
        <v>3715</v>
      </c>
      <c r="E7936">
        <v>11</v>
      </c>
      <c r="F7936" s="1" t="str">
        <f>_xlfn.CONCAT(Hospitalisation_Details8[[#This Row],[date]],"-",Hospitalisation_Details8[[#This Row],[month]],"-",Hospitalisation_Details8[[#This Row],[year]])</f>
        <v>11-Aug-1987</v>
      </c>
      <c r="G7936" s="1" t="str">
        <f>TEXT(Hospitalisation_Details8[[#This Row],[Date of Birth]],"dd-mm-yy")</f>
        <v>11-08-87</v>
      </c>
      <c r="H7936">
        <v>3</v>
      </c>
      <c r="I7936">
        <f>DATEDIF(Hospitalisation_Details8[[#This Row],[Date of Birth2]],DATE(2023,6,8),"y")</f>
        <v>35</v>
      </c>
      <c r="J7936" s="2">
        <v>7106.81</v>
      </c>
      <c r="K7936" t="s">
        <v>3706</v>
      </c>
      <c r="L7936" t="s">
        <v>3710</v>
      </c>
      <c r="M7936" t="s">
        <v>3713</v>
      </c>
    </row>
    <row r="7937" spans="2:13" x14ac:dyDescent="0.3">
      <c r="B7937" t="s">
        <v>5234</v>
      </c>
      <c r="C7937">
        <v>1968</v>
      </c>
      <c r="D7937" t="s">
        <v>3711</v>
      </c>
      <c r="E7937">
        <v>29</v>
      </c>
      <c r="F7937" s="1" t="str">
        <f>_xlfn.CONCAT(Hospitalisation_Details8[[#This Row],[date]],"-",Hospitalisation_Details8[[#This Row],[month]],"-",Hospitalisation_Details8[[#This Row],[year]])</f>
        <v>29-Jun-1968</v>
      </c>
      <c r="G7937" s="1" t="str">
        <f>TEXT(Hospitalisation_Details8[[#This Row],[Date of Birth]],"dd-mm-yy")</f>
        <v>29-06-68</v>
      </c>
      <c r="H7937">
        <v>0</v>
      </c>
      <c r="I7937">
        <f>DATEDIF(Hospitalisation_Details8[[#This Row],[Date of Birth2]],DATE(2023,6,8),"y")</f>
        <v>54</v>
      </c>
      <c r="J7937" s="2">
        <v>7125.25</v>
      </c>
      <c r="K7937" t="s">
        <v>3707</v>
      </c>
      <c r="L7937" t="s">
        <v>3706</v>
      </c>
      <c r="M7937" t="s">
        <v>3708</v>
      </c>
    </row>
    <row r="7938" spans="2:13" x14ac:dyDescent="0.3">
      <c r="B7938" t="s">
        <v>5233</v>
      </c>
      <c r="C7938">
        <v>1993</v>
      </c>
      <c r="D7938" t="s">
        <v>3715</v>
      </c>
      <c r="E7938">
        <v>1</v>
      </c>
      <c r="F7938" s="1" t="str">
        <f>_xlfn.CONCAT(Hospitalisation_Details8[[#This Row],[date]],"-",Hospitalisation_Details8[[#This Row],[month]],"-",Hospitalisation_Details8[[#This Row],[year]])</f>
        <v>1-Aug-1993</v>
      </c>
      <c r="G7938" s="1" t="str">
        <f>TEXT(Hospitalisation_Details8[[#This Row],[Date of Birth]],"dd-mm-yy")</f>
        <v>01-08-93</v>
      </c>
      <c r="H7938">
        <v>0</v>
      </c>
      <c r="I7938">
        <f>DATEDIF(Hospitalisation_Details8[[#This Row],[Date of Birth2]],DATE(2023,6,8),"y")</f>
        <v>29</v>
      </c>
      <c r="J7938" s="2">
        <v>7128.64</v>
      </c>
      <c r="K7938" t="s">
        <v>3706</v>
      </c>
      <c r="L7938" t="s">
        <v>3706</v>
      </c>
      <c r="M7938" t="s">
        <v>3727</v>
      </c>
    </row>
    <row r="7939" spans="2:13" x14ac:dyDescent="0.3">
      <c r="B7939" t="s">
        <v>5232</v>
      </c>
      <c r="C7939">
        <v>1984</v>
      </c>
      <c r="D7939" t="s">
        <v>3705</v>
      </c>
      <c r="E7939">
        <v>7</v>
      </c>
      <c r="F7939" s="1" t="str">
        <f>_xlfn.CONCAT(Hospitalisation_Details8[[#This Row],[date]],"-",Hospitalisation_Details8[[#This Row],[month]],"-",Hospitalisation_Details8[[#This Row],[year]])</f>
        <v>7-Jul-1984</v>
      </c>
      <c r="G7939" s="1" t="str">
        <f>TEXT(Hospitalisation_Details8[[#This Row],[Date of Birth]],"dd-mm-yy")</f>
        <v>07-07-84</v>
      </c>
      <c r="H7939">
        <v>2</v>
      </c>
      <c r="I7939">
        <f>DATEDIF(Hospitalisation_Details8[[#This Row],[Date of Birth2]],DATE(2023,6,8),"y")</f>
        <v>38</v>
      </c>
      <c r="J7939" s="2">
        <v>7133.9</v>
      </c>
      <c r="K7939" t="s">
        <v>3706</v>
      </c>
      <c r="L7939" t="s">
        <v>3710</v>
      </c>
      <c r="M7939" t="s">
        <v>3724</v>
      </c>
    </row>
    <row r="7940" spans="2:13" x14ac:dyDescent="0.3">
      <c r="B7940" t="s">
        <v>5231</v>
      </c>
      <c r="C7940">
        <v>1999</v>
      </c>
      <c r="D7940" t="s">
        <v>3715</v>
      </c>
      <c r="E7940">
        <v>8</v>
      </c>
      <c r="F7940" s="1" t="str">
        <f>_xlfn.CONCAT(Hospitalisation_Details8[[#This Row],[date]],"-",Hospitalisation_Details8[[#This Row],[month]],"-",Hospitalisation_Details8[[#This Row],[year]])</f>
        <v>8-Aug-1999</v>
      </c>
      <c r="G7940" s="1" t="str">
        <f>TEXT(Hospitalisation_Details8[[#This Row],[Date of Birth]],"dd-mm-yy")</f>
        <v>08-08-99</v>
      </c>
      <c r="H7940">
        <v>0</v>
      </c>
      <c r="I7940">
        <f>DATEDIF(Hospitalisation_Details8[[#This Row],[Date of Birth2]],DATE(2023,6,8),"y")</f>
        <v>23</v>
      </c>
      <c r="J7940" s="2">
        <v>7144.4</v>
      </c>
      <c r="K7940" t="s">
        <v>3706</v>
      </c>
      <c r="L7940" t="s">
        <v>3710</v>
      </c>
      <c r="M7940" t="s">
        <v>3732</v>
      </c>
    </row>
    <row r="7941" spans="2:13" x14ac:dyDescent="0.3">
      <c r="B7941" t="s">
        <v>5230</v>
      </c>
      <c r="C7941">
        <v>1984</v>
      </c>
      <c r="D7941" t="s">
        <v>3709</v>
      </c>
      <c r="E7941">
        <v>21</v>
      </c>
      <c r="F7941" s="1" t="str">
        <f>_xlfn.CONCAT(Hospitalisation_Details8[[#This Row],[date]],"-",Hospitalisation_Details8[[#This Row],[month]],"-",Hospitalisation_Details8[[#This Row],[year]])</f>
        <v>21-Nov-1984</v>
      </c>
      <c r="G7941" s="1" t="str">
        <f>TEXT(Hospitalisation_Details8[[#This Row],[Date of Birth]],"dd-mm-yy")</f>
        <v>21-11-84</v>
      </c>
      <c r="H7941">
        <v>2</v>
      </c>
      <c r="I7941">
        <f>DATEDIF(Hospitalisation_Details8[[#This Row],[Date of Birth2]],DATE(2023,6,8),"y")</f>
        <v>38</v>
      </c>
      <c r="J7941" s="2">
        <v>7144.86</v>
      </c>
      <c r="K7941" t="s">
        <v>3706</v>
      </c>
      <c r="L7941" t="s">
        <v>3706</v>
      </c>
      <c r="M7941" t="s">
        <v>3724</v>
      </c>
    </row>
    <row r="7942" spans="2:13" x14ac:dyDescent="0.3">
      <c r="B7942" t="s">
        <v>5229</v>
      </c>
      <c r="C7942">
        <v>1976</v>
      </c>
      <c r="D7942" t="s">
        <v>3711</v>
      </c>
      <c r="E7942">
        <v>24</v>
      </c>
      <c r="F7942" s="1" t="str">
        <f>_xlfn.CONCAT(Hospitalisation_Details8[[#This Row],[date]],"-",Hospitalisation_Details8[[#This Row],[month]],"-",Hospitalisation_Details8[[#This Row],[year]])</f>
        <v>24-Jun-1976</v>
      </c>
      <c r="G7942" s="1" t="str">
        <f>TEXT(Hospitalisation_Details8[[#This Row],[Date of Birth]],"dd-mm-yy")</f>
        <v>24-06-76</v>
      </c>
      <c r="H7942">
        <v>0</v>
      </c>
      <c r="I7942">
        <f>DATEDIF(Hospitalisation_Details8[[#This Row],[Date of Birth2]],DATE(2023,6,8),"y")</f>
        <v>46</v>
      </c>
      <c r="J7942" s="2">
        <v>7147.11</v>
      </c>
      <c r="K7942" t="s">
        <v>3707</v>
      </c>
      <c r="L7942" t="s">
        <v>3706</v>
      </c>
      <c r="M7942" t="s">
        <v>3717</v>
      </c>
    </row>
    <row r="7943" spans="2:13" x14ac:dyDescent="0.3">
      <c r="B7943" t="s">
        <v>5228</v>
      </c>
      <c r="C7943">
        <v>1978</v>
      </c>
      <c r="D7943" t="s">
        <v>3705</v>
      </c>
      <c r="E7943">
        <v>30</v>
      </c>
      <c r="F7943" s="1" t="str">
        <f>_xlfn.CONCAT(Hospitalisation_Details8[[#This Row],[date]],"-",Hospitalisation_Details8[[#This Row],[month]],"-",Hospitalisation_Details8[[#This Row],[year]])</f>
        <v>30-Jul-1978</v>
      </c>
      <c r="G7943" s="1" t="str">
        <f>TEXT(Hospitalisation_Details8[[#This Row],[Date of Birth]],"dd-mm-yy")</f>
        <v>30-07-78</v>
      </c>
      <c r="H7943">
        <v>1</v>
      </c>
      <c r="I7943">
        <f>DATEDIF(Hospitalisation_Details8[[#This Row],[Date of Birth2]],DATE(2023,6,8),"y")</f>
        <v>44</v>
      </c>
      <c r="J7943" s="2">
        <v>7147.47</v>
      </c>
      <c r="K7943" t="s">
        <v>3706</v>
      </c>
      <c r="L7943" t="s">
        <v>3707</v>
      </c>
      <c r="M7943" t="s">
        <v>3708</v>
      </c>
    </row>
    <row r="7944" spans="2:13" x14ac:dyDescent="0.3">
      <c r="B7944" t="s">
        <v>5227</v>
      </c>
      <c r="C7944">
        <v>1984</v>
      </c>
      <c r="D7944" t="s">
        <v>3711</v>
      </c>
      <c r="E7944">
        <v>29</v>
      </c>
      <c r="F7944" s="1" t="str">
        <f>_xlfn.CONCAT(Hospitalisation_Details8[[#This Row],[date]],"-",Hospitalisation_Details8[[#This Row],[month]],"-",Hospitalisation_Details8[[#This Row],[year]])</f>
        <v>29-Jun-1984</v>
      </c>
      <c r="G7944" s="1" t="str">
        <f>TEXT(Hospitalisation_Details8[[#This Row],[Date of Birth]],"dd-mm-yy")</f>
        <v>29-06-84</v>
      </c>
      <c r="H7944">
        <v>3</v>
      </c>
      <c r="I7944">
        <f>DATEDIF(Hospitalisation_Details8[[#This Row],[Date of Birth2]],DATE(2023,6,8),"y")</f>
        <v>38</v>
      </c>
      <c r="J7944" s="2">
        <v>7151.09</v>
      </c>
      <c r="K7944" t="s">
        <v>3706</v>
      </c>
      <c r="L7944" t="s">
        <v>3706</v>
      </c>
      <c r="M7944" t="s">
        <v>3717</v>
      </c>
    </row>
    <row r="7945" spans="2:13" x14ac:dyDescent="0.3">
      <c r="B7945" t="s">
        <v>5226</v>
      </c>
      <c r="C7945">
        <v>1978</v>
      </c>
      <c r="D7945" t="s">
        <v>3712</v>
      </c>
      <c r="E7945">
        <v>6</v>
      </c>
      <c r="F7945" s="1" t="str">
        <f>_xlfn.CONCAT(Hospitalisation_Details8[[#This Row],[date]],"-",Hospitalisation_Details8[[#This Row],[month]],"-",Hospitalisation_Details8[[#This Row],[year]])</f>
        <v>6-Sep-1978</v>
      </c>
      <c r="G7945" s="1" t="str">
        <f>TEXT(Hospitalisation_Details8[[#This Row],[Date of Birth]],"dd-mm-yy")</f>
        <v>06-09-78</v>
      </c>
      <c r="H7945">
        <v>1</v>
      </c>
      <c r="I7945">
        <f>DATEDIF(Hospitalisation_Details8[[#This Row],[Date of Birth2]],DATE(2023,6,8),"y")</f>
        <v>44</v>
      </c>
      <c r="J7945" s="2">
        <v>7152.67</v>
      </c>
      <c r="K7945" t="s">
        <v>3707</v>
      </c>
      <c r="L7945" t="s">
        <v>3706</v>
      </c>
      <c r="M7945" t="s">
        <v>3708</v>
      </c>
    </row>
    <row r="7946" spans="2:13" x14ac:dyDescent="0.3">
      <c r="B7946" t="s">
        <v>5225</v>
      </c>
      <c r="C7946">
        <v>1981</v>
      </c>
      <c r="D7946" t="s">
        <v>3705</v>
      </c>
      <c r="E7946">
        <v>17</v>
      </c>
      <c r="F7946" s="1" t="str">
        <f>_xlfn.CONCAT(Hospitalisation_Details8[[#This Row],[date]],"-",Hospitalisation_Details8[[#This Row],[month]],"-",Hospitalisation_Details8[[#This Row],[year]])</f>
        <v>17-Jul-1981</v>
      </c>
      <c r="G7946" s="1" t="str">
        <f>TEXT(Hospitalisation_Details8[[#This Row],[Date of Birth]],"dd-mm-yy")</f>
        <v>17-07-81</v>
      </c>
      <c r="H7946">
        <v>1</v>
      </c>
      <c r="I7946">
        <f>DATEDIF(Hospitalisation_Details8[[#This Row],[Date of Birth2]],DATE(2023,6,8),"y")</f>
        <v>41</v>
      </c>
      <c r="J7946" s="2">
        <v>7153.55</v>
      </c>
      <c r="K7946" t="s">
        <v>3706</v>
      </c>
      <c r="L7946" t="s">
        <v>3710</v>
      </c>
      <c r="M7946" t="s">
        <v>3713</v>
      </c>
    </row>
    <row r="7947" spans="2:13" x14ac:dyDescent="0.3">
      <c r="B7947" t="s">
        <v>5224</v>
      </c>
      <c r="C7947">
        <v>1980</v>
      </c>
      <c r="D7947" t="s">
        <v>3711</v>
      </c>
      <c r="E7947">
        <v>22</v>
      </c>
      <c r="F7947" s="1" t="str">
        <f>_xlfn.CONCAT(Hospitalisation_Details8[[#This Row],[date]],"-",Hospitalisation_Details8[[#This Row],[month]],"-",Hospitalisation_Details8[[#This Row],[year]])</f>
        <v>22-Jun-1980</v>
      </c>
      <c r="G7947" s="1" t="str">
        <f>TEXT(Hospitalisation_Details8[[#This Row],[Date of Birth]],"dd-mm-yy")</f>
        <v>22-06-80</v>
      </c>
      <c r="H7947">
        <v>2</v>
      </c>
      <c r="I7947">
        <f>DATEDIF(Hospitalisation_Details8[[#This Row],[Date of Birth2]],DATE(2023,6,8),"y")</f>
        <v>42</v>
      </c>
      <c r="J7947" s="2">
        <v>7160.09</v>
      </c>
      <c r="K7947" t="s">
        <v>3706</v>
      </c>
      <c r="L7947" t="s">
        <v>3706</v>
      </c>
      <c r="M7947" t="s">
        <v>3717</v>
      </c>
    </row>
    <row r="7948" spans="2:13" x14ac:dyDescent="0.3">
      <c r="B7948" t="s">
        <v>5223</v>
      </c>
      <c r="C7948">
        <v>1980</v>
      </c>
      <c r="D7948" t="s">
        <v>3716</v>
      </c>
      <c r="E7948">
        <v>7</v>
      </c>
      <c r="F7948" s="1" t="str">
        <f>_xlfn.CONCAT(Hospitalisation_Details8[[#This Row],[date]],"-",Hospitalisation_Details8[[#This Row],[month]],"-",Hospitalisation_Details8[[#This Row],[year]])</f>
        <v>7-Oct-1980</v>
      </c>
      <c r="G7948" s="1" t="str">
        <f>TEXT(Hospitalisation_Details8[[#This Row],[Date of Birth]],"dd-mm-yy")</f>
        <v>07-10-80</v>
      </c>
      <c r="H7948">
        <v>2</v>
      </c>
      <c r="I7948">
        <f>DATEDIF(Hospitalisation_Details8[[#This Row],[Date of Birth2]],DATE(2023,6,8),"y")</f>
        <v>42</v>
      </c>
      <c r="J7948" s="2">
        <v>7160.33</v>
      </c>
      <c r="K7948" t="s">
        <v>3706</v>
      </c>
      <c r="L7948" t="s">
        <v>3710</v>
      </c>
      <c r="M7948" t="s">
        <v>3708</v>
      </c>
    </row>
    <row r="7949" spans="2:13" x14ac:dyDescent="0.3">
      <c r="B7949" t="s">
        <v>5222</v>
      </c>
      <c r="C7949">
        <v>1980</v>
      </c>
      <c r="D7949" t="s">
        <v>3712</v>
      </c>
      <c r="E7949">
        <v>30</v>
      </c>
      <c r="F7949" s="1" t="str">
        <f>_xlfn.CONCAT(Hospitalisation_Details8[[#This Row],[date]],"-",Hospitalisation_Details8[[#This Row],[month]],"-",Hospitalisation_Details8[[#This Row],[year]])</f>
        <v>30-Sep-1980</v>
      </c>
      <c r="G7949" s="1" t="str">
        <f>TEXT(Hospitalisation_Details8[[#This Row],[Date of Birth]],"dd-mm-yy")</f>
        <v>30-09-80</v>
      </c>
      <c r="H7949">
        <v>2</v>
      </c>
      <c r="I7949">
        <f>DATEDIF(Hospitalisation_Details8[[#This Row],[Date of Birth2]],DATE(2023,6,8),"y")</f>
        <v>42</v>
      </c>
      <c r="J7949" s="2">
        <v>7162.01</v>
      </c>
      <c r="K7949" t="s">
        <v>3706</v>
      </c>
      <c r="L7949" t="s">
        <v>3707</v>
      </c>
      <c r="M7949" t="s">
        <v>3708</v>
      </c>
    </row>
    <row r="7950" spans="2:13" x14ac:dyDescent="0.3">
      <c r="B7950" t="s">
        <v>5221</v>
      </c>
      <c r="C7950">
        <v>1982</v>
      </c>
      <c r="D7950" t="s">
        <v>3715</v>
      </c>
      <c r="E7950">
        <v>16</v>
      </c>
      <c r="F7950" s="1" t="str">
        <f>_xlfn.CONCAT(Hospitalisation_Details8[[#This Row],[date]],"-",Hospitalisation_Details8[[#This Row],[month]],"-",Hospitalisation_Details8[[#This Row],[year]])</f>
        <v>16-Aug-1982</v>
      </c>
      <c r="G7950" s="1" t="str">
        <f>TEXT(Hospitalisation_Details8[[#This Row],[Date of Birth]],"dd-mm-yy")</f>
        <v>16-08-82</v>
      </c>
      <c r="H7950">
        <v>2</v>
      </c>
      <c r="I7950">
        <f>DATEDIF(Hospitalisation_Details8[[#This Row],[Date of Birth2]],DATE(2023,6,8),"y")</f>
        <v>40</v>
      </c>
      <c r="J7950" s="2">
        <v>7173.36</v>
      </c>
      <c r="K7950" t="s">
        <v>3707</v>
      </c>
      <c r="L7950" t="s">
        <v>3706</v>
      </c>
      <c r="M7950" t="s">
        <v>3721</v>
      </c>
    </row>
    <row r="7951" spans="2:13" x14ac:dyDescent="0.3">
      <c r="B7951" t="s">
        <v>5220</v>
      </c>
      <c r="C7951">
        <v>1975</v>
      </c>
      <c r="D7951" t="s">
        <v>3705</v>
      </c>
      <c r="E7951">
        <v>19</v>
      </c>
      <c r="F7951" s="1" t="str">
        <f>_xlfn.CONCAT(Hospitalisation_Details8[[#This Row],[date]],"-",Hospitalisation_Details8[[#This Row],[month]],"-",Hospitalisation_Details8[[#This Row],[year]])</f>
        <v>19-Jul-1975</v>
      </c>
      <c r="G7951" s="1" t="str">
        <f>TEXT(Hospitalisation_Details8[[#This Row],[Date of Birth]],"dd-mm-yy")</f>
        <v>19-07-75</v>
      </c>
      <c r="H7951">
        <v>1</v>
      </c>
      <c r="I7951">
        <f>DATEDIF(Hospitalisation_Details8[[#This Row],[Date of Birth2]],DATE(2023,6,8),"y")</f>
        <v>47</v>
      </c>
      <c r="J7951" s="2">
        <v>7175.51</v>
      </c>
      <c r="K7951" t="s">
        <v>3706</v>
      </c>
      <c r="L7951" t="s">
        <v>3707</v>
      </c>
      <c r="M7951" t="s">
        <v>3708</v>
      </c>
    </row>
    <row r="7952" spans="2:13" x14ac:dyDescent="0.3">
      <c r="B7952" t="s">
        <v>5219</v>
      </c>
      <c r="C7952">
        <v>1968</v>
      </c>
      <c r="D7952" t="s">
        <v>3715</v>
      </c>
      <c r="E7952">
        <v>26</v>
      </c>
      <c r="F7952" s="1" t="str">
        <f>_xlfn.CONCAT(Hospitalisation_Details8[[#This Row],[date]],"-",Hospitalisation_Details8[[#This Row],[month]],"-",Hospitalisation_Details8[[#This Row],[year]])</f>
        <v>26-Aug-1968</v>
      </c>
      <c r="G7952" s="1" t="str">
        <f>TEXT(Hospitalisation_Details8[[#This Row],[Date of Birth]],"dd-mm-yy")</f>
        <v>26-08-68</v>
      </c>
      <c r="H7952">
        <v>0</v>
      </c>
      <c r="I7952">
        <f>DATEDIF(Hospitalisation_Details8[[#This Row],[Date of Birth2]],DATE(2023,6,8),"y")</f>
        <v>54</v>
      </c>
      <c r="J7952" s="2">
        <v>7179.52</v>
      </c>
      <c r="K7952" t="s">
        <v>3707</v>
      </c>
      <c r="L7952" t="s">
        <v>3707</v>
      </c>
      <c r="M7952" t="s">
        <v>3708</v>
      </c>
    </row>
    <row r="7953" spans="2:13" x14ac:dyDescent="0.3">
      <c r="B7953" t="s">
        <v>5218</v>
      </c>
      <c r="C7953">
        <v>1982</v>
      </c>
      <c r="D7953" t="s">
        <v>3712</v>
      </c>
      <c r="E7953">
        <v>14</v>
      </c>
      <c r="F7953" s="1" t="str">
        <f>_xlfn.CONCAT(Hospitalisation_Details8[[#This Row],[date]],"-",Hospitalisation_Details8[[#This Row],[month]],"-",Hospitalisation_Details8[[#This Row],[year]])</f>
        <v>14-Sep-1982</v>
      </c>
      <c r="G7953" s="1" t="str">
        <f>TEXT(Hospitalisation_Details8[[#This Row],[Date of Birth]],"dd-mm-yy")</f>
        <v>14-09-82</v>
      </c>
      <c r="H7953">
        <v>3</v>
      </c>
      <c r="I7953">
        <f>DATEDIF(Hospitalisation_Details8[[#This Row],[Date of Birth2]],DATE(2023,6,8),"y")</f>
        <v>40</v>
      </c>
      <c r="J7953" s="2">
        <v>7196.87</v>
      </c>
      <c r="K7953" t="s">
        <v>3707</v>
      </c>
      <c r="L7953" t="s">
        <v>3706</v>
      </c>
      <c r="M7953" t="s">
        <v>3717</v>
      </c>
    </row>
    <row r="7954" spans="2:13" x14ac:dyDescent="0.3">
      <c r="B7954" t="s">
        <v>5217</v>
      </c>
      <c r="C7954">
        <v>1983</v>
      </c>
      <c r="D7954" t="s">
        <v>3715</v>
      </c>
      <c r="E7954">
        <v>11</v>
      </c>
      <c r="F7954" s="1" t="str">
        <f>_xlfn.CONCAT(Hospitalisation_Details8[[#This Row],[date]],"-",Hospitalisation_Details8[[#This Row],[month]],"-",Hospitalisation_Details8[[#This Row],[year]])</f>
        <v>11-Aug-1983</v>
      </c>
      <c r="G7954" s="1" t="str">
        <f>TEXT(Hospitalisation_Details8[[#This Row],[Date of Birth]],"dd-mm-yy")</f>
        <v>11-08-83</v>
      </c>
      <c r="H7954">
        <v>2</v>
      </c>
      <c r="I7954">
        <f>DATEDIF(Hospitalisation_Details8[[#This Row],[Date of Birth2]],DATE(2023,6,8),"y")</f>
        <v>39</v>
      </c>
      <c r="J7954" s="2">
        <v>7201.7</v>
      </c>
      <c r="K7954" t="s">
        <v>3706</v>
      </c>
      <c r="L7954" t="s">
        <v>3707</v>
      </c>
      <c r="M7954" t="s">
        <v>3713</v>
      </c>
    </row>
    <row r="7955" spans="2:13" x14ac:dyDescent="0.3">
      <c r="B7955" t="s">
        <v>5216</v>
      </c>
      <c r="C7955">
        <v>1983</v>
      </c>
      <c r="D7955" t="s">
        <v>3709</v>
      </c>
      <c r="E7955">
        <v>21</v>
      </c>
      <c r="F7955" s="1" t="str">
        <f>_xlfn.CONCAT(Hospitalisation_Details8[[#This Row],[date]],"-",Hospitalisation_Details8[[#This Row],[month]],"-",Hospitalisation_Details8[[#This Row],[year]])</f>
        <v>21-Nov-1983</v>
      </c>
      <c r="G7955" s="1" t="str">
        <f>TEXT(Hospitalisation_Details8[[#This Row],[Date of Birth]],"dd-mm-yy")</f>
        <v>21-11-83</v>
      </c>
      <c r="H7955">
        <v>2</v>
      </c>
      <c r="I7955">
        <f>DATEDIF(Hospitalisation_Details8[[#This Row],[Date of Birth2]],DATE(2023,6,8),"y")</f>
        <v>39</v>
      </c>
      <c r="J7955" s="2">
        <v>7209.49</v>
      </c>
      <c r="K7955" t="s">
        <v>3706</v>
      </c>
      <c r="L7955" t="s">
        <v>3707</v>
      </c>
      <c r="M7955" t="s">
        <v>3713</v>
      </c>
    </row>
    <row r="7956" spans="2:13" x14ac:dyDescent="0.3">
      <c r="B7956" t="s">
        <v>5215</v>
      </c>
      <c r="C7956">
        <v>1991</v>
      </c>
      <c r="D7956" t="s">
        <v>3711</v>
      </c>
      <c r="E7956">
        <v>28</v>
      </c>
      <c r="F7956" s="1" t="str">
        <f>_xlfn.CONCAT(Hospitalisation_Details8[[#This Row],[date]],"-",Hospitalisation_Details8[[#This Row],[month]],"-",Hospitalisation_Details8[[#This Row],[year]])</f>
        <v>28-Jun-1991</v>
      </c>
      <c r="G7956" s="1" t="str">
        <f>TEXT(Hospitalisation_Details8[[#This Row],[Date of Birth]],"dd-mm-yy")</f>
        <v>28-06-91</v>
      </c>
      <c r="H7956">
        <v>3</v>
      </c>
      <c r="I7956">
        <f>DATEDIF(Hospitalisation_Details8[[#This Row],[Date of Birth2]],DATE(2023,6,8),"y")</f>
        <v>31</v>
      </c>
      <c r="J7956" s="2">
        <v>7220.25</v>
      </c>
      <c r="K7956" t="s">
        <v>3706</v>
      </c>
      <c r="L7956" t="s">
        <v>3706</v>
      </c>
      <c r="M7956" t="s">
        <v>3727</v>
      </c>
    </row>
    <row r="7957" spans="2:13" x14ac:dyDescent="0.3">
      <c r="B7957" t="s">
        <v>5214</v>
      </c>
      <c r="C7957">
        <v>1977</v>
      </c>
      <c r="D7957" t="s">
        <v>3712</v>
      </c>
      <c r="E7957">
        <v>15</v>
      </c>
      <c r="F7957" s="1" t="str">
        <f>_xlfn.CONCAT(Hospitalisation_Details8[[#This Row],[date]],"-",Hospitalisation_Details8[[#This Row],[month]],"-",Hospitalisation_Details8[[#This Row],[year]])</f>
        <v>15-Sep-1977</v>
      </c>
      <c r="G7957" s="1" t="str">
        <f>TEXT(Hospitalisation_Details8[[#This Row],[Date of Birth]],"dd-mm-yy")</f>
        <v>15-09-77</v>
      </c>
      <c r="H7957">
        <v>0</v>
      </c>
      <c r="I7957">
        <f>DATEDIF(Hospitalisation_Details8[[#This Row],[Date of Birth2]],DATE(2023,6,8),"y")</f>
        <v>45</v>
      </c>
      <c r="J7957" s="2">
        <v>7222.79</v>
      </c>
      <c r="K7957" t="s">
        <v>3707</v>
      </c>
      <c r="L7957" t="s">
        <v>3707</v>
      </c>
      <c r="M7957" t="s">
        <v>3713</v>
      </c>
    </row>
    <row r="7958" spans="2:13" x14ac:dyDescent="0.3">
      <c r="B7958" t="s">
        <v>5213</v>
      </c>
      <c r="C7958">
        <v>1986</v>
      </c>
      <c r="D7958" t="s">
        <v>3705</v>
      </c>
      <c r="E7958">
        <v>13</v>
      </c>
      <c r="F7958" s="1" t="str">
        <f>_xlfn.CONCAT(Hospitalisation_Details8[[#This Row],[date]],"-",Hospitalisation_Details8[[#This Row],[month]],"-",Hospitalisation_Details8[[#This Row],[year]])</f>
        <v>13-Jul-1986</v>
      </c>
      <c r="G7958" s="1" t="str">
        <f>TEXT(Hospitalisation_Details8[[#This Row],[Date of Birth]],"dd-mm-yy")</f>
        <v>13-07-86</v>
      </c>
      <c r="H7958">
        <v>3</v>
      </c>
      <c r="I7958">
        <f>DATEDIF(Hospitalisation_Details8[[#This Row],[Date of Birth2]],DATE(2023,6,8),"y")</f>
        <v>36</v>
      </c>
      <c r="J7958" s="2">
        <v>7228.22</v>
      </c>
      <c r="K7958" t="s">
        <v>3706</v>
      </c>
      <c r="L7958" t="s">
        <v>3710</v>
      </c>
      <c r="M7958" t="s">
        <v>3724</v>
      </c>
    </row>
    <row r="7959" spans="2:13" x14ac:dyDescent="0.3">
      <c r="B7959" t="s">
        <v>5212</v>
      </c>
      <c r="C7959">
        <v>1986</v>
      </c>
      <c r="D7959" t="s">
        <v>3712</v>
      </c>
      <c r="E7959">
        <v>2</v>
      </c>
      <c r="F7959" s="1" t="str">
        <f>_xlfn.CONCAT(Hospitalisation_Details8[[#This Row],[date]],"-",Hospitalisation_Details8[[#This Row],[month]],"-",Hospitalisation_Details8[[#This Row],[year]])</f>
        <v>2-Sep-1986</v>
      </c>
      <c r="G7959" s="1" t="str">
        <f>TEXT(Hospitalisation_Details8[[#This Row],[Date of Birth]],"dd-mm-yy")</f>
        <v>02-09-86</v>
      </c>
      <c r="H7959">
        <v>4</v>
      </c>
      <c r="I7959">
        <f>DATEDIF(Hospitalisation_Details8[[#This Row],[Date of Birth2]],DATE(2023,6,8),"y")</f>
        <v>36</v>
      </c>
      <c r="J7959" s="2">
        <v>7243.81</v>
      </c>
      <c r="K7959" t="s">
        <v>3706</v>
      </c>
      <c r="L7959" t="s">
        <v>3707</v>
      </c>
      <c r="M7959" t="s">
        <v>3708</v>
      </c>
    </row>
    <row r="7960" spans="2:13" x14ac:dyDescent="0.3">
      <c r="B7960" t="s">
        <v>5211</v>
      </c>
      <c r="C7960">
        <v>1982</v>
      </c>
      <c r="D7960" t="s">
        <v>3705</v>
      </c>
      <c r="E7960">
        <v>24</v>
      </c>
      <c r="F7960" s="1" t="str">
        <f>_xlfn.CONCAT(Hospitalisation_Details8[[#This Row],[date]],"-",Hospitalisation_Details8[[#This Row],[month]],"-",Hospitalisation_Details8[[#This Row],[year]])</f>
        <v>24-Jul-1982</v>
      </c>
      <c r="G7960" s="1" t="str">
        <f>TEXT(Hospitalisation_Details8[[#This Row],[Date of Birth]],"dd-mm-yy")</f>
        <v>24-07-82</v>
      </c>
      <c r="H7960">
        <v>3</v>
      </c>
      <c r="I7960">
        <f>DATEDIF(Hospitalisation_Details8[[#This Row],[Date of Birth2]],DATE(2023,6,8),"y")</f>
        <v>40</v>
      </c>
      <c r="J7960" s="2">
        <v>7248.71</v>
      </c>
      <c r="K7960" t="s">
        <v>3706</v>
      </c>
      <c r="L7960" t="s">
        <v>3710</v>
      </c>
      <c r="M7960" t="s">
        <v>3708</v>
      </c>
    </row>
    <row r="7961" spans="2:13" x14ac:dyDescent="0.3">
      <c r="B7961" t="s">
        <v>5210</v>
      </c>
      <c r="C7961">
        <v>1981</v>
      </c>
      <c r="D7961" t="s">
        <v>3715</v>
      </c>
      <c r="E7961">
        <v>14</v>
      </c>
      <c r="F7961" s="1" t="str">
        <f>_xlfn.CONCAT(Hospitalisation_Details8[[#This Row],[date]],"-",Hospitalisation_Details8[[#This Row],[month]],"-",Hospitalisation_Details8[[#This Row],[year]])</f>
        <v>14-Aug-1981</v>
      </c>
      <c r="G7961" s="1" t="str">
        <f>TEXT(Hospitalisation_Details8[[#This Row],[Date of Birth]],"dd-mm-yy")</f>
        <v>14-08-81</v>
      </c>
      <c r="H7961">
        <v>2</v>
      </c>
      <c r="I7961">
        <f>DATEDIF(Hospitalisation_Details8[[#This Row],[Date of Birth2]],DATE(2023,6,8),"y")</f>
        <v>41</v>
      </c>
      <c r="J7961" s="2">
        <v>7256.72</v>
      </c>
      <c r="K7961" t="s">
        <v>3707</v>
      </c>
      <c r="L7961" t="s">
        <v>3706</v>
      </c>
      <c r="M7961" t="s">
        <v>3713</v>
      </c>
    </row>
    <row r="7962" spans="2:13" x14ac:dyDescent="0.3">
      <c r="B7962" t="s">
        <v>5209</v>
      </c>
      <c r="C7962">
        <v>1981</v>
      </c>
      <c r="D7962" t="s">
        <v>3711</v>
      </c>
      <c r="E7962">
        <v>13</v>
      </c>
      <c r="F7962" s="1" t="str">
        <f>_xlfn.CONCAT(Hospitalisation_Details8[[#This Row],[date]],"-",Hospitalisation_Details8[[#This Row],[month]],"-",Hospitalisation_Details8[[#This Row],[year]])</f>
        <v>13-Jun-1981</v>
      </c>
      <c r="G7962" s="1" t="str">
        <f>TEXT(Hospitalisation_Details8[[#This Row],[Date of Birth]],"dd-mm-yy")</f>
        <v>13-06-81</v>
      </c>
      <c r="H7962">
        <v>2</v>
      </c>
      <c r="I7962">
        <f>DATEDIF(Hospitalisation_Details8[[#This Row],[Date of Birth2]],DATE(2023,6,8),"y")</f>
        <v>41</v>
      </c>
      <c r="J7962" s="2">
        <v>7261.74</v>
      </c>
      <c r="K7962" t="s">
        <v>3707</v>
      </c>
      <c r="L7962" t="s">
        <v>3707</v>
      </c>
      <c r="M7962" t="s">
        <v>3713</v>
      </c>
    </row>
    <row r="7963" spans="2:13" x14ac:dyDescent="0.3">
      <c r="B7963" t="s">
        <v>5208</v>
      </c>
      <c r="C7963">
        <v>1973</v>
      </c>
      <c r="D7963" t="s">
        <v>3716</v>
      </c>
      <c r="E7963">
        <v>25</v>
      </c>
      <c r="F7963" s="1" t="str">
        <f>_xlfn.CONCAT(Hospitalisation_Details8[[#This Row],[date]],"-",Hospitalisation_Details8[[#This Row],[month]],"-",Hospitalisation_Details8[[#This Row],[year]])</f>
        <v>25-Oct-1973</v>
      </c>
      <c r="G7963" s="1" t="str">
        <f>TEXT(Hospitalisation_Details8[[#This Row],[Date of Birth]],"dd-mm-yy")</f>
        <v>25-10-73</v>
      </c>
      <c r="H7963">
        <v>0</v>
      </c>
      <c r="I7963">
        <f>DATEDIF(Hospitalisation_Details8[[#This Row],[Date of Birth2]],DATE(2023,6,8),"y")</f>
        <v>49</v>
      </c>
      <c r="J7963" s="2">
        <v>7265.58</v>
      </c>
      <c r="K7963" t="s">
        <v>3706</v>
      </c>
      <c r="L7963" t="s">
        <v>3706</v>
      </c>
      <c r="M7963" t="s">
        <v>3708</v>
      </c>
    </row>
    <row r="7964" spans="2:13" x14ac:dyDescent="0.3">
      <c r="B7964" t="s">
        <v>5207</v>
      </c>
      <c r="C7964">
        <v>1981</v>
      </c>
      <c r="D7964" t="s">
        <v>3715</v>
      </c>
      <c r="E7964">
        <v>4</v>
      </c>
      <c r="F7964" s="1" t="str">
        <f>_xlfn.CONCAT(Hospitalisation_Details8[[#This Row],[date]],"-",Hospitalisation_Details8[[#This Row],[month]],"-",Hospitalisation_Details8[[#This Row],[year]])</f>
        <v>4-Aug-1981</v>
      </c>
      <c r="G7964" s="1" t="str">
        <f>TEXT(Hospitalisation_Details8[[#This Row],[Date of Birth]],"dd-mm-yy")</f>
        <v>04-08-81</v>
      </c>
      <c r="H7964">
        <v>2</v>
      </c>
      <c r="I7964">
        <f>DATEDIF(Hospitalisation_Details8[[#This Row],[Date of Birth2]],DATE(2023,6,8),"y")</f>
        <v>41</v>
      </c>
      <c r="J7964" s="2">
        <v>7265.7</v>
      </c>
      <c r="K7964" t="s">
        <v>3707</v>
      </c>
      <c r="L7964" t="s">
        <v>3707</v>
      </c>
      <c r="M7964" t="s">
        <v>3713</v>
      </c>
    </row>
    <row r="7965" spans="2:13" x14ac:dyDescent="0.3">
      <c r="B7965" t="s">
        <v>5206</v>
      </c>
      <c r="C7965">
        <v>1976</v>
      </c>
      <c r="D7965" t="s">
        <v>3714</v>
      </c>
      <c r="E7965">
        <v>18</v>
      </c>
      <c r="F7965" s="1" t="str">
        <f>_xlfn.CONCAT(Hospitalisation_Details8[[#This Row],[date]],"-",Hospitalisation_Details8[[#This Row],[month]],"-",Hospitalisation_Details8[[#This Row],[year]])</f>
        <v>18-Dec-1976</v>
      </c>
      <c r="G7965" s="1" t="str">
        <f>TEXT(Hospitalisation_Details8[[#This Row],[Date of Birth]],"dd-mm-yy")</f>
        <v>18-12-76</v>
      </c>
      <c r="H7965">
        <v>2</v>
      </c>
      <c r="I7965">
        <f>DATEDIF(Hospitalisation_Details8[[#This Row],[Date of Birth2]],DATE(2023,6,8),"y")</f>
        <v>46</v>
      </c>
      <c r="J7965" s="2">
        <v>7273.02</v>
      </c>
      <c r="K7965" t="s">
        <v>3706</v>
      </c>
      <c r="L7965" t="s">
        <v>3710</v>
      </c>
      <c r="M7965" t="s">
        <v>3708</v>
      </c>
    </row>
    <row r="7966" spans="2:13" x14ac:dyDescent="0.3">
      <c r="B7966" t="s">
        <v>5205</v>
      </c>
      <c r="C7966">
        <v>1985</v>
      </c>
      <c r="D7966" t="s">
        <v>3709</v>
      </c>
      <c r="E7966">
        <v>2</v>
      </c>
      <c r="F7966" s="1" t="str">
        <f>_xlfn.CONCAT(Hospitalisation_Details8[[#This Row],[date]],"-",Hospitalisation_Details8[[#This Row],[month]],"-",Hospitalisation_Details8[[#This Row],[year]])</f>
        <v>2-Nov-1985</v>
      </c>
      <c r="G7966" s="1" t="str">
        <f>TEXT(Hospitalisation_Details8[[#This Row],[Date of Birth]],"dd-mm-yy")</f>
        <v>02-11-85</v>
      </c>
      <c r="H7966">
        <v>3</v>
      </c>
      <c r="I7966">
        <f>DATEDIF(Hospitalisation_Details8[[#This Row],[Date of Birth2]],DATE(2023,6,8),"y")</f>
        <v>37</v>
      </c>
      <c r="J7966" s="2">
        <v>7281.51</v>
      </c>
      <c r="K7966" t="s">
        <v>3706</v>
      </c>
      <c r="L7966" t="s">
        <v>3710</v>
      </c>
      <c r="M7966" t="s">
        <v>3713</v>
      </c>
    </row>
    <row r="7967" spans="2:13" x14ac:dyDescent="0.3">
      <c r="B7967" t="s">
        <v>5204</v>
      </c>
      <c r="C7967">
        <v>1966</v>
      </c>
      <c r="D7967" t="s">
        <v>3714</v>
      </c>
      <c r="E7967">
        <v>26</v>
      </c>
      <c r="F7967" s="1" t="str">
        <f>_xlfn.CONCAT(Hospitalisation_Details8[[#This Row],[date]],"-",Hospitalisation_Details8[[#This Row],[month]],"-",Hospitalisation_Details8[[#This Row],[year]])</f>
        <v>26-Dec-1966</v>
      </c>
      <c r="G7967" s="1" t="str">
        <f>TEXT(Hospitalisation_Details8[[#This Row],[Date of Birth]],"dd-mm-yy")</f>
        <v>26-12-66</v>
      </c>
      <c r="H7967">
        <v>0</v>
      </c>
      <c r="I7967">
        <f>DATEDIF(Hospitalisation_Details8[[#This Row],[Date of Birth2]],DATE(2023,6,8),"y")</f>
        <v>56</v>
      </c>
      <c r="J7967" s="2">
        <v>7302.46</v>
      </c>
      <c r="K7967" t="s">
        <v>3707</v>
      </c>
      <c r="L7967" t="s">
        <v>3710</v>
      </c>
      <c r="M7967" t="s">
        <v>3713</v>
      </c>
    </row>
    <row r="7968" spans="2:13" x14ac:dyDescent="0.3">
      <c r="B7968" t="s">
        <v>5203</v>
      </c>
      <c r="C7968">
        <v>1965</v>
      </c>
      <c r="D7968" t="s">
        <v>3711</v>
      </c>
      <c r="E7968">
        <v>6</v>
      </c>
      <c r="F7968" s="1" t="str">
        <f>_xlfn.CONCAT(Hospitalisation_Details8[[#This Row],[date]],"-",Hospitalisation_Details8[[#This Row],[month]],"-",Hospitalisation_Details8[[#This Row],[year]])</f>
        <v>6-Jun-1965</v>
      </c>
      <c r="G7968" s="1" t="str">
        <f>TEXT(Hospitalisation_Details8[[#This Row],[Date of Birth]],"dd-mm-yy")</f>
        <v>06-06-65</v>
      </c>
      <c r="H7968">
        <v>0</v>
      </c>
      <c r="I7968">
        <f>DATEDIF(Hospitalisation_Details8[[#This Row],[Date of Birth2]],DATE(2023,6,8),"y")</f>
        <v>58</v>
      </c>
      <c r="J7968" s="2">
        <v>7304.65</v>
      </c>
      <c r="K7968" t="s">
        <v>3707</v>
      </c>
      <c r="L7968" t="s">
        <v>3707</v>
      </c>
      <c r="M7968" t="s">
        <v>3708</v>
      </c>
    </row>
    <row r="7969" spans="2:13" x14ac:dyDescent="0.3">
      <c r="B7969" t="s">
        <v>5202</v>
      </c>
      <c r="C7969">
        <v>1965</v>
      </c>
      <c r="D7969" t="s">
        <v>3711</v>
      </c>
      <c r="E7969">
        <v>25</v>
      </c>
      <c r="F7969" s="1" t="str">
        <f>_xlfn.CONCAT(Hospitalisation_Details8[[#This Row],[date]],"-",Hospitalisation_Details8[[#This Row],[month]],"-",Hospitalisation_Details8[[#This Row],[year]])</f>
        <v>25-Jun-1965</v>
      </c>
      <c r="G7969" s="1" t="str">
        <f>TEXT(Hospitalisation_Details8[[#This Row],[Date of Birth]],"dd-mm-yy")</f>
        <v>25-06-65</v>
      </c>
      <c r="H7969">
        <v>0</v>
      </c>
      <c r="I7969">
        <f>DATEDIF(Hospitalisation_Details8[[#This Row],[Date of Birth2]],DATE(2023,6,8),"y")</f>
        <v>57</v>
      </c>
      <c r="J7969" s="2">
        <v>7318.21</v>
      </c>
      <c r="K7969" t="s">
        <v>3707</v>
      </c>
      <c r="L7969" t="s">
        <v>3710</v>
      </c>
      <c r="M7969" t="s">
        <v>3708</v>
      </c>
    </row>
    <row r="7970" spans="2:13" x14ac:dyDescent="0.3">
      <c r="B7970" t="s">
        <v>5201</v>
      </c>
      <c r="C7970">
        <v>1972</v>
      </c>
      <c r="D7970" t="s">
        <v>3715</v>
      </c>
      <c r="E7970">
        <v>11</v>
      </c>
      <c r="F7970" s="1" t="str">
        <f>_xlfn.CONCAT(Hospitalisation_Details8[[#This Row],[date]],"-",Hospitalisation_Details8[[#This Row],[month]],"-",Hospitalisation_Details8[[#This Row],[year]])</f>
        <v>11-Aug-1972</v>
      </c>
      <c r="G7970" s="1" t="str">
        <f>TEXT(Hospitalisation_Details8[[#This Row],[Date of Birth]],"dd-mm-yy")</f>
        <v>11-08-72</v>
      </c>
      <c r="H7970">
        <v>0</v>
      </c>
      <c r="I7970">
        <f>DATEDIF(Hospitalisation_Details8[[#This Row],[Date of Birth2]],DATE(2023,6,8),"y")</f>
        <v>50</v>
      </c>
      <c r="J7970" s="2">
        <v>7318.22</v>
      </c>
      <c r="K7970" t="s">
        <v>3706</v>
      </c>
      <c r="L7970" t="s">
        <v>3707</v>
      </c>
      <c r="M7970" t="s">
        <v>3713</v>
      </c>
    </row>
    <row r="7971" spans="2:13" x14ac:dyDescent="0.3">
      <c r="B7971" t="s">
        <v>5200</v>
      </c>
      <c r="C7971">
        <v>1965</v>
      </c>
      <c r="D7971" t="s">
        <v>3705</v>
      </c>
      <c r="E7971">
        <v>11</v>
      </c>
      <c r="F7971" s="1" t="str">
        <f>_xlfn.CONCAT(Hospitalisation_Details8[[#This Row],[date]],"-",Hospitalisation_Details8[[#This Row],[month]],"-",Hospitalisation_Details8[[#This Row],[year]])</f>
        <v>11-Jul-1965</v>
      </c>
      <c r="G7971" s="1" t="str">
        <f>TEXT(Hospitalisation_Details8[[#This Row],[Date of Birth]],"dd-mm-yy")</f>
        <v>11-07-65</v>
      </c>
      <c r="H7971">
        <v>0</v>
      </c>
      <c r="I7971">
        <f>DATEDIF(Hospitalisation_Details8[[#This Row],[Date of Birth2]],DATE(2023,6,8),"y")</f>
        <v>57</v>
      </c>
      <c r="J7971" s="2">
        <v>7322.86</v>
      </c>
      <c r="K7971" t="s">
        <v>3707</v>
      </c>
      <c r="L7971" t="s">
        <v>3707</v>
      </c>
      <c r="M7971" t="s">
        <v>3713</v>
      </c>
    </row>
    <row r="7972" spans="2:13" x14ac:dyDescent="0.3">
      <c r="B7972" t="s">
        <v>5199</v>
      </c>
      <c r="C7972">
        <v>2004</v>
      </c>
      <c r="D7972" t="s">
        <v>3709</v>
      </c>
      <c r="E7972">
        <v>15</v>
      </c>
      <c r="F7972" s="1" t="str">
        <f>_xlfn.CONCAT(Hospitalisation_Details8[[#This Row],[date]],"-",Hospitalisation_Details8[[#This Row],[month]],"-",Hospitalisation_Details8[[#This Row],[year]])</f>
        <v>15-Nov-2004</v>
      </c>
      <c r="G7972" s="1" t="str">
        <f>TEXT(Hospitalisation_Details8[[#This Row],[Date of Birth]],"dd-mm-yy")</f>
        <v>15-11-04</v>
      </c>
      <c r="H7972">
        <v>0</v>
      </c>
      <c r="I7972">
        <f>DATEDIF(Hospitalisation_Details8[[#This Row],[Date of Birth2]],DATE(2023,6,8),"y")</f>
        <v>18</v>
      </c>
      <c r="J7972" s="2">
        <v>7323.73</v>
      </c>
      <c r="K7972" t="s">
        <v>3706</v>
      </c>
      <c r="L7972" t="s">
        <v>3706</v>
      </c>
      <c r="M7972" t="s">
        <v>3724</v>
      </c>
    </row>
    <row r="7973" spans="2:13" x14ac:dyDescent="0.3">
      <c r="B7973" t="s">
        <v>5198</v>
      </c>
      <c r="C7973">
        <v>1979</v>
      </c>
      <c r="D7973" t="s">
        <v>3711</v>
      </c>
      <c r="E7973">
        <v>19</v>
      </c>
      <c r="F7973" s="1" t="str">
        <f>_xlfn.CONCAT(Hospitalisation_Details8[[#This Row],[date]],"-",Hospitalisation_Details8[[#This Row],[month]],"-",Hospitalisation_Details8[[#This Row],[year]])</f>
        <v>19-Jun-1979</v>
      </c>
      <c r="G7973" s="1" t="str">
        <f>TEXT(Hospitalisation_Details8[[#This Row],[Date of Birth]],"dd-mm-yy")</f>
        <v>19-06-79</v>
      </c>
      <c r="H7973">
        <v>0</v>
      </c>
      <c r="I7973">
        <f>DATEDIF(Hospitalisation_Details8[[#This Row],[Date of Birth2]],DATE(2023,6,8),"y")</f>
        <v>43</v>
      </c>
      <c r="J7973" s="2">
        <v>7325.05</v>
      </c>
      <c r="K7973" t="s">
        <v>3706</v>
      </c>
      <c r="L7973" t="s">
        <v>3707</v>
      </c>
      <c r="M7973" t="s">
        <v>3724</v>
      </c>
    </row>
    <row r="7974" spans="2:13" x14ac:dyDescent="0.3">
      <c r="B7974" t="s">
        <v>5197</v>
      </c>
      <c r="C7974">
        <v>1984</v>
      </c>
      <c r="D7974" t="s">
        <v>3705</v>
      </c>
      <c r="E7974">
        <v>25</v>
      </c>
      <c r="F7974" s="1" t="str">
        <f>_xlfn.CONCAT(Hospitalisation_Details8[[#This Row],[date]],"-",Hospitalisation_Details8[[#This Row],[month]],"-",Hospitalisation_Details8[[#This Row],[year]])</f>
        <v>25-Jul-1984</v>
      </c>
      <c r="G7974" s="1" t="str">
        <f>TEXT(Hospitalisation_Details8[[#This Row],[Date of Birth]],"dd-mm-yy")</f>
        <v>25-07-84</v>
      </c>
      <c r="H7974">
        <v>3</v>
      </c>
      <c r="I7974">
        <f>DATEDIF(Hospitalisation_Details8[[#This Row],[Date of Birth2]],DATE(2023,6,8),"y")</f>
        <v>38</v>
      </c>
      <c r="J7974" s="2">
        <v>7325.47</v>
      </c>
      <c r="K7974" t="s">
        <v>3706</v>
      </c>
      <c r="L7974" t="s">
        <v>3710</v>
      </c>
      <c r="M7974" t="s">
        <v>3713</v>
      </c>
    </row>
    <row r="7975" spans="2:13" x14ac:dyDescent="0.3">
      <c r="B7975" t="s">
        <v>5196</v>
      </c>
      <c r="C7975">
        <v>1979</v>
      </c>
      <c r="D7975" t="s">
        <v>3712</v>
      </c>
      <c r="E7975">
        <v>19</v>
      </c>
      <c r="F7975" s="1" t="str">
        <f>_xlfn.CONCAT(Hospitalisation_Details8[[#This Row],[date]],"-",Hospitalisation_Details8[[#This Row],[month]],"-",Hospitalisation_Details8[[#This Row],[year]])</f>
        <v>19-Sep-1979</v>
      </c>
      <c r="G7975" s="1" t="str">
        <f>TEXT(Hospitalisation_Details8[[#This Row],[Date of Birth]],"dd-mm-yy")</f>
        <v>19-09-79</v>
      </c>
      <c r="H7975">
        <v>1</v>
      </c>
      <c r="I7975">
        <f>DATEDIF(Hospitalisation_Details8[[#This Row],[Date of Birth2]],DATE(2023,6,8),"y")</f>
        <v>43</v>
      </c>
      <c r="J7975" s="2">
        <v>7337.75</v>
      </c>
      <c r="K7975" t="s">
        <v>3706</v>
      </c>
      <c r="L7975" t="s">
        <v>3707</v>
      </c>
      <c r="M7975" t="s">
        <v>3717</v>
      </c>
    </row>
    <row r="7976" spans="2:13" x14ac:dyDescent="0.3">
      <c r="B7976" t="s">
        <v>5195</v>
      </c>
      <c r="C7976">
        <v>1986</v>
      </c>
      <c r="D7976" t="s">
        <v>3711</v>
      </c>
      <c r="E7976">
        <v>15</v>
      </c>
      <c r="F7976" s="1" t="str">
        <f>_xlfn.CONCAT(Hospitalisation_Details8[[#This Row],[date]],"-",Hospitalisation_Details8[[#This Row],[month]],"-",Hospitalisation_Details8[[#This Row],[year]])</f>
        <v>15-Jun-1986</v>
      </c>
      <c r="G7976" s="1" t="str">
        <f>TEXT(Hospitalisation_Details8[[#This Row],[Date of Birth]],"dd-mm-yy")</f>
        <v>15-06-86</v>
      </c>
      <c r="H7976">
        <v>3</v>
      </c>
      <c r="I7976">
        <f>DATEDIF(Hospitalisation_Details8[[#This Row],[Date of Birth2]],DATE(2023,6,8),"y")</f>
        <v>36</v>
      </c>
      <c r="J7976" s="2">
        <v>7339.93</v>
      </c>
      <c r="K7976" t="s">
        <v>3706</v>
      </c>
      <c r="L7976" t="s">
        <v>3706</v>
      </c>
      <c r="M7976" t="s">
        <v>3713</v>
      </c>
    </row>
    <row r="7977" spans="2:13" x14ac:dyDescent="0.3">
      <c r="B7977" t="s">
        <v>5194</v>
      </c>
      <c r="C7977">
        <v>1977</v>
      </c>
      <c r="D7977" t="s">
        <v>3714</v>
      </c>
      <c r="E7977">
        <v>18</v>
      </c>
      <c r="F7977" s="1" t="str">
        <f>_xlfn.CONCAT(Hospitalisation_Details8[[#This Row],[date]],"-",Hospitalisation_Details8[[#This Row],[month]],"-",Hospitalisation_Details8[[#This Row],[year]])</f>
        <v>18-Dec-1977</v>
      </c>
      <c r="G7977" s="1" t="str">
        <f>TEXT(Hospitalisation_Details8[[#This Row],[Date of Birth]],"dd-mm-yy")</f>
        <v>18-12-77</v>
      </c>
      <c r="H7977">
        <v>0</v>
      </c>
      <c r="I7977">
        <f>DATEDIF(Hospitalisation_Details8[[#This Row],[Date of Birth2]],DATE(2023,6,8),"y")</f>
        <v>45</v>
      </c>
      <c r="J7977" s="2">
        <v>7345.08</v>
      </c>
      <c r="K7977" t="s">
        <v>3706</v>
      </c>
      <c r="L7977" t="s">
        <v>3710</v>
      </c>
      <c r="M7977" t="s">
        <v>3717</v>
      </c>
    </row>
    <row r="7978" spans="2:13" x14ac:dyDescent="0.3">
      <c r="B7978" t="s">
        <v>5193</v>
      </c>
      <c r="C7978">
        <v>1979</v>
      </c>
      <c r="D7978" t="s">
        <v>3711</v>
      </c>
      <c r="E7978">
        <v>26</v>
      </c>
      <c r="F7978" s="1" t="str">
        <f>_xlfn.CONCAT(Hospitalisation_Details8[[#This Row],[date]],"-",Hospitalisation_Details8[[#This Row],[month]],"-",Hospitalisation_Details8[[#This Row],[year]])</f>
        <v>26-Jun-1979</v>
      </c>
      <c r="G7978" s="1" t="str">
        <f>TEXT(Hospitalisation_Details8[[#This Row],[Date of Birth]],"dd-mm-yy")</f>
        <v>26-06-79</v>
      </c>
      <c r="H7978">
        <v>1</v>
      </c>
      <c r="I7978">
        <f>DATEDIF(Hospitalisation_Details8[[#This Row],[Date of Birth2]],DATE(2023,6,8),"y")</f>
        <v>43</v>
      </c>
      <c r="J7978" s="2">
        <v>7345.73</v>
      </c>
      <c r="K7978" t="s">
        <v>3706</v>
      </c>
      <c r="L7978" t="s">
        <v>3710</v>
      </c>
      <c r="M7978" t="s">
        <v>3708</v>
      </c>
    </row>
    <row r="7979" spans="2:13" x14ac:dyDescent="0.3">
      <c r="B7979" t="s">
        <v>5192</v>
      </c>
      <c r="C7979">
        <v>1977</v>
      </c>
      <c r="D7979" t="s">
        <v>3714</v>
      </c>
      <c r="E7979">
        <v>1</v>
      </c>
      <c r="F7979" s="1" t="str">
        <f>_xlfn.CONCAT(Hospitalisation_Details8[[#This Row],[date]],"-",Hospitalisation_Details8[[#This Row],[month]],"-",Hospitalisation_Details8[[#This Row],[year]])</f>
        <v>1-Dec-1977</v>
      </c>
      <c r="G7979" s="1" t="str">
        <f>TEXT(Hospitalisation_Details8[[#This Row],[Date of Birth]],"dd-mm-yy")</f>
        <v>01-12-77</v>
      </c>
      <c r="H7979">
        <v>0</v>
      </c>
      <c r="I7979">
        <f>DATEDIF(Hospitalisation_Details8[[#This Row],[Date of Birth2]],DATE(2023,6,8),"y")</f>
        <v>45</v>
      </c>
      <c r="J7979" s="2">
        <v>7348.14</v>
      </c>
      <c r="K7979" t="s">
        <v>3706</v>
      </c>
      <c r="L7979" t="s">
        <v>3710</v>
      </c>
      <c r="M7979" t="s">
        <v>3717</v>
      </c>
    </row>
    <row r="7980" spans="2:13" x14ac:dyDescent="0.3">
      <c r="B7980" t="s">
        <v>5191</v>
      </c>
      <c r="C7980">
        <v>1993</v>
      </c>
      <c r="D7980" t="s">
        <v>3716</v>
      </c>
      <c r="E7980">
        <v>5</v>
      </c>
      <c r="F7980" s="1" t="str">
        <f>_xlfn.CONCAT(Hospitalisation_Details8[[#This Row],[date]],"-",Hospitalisation_Details8[[#This Row],[month]],"-",Hospitalisation_Details8[[#This Row],[year]])</f>
        <v>5-Oct-1993</v>
      </c>
      <c r="G7980" s="1" t="str">
        <f>TEXT(Hospitalisation_Details8[[#This Row],[Date of Birth]],"dd-mm-yy")</f>
        <v>05-10-93</v>
      </c>
      <c r="H7980">
        <v>0</v>
      </c>
      <c r="I7980">
        <f>DATEDIF(Hospitalisation_Details8[[#This Row],[Date of Birth2]],DATE(2023,6,8),"y")</f>
        <v>29</v>
      </c>
      <c r="J7980" s="2">
        <v>7349.12</v>
      </c>
      <c r="K7980" t="s">
        <v>3706</v>
      </c>
      <c r="L7980" t="s">
        <v>3706</v>
      </c>
      <c r="M7980" t="s">
        <v>3727</v>
      </c>
    </row>
    <row r="7981" spans="2:13" x14ac:dyDescent="0.3">
      <c r="B7981" t="s">
        <v>5190</v>
      </c>
      <c r="C7981">
        <v>1983</v>
      </c>
      <c r="D7981" t="s">
        <v>3711</v>
      </c>
      <c r="E7981">
        <v>21</v>
      </c>
      <c r="F7981" s="1" t="str">
        <f>_xlfn.CONCAT(Hospitalisation_Details8[[#This Row],[date]],"-",Hospitalisation_Details8[[#This Row],[month]],"-",Hospitalisation_Details8[[#This Row],[year]])</f>
        <v>21-Jun-1983</v>
      </c>
      <c r="G7981" s="1" t="str">
        <f>TEXT(Hospitalisation_Details8[[#This Row],[Date of Birth]],"dd-mm-yy")</f>
        <v>21-06-83</v>
      </c>
      <c r="H7981">
        <v>3</v>
      </c>
      <c r="I7981">
        <f>DATEDIF(Hospitalisation_Details8[[#This Row],[Date of Birth2]],DATE(2023,6,8),"y")</f>
        <v>39</v>
      </c>
      <c r="J7981" s="2">
        <v>7357.49</v>
      </c>
      <c r="K7981" t="s">
        <v>3706</v>
      </c>
      <c r="L7981" t="s">
        <v>3706</v>
      </c>
      <c r="M7981" t="s">
        <v>3713</v>
      </c>
    </row>
    <row r="7982" spans="2:13" x14ac:dyDescent="0.3">
      <c r="B7982" t="s">
        <v>5189</v>
      </c>
      <c r="C7982">
        <v>1981</v>
      </c>
      <c r="D7982" t="s">
        <v>3705</v>
      </c>
      <c r="E7982">
        <v>16</v>
      </c>
      <c r="F7982" s="1" t="str">
        <f>_xlfn.CONCAT(Hospitalisation_Details8[[#This Row],[date]],"-",Hospitalisation_Details8[[#This Row],[month]],"-",Hospitalisation_Details8[[#This Row],[year]])</f>
        <v>16-Jul-1981</v>
      </c>
      <c r="G7982" s="1" t="str">
        <f>TEXT(Hospitalisation_Details8[[#This Row],[Date of Birth]],"dd-mm-yy")</f>
        <v>16-07-81</v>
      </c>
      <c r="H7982">
        <v>1</v>
      </c>
      <c r="I7982">
        <f>DATEDIF(Hospitalisation_Details8[[#This Row],[Date of Birth2]],DATE(2023,6,8),"y")</f>
        <v>41</v>
      </c>
      <c r="J7982" s="2">
        <v>7358.18</v>
      </c>
      <c r="K7982" t="s">
        <v>3706</v>
      </c>
      <c r="L7982" t="s">
        <v>3707</v>
      </c>
      <c r="M7982" t="s">
        <v>3724</v>
      </c>
    </row>
    <row r="7983" spans="2:13" x14ac:dyDescent="0.3">
      <c r="B7983" t="s">
        <v>5188</v>
      </c>
      <c r="C7983">
        <v>1965</v>
      </c>
      <c r="D7983" t="s">
        <v>3714</v>
      </c>
      <c r="E7983">
        <v>9</v>
      </c>
      <c r="F7983" s="1" t="str">
        <f>_xlfn.CONCAT(Hospitalisation_Details8[[#This Row],[date]],"-",Hospitalisation_Details8[[#This Row],[month]],"-",Hospitalisation_Details8[[#This Row],[year]])</f>
        <v>9-Dec-1965</v>
      </c>
      <c r="G7983" s="1" t="str">
        <f>TEXT(Hospitalisation_Details8[[#This Row],[Date of Birth]],"dd-mm-yy")</f>
        <v>09-12-65</v>
      </c>
      <c r="H7983">
        <v>0</v>
      </c>
      <c r="I7983">
        <f>DATEDIF(Hospitalisation_Details8[[#This Row],[Date of Birth2]],DATE(2023,6,8),"y")</f>
        <v>57</v>
      </c>
      <c r="J7983" s="2">
        <v>7362.31</v>
      </c>
      <c r="K7983" t="s">
        <v>3707</v>
      </c>
      <c r="L7983" t="s">
        <v>3707</v>
      </c>
      <c r="M7983" t="s">
        <v>3708</v>
      </c>
    </row>
    <row r="7984" spans="2:13" x14ac:dyDescent="0.3">
      <c r="B7984" t="s">
        <v>5187</v>
      </c>
      <c r="C7984">
        <v>1981</v>
      </c>
      <c r="D7984" t="s">
        <v>3709</v>
      </c>
      <c r="E7984">
        <v>24</v>
      </c>
      <c r="F7984" s="1" t="str">
        <f>_xlfn.CONCAT(Hospitalisation_Details8[[#This Row],[date]],"-",Hospitalisation_Details8[[#This Row],[month]],"-",Hospitalisation_Details8[[#This Row],[year]])</f>
        <v>24-Nov-1981</v>
      </c>
      <c r="G7984" s="1" t="str">
        <f>TEXT(Hospitalisation_Details8[[#This Row],[Date of Birth]],"dd-mm-yy")</f>
        <v>24-11-81</v>
      </c>
      <c r="H7984">
        <v>2</v>
      </c>
      <c r="I7984">
        <f>DATEDIF(Hospitalisation_Details8[[#This Row],[Date of Birth2]],DATE(2023,6,8),"y")</f>
        <v>41</v>
      </c>
      <c r="J7984" s="2">
        <v>7371.77</v>
      </c>
      <c r="K7984" t="s">
        <v>3706</v>
      </c>
      <c r="L7984" t="s">
        <v>3710</v>
      </c>
      <c r="M7984" t="s">
        <v>3717</v>
      </c>
    </row>
    <row r="7985" spans="2:13" x14ac:dyDescent="0.3">
      <c r="B7985" t="s">
        <v>5186</v>
      </c>
      <c r="C7985">
        <v>1993</v>
      </c>
      <c r="D7985" t="s">
        <v>3705</v>
      </c>
      <c r="E7985">
        <v>22</v>
      </c>
      <c r="F7985" s="1" t="str">
        <f>_xlfn.CONCAT(Hospitalisation_Details8[[#This Row],[date]],"-",Hospitalisation_Details8[[#This Row],[month]],"-",Hospitalisation_Details8[[#This Row],[year]])</f>
        <v>22-Jul-1993</v>
      </c>
      <c r="G7985" s="1" t="str">
        <f>TEXT(Hospitalisation_Details8[[#This Row],[Date of Birth]],"dd-mm-yy")</f>
        <v>22-07-93</v>
      </c>
      <c r="H7985">
        <v>0</v>
      </c>
      <c r="I7985">
        <f>DATEDIF(Hospitalisation_Details8[[#This Row],[Date of Birth2]],DATE(2023,6,8),"y")</f>
        <v>29</v>
      </c>
      <c r="J7985" s="2">
        <v>7388.85</v>
      </c>
      <c r="K7985" t="s">
        <v>3706</v>
      </c>
      <c r="L7985" t="s">
        <v>3706</v>
      </c>
      <c r="M7985" t="s">
        <v>3730</v>
      </c>
    </row>
    <row r="7986" spans="2:13" x14ac:dyDescent="0.3">
      <c r="B7986" t="s">
        <v>5185</v>
      </c>
      <c r="C7986">
        <v>1965</v>
      </c>
      <c r="D7986" t="s">
        <v>3714</v>
      </c>
      <c r="E7986">
        <v>5</v>
      </c>
      <c r="F7986" s="1" t="str">
        <f>_xlfn.CONCAT(Hospitalisation_Details8[[#This Row],[date]],"-",Hospitalisation_Details8[[#This Row],[month]],"-",Hospitalisation_Details8[[#This Row],[year]])</f>
        <v>5-Dec-1965</v>
      </c>
      <c r="G7986" s="1" t="str">
        <f>TEXT(Hospitalisation_Details8[[#This Row],[Date of Birth]],"dd-mm-yy")</f>
        <v>05-12-65</v>
      </c>
      <c r="H7986">
        <v>0</v>
      </c>
      <c r="I7986">
        <f>DATEDIF(Hospitalisation_Details8[[#This Row],[Date of Birth2]],DATE(2023,6,8),"y")</f>
        <v>57</v>
      </c>
      <c r="J7986" s="2">
        <v>7403.98</v>
      </c>
      <c r="K7986" t="s">
        <v>3707</v>
      </c>
      <c r="L7986" t="s">
        <v>3706</v>
      </c>
      <c r="M7986" t="s">
        <v>3708</v>
      </c>
    </row>
    <row r="7987" spans="2:13" x14ac:dyDescent="0.3">
      <c r="B7987" t="s">
        <v>5184</v>
      </c>
      <c r="C7987">
        <v>1983</v>
      </c>
      <c r="D7987" t="s">
        <v>3712</v>
      </c>
      <c r="E7987">
        <v>19</v>
      </c>
      <c r="F7987" s="1" t="str">
        <f>_xlfn.CONCAT(Hospitalisation_Details8[[#This Row],[date]],"-",Hospitalisation_Details8[[#This Row],[month]],"-",Hospitalisation_Details8[[#This Row],[year]])</f>
        <v>19-Sep-1983</v>
      </c>
      <c r="G7987" s="1" t="str">
        <f>TEXT(Hospitalisation_Details8[[#This Row],[Date of Birth]],"dd-mm-yy")</f>
        <v>19-09-83</v>
      </c>
      <c r="H7987">
        <v>3</v>
      </c>
      <c r="I7987">
        <f>DATEDIF(Hospitalisation_Details8[[#This Row],[Date of Birth2]],DATE(2023,6,8),"y")</f>
        <v>39</v>
      </c>
      <c r="J7987" s="2">
        <v>7418.52</v>
      </c>
      <c r="K7987" t="s">
        <v>3706</v>
      </c>
      <c r="L7987" t="s">
        <v>3706</v>
      </c>
      <c r="M7987" t="s">
        <v>3717</v>
      </c>
    </row>
    <row r="7988" spans="2:13" x14ac:dyDescent="0.3">
      <c r="B7988" t="s">
        <v>5183</v>
      </c>
      <c r="C7988">
        <v>1978</v>
      </c>
      <c r="D7988" t="s">
        <v>3709</v>
      </c>
      <c r="E7988">
        <v>12</v>
      </c>
      <c r="F7988" s="1" t="str">
        <f>_xlfn.CONCAT(Hospitalisation_Details8[[#This Row],[date]],"-",Hospitalisation_Details8[[#This Row],[month]],"-",Hospitalisation_Details8[[#This Row],[year]])</f>
        <v>12-Nov-1978</v>
      </c>
      <c r="G7988" s="1" t="str">
        <f>TEXT(Hospitalisation_Details8[[#This Row],[Date of Birth]],"dd-mm-yy")</f>
        <v>12-11-78</v>
      </c>
      <c r="H7988">
        <v>0</v>
      </c>
      <c r="I7988">
        <f>DATEDIF(Hospitalisation_Details8[[#This Row],[Date of Birth2]],DATE(2023,6,8),"y")</f>
        <v>44</v>
      </c>
      <c r="J7988" s="2">
        <v>7419.48</v>
      </c>
      <c r="K7988" t="s">
        <v>3706</v>
      </c>
      <c r="L7988" t="s">
        <v>3706</v>
      </c>
      <c r="M7988" t="s">
        <v>3713</v>
      </c>
    </row>
    <row r="7989" spans="2:13" x14ac:dyDescent="0.3">
      <c r="B7989" t="s">
        <v>5182</v>
      </c>
      <c r="C7989">
        <v>1978</v>
      </c>
      <c r="D7989" t="s">
        <v>3714</v>
      </c>
      <c r="E7989">
        <v>2</v>
      </c>
      <c r="F7989" s="1" t="str">
        <f>_xlfn.CONCAT(Hospitalisation_Details8[[#This Row],[date]],"-",Hospitalisation_Details8[[#This Row],[month]],"-",Hospitalisation_Details8[[#This Row],[year]])</f>
        <v>2-Dec-1978</v>
      </c>
      <c r="G7989" s="1" t="str">
        <f>TEXT(Hospitalisation_Details8[[#This Row],[Date of Birth]],"dd-mm-yy")</f>
        <v>02-12-78</v>
      </c>
      <c r="H7989">
        <v>0</v>
      </c>
      <c r="I7989">
        <f>DATEDIF(Hospitalisation_Details8[[#This Row],[Date of Birth2]],DATE(2023,6,8),"y")</f>
        <v>44</v>
      </c>
      <c r="J7989" s="2">
        <v>7421.19</v>
      </c>
      <c r="K7989" t="s">
        <v>3706</v>
      </c>
      <c r="L7989" t="s">
        <v>3707</v>
      </c>
      <c r="M7989" t="s">
        <v>3713</v>
      </c>
    </row>
    <row r="7990" spans="2:13" x14ac:dyDescent="0.3">
      <c r="B7990" t="s">
        <v>5181</v>
      </c>
      <c r="C7990">
        <v>1977</v>
      </c>
      <c r="D7990" t="s">
        <v>3715</v>
      </c>
      <c r="E7990">
        <v>25</v>
      </c>
      <c r="F7990" s="1" t="str">
        <f>_xlfn.CONCAT(Hospitalisation_Details8[[#This Row],[date]],"-",Hospitalisation_Details8[[#This Row],[month]],"-",Hospitalisation_Details8[[#This Row],[year]])</f>
        <v>25-Aug-1977</v>
      </c>
      <c r="G7990" s="1" t="str">
        <f>TEXT(Hospitalisation_Details8[[#This Row],[Date of Birth]],"dd-mm-yy")</f>
        <v>25-08-77</v>
      </c>
      <c r="H7990">
        <v>1</v>
      </c>
      <c r="I7990">
        <f>DATEDIF(Hospitalisation_Details8[[#This Row],[Date of Birth2]],DATE(2023,6,8),"y")</f>
        <v>45</v>
      </c>
      <c r="J7990" s="2">
        <v>7441.05</v>
      </c>
      <c r="K7990" t="s">
        <v>3707</v>
      </c>
      <c r="L7990" t="s">
        <v>3706</v>
      </c>
      <c r="M7990" t="s">
        <v>3717</v>
      </c>
    </row>
    <row r="7991" spans="2:13" x14ac:dyDescent="0.3">
      <c r="B7991" t="s">
        <v>5180</v>
      </c>
      <c r="C7991">
        <v>1979</v>
      </c>
      <c r="D7991" t="s">
        <v>3712</v>
      </c>
      <c r="E7991">
        <v>1</v>
      </c>
      <c r="F7991" s="1" t="str">
        <f>_xlfn.CONCAT(Hospitalisation_Details8[[#This Row],[date]],"-",Hospitalisation_Details8[[#This Row],[month]],"-",Hospitalisation_Details8[[#This Row],[year]])</f>
        <v>1-Sep-1979</v>
      </c>
      <c r="G7991" s="1" t="str">
        <f>TEXT(Hospitalisation_Details8[[#This Row],[Date of Birth]],"dd-mm-yy")</f>
        <v>01-09-79</v>
      </c>
      <c r="H7991">
        <v>2</v>
      </c>
      <c r="I7991">
        <f>DATEDIF(Hospitalisation_Details8[[#This Row],[Date of Birth2]],DATE(2023,6,8),"y")</f>
        <v>43</v>
      </c>
      <c r="J7991" s="2">
        <v>7441.5</v>
      </c>
      <c r="K7991" t="s">
        <v>3707</v>
      </c>
      <c r="L7991" t="s">
        <v>3706</v>
      </c>
      <c r="M7991" t="s">
        <v>3717</v>
      </c>
    </row>
    <row r="7992" spans="2:13" x14ac:dyDescent="0.3">
      <c r="B7992" t="s">
        <v>5179</v>
      </c>
      <c r="C7992">
        <v>1980</v>
      </c>
      <c r="D7992" t="s">
        <v>3705</v>
      </c>
      <c r="E7992">
        <v>7</v>
      </c>
      <c r="F7992" s="1" t="str">
        <f>_xlfn.CONCAT(Hospitalisation_Details8[[#This Row],[date]],"-",Hospitalisation_Details8[[#This Row],[month]],"-",Hospitalisation_Details8[[#This Row],[year]])</f>
        <v>7-Jul-1980</v>
      </c>
      <c r="G7992" s="1" t="str">
        <f>TEXT(Hospitalisation_Details8[[#This Row],[Date of Birth]],"dd-mm-yy")</f>
        <v>07-07-80</v>
      </c>
      <c r="H7992">
        <v>1</v>
      </c>
      <c r="I7992">
        <f>DATEDIF(Hospitalisation_Details8[[#This Row],[Date of Birth2]],DATE(2023,6,8),"y")</f>
        <v>42</v>
      </c>
      <c r="J7992" s="2">
        <v>7443.64</v>
      </c>
      <c r="K7992" t="s">
        <v>3706</v>
      </c>
      <c r="L7992" t="s">
        <v>3707</v>
      </c>
      <c r="M7992" t="s">
        <v>3713</v>
      </c>
    </row>
    <row r="7993" spans="2:13" x14ac:dyDescent="0.3">
      <c r="B7993" t="s">
        <v>5178</v>
      </c>
      <c r="C7993">
        <v>1977</v>
      </c>
      <c r="D7993" t="s">
        <v>3712</v>
      </c>
      <c r="E7993">
        <v>25</v>
      </c>
      <c r="F7993" s="1" t="str">
        <f>_xlfn.CONCAT(Hospitalisation_Details8[[#This Row],[date]],"-",Hospitalisation_Details8[[#This Row],[month]],"-",Hospitalisation_Details8[[#This Row],[year]])</f>
        <v>25-Sep-1977</v>
      </c>
      <c r="G7993" s="1" t="str">
        <f>TEXT(Hospitalisation_Details8[[#This Row],[Date of Birth]],"dd-mm-yy")</f>
        <v>25-09-77</v>
      </c>
      <c r="H7993">
        <v>1</v>
      </c>
      <c r="I7993">
        <f>DATEDIF(Hospitalisation_Details8[[#This Row],[Date of Birth2]],DATE(2023,6,8),"y")</f>
        <v>45</v>
      </c>
      <c r="J7993" s="2">
        <v>7445.92</v>
      </c>
      <c r="K7993" t="s">
        <v>3707</v>
      </c>
      <c r="L7993" t="s">
        <v>3710</v>
      </c>
      <c r="M7993" t="s">
        <v>3717</v>
      </c>
    </row>
    <row r="7994" spans="2:13" x14ac:dyDescent="0.3">
      <c r="B7994" t="s">
        <v>5177</v>
      </c>
      <c r="C7994">
        <v>1977</v>
      </c>
      <c r="D7994" t="s">
        <v>3712</v>
      </c>
      <c r="E7994">
        <v>30</v>
      </c>
      <c r="F7994" s="1" t="str">
        <f>_xlfn.CONCAT(Hospitalisation_Details8[[#This Row],[date]],"-",Hospitalisation_Details8[[#This Row],[month]],"-",Hospitalisation_Details8[[#This Row],[year]])</f>
        <v>30-Sep-1977</v>
      </c>
      <c r="G7994" s="1" t="str">
        <f>TEXT(Hospitalisation_Details8[[#This Row],[Date of Birth]],"dd-mm-yy")</f>
        <v>30-09-77</v>
      </c>
      <c r="H7994">
        <v>0</v>
      </c>
      <c r="I7994">
        <f>DATEDIF(Hospitalisation_Details8[[#This Row],[Date of Birth2]],DATE(2023,6,8),"y")</f>
        <v>45</v>
      </c>
      <c r="J7994" s="2">
        <v>7448.4</v>
      </c>
      <c r="K7994" t="s">
        <v>3707</v>
      </c>
      <c r="L7994" t="s">
        <v>3707</v>
      </c>
      <c r="M7994" t="s">
        <v>3728</v>
      </c>
    </row>
    <row r="7995" spans="2:13" x14ac:dyDescent="0.3">
      <c r="B7995" t="s">
        <v>5176</v>
      </c>
      <c r="C7995">
        <v>2001</v>
      </c>
      <c r="D7995" t="s">
        <v>3711</v>
      </c>
      <c r="E7995">
        <v>1</v>
      </c>
      <c r="F7995" s="1" t="str">
        <f>_xlfn.CONCAT(Hospitalisation_Details8[[#This Row],[date]],"-",Hospitalisation_Details8[[#This Row],[month]],"-",Hospitalisation_Details8[[#This Row],[year]])</f>
        <v>1-Jun-2001</v>
      </c>
      <c r="G7995" s="1" t="str">
        <f>TEXT(Hospitalisation_Details8[[#This Row],[Date of Birth]],"dd-mm-yy")</f>
        <v>01-06-01</v>
      </c>
      <c r="H7995">
        <v>0</v>
      </c>
      <c r="I7995">
        <f>DATEDIF(Hospitalisation_Details8[[#This Row],[Date of Birth2]],DATE(2023,6,8),"y")</f>
        <v>22</v>
      </c>
      <c r="J7995" s="2">
        <v>7450.36</v>
      </c>
      <c r="K7995" t="s">
        <v>3706</v>
      </c>
      <c r="L7995" t="s">
        <v>3706</v>
      </c>
      <c r="M7995" t="s">
        <v>3713</v>
      </c>
    </row>
    <row r="7996" spans="2:13" x14ac:dyDescent="0.3">
      <c r="B7996" t="s">
        <v>5175</v>
      </c>
      <c r="C7996">
        <v>1967</v>
      </c>
      <c r="D7996" t="s">
        <v>3715</v>
      </c>
      <c r="E7996">
        <v>4</v>
      </c>
      <c r="F7996" s="1" t="str">
        <f>_xlfn.CONCAT(Hospitalisation_Details8[[#This Row],[date]],"-",Hospitalisation_Details8[[#This Row],[month]],"-",Hospitalisation_Details8[[#This Row],[year]])</f>
        <v>4-Aug-1967</v>
      </c>
      <c r="G7996" s="1" t="str">
        <f>TEXT(Hospitalisation_Details8[[#This Row],[Date of Birth]],"dd-mm-yy")</f>
        <v>04-08-67</v>
      </c>
      <c r="H7996">
        <v>0</v>
      </c>
      <c r="I7996">
        <f>DATEDIF(Hospitalisation_Details8[[#This Row],[Date of Birth2]],DATE(2023,6,8),"y")</f>
        <v>55</v>
      </c>
      <c r="J7996" s="2">
        <v>7463.51</v>
      </c>
      <c r="K7996" t="s">
        <v>3707</v>
      </c>
      <c r="L7996" t="s">
        <v>3707</v>
      </c>
      <c r="M7996" t="s">
        <v>3708</v>
      </c>
    </row>
    <row r="7997" spans="2:13" x14ac:dyDescent="0.3">
      <c r="B7997" t="s">
        <v>5174</v>
      </c>
      <c r="C7997">
        <v>1996</v>
      </c>
      <c r="D7997" t="s">
        <v>3711</v>
      </c>
      <c r="E7997">
        <v>14</v>
      </c>
      <c r="F7997" s="1" t="str">
        <f>_xlfn.CONCAT(Hospitalisation_Details8[[#This Row],[date]],"-",Hospitalisation_Details8[[#This Row],[month]],"-",Hospitalisation_Details8[[#This Row],[year]])</f>
        <v>14-Jun-1996</v>
      </c>
      <c r="G7997" s="1" t="str">
        <f>TEXT(Hospitalisation_Details8[[#This Row],[Date of Birth]],"dd-mm-yy")</f>
        <v>14-06-96</v>
      </c>
      <c r="H7997">
        <v>0</v>
      </c>
      <c r="I7997">
        <f>DATEDIF(Hospitalisation_Details8[[#This Row],[Date of Birth2]],DATE(2023,6,8),"y")</f>
        <v>26</v>
      </c>
      <c r="J7997" s="2">
        <v>7487.38</v>
      </c>
      <c r="K7997" t="s">
        <v>3706</v>
      </c>
      <c r="L7997" t="s">
        <v>3707</v>
      </c>
      <c r="M7997" t="s">
        <v>3713</v>
      </c>
    </row>
    <row r="7998" spans="2:13" x14ac:dyDescent="0.3">
      <c r="B7998" t="s">
        <v>5173</v>
      </c>
      <c r="C7998">
        <v>1988</v>
      </c>
      <c r="D7998" t="s">
        <v>3714</v>
      </c>
      <c r="E7998">
        <v>15</v>
      </c>
      <c r="F7998" s="1" t="str">
        <f>_xlfn.CONCAT(Hospitalisation_Details8[[#This Row],[date]],"-",Hospitalisation_Details8[[#This Row],[month]],"-",Hospitalisation_Details8[[#This Row],[year]])</f>
        <v>15-Dec-1988</v>
      </c>
      <c r="G7998" s="1" t="str">
        <f>TEXT(Hospitalisation_Details8[[#This Row],[Date of Birth]],"dd-mm-yy")</f>
        <v>15-12-88</v>
      </c>
      <c r="H7998">
        <v>3</v>
      </c>
      <c r="I7998">
        <f>DATEDIF(Hospitalisation_Details8[[#This Row],[Date of Birth2]],DATE(2023,6,8),"y")</f>
        <v>34</v>
      </c>
      <c r="J7998" s="2">
        <v>7494.63</v>
      </c>
      <c r="K7998" t="s">
        <v>3706</v>
      </c>
      <c r="L7998" t="s">
        <v>3707</v>
      </c>
      <c r="M7998" t="s">
        <v>3723</v>
      </c>
    </row>
    <row r="7999" spans="2:13" x14ac:dyDescent="0.3">
      <c r="B7999" t="s">
        <v>5172</v>
      </c>
      <c r="C7999">
        <v>1997</v>
      </c>
      <c r="D7999" t="s">
        <v>3716</v>
      </c>
      <c r="E7999">
        <v>28</v>
      </c>
      <c r="F7999" s="1" t="str">
        <f>_xlfn.CONCAT(Hospitalisation_Details8[[#This Row],[date]],"-",Hospitalisation_Details8[[#This Row],[month]],"-",Hospitalisation_Details8[[#This Row],[year]])</f>
        <v>28-Oct-1997</v>
      </c>
      <c r="G7999" s="1" t="str">
        <f>TEXT(Hospitalisation_Details8[[#This Row],[Date of Birth]],"dd-mm-yy")</f>
        <v>28-10-97</v>
      </c>
      <c r="H7999">
        <v>0</v>
      </c>
      <c r="I7999">
        <f>DATEDIF(Hospitalisation_Details8[[#This Row],[Date of Birth2]],DATE(2023,6,8),"y")</f>
        <v>25</v>
      </c>
      <c r="J7999" s="2">
        <v>7504.3</v>
      </c>
      <c r="K7999" t="s">
        <v>3706</v>
      </c>
      <c r="L7999" t="s">
        <v>3710</v>
      </c>
      <c r="M7999" t="s">
        <v>3713</v>
      </c>
    </row>
    <row r="8000" spans="2:13" x14ac:dyDescent="0.3">
      <c r="B8000" t="s">
        <v>5171</v>
      </c>
      <c r="C8000">
        <v>1983</v>
      </c>
      <c r="D8000" t="s">
        <v>3705</v>
      </c>
      <c r="E8000">
        <v>10</v>
      </c>
      <c r="F8000" s="1" t="str">
        <f>_xlfn.CONCAT(Hospitalisation_Details8[[#This Row],[date]],"-",Hospitalisation_Details8[[#This Row],[month]],"-",Hospitalisation_Details8[[#This Row],[year]])</f>
        <v>10-Jul-1983</v>
      </c>
      <c r="G8000" s="1" t="str">
        <f>TEXT(Hospitalisation_Details8[[#This Row],[Date of Birth]],"dd-mm-yy")</f>
        <v>10-07-83</v>
      </c>
      <c r="H8000">
        <v>4</v>
      </c>
      <c r="I8000">
        <f>DATEDIF(Hospitalisation_Details8[[#This Row],[Date of Birth2]],DATE(2023,6,8),"y")</f>
        <v>39</v>
      </c>
      <c r="J8000" s="2">
        <v>7512.27</v>
      </c>
      <c r="K8000" t="s">
        <v>3707</v>
      </c>
      <c r="L8000" t="s">
        <v>3706</v>
      </c>
      <c r="M8000" t="s">
        <v>3717</v>
      </c>
    </row>
    <row r="8001" spans="2:13" x14ac:dyDescent="0.3">
      <c r="B8001" t="s">
        <v>5170</v>
      </c>
      <c r="C8001">
        <v>1978</v>
      </c>
      <c r="D8001" t="s">
        <v>3716</v>
      </c>
      <c r="E8001">
        <v>18</v>
      </c>
      <c r="F8001" s="1" t="str">
        <f>_xlfn.CONCAT(Hospitalisation_Details8[[#This Row],[date]],"-",Hospitalisation_Details8[[#This Row],[month]],"-",Hospitalisation_Details8[[#This Row],[year]])</f>
        <v>18-Oct-1978</v>
      </c>
      <c r="G8001" s="1" t="str">
        <f>TEXT(Hospitalisation_Details8[[#This Row],[Date of Birth]],"dd-mm-yy")</f>
        <v>18-10-78</v>
      </c>
      <c r="H8001">
        <v>1</v>
      </c>
      <c r="I8001">
        <f>DATEDIF(Hospitalisation_Details8[[#This Row],[Date of Birth2]],DATE(2023,6,8),"y")</f>
        <v>44</v>
      </c>
      <c r="J8001" s="2">
        <v>7518.03</v>
      </c>
      <c r="K8001" t="s">
        <v>3706</v>
      </c>
      <c r="L8001" t="s">
        <v>3707</v>
      </c>
      <c r="M8001" t="s">
        <v>3713</v>
      </c>
    </row>
    <row r="8002" spans="2:13" x14ac:dyDescent="0.3">
      <c r="B8002" t="s">
        <v>5169</v>
      </c>
      <c r="C8002">
        <v>1976</v>
      </c>
      <c r="D8002" t="s">
        <v>3716</v>
      </c>
      <c r="E8002">
        <v>10</v>
      </c>
      <c r="F8002" s="1" t="str">
        <f>_xlfn.CONCAT(Hospitalisation_Details8[[#This Row],[date]],"-",Hospitalisation_Details8[[#This Row],[month]],"-",Hospitalisation_Details8[[#This Row],[year]])</f>
        <v>10-Oct-1976</v>
      </c>
      <c r="G8002" s="1" t="str">
        <f>TEXT(Hospitalisation_Details8[[#This Row],[Date of Birth]],"dd-mm-yy")</f>
        <v>10-10-76</v>
      </c>
      <c r="H8002">
        <v>0</v>
      </c>
      <c r="I8002">
        <f>DATEDIF(Hospitalisation_Details8[[#This Row],[Date of Birth2]],DATE(2023,6,8),"y")</f>
        <v>46</v>
      </c>
      <c r="J8002" s="2">
        <v>7526.71</v>
      </c>
      <c r="K8002" t="s">
        <v>3707</v>
      </c>
      <c r="L8002" t="s">
        <v>3710</v>
      </c>
      <c r="M8002" t="s">
        <v>3713</v>
      </c>
    </row>
    <row r="8003" spans="2:13" x14ac:dyDescent="0.3">
      <c r="B8003" t="s">
        <v>5168</v>
      </c>
      <c r="C8003">
        <v>1978</v>
      </c>
      <c r="D8003" t="s">
        <v>3714</v>
      </c>
      <c r="E8003">
        <v>14</v>
      </c>
      <c r="F8003" s="1" t="str">
        <f>_xlfn.CONCAT(Hospitalisation_Details8[[#This Row],[date]],"-",Hospitalisation_Details8[[#This Row],[month]],"-",Hospitalisation_Details8[[#This Row],[year]])</f>
        <v>14-Dec-1978</v>
      </c>
      <c r="G8003" s="1" t="str">
        <f>TEXT(Hospitalisation_Details8[[#This Row],[Date of Birth]],"dd-mm-yy")</f>
        <v>14-12-78</v>
      </c>
      <c r="H8003">
        <v>2</v>
      </c>
      <c r="I8003">
        <f>DATEDIF(Hospitalisation_Details8[[#This Row],[Date of Birth2]],DATE(2023,6,8),"y")</f>
        <v>44</v>
      </c>
      <c r="J8003" s="2">
        <v>7531.7</v>
      </c>
      <c r="K8003" t="s">
        <v>3706</v>
      </c>
      <c r="L8003" t="s">
        <v>3710</v>
      </c>
      <c r="M8003" t="s">
        <v>3708</v>
      </c>
    </row>
    <row r="8004" spans="2:13" x14ac:dyDescent="0.3">
      <c r="B8004" t="s">
        <v>5167</v>
      </c>
      <c r="C8004">
        <v>1984</v>
      </c>
      <c r="D8004" t="s">
        <v>3715</v>
      </c>
      <c r="E8004">
        <v>22</v>
      </c>
      <c r="F8004" s="1" t="str">
        <f>_xlfn.CONCAT(Hospitalisation_Details8[[#This Row],[date]],"-",Hospitalisation_Details8[[#This Row],[month]],"-",Hospitalisation_Details8[[#This Row],[year]])</f>
        <v>22-Aug-1984</v>
      </c>
      <c r="G8004" s="1" t="str">
        <f>TEXT(Hospitalisation_Details8[[#This Row],[Date of Birth]],"dd-mm-yy")</f>
        <v>22-08-84</v>
      </c>
      <c r="H8004">
        <v>3</v>
      </c>
      <c r="I8004">
        <f>DATEDIF(Hospitalisation_Details8[[#This Row],[Date of Birth2]],DATE(2023,6,8),"y")</f>
        <v>38</v>
      </c>
      <c r="J8004" s="2">
        <v>7537.16</v>
      </c>
      <c r="K8004" t="s">
        <v>3706</v>
      </c>
      <c r="L8004" t="s">
        <v>3706</v>
      </c>
      <c r="M8004" t="s">
        <v>3713</v>
      </c>
    </row>
    <row r="8005" spans="2:13" x14ac:dyDescent="0.3">
      <c r="B8005" t="s">
        <v>5166</v>
      </c>
      <c r="C8005">
        <v>1988</v>
      </c>
      <c r="D8005" t="s">
        <v>3714</v>
      </c>
      <c r="E8005">
        <v>15</v>
      </c>
      <c r="F8005" s="1" t="str">
        <f>_xlfn.CONCAT(Hospitalisation_Details8[[#This Row],[date]],"-",Hospitalisation_Details8[[#This Row],[month]],"-",Hospitalisation_Details8[[#This Row],[year]])</f>
        <v>15-Dec-1988</v>
      </c>
      <c r="G8005" s="1" t="str">
        <f>TEXT(Hospitalisation_Details8[[#This Row],[Date of Birth]],"dd-mm-yy")</f>
        <v>15-12-88</v>
      </c>
      <c r="H8005">
        <v>3</v>
      </c>
      <c r="I8005">
        <f>DATEDIF(Hospitalisation_Details8[[#This Row],[Date of Birth2]],DATE(2023,6,8),"y")</f>
        <v>34</v>
      </c>
      <c r="J8005" s="2">
        <v>7538.52</v>
      </c>
      <c r="K8005" t="s">
        <v>3706</v>
      </c>
      <c r="L8005" t="s">
        <v>3706</v>
      </c>
      <c r="M8005" t="s">
        <v>3713</v>
      </c>
    </row>
    <row r="8006" spans="2:13" x14ac:dyDescent="0.3">
      <c r="B8006" t="s">
        <v>5165</v>
      </c>
      <c r="C8006">
        <v>1994</v>
      </c>
      <c r="D8006" t="s">
        <v>3715</v>
      </c>
      <c r="E8006">
        <v>14</v>
      </c>
      <c r="F8006" s="1" t="str">
        <f>_xlfn.CONCAT(Hospitalisation_Details8[[#This Row],[date]],"-",Hospitalisation_Details8[[#This Row],[month]],"-",Hospitalisation_Details8[[#This Row],[year]])</f>
        <v>14-Aug-1994</v>
      </c>
      <c r="G8006" s="1" t="str">
        <f>TEXT(Hospitalisation_Details8[[#This Row],[Date of Birth]],"dd-mm-yy")</f>
        <v>14-08-94</v>
      </c>
      <c r="H8006">
        <v>0</v>
      </c>
      <c r="I8006">
        <f>DATEDIF(Hospitalisation_Details8[[#This Row],[Date of Birth2]],DATE(2023,6,8),"y")</f>
        <v>28</v>
      </c>
      <c r="J8006" s="2">
        <v>7567.13</v>
      </c>
      <c r="K8006" t="s">
        <v>3706</v>
      </c>
      <c r="L8006" t="s">
        <v>3706</v>
      </c>
      <c r="M8006" t="s">
        <v>3727</v>
      </c>
    </row>
    <row r="8007" spans="2:13" x14ac:dyDescent="0.3">
      <c r="B8007" t="s">
        <v>5164</v>
      </c>
      <c r="C8007">
        <v>1967</v>
      </c>
      <c r="D8007" t="s">
        <v>3705</v>
      </c>
      <c r="E8007">
        <v>17</v>
      </c>
      <c r="F8007" s="1" t="str">
        <f>_xlfn.CONCAT(Hospitalisation_Details8[[#This Row],[date]],"-",Hospitalisation_Details8[[#This Row],[month]],"-",Hospitalisation_Details8[[#This Row],[year]])</f>
        <v>17-Jul-1967</v>
      </c>
      <c r="G8007" s="1" t="str">
        <f>TEXT(Hospitalisation_Details8[[#This Row],[Date of Birth]],"dd-mm-yy")</f>
        <v>17-07-67</v>
      </c>
      <c r="H8007">
        <v>0</v>
      </c>
      <c r="I8007">
        <f>DATEDIF(Hospitalisation_Details8[[#This Row],[Date of Birth2]],DATE(2023,6,8),"y")</f>
        <v>55</v>
      </c>
      <c r="J8007" s="2">
        <v>7585.62</v>
      </c>
      <c r="K8007" t="s">
        <v>3707</v>
      </c>
      <c r="L8007" t="s">
        <v>3706</v>
      </c>
      <c r="M8007" t="s">
        <v>3708</v>
      </c>
    </row>
    <row r="8008" spans="2:13" x14ac:dyDescent="0.3">
      <c r="B8008" t="s">
        <v>5163</v>
      </c>
      <c r="C8008">
        <v>1997</v>
      </c>
      <c r="D8008" t="s">
        <v>3712</v>
      </c>
      <c r="E8008">
        <v>30</v>
      </c>
      <c r="F8008" s="1" t="str">
        <f>_xlfn.CONCAT(Hospitalisation_Details8[[#This Row],[date]],"-",Hospitalisation_Details8[[#This Row],[month]],"-",Hospitalisation_Details8[[#This Row],[year]])</f>
        <v>30-Sep-1997</v>
      </c>
      <c r="G8008" s="1" t="str">
        <f>TEXT(Hospitalisation_Details8[[#This Row],[Date of Birth]],"dd-mm-yy")</f>
        <v>30-09-97</v>
      </c>
      <c r="H8008">
        <v>0</v>
      </c>
      <c r="I8008">
        <f>DATEDIF(Hospitalisation_Details8[[#This Row],[Date of Birth2]],DATE(2023,6,8),"y")</f>
        <v>25</v>
      </c>
      <c r="J8008" s="2">
        <v>7607.03</v>
      </c>
      <c r="K8008" t="s">
        <v>3706</v>
      </c>
      <c r="L8008" t="s">
        <v>3706</v>
      </c>
      <c r="M8008" t="s">
        <v>3713</v>
      </c>
    </row>
    <row r="8009" spans="2:13" x14ac:dyDescent="0.3">
      <c r="B8009" t="s">
        <v>5162</v>
      </c>
      <c r="C8009">
        <v>1968</v>
      </c>
      <c r="D8009" t="s">
        <v>3705</v>
      </c>
      <c r="E8009">
        <v>3</v>
      </c>
      <c r="F8009" s="1" t="str">
        <f>_xlfn.CONCAT(Hospitalisation_Details8[[#This Row],[date]],"-",Hospitalisation_Details8[[#This Row],[month]],"-",Hospitalisation_Details8[[#This Row],[year]])</f>
        <v>3-Jul-1968</v>
      </c>
      <c r="G8009" s="1" t="str">
        <f>TEXT(Hospitalisation_Details8[[#This Row],[Date of Birth]],"dd-mm-yy")</f>
        <v>03-07-68</v>
      </c>
      <c r="H8009">
        <v>0</v>
      </c>
      <c r="I8009">
        <f>DATEDIF(Hospitalisation_Details8[[#This Row],[Date of Birth2]],DATE(2023,6,8),"y")</f>
        <v>54</v>
      </c>
      <c r="J8009" s="2">
        <v>7609.6</v>
      </c>
      <c r="K8009" t="s">
        <v>3707</v>
      </c>
      <c r="L8009" t="s">
        <v>3706</v>
      </c>
      <c r="M8009" t="s">
        <v>3713</v>
      </c>
    </row>
    <row r="8010" spans="2:13" x14ac:dyDescent="0.3">
      <c r="B8010" t="s">
        <v>5161</v>
      </c>
      <c r="C8010">
        <v>1996</v>
      </c>
      <c r="D8010" t="s">
        <v>3712</v>
      </c>
      <c r="E8010">
        <v>17</v>
      </c>
      <c r="F8010" s="1" t="str">
        <f>_xlfn.CONCAT(Hospitalisation_Details8[[#This Row],[date]],"-",Hospitalisation_Details8[[#This Row],[month]],"-",Hospitalisation_Details8[[#This Row],[year]])</f>
        <v>17-Sep-1996</v>
      </c>
      <c r="G8010" s="1" t="str">
        <f>TEXT(Hospitalisation_Details8[[#This Row],[Date of Birth]],"dd-mm-yy")</f>
        <v>17-09-96</v>
      </c>
      <c r="H8010">
        <v>0</v>
      </c>
      <c r="I8010">
        <f>DATEDIF(Hospitalisation_Details8[[#This Row],[Date of Birth2]],DATE(2023,6,8),"y")</f>
        <v>26</v>
      </c>
      <c r="J8010" s="2">
        <v>7623.13</v>
      </c>
      <c r="K8010" t="s">
        <v>3706</v>
      </c>
      <c r="L8010" t="s">
        <v>3707</v>
      </c>
      <c r="M8010" t="s">
        <v>3717</v>
      </c>
    </row>
    <row r="8011" spans="2:13" x14ac:dyDescent="0.3">
      <c r="B8011" t="s">
        <v>5160</v>
      </c>
      <c r="C8011">
        <v>1978</v>
      </c>
      <c r="D8011" t="s">
        <v>3709</v>
      </c>
      <c r="E8011">
        <v>28</v>
      </c>
      <c r="F8011" s="1" t="str">
        <f>_xlfn.CONCAT(Hospitalisation_Details8[[#This Row],[date]],"-",Hospitalisation_Details8[[#This Row],[month]],"-",Hospitalisation_Details8[[#This Row],[year]])</f>
        <v>28-Nov-1978</v>
      </c>
      <c r="G8011" s="1" t="str">
        <f>TEXT(Hospitalisation_Details8[[#This Row],[Date of Birth]],"dd-mm-yy")</f>
        <v>28-11-78</v>
      </c>
      <c r="H8011">
        <v>1</v>
      </c>
      <c r="I8011">
        <f>DATEDIF(Hospitalisation_Details8[[#This Row],[Date of Birth2]],DATE(2023,6,8),"y")</f>
        <v>44</v>
      </c>
      <c r="J8011" s="2">
        <v>7623.52</v>
      </c>
      <c r="K8011" t="s">
        <v>3706</v>
      </c>
      <c r="L8011" t="s">
        <v>3710</v>
      </c>
      <c r="M8011" t="s">
        <v>3717</v>
      </c>
    </row>
    <row r="8012" spans="2:13" x14ac:dyDescent="0.3">
      <c r="B8012" t="s">
        <v>5159</v>
      </c>
      <c r="C8012">
        <v>1978</v>
      </c>
      <c r="D8012" t="s">
        <v>3709</v>
      </c>
      <c r="E8012">
        <v>6</v>
      </c>
      <c r="F8012" s="1" t="str">
        <f>_xlfn.CONCAT(Hospitalisation_Details8[[#This Row],[date]],"-",Hospitalisation_Details8[[#This Row],[month]],"-",Hospitalisation_Details8[[#This Row],[year]])</f>
        <v>6-Nov-1978</v>
      </c>
      <c r="G8012" s="1" t="str">
        <f>TEXT(Hospitalisation_Details8[[#This Row],[Date of Birth]],"dd-mm-yy")</f>
        <v>06-11-78</v>
      </c>
      <c r="H8012">
        <v>1</v>
      </c>
      <c r="I8012">
        <f>DATEDIF(Hospitalisation_Details8[[#This Row],[Date of Birth2]],DATE(2023,6,8),"y")</f>
        <v>44</v>
      </c>
      <c r="J8012" s="2">
        <v>7624.63</v>
      </c>
      <c r="K8012" t="s">
        <v>3706</v>
      </c>
      <c r="L8012" t="s">
        <v>3710</v>
      </c>
      <c r="M8012" t="s">
        <v>3717</v>
      </c>
    </row>
    <row r="8013" spans="2:13" x14ac:dyDescent="0.3">
      <c r="B8013" t="s">
        <v>5158</v>
      </c>
      <c r="C8013">
        <v>1978</v>
      </c>
      <c r="D8013" t="s">
        <v>3709</v>
      </c>
      <c r="E8013">
        <v>29</v>
      </c>
      <c r="F8013" s="1" t="str">
        <f>_xlfn.CONCAT(Hospitalisation_Details8[[#This Row],[date]],"-",Hospitalisation_Details8[[#This Row],[month]],"-",Hospitalisation_Details8[[#This Row],[year]])</f>
        <v>29-Nov-1978</v>
      </c>
      <c r="G8013" s="1" t="str">
        <f>TEXT(Hospitalisation_Details8[[#This Row],[Date of Birth]],"dd-mm-yy")</f>
        <v>29-11-78</v>
      </c>
      <c r="H8013">
        <v>1</v>
      </c>
      <c r="I8013">
        <f>DATEDIF(Hospitalisation_Details8[[#This Row],[Date of Birth2]],DATE(2023,6,8),"y")</f>
        <v>44</v>
      </c>
      <c r="J8013" s="2">
        <v>7626.99</v>
      </c>
      <c r="K8013" t="s">
        <v>3706</v>
      </c>
      <c r="L8013" t="s">
        <v>3706</v>
      </c>
      <c r="M8013" t="s">
        <v>3717</v>
      </c>
    </row>
    <row r="8014" spans="2:13" x14ac:dyDescent="0.3">
      <c r="B8014" t="s">
        <v>5157</v>
      </c>
      <c r="C8014">
        <v>1978</v>
      </c>
      <c r="D8014" t="s">
        <v>3715</v>
      </c>
      <c r="E8014">
        <v>24</v>
      </c>
      <c r="F8014" s="1" t="str">
        <f>_xlfn.CONCAT(Hospitalisation_Details8[[#This Row],[date]],"-",Hospitalisation_Details8[[#This Row],[month]],"-",Hospitalisation_Details8[[#This Row],[year]])</f>
        <v>24-Aug-1978</v>
      </c>
      <c r="G8014" s="1" t="str">
        <f>TEXT(Hospitalisation_Details8[[#This Row],[Date of Birth]],"dd-mm-yy")</f>
        <v>24-08-78</v>
      </c>
      <c r="H8014">
        <v>1</v>
      </c>
      <c r="I8014">
        <f>DATEDIF(Hospitalisation_Details8[[#This Row],[Date of Birth2]],DATE(2023,6,8),"y")</f>
        <v>44</v>
      </c>
      <c r="J8014" s="2">
        <v>7633.72</v>
      </c>
      <c r="K8014" t="s">
        <v>3706</v>
      </c>
      <c r="L8014" t="s">
        <v>3710</v>
      </c>
      <c r="M8014" t="s">
        <v>3708</v>
      </c>
    </row>
    <row r="8015" spans="2:13" x14ac:dyDescent="0.3">
      <c r="B8015" t="s">
        <v>5156</v>
      </c>
      <c r="C8015">
        <v>2001</v>
      </c>
      <c r="D8015" t="s">
        <v>3714</v>
      </c>
      <c r="E8015">
        <v>13</v>
      </c>
      <c r="F8015" s="1" t="str">
        <f>_xlfn.CONCAT(Hospitalisation_Details8[[#This Row],[date]],"-",Hospitalisation_Details8[[#This Row],[month]],"-",Hospitalisation_Details8[[#This Row],[year]])</f>
        <v>13-Dec-2001</v>
      </c>
      <c r="G8015" s="1" t="str">
        <f>TEXT(Hospitalisation_Details8[[#This Row],[Date of Birth]],"dd-mm-yy")</f>
        <v>13-12-01</v>
      </c>
      <c r="H8015">
        <v>0</v>
      </c>
      <c r="I8015">
        <f>DATEDIF(Hospitalisation_Details8[[#This Row],[Date of Birth2]],DATE(2023,6,8),"y")</f>
        <v>21</v>
      </c>
      <c r="J8015" s="2">
        <v>7636.92</v>
      </c>
      <c r="K8015" t="s">
        <v>3706</v>
      </c>
      <c r="L8015" t="s">
        <v>3707</v>
      </c>
      <c r="M8015" t="s">
        <v>3713</v>
      </c>
    </row>
    <row r="8016" spans="2:13" x14ac:dyDescent="0.3">
      <c r="B8016" t="s">
        <v>5155</v>
      </c>
      <c r="C8016">
        <v>1980</v>
      </c>
      <c r="D8016" t="s">
        <v>3711</v>
      </c>
      <c r="E8016">
        <v>20</v>
      </c>
      <c r="F8016" s="1" t="str">
        <f>_xlfn.CONCAT(Hospitalisation_Details8[[#This Row],[date]],"-",Hospitalisation_Details8[[#This Row],[month]],"-",Hospitalisation_Details8[[#This Row],[year]])</f>
        <v>20-Jun-1980</v>
      </c>
      <c r="G8016" s="1" t="str">
        <f>TEXT(Hospitalisation_Details8[[#This Row],[Date of Birth]],"dd-mm-yy")</f>
        <v>20-06-80</v>
      </c>
      <c r="H8016">
        <v>1</v>
      </c>
      <c r="I8016">
        <f>DATEDIF(Hospitalisation_Details8[[#This Row],[Date of Birth2]],DATE(2023,6,8),"y")</f>
        <v>42</v>
      </c>
      <c r="J8016" s="2">
        <v>7639.42</v>
      </c>
      <c r="K8016" t="s">
        <v>3706</v>
      </c>
      <c r="L8016" t="s">
        <v>3706</v>
      </c>
      <c r="M8016" t="s">
        <v>3724</v>
      </c>
    </row>
    <row r="8017" spans="2:13" x14ac:dyDescent="0.3">
      <c r="B8017" t="s">
        <v>5154</v>
      </c>
      <c r="C8017">
        <v>1980</v>
      </c>
      <c r="D8017" t="s">
        <v>3705</v>
      </c>
      <c r="E8017">
        <v>24</v>
      </c>
      <c r="F8017" s="1" t="str">
        <f>_xlfn.CONCAT(Hospitalisation_Details8[[#This Row],[date]],"-",Hospitalisation_Details8[[#This Row],[month]],"-",Hospitalisation_Details8[[#This Row],[year]])</f>
        <v>24-Jul-1980</v>
      </c>
      <c r="G8017" s="1" t="str">
        <f>TEXT(Hospitalisation_Details8[[#This Row],[Date of Birth]],"dd-mm-yy")</f>
        <v>24-07-80</v>
      </c>
      <c r="H8017">
        <v>2</v>
      </c>
      <c r="I8017">
        <f>DATEDIF(Hospitalisation_Details8[[#This Row],[Date of Birth2]],DATE(2023,6,8),"y")</f>
        <v>42</v>
      </c>
      <c r="J8017" s="2">
        <v>7640.31</v>
      </c>
      <c r="K8017" t="s">
        <v>3706</v>
      </c>
      <c r="L8017" t="s">
        <v>3710</v>
      </c>
      <c r="M8017" t="s">
        <v>3708</v>
      </c>
    </row>
    <row r="8018" spans="2:13" x14ac:dyDescent="0.3">
      <c r="B8018" t="s">
        <v>5153</v>
      </c>
      <c r="C8018">
        <v>1999</v>
      </c>
      <c r="D8018" t="s">
        <v>3711</v>
      </c>
      <c r="E8018">
        <v>15</v>
      </c>
      <c r="F8018" s="1" t="str">
        <f>_xlfn.CONCAT(Hospitalisation_Details8[[#This Row],[date]],"-",Hospitalisation_Details8[[#This Row],[month]],"-",Hospitalisation_Details8[[#This Row],[year]])</f>
        <v>15-Jun-1999</v>
      </c>
      <c r="G8018" s="1" t="str">
        <f>TEXT(Hospitalisation_Details8[[#This Row],[Date of Birth]],"dd-mm-yy")</f>
        <v>15-06-99</v>
      </c>
      <c r="H8018">
        <v>0</v>
      </c>
      <c r="I8018">
        <f>DATEDIF(Hospitalisation_Details8[[#This Row],[Date of Birth2]],DATE(2023,6,8),"y")</f>
        <v>23</v>
      </c>
      <c r="J8018" s="2">
        <v>7642.05</v>
      </c>
      <c r="K8018" t="s">
        <v>3706</v>
      </c>
      <c r="L8018" t="s">
        <v>3706</v>
      </c>
      <c r="M8018" t="s">
        <v>3730</v>
      </c>
    </row>
    <row r="8019" spans="2:13" x14ac:dyDescent="0.3">
      <c r="B8019" t="s">
        <v>5152</v>
      </c>
      <c r="C8019">
        <v>1980</v>
      </c>
      <c r="D8019" t="s">
        <v>3716</v>
      </c>
      <c r="E8019">
        <v>16</v>
      </c>
      <c r="F8019" s="1" t="str">
        <f>_xlfn.CONCAT(Hospitalisation_Details8[[#This Row],[date]],"-",Hospitalisation_Details8[[#This Row],[month]],"-",Hospitalisation_Details8[[#This Row],[year]])</f>
        <v>16-Oct-1980</v>
      </c>
      <c r="G8019" s="1" t="str">
        <f>TEXT(Hospitalisation_Details8[[#This Row],[Date of Birth]],"dd-mm-yy")</f>
        <v>16-10-80</v>
      </c>
      <c r="H8019">
        <v>1</v>
      </c>
      <c r="I8019">
        <f>DATEDIF(Hospitalisation_Details8[[#This Row],[Date of Birth2]],DATE(2023,6,8),"y")</f>
        <v>42</v>
      </c>
      <c r="J8019" s="2">
        <v>7650.77</v>
      </c>
      <c r="K8019" t="s">
        <v>3706</v>
      </c>
      <c r="L8019" t="s">
        <v>3706</v>
      </c>
      <c r="M8019" t="s">
        <v>3724</v>
      </c>
    </row>
    <row r="8020" spans="2:13" x14ac:dyDescent="0.3">
      <c r="B8020" t="s">
        <v>5151</v>
      </c>
      <c r="C8020">
        <v>1993</v>
      </c>
      <c r="D8020" t="s">
        <v>3715</v>
      </c>
      <c r="E8020">
        <v>10</v>
      </c>
      <c r="F8020" s="1" t="str">
        <f>_xlfn.CONCAT(Hospitalisation_Details8[[#This Row],[date]],"-",Hospitalisation_Details8[[#This Row],[month]],"-",Hospitalisation_Details8[[#This Row],[year]])</f>
        <v>10-Aug-1993</v>
      </c>
      <c r="G8020" s="1" t="str">
        <f>TEXT(Hospitalisation_Details8[[#This Row],[Date of Birth]],"dd-mm-yy")</f>
        <v>10-08-93</v>
      </c>
      <c r="H8020">
        <v>0</v>
      </c>
      <c r="I8020">
        <f>DATEDIF(Hospitalisation_Details8[[#This Row],[Date of Birth2]],DATE(2023,6,8),"y")</f>
        <v>29</v>
      </c>
      <c r="J8020" s="2">
        <v>7650.8</v>
      </c>
      <c r="K8020" t="s">
        <v>3706</v>
      </c>
      <c r="L8020" t="s">
        <v>3706</v>
      </c>
      <c r="M8020" t="s">
        <v>3713</v>
      </c>
    </row>
    <row r="8021" spans="2:13" x14ac:dyDescent="0.3">
      <c r="B8021" t="s">
        <v>5150</v>
      </c>
      <c r="C8021">
        <v>1998</v>
      </c>
      <c r="D8021" t="s">
        <v>3712</v>
      </c>
      <c r="E8021">
        <v>30</v>
      </c>
      <c r="F8021" s="1" t="str">
        <f>_xlfn.CONCAT(Hospitalisation_Details8[[#This Row],[date]],"-",Hospitalisation_Details8[[#This Row],[month]],"-",Hospitalisation_Details8[[#This Row],[year]])</f>
        <v>30-Sep-1998</v>
      </c>
      <c r="G8021" s="1" t="str">
        <f>TEXT(Hospitalisation_Details8[[#This Row],[Date of Birth]],"dd-mm-yy")</f>
        <v>30-09-98</v>
      </c>
      <c r="H8021">
        <v>0</v>
      </c>
      <c r="I8021">
        <f>DATEDIF(Hospitalisation_Details8[[#This Row],[Date of Birth2]],DATE(2023,6,8),"y")</f>
        <v>24</v>
      </c>
      <c r="J8021" s="2">
        <v>7652.26</v>
      </c>
      <c r="K8021" t="s">
        <v>3706</v>
      </c>
      <c r="L8021" t="s">
        <v>3707</v>
      </c>
      <c r="M8021" t="s">
        <v>3725</v>
      </c>
    </row>
    <row r="8022" spans="2:13" x14ac:dyDescent="0.3">
      <c r="B8022" t="s">
        <v>5149</v>
      </c>
      <c r="C8022">
        <v>1965</v>
      </c>
      <c r="D8022" t="s">
        <v>3714</v>
      </c>
      <c r="E8022">
        <v>27</v>
      </c>
      <c r="F8022" s="1" t="str">
        <f>_xlfn.CONCAT(Hospitalisation_Details8[[#This Row],[date]],"-",Hospitalisation_Details8[[#This Row],[month]],"-",Hospitalisation_Details8[[#This Row],[year]])</f>
        <v>27-Dec-1965</v>
      </c>
      <c r="G8022" s="1" t="str">
        <f>TEXT(Hospitalisation_Details8[[#This Row],[Date of Birth]],"dd-mm-yy")</f>
        <v>27-12-65</v>
      </c>
      <c r="H8022">
        <v>0</v>
      </c>
      <c r="I8022">
        <f>DATEDIF(Hospitalisation_Details8[[#This Row],[Date of Birth2]],DATE(2023,6,8),"y")</f>
        <v>57</v>
      </c>
      <c r="J8022" s="2">
        <v>7657.69</v>
      </c>
      <c r="K8022" t="s">
        <v>3707</v>
      </c>
      <c r="L8022" t="s">
        <v>3707</v>
      </c>
      <c r="M8022" t="s">
        <v>3713</v>
      </c>
    </row>
    <row r="8023" spans="2:13" x14ac:dyDescent="0.3">
      <c r="B8023" t="s">
        <v>5148</v>
      </c>
      <c r="C8023">
        <v>1976</v>
      </c>
      <c r="D8023" t="s">
        <v>3716</v>
      </c>
      <c r="E8023">
        <v>9</v>
      </c>
      <c r="F8023" s="1" t="str">
        <f>_xlfn.CONCAT(Hospitalisation_Details8[[#This Row],[date]],"-",Hospitalisation_Details8[[#This Row],[month]],"-",Hospitalisation_Details8[[#This Row],[year]])</f>
        <v>9-Oct-1976</v>
      </c>
      <c r="G8023" s="1" t="str">
        <f>TEXT(Hospitalisation_Details8[[#This Row],[Date of Birth]],"dd-mm-yy")</f>
        <v>09-10-76</v>
      </c>
      <c r="H8023">
        <v>2</v>
      </c>
      <c r="I8023">
        <f>DATEDIF(Hospitalisation_Details8[[#This Row],[Date of Birth2]],DATE(2023,6,8),"y")</f>
        <v>46</v>
      </c>
      <c r="J8023" s="2">
        <v>7662.47</v>
      </c>
      <c r="K8023" t="s">
        <v>3706</v>
      </c>
      <c r="L8023" t="s">
        <v>3710</v>
      </c>
      <c r="M8023" t="s">
        <v>3717</v>
      </c>
    </row>
    <row r="8024" spans="2:13" x14ac:dyDescent="0.3">
      <c r="B8024" t="s">
        <v>5147</v>
      </c>
      <c r="C8024">
        <v>1996</v>
      </c>
      <c r="D8024" t="s">
        <v>3709</v>
      </c>
      <c r="E8024">
        <v>24</v>
      </c>
      <c r="F8024" s="1" t="str">
        <f>_xlfn.CONCAT(Hospitalisation_Details8[[#This Row],[date]],"-",Hospitalisation_Details8[[#This Row],[month]],"-",Hospitalisation_Details8[[#This Row],[year]])</f>
        <v>24-Nov-1996</v>
      </c>
      <c r="G8024" s="1" t="str">
        <f>TEXT(Hospitalisation_Details8[[#This Row],[Date of Birth]],"dd-mm-yy")</f>
        <v>24-11-96</v>
      </c>
      <c r="H8024">
        <v>0</v>
      </c>
      <c r="I8024">
        <f>DATEDIF(Hospitalisation_Details8[[#This Row],[Date of Birth2]],DATE(2023,6,8),"y")</f>
        <v>26</v>
      </c>
      <c r="J8024" s="2">
        <v>7670.75</v>
      </c>
      <c r="K8024" t="s">
        <v>3706</v>
      </c>
      <c r="L8024" t="s">
        <v>3706</v>
      </c>
      <c r="M8024" t="s">
        <v>3732</v>
      </c>
    </row>
    <row r="8025" spans="2:13" x14ac:dyDescent="0.3">
      <c r="B8025" t="s">
        <v>5146</v>
      </c>
      <c r="C8025">
        <v>1995</v>
      </c>
      <c r="D8025" t="s">
        <v>3712</v>
      </c>
      <c r="E8025">
        <v>13</v>
      </c>
      <c r="F8025" s="1" t="str">
        <f>_xlfn.CONCAT(Hospitalisation_Details8[[#This Row],[date]],"-",Hospitalisation_Details8[[#This Row],[month]],"-",Hospitalisation_Details8[[#This Row],[year]])</f>
        <v>13-Sep-1995</v>
      </c>
      <c r="G8025" s="1" t="str">
        <f>TEXT(Hospitalisation_Details8[[#This Row],[Date of Birth]],"dd-mm-yy")</f>
        <v>13-09-95</v>
      </c>
      <c r="H8025">
        <v>0</v>
      </c>
      <c r="I8025">
        <f>DATEDIF(Hospitalisation_Details8[[#This Row],[Date of Birth2]],DATE(2023,6,8),"y")</f>
        <v>27</v>
      </c>
      <c r="J8025" s="2">
        <v>7676.4</v>
      </c>
      <c r="K8025" t="s">
        <v>3706</v>
      </c>
      <c r="L8025" t="s">
        <v>3710</v>
      </c>
      <c r="M8025" t="s">
        <v>3713</v>
      </c>
    </row>
    <row r="8026" spans="2:13" x14ac:dyDescent="0.3">
      <c r="B8026" t="s">
        <v>5145</v>
      </c>
      <c r="C8026">
        <v>1971</v>
      </c>
      <c r="D8026" t="s">
        <v>3716</v>
      </c>
      <c r="E8026">
        <v>11</v>
      </c>
      <c r="F8026" s="1" t="str">
        <f>_xlfn.CONCAT(Hospitalisation_Details8[[#This Row],[date]],"-",Hospitalisation_Details8[[#This Row],[month]],"-",Hospitalisation_Details8[[#This Row],[year]])</f>
        <v>11-Oct-1971</v>
      </c>
      <c r="G8026" s="1" t="str">
        <f>TEXT(Hospitalisation_Details8[[#This Row],[Date of Birth]],"dd-mm-yy")</f>
        <v>11-10-71</v>
      </c>
      <c r="H8026">
        <v>0</v>
      </c>
      <c r="I8026">
        <f>DATEDIF(Hospitalisation_Details8[[#This Row],[Date of Birth2]],DATE(2023,6,8),"y")</f>
        <v>51</v>
      </c>
      <c r="J8026" s="2">
        <v>7680.92</v>
      </c>
      <c r="K8026" t="s">
        <v>3706</v>
      </c>
      <c r="L8026" t="s">
        <v>3710</v>
      </c>
      <c r="M8026" t="s">
        <v>3708</v>
      </c>
    </row>
    <row r="8027" spans="2:13" x14ac:dyDescent="0.3">
      <c r="B8027" t="s">
        <v>5144</v>
      </c>
      <c r="C8027">
        <v>1981</v>
      </c>
      <c r="D8027" t="s">
        <v>3714</v>
      </c>
      <c r="E8027">
        <v>19</v>
      </c>
      <c r="F8027" s="1" t="str">
        <f>_xlfn.CONCAT(Hospitalisation_Details8[[#This Row],[date]],"-",Hospitalisation_Details8[[#This Row],[month]],"-",Hospitalisation_Details8[[#This Row],[year]])</f>
        <v>19-Dec-1981</v>
      </c>
      <c r="G8027" s="1" t="str">
        <f>TEXT(Hospitalisation_Details8[[#This Row],[Date of Birth]],"dd-mm-yy")</f>
        <v>19-12-81</v>
      </c>
      <c r="H8027">
        <v>1</v>
      </c>
      <c r="I8027">
        <f>DATEDIF(Hospitalisation_Details8[[#This Row],[Date of Birth2]],DATE(2023,6,8),"y")</f>
        <v>41</v>
      </c>
      <c r="J8027" s="2">
        <v>7681.17</v>
      </c>
      <c r="K8027" t="s">
        <v>3706</v>
      </c>
      <c r="L8027" t="s">
        <v>3706</v>
      </c>
      <c r="M8027" t="s">
        <v>3729</v>
      </c>
    </row>
    <row r="8028" spans="2:13" x14ac:dyDescent="0.3">
      <c r="B8028" t="s">
        <v>5143</v>
      </c>
      <c r="C8028">
        <v>1982</v>
      </c>
      <c r="D8028" t="s">
        <v>3714</v>
      </c>
      <c r="E8028">
        <v>18</v>
      </c>
      <c r="F8028" s="1" t="str">
        <f>_xlfn.CONCAT(Hospitalisation_Details8[[#This Row],[date]],"-",Hospitalisation_Details8[[#This Row],[month]],"-",Hospitalisation_Details8[[#This Row],[year]])</f>
        <v>18-Dec-1982</v>
      </c>
      <c r="G8028" s="1" t="str">
        <f>TEXT(Hospitalisation_Details8[[#This Row],[Date of Birth]],"dd-mm-yy")</f>
        <v>18-12-82</v>
      </c>
      <c r="H8028">
        <v>3</v>
      </c>
      <c r="I8028">
        <f>DATEDIF(Hospitalisation_Details8[[#This Row],[Date of Birth2]],DATE(2023,6,8),"y")</f>
        <v>40</v>
      </c>
      <c r="J8028" s="2">
        <v>7682.67</v>
      </c>
      <c r="K8028" t="s">
        <v>3706</v>
      </c>
      <c r="L8028" t="s">
        <v>3710</v>
      </c>
      <c r="M8028" t="s">
        <v>3708</v>
      </c>
    </row>
    <row r="8029" spans="2:13" x14ac:dyDescent="0.3">
      <c r="B8029" t="s">
        <v>5142</v>
      </c>
      <c r="C8029">
        <v>1987</v>
      </c>
      <c r="D8029" t="s">
        <v>3705</v>
      </c>
      <c r="E8029">
        <v>12</v>
      </c>
      <c r="F8029" s="1" t="str">
        <f>_xlfn.CONCAT(Hospitalisation_Details8[[#This Row],[date]],"-",Hospitalisation_Details8[[#This Row],[month]],"-",Hospitalisation_Details8[[#This Row],[year]])</f>
        <v>12-Jul-1987</v>
      </c>
      <c r="G8029" s="1" t="str">
        <f>TEXT(Hospitalisation_Details8[[#This Row],[Date of Birth]],"dd-mm-yy")</f>
        <v>12-07-87</v>
      </c>
      <c r="H8029">
        <v>3</v>
      </c>
      <c r="I8029">
        <f>DATEDIF(Hospitalisation_Details8[[#This Row],[Date of Birth2]],DATE(2023,6,8),"y")</f>
        <v>35</v>
      </c>
      <c r="J8029" s="2">
        <v>7684.62</v>
      </c>
      <c r="K8029" t="s">
        <v>3706</v>
      </c>
      <c r="L8029" t="s">
        <v>3707</v>
      </c>
      <c r="M8029" t="s">
        <v>3727</v>
      </c>
    </row>
    <row r="8030" spans="2:13" x14ac:dyDescent="0.3">
      <c r="B8030" t="s">
        <v>5141</v>
      </c>
      <c r="C8030">
        <v>1978</v>
      </c>
      <c r="D8030" t="s">
        <v>3714</v>
      </c>
      <c r="E8030">
        <v>29</v>
      </c>
      <c r="F8030" s="1" t="str">
        <f>_xlfn.CONCAT(Hospitalisation_Details8[[#This Row],[date]],"-",Hospitalisation_Details8[[#This Row],[month]],"-",Hospitalisation_Details8[[#This Row],[year]])</f>
        <v>29-Dec-1978</v>
      </c>
      <c r="G8030" s="1" t="str">
        <f>TEXT(Hospitalisation_Details8[[#This Row],[Date of Birth]],"dd-mm-yy")</f>
        <v>29-12-78</v>
      </c>
      <c r="H8030">
        <v>2</v>
      </c>
      <c r="I8030">
        <f>DATEDIF(Hospitalisation_Details8[[#This Row],[Date of Birth2]],DATE(2023,6,8),"y")</f>
        <v>44</v>
      </c>
      <c r="J8030" s="2">
        <v>7726.85</v>
      </c>
      <c r="K8030" t="s">
        <v>3710</v>
      </c>
      <c r="L8030" t="s">
        <v>3706</v>
      </c>
      <c r="M8030" t="s">
        <v>3717</v>
      </c>
    </row>
    <row r="8031" spans="2:13" x14ac:dyDescent="0.3">
      <c r="B8031" t="s">
        <v>5140</v>
      </c>
      <c r="C8031">
        <v>1979</v>
      </c>
      <c r="D8031" t="s">
        <v>3711</v>
      </c>
      <c r="E8031">
        <v>2</v>
      </c>
      <c r="F8031" s="1" t="str">
        <f>_xlfn.CONCAT(Hospitalisation_Details8[[#This Row],[date]],"-",Hospitalisation_Details8[[#This Row],[month]],"-",Hospitalisation_Details8[[#This Row],[year]])</f>
        <v>2-Jun-1979</v>
      </c>
      <c r="G8031" s="1" t="str">
        <f>TEXT(Hospitalisation_Details8[[#This Row],[Date of Birth]],"dd-mm-yy")</f>
        <v>02-06-79</v>
      </c>
      <c r="H8031">
        <v>1</v>
      </c>
      <c r="I8031">
        <f>DATEDIF(Hospitalisation_Details8[[#This Row],[Date of Birth2]],DATE(2023,6,8),"y")</f>
        <v>44</v>
      </c>
      <c r="J8031" s="2">
        <v>7727.25</v>
      </c>
      <c r="K8031" t="s">
        <v>3706</v>
      </c>
      <c r="L8031" t="s">
        <v>3707</v>
      </c>
      <c r="M8031" t="s">
        <v>3713</v>
      </c>
    </row>
    <row r="8032" spans="2:13" x14ac:dyDescent="0.3">
      <c r="B8032" t="s">
        <v>5139</v>
      </c>
      <c r="C8032">
        <v>1980</v>
      </c>
      <c r="D8032" t="s">
        <v>3712</v>
      </c>
      <c r="E8032">
        <v>10</v>
      </c>
      <c r="F8032" s="1" t="str">
        <f>_xlfn.CONCAT(Hospitalisation_Details8[[#This Row],[date]],"-",Hospitalisation_Details8[[#This Row],[month]],"-",Hospitalisation_Details8[[#This Row],[year]])</f>
        <v>10-Sep-1980</v>
      </c>
      <c r="G8032" s="1" t="str">
        <f>TEXT(Hospitalisation_Details8[[#This Row],[Date of Birth]],"dd-mm-yy")</f>
        <v>10-09-80</v>
      </c>
      <c r="H8032">
        <v>2</v>
      </c>
      <c r="I8032">
        <f>DATEDIF(Hospitalisation_Details8[[#This Row],[Date of Birth2]],DATE(2023,6,8),"y")</f>
        <v>42</v>
      </c>
      <c r="J8032" s="2">
        <v>7729.65</v>
      </c>
      <c r="K8032" t="s">
        <v>3707</v>
      </c>
      <c r="L8032" t="s">
        <v>3710</v>
      </c>
      <c r="M8032" t="s">
        <v>3721</v>
      </c>
    </row>
    <row r="8033" spans="2:13" x14ac:dyDescent="0.3">
      <c r="B8033" t="s">
        <v>5138</v>
      </c>
      <c r="C8033">
        <v>1978</v>
      </c>
      <c r="D8033" t="s">
        <v>3714</v>
      </c>
      <c r="E8033">
        <v>4</v>
      </c>
      <c r="F8033" s="1" t="str">
        <f>_xlfn.CONCAT(Hospitalisation_Details8[[#This Row],[date]],"-",Hospitalisation_Details8[[#This Row],[month]],"-",Hospitalisation_Details8[[#This Row],[year]])</f>
        <v>4-Dec-1978</v>
      </c>
      <c r="G8033" s="1" t="str">
        <f>TEXT(Hospitalisation_Details8[[#This Row],[Date of Birth]],"dd-mm-yy")</f>
        <v>04-12-78</v>
      </c>
      <c r="H8033">
        <v>2</v>
      </c>
      <c r="I8033">
        <f>DATEDIF(Hospitalisation_Details8[[#This Row],[Date of Birth2]],DATE(2023,6,8),"y")</f>
        <v>44</v>
      </c>
      <c r="J8033" s="2">
        <v>7731.43</v>
      </c>
      <c r="K8033" t="s">
        <v>3707</v>
      </c>
      <c r="L8033" t="s">
        <v>3706</v>
      </c>
      <c r="M8033" t="s">
        <v>3708</v>
      </c>
    </row>
    <row r="8034" spans="2:13" x14ac:dyDescent="0.3">
      <c r="B8034" t="s">
        <v>5137</v>
      </c>
      <c r="C8034">
        <v>1977</v>
      </c>
      <c r="D8034" t="s">
        <v>3715</v>
      </c>
      <c r="E8034">
        <v>29</v>
      </c>
      <c r="F8034" s="1" t="str">
        <f>_xlfn.CONCAT(Hospitalisation_Details8[[#This Row],[date]],"-",Hospitalisation_Details8[[#This Row],[month]],"-",Hospitalisation_Details8[[#This Row],[year]])</f>
        <v>29-Aug-1977</v>
      </c>
      <c r="G8034" s="1" t="str">
        <f>TEXT(Hospitalisation_Details8[[#This Row],[Date of Birth]],"dd-mm-yy")</f>
        <v>29-08-77</v>
      </c>
      <c r="H8034">
        <v>0</v>
      </c>
      <c r="I8034">
        <f>DATEDIF(Hospitalisation_Details8[[#This Row],[Date of Birth2]],DATE(2023,6,8),"y")</f>
        <v>45</v>
      </c>
      <c r="J8034" s="2">
        <v>7731.86</v>
      </c>
      <c r="K8034" t="s">
        <v>3706</v>
      </c>
      <c r="L8034" t="s">
        <v>3707</v>
      </c>
      <c r="M8034" t="s">
        <v>3713</v>
      </c>
    </row>
    <row r="8035" spans="2:13" x14ac:dyDescent="0.3">
      <c r="B8035" t="s">
        <v>5136</v>
      </c>
      <c r="C8035">
        <v>1965</v>
      </c>
      <c r="D8035" t="s">
        <v>3705</v>
      </c>
      <c r="E8035">
        <v>18</v>
      </c>
      <c r="F8035" s="1" t="str">
        <f>_xlfn.CONCAT(Hospitalisation_Details8[[#This Row],[date]],"-",Hospitalisation_Details8[[#This Row],[month]],"-",Hospitalisation_Details8[[#This Row],[year]])</f>
        <v>18-Jul-1965</v>
      </c>
      <c r="G8035" s="1" t="str">
        <f>TEXT(Hospitalisation_Details8[[#This Row],[Date of Birth]],"dd-mm-yy")</f>
        <v>18-07-65</v>
      </c>
      <c r="H8035">
        <v>0</v>
      </c>
      <c r="I8035">
        <f>DATEDIF(Hospitalisation_Details8[[#This Row],[Date of Birth2]],DATE(2023,6,8),"y")</f>
        <v>57</v>
      </c>
      <c r="J8035" s="2">
        <v>7736.39</v>
      </c>
      <c r="K8035" t="s">
        <v>3707</v>
      </c>
      <c r="L8035" t="s">
        <v>3706</v>
      </c>
      <c r="M8035" t="s">
        <v>3708</v>
      </c>
    </row>
    <row r="8036" spans="2:13" x14ac:dyDescent="0.3">
      <c r="B8036" t="s">
        <v>5135</v>
      </c>
      <c r="C8036">
        <v>1978</v>
      </c>
      <c r="D8036" t="s">
        <v>3712</v>
      </c>
      <c r="E8036">
        <v>4</v>
      </c>
      <c r="F8036" s="1" t="str">
        <f>_xlfn.CONCAT(Hospitalisation_Details8[[#This Row],[date]],"-",Hospitalisation_Details8[[#This Row],[month]],"-",Hospitalisation_Details8[[#This Row],[year]])</f>
        <v>4-Sep-1978</v>
      </c>
      <c r="G8036" s="1" t="str">
        <f>TEXT(Hospitalisation_Details8[[#This Row],[Date of Birth]],"dd-mm-yy")</f>
        <v>04-09-78</v>
      </c>
      <c r="H8036">
        <v>2</v>
      </c>
      <c r="I8036">
        <f>DATEDIF(Hospitalisation_Details8[[#This Row],[Date of Birth2]],DATE(2023,6,8),"y")</f>
        <v>44</v>
      </c>
      <c r="J8036" s="2">
        <v>7740.34</v>
      </c>
      <c r="K8036" t="s">
        <v>3710</v>
      </c>
      <c r="L8036" t="s">
        <v>3710</v>
      </c>
      <c r="M8036" t="s">
        <v>3717</v>
      </c>
    </row>
    <row r="8037" spans="2:13" x14ac:dyDescent="0.3">
      <c r="B8037" t="s">
        <v>5134</v>
      </c>
      <c r="C8037">
        <v>1976</v>
      </c>
      <c r="D8037" t="s">
        <v>3714</v>
      </c>
      <c r="E8037">
        <v>12</v>
      </c>
      <c r="F8037" s="1" t="str">
        <f>_xlfn.CONCAT(Hospitalisation_Details8[[#This Row],[date]],"-",Hospitalisation_Details8[[#This Row],[month]],"-",Hospitalisation_Details8[[#This Row],[year]])</f>
        <v>12-Dec-1976</v>
      </c>
      <c r="G8037" s="1" t="str">
        <f>TEXT(Hospitalisation_Details8[[#This Row],[Date of Birth]],"dd-mm-yy")</f>
        <v>12-12-76</v>
      </c>
      <c r="H8037">
        <v>1</v>
      </c>
      <c r="I8037">
        <f>DATEDIF(Hospitalisation_Details8[[#This Row],[Date of Birth2]],DATE(2023,6,8),"y")</f>
        <v>46</v>
      </c>
      <c r="J8037" s="2">
        <v>7742.11</v>
      </c>
      <c r="K8037" t="s">
        <v>3707</v>
      </c>
      <c r="L8037" t="s">
        <v>3706</v>
      </c>
      <c r="M8037" t="s">
        <v>3708</v>
      </c>
    </row>
    <row r="8038" spans="2:13" x14ac:dyDescent="0.3">
      <c r="B8038" t="s">
        <v>5133</v>
      </c>
      <c r="C8038">
        <v>1981</v>
      </c>
      <c r="D8038" t="s">
        <v>3711</v>
      </c>
      <c r="E8038">
        <v>30</v>
      </c>
      <c r="F8038" s="1" t="str">
        <f>_xlfn.CONCAT(Hospitalisation_Details8[[#This Row],[date]],"-",Hospitalisation_Details8[[#This Row],[month]],"-",Hospitalisation_Details8[[#This Row],[year]])</f>
        <v>30-Jun-1981</v>
      </c>
      <c r="G8038" s="1" t="str">
        <f>TEXT(Hospitalisation_Details8[[#This Row],[Date of Birth]],"dd-mm-yy")</f>
        <v>30-06-81</v>
      </c>
      <c r="H8038">
        <v>2</v>
      </c>
      <c r="I8038">
        <f>DATEDIF(Hospitalisation_Details8[[#This Row],[Date of Birth2]],DATE(2023,6,8),"y")</f>
        <v>41</v>
      </c>
      <c r="J8038" s="2">
        <v>7749.16</v>
      </c>
      <c r="K8038" t="s">
        <v>3706</v>
      </c>
      <c r="L8038" t="s">
        <v>3710</v>
      </c>
      <c r="M8038" t="s">
        <v>3713</v>
      </c>
    </row>
    <row r="8039" spans="2:13" x14ac:dyDescent="0.3">
      <c r="B8039" t="s">
        <v>5132</v>
      </c>
      <c r="C8039">
        <v>1997</v>
      </c>
      <c r="D8039" t="s">
        <v>3714</v>
      </c>
      <c r="E8039">
        <v>21</v>
      </c>
      <c r="F8039" s="1" t="str">
        <f>_xlfn.CONCAT(Hospitalisation_Details8[[#This Row],[date]],"-",Hospitalisation_Details8[[#This Row],[month]],"-",Hospitalisation_Details8[[#This Row],[year]])</f>
        <v>21-Dec-1997</v>
      </c>
      <c r="G8039" s="1" t="str">
        <f>TEXT(Hospitalisation_Details8[[#This Row],[Date of Birth]],"dd-mm-yy")</f>
        <v>21-12-97</v>
      </c>
      <c r="H8039">
        <v>0</v>
      </c>
      <c r="I8039">
        <f>DATEDIF(Hospitalisation_Details8[[#This Row],[Date of Birth2]],DATE(2023,6,8),"y")</f>
        <v>25</v>
      </c>
      <c r="J8039" s="2">
        <v>7763.06</v>
      </c>
      <c r="K8039" t="s">
        <v>3706</v>
      </c>
      <c r="L8039" t="s">
        <v>3710</v>
      </c>
      <c r="M8039" t="s">
        <v>3713</v>
      </c>
    </row>
    <row r="8040" spans="2:13" x14ac:dyDescent="0.3">
      <c r="B8040" t="s">
        <v>5131</v>
      </c>
      <c r="C8040">
        <v>1974</v>
      </c>
      <c r="D8040" t="s">
        <v>3714</v>
      </c>
      <c r="E8040">
        <v>6</v>
      </c>
      <c r="F8040" s="1" t="str">
        <f>_xlfn.CONCAT(Hospitalisation_Details8[[#This Row],[date]],"-",Hospitalisation_Details8[[#This Row],[month]],"-",Hospitalisation_Details8[[#This Row],[year]])</f>
        <v>6-Dec-1974</v>
      </c>
      <c r="G8040" s="1" t="str">
        <f>TEXT(Hospitalisation_Details8[[#This Row],[Date of Birth]],"dd-mm-yy")</f>
        <v>06-12-74</v>
      </c>
      <c r="H8040">
        <v>0</v>
      </c>
      <c r="I8040">
        <f>DATEDIF(Hospitalisation_Details8[[#This Row],[Date of Birth2]],DATE(2023,6,8),"y")</f>
        <v>48</v>
      </c>
      <c r="J8040" s="2">
        <v>7789.64</v>
      </c>
      <c r="K8040" t="s">
        <v>3710</v>
      </c>
      <c r="L8040" t="s">
        <v>3707</v>
      </c>
      <c r="M8040" t="s">
        <v>3708</v>
      </c>
    </row>
    <row r="8041" spans="2:13" x14ac:dyDescent="0.3">
      <c r="B8041" t="s">
        <v>5130</v>
      </c>
      <c r="C8041">
        <v>1999</v>
      </c>
      <c r="D8041" t="s">
        <v>3714</v>
      </c>
      <c r="E8041">
        <v>25</v>
      </c>
      <c r="F8041" s="1" t="str">
        <f>_xlfn.CONCAT(Hospitalisation_Details8[[#This Row],[date]],"-",Hospitalisation_Details8[[#This Row],[month]],"-",Hospitalisation_Details8[[#This Row],[year]])</f>
        <v>25-Dec-1999</v>
      </c>
      <c r="G8041" s="1" t="str">
        <f>TEXT(Hospitalisation_Details8[[#This Row],[Date of Birth]],"dd-mm-yy")</f>
        <v>25-12-99</v>
      </c>
      <c r="H8041">
        <v>0</v>
      </c>
      <c r="I8041">
        <f>DATEDIF(Hospitalisation_Details8[[#This Row],[Date of Birth2]],DATE(2023,6,8),"y")</f>
        <v>23</v>
      </c>
      <c r="J8041" s="2">
        <v>7794.68</v>
      </c>
      <c r="K8041" t="s">
        <v>3706</v>
      </c>
      <c r="L8041" t="s">
        <v>3706</v>
      </c>
      <c r="M8041" t="s">
        <v>3730</v>
      </c>
    </row>
    <row r="8042" spans="2:13" x14ac:dyDescent="0.3">
      <c r="B8042" t="s">
        <v>5129</v>
      </c>
      <c r="C8042">
        <v>1997</v>
      </c>
      <c r="D8042" t="s">
        <v>3714</v>
      </c>
      <c r="E8042">
        <v>2</v>
      </c>
      <c r="F8042" s="1" t="str">
        <f>_xlfn.CONCAT(Hospitalisation_Details8[[#This Row],[date]],"-",Hospitalisation_Details8[[#This Row],[month]],"-",Hospitalisation_Details8[[#This Row],[year]])</f>
        <v>2-Dec-1997</v>
      </c>
      <c r="G8042" s="1" t="str">
        <f>TEXT(Hospitalisation_Details8[[#This Row],[Date of Birth]],"dd-mm-yy")</f>
        <v>02-12-97</v>
      </c>
      <c r="H8042">
        <v>0</v>
      </c>
      <c r="I8042">
        <f>DATEDIF(Hospitalisation_Details8[[#This Row],[Date of Birth2]],DATE(2023,6,8),"y")</f>
        <v>25</v>
      </c>
      <c r="J8042" s="2">
        <v>7803.77</v>
      </c>
      <c r="K8042" t="s">
        <v>3706</v>
      </c>
      <c r="L8042" t="s">
        <v>3707</v>
      </c>
      <c r="M8042" t="s">
        <v>3713</v>
      </c>
    </row>
    <row r="8043" spans="2:13" x14ac:dyDescent="0.3">
      <c r="B8043" t="s">
        <v>5128</v>
      </c>
      <c r="C8043">
        <v>1974</v>
      </c>
      <c r="D8043" t="s">
        <v>3709</v>
      </c>
      <c r="E8043">
        <v>9</v>
      </c>
      <c r="F8043" s="1" t="str">
        <f>_xlfn.CONCAT(Hospitalisation_Details8[[#This Row],[date]],"-",Hospitalisation_Details8[[#This Row],[month]],"-",Hospitalisation_Details8[[#This Row],[year]])</f>
        <v>9-Nov-1974</v>
      </c>
      <c r="G8043" s="1" t="str">
        <f>TEXT(Hospitalisation_Details8[[#This Row],[Date of Birth]],"dd-mm-yy")</f>
        <v>09-11-74</v>
      </c>
      <c r="H8043">
        <v>0</v>
      </c>
      <c r="I8043">
        <f>DATEDIF(Hospitalisation_Details8[[#This Row],[Date of Birth2]],DATE(2023,6,8),"y")</f>
        <v>48</v>
      </c>
      <c r="J8043" s="2">
        <v>7804.16</v>
      </c>
      <c r="K8043" t="s">
        <v>3706</v>
      </c>
      <c r="L8043" t="s">
        <v>3707</v>
      </c>
      <c r="M8043" t="s">
        <v>3708</v>
      </c>
    </row>
    <row r="8044" spans="2:13" x14ac:dyDescent="0.3">
      <c r="B8044" t="s">
        <v>5127</v>
      </c>
      <c r="C8044">
        <v>1991</v>
      </c>
      <c r="D8044" t="s">
        <v>3714</v>
      </c>
      <c r="E8044">
        <v>21</v>
      </c>
      <c r="F8044" s="1" t="str">
        <f>_xlfn.CONCAT(Hospitalisation_Details8[[#This Row],[date]],"-",Hospitalisation_Details8[[#This Row],[month]],"-",Hospitalisation_Details8[[#This Row],[year]])</f>
        <v>21-Dec-1991</v>
      </c>
      <c r="G8044" s="1" t="str">
        <f>TEXT(Hospitalisation_Details8[[#This Row],[Date of Birth]],"dd-mm-yy")</f>
        <v>21-12-91</v>
      </c>
      <c r="H8044">
        <v>3</v>
      </c>
      <c r="I8044">
        <f>DATEDIF(Hospitalisation_Details8[[#This Row],[Date of Birth2]],DATE(2023,6,8),"y")</f>
        <v>31</v>
      </c>
      <c r="J8044" s="2">
        <v>7812.67</v>
      </c>
      <c r="K8044" t="s">
        <v>3706</v>
      </c>
      <c r="L8044" t="s">
        <v>3710</v>
      </c>
      <c r="M8044" t="s">
        <v>3713</v>
      </c>
    </row>
    <row r="8045" spans="2:13" x14ac:dyDescent="0.3">
      <c r="B8045" t="s">
        <v>5126</v>
      </c>
      <c r="C8045">
        <v>1989</v>
      </c>
      <c r="D8045" t="s">
        <v>3716</v>
      </c>
      <c r="E8045">
        <v>12</v>
      </c>
      <c r="F8045" s="1" t="str">
        <f>_xlfn.CONCAT(Hospitalisation_Details8[[#This Row],[date]],"-",Hospitalisation_Details8[[#This Row],[month]],"-",Hospitalisation_Details8[[#This Row],[year]])</f>
        <v>12-Oct-1989</v>
      </c>
      <c r="G8045" s="1" t="str">
        <f>TEXT(Hospitalisation_Details8[[#This Row],[Date of Birth]],"dd-mm-yy")</f>
        <v>12-10-89</v>
      </c>
      <c r="H8045">
        <v>3</v>
      </c>
      <c r="I8045">
        <f>DATEDIF(Hospitalisation_Details8[[#This Row],[Date of Birth2]],DATE(2023,6,8),"y")</f>
        <v>33</v>
      </c>
      <c r="J8045" s="2">
        <v>7824.37</v>
      </c>
      <c r="K8045" t="s">
        <v>3706</v>
      </c>
      <c r="L8045" t="s">
        <v>3706</v>
      </c>
      <c r="M8045" t="s">
        <v>3713</v>
      </c>
    </row>
    <row r="8046" spans="2:13" x14ac:dyDescent="0.3">
      <c r="B8046" t="s">
        <v>5125</v>
      </c>
      <c r="C8046">
        <v>2001</v>
      </c>
      <c r="D8046" t="s">
        <v>3716</v>
      </c>
      <c r="E8046">
        <v>5</v>
      </c>
      <c r="F8046" s="1" t="str">
        <f>_xlfn.CONCAT(Hospitalisation_Details8[[#This Row],[date]],"-",Hospitalisation_Details8[[#This Row],[month]],"-",Hospitalisation_Details8[[#This Row],[year]])</f>
        <v>5-Oct-2001</v>
      </c>
      <c r="G8046" s="1" t="str">
        <f>TEXT(Hospitalisation_Details8[[#This Row],[Date of Birth]],"dd-mm-yy")</f>
        <v>05-10-01</v>
      </c>
      <c r="H8046">
        <v>0</v>
      </c>
      <c r="I8046">
        <f>DATEDIF(Hospitalisation_Details8[[#This Row],[Date of Birth2]],DATE(2023,6,8),"y")</f>
        <v>21</v>
      </c>
      <c r="J8046" s="2">
        <v>7844.8</v>
      </c>
      <c r="K8046" t="s">
        <v>3706</v>
      </c>
      <c r="L8046" t="s">
        <v>3706</v>
      </c>
      <c r="M8046" t="s">
        <v>3713</v>
      </c>
    </row>
    <row r="8047" spans="2:13" x14ac:dyDescent="0.3">
      <c r="B8047" t="s">
        <v>5124</v>
      </c>
      <c r="C8047">
        <v>1994</v>
      </c>
      <c r="D8047" t="s">
        <v>3709</v>
      </c>
      <c r="E8047">
        <v>17</v>
      </c>
      <c r="F8047" s="1" t="str">
        <f>_xlfn.CONCAT(Hospitalisation_Details8[[#This Row],[date]],"-",Hospitalisation_Details8[[#This Row],[month]],"-",Hospitalisation_Details8[[#This Row],[year]])</f>
        <v>17-Nov-1994</v>
      </c>
      <c r="G8047" s="1" t="str">
        <f>TEXT(Hospitalisation_Details8[[#This Row],[Date of Birth]],"dd-mm-yy")</f>
        <v>17-11-94</v>
      </c>
      <c r="H8047">
        <v>0</v>
      </c>
      <c r="I8047">
        <f>DATEDIF(Hospitalisation_Details8[[#This Row],[Date of Birth2]],DATE(2023,6,8),"y")</f>
        <v>28</v>
      </c>
      <c r="J8047" s="2">
        <v>7851.85</v>
      </c>
      <c r="K8047" t="s">
        <v>3706</v>
      </c>
      <c r="L8047" t="s">
        <v>3707</v>
      </c>
      <c r="M8047" t="s">
        <v>3713</v>
      </c>
    </row>
    <row r="8048" spans="2:13" x14ac:dyDescent="0.3">
      <c r="B8048" t="s">
        <v>5123</v>
      </c>
      <c r="C8048">
        <v>1962</v>
      </c>
      <c r="D8048" t="s">
        <v>3716</v>
      </c>
      <c r="E8048">
        <v>10</v>
      </c>
      <c r="F8048" s="1" t="str">
        <f>_xlfn.CONCAT(Hospitalisation_Details8[[#This Row],[date]],"-",Hospitalisation_Details8[[#This Row],[month]],"-",Hospitalisation_Details8[[#This Row],[year]])</f>
        <v>10-Oct-1962</v>
      </c>
      <c r="G8048" s="1" t="str">
        <f>TEXT(Hospitalisation_Details8[[#This Row],[Date of Birth]],"dd-mm-yy")</f>
        <v>10-10-62</v>
      </c>
      <c r="H8048">
        <v>0</v>
      </c>
      <c r="I8048">
        <f>DATEDIF(Hospitalisation_Details8[[#This Row],[Date of Birth2]],DATE(2023,6,8),"y")</f>
        <v>60</v>
      </c>
      <c r="J8048" s="2">
        <v>7896.41</v>
      </c>
      <c r="K8048" t="s">
        <v>3707</v>
      </c>
      <c r="L8048" t="s">
        <v>3706</v>
      </c>
      <c r="M8048" t="s">
        <v>3708</v>
      </c>
    </row>
    <row r="8049" spans="2:13" x14ac:dyDescent="0.3">
      <c r="B8049" t="s">
        <v>5122</v>
      </c>
      <c r="C8049">
        <v>1977</v>
      </c>
      <c r="D8049" t="s">
        <v>3705</v>
      </c>
      <c r="E8049">
        <v>20</v>
      </c>
      <c r="F8049" s="1" t="str">
        <f>_xlfn.CONCAT(Hospitalisation_Details8[[#This Row],[date]],"-",Hospitalisation_Details8[[#This Row],[month]],"-",Hospitalisation_Details8[[#This Row],[year]])</f>
        <v>20-Jul-1977</v>
      </c>
      <c r="G8049" s="1" t="str">
        <f>TEXT(Hospitalisation_Details8[[#This Row],[Date of Birth]],"dd-mm-yy")</f>
        <v>20-07-77</v>
      </c>
      <c r="H8049">
        <v>0</v>
      </c>
      <c r="I8049">
        <f>DATEDIF(Hospitalisation_Details8[[#This Row],[Date of Birth2]],DATE(2023,6,8),"y")</f>
        <v>45</v>
      </c>
      <c r="J8049" s="2">
        <v>7935.29</v>
      </c>
      <c r="K8049" t="s">
        <v>3706</v>
      </c>
      <c r="L8049" t="s">
        <v>3710</v>
      </c>
      <c r="M8049" t="s">
        <v>3724</v>
      </c>
    </row>
    <row r="8050" spans="2:13" x14ac:dyDescent="0.3">
      <c r="B8050" t="s">
        <v>5121</v>
      </c>
      <c r="C8050">
        <v>1987</v>
      </c>
      <c r="D8050" t="s">
        <v>3716</v>
      </c>
      <c r="E8050">
        <v>29</v>
      </c>
      <c r="F8050" s="1" t="str">
        <f>_xlfn.CONCAT(Hospitalisation_Details8[[#This Row],[date]],"-",Hospitalisation_Details8[[#This Row],[month]],"-",Hospitalisation_Details8[[#This Row],[year]])</f>
        <v>29-Oct-1987</v>
      </c>
      <c r="G8050" s="1" t="str">
        <f>TEXT(Hospitalisation_Details8[[#This Row],[Date of Birth]],"dd-mm-yy")</f>
        <v>29-10-87</v>
      </c>
      <c r="H8050">
        <v>3</v>
      </c>
      <c r="I8050">
        <f>DATEDIF(Hospitalisation_Details8[[#This Row],[Date of Birth2]],DATE(2023,6,8),"y")</f>
        <v>35</v>
      </c>
      <c r="J8050" s="2">
        <v>7948.22</v>
      </c>
      <c r="K8050" t="s">
        <v>3706</v>
      </c>
      <c r="L8050" t="s">
        <v>3707</v>
      </c>
      <c r="M8050" t="s">
        <v>3723</v>
      </c>
    </row>
    <row r="8051" spans="2:13" x14ac:dyDescent="0.3">
      <c r="B8051" t="s">
        <v>5120</v>
      </c>
      <c r="C8051">
        <v>1966</v>
      </c>
      <c r="D8051" t="s">
        <v>3705</v>
      </c>
      <c r="E8051">
        <v>9</v>
      </c>
      <c r="F8051" s="1" t="str">
        <f>_xlfn.CONCAT(Hospitalisation_Details8[[#This Row],[date]],"-",Hospitalisation_Details8[[#This Row],[month]],"-",Hospitalisation_Details8[[#This Row],[year]])</f>
        <v>9-Jul-1966</v>
      </c>
      <c r="G8051" s="1" t="str">
        <f>TEXT(Hospitalisation_Details8[[#This Row],[Date of Birth]],"dd-mm-yy")</f>
        <v>09-07-66</v>
      </c>
      <c r="H8051">
        <v>0</v>
      </c>
      <c r="I8051">
        <f>DATEDIF(Hospitalisation_Details8[[#This Row],[Date of Birth2]],DATE(2023,6,8),"y")</f>
        <v>56</v>
      </c>
      <c r="J8051" s="2">
        <v>7953.72</v>
      </c>
      <c r="K8051" t="s">
        <v>3707</v>
      </c>
      <c r="L8051" t="s">
        <v>3707</v>
      </c>
      <c r="M8051" t="s">
        <v>3713</v>
      </c>
    </row>
    <row r="8052" spans="2:13" x14ac:dyDescent="0.3">
      <c r="B8052" t="s">
        <v>5119</v>
      </c>
      <c r="C8052">
        <v>1981</v>
      </c>
      <c r="D8052" t="s">
        <v>3714</v>
      </c>
      <c r="E8052">
        <v>28</v>
      </c>
      <c r="F8052" s="1" t="str">
        <f>_xlfn.CONCAT(Hospitalisation_Details8[[#This Row],[date]],"-",Hospitalisation_Details8[[#This Row],[month]],"-",Hospitalisation_Details8[[#This Row],[year]])</f>
        <v>28-Dec-1981</v>
      </c>
      <c r="G8052" s="1" t="str">
        <f>TEXT(Hospitalisation_Details8[[#This Row],[Date of Birth]],"dd-mm-yy")</f>
        <v>28-12-81</v>
      </c>
      <c r="H8052">
        <v>3</v>
      </c>
      <c r="I8052">
        <f>DATEDIF(Hospitalisation_Details8[[#This Row],[Date of Birth2]],DATE(2023,6,8),"y")</f>
        <v>41</v>
      </c>
      <c r="J8052" s="2">
        <v>7954.52</v>
      </c>
      <c r="K8052" t="s">
        <v>3706</v>
      </c>
      <c r="L8052" t="s">
        <v>3706</v>
      </c>
      <c r="M8052" t="s">
        <v>3717</v>
      </c>
    </row>
    <row r="8053" spans="2:13" x14ac:dyDescent="0.3">
      <c r="B8053" t="s">
        <v>5118</v>
      </c>
      <c r="C8053">
        <v>1970</v>
      </c>
      <c r="D8053" t="s">
        <v>3711</v>
      </c>
      <c r="E8053">
        <v>19</v>
      </c>
      <c r="F8053" s="1" t="str">
        <f>_xlfn.CONCAT(Hospitalisation_Details8[[#This Row],[date]],"-",Hospitalisation_Details8[[#This Row],[month]],"-",Hospitalisation_Details8[[#This Row],[year]])</f>
        <v>19-Jun-1970</v>
      </c>
      <c r="G8053" s="1" t="str">
        <f>TEXT(Hospitalisation_Details8[[#This Row],[Date of Birth]],"dd-mm-yy")</f>
        <v>19-06-70</v>
      </c>
      <c r="H8053">
        <v>0</v>
      </c>
      <c r="I8053">
        <f>DATEDIF(Hospitalisation_Details8[[#This Row],[Date of Birth2]],DATE(2023,6,8),"y")</f>
        <v>52</v>
      </c>
      <c r="J8053" s="2">
        <v>7958.13</v>
      </c>
      <c r="K8053" t="s">
        <v>3706</v>
      </c>
      <c r="L8053" t="s">
        <v>3706</v>
      </c>
      <c r="M8053" t="s">
        <v>3708</v>
      </c>
    </row>
    <row r="8054" spans="2:13" x14ac:dyDescent="0.3">
      <c r="B8054" t="s">
        <v>5117</v>
      </c>
      <c r="C8054">
        <v>1975</v>
      </c>
      <c r="D8054" t="s">
        <v>3715</v>
      </c>
      <c r="E8054">
        <v>10</v>
      </c>
      <c r="F8054" s="1" t="str">
        <f>_xlfn.CONCAT(Hospitalisation_Details8[[#This Row],[date]],"-",Hospitalisation_Details8[[#This Row],[month]],"-",Hospitalisation_Details8[[#This Row],[year]])</f>
        <v>10-Aug-1975</v>
      </c>
      <c r="G8054" s="1" t="str">
        <f>TEXT(Hospitalisation_Details8[[#This Row],[Date of Birth]],"dd-mm-yy")</f>
        <v>10-08-75</v>
      </c>
      <c r="H8054">
        <v>1</v>
      </c>
      <c r="I8054">
        <f>DATEDIF(Hospitalisation_Details8[[#This Row],[Date of Birth2]],DATE(2023,6,8),"y")</f>
        <v>47</v>
      </c>
      <c r="J8054" s="2">
        <v>7966.81</v>
      </c>
      <c r="K8054" t="s">
        <v>3706</v>
      </c>
      <c r="L8054" t="s">
        <v>3706</v>
      </c>
      <c r="M8054" t="s">
        <v>3708</v>
      </c>
    </row>
    <row r="8055" spans="2:13" x14ac:dyDescent="0.3">
      <c r="B8055" t="s">
        <v>5116</v>
      </c>
      <c r="C8055">
        <v>1972</v>
      </c>
      <c r="D8055" t="s">
        <v>3709</v>
      </c>
      <c r="E8055">
        <v>23</v>
      </c>
      <c r="F8055" s="1" t="str">
        <f>_xlfn.CONCAT(Hospitalisation_Details8[[#This Row],[date]],"-",Hospitalisation_Details8[[#This Row],[month]],"-",Hospitalisation_Details8[[#This Row],[year]])</f>
        <v>23-Nov-1972</v>
      </c>
      <c r="G8055" s="1" t="str">
        <f>TEXT(Hospitalisation_Details8[[#This Row],[Date of Birth]],"dd-mm-yy")</f>
        <v>23-11-72</v>
      </c>
      <c r="H8055">
        <v>0</v>
      </c>
      <c r="I8055">
        <f>DATEDIF(Hospitalisation_Details8[[#This Row],[Date of Birth2]],DATE(2023,6,8),"y")</f>
        <v>50</v>
      </c>
      <c r="J8055" s="2">
        <v>7980.34</v>
      </c>
      <c r="K8055" t="s">
        <v>3706</v>
      </c>
      <c r="L8055" t="s">
        <v>3706</v>
      </c>
      <c r="M8055" t="s">
        <v>3708</v>
      </c>
    </row>
    <row r="8056" spans="2:13" x14ac:dyDescent="0.3">
      <c r="B8056" t="s">
        <v>5115</v>
      </c>
      <c r="C8056">
        <v>1983</v>
      </c>
      <c r="D8056" t="s">
        <v>3715</v>
      </c>
      <c r="E8056">
        <v>28</v>
      </c>
      <c r="F8056" s="1" t="str">
        <f>_xlfn.CONCAT(Hospitalisation_Details8[[#This Row],[date]],"-",Hospitalisation_Details8[[#This Row],[month]],"-",Hospitalisation_Details8[[#This Row],[year]])</f>
        <v>28-Aug-1983</v>
      </c>
      <c r="G8056" s="1" t="str">
        <f>TEXT(Hospitalisation_Details8[[#This Row],[Date of Birth]],"dd-mm-yy")</f>
        <v>28-08-83</v>
      </c>
      <c r="H8056">
        <v>3</v>
      </c>
      <c r="I8056">
        <f>DATEDIF(Hospitalisation_Details8[[#This Row],[Date of Birth2]],DATE(2023,6,8),"y")</f>
        <v>39</v>
      </c>
      <c r="J8056" s="2">
        <v>7985.82</v>
      </c>
      <c r="K8056" t="s">
        <v>3706</v>
      </c>
      <c r="L8056" t="s">
        <v>3710</v>
      </c>
      <c r="M8056" t="s">
        <v>3724</v>
      </c>
    </row>
    <row r="8057" spans="2:13" x14ac:dyDescent="0.3">
      <c r="B8057" t="s">
        <v>5114</v>
      </c>
      <c r="C8057">
        <v>1983</v>
      </c>
      <c r="D8057" t="s">
        <v>3715</v>
      </c>
      <c r="E8057">
        <v>20</v>
      </c>
      <c r="F8057" s="1" t="str">
        <f>_xlfn.CONCAT(Hospitalisation_Details8[[#This Row],[date]],"-",Hospitalisation_Details8[[#This Row],[month]],"-",Hospitalisation_Details8[[#This Row],[year]])</f>
        <v>20-Aug-1983</v>
      </c>
      <c r="G8057" s="1" t="str">
        <f>TEXT(Hospitalisation_Details8[[#This Row],[Date of Birth]],"dd-mm-yy")</f>
        <v>20-08-83</v>
      </c>
      <c r="H8057">
        <v>3</v>
      </c>
      <c r="I8057">
        <f>DATEDIF(Hospitalisation_Details8[[#This Row],[Date of Birth2]],DATE(2023,6,8),"y")</f>
        <v>39</v>
      </c>
      <c r="J8057" s="2">
        <v>7986.48</v>
      </c>
      <c r="K8057" t="s">
        <v>3706</v>
      </c>
      <c r="L8057" t="s">
        <v>3707</v>
      </c>
      <c r="M8057" t="s">
        <v>3724</v>
      </c>
    </row>
    <row r="8058" spans="2:13" x14ac:dyDescent="0.3">
      <c r="B8058" t="s">
        <v>5113</v>
      </c>
      <c r="C8058">
        <v>1962</v>
      </c>
      <c r="D8058" t="s">
        <v>3715</v>
      </c>
      <c r="E8058">
        <v>22</v>
      </c>
      <c r="F8058" s="1" t="str">
        <f>_xlfn.CONCAT(Hospitalisation_Details8[[#This Row],[date]],"-",Hospitalisation_Details8[[#This Row],[month]],"-",Hospitalisation_Details8[[#This Row],[year]])</f>
        <v>22-Aug-1962</v>
      </c>
      <c r="G8058" s="1" t="str">
        <f>TEXT(Hospitalisation_Details8[[#This Row],[Date of Birth]],"dd-mm-yy")</f>
        <v>22-08-62</v>
      </c>
      <c r="H8058">
        <v>0</v>
      </c>
      <c r="I8058">
        <f>DATEDIF(Hospitalisation_Details8[[#This Row],[Date of Birth2]],DATE(2023,6,8),"y")</f>
        <v>60</v>
      </c>
      <c r="J8058" s="2">
        <v>8004.96</v>
      </c>
      <c r="K8058" t="s">
        <v>3707</v>
      </c>
      <c r="L8058" t="s">
        <v>3710</v>
      </c>
      <c r="M8058" t="s">
        <v>3708</v>
      </c>
    </row>
    <row r="8059" spans="2:13" x14ac:dyDescent="0.3">
      <c r="B8059" t="s">
        <v>5112</v>
      </c>
      <c r="C8059">
        <v>1995</v>
      </c>
      <c r="D8059" t="s">
        <v>3712</v>
      </c>
      <c r="E8059">
        <v>18</v>
      </c>
      <c r="F8059" s="1" t="str">
        <f>_xlfn.CONCAT(Hospitalisation_Details8[[#This Row],[date]],"-",Hospitalisation_Details8[[#This Row],[month]],"-",Hospitalisation_Details8[[#This Row],[year]])</f>
        <v>18-Sep-1995</v>
      </c>
      <c r="G8059" s="1" t="str">
        <f>TEXT(Hospitalisation_Details8[[#This Row],[Date of Birth]],"dd-mm-yy")</f>
        <v>18-09-95</v>
      </c>
      <c r="H8059">
        <v>0</v>
      </c>
      <c r="I8059">
        <f>DATEDIF(Hospitalisation_Details8[[#This Row],[Date of Birth2]],DATE(2023,6,8),"y")</f>
        <v>27</v>
      </c>
      <c r="J8059" s="2">
        <v>8014.62</v>
      </c>
      <c r="K8059" t="s">
        <v>3706</v>
      </c>
      <c r="L8059" t="s">
        <v>3707</v>
      </c>
      <c r="M8059" t="s">
        <v>3713</v>
      </c>
    </row>
    <row r="8060" spans="2:13" x14ac:dyDescent="0.3">
      <c r="B8060" t="s">
        <v>5111</v>
      </c>
      <c r="C8060">
        <v>1980</v>
      </c>
      <c r="D8060" t="s">
        <v>3709</v>
      </c>
      <c r="E8060">
        <v>8</v>
      </c>
      <c r="F8060" s="1" t="str">
        <f>_xlfn.CONCAT(Hospitalisation_Details8[[#This Row],[date]],"-",Hospitalisation_Details8[[#This Row],[month]],"-",Hospitalisation_Details8[[#This Row],[year]])</f>
        <v>8-Nov-1980</v>
      </c>
      <c r="G8060" s="1" t="str">
        <f>TEXT(Hospitalisation_Details8[[#This Row],[Date of Birth]],"dd-mm-yy")</f>
        <v>08-11-80</v>
      </c>
      <c r="H8060">
        <v>2</v>
      </c>
      <c r="I8060">
        <f>DATEDIF(Hospitalisation_Details8[[#This Row],[Date of Birth2]],DATE(2023,6,8),"y")</f>
        <v>42</v>
      </c>
      <c r="J8060" s="2">
        <v>8017.06</v>
      </c>
      <c r="K8060" t="s">
        <v>3706</v>
      </c>
      <c r="L8060" t="s">
        <v>3706</v>
      </c>
      <c r="M8060" t="s">
        <v>3713</v>
      </c>
    </row>
    <row r="8061" spans="2:13" x14ac:dyDescent="0.3">
      <c r="B8061" t="s">
        <v>5110</v>
      </c>
      <c r="C8061">
        <v>1989</v>
      </c>
      <c r="D8061" t="s">
        <v>3709</v>
      </c>
      <c r="E8061">
        <v>3</v>
      </c>
      <c r="F8061" s="1" t="str">
        <f>_xlfn.CONCAT(Hospitalisation_Details8[[#This Row],[date]],"-",Hospitalisation_Details8[[#This Row],[month]],"-",Hospitalisation_Details8[[#This Row],[year]])</f>
        <v>3-Nov-1989</v>
      </c>
      <c r="G8061" s="1" t="str">
        <f>TEXT(Hospitalisation_Details8[[#This Row],[Date of Birth]],"dd-mm-yy")</f>
        <v>03-11-89</v>
      </c>
      <c r="H8061">
        <v>3</v>
      </c>
      <c r="I8061">
        <f>DATEDIF(Hospitalisation_Details8[[#This Row],[Date of Birth2]],DATE(2023,6,8),"y")</f>
        <v>33</v>
      </c>
      <c r="J8061" s="2">
        <v>8021.11</v>
      </c>
      <c r="K8061" t="s">
        <v>3706</v>
      </c>
      <c r="L8061" t="s">
        <v>3710</v>
      </c>
      <c r="M8061" t="s">
        <v>3713</v>
      </c>
    </row>
    <row r="8062" spans="2:13" x14ac:dyDescent="0.3">
      <c r="B8062" t="s">
        <v>5109</v>
      </c>
      <c r="C8062">
        <v>1978</v>
      </c>
      <c r="D8062" t="s">
        <v>3705</v>
      </c>
      <c r="E8062">
        <v>17</v>
      </c>
      <c r="F8062" s="1" t="str">
        <f>_xlfn.CONCAT(Hospitalisation_Details8[[#This Row],[date]],"-",Hospitalisation_Details8[[#This Row],[month]],"-",Hospitalisation_Details8[[#This Row],[year]])</f>
        <v>17-Jul-1978</v>
      </c>
      <c r="G8062" s="1" t="str">
        <f>TEXT(Hospitalisation_Details8[[#This Row],[Date of Birth]],"dd-mm-yy")</f>
        <v>17-07-78</v>
      </c>
      <c r="H8062">
        <v>1</v>
      </c>
      <c r="I8062">
        <f>DATEDIF(Hospitalisation_Details8[[#This Row],[Date of Birth2]],DATE(2023,6,8),"y")</f>
        <v>44</v>
      </c>
      <c r="J8062" s="2">
        <v>8023.14</v>
      </c>
      <c r="K8062" t="s">
        <v>3706</v>
      </c>
      <c r="L8062" t="s">
        <v>3707</v>
      </c>
      <c r="M8062" t="s">
        <v>3713</v>
      </c>
    </row>
    <row r="8063" spans="2:13" x14ac:dyDescent="0.3">
      <c r="B8063" t="s">
        <v>5108</v>
      </c>
      <c r="C8063">
        <v>1976</v>
      </c>
      <c r="D8063" t="s">
        <v>3714</v>
      </c>
      <c r="E8063">
        <v>20</v>
      </c>
      <c r="F8063" s="1" t="str">
        <f>_xlfn.CONCAT(Hospitalisation_Details8[[#This Row],[date]],"-",Hospitalisation_Details8[[#This Row],[month]],"-",Hospitalisation_Details8[[#This Row],[year]])</f>
        <v>20-Dec-1976</v>
      </c>
      <c r="G8063" s="1" t="str">
        <f>TEXT(Hospitalisation_Details8[[#This Row],[Date of Birth]],"dd-mm-yy")</f>
        <v>20-12-76</v>
      </c>
      <c r="H8063">
        <v>0</v>
      </c>
      <c r="I8063">
        <f>DATEDIF(Hospitalisation_Details8[[#This Row],[Date of Birth2]],DATE(2023,6,8),"y")</f>
        <v>46</v>
      </c>
      <c r="J8063" s="2">
        <v>8026.67</v>
      </c>
      <c r="K8063" t="s">
        <v>3706</v>
      </c>
      <c r="L8063" t="s">
        <v>3706</v>
      </c>
      <c r="M8063" t="s">
        <v>3713</v>
      </c>
    </row>
    <row r="8064" spans="2:13" x14ac:dyDescent="0.3">
      <c r="B8064" t="s">
        <v>5107</v>
      </c>
      <c r="C8064">
        <v>1977</v>
      </c>
      <c r="D8064" t="s">
        <v>3709</v>
      </c>
      <c r="E8064">
        <v>6</v>
      </c>
      <c r="F8064" s="1" t="str">
        <f>_xlfn.CONCAT(Hospitalisation_Details8[[#This Row],[date]],"-",Hospitalisation_Details8[[#This Row],[month]],"-",Hospitalisation_Details8[[#This Row],[year]])</f>
        <v>6-Nov-1977</v>
      </c>
      <c r="G8064" s="1" t="str">
        <f>TEXT(Hospitalisation_Details8[[#This Row],[Date of Birth]],"dd-mm-yy")</f>
        <v>06-11-77</v>
      </c>
      <c r="H8064">
        <v>2</v>
      </c>
      <c r="I8064">
        <f>DATEDIF(Hospitalisation_Details8[[#This Row],[Date of Birth2]],DATE(2023,6,8),"y")</f>
        <v>45</v>
      </c>
      <c r="J8064" s="2">
        <v>8027.97</v>
      </c>
      <c r="K8064" t="s">
        <v>3707</v>
      </c>
      <c r="L8064" t="s">
        <v>3706</v>
      </c>
      <c r="M8064" t="s">
        <v>3717</v>
      </c>
    </row>
    <row r="8065" spans="2:13" x14ac:dyDescent="0.3">
      <c r="B8065" t="s">
        <v>5106</v>
      </c>
      <c r="C8065">
        <v>2003</v>
      </c>
      <c r="D8065" t="s">
        <v>3714</v>
      </c>
      <c r="E8065">
        <v>12</v>
      </c>
      <c r="F8065" s="1" t="str">
        <f>_xlfn.CONCAT(Hospitalisation_Details8[[#This Row],[date]],"-",Hospitalisation_Details8[[#This Row],[month]],"-",Hospitalisation_Details8[[#This Row],[year]])</f>
        <v>12-Dec-2003</v>
      </c>
      <c r="G8065" s="1" t="str">
        <f>TEXT(Hospitalisation_Details8[[#This Row],[Date of Birth]],"dd-mm-yy")</f>
        <v>12-12-03</v>
      </c>
      <c r="H8065">
        <v>0</v>
      </c>
      <c r="I8065">
        <f>DATEDIF(Hospitalisation_Details8[[#This Row],[Date of Birth2]],DATE(2023,6,8),"y")</f>
        <v>19</v>
      </c>
      <c r="J8065" s="2">
        <v>8035.64</v>
      </c>
      <c r="K8065" t="s">
        <v>3706</v>
      </c>
      <c r="L8065" t="s">
        <v>3706</v>
      </c>
      <c r="M8065" t="s">
        <v>3713</v>
      </c>
    </row>
    <row r="8066" spans="2:13" x14ac:dyDescent="0.3">
      <c r="B8066" t="s">
        <v>5105</v>
      </c>
      <c r="C8066">
        <v>1985</v>
      </c>
      <c r="D8066" t="s">
        <v>3709</v>
      </c>
      <c r="E8066">
        <v>28</v>
      </c>
      <c r="F8066" s="1" t="str">
        <f>_xlfn.CONCAT(Hospitalisation_Details8[[#This Row],[date]],"-",Hospitalisation_Details8[[#This Row],[month]],"-",Hospitalisation_Details8[[#This Row],[year]])</f>
        <v>28-Nov-1985</v>
      </c>
      <c r="G8066" s="1" t="str">
        <f>TEXT(Hospitalisation_Details8[[#This Row],[Date of Birth]],"dd-mm-yy")</f>
        <v>28-11-85</v>
      </c>
      <c r="H8066">
        <v>3</v>
      </c>
      <c r="I8066">
        <f>DATEDIF(Hospitalisation_Details8[[#This Row],[Date of Birth2]],DATE(2023,6,8),"y")</f>
        <v>37</v>
      </c>
      <c r="J8066" s="2">
        <v>8059.06</v>
      </c>
      <c r="K8066" t="s">
        <v>3706</v>
      </c>
      <c r="L8066" t="s">
        <v>3707</v>
      </c>
      <c r="M8066" t="s">
        <v>3713</v>
      </c>
    </row>
    <row r="8067" spans="2:13" x14ac:dyDescent="0.3">
      <c r="B8067" t="s">
        <v>5104</v>
      </c>
      <c r="C8067">
        <v>1982</v>
      </c>
      <c r="D8067" t="s">
        <v>3714</v>
      </c>
      <c r="E8067">
        <v>27</v>
      </c>
      <c r="F8067" s="1" t="str">
        <f>_xlfn.CONCAT(Hospitalisation_Details8[[#This Row],[date]],"-",Hospitalisation_Details8[[#This Row],[month]],"-",Hospitalisation_Details8[[#This Row],[year]])</f>
        <v>27-Dec-1982</v>
      </c>
      <c r="G8067" s="1" t="str">
        <f>TEXT(Hospitalisation_Details8[[#This Row],[Date of Birth]],"dd-mm-yy")</f>
        <v>27-12-82</v>
      </c>
      <c r="H8067">
        <v>3</v>
      </c>
      <c r="I8067">
        <f>DATEDIF(Hospitalisation_Details8[[#This Row],[Date of Birth2]],DATE(2023,6,8),"y")</f>
        <v>40</v>
      </c>
      <c r="J8067" s="2">
        <v>8059.68</v>
      </c>
      <c r="K8067" t="s">
        <v>3706</v>
      </c>
      <c r="L8067" t="s">
        <v>3707</v>
      </c>
      <c r="M8067" t="s">
        <v>3713</v>
      </c>
    </row>
    <row r="8068" spans="2:13" x14ac:dyDescent="0.3">
      <c r="B8068" t="s">
        <v>5103</v>
      </c>
      <c r="C8068">
        <v>1970</v>
      </c>
      <c r="D8068" t="s">
        <v>3714</v>
      </c>
      <c r="E8068">
        <v>12</v>
      </c>
      <c r="F8068" s="1" t="str">
        <f>_xlfn.CONCAT(Hospitalisation_Details8[[#This Row],[date]],"-",Hospitalisation_Details8[[#This Row],[month]],"-",Hospitalisation_Details8[[#This Row],[year]])</f>
        <v>12-Dec-1970</v>
      </c>
      <c r="G8068" s="1" t="str">
        <f>TEXT(Hospitalisation_Details8[[#This Row],[Date of Birth]],"dd-mm-yy")</f>
        <v>12-12-70</v>
      </c>
      <c r="H8068">
        <v>0</v>
      </c>
      <c r="I8068">
        <f>DATEDIF(Hospitalisation_Details8[[#This Row],[Date of Birth2]],DATE(2023,6,8),"y")</f>
        <v>52</v>
      </c>
      <c r="J8068" s="2">
        <v>8062.31</v>
      </c>
      <c r="K8068" t="s">
        <v>3706</v>
      </c>
      <c r="L8068" t="s">
        <v>3710</v>
      </c>
      <c r="M8068" t="s">
        <v>3708</v>
      </c>
    </row>
    <row r="8069" spans="2:13" x14ac:dyDescent="0.3">
      <c r="B8069" t="s">
        <v>5102</v>
      </c>
      <c r="C8069">
        <v>1975</v>
      </c>
      <c r="D8069" t="s">
        <v>3711</v>
      </c>
      <c r="E8069">
        <v>28</v>
      </c>
      <c r="F8069" s="1" t="str">
        <f>_xlfn.CONCAT(Hospitalisation_Details8[[#This Row],[date]],"-",Hospitalisation_Details8[[#This Row],[month]],"-",Hospitalisation_Details8[[#This Row],[year]])</f>
        <v>28-Jun-1975</v>
      </c>
      <c r="G8069" s="1" t="str">
        <f>TEXT(Hospitalisation_Details8[[#This Row],[Date of Birth]],"dd-mm-yy")</f>
        <v>28-06-75</v>
      </c>
      <c r="H8069">
        <v>1</v>
      </c>
      <c r="I8069">
        <f>DATEDIF(Hospitalisation_Details8[[#This Row],[Date of Birth2]],DATE(2023,6,8),"y")</f>
        <v>47</v>
      </c>
      <c r="J8069" s="2">
        <v>8062.76</v>
      </c>
      <c r="K8069" t="s">
        <v>3707</v>
      </c>
      <c r="L8069" t="s">
        <v>3707</v>
      </c>
      <c r="M8069" t="s">
        <v>3717</v>
      </c>
    </row>
    <row r="8070" spans="2:13" x14ac:dyDescent="0.3">
      <c r="B8070" t="s">
        <v>5101</v>
      </c>
      <c r="C8070">
        <v>1965</v>
      </c>
      <c r="D8070" t="s">
        <v>3715</v>
      </c>
      <c r="E8070">
        <v>11</v>
      </c>
      <c r="F8070" s="1" t="str">
        <f>_xlfn.CONCAT(Hospitalisation_Details8[[#This Row],[date]],"-",Hospitalisation_Details8[[#This Row],[month]],"-",Hospitalisation_Details8[[#This Row],[year]])</f>
        <v>11-Aug-1965</v>
      </c>
      <c r="G8070" s="1" t="str">
        <f>TEXT(Hospitalisation_Details8[[#This Row],[Date of Birth]],"dd-mm-yy")</f>
        <v>11-08-65</v>
      </c>
      <c r="H8070">
        <v>0</v>
      </c>
      <c r="I8070">
        <f>DATEDIF(Hospitalisation_Details8[[#This Row],[Date of Birth2]],DATE(2023,6,8),"y")</f>
        <v>57</v>
      </c>
      <c r="J8070" s="2">
        <v>8067.83</v>
      </c>
      <c r="K8070" t="s">
        <v>3707</v>
      </c>
      <c r="L8070" t="s">
        <v>3710</v>
      </c>
      <c r="M8070" t="s">
        <v>3708</v>
      </c>
    </row>
    <row r="8071" spans="2:13" x14ac:dyDescent="0.3">
      <c r="B8071" t="s">
        <v>5100</v>
      </c>
      <c r="C8071">
        <v>1975</v>
      </c>
      <c r="D8071" t="s">
        <v>3714</v>
      </c>
      <c r="E8071">
        <v>15</v>
      </c>
      <c r="F8071" s="1" t="str">
        <f>_xlfn.CONCAT(Hospitalisation_Details8[[#This Row],[date]],"-",Hospitalisation_Details8[[#This Row],[month]],"-",Hospitalisation_Details8[[#This Row],[year]])</f>
        <v>15-Dec-1975</v>
      </c>
      <c r="G8071" s="1" t="str">
        <f>TEXT(Hospitalisation_Details8[[#This Row],[Date of Birth]],"dd-mm-yy")</f>
        <v>15-12-75</v>
      </c>
      <c r="H8071">
        <v>1</v>
      </c>
      <c r="I8071">
        <f>DATEDIF(Hospitalisation_Details8[[#This Row],[Date of Birth2]],DATE(2023,6,8),"y")</f>
        <v>47</v>
      </c>
      <c r="J8071" s="2">
        <v>8068.19</v>
      </c>
      <c r="K8071" t="s">
        <v>3707</v>
      </c>
      <c r="L8071" t="s">
        <v>3706</v>
      </c>
      <c r="M8071" t="s">
        <v>3717</v>
      </c>
    </row>
    <row r="8072" spans="2:13" x14ac:dyDescent="0.3">
      <c r="B8072" t="s">
        <v>5099</v>
      </c>
      <c r="C8072">
        <v>1965</v>
      </c>
      <c r="D8072" t="s">
        <v>3716</v>
      </c>
      <c r="E8072">
        <v>21</v>
      </c>
      <c r="F8072" s="1" t="str">
        <f>_xlfn.CONCAT(Hospitalisation_Details8[[#This Row],[date]],"-",Hospitalisation_Details8[[#This Row],[month]],"-",Hospitalisation_Details8[[#This Row],[year]])</f>
        <v>21-Oct-1965</v>
      </c>
      <c r="G8072" s="1" t="str">
        <f>TEXT(Hospitalisation_Details8[[#This Row],[Date of Birth]],"dd-mm-yy")</f>
        <v>21-10-65</v>
      </c>
      <c r="H8072">
        <v>0</v>
      </c>
      <c r="I8072">
        <f>DATEDIF(Hospitalisation_Details8[[#This Row],[Date of Birth2]],DATE(2023,6,8),"y")</f>
        <v>57</v>
      </c>
      <c r="J8072" s="2">
        <v>8071.57</v>
      </c>
      <c r="K8072" t="s">
        <v>3707</v>
      </c>
      <c r="L8072" t="s">
        <v>3710</v>
      </c>
      <c r="M8072" t="s">
        <v>3717</v>
      </c>
    </row>
    <row r="8073" spans="2:13" x14ac:dyDescent="0.3">
      <c r="B8073" t="s">
        <v>5098</v>
      </c>
      <c r="C8073">
        <v>1993</v>
      </c>
      <c r="D8073" t="s">
        <v>3709</v>
      </c>
      <c r="E8073">
        <v>7</v>
      </c>
      <c r="F8073" s="1" t="str">
        <f>_xlfn.CONCAT(Hospitalisation_Details8[[#This Row],[date]],"-",Hospitalisation_Details8[[#This Row],[month]],"-",Hospitalisation_Details8[[#This Row],[year]])</f>
        <v>7-Nov-1993</v>
      </c>
      <c r="G8073" s="1" t="str">
        <f>TEXT(Hospitalisation_Details8[[#This Row],[Date of Birth]],"dd-mm-yy")</f>
        <v>07-11-93</v>
      </c>
      <c r="H8073">
        <v>0</v>
      </c>
      <c r="I8073">
        <f>DATEDIF(Hospitalisation_Details8[[#This Row],[Date of Birth2]],DATE(2023,6,8),"y")</f>
        <v>29</v>
      </c>
      <c r="J8073" s="2">
        <v>8077.41</v>
      </c>
      <c r="K8073" t="s">
        <v>3706</v>
      </c>
      <c r="L8073" t="s">
        <v>3710</v>
      </c>
      <c r="M8073" t="s">
        <v>3730</v>
      </c>
    </row>
    <row r="8074" spans="2:13" x14ac:dyDescent="0.3">
      <c r="B8074" t="s">
        <v>5097</v>
      </c>
      <c r="C8074">
        <v>2001</v>
      </c>
      <c r="D8074" t="s">
        <v>3715</v>
      </c>
      <c r="E8074">
        <v>28</v>
      </c>
      <c r="F8074" s="1" t="str">
        <f>_xlfn.CONCAT(Hospitalisation_Details8[[#This Row],[date]],"-",Hospitalisation_Details8[[#This Row],[month]],"-",Hospitalisation_Details8[[#This Row],[year]])</f>
        <v>28-Aug-2001</v>
      </c>
      <c r="G8074" s="1" t="str">
        <f>TEXT(Hospitalisation_Details8[[#This Row],[Date of Birth]],"dd-mm-yy")</f>
        <v>28-08-01</v>
      </c>
      <c r="H8074">
        <v>0</v>
      </c>
      <c r="I8074">
        <f>DATEDIF(Hospitalisation_Details8[[#This Row],[Date of Birth2]],DATE(2023,6,8),"y")</f>
        <v>21</v>
      </c>
      <c r="J8074" s="2">
        <v>8081.26</v>
      </c>
      <c r="K8074" t="s">
        <v>3706</v>
      </c>
      <c r="L8074" t="s">
        <v>3706</v>
      </c>
      <c r="M8074" t="s">
        <v>3713</v>
      </c>
    </row>
    <row r="8075" spans="2:13" x14ac:dyDescent="0.3">
      <c r="B8075" t="s">
        <v>5096</v>
      </c>
      <c r="C8075">
        <v>1994</v>
      </c>
      <c r="D8075" t="s">
        <v>3716</v>
      </c>
      <c r="E8075">
        <v>12</v>
      </c>
      <c r="F8075" s="1" t="str">
        <f>_xlfn.CONCAT(Hospitalisation_Details8[[#This Row],[date]],"-",Hospitalisation_Details8[[#This Row],[month]],"-",Hospitalisation_Details8[[#This Row],[year]])</f>
        <v>12-Oct-1994</v>
      </c>
      <c r="G8075" s="1" t="str">
        <f>TEXT(Hospitalisation_Details8[[#This Row],[Date of Birth]],"dd-mm-yy")</f>
        <v>12-10-94</v>
      </c>
      <c r="H8075">
        <v>0</v>
      </c>
      <c r="I8075">
        <f>DATEDIF(Hospitalisation_Details8[[#This Row],[Date of Birth2]],DATE(2023,6,8),"y")</f>
        <v>28</v>
      </c>
      <c r="J8075" s="2">
        <v>8081.74</v>
      </c>
      <c r="K8075" t="s">
        <v>3706</v>
      </c>
      <c r="L8075" t="s">
        <v>3706</v>
      </c>
      <c r="M8075" t="s">
        <v>3730</v>
      </c>
    </row>
    <row r="8076" spans="2:13" x14ac:dyDescent="0.3">
      <c r="B8076" t="s">
        <v>5095</v>
      </c>
      <c r="C8076">
        <v>1975</v>
      </c>
      <c r="D8076" t="s">
        <v>3714</v>
      </c>
      <c r="E8076">
        <v>21</v>
      </c>
      <c r="F8076" s="1" t="str">
        <f>_xlfn.CONCAT(Hospitalisation_Details8[[#This Row],[date]],"-",Hospitalisation_Details8[[#This Row],[month]],"-",Hospitalisation_Details8[[#This Row],[year]])</f>
        <v>21-Dec-1975</v>
      </c>
      <c r="G8076" s="1" t="str">
        <f>TEXT(Hospitalisation_Details8[[#This Row],[Date of Birth]],"dd-mm-yy")</f>
        <v>21-12-75</v>
      </c>
      <c r="H8076">
        <v>1</v>
      </c>
      <c r="I8076">
        <f>DATEDIF(Hospitalisation_Details8[[#This Row],[Date of Birth2]],DATE(2023,6,8),"y")</f>
        <v>47</v>
      </c>
      <c r="J8076" s="2">
        <v>8083.92</v>
      </c>
      <c r="K8076" t="s">
        <v>3707</v>
      </c>
      <c r="L8076" t="s">
        <v>3707</v>
      </c>
      <c r="M8076" t="s">
        <v>3708</v>
      </c>
    </row>
    <row r="8077" spans="2:13" x14ac:dyDescent="0.3">
      <c r="B8077" t="s">
        <v>5094</v>
      </c>
      <c r="C8077">
        <v>1967</v>
      </c>
      <c r="D8077" t="s">
        <v>3711</v>
      </c>
      <c r="E8077">
        <v>10</v>
      </c>
      <c r="F8077" s="1" t="str">
        <f>_xlfn.CONCAT(Hospitalisation_Details8[[#This Row],[date]],"-",Hospitalisation_Details8[[#This Row],[month]],"-",Hospitalisation_Details8[[#This Row],[year]])</f>
        <v>10-Jun-1967</v>
      </c>
      <c r="G8077" s="1" t="str">
        <f>TEXT(Hospitalisation_Details8[[#This Row],[Date of Birth]],"dd-mm-yy")</f>
        <v>10-06-67</v>
      </c>
      <c r="H8077">
        <v>0</v>
      </c>
      <c r="I8077">
        <f>DATEDIF(Hospitalisation_Details8[[#This Row],[Date of Birth2]],DATE(2023,6,8),"y")</f>
        <v>55</v>
      </c>
      <c r="J8077" s="2">
        <v>8091.3</v>
      </c>
      <c r="K8077" t="s">
        <v>3707</v>
      </c>
      <c r="L8077" t="s">
        <v>3710</v>
      </c>
      <c r="M8077" t="s">
        <v>3713</v>
      </c>
    </row>
    <row r="8078" spans="2:13" x14ac:dyDescent="0.3">
      <c r="B8078" t="s">
        <v>5093</v>
      </c>
      <c r="C8078">
        <v>1973</v>
      </c>
      <c r="D8078" t="s">
        <v>3716</v>
      </c>
      <c r="E8078">
        <v>11</v>
      </c>
      <c r="F8078" s="1" t="str">
        <f>_xlfn.CONCAT(Hospitalisation_Details8[[#This Row],[date]],"-",Hospitalisation_Details8[[#This Row],[month]],"-",Hospitalisation_Details8[[#This Row],[year]])</f>
        <v>11-Oct-1973</v>
      </c>
      <c r="G8078" s="1" t="str">
        <f>TEXT(Hospitalisation_Details8[[#This Row],[Date of Birth]],"dd-mm-yy")</f>
        <v>11-10-73</v>
      </c>
      <c r="H8078">
        <v>0</v>
      </c>
      <c r="I8078">
        <f>DATEDIF(Hospitalisation_Details8[[#This Row],[Date of Birth2]],DATE(2023,6,8),"y")</f>
        <v>49</v>
      </c>
      <c r="J8078" s="2">
        <v>8112.59</v>
      </c>
      <c r="K8078" t="s">
        <v>3706</v>
      </c>
      <c r="L8078" t="s">
        <v>3706</v>
      </c>
      <c r="M8078" t="s">
        <v>3708</v>
      </c>
    </row>
    <row r="8079" spans="2:13" x14ac:dyDescent="0.3">
      <c r="B8079" t="s">
        <v>5092</v>
      </c>
      <c r="C8079">
        <v>1978</v>
      </c>
      <c r="D8079" t="s">
        <v>3712</v>
      </c>
      <c r="E8079">
        <v>1</v>
      </c>
      <c r="F8079" s="1" t="str">
        <f>_xlfn.CONCAT(Hospitalisation_Details8[[#This Row],[date]],"-",Hospitalisation_Details8[[#This Row],[month]],"-",Hospitalisation_Details8[[#This Row],[year]])</f>
        <v>1-Sep-1978</v>
      </c>
      <c r="G8079" s="1" t="str">
        <f>TEXT(Hospitalisation_Details8[[#This Row],[Date of Birth]],"dd-mm-yy")</f>
        <v>01-09-78</v>
      </c>
      <c r="H8079">
        <v>2</v>
      </c>
      <c r="I8079">
        <f>DATEDIF(Hospitalisation_Details8[[#This Row],[Date of Birth2]],DATE(2023,6,8),"y")</f>
        <v>44</v>
      </c>
      <c r="J8079" s="2">
        <v>8116.27</v>
      </c>
      <c r="K8079" t="s">
        <v>3707</v>
      </c>
      <c r="L8079" t="s">
        <v>3710</v>
      </c>
      <c r="M8079" t="s">
        <v>3713</v>
      </c>
    </row>
    <row r="8080" spans="2:13" x14ac:dyDescent="0.3">
      <c r="B8080" t="s">
        <v>5091</v>
      </c>
      <c r="C8080">
        <v>1973</v>
      </c>
      <c r="D8080" t="s">
        <v>3714</v>
      </c>
      <c r="E8080">
        <v>16</v>
      </c>
      <c r="F8080" s="1" t="str">
        <f>_xlfn.CONCAT(Hospitalisation_Details8[[#This Row],[date]],"-",Hospitalisation_Details8[[#This Row],[month]],"-",Hospitalisation_Details8[[#This Row],[year]])</f>
        <v>16-Dec-1973</v>
      </c>
      <c r="G8080" s="1" t="str">
        <f>TEXT(Hospitalisation_Details8[[#This Row],[Date of Birth]],"dd-mm-yy")</f>
        <v>16-12-73</v>
      </c>
      <c r="H8080">
        <v>0</v>
      </c>
      <c r="I8080">
        <f>DATEDIF(Hospitalisation_Details8[[#This Row],[Date of Birth2]],DATE(2023,6,8),"y")</f>
        <v>49</v>
      </c>
      <c r="J8080" s="2">
        <v>8116.68</v>
      </c>
      <c r="K8080" t="s">
        <v>3707</v>
      </c>
      <c r="L8080" t="s">
        <v>3710</v>
      </c>
      <c r="M8080" t="s">
        <v>3717</v>
      </c>
    </row>
    <row r="8081" spans="2:13" x14ac:dyDescent="0.3">
      <c r="B8081" t="s">
        <v>5090</v>
      </c>
      <c r="C8081">
        <v>1973</v>
      </c>
      <c r="D8081" t="s">
        <v>3715</v>
      </c>
      <c r="E8081">
        <v>30</v>
      </c>
      <c r="F8081" s="1" t="str">
        <f>_xlfn.CONCAT(Hospitalisation_Details8[[#This Row],[date]],"-",Hospitalisation_Details8[[#This Row],[month]],"-",Hospitalisation_Details8[[#This Row],[year]])</f>
        <v>30-Aug-1973</v>
      </c>
      <c r="G8081" s="1" t="str">
        <f>TEXT(Hospitalisation_Details8[[#This Row],[Date of Birth]],"dd-mm-yy")</f>
        <v>30-08-73</v>
      </c>
      <c r="H8081">
        <v>0</v>
      </c>
      <c r="I8081">
        <f>DATEDIF(Hospitalisation_Details8[[#This Row],[Date of Birth2]],DATE(2023,6,8),"y")</f>
        <v>49</v>
      </c>
      <c r="J8081" s="2">
        <v>8124.41</v>
      </c>
      <c r="K8081" t="s">
        <v>3707</v>
      </c>
      <c r="L8081" t="s">
        <v>3710</v>
      </c>
      <c r="M8081" t="s">
        <v>3708</v>
      </c>
    </row>
    <row r="8082" spans="2:13" x14ac:dyDescent="0.3">
      <c r="B8082" t="s">
        <v>5089</v>
      </c>
      <c r="C8082">
        <v>1973</v>
      </c>
      <c r="D8082" t="s">
        <v>3712</v>
      </c>
      <c r="E8082">
        <v>3</v>
      </c>
      <c r="F8082" s="1" t="str">
        <f>_xlfn.CONCAT(Hospitalisation_Details8[[#This Row],[date]],"-",Hospitalisation_Details8[[#This Row],[month]],"-",Hospitalisation_Details8[[#This Row],[year]])</f>
        <v>3-Sep-1973</v>
      </c>
      <c r="G8082" s="1" t="str">
        <f>TEXT(Hospitalisation_Details8[[#This Row],[Date of Birth]],"dd-mm-yy")</f>
        <v>03-09-73</v>
      </c>
      <c r="H8082">
        <v>0</v>
      </c>
      <c r="I8082">
        <f>DATEDIF(Hospitalisation_Details8[[#This Row],[Date of Birth2]],DATE(2023,6,8),"y")</f>
        <v>49</v>
      </c>
      <c r="J8082" s="2">
        <v>8125.78</v>
      </c>
      <c r="K8082" t="s">
        <v>3706</v>
      </c>
      <c r="L8082" t="s">
        <v>3706</v>
      </c>
      <c r="M8082" t="s">
        <v>3708</v>
      </c>
    </row>
    <row r="8083" spans="2:13" x14ac:dyDescent="0.3">
      <c r="B8083" t="s">
        <v>5088</v>
      </c>
      <c r="C8083">
        <v>1990</v>
      </c>
      <c r="D8083" t="s">
        <v>3711</v>
      </c>
      <c r="E8083">
        <v>21</v>
      </c>
      <c r="F8083" s="1" t="str">
        <f>_xlfn.CONCAT(Hospitalisation_Details8[[#This Row],[date]],"-",Hospitalisation_Details8[[#This Row],[month]],"-",Hospitalisation_Details8[[#This Row],[year]])</f>
        <v>21-Jun-1990</v>
      </c>
      <c r="G8083" s="1" t="str">
        <f>TEXT(Hospitalisation_Details8[[#This Row],[Date of Birth]],"dd-mm-yy")</f>
        <v>21-06-90</v>
      </c>
      <c r="H8083">
        <v>3</v>
      </c>
      <c r="I8083">
        <f>DATEDIF(Hospitalisation_Details8[[#This Row],[Date of Birth2]],DATE(2023,6,8),"y")</f>
        <v>32</v>
      </c>
      <c r="J8083" s="2">
        <v>8157.92</v>
      </c>
      <c r="K8083" t="s">
        <v>3706</v>
      </c>
      <c r="L8083" t="s">
        <v>3707</v>
      </c>
      <c r="M8083" t="s">
        <v>3723</v>
      </c>
    </row>
    <row r="8084" spans="2:13" x14ac:dyDescent="0.3">
      <c r="B8084" t="s">
        <v>5087</v>
      </c>
      <c r="C8084">
        <v>1982</v>
      </c>
      <c r="D8084" t="s">
        <v>3711</v>
      </c>
      <c r="E8084">
        <v>28</v>
      </c>
      <c r="F8084" s="1" t="str">
        <f>_xlfn.CONCAT(Hospitalisation_Details8[[#This Row],[date]],"-",Hospitalisation_Details8[[#This Row],[month]],"-",Hospitalisation_Details8[[#This Row],[year]])</f>
        <v>28-Jun-1982</v>
      </c>
      <c r="G8084" s="1" t="str">
        <f>TEXT(Hospitalisation_Details8[[#This Row],[Date of Birth]],"dd-mm-yy")</f>
        <v>28-06-82</v>
      </c>
      <c r="H8084">
        <v>4</v>
      </c>
      <c r="I8084">
        <f>DATEDIF(Hospitalisation_Details8[[#This Row],[Date of Birth2]],DATE(2023,6,8),"y")</f>
        <v>40</v>
      </c>
      <c r="J8084" s="2">
        <v>8162.72</v>
      </c>
      <c r="K8084" t="s">
        <v>3707</v>
      </c>
      <c r="L8084" t="s">
        <v>3707</v>
      </c>
      <c r="M8084" t="s">
        <v>3713</v>
      </c>
    </row>
    <row r="8085" spans="2:13" x14ac:dyDescent="0.3">
      <c r="B8085" t="s">
        <v>5086</v>
      </c>
      <c r="C8085">
        <v>1963</v>
      </c>
      <c r="D8085" t="s">
        <v>3709</v>
      </c>
      <c r="E8085">
        <v>5</v>
      </c>
      <c r="F8085" s="1" t="str">
        <f>_xlfn.CONCAT(Hospitalisation_Details8[[#This Row],[date]],"-",Hospitalisation_Details8[[#This Row],[month]],"-",Hospitalisation_Details8[[#This Row],[year]])</f>
        <v>5-Nov-1963</v>
      </c>
      <c r="G8085" s="1" t="str">
        <f>TEXT(Hospitalisation_Details8[[#This Row],[Date of Birth]],"dd-mm-yy")</f>
        <v>05-11-63</v>
      </c>
      <c r="H8085">
        <v>0</v>
      </c>
      <c r="I8085">
        <f>DATEDIF(Hospitalisation_Details8[[#This Row],[Date of Birth2]],DATE(2023,6,8),"y")</f>
        <v>59</v>
      </c>
      <c r="J8085" s="2">
        <v>8177.9</v>
      </c>
      <c r="K8085" t="s">
        <v>3707</v>
      </c>
      <c r="L8085" t="s">
        <v>3710</v>
      </c>
      <c r="M8085" t="s">
        <v>3708</v>
      </c>
    </row>
    <row r="8086" spans="2:13" x14ac:dyDescent="0.3">
      <c r="B8086" t="s">
        <v>5085</v>
      </c>
      <c r="C8086">
        <v>1983</v>
      </c>
      <c r="D8086" t="s">
        <v>3711</v>
      </c>
      <c r="E8086">
        <v>8</v>
      </c>
      <c r="F8086" s="1" t="str">
        <f>_xlfn.CONCAT(Hospitalisation_Details8[[#This Row],[date]],"-",Hospitalisation_Details8[[#This Row],[month]],"-",Hospitalisation_Details8[[#This Row],[year]])</f>
        <v>8-Jun-1983</v>
      </c>
      <c r="G8086" s="1" t="str">
        <f>TEXT(Hospitalisation_Details8[[#This Row],[Date of Birth]],"dd-mm-yy")</f>
        <v>08-06-83</v>
      </c>
      <c r="H8086">
        <v>3</v>
      </c>
      <c r="I8086">
        <f>DATEDIF(Hospitalisation_Details8[[#This Row],[Date of Birth2]],DATE(2023,6,8),"y")</f>
        <v>40</v>
      </c>
      <c r="J8086" s="2">
        <v>8179.51</v>
      </c>
      <c r="K8086" t="s">
        <v>3706</v>
      </c>
      <c r="L8086" t="s">
        <v>3706</v>
      </c>
      <c r="M8086" t="s">
        <v>3729</v>
      </c>
    </row>
    <row r="8087" spans="2:13" x14ac:dyDescent="0.3">
      <c r="B8087" t="s">
        <v>5084</v>
      </c>
      <c r="C8087">
        <v>1997</v>
      </c>
      <c r="D8087" t="s">
        <v>3716</v>
      </c>
      <c r="E8087">
        <v>21</v>
      </c>
      <c r="F8087" s="1" t="str">
        <f>_xlfn.CONCAT(Hospitalisation_Details8[[#This Row],[date]],"-",Hospitalisation_Details8[[#This Row],[month]],"-",Hospitalisation_Details8[[#This Row],[year]])</f>
        <v>21-Oct-1997</v>
      </c>
      <c r="G8087" s="1" t="str">
        <f>TEXT(Hospitalisation_Details8[[#This Row],[Date of Birth]],"dd-mm-yy")</f>
        <v>21-10-97</v>
      </c>
      <c r="H8087">
        <v>0</v>
      </c>
      <c r="I8087">
        <f>DATEDIF(Hospitalisation_Details8[[#This Row],[Date of Birth2]],DATE(2023,6,8),"y")</f>
        <v>25</v>
      </c>
      <c r="J8087" s="2">
        <v>8182.89</v>
      </c>
      <c r="K8087" t="s">
        <v>3706</v>
      </c>
      <c r="L8087" t="s">
        <v>3710</v>
      </c>
      <c r="M8087" t="s">
        <v>3730</v>
      </c>
    </row>
    <row r="8088" spans="2:13" x14ac:dyDescent="0.3">
      <c r="B8088" t="s">
        <v>5083</v>
      </c>
      <c r="C8088">
        <v>1962</v>
      </c>
      <c r="D8088" t="s">
        <v>3709</v>
      </c>
      <c r="E8088">
        <v>23</v>
      </c>
      <c r="F8088" s="1" t="str">
        <f>_xlfn.CONCAT(Hospitalisation_Details8[[#This Row],[date]],"-",Hospitalisation_Details8[[#This Row],[month]],"-",Hospitalisation_Details8[[#This Row],[year]])</f>
        <v>23-Nov-1962</v>
      </c>
      <c r="G8088" s="1" t="str">
        <f>TEXT(Hospitalisation_Details8[[#This Row],[Date of Birth]],"dd-mm-yy")</f>
        <v>23-11-62</v>
      </c>
      <c r="H8088">
        <v>0</v>
      </c>
      <c r="I8088">
        <f>DATEDIF(Hospitalisation_Details8[[#This Row],[Date of Birth2]],DATE(2023,6,8),"y")</f>
        <v>60</v>
      </c>
      <c r="J8088" s="2">
        <v>8188.12</v>
      </c>
      <c r="K8088" t="s">
        <v>3707</v>
      </c>
      <c r="L8088" t="s">
        <v>3707</v>
      </c>
      <c r="M8088" t="s">
        <v>3708</v>
      </c>
    </row>
    <row r="8089" spans="2:13" x14ac:dyDescent="0.3">
      <c r="B8089" t="s">
        <v>5082</v>
      </c>
      <c r="C8089">
        <v>1978</v>
      </c>
      <c r="D8089" t="s">
        <v>3716</v>
      </c>
      <c r="E8089">
        <v>24</v>
      </c>
      <c r="F8089" s="1" t="str">
        <f>_xlfn.CONCAT(Hospitalisation_Details8[[#This Row],[date]],"-",Hospitalisation_Details8[[#This Row],[month]],"-",Hospitalisation_Details8[[#This Row],[year]])</f>
        <v>24-Oct-1978</v>
      </c>
      <c r="G8089" s="1" t="str">
        <f>TEXT(Hospitalisation_Details8[[#This Row],[Date of Birth]],"dd-mm-yy")</f>
        <v>24-10-78</v>
      </c>
      <c r="H8089">
        <v>2</v>
      </c>
      <c r="I8089">
        <f>DATEDIF(Hospitalisation_Details8[[#This Row],[Date of Birth2]],DATE(2023,6,8),"y")</f>
        <v>44</v>
      </c>
      <c r="J8089" s="2">
        <v>8211.1</v>
      </c>
      <c r="K8089" t="s">
        <v>3706</v>
      </c>
      <c r="L8089" t="s">
        <v>3707</v>
      </c>
      <c r="M8089" t="s">
        <v>3708</v>
      </c>
    </row>
    <row r="8090" spans="2:13" x14ac:dyDescent="0.3">
      <c r="B8090" t="s">
        <v>5081</v>
      </c>
      <c r="C8090">
        <v>1978</v>
      </c>
      <c r="D8090" t="s">
        <v>3711</v>
      </c>
      <c r="E8090">
        <v>30</v>
      </c>
      <c r="F8090" s="1" t="str">
        <f>_xlfn.CONCAT(Hospitalisation_Details8[[#This Row],[date]],"-",Hospitalisation_Details8[[#This Row],[month]],"-",Hospitalisation_Details8[[#This Row],[year]])</f>
        <v>30-Jun-1978</v>
      </c>
      <c r="G8090" s="1" t="str">
        <f>TEXT(Hospitalisation_Details8[[#This Row],[Date of Birth]],"dd-mm-yy")</f>
        <v>30-06-78</v>
      </c>
      <c r="H8090">
        <v>2</v>
      </c>
      <c r="I8090">
        <f>DATEDIF(Hospitalisation_Details8[[#This Row],[Date of Birth2]],DATE(2023,6,8),"y")</f>
        <v>44</v>
      </c>
      <c r="J8090" s="2">
        <v>8219.2000000000007</v>
      </c>
      <c r="K8090" t="s">
        <v>3706</v>
      </c>
      <c r="L8090" t="s">
        <v>3706</v>
      </c>
      <c r="M8090" t="s">
        <v>3708</v>
      </c>
    </row>
    <row r="8091" spans="2:13" x14ac:dyDescent="0.3">
      <c r="B8091" t="s">
        <v>5080</v>
      </c>
      <c r="C8091">
        <v>1976</v>
      </c>
      <c r="D8091" t="s">
        <v>3712</v>
      </c>
      <c r="E8091">
        <v>3</v>
      </c>
      <c r="F8091" s="1" t="str">
        <f>_xlfn.CONCAT(Hospitalisation_Details8[[#This Row],[date]],"-",Hospitalisation_Details8[[#This Row],[month]],"-",Hospitalisation_Details8[[#This Row],[year]])</f>
        <v>3-Sep-1976</v>
      </c>
      <c r="G8091" s="1" t="str">
        <f>TEXT(Hospitalisation_Details8[[#This Row],[Date of Birth]],"dd-mm-yy")</f>
        <v>03-09-76</v>
      </c>
      <c r="H8091">
        <v>1</v>
      </c>
      <c r="I8091">
        <f>DATEDIF(Hospitalisation_Details8[[#This Row],[Date of Birth2]],DATE(2023,6,8),"y")</f>
        <v>46</v>
      </c>
      <c r="J8091" s="2">
        <v>8232.64</v>
      </c>
      <c r="K8091" t="s">
        <v>3706</v>
      </c>
      <c r="L8091" t="s">
        <v>3707</v>
      </c>
      <c r="M8091" t="s">
        <v>3708</v>
      </c>
    </row>
    <row r="8092" spans="2:13" x14ac:dyDescent="0.3">
      <c r="B8092" t="s">
        <v>5079</v>
      </c>
      <c r="C8092">
        <v>1976</v>
      </c>
      <c r="D8092" t="s">
        <v>3711</v>
      </c>
      <c r="E8092">
        <v>30</v>
      </c>
      <c r="F8092" s="1" t="str">
        <f>_xlfn.CONCAT(Hospitalisation_Details8[[#This Row],[date]],"-",Hospitalisation_Details8[[#This Row],[month]],"-",Hospitalisation_Details8[[#This Row],[year]])</f>
        <v>30-Jun-1976</v>
      </c>
      <c r="G8092" s="1" t="str">
        <f>TEXT(Hospitalisation_Details8[[#This Row],[Date of Birth]],"dd-mm-yy")</f>
        <v>30-06-76</v>
      </c>
      <c r="H8092">
        <v>1</v>
      </c>
      <c r="I8092">
        <f>DATEDIF(Hospitalisation_Details8[[#This Row],[Date of Birth2]],DATE(2023,6,8),"y")</f>
        <v>46</v>
      </c>
      <c r="J8092" s="2">
        <v>8233.1</v>
      </c>
      <c r="K8092" t="s">
        <v>3706</v>
      </c>
      <c r="L8092" t="s">
        <v>3706</v>
      </c>
      <c r="M8092" t="s">
        <v>3708</v>
      </c>
    </row>
    <row r="8093" spans="2:13" x14ac:dyDescent="0.3">
      <c r="B8093" t="s">
        <v>5078</v>
      </c>
      <c r="C8093">
        <v>1976</v>
      </c>
      <c r="D8093" t="s">
        <v>3712</v>
      </c>
      <c r="E8093">
        <v>2</v>
      </c>
      <c r="F8093" s="1" t="str">
        <f>_xlfn.CONCAT(Hospitalisation_Details8[[#This Row],[date]],"-",Hospitalisation_Details8[[#This Row],[month]],"-",Hospitalisation_Details8[[#This Row],[year]])</f>
        <v>2-Sep-1976</v>
      </c>
      <c r="G8093" s="1" t="str">
        <f>TEXT(Hospitalisation_Details8[[#This Row],[Date of Birth]],"dd-mm-yy")</f>
        <v>02-09-76</v>
      </c>
      <c r="H8093">
        <v>1</v>
      </c>
      <c r="I8093">
        <f>DATEDIF(Hospitalisation_Details8[[#This Row],[Date of Birth2]],DATE(2023,6,8),"y")</f>
        <v>46</v>
      </c>
      <c r="J8093" s="2">
        <v>8240.59</v>
      </c>
      <c r="K8093" t="s">
        <v>3706</v>
      </c>
      <c r="L8093" t="s">
        <v>3706</v>
      </c>
      <c r="M8093" t="s">
        <v>3708</v>
      </c>
    </row>
    <row r="8094" spans="2:13" x14ac:dyDescent="0.3">
      <c r="B8094" t="s">
        <v>5077</v>
      </c>
      <c r="C8094">
        <v>1982</v>
      </c>
      <c r="D8094" t="s">
        <v>3712</v>
      </c>
      <c r="E8094">
        <v>27</v>
      </c>
      <c r="F8094" s="1" t="str">
        <f>_xlfn.CONCAT(Hospitalisation_Details8[[#This Row],[date]],"-",Hospitalisation_Details8[[#This Row],[month]],"-",Hospitalisation_Details8[[#This Row],[year]])</f>
        <v>27-Sep-1982</v>
      </c>
      <c r="G8094" s="1" t="str">
        <f>TEXT(Hospitalisation_Details8[[#This Row],[Date of Birth]],"dd-mm-yy")</f>
        <v>27-09-82</v>
      </c>
      <c r="H8094">
        <v>3</v>
      </c>
      <c r="I8094">
        <f>DATEDIF(Hospitalisation_Details8[[#This Row],[Date of Birth2]],DATE(2023,6,8),"y")</f>
        <v>40</v>
      </c>
      <c r="J8094" s="2">
        <v>8252.2800000000007</v>
      </c>
      <c r="K8094" t="s">
        <v>3706</v>
      </c>
      <c r="L8094" t="s">
        <v>3706</v>
      </c>
      <c r="M8094" t="s">
        <v>3724</v>
      </c>
    </row>
    <row r="8095" spans="2:13" x14ac:dyDescent="0.3">
      <c r="B8095" t="s">
        <v>5076</v>
      </c>
      <c r="C8095">
        <v>1964</v>
      </c>
      <c r="D8095" t="s">
        <v>3712</v>
      </c>
      <c r="E8095">
        <v>5</v>
      </c>
      <c r="F8095" s="1" t="str">
        <f>_xlfn.CONCAT(Hospitalisation_Details8[[#This Row],[date]],"-",Hospitalisation_Details8[[#This Row],[month]],"-",Hospitalisation_Details8[[#This Row],[year]])</f>
        <v>5-Sep-1964</v>
      </c>
      <c r="G8095" s="1" t="str">
        <f>TEXT(Hospitalisation_Details8[[#This Row],[Date of Birth]],"dd-mm-yy")</f>
        <v>05-09-64</v>
      </c>
      <c r="H8095">
        <v>0</v>
      </c>
      <c r="I8095">
        <f>DATEDIF(Hospitalisation_Details8[[#This Row],[Date of Birth2]],DATE(2023,6,8),"y")</f>
        <v>58</v>
      </c>
      <c r="J8095" s="2">
        <v>8268</v>
      </c>
      <c r="K8095" t="s">
        <v>3707</v>
      </c>
      <c r="L8095" t="s">
        <v>3707</v>
      </c>
      <c r="M8095" t="s">
        <v>3708</v>
      </c>
    </row>
    <row r="8096" spans="2:13" x14ac:dyDescent="0.3">
      <c r="B8096" t="s">
        <v>5075</v>
      </c>
      <c r="C8096">
        <v>1974</v>
      </c>
      <c r="D8096" t="s">
        <v>3715</v>
      </c>
      <c r="E8096">
        <v>5</v>
      </c>
      <c r="F8096" s="1" t="str">
        <f>_xlfn.CONCAT(Hospitalisation_Details8[[#This Row],[date]],"-",Hospitalisation_Details8[[#This Row],[month]],"-",Hospitalisation_Details8[[#This Row],[year]])</f>
        <v>5-Aug-1974</v>
      </c>
      <c r="G8096" s="1" t="str">
        <f>TEXT(Hospitalisation_Details8[[#This Row],[Date of Birth]],"dd-mm-yy")</f>
        <v>05-08-74</v>
      </c>
      <c r="H8096">
        <v>0</v>
      </c>
      <c r="I8096">
        <f>DATEDIF(Hospitalisation_Details8[[#This Row],[Date of Birth2]],DATE(2023,6,8),"y")</f>
        <v>48</v>
      </c>
      <c r="J8096" s="2">
        <v>8269.0400000000009</v>
      </c>
      <c r="K8096" t="s">
        <v>3706</v>
      </c>
      <c r="L8096" t="s">
        <v>3710</v>
      </c>
      <c r="M8096" t="s">
        <v>3717</v>
      </c>
    </row>
    <row r="8097" spans="2:13" x14ac:dyDescent="0.3">
      <c r="B8097" t="s">
        <v>5074</v>
      </c>
      <c r="C8097">
        <v>2000</v>
      </c>
      <c r="D8097" t="s">
        <v>3709</v>
      </c>
      <c r="E8097">
        <v>28</v>
      </c>
      <c r="F8097" s="1" t="str">
        <f>_xlfn.CONCAT(Hospitalisation_Details8[[#This Row],[date]],"-",Hospitalisation_Details8[[#This Row],[month]],"-",Hospitalisation_Details8[[#This Row],[year]])</f>
        <v>28-Nov-2000</v>
      </c>
      <c r="G8097" s="1" t="str">
        <f>TEXT(Hospitalisation_Details8[[#This Row],[Date of Birth]],"dd-mm-yy")</f>
        <v>28-11-00</v>
      </c>
      <c r="H8097">
        <v>0</v>
      </c>
      <c r="I8097">
        <f>DATEDIF(Hospitalisation_Details8[[#This Row],[Date of Birth2]],DATE(2023,6,8),"y")</f>
        <v>22</v>
      </c>
      <c r="J8097" s="2">
        <v>8271.4599999999991</v>
      </c>
      <c r="K8097" t="s">
        <v>3706</v>
      </c>
      <c r="L8097" t="s">
        <v>3710</v>
      </c>
      <c r="M8097" t="s">
        <v>3725</v>
      </c>
    </row>
    <row r="8098" spans="2:13" x14ac:dyDescent="0.3">
      <c r="B8098" t="s">
        <v>5073</v>
      </c>
      <c r="C8098">
        <v>1974</v>
      </c>
      <c r="D8098" t="s">
        <v>3712</v>
      </c>
      <c r="E8098">
        <v>26</v>
      </c>
      <c r="F8098" s="1" t="str">
        <f>_xlfn.CONCAT(Hospitalisation_Details8[[#This Row],[date]],"-",Hospitalisation_Details8[[#This Row],[month]],"-",Hospitalisation_Details8[[#This Row],[year]])</f>
        <v>26-Sep-1974</v>
      </c>
      <c r="G8098" s="1" t="str">
        <f>TEXT(Hospitalisation_Details8[[#This Row],[Date of Birth]],"dd-mm-yy")</f>
        <v>26-09-74</v>
      </c>
      <c r="H8098">
        <v>0</v>
      </c>
      <c r="I8098">
        <f>DATEDIF(Hospitalisation_Details8[[#This Row],[Date of Birth2]],DATE(2023,6,8),"y")</f>
        <v>48</v>
      </c>
      <c r="J8098" s="2">
        <v>8277.52</v>
      </c>
      <c r="K8098" t="s">
        <v>3706</v>
      </c>
      <c r="L8098" t="s">
        <v>3706</v>
      </c>
      <c r="M8098" t="s">
        <v>3717</v>
      </c>
    </row>
    <row r="8099" spans="2:13" x14ac:dyDescent="0.3">
      <c r="B8099" t="s">
        <v>5072</v>
      </c>
      <c r="C8099">
        <v>1974</v>
      </c>
      <c r="D8099" t="s">
        <v>3714</v>
      </c>
      <c r="E8099">
        <v>22</v>
      </c>
      <c r="F8099" s="1" t="str">
        <f>_xlfn.CONCAT(Hospitalisation_Details8[[#This Row],[date]],"-",Hospitalisation_Details8[[#This Row],[month]],"-",Hospitalisation_Details8[[#This Row],[year]])</f>
        <v>22-Dec-1974</v>
      </c>
      <c r="G8099" s="1" t="str">
        <f>TEXT(Hospitalisation_Details8[[#This Row],[Date of Birth]],"dd-mm-yy")</f>
        <v>22-12-74</v>
      </c>
      <c r="H8099">
        <v>0</v>
      </c>
      <c r="I8099">
        <f>DATEDIF(Hospitalisation_Details8[[#This Row],[Date of Birth2]],DATE(2023,6,8),"y")</f>
        <v>48</v>
      </c>
      <c r="J8099" s="2">
        <v>8280.6200000000008</v>
      </c>
      <c r="K8099" t="s">
        <v>3706</v>
      </c>
      <c r="L8099" t="s">
        <v>3706</v>
      </c>
      <c r="M8099" t="s">
        <v>3708</v>
      </c>
    </row>
    <row r="8100" spans="2:13" x14ac:dyDescent="0.3">
      <c r="B8100" t="s">
        <v>5071</v>
      </c>
      <c r="C8100">
        <v>1974</v>
      </c>
      <c r="D8100" t="s">
        <v>3711</v>
      </c>
      <c r="E8100">
        <v>6</v>
      </c>
      <c r="F8100" s="1" t="str">
        <f>_xlfn.CONCAT(Hospitalisation_Details8[[#This Row],[date]],"-",Hospitalisation_Details8[[#This Row],[month]],"-",Hospitalisation_Details8[[#This Row],[year]])</f>
        <v>6-Jun-1974</v>
      </c>
      <c r="G8100" s="1" t="str">
        <f>TEXT(Hospitalisation_Details8[[#This Row],[Date of Birth]],"dd-mm-yy")</f>
        <v>06-06-74</v>
      </c>
      <c r="H8100">
        <v>0</v>
      </c>
      <c r="I8100">
        <f>DATEDIF(Hospitalisation_Details8[[#This Row],[Date of Birth2]],DATE(2023,6,8),"y")</f>
        <v>49</v>
      </c>
      <c r="J8100" s="2">
        <v>8283.68</v>
      </c>
      <c r="K8100" t="s">
        <v>3706</v>
      </c>
      <c r="L8100" t="s">
        <v>3707</v>
      </c>
      <c r="M8100" t="s">
        <v>3708</v>
      </c>
    </row>
    <row r="8101" spans="2:13" x14ac:dyDescent="0.3">
      <c r="B8101" t="s">
        <v>5070</v>
      </c>
      <c r="C8101">
        <v>1978</v>
      </c>
      <c r="D8101" t="s">
        <v>3711</v>
      </c>
      <c r="E8101">
        <v>26</v>
      </c>
      <c r="F8101" s="1" t="str">
        <f>_xlfn.CONCAT(Hospitalisation_Details8[[#This Row],[date]],"-",Hospitalisation_Details8[[#This Row],[month]],"-",Hospitalisation_Details8[[#This Row],[year]])</f>
        <v>26-Jun-1978</v>
      </c>
      <c r="G8101" s="1" t="str">
        <f>TEXT(Hospitalisation_Details8[[#This Row],[Date of Birth]],"dd-mm-yy")</f>
        <v>26-06-78</v>
      </c>
      <c r="H8101">
        <v>2</v>
      </c>
      <c r="I8101">
        <f>DATEDIF(Hospitalisation_Details8[[#This Row],[Date of Birth2]],DATE(2023,6,8),"y")</f>
        <v>44</v>
      </c>
      <c r="J8101" s="2">
        <v>8302.5400000000009</v>
      </c>
      <c r="K8101" t="s">
        <v>3707</v>
      </c>
      <c r="L8101" t="s">
        <v>3707</v>
      </c>
      <c r="M8101" t="s">
        <v>3721</v>
      </c>
    </row>
    <row r="8102" spans="2:13" x14ac:dyDescent="0.3">
      <c r="B8102" t="s">
        <v>5069</v>
      </c>
      <c r="C8102">
        <v>1979</v>
      </c>
      <c r="D8102" t="s">
        <v>3715</v>
      </c>
      <c r="E8102">
        <v>7</v>
      </c>
      <c r="F8102" s="1" t="str">
        <f>_xlfn.CONCAT(Hospitalisation_Details8[[#This Row],[date]],"-",Hospitalisation_Details8[[#This Row],[month]],"-",Hospitalisation_Details8[[#This Row],[year]])</f>
        <v>7-Aug-1979</v>
      </c>
      <c r="G8102" s="1" t="str">
        <f>TEXT(Hospitalisation_Details8[[#This Row],[Date of Birth]],"dd-mm-yy")</f>
        <v>07-08-79</v>
      </c>
      <c r="H8102">
        <v>2</v>
      </c>
      <c r="I8102">
        <f>DATEDIF(Hospitalisation_Details8[[#This Row],[Date of Birth2]],DATE(2023,6,8),"y")</f>
        <v>43</v>
      </c>
      <c r="J8102" s="2">
        <v>8310.84</v>
      </c>
      <c r="K8102" t="s">
        <v>3706</v>
      </c>
      <c r="L8102" t="s">
        <v>3706</v>
      </c>
      <c r="M8102" t="s">
        <v>3713</v>
      </c>
    </row>
    <row r="8103" spans="2:13" x14ac:dyDescent="0.3">
      <c r="B8103" t="s">
        <v>5068</v>
      </c>
      <c r="C8103">
        <v>1993</v>
      </c>
      <c r="D8103" t="s">
        <v>3711</v>
      </c>
      <c r="E8103">
        <v>22</v>
      </c>
      <c r="F8103" s="1" t="str">
        <f>_xlfn.CONCAT(Hospitalisation_Details8[[#This Row],[date]],"-",Hospitalisation_Details8[[#This Row],[month]],"-",Hospitalisation_Details8[[#This Row],[year]])</f>
        <v>22-Jun-1993</v>
      </c>
      <c r="G8103" s="1" t="str">
        <f>TEXT(Hospitalisation_Details8[[#This Row],[Date of Birth]],"dd-mm-yy")</f>
        <v>22-06-93</v>
      </c>
      <c r="H8103">
        <v>0</v>
      </c>
      <c r="I8103">
        <f>DATEDIF(Hospitalisation_Details8[[#This Row],[Date of Birth2]],DATE(2023,6,8),"y")</f>
        <v>29</v>
      </c>
      <c r="J8103" s="2">
        <v>8314.65</v>
      </c>
      <c r="K8103" t="s">
        <v>3706</v>
      </c>
      <c r="L8103" t="s">
        <v>3710</v>
      </c>
      <c r="M8103" t="s">
        <v>3713</v>
      </c>
    </row>
    <row r="8104" spans="2:13" x14ac:dyDescent="0.3">
      <c r="B8104" t="s">
        <v>5067</v>
      </c>
      <c r="C8104">
        <v>1976</v>
      </c>
      <c r="D8104" t="s">
        <v>3705</v>
      </c>
      <c r="E8104">
        <v>12</v>
      </c>
      <c r="F8104" s="1" t="str">
        <f>_xlfn.CONCAT(Hospitalisation_Details8[[#This Row],[date]],"-",Hospitalisation_Details8[[#This Row],[month]],"-",Hospitalisation_Details8[[#This Row],[year]])</f>
        <v>12-Jul-1976</v>
      </c>
      <c r="G8104" s="1" t="str">
        <f>TEXT(Hospitalisation_Details8[[#This Row],[Date of Birth]],"dd-mm-yy")</f>
        <v>12-07-76</v>
      </c>
      <c r="H8104">
        <v>1</v>
      </c>
      <c r="I8104">
        <f>DATEDIF(Hospitalisation_Details8[[#This Row],[Date of Birth2]],DATE(2023,6,8),"y")</f>
        <v>46</v>
      </c>
      <c r="J8104" s="2">
        <v>8334.4599999999991</v>
      </c>
      <c r="K8104" t="s">
        <v>3707</v>
      </c>
      <c r="L8104" t="s">
        <v>3706</v>
      </c>
      <c r="M8104" t="s">
        <v>3721</v>
      </c>
    </row>
    <row r="8105" spans="2:13" x14ac:dyDescent="0.3">
      <c r="B8105" t="s">
        <v>5066</v>
      </c>
      <c r="C8105">
        <v>1976</v>
      </c>
      <c r="D8105" t="s">
        <v>3705</v>
      </c>
      <c r="E8105">
        <v>20</v>
      </c>
      <c r="F8105" s="1" t="str">
        <f>_xlfn.CONCAT(Hospitalisation_Details8[[#This Row],[date]],"-",Hospitalisation_Details8[[#This Row],[month]],"-",Hospitalisation_Details8[[#This Row],[year]])</f>
        <v>20-Jul-1976</v>
      </c>
      <c r="G8105" s="1" t="str">
        <f>TEXT(Hospitalisation_Details8[[#This Row],[Date of Birth]],"dd-mm-yy")</f>
        <v>20-07-76</v>
      </c>
      <c r="H8105">
        <v>1</v>
      </c>
      <c r="I8105">
        <f>DATEDIF(Hospitalisation_Details8[[#This Row],[Date of Birth2]],DATE(2023,6,8),"y")</f>
        <v>46</v>
      </c>
      <c r="J8105" s="2">
        <v>8334.59</v>
      </c>
      <c r="K8105" t="s">
        <v>3707</v>
      </c>
      <c r="L8105" t="s">
        <v>3706</v>
      </c>
      <c r="M8105" t="s">
        <v>3721</v>
      </c>
    </row>
    <row r="8106" spans="2:13" x14ac:dyDescent="0.3">
      <c r="B8106" t="s">
        <v>5065</v>
      </c>
      <c r="C8106">
        <v>1976</v>
      </c>
      <c r="D8106" t="s">
        <v>3705</v>
      </c>
      <c r="E8106">
        <v>7</v>
      </c>
      <c r="F8106" s="1" t="str">
        <f>_xlfn.CONCAT(Hospitalisation_Details8[[#This Row],[date]],"-",Hospitalisation_Details8[[#This Row],[month]],"-",Hospitalisation_Details8[[#This Row],[year]])</f>
        <v>7-Jul-1976</v>
      </c>
      <c r="G8106" s="1" t="str">
        <f>TEXT(Hospitalisation_Details8[[#This Row],[Date of Birth]],"dd-mm-yy")</f>
        <v>07-07-76</v>
      </c>
      <c r="H8106">
        <v>1</v>
      </c>
      <c r="I8106">
        <f>DATEDIF(Hospitalisation_Details8[[#This Row],[Date of Birth2]],DATE(2023,6,8),"y")</f>
        <v>46</v>
      </c>
      <c r="J8106" s="2">
        <v>8342.91</v>
      </c>
      <c r="K8106" t="s">
        <v>3707</v>
      </c>
      <c r="L8106" t="s">
        <v>3710</v>
      </c>
      <c r="M8106" t="s">
        <v>3721</v>
      </c>
    </row>
    <row r="8107" spans="2:13" x14ac:dyDescent="0.3">
      <c r="B8107" t="s">
        <v>5064</v>
      </c>
      <c r="C8107">
        <v>1976</v>
      </c>
      <c r="D8107" t="s">
        <v>3711</v>
      </c>
      <c r="E8107">
        <v>12</v>
      </c>
      <c r="F8107" s="1" t="str">
        <f>_xlfn.CONCAT(Hospitalisation_Details8[[#This Row],[date]],"-",Hospitalisation_Details8[[#This Row],[month]],"-",Hospitalisation_Details8[[#This Row],[year]])</f>
        <v>12-Jun-1976</v>
      </c>
      <c r="G8107" s="1" t="str">
        <f>TEXT(Hospitalisation_Details8[[#This Row],[Date of Birth]],"dd-mm-yy")</f>
        <v>12-06-76</v>
      </c>
      <c r="H8107">
        <v>2</v>
      </c>
      <c r="I8107">
        <f>DATEDIF(Hospitalisation_Details8[[#This Row],[Date of Birth2]],DATE(2023,6,8),"y")</f>
        <v>46</v>
      </c>
      <c r="J8107" s="2">
        <v>8347.16</v>
      </c>
      <c r="K8107" t="s">
        <v>3706</v>
      </c>
      <c r="L8107" t="s">
        <v>3710</v>
      </c>
      <c r="M8107" t="s">
        <v>3708</v>
      </c>
    </row>
    <row r="8108" spans="2:13" x14ac:dyDescent="0.3">
      <c r="B8108" t="s">
        <v>5063</v>
      </c>
      <c r="C8108">
        <v>1963</v>
      </c>
      <c r="D8108" t="s">
        <v>3712</v>
      </c>
      <c r="E8108">
        <v>21</v>
      </c>
      <c r="F8108" s="1" t="str">
        <f>_xlfn.CONCAT(Hospitalisation_Details8[[#This Row],[date]],"-",Hospitalisation_Details8[[#This Row],[month]],"-",Hospitalisation_Details8[[#This Row],[year]])</f>
        <v>21-Sep-1963</v>
      </c>
      <c r="G8108" s="1" t="str">
        <f>TEXT(Hospitalisation_Details8[[#This Row],[Date of Birth]],"dd-mm-yy")</f>
        <v>21-09-63</v>
      </c>
      <c r="H8108">
        <v>0</v>
      </c>
      <c r="I8108">
        <f>DATEDIF(Hospitalisation_Details8[[#This Row],[Date of Birth2]],DATE(2023,6,8),"y")</f>
        <v>59</v>
      </c>
      <c r="J8108" s="2">
        <v>8355.5400000000009</v>
      </c>
      <c r="K8108" t="s">
        <v>3707</v>
      </c>
      <c r="L8108" t="s">
        <v>3707</v>
      </c>
      <c r="M8108" t="s">
        <v>3713</v>
      </c>
    </row>
    <row r="8109" spans="2:13" x14ac:dyDescent="0.3">
      <c r="B8109" t="s">
        <v>5062</v>
      </c>
      <c r="C8109">
        <v>1971</v>
      </c>
      <c r="D8109" t="s">
        <v>3712</v>
      </c>
      <c r="E8109">
        <v>4</v>
      </c>
      <c r="F8109" s="1" t="str">
        <f>_xlfn.CONCAT(Hospitalisation_Details8[[#This Row],[date]],"-",Hospitalisation_Details8[[#This Row],[month]],"-",Hospitalisation_Details8[[#This Row],[year]])</f>
        <v>4-Sep-1971</v>
      </c>
      <c r="G8109" s="1" t="str">
        <f>TEXT(Hospitalisation_Details8[[#This Row],[Date of Birth]],"dd-mm-yy")</f>
        <v>04-09-71</v>
      </c>
      <c r="H8109">
        <v>0</v>
      </c>
      <c r="I8109">
        <f>DATEDIF(Hospitalisation_Details8[[#This Row],[Date of Birth2]],DATE(2023,6,8),"y")</f>
        <v>51</v>
      </c>
      <c r="J8109" s="2">
        <v>8396.6200000000008</v>
      </c>
      <c r="K8109" t="s">
        <v>3706</v>
      </c>
      <c r="L8109" t="s">
        <v>3707</v>
      </c>
      <c r="M8109" t="s">
        <v>3708</v>
      </c>
    </row>
    <row r="8110" spans="2:13" x14ac:dyDescent="0.3">
      <c r="B8110" t="s">
        <v>5061</v>
      </c>
      <c r="C8110">
        <v>1971</v>
      </c>
      <c r="D8110" t="s">
        <v>3712</v>
      </c>
      <c r="E8110">
        <v>18</v>
      </c>
      <c r="F8110" s="1" t="str">
        <f>_xlfn.CONCAT(Hospitalisation_Details8[[#This Row],[date]],"-",Hospitalisation_Details8[[#This Row],[month]],"-",Hospitalisation_Details8[[#This Row],[year]])</f>
        <v>18-Sep-1971</v>
      </c>
      <c r="G8110" s="1" t="str">
        <f>TEXT(Hospitalisation_Details8[[#This Row],[Date of Birth]],"dd-mm-yy")</f>
        <v>18-09-71</v>
      </c>
      <c r="H8110">
        <v>0</v>
      </c>
      <c r="I8110">
        <f>DATEDIF(Hospitalisation_Details8[[#This Row],[Date of Birth2]],DATE(2023,6,8),"y")</f>
        <v>51</v>
      </c>
      <c r="J8110" s="2">
        <v>8400.01</v>
      </c>
      <c r="K8110" t="s">
        <v>3706</v>
      </c>
      <c r="L8110" t="s">
        <v>3707</v>
      </c>
      <c r="M8110" t="s">
        <v>3708</v>
      </c>
    </row>
    <row r="8111" spans="2:13" x14ac:dyDescent="0.3">
      <c r="B8111" t="s">
        <v>5060</v>
      </c>
      <c r="C8111">
        <v>1979</v>
      </c>
      <c r="D8111" t="s">
        <v>3711</v>
      </c>
      <c r="E8111">
        <v>11</v>
      </c>
      <c r="F8111" s="1" t="str">
        <f>_xlfn.CONCAT(Hospitalisation_Details8[[#This Row],[date]],"-",Hospitalisation_Details8[[#This Row],[month]],"-",Hospitalisation_Details8[[#This Row],[year]])</f>
        <v>11-Jun-1979</v>
      </c>
      <c r="G8111" s="1" t="str">
        <f>TEXT(Hospitalisation_Details8[[#This Row],[Date of Birth]],"dd-mm-yy")</f>
        <v>11-06-79</v>
      </c>
      <c r="H8111">
        <v>3</v>
      </c>
      <c r="I8111">
        <f>DATEDIF(Hospitalisation_Details8[[#This Row],[Date of Birth2]],DATE(2023,6,8),"y")</f>
        <v>43</v>
      </c>
      <c r="J8111" s="2">
        <v>8410.0499999999993</v>
      </c>
      <c r="K8111" t="s">
        <v>3706</v>
      </c>
      <c r="L8111" t="s">
        <v>3706</v>
      </c>
      <c r="M8111" t="s">
        <v>3713</v>
      </c>
    </row>
    <row r="8112" spans="2:13" x14ac:dyDescent="0.3">
      <c r="B8112" t="s">
        <v>5059</v>
      </c>
      <c r="C8112">
        <v>1977</v>
      </c>
      <c r="D8112" t="s">
        <v>3712</v>
      </c>
      <c r="E8112">
        <v>4</v>
      </c>
      <c r="F8112" s="1" t="str">
        <f>_xlfn.CONCAT(Hospitalisation_Details8[[#This Row],[date]],"-",Hospitalisation_Details8[[#This Row],[month]],"-",Hospitalisation_Details8[[#This Row],[year]])</f>
        <v>4-Sep-1977</v>
      </c>
      <c r="G8112" s="1" t="str">
        <f>TEXT(Hospitalisation_Details8[[#This Row],[Date of Birth]],"dd-mm-yy")</f>
        <v>04-09-77</v>
      </c>
      <c r="H8112">
        <v>2</v>
      </c>
      <c r="I8112">
        <f>DATEDIF(Hospitalisation_Details8[[#This Row],[Date of Birth2]],DATE(2023,6,8),"y")</f>
        <v>45</v>
      </c>
      <c r="J8112" s="2">
        <v>8413.4599999999991</v>
      </c>
      <c r="K8112" t="s">
        <v>3707</v>
      </c>
      <c r="L8112" t="s">
        <v>3710</v>
      </c>
      <c r="M8112" t="s">
        <v>3713</v>
      </c>
    </row>
    <row r="8113" spans="2:13" x14ac:dyDescent="0.3">
      <c r="B8113" t="s">
        <v>5058</v>
      </c>
      <c r="C8113">
        <v>1975</v>
      </c>
      <c r="D8113" t="s">
        <v>3712</v>
      </c>
      <c r="E8113">
        <v>28</v>
      </c>
      <c r="F8113" s="1" t="str">
        <f>_xlfn.CONCAT(Hospitalisation_Details8[[#This Row],[date]],"-",Hospitalisation_Details8[[#This Row],[month]],"-",Hospitalisation_Details8[[#This Row],[year]])</f>
        <v>28-Sep-1975</v>
      </c>
      <c r="G8113" s="1" t="str">
        <f>TEXT(Hospitalisation_Details8[[#This Row],[Date of Birth]],"dd-mm-yy")</f>
        <v>28-09-75</v>
      </c>
      <c r="H8113">
        <v>1</v>
      </c>
      <c r="I8113">
        <f>DATEDIF(Hospitalisation_Details8[[#This Row],[Date of Birth2]],DATE(2023,6,8),"y")</f>
        <v>47</v>
      </c>
      <c r="J8113" s="2">
        <v>8428.07</v>
      </c>
      <c r="K8113" t="s">
        <v>3707</v>
      </c>
      <c r="L8113" t="s">
        <v>3706</v>
      </c>
      <c r="M8113" t="s">
        <v>3713</v>
      </c>
    </row>
    <row r="8114" spans="2:13" x14ac:dyDescent="0.3">
      <c r="B8114" t="s">
        <v>5057</v>
      </c>
      <c r="C8114">
        <v>1963</v>
      </c>
      <c r="D8114" t="s">
        <v>3712</v>
      </c>
      <c r="E8114">
        <v>24</v>
      </c>
      <c r="F8114" s="1" t="str">
        <f>_xlfn.CONCAT(Hospitalisation_Details8[[#This Row],[date]],"-",Hospitalisation_Details8[[#This Row],[month]],"-",Hospitalisation_Details8[[#This Row],[year]])</f>
        <v>24-Sep-1963</v>
      </c>
      <c r="G8114" s="1" t="str">
        <f>TEXT(Hospitalisation_Details8[[#This Row],[Date of Birth]],"dd-mm-yy")</f>
        <v>24-09-63</v>
      </c>
      <c r="H8114">
        <v>0</v>
      </c>
      <c r="I8114">
        <f>DATEDIF(Hospitalisation_Details8[[#This Row],[Date of Birth2]],DATE(2023,6,8),"y")</f>
        <v>59</v>
      </c>
      <c r="J8114" s="2">
        <v>8440.0499999999993</v>
      </c>
      <c r="K8114" t="s">
        <v>3707</v>
      </c>
      <c r="L8114" t="s">
        <v>3706</v>
      </c>
      <c r="M8114" t="s">
        <v>3708</v>
      </c>
    </row>
    <row r="8115" spans="2:13" x14ac:dyDescent="0.3">
      <c r="B8115" t="s">
        <v>5056</v>
      </c>
      <c r="C8115">
        <v>1972</v>
      </c>
      <c r="D8115" t="s">
        <v>3712</v>
      </c>
      <c r="E8115">
        <v>9</v>
      </c>
      <c r="F8115" s="1" t="str">
        <f>_xlfn.CONCAT(Hospitalisation_Details8[[#This Row],[date]],"-",Hospitalisation_Details8[[#This Row],[month]],"-",Hospitalisation_Details8[[#This Row],[year]])</f>
        <v>9-Sep-1972</v>
      </c>
      <c r="G8115" s="1" t="str">
        <f>TEXT(Hospitalisation_Details8[[#This Row],[Date of Birth]],"dd-mm-yy")</f>
        <v>09-09-72</v>
      </c>
      <c r="H8115">
        <v>0</v>
      </c>
      <c r="I8115">
        <f>DATEDIF(Hospitalisation_Details8[[#This Row],[Date of Birth2]],DATE(2023,6,8),"y")</f>
        <v>50</v>
      </c>
      <c r="J8115" s="2">
        <v>8442.67</v>
      </c>
      <c r="K8115" t="s">
        <v>3706</v>
      </c>
      <c r="L8115" t="s">
        <v>3707</v>
      </c>
      <c r="M8115" t="s">
        <v>3708</v>
      </c>
    </row>
    <row r="8116" spans="2:13" x14ac:dyDescent="0.3">
      <c r="B8116" t="s">
        <v>5055</v>
      </c>
      <c r="C8116">
        <v>1972</v>
      </c>
      <c r="D8116" t="s">
        <v>3712</v>
      </c>
      <c r="E8116">
        <v>4</v>
      </c>
      <c r="F8116" s="1" t="str">
        <f>_xlfn.CONCAT(Hospitalisation_Details8[[#This Row],[date]],"-",Hospitalisation_Details8[[#This Row],[month]],"-",Hospitalisation_Details8[[#This Row],[year]])</f>
        <v>4-Sep-1972</v>
      </c>
      <c r="G8116" s="1" t="str">
        <f>TEXT(Hospitalisation_Details8[[#This Row],[Date of Birth]],"dd-mm-yy")</f>
        <v>04-09-72</v>
      </c>
      <c r="H8116">
        <v>0</v>
      </c>
      <c r="I8116">
        <f>DATEDIF(Hospitalisation_Details8[[#This Row],[Date of Birth2]],DATE(2023,6,8),"y")</f>
        <v>50</v>
      </c>
      <c r="J8116" s="2">
        <v>8444.4699999999993</v>
      </c>
      <c r="K8116" t="s">
        <v>3707</v>
      </c>
      <c r="L8116" t="s">
        <v>3710</v>
      </c>
      <c r="M8116" t="s">
        <v>3717</v>
      </c>
    </row>
    <row r="8117" spans="2:13" x14ac:dyDescent="0.3">
      <c r="B8117" t="s">
        <v>5054</v>
      </c>
      <c r="C8117">
        <v>1966</v>
      </c>
      <c r="D8117" t="s">
        <v>3711</v>
      </c>
      <c r="E8117">
        <v>12</v>
      </c>
      <c r="F8117" s="1" t="str">
        <f>_xlfn.CONCAT(Hospitalisation_Details8[[#This Row],[date]],"-",Hospitalisation_Details8[[#This Row],[month]],"-",Hospitalisation_Details8[[#This Row],[year]])</f>
        <v>12-Jun-1966</v>
      </c>
      <c r="G8117" s="1" t="str">
        <f>TEXT(Hospitalisation_Details8[[#This Row],[Date of Birth]],"dd-mm-yy")</f>
        <v>12-06-66</v>
      </c>
      <c r="H8117">
        <v>0</v>
      </c>
      <c r="I8117">
        <f>DATEDIF(Hospitalisation_Details8[[#This Row],[Date of Birth2]],DATE(2023,6,8),"y")</f>
        <v>56</v>
      </c>
      <c r="J8117" s="2">
        <v>8448.66</v>
      </c>
      <c r="K8117" t="s">
        <v>3707</v>
      </c>
      <c r="L8117" t="s">
        <v>3710</v>
      </c>
      <c r="M8117" t="s">
        <v>3708</v>
      </c>
    </row>
    <row r="8118" spans="2:13" x14ac:dyDescent="0.3">
      <c r="B8118" t="s">
        <v>5053</v>
      </c>
      <c r="C8118">
        <v>1984</v>
      </c>
      <c r="D8118" t="s">
        <v>3711</v>
      </c>
      <c r="E8118">
        <v>19</v>
      </c>
      <c r="F8118" s="1" t="str">
        <f>_xlfn.CONCAT(Hospitalisation_Details8[[#This Row],[date]],"-",Hospitalisation_Details8[[#This Row],[month]],"-",Hospitalisation_Details8[[#This Row],[year]])</f>
        <v>19-Jun-1984</v>
      </c>
      <c r="G8118" s="1" t="str">
        <f>TEXT(Hospitalisation_Details8[[#This Row],[Date of Birth]],"dd-mm-yy")</f>
        <v>19-06-84</v>
      </c>
      <c r="H8118">
        <v>3</v>
      </c>
      <c r="I8118">
        <f>DATEDIF(Hospitalisation_Details8[[#This Row],[Date of Birth2]],DATE(2023,6,8),"y")</f>
        <v>38</v>
      </c>
      <c r="J8118" s="2">
        <v>8450.82</v>
      </c>
      <c r="K8118" t="s">
        <v>3706</v>
      </c>
      <c r="L8118" t="s">
        <v>3706</v>
      </c>
      <c r="M8118" t="s">
        <v>3723</v>
      </c>
    </row>
    <row r="8119" spans="2:13" x14ac:dyDescent="0.3">
      <c r="B8119" t="s">
        <v>5052</v>
      </c>
      <c r="C8119">
        <v>1972</v>
      </c>
      <c r="D8119" t="s">
        <v>3714</v>
      </c>
      <c r="E8119">
        <v>26</v>
      </c>
      <c r="F8119" s="1" t="str">
        <f>_xlfn.CONCAT(Hospitalisation_Details8[[#This Row],[date]],"-",Hospitalisation_Details8[[#This Row],[month]],"-",Hospitalisation_Details8[[#This Row],[year]])</f>
        <v>26-Dec-1972</v>
      </c>
      <c r="G8119" s="1" t="str">
        <f>TEXT(Hospitalisation_Details8[[#This Row],[Date of Birth]],"dd-mm-yy")</f>
        <v>26-12-72</v>
      </c>
      <c r="H8119">
        <v>0</v>
      </c>
      <c r="I8119">
        <f>DATEDIF(Hospitalisation_Details8[[#This Row],[Date of Birth2]],DATE(2023,6,8),"y")</f>
        <v>50</v>
      </c>
      <c r="J8119" s="2">
        <v>8457.82</v>
      </c>
      <c r="K8119" t="s">
        <v>3706</v>
      </c>
      <c r="L8119" t="s">
        <v>3707</v>
      </c>
      <c r="M8119" t="s">
        <v>3717</v>
      </c>
    </row>
    <row r="8120" spans="2:13" x14ac:dyDescent="0.3">
      <c r="B8120" t="s">
        <v>5051</v>
      </c>
      <c r="C8120">
        <v>1992</v>
      </c>
      <c r="D8120" t="s">
        <v>3712</v>
      </c>
      <c r="E8120">
        <v>9</v>
      </c>
      <c r="F8120" s="1" t="str">
        <f>_xlfn.CONCAT(Hospitalisation_Details8[[#This Row],[date]],"-",Hospitalisation_Details8[[#This Row],[month]],"-",Hospitalisation_Details8[[#This Row],[year]])</f>
        <v>9-Sep-1992</v>
      </c>
      <c r="G8120" s="1" t="str">
        <f>TEXT(Hospitalisation_Details8[[#This Row],[Date of Birth]],"dd-mm-yy")</f>
        <v>09-09-92</v>
      </c>
      <c r="H8120">
        <v>0</v>
      </c>
      <c r="I8120">
        <f>DATEDIF(Hospitalisation_Details8[[#This Row],[Date of Birth2]],DATE(2023,6,8),"y")</f>
        <v>30</v>
      </c>
      <c r="J8120" s="2">
        <v>8466.35</v>
      </c>
      <c r="K8120" t="s">
        <v>3706</v>
      </c>
      <c r="L8120" t="s">
        <v>3706</v>
      </c>
      <c r="M8120" t="s">
        <v>3713</v>
      </c>
    </row>
    <row r="8121" spans="2:13" x14ac:dyDescent="0.3">
      <c r="B8121" t="s">
        <v>5050</v>
      </c>
      <c r="C8121">
        <v>1993</v>
      </c>
      <c r="D8121" t="s">
        <v>3709</v>
      </c>
      <c r="E8121">
        <v>10</v>
      </c>
      <c r="F8121" s="1" t="str">
        <f>_xlfn.CONCAT(Hospitalisation_Details8[[#This Row],[date]],"-",Hospitalisation_Details8[[#This Row],[month]],"-",Hospitalisation_Details8[[#This Row],[year]])</f>
        <v>10-Nov-1993</v>
      </c>
      <c r="G8121" s="1" t="str">
        <f>TEXT(Hospitalisation_Details8[[#This Row],[Date of Birth]],"dd-mm-yy")</f>
        <v>10-11-93</v>
      </c>
      <c r="H8121">
        <v>0</v>
      </c>
      <c r="I8121">
        <f>DATEDIF(Hospitalisation_Details8[[#This Row],[Date of Birth2]],DATE(2023,6,8),"y")</f>
        <v>29</v>
      </c>
      <c r="J8121" s="2">
        <v>8471.65</v>
      </c>
      <c r="K8121" t="s">
        <v>3706</v>
      </c>
      <c r="L8121" t="s">
        <v>3710</v>
      </c>
      <c r="M8121" t="s">
        <v>3713</v>
      </c>
    </row>
    <row r="8122" spans="2:13" x14ac:dyDescent="0.3">
      <c r="B8122" t="s">
        <v>5049</v>
      </c>
      <c r="C8122">
        <v>1977</v>
      </c>
      <c r="D8122" t="s">
        <v>3714</v>
      </c>
      <c r="E8122">
        <v>26</v>
      </c>
      <c r="F8122" s="1" t="str">
        <f>_xlfn.CONCAT(Hospitalisation_Details8[[#This Row],[date]],"-",Hospitalisation_Details8[[#This Row],[month]],"-",Hospitalisation_Details8[[#This Row],[year]])</f>
        <v>26-Dec-1977</v>
      </c>
      <c r="G8122" s="1" t="str">
        <f>TEXT(Hospitalisation_Details8[[#This Row],[Date of Birth]],"dd-mm-yy")</f>
        <v>26-12-77</v>
      </c>
      <c r="H8122">
        <v>2</v>
      </c>
      <c r="I8122">
        <f>DATEDIF(Hospitalisation_Details8[[#This Row],[Date of Birth2]],DATE(2023,6,8),"y")</f>
        <v>45</v>
      </c>
      <c r="J8122" s="2">
        <v>8515.76</v>
      </c>
      <c r="K8122" t="s">
        <v>3706</v>
      </c>
      <c r="L8122" t="s">
        <v>3706</v>
      </c>
      <c r="M8122" t="s">
        <v>3708</v>
      </c>
    </row>
    <row r="8123" spans="2:13" x14ac:dyDescent="0.3">
      <c r="B8123" t="s">
        <v>5048</v>
      </c>
      <c r="C8123">
        <v>1977</v>
      </c>
      <c r="D8123" t="s">
        <v>3711</v>
      </c>
      <c r="E8123">
        <v>21</v>
      </c>
      <c r="F8123" s="1" t="str">
        <f>_xlfn.CONCAT(Hospitalisation_Details8[[#This Row],[date]],"-",Hospitalisation_Details8[[#This Row],[month]],"-",Hospitalisation_Details8[[#This Row],[year]])</f>
        <v>21-Jun-1977</v>
      </c>
      <c r="G8123" s="1" t="str">
        <f>TEXT(Hospitalisation_Details8[[#This Row],[Date of Birth]],"dd-mm-yy")</f>
        <v>21-06-77</v>
      </c>
      <c r="H8123">
        <v>2</v>
      </c>
      <c r="I8123">
        <f>DATEDIF(Hospitalisation_Details8[[#This Row],[Date of Birth2]],DATE(2023,6,8),"y")</f>
        <v>45</v>
      </c>
      <c r="J8123" s="2">
        <v>8516.83</v>
      </c>
      <c r="K8123" t="s">
        <v>3706</v>
      </c>
      <c r="L8123" t="s">
        <v>3710</v>
      </c>
      <c r="M8123" t="s">
        <v>3708</v>
      </c>
    </row>
    <row r="8124" spans="2:13" x14ac:dyDescent="0.3">
      <c r="B8124" t="s">
        <v>5047</v>
      </c>
      <c r="C8124">
        <v>1977</v>
      </c>
      <c r="D8124" t="s">
        <v>3714</v>
      </c>
      <c r="E8124">
        <v>29</v>
      </c>
      <c r="F8124" s="1" t="str">
        <f>_xlfn.CONCAT(Hospitalisation_Details8[[#This Row],[date]],"-",Hospitalisation_Details8[[#This Row],[month]],"-",Hospitalisation_Details8[[#This Row],[year]])</f>
        <v>29-Dec-1977</v>
      </c>
      <c r="G8124" s="1" t="str">
        <f>TEXT(Hospitalisation_Details8[[#This Row],[Date of Birth]],"dd-mm-yy")</f>
        <v>29-12-77</v>
      </c>
      <c r="H8124">
        <v>2</v>
      </c>
      <c r="I8124">
        <f>DATEDIF(Hospitalisation_Details8[[#This Row],[Date of Birth2]],DATE(2023,6,8),"y")</f>
        <v>45</v>
      </c>
      <c r="J8124" s="2">
        <v>8520.0300000000007</v>
      </c>
      <c r="K8124" t="s">
        <v>3706</v>
      </c>
      <c r="L8124" t="s">
        <v>3707</v>
      </c>
      <c r="M8124" t="s">
        <v>3717</v>
      </c>
    </row>
    <row r="8125" spans="2:13" x14ac:dyDescent="0.3">
      <c r="B8125" t="s">
        <v>5046</v>
      </c>
      <c r="C8125">
        <v>1979</v>
      </c>
      <c r="D8125" t="s">
        <v>3715</v>
      </c>
      <c r="E8125">
        <v>13</v>
      </c>
      <c r="F8125" s="1" t="str">
        <f>_xlfn.CONCAT(Hospitalisation_Details8[[#This Row],[date]],"-",Hospitalisation_Details8[[#This Row],[month]],"-",Hospitalisation_Details8[[#This Row],[year]])</f>
        <v>13-Aug-1979</v>
      </c>
      <c r="G8125" s="1" t="str">
        <f>TEXT(Hospitalisation_Details8[[#This Row],[Date of Birth]],"dd-mm-yy")</f>
        <v>13-08-79</v>
      </c>
      <c r="H8125">
        <v>3</v>
      </c>
      <c r="I8125">
        <f>DATEDIF(Hospitalisation_Details8[[#This Row],[Date of Birth2]],DATE(2023,6,8),"y")</f>
        <v>43</v>
      </c>
      <c r="J8125" s="2">
        <v>8522</v>
      </c>
      <c r="K8125" t="s">
        <v>3706</v>
      </c>
      <c r="L8125" t="s">
        <v>3706</v>
      </c>
      <c r="M8125" t="s">
        <v>3717</v>
      </c>
    </row>
    <row r="8126" spans="2:13" x14ac:dyDescent="0.3">
      <c r="B8126" t="s">
        <v>5045</v>
      </c>
      <c r="C8126">
        <v>1977</v>
      </c>
      <c r="D8126" t="s">
        <v>3705</v>
      </c>
      <c r="E8126">
        <v>26</v>
      </c>
      <c r="F8126" s="1" t="str">
        <f>_xlfn.CONCAT(Hospitalisation_Details8[[#This Row],[date]],"-",Hospitalisation_Details8[[#This Row],[month]],"-",Hospitalisation_Details8[[#This Row],[year]])</f>
        <v>26-Jul-1977</v>
      </c>
      <c r="G8126" s="1" t="str">
        <f>TEXT(Hospitalisation_Details8[[#This Row],[Date of Birth]],"dd-mm-yy")</f>
        <v>26-07-77</v>
      </c>
      <c r="H8126">
        <v>2</v>
      </c>
      <c r="I8126">
        <f>DATEDIF(Hospitalisation_Details8[[#This Row],[Date of Birth2]],DATE(2023,6,8),"y")</f>
        <v>45</v>
      </c>
      <c r="J8126" s="2">
        <v>8527.5300000000007</v>
      </c>
      <c r="K8126" t="s">
        <v>3706</v>
      </c>
      <c r="L8126" t="s">
        <v>3706</v>
      </c>
      <c r="M8126" t="s">
        <v>3708</v>
      </c>
    </row>
    <row r="8127" spans="2:13" x14ac:dyDescent="0.3">
      <c r="B8127" t="s">
        <v>5044</v>
      </c>
      <c r="D8127" t="s">
        <v>3705</v>
      </c>
      <c r="E8127">
        <v>24</v>
      </c>
      <c r="F8127" s="1" t="str">
        <f>_xlfn.CONCAT(Hospitalisation_Details8[[#This Row],[date]],"-",Hospitalisation_Details8[[#This Row],[month]],"-",Hospitalisation_Details8[[#This Row],[year]])</f>
        <v>24-Jul-</v>
      </c>
      <c r="G8127" s="1" t="str">
        <f>TEXT(Hospitalisation_Details8[[#This Row],[Date of Birth]],"dd-mm-yy")</f>
        <v>24-Jul-</v>
      </c>
      <c r="H8127">
        <v>0</v>
      </c>
      <c r="I8127" t="e">
        <f>DATEDIF(Hospitalisation_Details8[[#This Row],[Date of Birth2]],DATE(2023,6,8),"y")</f>
        <v>#VALUE!</v>
      </c>
      <c r="J8127" s="2">
        <v>8534.67</v>
      </c>
      <c r="K8127" t="s">
        <v>3706</v>
      </c>
      <c r="L8127" t="s">
        <v>3707</v>
      </c>
      <c r="M8127" t="s">
        <v>3724</v>
      </c>
    </row>
    <row r="8128" spans="2:13" x14ac:dyDescent="0.3">
      <c r="B8128" t="s">
        <v>5043</v>
      </c>
      <c r="C8128">
        <v>1981</v>
      </c>
      <c r="D8128" t="s">
        <v>3714</v>
      </c>
      <c r="E8128">
        <v>27</v>
      </c>
      <c r="F8128" s="1" t="str">
        <f>_xlfn.CONCAT(Hospitalisation_Details8[[#This Row],[date]],"-",Hospitalisation_Details8[[#This Row],[month]],"-",Hospitalisation_Details8[[#This Row],[year]])</f>
        <v>27-Dec-1981</v>
      </c>
      <c r="G8128" s="1" t="str">
        <f>TEXT(Hospitalisation_Details8[[#This Row],[Date of Birth]],"dd-mm-yy")</f>
        <v>27-12-81</v>
      </c>
      <c r="H8128">
        <v>3</v>
      </c>
      <c r="I8128">
        <f>DATEDIF(Hospitalisation_Details8[[#This Row],[Date of Birth2]],DATE(2023,6,8),"y")</f>
        <v>41</v>
      </c>
      <c r="J8128" s="2">
        <v>8538.2900000000009</v>
      </c>
      <c r="K8128" t="s">
        <v>3706</v>
      </c>
      <c r="L8128" t="s">
        <v>3707</v>
      </c>
      <c r="M8128" t="s">
        <v>3724</v>
      </c>
    </row>
    <row r="8129" spans="2:13" x14ac:dyDescent="0.3">
      <c r="B8129" t="s">
        <v>5042</v>
      </c>
      <c r="C8129">
        <v>1975</v>
      </c>
      <c r="D8129" t="s">
        <v>3709</v>
      </c>
      <c r="E8129">
        <v>6</v>
      </c>
      <c r="F8129" s="1" t="str">
        <f>_xlfn.CONCAT(Hospitalisation_Details8[[#This Row],[date]],"-",Hospitalisation_Details8[[#This Row],[month]],"-",Hospitalisation_Details8[[#This Row],[year]])</f>
        <v>6-Nov-1975</v>
      </c>
      <c r="G8129" s="1" t="str">
        <f>TEXT(Hospitalisation_Details8[[#This Row],[Date of Birth]],"dd-mm-yy")</f>
        <v>06-11-75</v>
      </c>
      <c r="H8129">
        <v>1</v>
      </c>
      <c r="I8129">
        <f>DATEDIF(Hospitalisation_Details8[[#This Row],[Date of Birth2]],DATE(2023,6,8),"y")</f>
        <v>47</v>
      </c>
      <c r="J8129" s="2">
        <v>8539.67</v>
      </c>
      <c r="K8129" t="s">
        <v>3706</v>
      </c>
      <c r="L8129" t="s">
        <v>3707</v>
      </c>
      <c r="M8129" t="s">
        <v>3717</v>
      </c>
    </row>
    <row r="8130" spans="2:13" x14ac:dyDescent="0.3">
      <c r="B8130" t="s">
        <v>5041</v>
      </c>
      <c r="D8130" t="s">
        <v>3714</v>
      </c>
      <c r="E8130">
        <v>12</v>
      </c>
      <c r="F8130" s="1" t="str">
        <f>_xlfn.CONCAT(Hospitalisation_Details8[[#This Row],[date]],"-",Hospitalisation_Details8[[#This Row],[month]],"-",Hospitalisation_Details8[[#This Row],[year]])</f>
        <v>12-Dec-</v>
      </c>
      <c r="G8130" s="1" t="str">
        <f>TEXT(Hospitalisation_Details8[[#This Row],[Date of Birth]],"dd-mm-yy")</f>
        <v>12-Dec-</v>
      </c>
      <c r="H8130">
        <v>1</v>
      </c>
      <c r="I8130" t="e">
        <f>DATEDIF(Hospitalisation_Details8[[#This Row],[Date of Birth2]],DATE(2023,6,8),"y")</f>
        <v>#VALUE!</v>
      </c>
      <c r="J8130" s="2">
        <v>8547.69</v>
      </c>
      <c r="K8130" t="s">
        <v>3706</v>
      </c>
      <c r="L8130" t="s">
        <v>3710</v>
      </c>
      <c r="M8130" t="s">
        <v>3708</v>
      </c>
    </row>
    <row r="8131" spans="2:13" x14ac:dyDescent="0.3">
      <c r="B8131" t="s">
        <v>5040</v>
      </c>
      <c r="C8131">
        <v>1975</v>
      </c>
      <c r="D8131" t="s">
        <v>3715</v>
      </c>
      <c r="E8131">
        <v>6</v>
      </c>
      <c r="F8131" s="1" t="str">
        <f>_xlfn.CONCAT(Hospitalisation_Details8[[#This Row],[date]],"-",Hospitalisation_Details8[[#This Row],[month]],"-",Hospitalisation_Details8[[#This Row],[year]])</f>
        <v>6-Aug-1975</v>
      </c>
      <c r="G8131" s="1" t="str">
        <f>TEXT(Hospitalisation_Details8[[#This Row],[Date of Birth]],"dd-mm-yy")</f>
        <v>06-08-75</v>
      </c>
      <c r="H8131">
        <v>1</v>
      </c>
      <c r="I8131">
        <f>DATEDIF(Hospitalisation_Details8[[#This Row],[Date of Birth2]],DATE(2023,6,8),"y")</f>
        <v>47</v>
      </c>
      <c r="J8131" s="2">
        <v>8551.35</v>
      </c>
      <c r="K8131" t="s">
        <v>3706</v>
      </c>
      <c r="L8131" t="s">
        <v>3706</v>
      </c>
      <c r="M8131" t="s">
        <v>3717</v>
      </c>
    </row>
    <row r="8132" spans="2:13" x14ac:dyDescent="0.3">
      <c r="B8132" t="s">
        <v>5039</v>
      </c>
      <c r="C8132">
        <v>1975</v>
      </c>
      <c r="D8132" t="s">
        <v>3715</v>
      </c>
      <c r="E8132">
        <v>21</v>
      </c>
      <c r="F8132" s="1" t="str">
        <f>_xlfn.CONCAT(Hospitalisation_Details8[[#This Row],[date]],"-",Hospitalisation_Details8[[#This Row],[month]],"-",Hospitalisation_Details8[[#This Row],[year]])</f>
        <v>21-Aug-1975</v>
      </c>
      <c r="G8132" s="1" t="str">
        <f>TEXT(Hospitalisation_Details8[[#This Row],[Date of Birth]],"dd-mm-yy")</f>
        <v>21-08-75</v>
      </c>
      <c r="H8132">
        <v>1</v>
      </c>
      <c r="I8132">
        <f>DATEDIF(Hospitalisation_Details8[[#This Row],[Date of Birth2]],DATE(2023,6,8),"y")</f>
        <v>47</v>
      </c>
      <c r="J8132" s="2">
        <v>8556.91</v>
      </c>
      <c r="K8132" t="s">
        <v>3706</v>
      </c>
      <c r="L8132" t="s">
        <v>3710</v>
      </c>
      <c r="M8132" t="s">
        <v>3717</v>
      </c>
    </row>
    <row r="8133" spans="2:13" x14ac:dyDescent="0.3">
      <c r="B8133" t="s">
        <v>5038</v>
      </c>
      <c r="C8133">
        <v>1988</v>
      </c>
      <c r="D8133" t="s">
        <v>3712</v>
      </c>
      <c r="E8133">
        <v>21</v>
      </c>
      <c r="F8133" s="1" t="str">
        <f>_xlfn.CONCAT(Hospitalisation_Details8[[#This Row],[date]],"-",Hospitalisation_Details8[[#This Row],[month]],"-",Hospitalisation_Details8[[#This Row],[year]])</f>
        <v>21-Sep-1988</v>
      </c>
      <c r="G8133" s="1" t="str">
        <f>TEXT(Hospitalisation_Details8[[#This Row],[Date of Birth]],"dd-mm-yy")</f>
        <v>21-09-88</v>
      </c>
      <c r="H8133">
        <v>3</v>
      </c>
      <c r="I8133">
        <f>DATEDIF(Hospitalisation_Details8[[#This Row],[Date of Birth2]],DATE(2023,6,8),"y")</f>
        <v>34</v>
      </c>
      <c r="J8133" s="2">
        <v>8567.25</v>
      </c>
      <c r="K8133" t="s">
        <v>3706</v>
      </c>
      <c r="L8133" t="s">
        <v>3710</v>
      </c>
      <c r="M8133" t="s">
        <v>3713</v>
      </c>
    </row>
    <row r="8134" spans="2:13" x14ac:dyDescent="0.3">
      <c r="B8134" t="s">
        <v>5037</v>
      </c>
      <c r="C8134">
        <v>1975</v>
      </c>
      <c r="D8134" t="s">
        <v>3712</v>
      </c>
      <c r="E8134">
        <v>26</v>
      </c>
      <c r="F8134" s="1" t="str">
        <f>_xlfn.CONCAT(Hospitalisation_Details8[[#This Row],[date]],"-",Hospitalisation_Details8[[#This Row],[month]],"-",Hospitalisation_Details8[[#This Row],[year]])</f>
        <v>26-Sep-1975</v>
      </c>
      <c r="G8134" s="1" t="str">
        <f>TEXT(Hospitalisation_Details8[[#This Row],[Date of Birth]],"dd-mm-yy")</f>
        <v>26-09-75</v>
      </c>
      <c r="H8134">
        <v>1</v>
      </c>
      <c r="I8134">
        <f>DATEDIF(Hospitalisation_Details8[[#This Row],[Date of Birth2]],DATE(2023,6,8),"y")</f>
        <v>47</v>
      </c>
      <c r="J8134" s="2">
        <v>8569.86</v>
      </c>
      <c r="K8134" t="s">
        <v>3706</v>
      </c>
      <c r="L8134" t="s">
        <v>3707</v>
      </c>
      <c r="M8134" t="s">
        <v>3708</v>
      </c>
    </row>
    <row r="8135" spans="2:13" x14ac:dyDescent="0.3">
      <c r="B8135" t="s">
        <v>5036</v>
      </c>
      <c r="C8135">
        <v>1982</v>
      </c>
      <c r="D8135" t="s">
        <v>3714</v>
      </c>
      <c r="E8135">
        <v>6</v>
      </c>
      <c r="F8135" s="1" t="str">
        <f>_xlfn.CONCAT(Hospitalisation_Details8[[#This Row],[date]],"-",Hospitalisation_Details8[[#This Row],[month]],"-",Hospitalisation_Details8[[#This Row],[year]])</f>
        <v>6-Dec-1982</v>
      </c>
      <c r="G8135" s="1" t="str">
        <f>TEXT(Hospitalisation_Details8[[#This Row],[Date of Birth]],"dd-mm-yy")</f>
        <v>06-12-82</v>
      </c>
      <c r="H8135">
        <v>3</v>
      </c>
      <c r="I8135">
        <f>DATEDIF(Hospitalisation_Details8[[#This Row],[Date of Birth2]],DATE(2023,6,8),"y")</f>
        <v>40</v>
      </c>
      <c r="J8135" s="2">
        <v>8572.0400000000009</v>
      </c>
      <c r="K8135" t="s">
        <v>3706</v>
      </c>
      <c r="L8135" t="s">
        <v>3706</v>
      </c>
      <c r="M8135" t="s">
        <v>3727</v>
      </c>
    </row>
    <row r="8136" spans="2:13" x14ac:dyDescent="0.3">
      <c r="B8136" t="s">
        <v>5035</v>
      </c>
      <c r="C8136">
        <v>1987</v>
      </c>
      <c r="D8136" t="s">
        <v>3709</v>
      </c>
      <c r="E8136">
        <v>11</v>
      </c>
      <c r="F8136" s="1" t="str">
        <f>_xlfn.CONCAT(Hospitalisation_Details8[[#This Row],[date]],"-",Hospitalisation_Details8[[#This Row],[month]],"-",Hospitalisation_Details8[[#This Row],[year]])</f>
        <v>11-Nov-1987</v>
      </c>
      <c r="G8136" s="1" t="str">
        <f>TEXT(Hospitalisation_Details8[[#This Row],[Date of Birth]],"dd-mm-yy")</f>
        <v>11-11-87</v>
      </c>
      <c r="H8136">
        <v>3</v>
      </c>
      <c r="I8136">
        <f>DATEDIF(Hospitalisation_Details8[[#This Row],[Date of Birth2]],DATE(2023,6,8),"y")</f>
        <v>35</v>
      </c>
      <c r="J8136" s="2">
        <v>8573.2999999999993</v>
      </c>
      <c r="K8136" t="s">
        <v>3706</v>
      </c>
      <c r="L8136" t="s">
        <v>3706</v>
      </c>
      <c r="M8136" t="s">
        <v>3727</v>
      </c>
    </row>
    <row r="8137" spans="2:13" x14ac:dyDescent="0.3">
      <c r="B8137" t="s">
        <v>5034</v>
      </c>
      <c r="C8137">
        <v>1983</v>
      </c>
      <c r="D8137" t="s">
        <v>3714</v>
      </c>
      <c r="E8137">
        <v>30</v>
      </c>
      <c r="F8137" s="1" t="str">
        <f>_xlfn.CONCAT(Hospitalisation_Details8[[#This Row],[date]],"-",Hospitalisation_Details8[[#This Row],[month]],"-",Hospitalisation_Details8[[#This Row],[year]])</f>
        <v>30-Dec-1983</v>
      </c>
      <c r="G8137" s="1" t="str">
        <f>TEXT(Hospitalisation_Details8[[#This Row],[Date of Birth]],"dd-mm-yy")</f>
        <v>30-12-83</v>
      </c>
      <c r="H8137">
        <v>5</v>
      </c>
      <c r="I8137">
        <f>DATEDIF(Hospitalisation_Details8[[#This Row],[Date of Birth2]],DATE(2023,6,8),"y")</f>
        <v>39</v>
      </c>
      <c r="J8137" s="2">
        <v>8582.2999999999993</v>
      </c>
      <c r="K8137" t="s">
        <v>3706</v>
      </c>
      <c r="L8137" t="s">
        <v>3710</v>
      </c>
      <c r="M8137" t="s">
        <v>3708</v>
      </c>
    </row>
    <row r="8138" spans="2:13" x14ac:dyDescent="0.3">
      <c r="B8138" t="s">
        <v>5033</v>
      </c>
      <c r="C8138">
        <v>1983</v>
      </c>
      <c r="D8138" t="s">
        <v>3705</v>
      </c>
      <c r="E8138">
        <v>25</v>
      </c>
      <c r="F8138" s="1" t="str">
        <f>_xlfn.CONCAT(Hospitalisation_Details8[[#This Row],[date]],"-",Hospitalisation_Details8[[#This Row],[month]],"-",Hospitalisation_Details8[[#This Row],[year]])</f>
        <v>25-Jul-1983</v>
      </c>
      <c r="G8138" s="1" t="str">
        <f>TEXT(Hospitalisation_Details8[[#This Row],[Date of Birth]],"dd-mm-yy")</f>
        <v>25-07-83</v>
      </c>
      <c r="H8138">
        <v>5</v>
      </c>
      <c r="I8138">
        <f>DATEDIF(Hospitalisation_Details8[[#This Row],[Date of Birth2]],DATE(2023,6,8),"y")</f>
        <v>39</v>
      </c>
      <c r="J8138" s="2">
        <v>8596.83</v>
      </c>
      <c r="K8138" t="s">
        <v>3706</v>
      </c>
      <c r="L8138" t="s">
        <v>3707</v>
      </c>
      <c r="M8138" t="s">
        <v>3708</v>
      </c>
    </row>
    <row r="8139" spans="2:13" x14ac:dyDescent="0.3">
      <c r="B8139" t="s">
        <v>5032</v>
      </c>
      <c r="C8139">
        <v>1973</v>
      </c>
      <c r="D8139" t="s">
        <v>3705</v>
      </c>
      <c r="E8139">
        <v>11</v>
      </c>
      <c r="F8139" s="1" t="str">
        <f>_xlfn.CONCAT(Hospitalisation_Details8[[#This Row],[date]],"-",Hospitalisation_Details8[[#This Row],[month]],"-",Hospitalisation_Details8[[#This Row],[year]])</f>
        <v>11-Jul-1973</v>
      </c>
      <c r="G8139" s="1" t="str">
        <f>TEXT(Hospitalisation_Details8[[#This Row],[Date of Birth]],"dd-mm-yy")</f>
        <v>11-07-73</v>
      </c>
      <c r="H8139">
        <v>0</v>
      </c>
      <c r="I8139">
        <f>DATEDIF(Hospitalisation_Details8[[#This Row],[Date of Birth2]],DATE(2023,6,8),"y")</f>
        <v>49</v>
      </c>
      <c r="J8139" s="2">
        <v>8601.33</v>
      </c>
      <c r="K8139" t="s">
        <v>3706</v>
      </c>
      <c r="L8139" t="s">
        <v>3710</v>
      </c>
      <c r="M8139" t="s">
        <v>3708</v>
      </c>
    </row>
    <row r="8140" spans="2:13" x14ac:dyDescent="0.3">
      <c r="B8140" t="s">
        <v>5031</v>
      </c>
      <c r="C8140">
        <v>1977</v>
      </c>
      <c r="D8140" t="s">
        <v>3712</v>
      </c>
      <c r="E8140">
        <v>24</v>
      </c>
      <c r="F8140" s="1" t="str">
        <f>_xlfn.CONCAT(Hospitalisation_Details8[[#This Row],[date]],"-",Hospitalisation_Details8[[#This Row],[month]],"-",Hospitalisation_Details8[[#This Row],[year]])</f>
        <v>24-Sep-1977</v>
      </c>
      <c r="G8140" s="1" t="str">
        <f>TEXT(Hospitalisation_Details8[[#This Row],[Date of Birth]],"dd-mm-yy")</f>
        <v>24-09-77</v>
      </c>
      <c r="H8140">
        <v>2</v>
      </c>
      <c r="I8140">
        <f>DATEDIF(Hospitalisation_Details8[[#This Row],[Date of Birth2]],DATE(2023,6,8),"y")</f>
        <v>45</v>
      </c>
      <c r="J8140" s="2">
        <v>8603.82</v>
      </c>
      <c r="K8140" t="s">
        <v>3706</v>
      </c>
      <c r="L8140" t="s">
        <v>3710</v>
      </c>
      <c r="M8140" t="s">
        <v>3720</v>
      </c>
    </row>
    <row r="8141" spans="2:13" x14ac:dyDescent="0.3">
      <c r="B8141" t="s">
        <v>5030</v>
      </c>
      <c r="C8141">
        <v>1977</v>
      </c>
      <c r="D8141" t="s">
        <v>3709</v>
      </c>
      <c r="E8141">
        <v>12</v>
      </c>
      <c r="F8141" s="1" t="str">
        <f>_xlfn.CONCAT(Hospitalisation_Details8[[#This Row],[date]],"-",Hospitalisation_Details8[[#This Row],[month]],"-",Hospitalisation_Details8[[#This Row],[year]])</f>
        <v>12-Nov-1977</v>
      </c>
      <c r="G8141" s="1" t="str">
        <f>TEXT(Hospitalisation_Details8[[#This Row],[Date of Birth]],"dd-mm-yy")</f>
        <v>12-11-77</v>
      </c>
      <c r="H8141">
        <v>2</v>
      </c>
      <c r="I8141">
        <f>DATEDIF(Hospitalisation_Details8[[#This Row],[Date of Birth2]],DATE(2023,6,8),"y")</f>
        <v>45</v>
      </c>
      <c r="J8141" s="2">
        <v>8604.48</v>
      </c>
      <c r="K8141" t="s">
        <v>3707</v>
      </c>
      <c r="L8141" t="s">
        <v>3706</v>
      </c>
      <c r="M8141" t="s">
        <v>3721</v>
      </c>
    </row>
    <row r="8142" spans="2:13" x14ac:dyDescent="0.3">
      <c r="B8142" t="s">
        <v>5029</v>
      </c>
      <c r="C8142">
        <v>1977</v>
      </c>
      <c r="D8142" t="s">
        <v>3716</v>
      </c>
      <c r="E8142">
        <v>15</v>
      </c>
      <c r="F8142" s="1" t="str">
        <f>_xlfn.CONCAT(Hospitalisation_Details8[[#This Row],[date]],"-",Hospitalisation_Details8[[#This Row],[month]],"-",Hospitalisation_Details8[[#This Row],[year]])</f>
        <v>15-Oct-1977</v>
      </c>
      <c r="G8142" s="1" t="str">
        <f>TEXT(Hospitalisation_Details8[[#This Row],[Date of Birth]],"dd-mm-yy")</f>
        <v>15-10-77</v>
      </c>
      <c r="H8142">
        <v>3</v>
      </c>
      <c r="I8142">
        <f>DATEDIF(Hospitalisation_Details8[[#This Row],[Date of Birth2]],DATE(2023,6,8),"y")</f>
        <v>45</v>
      </c>
      <c r="J8142" s="2">
        <v>8605.36</v>
      </c>
      <c r="K8142" t="s">
        <v>3706</v>
      </c>
      <c r="L8142" t="s">
        <v>3706</v>
      </c>
      <c r="M8142" t="s">
        <v>3708</v>
      </c>
    </row>
    <row r="8143" spans="2:13" x14ac:dyDescent="0.3">
      <c r="B8143" t="s">
        <v>5028</v>
      </c>
      <c r="C8143">
        <v>1979</v>
      </c>
      <c r="D8143" t="s">
        <v>3705</v>
      </c>
      <c r="E8143">
        <v>17</v>
      </c>
      <c r="F8143" s="1" t="str">
        <f>_xlfn.CONCAT(Hospitalisation_Details8[[#This Row],[date]],"-",Hospitalisation_Details8[[#This Row],[month]],"-",Hospitalisation_Details8[[#This Row],[year]])</f>
        <v>17-Jul-1979</v>
      </c>
      <c r="G8143" s="1" t="str">
        <f>TEXT(Hospitalisation_Details8[[#This Row],[Date of Birth]],"dd-mm-yy")</f>
        <v>17-07-79</v>
      </c>
      <c r="H8143">
        <v>3</v>
      </c>
      <c r="I8143">
        <f>DATEDIF(Hospitalisation_Details8[[#This Row],[Date of Birth2]],DATE(2023,6,8),"y")</f>
        <v>43</v>
      </c>
      <c r="J8143" s="2">
        <v>8606.2199999999993</v>
      </c>
      <c r="K8143" t="s">
        <v>3710</v>
      </c>
      <c r="L8143" t="s">
        <v>3706</v>
      </c>
      <c r="M8143" t="s">
        <v>3726</v>
      </c>
    </row>
    <row r="8144" spans="2:13" x14ac:dyDescent="0.3">
      <c r="B8144" t="s">
        <v>5027</v>
      </c>
      <c r="C8144">
        <v>1977</v>
      </c>
      <c r="D8144" t="s">
        <v>3712</v>
      </c>
      <c r="E8144">
        <v>2</v>
      </c>
      <c r="F8144" s="1" t="str">
        <f>_xlfn.CONCAT(Hospitalisation_Details8[[#This Row],[date]],"-",Hospitalisation_Details8[[#This Row],[month]],"-",Hospitalisation_Details8[[#This Row],[year]])</f>
        <v>2-Sep-1977</v>
      </c>
      <c r="G8144" s="1" t="str">
        <f>TEXT(Hospitalisation_Details8[[#This Row],[Date of Birth]],"dd-mm-yy")</f>
        <v>02-09-77</v>
      </c>
      <c r="H8144">
        <v>3</v>
      </c>
      <c r="I8144">
        <f>DATEDIF(Hospitalisation_Details8[[#This Row],[Date of Birth2]],DATE(2023,6,8),"y")</f>
        <v>45</v>
      </c>
      <c r="J8144" s="2">
        <v>8615.2999999999993</v>
      </c>
      <c r="K8144" t="s">
        <v>3706</v>
      </c>
      <c r="L8144" t="s">
        <v>3707</v>
      </c>
      <c r="M8144" t="s">
        <v>3717</v>
      </c>
    </row>
    <row r="8145" spans="2:13" x14ac:dyDescent="0.3">
      <c r="B8145" t="s">
        <v>5026</v>
      </c>
      <c r="C8145">
        <v>1975</v>
      </c>
      <c r="D8145" t="s">
        <v>3715</v>
      </c>
      <c r="E8145">
        <v>3</v>
      </c>
      <c r="F8145" s="1" t="str">
        <f>_xlfn.CONCAT(Hospitalisation_Details8[[#This Row],[date]],"-",Hospitalisation_Details8[[#This Row],[month]],"-",Hospitalisation_Details8[[#This Row],[year]])</f>
        <v>3-Aug-1975</v>
      </c>
      <c r="G8145" s="1" t="str">
        <f>TEXT(Hospitalisation_Details8[[#This Row],[Date of Birth]],"dd-mm-yy")</f>
        <v>03-08-75</v>
      </c>
      <c r="H8145">
        <v>1</v>
      </c>
      <c r="I8145">
        <f>DATEDIF(Hospitalisation_Details8[[#This Row],[Date of Birth2]],DATE(2023,6,8),"y")</f>
        <v>47</v>
      </c>
      <c r="J8145" s="2">
        <v>8627.5400000000009</v>
      </c>
      <c r="K8145" t="s">
        <v>3706</v>
      </c>
      <c r="L8145" t="s">
        <v>3706</v>
      </c>
      <c r="M8145" t="s">
        <v>3728</v>
      </c>
    </row>
    <row r="8146" spans="2:13" x14ac:dyDescent="0.3">
      <c r="B8146" t="s">
        <v>5025</v>
      </c>
      <c r="C8146">
        <v>1965</v>
      </c>
      <c r="D8146" t="s">
        <v>3716</v>
      </c>
      <c r="E8146">
        <v>21</v>
      </c>
      <c r="F8146" s="1" t="str">
        <f>_xlfn.CONCAT(Hospitalisation_Details8[[#This Row],[date]],"-",Hospitalisation_Details8[[#This Row],[month]],"-",Hospitalisation_Details8[[#This Row],[year]])</f>
        <v>21-Oct-1965</v>
      </c>
      <c r="G8146" s="1" t="str">
        <f>TEXT(Hospitalisation_Details8[[#This Row],[Date of Birth]],"dd-mm-yy")</f>
        <v>21-10-65</v>
      </c>
      <c r="H8146">
        <v>0</v>
      </c>
      <c r="I8146">
        <f>DATEDIF(Hospitalisation_Details8[[#This Row],[Date of Birth2]],DATE(2023,6,8),"y")</f>
        <v>57</v>
      </c>
      <c r="J8146" s="2">
        <v>8665.09</v>
      </c>
      <c r="K8146" t="s">
        <v>3707</v>
      </c>
      <c r="L8146" t="s">
        <v>3706</v>
      </c>
      <c r="M8146" t="s">
        <v>3713</v>
      </c>
    </row>
    <row r="8147" spans="2:13" x14ac:dyDescent="0.3">
      <c r="B8147" t="s">
        <v>5024</v>
      </c>
      <c r="C8147">
        <v>1969</v>
      </c>
      <c r="D8147" t="s">
        <v>3715</v>
      </c>
      <c r="E8147">
        <v>10</v>
      </c>
      <c r="F8147" s="1" t="str">
        <f>_xlfn.CONCAT(Hospitalisation_Details8[[#This Row],[date]],"-",Hospitalisation_Details8[[#This Row],[month]],"-",Hospitalisation_Details8[[#This Row],[year]])</f>
        <v>10-Aug-1969</v>
      </c>
      <c r="G8147" s="1" t="str">
        <f>TEXT(Hospitalisation_Details8[[#This Row],[Date of Birth]],"dd-mm-yy")</f>
        <v>10-08-69</v>
      </c>
      <c r="H8147">
        <v>0</v>
      </c>
      <c r="I8147">
        <f>DATEDIF(Hospitalisation_Details8[[#This Row],[Date of Birth2]],DATE(2023,6,8),"y")</f>
        <v>53</v>
      </c>
      <c r="J8147" s="2">
        <v>8665.14</v>
      </c>
      <c r="K8147" t="s">
        <v>3706</v>
      </c>
      <c r="L8147" t="s">
        <v>3707</v>
      </c>
      <c r="M8147" t="s">
        <v>3708</v>
      </c>
    </row>
    <row r="8148" spans="2:13" x14ac:dyDescent="0.3">
      <c r="B8148" t="s">
        <v>5023</v>
      </c>
      <c r="C8148">
        <v>1974</v>
      </c>
      <c r="D8148" t="s">
        <v>3715</v>
      </c>
      <c r="E8148">
        <v>16</v>
      </c>
      <c r="F8148" s="1" t="str">
        <f>_xlfn.CONCAT(Hospitalisation_Details8[[#This Row],[date]],"-",Hospitalisation_Details8[[#This Row],[month]],"-",Hospitalisation_Details8[[#This Row],[year]])</f>
        <v>16-Aug-1974</v>
      </c>
      <c r="G8148" s="1" t="str">
        <f>TEXT(Hospitalisation_Details8[[#This Row],[Date of Birth]],"dd-mm-yy")</f>
        <v>16-08-74</v>
      </c>
      <c r="H8148">
        <v>0</v>
      </c>
      <c r="I8148">
        <f>DATEDIF(Hospitalisation_Details8[[#This Row],[Date of Birth2]],DATE(2023,6,8),"y")</f>
        <v>48</v>
      </c>
      <c r="J8148" s="2">
        <v>8671.19</v>
      </c>
      <c r="K8148" t="s">
        <v>3706</v>
      </c>
      <c r="L8148" t="s">
        <v>3710</v>
      </c>
      <c r="M8148" t="s">
        <v>3713</v>
      </c>
    </row>
    <row r="8149" spans="2:13" x14ac:dyDescent="0.3">
      <c r="B8149" t="s">
        <v>5022</v>
      </c>
      <c r="C8149">
        <v>1973</v>
      </c>
      <c r="D8149" t="s">
        <v>3716</v>
      </c>
      <c r="E8149">
        <v>11</v>
      </c>
      <c r="F8149" s="1" t="str">
        <f>_xlfn.CONCAT(Hospitalisation_Details8[[#This Row],[date]],"-",Hospitalisation_Details8[[#This Row],[month]],"-",Hospitalisation_Details8[[#This Row],[year]])</f>
        <v>11-Oct-1973</v>
      </c>
      <c r="G8149" s="1" t="str">
        <f>TEXT(Hospitalisation_Details8[[#This Row],[Date of Birth]],"dd-mm-yy")</f>
        <v>11-10-73</v>
      </c>
      <c r="H8149">
        <v>0</v>
      </c>
      <c r="I8149">
        <f>DATEDIF(Hospitalisation_Details8[[#This Row],[Date of Birth2]],DATE(2023,6,8),"y")</f>
        <v>49</v>
      </c>
      <c r="J8149" s="2">
        <v>8688.86</v>
      </c>
      <c r="K8149" t="s">
        <v>3706</v>
      </c>
      <c r="L8149" t="s">
        <v>3710</v>
      </c>
      <c r="M8149" t="s">
        <v>3728</v>
      </c>
    </row>
    <row r="8150" spans="2:13" x14ac:dyDescent="0.3">
      <c r="B8150" t="s">
        <v>5021</v>
      </c>
      <c r="C8150">
        <v>1980</v>
      </c>
      <c r="D8150" t="s">
        <v>3716</v>
      </c>
      <c r="E8150">
        <v>28</v>
      </c>
      <c r="F8150" s="1" t="str">
        <f>_xlfn.CONCAT(Hospitalisation_Details8[[#This Row],[date]],"-",Hospitalisation_Details8[[#This Row],[month]],"-",Hospitalisation_Details8[[#This Row],[year]])</f>
        <v>28-Oct-1980</v>
      </c>
      <c r="G8150" s="1" t="str">
        <f>TEXT(Hospitalisation_Details8[[#This Row],[Date of Birth]],"dd-mm-yy")</f>
        <v>28-10-80</v>
      </c>
      <c r="H8150">
        <v>2</v>
      </c>
      <c r="I8150">
        <f>DATEDIF(Hospitalisation_Details8[[#This Row],[Date of Birth2]],DATE(2023,6,8),"y")</f>
        <v>42</v>
      </c>
      <c r="J8150" s="2">
        <v>8701.84</v>
      </c>
      <c r="K8150" t="s">
        <v>3706</v>
      </c>
      <c r="L8150" t="s">
        <v>3707</v>
      </c>
      <c r="M8150" t="s">
        <v>3727</v>
      </c>
    </row>
    <row r="8151" spans="2:13" x14ac:dyDescent="0.3">
      <c r="B8151" t="s">
        <v>5020</v>
      </c>
      <c r="C8151">
        <v>1973</v>
      </c>
      <c r="D8151" t="s">
        <v>3711</v>
      </c>
      <c r="E8151">
        <v>25</v>
      </c>
      <c r="F8151" s="1" t="str">
        <f>_xlfn.CONCAT(Hospitalisation_Details8[[#This Row],[date]],"-",Hospitalisation_Details8[[#This Row],[month]],"-",Hospitalisation_Details8[[#This Row],[year]])</f>
        <v>25-Jun-1973</v>
      </c>
      <c r="G8151" s="1" t="str">
        <f>TEXT(Hospitalisation_Details8[[#This Row],[Date of Birth]],"dd-mm-yy")</f>
        <v>25-06-73</v>
      </c>
      <c r="H8151">
        <v>1</v>
      </c>
      <c r="I8151">
        <f>DATEDIF(Hospitalisation_Details8[[#This Row],[Date of Birth2]],DATE(2023,6,8),"y")</f>
        <v>49</v>
      </c>
      <c r="J8151" s="2">
        <v>8703.4599999999991</v>
      </c>
      <c r="K8151" t="s">
        <v>3707</v>
      </c>
      <c r="L8151" t="s">
        <v>3707</v>
      </c>
      <c r="M8151" t="s">
        <v>3717</v>
      </c>
    </row>
    <row r="8152" spans="2:13" x14ac:dyDescent="0.3">
      <c r="B8152" t="s">
        <v>5019</v>
      </c>
      <c r="C8152">
        <v>1976</v>
      </c>
      <c r="D8152" t="s">
        <v>3711</v>
      </c>
      <c r="E8152">
        <v>17</v>
      </c>
      <c r="F8152" s="1" t="str">
        <f>_xlfn.CONCAT(Hospitalisation_Details8[[#This Row],[date]],"-",Hospitalisation_Details8[[#This Row],[month]],"-",Hospitalisation_Details8[[#This Row],[year]])</f>
        <v>17-Jun-1976</v>
      </c>
      <c r="G8152" s="1" t="str">
        <f>TEXT(Hospitalisation_Details8[[#This Row],[Date of Birth]],"dd-mm-yy")</f>
        <v>17-06-76</v>
      </c>
      <c r="H8152">
        <v>2</v>
      </c>
      <c r="I8152">
        <f>DATEDIF(Hospitalisation_Details8[[#This Row],[Date of Birth2]],DATE(2023,6,8),"y")</f>
        <v>46</v>
      </c>
      <c r="J8152" s="2">
        <v>8733.23</v>
      </c>
      <c r="K8152" t="s">
        <v>3706</v>
      </c>
      <c r="L8152" t="s">
        <v>3707</v>
      </c>
      <c r="M8152" t="s">
        <v>3713</v>
      </c>
    </row>
    <row r="8153" spans="2:13" x14ac:dyDescent="0.3">
      <c r="B8153" t="s">
        <v>5018</v>
      </c>
      <c r="C8153">
        <v>1999</v>
      </c>
      <c r="D8153" t="s">
        <v>3715</v>
      </c>
      <c r="E8153">
        <v>23</v>
      </c>
      <c r="F8153" s="1" t="str">
        <f>_xlfn.CONCAT(Hospitalisation_Details8[[#This Row],[date]],"-",Hospitalisation_Details8[[#This Row],[month]],"-",Hospitalisation_Details8[[#This Row],[year]])</f>
        <v>23-Aug-1999</v>
      </c>
      <c r="G8153" s="1" t="str">
        <f>TEXT(Hospitalisation_Details8[[#This Row],[Date of Birth]],"dd-mm-yy")</f>
        <v>23-08-99</v>
      </c>
      <c r="H8153">
        <v>0</v>
      </c>
      <c r="I8153">
        <f>DATEDIF(Hospitalisation_Details8[[#This Row],[Date of Birth2]],DATE(2023,6,8),"y")</f>
        <v>23</v>
      </c>
      <c r="J8153" s="2">
        <v>8747.68</v>
      </c>
      <c r="K8153" t="s">
        <v>3706</v>
      </c>
      <c r="L8153" t="s">
        <v>3707</v>
      </c>
      <c r="M8153" t="s">
        <v>3717</v>
      </c>
    </row>
    <row r="8154" spans="2:13" x14ac:dyDescent="0.3">
      <c r="B8154" t="s">
        <v>5017</v>
      </c>
      <c r="C8154">
        <v>1969</v>
      </c>
      <c r="D8154" t="s">
        <v>3712</v>
      </c>
      <c r="E8154">
        <v>9</v>
      </c>
      <c r="F8154" s="1" t="str">
        <f>_xlfn.CONCAT(Hospitalisation_Details8[[#This Row],[date]],"-",Hospitalisation_Details8[[#This Row],[month]],"-",Hospitalisation_Details8[[#This Row],[year]])</f>
        <v>9-Sep-1969</v>
      </c>
      <c r="G8154" s="1" t="str">
        <f>TEXT(Hospitalisation_Details8[[#This Row],[Date of Birth]],"dd-mm-yy")</f>
        <v>09-09-69</v>
      </c>
      <c r="H8154">
        <v>0</v>
      </c>
      <c r="I8154">
        <f>DATEDIF(Hospitalisation_Details8[[#This Row],[Date of Birth2]],DATE(2023,6,8),"y")</f>
        <v>53</v>
      </c>
      <c r="J8154" s="2">
        <v>8760.1200000000008</v>
      </c>
      <c r="K8154" t="s">
        <v>3706</v>
      </c>
      <c r="L8154" t="s">
        <v>3710</v>
      </c>
      <c r="M8154" t="s">
        <v>3708</v>
      </c>
    </row>
    <row r="8155" spans="2:13" x14ac:dyDescent="0.3">
      <c r="B8155" t="s">
        <v>5016</v>
      </c>
      <c r="C8155">
        <v>1974</v>
      </c>
      <c r="D8155" t="s">
        <v>3712</v>
      </c>
      <c r="E8155">
        <v>6</v>
      </c>
      <c r="F8155" s="1" t="str">
        <f>_xlfn.CONCAT(Hospitalisation_Details8[[#This Row],[date]],"-",Hospitalisation_Details8[[#This Row],[month]],"-",Hospitalisation_Details8[[#This Row],[year]])</f>
        <v>6-Sep-1974</v>
      </c>
      <c r="G8155" s="1" t="str">
        <f>TEXT(Hospitalisation_Details8[[#This Row],[Date of Birth]],"dd-mm-yy")</f>
        <v>06-09-74</v>
      </c>
      <c r="H8155">
        <v>1</v>
      </c>
      <c r="I8155">
        <f>DATEDIF(Hospitalisation_Details8[[#This Row],[Date of Birth2]],DATE(2023,6,8),"y")</f>
        <v>48</v>
      </c>
      <c r="J8155" s="2">
        <v>8765.25</v>
      </c>
      <c r="K8155" t="s">
        <v>3706</v>
      </c>
      <c r="L8155" t="s">
        <v>3707</v>
      </c>
      <c r="M8155" t="s">
        <v>3713</v>
      </c>
    </row>
    <row r="8156" spans="2:13" x14ac:dyDescent="0.3">
      <c r="B8156" t="s">
        <v>5015</v>
      </c>
      <c r="C8156">
        <v>1971</v>
      </c>
      <c r="D8156" t="s">
        <v>3715</v>
      </c>
      <c r="E8156">
        <v>23</v>
      </c>
      <c r="F8156" s="1" t="str">
        <f>_xlfn.CONCAT(Hospitalisation_Details8[[#This Row],[date]],"-",Hospitalisation_Details8[[#This Row],[month]],"-",Hospitalisation_Details8[[#This Row],[year]])</f>
        <v>23-Aug-1971</v>
      </c>
      <c r="G8156" s="1" t="str">
        <f>TEXT(Hospitalisation_Details8[[#This Row],[Date of Birth]],"dd-mm-yy")</f>
        <v>23-08-71</v>
      </c>
      <c r="H8156">
        <v>0</v>
      </c>
      <c r="I8156">
        <f>DATEDIF(Hospitalisation_Details8[[#This Row],[Date of Birth2]],DATE(2023,6,8),"y")</f>
        <v>51</v>
      </c>
      <c r="J8156" s="2">
        <v>8782.4699999999993</v>
      </c>
      <c r="K8156" t="s">
        <v>3706</v>
      </c>
      <c r="L8156" t="s">
        <v>3707</v>
      </c>
      <c r="M8156" t="s">
        <v>3717</v>
      </c>
    </row>
    <row r="8157" spans="2:13" x14ac:dyDescent="0.3">
      <c r="B8157" t="s">
        <v>5014</v>
      </c>
      <c r="C8157">
        <v>1971</v>
      </c>
      <c r="D8157" t="s">
        <v>3711</v>
      </c>
      <c r="E8157">
        <v>18</v>
      </c>
      <c r="F8157" s="1" t="str">
        <f>_xlfn.CONCAT(Hospitalisation_Details8[[#This Row],[date]],"-",Hospitalisation_Details8[[#This Row],[month]],"-",Hospitalisation_Details8[[#This Row],[year]])</f>
        <v>18-Jun-1971</v>
      </c>
      <c r="G8157" s="1" t="str">
        <f>TEXT(Hospitalisation_Details8[[#This Row],[Date of Birth]],"dd-mm-yy")</f>
        <v>18-06-71</v>
      </c>
      <c r="H8157">
        <v>0</v>
      </c>
      <c r="I8157">
        <f>DATEDIF(Hospitalisation_Details8[[#This Row],[Date of Birth2]],DATE(2023,6,8),"y")</f>
        <v>51</v>
      </c>
      <c r="J8157" s="2">
        <v>8798.59</v>
      </c>
      <c r="K8157" t="s">
        <v>3706</v>
      </c>
      <c r="L8157" t="s">
        <v>3710</v>
      </c>
      <c r="M8157" t="s">
        <v>3717</v>
      </c>
    </row>
    <row r="8158" spans="2:13" x14ac:dyDescent="0.3">
      <c r="B8158" t="s">
        <v>5013</v>
      </c>
      <c r="C8158">
        <v>1965</v>
      </c>
      <c r="D8158" t="s">
        <v>3715</v>
      </c>
      <c r="E8158">
        <v>29</v>
      </c>
      <c r="F8158" s="1" t="str">
        <f>_xlfn.CONCAT(Hospitalisation_Details8[[#This Row],[date]],"-",Hospitalisation_Details8[[#This Row],[month]],"-",Hospitalisation_Details8[[#This Row],[year]])</f>
        <v>29-Aug-1965</v>
      </c>
      <c r="G8158" s="1" t="str">
        <f>TEXT(Hospitalisation_Details8[[#This Row],[Date of Birth]],"dd-mm-yy")</f>
        <v>29-08-65</v>
      </c>
      <c r="H8158">
        <v>0</v>
      </c>
      <c r="I8158">
        <f>DATEDIF(Hospitalisation_Details8[[#This Row],[Date of Birth2]],DATE(2023,6,8),"y")</f>
        <v>57</v>
      </c>
      <c r="J8158" s="2">
        <v>8800.49</v>
      </c>
      <c r="K8158" t="s">
        <v>3707</v>
      </c>
      <c r="L8158" t="s">
        <v>3706</v>
      </c>
      <c r="M8158" t="s">
        <v>3708</v>
      </c>
    </row>
    <row r="8159" spans="2:13" x14ac:dyDescent="0.3">
      <c r="B8159" t="s">
        <v>5012</v>
      </c>
      <c r="C8159">
        <v>2001</v>
      </c>
      <c r="D8159" t="s">
        <v>3709</v>
      </c>
      <c r="E8159">
        <v>7</v>
      </c>
      <c r="F8159" s="1" t="str">
        <f>_xlfn.CONCAT(Hospitalisation_Details8[[#This Row],[date]],"-",Hospitalisation_Details8[[#This Row],[month]],"-",Hospitalisation_Details8[[#This Row],[year]])</f>
        <v>7-Nov-2001</v>
      </c>
      <c r="G8159" s="1" t="str">
        <f>TEXT(Hospitalisation_Details8[[#This Row],[Date of Birth]],"dd-mm-yy")</f>
        <v>07-11-01</v>
      </c>
      <c r="H8159">
        <v>0</v>
      </c>
      <c r="I8159">
        <f>DATEDIF(Hospitalisation_Details8[[#This Row],[Date of Birth2]],DATE(2023,6,8),"y")</f>
        <v>21</v>
      </c>
      <c r="J8159" s="2">
        <v>8821.8799999999992</v>
      </c>
      <c r="K8159" t="s">
        <v>3706</v>
      </c>
      <c r="L8159" t="s">
        <v>3707</v>
      </c>
      <c r="M8159" t="s">
        <v>3725</v>
      </c>
    </row>
    <row r="8160" spans="2:13" x14ac:dyDescent="0.3">
      <c r="B8160" t="s">
        <v>5011</v>
      </c>
      <c r="C8160">
        <v>1976</v>
      </c>
      <c r="D8160" t="s">
        <v>3711</v>
      </c>
      <c r="E8160">
        <v>14</v>
      </c>
      <c r="F8160" s="1" t="str">
        <f>_xlfn.CONCAT(Hospitalisation_Details8[[#This Row],[date]],"-",Hospitalisation_Details8[[#This Row],[month]],"-",Hospitalisation_Details8[[#This Row],[year]])</f>
        <v>14-Jun-1976</v>
      </c>
      <c r="G8160" s="1" t="str">
        <f>TEXT(Hospitalisation_Details8[[#This Row],[Date of Birth]],"dd-mm-yy")</f>
        <v>14-06-76</v>
      </c>
      <c r="H8160">
        <v>2</v>
      </c>
      <c r="I8160">
        <f>DATEDIF(Hospitalisation_Details8[[#This Row],[Date of Birth2]],DATE(2023,6,8),"y")</f>
        <v>46</v>
      </c>
      <c r="J8160" s="2">
        <v>8823.2800000000007</v>
      </c>
      <c r="K8160" t="s">
        <v>3706</v>
      </c>
      <c r="L8160" t="s">
        <v>3710</v>
      </c>
      <c r="M8160" t="s">
        <v>3717</v>
      </c>
    </row>
    <row r="8161" spans="2:13" x14ac:dyDescent="0.3">
      <c r="B8161" t="s">
        <v>5010</v>
      </c>
      <c r="C8161">
        <v>1976</v>
      </c>
      <c r="D8161" t="s">
        <v>3716</v>
      </c>
      <c r="E8161">
        <v>19</v>
      </c>
      <c r="F8161" s="1" t="str">
        <f>_xlfn.CONCAT(Hospitalisation_Details8[[#This Row],[date]],"-",Hospitalisation_Details8[[#This Row],[month]],"-",Hospitalisation_Details8[[#This Row],[year]])</f>
        <v>19-Oct-1976</v>
      </c>
      <c r="G8161" s="1" t="str">
        <f>TEXT(Hospitalisation_Details8[[#This Row],[Date of Birth]],"dd-mm-yy")</f>
        <v>19-10-76</v>
      </c>
      <c r="H8161">
        <v>1</v>
      </c>
      <c r="I8161">
        <f>DATEDIF(Hospitalisation_Details8[[#This Row],[Date of Birth2]],DATE(2023,6,8),"y")</f>
        <v>46</v>
      </c>
      <c r="J8161" s="2">
        <v>8823.99</v>
      </c>
      <c r="K8161" t="s">
        <v>3706</v>
      </c>
      <c r="L8161" t="s">
        <v>3707</v>
      </c>
      <c r="M8161" t="s">
        <v>3724</v>
      </c>
    </row>
    <row r="8162" spans="2:13" x14ac:dyDescent="0.3">
      <c r="B8162" t="s">
        <v>5009</v>
      </c>
      <c r="C8162">
        <v>1988</v>
      </c>
      <c r="D8162" t="s">
        <v>3715</v>
      </c>
      <c r="E8162">
        <v>22</v>
      </c>
      <c r="F8162" s="1" t="str">
        <f>_xlfn.CONCAT(Hospitalisation_Details8[[#This Row],[date]],"-",Hospitalisation_Details8[[#This Row],[month]],"-",Hospitalisation_Details8[[#This Row],[year]])</f>
        <v>22-Aug-1988</v>
      </c>
      <c r="G8162" s="1" t="str">
        <f>TEXT(Hospitalisation_Details8[[#This Row],[Date of Birth]],"dd-mm-yy")</f>
        <v>22-08-88</v>
      </c>
      <c r="H8162">
        <v>3</v>
      </c>
      <c r="I8162">
        <f>DATEDIF(Hospitalisation_Details8[[#This Row],[Date of Birth2]],DATE(2023,6,8),"y")</f>
        <v>34</v>
      </c>
      <c r="J8162" s="2">
        <v>8824.27</v>
      </c>
      <c r="K8162" t="s">
        <v>3706</v>
      </c>
      <c r="L8162" t="s">
        <v>3710</v>
      </c>
      <c r="M8162" t="s">
        <v>3723</v>
      </c>
    </row>
    <row r="8163" spans="2:13" x14ac:dyDescent="0.3">
      <c r="B8163" t="s">
        <v>5008</v>
      </c>
      <c r="C8163">
        <v>1976</v>
      </c>
      <c r="D8163" t="s">
        <v>3705</v>
      </c>
      <c r="E8163">
        <v>14</v>
      </c>
      <c r="F8163" s="1" t="str">
        <f>_xlfn.CONCAT(Hospitalisation_Details8[[#This Row],[date]],"-",Hospitalisation_Details8[[#This Row],[month]],"-",Hospitalisation_Details8[[#This Row],[year]])</f>
        <v>14-Jul-1976</v>
      </c>
      <c r="G8163" s="1" t="str">
        <f>TEXT(Hospitalisation_Details8[[#This Row],[Date of Birth]],"dd-mm-yy")</f>
        <v>14-07-76</v>
      </c>
      <c r="H8163">
        <v>2</v>
      </c>
      <c r="I8163">
        <f>DATEDIF(Hospitalisation_Details8[[#This Row],[Date of Birth2]],DATE(2023,6,8),"y")</f>
        <v>46</v>
      </c>
      <c r="J8163" s="2">
        <v>8825.09</v>
      </c>
      <c r="K8163" t="s">
        <v>3706</v>
      </c>
      <c r="L8163" t="s">
        <v>3707</v>
      </c>
      <c r="M8163" t="s">
        <v>3717</v>
      </c>
    </row>
    <row r="8164" spans="2:13" x14ac:dyDescent="0.3">
      <c r="B8164" t="s">
        <v>5007</v>
      </c>
      <c r="C8164">
        <v>1972</v>
      </c>
      <c r="D8164" t="s">
        <v>3709</v>
      </c>
      <c r="E8164">
        <v>14</v>
      </c>
      <c r="F8164" s="1" t="str">
        <f>_xlfn.CONCAT(Hospitalisation_Details8[[#This Row],[date]],"-",Hospitalisation_Details8[[#This Row],[month]],"-",Hospitalisation_Details8[[#This Row],[year]])</f>
        <v>14-Nov-1972</v>
      </c>
      <c r="G8164" s="1" t="str">
        <f>TEXT(Hospitalisation_Details8[[#This Row],[Date of Birth]],"dd-mm-yy")</f>
        <v>14-11-72</v>
      </c>
      <c r="H8164">
        <v>0</v>
      </c>
      <c r="I8164">
        <f>DATEDIF(Hospitalisation_Details8[[#This Row],[Date of Birth2]],DATE(2023,6,8),"y")</f>
        <v>50</v>
      </c>
      <c r="J8164" s="2">
        <v>8827.2099999999991</v>
      </c>
      <c r="K8164" t="s">
        <v>3707</v>
      </c>
      <c r="L8164" t="s">
        <v>3710</v>
      </c>
      <c r="M8164" t="s">
        <v>3713</v>
      </c>
    </row>
    <row r="8165" spans="2:13" x14ac:dyDescent="0.3">
      <c r="B8165" t="s">
        <v>5006</v>
      </c>
      <c r="C8165">
        <v>1972</v>
      </c>
      <c r="D8165" t="s">
        <v>3709</v>
      </c>
      <c r="E8165">
        <v>22</v>
      </c>
      <c r="F8165" s="1" t="str">
        <f>_xlfn.CONCAT(Hospitalisation_Details8[[#This Row],[date]],"-",Hospitalisation_Details8[[#This Row],[month]],"-",Hospitalisation_Details8[[#This Row],[year]])</f>
        <v>22-Nov-1972</v>
      </c>
      <c r="G8165" s="1" t="str">
        <f>TEXT(Hospitalisation_Details8[[#This Row],[Date of Birth]],"dd-mm-yy")</f>
        <v>22-11-72</v>
      </c>
      <c r="H8165">
        <v>0</v>
      </c>
      <c r="I8165">
        <f>DATEDIF(Hospitalisation_Details8[[#This Row],[Date of Birth2]],DATE(2023,6,8),"y")</f>
        <v>50</v>
      </c>
      <c r="J8165" s="2">
        <v>8835.26</v>
      </c>
      <c r="K8165" t="s">
        <v>3707</v>
      </c>
      <c r="L8165" t="s">
        <v>3706</v>
      </c>
      <c r="M8165" t="s">
        <v>3713</v>
      </c>
    </row>
    <row r="8166" spans="2:13" x14ac:dyDescent="0.3">
      <c r="B8166" t="s">
        <v>5005</v>
      </c>
      <c r="C8166">
        <v>1974</v>
      </c>
      <c r="D8166" t="s">
        <v>3711</v>
      </c>
      <c r="E8166">
        <v>18</v>
      </c>
      <c r="F8166" s="1" t="str">
        <f>_xlfn.CONCAT(Hospitalisation_Details8[[#This Row],[date]],"-",Hospitalisation_Details8[[#This Row],[month]],"-",Hospitalisation_Details8[[#This Row],[year]])</f>
        <v>18-Jun-1974</v>
      </c>
      <c r="G8166" s="1" t="str">
        <f>TEXT(Hospitalisation_Details8[[#This Row],[Date of Birth]],"dd-mm-yy")</f>
        <v>18-06-74</v>
      </c>
      <c r="H8166">
        <v>1</v>
      </c>
      <c r="I8166">
        <f>DATEDIF(Hospitalisation_Details8[[#This Row],[Date of Birth2]],DATE(2023,6,8),"y")</f>
        <v>48</v>
      </c>
      <c r="J8166" s="2">
        <v>8871.15</v>
      </c>
      <c r="K8166" t="s">
        <v>3706</v>
      </c>
      <c r="L8166" t="s">
        <v>3707</v>
      </c>
      <c r="M8166" t="s">
        <v>3708</v>
      </c>
    </row>
    <row r="8167" spans="2:13" x14ac:dyDescent="0.3">
      <c r="B8167" t="s">
        <v>5004</v>
      </c>
      <c r="C8167">
        <v>1973</v>
      </c>
      <c r="D8167" t="s">
        <v>3712</v>
      </c>
      <c r="E8167">
        <v>9</v>
      </c>
      <c r="F8167" s="1" t="str">
        <f>_xlfn.CONCAT(Hospitalisation_Details8[[#This Row],[date]],"-",Hospitalisation_Details8[[#This Row],[month]],"-",Hospitalisation_Details8[[#This Row],[year]])</f>
        <v>9-Sep-1973</v>
      </c>
      <c r="G8167" s="1" t="str">
        <f>TEXT(Hospitalisation_Details8[[#This Row],[Date of Birth]],"dd-mm-yy")</f>
        <v>09-09-73</v>
      </c>
      <c r="H8167">
        <v>0</v>
      </c>
      <c r="I8167">
        <f>DATEDIF(Hospitalisation_Details8[[#This Row],[Date of Birth2]],DATE(2023,6,8),"y")</f>
        <v>49</v>
      </c>
      <c r="J8167" s="2">
        <v>8890.59</v>
      </c>
      <c r="K8167" t="s">
        <v>3706</v>
      </c>
      <c r="L8167" t="s">
        <v>3707</v>
      </c>
      <c r="M8167" t="s">
        <v>3713</v>
      </c>
    </row>
    <row r="8168" spans="2:13" x14ac:dyDescent="0.3">
      <c r="B8168" t="s">
        <v>5003</v>
      </c>
      <c r="C8168">
        <v>1978</v>
      </c>
      <c r="D8168" t="s">
        <v>3714</v>
      </c>
      <c r="E8168">
        <v>16</v>
      </c>
      <c r="F8168" s="1" t="str">
        <f>_xlfn.CONCAT(Hospitalisation_Details8[[#This Row],[date]],"-",Hospitalisation_Details8[[#This Row],[month]],"-",Hospitalisation_Details8[[#This Row],[year]])</f>
        <v>16-Dec-1978</v>
      </c>
      <c r="G8168" s="1" t="str">
        <f>TEXT(Hospitalisation_Details8[[#This Row],[Date of Birth]],"dd-mm-yy")</f>
        <v>16-12-78</v>
      </c>
      <c r="H8168">
        <v>3</v>
      </c>
      <c r="I8168">
        <f>DATEDIF(Hospitalisation_Details8[[#This Row],[Date of Birth2]],DATE(2023,6,8),"y")</f>
        <v>44</v>
      </c>
      <c r="J8168" s="2">
        <v>8891.14</v>
      </c>
      <c r="K8168" t="s">
        <v>3706</v>
      </c>
      <c r="L8168" t="s">
        <v>3707</v>
      </c>
      <c r="M8168" t="s">
        <v>3728</v>
      </c>
    </row>
    <row r="8169" spans="2:13" x14ac:dyDescent="0.3">
      <c r="B8169" t="s">
        <v>5002</v>
      </c>
      <c r="C8169">
        <v>1997</v>
      </c>
      <c r="D8169" t="s">
        <v>3709</v>
      </c>
      <c r="E8169">
        <v>28</v>
      </c>
      <c r="F8169" s="1" t="str">
        <f>_xlfn.CONCAT(Hospitalisation_Details8[[#This Row],[date]],"-",Hospitalisation_Details8[[#This Row],[month]],"-",Hospitalisation_Details8[[#This Row],[year]])</f>
        <v>28-Nov-1997</v>
      </c>
      <c r="G8169" s="1" t="str">
        <f>TEXT(Hospitalisation_Details8[[#This Row],[Date of Birth]],"dd-mm-yy")</f>
        <v>28-11-97</v>
      </c>
      <c r="H8169">
        <v>0</v>
      </c>
      <c r="I8169">
        <f>DATEDIF(Hospitalisation_Details8[[#This Row],[Date of Birth2]],DATE(2023,6,8),"y")</f>
        <v>25</v>
      </c>
      <c r="J8169" s="2">
        <v>8906.14</v>
      </c>
      <c r="K8169" t="s">
        <v>3706</v>
      </c>
      <c r="L8169" t="s">
        <v>3706</v>
      </c>
      <c r="M8169" t="s">
        <v>3713</v>
      </c>
    </row>
    <row r="8170" spans="2:13" x14ac:dyDescent="0.3">
      <c r="B8170" t="s">
        <v>5001</v>
      </c>
      <c r="C8170">
        <v>1967</v>
      </c>
      <c r="D8170" t="s">
        <v>3712</v>
      </c>
      <c r="E8170">
        <v>6</v>
      </c>
      <c r="F8170" s="1" t="str">
        <f>_xlfn.CONCAT(Hospitalisation_Details8[[#This Row],[date]],"-",Hospitalisation_Details8[[#This Row],[month]],"-",Hospitalisation_Details8[[#This Row],[year]])</f>
        <v>6-Sep-1967</v>
      </c>
      <c r="G8170" s="1" t="str">
        <f>TEXT(Hospitalisation_Details8[[#This Row],[Date of Birth]],"dd-mm-yy")</f>
        <v>06-09-67</v>
      </c>
      <c r="H8170">
        <v>0</v>
      </c>
      <c r="I8170">
        <f>DATEDIF(Hospitalisation_Details8[[#This Row],[Date of Birth2]],DATE(2023,6,8),"y")</f>
        <v>55</v>
      </c>
      <c r="J8170" s="2">
        <v>8908.4699999999993</v>
      </c>
      <c r="K8170" t="s">
        <v>3707</v>
      </c>
      <c r="L8170" t="s">
        <v>3706</v>
      </c>
      <c r="M8170" t="s">
        <v>3708</v>
      </c>
    </row>
    <row r="8171" spans="2:13" x14ac:dyDescent="0.3">
      <c r="B8171" t="s">
        <v>5000</v>
      </c>
      <c r="C8171">
        <v>1975</v>
      </c>
      <c r="D8171" t="s">
        <v>3705</v>
      </c>
      <c r="E8171">
        <v>7</v>
      </c>
      <c r="F8171" s="1" t="str">
        <f>_xlfn.CONCAT(Hospitalisation_Details8[[#This Row],[date]],"-",Hospitalisation_Details8[[#This Row],[month]],"-",Hospitalisation_Details8[[#This Row],[year]])</f>
        <v>7-Jul-1975</v>
      </c>
      <c r="G8171" s="1" t="str">
        <f>TEXT(Hospitalisation_Details8[[#This Row],[Date of Birth]],"dd-mm-yy")</f>
        <v>07-07-75</v>
      </c>
      <c r="H8171">
        <v>1</v>
      </c>
      <c r="I8171">
        <f>DATEDIF(Hospitalisation_Details8[[#This Row],[Date of Birth2]],DATE(2023,6,8),"y")</f>
        <v>47</v>
      </c>
      <c r="J8171" s="2">
        <v>8930.93</v>
      </c>
      <c r="K8171" t="s">
        <v>3706</v>
      </c>
      <c r="L8171" t="s">
        <v>3706</v>
      </c>
      <c r="M8171" t="s">
        <v>3713</v>
      </c>
    </row>
    <row r="8172" spans="2:13" x14ac:dyDescent="0.3">
      <c r="B8172" t="s">
        <v>4999</v>
      </c>
      <c r="C8172">
        <v>1972</v>
      </c>
      <c r="D8172" t="s">
        <v>3711</v>
      </c>
      <c r="E8172">
        <v>6</v>
      </c>
      <c r="F8172" s="1" t="str">
        <f>_xlfn.CONCAT(Hospitalisation_Details8[[#This Row],[date]],"-",Hospitalisation_Details8[[#This Row],[month]],"-",Hospitalisation_Details8[[#This Row],[year]])</f>
        <v>6-Jun-1972</v>
      </c>
      <c r="G8172" s="1" t="str">
        <f>TEXT(Hospitalisation_Details8[[#This Row],[Date of Birth]],"dd-mm-yy")</f>
        <v>06-06-72</v>
      </c>
      <c r="H8172">
        <v>0</v>
      </c>
      <c r="I8172">
        <f>DATEDIF(Hospitalisation_Details8[[#This Row],[Date of Birth2]],DATE(2023,6,8),"y")</f>
        <v>51</v>
      </c>
      <c r="J8172" s="2">
        <v>8932.08</v>
      </c>
      <c r="K8172" t="s">
        <v>3706</v>
      </c>
      <c r="L8172" t="s">
        <v>3710</v>
      </c>
      <c r="M8172" t="s">
        <v>3717</v>
      </c>
    </row>
    <row r="8173" spans="2:13" x14ac:dyDescent="0.3">
      <c r="B8173" t="s">
        <v>4998</v>
      </c>
      <c r="C8173">
        <v>1976</v>
      </c>
      <c r="D8173" t="s">
        <v>3714</v>
      </c>
      <c r="E8173">
        <v>25</v>
      </c>
      <c r="F8173" s="1" t="str">
        <f>_xlfn.CONCAT(Hospitalisation_Details8[[#This Row],[date]],"-",Hospitalisation_Details8[[#This Row],[month]],"-",Hospitalisation_Details8[[#This Row],[year]])</f>
        <v>25-Dec-1976</v>
      </c>
      <c r="G8173" s="1" t="str">
        <f>TEXT(Hospitalisation_Details8[[#This Row],[Date of Birth]],"dd-mm-yy")</f>
        <v>25-12-76</v>
      </c>
      <c r="H8173">
        <v>3</v>
      </c>
      <c r="I8173">
        <f>DATEDIF(Hospitalisation_Details8[[#This Row],[Date of Birth2]],DATE(2023,6,8),"y")</f>
        <v>46</v>
      </c>
      <c r="J8173" s="2">
        <v>8944.1200000000008</v>
      </c>
      <c r="K8173" t="s">
        <v>3707</v>
      </c>
      <c r="L8173" t="s">
        <v>3706</v>
      </c>
      <c r="M8173" t="s">
        <v>3708</v>
      </c>
    </row>
    <row r="8174" spans="2:13" x14ac:dyDescent="0.3">
      <c r="B8174" t="s">
        <v>4997</v>
      </c>
      <c r="C8174">
        <v>1992</v>
      </c>
      <c r="D8174" t="s">
        <v>3712</v>
      </c>
      <c r="E8174">
        <v>27</v>
      </c>
      <c r="F8174" s="1" t="str">
        <f>_xlfn.CONCAT(Hospitalisation_Details8[[#This Row],[date]],"-",Hospitalisation_Details8[[#This Row],[month]],"-",Hospitalisation_Details8[[#This Row],[year]])</f>
        <v>27-Sep-1992</v>
      </c>
      <c r="G8174" s="1" t="str">
        <f>TEXT(Hospitalisation_Details8[[#This Row],[Date of Birth]],"dd-mm-yy")</f>
        <v>27-09-92</v>
      </c>
      <c r="H8174">
        <v>0</v>
      </c>
      <c r="I8174">
        <f>DATEDIF(Hospitalisation_Details8[[#This Row],[Date of Birth2]],DATE(2023,6,8),"y")</f>
        <v>30</v>
      </c>
      <c r="J8174" s="2">
        <v>8954.99</v>
      </c>
      <c r="K8174" t="s">
        <v>3706</v>
      </c>
      <c r="L8174" t="s">
        <v>3707</v>
      </c>
      <c r="M8174" t="s">
        <v>3730</v>
      </c>
    </row>
    <row r="8175" spans="2:13" x14ac:dyDescent="0.3">
      <c r="B8175" t="s">
        <v>4996</v>
      </c>
      <c r="C8175">
        <v>1974</v>
      </c>
      <c r="D8175" t="s">
        <v>3715</v>
      </c>
      <c r="E8175">
        <v>17</v>
      </c>
      <c r="F8175" s="1" t="str">
        <f>_xlfn.CONCAT(Hospitalisation_Details8[[#This Row],[date]],"-",Hospitalisation_Details8[[#This Row],[month]],"-",Hospitalisation_Details8[[#This Row],[year]])</f>
        <v>17-Aug-1974</v>
      </c>
      <c r="G8175" s="1" t="str">
        <f>TEXT(Hospitalisation_Details8[[#This Row],[Date of Birth]],"dd-mm-yy")</f>
        <v>17-08-74</v>
      </c>
      <c r="H8175">
        <v>1</v>
      </c>
      <c r="I8175">
        <f>DATEDIF(Hospitalisation_Details8[[#This Row],[Date of Birth2]],DATE(2023,6,8),"y")</f>
        <v>48</v>
      </c>
      <c r="J8175" s="2">
        <v>8964.06</v>
      </c>
      <c r="K8175" t="s">
        <v>3707</v>
      </c>
      <c r="L8175" t="s">
        <v>3706</v>
      </c>
      <c r="M8175" t="s">
        <v>3721</v>
      </c>
    </row>
    <row r="8176" spans="2:13" x14ac:dyDescent="0.3">
      <c r="B8176" t="s">
        <v>4995</v>
      </c>
      <c r="C8176">
        <v>1983</v>
      </c>
      <c r="D8176" t="s">
        <v>3705</v>
      </c>
      <c r="E8176">
        <v>15</v>
      </c>
      <c r="F8176" s="1" t="str">
        <f>_xlfn.CONCAT(Hospitalisation_Details8[[#This Row],[date]],"-",Hospitalisation_Details8[[#This Row],[month]],"-",Hospitalisation_Details8[[#This Row],[year]])</f>
        <v>15-Jul-1983</v>
      </c>
      <c r="G8176" s="1" t="str">
        <f>TEXT(Hospitalisation_Details8[[#This Row],[Date of Birth]],"dd-mm-yy")</f>
        <v>15-07-83</v>
      </c>
      <c r="H8176">
        <v>5</v>
      </c>
      <c r="I8176">
        <f>DATEDIF(Hospitalisation_Details8[[#This Row],[Date of Birth2]],DATE(2023,6,8),"y")</f>
        <v>39</v>
      </c>
      <c r="J8176" s="2">
        <v>8965.7999999999993</v>
      </c>
      <c r="K8176" t="s">
        <v>3706</v>
      </c>
      <c r="L8176" t="s">
        <v>3707</v>
      </c>
      <c r="M8176" t="s">
        <v>3713</v>
      </c>
    </row>
    <row r="8177" spans="2:13" x14ac:dyDescent="0.3">
      <c r="B8177" t="s">
        <v>4994</v>
      </c>
      <c r="C8177">
        <v>1974</v>
      </c>
      <c r="D8177" t="s">
        <v>3712</v>
      </c>
      <c r="E8177">
        <v>8</v>
      </c>
      <c r="F8177" s="1" t="str">
        <f>_xlfn.CONCAT(Hospitalisation_Details8[[#This Row],[date]],"-",Hospitalisation_Details8[[#This Row],[month]],"-",Hospitalisation_Details8[[#This Row],[year]])</f>
        <v>8-Sep-1974</v>
      </c>
      <c r="G8177" s="1" t="str">
        <f>TEXT(Hospitalisation_Details8[[#This Row],[Date of Birth]],"dd-mm-yy")</f>
        <v>08-09-74</v>
      </c>
      <c r="H8177">
        <v>2</v>
      </c>
      <c r="I8177">
        <f>DATEDIF(Hospitalisation_Details8[[#This Row],[Date of Birth2]],DATE(2023,6,8),"y")</f>
        <v>48</v>
      </c>
      <c r="J8177" s="2">
        <v>8968.33</v>
      </c>
      <c r="K8177" t="s">
        <v>3707</v>
      </c>
      <c r="L8177" t="s">
        <v>3706</v>
      </c>
      <c r="M8177" t="s">
        <v>3717</v>
      </c>
    </row>
    <row r="8178" spans="2:13" x14ac:dyDescent="0.3">
      <c r="B8178" t="s">
        <v>4993</v>
      </c>
      <c r="C8178">
        <v>1974</v>
      </c>
      <c r="D8178" t="s">
        <v>3705</v>
      </c>
      <c r="E8178">
        <v>21</v>
      </c>
      <c r="F8178" s="1" t="str">
        <f>_xlfn.CONCAT(Hospitalisation_Details8[[#This Row],[date]],"-",Hospitalisation_Details8[[#This Row],[month]],"-",Hospitalisation_Details8[[#This Row],[year]])</f>
        <v>21-Jul-1974</v>
      </c>
      <c r="G8178" s="1" t="str">
        <f>TEXT(Hospitalisation_Details8[[#This Row],[Date of Birth]],"dd-mm-yy")</f>
        <v>21-07-74</v>
      </c>
      <c r="H8178">
        <v>2</v>
      </c>
      <c r="I8178">
        <f>DATEDIF(Hospitalisation_Details8[[#This Row],[Date of Birth2]],DATE(2023,6,8),"y")</f>
        <v>48</v>
      </c>
      <c r="J8178" s="2">
        <v>8978.19</v>
      </c>
      <c r="K8178" t="s">
        <v>3706</v>
      </c>
      <c r="L8178" t="s">
        <v>3706</v>
      </c>
      <c r="M8178" t="s">
        <v>3708</v>
      </c>
    </row>
    <row r="8179" spans="2:13" x14ac:dyDescent="0.3">
      <c r="B8179" t="s">
        <v>4992</v>
      </c>
      <c r="C8179">
        <v>1973</v>
      </c>
      <c r="D8179" t="s">
        <v>3716</v>
      </c>
      <c r="E8179">
        <v>11</v>
      </c>
      <c r="F8179" s="1" t="str">
        <f>_xlfn.CONCAT(Hospitalisation_Details8[[#This Row],[date]],"-",Hospitalisation_Details8[[#This Row],[month]],"-",Hospitalisation_Details8[[#This Row],[year]])</f>
        <v>11-Oct-1973</v>
      </c>
      <c r="G8179" s="1" t="str">
        <f>TEXT(Hospitalisation_Details8[[#This Row],[Date of Birth]],"dd-mm-yy")</f>
        <v>11-10-73</v>
      </c>
      <c r="H8179">
        <v>0</v>
      </c>
      <c r="I8179">
        <f>DATEDIF(Hospitalisation_Details8[[#This Row],[Date of Birth2]],DATE(2023,6,8),"y")</f>
        <v>49</v>
      </c>
      <c r="J8179" s="2">
        <v>8988.16</v>
      </c>
      <c r="K8179" t="s">
        <v>3706</v>
      </c>
      <c r="L8179" t="s">
        <v>3710</v>
      </c>
      <c r="M8179" t="s">
        <v>3713</v>
      </c>
    </row>
    <row r="8180" spans="2:13" x14ac:dyDescent="0.3">
      <c r="B8180" t="s">
        <v>4991</v>
      </c>
      <c r="C8180">
        <v>1979</v>
      </c>
      <c r="D8180" t="s">
        <v>3714</v>
      </c>
      <c r="E8180">
        <v>16</v>
      </c>
      <c r="F8180" s="1" t="str">
        <f>_xlfn.CONCAT(Hospitalisation_Details8[[#This Row],[date]],"-",Hospitalisation_Details8[[#This Row],[month]],"-",Hospitalisation_Details8[[#This Row],[year]])</f>
        <v>16-Dec-1979</v>
      </c>
      <c r="G8180" s="1" t="str">
        <f>TEXT(Hospitalisation_Details8[[#This Row],[Date of Birth]],"dd-mm-yy")</f>
        <v>16-12-79</v>
      </c>
      <c r="H8180">
        <v>2</v>
      </c>
      <c r="I8180">
        <f>DATEDIF(Hospitalisation_Details8[[#This Row],[Date of Birth2]],DATE(2023,6,8),"y")</f>
        <v>43</v>
      </c>
      <c r="J8180" s="2">
        <v>8998.43</v>
      </c>
      <c r="K8180" t="s">
        <v>3706</v>
      </c>
      <c r="L8180" t="s">
        <v>3710</v>
      </c>
      <c r="M8180" t="s">
        <v>3723</v>
      </c>
    </row>
    <row r="8181" spans="2:13" x14ac:dyDescent="0.3">
      <c r="B8181" t="s">
        <v>4990</v>
      </c>
      <c r="C8181">
        <v>1993</v>
      </c>
      <c r="D8181" t="s">
        <v>3714</v>
      </c>
      <c r="E8181">
        <v>1</v>
      </c>
      <c r="F8181" s="1" t="str">
        <f>_xlfn.CONCAT(Hospitalisation_Details8[[#This Row],[date]],"-",Hospitalisation_Details8[[#This Row],[month]],"-",Hospitalisation_Details8[[#This Row],[year]])</f>
        <v>1-Dec-1993</v>
      </c>
      <c r="G8181" s="1" t="str">
        <f>TEXT(Hospitalisation_Details8[[#This Row],[Date of Birth]],"dd-mm-yy")</f>
        <v>01-12-93</v>
      </c>
      <c r="H8181">
        <v>0</v>
      </c>
      <c r="I8181">
        <f>DATEDIF(Hospitalisation_Details8[[#This Row],[Date of Birth2]],DATE(2023,6,8),"y")</f>
        <v>29</v>
      </c>
      <c r="J8181" s="2">
        <v>9010.2000000000007</v>
      </c>
      <c r="K8181" t="s">
        <v>3706</v>
      </c>
      <c r="L8181" t="s">
        <v>3707</v>
      </c>
      <c r="M8181" t="s">
        <v>3730</v>
      </c>
    </row>
    <row r="8182" spans="2:13" x14ac:dyDescent="0.3">
      <c r="B8182" t="s">
        <v>4989</v>
      </c>
      <c r="C8182">
        <v>1972</v>
      </c>
      <c r="D8182" t="s">
        <v>3714</v>
      </c>
      <c r="E8182">
        <v>7</v>
      </c>
      <c r="F8182" s="1" t="str">
        <f>_xlfn.CONCAT(Hospitalisation_Details8[[#This Row],[date]],"-",Hospitalisation_Details8[[#This Row],[month]],"-",Hospitalisation_Details8[[#This Row],[year]])</f>
        <v>7-Dec-1972</v>
      </c>
      <c r="G8182" s="1" t="str">
        <f>TEXT(Hospitalisation_Details8[[#This Row],[Date of Birth]],"dd-mm-yy")</f>
        <v>07-12-72</v>
      </c>
      <c r="H8182">
        <v>1</v>
      </c>
      <c r="I8182">
        <f>DATEDIF(Hospitalisation_Details8[[#This Row],[Date of Birth2]],DATE(2023,6,8),"y")</f>
        <v>50</v>
      </c>
      <c r="J8182" s="2">
        <v>9048.0300000000007</v>
      </c>
      <c r="K8182" t="s">
        <v>3706</v>
      </c>
      <c r="L8182" t="s">
        <v>3706</v>
      </c>
      <c r="M8182" t="s">
        <v>3708</v>
      </c>
    </row>
    <row r="8183" spans="2:13" x14ac:dyDescent="0.3">
      <c r="B8183" t="s">
        <v>4988</v>
      </c>
      <c r="C8183">
        <v>1972</v>
      </c>
      <c r="D8183" t="s">
        <v>3714</v>
      </c>
      <c r="E8183">
        <v>2</v>
      </c>
      <c r="F8183" s="1" t="str">
        <f>_xlfn.CONCAT(Hospitalisation_Details8[[#This Row],[date]],"-",Hospitalisation_Details8[[#This Row],[month]],"-",Hospitalisation_Details8[[#This Row],[year]])</f>
        <v>2-Dec-1972</v>
      </c>
      <c r="G8183" s="1" t="str">
        <f>TEXT(Hospitalisation_Details8[[#This Row],[Date of Birth]],"dd-mm-yy")</f>
        <v>02-12-72</v>
      </c>
      <c r="H8183">
        <v>1</v>
      </c>
      <c r="I8183">
        <f>DATEDIF(Hospitalisation_Details8[[#This Row],[Date of Birth2]],DATE(2023,6,8),"y")</f>
        <v>50</v>
      </c>
      <c r="J8183" s="2">
        <v>9058.73</v>
      </c>
      <c r="K8183" t="s">
        <v>3707</v>
      </c>
      <c r="L8183" t="s">
        <v>3706</v>
      </c>
      <c r="M8183" t="s">
        <v>3708</v>
      </c>
    </row>
    <row r="8184" spans="2:13" x14ac:dyDescent="0.3">
      <c r="B8184" t="s">
        <v>4987</v>
      </c>
      <c r="C8184">
        <v>1977</v>
      </c>
      <c r="D8184" t="s">
        <v>3709</v>
      </c>
      <c r="E8184">
        <v>4</v>
      </c>
      <c r="F8184" s="1" t="str">
        <f>_xlfn.CONCAT(Hospitalisation_Details8[[#This Row],[date]],"-",Hospitalisation_Details8[[#This Row],[month]],"-",Hospitalisation_Details8[[#This Row],[year]])</f>
        <v>4-Nov-1977</v>
      </c>
      <c r="G8184" s="1" t="str">
        <f>TEXT(Hospitalisation_Details8[[#This Row],[Date of Birth]],"dd-mm-yy")</f>
        <v>04-11-77</v>
      </c>
      <c r="H8184">
        <v>2</v>
      </c>
      <c r="I8184">
        <f>DATEDIF(Hospitalisation_Details8[[#This Row],[Date of Birth2]],DATE(2023,6,8),"y")</f>
        <v>45</v>
      </c>
      <c r="J8184" s="2">
        <v>9095.07</v>
      </c>
      <c r="K8184" t="s">
        <v>3706</v>
      </c>
      <c r="L8184" t="s">
        <v>3706</v>
      </c>
      <c r="M8184" t="s">
        <v>3724</v>
      </c>
    </row>
    <row r="8185" spans="2:13" x14ac:dyDescent="0.3">
      <c r="B8185" t="s">
        <v>4986</v>
      </c>
      <c r="C8185">
        <v>1965</v>
      </c>
      <c r="D8185" t="s">
        <v>3709</v>
      </c>
      <c r="E8185">
        <v>9</v>
      </c>
      <c r="F8185" s="1" t="str">
        <f>_xlfn.CONCAT(Hospitalisation_Details8[[#This Row],[date]],"-",Hospitalisation_Details8[[#This Row],[month]],"-",Hospitalisation_Details8[[#This Row],[year]])</f>
        <v>9-Nov-1965</v>
      </c>
      <c r="G8185" s="1" t="str">
        <f>TEXT(Hospitalisation_Details8[[#This Row],[Date of Birth]],"dd-mm-yy")</f>
        <v>09-11-65</v>
      </c>
      <c r="H8185">
        <v>0</v>
      </c>
      <c r="I8185">
        <f>DATEDIF(Hospitalisation_Details8[[#This Row],[Date of Birth2]],DATE(2023,6,8),"y")</f>
        <v>57</v>
      </c>
      <c r="J8185" s="2">
        <v>9095.94</v>
      </c>
      <c r="K8185" t="s">
        <v>3707</v>
      </c>
      <c r="L8185" t="s">
        <v>3710</v>
      </c>
      <c r="M8185" t="s">
        <v>3717</v>
      </c>
    </row>
    <row r="8186" spans="2:13" x14ac:dyDescent="0.3">
      <c r="B8186" t="s">
        <v>4985</v>
      </c>
      <c r="C8186">
        <v>1977</v>
      </c>
      <c r="D8186" t="s">
        <v>3714</v>
      </c>
      <c r="E8186">
        <v>2</v>
      </c>
      <c r="F8186" s="1" t="str">
        <f>_xlfn.CONCAT(Hospitalisation_Details8[[#This Row],[date]],"-",Hospitalisation_Details8[[#This Row],[month]],"-",Hospitalisation_Details8[[#This Row],[year]])</f>
        <v>2-Dec-1977</v>
      </c>
      <c r="G8186" s="1" t="str">
        <f>TEXT(Hospitalisation_Details8[[#This Row],[Date of Birth]],"dd-mm-yy")</f>
        <v>02-12-77</v>
      </c>
      <c r="H8186">
        <v>3</v>
      </c>
      <c r="I8186">
        <f>DATEDIF(Hospitalisation_Details8[[#This Row],[Date of Birth2]],DATE(2023,6,8),"y")</f>
        <v>45</v>
      </c>
      <c r="J8186" s="2">
        <v>9101.7999999999993</v>
      </c>
      <c r="K8186" t="s">
        <v>3706</v>
      </c>
      <c r="L8186" t="s">
        <v>3710</v>
      </c>
      <c r="M8186" t="s">
        <v>3717</v>
      </c>
    </row>
    <row r="8187" spans="2:13" x14ac:dyDescent="0.3">
      <c r="B8187" t="s">
        <v>4984</v>
      </c>
      <c r="C8187">
        <v>1970</v>
      </c>
      <c r="D8187" t="s">
        <v>3715</v>
      </c>
      <c r="E8187">
        <v>12</v>
      </c>
      <c r="F8187" s="1" t="str">
        <f>_xlfn.CONCAT(Hospitalisation_Details8[[#This Row],[date]],"-",Hospitalisation_Details8[[#This Row],[month]],"-",Hospitalisation_Details8[[#This Row],[year]])</f>
        <v>12-Aug-1970</v>
      </c>
      <c r="G8187" s="1" t="str">
        <f>TEXT(Hospitalisation_Details8[[#This Row],[Date of Birth]],"dd-mm-yy")</f>
        <v>12-08-70</v>
      </c>
      <c r="H8187">
        <v>0</v>
      </c>
      <c r="I8187">
        <f>DATEDIF(Hospitalisation_Details8[[#This Row],[Date of Birth2]],DATE(2023,6,8),"y")</f>
        <v>52</v>
      </c>
      <c r="J8187" s="2">
        <v>9140.9500000000007</v>
      </c>
      <c r="K8187" t="s">
        <v>3707</v>
      </c>
      <c r="L8187" t="s">
        <v>3707</v>
      </c>
      <c r="M8187" t="s">
        <v>3708</v>
      </c>
    </row>
    <row r="8188" spans="2:13" x14ac:dyDescent="0.3">
      <c r="B8188" t="s">
        <v>4983</v>
      </c>
      <c r="C8188">
        <v>1970</v>
      </c>
      <c r="D8188" t="s">
        <v>3716</v>
      </c>
      <c r="E8188">
        <v>18</v>
      </c>
      <c r="F8188" s="1" t="str">
        <f>_xlfn.CONCAT(Hospitalisation_Details8[[#This Row],[date]],"-",Hospitalisation_Details8[[#This Row],[month]],"-",Hospitalisation_Details8[[#This Row],[year]])</f>
        <v>18-Oct-1970</v>
      </c>
      <c r="G8188" s="1" t="str">
        <f>TEXT(Hospitalisation_Details8[[#This Row],[Date of Birth]],"dd-mm-yy")</f>
        <v>18-10-70</v>
      </c>
      <c r="H8188">
        <v>0</v>
      </c>
      <c r="I8188">
        <f>DATEDIF(Hospitalisation_Details8[[#This Row],[Date of Birth2]],DATE(2023,6,8),"y")</f>
        <v>52</v>
      </c>
      <c r="J8188" s="2">
        <v>9144.57</v>
      </c>
      <c r="K8188" t="s">
        <v>3707</v>
      </c>
      <c r="L8188" t="s">
        <v>3706</v>
      </c>
      <c r="M8188" t="s">
        <v>3717</v>
      </c>
    </row>
    <row r="8189" spans="2:13" x14ac:dyDescent="0.3">
      <c r="B8189" t="s">
        <v>4982</v>
      </c>
      <c r="C8189">
        <v>1982</v>
      </c>
      <c r="D8189" t="s">
        <v>3714</v>
      </c>
      <c r="E8189">
        <v>8</v>
      </c>
      <c r="F8189" s="1" t="str">
        <f>_xlfn.CONCAT(Hospitalisation_Details8[[#This Row],[date]],"-",Hospitalisation_Details8[[#This Row],[month]],"-",Hospitalisation_Details8[[#This Row],[year]])</f>
        <v>8-Dec-1982</v>
      </c>
      <c r="G8189" s="1" t="str">
        <f>TEXT(Hospitalisation_Details8[[#This Row],[Date of Birth]],"dd-mm-yy")</f>
        <v>08-12-82</v>
      </c>
      <c r="H8189">
        <v>3</v>
      </c>
      <c r="I8189">
        <f>DATEDIF(Hospitalisation_Details8[[#This Row],[Date of Birth2]],DATE(2023,6,8),"y")</f>
        <v>40</v>
      </c>
      <c r="J8189" s="2">
        <v>9147.5</v>
      </c>
      <c r="K8189" t="s">
        <v>3706</v>
      </c>
      <c r="L8189" t="s">
        <v>3710</v>
      </c>
      <c r="M8189" t="s">
        <v>3713</v>
      </c>
    </row>
    <row r="8190" spans="2:13" x14ac:dyDescent="0.3">
      <c r="B8190" t="s">
        <v>4981</v>
      </c>
      <c r="C8190">
        <v>1990</v>
      </c>
      <c r="D8190" t="s">
        <v>3715</v>
      </c>
      <c r="E8190">
        <v>23</v>
      </c>
      <c r="F8190" s="1" t="str">
        <f>_xlfn.CONCAT(Hospitalisation_Details8[[#This Row],[date]],"-",Hospitalisation_Details8[[#This Row],[month]],"-",Hospitalisation_Details8[[#This Row],[year]])</f>
        <v>23-Aug-1990</v>
      </c>
      <c r="G8190" s="1" t="str">
        <f>TEXT(Hospitalisation_Details8[[#This Row],[Date of Birth]],"dd-mm-yy")</f>
        <v>23-08-90</v>
      </c>
      <c r="H8190">
        <v>3</v>
      </c>
      <c r="I8190">
        <f>DATEDIF(Hospitalisation_Details8[[#This Row],[Date of Birth2]],DATE(2023,6,8),"y")</f>
        <v>32</v>
      </c>
      <c r="J8190" s="2">
        <v>9159.51</v>
      </c>
      <c r="K8190" t="s">
        <v>3706</v>
      </c>
      <c r="L8190" t="s">
        <v>3706</v>
      </c>
      <c r="M8190" t="s">
        <v>3727</v>
      </c>
    </row>
    <row r="8191" spans="2:13" x14ac:dyDescent="0.3">
      <c r="B8191" t="s">
        <v>4980</v>
      </c>
      <c r="C8191">
        <v>1970</v>
      </c>
      <c r="D8191" t="s">
        <v>3716</v>
      </c>
      <c r="E8191">
        <v>24</v>
      </c>
      <c r="F8191" s="1" t="str">
        <f>_xlfn.CONCAT(Hospitalisation_Details8[[#This Row],[date]],"-",Hospitalisation_Details8[[#This Row],[month]],"-",Hospitalisation_Details8[[#This Row],[year]])</f>
        <v>24-Oct-1970</v>
      </c>
      <c r="G8191" s="1" t="str">
        <f>TEXT(Hospitalisation_Details8[[#This Row],[Date of Birth]],"dd-mm-yy")</f>
        <v>24-10-70</v>
      </c>
      <c r="H8191">
        <v>0</v>
      </c>
      <c r="I8191">
        <f>DATEDIF(Hospitalisation_Details8[[#This Row],[Date of Birth2]],DATE(2023,6,8),"y")</f>
        <v>52</v>
      </c>
      <c r="J8191" s="2">
        <v>9171.75</v>
      </c>
      <c r="K8191" t="s">
        <v>3706</v>
      </c>
      <c r="L8191" t="s">
        <v>3706</v>
      </c>
      <c r="M8191" t="s">
        <v>3713</v>
      </c>
    </row>
    <row r="8192" spans="2:13" x14ac:dyDescent="0.3">
      <c r="B8192" t="s">
        <v>4979</v>
      </c>
      <c r="C8192">
        <v>1971</v>
      </c>
      <c r="D8192" t="s">
        <v>3714</v>
      </c>
      <c r="E8192">
        <v>29</v>
      </c>
      <c r="F8192" s="1" t="str">
        <f>_xlfn.CONCAT(Hospitalisation_Details8[[#This Row],[date]],"-",Hospitalisation_Details8[[#This Row],[month]],"-",Hospitalisation_Details8[[#This Row],[year]])</f>
        <v>29-Dec-1971</v>
      </c>
      <c r="G8192" s="1" t="str">
        <f>TEXT(Hospitalisation_Details8[[#This Row],[Date of Birth]],"dd-mm-yy")</f>
        <v>29-12-71</v>
      </c>
      <c r="H8192">
        <v>0</v>
      </c>
      <c r="I8192">
        <f>DATEDIF(Hospitalisation_Details8[[#This Row],[Date of Birth2]],DATE(2023,6,8),"y")</f>
        <v>51</v>
      </c>
      <c r="J8192" s="2">
        <v>9174.14</v>
      </c>
      <c r="K8192" t="s">
        <v>3707</v>
      </c>
      <c r="L8192" t="s">
        <v>3710</v>
      </c>
      <c r="M8192" t="s">
        <v>3713</v>
      </c>
    </row>
    <row r="8193" spans="2:13" x14ac:dyDescent="0.3">
      <c r="B8193" t="s">
        <v>4978</v>
      </c>
      <c r="C8193">
        <v>1973</v>
      </c>
      <c r="D8193" t="s">
        <v>3714</v>
      </c>
      <c r="E8193">
        <v>25</v>
      </c>
      <c r="F8193" s="1" t="str">
        <f>_xlfn.CONCAT(Hospitalisation_Details8[[#This Row],[date]],"-",Hospitalisation_Details8[[#This Row],[month]],"-",Hospitalisation_Details8[[#This Row],[year]])</f>
        <v>25-Dec-1973</v>
      </c>
      <c r="G8193" s="1" t="str">
        <f>TEXT(Hospitalisation_Details8[[#This Row],[Date of Birth]],"dd-mm-yy")</f>
        <v>25-12-73</v>
      </c>
      <c r="H8193">
        <v>1</v>
      </c>
      <c r="I8193">
        <f>DATEDIF(Hospitalisation_Details8[[#This Row],[Date of Birth2]],DATE(2023,6,8),"y")</f>
        <v>49</v>
      </c>
      <c r="J8193" s="2">
        <v>9182.17</v>
      </c>
      <c r="K8193" t="s">
        <v>3706</v>
      </c>
      <c r="L8193" t="s">
        <v>3707</v>
      </c>
      <c r="M8193" t="s">
        <v>3717</v>
      </c>
    </row>
    <row r="8194" spans="2:13" x14ac:dyDescent="0.3">
      <c r="B8194" t="s">
        <v>4977</v>
      </c>
      <c r="C8194">
        <v>1976</v>
      </c>
      <c r="D8194" t="s">
        <v>3712</v>
      </c>
      <c r="E8194">
        <v>10</v>
      </c>
      <c r="F8194" s="1" t="str">
        <f>_xlfn.CONCAT(Hospitalisation_Details8[[#This Row],[date]],"-",Hospitalisation_Details8[[#This Row],[month]],"-",Hospitalisation_Details8[[#This Row],[year]])</f>
        <v>10-Sep-1976</v>
      </c>
      <c r="G8194" s="1" t="str">
        <f>TEXT(Hospitalisation_Details8[[#This Row],[Date of Birth]],"dd-mm-yy")</f>
        <v>10-09-76</v>
      </c>
      <c r="H8194">
        <v>2</v>
      </c>
      <c r="I8194">
        <f>DATEDIF(Hospitalisation_Details8[[#This Row],[Date of Birth2]],DATE(2023,6,8),"y")</f>
        <v>46</v>
      </c>
      <c r="J8194" s="2">
        <v>9193.84</v>
      </c>
      <c r="K8194" t="s">
        <v>3706</v>
      </c>
      <c r="L8194" t="s">
        <v>3710</v>
      </c>
      <c r="M8194" t="s">
        <v>3713</v>
      </c>
    </row>
    <row r="8195" spans="2:13" x14ac:dyDescent="0.3">
      <c r="B8195" t="s">
        <v>4976</v>
      </c>
      <c r="C8195">
        <v>1986</v>
      </c>
      <c r="D8195" t="s">
        <v>3714</v>
      </c>
      <c r="E8195">
        <v>25</v>
      </c>
      <c r="F8195" s="1" t="str">
        <f>_xlfn.CONCAT(Hospitalisation_Details8[[#This Row],[date]],"-",Hospitalisation_Details8[[#This Row],[month]],"-",Hospitalisation_Details8[[#This Row],[year]])</f>
        <v>25-Dec-1986</v>
      </c>
      <c r="G8195" s="1" t="str">
        <f>TEXT(Hospitalisation_Details8[[#This Row],[Date of Birth]],"dd-mm-yy")</f>
        <v>25-12-86</v>
      </c>
      <c r="H8195">
        <v>3</v>
      </c>
      <c r="I8195">
        <f>DATEDIF(Hospitalisation_Details8[[#This Row],[Date of Birth2]],DATE(2023,6,8),"y")</f>
        <v>36</v>
      </c>
      <c r="J8195" s="2">
        <v>9210.06</v>
      </c>
      <c r="K8195" t="s">
        <v>3706</v>
      </c>
      <c r="L8195" t="s">
        <v>3707</v>
      </c>
      <c r="M8195" t="s">
        <v>3727</v>
      </c>
    </row>
    <row r="8196" spans="2:13" x14ac:dyDescent="0.3">
      <c r="B8196" t="s">
        <v>4975</v>
      </c>
      <c r="C8196">
        <v>1981</v>
      </c>
      <c r="D8196" t="s">
        <v>3714</v>
      </c>
      <c r="E8196">
        <v>5</v>
      </c>
      <c r="F8196" s="1" t="str">
        <f>_xlfn.CONCAT(Hospitalisation_Details8[[#This Row],[date]],"-",Hospitalisation_Details8[[#This Row],[month]],"-",Hospitalisation_Details8[[#This Row],[year]])</f>
        <v>5-Dec-1981</v>
      </c>
      <c r="G8196" s="1" t="str">
        <f>TEXT(Hospitalisation_Details8[[#This Row],[Date of Birth]],"dd-mm-yy")</f>
        <v>05-12-81</v>
      </c>
      <c r="H8196">
        <v>5</v>
      </c>
      <c r="I8196">
        <f>DATEDIF(Hospitalisation_Details8[[#This Row],[Date of Birth2]],DATE(2023,6,8),"y")</f>
        <v>41</v>
      </c>
      <c r="J8196" s="2">
        <v>9222.4</v>
      </c>
      <c r="K8196" t="s">
        <v>3706</v>
      </c>
      <c r="L8196" t="s">
        <v>3707</v>
      </c>
      <c r="M8196" t="s">
        <v>3720</v>
      </c>
    </row>
    <row r="8197" spans="2:13" x14ac:dyDescent="0.3">
      <c r="B8197" t="s">
        <v>4974</v>
      </c>
      <c r="C8197">
        <v>1975</v>
      </c>
      <c r="D8197" t="s">
        <v>3714</v>
      </c>
      <c r="E8197">
        <v>6</v>
      </c>
      <c r="F8197" s="1" t="str">
        <f>_xlfn.CONCAT(Hospitalisation_Details8[[#This Row],[date]],"-",Hospitalisation_Details8[[#This Row],[month]],"-",Hospitalisation_Details8[[#This Row],[year]])</f>
        <v>6-Dec-1975</v>
      </c>
      <c r="G8197" s="1" t="str">
        <f>TEXT(Hospitalisation_Details8[[#This Row],[Date of Birth]],"dd-mm-yy")</f>
        <v>06-12-75</v>
      </c>
      <c r="H8197">
        <v>2</v>
      </c>
      <c r="I8197">
        <f>DATEDIF(Hospitalisation_Details8[[#This Row],[Date of Birth2]],DATE(2023,6,8),"y")</f>
        <v>47</v>
      </c>
      <c r="J8197" s="2">
        <v>9225.26</v>
      </c>
      <c r="K8197" t="s">
        <v>3707</v>
      </c>
      <c r="L8197" t="s">
        <v>3707</v>
      </c>
      <c r="M8197" t="s">
        <v>3719</v>
      </c>
    </row>
    <row r="8198" spans="2:13" x14ac:dyDescent="0.3">
      <c r="B8198" t="s">
        <v>4973</v>
      </c>
      <c r="C8198">
        <v>1980</v>
      </c>
      <c r="D8198" t="s">
        <v>3716</v>
      </c>
      <c r="E8198">
        <v>5</v>
      </c>
      <c r="F8198" s="1" t="str">
        <f>_xlfn.CONCAT(Hospitalisation_Details8[[#This Row],[date]],"-",Hospitalisation_Details8[[#This Row],[month]],"-",Hospitalisation_Details8[[#This Row],[year]])</f>
        <v>5-Oct-1980</v>
      </c>
      <c r="G8198" s="1" t="str">
        <f>TEXT(Hospitalisation_Details8[[#This Row],[Date of Birth]],"dd-mm-yy")</f>
        <v>05-10-80</v>
      </c>
      <c r="H8198">
        <v>2</v>
      </c>
      <c r="I8198">
        <f>DATEDIF(Hospitalisation_Details8[[#This Row],[Date of Birth2]],DATE(2023,6,8),"y")</f>
        <v>42</v>
      </c>
      <c r="J8198" s="2">
        <v>9247.94</v>
      </c>
      <c r="K8198" t="s">
        <v>3706</v>
      </c>
      <c r="L8198" t="s">
        <v>3710</v>
      </c>
      <c r="M8198" t="s">
        <v>3727</v>
      </c>
    </row>
    <row r="8199" spans="2:13" x14ac:dyDescent="0.3">
      <c r="B8199" t="s">
        <v>4972</v>
      </c>
      <c r="C8199">
        <v>1974</v>
      </c>
      <c r="D8199" t="s">
        <v>3715</v>
      </c>
      <c r="E8199">
        <v>21</v>
      </c>
      <c r="F8199" s="1" t="str">
        <f>_xlfn.CONCAT(Hospitalisation_Details8[[#This Row],[date]],"-",Hospitalisation_Details8[[#This Row],[month]],"-",Hospitalisation_Details8[[#This Row],[year]])</f>
        <v>21-Aug-1974</v>
      </c>
      <c r="G8199" s="1" t="str">
        <f>TEXT(Hospitalisation_Details8[[#This Row],[Date of Birth]],"dd-mm-yy")</f>
        <v>21-08-74</v>
      </c>
      <c r="H8199">
        <v>1</v>
      </c>
      <c r="I8199">
        <f>DATEDIF(Hospitalisation_Details8[[#This Row],[Date of Birth2]],DATE(2023,6,8),"y")</f>
        <v>48</v>
      </c>
      <c r="J8199" s="2">
        <v>9249.5</v>
      </c>
      <c r="K8199" t="s">
        <v>3706</v>
      </c>
      <c r="L8199" t="s">
        <v>3710</v>
      </c>
      <c r="M8199" t="s">
        <v>3713</v>
      </c>
    </row>
    <row r="8200" spans="2:13" x14ac:dyDescent="0.3">
      <c r="B8200" t="s">
        <v>4971</v>
      </c>
      <c r="C8200">
        <v>1971</v>
      </c>
      <c r="D8200" t="s">
        <v>3715</v>
      </c>
      <c r="E8200">
        <v>6</v>
      </c>
      <c r="F8200" s="1" t="str">
        <f>_xlfn.CONCAT(Hospitalisation_Details8[[#This Row],[date]],"-",Hospitalisation_Details8[[#This Row],[month]],"-",Hospitalisation_Details8[[#This Row],[year]])</f>
        <v>6-Aug-1971</v>
      </c>
      <c r="G8200" s="1" t="str">
        <f>TEXT(Hospitalisation_Details8[[#This Row],[Date of Birth]],"dd-mm-yy")</f>
        <v>06-08-71</v>
      </c>
      <c r="H8200">
        <v>0</v>
      </c>
      <c r="I8200">
        <f>DATEDIF(Hospitalisation_Details8[[#This Row],[Date of Birth2]],DATE(2023,6,8),"y")</f>
        <v>51</v>
      </c>
      <c r="J8200" s="2">
        <v>9264.7999999999993</v>
      </c>
      <c r="K8200" t="s">
        <v>3706</v>
      </c>
      <c r="L8200" t="s">
        <v>3710</v>
      </c>
      <c r="M8200" t="s">
        <v>3717</v>
      </c>
    </row>
    <row r="8201" spans="2:13" x14ac:dyDescent="0.3">
      <c r="B8201" t="s">
        <v>4970</v>
      </c>
      <c r="C8201">
        <v>1973</v>
      </c>
      <c r="D8201" t="s">
        <v>3716</v>
      </c>
      <c r="E8201">
        <v>27</v>
      </c>
      <c r="F8201" s="1" t="str">
        <f>_xlfn.CONCAT(Hospitalisation_Details8[[#This Row],[date]],"-",Hospitalisation_Details8[[#This Row],[month]],"-",Hospitalisation_Details8[[#This Row],[year]])</f>
        <v>27-Oct-1973</v>
      </c>
      <c r="G8201" s="1" t="str">
        <f>TEXT(Hospitalisation_Details8[[#This Row],[Date of Birth]],"dd-mm-yy")</f>
        <v>27-10-73</v>
      </c>
      <c r="H8201">
        <v>1</v>
      </c>
      <c r="I8201">
        <f>DATEDIF(Hospitalisation_Details8[[#This Row],[Date of Birth2]],DATE(2023,6,8),"y")</f>
        <v>49</v>
      </c>
      <c r="J8201" s="2">
        <v>9282.48</v>
      </c>
      <c r="K8201" t="s">
        <v>3707</v>
      </c>
      <c r="L8201" t="s">
        <v>3706</v>
      </c>
      <c r="M8201" t="s">
        <v>3721</v>
      </c>
    </row>
    <row r="8202" spans="2:13" x14ac:dyDescent="0.3">
      <c r="B8202" t="s">
        <v>4969</v>
      </c>
      <c r="C8202">
        <v>1971</v>
      </c>
      <c r="D8202" t="s">
        <v>3705</v>
      </c>
      <c r="E8202">
        <v>2</v>
      </c>
      <c r="F8202" s="1" t="str">
        <f>_xlfn.CONCAT(Hospitalisation_Details8[[#This Row],[date]],"-",Hospitalisation_Details8[[#This Row],[month]],"-",Hospitalisation_Details8[[#This Row],[year]])</f>
        <v>2-Jul-1971</v>
      </c>
      <c r="G8202" s="1" t="str">
        <f>TEXT(Hospitalisation_Details8[[#This Row],[Date of Birth]],"dd-mm-yy")</f>
        <v>02-07-71</v>
      </c>
      <c r="H8202">
        <v>0</v>
      </c>
      <c r="I8202">
        <f>DATEDIF(Hospitalisation_Details8[[#This Row],[Date of Birth2]],DATE(2023,6,8),"y")</f>
        <v>51</v>
      </c>
      <c r="J8202" s="2">
        <v>9283.56</v>
      </c>
      <c r="K8202" t="s">
        <v>3706</v>
      </c>
      <c r="L8202" t="s">
        <v>3707</v>
      </c>
      <c r="M8202" t="s">
        <v>3708</v>
      </c>
    </row>
    <row r="8203" spans="2:13" x14ac:dyDescent="0.3">
      <c r="B8203" t="s">
        <v>4968</v>
      </c>
      <c r="C8203">
        <v>1969</v>
      </c>
      <c r="D8203" t="s">
        <v>3709</v>
      </c>
      <c r="E8203">
        <v>26</v>
      </c>
      <c r="F8203" s="1" t="str">
        <f>_xlfn.CONCAT(Hospitalisation_Details8[[#This Row],[date]],"-",Hospitalisation_Details8[[#This Row],[month]],"-",Hospitalisation_Details8[[#This Row],[year]])</f>
        <v>26-Nov-1969</v>
      </c>
      <c r="G8203" s="1" t="str">
        <f>TEXT(Hospitalisation_Details8[[#This Row],[Date of Birth]],"dd-mm-yy")</f>
        <v>26-11-69</v>
      </c>
      <c r="H8203">
        <v>0</v>
      </c>
      <c r="I8203">
        <f>DATEDIF(Hospitalisation_Details8[[#This Row],[Date of Birth2]],DATE(2023,6,8),"y")</f>
        <v>53</v>
      </c>
      <c r="J8203" s="2">
        <v>9285.8700000000008</v>
      </c>
      <c r="K8203" t="s">
        <v>3706</v>
      </c>
      <c r="L8203" t="s">
        <v>3707</v>
      </c>
      <c r="M8203" t="s">
        <v>3708</v>
      </c>
    </row>
    <row r="8204" spans="2:13" x14ac:dyDescent="0.3">
      <c r="B8204" t="s">
        <v>4967</v>
      </c>
      <c r="C8204">
        <v>1973</v>
      </c>
      <c r="D8204" t="s">
        <v>3716</v>
      </c>
      <c r="E8204">
        <v>16</v>
      </c>
      <c r="F8204" s="1" t="str">
        <f>_xlfn.CONCAT(Hospitalisation_Details8[[#This Row],[date]],"-",Hospitalisation_Details8[[#This Row],[month]],"-",Hospitalisation_Details8[[#This Row],[year]])</f>
        <v>16-Oct-1973</v>
      </c>
      <c r="G8204" s="1" t="str">
        <f>TEXT(Hospitalisation_Details8[[#This Row],[Date of Birth]],"dd-mm-yy")</f>
        <v>16-10-73</v>
      </c>
      <c r="H8204">
        <v>1</v>
      </c>
      <c r="I8204">
        <f>DATEDIF(Hospitalisation_Details8[[#This Row],[Date of Birth2]],DATE(2023,6,8),"y")</f>
        <v>49</v>
      </c>
      <c r="J8204" s="2">
        <v>9288.0300000000007</v>
      </c>
      <c r="K8204" t="s">
        <v>3706</v>
      </c>
      <c r="L8204" t="s">
        <v>3707</v>
      </c>
      <c r="M8204" t="s">
        <v>3722</v>
      </c>
    </row>
    <row r="8205" spans="2:13" x14ac:dyDescent="0.3">
      <c r="B8205" t="s">
        <v>4966</v>
      </c>
      <c r="C8205">
        <v>1973</v>
      </c>
      <c r="D8205" t="s">
        <v>3712</v>
      </c>
      <c r="E8205">
        <v>18</v>
      </c>
      <c r="F8205" s="1" t="str">
        <f>_xlfn.CONCAT(Hospitalisation_Details8[[#This Row],[date]],"-",Hospitalisation_Details8[[#This Row],[month]],"-",Hospitalisation_Details8[[#This Row],[year]])</f>
        <v>18-Sep-1973</v>
      </c>
      <c r="G8205" s="1" t="str">
        <f>TEXT(Hospitalisation_Details8[[#This Row],[Date of Birth]],"dd-mm-yy")</f>
        <v>18-09-73</v>
      </c>
      <c r="H8205">
        <v>1</v>
      </c>
      <c r="I8205">
        <f>DATEDIF(Hospitalisation_Details8[[#This Row],[Date of Birth2]],DATE(2023,6,8),"y")</f>
        <v>49</v>
      </c>
      <c r="J8205" s="2">
        <v>9290.14</v>
      </c>
      <c r="K8205" t="s">
        <v>3707</v>
      </c>
      <c r="L8205" t="s">
        <v>3707</v>
      </c>
      <c r="M8205" t="s">
        <v>3721</v>
      </c>
    </row>
    <row r="8206" spans="2:13" x14ac:dyDescent="0.3">
      <c r="B8206" t="s">
        <v>4965</v>
      </c>
      <c r="C8206">
        <v>1976</v>
      </c>
      <c r="D8206" t="s">
        <v>3709</v>
      </c>
      <c r="E8206">
        <v>3</v>
      </c>
      <c r="F8206" s="1" t="str">
        <f>_xlfn.CONCAT(Hospitalisation_Details8[[#This Row],[date]],"-",Hospitalisation_Details8[[#This Row],[month]],"-",Hospitalisation_Details8[[#This Row],[year]])</f>
        <v>3-Nov-1976</v>
      </c>
      <c r="G8206" s="1" t="str">
        <f>TEXT(Hospitalisation_Details8[[#This Row],[Date of Birth]],"dd-mm-yy")</f>
        <v>03-11-76</v>
      </c>
      <c r="H8206">
        <v>3</v>
      </c>
      <c r="I8206">
        <f>DATEDIF(Hospitalisation_Details8[[#This Row],[Date of Birth2]],DATE(2023,6,8),"y")</f>
        <v>46</v>
      </c>
      <c r="J8206" s="2">
        <v>9301.89</v>
      </c>
      <c r="K8206" t="s">
        <v>3706</v>
      </c>
      <c r="L8206" t="s">
        <v>3710</v>
      </c>
      <c r="M8206" t="s">
        <v>3713</v>
      </c>
    </row>
    <row r="8207" spans="2:13" x14ac:dyDescent="0.3">
      <c r="B8207" t="s">
        <v>4964</v>
      </c>
      <c r="C8207">
        <v>1973</v>
      </c>
      <c r="D8207" t="s">
        <v>3716</v>
      </c>
      <c r="E8207">
        <v>16</v>
      </c>
      <c r="F8207" s="1" t="str">
        <f>_xlfn.CONCAT(Hospitalisation_Details8[[#This Row],[date]],"-",Hospitalisation_Details8[[#This Row],[month]],"-",Hospitalisation_Details8[[#This Row],[year]])</f>
        <v>16-Oct-1973</v>
      </c>
      <c r="G8207" s="1" t="str">
        <f>TEXT(Hospitalisation_Details8[[#This Row],[Date of Birth]],"dd-mm-yy")</f>
        <v>16-10-73</v>
      </c>
      <c r="H8207">
        <v>2</v>
      </c>
      <c r="I8207">
        <f>DATEDIF(Hospitalisation_Details8[[#This Row],[Date of Birth2]],DATE(2023,6,8),"y")</f>
        <v>49</v>
      </c>
      <c r="J8207" s="2">
        <v>9304.7000000000007</v>
      </c>
      <c r="K8207" t="s">
        <v>3707</v>
      </c>
      <c r="L8207" t="s">
        <v>3707</v>
      </c>
      <c r="M8207" t="s">
        <v>3708</v>
      </c>
    </row>
    <row r="8208" spans="2:13" x14ac:dyDescent="0.3">
      <c r="B8208" t="s">
        <v>4963</v>
      </c>
      <c r="C8208">
        <v>1963</v>
      </c>
      <c r="D8208" t="s">
        <v>3711</v>
      </c>
      <c r="E8208">
        <v>8</v>
      </c>
      <c r="F8208" s="1" t="str">
        <f>_xlfn.CONCAT(Hospitalisation_Details8[[#This Row],[date]],"-",Hospitalisation_Details8[[#This Row],[month]],"-",Hospitalisation_Details8[[#This Row],[year]])</f>
        <v>8-Jun-1963</v>
      </c>
      <c r="G8208" s="1" t="str">
        <f>TEXT(Hospitalisation_Details8[[#This Row],[Date of Birth]],"dd-mm-yy")</f>
        <v>08-06-63</v>
      </c>
      <c r="H8208">
        <v>0</v>
      </c>
      <c r="I8208">
        <f>DATEDIF(Hospitalisation_Details8[[#This Row],[Date of Birth2]],DATE(2023,6,8),"y")</f>
        <v>60</v>
      </c>
      <c r="J8208" s="2">
        <v>9310.81</v>
      </c>
      <c r="K8208" t="s">
        <v>3707</v>
      </c>
      <c r="L8208" t="s">
        <v>3710</v>
      </c>
      <c r="M8208" t="s">
        <v>3708</v>
      </c>
    </row>
    <row r="8209" spans="2:13" x14ac:dyDescent="0.3">
      <c r="B8209" t="s">
        <v>4962</v>
      </c>
      <c r="C8209">
        <v>1977</v>
      </c>
      <c r="D8209" t="s">
        <v>3716</v>
      </c>
      <c r="E8209">
        <v>12</v>
      </c>
      <c r="F8209" s="1" t="str">
        <f>_xlfn.CONCAT(Hospitalisation_Details8[[#This Row],[date]],"-",Hospitalisation_Details8[[#This Row],[month]],"-",Hospitalisation_Details8[[#This Row],[year]])</f>
        <v>12-Oct-1977</v>
      </c>
      <c r="G8209" s="1" t="str">
        <f>TEXT(Hospitalisation_Details8[[#This Row],[Date of Birth]],"dd-mm-yy")</f>
        <v>12-10-77</v>
      </c>
      <c r="H8209">
        <v>2</v>
      </c>
      <c r="I8209">
        <f>DATEDIF(Hospitalisation_Details8[[#This Row],[Date of Birth2]],DATE(2023,6,8),"y")</f>
        <v>45</v>
      </c>
      <c r="J8209" s="2">
        <v>9315.41</v>
      </c>
      <c r="K8209" t="s">
        <v>3706</v>
      </c>
      <c r="L8209" t="s">
        <v>3710</v>
      </c>
      <c r="M8209" t="s">
        <v>3724</v>
      </c>
    </row>
    <row r="8210" spans="2:13" x14ac:dyDescent="0.3">
      <c r="B8210" t="s">
        <v>4961</v>
      </c>
      <c r="C8210">
        <v>1988</v>
      </c>
      <c r="D8210" t="s">
        <v>3705</v>
      </c>
      <c r="E8210">
        <v>9</v>
      </c>
      <c r="F8210" s="1" t="str">
        <f>_xlfn.CONCAT(Hospitalisation_Details8[[#This Row],[date]],"-",Hospitalisation_Details8[[#This Row],[month]],"-",Hospitalisation_Details8[[#This Row],[year]])</f>
        <v>9-Jul-1988</v>
      </c>
      <c r="G8210" s="1" t="str">
        <f>TEXT(Hospitalisation_Details8[[#This Row],[Date of Birth]],"dd-mm-yy")</f>
        <v>09-07-88</v>
      </c>
      <c r="H8210">
        <v>3</v>
      </c>
      <c r="I8210">
        <f>DATEDIF(Hospitalisation_Details8[[#This Row],[Date of Birth2]],DATE(2023,6,8),"y")</f>
        <v>34</v>
      </c>
      <c r="J8210" s="2">
        <v>9320.26</v>
      </c>
      <c r="K8210" t="s">
        <v>3706</v>
      </c>
      <c r="L8210" t="s">
        <v>3710</v>
      </c>
      <c r="M8210" t="s">
        <v>3713</v>
      </c>
    </row>
    <row r="8211" spans="2:13" x14ac:dyDescent="0.3">
      <c r="B8211" t="s">
        <v>4960</v>
      </c>
      <c r="C8211">
        <v>1996</v>
      </c>
      <c r="D8211" t="s">
        <v>3716</v>
      </c>
      <c r="E8211">
        <v>12</v>
      </c>
      <c r="F8211" s="1" t="str">
        <f>_xlfn.CONCAT(Hospitalisation_Details8[[#This Row],[date]],"-",Hospitalisation_Details8[[#This Row],[month]],"-",Hospitalisation_Details8[[#This Row],[year]])</f>
        <v>12-Oct-1996</v>
      </c>
      <c r="G8211" s="1" t="str">
        <f>TEXT(Hospitalisation_Details8[[#This Row],[Date of Birth]],"dd-mm-yy")</f>
        <v>12-10-96</v>
      </c>
      <c r="H8211">
        <v>0</v>
      </c>
      <c r="I8211">
        <f>DATEDIF(Hospitalisation_Details8[[#This Row],[Date of Birth2]],DATE(2023,6,8),"y")</f>
        <v>26</v>
      </c>
      <c r="J8211" s="2">
        <v>9338.61</v>
      </c>
      <c r="K8211" t="s">
        <v>3706</v>
      </c>
      <c r="L8211" t="s">
        <v>3710</v>
      </c>
      <c r="M8211" t="s">
        <v>3730</v>
      </c>
    </row>
    <row r="8212" spans="2:13" x14ac:dyDescent="0.3">
      <c r="B8212" t="s">
        <v>4959</v>
      </c>
      <c r="C8212">
        <v>1988</v>
      </c>
      <c r="D8212" t="s">
        <v>3705</v>
      </c>
      <c r="E8212">
        <v>1</v>
      </c>
      <c r="F8212" s="1" t="str">
        <f>_xlfn.CONCAT(Hospitalisation_Details8[[#This Row],[date]],"-",Hospitalisation_Details8[[#This Row],[month]],"-",Hospitalisation_Details8[[#This Row],[year]])</f>
        <v>1-Jul-1988</v>
      </c>
      <c r="G8212" s="1" t="str">
        <f>TEXT(Hospitalisation_Details8[[#This Row],[Date of Birth]],"dd-mm-yy")</f>
        <v>01-07-88</v>
      </c>
      <c r="H8212">
        <v>3</v>
      </c>
      <c r="I8212">
        <f>DATEDIF(Hospitalisation_Details8[[#This Row],[Date of Birth2]],DATE(2023,6,8),"y")</f>
        <v>34</v>
      </c>
      <c r="J8212" s="2">
        <v>9344.2000000000007</v>
      </c>
      <c r="K8212" t="s">
        <v>3706</v>
      </c>
      <c r="L8212" t="s">
        <v>3710</v>
      </c>
      <c r="M8212" t="s">
        <v>3727</v>
      </c>
    </row>
    <row r="8213" spans="2:13" x14ac:dyDescent="0.3">
      <c r="B8213" t="s">
        <v>4958</v>
      </c>
      <c r="C8213">
        <v>1971</v>
      </c>
      <c r="D8213" t="s">
        <v>3716</v>
      </c>
      <c r="E8213">
        <v>8</v>
      </c>
      <c r="F8213" s="1" t="str">
        <f>_xlfn.CONCAT(Hospitalisation_Details8[[#This Row],[date]],"-",Hospitalisation_Details8[[#This Row],[month]],"-",Hospitalisation_Details8[[#This Row],[year]])</f>
        <v>8-Oct-1971</v>
      </c>
      <c r="G8213" s="1" t="str">
        <f>TEXT(Hospitalisation_Details8[[#This Row],[Date of Birth]],"dd-mm-yy")</f>
        <v>08-10-71</v>
      </c>
      <c r="H8213">
        <v>0</v>
      </c>
      <c r="I8213">
        <f>DATEDIF(Hospitalisation_Details8[[#This Row],[Date of Birth2]],DATE(2023,6,8),"y")</f>
        <v>51</v>
      </c>
      <c r="J8213" s="2">
        <v>9361.33</v>
      </c>
      <c r="K8213" t="s">
        <v>3707</v>
      </c>
      <c r="L8213" t="s">
        <v>3710</v>
      </c>
      <c r="M8213" t="s">
        <v>3721</v>
      </c>
    </row>
    <row r="8214" spans="2:13" x14ac:dyDescent="0.3">
      <c r="B8214" t="s">
        <v>4957</v>
      </c>
      <c r="C8214">
        <v>1969</v>
      </c>
      <c r="D8214" t="s">
        <v>3709</v>
      </c>
      <c r="E8214">
        <v>24</v>
      </c>
      <c r="F8214" s="1" t="str">
        <f>_xlfn.CONCAT(Hospitalisation_Details8[[#This Row],[date]],"-",Hospitalisation_Details8[[#This Row],[month]],"-",Hospitalisation_Details8[[#This Row],[year]])</f>
        <v>24-Nov-1969</v>
      </c>
      <c r="G8214" s="1" t="str">
        <f>TEXT(Hospitalisation_Details8[[#This Row],[Date of Birth]],"dd-mm-yy")</f>
        <v>24-11-69</v>
      </c>
      <c r="H8214">
        <v>0</v>
      </c>
      <c r="I8214">
        <f>DATEDIF(Hospitalisation_Details8[[#This Row],[Date of Birth2]],DATE(2023,6,8),"y")</f>
        <v>53</v>
      </c>
      <c r="J8214" s="2">
        <v>9377.4500000000007</v>
      </c>
      <c r="K8214" t="s">
        <v>3706</v>
      </c>
      <c r="L8214" t="s">
        <v>3707</v>
      </c>
      <c r="M8214" t="s">
        <v>3708</v>
      </c>
    </row>
    <row r="8215" spans="2:13" x14ac:dyDescent="0.3">
      <c r="B8215" t="s">
        <v>4956</v>
      </c>
      <c r="C8215">
        <v>1971</v>
      </c>
      <c r="D8215" t="s">
        <v>3709</v>
      </c>
      <c r="E8215">
        <v>26</v>
      </c>
      <c r="F8215" s="1" t="str">
        <f>_xlfn.CONCAT(Hospitalisation_Details8[[#This Row],[date]],"-",Hospitalisation_Details8[[#This Row],[month]],"-",Hospitalisation_Details8[[#This Row],[year]])</f>
        <v>26-Nov-1971</v>
      </c>
      <c r="G8215" s="1" t="str">
        <f>TEXT(Hospitalisation_Details8[[#This Row],[Date of Birth]],"dd-mm-yy")</f>
        <v>26-11-71</v>
      </c>
      <c r="H8215">
        <v>1</v>
      </c>
      <c r="I8215">
        <f>DATEDIF(Hospitalisation_Details8[[#This Row],[Date of Birth2]],DATE(2023,6,8),"y")</f>
        <v>51</v>
      </c>
      <c r="J8215" s="2">
        <v>9377.9</v>
      </c>
      <c r="K8215" t="s">
        <v>3706</v>
      </c>
      <c r="L8215" t="s">
        <v>3710</v>
      </c>
      <c r="M8215" t="s">
        <v>3708</v>
      </c>
    </row>
    <row r="8216" spans="2:13" x14ac:dyDescent="0.3">
      <c r="B8216" t="s">
        <v>4955</v>
      </c>
      <c r="C8216">
        <v>1975</v>
      </c>
      <c r="D8216" t="s">
        <v>3714</v>
      </c>
      <c r="E8216">
        <v>2</v>
      </c>
      <c r="F8216" s="1" t="str">
        <f>_xlfn.CONCAT(Hospitalisation_Details8[[#This Row],[date]],"-",Hospitalisation_Details8[[#This Row],[month]],"-",Hospitalisation_Details8[[#This Row],[year]])</f>
        <v>2-Dec-1975</v>
      </c>
      <c r="G8216" s="1" t="str">
        <f>TEXT(Hospitalisation_Details8[[#This Row],[Date of Birth]],"dd-mm-yy")</f>
        <v>02-12-75</v>
      </c>
      <c r="H8216">
        <v>1</v>
      </c>
      <c r="I8216">
        <f>DATEDIF(Hospitalisation_Details8[[#This Row],[Date of Birth2]],DATE(2023,6,8),"y")</f>
        <v>47</v>
      </c>
      <c r="J8216" s="2">
        <v>9380.75</v>
      </c>
      <c r="K8216" t="s">
        <v>3706</v>
      </c>
      <c r="L8216" t="s">
        <v>3706</v>
      </c>
      <c r="M8216" t="s">
        <v>3724</v>
      </c>
    </row>
    <row r="8217" spans="2:13" x14ac:dyDescent="0.3">
      <c r="B8217" t="s">
        <v>4954</v>
      </c>
      <c r="C8217">
        <v>1971</v>
      </c>
      <c r="D8217" t="s">
        <v>3714</v>
      </c>
      <c r="E8217">
        <v>29</v>
      </c>
      <c r="F8217" s="1" t="str">
        <f>_xlfn.CONCAT(Hospitalisation_Details8[[#This Row],[date]],"-",Hospitalisation_Details8[[#This Row],[month]],"-",Hospitalisation_Details8[[#This Row],[year]])</f>
        <v>29-Dec-1971</v>
      </c>
      <c r="G8217" s="1" t="str">
        <f>TEXT(Hospitalisation_Details8[[#This Row],[Date of Birth]],"dd-mm-yy")</f>
        <v>29-12-71</v>
      </c>
      <c r="H8217">
        <v>1</v>
      </c>
      <c r="I8217">
        <f>DATEDIF(Hospitalisation_Details8[[#This Row],[Date of Birth2]],DATE(2023,6,8),"y")</f>
        <v>51</v>
      </c>
      <c r="J8217" s="2">
        <v>9386.16</v>
      </c>
      <c r="K8217" t="s">
        <v>3707</v>
      </c>
      <c r="L8217" t="s">
        <v>3706</v>
      </c>
      <c r="M8217" t="s">
        <v>3708</v>
      </c>
    </row>
    <row r="8218" spans="2:13" x14ac:dyDescent="0.3">
      <c r="B8218" t="s">
        <v>4953</v>
      </c>
      <c r="C8218">
        <v>1971</v>
      </c>
      <c r="D8218" t="s">
        <v>3716</v>
      </c>
      <c r="E8218">
        <v>20</v>
      </c>
      <c r="F8218" s="1" t="str">
        <f>_xlfn.CONCAT(Hospitalisation_Details8[[#This Row],[date]],"-",Hospitalisation_Details8[[#This Row],[month]],"-",Hospitalisation_Details8[[#This Row],[year]])</f>
        <v>20-Oct-1971</v>
      </c>
      <c r="G8218" s="1" t="str">
        <f>TEXT(Hospitalisation_Details8[[#This Row],[Date of Birth]],"dd-mm-yy")</f>
        <v>20-10-71</v>
      </c>
      <c r="H8218">
        <v>1</v>
      </c>
      <c r="I8218">
        <f>DATEDIF(Hospitalisation_Details8[[#This Row],[Date of Birth2]],DATE(2023,6,8),"y")</f>
        <v>51</v>
      </c>
      <c r="J8218" s="2">
        <v>9391.35</v>
      </c>
      <c r="K8218" t="s">
        <v>3707</v>
      </c>
      <c r="L8218" t="s">
        <v>3707</v>
      </c>
      <c r="M8218" t="s">
        <v>3717</v>
      </c>
    </row>
    <row r="8219" spans="2:13" x14ac:dyDescent="0.3">
      <c r="B8219" t="s">
        <v>4952</v>
      </c>
      <c r="C8219">
        <v>1976</v>
      </c>
      <c r="D8219" t="s">
        <v>3716</v>
      </c>
      <c r="E8219">
        <v>17</v>
      </c>
      <c r="F8219" s="1" t="str">
        <f>_xlfn.CONCAT(Hospitalisation_Details8[[#This Row],[date]],"-",Hospitalisation_Details8[[#This Row],[month]],"-",Hospitalisation_Details8[[#This Row],[year]])</f>
        <v>17-Oct-1976</v>
      </c>
      <c r="G8219" s="1" t="str">
        <f>TEXT(Hospitalisation_Details8[[#This Row],[Date of Birth]],"dd-mm-yy")</f>
        <v>17-10-76</v>
      </c>
      <c r="H8219">
        <v>2</v>
      </c>
      <c r="I8219">
        <f>DATEDIF(Hospitalisation_Details8[[#This Row],[Date of Birth2]],DATE(2023,6,8),"y")</f>
        <v>46</v>
      </c>
      <c r="J8219" s="2">
        <v>9411.01</v>
      </c>
      <c r="K8219" t="s">
        <v>3706</v>
      </c>
      <c r="L8219" t="s">
        <v>3707</v>
      </c>
      <c r="M8219" t="s">
        <v>3724</v>
      </c>
    </row>
    <row r="8220" spans="2:13" x14ac:dyDescent="0.3">
      <c r="B8220" t="s">
        <v>4951</v>
      </c>
      <c r="C8220">
        <v>1976</v>
      </c>
      <c r="D8220" t="s">
        <v>3716</v>
      </c>
      <c r="E8220">
        <v>30</v>
      </c>
      <c r="F8220" s="1" t="str">
        <f>_xlfn.CONCAT(Hospitalisation_Details8[[#This Row],[date]],"-",Hospitalisation_Details8[[#This Row],[month]],"-",Hospitalisation_Details8[[#This Row],[year]])</f>
        <v>30-Oct-1976</v>
      </c>
      <c r="G8220" s="1" t="str">
        <f>TEXT(Hospitalisation_Details8[[#This Row],[Date of Birth]],"dd-mm-yy")</f>
        <v>30-10-76</v>
      </c>
      <c r="H8220">
        <v>3</v>
      </c>
      <c r="I8220">
        <f>DATEDIF(Hospitalisation_Details8[[#This Row],[Date of Birth2]],DATE(2023,6,8),"y")</f>
        <v>46</v>
      </c>
      <c r="J8220" s="2">
        <v>9414.92</v>
      </c>
      <c r="K8220" t="s">
        <v>3706</v>
      </c>
      <c r="L8220" t="s">
        <v>3706</v>
      </c>
      <c r="M8220" t="s">
        <v>3717</v>
      </c>
    </row>
    <row r="8221" spans="2:13" x14ac:dyDescent="0.3">
      <c r="B8221" t="s">
        <v>4950</v>
      </c>
      <c r="C8221">
        <v>1976</v>
      </c>
      <c r="D8221" t="s">
        <v>3709</v>
      </c>
      <c r="E8221">
        <v>3</v>
      </c>
      <c r="F8221" s="1" t="str">
        <f>_xlfn.CONCAT(Hospitalisation_Details8[[#This Row],[date]],"-",Hospitalisation_Details8[[#This Row],[month]],"-",Hospitalisation_Details8[[#This Row],[year]])</f>
        <v>3-Nov-1976</v>
      </c>
      <c r="G8221" s="1" t="str">
        <f>TEXT(Hospitalisation_Details8[[#This Row],[Date of Birth]],"dd-mm-yy")</f>
        <v>03-11-76</v>
      </c>
      <c r="H8221">
        <v>2</v>
      </c>
      <c r="I8221">
        <f>DATEDIF(Hospitalisation_Details8[[#This Row],[Date of Birth2]],DATE(2023,6,8),"y")</f>
        <v>46</v>
      </c>
      <c r="J8221" s="2">
        <v>9432.93</v>
      </c>
      <c r="K8221" t="s">
        <v>3706</v>
      </c>
      <c r="L8221" t="s">
        <v>3710</v>
      </c>
      <c r="M8221" t="s">
        <v>3724</v>
      </c>
    </row>
    <row r="8222" spans="2:13" x14ac:dyDescent="0.3">
      <c r="B8222" t="s">
        <v>4949</v>
      </c>
      <c r="C8222">
        <v>1974</v>
      </c>
      <c r="D8222" t="s">
        <v>3709</v>
      </c>
      <c r="E8222">
        <v>27</v>
      </c>
      <c r="F8222" s="1" t="str">
        <f>_xlfn.CONCAT(Hospitalisation_Details8[[#This Row],[date]],"-",Hospitalisation_Details8[[#This Row],[month]],"-",Hospitalisation_Details8[[#This Row],[year]])</f>
        <v>27-Nov-1974</v>
      </c>
      <c r="G8222" s="1" t="str">
        <f>TEXT(Hospitalisation_Details8[[#This Row],[Date of Birth]],"dd-mm-yy")</f>
        <v>27-11-74</v>
      </c>
      <c r="H8222">
        <v>1</v>
      </c>
      <c r="I8222">
        <f>DATEDIF(Hospitalisation_Details8[[#This Row],[Date of Birth2]],DATE(2023,6,8),"y")</f>
        <v>48</v>
      </c>
      <c r="J8222" s="2">
        <v>9447.25</v>
      </c>
      <c r="K8222" t="s">
        <v>3706</v>
      </c>
      <c r="L8222" t="s">
        <v>3710</v>
      </c>
      <c r="M8222" t="s">
        <v>3724</v>
      </c>
    </row>
    <row r="8223" spans="2:13" x14ac:dyDescent="0.3">
      <c r="B8223" t="s">
        <v>4948</v>
      </c>
      <c r="C8223">
        <v>1974</v>
      </c>
      <c r="D8223" t="s">
        <v>3711</v>
      </c>
      <c r="E8223">
        <v>8</v>
      </c>
      <c r="F8223" s="1" t="str">
        <f>_xlfn.CONCAT(Hospitalisation_Details8[[#This Row],[date]],"-",Hospitalisation_Details8[[#This Row],[month]],"-",Hospitalisation_Details8[[#This Row],[year]])</f>
        <v>8-Jun-1974</v>
      </c>
      <c r="G8223" s="1" t="str">
        <f>TEXT(Hospitalisation_Details8[[#This Row],[Date of Birth]],"dd-mm-yy")</f>
        <v>08-06-74</v>
      </c>
      <c r="H8223">
        <v>1</v>
      </c>
      <c r="I8223">
        <f>DATEDIF(Hospitalisation_Details8[[#This Row],[Date of Birth2]],DATE(2023,6,8),"y")</f>
        <v>49</v>
      </c>
      <c r="J8223" s="2">
        <v>9447.3799999999992</v>
      </c>
      <c r="K8223" t="s">
        <v>3706</v>
      </c>
      <c r="L8223" t="s">
        <v>3707</v>
      </c>
      <c r="M8223" t="s">
        <v>3724</v>
      </c>
    </row>
    <row r="8224" spans="2:13" x14ac:dyDescent="0.3">
      <c r="B8224" t="s">
        <v>4947</v>
      </c>
      <c r="C8224">
        <v>1987</v>
      </c>
      <c r="D8224" t="s">
        <v>3709</v>
      </c>
      <c r="E8224">
        <v>14</v>
      </c>
      <c r="F8224" s="1" t="str">
        <f>_xlfn.CONCAT(Hospitalisation_Details8[[#This Row],[date]],"-",Hospitalisation_Details8[[#This Row],[month]],"-",Hospitalisation_Details8[[#This Row],[year]])</f>
        <v>14-Nov-1987</v>
      </c>
      <c r="G8224" s="1" t="str">
        <f>TEXT(Hospitalisation_Details8[[#This Row],[Date of Birth]],"dd-mm-yy")</f>
        <v>14-11-87</v>
      </c>
      <c r="H8224">
        <v>3</v>
      </c>
      <c r="I8224">
        <f>DATEDIF(Hospitalisation_Details8[[#This Row],[Date of Birth2]],DATE(2023,6,8),"y")</f>
        <v>35</v>
      </c>
      <c r="J8224" s="2">
        <v>9448.42</v>
      </c>
      <c r="K8224" t="s">
        <v>3706</v>
      </c>
      <c r="L8224" t="s">
        <v>3707</v>
      </c>
      <c r="M8224" t="s">
        <v>3727</v>
      </c>
    </row>
    <row r="8225" spans="2:13" x14ac:dyDescent="0.3">
      <c r="B8225" t="s">
        <v>4946</v>
      </c>
      <c r="C8225">
        <v>1979</v>
      </c>
      <c r="D8225" t="s">
        <v>3705</v>
      </c>
      <c r="E8225">
        <v>17</v>
      </c>
      <c r="F8225" s="1" t="str">
        <f>_xlfn.CONCAT(Hospitalisation_Details8[[#This Row],[date]],"-",Hospitalisation_Details8[[#This Row],[month]],"-",Hospitalisation_Details8[[#This Row],[year]])</f>
        <v>17-Jul-1979</v>
      </c>
      <c r="G8225" s="1" t="str">
        <f>TEXT(Hospitalisation_Details8[[#This Row],[Date of Birth]],"dd-mm-yy")</f>
        <v>17-07-79</v>
      </c>
      <c r="H8225">
        <v>2</v>
      </c>
      <c r="I8225">
        <f>DATEDIF(Hospitalisation_Details8[[#This Row],[Date of Birth2]],DATE(2023,6,8),"y")</f>
        <v>43</v>
      </c>
      <c r="J8225" s="2">
        <v>9453.92</v>
      </c>
      <c r="K8225" t="s">
        <v>3706</v>
      </c>
      <c r="L8225" t="s">
        <v>3706</v>
      </c>
      <c r="M8225" t="s">
        <v>3727</v>
      </c>
    </row>
    <row r="8226" spans="2:13" x14ac:dyDescent="0.3">
      <c r="B8226" t="s">
        <v>4945</v>
      </c>
      <c r="C8226">
        <v>1969</v>
      </c>
      <c r="D8226" t="s">
        <v>3711</v>
      </c>
      <c r="E8226">
        <v>4</v>
      </c>
      <c r="F8226" s="1" t="str">
        <f>_xlfn.CONCAT(Hospitalisation_Details8[[#This Row],[date]],"-",Hospitalisation_Details8[[#This Row],[month]],"-",Hospitalisation_Details8[[#This Row],[year]])</f>
        <v>4-Jun-1969</v>
      </c>
      <c r="G8226" s="1" t="str">
        <f>TEXT(Hospitalisation_Details8[[#This Row],[Date of Birth]],"dd-mm-yy")</f>
        <v>04-06-69</v>
      </c>
      <c r="H8226">
        <v>0</v>
      </c>
      <c r="I8226">
        <f>DATEDIF(Hospitalisation_Details8[[#This Row],[Date of Birth2]],DATE(2023,6,8),"y")</f>
        <v>54</v>
      </c>
      <c r="J8226" s="2">
        <v>9487.64</v>
      </c>
      <c r="K8226" t="s">
        <v>3706</v>
      </c>
      <c r="L8226" t="s">
        <v>3706</v>
      </c>
      <c r="M8226" t="s">
        <v>3708</v>
      </c>
    </row>
    <row r="8227" spans="2:13" x14ac:dyDescent="0.3">
      <c r="B8227" t="s">
        <v>4944</v>
      </c>
      <c r="C8227">
        <v>1976</v>
      </c>
      <c r="D8227" t="s">
        <v>3709</v>
      </c>
      <c r="E8227">
        <v>28</v>
      </c>
      <c r="F8227" s="1" t="str">
        <f>_xlfn.CONCAT(Hospitalisation_Details8[[#This Row],[date]],"-",Hospitalisation_Details8[[#This Row],[month]],"-",Hospitalisation_Details8[[#This Row],[year]])</f>
        <v>28-Nov-1976</v>
      </c>
      <c r="G8227" s="1" t="str">
        <f>TEXT(Hospitalisation_Details8[[#This Row],[Date of Birth]],"dd-mm-yy")</f>
        <v>28-11-76</v>
      </c>
      <c r="H8227">
        <v>3</v>
      </c>
      <c r="I8227">
        <f>DATEDIF(Hospitalisation_Details8[[#This Row],[Date of Birth2]],DATE(2023,6,8),"y")</f>
        <v>46</v>
      </c>
      <c r="J8227" s="2">
        <v>9500.57</v>
      </c>
      <c r="K8227" t="s">
        <v>3706</v>
      </c>
      <c r="L8227" t="s">
        <v>3707</v>
      </c>
      <c r="M8227" t="s">
        <v>3728</v>
      </c>
    </row>
    <row r="8228" spans="2:13" x14ac:dyDescent="0.3">
      <c r="B8228" t="s">
        <v>4943</v>
      </c>
      <c r="C8228">
        <v>1969</v>
      </c>
      <c r="D8228" t="s">
        <v>3715</v>
      </c>
      <c r="E8228">
        <v>24</v>
      </c>
      <c r="F8228" s="1" t="str">
        <f>_xlfn.CONCAT(Hospitalisation_Details8[[#This Row],[date]],"-",Hospitalisation_Details8[[#This Row],[month]],"-",Hospitalisation_Details8[[#This Row],[year]])</f>
        <v>24-Aug-1969</v>
      </c>
      <c r="G8228" s="1" t="str">
        <f>TEXT(Hospitalisation_Details8[[#This Row],[Date of Birth]],"dd-mm-yy")</f>
        <v>24-08-69</v>
      </c>
      <c r="H8228">
        <v>0</v>
      </c>
      <c r="I8228">
        <f>DATEDIF(Hospitalisation_Details8[[#This Row],[Date of Birth2]],DATE(2023,6,8),"y")</f>
        <v>53</v>
      </c>
      <c r="J8228" s="2">
        <v>9504.31</v>
      </c>
      <c r="K8228" t="s">
        <v>3707</v>
      </c>
      <c r="L8228" t="s">
        <v>3706</v>
      </c>
      <c r="M8228" t="s">
        <v>3708</v>
      </c>
    </row>
    <row r="8229" spans="2:13" x14ac:dyDescent="0.3">
      <c r="B8229" t="s">
        <v>4942</v>
      </c>
      <c r="C8229">
        <v>1992</v>
      </c>
      <c r="D8229" t="s">
        <v>3715</v>
      </c>
      <c r="E8229">
        <v>22</v>
      </c>
      <c r="F8229" s="1" t="str">
        <f>_xlfn.CONCAT(Hospitalisation_Details8[[#This Row],[date]],"-",Hospitalisation_Details8[[#This Row],[month]],"-",Hospitalisation_Details8[[#This Row],[year]])</f>
        <v>22-Aug-1992</v>
      </c>
      <c r="G8229" s="1" t="str">
        <f>TEXT(Hospitalisation_Details8[[#This Row],[Date of Birth]],"dd-mm-yy")</f>
        <v>22-08-92</v>
      </c>
      <c r="H8229">
        <v>0</v>
      </c>
      <c r="I8229">
        <f>DATEDIF(Hospitalisation_Details8[[#This Row],[Date of Birth2]],DATE(2023,6,8),"y")</f>
        <v>30</v>
      </c>
      <c r="J8229" s="2">
        <v>9507.68</v>
      </c>
      <c r="K8229" t="s">
        <v>3706</v>
      </c>
      <c r="L8229" t="s">
        <v>3710</v>
      </c>
      <c r="M8229" t="s">
        <v>3713</v>
      </c>
    </row>
    <row r="8230" spans="2:13" x14ac:dyDescent="0.3">
      <c r="B8230" t="s">
        <v>4941</v>
      </c>
      <c r="C8230">
        <v>1971</v>
      </c>
      <c r="D8230" t="s">
        <v>3709</v>
      </c>
      <c r="E8230">
        <v>29</v>
      </c>
      <c r="F8230" s="1" t="str">
        <f>_xlfn.CONCAT(Hospitalisation_Details8[[#This Row],[date]],"-",Hospitalisation_Details8[[#This Row],[month]],"-",Hospitalisation_Details8[[#This Row],[year]])</f>
        <v>29-Nov-1971</v>
      </c>
      <c r="G8230" s="1" t="str">
        <f>TEXT(Hospitalisation_Details8[[#This Row],[Date of Birth]],"dd-mm-yy")</f>
        <v>29-11-71</v>
      </c>
      <c r="H8230">
        <v>0</v>
      </c>
      <c r="I8230">
        <f>DATEDIF(Hospitalisation_Details8[[#This Row],[Date of Birth2]],DATE(2023,6,8),"y")</f>
        <v>51</v>
      </c>
      <c r="J8230" s="2">
        <v>9528.9</v>
      </c>
      <c r="K8230" t="s">
        <v>3706</v>
      </c>
      <c r="L8230" t="s">
        <v>3706</v>
      </c>
      <c r="M8230" t="s">
        <v>3717</v>
      </c>
    </row>
    <row r="8231" spans="2:13" x14ac:dyDescent="0.3">
      <c r="B8231" t="s">
        <v>4940</v>
      </c>
      <c r="C8231">
        <v>1973</v>
      </c>
      <c r="D8231" t="s">
        <v>3714</v>
      </c>
      <c r="E8231">
        <v>21</v>
      </c>
      <c r="F8231" s="1" t="str">
        <f>_xlfn.CONCAT(Hospitalisation_Details8[[#This Row],[date]],"-",Hospitalisation_Details8[[#This Row],[month]],"-",Hospitalisation_Details8[[#This Row],[year]])</f>
        <v>21-Dec-1973</v>
      </c>
      <c r="G8231" s="1" t="str">
        <f>TEXT(Hospitalisation_Details8[[#This Row],[Date of Birth]],"dd-mm-yy")</f>
        <v>21-12-73</v>
      </c>
      <c r="H8231">
        <v>0</v>
      </c>
      <c r="I8231">
        <f>DATEDIF(Hospitalisation_Details8[[#This Row],[Date of Birth2]],DATE(2023,6,8),"y")</f>
        <v>49</v>
      </c>
      <c r="J8231" s="2">
        <v>9538.65</v>
      </c>
      <c r="K8231" t="s">
        <v>3706</v>
      </c>
      <c r="L8231" t="s">
        <v>3707</v>
      </c>
      <c r="M8231" t="s">
        <v>3727</v>
      </c>
    </row>
    <row r="8232" spans="2:13" x14ac:dyDescent="0.3">
      <c r="B8232" t="s">
        <v>4939</v>
      </c>
      <c r="C8232">
        <v>1975</v>
      </c>
      <c r="D8232" t="s">
        <v>3705</v>
      </c>
      <c r="E8232">
        <v>28</v>
      </c>
      <c r="F8232" s="1" t="str">
        <f>_xlfn.CONCAT(Hospitalisation_Details8[[#This Row],[date]],"-",Hospitalisation_Details8[[#This Row],[month]],"-",Hospitalisation_Details8[[#This Row],[year]])</f>
        <v>28-Jul-1975</v>
      </c>
      <c r="G8232" s="1" t="str">
        <f>TEXT(Hospitalisation_Details8[[#This Row],[Date of Birth]],"dd-mm-yy")</f>
        <v>28-07-75</v>
      </c>
      <c r="H8232">
        <v>1</v>
      </c>
      <c r="I8232">
        <f>DATEDIF(Hospitalisation_Details8[[#This Row],[Date of Birth2]],DATE(2023,6,8),"y")</f>
        <v>47</v>
      </c>
      <c r="J8232" s="2">
        <v>9540.17</v>
      </c>
      <c r="K8232" t="s">
        <v>3706</v>
      </c>
      <c r="L8232" t="s">
        <v>3706</v>
      </c>
      <c r="M8232" t="s">
        <v>3724</v>
      </c>
    </row>
    <row r="8233" spans="2:13" x14ac:dyDescent="0.3">
      <c r="B8233" t="s">
        <v>4938</v>
      </c>
      <c r="C8233">
        <v>1972</v>
      </c>
      <c r="D8233" t="s">
        <v>3712</v>
      </c>
      <c r="E8233">
        <v>22</v>
      </c>
      <c r="F8233" s="1" t="str">
        <f>_xlfn.CONCAT(Hospitalisation_Details8[[#This Row],[date]],"-",Hospitalisation_Details8[[#This Row],[month]],"-",Hospitalisation_Details8[[#This Row],[year]])</f>
        <v>22-Sep-1972</v>
      </c>
      <c r="G8233" s="1" t="str">
        <f>TEXT(Hospitalisation_Details8[[#This Row],[Date of Birth]],"dd-mm-yy")</f>
        <v>22-09-72</v>
      </c>
      <c r="H8233">
        <v>0</v>
      </c>
      <c r="I8233">
        <f>DATEDIF(Hospitalisation_Details8[[#This Row],[Date of Birth2]],DATE(2023,6,8),"y")</f>
        <v>50</v>
      </c>
      <c r="J8233" s="2">
        <v>9541.7000000000007</v>
      </c>
      <c r="K8233" t="s">
        <v>3706</v>
      </c>
      <c r="L8233" t="s">
        <v>3710</v>
      </c>
      <c r="M8233" t="s">
        <v>3724</v>
      </c>
    </row>
    <row r="8234" spans="2:13" x14ac:dyDescent="0.3">
      <c r="B8234" t="s">
        <v>4937</v>
      </c>
      <c r="C8234">
        <v>1972</v>
      </c>
      <c r="D8234" t="s">
        <v>3712</v>
      </c>
      <c r="E8234">
        <v>22</v>
      </c>
      <c r="F8234" s="1" t="str">
        <f>_xlfn.CONCAT(Hospitalisation_Details8[[#This Row],[date]],"-",Hospitalisation_Details8[[#This Row],[month]],"-",Hospitalisation_Details8[[#This Row],[year]])</f>
        <v>22-Sep-1972</v>
      </c>
      <c r="G8234" s="1" t="str">
        <f>TEXT(Hospitalisation_Details8[[#This Row],[Date of Birth]],"dd-mm-yy")</f>
        <v>22-09-72</v>
      </c>
      <c r="H8234">
        <v>1</v>
      </c>
      <c r="I8234">
        <f>DATEDIF(Hospitalisation_Details8[[#This Row],[Date of Birth2]],DATE(2023,6,8),"y")</f>
        <v>50</v>
      </c>
      <c r="J8234" s="2">
        <v>9549.57</v>
      </c>
      <c r="K8234" t="s">
        <v>3706</v>
      </c>
      <c r="L8234" t="s">
        <v>3710</v>
      </c>
      <c r="M8234" t="s">
        <v>3708</v>
      </c>
    </row>
    <row r="8235" spans="2:13" x14ac:dyDescent="0.3">
      <c r="B8235" t="s">
        <v>4936</v>
      </c>
      <c r="C8235">
        <v>1974</v>
      </c>
      <c r="D8235" t="s">
        <v>3715</v>
      </c>
      <c r="E8235">
        <v>14</v>
      </c>
      <c r="F8235" s="1" t="str">
        <f>_xlfn.CONCAT(Hospitalisation_Details8[[#This Row],[date]],"-",Hospitalisation_Details8[[#This Row],[month]],"-",Hospitalisation_Details8[[#This Row],[year]])</f>
        <v>14-Aug-1974</v>
      </c>
      <c r="G8235" s="1" t="str">
        <f>TEXT(Hospitalisation_Details8[[#This Row],[Date of Birth]],"dd-mm-yy")</f>
        <v>14-08-74</v>
      </c>
      <c r="H8235">
        <v>3</v>
      </c>
      <c r="I8235">
        <f>DATEDIF(Hospitalisation_Details8[[#This Row],[Date of Birth2]],DATE(2023,6,8),"y")</f>
        <v>48</v>
      </c>
      <c r="J8235" s="2">
        <v>9563.0300000000007</v>
      </c>
      <c r="K8235" t="s">
        <v>3707</v>
      </c>
      <c r="L8235" t="s">
        <v>3710</v>
      </c>
      <c r="M8235" t="s">
        <v>3717</v>
      </c>
    </row>
    <row r="8236" spans="2:13" x14ac:dyDescent="0.3">
      <c r="B8236" t="s">
        <v>4935</v>
      </c>
      <c r="C8236">
        <v>1973</v>
      </c>
      <c r="D8236" t="s">
        <v>3714</v>
      </c>
      <c r="E8236">
        <v>1</v>
      </c>
      <c r="F8236" s="1" t="str">
        <f>_xlfn.CONCAT(Hospitalisation_Details8[[#This Row],[date]],"-",Hospitalisation_Details8[[#This Row],[month]],"-",Hospitalisation_Details8[[#This Row],[year]])</f>
        <v>1-Dec-1973</v>
      </c>
      <c r="G8236" s="1" t="str">
        <f>TEXT(Hospitalisation_Details8[[#This Row],[Date of Birth]],"dd-mm-yy")</f>
        <v>01-12-73</v>
      </c>
      <c r="H8236">
        <v>1</v>
      </c>
      <c r="I8236">
        <f>DATEDIF(Hospitalisation_Details8[[#This Row],[Date of Birth2]],DATE(2023,6,8),"y")</f>
        <v>49</v>
      </c>
      <c r="J8236" s="2">
        <v>9566.99</v>
      </c>
      <c r="K8236" t="s">
        <v>3706</v>
      </c>
      <c r="L8236" t="s">
        <v>3710</v>
      </c>
      <c r="M8236" t="s">
        <v>3713</v>
      </c>
    </row>
    <row r="8237" spans="2:13" x14ac:dyDescent="0.3">
      <c r="B8237" t="s">
        <v>4934</v>
      </c>
      <c r="C8237">
        <v>1966</v>
      </c>
      <c r="D8237" t="s">
        <v>3714</v>
      </c>
      <c r="E8237">
        <v>4</v>
      </c>
      <c r="F8237" s="1" t="str">
        <f>_xlfn.CONCAT(Hospitalisation_Details8[[#This Row],[date]],"-",Hospitalisation_Details8[[#This Row],[month]],"-",Hospitalisation_Details8[[#This Row],[year]])</f>
        <v>4-Dec-1966</v>
      </c>
      <c r="G8237" s="1" t="str">
        <f>TEXT(Hospitalisation_Details8[[#This Row],[Date of Birth]],"dd-mm-yy")</f>
        <v>04-12-66</v>
      </c>
      <c r="H8237">
        <v>0</v>
      </c>
      <c r="I8237">
        <f>DATEDIF(Hospitalisation_Details8[[#This Row],[Date of Birth2]],DATE(2023,6,8),"y")</f>
        <v>56</v>
      </c>
      <c r="J8237" s="2">
        <v>9582.5400000000009</v>
      </c>
      <c r="K8237" t="s">
        <v>3707</v>
      </c>
      <c r="L8237" t="s">
        <v>3706</v>
      </c>
      <c r="M8237" t="s">
        <v>3708</v>
      </c>
    </row>
    <row r="8238" spans="2:13" x14ac:dyDescent="0.3">
      <c r="B8238" t="s">
        <v>4933</v>
      </c>
      <c r="C8238">
        <v>1973</v>
      </c>
      <c r="D8238" t="s">
        <v>3709</v>
      </c>
      <c r="E8238">
        <v>28</v>
      </c>
      <c r="F8238" s="1" t="str">
        <f>_xlfn.CONCAT(Hospitalisation_Details8[[#This Row],[date]],"-",Hospitalisation_Details8[[#This Row],[month]],"-",Hospitalisation_Details8[[#This Row],[year]])</f>
        <v>28-Nov-1973</v>
      </c>
      <c r="G8238" s="1" t="str">
        <f>TEXT(Hospitalisation_Details8[[#This Row],[Date of Birth]],"dd-mm-yy")</f>
        <v>28-11-73</v>
      </c>
      <c r="H8238">
        <v>1</v>
      </c>
      <c r="I8238">
        <f>DATEDIF(Hospitalisation_Details8[[#This Row],[Date of Birth2]],DATE(2023,6,8),"y")</f>
        <v>49</v>
      </c>
      <c r="J8238" s="2">
        <v>9583.89</v>
      </c>
      <c r="K8238" t="s">
        <v>3706</v>
      </c>
      <c r="L8238" t="s">
        <v>3707</v>
      </c>
      <c r="M8238" t="s">
        <v>3713</v>
      </c>
    </row>
    <row r="8239" spans="2:13" x14ac:dyDescent="0.3">
      <c r="B8239" t="s">
        <v>4932</v>
      </c>
      <c r="C8239">
        <v>1981</v>
      </c>
      <c r="D8239" t="s">
        <v>3716</v>
      </c>
      <c r="E8239">
        <v>18</v>
      </c>
      <c r="F8239" s="1" t="str">
        <f>_xlfn.CONCAT(Hospitalisation_Details8[[#This Row],[date]],"-",Hospitalisation_Details8[[#This Row],[month]],"-",Hospitalisation_Details8[[#This Row],[year]])</f>
        <v>18-Oct-1981</v>
      </c>
      <c r="G8239" s="1" t="str">
        <f>TEXT(Hospitalisation_Details8[[#This Row],[Date of Birth]],"dd-mm-yy")</f>
        <v>18-10-81</v>
      </c>
      <c r="H8239">
        <v>1</v>
      </c>
      <c r="I8239">
        <f>DATEDIF(Hospitalisation_Details8[[#This Row],[Date of Birth2]],DATE(2023,6,8),"y")</f>
        <v>41</v>
      </c>
      <c r="J8239" s="2">
        <v>9584.0400000000009</v>
      </c>
      <c r="K8239" t="s">
        <v>3706</v>
      </c>
      <c r="L8239" t="s">
        <v>3710</v>
      </c>
      <c r="M8239" t="s">
        <v>3727</v>
      </c>
    </row>
    <row r="8240" spans="2:13" x14ac:dyDescent="0.3">
      <c r="B8240" t="s">
        <v>4931</v>
      </c>
      <c r="C8240">
        <v>1964</v>
      </c>
      <c r="D8240" t="s">
        <v>3714</v>
      </c>
      <c r="E8240">
        <v>15</v>
      </c>
      <c r="F8240" s="1" t="str">
        <f>_xlfn.CONCAT(Hospitalisation_Details8[[#This Row],[date]],"-",Hospitalisation_Details8[[#This Row],[month]],"-",Hospitalisation_Details8[[#This Row],[year]])</f>
        <v>15-Dec-1964</v>
      </c>
      <c r="G8240" s="1" t="str">
        <f>TEXT(Hospitalisation_Details8[[#This Row],[Date of Birth]],"dd-mm-yy")</f>
        <v>15-12-64</v>
      </c>
      <c r="H8240">
        <v>0</v>
      </c>
      <c r="I8240">
        <f>DATEDIF(Hospitalisation_Details8[[#This Row],[Date of Birth2]],DATE(2023,6,8),"y")</f>
        <v>58</v>
      </c>
      <c r="J8240" s="2">
        <v>9597.6299999999992</v>
      </c>
      <c r="K8240" t="s">
        <v>3707</v>
      </c>
      <c r="L8240" t="s">
        <v>3707</v>
      </c>
      <c r="M8240" t="s">
        <v>3708</v>
      </c>
    </row>
    <row r="8241" spans="2:13" x14ac:dyDescent="0.3">
      <c r="B8241" t="s">
        <v>4930</v>
      </c>
      <c r="C8241">
        <v>1972</v>
      </c>
      <c r="D8241" t="s">
        <v>3714</v>
      </c>
      <c r="E8241">
        <v>27</v>
      </c>
      <c r="F8241" s="1" t="str">
        <f>_xlfn.CONCAT(Hospitalisation_Details8[[#This Row],[date]],"-",Hospitalisation_Details8[[#This Row],[month]],"-",Hospitalisation_Details8[[#This Row],[year]])</f>
        <v>27-Dec-1972</v>
      </c>
      <c r="G8241" s="1" t="str">
        <f>TEXT(Hospitalisation_Details8[[#This Row],[Date of Birth]],"dd-mm-yy")</f>
        <v>27-12-72</v>
      </c>
      <c r="H8241">
        <v>1</v>
      </c>
      <c r="I8241">
        <f>DATEDIF(Hospitalisation_Details8[[#This Row],[Date of Birth2]],DATE(2023,6,8),"y")</f>
        <v>50</v>
      </c>
      <c r="J8241" s="2">
        <v>9617.66</v>
      </c>
      <c r="K8241" t="s">
        <v>3707</v>
      </c>
      <c r="L8241" t="s">
        <v>3707</v>
      </c>
      <c r="M8241" t="s">
        <v>3721</v>
      </c>
    </row>
    <row r="8242" spans="2:13" x14ac:dyDescent="0.3">
      <c r="B8242" t="s">
        <v>4929</v>
      </c>
      <c r="C8242">
        <v>1982</v>
      </c>
      <c r="D8242" t="s">
        <v>3715</v>
      </c>
      <c r="E8242">
        <v>29</v>
      </c>
      <c r="F8242" s="1" t="str">
        <f>_xlfn.CONCAT(Hospitalisation_Details8[[#This Row],[date]],"-",Hospitalisation_Details8[[#This Row],[month]],"-",Hospitalisation_Details8[[#This Row],[year]])</f>
        <v>29-Aug-1982</v>
      </c>
      <c r="G8242" s="1" t="str">
        <f>TEXT(Hospitalisation_Details8[[#This Row],[Date of Birth]],"dd-mm-yy")</f>
        <v>29-08-82</v>
      </c>
      <c r="H8242">
        <v>3</v>
      </c>
      <c r="I8242">
        <f>DATEDIF(Hospitalisation_Details8[[#This Row],[Date of Birth2]],DATE(2023,6,8),"y")</f>
        <v>40</v>
      </c>
      <c r="J8242" s="2">
        <v>9619.18</v>
      </c>
      <c r="K8242" t="s">
        <v>3706</v>
      </c>
      <c r="L8242" t="s">
        <v>3710</v>
      </c>
      <c r="M8242" t="s">
        <v>3723</v>
      </c>
    </row>
    <row r="8243" spans="2:13" x14ac:dyDescent="0.3">
      <c r="B8243" t="s">
        <v>4928</v>
      </c>
      <c r="C8243">
        <v>1975</v>
      </c>
      <c r="D8243" t="s">
        <v>3716</v>
      </c>
      <c r="E8243">
        <v>29</v>
      </c>
      <c r="F8243" s="1" t="str">
        <f>_xlfn.CONCAT(Hospitalisation_Details8[[#This Row],[date]],"-",Hospitalisation_Details8[[#This Row],[month]],"-",Hospitalisation_Details8[[#This Row],[year]])</f>
        <v>29-Oct-1975</v>
      </c>
      <c r="G8243" s="1" t="str">
        <f>TEXT(Hospitalisation_Details8[[#This Row],[Date of Birth]],"dd-mm-yy")</f>
        <v>29-10-75</v>
      </c>
      <c r="H8243">
        <v>3</v>
      </c>
      <c r="I8243">
        <f>DATEDIF(Hospitalisation_Details8[[#This Row],[Date of Birth2]],DATE(2023,6,8),"y")</f>
        <v>47</v>
      </c>
      <c r="J8243" s="2">
        <v>9620.33</v>
      </c>
      <c r="K8243" t="s">
        <v>3707</v>
      </c>
      <c r="L8243" t="s">
        <v>3707</v>
      </c>
      <c r="M8243" t="s">
        <v>3713</v>
      </c>
    </row>
    <row r="8244" spans="2:13" x14ac:dyDescent="0.3">
      <c r="B8244" t="s">
        <v>4927</v>
      </c>
      <c r="C8244">
        <v>1970</v>
      </c>
      <c r="D8244" t="s">
        <v>3714</v>
      </c>
      <c r="E8244">
        <v>16</v>
      </c>
      <c r="F8244" s="1" t="str">
        <f>_xlfn.CONCAT(Hospitalisation_Details8[[#This Row],[date]],"-",Hospitalisation_Details8[[#This Row],[month]],"-",Hospitalisation_Details8[[#This Row],[year]])</f>
        <v>16-Dec-1970</v>
      </c>
      <c r="G8244" s="1" t="str">
        <f>TEXT(Hospitalisation_Details8[[#This Row],[Date of Birth]],"dd-mm-yy")</f>
        <v>16-12-70</v>
      </c>
      <c r="H8244">
        <v>0</v>
      </c>
      <c r="I8244">
        <f>DATEDIF(Hospitalisation_Details8[[#This Row],[Date of Birth2]],DATE(2023,6,8),"y")</f>
        <v>52</v>
      </c>
      <c r="J8244" s="2">
        <v>9625.92</v>
      </c>
      <c r="K8244" t="s">
        <v>3706</v>
      </c>
      <c r="L8244" t="s">
        <v>3707</v>
      </c>
      <c r="M8244" t="s">
        <v>3717</v>
      </c>
    </row>
    <row r="8245" spans="2:13" x14ac:dyDescent="0.3">
      <c r="B8245" t="s">
        <v>4926</v>
      </c>
      <c r="C8245">
        <v>1998</v>
      </c>
      <c r="D8245" t="s">
        <v>3711</v>
      </c>
      <c r="E8245">
        <v>23</v>
      </c>
      <c r="F8245" s="1" t="str">
        <f>_xlfn.CONCAT(Hospitalisation_Details8[[#This Row],[date]],"-",Hospitalisation_Details8[[#This Row],[month]],"-",Hospitalisation_Details8[[#This Row],[year]])</f>
        <v>23-Jun-1998</v>
      </c>
      <c r="G8245" s="1" t="str">
        <f>TEXT(Hospitalisation_Details8[[#This Row],[Date of Birth]],"dd-mm-yy")</f>
        <v>23-06-98</v>
      </c>
      <c r="H8245">
        <v>0</v>
      </c>
      <c r="I8245">
        <f>DATEDIF(Hospitalisation_Details8[[#This Row],[Date of Birth2]],DATE(2023,6,8),"y")</f>
        <v>24</v>
      </c>
      <c r="J8245" s="2">
        <v>9628.7900000000009</v>
      </c>
      <c r="K8245" t="s">
        <v>3706</v>
      </c>
      <c r="L8245" t="s">
        <v>3706</v>
      </c>
      <c r="M8245" t="s">
        <v>3730</v>
      </c>
    </row>
    <row r="8246" spans="2:13" x14ac:dyDescent="0.3">
      <c r="B8246" t="s">
        <v>4925</v>
      </c>
      <c r="C8246">
        <v>1979</v>
      </c>
      <c r="D8246" t="s">
        <v>3714</v>
      </c>
      <c r="E8246">
        <v>19</v>
      </c>
      <c r="F8246" s="1" t="str">
        <f>_xlfn.CONCAT(Hospitalisation_Details8[[#This Row],[date]],"-",Hospitalisation_Details8[[#This Row],[month]],"-",Hospitalisation_Details8[[#This Row],[year]])</f>
        <v>19-Dec-1979</v>
      </c>
      <c r="G8246" s="1" t="str">
        <f>TEXT(Hospitalisation_Details8[[#This Row],[Date of Birth]],"dd-mm-yy")</f>
        <v>19-12-79</v>
      </c>
      <c r="H8246">
        <v>2</v>
      </c>
      <c r="I8246">
        <f>DATEDIF(Hospitalisation_Details8[[#This Row],[Date of Birth2]],DATE(2023,6,8),"y")</f>
        <v>43</v>
      </c>
      <c r="J8246" s="2">
        <v>9630.2999999999993</v>
      </c>
      <c r="K8246" t="s">
        <v>3706</v>
      </c>
      <c r="L8246" t="s">
        <v>3706</v>
      </c>
      <c r="M8246" t="s">
        <v>3727</v>
      </c>
    </row>
    <row r="8247" spans="2:13" x14ac:dyDescent="0.3">
      <c r="B8247" t="s">
        <v>4924</v>
      </c>
      <c r="C8247">
        <v>1972</v>
      </c>
      <c r="D8247" t="s">
        <v>3716</v>
      </c>
      <c r="E8247">
        <v>23</v>
      </c>
      <c r="F8247" s="1" t="str">
        <f>_xlfn.CONCAT(Hospitalisation_Details8[[#This Row],[date]],"-",Hospitalisation_Details8[[#This Row],[month]],"-",Hospitalisation_Details8[[#This Row],[year]])</f>
        <v>23-Oct-1972</v>
      </c>
      <c r="G8247" s="1" t="str">
        <f>TEXT(Hospitalisation_Details8[[#This Row],[Date of Birth]],"dd-mm-yy")</f>
        <v>23-10-72</v>
      </c>
      <c r="H8247">
        <v>2</v>
      </c>
      <c r="I8247">
        <f>DATEDIF(Hospitalisation_Details8[[#This Row],[Date of Birth2]],DATE(2023,6,8),"y")</f>
        <v>50</v>
      </c>
      <c r="J8247" s="2">
        <v>9630.4</v>
      </c>
      <c r="K8247" t="s">
        <v>3706</v>
      </c>
      <c r="L8247" t="s">
        <v>3706</v>
      </c>
      <c r="M8247" t="s">
        <v>3717</v>
      </c>
    </row>
    <row r="8248" spans="2:13" x14ac:dyDescent="0.3">
      <c r="B8248" t="s">
        <v>4923</v>
      </c>
      <c r="C8248">
        <v>1968</v>
      </c>
      <c r="D8248" t="s">
        <v>3711</v>
      </c>
      <c r="E8248">
        <v>22</v>
      </c>
      <c r="F8248" s="1" t="str">
        <f>_xlfn.CONCAT(Hospitalisation_Details8[[#This Row],[date]],"-",Hospitalisation_Details8[[#This Row],[month]],"-",Hospitalisation_Details8[[#This Row],[year]])</f>
        <v>22-Jun-1968</v>
      </c>
      <c r="G8248" s="1" t="str">
        <f>TEXT(Hospitalisation_Details8[[#This Row],[Date of Birth]],"dd-mm-yy")</f>
        <v>22-06-68</v>
      </c>
      <c r="H8248">
        <v>0</v>
      </c>
      <c r="I8248">
        <f>DATEDIF(Hospitalisation_Details8[[#This Row],[Date of Birth2]],DATE(2023,6,8),"y")</f>
        <v>54</v>
      </c>
      <c r="J8248" s="2">
        <v>9630.91</v>
      </c>
      <c r="K8248" t="s">
        <v>3707</v>
      </c>
      <c r="L8248" t="s">
        <v>3706</v>
      </c>
      <c r="M8248" t="s">
        <v>3708</v>
      </c>
    </row>
    <row r="8249" spans="2:13" x14ac:dyDescent="0.3">
      <c r="B8249" t="s">
        <v>4922</v>
      </c>
      <c r="C8249">
        <v>1970</v>
      </c>
      <c r="D8249" t="s">
        <v>3712</v>
      </c>
      <c r="E8249">
        <v>30</v>
      </c>
      <c r="F8249" s="1" t="str">
        <f>_xlfn.CONCAT(Hospitalisation_Details8[[#This Row],[date]],"-",Hospitalisation_Details8[[#This Row],[month]],"-",Hospitalisation_Details8[[#This Row],[year]])</f>
        <v>30-Sep-1970</v>
      </c>
      <c r="G8249" s="1" t="str">
        <f>TEXT(Hospitalisation_Details8[[#This Row],[Date of Birth]],"dd-mm-yy")</f>
        <v>30-09-70</v>
      </c>
      <c r="H8249">
        <v>0</v>
      </c>
      <c r="I8249">
        <f>DATEDIF(Hospitalisation_Details8[[#This Row],[Date of Birth2]],DATE(2023,6,8),"y")</f>
        <v>52</v>
      </c>
      <c r="J8249" s="2">
        <v>9634.5400000000009</v>
      </c>
      <c r="K8249" t="s">
        <v>3706</v>
      </c>
      <c r="L8249" t="s">
        <v>3706</v>
      </c>
      <c r="M8249" t="s">
        <v>3717</v>
      </c>
    </row>
    <row r="8250" spans="2:13" x14ac:dyDescent="0.3">
      <c r="B8250" t="s">
        <v>4921</v>
      </c>
      <c r="C8250">
        <v>1971</v>
      </c>
      <c r="D8250" t="s">
        <v>3705</v>
      </c>
      <c r="E8250">
        <v>19</v>
      </c>
      <c r="F8250" s="1" t="str">
        <f>_xlfn.CONCAT(Hospitalisation_Details8[[#This Row],[date]],"-",Hospitalisation_Details8[[#This Row],[month]],"-",Hospitalisation_Details8[[#This Row],[year]])</f>
        <v>19-Jul-1971</v>
      </c>
      <c r="G8250" s="1" t="str">
        <f>TEXT(Hospitalisation_Details8[[#This Row],[Date of Birth]],"dd-mm-yy")</f>
        <v>19-07-71</v>
      </c>
      <c r="H8250">
        <v>0</v>
      </c>
      <c r="I8250">
        <f>DATEDIF(Hospitalisation_Details8[[#This Row],[Date of Birth2]],DATE(2023,6,8),"y")</f>
        <v>51</v>
      </c>
      <c r="J8250" s="2">
        <v>9644.25</v>
      </c>
      <c r="K8250" t="s">
        <v>3706</v>
      </c>
      <c r="L8250" t="s">
        <v>3710</v>
      </c>
      <c r="M8250" t="s">
        <v>3713</v>
      </c>
    </row>
    <row r="8251" spans="2:13" x14ac:dyDescent="0.3">
      <c r="B8251" t="s">
        <v>4920</v>
      </c>
      <c r="C8251">
        <v>1974</v>
      </c>
      <c r="D8251" t="s">
        <v>3705</v>
      </c>
      <c r="E8251">
        <v>8</v>
      </c>
      <c r="F8251" s="1" t="str">
        <f>_xlfn.CONCAT(Hospitalisation_Details8[[#This Row],[date]],"-",Hospitalisation_Details8[[#This Row],[month]],"-",Hospitalisation_Details8[[#This Row],[year]])</f>
        <v>8-Jul-1974</v>
      </c>
      <c r="G8251" s="1" t="str">
        <f>TEXT(Hospitalisation_Details8[[#This Row],[Date of Birth]],"dd-mm-yy")</f>
        <v>08-07-74</v>
      </c>
      <c r="H8251">
        <v>0</v>
      </c>
      <c r="I8251">
        <f>DATEDIF(Hospitalisation_Details8[[#This Row],[Date of Birth2]],DATE(2023,6,8),"y")</f>
        <v>48</v>
      </c>
      <c r="J8251" s="2">
        <v>9653.81</v>
      </c>
      <c r="K8251" t="s">
        <v>3706</v>
      </c>
      <c r="L8251" t="s">
        <v>3706</v>
      </c>
      <c r="M8251" t="s">
        <v>3717</v>
      </c>
    </row>
    <row r="8252" spans="2:13" x14ac:dyDescent="0.3">
      <c r="B8252" t="s">
        <v>4919</v>
      </c>
      <c r="C8252">
        <v>1981</v>
      </c>
      <c r="D8252" t="s">
        <v>3715</v>
      </c>
      <c r="E8252">
        <v>8</v>
      </c>
      <c r="F8252" s="1" t="str">
        <f>_xlfn.CONCAT(Hospitalisation_Details8[[#This Row],[date]],"-",Hospitalisation_Details8[[#This Row],[month]],"-",Hospitalisation_Details8[[#This Row],[year]])</f>
        <v>8-Aug-1981</v>
      </c>
      <c r="G8252" s="1" t="str">
        <f>TEXT(Hospitalisation_Details8[[#This Row],[Date of Birth]],"dd-mm-yy")</f>
        <v>08-08-81</v>
      </c>
      <c r="H8252">
        <v>1</v>
      </c>
      <c r="I8252">
        <f>DATEDIF(Hospitalisation_Details8[[#This Row],[Date of Birth2]],DATE(2023,6,8),"y")</f>
        <v>41</v>
      </c>
      <c r="J8252" s="2">
        <v>9664.34</v>
      </c>
      <c r="K8252" t="s">
        <v>3706</v>
      </c>
      <c r="L8252" t="s">
        <v>3707</v>
      </c>
      <c r="M8252" t="s">
        <v>3717</v>
      </c>
    </row>
    <row r="8253" spans="2:13" x14ac:dyDescent="0.3">
      <c r="B8253" t="s">
        <v>4918</v>
      </c>
      <c r="C8253">
        <v>1966</v>
      </c>
      <c r="D8253" t="s">
        <v>3712</v>
      </c>
      <c r="E8253">
        <v>16</v>
      </c>
      <c r="F8253" s="1" t="str">
        <f>_xlfn.CONCAT(Hospitalisation_Details8[[#This Row],[date]],"-",Hospitalisation_Details8[[#This Row],[month]],"-",Hospitalisation_Details8[[#This Row],[year]])</f>
        <v>16-Sep-1966</v>
      </c>
      <c r="G8253" s="1" t="str">
        <f>TEXT(Hospitalisation_Details8[[#This Row],[Date of Birth]],"dd-mm-yy")</f>
        <v>16-09-66</v>
      </c>
      <c r="H8253">
        <v>0</v>
      </c>
      <c r="I8253">
        <f>DATEDIF(Hospitalisation_Details8[[#This Row],[Date of Birth2]],DATE(2023,6,8),"y")</f>
        <v>56</v>
      </c>
      <c r="J8253" s="2">
        <v>9684.2900000000009</v>
      </c>
      <c r="K8253" t="s">
        <v>3707</v>
      </c>
      <c r="L8253" t="s">
        <v>3706</v>
      </c>
      <c r="M8253" t="s">
        <v>3708</v>
      </c>
    </row>
    <row r="8254" spans="2:13" x14ac:dyDescent="0.3">
      <c r="B8254" t="s">
        <v>4917</v>
      </c>
      <c r="C8254">
        <v>1964</v>
      </c>
      <c r="D8254" t="s">
        <v>3709</v>
      </c>
      <c r="E8254">
        <v>7</v>
      </c>
      <c r="F8254" s="1" t="str">
        <f>_xlfn.CONCAT(Hospitalisation_Details8[[#This Row],[date]],"-",Hospitalisation_Details8[[#This Row],[month]],"-",Hospitalisation_Details8[[#This Row],[year]])</f>
        <v>7-Nov-1964</v>
      </c>
      <c r="G8254" s="1" t="str">
        <f>TEXT(Hospitalisation_Details8[[#This Row],[Date of Birth]],"dd-mm-yy")</f>
        <v>07-11-64</v>
      </c>
      <c r="H8254">
        <v>0</v>
      </c>
      <c r="I8254">
        <f>DATEDIF(Hospitalisation_Details8[[#This Row],[Date of Birth2]],DATE(2023,6,8),"y")</f>
        <v>58</v>
      </c>
      <c r="J8254" s="2">
        <v>9698.42</v>
      </c>
      <c r="K8254" t="s">
        <v>3707</v>
      </c>
      <c r="L8254" t="s">
        <v>3707</v>
      </c>
      <c r="M8254" t="s">
        <v>3708</v>
      </c>
    </row>
    <row r="8255" spans="2:13" x14ac:dyDescent="0.3">
      <c r="B8255" t="s">
        <v>4916</v>
      </c>
      <c r="C8255">
        <v>1977</v>
      </c>
      <c r="D8255" t="s">
        <v>3712</v>
      </c>
      <c r="E8255">
        <v>19</v>
      </c>
      <c r="F8255" s="1" t="str">
        <f>_xlfn.CONCAT(Hospitalisation_Details8[[#This Row],[date]],"-",Hospitalisation_Details8[[#This Row],[month]],"-",Hospitalisation_Details8[[#This Row],[year]])</f>
        <v>19-Sep-1977</v>
      </c>
      <c r="G8255" s="1" t="str">
        <f>TEXT(Hospitalisation_Details8[[#This Row],[Date of Birth]],"dd-mm-yy")</f>
        <v>19-09-77</v>
      </c>
      <c r="H8255">
        <v>3</v>
      </c>
      <c r="I8255">
        <f>DATEDIF(Hospitalisation_Details8[[#This Row],[Date of Birth2]],DATE(2023,6,8),"y")</f>
        <v>45</v>
      </c>
      <c r="J8255" s="2">
        <v>9704.67</v>
      </c>
      <c r="K8255" t="s">
        <v>3706</v>
      </c>
      <c r="L8255" t="s">
        <v>3707</v>
      </c>
      <c r="M8255" t="s">
        <v>3724</v>
      </c>
    </row>
    <row r="8256" spans="2:13" x14ac:dyDescent="0.3">
      <c r="B8256" t="s">
        <v>4915</v>
      </c>
      <c r="C8256">
        <v>1972</v>
      </c>
      <c r="D8256" t="s">
        <v>3705</v>
      </c>
      <c r="E8256">
        <v>10</v>
      </c>
      <c r="F8256" s="1" t="str">
        <f>_xlfn.CONCAT(Hospitalisation_Details8[[#This Row],[date]],"-",Hospitalisation_Details8[[#This Row],[month]],"-",Hospitalisation_Details8[[#This Row],[year]])</f>
        <v>10-Jul-1972</v>
      </c>
      <c r="G8256" s="1" t="str">
        <f>TEXT(Hospitalisation_Details8[[#This Row],[Date of Birth]],"dd-mm-yy")</f>
        <v>10-07-72</v>
      </c>
      <c r="H8256">
        <v>0</v>
      </c>
      <c r="I8256">
        <f>DATEDIF(Hospitalisation_Details8[[#This Row],[Date of Birth2]],DATE(2023,6,8),"y")</f>
        <v>50</v>
      </c>
      <c r="J8256" s="2">
        <v>9710.7099999999991</v>
      </c>
      <c r="K8256" t="s">
        <v>3706</v>
      </c>
      <c r="L8256" t="s">
        <v>3710</v>
      </c>
      <c r="M8256" t="s">
        <v>3727</v>
      </c>
    </row>
    <row r="8257" spans="2:13" x14ac:dyDescent="0.3">
      <c r="B8257" t="s">
        <v>4914</v>
      </c>
      <c r="C8257">
        <v>1975</v>
      </c>
      <c r="D8257" t="s">
        <v>3711</v>
      </c>
      <c r="E8257">
        <v>27</v>
      </c>
      <c r="F8257" s="1" t="str">
        <f>_xlfn.CONCAT(Hospitalisation_Details8[[#This Row],[date]],"-",Hospitalisation_Details8[[#This Row],[month]],"-",Hospitalisation_Details8[[#This Row],[year]])</f>
        <v>27-Jun-1975</v>
      </c>
      <c r="G8257" s="1" t="str">
        <f>TEXT(Hospitalisation_Details8[[#This Row],[Date of Birth]],"dd-mm-yy")</f>
        <v>27-06-75</v>
      </c>
      <c r="H8257">
        <v>2</v>
      </c>
      <c r="I8257">
        <f>DATEDIF(Hospitalisation_Details8[[#This Row],[Date of Birth2]],DATE(2023,6,8),"y")</f>
        <v>47</v>
      </c>
      <c r="J8257" s="2">
        <v>9715.84</v>
      </c>
      <c r="K8257" t="s">
        <v>3706</v>
      </c>
      <c r="L8257" t="s">
        <v>3710</v>
      </c>
      <c r="M8257" t="s">
        <v>3724</v>
      </c>
    </row>
    <row r="8258" spans="2:13" x14ac:dyDescent="0.3">
      <c r="B8258" t="s">
        <v>4913</v>
      </c>
      <c r="C8258">
        <v>1970</v>
      </c>
      <c r="D8258" t="s">
        <v>3712</v>
      </c>
      <c r="E8258">
        <v>12</v>
      </c>
      <c r="F8258" s="1" t="str">
        <f>_xlfn.CONCAT(Hospitalisation_Details8[[#This Row],[date]],"-",Hospitalisation_Details8[[#This Row],[month]],"-",Hospitalisation_Details8[[#This Row],[year]])</f>
        <v>12-Sep-1970</v>
      </c>
      <c r="G8258" s="1" t="str">
        <f>TEXT(Hospitalisation_Details8[[#This Row],[Date of Birth]],"dd-mm-yy")</f>
        <v>12-09-70</v>
      </c>
      <c r="H8258">
        <v>0</v>
      </c>
      <c r="I8258">
        <f>DATEDIF(Hospitalisation_Details8[[#This Row],[Date of Birth2]],DATE(2023,6,8),"y")</f>
        <v>52</v>
      </c>
      <c r="J8258" s="2">
        <v>9722.77</v>
      </c>
      <c r="K8258" t="s">
        <v>3707</v>
      </c>
      <c r="L8258" t="s">
        <v>3710</v>
      </c>
      <c r="M8258" t="s">
        <v>3721</v>
      </c>
    </row>
    <row r="8259" spans="2:13" x14ac:dyDescent="0.3">
      <c r="B8259" t="s">
        <v>4912</v>
      </c>
      <c r="C8259">
        <v>1970</v>
      </c>
      <c r="D8259" t="s">
        <v>3715</v>
      </c>
      <c r="E8259">
        <v>18</v>
      </c>
      <c r="F8259" s="1" t="str">
        <f>_xlfn.CONCAT(Hospitalisation_Details8[[#This Row],[date]],"-",Hospitalisation_Details8[[#This Row],[month]],"-",Hospitalisation_Details8[[#This Row],[year]])</f>
        <v>18-Aug-1970</v>
      </c>
      <c r="G8259" s="1" t="str">
        <f>TEXT(Hospitalisation_Details8[[#This Row],[Date of Birth]],"dd-mm-yy")</f>
        <v>18-08-70</v>
      </c>
      <c r="H8259">
        <v>1</v>
      </c>
      <c r="I8259">
        <f>DATEDIF(Hospitalisation_Details8[[#This Row],[Date of Birth2]],DATE(2023,6,8),"y")</f>
        <v>52</v>
      </c>
      <c r="J8259" s="2">
        <v>9724.5300000000007</v>
      </c>
      <c r="K8259" t="s">
        <v>3707</v>
      </c>
      <c r="L8259" t="s">
        <v>3710</v>
      </c>
      <c r="M8259" t="s">
        <v>3717</v>
      </c>
    </row>
    <row r="8260" spans="2:13" x14ac:dyDescent="0.3">
      <c r="B8260" t="s">
        <v>4911</v>
      </c>
      <c r="C8260">
        <v>1970</v>
      </c>
      <c r="D8260" t="s">
        <v>3705</v>
      </c>
      <c r="E8260">
        <v>4</v>
      </c>
      <c r="F8260" s="1" t="str">
        <f>_xlfn.CONCAT(Hospitalisation_Details8[[#This Row],[date]],"-",Hospitalisation_Details8[[#This Row],[month]],"-",Hospitalisation_Details8[[#This Row],[year]])</f>
        <v>4-Jul-1970</v>
      </c>
      <c r="G8260" s="1" t="str">
        <f>TEXT(Hospitalisation_Details8[[#This Row],[Date of Birth]],"dd-mm-yy")</f>
        <v>04-07-70</v>
      </c>
      <c r="H8260">
        <v>1</v>
      </c>
      <c r="I8260">
        <f>DATEDIF(Hospitalisation_Details8[[#This Row],[Date of Birth2]],DATE(2023,6,8),"y")</f>
        <v>52</v>
      </c>
      <c r="J8260" s="2">
        <v>9748.91</v>
      </c>
      <c r="K8260" t="s">
        <v>3706</v>
      </c>
      <c r="L8260" t="s">
        <v>3710</v>
      </c>
      <c r="M8260" t="s">
        <v>3708</v>
      </c>
    </row>
    <row r="8261" spans="2:13" x14ac:dyDescent="0.3">
      <c r="B8261" t="s">
        <v>4910</v>
      </c>
      <c r="C8261">
        <v>2001</v>
      </c>
      <c r="D8261" t="s">
        <v>3705</v>
      </c>
      <c r="E8261">
        <v>14</v>
      </c>
      <c r="F8261" s="1" t="str">
        <f>_xlfn.CONCAT(Hospitalisation_Details8[[#This Row],[date]],"-",Hospitalisation_Details8[[#This Row],[month]],"-",Hospitalisation_Details8[[#This Row],[year]])</f>
        <v>14-Jul-2001</v>
      </c>
      <c r="G8261" s="1" t="str">
        <f>TEXT(Hospitalisation_Details8[[#This Row],[Date of Birth]],"dd-mm-yy")</f>
        <v>14-07-01</v>
      </c>
      <c r="H8261">
        <v>0</v>
      </c>
      <c r="I8261">
        <f>DATEDIF(Hospitalisation_Details8[[#This Row],[Date of Birth2]],DATE(2023,6,8),"y")</f>
        <v>21</v>
      </c>
      <c r="J8261" s="2">
        <v>9753.49</v>
      </c>
      <c r="K8261" t="s">
        <v>3706</v>
      </c>
      <c r="L8261" t="s">
        <v>3706</v>
      </c>
      <c r="M8261" t="s">
        <v>3713</v>
      </c>
    </row>
    <row r="8262" spans="2:13" x14ac:dyDescent="0.3">
      <c r="B8262" t="s">
        <v>4909</v>
      </c>
      <c r="C8262">
        <v>1965</v>
      </c>
      <c r="D8262" t="s">
        <v>3712</v>
      </c>
      <c r="E8262">
        <v>5</v>
      </c>
      <c r="F8262" s="1" t="str">
        <f>_xlfn.CONCAT(Hospitalisation_Details8[[#This Row],[date]],"-",Hospitalisation_Details8[[#This Row],[month]],"-",Hospitalisation_Details8[[#This Row],[year]])</f>
        <v>5-Sep-1965</v>
      </c>
      <c r="G8262" s="1" t="str">
        <f>TEXT(Hospitalisation_Details8[[#This Row],[Date of Birth]],"dd-mm-yy")</f>
        <v>05-09-65</v>
      </c>
      <c r="H8262">
        <v>0</v>
      </c>
      <c r="I8262">
        <f>DATEDIF(Hospitalisation_Details8[[#This Row],[Date of Birth2]],DATE(2023,6,8),"y")</f>
        <v>57</v>
      </c>
      <c r="J8262" s="2">
        <v>9764.08</v>
      </c>
      <c r="K8262" t="s">
        <v>3707</v>
      </c>
      <c r="L8262" t="s">
        <v>3710</v>
      </c>
      <c r="M8262" t="s">
        <v>3713</v>
      </c>
    </row>
    <row r="8263" spans="2:13" x14ac:dyDescent="0.3">
      <c r="B8263" t="s">
        <v>4908</v>
      </c>
      <c r="C8263">
        <v>1973</v>
      </c>
      <c r="D8263" t="s">
        <v>3705</v>
      </c>
      <c r="E8263">
        <v>7</v>
      </c>
      <c r="F8263" s="1" t="str">
        <f>_xlfn.CONCAT(Hospitalisation_Details8[[#This Row],[date]],"-",Hospitalisation_Details8[[#This Row],[month]],"-",Hospitalisation_Details8[[#This Row],[year]])</f>
        <v>7-Jul-1973</v>
      </c>
      <c r="G8263" s="1" t="str">
        <f>TEXT(Hospitalisation_Details8[[#This Row],[Date of Birth]],"dd-mm-yy")</f>
        <v>07-07-73</v>
      </c>
      <c r="H8263">
        <v>1</v>
      </c>
      <c r="I8263">
        <f>DATEDIF(Hospitalisation_Details8[[#This Row],[Date of Birth2]],DATE(2023,6,8),"y")</f>
        <v>49</v>
      </c>
      <c r="J8263" s="2">
        <v>9778.35</v>
      </c>
      <c r="K8263" t="s">
        <v>3706</v>
      </c>
      <c r="L8263" t="s">
        <v>3706</v>
      </c>
      <c r="M8263" t="s">
        <v>3724</v>
      </c>
    </row>
    <row r="8264" spans="2:13" x14ac:dyDescent="0.3">
      <c r="B8264" t="s">
        <v>4907</v>
      </c>
      <c r="C8264">
        <v>1996</v>
      </c>
      <c r="D8264" t="s">
        <v>3715</v>
      </c>
      <c r="E8264">
        <v>8</v>
      </c>
      <c r="F8264" s="1" t="str">
        <f>_xlfn.CONCAT(Hospitalisation_Details8[[#This Row],[date]],"-",Hospitalisation_Details8[[#This Row],[month]],"-",Hospitalisation_Details8[[#This Row],[year]])</f>
        <v>8-Aug-1996</v>
      </c>
      <c r="G8264" s="1" t="str">
        <f>TEXT(Hospitalisation_Details8[[#This Row],[Date of Birth]],"dd-mm-yy")</f>
        <v>08-08-96</v>
      </c>
      <c r="H8264">
        <v>0</v>
      </c>
      <c r="I8264">
        <f>DATEDIF(Hospitalisation_Details8[[#This Row],[Date of Birth2]],DATE(2023,6,8),"y")</f>
        <v>26</v>
      </c>
      <c r="J8264" s="2">
        <v>9787.32</v>
      </c>
      <c r="K8264" t="s">
        <v>3706</v>
      </c>
      <c r="L8264" t="s">
        <v>3707</v>
      </c>
      <c r="M8264" t="s">
        <v>3725</v>
      </c>
    </row>
    <row r="8265" spans="2:13" x14ac:dyDescent="0.3">
      <c r="B8265" t="s">
        <v>4906</v>
      </c>
      <c r="C8265">
        <v>1977</v>
      </c>
      <c r="D8265" t="s">
        <v>3711</v>
      </c>
      <c r="E8265">
        <v>7</v>
      </c>
      <c r="F8265" s="1" t="str">
        <f>_xlfn.CONCAT(Hospitalisation_Details8[[#This Row],[date]],"-",Hospitalisation_Details8[[#This Row],[month]],"-",Hospitalisation_Details8[[#This Row],[year]])</f>
        <v>7-Jun-1977</v>
      </c>
      <c r="G8265" s="1" t="str">
        <f>TEXT(Hospitalisation_Details8[[#This Row],[Date of Birth]],"dd-mm-yy")</f>
        <v>07-06-77</v>
      </c>
      <c r="H8265">
        <v>5</v>
      </c>
      <c r="I8265">
        <f>DATEDIF(Hospitalisation_Details8[[#This Row],[Date of Birth2]],DATE(2023,6,8),"y")</f>
        <v>46</v>
      </c>
      <c r="J8265" s="2">
        <v>9788.8700000000008</v>
      </c>
      <c r="K8265" t="s">
        <v>3707</v>
      </c>
      <c r="L8265" t="s">
        <v>3706</v>
      </c>
      <c r="M8265" t="s">
        <v>3708</v>
      </c>
    </row>
    <row r="8266" spans="2:13" x14ac:dyDescent="0.3">
      <c r="B8266" t="s">
        <v>4905</v>
      </c>
      <c r="C8266">
        <v>1973</v>
      </c>
      <c r="D8266" t="s">
        <v>3712</v>
      </c>
      <c r="E8266">
        <v>17</v>
      </c>
      <c r="F8266" s="1" t="str">
        <f>_xlfn.CONCAT(Hospitalisation_Details8[[#This Row],[date]],"-",Hospitalisation_Details8[[#This Row],[month]],"-",Hospitalisation_Details8[[#This Row],[year]])</f>
        <v>17-Sep-1973</v>
      </c>
      <c r="G8266" s="1" t="str">
        <f>TEXT(Hospitalisation_Details8[[#This Row],[Date of Birth]],"dd-mm-yy")</f>
        <v>17-09-73</v>
      </c>
      <c r="H8266">
        <v>2</v>
      </c>
      <c r="I8266">
        <f>DATEDIF(Hospitalisation_Details8[[#This Row],[Date of Birth2]],DATE(2023,6,8),"y")</f>
        <v>49</v>
      </c>
      <c r="J8266" s="2">
        <v>9800.89</v>
      </c>
      <c r="K8266" t="s">
        <v>3706</v>
      </c>
      <c r="L8266" t="s">
        <v>3710</v>
      </c>
      <c r="M8266" t="s">
        <v>3708</v>
      </c>
    </row>
    <row r="8267" spans="2:13" x14ac:dyDescent="0.3">
      <c r="B8267" t="s">
        <v>4904</v>
      </c>
      <c r="C8267">
        <v>1972</v>
      </c>
      <c r="D8267" t="s">
        <v>3711</v>
      </c>
      <c r="E8267">
        <v>28</v>
      </c>
      <c r="F8267" s="1" t="str">
        <f>_xlfn.CONCAT(Hospitalisation_Details8[[#This Row],[date]],"-",Hospitalisation_Details8[[#This Row],[month]],"-",Hospitalisation_Details8[[#This Row],[year]])</f>
        <v>28-Jun-1972</v>
      </c>
      <c r="G8267" s="1" t="str">
        <f>TEXT(Hospitalisation_Details8[[#This Row],[Date of Birth]],"dd-mm-yy")</f>
        <v>28-06-72</v>
      </c>
      <c r="H8267">
        <v>0</v>
      </c>
      <c r="I8267">
        <f>DATEDIF(Hospitalisation_Details8[[#This Row],[Date of Birth2]],DATE(2023,6,8),"y")</f>
        <v>50</v>
      </c>
      <c r="J8267" s="2">
        <v>9819.25</v>
      </c>
      <c r="K8267" t="s">
        <v>3706</v>
      </c>
      <c r="L8267" t="s">
        <v>3706</v>
      </c>
      <c r="M8267" t="s">
        <v>3727</v>
      </c>
    </row>
    <row r="8268" spans="2:13" x14ac:dyDescent="0.3">
      <c r="B8268" t="s">
        <v>4903</v>
      </c>
      <c r="C8268">
        <v>1972</v>
      </c>
      <c r="D8268" t="s">
        <v>3712</v>
      </c>
      <c r="E8268">
        <v>26</v>
      </c>
      <c r="F8268" s="1" t="str">
        <f>_xlfn.CONCAT(Hospitalisation_Details8[[#This Row],[date]],"-",Hospitalisation_Details8[[#This Row],[month]],"-",Hospitalisation_Details8[[#This Row],[year]])</f>
        <v>26-Sep-1972</v>
      </c>
      <c r="G8268" s="1" t="str">
        <f>TEXT(Hospitalisation_Details8[[#This Row],[Date of Birth]],"dd-mm-yy")</f>
        <v>26-09-72</v>
      </c>
      <c r="H8268">
        <v>0</v>
      </c>
      <c r="I8268">
        <f>DATEDIF(Hospitalisation_Details8[[#This Row],[Date of Birth2]],DATE(2023,6,8),"y")</f>
        <v>50</v>
      </c>
      <c r="J8268" s="2">
        <v>9836.2099999999991</v>
      </c>
      <c r="K8268" t="s">
        <v>3706</v>
      </c>
      <c r="L8268" t="s">
        <v>3707</v>
      </c>
      <c r="M8268" t="s">
        <v>3727</v>
      </c>
    </row>
    <row r="8269" spans="2:13" x14ac:dyDescent="0.3">
      <c r="B8269" t="s">
        <v>4902</v>
      </c>
      <c r="C8269">
        <v>1992</v>
      </c>
      <c r="D8269" t="s">
        <v>3715</v>
      </c>
      <c r="E8269">
        <v>13</v>
      </c>
      <c r="F8269" s="1" t="str">
        <f>_xlfn.CONCAT(Hospitalisation_Details8[[#This Row],[date]],"-",Hospitalisation_Details8[[#This Row],[month]],"-",Hospitalisation_Details8[[#This Row],[year]])</f>
        <v>13-Aug-1992</v>
      </c>
      <c r="G8269" s="1" t="str">
        <f>TEXT(Hospitalisation_Details8[[#This Row],[Date of Birth]],"dd-mm-yy")</f>
        <v>13-08-92</v>
      </c>
      <c r="H8269">
        <v>0</v>
      </c>
      <c r="I8269">
        <f>DATEDIF(Hospitalisation_Details8[[#This Row],[Date of Birth2]],DATE(2023,6,8),"y")</f>
        <v>30</v>
      </c>
      <c r="J8269" s="2">
        <v>9844.4500000000007</v>
      </c>
      <c r="K8269" t="s">
        <v>3706</v>
      </c>
      <c r="L8269" t="s">
        <v>3710</v>
      </c>
      <c r="M8269" t="s">
        <v>3713</v>
      </c>
    </row>
    <row r="8270" spans="2:13" x14ac:dyDescent="0.3">
      <c r="B8270" t="s">
        <v>4901</v>
      </c>
      <c r="C8270">
        <v>1968</v>
      </c>
      <c r="D8270" t="s">
        <v>3709</v>
      </c>
      <c r="E8270">
        <v>4</v>
      </c>
      <c r="F8270" s="1" t="str">
        <f>_xlfn.CONCAT(Hospitalisation_Details8[[#This Row],[date]],"-",Hospitalisation_Details8[[#This Row],[month]],"-",Hospitalisation_Details8[[#This Row],[year]])</f>
        <v>4-Nov-1968</v>
      </c>
      <c r="G8270" s="1" t="str">
        <f>TEXT(Hospitalisation_Details8[[#This Row],[Date of Birth]],"dd-mm-yy")</f>
        <v>04-11-68</v>
      </c>
      <c r="H8270">
        <v>0</v>
      </c>
      <c r="I8270">
        <f>DATEDIF(Hospitalisation_Details8[[#This Row],[Date of Birth2]],DATE(2023,6,8),"y")</f>
        <v>54</v>
      </c>
      <c r="J8270" s="2">
        <v>9850.43</v>
      </c>
      <c r="K8270" t="s">
        <v>3707</v>
      </c>
      <c r="L8270" t="s">
        <v>3707</v>
      </c>
      <c r="M8270" t="s">
        <v>3717</v>
      </c>
    </row>
    <row r="8271" spans="2:13" x14ac:dyDescent="0.3">
      <c r="B8271" t="s">
        <v>4900</v>
      </c>
      <c r="C8271">
        <v>1971</v>
      </c>
      <c r="D8271" t="s">
        <v>3716</v>
      </c>
      <c r="E8271">
        <v>23</v>
      </c>
      <c r="F8271" s="1" t="str">
        <f>_xlfn.CONCAT(Hospitalisation_Details8[[#This Row],[date]],"-",Hospitalisation_Details8[[#This Row],[month]],"-",Hospitalisation_Details8[[#This Row],[year]])</f>
        <v>23-Oct-1971</v>
      </c>
      <c r="G8271" s="1" t="str">
        <f>TEXT(Hospitalisation_Details8[[#This Row],[Date of Birth]],"dd-mm-yy")</f>
        <v>23-10-71</v>
      </c>
      <c r="H8271">
        <v>1</v>
      </c>
      <c r="I8271">
        <f>DATEDIF(Hospitalisation_Details8[[#This Row],[Date of Birth2]],DATE(2023,6,8),"y")</f>
        <v>51</v>
      </c>
      <c r="J8271" s="2">
        <v>9855.1299999999992</v>
      </c>
      <c r="K8271" t="s">
        <v>3706</v>
      </c>
      <c r="L8271" t="s">
        <v>3707</v>
      </c>
      <c r="M8271" t="s">
        <v>3708</v>
      </c>
    </row>
    <row r="8272" spans="2:13" x14ac:dyDescent="0.3">
      <c r="B8272" t="s">
        <v>4899</v>
      </c>
      <c r="C8272">
        <v>1971</v>
      </c>
      <c r="D8272" t="s">
        <v>3705</v>
      </c>
      <c r="E8272">
        <v>17</v>
      </c>
      <c r="F8272" s="1" t="str">
        <f>_xlfn.CONCAT(Hospitalisation_Details8[[#This Row],[date]],"-",Hospitalisation_Details8[[#This Row],[month]],"-",Hospitalisation_Details8[[#This Row],[year]])</f>
        <v>17-Jul-1971</v>
      </c>
      <c r="G8272" s="1" t="str">
        <f>TEXT(Hospitalisation_Details8[[#This Row],[Date of Birth]],"dd-mm-yy")</f>
        <v>17-07-71</v>
      </c>
      <c r="H8272">
        <v>1</v>
      </c>
      <c r="I8272">
        <f>DATEDIF(Hospitalisation_Details8[[#This Row],[Date of Birth2]],DATE(2023,6,8),"y")</f>
        <v>51</v>
      </c>
      <c r="J8272" s="2">
        <v>9861.0300000000007</v>
      </c>
      <c r="K8272" t="s">
        <v>3706</v>
      </c>
      <c r="L8272" t="s">
        <v>3706</v>
      </c>
      <c r="M8272" t="s">
        <v>3717</v>
      </c>
    </row>
    <row r="8273" spans="2:13" x14ac:dyDescent="0.3">
      <c r="B8273" t="s">
        <v>4898</v>
      </c>
      <c r="C8273">
        <v>1969</v>
      </c>
      <c r="D8273" t="s">
        <v>3716</v>
      </c>
      <c r="E8273">
        <v>20</v>
      </c>
      <c r="F8273" s="1" t="str">
        <f>_xlfn.CONCAT(Hospitalisation_Details8[[#This Row],[date]],"-",Hospitalisation_Details8[[#This Row],[month]],"-",Hospitalisation_Details8[[#This Row],[year]])</f>
        <v>20-Oct-1969</v>
      </c>
      <c r="G8273" s="1" t="str">
        <f>TEXT(Hospitalisation_Details8[[#This Row],[Date of Birth]],"dd-mm-yy")</f>
        <v>20-10-69</v>
      </c>
      <c r="H8273">
        <v>0</v>
      </c>
      <c r="I8273">
        <f>DATEDIF(Hospitalisation_Details8[[#This Row],[Date of Birth2]],DATE(2023,6,8),"y")</f>
        <v>53</v>
      </c>
      <c r="J8273" s="2">
        <v>9863.4699999999993</v>
      </c>
      <c r="K8273" t="s">
        <v>3707</v>
      </c>
      <c r="L8273" t="s">
        <v>3707</v>
      </c>
      <c r="M8273" t="s">
        <v>3713</v>
      </c>
    </row>
    <row r="8274" spans="2:13" x14ac:dyDescent="0.3">
      <c r="B8274" t="s">
        <v>4897</v>
      </c>
      <c r="C8274">
        <v>1971</v>
      </c>
      <c r="D8274" t="s">
        <v>3709</v>
      </c>
      <c r="E8274">
        <v>9</v>
      </c>
      <c r="F8274" s="1" t="str">
        <f>_xlfn.CONCAT(Hospitalisation_Details8[[#This Row],[date]],"-",Hospitalisation_Details8[[#This Row],[month]],"-",Hospitalisation_Details8[[#This Row],[year]])</f>
        <v>9-Nov-1971</v>
      </c>
      <c r="G8274" s="1" t="str">
        <f>TEXT(Hospitalisation_Details8[[#This Row],[Date of Birth]],"dd-mm-yy")</f>
        <v>09-11-71</v>
      </c>
      <c r="H8274">
        <v>0</v>
      </c>
      <c r="I8274">
        <f>DATEDIF(Hospitalisation_Details8[[#This Row],[Date of Birth2]],DATE(2023,6,8),"y")</f>
        <v>51</v>
      </c>
      <c r="J8274" s="2">
        <v>9866.2999999999993</v>
      </c>
      <c r="K8274" t="s">
        <v>3706</v>
      </c>
      <c r="L8274" t="s">
        <v>3707</v>
      </c>
      <c r="M8274" t="s">
        <v>3724</v>
      </c>
    </row>
    <row r="8275" spans="2:13" x14ac:dyDescent="0.3">
      <c r="B8275" t="s">
        <v>4896</v>
      </c>
      <c r="C8275">
        <v>1969</v>
      </c>
      <c r="D8275" t="s">
        <v>3715</v>
      </c>
      <c r="E8275">
        <v>13</v>
      </c>
      <c r="F8275" s="1" t="str">
        <f>_xlfn.CONCAT(Hospitalisation_Details8[[#This Row],[date]],"-",Hospitalisation_Details8[[#This Row],[month]],"-",Hospitalisation_Details8[[#This Row],[year]])</f>
        <v>13-Aug-1969</v>
      </c>
      <c r="G8275" s="1" t="str">
        <f>TEXT(Hospitalisation_Details8[[#This Row],[Date of Birth]],"dd-mm-yy")</f>
        <v>13-08-69</v>
      </c>
      <c r="H8275">
        <v>0</v>
      </c>
      <c r="I8275">
        <f>DATEDIF(Hospitalisation_Details8[[#This Row],[Date of Birth2]],DATE(2023,6,8),"y")</f>
        <v>53</v>
      </c>
      <c r="J8275" s="2">
        <v>9869.81</v>
      </c>
      <c r="K8275" t="s">
        <v>3707</v>
      </c>
      <c r="L8275" t="s">
        <v>3707</v>
      </c>
      <c r="M8275" t="s">
        <v>3713</v>
      </c>
    </row>
    <row r="8276" spans="2:13" x14ac:dyDescent="0.3">
      <c r="B8276" t="s">
        <v>4895</v>
      </c>
      <c r="C8276">
        <v>1998</v>
      </c>
      <c r="D8276" t="s">
        <v>3705</v>
      </c>
      <c r="E8276">
        <v>6</v>
      </c>
      <c r="F8276" s="1" t="str">
        <f>_xlfn.CONCAT(Hospitalisation_Details8[[#This Row],[date]],"-",Hospitalisation_Details8[[#This Row],[month]],"-",Hospitalisation_Details8[[#This Row],[year]])</f>
        <v>6-Jul-1998</v>
      </c>
      <c r="G8276" s="1" t="str">
        <f>TEXT(Hospitalisation_Details8[[#This Row],[Date of Birth]],"dd-mm-yy")</f>
        <v>06-07-98</v>
      </c>
      <c r="H8276">
        <v>0</v>
      </c>
      <c r="I8276">
        <f>DATEDIF(Hospitalisation_Details8[[#This Row],[Date of Birth2]],DATE(2023,6,8),"y")</f>
        <v>24</v>
      </c>
      <c r="J8276" s="2">
        <v>9870.59</v>
      </c>
      <c r="K8276" t="s">
        <v>3706</v>
      </c>
      <c r="L8276" t="s">
        <v>3706</v>
      </c>
      <c r="M8276" t="s">
        <v>3725</v>
      </c>
    </row>
    <row r="8277" spans="2:13" x14ac:dyDescent="0.3">
      <c r="B8277" t="s">
        <v>4894</v>
      </c>
      <c r="C8277">
        <v>1971</v>
      </c>
      <c r="D8277" t="s">
        <v>3714</v>
      </c>
      <c r="E8277">
        <v>22</v>
      </c>
      <c r="F8277" s="1" t="str">
        <f>_xlfn.CONCAT(Hospitalisation_Details8[[#This Row],[date]],"-",Hospitalisation_Details8[[#This Row],[month]],"-",Hospitalisation_Details8[[#This Row],[year]])</f>
        <v>22-Dec-1971</v>
      </c>
      <c r="G8277" s="1" t="str">
        <f>TEXT(Hospitalisation_Details8[[#This Row],[Date of Birth]],"dd-mm-yy")</f>
        <v>22-12-71</v>
      </c>
      <c r="H8277">
        <v>1</v>
      </c>
      <c r="I8277">
        <f>DATEDIF(Hospitalisation_Details8[[#This Row],[Date of Birth2]],DATE(2023,6,8),"y")</f>
        <v>51</v>
      </c>
      <c r="J8277" s="2">
        <v>9872.7000000000007</v>
      </c>
      <c r="K8277" t="s">
        <v>3706</v>
      </c>
      <c r="L8277" t="s">
        <v>3706</v>
      </c>
      <c r="M8277" t="s">
        <v>3717</v>
      </c>
    </row>
    <row r="8278" spans="2:13" x14ac:dyDescent="0.3">
      <c r="B8278" t="s">
        <v>4893</v>
      </c>
      <c r="C8278">
        <v>1971</v>
      </c>
      <c r="D8278" t="s">
        <v>3705</v>
      </c>
      <c r="E8278">
        <v>3</v>
      </c>
      <c r="F8278" s="1" t="str">
        <f>_xlfn.CONCAT(Hospitalisation_Details8[[#This Row],[date]],"-",Hospitalisation_Details8[[#This Row],[month]],"-",Hospitalisation_Details8[[#This Row],[year]])</f>
        <v>3-Jul-1971</v>
      </c>
      <c r="G8278" s="1" t="str">
        <f>TEXT(Hospitalisation_Details8[[#This Row],[Date of Birth]],"dd-mm-yy")</f>
        <v>03-07-71</v>
      </c>
      <c r="H8278">
        <v>0</v>
      </c>
      <c r="I8278">
        <f>DATEDIF(Hospitalisation_Details8[[#This Row],[Date of Birth2]],DATE(2023,6,8),"y")</f>
        <v>51</v>
      </c>
      <c r="J8278" s="2">
        <v>9875.68</v>
      </c>
      <c r="K8278" t="s">
        <v>3706</v>
      </c>
      <c r="L8278" t="s">
        <v>3707</v>
      </c>
      <c r="M8278" t="s">
        <v>3724</v>
      </c>
    </row>
    <row r="8279" spans="2:13" x14ac:dyDescent="0.3">
      <c r="B8279" t="s">
        <v>4892</v>
      </c>
      <c r="C8279">
        <v>1971</v>
      </c>
      <c r="D8279" t="s">
        <v>3716</v>
      </c>
      <c r="E8279">
        <v>3</v>
      </c>
      <c r="F8279" s="1" t="str">
        <f>_xlfn.CONCAT(Hospitalisation_Details8[[#This Row],[date]],"-",Hospitalisation_Details8[[#This Row],[month]],"-",Hospitalisation_Details8[[#This Row],[year]])</f>
        <v>3-Oct-1971</v>
      </c>
      <c r="G8279" s="1" t="str">
        <f>TEXT(Hospitalisation_Details8[[#This Row],[Date of Birth]],"dd-mm-yy")</f>
        <v>03-10-71</v>
      </c>
      <c r="H8279">
        <v>1</v>
      </c>
      <c r="I8279">
        <f>DATEDIF(Hospitalisation_Details8[[#This Row],[Date of Birth2]],DATE(2023,6,8),"y")</f>
        <v>51</v>
      </c>
      <c r="J8279" s="2">
        <v>9877.61</v>
      </c>
      <c r="K8279" t="s">
        <v>3706</v>
      </c>
      <c r="L8279" t="s">
        <v>3710</v>
      </c>
      <c r="M8279" t="s">
        <v>3708</v>
      </c>
    </row>
    <row r="8280" spans="2:13" x14ac:dyDescent="0.3">
      <c r="B8280" t="s">
        <v>4891</v>
      </c>
      <c r="C8280">
        <v>1971</v>
      </c>
      <c r="D8280" t="s">
        <v>3709</v>
      </c>
      <c r="E8280">
        <v>8</v>
      </c>
      <c r="F8280" s="1" t="str">
        <f>_xlfn.CONCAT(Hospitalisation_Details8[[#This Row],[date]],"-",Hospitalisation_Details8[[#This Row],[month]],"-",Hospitalisation_Details8[[#This Row],[year]])</f>
        <v>8-Nov-1971</v>
      </c>
      <c r="G8280" s="1" t="str">
        <f>TEXT(Hospitalisation_Details8[[#This Row],[Date of Birth]],"dd-mm-yy")</f>
        <v>08-11-71</v>
      </c>
      <c r="H8280">
        <v>1</v>
      </c>
      <c r="I8280">
        <f>DATEDIF(Hospitalisation_Details8[[#This Row],[Date of Birth2]],DATE(2023,6,8),"y")</f>
        <v>51</v>
      </c>
      <c r="J8280" s="2">
        <v>9880.07</v>
      </c>
      <c r="K8280" t="s">
        <v>3706</v>
      </c>
      <c r="L8280" t="s">
        <v>3707</v>
      </c>
      <c r="M8280" t="s">
        <v>3717</v>
      </c>
    </row>
    <row r="8281" spans="2:13" x14ac:dyDescent="0.3">
      <c r="B8281" t="s">
        <v>4890</v>
      </c>
      <c r="C8281">
        <v>1966</v>
      </c>
      <c r="D8281" t="s">
        <v>3709</v>
      </c>
      <c r="E8281">
        <v>5</v>
      </c>
      <c r="F8281" s="1" t="str">
        <f>_xlfn.CONCAT(Hospitalisation_Details8[[#This Row],[date]],"-",Hospitalisation_Details8[[#This Row],[month]],"-",Hospitalisation_Details8[[#This Row],[year]])</f>
        <v>5-Nov-1966</v>
      </c>
      <c r="G8281" s="1" t="str">
        <f>TEXT(Hospitalisation_Details8[[#This Row],[Date of Birth]],"dd-mm-yy")</f>
        <v>05-11-66</v>
      </c>
      <c r="H8281">
        <v>0</v>
      </c>
      <c r="I8281">
        <f>DATEDIF(Hospitalisation_Details8[[#This Row],[Date of Birth2]],DATE(2023,6,8),"y")</f>
        <v>56</v>
      </c>
      <c r="J8281" s="2">
        <v>9890.23</v>
      </c>
      <c r="K8281" t="s">
        <v>3707</v>
      </c>
      <c r="L8281" t="s">
        <v>3707</v>
      </c>
      <c r="M8281" t="s">
        <v>3708</v>
      </c>
    </row>
    <row r="8282" spans="2:13" x14ac:dyDescent="0.3">
      <c r="B8282" t="s">
        <v>4889</v>
      </c>
      <c r="C8282">
        <v>1996</v>
      </c>
      <c r="D8282" t="s">
        <v>3705</v>
      </c>
      <c r="E8282">
        <v>8</v>
      </c>
      <c r="F8282" s="1" t="str">
        <f>_xlfn.CONCAT(Hospitalisation_Details8[[#This Row],[date]],"-",Hospitalisation_Details8[[#This Row],[month]],"-",Hospitalisation_Details8[[#This Row],[year]])</f>
        <v>8-Jul-1996</v>
      </c>
      <c r="G8282" s="1" t="str">
        <f>TEXT(Hospitalisation_Details8[[#This Row],[Date of Birth]],"dd-mm-yy")</f>
        <v>08-07-96</v>
      </c>
      <c r="H8282">
        <v>0</v>
      </c>
      <c r="I8282">
        <f>DATEDIF(Hospitalisation_Details8[[#This Row],[Date of Birth2]],DATE(2023,6,8),"y")</f>
        <v>26</v>
      </c>
      <c r="J8282" s="2">
        <v>9894.69</v>
      </c>
      <c r="K8282" t="s">
        <v>3706</v>
      </c>
      <c r="L8282" t="s">
        <v>3707</v>
      </c>
      <c r="M8282" t="s">
        <v>3713</v>
      </c>
    </row>
    <row r="8283" spans="2:13" x14ac:dyDescent="0.3">
      <c r="B8283" t="s">
        <v>4888</v>
      </c>
      <c r="C8283">
        <v>1962</v>
      </c>
      <c r="D8283" t="s">
        <v>3715</v>
      </c>
      <c r="E8283">
        <v>17</v>
      </c>
      <c r="F8283" s="1" t="str">
        <f>_xlfn.CONCAT(Hospitalisation_Details8[[#This Row],[date]],"-",Hospitalisation_Details8[[#This Row],[month]],"-",Hospitalisation_Details8[[#This Row],[year]])</f>
        <v>17-Aug-1962</v>
      </c>
      <c r="G8283" s="1" t="str">
        <f>TEXT(Hospitalisation_Details8[[#This Row],[Date of Birth]],"dd-mm-yy")</f>
        <v>17-08-62</v>
      </c>
      <c r="H8283">
        <v>0</v>
      </c>
      <c r="I8283">
        <f>DATEDIF(Hospitalisation_Details8[[#This Row],[Date of Birth2]],DATE(2023,6,8),"y")</f>
        <v>60</v>
      </c>
      <c r="J8283" s="2">
        <v>9907.83</v>
      </c>
      <c r="K8283" t="s">
        <v>3707</v>
      </c>
      <c r="L8283" t="s">
        <v>3706</v>
      </c>
      <c r="M8283" t="s">
        <v>3708</v>
      </c>
    </row>
    <row r="8284" spans="2:13" x14ac:dyDescent="0.3">
      <c r="B8284" t="s">
        <v>4887</v>
      </c>
      <c r="C8284">
        <v>1972</v>
      </c>
      <c r="D8284" t="s">
        <v>3712</v>
      </c>
      <c r="E8284">
        <v>14</v>
      </c>
      <c r="F8284" s="1" t="str">
        <f>_xlfn.CONCAT(Hospitalisation_Details8[[#This Row],[date]],"-",Hospitalisation_Details8[[#This Row],[month]],"-",Hospitalisation_Details8[[#This Row],[year]])</f>
        <v>14-Sep-1972</v>
      </c>
      <c r="G8284" s="1" t="str">
        <f>TEXT(Hospitalisation_Details8[[#This Row],[Date of Birth]],"dd-mm-yy")</f>
        <v>14-09-72</v>
      </c>
      <c r="H8284">
        <v>1</v>
      </c>
      <c r="I8284">
        <f>DATEDIF(Hospitalisation_Details8[[#This Row],[Date of Birth2]],DATE(2023,6,8),"y")</f>
        <v>50</v>
      </c>
      <c r="J8284" s="2">
        <v>9910.36</v>
      </c>
      <c r="K8284" t="s">
        <v>3706</v>
      </c>
      <c r="L8284" t="s">
        <v>3707</v>
      </c>
      <c r="M8284" t="s">
        <v>3713</v>
      </c>
    </row>
    <row r="8285" spans="2:13" x14ac:dyDescent="0.3">
      <c r="B8285" t="s">
        <v>4886</v>
      </c>
      <c r="C8285">
        <v>1985</v>
      </c>
      <c r="D8285" t="s">
        <v>3715</v>
      </c>
      <c r="E8285">
        <v>19</v>
      </c>
      <c r="F8285" s="1" t="str">
        <f>_xlfn.CONCAT(Hospitalisation_Details8[[#This Row],[date]],"-",Hospitalisation_Details8[[#This Row],[month]],"-",Hospitalisation_Details8[[#This Row],[year]])</f>
        <v>19-Aug-1985</v>
      </c>
      <c r="G8285" s="1" t="str">
        <f>TEXT(Hospitalisation_Details8[[#This Row],[Date of Birth]],"dd-mm-yy")</f>
        <v>19-08-85</v>
      </c>
      <c r="H8285">
        <v>3</v>
      </c>
      <c r="I8285">
        <f>DATEDIF(Hospitalisation_Details8[[#This Row],[Date of Birth2]],DATE(2023,6,8),"y")</f>
        <v>37</v>
      </c>
      <c r="J8285" s="2">
        <v>9930.64</v>
      </c>
      <c r="K8285" t="s">
        <v>3706</v>
      </c>
      <c r="L8285" t="s">
        <v>3707</v>
      </c>
      <c r="M8285" t="s">
        <v>3723</v>
      </c>
    </row>
    <row r="8286" spans="2:13" x14ac:dyDescent="0.3">
      <c r="B8286" t="s">
        <v>4885</v>
      </c>
      <c r="C8286">
        <v>1983</v>
      </c>
      <c r="D8286" t="s">
        <v>3714</v>
      </c>
      <c r="E8286">
        <v>3</v>
      </c>
      <c r="F8286" s="1" t="str">
        <f>_xlfn.CONCAT(Hospitalisation_Details8[[#This Row],[date]],"-",Hospitalisation_Details8[[#This Row],[month]],"-",Hospitalisation_Details8[[#This Row],[year]])</f>
        <v>3-Dec-1983</v>
      </c>
      <c r="G8286" s="1" t="str">
        <f>TEXT(Hospitalisation_Details8[[#This Row],[Date of Birth]],"dd-mm-yy")</f>
        <v>03-12-83</v>
      </c>
      <c r="H8286">
        <v>3</v>
      </c>
      <c r="I8286">
        <f>DATEDIF(Hospitalisation_Details8[[#This Row],[Date of Birth2]],DATE(2023,6,8),"y")</f>
        <v>39</v>
      </c>
      <c r="J8286" s="2">
        <v>9931.9599999999991</v>
      </c>
      <c r="K8286" t="s">
        <v>3706</v>
      </c>
      <c r="L8286" t="s">
        <v>3706</v>
      </c>
      <c r="M8286" t="s">
        <v>3713</v>
      </c>
    </row>
    <row r="8287" spans="2:13" x14ac:dyDescent="0.3">
      <c r="B8287" t="s">
        <v>4884</v>
      </c>
      <c r="C8287">
        <v>1964</v>
      </c>
      <c r="D8287" t="s">
        <v>3712</v>
      </c>
      <c r="E8287">
        <v>11</v>
      </c>
      <c r="F8287" s="1" t="str">
        <f>_xlfn.CONCAT(Hospitalisation_Details8[[#This Row],[date]],"-",Hospitalisation_Details8[[#This Row],[month]],"-",Hospitalisation_Details8[[#This Row],[year]])</f>
        <v>11-Sep-1964</v>
      </c>
      <c r="G8287" s="1" t="str">
        <f>TEXT(Hospitalisation_Details8[[#This Row],[Date of Birth]],"dd-mm-yy")</f>
        <v>11-09-64</v>
      </c>
      <c r="H8287">
        <v>0</v>
      </c>
      <c r="I8287">
        <f>DATEDIF(Hospitalisation_Details8[[#This Row],[Date of Birth2]],DATE(2023,6,8),"y")</f>
        <v>58</v>
      </c>
      <c r="J8287" s="2">
        <v>9933.44</v>
      </c>
      <c r="K8287" t="s">
        <v>3707</v>
      </c>
      <c r="L8287" t="s">
        <v>3707</v>
      </c>
      <c r="M8287" t="s">
        <v>3708</v>
      </c>
    </row>
    <row r="8288" spans="2:13" x14ac:dyDescent="0.3">
      <c r="B8288" t="s">
        <v>4883</v>
      </c>
      <c r="C8288">
        <v>1971</v>
      </c>
      <c r="D8288" t="s">
        <v>3714</v>
      </c>
      <c r="E8288">
        <v>26</v>
      </c>
      <c r="F8288" s="1" t="str">
        <f>_xlfn.CONCAT(Hospitalisation_Details8[[#This Row],[date]],"-",Hospitalisation_Details8[[#This Row],[month]],"-",Hospitalisation_Details8[[#This Row],[year]])</f>
        <v>26-Dec-1971</v>
      </c>
      <c r="G8288" s="1" t="str">
        <f>TEXT(Hospitalisation_Details8[[#This Row],[Date of Birth]],"dd-mm-yy")</f>
        <v>26-12-71</v>
      </c>
      <c r="H8288">
        <v>1</v>
      </c>
      <c r="I8288">
        <f>DATEDIF(Hospitalisation_Details8[[#This Row],[Date of Birth2]],DATE(2023,6,8),"y")</f>
        <v>51</v>
      </c>
      <c r="J8288" s="2">
        <v>9957.7199999999993</v>
      </c>
      <c r="K8288" t="s">
        <v>3706</v>
      </c>
      <c r="L8288" t="s">
        <v>3707</v>
      </c>
      <c r="M8288" t="s">
        <v>3722</v>
      </c>
    </row>
    <row r="8289" spans="2:13" x14ac:dyDescent="0.3">
      <c r="B8289" t="s">
        <v>4882</v>
      </c>
      <c r="C8289">
        <v>1971</v>
      </c>
      <c r="D8289" t="s">
        <v>3716</v>
      </c>
      <c r="E8289">
        <v>6</v>
      </c>
      <c r="F8289" s="1" t="str">
        <f>_xlfn.CONCAT(Hospitalisation_Details8[[#This Row],[date]],"-",Hospitalisation_Details8[[#This Row],[month]],"-",Hospitalisation_Details8[[#This Row],[year]])</f>
        <v>6-Oct-1971</v>
      </c>
      <c r="G8289" s="1" t="str">
        <f>TEXT(Hospitalisation_Details8[[#This Row],[Date of Birth]],"dd-mm-yy")</f>
        <v>06-10-71</v>
      </c>
      <c r="H8289">
        <v>1</v>
      </c>
      <c r="I8289">
        <f>DATEDIF(Hospitalisation_Details8[[#This Row],[Date of Birth2]],DATE(2023,6,8),"y")</f>
        <v>51</v>
      </c>
      <c r="J8289" s="2">
        <v>9964.06</v>
      </c>
      <c r="K8289" t="s">
        <v>3706</v>
      </c>
      <c r="L8289" t="s">
        <v>3706</v>
      </c>
      <c r="M8289" t="s">
        <v>3720</v>
      </c>
    </row>
    <row r="8290" spans="2:13" x14ac:dyDescent="0.3">
      <c r="B8290" t="s">
        <v>4881</v>
      </c>
      <c r="C8290">
        <v>1970</v>
      </c>
      <c r="D8290" t="s">
        <v>3715</v>
      </c>
      <c r="E8290">
        <v>11</v>
      </c>
      <c r="F8290" s="1" t="str">
        <f>_xlfn.CONCAT(Hospitalisation_Details8[[#This Row],[date]],"-",Hospitalisation_Details8[[#This Row],[month]],"-",Hospitalisation_Details8[[#This Row],[year]])</f>
        <v>11-Aug-1970</v>
      </c>
      <c r="G8290" s="1" t="str">
        <f>TEXT(Hospitalisation_Details8[[#This Row],[Date of Birth]],"dd-mm-yy")</f>
        <v>11-08-70</v>
      </c>
      <c r="H8290">
        <v>0</v>
      </c>
      <c r="I8290">
        <f>DATEDIF(Hospitalisation_Details8[[#This Row],[Date of Birth2]],DATE(2023,6,8),"y")</f>
        <v>52</v>
      </c>
      <c r="J8290" s="2">
        <v>9991.0400000000009</v>
      </c>
      <c r="K8290" t="s">
        <v>3706</v>
      </c>
      <c r="L8290" t="s">
        <v>3707</v>
      </c>
      <c r="M8290" t="s">
        <v>3713</v>
      </c>
    </row>
    <row r="8291" spans="2:13" x14ac:dyDescent="0.3">
      <c r="B8291" t="s">
        <v>4880</v>
      </c>
      <c r="C8291">
        <v>1988</v>
      </c>
      <c r="D8291" t="s">
        <v>3705</v>
      </c>
      <c r="E8291">
        <v>3</v>
      </c>
      <c r="F8291" s="1" t="str">
        <f>_xlfn.CONCAT(Hospitalisation_Details8[[#This Row],[date]],"-",Hospitalisation_Details8[[#This Row],[month]],"-",Hospitalisation_Details8[[#This Row],[year]])</f>
        <v>3-Jul-1988</v>
      </c>
      <c r="G8291" s="1" t="str">
        <f>TEXT(Hospitalisation_Details8[[#This Row],[Date of Birth]],"dd-mm-yy")</f>
        <v>03-07-88</v>
      </c>
      <c r="H8291">
        <v>3</v>
      </c>
      <c r="I8291">
        <f>DATEDIF(Hospitalisation_Details8[[#This Row],[Date of Birth2]],DATE(2023,6,8),"y")</f>
        <v>34</v>
      </c>
      <c r="J8291" s="2">
        <v>10011.44</v>
      </c>
      <c r="K8291" t="s">
        <v>3707</v>
      </c>
      <c r="L8291" t="s">
        <v>3707</v>
      </c>
      <c r="M8291" t="s">
        <v>3730</v>
      </c>
    </row>
    <row r="8292" spans="2:13" x14ac:dyDescent="0.3">
      <c r="B8292" t="s">
        <v>4879</v>
      </c>
      <c r="C8292">
        <v>1979</v>
      </c>
      <c r="D8292" t="s">
        <v>3714</v>
      </c>
      <c r="E8292">
        <v>28</v>
      </c>
      <c r="F8292" s="1" t="str">
        <f>_xlfn.CONCAT(Hospitalisation_Details8[[#This Row],[date]],"-",Hospitalisation_Details8[[#This Row],[month]],"-",Hospitalisation_Details8[[#This Row],[year]])</f>
        <v>28-Dec-1979</v>
      </c>
      <c r="G8292" s="1" t="str">
        <f>TEXT(Hospitalisation_Details8[[#This Row],[Date of Birth]],"dd-mm-yy")</f>
        <v>28-12-79</v>
      </c>
      <c r="H8292">
        <v>2</v>
      </c>
      <c r="I8292">
        <f>DATEDIF(Hospitalisation_Details8[[#This Row],[Date of Birth2]],DATE(2023,6,8),"y")</f>
        <v>43</v>
      </c>
      <c r="J8292" s="2">
        <v>10027.15</v>
      </c>
      <c r="K8292" t="s">
        <v>3707</v>
      </c>
      <c r="L8292" t="s">
        <v>3710</v>
      </c>
      <c r="M8292" t="s">
        <v>3727</v>
      </c>
    </row>
    <row r="8293" spans="2:13" x14ac:dyDescent="0.3">
      <c r="B8293" t="s">
        <v>4878</v>
      </c>
      <c r="C8293">
        <v>1974</v>
      </c>
      <c r="D8293" t="s">
        <v>3715</v>
      </c>
      <c r="E8293">
        <v>30</v>
      </c>
      <c r="F8293" s="1" t="str">
        <f>_xlfn.CONCAT(Hospitalisation_Details8[[#This Row],[date]],"-",Hospitalisation_Details8[[#This Row],[month]],"-",Hospitalisation_Details8[[#This Row],[year]])</f>
        <v>30-Aug-1974</v>
      </c>
      <c r="G8293" s="1" t="str">
        <f>TEXT(Hospitalisation_Details8[[#This Row],[Date of Birth]],"dd-mm-yy")</f>
        <v>30-08-74</v>
      </c>
      <c r="H8293">
        <v>2</v>
      </c>
      <c r="I8293">
        <f>DATEDIF(Hospitalisation_Details8[[#This Row],[Date of Birth2]],DATE(2023,6,8),"y")</f>
        <v>48</v>
      </c>
      <c r="J8293" s="2">
        <v>10043.25</v>
      </c>
      <c r="K8293" t="s">
        <v>3707</v>
      </c>
      <c r="L8293" t="s">
        <v>3706</v>
      </c>
      <c r="M8293" t="s">
        <v>3724</v>
      </c>
    </row>
    <row r="8294" spans="2:13" x14ac:dyDescent="0.3">
      <c r="B8294" t="s">
        <v>4877</v>
      </c>
      <c r="C8294">
        <v>1969</v>
      </c>
      <c r="D8294" t="s">
        <v>3715</v>
      </c>
      <c r="E8294">
        <v>22</v>
      </c>
      <c r="F8294" s="1" t="str">
        <f>_xlfn.CONCAT(Hospitalisation_Details8[[#This Row],[date]],"-",Hospitalisation_Details8[[#This Row],[month]],"-",Hospitalisation_Details8[[#This Row],[year]])</f>
        <v>22-Aug-1969</v>
      </c>
      <c r="G8294" s="1" t="str">
        <f>TEXT(Hospitalisation_Details8[[#This Row],[Date of Birth]],"dd-mm-yy")</f>
        <v>22-08-69</v>
      </c>
      <c r="H8294">
        <v>1</v>
      </c>
      <c r="I8294">
        <f>DATEDIF(Hospitalisation_Details8[[#This Row],[Date of Birth2]],DATE(2023,6,8),"y")</f>
        <v>53</v>
      </c>
      <c r="J8294" s="2">
        <v>10065.41</v>
      </c>
      <c r="K8294" t="s">
        <v>3707</v>
      </c>
      <c r="L8294" t="s">
        <v>3706</v>
      </c>
      <c r="M8294" t="s">
        <v>3717</v>
      </c>
    </row>
    <row r="8295" spans="2:13" x14ac:dyDescent="0.3">
      <c r="B8295" t="s">
        <v>4876</v>
      </c>
      <c r="C8295">
        <v>1969</v>
      </c>
      <c r="D8295" t="s">
        <v>3716</v>
      </c>
      <c r="E8295">
        <v>27</v>
      </c>
      <c r="F8295" s="1" t="str">
        <f>_xlfn.CONCAT(Hospitalisation_Details8[[#This Row],[date]],"-",Hospitalisation_Details8[[#This Row],[month]],"-",Hospitalisation_Details8[[#This Row],[year]])</f>
        <v>27-Oct-1969</v>
      </c>
      <c r="G8295" s="1" t="str">
        <f>TEXT(Hospitalisation_Details8[[#This Row],[Date of Birth]],"dd-mm-yy")</f>
        <v>27-10-69</v>
      </c>
      <c r="H8295">
        <v>0</v>
      </c>
      <c r="I8295">
        <f>DATEDIF(Hospitalisation_Details8[[#This Row],[Date of Birth2]],DATE(2023,6,8),"y")</f>
        <v>53</v>
      </c>
      <c r="J8295" s="2">
        <v>10072.06</v>
      </c>
      <c r="K8295" t="s">
        <v>3707</v>
      </c>
      <c r="L8295" t="s">
        <v>3710</v>
      </c>
      <c r="M8295" t="s">
        <v>3728</v>
      </c>
    </row>
    <row r="8296" spans="2:13" x14ac:dyDescent="0.3">
      <c r="B8296" t="s">
        <v>4875</v>
      </c>
      <c r="C8296">
        <v>1969</v>
      </c>
      <c r="D8296" t="s">
        <v>3705</v>
      </c>
      <c r="E8296">
        <v>3</v>
      </c>
      <c r="F8296" s="1" t="str">
        <f>_xlfn.CONCAT(Hospitalisation_Details8[[#This Row],[date]],"-",Hospitalisation_Details8[[#This Row],[month]],"-",Hospitalisation_Details8[[#This Row],[year]])</f>
        <v>3-Jul-1969</v>
      </c>
      <c r="G8296" s="1" t="str">
        <f>TEXT(Hospitalisation_Details8[[#This Row],[Date of Birth]],"dd-mm-yy")</f>
        <v>03-07-69</v>
      </c>
      <c r="H8296">
        <v>1</v>
      </c>
      <c r="I8296">
        <f>DATEDIF(Hospitalisation_Details8[[#This Row],[Date of Birth2]],DATE(2023,6,8),"y")</f>
        <v>53</v>
      </c>
      <c r="J8296" s="2">
        <v>10085.85</v>
      </c>
      <c r="K8296" t="s">
        <v>3707</v>
      </c>
      <c r="L8296" t="s">
        <v>3707</v>
      </c>
      <c r="M8296" t="s">
        <v>3717</v>
      </c>
    </row>
    <row r="8297" spans="2:13" x14ac:dyDescent="0.3">
      <c r="B8297" t="s">
        <v>4874</v>
      </c>
      <c r="C8297">
        <v>1976</v>
      </c>
      <c r="D8297" t="s">
        <v>3714</v>
      </c>
      <c r="E8297">
        <v>19</v>
      </c>
      <c r="F8297" s="1" t="str">
        <f>_xlfn.CONCAT(Hospitalisation_Details8[[#This Row],[date]],"-",Hospitalisation_Details8[[#This Row],[month]],"-",Hospitalisation_Details8[[#This Row],[year]])</f>
        <v>19-Dec-1976</v>
      </c>
      <c r="G8297" s="1" t="str">
        <f>TEXT(Hospitalisation_Details8[[#This Row],[Date of Birth]],"dd-mm-yy")</f>
        <v>19-12-76</v>
      </c>
      <c r="H8297">
        <v>5</v>
      </c>
      <c r="I8297">
        <f>DATEDIF(Hospitalisation_Details8[[#This Row],[Date of Birth2]],DATE(2023,6,8),"y")</f>
        <v>46</v>
      </c>
      <c r="J8297" s="2">
        <v>10096.969999999999</v>
      </c>
      <c r="K8297" t="s">
        <v>3707</v>
      </c>
      <c r="L8297" t="s">
        <v>3706</v>
      </c>
      <c r="M8297" t="s">
        <v>3717</v>
      </c>
    </row>
    <row r="8298" spans="2:13" x14ac:dyDescent="0.3">
      <c r="B8298" t="s">
        <v>4873</v>
      </c>
      <c r="C8298">
        <v>1972</v>
      </c>
      <c r="D8298" t="s">
        <v>3716</v>
      </c>
      <c r="E8298">
        <v>19</v>
      </c>
      <c r="F8298" s="1" t="str">
        <f>_xlfn.CONCAT(Hospitalisation_Details8[[#This Row],[date]],"-",Hospitalisation_Details8[[#This Row],[month]],"-",Hospitalisation_Details8[[#This Row],[year]])</f>
        <v>19-Oct-1972</v>
      </c>
      <c r="G8298" s="1" t="str">
        <f>TEXT(Hospitalisation_Details8[[#This Row],[Date of Birth]],"dd-mm-yy")</f>
        <v>19-10-72</v>
      </c>
      <c r="H8298">
        <v>1</v>
      </c>
      <c r="I8298">
        <f>DATEDIF(Hospitalisation_Details8[[#This Row],[Date of Birth2]],DATE(2023,6,8),"y")</f>
        <v>50</v>
      </c>
      <c r="J8298" s="2">
        <v>10106.129999999999</v>
      </c>
      <c r="K8298" t="s">
        <v>3707</v>
      </c>
      <c r="L8298" t="s">
        <v>3710</v>
      </c>
      <c r="M8298" t="s">
        <v>3724</v>
      </c>
    </row>
    <row r="8299" spans="2:13" x14ac:dyDescent="0.3">
      <c r="B8299" t="s">
        <v>4872</v>
      </c>
      <c r="C8299">
        <v>1972</v>
      </c>
      <c r="D8299" t="s">
        <v>3715</v>
      </c>
      <c r="E8299">
        <v>8</v>
      </c>
      <c r="F8299" s="1" t="str">
        <f>_xlfn.CONCAT(Hospitalisation_Details8[[#This Row],[date]],"-",Hospitalisation_Details8[[#This Row],[month]],"-",Hospitalisation_Details8[[#This Row],[year]])</f>
        <v>8-Aug-1972</v>
      </c>
      <c r="G8299" s="1" t="str">
        <f>TEXT(Hospitalisation_Details8[[#This Row],[Date of Birth]],"dd-mm-yy")</f>
        <v>08-08-72</v>
      </c>
      <c r="H8299">
        <v>2</v>
      </c>
      <c r="I8299">
        <f>DATEDIF(Hospitalisation_Details8[[#This Row],[Date of Birth2]],DATE(2023,6,8),"y")</f>
        <v>50</v>
      </c>
      <c r="J8299" s="2">
        <v>10107.219999999999</v>
      </c>
      <c r="K8299" t="s">
        <v>3707</v>
      </c>
      <c r="L8299" t="s">
        <v>3710</v>
      </c>
      <c r="M8299" t="s">
        <v>3708</v>
      </c>
    </row>
    <row r="8300" spans="2:13" x14ac:dyDescent="0.3">
      <c r="B8300" t="s">
        <v>4871</v>
      </c>
      <c r="C8300">
        <v>1975</v>
      </c>
      <c r="D8300" t="s">
        <v>3705</v>
      </c>
      <c r="E8300">
        <v>2</v>
      </c>
      <c r="F8300" s="1" t="str">
        <f>_xlfn.CONCAT(Hospitalisation_Details8[[#This Row],[date]],"-",Hospitalisation_Details8[[#This Row],[month]],"-",Hospitalisation_Details8[[#This Row],[year]])</f>
        <v>2-Jul-1975</v>
      </c>
      <c r="G8300" s="1" t="str">
        <f>TEXT(Hospitalisation_Details8[[#This Row],[Date of Birth]],"dd-mm-yy")</f>
        <v>02-07-75</v>
      </c>
      <c r="H8300">
        <v>3</v>
      </c>
      <c r="I8300">
        <f>DATEDIF(Hospitalisation_Details8[[#This Row],[Date of Birth2]],DATE(2023,6,8),"y")</f>
        <v>47</v>
      </c>
      <c r="J8300" s="2">
        <v>10115.01</v>
      </c>
      <c r="K8300" t="s">
        <v>3707</v>
      </c>
      <c r="L8300" t="s">
        <v>3707</v>
      </c>
      <c r="M8300" t="s">
        <v>3713</v>
      </c>
    </row>
    <row r="8301" spans="2:13" x14ac:dyDescent="0.3">
      <c r="B8301" t="s">
        <v>4870</v>
      </c>
      <c r="C8301">
        <v>1972</v>
      </c>
      <c r="D8301" t="s">
        <v>3709</v>
      </c>
      <c r="E8301">
        <v>16</v>
      </c>
      <c r="F8301" s="1" t="str">
        <f>_xlfn.CONCAT(Hospitalisation_Details8[[#This Row],[date]],"-",Hospitalisation_Details8[[#This Row],[month]],"-",Hospitalisation_Details8[[#This Row],[year]])</f>
        <v>16-Nov-1972</v>
      </c>
      <c r="G8301" s="1" t="str">
        <f>TEXT(Hospitalisation_Details8[[#This Row],[Date of Birth]],"dd-mm-yy")</f>
        <v>16-11-72</v>
      </c>
      <c r="H8301">
        <v>2</v>
      </c>
      <c r="I8301">
        <f>DATEDIF(Hospitalisation_Details8[[#This Row],[Date of Birth2]],DATE(2023,6,8),"y")</f>
        <v>50</v>
      </c>
      <c r="J8301" s="2">
        <v>10118.42</v>
      </c>
      <c r="K8301" t="s">
        <v>3707</v>
      </c>
      <c r="L8301" t="s">
        <v>3707</v>
      </c>
      <c r="M8301" t="s">
        <v>3717</v>
      </c>
    </row>
    <row r="8302" spans="2:13" x14ac:dyDescent="0.3">
      <c r="B8302" t="s">
        <v>4869</v>
      </c>
      <c r="C8302">
        <v>1997</v>
      </c>
      <c r="D8302" t="s">
        <v>3712</v>
      </c>
      <c r="E8302">
        <v>5</v>
      </c>
      <c r="F8302" s="1" t="str">
        <f>_xlfn.CONCAT(Hospitalisation_Details8[[#This Row],[date]],"-",Hospitalisation_Details8[[#This Row],[month]],"-",Hospitalisation_Details8[[#This Row],[year]])</f>
        <v>5-Sep-1997</v>
      </c>
      <c r="G8302" s="1" t="str">
        <f>TEXT(Hospitalisation_Details8[[#This Row],[Date of Birth]],"dd-mm-yy")</f>
        <v>05-09-97</v>
      </c>
      <c r="H8302">
        <v>0</v>
      </c>
      <c r="I8302">
        <f>DATEDIF(Hospitalisation_Details8[[#This Row],[Date of Birth2]],DATE(2023,6,8),"y")</f>
        <v>25</v>
      </c>
      <c r="J8302" s="2">
        <v>10139.84</v>
      </c>
      <c r="K8302" t="s">
        <v>3707</v>
      </c>
      <c r="L8302" t="s">
        <v>3706</v>
      </c>
      <c r="M8302" t="s">
        <v>3713</v>
      </c>
    </row>
    <row r="8303" spans="2:13" x14ac:dyDescent="0.3">
      <c r="B8303" t="s">
        <v>4868</v>
      </c>
      <c r="C8303">
        <v>1974</v>
      </c>
      <c r="D8303" t="s">
        <v>3714</v>
      </c>
      <c r="E8303">
        <v>30</v>
      </c>
      <c r="F8303" s="1" t="str">
        <f>_xlfn.CONCAT(Hospitalisation_Details8[[#This Row],[date]],"-",Hospitalisation_Details8[[#This Row],[month]],"-",Hospitalisation_Details8[[#This Row],[year]])</f>
        <v>30-Dec-1974</v>
      </c>
      <c r="G8303" s="1" t="str">
        <f>TEXT(Hospitalisation_Details8[[#This Row],[Date of Birth]],"dd-mm-yy")</f>
        <v>30-12-74</v>
      </c>
      <c r="H8303">
        <v>3</v>
      </c>
      <c r="I8303">
        <f>DATEDIF(Hospitalisation_Details8[[#This Row],[Date of Birth2]],DATE(2023,6,8),"y")</f>
        <v>48</v>
      </c>
      <c r="J8303" s="2">
        <v>10141.14</v>
      </c>
      <c r="K8303" t="s">
        <v>3707</v>
      </c>
      <c r="L8303" t="s">
        <v>3710</v>
      </c>
      <c r="M8303" t="s">
        <v>3721</v>
      </c>
    </row>
    <row r="8304" spans="2:13" x14ac:dyDescent="0.3">
      <c r="B8304" t="s">
        <v>4867</v>
      </c>
      <c r="C8304">
        <v>1981</v>
      </c>
      <c r="D8304" t="s">
        <v>3711</v>
      </c>
      <c r="E8304">
        <v>12</v>
      </c>
      <c r="F8304" s="1" t="str">
        <f>_xlfn.CONCAT(Hospitalisation_Details8[[#This Row],[date]],"-",Hospitalisation_Details8[[#This Row],[month]],"-",Hospitalisation_Details8[[#This Row],[year]])</f>
        <v>12-Jun-1981</v>
      </c>
      <c r="G8304" s="1" t="str">
        <f>TEXT(Hospitalisation_Details8[[#This Row],[Date of Birth]],"dd-mm-yy")</f>
        <v>12-06-81</v>
      </c>
      <c r="H8304">
        <v>1</v>
      </c>
      <c r="I8304">
        <f>DATEDIF(Hospitalisation_Details8[[#This Row],[Date of Birth2]],DATE(2023,6,8),"y")</f>
        <v>41</v>
      </c>
      <c r="J8304" s="2">
        <v>10146.129999999999</v>
      </c>
      <c r="K8304" t="s">
        <v>3707</v>
      </c>
      <c r="L8304" t="s">
        <v>3710</v>
      </c>
      <c r="M8304" t="s">
        <v>3723</v>
      </c>
    </row>
    <row r="8305" spans="2:13" x14ac:dyDescent="0.3">
      <c r="B8305" t="s">
        <v>4866</v>
      </c>
      <c r="C8305">
        <v>1973</v>
      </c>
      <c r="D8305" t="s">
        <v>3716</v>
      </c>
      <c r="E8305">
        <v>13</v>
      </c>
      <c r="F8305" s="1" t="str">
        <f>_xlfn.CONCAT(Hospitalisation_Details8[[#This Row],[date]],"-",Hospitalisation_Details8[[#This Row],[month]],"-",Hospitalisation_Details8[[#This Row],[year]])</f>
        <v>13-Oct-1973</v>
      </c>
      <c r="G8305" s="1" t="str">
        <f>TEXT(Hospitalisation_Details8[[#This Row],[Date of Birth]],"dd-mm-yy")</f>
        <v>13-10-73</v>
      </c>
      <c r="H8305">
        <v>2</v>
      </c>
      <c r="I8305">
        <f>DATEDIF(Hospitalisation_Details8[[#This Row],[Date of Birth2]],DATE(2023,6,8),"y")</f>
        <v>49</v>
      </c>
      <c r="J8305" s="2">
        <v>10156.780000000001</v>
      </c>
      <c r="K8305" t="s">
        <v>3707</v>
      </c>
      <c r="L8305" t="s">
        <v>3706</v>
      </c>
      <c r="M8305" t="s">
        <v>3713</v>
      </c>
    </row>
    <row r="8306" spans="2:13" x14ac:dyDescent="0.3">
      <c r="B8306" t="s">
        <v>4865</v>
      </c>
      <c r="C8306">
        <v>1972</v>
      </c>
      <c r="D8306" t="s">
        <v>3705</v>
      </c>
      <c r="E8306">
        <v>10</v>
      </c>
      <c r="F8306" s="1" t="str">
        <f>_xlfn.CONCAT(Hospitalisation_Details8[[#This Row],[date]],"-",Hospitalisation_Details8[[#This Row],[month]],"-",Hospitalisation_Details8[[#This Row],[year]])</f>
        <v>10-Jul-1972</v>
      </c>
      <c r="G8306" s="1" t="str">
        <f>TEXT(Hospitalisation_Details8[[#This Row],[Date of Birth]],"dd-mm-yy")</f>
        <v>10-07-72</v>
      </c>
      <c r="H8306">
        <v>0</v>
      </c>
      <c r="I8306">
        <f>DATEDIF(Hospitalisation_Details8[[#This Row],[Date of Birth2]],DATE(2023,6,8),"y")</f>
        <v>50</v>
      </c>
      <c r="J8306" s="2">
        <v>10160.870000000001</v>
      </c>
      <c r="K8306" t="s">
        <v>3707</v>
      </c>
      <c r="L8306" t="s">
        <v>3707</v>
      </c>
      <c r="M8306" t="s">
        <v>3723</v>
      </c>
    </row>
    <row r="8307" spans="2:13" x14ac:dyDescent="0.3">
      <c r="B8307" t="s">
        <v>4864</v>
      </c>
      <c r="C8307">
        <v>1985</v>
      </c>
      <c r="D8307" t="s">
        <v>3716</v>
      </c>
      <c r="E8307">
        <v>16</v>
      </c>
      <c r="F8307" s="1" t="str">
        <f>_xlfn.CONCAT(Hospitalisation_Details8[[#This Row],[date]],"-",Hospitalisation_Details8[[#This Row],[month]],"-",Hospitalisation_Details8[[#This Row],[year]])</f>
        <v>16-Oct-1985</v>
      </c>
      <c r="G8307" s="1" t="str">
        <f>TEXT(Hospitalisation_Details8[[#This Row],[Date of Birth]],"dd-mm-yy")</f>
        <v>16-10-85</v>
      </c>
      <c r="H8307">
        <v>3</v>
      </c>
      <c r="I8307">
        <f>DATEDIF(Hospitalisation_Details8[[#This Row],[Date of Birth2]],DATE(2023,6,8),"y")</f>
        <v>37</v>
      </c>
      <c r="J8307" s="2">
        <v>10191.82</v>
      </c>
      <c r="K8307" t="s">
        <v>3707</v>
      </c>
      <c r="L8307" t="s">
        <v>3706</v>
      </c>
      <c r="M8307" t="s">
        <v>3730</v>
      </c>
    </row>
    <row r="8308" spans="2:13" x14ac:dyDescent="0.3">
      <c r="B8308" t="s">
        <v>4863</v>
      </c>
      <c r="C8308">
        <v>1970</v>
      </c>
      <c r="D8308" t="s">
        <v>3714</v>
      </c>
      <c r="E8308">
        <v>24</v>
      </c>
      <c r="F8308" s="1" t="str">
        <f>_xlfn.CONCAT(Hospitalisation_Details8[[#This Row],[date]],"-",Hospitalisation_Details8[[#This Row],[month]],"-",Hospitalisation_Details8[[#This Row],[year]])</f>
        <v>24-Dec-1970</v>
      </c>
      <c r="G8308" s="1" t="str">
        <f>TEXT(Hospitalisation_Details8[[#This Row],[Date of Birth]],"dd-mm-yy")</f>
        <v>24-12-70</v>
      </c>
      <c r="H8308">
        <v>0</v>
      </c>
      <c r="I8308">
        <f>DATEDIF(Hospitalisation_Details8[[#This Row],[Date of Birth2]],DATE(2023,6,8),"y")</f>
        <v>52</v>
      </c>
      <c r="J8308" s="2">
        <v>10197.77</v>
      </c>
      <c r="K8308" t="s">
        <v>3707</v>
      </c>
      <c r="L8308" t="s">
        <v>3710</v>
      </c>
      <c r="M8308" t="s">
        <v>3724</v>
      </c>
    </row>
    <row r="8309" spans="2:13" x14ac:dyDescent="0.3">
      <c r="B8309" t="s">
        <v>4862</v>
      </c>
      <c r="C8309">
        <v>1967</v>
      </c>
      <c r="D8309" t="s">
        <v>3712</v>
      </c>
      <c r="E8309">
        <v>26</v>
      </c>
      <c r="F8309" s="1" t="str">
        <f>_xlfn.CONCAT(Hospitalisation_Details8[[#This Row],[date]],"-",Hospitalisation_Details8[[#This Row],[month]],"-",Hospitalisation_Details8[[#This Row],[year]])</f>
        <v>26-Sep-1967</v>
      </c>
      <c r="G8309" s="1" t="str">
        <f>TEXT(Hospitalisation_Details8[[#This Row],[Date of Birth]],"dd-mm-yy")</f>
        <v>26-09-67</v>
      </c>
      <c r="H8309">
        <v>0</v>
      </c>
      <c r="I8309">
        <f>DATEDIF(Hospitalisation_Details8[[#This Row],[Date of Birth2]],DATE(2023,6,8),"y")</f>
        <v>55</v>
      </c>
      <c r="J8309" s="2">
        <v>10214.64</v>
      </c>
      <c r="K8309" t="s">
        <v>3707</v>
      </c>
      <c r="L8309" t="s">
        <v>3706</v>
      </c>
      <c r="M8309" t="s">
        <v>3717</v>
      </c>
    </row>
    <row r="8310" spans="2:13" x14ac:dyDescent="0.3">
      <c r="B8310" t="s">
        <v>4861</v>
      </c>
      <c r="C8310">
        <v>1967</v>
      </c>
      <c r="D8310" t="s">
        <v>3711</v>
      </c>
      <c r="E8310">
        <v>28</v>
      </c>
      <c r="F8310" s="1" t="str">
        <f>_xlfn.CONCAT(Hospitalisation_Details8[[#This Row],[date]],"-",Hospitalisation_Details8[[#This Row],[month]],"-",Hospitalisation_Details8[[#This Row],[year]])</f>
        <v>28-Jun-1967</v>
      </c>
      <c r="G8310" s="1" t="str">
        <f>TEXT(Hospitalisation_Details8[[#This Row],[Date of Birth]],"dd-mm-yy")</f>
        <v>28-06-67</v>
      </c>
      <c r="H8310">
        <v>0</v>
      </c>
      <c r="I8310">
        <f>DATEDIF(Hospitalisation_Details8[[#This Row],[Date of Birth2]],DATE(2023,6,8),"y")</f>
        <v>55</v>
      </c>
      <c r="J8310" s="2">
        <v>10226.280000000001</v>
      </c>
      <c r="K8310" t="s">
        <v>3707</v>
      </c>
      <c r="L8310" t="s">
        <v>3707</v>
      </c>
      <c r="M8310" t="s">
        <v>3708</v>
      </c>
    </row>
    <row r="8311" spans="2:13" x14ac:dyDescent="0.3">
      <c r="B8311" t="s">
        <v>4860</v>
      </c>
      <c r="C8311">
        <v>1968</v>
      </c>
      <c r="D8311" t="s">
        <v>3712</v>
      </c>
      <c r="E8311">
        <v>23</v>
      </c>
      <c r="F8311" s="1" t="str">
        <f>_xlfn.CONCAT(Hospitalisation_Details8[[#This Row],[date]],"-",Hospitalisation_Details8[[#This Row],[month]],"-",Hospitalisation_Details8[[#This Row],[year]])</f>
        <v>23-Sep-1968</v>
      </c>
      <c r="G8311" s="1" t="str">
        <f>TEXT(Hospitalisation_Details8[[#This Row],[Date of Birth]],"dd-mm-yy")</f>
        <v>23-09-68</v>
      </c>
      <c r="H8311">
        <v>0</v>
      </c>
      <c r="I8311">
        <f>DATEDIF(Hospitalisation_Details8[[#This Row],[Date of Birth2]],DATE(2023,6,8),"y")</f>
        <v>54</v>
      </c>
      <c r="J8311" s="2">
        <v>10231.5</v>
      </c>
      <c r="K8311" t="s">
        <v>3707</v>
      </c>
      <c r="L8311" t="s">
        <v>3710</v>
      </c>
      <c r="M8311" t="s">
        <v>3713</v>
      </c>
    </row>
    <row r="8312" spans="2:13" x14ac:dyDescent="0.3">
      <c r="B8312" t="s">
        <v>4859</v>
      </c>
      <c r="C8312">
        <v>1975</v>
      </c>
      <c r="D8312" t="s">
        <v>3715</v>
      </c>
      <c r="E8312">
        <v>15</v>
      </c>
      <c r="F8312" s="1" t="str">
        <f>_xlfn.CONCAT(Hospitalisation_Details8[[#This Row],[date]],"-",Hospitalisation_Details8[[#This Row],[month]],"-",Hospitalisation_Details8[[#This Row],[year]])</f>
        <v>15-Aug-1975</v>
      </c>
      <c r="G8312" s="1" t="str">
        <f>TEXT(Hospitalisation_Details8[[#This Row],[Date of Birth]],"dd-mm-yy")</f>
        <v>15-08-75</v>
      </c>
      <c r="H8312">
        <v>1</v>
      </c>
      <c r="I8312">
        <f>DATEDIF(Hospitalisation_Details8[[#This Row],[Date of Birth2]],DATE(2023,6,8),"y")</f>
        <v>47</v>
      </c>
      <c r="J8312" s="2">
        <v>10259.129999999999</v>
      </c>
      <c r="K8312" t="s">
        <v>3707</v>
      </c>
      <c r="L8312" t="s">
        <v>3706</v>
      </c>
      <c r="M8312" t="s">
        <v>3717</v>
      </c>
    </row>
    <row r="8313" spans="2:13" x14ac:dyDescent="0.3">
      <c r="B8313" t="s">
        <v>4858</v>
      </c>
      <c r="C8313">
        <v>1973</v>
      </c>
      <c r="D8313" t="s">
        <v>3712</v>
      </c>
      <c r="E8313">
        <v>5</v>
      </c>
      <c r="F8313" s="1" t="str">
        <f>_xlfn.CONCAT(Hospitalisation_Details8[[#This Row],[date]],"-",Hospitalisation_Details8[[#This Row],[month]],"-",Hospitalisation_Details8[[#This Row],[year]])</f>
        <v>5-Sep-1973</v>
      </c>
      <c r="G8313" s="1" t="str">
        <f>TEXT(Hospitalisation_Details8[[#This Row],[Date of Birth]],"dd-mm-yy")</f>
        <v>05-09-73</v>
      </c>
      <c r="H8313">
        <v>3</v>
      </c>
      <c r="I8313">
        <f>DATEDIF(Hospitalisation_Details8[[#This Row],[Date of Birth2]],DATE(2023,6,8),"y")</f>
        <v>49</v>
      </c>
      <c r="J8313" s="2">
        <v>10264.44</v>
      </c>
      <c r="K8313" t="s">
        <v>3707</v>
      </c>
      <c r="L8313" t="s">
        <v>3706</v>
      </c>
      <c r="M8313" t="s">
        <v>3713</v>
      </c>
    </row>
    <row r="8314" spans="2:13" x14ac:dyDescent="0.3">
      <c r="B8314" t="s">
        <v>4857</v>
      </c>
      <c r="C8314">
        <v>1973</v>
      </c>
      <c r="D8314" t="s">
        <v>3709</v>
      </c>
      <c r="E8314">
        <v>27</v>
      </c>
      <c r="F8314" s="1" t="str">
        <f>_xlfn.CONCAT(Hospitalisation_Details8[[#This Row],[date]],"-",Hospitalisation_Details8[[#This Row],[month]],"-",Hospitalisation_Details8[[#This Row],[year]])</f>
        <v>27-Nov-1973</v>
      </c>
      <c r="G8314" s="1" t="str">
        <f>TEXT(Hospitalisation_Details8[[#This Row],[Date of Birth]],"dd-mm-yy")</f>
        <v>27-11-73</v>
      </c>
      <c r="H8314">
        <v>3</v>
      </c>
      <c r="I8314">
        <f>DATEDIF(Hospitalisation_Details8[[#This Row],[Date of Birth2]],DATE(2023,6,8),"y")</f>
        <v>49</v>
      </c>
      <c r="J8314" s="2">
        <v>10269.459999999999</v>
      </c>
      <c r="K8314" t="s">
        <v>3707</v>
      </c>
      <c r="L8314" t="s">
        <v>3707</v>
      </c>
      <c r="M8314" t="s">
        <v>3713</v>
      </c>
    </row>
    <row r="8315" spans="2:13" x14ac:dyDescent="0.3">
      <c r="B8315" t="s">
        <v>4856</v>
      </c>
      <c r="C8315">
        <v>1970</v>
      </c>
      <c r="D8315" t="s">
        <v>3711</v>
      </c>
      <c r="E8315">
        <v>21</v>
      </c>
      <c r="F8315" s="1" t="str">
        <f>_xlfn.CONCAT(Hospitalisation_Details8[[#This Row],[date]],"-",Hospitalisation_Details8[[#This Row],[month]],"-",Hospitalisation_Details8[[#This Row],[year]])</f>
        <v>21-Jun-1970</v>
      </c>
      <c r="G8315" s="1" t="str">
        <f>TEXT(Hospitalisation_Details8[[#This Row],[Date of Birth]],"dd-mm-yy")</f>
        <v>21-06-70</v>
      </c>
      <c r="H8315">
        <v>0</v>
      </c>
      <c r="I8315">
        <f>DATEDIF(Hospitalisation_Details8[[#This Row],[Date of Birth2]],DATE(2023,6,8),"y")</f>
        <v>52</v>
      </c>
      <c r="J8315" s="2">
        <v>10274.33</v>
      </c>
      <c r="K8315" t="s">
        <v>3707</v>
      </c>
      <c r="L8315" t="s">
        <v>3710</v>
      </c>
      <c r="M8315" t="s">
        <v>3724</v>
      </c>
    </row>
    <row r="8316" spans="2:13" x14ac:dyDescent="0.3">
      <c r="B8316" t="s">
        <v>4855</v>
      </c>
      <c r="C8316">
        <v>1988</v>
      </c>
      <c r="D8316" t="s">
        <v>3712</v>
      </c>
      <c r="E8316">
        <v>14</v>
      </c>
      <c r="F8316" s="1" t="str">
        <f>_xlfn.CONCAT(Hospitalisation_Details8[[#This Row],[date]],"-",Hospitalisation_Details8[[#This Row],[month]],"-",Hospitalisation_Details8[[#This Row],[year]])</f>
        <v>14-Sep-1988</v>
      </c>
      <c r="G8316" s="1" t="str">
        <f>TEXT(Hospitalisation_Details8[[#This Row],[Date of Birth]],"dd-mm-yy")</f>
        <v>14-09-88</v>
      </c>
      <c r="H8316">
        <v>3</v>
      </c>
      <c r="I8316">
        <f>DATEDIF(Hospitalisation_Details8[[#This Row],[Date of Birth2]],DATE(2023,6,8),"y")</f>
        <v>34</v>
      </c>
      <c r="J8316" s="2">
        <v>10276.99</v>
      </c>
      <c r="K8316" t="s">
        <v>3707</v>
      </c>
      <c r="L8316" t="s">
        <v>3710</v>
      </c>
      <c r="M8316" t="s">
        <v>3727</v>
      </c>
    </row>
    <row r="8317" spans="2:13" x14ac:dyDescent="0.3">
      <c r="B8317" t="s">
        <v>4854</v>
      </c>
      <c r="C8317">
        <v>1963</v>
      </c>
      <c r="D8317" t="s">
        <v>3712</v>
      </c>
      <c r="E8317">
        <v>24</v>
      </c>
      <c r="F8317" s="1" t="str">
        <f>_xlfn.CONCAT(Hospitalisation_Details8[[#This Row],[date]],"-",Hospitalisation_Details8[[#This Row],[month]],"-",Hospitalisation_Details8[[#This Row],[year]])</f>
        <v>24-Sep-1963</v>
      </c>
      <c r="G8317" s="1" t="str">
        <f>TEXT(Hospitalisation_Details8[[#This Row],[Date of Birth]],"dd-mm-yy")</f>
        <v>24-09-63</v>
      </c>
      <c r="H8317">
        <v>0</v>
      </c>
      <c r="I8317">
        <f>DATEDIF(Hospitalisation_Details8[[#This Row],[Date of Birth2]],DATE(2023,6,8),"y")</f>
        <v>59</v>
      </c>
      <c r="J8317" s="2">
        <v>10308.040000000001</v>
      </c>
      <c r="K8317" t="s">
        <v>3707</v>
      </c>
      <c r="L8317" t="s">
        <v>3710</v>
      </c>
      <c r="M8317" t="s">
        <v>3708</v>
      </c>
    </row>
    <row r="8318" spans="2:13" x14ac:dyDescent="0.3">
      <c r="B8318" t="s">
        <v>4853</v>
      </c>
      <c r="C8318">
        <v>1962</v>
      </c>
      <c r="D8318" t="s">
        <v>3705</v>
      </c>
      <c r="E8318">
        <v>12</v>
      </c>
      <c r="F8318" s="1" t="str">
        <f>_xlfn.CONCAT(Hospitalisation_Details8[[#This Row],[date]],"-",Hospitalisation_Details8[[#This Row],[month]],"-",Hospitalisation_Details8[[#This Row],[year]])</f>
        <v>12-Jul-1962</v>
      </c>
      <c r="G8318" s="1" t="str">
        <f>TEXT(Hospitalisation_Details8[[#This Row],[Date of Birth]],"dd-mm-yy")</f>
        <v>12-07-62</v>
      </c>
      <c r="H8318">
        <v>0</v>
      </c>
      <c r="I8318">
        <f>DATEDIF(Hospitalisation_Details8[[#This Row],[Date of Birth2]],DATE(2023,6,8),"y")</f>
        <v>60</v>
      </c>
      <c r="J8318" s="2">
        <v>10310.780000000001</v>
      </c>
      <c r="K8318" t="s">
        <v>3707</v>
      </c>
      <c r="L8318" t="s">
        <v>3707</v>
      </c>
      <c r="M8318" t="s">
        <v>3713</v>
      </c>
    </row>
    <row r="8319" spans="2:13" x14ac:dyDescent="0.3">
      <c r="B8319" t="s">
        <v>4852</v>
      </c>
      <c r="C8319">
        <v>1991</v>
      </c>
      <c r="D8319" t="s">
        <v>3709</v>
      </c>
      <c r="E8319">
        <v>17</v>
      </c>
      <c r="F8319" s="1" t="str">
        <f>_xlfn.CONCAT(Hospitalisation_Details8[[#This Row],[date]],"-",Hospitalisation_Details8[[#This Row],[month]],"-",Hospitalisation_Details8[[#This Row],[year]])</f>
        <v>17-Nov-1991</v>
      </c>
      <c r="G8319" s="1" t="str">
        <f>TEXT(Hospitalisation_Details8[[#This Row],[Date of Birth]],"dd-mm-yy")</f>
        <v>17-11-91</v>
      </c>
      <c r="H8319">
        <v>3</v>
      </c>
      <c r="I8319">
        <f>DATEDIF(Hospitalisation_Details8[[#This Row],[Date of Birth2]],DATE(2023,6,8),"y")</f>
        <v>31</v>
      </c>
      <c r="J8319" s="2">
        <v>10315.91</v>
      </c>
      <c r="K8319" t="s">
        <v>3707</v>
      </c>
      <c r="L8319" t="s">
        <v>3706</v>
      </c>
      <c r="M8319" t="s">
        <v>3713</v>
      </c>
    </row>
    <row r="8320" spans="2:13" x14ac:dyDescent="0.3">
      <c r="B8320" t="s">
        <v>4851</v>
      </c>
      <c r="C8320">
        <v>1991</v>
      </c>
      <c r="D8320" t="s">
        <v>3715</v>
      </c>
      <c r="E8320">
        <v>21</v>
      </c>
      <c r="F8320" s="1" t="str">
        <f>_xlfn.CONCAT(Hospitalisation_Details8[[#This Row],[date]],"-",Hospitalisation_Details8[[#This Row],[month]],"-",Hospitalisation_Details8[[#This Row],[year]])</f>
        <v>21-Aug-1991</v>
      </c>
      <c r="G8320" s="1" t="str">
        <f>TEXT(Hospitalisation_Details8[[#This Row],[Date of Birth]],"dd-mm-yy")</f>
        <v>21-08-91</v>
      </c>
      <c r="H8320">
        <v>3</v>
      </c>
      <c r="I8320">
        <f>DATEDIF(Hospitalisation_Details8[[#This Row],[Date of Birth2]],DATE(2023,6,8),"y")</f>
        <v>31</v>
      </c>
      <c r="J8320" s="2">
        <v>10322.9</v>
      </c>
      <c r="K8320" t="s">
        <v>3707</v>
      </c>
      <c r="L8320" t="s">
        <v>3710</v>
      </c>
      <c r="M8320" t="s">
        <v>3730</v>
      </c>
    </row>
    <row r="8321" spans="2:13" x14ac:dyDescent="0.3">
      <c r="B8321" t="s">
        <v>4850</v>
      </c>
      <c r="C8321">
        <v>1970</v>
      </c>
      <c r="D8321" t="s">
        <v>3714</v>
      </c>
      <c r="E8321">
        <v>1</v>
      </c>
      <c r="F8321" s="1" t="str">
        <f>_xlfn.CONCAT(Hospitalisation_Details8[[#This Row],[date]],"-",Hospitalisation_Details8[[#This Row],[month]],"-",Hospitalisation_Details8[[#This Row],[year]])</f>
        <v>1-Dec-1970</v>
      </c>
      <c r="G8321" s="1" t="str">
        <f>TEXT(Hospitalisation_Details8[[#This Row],[Date of Birth]],"dd-mm-yy")</f>
        <v>01-12-70</v>
      </c>
      <c r="H8321">
        <v>2</v>
      </c>
      <c r="I8321">
        <f>DATEDIF(Hospitalisation_Details8[[#This Row],[Date of Birth2]],DATE(2023,6,8),"y")</f>
        <v>52</v>
      </c>
      <c r="J8321" s="2">
        <v>10325.209999999999</v>
      </c>
      <c r="K8321" t="s">
        <v>3707</v>
      </c>
      <c r="L8321" t="s">
        <v>3707</v>
      </c>
      <c r="M8321" t="s">
        <v>3717</v>
      </c>
    </row>
    <row r="8322" spans="2:13" x14ac:dyDescent="0.3">
      <c r="B8322" t="s">
        <v>4849</v>
      </c>
      <c r="C8322">
        <v>1982</v>
      </c>
      <c r="D8322" t="s">
        <v>3705</v>
      </c>
      <c r="E8322">
        <v>21</v>
      </c>
      <c r="F8322" s="1" t="str">
        <f>_xlfn.CONCAT(Hospitalisation_Details8[[#This Row],[date]],"-",Hospitalisation_Details8[[#This Row],[month]],"-",Hospitalisation_Details8[[#This Row],[year]])</f>
        <v>21-Jul-1982</v>
      </c>
      <c r="G8322" s="1" t="str">
        <f>TEXT(Hospitalisation_Details8[[#This Row],[Date of Birth]],"dd-mm-yy")</f>
        <v>21-07-82</v>
      </c>
      <c r="H8322">
        <v>3</v>
      </c>
      <c r="I8322">
        <f>DATEDIF(Hospitalisation_Details8[[#This Row],[Date of Birth2]],DATE(2023,6,8),"y")</f>
        <v>40</v>
      </c>
      <c r="J8322" s="2">
        <v>10329.06</v>
      </c>
      <c r="K8322" t="s">
        <v>3707</v>
      </c>
      <c r="L8322" t="s">
        <v>3710</v>
      </c>
      <c r="M8322" t="s">
        <v>3727</v>
      </c>
    </row>
    <row r="8323" spans="2:13" x14ac:dyDescent="0.3">
      <c r="B8323" t="s">
        <v>4848</v>
      </c>
      <c r="C8323">
        <v>1968</v>
      </c>
      <c r="D8323" t="s">
        <v>3705</v>
      </c>
      <c r="E8323">
        <v>19</v>
      </c>
      <c r="F8323" s="1" t="str">
        <f>_xlfn.CONCAT(Hospitalisation_Details8[[#This Row],[date]],"-",Hospitalisation_Details8[[#This Row],[month]],"-",Hospitalisation_Details8[[#This Row],[year]])</f>
        <v>19-Jul-1968</v>
      </c>
      <c r="G8323" s="1" t="str">
        <f>TEXT(Hospitalisation_Details8[[#This Row],[Date of Birth]],"dd-mm-yy")</f>
        <v>19-07-68</v>
      </c>
      <c r="H8323">
        <v>0</v>
      </c>
      <c r="I8323">
        <f>DATEDIF(Hospitalisation_Details8[[#This Row],[Date of Birth2]],DATE(2023,6,8),"y")</f>
        <v>54</v>
      </c>
      <c r="J8323" s="2">
        <v>10338.93</v>
      </c>
      <c r="K8323" t="s">
        <v>3707</v>
      </c>
      <c r="L8323" t="s">
        <v>3710</v>
      </c>
      <c r="M8323" t="s">
        <v>3708</v>
      </c>
    </row>
    <row r="8324" spans="2:13" x14ac:dyDescent="0.3">
      <c r="B8324" t="s">
        <v>4847</v>
      </c>
      <c r="C8324">
        <v>1973</v>
      </c>
      <c r="D8324" t="s">
        <v>3715</v>
      </c>
      <c r="E8324">
        <v>8</v>
      </c>
      <c r="F8324" s="1" t="str">
        <f>_xlfn.CONCAT(Hospitalisation_Details8[[#This Row],[date]],"-",Hospitalisation_Details8[[#This Row],[month]],"-",Hospitalisation_Details8[[#This Row],[year]])</f>
        <v>8-Aug-1973</v>
      </c>
      <c r="G8324" s="1" t="str">
        <f>TEXT(Hospitalisation_Details8[[#This Row],[Date of Birth]],"dd-mm-yy")</f>
        <v>08-08-73</v>
      </c>
      <c r="H8324">
        <v>0</v>
      </c>
      <c r="I8324">
        <f>DATEDIF(Hospitalisation_Details8[[#This Row],[Date of Birth2]],DATE(2023,6,8),"y")</f>
        <v>49</v>
      </c>
      <c r="J8324" s="2">
        <v>10345.93</v>
      </c>
      <c r="K8324" t="s">
        <v>3707</v>
      </c>
      <c r="L8324" t="s">
        <v>3706</v>
      </c>
      <c r="M8324" t="s">
        <v>3727</v>
      </c>
    </row>
    <row r="8325" spans="2:13" x14ac:dyDescent="0.3">
      <c r="B8325" t="s">
        <v>4846</v>
      </c>
      <c r="C8325">
        <v>1974</v>
      </c>
      <c r="D8325" t="s">
        <v>3712</v>
      </c>
      <c r="E8325">
        <v>29</v>
      </c>
      <c r="F8325" s="1" t="str">
        <f>_xlfn.CONCAT(Hospitalisation_Details8[[#This Row],[date]],"-",Hospitalisation_Details8[[#This Row],[month]],"-",Hospitalisation_Details8[[#This Row],[year]])</f>
        <v>29-Sep-1974</v>
      </c>
      <c r="G8325" s="1" t="str">
        <f>TEXT(Hospitalisation_Details8[[#This Row],[Date of Birth]],"dd-mm-yy")</f>
        <v>29-09-74</v>
      </c>
      <c r="H8325">
        <v>0</v>
      </c>
      <c r="I8325">
        <f>DATEDIF(Hospitalisation_Details8[[#This Row],[Date of Birth2]],DATE(2023,6,8),"y")</f>
        <v>48</v>
      </c>
      <c r="J8325" s="2">
        <v>10352.48</v>
      </c>
      <c r="K8325" t="s">
        <v>3707</v>
      </c>
      <c r="L8325" t="s">
        <v>3710</v>
      </c>
      <c r="M8325" t="s">
        <v>3713</v>
      </c>
    </row>
    <row r="8326" spans="2:13" x14ac:dyDescent="0.3">
      <c r="B8326" t="s">
        <v>4845</v>
      </c>
      <c r="C8326">
        <v>1969</v>
      </c>
      <c r="D8326" t="s">
        <v>3711</v>
      </c>
      <c r="E8326">
        <v>17</v>
      </c>
      <c r="F8326" s="1" t="str">
        <f>_xlfn.CONCAT(Hospitalisation_Details8[[#This Row],[date]],"-",Hospitalisation_Details8[[#This Row],[month]],"-",Hospitalisation_Details8[[#This Row],[year]])</f>
        <v>17-Jun-1969</v>
      </c>
      <c r="G8326" s="1" t="str">
        <f>TEXT(Hospitalisation_Details8[[#This Row],[Date of Birth]],"dd-mm-yy")</f>
        <v>17-06-69</v>
      </c>
      <c r="H8326">
        <v>0</v>
      </c>
      <c r="I8326">
        <f>DATEDIF(Hospitalisation_Details8[[#This Row],[Date of Birth2]],DATE(2023,6,8),"y")</f>
        <v>53</v>
      </c>
      <c r="J8326" s="2">
        <v>10355.64</v>
      </c>
      <c r="K8326" t="s">
        <v>3707</v>
      </c>
      <c r="L8326" t="s">
        <v>3710</v>
      </c>
      <c r="M8326" t="s">
        <v>3713</v>
      </c>
    </row>
    <row r="8327" spans="2:13" x14ac:dyDescent="0.3">
      <c r="B8327" t="s">
        <v>4844</v>
      </c>
      <c r="C8327">
        <v>1971</v>
      </c>
      <c r="D8327" t="s">
        <v>3712</v>
      </c>
      <c r="E8327">
        <v>6</v>
      </c>
      <c r="F8327" s="1" t="str">
        <f>_xlfn.CONCAT(Hospitalisation_Details8[[#This Row],[date]],"-",Hospitalisation_Details8[[#This Row],[month]],"-",Hospitalisation_Details8[[#This Row],[year]])</f>
        <v>6-Sep-1971</v>
      </c>
      <c r="G8327" s="1" t="str">
        <f>TEXT(Hospitalisation_Details8[[#This Row],[Date of Birth]],"dd-mm-yy")</f>
        <v>06-09-71</v>
      </c>
      <c r="H8327">
        <v>0</v>
      </c>
      <c r="I8327">
        <f>DATEDIF(Hospitalisation_Details8[[#This Row],[Date of Birth2]],DATE(2023,6,8),"y")</f>
        <v>51</v>
      </c>
      <c r="J8327" s="2">
        <v>10356.67</v>
      </c>
      <c r="K8327" t="s">
        <v>3707</v>
      </c>
      <c r="L8327" t="s">
        <v>3710</v>
      </c>
      <c r="M8327" t="s">
        <v>3723</v>
      </c>
    </row>
    <row r="8328" spans="2:13" x14ac:dyDescent="0.3">
      <c r="B8328" t="s">
        <v>4843</v>
      </c>
      <c r="C8328">
        <v>1973</v>
      </c>
      <c r="D8328" t="s">
        <v>3712</v>
      </c>
      <c r="E8328">
        <v>29</v>
      </c>
      <c r="F8328" s="1" t="str">
        <f>_xlfn.CONCAT(Hospitalisation_Details8[[#This Row],[date]],"-",Hospitalisation_Details8[[#This Row],[month]],"-",Hospitalisation_Details8[[#This Row],[year]])</f>
        <v>29-Sep-1973</v>
      </c>
      <c r="G8328" s="1" t="str">
        <f>TEXT(Hospitalisation_Details8[[#This Row],[Date of Birth]],"dd-mm-yy")</f>
        <v>29-09-73</v>
      </c>
      <c r="H8328">
        <v>2</v>
      </c>
      <c r="I8328">
        <f>DATEDIF(Hospitalisation_Details8[[#This Row],[Date of Birth2]],DATE(2023,6,8),"y")</f>
        <v>49</v>
      </c>
      <c r="J8328" s="2">
        <v>10370.91</v>
      </c>
      <c r="K8328" t="s">
        <v>3707</v>
      </c>
      <c r="L8328" t="s">
        <v>3707</v>
      </c>
      <c r="M8328" t="s">
        <v>3724</v>
      </c>
    </row>
    <row r="8329" spans="2:13" x14ac:dyDescent="0.3">
      <c r="B8329" t="s">
        <v>4842</v>
      </c>
      <c r="C8329">
        <v>1973</v>
      </c>
      <c r="D8329" t="s">
        <v>3712</v>
      </c>
      <c r="E8329">
        <v>19</v>
      </c>
      <c r="F8329" s="1" t="str">
        <f>_xlfn.CONCAT(Hospitalisation_Details8[[#This Row],[date]],"-",Hospitalisation_Details8[[#This Row],[month]],"-",Hospitalisation_Details8[[#This Row],[year]])</f>
        <v>19-Sep-1973</v>
      </c>
      <c r="G8329" s="1" t="str">
        <f>TEXT(Hospitalisation_Details8[[#This Row],[Date of Birth]],"dd-mm-yy")</f>
        <v>19-09-73</v>
      </c>
      <c r="H8329">
        <v>3</v>
      </c>
      <c r="I8329">
        <f>DATEDIF(Hospitalisation_Details8[[#This Row],[Date of Birth2]],DATE(2023,6,8),"y")</f>
        <v>49</v>
      </c>
      <c r="J8329" s="2">
        <v>10381.48</v>
      </c>
      <c r="K8329" t="s">
        <v>3707</v>
      </c>
      <c r="L8329" t="s">
        <v>3707</v>
      </c>
      <c r="M8329" t="s">
        <v>3708</v>
      </c>
    </row>
    <row r="8330" spans="2:13" x14ac:dyDescent="0.3">
      <c r="B8330" t="s">
        <v>4841</v>
      </c>
      <c r="C8330">
        <v>1969</v>
      </c>
      <c r="D8330" t="s">
        <v>3705</v>
      </c>
      <c r="E8330">
        <v>7</v>
      </c>
      <c r="F8330" s="1" t="str">
        <f>_xlfn.CONCAT(Hospitalisation_Details8[[#This Row],[date]],"-",Hospitalisation_Details8[[#This Row],[month]],"-",Hospitalisation_Details8[[#This Row],[year]])</f>
        <v>7-Jul-1969</v>
      </c>
      <c r="G8330" s="1" t="str">
        <f>TEXT(Hospitalisation_Details8[[#This Row],[Date of Birth]],"dd-mm-yy")</f>
        <v>07-07-69</v>
      </c>
      <c r="H8330">
        <v>0</v>
      </c>
      <c r="I8330">
        <f>DATEDIF(Hospitalisation_Details8[[#This Row],[Date of Birth2]],DATE(2023,6,8),"y")</f>
        <v>53</v>
      </c>
      <c r="J8330" s="2">
        <v>10403.27</v>
      </c>
      <c r="K8330" t="s">
        <v>3707</v>
      </c>
      <c r="L8330" t="s">
        <v>3706</v>
      </c>
      <c r="M8330" t="s">
        <v>3729</v>
      </c>
    </row>
    <row r="8331" spans="2:13" x14ac:dyDescent="0.3">
      <c r="B8331" t="s">
        <v>4840</v>
      </c>
      <c r="C8331">
        <v>1975</v>
      </c>
      <c r="D8331" t="s">
        <v>3711</v>
      </c>
      <c r="E8331">
        <v>5</v>
      </c>
      <c r="F8331" s="1" t="str">
        <f>_xlfn.CONCAT(Hospitalisation_Details8[[#This Row],[date]],"-",Hospitalisation_Details8[[#This Row],[month]],"-",Hospitalisation_Details8[[#This Row],[year]])</f>
        <v>5-Jun-1975</v>
      </c>
      <c r="G8331" s="1" t="str">
        <f>TEXT(Hospitalisation_Details8[[#This Row],[Date of Birth]],"dd-mm-yy")</f>
        <v>05-06-75</v>
      </c>
      <c r="H8331">
        <v>4</v>
      </c>
      <c r="I8331">
        <f>DATEDIF(Hospitalisation_Details8[[#This Row],[Date of Birth2]],DATE(2023,6,8),"y")</f>
        <v>48</v>
      </c>
      <c r="J8331" s="2">
        <v>10407.09</v>
      </c>
      <c r="K8331" t="s">
        <v>3707</v>
      </c>
      <c r="L8331" t="s">
        <v>3710</v>
      </c>
      <c r="M8331" t="s">
        <v>3719</v>
      </c>
    </row>
    <row r="8332" spans="2:13" x14ac:dyDescent="0.3">
      <c r="B8332" t="s">
        <v>4839</v>
      </c>
      <c r="C8332">
        <v>1980</v>
      </c>
      <c r="D8332" t="s">
        <v>3716</v>
      </c>
      <c r="E8332">
        <v>24</v>
      </c>
      <c r="F8332" s="1" t="str">
        <f>_xlfn.CONCAT(Hospitalisation_Details8[[#This Row],[date]],"-",Hospitalisation_Details8[[#This Row],[month]],"-",Hospitalisation_Details8[[#This Row],[year]])</f>
        <v>24-Oct-1980</v>
      </c>
      <c r="G8332" s="1" t="str">
        <f>TEXT(Hospitalisation_Details8[[#This Row],[Date of Birth]],"dd-mm-yy")</f>
        <v>24-10-80</v>
      </c>
      <c r="H8332">
        <v>2</v>
      </c>
      <c r="I8332">
        <f>DATEDIF(Hospitalisation_Details8[[#This Row],[Date of Birth2]],DATE(2023,6,8),"y")</f>
        <v>42</v>
      </c>
      <c r="J8332" s="2">
        <v>10407.98</v>
      </c>
      <c r="K8332" t="s">
        <v>3707</v>
      </c>
      <c r="L8332" t="s">
        <v>3710</v>
      </c>
      <c r="M8332" t="s">
        <v>3727</v>
      </c>
    </row>
    <row r="8333" spans="2:13" x14ac:dyDescent="0.3">
      <c r="B8333" t="s">
        <v>4838</v>
      </c>
      <c r="C8333">
        <v>1973</v>
      </c>
      <c r="D8333" t="s">
        <v>3716</v>
      </c>
      <c r="E8333">
        <v>11</v>
      </c>
      <c r="F8333" s="1" t="str">
        <f>_xlfn.CONCAT(Hospitalisation_Details8[[#This Row],[date]],"-",Hospitalisation_Details8[[#This Row],[month]],"-",Hospitalisation_Details8[[#This Row],[year]])</f>
        <v>11-Oct-1973</v>
      </c>
      <c r="G8333" s="1" t="str">
        <f>TEXT(Hospitalisation_Details8[[#This Row],[Date of Birth]],"dd-mm-yy")</f>
        <v>11-10-73</v>
      </c>
      <c r="H8333">
        <v>0</v>
      </c>
      <c r="I8333">
        <f>DATEDIF(Hospitalisation_Details8[[#This Row],[Date of Birth2]],DATE(2023,6,8),"y")</f>
        <v>49</v>
      </c>
      <c r="J8333" s="2">
        <v>10419.59</v>
      </c>
      <c r="K8333" t="s">
        <v>3707</v>
      </c>
      <c r="L8333" t="s">
        <v>3706</v>
      </c>
      <c r="M8333" t="s">
        <v>3723</v>
      </c>
    </row>
    <row r="8334" spans="2:13" x14ac:dyDescent="0.3">
      <c r="B8334" t="s">
        <v>4837</v>
      </c>
      <c r="C8334">
        <v>1979</v>
      </c>
      <c r="D8334" t="s">
        <v>3709</v>
      </c>
      <c r="E8334">
        <v>25</v>
      </c>
      <c r="F8334" s="1" t="str">
        <f>_xlfn.CONCAT(Hospitalisation_Details8[[#This Row],[date]],"-",Hospitalisation_Details8[[#This Row],[month]],"-",Hospitalisation_Details8[[#This Row],[year]])</f>
        <v>25-Nov-1979</v>
      </c>
      <c r="G8334" s="1" t="str">
        <f>TEXT(Hospitalisation_Details8[[#This Row],[Date of Birth]],"dd-mm-yy")</f>
        <v>25-11-79</v>
      </c>
      <c r="H8334">
        <v>2</v>
      </c>
      <c r="I8334">
        <f>DATEDIF(Hospitalisation_Details8[[#This Row],[Date of Birth2]],DATE(2023,6,8),"y")</f>
        <v>43</v>
      </c>
      <c r="J8334" s="2">
        <v>10419.65</v>
      </c>
      <c r="K8334" t="s">
        <v>3707</v>
      </c>
      <c r="L8334" t="s">
        <v>3706</v>
      </c>
      <c r="M8334" t="s">
        <v>3723</v>
      </c>
    </row>
    <row r="8335" spans="2:13" x14ac:dyDescent="0.3">
      <c r="B8335" t="s">
        <v>4836</v>
      </c>
      <c r="C8335">
        <v>1968</v>
      </c>
      <c r="D8335" t="s">
        <v>3714</v>
      </c>
      <c r="E8335">
        <v>27</v>
      </c>
      <c r="F8335" s="1" t="str">
        <f>_xlfn.CONCAT(Hospitalisation_Details8[[#This Row],[date]],"-",Hospitalisation_Details8[[#This Row],[month]],"-",Hospitalisation_Details8[[#This Row],[year]])</f>
        <v>27-Dec-1968</v>
      </c>
      <c r="G8335" s="1" t="str">
        <f>TEXT(Hospitalisation_Details8[[#This Row],[Date of Birth]],"dd-mm-yy")</f>
        <v>27-12-68</v>
      </c>
      <c r="H8335">
        <v>0</v>
      </c>
      <c r="I8335">
        <f>DATEDIF(Hospitalisation_Details8[[#This Row],[Date of Birth2]],DATE(2023,6,8),"y")</f>
        <v>54</v>
      </c>
      <c r="J8335" s="2">
        <v>10422.92</v>
      </c>
      <c r="K8335" t="s">
        <v>3707</v>
      </c>
      <c r="L8335" t="s">
        <v>3710</v>
      </c>
      <c r="M8335" t="s">
        <v>3728</v>
      </c>
    </row>
    <row r="8336" spans="2:13" x14ac:dyDescent="0.3">
      <c r="B8336" t="s">
        <v>4835</v>
      </c>
      <c r="C8336">
        <v>1968</v>
      </c>
      <c r="D8336" t="s">
        <v>3715</v>
      </c>
      <c r="E8336">
        <v>23</v>
      </c>
      <c r="F8336" s="1" t="str">
        <f>_xlfn.CONCAT(Hospitalisation_Details8[[#This Row],[date]],"-",Hospitalisation_Details8[[#This Row],[month]],"-",Hospitalisation_Details8[[#This Row],[year]])</f>
        <v>23-Aug-1968</v>
      </c>
      <c r="G8336" s="1" t="str">
        <f>TEXT(Hospitalisation_Details8[[#This Row],[Date of Birth]],"dd-mm-yy")</f>
        <v>23-08-68</v>
      </c>
      <c r="H8336">
        <v>0</v>
      </c>
      <c r="I8336">
        <f>DATEDIF(Hospitalisation_Details8[[#This Row],[Date of Birth2]],DATE(2023,6,8),"y")</f>
        <v>54</v>
      </c>
      <c r="J8336" s="2">
        <v>10435.07</v>
      </c>
      <c r="K8336" t="s">
        <v>3707</v>
      </c>
      <c r="L8336" t="s">
        <v>3710</v>
      </c>
      <c r="M8336" t="s">
        <v>3721</v>
      </c>
    </row>
    <row r="8337" spans="2:13" x14ac:dyDescent="0.3">
      <c r="B8337" t="s">
        <v>4834</v>
      </c>
      <c r="C8337">
        <v>1968</v>
      </c>
      <c r="D8337" t="s">
        <v>3715</v>
      </c>
      <c r="E8337">
        <v>29</v>
      </c>
      <c r="F8337" s="1" t="str">
        <f>_xlfn.CONCAT(Hospitalisation_Details8[[#This Row],[date]],"-",Hospitalisation_Details8[[#This Row],[month]],"-",Hospitalisation_Details8[[#This Row],[year]])</f>
        <v>29-Aug-1968</v>
      </c>
      <c r="G8337" s="1" t="str">
        <f>TEXT(Hospitalisation_Details8[[#This Row],[Date of Birth]],"dd-mm-yy")</f>
        <v>29-08-68</v>
      </c>
      <c r="H8337">
        <v>1</v>
      </c>
      <c r="I8337">
        <f>DATEDIF(Hospitalisation_Details8[[#This Row],[Date of Birth2]],DATE(2023,6,8),"y")</f>
        <v>54</v>
      </c>
      <c r="J8337" s="2">
        <v>10436.1</v>
      </c>
      <c r="K8337" t="s">
        <v>3707</v>
      </c>
      <c r="L8337" t="s">
        <v>3707</v>
      </c>
      <c r="M8337" t="s">
        <v>3717</v>
      </c>
    </row>
    <row r="8338" spans="2:13" x14ac:dyDescent="0.3">
      <c r="B8338" t="s">
        <v>4833</v>
      </c>
      <c r="C8338">
        <v>1968</v>
      </c>
      <c r="D8338" t="s">
        <v>3709</v>
      </c>
      <c r="E8338">
        <v>8</v>
      </c>
      <c r="F8338" s="1" t="str">
        <f>_xlfn.CONCAT(Hospitalisation_Details8[[#This Row],[date]],"-",Hospitalisation_Details8[[#This Row],[month]],"-",Hospitalisation_Details8[[#This Row],[year]])</f>
        <v>8-Nov-1968</v>
      </c>
      <c r="G8338" s="1" t="str">
        <f>TEXT(Hospitalisation_Details8[[#This Row],[Date of Birth]],"dd-mm-yy")</f>
        <v>08-11-68</v>
      </c>
      <c r="H8338">
        <v>1</v>
      </c>
      <c r="I8338">
        <f>DATEDIF(Hospitalisation_Details8[[#This Row],[Date of Birth2]],DATE(2023,6,8),"y")</f>
        <v>54</v>
      </c>
      <c r="J8338" s="2">
        <v>10450.549999999999</v>
      </c>
      <c r="K8338" t="s">
        <v>3707</v>
      </c>
      <c r="L8338" t="s">
        <v>3710</v>
      </c>
      <c r="M8338" t="s">
        <v>3717</v>
      </c>
    </row>
    <row r="8339" spans="2:13" x14ac:dyDescent="0.3">
      <c r="B8339" t="s">
        <v>4832</v>
      </c>
      <c r="C8339">
        <v>1964</v>
      </c>
      <c r="D8339" t="s">
        <v>3716</v>
      </c>
      <c r="E8339">
        <v>14</v>
      </c>
      <c r="F8339" s="1" t="str">
        <f>_xlfn.CONCAT(Hospitalisation_Details8[[#This Row],[date]],"-",Hospitalisation_Details8[[#This Row],[month]],"-",Hospitalisation_Details8[[#This Row],[year]])</f>
        <v>14-Oct-1964</v>
      </c>
      <c r="G8339" s="1" t="str">
        <f>TEXT(Hospitalisation_Details8[[#This Row],[Date of Birth]],"dd-mm-yy")</f>
        <v>14-10-64</v>
      </c>
      <c r="H8339">
        <v>0</v>
      </c>
      <c r="I8339">
        <f>DATEDIF(Hospitalisation_Details8[[#This Row],[Date of Birth2]],DATE(2023,6,8),"y")</f>
        <v>58</v>
      </c>
      <c r="J8339" s="2">
        <v>10455.1</v>
      </c>
      <c r="K8339" t="s">
        <v>3707</v>
      </c>
      <c r="L8339" t="s">
        <v>3710</v>
      </c>
      <c r="M8339" t="s">
        <v>3713</v>
      </c>
    </row>
    <row r="8340" spans="2:13" x14ac:dyDescent="0.3">
      <c r="B8340" t="s">
        <v>4831</v>
      </c>
      <c r="C8340">
        <v>1976</v>
      </c>
      <c r="D8340" t="s">
        <v>3715</v>
      </c>
      <c r="E8340">
        <v>3</v>
      </c>
      <c r="F8340" s="1" t="str">
        <f>_xlfn.CONCAT(Hospitalisation_Details8[[#This Row],[date]],"-",Hospitalisation_Details8[[#This Row],[month]],"-",Hospitalisation_Details8[[#This Row],[year]])</f>
        <v>3-Aug-1976</v>
      </c>
      <c r="G8340" s="1" t="str">
        <f>TEXT(Hospitalisation_Details8[[#This Row],[Date of Birth]],"dd-mm-yy")</f>
        <v>03-08-76</v>
      </c>
      <c r="H8340">
        <v>2</v>
      </c>
      <c r="I8340">
        <f>DATEDIF(Hospitalisation_Details8[[#This Row],[Date of Birth2]],DATE(2023,6,8),"y")</f>
        <v>46</v>
      </c>
      <c r="J8340" s="2">
        <v>10455.14</v>
      </c>
      <c r="K8340" t="s">
        <v>3707</v>
      </c>
      <c r="L8340" t="s">
        <v>3706</v>
      </c>
      <c r="M8340" t="s">
        <v>3727</v>
      </c>
    </row>
    <row r="8341" spans="2:13" x14ac:dyDescent="0.3">
      <c r="B8341" t="s">
        <v>4830</v>
      </c>
      <c r="C8341">
        <v>1964</v>
      </c>
      <c r="D8341" t="s">
        <v>3705</v>
      </c>
      <c r="E8341">
        <v>27</v>
      </c>
      <c r="F8341" s="1" t="str">
        <f>_xlfn.CONCAT(Hospitalisation_Details8[[#This Row],[date]],"-",Hospitalisation_Details8[[#This Row],[month]],"-",Hospitalisation_Details8[[#This Row],[year]])</f>
        <v>27-Jul-1964</v>
      </c>
      <c r="G8341" s="1" t="str">
        <f>TEXT(Hospitalisation_Details8[[#This Row],[Date of Birth]],"dd-mm-yy")</f>
        <v>27-07-64</v>
      </c>
      <c r="H8341">
        <v>0</v>
      </c>
      <c r="I8341">
        <f>DATEDIF(Hospitalisation_Details8[[#This Row],[Date of Birth2]],DATE(2023,6,8),"y")</f>
        <v>58</v>
      </c>
      <c r="J8341" s="2">
        <v>10459.19</v>
      </c>
      <c r="K8341" t="s">
        <v>3707</v>
      </c>
      <c r="L8341" t="s">
        <v>3710</v>
      </c>
      <c r="M8341" t="s">
        <v>3708</v>
      </c>
    </row>
    <row r="8342" spans="2:13" x14ac:dyDescent="0.3">
      <c r="B8342" t="s">
        <v>4829</v>
      </c>
      <c r="C8342">
        <v>1969</v>
      </c>
      <c r="D8342" t="s">
        <v>3712</v>
      </c>
      <c r="E8342">
        <v>22</v>
      </c>
      <c r="F8342" s="1" t="str">
        <f>_xlfn.CONCAT(Hospitalisation_Details8[[#This Row],[date]],"-",Hospitalisation_Details8[[#This Row],[month]],"-",Hospitalisation_Details8[[#This Row],[year]])</f>
        <v>22-Sep-1969</v>
      </c>
      <c r="G8342" s="1" t="str">
        <f>TEXT(Hospitalisation_Details8[[#This Row],[Date of Birth]],"dd-mm-yy")</f>
        <v>22-09-69</v>
      </c>
      <c r="H8342">
        <v>1</v>
      </c>
      <c r="I8342">
        <f>DATEDIF(Hospitalisation_Details8[[#This Row],[Date of Birth2]],DATE(2023,6,8),"y")</f>
        <v>53</v>
      </c>
      <c r="J8342" s="2">
        <v>10461.98</v>
      </c>
      <c r="K8342" t="s">
        <v>3707</v>
      </c>
      <c r="L8342" t="s">
        <v>3710</v>
      </c>
      <c r="M8342" t="s">
        <v>3713</v>
      </c>
    </row>
    <row r="8343" spans="2:13" x14ac:dyDescent="0.3">
      <c r="B8343" t="s">
        <v>4828</v>
      </c>
      <c r="C8343">
        <v>1987</v>
      </c>
      <c r="D8343" t="s">
        <v>3711</v>
      </c>
      <c r="E8343">
        <v>28</v>
      </c>
      <c r="F8343" s="1" t="str">
        <f>_xlfn.CONCAT(Hospitalisation_Details8[[#This Row],[date]],"-",Hospitalisation_Details8[[#This Row],[month]],"-",Hospitalisation_Details8[[#This Row],[year]])</f>
        <v>28-Jun-1987</v>
      </c>
      <c r="G8343" s="1" t="str">
        <f>TEXT(Hospitalisation_Details8[[#This Row],[Date of Birth]],"dd-mm-yy")</f>
        <v>28-06-87</v>
      </c>
      <c r="H8343">
        <v>3</v>
      </c>
      <c r="I8343">
        <f>DATEDIF(Hospitalisation_Details8[[#This Row],[Date of Birth2]],DATE(2023,6,8),"y")</f>
        <v>35</v>
      </c>
      <c r="J8343" s="2">
        <v>10464.83</v>
      </c>
      <c r="K8343" t="s">
        <v>3707</v>
      </c>
      <c r="L8343" t="s">
        <v>3710</v>
      </c>
      <c r="M8343" t="s">
        <v>3713</v>
      </c>
    </row>
    <row r="8344" spans="2:13" x14ac:dyDescent="0.3">
      <c r="B8344" t="s">
        <v>4827</v>
      </c>
      <c r="C8344">
        <v>1978</v>
      </c>
      <c r="D8344" t="s">
        <v>3715</v>
      </c>
      <c r="E8344">
        <v>21</v>
      </c>
      <c r="F8344" s="1" t="str">
        <f>_xlfn.CONCAT(Hospitalisation_Details8[[#This Row],[date]],"-",Hospitalisation_Details8[[#This Row],[month]],"-",Hospitalisation_Details8[[#This Row],[year]])</f>
        <v>21-Aug-1978</v>
      </c>
      <c r="G8344" s="1" t="str">
        <f>TEXT(Hospitalisation_Details8[[#This Row],[Date of Birth]],"dd-mm-yy")</f>
        <v>21-08-78</v>
      </c>
      <c r="H8344">
        <v>2</v>
      </c>
      <c r="I8344">
        <f>DATEDIF(Hospitalisation_Details8[[#This Row],[Date of Birth2]],DATE(2023,6,8),"y")</f>
        <v>44</v>
      </c>
      <c r="J8344" s="2">
        <v>10486.55</v>
      </c>
      <c r="K8344" t="s">
        <v>3707</v>
      </c>
      <c r="L8344" t="s">
        <v>3707</v>
      </c>
      <c r="M8344" t="s">
        <v>3723</v>
      </c>
    </row>
    <row r="8345" spans="2:13" x14ac:dyDescent="0.3">
      <c r="B8345" t="s">
        <v>4826</v>
      </c>
      <c r="C8345">
        <v>1972</v>
      </c>
      <c r="D8345" t="s">
        <v>3716</v>
      </c>
      <c r="E8345">
        <v>19</v>
      </c>
      <c r="F8345" s="1" t="str">
        <f>_xlfn.CONCAT(Hospitalisation_Details8[[#This Row],[date]],"-",Hospitalisation_Details8[[#This Row],[month]],"-",Hospitalisation_Details8[[#This Row],[year]])</f>
        <v>19-Oct-1972</v>
      </c>
      <c r="G8345" s="1" t="str">
        <f>TEXT(Hospitalisation_Details8[[#This Row],[Date of Birth]],"dd-mm-yy")</f>
        <v>19-10-72</v>
      </c>
      <c r="H8345">
        <v>2</v>
      </c>
      <c r="I8345">
        <f>DATEDIF(Hospitalisation_Details8[[#This Row],[Date of Birth2]],DATE(2023,6,8),"y")</f>
        <v>50</v>
      </c>
      <c r="J8345" s="2">
        <v>10493.95</v>
      </c>
      <c r="K8345" t="s">
        <v>3707</v>
      </c>
      <c r="L8345" t="s">
        <v>3710</v>
      </c>
      <c r="M8345" t="s">
        <v>3713</v>
      </c>
    </row>
    <row r="8346" spans="2:13" x14ac:dyDescent="0.3">
      <c r="B8346" t="s">
        <v>4825</v>
      </c>
      <c r="C8346">
        <v>1977</v>
      </c>
      <c r="D8346" t="s">
        <v>3716</v>
      </c>
      <c r="E8346">
        <v>25</v>
      </c>
      <c r="F8346" s="1" t="str">
        <f>_xlfn.CONCAT(Hospitalisation_Details8[[#This Row],[date]],"-",Hospitalisation_Details8[[#This Row],[month]],"-",Hospitalisation_Details8[[#This Row],[year]])</f>
        <v>25-Oct-1977</v>
      </c>
      <c r="G8346" s="1" t="str">
        <f>TEXT(Hospitalisation_Details8[[#This Row],[Date of Birth]],"dd-mm-yy")</f>
        <v>25-10-77</v>
      </c>
      <c r="H8346">
        <v>2</v>
      </c>
      <c r="I8346">
        <f>DATEDIF(Hospitalisation_Details8[[#This Row],[Date of Birth2]],DATE(2023,6,8),"y")</f>
        <v>45</v>
      </c>
      <c r="J8346" s="2">
        <v>10495.6</v>
      </c>
      <c r="K8346" t="s">
        <v>3707</v>
      </c>
      <c r="L8346" t="s">
        <v>3710</v>
      </c>
      <c r="M8346" t="s">
        <v>3713</v>
      </c>
    </row>
    <row r="8347" spans="2:13" x14ac:dyDescent="0.3">
      <c r="B8347" t="s">
        <v>4824</v>
      </c>
      <c r="C8347">
        <v>1971</v>
      </c>
      <c r="D8347" t="s">
        <v>3712</v>
      </c>
      <c r="E8347">
        <v>26</v>
      </c>
      <c r="F8347" s="1" t="str">
        <f>_xlfn.CONCAT(Hospitalisation_Details8[[#This Row],[date]],"-",Hospitalisation_Details8[[#This Row],[month]],"-",Hospitalisation_Details8[[#This Row],[year]])</f>
        <v>26-Sep-1971</v>
      </c>
      <c r="G8347" s="1" t="str">
        <f>TEXT(Hospitalisation_Details8[[#This Row],[Date of Birth]],"dd-mm-yy")</f>
        <v>26-09-71</v>
      </c>
      <c r="H8347">
        <v>0</v>
      </c>
      <c r="I8347">
        <f>DATEDIF(Hospitalisation_Details8[[#This Row],[Date of Birth2]],DATE(2023,6,8),"y")</f>
        <v>51</v>
      </c>
      <c r="J8347" s="2">
        <v>10546.48</v>
      </c>
      <c r="K8347" t="s">
        <v>3707</v>
      </c>
      <c r="L8347" t="s">
        <v>3707</v>
      </c>
      <c r="M8347" t="s">
        <v>3717</v>
      </c>
    </row>
    <row r="8348" spans="2:13" x14ac:dyDescent="0.3">
      <c r="B8348" t="s">
        <v>4823</v>
      </c>
      <c r="C8348">
        <v>1971</v>
      </c>
      <c r="D8348" t="s">
        <v>3711</v>
      </c>
      <c r="E8348">
        <v>29</v>
      </c>
      <c r="F8348" s="1" t="str">
        <f>_xlfn.CONCAT(Hospitalisation_Details8[[#This Row],[date]],"-",Hospitalisation_Details8[[#This Row],[month]],"-",Hospitalisation_Details8[[#This Row],[year]])</f>
        <v>29-Jun-1971</v>
      </c>
      <c r="G8348" s="1" t="str">
        <f>TEXT(Hospitalisation_Details8[[#This Row],[Date of Birth]],"dd-mm-yy")</f>
        <v>29-06-71</v>
      </c>
      <c r="H8348">
        <v>3</v>
      </c>
      <c r="I8348">
        <f>DATEDIF(Hospitalisation_Details8[[#This Row],[Date of Birth2]],DATE(2023,6,8),"y")</f>
        <v>51</v>
      </c>
      <c r="J8348" s="2">
        <v>10560.49</v>
      </c>
      <c r="K8348" t="s">
        <v>3707</v>
      </c>
      <c r="L8348" t="s">
        <v>3706</v>
      </c>
      <c r="M8348" t="s">
        <v>3708</v>
      </c>
    </row>
    <row r="8349" spans="2:13" x14ac:dyDescent="0.3">
      <c r="B8349" t="s">
        <v>4822</v>
      </c>
      <c r="C8349">
        <v>1969</v>
      </c>
      <c r="D8349" t="s">
        <v>3705</v>
      </c>
      <c r="E8349">
        <v>17</v>
      </c>
      <c r="F8349" s="1" t="str">
        <f>_xlfn.CONCAT(Hospitalisation_Details8[[#This Row],[date]],"-",Hospitalisation_Details8[[#This Row],[month]],"-",Hospitalisation_Details8[[#This Row],[year]])</f>
        <v>17-Jul-1969</v>
      </c>
      <c r="G8349" s="1" t="str">
        <f>TEXT(Hospitalisation_Details8[[#This Row],[Date of Birth]],"dd-mm-yy")</f>
        <v>17-07-69</v>
      </c>
      <c r="H8349">
        <v>0</v>
      </c>
      <c r="I8349">
        <f>DATEDIF(Hospitalisation_Details8[[#This Row],[Date of Birth2]],DATE(2023,6,8),"y")</f>
        <v>53</v>
      </c>
      <c r="J8349" s="2">
        <v>10564.88</v>
      </c>
      <c r="K8349" t="s">
        <v>3707</v>
      </c>
      <c r="L8349" t="s">
        <v>3710</v>
      </c>
      <c r="M8349" t="s">
        <v>3724</v>
      </c>
    </row>
    <row r="8350" spans="2:13" x14ac:dyDescent="0.3">
      <c r="B8350" t="s">
        <v>4821</v>
      </c>
      <c r="C8350">
        <v>1966</v>
      </c>
      <c r="D8350" t="s">
        <v>3714</v>
      </c>
      <c r="E8350">
        <v>11</v>
      </c>
      <c r="F8350" s="1" t="str">
        <f>_xlfn.CONCAT(Hospitalisation_Details8[[#This Row],[date]],"-",Hospitalisation_Details8[[#This Row],[month]],"-",Hospitalisation_Details8[[#This Row],[year]])</f>
        <v>11-Dec-1966</v>
      </c>
      <c r="G8350" s="1" t="str">
        <f>TEXT(Hospitalisation_Details8[[#This Row],[Date of Birth]],"dd-mm-yy")</f>
        <v>11-12-66</v>
      </c>
      <c r="H8350">
        <v>0</v>
      </c>
      <c r="I8350">
        <f>DATEDIF(Hospitalisation_Details8[[#This Row],[Date of Birth2]],DATE(2023,6,8),"y")</f>
        <v>56</v>
      </c>
      <c r="J8350" s="2">
        <v>10577.09</v>
      </c>
      <c r="K8350" t="s">
        <v>3707</v>
      </c>
      <c r="L8350" t="s">
        <v>3707</v>
      </c>
      <c r="M8350" t="s">
        <v>3717</v>
      </c>
    </row>
    <row r="8351" spans="2:13" x14ac:dyDescent="0.3">
      <c r="B8351" t="s">
        <v>4820</v>
      </c>
      <c r="C8351">
        <v>1969</v>
      </c>
      <c r="D8351" t="s">
        <v>3714</v>
      </c>
      <c r="E8351">
        <v>25</v>
      </c>
      <c r="F8351" s="1" t="str">
        <f>_xlfn.CONCAT(Hospitalisation_Details8[[#This Row],[date]],"-",Hospitalisation_Details8[[#This Row],[month]],"-",Hospitalisation_Details8[[#This Row],[year]])</f>
        <v>25-Dec-1969</v>
      </c>
      <c r="G8351" s="1" t="str">
        <f>TEXT(Hospitalisation_Details8[[#This Row],[Date of Birth]],"dd-mm-yy")</f>
        <v>25-12-69</v>
      </c>
      <c r="H8351">
        <v>1</v>
      </c>
      <c r="I8351">
        <f>DATEDIF(Hospitalisation_Details8[[#This Row],[Date of Birth2]],DATE(2023,6,8),"y")</f>
        <v>53</v>
      </c>
      <c r="J8351" s="2">
        <v>10579.71</v>
      </c>
      <c r="K8351" t="s">
        <v>3707</v>
      </c>
      <c r="L8351" t="s">
        <v>3707</v>
      </c>
      <c r="M8351" t="s">
        <v>3708</v>
      </c>
    </row>
    <row r="8352" spans="2:13" x14ac:dyDescent="0.3">
      <c r="B8352" t="s">
        <v>4819</v>
      </c>
      <c r="C8352">
        <v>1966</v>
      </c>
      <c r="D8352" t="s">
        <v>3709</v>
      </c>
      <c r="E8352">
        <v>3</v>
      </c>
      <c r="F8352" s="1" t="str">
        <f>_xlfn.CONCAT(Hospitalisation_Details8[[#This Row],[date]],"-",Hospitalisation_Details8[[#This Row],[month]],"-",Hospitalisation_Details8[[#This Row],[year]])</f>
        <v>3-Nov-1966</v>
      </c>
      <c r="G8352" s="1" t="str">
        <f>TEXT(Hospitalisation_Details8[[#This Row],[Date of Birth]],"dd-mm-yy")</f>
        <v>03-11-66</v>
      </c>
      <c r="H8352">
        <v>0</v>
      </c>
      <c r="I8352">
        <f>DATEDIF(Hospitalisation_Details8[[#This Row],[Date of Birth2]],DATE(2023,6,8),"y")</f>
        <v>56</v>
      </c>
      <c r="J8352" s="2">
        <v>10594.23</v>
      </c>
      <c r="K8352" t="s">
        <v>3707</v>
      </c>
      <c r="L8352" t="s">
        <v>3707</v>
      </c>
      <c r="M8352" t="s">
        <v>3708</v>
      </c>
    </row>
    <row r="8353" spans="2:13" x14ac:dyDescent="0.3">
      <c r="B8353" t="s">
        <v>4818</v>
      </c>
      <c r="C8353">
        <v>1967</v>
      </c>
      <c r="D8353" t="s">
        <v>3709</v>
      </c>
      <c r="E8353">
        <v>29</v>
      </c>
      <c r="F8353" s="1" t="str">
        <f>_xlfn.CONCAT(Hospitalisation_Details8[[#This Row],[date]],"-",Hospitalisation_Details8[[#This Row],[month]],"-",Hospitalisation_Details8[[#This Row],[year]])</f>
        <v>29-Nov-1967</v>
      </c>
      <c r="G8353" s="1" t="str">
        <f>TEXT(Hospitalisation_Details8[[#This Row],[Date of Birth]],"dd-mm-yy")</f>
        <v>29-11-67</v>
      </c>
      <c r="H8353">
        <v>0</v>
      </c>
      <c r="I8353">
        <f>DATEDIF(Hospitalisation_Details8[[#This Row],[Date of Birth2]],DATE(2023,6,8),"y")</f>
        <v>55</v>
      </c>
      <c r="J8353" s="2">
        <v>10594.5</v>
      </c>
      <c r="K8353" t="s">
        <v>3707</v>
      </c>
      <c r="L8353" t="s">
        <v>3710</v>
      </c>
      <c r="M8353" t="s">
        <v>3713</v>
      </c>
    </row>
    <row r="8354" spans="2:13" x14ac:dyDescent="0.3">
      <c r="B8354" t="s">
        <v>4817</v>
      </c>
      <c r="C8354">
        <v>1972</v>
      </c>
      <c r="D8354" t="s">
        <v>3714</v>
      </c>
      <c r="E8354">
        <v>14</v>
      </c>
      <c r="F8354" s="1" t="str">
        <f>_xlfn.CONCAT(Hospitalisation_Details8[[#This Row],[date]],"-",Hospitalisation_Details8[[#This Row],[month]],"-",Hospitalisation_Details8[[#This Row],[year]])</f>
        <v>14-Dec-1972</v>
      </c>
      <c r="G8354" s="1" t="str">
        <f>TEXT(Hospitalisation_Details8[[#This Row],[Date of Birth]],"dd-mm-yy")</f>
        <v>14-12-72</v>
      </c>
      <c r="H8354">
        <v>3</v>
      </c>
      <c r="I8354">
        <f>DATEDIF(Hospitalisation_Details8[[#This Row],[Date of Birth2]],DATE(2023,6,8),"y")</f>
        <v>50</v>
      </c>
      <c r="J8354" s="2">
        <v>10600.55</v>
      </c>
      <c r="K8354" t="s">
        <v>3707</v>
      </c>
      <c r="L8354" t="s">
        <v>3710</v>
      </c>
      <c r="M8354" t="s">
        <v>3713</v>
      </c>
    </row>
    <row r="8355" spans="2:13" x14ac:dyDescent="0.3">
      <c r="B8355" t="s">
        <v>4816</v>
      </c>
      <c r="C8355">
        <v>1966</v>
      </c>
      <c r="D8355" t="s">
        <v>3705</v>
      </c>
      <c r="E8355">
        <v>20</v>
      </c>
      <c r="F8355" s="1" t="str">
        <f>_xlfn.CONCAT(Hospitalisation_Details8[[#This Row],[date]],"-",Hospitalisation_Details8[[#This Row],[month]],"-",Hospitalisation_Details8[[#This Row],[year]])</f>
        <v>20-Jul-1966</v>
      </c>
      <c r="G8355" s="1" t="str">
        <f>TEXT(Hospitalisation_Details8[[#This Row],[Date of Birth]],"dd-mm-yy")</f>
        <v>20-07-66</v>
      </c>
      <c r="H8355">
        <v>0</v>
      </c>
      <c r="I8355">
        <f>DATEDIF(Hospitalisation_Details8[[#This Row],[Date of Birth2]],DATE(2023,6,8),"y")</f>
        <v>56</v>
      </c>
      <c r="J8355" s="2">
        <v>10601.41</v>
      </c>
      <c r="K8355" t="s">
        <v>3707</v>
      </c>
      <c r="L8355" t="s">
        <v>3706</v>
      </c>
      <c r="M8355" t="s">
        <v>3717</v>
      </c>
    </row>
    <row r="8356" spans="2:13" x14ac:dyDescent="0.3">
      <c r="B8356" t="s">
        <v>4815</v>
      </c>
      <c r="C8356">
        <v>1967</v>
      </c>
      <c r="D8356" t="s">
        <v>3711</v>
      </c>
      <c r="E8356">
        <v>23</v>
      </c>
      <c r="F8356" s="1" t="str">
        <f>_xlfn.CONCAT(Hospitalisation_Details8[[#This Row],[date]],"-",Hospitalisation_Details8[[#This Row],[month]],"-",Hospitalisation_Details8[[#This Row],[year]])</f>
        <v>23-Jun-1967</v>
      </c>
      <c r="G8356" s="1" t="str">
        <f>TEXT(Hospitalisation_Details8[[#This Row],[Date of Birth]],"dd-mm-yy")</f>
        <v>23-06-67</v>
      </c>
      <c r="H8356">
        <v>0</v>
      </c>
      <c r="I8356">
        <f>DATEDIF(Hospitalisation_Details8[[#This Row],[Date of Birth2]],DATE(2023,6,8),"y")</f>
        <v>55</v>
      </c>
      <c r="J8356" s="2">
        <v>10601.63</v>
      </c>
      <c r="K8356" t="s">
        <v>3707</v>
      </c>
      <c r="L8356" t="s">
        <v>3706</v>
      </c>
      <c r="M8356" t="s">
        <v>3713</v>
      </c>
    </row>
    <row r="8357" spans="2:13" x14ac:dyDescent="0.3">
      <c r="B8357" t="s">
        <v>4814</v>
      </c>
      <c r="C8357">
        <v>1966</v>
      </c>
      <c r="D8357" t="s">
        <v>3705</v>
      </c>
      <c r="E8357">
        <v>2</v>
      </c>
      <c r="F8357" s="1" t="str">
        <f>_xlfn.CONCAT(Hospitalisation_Details8[[#This Row],[date]],"-",Hospitalisation_Details8[[#This Row],[month]],"-",Hospitalisation_Details8[[#This Row],[year]])</f>
        <v>2-Jul-1966</v>
      </c>
      <c r="G8357" s="1" t="str">
        <f>TEXT(Hospitalisation_Details8[[#This Row],[Date of Birth]],"dd-mm-yy")</f>
        <v>02-07-66</v>
      </c>
      <c r="H8357">
        <v>0</v>
      </c>
      <c r="I8357">
        <f>DATEDIF(Hospitalisation_Details8[[#This Row],[Date of Birth2]],DATE(2023,6,8),"y")</f>
        <v>56</v>
      </c>
      <c r="J8357" s="2">
        <v>10602.39</v>
      </c>
      <c r="K8357" t="s">
        <v>3707</v>
      </c>
      <c r="L8357" t="s">
        <v>3707</v>
      </c>
      <c r="M8357" t="s">
        <v>3717</v>
      </c>
    </row>
    <row r="8358" spans="2:13" x14ac:dyDescent="0.3">
      <c r="B8358" t="s">
        <v>4813</v>
      </c>
      <c r="C8358">
        <v>1965</v>
      </c>
      <c r="D8358" t="s">
        <v>3711</v>
      </c>
      <c r="E8358">
        <v>27</v>
      </c>
      <c r="F8358" s="1" t="str">
        <f>_xlfn.CONCAT(Hospitalisation_Details8[[#This Row],[date]],"-",Hospitalisation_Details8[[#This Row],[month]],"-",Hospitalisation_Details8[[#This Row],[year]])</f>
        <v>27-Jun-1965</v>
      </c>
      <c r="G8358" s="1" t="str">
        <f>TEXT(Hospitalisation_Details8[[#This Row],[Date of Birth]],"dd-mm-yy")</f>
        <v>27-06-65</v>
      </c>
      <c r="H8358">
        <v>0</v>
      </c>
      <c r="I8358">
        <f>DATEDIF(Hospitalisation_Details8[[#This Row],[Date of Birth2]],DATE(2023,6,8),"y")</f>
        <v>57</v>
      </c>
      <c r="J8358" s="2">
        <v>10608.67</v>
      </c>
      <c r="K8358" t="s">
        <v>3707</v>
      </c>
      <c r="L8358" t="s">
        <v>3707</v>
      </c>
      <c r="M8358" t="s">
        <v>3713</v>
      </c>
    </row>
    <row r="8359" spans="2:13" x14ac:dyDescent="0.3">
      <c r="B8359" t="s">
        <v>4812</v>
      </c>
      <c r="C8359">
        <v>1992</v>
      </c>
      <c r="D8359" t="s">
        <v>3705</v>
      </c>
      <c r="E8359">
        <v>23</v>
      </c>
      <c r="F8359" s="1" t="str">
        <f>_xlfn.CONCAT(Hospitalisation_Details8[[#This Row],[date]],"-",Hospitalisation_Details8[[#This Row],[month]],"-",Hospitalisation_Details8[[#This Row],[year]])</f>
        <v>23-Jul-1992</v>
      </c>
      <c r="G8359" s="1" t="str">
        <f>TEXT(Hospitalisation_Details8[[#This Row],[Date of Birth]],"dd-mm-yy")</f>
        <v>23-07-92</v>
      </c>
      <c r="H8359">
        <v>0</v>
      </c>
      <c r="I8359">
        <f>DATEDIF(Hospitalisation_Details8[[#This Row],[Date of Birth2]],DATE(2023,6,8),"y")</f>
        <v>30</v>
      </c>
      <c r="J8359" s="2">
        <v>10617.04</v>
      </c>
      <c r="K8359" t="s">
        <v>3707</v>
      </c>
      <c r="L8359" t="s">
        <v>3707</v>
      </c>
      <c r="M8359" t="s">
        <v>3730</v>
      </c>
    </row>
    <row r="8360" spans="2:13" x14ac:dyDescent="0.3">
      <c r="B8360" t="s">
        <v>4811</v>
      </c>
      <c r="C8360">
        <v>1990</v>
      </c>
      <c r="D8360" t="s">
        <v>3705</v>
      </c>
      <c r="E8360">
        <v>6</v>
      </c>
      <c r="F8360" s="1" t="str">
        <f>_xlfn.CONCAT(Hospitalisation_Details8[[#This Row],[date]],"-",Hospitalisation_Details8[[#This Row],[month]],"-",Hospitalisation_Details8[[#This Row],[year]])</f>
        <v>6-Jul-1990</v>
      </c>
      <c r="G8360" s="1" t="str">
        <f>TEXT(Hospitalisation_Details8[[#This Row],[Date of Birth]],"dd-mm-yy")</f>
        <v>06-07-90</v>
      </c>
      <c r="H8360">
        <v>3</v>
      </c>
      <c r="I8360">
        <f>DATEDIF(Hospitalisation_Details8[[#This Row],[Date of Birth2]],DATE(2023,6,8),"y")</f>
        <v>32</v>
      </c>
      <c r="J8360" s="2">
        <v>10620.26</v>
      </c>
      <c r="K8360" t="s">
        <v>3707</v>
      </c>
      <c r="L8360" t="s">
        <v>3707</v>
      </c>
      <c r="M8360" t="s">
        <v>3713</v>
      </c>
    </row>
    <row r="8361" spans="2:13" x14ac:dyDescent="0.3">
      <c r="B8361" t="s">
        <v>4810</v>
      </c>
      <c r="C8361">
        <v>1964</v>
      </c>
      <c r="D8361" t="s">
        <v>3715</v>
      </c>
      <c r="E8361">
        <v>8</v>
      </c>
      <c r="F8361" s="1" t="str">
        <f>_xlfn.CONCAT(Hospitalisation_Details8[[#This Row],[date]],"-",Hospitalisation_Details8[[#This Row],[month]],"-",Hospitalisation_Details8[[#This Row],[year]])</f>
        <v>8-Aug-1964</v>
      </c>
      <c r="G8361" s="1" t="str">
        <f>TEXT(Hospitalisation_Details8[[#This Row],[Date of Birth]],"dd-mm-yy")</f>
        <v>08-08-64</v>
      </c>
      <c r="H8361">
        <v>0</v>
      </c>
      <c r="I8361">
        <f>DATEDIF(Hospitalisation_Details8[[#This Row],[Date of Birth2]],DATE(2023,6,8),"y")</f>
        <v>58</v>
      </c>
      <c r="J8361" s="2">
        <v>10627.81</v>
      </c>
      <c r="K8361" t="s">
        <v>3707</v>
      </c>
      <c r="L8361" t="s">
        <v>3707</v>
      </c>
      <c r="M8361" t="s">
        <v>3708</v>
      </c>
    </row>
    <row r="8362" spans="2:13" x14ac:dyDescent="0.3">
      <c r="B8362" t="s">
        <v>4809</v>
      </c>
      <c r="C8362">
        <v>1976</v>
      </c>
      <c r="D8362" t="s">
        <v>3709</v>
      </c>
      <c r="E8362">
        <v>22</v>
      </c>
      <c r="F8362" s="1" t="str">
        <f>_xlfn.CONCAT(Hospitalisation_Details8[[#This Row],[date]],"-",Hospitalisation_Details8[[#This Row],[month]],"-",Hospitalisation_Details8[[#This Row],[year]])</f>
        <v>22-Nov-1976</v>
      </c>
      <c r="G8362" s="1" t="str">
        <f>TEXT(Hospitalisation_Details8[[#This Row],[Date of Birth]],"dd-mm-yy")</f>
        <v>22-11-76</v>
      </c>
      <c r="H8362">
        <v>2</v>
      </c>
      <c r="I8362">
        <f>DATEDIF(Hospitalisation_Details8[[#This Row],[Date of Birth2]],DATE(2023,6,8),"y")</f>
        <v>46</v>
      </c>
      <c r="J8362" s="2">
        <v>10665.44</v>
      </c>
      <c r="K8362" t="s">
        <v>3707</v>
      </c>
      <c r="L8362" t="s">
        <v>3706</v>
      </c>
      <c r="M8362" t="s">
        <v>3727</v>
      </c>
    </row>
    <row r="8363" spans="2:13" x14ac:dyDescent="0.3">
      <c r="B8363" t="s">
        <v>4808</v>
      </c>
      <c r="C8363">
        <v>1962</v>
      </c>
      <c r="D8363" t="s">
        <v>3712</v>
      </c>
      <c r="E8363">
        <v>7</v>
      </c>
      <c r="F8363" s="1" t="str">
        <f>_xlfn.CONCAT(Hospitalisation_Details8[[#This Row],[date]],"-",Hospitalisation_Details8[[#This Row],[month]],"-",Hospitalisation_Details8[[#This Row],[year]])</f>
        <v>7-Sep-1962</v>
      </c>
      <c r="G8363" s="1" t="str">
        <f>TEXT(Hospitalisation_Details8[[#This Row],[Date of Birth]],"dd-mm-yy")</f>
        <v>07-09-62</v>
      </c>
      <c r="H8363">
        <v>0</v>
      </c>
      <c r="I8363">
        <f>DATEDIF(Hospitalisation_Details8[[#This Row],[Date of Birth2]],DATE(2023,6,8),"y")</f>
        <v>60</v>
      </c>
      <c r="J8363" s="2">
        <v>10676.83</v>
      </c>
      <c r="K8363" t="s">
        <v>3707</v>
      </c>
      <c r="L8363" t="s">
        <v>3707</v>
      </c>
      <c r="M8363" t="s">
        <v>3708</v>
      </c>
    </row>
    <row r="8364" spans="2:13" x14ac:dyDescent="0.3">
      <c r="B8364" t="s">
        <v>4807</v>
      </c>
      <c r="C8364">
        <v>1977</v>
      </c>
      <c r="D8364" t="s">
        <v>3715</v>
      </c>
      <c r="E8364">
        <v>2</v>
      </c>
      <c r="F8364" s="1" t="str">
        <f>_xlfn.CONCAT(Hospitalisation_Details8[[#This Row],[date]],"-",Hospitalisation_Details8[[#This Row],[month]],"-",Hospitalisation_Details8[[#This Row],[year]])</f>
        <v>2-Aug-1977</v>
      </c>
      <c r="G8364" s="1" t="str">
        <f>TEXT(Hospitalisation_Details8[[#This Row],[Date of Birth]],"dd-mm-yy")</f>
        <v>02-08-77</v>
      </c>
      <c r="H8364">
        <v>2</v>
      </c>
      <c r="I8364">
        <f>DATEDIF(Hospitalisation_Details8[[#This Row],[Date of Birth2]],DATE(2023,6,8),"y")</f>
        <v>45</v>
      </c>
      <c r="J8364" s="2">
        <v>10690.11</v>
      </c>
      <c r="K8364" t="s">
        <v>3707</v>
      </c>
      <c r="L8364" t="s">
        <v>3706</v>
      </c>
      <c r="M8364" t="s">
        <v>3727</v>
      </c>
    </row>
    <row r="8365" spans="2:13" x14ac:dyDescent="0.3">
      <c r="B8365" t="s">
        <v>4806</v>
      </c>
      <c r="C8365">
        <v>1976</v>
      </c>
      <c r="D8365" t="s">
        <v>3712</v>
      </c>
      <c r="E8365">
        <v>30</v>
      </c>
      <c r="F8365" s="1" t="str">
        <f>_xlfn.CONCAT(Hospitalisation_Details8[[#This Row],[date]],"-",Hospitalisation_Details8[[#This Row],[month]],"-",Hospitalisation_Details8[[#This Row],[year]])</f>
        <v>30-Sep-1976</v>
      </c>
      <c r="G8365" s="1" t="str">
        <f>TEXT(Hospitalisation_Details8[[#This Row],[Date of Birth]],"dd-mm-yy")</f>
        <v>30-09-76</v>
      </c>
      <c r="H8365">
        <v>2</v>
      </c>
      <c r="I8365">
        <f>DATEDIF(Hospitalisation_Details8[[#This Row],[Date of Birth2]],DATE(2023,6,8),"y")</f>
        <v>46</v>
      </c>
      <c r="J8365" s="2">
        <v>10698.38</v>
      </c>
      <c r="K8365" t="s">
        <v>3707</v>
      </c>
      <c r="L8365" t="s">
        <v>3710</v>
      </c>
      <c r="M8365" t="s">
        <v>3723</v>
      </c>
    </row>
    <row r="8366" spans="2:13" x14ac:dyDescent="0.3">
      <c r="B8366" t="s">
        <v>4805</v>
      </c>
      <c r="C8366">
        <v>1972</v>
      </c>
      <c r="D8366" t="s">
        <v>3716</v>
      </c>
      <c r="E8366">
        <v>24</v>
      </c>
      <c r="F8366" s="1" t="str">
        <f>_xlfn.CONCAT(Hospitalisation_Details8[[#This Row],[date]],"-",Hospitalisation_Details8[[#This Row],[month]],"-",Hospitalisation_Details8[[#This Row],[year]])</f>
        <v>24-Oct-1972</v>
      </c>
      <c r="G8366" s="1" t="str">
        <f>TEXT(Hospitalisation_Details8[[#This Row],[Date of Birth]],"dd-mm-yy")</f>
        <v>24-10-72</v>
      </c>
      <c r="H8366">
        <v>3</v>
      </c>
      <c r="I8366">
        <f>DATEDIF(Hospitalisation_Details8[[#This Row],[Date of Birth2]],DATE(2023,6,8),"y")</f>
        <v>50</v>
      </c>
      <c r="J8366" s="2">
        <v>10702.64</v>
      </c>
      <c r="K8366" t="s">
        <v>3707</v>
      </c>
      <c r="L8366" t="s">
        <v>3707</v>
      </c>
      <c r="M8366" t="s">
        <v>3708</v>
      </c>
    </row>
    <row r="8367" spans="2:13" x14ac:dyDescent="0.3">
      <c r="B8367" t="s">
        <v>4804</v>
      </c>
      <c r="C8367">
        <v>1967</v>
      </c>
      <c r="D8367" t="s">
        <v>3705</v>
      </c>
      <c r="E8367">
        <v>30</v>
      </c>
      <c r="F8367" s="1" t="str">
        <f>_xlfn.CONCAT(Hospitalisation_Details8[[#This Row],[date]],"-",Hospitalisation_Details8[[#This Row],[month]],"-",Hospitalisation_Details8[[#This Row],[year]])</f>
        <v>30-Jul-1967</v>
      </c>
      <c r="G8367" s="1" t="str">
        <f>TEXT(Hospitalisation_Details8[[#This Row],[Date of Birth]],"dd-mm-yy")</f>
        <v>30-07-67</v>
      </c>
      <c r="H8367">
        <v>0</v>
      </c>
      <c r="I8367">
        <f>DATEDIF(Hospitalisation_Details8[[#This Row],[Date of Birth2]],DATE(2023,6,8),"y")</f>
        <v>55</v>
      </c>
      <c r="J8367" s="2">
        <v>10704.47</v>
      </c>
      <c r="K8367" t="s">
        <v>3707</v>
      </c>
      <c r="L8367" t="s">
        <v>3706</v>
      </c>
      <c r="M8367" t="s">
        <v>3717</v>
      </c>
    </row>
    <row r="8368" spans="2:13" x14ac:dyDescent="0.3">
      <c r="B8368" t="s">
        <v>4803</v>
      </c>
      <c r="C8368">
        <v>1967</v>
      </c>
      <c r="D8368" t="s">
        <v>3716</v>
      </c>
      <c r="E8368">
        <v>5</v>
      </c>
      <c r="F8368" s="1" t="str">
        <f>_xlfn.CONCAT(Hospitalisation_Details8[[#This Row],[date]],"-",Hospitalisation_Details8[[#This Row],[month]],"-",Hospitalisation_Details8[[#This Row],[year]])</f>
        <v>5-Oct-1967</v>
      </c>
      <c r="G8368" s="1" t="str">
        <f>TEXT(Hospitalisation_Details8[[#This Row],[Date of Birth]],"dd-mm-yy")</f>
        <v>05-10-67</v>
      </c>
      <c r="H8368">
        <v>0</v>
      </c>
      <c r="I8368">
        <f>DATEDIF(Hospitalisation_Details8[[#This Row],[Date of Birth2]],DATE(2023,6,8),"y")</f>
        <v>55</v>
      </c>
      <c r="J8368" s="2">
        <v>10713.64</v>
      </c>
      <c r="K8368" t="s">
        <v>3707</v>
      </c>
      <c r="L8368" t="s">
        <v>3707</v>
      </c>
      <c r="M8368" t="s">
        <v>3717</v>
      </c>
    </row>
    <row r="8369" spans="2:13" x14ac:dyDescent="0.3">
      <c r="B8369" t="s">
        <v>4802</v>
      </c>
      <c r="C8369">
        <v>1992</v>
      </c>
      <c r="D8369" t="s">
        <v>3711</v>
      </c>
      <c r="E8369">
        <v>25</v>
      </c>
      <c r="F8369" s="1" t="str">
        <f>_xlfn.CONCAT(Hospitalisation_Details8[[#This Row],[date]],"-",Hospitalisation_Details8[[#This Row],[month]],"-",Hospitalisation_Details8[[#This Row],[year]])</f>
        <v>25-Jun-1992</v>
      </c>
      <c r="G8369" s="1" t="str">
        <f>TEXT(Hospitalisation_Details8[[#This Row],[Date of Birth]],"dd-mm-yy")</f>
        <v>25-06-92</v>
      </c>
      <c r="H8369">
        <v>0</v>
      </c>
      <c r="I8369">
        <f>DATEDIF(Hospitalisation_Details8[[#This Row],[Date of Birth2]],DATE(2023,6,8),"y")</f>
        <v>30</v>
      </c>
      <c r="J8369" s="2">
        <v>10719.57</v>
      </c>
      <c r="K8369" t="s">
        <v>3707</v>
      </c>
      <c r="L8369" t="s">
        <v>3710</v>
      </c>
      <c r="M8369" t="s">
        <v>3713</v>
      </c>
    </row>
    <row r="8370" spans="2:13" x14ac:dyDescent="0.3">
      <c r="B8370" t="s">
        <v>4801</v>
      </c>
      <c r="C8370">
        <v>1974</v>
      </c>
      <c r="D8370" t="s">
        <v>3714</v>
      </c>
      <c r="E8370">
        <v>9</v>
      </c>
      <c r="F8370" s="1" t="str">
        <f>_xlfn.CONCAT(Hospitalisation_Details8[[#This Row],[date]],"-",Hospitalisation_Details8[[#This Row],[month]],"-",Hospitalisation_Details8[[#This Row],[year]])</f>
        <v>9-Dec-1974</v>
      </c>
      <c r="G8370" s="1" t="str">
        <f>TEXT(Hospitalisation_Details8[[#This Row],[Date of Birth]],"dd-mm-yy")</f>
        <v>09-12-74</v>
      </c>
      <c r="H8370">
        <v>4</v>
      </c>
      <c r="I8370">
        <f>DATEDIF(Hospitalisation_Details8[[#This Row],[Date of Birth2]],DATE(2023,6,8),"y")</f>
        <v>48</v>
      </c>
      <c r="J8370" s="2">
        <v>10736.87</v>
      </c>
      <c r="K8370" t="s">
        <v>3707</v>
      </c>
      <c r="L8370" t="s">
        <v>3710</v>
      </c>
      <c r="M8370" t="s">
        <v>3721</v>
      </c>
    </row>
    <row r="8371" spans="2:13" x14ac:dyDescent="0.3">
      <c r="B8371" t="s">
        <v>4800</v>
      </c>
      <c r="C8371">
        <v>1986</v>
      </c>
      <c r="D8371" t="s">
        <v>3715</v>
      </c>
      <c r="E8371">
        <v>29</v>
      </c>
      <c r="F8371" s="1" t="str">
        <f>_xlfn.CONCAT(Hospitalisation_Details8[[#This Row],[date]],"-",Hospitalisation_Details8[[#This Row],[month]],"-",Hospitalisation_Details8[[#This Row],[year]])</f>
        <v>29-Aug-1986</v>
      </c>
      <c r="G8371" s="1" t="str">
        <f>TEXT(Hospitalisation_Details8[[#This Row],[Date of Birth]],"dd-mm-yy")</f>
        <v>29-08-86</v>
      </c>
      <c r="H8371">
        <v>3</v>
      </c>
      <c r="I8371">
        <f>DATEDIF(Hospitalisation_Details8[[#This Row],[Date of Birth2]],DATE(2023,6,8),"y")</f>
        <v>36</v>
      </c>
      <c r="J8371" s="2">
        <v>10749.02</v>
      </c>
      <c r="K8371" t="s">
        <v>3707</v>
      </c>
      <c r="L8371" t="s">
        <v>3710</v>
      </c>
      <c r="M8371" t="s">
        <v>3730</v>
      </c>
    </row>
    <row r="8372" spans="2:13" x14ac:dyDescent="0.3">
      <c r="B8372" t="s">
        <v>4799</v>
      </c>
      <c r="C8372">
        <v>1989</v>
      </c>
      <c r="D8372" t="s">
        <v>3709</v>
      </c>
      <c r="E8372">
        <v>25</v>
      </c>
      <c r="F8372" s="1" t="str">
        <f>_xlfn.CONCAT(Hospitalisation_Details8[[#This Row],[date]],"-",Hospitalisation_Details8[[#This Row],[month]],"-",Hospitalisation_Details8[[#This Row],[year]])</f>
        <v>25-Nov-1989</v>
      </c>
      <c r="G8372" s="1" t="str">
        <f>TEXT(Hospitalisation_Details8[[#This Row],[Date of Birth]],"dd-mm-yy")</f>
        <v>25-11-89</v>
      </c>
      <c r="H8372">
        <v>3</v>
      </c>
      <c r="I8372">
        <f>DATEDIF(Hospitalisation_Details8[[#This Row],[Date of Birth2]],DATE(2023,6,8),"y")</f>
        <v>33</v>
      </c>
      <c r="J8372" s="2">
        <v>10769.75</v>
      </c>
      <c r="K8372" t="s">
        <v>3707</v>
      </c>
      <c r="L8372" t="s">
        <v>3706</v>
      </c>
      <c r="M8372" t="s">
        <v>3732</v>
      </c>
    </row>
    <row r="8373" spans="2:13" x14ac:dyDescent="0.3">
      <c r="B8373" t="s">
        <v>4798</v>
      </c>
      <c r="C8373">
        <v>1967</v>
      </c>
      <c r="D8373" t="s">
        <v>3709</v>
      </c>
      <c r="E8373">
        <v>11</v>
      </c>
      <c r="F8373" s="1" t="str">
        <f>_xlfn.CONCAT(Hospitalisation_Details8[[#This Row],[date]],"-",Hospitalisation_Details8[[#This Row],[month]],"-",Hospitalisation_Details8[[#This Row],[year]])</f>
        <v>11-Nov-1967</v>
      </c>
      <c r="G8373" s="1" t="str">
        <f>TEXT(Hospitalisation_Details8[[#This Row],[Date of Birth]],"dd-mm-yy")</f>
        <v>11-11-67</v>
      </c>
      <c r="H8373">
        <v>1</v>
      </c>
      <c r="I8373">
        <f>DATEDIF(Hospitalisation_Details8[[#This Row],[Date of Birth2]],DATE(2023,6,8),"y")</f>
        <v>55</v>
      </c>
      <c r="J8373" s="2">
        <v>10791.96</v>
      </c>
      <c r="K8373" t="s">
        <v>3707</v>
      </c>
      <c r="L8373" t="s">
        <v>3706</v>
      </c>
      <c r="M8373" t="s">
        <v>3717</v>
      </c>
    </row>
    <row r="8374" spans="2:13" x14ac:dyDescent="0.3">
      <c r="B8374" t="s">
        <v>4797</v>
      </c>
      <c r="C8374">
        <v>1999</v>
      </c>
      <c r="D8374" t="s">
        <v>3714</v>
      </c>
      <c r="E8374">
        <v>24</v>
      </c>
      <c r="F8374" s="1" t="str">
        <f>_xlfn.CONCAT(Hospitalisation_Details8[[#This Row],[date]],"-",Hospitalisation_Details8[[#This Row],[month]],"-",Hospitalisation_Details8[[#This Row],[year]])</f>
        <v>24-Dec-1999</v>
      </c>
      <c r="G8374" s="1" t="str">
        <f>TEXT(Hospitalisation_Details8[[#This Row],[Date of Birth]],"dd-mm-yy")</f>
        <v>24-12-99</v>
      </c>
      <c r="H8374">
        <v>0</v>
      </c>
      <c r="I8374">
        <f>DATEDIF(Hospitalisation_Details8[[#This Row],[Date of Birth2]],DATE(2023,6,8),"y")</f>
        <v>23</v>
      </c>
      <c r="J8374" s="2">
        <v>10795.94</v>
      </c>
      <c r="K8374" t="s">
        <v>3707</v>
      </c>
      <c r="L8374" t="s">
        <v>3710</v>
      </c>
      <c r="M8374" t="s">
        <v>3717</v>
      </c>
    </row>
    <row r="8375" spans="2:13" x14ac:dyDescent="0.3">
      <c r="B8375" t="s">
        <v>4796</v>
      </c>
      <c r="C8375">
        <v>1967</v>
      </c>
      <c r="D8375" t="s">
        <v>3716</v>
      </c>
      <c r="E8375">
        <v>23</v>
      </c>
      <c r="F8375" s="1" t="str">
        <f>_xlfn.CONCAT(Hospitalisation_Details8[[#This Row],[date]],"-",Hospitalisation_Details8[[#This Row],[month]],"-",Hospitalisation_Details8[[#This Row],[year]])</f>
        <v>23-Oct-1967</v>
      </c>
      <c r="G8375" s="1" t="str">
        <f>TEXT(Hospitalisation_Details8[[#This Row],[Date of Birth]],"dd-mm-yy")</f>
        <v>23-10-67</v>
      </c>
      <c r="H8375">
        <v>0</v>
      </c>
      <c r="I8375">
        <f>DATEDIF(Hospitalisation_Details8[[#This Row],[Date of Birth2]],DATE(2023,6,8),"y")</f>
        <v>55</v>
      </c>
      <c r="J8375" s="2">
        <v>10796.35</v>
      </c>
      <c r="K8375" t="s">
        <v>3707</v>
      </c>
      <c r="L8375" t="s">
        <v>3710</v>
      </c>
      <c r="M8375" t="s">
        <v>3720</v>
      </c>
    </row>
    <row r="8376" spans="2:13" x14ac:dyDescent="0.3">
      <c r="B8376" t="s">
        <v>4795</v>
      </c>
      <c r="C8376">
        <v>1970</v>
      </c>
      <c r="D8376" t="s">
        <v>3716</v>
      </c>
      <c r="E8376">
        <v>28</v>
      </c>
      <c r="F8376" s="1" t="str">
        <f>_xlfn.CONCAT(Hospitalisation_Details8[[#This Row],[date]],"-",Hospitalisation_Details8[[#This Row],[month]],"-",Hospitalisation_Details8[[#This Row],[year]])</f>
        <v>28-Oct-1970</v>
      </c>
      <c r="G8376" s="1" t="str">
        <f>TEXT(Hospitalisation_Details8[[#This Row],[Date of Birth]],"dd-mm-yy")</f>
        <v>28-10-70</v>
      </c>
      <c r="H8376">
        <v>1</v>
      </c>
      <c r="I8376">
        <f>DATEDIF(Hospitalisation_Details8[[#This Row],[Date of Birth2]],DATE(2023,6,8),"y")</f>
        <v>52</v>
      </c>
      <c r="J8376" s="2">
        <v>10797.34</v>
      </c>
      <c r="K8376" t="s">
        <v>3707</v>
      </c>
      <c r="L8376" t="s">
        <v>3706</v>
      </c>
      <c r="M8376" t="s">
        <v>3725</v>
      </c>
    </row>
    <row r="8377" spans="2:13" x14ac:dyDescent="0.3">
      <c r="B8377" t="s">
        <v>4794</v>
      </c>
      <c r="C8377">
        <v>1970</v>
      </c>
      <c r="D8377" t="s">
        <v>3714</v>
      </c>
      <c r="E8377">
        <v>18</v>
      </c>
      <c r="F8377" s="1" t="str">
        <f>_xlfn.CONCAT(Hospitalisation_Details8[[#This Row],[date]],"-",Hospitalisation_Details8[[#This Row],[month]],"-",Hospitalisation_Details8[[#This Row],[year]])</f>
        <v>18-Dec-1970</v>
      </c>
      <c r="G8377" s="1" t="str">
        <f>TEXT(Hospitalisation_Details8[[#This Row],[Date of Birth]],"dd-mm-yy")</f>
        <v>18-12-70</v>
      </c>
      <c r="H8377">
        <v>2</v>
      </c>
      <c r="I8377">
        <f>DATEDIF(Hospitalisation_Details8[[#This Row],[Date of Birth2]],DATE(2023,6,8),"y")</f>
        <v>52</v>
      </c>
      <c r="J8377" s="2">
        <v>10806.84</v>
      </c>
      <c r="K8377" t="s">
        <v>3707</v>
      </c>
      <c r="L8377" t="s">
        <v>3706</v>
      </c>
      <c r="M8377" t="s">
        <v>3717</v>
      </c>
    </row>
    <row r="8378" spans="2:13" x14ac:dyDescent="0.3">
      <c r="B8378" t="s">
        <v>4793</v>
      </c>
      <c r="C8378">
        <v>1967</v>
      </c>
      <c r="D8378" t="s">
        <v>3716</v>
      </c>
      <c r="E8378">
        <v>2</v>
      </c>
      <c r="F8378" s="1" t="str">
        <f>_xlfn.CONCAT(Hospitalisation_Details8[[#This Row],[date]],"-",Hospitalisation_Details8[[#This Row],[month]],"-",Hospitalisation_Details8[[#This Row],[year]])</f>
        <v>2-Oct-1967</v>
      </c>
      <c r="G8378" s="1" t="str">
        <f>TEXT(Hospitalisation_Details8[[#This Row],[Date of Birth]],"dd-mm-yy")</f>
        <v>02-10-67</v>
      </c>
      <c r="H8378">
        <v>1</v>
      </c>
      <c r="I8378">
        <f>DATEDIF(Hospitalisation_Details8[[#This Row],[Date of Birth2]],DATE(2023,6,8),"y")</f>
        <v>55</v>
      </c>
      <c r="J8378" s="2">
        <v>10807.49</v>
      </c>
      <c r="K8378" t="s">
        <v>3707</v>
      </c>
      <c r="L8378" t="s">
        <v>3706</v>
      </c>
      <c r="M8378" t="s">
        <v>3708</v>
      </c>
    </row>
    <row r="8379" spans="2:13" x14ac:dyDescent="0.3">
      <c r="B8379" t="s">
        <v>4792</v>
      </c>
      <c r="C8379">
        <v>1968</v>
      </c>
      <c r="D8379" t="s">
        <v>3705</v>
      </c>
      <c r="E8379">
        <v>28</v>
      </c>
      <c r="F8379" s="1" t="str">
        <f>_xlfn.CONCAT(Hospitalisation_Details8[[#This Row],[date]],"-",Hospitalisation_Details8[[#This Row],[month]],"-",Hospitalisation_Details8[[#This Row],[year]])</f>
        <v>28-Jul-1968</v>
      </c>
      <c r="G8379" s="1" t="str">
        <f>TEXT(Hospitalisation_Details8[[#This Row],[Date of Birth]],"dd-mm-yy")</f>
        <v>28-07-68</v>
      </c>
      <c r="H8379">
        <v>1</v>
      </c>
      <c r="I8379">
        <f>DATEDIF(Hospitalisation_Details8[[#This Row],[Date of Birth2]],DATE(2023,6,8),"y")</f>
        <v>54</v>
      </c>
      <c r="J8379" s="2">
        <v>10825.25</v>
      </c>
      <c r="K8379" t="s">
        <v>3707</v>
      </c>
      <c r="L8379" t="s">
        <v>3707</v>
      </c>
      <c r="M8379" t="s">
        <v>3713</v>
      </c>
    </row>
    <row r="8380" spans="2:13" x14ac:dyDescent="0.3">
      <c r="B8380" t="s">
        <v>4791</v>
      </c>
      <c r="C8380">
        <v>1971</v>
      </c>
      <c r="D8380" t="s">
        <v>3714</v>
      </c>
      <c r="E8380">
        <v>20</v>
      </c>
      <c r="F8380" s="1" t="str">
        <f>_xlfn.CONCAT(Hospitalisation_Details8[[#This Row],[date]],"-",Hospitalisation_Details8[[#This Row],[month]],"-",Hospitalisation_Details8[[#This Row],[year]])</f>
        <v>20-Dec-1971</v>
      </c>
      <c r="G8380" s="1" t="str">
        <f>TEXT(Hospitalisation_Details8[[#This Row],[Date of Birth]],"dd-mm-yy")</f>
        <v>20-12-71</v>
      </c>
      <c r="H8380">
        <v>2</v>
      </c>
      <c r="I8380">
        <f>DATEDIF(Hospitalisation_Details8[[#This Row],[Date of Birth2]],DATE(2023,6,8),"y")</f>
        <v>51</v>
      </c>
      <c r="J8380" s="2">
        <v>10848.13</v>
      </c>
      <c r="K8380" t="s">
        <v>3707</v>
      </c>
      <c r="L8380" t="s">
        <v>3707</v>
      </c>
      <c r="M8380" t="s">
        <v>3713</v>
      </c>
    </row>
    <row r="8381" spans="2:13" x14ac:dyDescent="0.3">
      <c r="B8381" t="s">
        <v>4790</v>
      </c>
      <c r="C8381">
        <v>1994</v>
      </c>
      <c r="D8381" t="s">
        <v>3712</v>
      </c>
      <c r="E8381">
        <v>6</v>
      </c>
      <c r="F8381" s="1" t="str">
        <f>_xlfn.CONCAT(Hospitalisation_Details8[[#This Row],[date]],"-",Hospitalisation_Details8[[#This Row],[month]],"-",Hospitalisation_Details8[[#This Row],[year]])</f>
        <v>6-Sep-1994</v>
      </c>
      <c r="G8381" s="1" t="str">
        <f>TEXT(Hospitalisation_Details8[[#This Row],[Date of Birth]],"dd-mm-yy")</f>
        <v>06-09-94</v>
      </c>
      <c r="H8381">
        <v>0</v>
      </c>
      <c r="I8381">
        <f>DATEDIF(Hospitalisation_Details8[[#This Row],[Date of Birth2]],DATE(2023,6,8),"y")</f>
        <v>28</v>
      </c>
      <c r="J8381" s="2">
        <v>10886.66</v>
      </c>
      <c r="K8381" t="s">
        <v>3707</v>
      </c>
      <c r="L8381" t="s">
        <v>3707</v>
      </c>
      <c r="M8381" t="s">
        <v>3713</v>
      </c>
    </row>
    <row r="8382" spans="2:13" x14ac:dyDescent="0.3">
      <c r="B8382" t="s">
        <v>4789</v>
      </c>
      <c r="C8382">
        <v>1968</v>
      </c>
      <c r="D8382" t="s">
        <v>3709</v>
      </c>
      <c r="E8382">
        <v>13</v>
      </c>
      <c r="F8382" s="1" t="str">
        <f>_xlfn.CONCAT(Hospitalisation_Details8[[#This Row],[date]],"-",Hospitalisation_Details8[[#This Row],[month]],"-",Hospitalisation_Details8[[#This Row],[year]])</f>
        <v>13-Nov-1968</v>
      </c>
      <c r="G8382" s="1" t="str">
        <f>TEXT(Hospitalisation_Details8[[#This Row],[Date of Birth]],"dd-mm-yy")</f>
        <v>13-11-68</v>
      </c>
      <c r="H8382">
        <v>0</v>
      </c>
      <c r="I8382">
        <f>DATEDIF(Hospitalisation_Details8[[#This Row],[Date of Birth2]],DATE(2023,6,8),"y")</f>
        <v>54</v>
      </c>
      <c r="J8382" s="2">
        <v>10923.93</v>
      </c>
      <c r="K8382" t="s">
        <v>3707</v>
      </c>
      <c r="L8382" t="s">
        <v>3710</v>
      </c>
      <c r="M8382" t="s">
        <v>3724</v>
      </c>
    </row>
    <row r="8383" spans="2:13" x14ac:dyDescent="0.3">
      <c r="B8383" t="s">
        <v>4788</v>
      </c>
      <c r="C8383">
        <v>1968</v>
      </c>
      <c r="D8383" t="s">
        <v>3709</v>
      </c>
      <c r="E8383">
        <v>12</v>
      </c>
      <c r="F8383" s="1" t="str">
        <f>_xlfn.CONCAT(Hospitalisation_Details8[[#This Row],[date]],"-",Hospitalisation_Details8[[#This Row],[month]],"-",Hospitalisation_Details8[[#This Row],[year]])</f>
        <v>12-Nov-1968</v>
      </c>
      <c r="G8383" s="1" t="str">
        <f>TEXT(Hospitalisation_Details8[[#This Row],[Date of Birth]],"dd-mm-yy")</f>
        <v>12-11-68</v>
      </c>
      <c r="H8383">
        <v>1</v>
      </c>
      <c r="I8383">
        <f>DATEDIF(Hospitalisation_Details8[[#This Row],[Date of Birth2]],DATE(2023,6,8),"y")</f>
        <v>54</v>
      </c>
      <c r="J8383" s="2">
        <v>10928.85</v>
      </c>
      <c r="K8383" t="s">
        <v>3707</v>
      </c>
      <c r="L8383" t="s">
        <v>3707</v>
      </c>
      <c r="M8383" t="s">
        <v>3708</v>
      </c>
    </row>
    <row r="8384" spans="2:13" x14ac:dyDescent="0.3">
      <c r="B8384" t="s">
        <v>4787</v>
      </c>
      <c r="C8384">
        <v>1969</v>
      </c>
      <c r="D8384" t="s">
        <v>3709</v>
      </c>
      <c r="E8384">
        <v>10</v>
      </c>
      <c r="F8384" s="1" t="str">
        <f>_xlfn.CONCAT(Hospitalisation_Details8[[#This Row],[date]],"-",Hospitalisation_Details8[[#This Row],[month]],"-",Hospitalisation_Details8[[#This Row],[year]])</f>
        <v>10-Nov-1969</v>
      </c>
      <c r="G8384" s="1" t="str">
        <f>TEXT(Hospitalisation_Details8[[#This Row],[Date of Birth]],"dd-mm-yy")</f>
        <v>10-11-69</v>
      </c>
      <c r="H8384">
        <v>1</v>
      </c>
      <c r="I8384">
        <f>DATEDIF(Hospitalisation_Details8[[#This Row],[Date of Birth2]],DATE(2023,6,8),"y")</f>
        <v>53</v>
      </c>
      <c r="J8384" s="2">
        <v>10942.13</v>
      </c>
      <c r="K8384" t="s">
        <v>3707</v>
      </c>
      <c r="L8384" t="s">
        <v>3707</v>
      </c>
      <c r="M8384" t="s">
        <v>3713</v>
      </c>
    </row>
    <row r="8385" spans="2:13" x14ac:dyDescent="0.3">
      <c r="B8385" t="s">
        <v>4786</v>
      </c>
      <c r="C8385">
        <v>1965</v>
      </c>
      <c r="D8385" t="s">
        <v>3714</v>
      </c>
      <c r="E8385">
        <v>4</v>
      </c>
      <c r="F8385" s="1" t="str">
        <f>_xlfn.CONCAT(Hospitalisation_Details8[[#This Row],[date]],"-",Hospitalisation_Details8[[#This Row],[month]],"-",Hospitalisation_Details8[[#This Row],[year]])</f>
        <v>4-Dec-1965</v>
      </c>
      <c r="G8385" s="1" t="str">
        <f>TEXT(Hospitalisation_Details8[[#This Row],[Date of Birth]],"dd-mm-yy")</f>
        <v>04-12-65</v>
      </c>
      <c r="H8385">
        <v>0</v>
      </c>
      <c r="I8385">
        <f>DATEDIF(Hospitalisation_Details8[[#This Row],[Date of Birth2]],DATE(2023,6,8),"y")</f>
        <v>57</v>
      </c>
      <c r="J8385" s="2">
        <v>10959.33</v>
      </c>
      <c r="K8385" t="s">
        <v>3707</v>
      </c>
      <c r="L8385" t="s">
        <v>3707</v>
      </c>
      <c r="M8385" t="s">
        <v>3717</v>
      </c>
    </row>
    <row r="8386" spans="2:13" x14ac:dyDescent="0.3">
      <c r="B8386" t="s">
        <v>4785</v>
      </c>
      <c r="C8386">
        <v>1969</v>
      </c>
      <c r="D8386" t="s">
        <v>3715</v>
      </c>
      <c r="E8386">
        <v>14</v>
      </c>
      <c r="F8386" s="1" t="str">
        <f>_xlfn.CONCAT(Hospitalisation_Details8[[#This Row],[date]],"-",Hospitalisation_Details8[[#This Row],[month]],"-",Hospitalisation_Details8[[#This Row],[year]])</f>
        <v>14-Aug-1969</v>
      </c>
      <c r="G8386" s="1" t="str">
        <f>TEXT(Hospitalisation_Details8[[#This Row],[Date of Birth]],"dd-mm-yy")</f>
        <v>14-08-69</v>
      </c>
      <c r="H8386">
        <v>1</v>
      </c>
      <c r="I8386">
        <f>DATEDIF(Hospitalisation_Details8[[#This Row],[Date of Birth2]],DATE(2023,6,8),"y")</f>
        <v>53</v>
      </c>
      <c r="J8386" s="2">
        <v>10959.69</v>
      </c>
      <c r="K8386" t="s">
        <v>3707</v>
      </c>
      <c r="L8386" t="s">
        <v>3707</v>
      </c>
      <c r="M8386" t="s">
        <v>3713</v>
      </c>
    </row>
    <row r="8387" spans="2:13" x14ac:dyDescent="0.3">
      <c r="B8387" t="s">
        <v>4784</v>
      </c>
      <c r="C8387">
        <v>1965</v>
      </c>
      <c r="D8387" t="s">
        <v>3711</v>
      </c>
      <c r="E8387">
        <v>19</v>
      </c>
      <c r="F8387" s="1" t="str">
        <f>_xlfn.CONCAT(Hospitalisation_Details8[[#This Row],[date]],"-",Hospitalisation_Details8[[#This Row],[month]],"-",Hospitalisation_Details8[[#This Row],[year]])</f>
        <v>19-Jun-1965</v>
      </c>
      <c r="G8387" s="1" t="str">
        <f>TEXT(Hospitalisation_Details8[[#This Row],[Date of Birth]],"dd-mm-yy")</f>
        <v>19-06-65</v>
      </c>
      <c r="H8387">
        <v>0</v>
      </c>
      <c r="I8387">
        <f>DATEDIF(Hospitalisation_Details8[[#This Row],[Date of Birth2]],DATE(2023,6,8),"y")</f>
        <v>57</v>
      </c>
      <c r="J8387" s="2">
        <v>10965.45</v>
      </c>
      <c r="K8387" t="s">
        <v>3707</v>
      </c>
      <c r="L8387" t="s">
        <v>3706</v>
      </c>
      <c r="M8387" t="s">
        <v>3717</v>
      </c>
    </row>
    <row r="8388" spans="2:13" x14ac:dyDescent="0.3">
      <c r="B8388" t="s">
        <v>4783</v>
      </c>
      <c r="C8388">
        <v>1966</v>
      </c>
      <c r="D8388" t="s">
        <v>3705</v>
      </c>
      <c r="E8388">
        <v>9</v>
      </c>
      <c r="F8388" s="1" t="str">
        <f>_xlfn.CONCAT(Hospitalisation_Details8[[#This Row],[date]],"-",Hospitalisation_Details8[[#This Row],[month]],"-",Hospitalisation_Details8[[#This Row],[year]])</f>
        <v>9-Jul-1966</v>
      </c>
      <c r="G8388" s="1" t="str">
        <f>TEXT(Hospitalisation_Details8[[#This Row],[Date of Birth]],"dd-mm-yy")</f>
        <v>09-07-66</v>
      </c>
      <c r="H8388">
        <v>0</v>
      </c>
      <c r="I8388">
        <f>DATEDIF(Hospitalisation_Details8[[#This Row],[Date of Birth2]],DATE(2023,6,8),"y")</f>
        <v>56</v>
      </c>
      <c r="J8388" s="2">
        <v>10976.25</v>
      </c>
      <c r="K8388" t="s">
        <v>3707</v>
      </c>
      <c r="L8388" t="s">
        <v>3706</v>
      </c>
      <c r="M8388" t="s">
        <v>3713</v>
      </c>
    </row>
    <row r="8389" spans="2:13" x14ac:dyDescent="0.3">
      <c r="B8389" t="s">
        <v>4782</v>
      </c>
      <c r="C8389">
        <v>1973</v>
      </c>
      <c r="D8389" t="s">
        <v>3716</v>
      </c>
      <c r="E8389">
        <v>21</v>
      </c>
      <c r="F8389" s="1" t="str">
        <f>_xlfn.CONCAT(Hospitalisation_Details8[[#This Row],[date]],"-",Hospitalisation_Details8[[#This Row],[month]],"-",Hospitalisation_Details8[[#This Row],[year]])</f>
        <v>21-Oct-1973</v>
      </c>
      <c r="G8389" s="1" t="str">
        <f>TEXT(Hospitalisation_Details8[[#This Row],[Date of Birth]],"dd-mm-yy")</f>
        <v>21-10-73</v>
      </c>
      <c r="H8389">
        <v>4</v>
      </c>
      <c r="I8389">
        <f>DATEDIF(Hospitalisation_Details8[[#This Row],[Date of Birth2]],DATE(2023,6,8),"y")</f>
        <v>49</v>
      </c>
      <c r="J8389" s="2">
        <v>10977.21</v>
      </c>
      <c r="K8389" t="s">
        <v>3707</v>
      </c>
      <c r="L8389" t="s">
        <v>3710</v>
      </c>
      <c r="M8389" t="s">
        <v>3708</v>
      </c>
    </row>
    <row r="8390" spans="2:13" x14ac:dyDescent="0.3">
      <c r="B8390" t="s">
        <v>4781</v>
      </c>
      <c r="C8390">
        <v>1965</v>
      </c>
      <c r="D8390" t="s">
        <v>3714</v>
      </c>
      <c r="E8390">
        <v>18</v>
      </c>
      <c r="F8390" s="1" t="str">
        <f>_xlfn.CONCAT(Hospitalisation_Details8[[#This Row],[date]],"-",Hospitalisation_Details8[[#This Row],[month]],"-",Hospitalisation_Details8[[#This Row],[year]])</f>
        <v>18-Dec-1965</v>
      </c>
      <c r="G8390" s="1" t="str">
        <f>TEXT(Hospitalisation_Details8[[#This Row],[Date of Birth]],"dd-mm-yy")</f>
        <v>18-12-65</v>
      </c>
      <c r="H8390">
        <v>0</v>
      </c>
      <c r="I8390">
        <f>DATEDIF(Hospitalisation_Details8[[#This Row],[Date of Birth2]],DATE(2023,6,8),"y")</f>
        <v>57</v>
      </c>
      <c r="J8390" s="2">
        <v>10982.5</v>
      </c>
      <c r="K8390" t="s">
        <v>3707</v>
      </c>
      <c r="L8390" t="s">
        <v>3707</v>
      </c>
      <c r="M8390" t="s">
        <v>3708</v>
      </c>
    </row>
    <row r="8391" spans="2:13" x14ac:dyDescent="0.3">
      <c r="B8391" t="s">
        <v>4780</v>
      </c>
      <c r="C8391">
        <v>2000</v>
      </c>
      <c r="D8391" t="s">
        <v>3712</v>
      </c>
      <c r="E8391">
        <v>17</v>
      </c>
      <c r="F8391" s="1" t="str">
        <f>_xlfn.CONCAT(Hospitalisation_Details8[[#This Row],[date]],"-",Hospitalisation_Details8[[#This Row],[month]],"-",Hospitalisation_Details8[[#This Row],[year]])</f>
        <v>17-Sep-2000</v>
      </c>
      <c r="G8391" s="1" t="str">
        <f>TEXT(Hospitalisation_Details8[[#This Row],[Date of Birth]],"dd-mm-yy")</f>
        <v>17-09-00</v>
      </c>
      <c r="H8391">
        <v>0</v>
      </c>
      <c r="I8391">
        <f>DATEDIF(Hospitalisation_Details8[[#This Row],[Date of Birth2]],DATE(2023,6,8),"y")</f>
        <v>22</v>
      </c>
      <c r="J8391" s="2">
        <v>10991.58</v>
      </c>
      <c r="K8391" t="s">
        <v>3707</v>
      </c>
      <c r="L8391" t="s">
        <v>3707</v>
      </c>
      <c r="M8391" t="s">
        <v>3713</v>
      </c>
    </row>
    <row r="8392" spans="2:13" x14ac:dyDescent="0.3">
      <c r="B8392" t="s">
        <v>4779</v>
      </c>
      <c r="C8392">
        <v>1968</v>
      </c>
      <c r="D8392" t="s">
        <v>3716</v>
      </c>
      <c r="E8392">
        <v>24</v>
      </c>
      <c r="F8392" s="1" t="str">
        <f>_xlfn.CONCAT(Hospitalisation_Details8[[#This Row],[date]],"-",Hospitalisation_Details8[[#This Row],[month]],"-",Hospitalisation_Details8[[#This Row],[year]])</f>
        <v>24-Oct-1968</v>
      </c>
      <c r="G8392" s="1" t="str">
        <f>TEXT(Hospitalisation_Details8[[#This Row],[Date of Birth]],"dd-mm-yy")</f>
        <v>24-10-68</v>
      </c>
      <c r="H8392">
        <v>2</v>
      </c>
      <c r="I8392">
        <f>DATEDIF(Hospitalisation_Details8[[#This Row],[Date of Birth2]],DATE(2023,6,8),"y")</f>
        <v>54</v>
      </c>
      <c r="J8392" s="2">
        <v>11013.71</v>
      </c>
      <c r="K8392" t="s">
        <v>3707</v>
      </c>
      <c r="L8392" t="s">
        <v>3710</v>
      </c>
      <c r="M8392" t="s">
        <v>3708</v>
      </c>
    </row>
    <row r="8393" spans="2:13" x14ac:dyDescent="0.3">
      <c r="B8393" t="s">
        <v>4778</v>
      </c>
      <c r="C8393">
        <v>1974</v>
      </c>
      <c r="D8393" t="s">
        <v>3714</v>
      </c>
      <c r="E8393">
        <v>15</v>
      </c>
      <c r="F8393" s="1" t="str">
        <f>_xlfn.CONCAT(Hospitalisation_Details8[[#This Row],[date]],"-",Hospitalisation_Details8[[#This Row],[month]],"-",Hospitalisation_Details8[[#This Row],[year]])</f>
        <v>15-Dec-1974</v>
      </c>
      <c r="G8393" s="1" t="str">
        <f>TEXT(Hospitalisation_Details8[[#This Row],[Date of Birth]],"dd-mm-yy")</f>
        <v>15-12-74</v>
      </c>
      <c r="H8393">
        <v>4</v>
      </c>
      <c r="I8393">
        <f>DATEDIF(Hospitalisation_Details8[[#This Row],[Date of Birth2]],DATE(2023,6,8),"y")</f>
        <v>48</v>
      </c>
      <c r="J8393" s="2">
        <v>11015.17</v>
      </c>
      <c r="K8393" t="s">
        <v>3707</v>
      </c>
      <c r="L8393" t="s">
        <v>3710</v>
      </c>
      <c r="M8393" t="s">
        <v>3713</v>
      </c>
    </row>
    <row r="8394" spans="2:13" x14ac:dyDescent="0.3">
      <c r="B8394" t="s">
        <v>4777</v>
      </c>
      <c r="C8394">
        <v>1991</v>
      </c>
      <c r="D8394" t="s">
        <v>3711</v>
      </c>
      <c r="E8394">
        <v>26</v>
      </c>
      <c r="F8394" s="1" t="str">
        <f>_xlfn.CONCAT(Hospitalisation_Details8[[#This Row],[date]],"-",Hospitalisation_Details8[[#This Row],[month]],"-",Hospitalisation_Details8[[#This Row],[year]])</f>
        <v>26-Jun-1991</v>
      </c>
      <c r="G8394" s="1" t="str">
        <f>TEXT(Hospitalisation_Details8[[#This Row],[Date of Birth]],"dd-mm-yy")</f>
        <v>26-06-91</v>
      </c>
      <c r="H8394">
        <v>3</v>
      </c>
      <c r="I8394">
        <f>DATEDIF(Hospitalisation_Details8[[#This Row],[Date of Birth2]],DATE(2023,6,8),"y")</f>
        <v>31</v>
      </c>
      <c r="J8394" s="2">
        <v>11018.05</v>
      </c>
      <c r="K8394" t="s">
        <v>3707</v>
      </c>
      <c r="L8394" t="s">
        <v>3706</v>
      </c>
      <c r="M8394" t="s">
        <v>3713</v>
      </c>
    </row>
    <row r="8395" spans="2:13" x14ac:dyDescent="0.3">
      <c r="B8395" t="s">
        <v>4776</v>
      </c>
      <c r="C8395">
        <v>1996</v>
      </c>
      <c r="D8395" t="s">
        <v>3705</v>
      </c>
      <c r="E8395">
        <v>21</v>
      </c>
      <c r="F8395" s="1" t="str">
        <f>_xlfn.CONCAT(Hospitalisation_Details8[[#This Row],[date]],"-",Hospitalisation_Details8[[#This Row],[month]],"-",Hospitalisation_Details8[[#This Row],[year]])</f>
        <v>21-Jul-1996</v>
      </c>
      <c r="G8395" s="1" t="str">
        <f>TEXT(Hospitalisation_Details8[[#This Row],[Date of Birth]],"dd-mm-yy")</f>
        <v>21-07-96</v>
      </c>
      <c r="H8395">
        <v>0</v>
      </c>
      <c r="I8395">
        <f>DATEDIF(Hospitalisation_Details8[[#This Row],[Date of Birth2]],DATE(2023,6,8),"y")</f>
        <v>26</v>
      </c>
      <c r="J8395" s="2">
        <v>11028.56</v>
      </c>
      <c r="K8395" t="s">
        <v>3707</v>
      </c>
      <c r="L8395" t="s">
        <v>3707</v>
      </c>
      <c r="M8395" t="s">
        <v>3713</v>
      </c>
    </row>
    <row r="8396" spans="2:13" x14ac:dyDescent="0.3">
      <c r="B8396" t="s">
        <v>4775</v>
      </c>
      <c r="C8396">
        <v>1974</v>
      </c>
      <c r="D8396" t="s">
        <v>3714</v>
      </c>
      <c r="E8396">
        <v>10</v>
      </c>
      <c r="F8396" s="1" t="str">
        <f>_xlfn.CONCAT(Hospitalisation_Details8[[#This Row],[date]],"-",Hospitalisation_Details8[[#This Row],[month]],"-",Hospitalisation_Details8[[#This Row],[year]])</f>
        <v>10-Dec-1974</v>
      </c>
      <c r="G8396" s="1" t="str">
        <f>TEXT(Hospitalisation_Details8[[#This Row],[Date of Birth]],"dd-mm-yy")</f>
        <v>10-12-74</v>
      </c>
      <c r="H8396">
        <v>4</v>
      </c>
      <c r="I8396">
        <f>DATEDIF(Hospitalisation_Details8[[#This Row],[Date of Birth2]],DATE(2023,6,8),"y")</f>
        <v>48</v>
      </c>
      <c r="J8396" s="2">
        <v>11033.66</v>
      </c>
      <c r="K8396" t="s">
        <v>3707</v>
      </c>
      <c r="L8396" t="s">
        <v>3707</v>
      </c>
      <c r="M8396" t="s">
        <v>3713</v>
      </c>
    </row>
    <row r="8397" spans="2:13" x14ac:dyDescent="0.3">
      <c r="B8397" t="s">
        <v>4774</v>
      </c>
      <c r="C8397">
        <v>1989</v>
      </c>
      <c r="D8397" t="s">
        <v>3716</v>
      </c>
      <c r="E8397">
        <v>25</v>
      </c>
      <c r="F8397" s="1" t="str">
        <f>_xlfn.CONCAT(Hospitalisation_Details8[[#This Row],[date]],"-",Hospitalisation_Details8[[#This Row],[month]],"-",Hospitalisation_Details8[[#This Row],[year]])</f>
        <v>25-Oct-1989</v>
      </c>
      <c r="G8397" s="1" t="str">
        <f>TEXT(Hospitalisation_Details8[[#This Row],[Date of Birth]],"dd-mm-yy")</f>
        <v>25-10-89</v>
      </c>
      <c r="H8397">
        <v>3</v>
      </c>
      <c r="I8397">
        <f>DATEDIF(Hospitalisation_Details8[[#This Row],[Date of Birth2]],DATE(2023,6,8),"y")</f>
        <v>33</v>
      </c>
      <c r="J8397" s="2">
        <v>11037.51</v>
      </c>
      <c r="K8397" t="s">
        <v>3707</v>
      </c>
      <c r="L8397" t="s">
        <v>3710</v>
      </c>
      <c r="M8397" t="s">
        <v>3713</v>
      </c>
    </row>
    <row r="8398" spans="2:13" x14ac:dyDescent="0.3">
      <c r="B8398" t="s">
        <v>4773</v>
      </c>
      <c r="C8398">
        <v>1974</v>
      </c>
      <c r="D8398" t="s">
        <v>3715</v>
      </c>
      <c r="E8398">
        <v>30</v>
      </c>
      <c r="F8398" s="1" t="str">
        <f>_xlfn.CONCAT(Hospitalisation_Details8[[#This Row],[date]],"-",Hospitalisation_Details8[[#This Row],[month]],"-",Hospitalisation_Details8[[#This Row],[year]])</f>
        <v>30-Aug-1974</v>
      </c>
      <c r="G8398" s="1" t="str">
        <f>TEXT(Hospitalisation_Details8[[#This Row],[Date of Birth]],"dd-mm-yy")</f>
        <v>30-08-74</v>
      </c>
      <c r="H8398">
        <v>0</v>
      </c>
      <c r="I8398">
        <f>DATEDIF(Hospitalisation_Details8[[#This Row],[Date of Birth2]],DATE(2023,6,8),"y")</f>
        <v>48</v>
      </c>
      <c r="J8398" s="2">
        <v>11037.85</v>
      </c>
      <c r="K8398" t="s">
        <v>3707</v>
      </c>
      <c r="L8398" t="s">
        <v>3706</v>
      </c>
      <c r="M8398" t="s">
        <v>3723</v>
      </c>
    </row>
    <row r="8399" spans="2:13" x14ac:dyDescent="0.3">
      <c r="B8399" t="s">
        <v>4772</v>
      </c>
      <c r="C8399">
        <v>2001</v>
      </c>
      <c r="D8399" t="s">
        <v>3714</v>
      </c>
      <c r="E8399">
        <v>17</v>
      </c>
      <c r="F8399" s="1" t="str">
        <f>_xlfn.CONCAT(Hospitalisation_Details8[[#This Row],[date]],"-",Hospitalisation_Details8[[#This Row],[month]],"-",Hospitalisation_Details8[[#This Row],[year]])</f>
        <v>17-Dec-2001</v>
      </c>
      <c r="G8399" s="1" t="str">
        <f>TEXT(Hospitalisation_Details8[[#This Row],[Date of Birth]],"dd-mm-yy")</f>
        <v>17-12-01</v>
      </c>
      <c r="H8399">
        <v>0</v>
      </c>
      <c r="I8399">
        <f>DATEDIF(Hospitalisation_Details8[[#This Row],[Date of Birth2]],DATE(2023,6,8),"y")</f>
        <v>21</v>
      </c>
      <c r="J8399" s="2">
        <v>11046.02</v>
      </c>
      <c r="K8399" t="s">
        <v>3707</v>
      </c>
      <c r="L8399" t="s">
        <v>3710</v>
      </c>
      <c r="M8399" t="s">
        <v>3730</v>
      </c>
    </row>
    <row r="8400" spans="2:13" x14ac:dyDescent="0.3">
      <c r="B8400" t="s">
        <v>4771</v>
      </c>
      <c r="C8400">
        <v>2000</v>
      </c>
      <c r="D8400" t="s">
        <v>3712</v>
      </c>
      <c r="E8400">
        <v>18</v>
      </c>
      <c r="F8400" s="1" t="str">
        <f>_xlfn.CONCAT(Hospitalisation_Details8[[#This Row],[date]],"-",Hospitalisation_Details8[[#This Row],[month]],"-",Hospitalisation_Details8[[#This Row],[year]])</f>
        <v>18-Sep-2000</v>
      </c>
      <c r="G8400" s="1" t="str">
        <f>TEXT(Hospitalisation_Details8[[#This Row],[Date of Birth]],"dd-mm-yy")</f>
        <v>18-09-00</v>
      </c>
      <c r="H8400">
        <v>0</v>
      </c>
      <c r="I8400">
        <f>DATEDIF(Hospitalisation_Details8[[#This Row],[Date of Birth2]],DATE(2023,6,8),"y")</f>
        <v>22</v>
      </c>
      <c r="J8400" s="2">
        <v>11068.7</v>
      </c>
      <c r="K8400" t="s">
        <v>3707</v>
      </c>
      <c r="L8400" t="s">
        <v>3710</v>
      </c>
      <c r="M8400" t="s">
        <v>3717</v>
      </c>
    </row>
    <row r="8401" spans="2:13" x14ac:dyDescent="0.3">
      <c r="B8401" t="s">
        <v>4770</v>
      </c>
      <c r="C8401">
        <v>1971</v>
      </c>
      <c r="D8401" t="s">
        <v>3709</v>
      </c>
      <c r="E8401">
        <v>9</v>
      </c>
      <c r="F8401" s="1" t="str">
        <f>_xlfn.CONCAT(Hospitalisation_Details8[[#This Row],[date]],"-",Hospitalisation_Details8[[#This Row],[month]],"-",Hospitalisation_Details8[[#This Row],[year]])</f>
        <v>9-Nov-1971</v>
      </c>
      <c r="G8401" s="1" t="str">
        <f>TEXT(Hospitalisation_Details8[[#This Row],[Date of Birth]],"dd-mm-yy")</f>
        <v>09-11-71</v>
      </c>
      <c r="H8401">
        <v>0</v>
      </c>
      <c r="I8401">
        <f>DATEDIF(Hospitalisation_Details8[[#This Row],[Date of Birth2]],DATE(2023,6,8),"y")</f>
        <v>51</v>
      </c>
      <c r="J8401" s="2">
        <v>11068.77</v>
      </c>
      <c r="K8401" t="s">
        <v>3707</v>
      </c>
      <c r="L8401" t="s">
        <v>3706</v>
      </c>
      <c r="M8401" t="s">
        <v>3713</v>
      </c>
    </row>
    <row r="8402" spans="2:13" x14ac:dyDescent="0.3">
      <c r="B8402" t="s">
        <v>4769</v>
      </c>
      <c r="C8402">
        <v>1966</v>
      </c>
      <c r="D8402" t="s">
        <v>3709</v>
      </c>
      <c r="E8402">
        <v>7</v>
      </c>
      <c r="F8402" s="1" t="str">
        <f>_xlfn.CONCAT(Hospitalisation_Details8[[#This Row],[date]],"-",Hospitalisation_Details8[[#This Row],[month]],"-",Hospitalisation_Details8[[#This Row],[year]])</f>
        <v>7-Nov-1966</v>
      </c>
      <c r="G8402" s="1" t="str">
        <f>TEXT(Hospitalisation_Details8[[#This Row],[Date of Birth]],"dd-mm-yy")</f>
        <v>07-11-66</v>
      </c>
      <c r="H8402">
        <v>0</v>
      </c>
      <c r="I8402">
        <f>DATEDIF(Hospitalisation_Details8[[#This Row],[Date of Birth2]],DATE(2023,6,8),"y")</f>
        <v>56</v>
      </c>
      <c r="J8402" s="2">
        <v>11070.54</v>
      </c>
      <c r="K8402" t="s">
        <v>3707</v>
      </c>
      <c r="L8402" t="s">
        <v>3707</v>
      </c>
      <c r="M8402" t="s">
        <v>3717</v>
      </c>
    </row>
    <row r="8403" spans="2:13" x14ac:dyDescent="0.3">
      <c r="B8403" t="s">
        <v>4768</v>
      </c>
      <c r="C8403">
        <v>1966</v>
      </c>
      <c r="D8403" t="s">
        <v>3709</v>
      </c>
      <c r="E8403">
        <v>20</v>
      </c>
      <c r="F8403" s="1" t="str">
        <f>_xlfn.CONCAT(Hospitalisation_Details8[[#This Row],[date]],"-",Hospitalisation_Details8[[#This Row],[month]],"-",Hospitalisation_Details8[[#This Row],[year]])</f>
        <v>20-Nov-1966</v>
      </c>
      <c r="G8403" s="1" t="str">
        <f>TEXT(Hospitalisation_Details8[[#This Row],[Date of Birth]],"dd-mm-yy")</f>
        <v>20-11-66</v>
      </c>
      <c r="H8403">
        <v>0</v>
      </c>
      <c r="I8403">
        <f>DATEDIF(Hospitalisation_Details8[[#This Row],[Date of Birth2]],DATE(2023,6,8),"y")</f>
        <v>56</v>
      </c>
      <c r="J8403" s="2">
        <v>11073.18</v>
      </c>
      <c r="K8403" t="s">
        <v>3707</v>
      </c>
      <c r="L8403" t="s">
        <v>3707</v>
      </c>
      <c r="M8403" t="s">
        <v>3717</v>
      </c>
    </row>
    <row r="8404" spans="2:13" x14ac:dyDescent="0.3">
      <c r="B8404" t="s">
        <v>4767</v>
      </c>
      <c r="C8404">
        <v>1967</v>
      </c>
      <c r="D8404" t="s">
        <v>3712</v>
      </c>
      <c r="E8404">
        <v>4</v>
      </c>
      <c r="F8404" s="1" t="str">
        <f>_xlfn.CONCAT(Hospitalisation_Details8[[#This Row],[date]],"-",Hospitalisation_Details8[[#This Row],[month]],"-",Hospitalisation_Details8[[#This Row],[year]])</f>
        <v>4-Sep-1967</v>
      </c>
      <c r="G8404" s="1" t="str">
        <f>TEXT(Hospitalisation_Details8[[#This Row],[Date of Birth]],"dd-mm-yy")</f>
        <v>04-09-67</v>
      </c>
      <c r="H8404">
        <v>0</v>
      </c>
      <c r="I8404">
        <f>DATEDIF(Hospitalisation_Details8[[#This Row],[Date of Birth2]],DATE(2023,6,8),"y")</f>
        <v>55</v>
      </c>
      <c r="J8404" s="2">
        <v>11082.58</v>
      </c>
      <c r="K8404" t="s">
        <v>3707</v>
      </c>
      <c r="L8404" t="s">
        <v>3706</v>
      </c>
      <c r="M8404" t="s">
        <v>3713</v>
      </c>
    </row>
    <row r="8405" spans="2:13" x14ac:dyDescent="0.3">
      <c r="B8405" t="s">
        <v>4766</v>
      </c>
      <c r="C8405">
        <v>1972</v>
      </c>
      <c r="D8405" t="s">
        <v>3716</v>
      </c>
      <c r="E8405">
        <v>7</v>
      </c>
      <c r="F8405" s="1" t="str">
        <f>_xlfn.CONCAT(Hospitalisation_Details8[[#This Row],[date]],"-",Hospitalisation_Details8[[#This Row],[month]],"-",Hospitalisation_Details8[[#This Row],[year]])</f>
        <v>7-Oct-1972</v>
      </c>
      <c r="G8405" s="1" t="str">
        <f>TEXT(Hospitalisation_Details8[[#This Row],[Date of Birth]],"dd-mm-yy")</f>
        <v>07-10-72</v>
      </c>
      <c r="H8405">
        <v>3</v>
      </c>
      <c r="I8405">
        <f>DATEDIF(Hospitalisation_Details8[[#This Row],[Date of Birth2]],DATE(2023,6,8),"y")</f>
        <v>50</v>
      </c>
      <c r="J8405" s="2">
        <v>11085.59</v>
      </c>
      <c r="K8405" t="s">
        <v>3707</v>
      </c>
      <c r="L8405" t="s">
        <v>3706</v>
      </c>
      <c r="M8405" t="s">
        <v>3713</v>
      </c>
    </row>
    <row r="8406" spans="2:13" x14ac:dyDescent="0.3">
      <c r="B8406" t="s">
        <v>4765</v>
      </c>
      <c r="C8406">
        <v>1966</v>
      </c>
      <c r="D8406" t="s">
        <v>3712</v>
      </c>
      <c r="E8406">
        <v>9</v>
      </c>
      <c r="F8406" s="1" t="str">
        <f>_xlfn.CONCAT(Hospitalisation_Details8[[#This Row],[date]],"-",Hospitalisation_Details8[[#This Row],[month]],"-",Hospitalisation_Details8[[#This Row],[year]])</f>
        <v>9-Sep-1966</v>
      </c>
      <c r="G8406" s="1" t="str">
        <f>TEXT(Hospitalisation_Details8[[#This Row],[Date of Birth]],"dd-mm-yy")</f>
        <v>09-09-66</v>
      </c>
      <c r="H8406">
        <v>0</v>
      </c>
      <c r="I8406">
        <f>DATEDIF(Hospitalisation_Details8[[#This Row],[Date of Birth2]],DATE(2023,6,8),"y")</f>
        <v>56</v>
      </c>
      <c r="J8406" s="2">
        <v>11090.72</v>
      </c>
      <c r="K8406" t="s">
        <v>3707</v>
      </c>
      <c r="L8406" t="s">
        <v>3710</v>
      </c>
      <c r="M8406" t="s">
        <v>3708</v>
      </c>
    </row>
    <row r="8407" spans="2:13" x14ac:dyDescent="0.3">
      <c r="B8407" t="s">
        <v>4764</v>
      </c>
      <c r="C8407">
        <v>1966</v>
      </c>
      <c r="D8407" t="s">
        <v>3705</v>
      </c>
      <c r="E8407">
        <v>5</v>
      </c>
      <c r="F8407" s="1" t="str">
        <f>_xlfn.CONCAT(Hospitalisation_Details8[[#This Row],[date]],"-",Hospitalisation_Details8[[#This Row],[month]],"-",Hospitalisation_Details8[[#This Row],[year]])</f>
        <v>5-Jul-1966</v>
      </c>
      <c r="G8407" s="1" t="str">
        <f>TEXT(Hospitalisation_Details8[[#This Row],[Date of Birth]],"dd-mm-yy")</f>
        <v>05-07-66</v>
      </c>
      <c r="H8407">
        <v>0</v>
      </c>
      <c r="I8407">
        <f>DATEDIF(Hospitalisation_Details8[[#This Row],[Date of Birth2]],DATE(2023,6,8),"y")</f>
        <v>56</v>
      </c>
      <c r="J8407" s="2">
        <v>11093.62</v>
      </c>
      <c r="K8407" t="s">
        <v>3707</v>
      </c>
      <c r="L8407" t="s">
        <v>3710</v>
      </c>
      <c r="M8407" t="s">
        <v>3708</v>
      </c>
    </row>
    <row r="8408" spans="2:13" x14ac:dyDescent="0.3">
      <c r="B8408" t="s">
        <v>4763</v>
      </c>
      <c r="C8408">
        <v>1980</v>
      </c>
      <c r="D8408" t="s">
        <v>3715</v>
      </c>
      <c r="E8408">
        <v>20</v>
      </c>
      <c r="F8408" s="1" t="str">
        <f>_xlfn.CONCAT(Hospitalisation_Details8[[#This Row],[date]],"-",Hospitalisation_Details8[[#This Row],[month]],"-",Hospitalisation_Details8[[#This Row],[year]])</f>
        <v>20-Aug-1980</v>
      </c>
      <c r="G8408" s="1" t="str">
        <f>TEXT(Hospitalisation_Details8[[#This Row],[Date of Birth]],"dd-mm-yy")</f>
        <v>20-08-80</v>
      </c>
      <c r="H8408">
        <v>2</v>
      </c>
      <c r="I8408">
        <f>DATEDIF(Hospitalisation_Details8[[#This Row],[Date of Birth2]],DATE(2023,6,8),"y")</f>
        <v>42</v>
      </c>
      <c r="J8408" s="2">
        <v>11103.33</v>
      </c>
      <c r="K8408" t="s">
        <v>3707</v>
      </c>
      <c r="L8408" t="s">
        <v>3710</v>
      </c>
      <c r="M8408" t="s">
        <v>3727</v>
      </c>
    </row>
    <row r="8409" spans="2:13" x14ac:dyDescent="0.3">
      <c r="B8409" t="s">
        <v>4762</v>
      </c>
      <c r="C8409">
        <v>1969</v>
      </c>
      <c r="D8409" t="s">
        <v>3709</v>
      </c>
      <c r="E8409">
        <v>30</v>
      </c>
      <c r="F8409" s="1" t="str">
        <f>_xlfn.CONCAT(Hospitalisation_Details8[[#This Row],[date]],"-",Hospitalisation_Details8[[#This Row],[month]],"-",Hospitalisation_Details8[[#This Row],[year]])</f>
        <v>30-Nov-1969</v>
      </c>
      <c r="G8409" s="1" t="str">
        <f>TEXT(Hospitalisation_Details8[[#This Row],[Date of Birth]],"dd-mm-yy")</f>
        <v>30-11-69</v>
      </c>
      <c r="H8409">
        <v>2</v>
      </c>
      <c r="I8409">
        <f>DATEDIF(Hospitalisation_Details8[[#This Row],[Date of Birth2]],DATE(2023,6,8),"y")</f>
        <v>53</v>
      </c>
      <c r="J8409" s="2">
        <v>11150.78</v>
      </c>
      <c r="K8409" t="s">
        <v>3707</v>
      </c>
      <c r="L8409" t="s">
        <v>3706</v>
      </c>
      <c r="M8409" t="s">
        <v>3717</v>
      </c>
    </row>
    <row r="8410" spans="2:13" x14ac:dyDescent="0.3">
      <c r="B8410" t="s">
        <v>4761</v>
      </c>
      <c r="C8410">
        <v>1969</v>
      </c>
      <c r="D8410" t="s">
        <v>3711</v>
      </c>
      <c r="E8410">
        <v>25</v>
      </c>
      <c r="F8410" s="1" t="str">
        <f>_xlfn.CONCAT(Hospitalisation_Details8[[#This Row],[date]],"-",Hospitalisation_Details8[[#This Row],[month]],"-",Hospitalisation_Details8[[#This Row],[year]])</f>
        <v>25-Jun-1969</v>
      </c>
      <c r="G8410" s="1" t="str">
        <f>TEXT(Hospitalisation_Details8[[#This Row],[Date of Birth]],"dd-mm-yy")</f>
        <v>25-06-69</v>
      </c>
      <c r="H8410">
        <v>2</v>
      </c>
      <c r="I8410">
        <f>DATEDIF(Hospitalisation_Details8[[#This Row],[Date of Birth2]],DATE(2023,6,8),"y")</f>
        <v>53</v>
      </c>
      <c r="J8410" s="2">
        <v>11163.57</v>
      </c>
      <c r="K8410" t="s">
        <v>3707</v>
      </c>
      <c r="L8410" t="s">
        <v>3706</v>
      </c>
      <c r="M8410" t="s">
        <v>3717</v>
      </c>
    </row>
    <row r="8411" spans="2:13" x14ac:dyDescent="0.3">
      <c r="B8411" t="s">
        <v>4760</v>
      </c>
      <c r="C8411">
        <v>1966</v>
      </c>
      <c r="D8411" t="s">
        <v>3715</v>
      </c>
      <c r="E8411">
        <v>6</v>
      </c>
      <c r="F8411" s="1" t="str">
        <f>_xlfn.CONCAT(Hospitalisation_Details8[[#This Row],[date]],"-",Hospitalisation_Details8[[#This Row],[month]],"-",Hospitalisation_Details8[[#This Row],[year]])</f>
        <v>6-Aug-1966</v>
      </c>
      <c r="G8411" s="1" t="str">
        <f>TEXT(Hospitalisation_Details8[[#This Row],[Date of Birth]],"dd-mm-yy")</f>
        <v>06-08-66</v>
      </c>
      <c r="H8411">
        <v>0</v>
      </c>
      <c r="I8411">
        <f>DATEDIF(Hospitalisation_Details8[[#This Row],[Date of Birth2]],DATE(2023,6,8),"y")</f>
        <v>56</v>
      </c>
      <c r="J8411" s="2">
        <v>11165.42</v>
      </c>
      <c r="K8411" t="s">
        <v>3707</v>
      </c>
      <c r="L8411" t="s">
        <v>3710</v>
      </c>
      <c r="M8411" t="s">
        <v>3721</v>
      </c>
    </row>
    <row r="8412" spans="2:13" x14ac:dyDescent="0.3">
      <c r="B8412" t="s">
        <v>4759</v>
      </c>
      <c r="C8412">
        <v>1972</v>
      </c>
      <c r="D8412" t="s">
        <v>3712</v>
      </c>
      <c r="E8412">
        <v>3</v>
      </c>
      <c r="F8412" s="1" t="str">
        <f>_xlfn.CONCAT(Hospitalisation_Details8[[#This Row],[date]],"-",Hospitalisation_Details8[[#This Row],[month]],"-",Hospitalisation_Details8[[#This Row],[year]])</f>
        <v>3-Sep-1972</v>
      </c>
      <c r="G8412" s="1" t="str">
        <f>TEXT(Hospitalisation_Details8[[#This Row],[Date of Birth]],"dd-mm-yy")</f>
        <v>03-09-72</v>
      </c>
      <c r="H8412">
        <v>0</v>
      </c>
      <c r="I8412">
        <f>DATEDIF(Hospitalisation_Details8[[#This Row],[Date of Birth2]],DATE(2023,6,8),"y")</f>
        <v>50</v>
      </c>
      <c r="J8412" s="2">
        <v>11186.2</v>
      </c>
      <c r="K8412" t="s">
        <v>3707</v>
      </c>
      <c r="L8412" t="s">
        <v>3706</v>
      </c>
      <c r="M8412" t="s">
        <v>3727</v>
      </c>
    </row>
    <row r="8413" spans="2:13" x14ac:dyDescent="0.3">
      <c r="B8413" t="s">
        <v>4758</v>
      </c>
      <c r="C8413">
        <v>1970</v>
      </c>
      <c r="D8413" t="s">
        <v>3711</v>
      </c>
      <c r="E8413">
        <v>14</v>
      </c>
      <c r="F8413" s="1" t="str">
        <f>_xlfn.CONCAT(Hospitalisation_Details8[[#This Row],[date]],"-",Hospitalisation_Details8[[#This Row],[month]],"-",Hospitalisation_Details8[[#This Row],[year]])</f>
        <v>14-Jun-1970</v>
      </c>
      <c r="G8413" s="1" t="str">
        <f>TEXT(Hospitalisation_Details8[[#This Row],[Date of Birth]],"dd-mm-yy")</f>
        <v>14-06-70</v>
      </c>
      <c r="H8413">
        <v>2</v>
      </c>
      <c r="I8413">
        <f>DATEDIF(Hospitalisation_Details8[[#This Row],[Date of Birth2]],DATE(2023,6,8),"y")</f>
        <v>52</v>
      </c>
      <c r="J8413" s="2">
        <v>11187.66</v>
      </c>
      <c r="K8413" t="s">
        <v>3707</v>
      </c>
      <c r="L8413" t="s">
        <v>3706</v>
      </c>
      <c r="M8413" t="s">
        <v>3713</v>
      </c>
    </row>
    <row r="8414" spans="2:13" x14ac:dyDescent="0.3">
      <c r="B8414" t="s">
        <v>4757</v>
      </c>
      <c r="C8414">
        <v>1976</v>
      </c>
      <c r="D8414" t="s">
        <v>3711</v>
      </c>
      <c r="E8414">
        <v>28</v>
      </c>
      <c r="F8414" s="1" t="str">
        <f>_xlfn.CONCAT(Hospitalisation_Details8[[#This Row],[date]],"-",Hospitalisation_Details8[[#This Row],[month]],"-",Hospitalisation_Details8[[#This Row],[year]])</f>
        <v>28-Jun-1976</v>
      </c>
      <c r="G8414" s="1" t="str">
        <f>TEXT(Hospitalisation_Details8[[#This Row],[Date of Birth]],"dd-mm-yy")</f>
        <v>28-06-76</v>
      </c>
      <c r="H8414">
        <v>2</v>
      </c>
      <c r="I8414">
        <f>DATEDIF(Hospitalisation_Details8[[#This Row],[Date of Birth2]],DATE(2023,6,8),"y")</f>
        <v>46</v>
      </c>
      <c r="J8414" s="2">
        <v>11217.35</v>
      </c>
      <c r="K8414" t="s">
        <v>3707</v>
      </c>
      <c r="L8414" t="s">
        <v>3706</v>
      </c>
      <c r="M8414" t="s">
        <v>3723</v>
      </c>
    </row>
    <row r="8415" spans="2:13" x14ac:dyDescent="0.3">
      <c r="B8415" t="s">
        <v>4756</v>
      </c>
      <c r="C8415">
        <v>1969</v>
      </c>
      <c r="D8415" t="s">
        <v>3714</v>
      </c>
      <c r="E8415">
        <v>30</v>
      </c>
      <c r="F8415" s="1" t="str">
        <f>_xlfn.CONCAT(Hospitalisation_Details8[[#This Row],[date]],"-",Hospitalisation_Details8[[#This Row],[month]],"-",Hospitalisation_Details8[[#This Row],[year]])</f>
        <v>30-Dec-1969</v>
      </c>
      <c r="G8415" s="1" t="str">
        <f>TEXT(Hospitalisation_Details8[[#This Row],[Date of Birth]],"dd-mm-yy")</f>
        <v>30-12-69</v>
      </c>
      <c r="H8415">
        <v>2</v>
      </c>
      <c r="I8415">
        <f>DATEDIF(Hospitalisation_Details8[[#This Row],[Date of Birth2]],DATE(2023,6,8),"y")</f>
        <v>53</v>
      </c>
      <c r="J8415" s="2">
        <v>11244.38</v>
      </c>
      <c r="K8415" t="s">
        <v>3707</v>
      </c>
      <c r="L8415" t="s">
        <v>3710</v>
      </c>
      <c r="M8415" t="s">
        <v>3721</v>
      </c>
    </row>
    <row r="8416" spans="2:13" x14ac:dyDescent="0.3">
      <c r="B8416" t="s">
        <v>4755</v>
      </c>
      <c r="C8416">
        <v>1989</v>
      </c>
      <c r="D8416" t="s">
        <v>3714</v>
      </c>
      <c r="E8416">
        <v>17</v>
      </c>
      <c r="F8416" s="1" t="str">
        <f>_xlfn.CONCAT(Hospitalisation_Details8[[#This Row],[date]],"-",Hospitalisation_Details8[[#This Row],[month]],"-",Hospitalisation_Details8[[#This Row],[year]])</f>
        <v>17-Dec-1989</v>
      </c>
      <c r="G8416" s="1" t="str">
        <f>TEXT(Hospitalisation_Details8[[#This Row],[Date of Birth]],"dd-mm-yy")</f>
        <v>17-12-89</v>
      </c>
      <c r="H8416">
        <v>3</v>
      </c>
      <c r="I8416">
        <f>DATEDIF(Hospitalisation_Details8[[#This Row],[Date of Birth2]],DATE(2023,6,8),"y")</f>
        <v>33</v>
      </c>
      <c r="J8416" s="2">
        <v>11250.43</v>
      </c>
      <c r="K8416" t="s">
        <v>3707</v>
      </c>
      <c r="L8416" t="s">
        <v>3706</v>
      </c>
      <c r="M8416" t="s">
        <v>3730</v>
      </c>
    </row>
    <row r="8417" spans="2:13" x14ac:dyDescent="0.3">
      <c r="B8417" t="s">
        <v>4754</v>
      </c>
      <c r="C8417">
        <v>1969</v>
      </c>
      <c r="D8417" t="s">
        <v>3715</v>
      </c>
      <c r="E8417">
        <v>20</v>
      </c>
      <c r="F8417" s="1" t="str">
        <f>_xlfn.CONCAT(Hospitalisation_Details8[[#This Row],[date]],"-",Hospitalisation_Details8[[#This Row],[month]],"-",Hospitalisation_Details8[[#This Row],[year]])</f>
        <v>20-Aug-1969</v>
      </c>
      <c r="G8417" s="1" t="str">
        <f>TEXT(Hospitalisation_Details8[[#This Row],[Date of Birth]],"dd-mm-yy")</f>
        <v>20-08-69</v>
      </c>
      <c r="H8417">
        <v>3</v>
      </c>
      <c r="I8417">
        <f>DATEDIF(Hospitalisation_Details8[[#This Row],[Date of Birth2]],DATE(2023,6,8),"y")</f>
        <v>53</v>
      </c>
      <c r="J8417" s="2">
        <v>11253.42</v>
      </c>
      <c r="K8417" t="s">
        <v>3707</v>
      </c>
      <c r="L8417" t="s">
        <v>3710</v>
      </c>
      <c r="M8417" t="s">
        <v>3717</v>
      </c>
    </row>
    <row r="8418" spans="2:13" x14ac:dyDescent="0.3">
      <c r="B8418" t="s">
        <v>4753</v>
      </c>
      <c r="C8418">
        <v>1981</v>
      </c>
      <c r="D8418" t="s">
        <v>3716</v>
      </c>
      <c r="E8418">
        <v>2</v>
      </c>
      <c r="F8418" s="1" t="str">
        <f>_xlfn.CONCAT(Hospitalisation_Details8[[#This Row],[date]],"-",Hospitalisation_Details8[[#This Row],[month]],"-",Hospitalisation_Details8[[#This Row],[year]])</f>
        <v>2-Oct-1981</v>
      </c>
      <c r="G8418" s="1" t="str">
        <f>TEXT(Hospitalisation_Details8[[#This Row],[Date of Birth]],"dd-mm-yy")</f>
        <v>02-10-81</v>
      </c>
      <c r="H8418">
        <v>1</v>
      </c>
      <c r="I8418">
        <f>DATEDIF(Hospitalisation_Details8[[#This Row],[Date of Birth2]],DATE(2023,6,8),"y")</f>
        <v>41</v>
      </c>
      <c r="J8418" s="2">
        <v>11255.29</v>
      </c>
      <c r="K8418" t="s">
        <v>3707</v>
      </c>
      <c r="L8418" t="s">
        <v>3710</v>
      </c>
      <c r="M8418" t="s">
        <v>3730</v>
      </c>
    </row>
    <row r="8419" spans="2:13" x14ac:dyDescent="0.3">
      <c r="B8419" t="s">
        <v>4752</v>
      </c>
      <c r="C8419">
        <v>1969</v>
      </c>
      <c r="D8419" t="s">
        <v>3716</v>
      </c>
      <c r="E8419">
        <v>11</v>
      </c>
      <c r="F8419" s="1" t="str">
        <f>_xlfn.CONCAT(Hospitalisation_Details8[[#This Row],[date]],"-",Hospitalisation_Details8[[#This Row],[month]],"-",Hospitalisation_Details8[[#This Row],[year]])</f>
        <v>11-Oct-1969</v>
      </c>
      <c r="G8419" s="1" t="str">
        <f>TEXT(Hospitalisation_Details8[[#This Row],[Date of Birth]],"dd-mm-yy")</f>
        <v>11-10-69</v>
      </c>
      <c r="H8419">
        <v>3</v>
      </c>
      <c r="I8419">
        <f>DATEDIF(Hospitalisation_Details8[[#This Row],[Date of Birth2]],DATE(2023,6,8),"y")</f>
        <v>53</v>
      </c>
      <c r="J8419" s="2">
        <v>11264.54</v>
      </c>
      <c r="K8419" t="s">
        <v>3707</v>
      </c>
      <c r="L8419" t="s">
        <v>3706</v>
      </c>
      <c r="M8419" t="s">
        <v>3717</v>
      </c>
    </row>
    <row r="8420" spans="2:13" x14ac:dyDescent="0.3">
      <c r="B8420" t="s">
        <v>4751</v>
      </c>
      <c r="C8420">
        <v>1971</v>
      </c>
      <c r="D8420" t="s">
        <v>3714</v>
      </c>
      <c r="E8420">
        <v>26</v>
      </c>
      <c r="F8420" s="1" t="str">
        <f>_xlfn.CONCAT(Hospitalisation_Details8[[#This Row],[date]],"-",Hospitalisation_Details8[[#This Row],[month]],"-",Hospitalisation_Details8[[#This Row],[year]])</f>
        <v>26-Dec-1971</v>
      </c>
      <c r="G8420" s="1" t="str">
        <f>TEXT(Hospitalisation_Details8[[#This Row],[Date of Birth]],"dd-mm-yy")</f>
        <v>26-12-71</v>
      </c>
      <c r="H8420">
        <v>0</v>
      </c>
      <c r="I8420">
        <f>DATEDIF(Hospitalisation_Details8[[#This Row],[Date of Birth2]],DATE(2023,6,8),"y")</f>
        <v>51</v>
      </c>
      <c r="J8420" s="2">
        <v>11265.71</v>
      </c>
      <c r="K8420" t="s">
        <v>3707</v>
      </c>
      <c r="L8420" t="s">
        <v>3710</v>
      </c>
      <c r="M8420" t="s">
        <v>3723</v>
      </c>
    </row>
    <row r="8421" spans="2:13" x14ac:dyDescent="0.3">
      <c r="B8421" t="s">
        <v>4750</v>
      </c>
      <c r="C8421">
        <v>2004</v>
      </c>
      <c r="D8421" t="s">
        <v>3716</v>
      </c>
      <c r="E8421">
        <v>4</v>
      </c>
      <c r="F8421" s="1" t="str">
        <f>_xlfn.CONCAT(Hospitalisation_Details8[[#This Row],[date]],"-",Hospitalisation_Details8[[#This Row],[month]],"-",Hospitalisation_Details8[[#This Row],[year]])</f>
        <v>4-Oct-2004</v>
      </c>
      <c r="G8421" s="1" t="str">
        <f>TEXT(Hospitalisation_Details8[[#This Row],[Date of Birth]],"dd-mm-yy")</f>
        <v>04-10-04</v>
      </c>
      <c r="H8421">
        <v>1</v>
      </c>
      <c r="I8421">
        <f>DATEDIF(Hospitalisation_Details8[[#This Row],[Date of Birth2]],DATE(2023,6,8),"y")</f>
        <v>18</v>
      </c>
      <c r="J8421" s="2">
        <v>11272.33</v>
      </c>
      <c r="K8421" t="s">
        <v>3707</v>
      </c>
      <c r="L8421" t="s">
        <v>3706</v>
      </c>
      <c r="M8421" t="s">
        <v>3720</v>
      </c>
    </row>
    <row r="8422" spans="2:13" x14ac:dyDescent="0.3">
      <c r="B8422" t="s">
        <v>4749</v>
      </c>
      <c r="C8422">
        <v>1967</v>
      </c>
      <c r="D8422" t="s">
        <v>3711</v>
      </c>
      <c r="E8422">
        <v>14</v>
      </c>
      <c r="F8422" s="1" t="str">
        <f>_xlfn.CONCAT(Hospitalisation_Details8[[#This Row],[date]],"-",Hospitalisation_Details8[[#This Row],[month]],"-",Hospitalisation_Details8[[#This Row],[year]])</f>
        <v>14-Jun-1967</v>
      </c>
      <c r="G8422" s="1" t="str">
        <f>TEXT(Hospitalisation_Details8[[#This Row],[Date of Birth]],"dd-mm-yy")</f>
        <v>14-06-67</v>
      </c>
      <c r="H8422">
        <v>0</v>
      </c>
      <c r="I8422">
        <f>DATEDIF(Hospitalisation_Details8[[#This Row],[Date of Birth2]],DATE(2023,6,8),"y")</f>
        <v>55</v>
      </c>
      <c r="J8422" s="2">
        <v>11286.54</v>
      </c>
      <c r="K8422" t="s">
        <v>3707</v>
      </c>
      <c r="L8422" t="s">
        <v>3707</v>
      </c>
      <c r="M8422" t="s">
        <v>3724</v>
      </c>
    </row>
    <row r="8423" spans="2:13" x14ac:dyDescent="0.3">
      <c r="B8423" t="s">
        <v>4748</v>
      </c>
      <c r="C8423">
        <v>1970</v>
      </c>
      <c r="D8423" t="s">
        <v>3711</v>
      </c>
      <c r="E8423">
        <v>22</v>
      </c>
      <c r="F8423" s="1" t="str">
        <f>_xlfn.CONCAT(Hospitalisation_Details8[[#This Row],[date]],"-",Hospitalisation_Details8[[#This Row],[month]],"-",Hospitalisation_Details8[[#This Row],[year]])</f>
        <v>22-Jun-1970</v>
      </c>
      <c r="G8423" s="1" t="str">
        <f>TEXT(Hospitalisation_Details8[[#This Row],[Date of Birth]],"dd-mm-yy")</f>
        <v>22-06-70</v>
      </c>
      <c r="H8423">
        <v>3</v>
      </c>
      <c r="I8423">
        <f>DATEDIF(Hospitalisation_Details8[[#This Row],[Date of Birth2]],DATE(2023,6,8),"y")</f>
        <v>52</v>
      </c>
      <c r="J8423" s="2">
        <v>11289.11</v>
      </c>
      <c r="K8423" t="s">
        <v>3707</v>
      </c>
      <c r="L8423" t="s">
        <v>3710</v>
      </c>
      <c r="M8423" t="s">
        <v>3713</v>
      </c>
    </row>
    <row r="8424" spans="2:13" x14ac:dyDescent="0.3">
      <c r="B8424" t="s">
        <v>4747</v>
      </c>
      <c r="C8424">
        <v>1988</v>
      </c>
      <c r="D8424" t="s">
        <v>3709</v>
      </c>
      <c r="E8424">
        <v>14</v>
      </c>
      <c r="F8424" s="1" t="str">
        <f>_xlfn.CONCAT(Hospitalisation_Details8[[#This Row],[date]],"-",Hospitalisation_Details8[[#This Row],[month]],"-",Hospitalisation_Details8[[#This Row],[year]])</f>
        <v>14-Nov-1988</v>
      </c>
      <c r="G8424" s="1" t="str">
        <f>TEXT(Hospitalisation_Details8[[#This Row],[Date of Birth]],"dd-mm-yy")</f>
        <v>14-11-88</v>
      </c>
      <c r="H8424">
        <v>3</v>
      </c>
      <c r="I8424">
        <f>DATEDIF(Hospitalisation_Details8[[#This Row],[Date of Birth2]],DATE(2023,6,8),"y")</f>
        <v>34</v>
      </c>
      <c r="J8424" s="2">
        <v>11294.57</v>
      </c>
      <c r="K8424" t="s">
        <v>3707</v>
      </c>
      <c r="L8424" t="s">
        <v>3710</v>
      </c>
      <c r="M8424" t="s">
        <v>3732</v>
      </c>
    </row>
    <row r="8425" spans="2:13" x14ac:dyDescent="0.3">
      <c r="B8425" t="s">
        <v>4746</v>
      </c>
      <c r="C8425">
        <v>1972</v>
      </c>
      <c r="D8425" t="s">
        <v>3712</v>
      </c>
      <c r="E8425">
        <v>25</v>
      </c>
      <c r="F8425" s="1" t="str">
        <f>_xlfn.CONCAT(Hospitalisation_Details8[[#This Row],[date]],"-",Hospitalisation_Details8[[#This Row],[month]],"-",Hospitalisation_Details8[[#This Row],[year]])</f>
        <v>25-Sep-1972</v>
      </c>
      <c r="G8425" s="1" t="str">
        <f>TEXT(Hospitalisation_Details8[[#This Row],[Date of Birth]],"dd-mm-yy")</f>
        <v>25-09-72</v>
      </c>
      <c r="H8425">
        <v>4</v>
      </c>
      <c r="I8425">
        <f>DATEDIF(Hospitalisation_Details8[[#This Row],[Date of Birth2]],DATE(2023,6,8),"y")</f>
        <v>50</v>
      </c>
      <c r="J8425" s="2">
        <v>11299.34</v>
      </c>
      <c r="K8425" t="s">
        <v>3707</v>
      </c>
      <c r="L8425" t="s">
        <v>3706</v>
      </c>
      <c r="M8425" t="s">
        <v>3717</v>
      </c>
    </row>
    <row r="8426" spans="2:13" x14ac:dyDescent="0.3">
      <c r="B8426" t="s">
        <v>4745</v>
      </c>
      <c r="C8426">
        <v>1968</v>
      </c>
      <c r="D8426" t="s">
        <v>3716</v>
      </c>
      <c r="E8426">
        <v>6</v>
      </c>
      <c r="F8426" s="1" t="str">
        <f>_xlfn.CONCAT(Hospitalisation_Details8[[#This Row],[date]],"-",Hospitalisation_Details8[[#This Row],[month]],"-",Hospitalisation_Details8[[#This Row],[year]])</f>
        <v>6-Oct-1968</v>
      </c>
      <c r="G8426" s="1" t="str">
        <f>TEXT(Hospitalisation_Details8[[#This Row],[Date of Birth]],"dd-mm-yy")</f>
        <v>06-10-68</v>
      </c>
      <c r="H8426">
        <v>1</v>
      </c>
      <c r="I8426">
        <f>DATEDIF(Hospitalisation_Details8[[#This Row],[Date of Birth2]],DATE(2023,6,8),"y")</f>
        <v>54</v>
      </c>
      <c r="J8426" s="2">
        <v>11305.93</v>
      </c>
      <c r="K8426" t="s">
        <v>3707</v>
      </c>
      <c r="L8426" t="s">
        <v>3710</v>
      </c>
      <c r="M8426" t="s">
        <v>3713</v>
      </c>
    </row>
    <row r="8427" spans="2:13" x14ac:dyDescent="0.3">
      <c r="B8427" t="s">
        <v>4744</v>
      </c>
      <c r="C8427">
        <v>1963</v>
      </c>
      <c r="D8427" t="s">
        <v>3709</v>
      </c>
      <c r="E8427">
        <v>22</v>
      </c>
      <c r="F8427" s="1" t="str">
        <f>_xlfn.CONCAT(Hospitalisation_Details8[[#This Row],[date]],"-",Hospitalisation_Details8[[#This Row],[month]],"-",Hospitalisation_Details8[[#This Row],[year]])</f>
        <v>22-Nov-1963</v>
      </c>
      <c r="G8427" s="1" t="str">
        <f>TEXT(Hospitalisation_Details8[[#This Row],[Date of Birth]],"dd-mm-yy")</f>
        <v>22-11-63</v>
      </c>
      <c r="H8427">
        <v>0</v>
      </c>
      <c r="I8427">
        <f>DATEDIF(Hospitalisation_Details8[[#This Row],[Date of Birth2]],DATE(2023,6,8),"y")</f>
        <v>59</v>
      </c>
      <c r="J8427" s="2">
        <v>11312.33</v>
      </c>
      <c r="K8427" t="s">
        <v>3707</v>
      </c>
      <c r="L8427" t="s">
        <v>3707</v>
      </c>
      <c r="M8427" t="s">
        <v>3713</v>
      </c>
    </row>
    <row r="8428" spans="2:13" x14ac:dyDescent="0.3">
      <c r="B8428" t="s">
        <v>4743</v>
      </c>
      <c r="C8428">
        <v>1995</v>
      </c>
      <c r="D8428" t="s">
        <v>3714</v>
      </c>
      <c r="E8428">
        <v>10</v>
      </c>
      <c r="F8428" s="1" t="str">
        <f>_xlfn.CONCAT(Hospitalisation_Details8[[#This Row],[date]],"-",Hospitalisation_Details8[[#This Row],[month]],"-",Hospitalisation_Details8[[#This Row],[year]])</f>
        <v>10-Dec-1995</v>
      </c>
      <c r="G8428" s="1" t="str">
        <f>TEXT(Hospitalisation_Details8[[#This Row],[Date of Birth]],"dd-mm-yy")</f>
        <v>10-12-95</v>
      </c>
      <c r="H8428">
        <v>0</v>
      </c>
      <c r="I8428">
        <f>DATEDIF(Hospitalisation_Details8[[#This Row],[Date of Birth2]],DATE(2023,6,8),"y")</f>
        <v>27</v>
      </c>
      <c r="J8428" s="2">
        <v>11318.57</v>
      </c>
      <c r="K8428" t="s">
        <v>3707</v>
      </c>
      <c r="L8428" t="s">
        <v>3706</v>
      </c>
      <c r="M8428" t="s">
        <v>3730</v>
      </c>
    </row>
    <row r="8429" spans="2:13" x14ac:dyDescent="0.3">
      <c r="B8429" t="s">
        <v>4742</v>
      </c>
      <c r="C8429">
        <v>1963</v>
      </c>
      <c r="D8429" t="s">
        <v>3705</v>
      </c>
      <c r="E8429">
        <v>11</v>
      </c>
      <c r="F8429" s="1" t="str">
        <f>_xlfn.CONCAT(Hospitalisation_Details8[[#This Row],[date]],"-",Hospitalisation_Details8[[#This Row],[month]],"-",Hospitalisation_Details8[[#This Row],[year]])</f>
        <v>11-Jul-1963</v>
      </c>
      <c r="G8429" s="1" t="str">
        <f>TEXT(Hospitalisation_Details8[[#This Row],[Date of Birth]],"dd-mm-yy")</f>
        <v>11-07-63</v>
      </c>
      <c r="H8429">
        <v>0</v>
      </c>
      <c r="I8429">
        <f>DATEDIF(Hospitalisation_Details8[[#This Row],[Date of Birth2]],DATE(2023,6,8),"y")</f>
        <v>59</v>
      </c>
      <c r="J8429" s="2">
        <v>11319.12</v>
      </c>
      <c r="K8429" t="s">
        <v>3707</v>
      </c>
      <c r="L8429" t="s">
        <v>3710</v>
      </c>
      <c r="M8429" t="s">
        <v>3713</v>
      </c>
    </row>
    <row r="8430" spans="2:13" x14ac:dyDescent="0.3">
      <c r="B8430" t="s">
        <v>4741</v>
      </c>
      <c r="C8430">
        <v>2002</v>
      </c>
      <c r="D8430" t="s">
        <v>3712</v>
      </c>
      <c r="E8430">
        <v>20</v>
      </c>
      <c r="F8430" s="1" t="str">
        <f>_xlfn.CONCAT(Hospitalisation_Details8[[#This Row],[date]],"-",Hospitalisation_Details8[[#This Row],[month]],"-",Hospitalisation_Details8[[#This Row],[year]])</f>
        <v>20-Sep-2002</v>
      </c>
      <c r="G8430" s="1" t="str">
        <f>TEXT(Hospitalisation_Details8[[#This Row],[Date of Birth]],"dd-mm-yy")</f>
        <v>20-09-02</v>
      </c>
      <c r="H8430">
        <v>0</v>
      </c>
      <c r="I8430">
        <f>DATEDIF(Hospitalisation_Details8[[#This Row],[Date of Birth2]],DATE(2023,6,8),"y")</f>
        <v>20</v>
      </c>
      <c r="J8430" s="2">
        <v>11321.49</v>
      </c>
      <c r="K8430" t="s">
        <v>3707</v>
      </c>
      <c r="L8430" t="s">
        <v>3707</v>
      </c>
      <c r="M8430" t="s">
        <v>3713</v>
      </c>
    </row>
    <row r="8431" spans="2:13" x14ac:dyDescent="0.3">
      <c r="B8431" t="s">
        <v>4740</v>
      </c>
      <c r="C8431">
        <v>1989</v>
      </c>
      <c r="D8431" t="s">
        <v>3715</v>
      </c>
      <c r="E8431">
        <v>19</v>
      </c>
      <c r="F8431" s="1" t="str">
        <f>_xlfn.CONCAT(Hospitalisation_Details8[[#This Row],[date]],"-",Hospitalisation_Details8[[#This Row],[month]],"-",Hospitalisation_Details8[[#This Row],[year]])</f>
        <v>19-Aug-1989</v>
      </c>
      <c r="G8431" s="1" t="str">
        <f>TEXT(Hospitalisation_Details8[[#This Row],[Date of Birth]],"dd-mm-yy")</f>
        <v>19-08-89</v>
      </c>
      <c r="H8431">
        <v>1</v>
      </c>
      <c r="I8431">
        <f>DATEDIF(Hospitalisation_Details8[[#This Row],[Date of Birth2]],DATE(2023,6,8),"y")</f>
        <v>33</v>
      </c>
      <c r="J8431" s="2">
        <v>11326.71</v>
      </c>
      <c r="K8431" t="s">
        <v>3707</v>
      </c>
      <c r="L8431" t="s">
        <v>3707</v>
      </c>
      <c r="M8431" t="s">
        <v>3708</v>
      </c>
    </row>
    <row r="8432" spans="2:13" x14ac:dyDescent="0.3">
      <c r="B8432" t="s">
        <v>4739</v>
      </c>
      <c r="C8432">
        <v>1968</v>
      </c>
      <c r="D8432" t="s">
        <v>3709</v>
      </c>
      <c r="E8432">
        <v>2</v>
      </c>
      <c r="F8432" s="1" t="str">
        <f>_xlfn.CONCAT(Hospitalisation_Details8[[#This Row],[date]],"-",Hospitalisation_Details8[[#This Row],[month]],"-",Hospitalisation_Details8[[#This Row],[year]])</f>
        <v>2-Nov-1968</v>
      </c>
      <c r="G8432" s="1" t="str">
        <f>TEXT(Hospitalisation_Details8[[#This Row],[Date of Birth]],"dd-mm-yy")</f>
        <v>02-11-68</v>
      </c>
      <c r="H8432">
        <v>0</v>
      </c>
      <c r="I8432">
        <f>DATEDIF(Hospitalisation_Details8[[#This Row],[Date of Birth2]],DATE(2023,6,8),"y")</f>
        <v>54</v>
      </c>
      <c r="J8432" s="2">
        <v>11344.32</v>
      </c>
      <c r="K8432" t="s">
        <v>3707</v>
      </c>
      <c r="L8432" t="s">
        <v>3706</v>
      </c>
      <c r="M8432" t="s">
        <v>3723</v>
      </c>
    </row>
    <row r="8433" spans="2:13" x14ac:dyDescent="0.3">
      <c r="B8433" t="s">
        <v>4738</v>
      </c>
      <c r="C8433">
        <v>1964</v>
      </c>
      <c r="D8433" t="s">
        <v>3705</v>
      </c>
      <c r="E8433">
        <v>12</v>
      </c>
      <c r="F8433" s="1" t="str">
        <f>_xlfn.CONCAT(Hospitalisation_Details8[[#This Row],[date]],"-",Hospitalisation_Details8[[#This Row],[month]],"-",Hospitalisation_Details8[[#This Row],[year]])</f>
        <v>12-Jul-1964</v>
      </c>
      <c r="G8433" s="1" t="str">
        <f>TEXT(Hospitalisation_Details8[[#This Row],[Date of Birth]],"dd-mm-yy")</f>
        <v>12-07-64</v>
      </c>
      <c r="H8433">
        <v>0</v>
      </c>
      <c r="I8433">
        <f>DATEDIF(Hospitalisation_Details8[[#This Row],[Date of Birth2]],DATE(2023,6,8),"y")</f>
        <v>58</v>
      </c>
      <c r="J8433" s="2">
        <v>11345.52</v>
      </c>
      <c r="K8433" t="s">
        <v>3707</v>
      </c>
      <c r="L8433" t="s">
        <v>3707</v>
      </c>
      <c r="M8433" t="s">
        <v>3717</v>
      </c>
    </row>
    <row r="8434" spans="2:13" x14ac:dyDescent="0.3">
      <c r="B8434" t="s">
        <v>4737</v>
      </c>
      <c r="C8434">
        <v>1965</v>
      </c>
      <c r="D8434" t="s">
        <v>3709</v>
      </c>
      <c r="E8434">
        <v>29</v>
      </c>
      <c r="F8434" s="1" t="str">
        <f>_xlfn.CONCAT(Hospitalisation_Details8[[#This Row],[date]],"-",Hospitalisation_Details8[[#This Row],[month]],"-",Hospitalisation_Details8[[#This Row],[year]])</f>
        <v>29-Nov-1965</v>
      </c>
      <c r="G8434" s="1" t="str">
        <f>TEXT(Hospitalisation_Details8[[#This Row],[Date of Birth]],"dd-mm-yy")</f>
        <v>29-11-65</v>
      </c>
      <c r="H8434">
        <v>0</v>
      </c>
      <c r="I8434">
        <f>DATEDIF(Hospitalisation_Details8[[#This Row],[Date of Birth2]],DATE(2023,6,8),"y")</f>
        <v>57</v>
      </c>
      <c r="J8434" s="2">
        <v>11353.23</v>
      </c>
      <c r="K8434" t="s">
        <v>3707</v>
      </c>
      <c r="L8434" t="s">
        <v>3710</v>
      </c>
      <c r="M8434" t="s">
        <v>3713</v>
      </c>
    </row>
    <row r="8435" spans="2:13" x14ac:dyDescent="0.3">
      <c r="B8435" t="s">
        <v>4736</v>
      </c>
      <c r="C8435">
        <v>1965</v>
      </c>
      <c r="D8435" t="s">
        <v>3712</v>
      </c>
      <c r="E8435">
        <v>26</v>
      </c>
      <c r="F8435" s="1" t="str">
        <f>_xlfn.CONCAT(Hospitalisation_Details8[[#This Row],[date]],"-",Hospitalisation_Details8[[#This Row],[month]],"-",Hospitalisation_Details8[[#This Row],[year]])</f>
        <v>26-Sep-1965</v>
      </c>
      <c r="G8435" s="1" t="str">
        <f>TEXT(Hospitalisation_Details8[[#This Row],[Date of Birth]],"dd-mm-yy")</f>
        <v>26-09-65</v>
      </c>
      <c r="H8435">
        <v>0</v>
      </c>
      <c r="I8435">
        <f>DATEDIF(Hospitalisation_Details8[[#This Row],[Date of Birth2]],DATE(2023,6,8),"y")</f>
        <v>57</v>
      </c>
      <c r="J8435" s="2">
        <v>11356.66</v>
      </c>
      <c r="K8435" t="s">
        <v>3707</v>
      </c>
      <c r="L8435" t="s">
        <v>3707</v>
      </c>
      <c r="M8435" t="s">
        <v>3713</v>
      </c>
    </row>
    <row r="8436" spans="2:13" x14ac:dyDescent="0.3">
      <c r="B8436" t="s">
        <v>4735</v>
      </c>
      <c r="C8436">
        <v>1964</v>
      </c>
      <c r="D8436" t="s">
        <v>3705</v>
      </c>
      <c r="E8436">
        <v>4</v>
      </c>
      <c r="F8436" s="1" t="str">
        <f>_xlfn.CONCAT(Hospitalisation_Details8[[#This Row],[date]],"-",Hospitalisation_Details8[[#This Row],[month]],"-",Hospitalisation_Details8[[#This Row],[year]])</f>
        <v>4-Jul-1964</v>
      </c>
      <c r="G8436" s="1" t="str">
        <f>TEXT(Hospitalisation_Details8[[#This Row],[Date of Birth]],"dd-mm-yy")</f>
        <v>04-07-64</v>
      </c>
      <c r="H8436">
        <v>0</v>
      </c>
      <c r="I8436">
        <f>DATEDIF(Hospitalisation_Details8[[#This Row],[Date of Birth2]],DATE(2023,6,8),"y")</f>
        <v>58</v>
      </c>
      <c r="J8436" s="2">
        <v>11362.76</v>
      </c>
      <c r="K8436" t="s">
        <v>3707</v>
      </c>
      <c r="L8436" t="s">
        <v>3710</v>
      </c>
      <c r="M8436" t="s">
        <v>3717</v>
      </c>
    </row>
    <row r="8437" spans="2:13" x14ac:dyDescent="0.3">
      <c r="B8437" t="s">
        <v>4734</v>
      </c>
      <c r="C8437">
        <v>1964</v>
      </c>
      <c r="D8437" t="s">
        <v>3705</v>
      </c>
      <c r="E8437">
        <v>3</v>
      </c>
      <c r="F8437" s="1" t="str">
        <f>_xlfn.CONCAT(Hospitalisation_Details8[[#This Row],[date]],"-",Hospitalisation_Details8[[#This Row],[month]],"-",Hospitalisation_Details8[[#This Row],[year]])</f>
        <v>3-Jul-1964</v>
      </c>
      <c r="G8437" s="1" t="str">
        <f>TEXT(Hospitalisation_Details8[[#This Row],[Date of Birth]],"dd-mm-yy")</f>
        <v>03-07-64</v>
      </c>
      <c r="H8437">
        <v>0</v>
      </c>
      <c r="I8437">
        <f>DATEDIF(Hospitalisation_Details8[[#This Row],[Date of Birth2]],DATE(2023,6,8),"y")</f>
        <v>58</v>
      </c>
      <c r="J8437" s="2">
        <v>11363.28</v>
      </c>
      <c r="K8437" t="s">
        <v>3707</v>
      </c>
      <c r="L8437" t="s">
        <v>3710</v>
      </c>
      <c r="M8437" t="s">
        <v>3708</v>
      </c>
    </row>
    <row r="8438" spans="2:13" x14ac:dyDescent="0.3">
      <c r="B8438" t="s">
        <v>4733</v>
      </c>
      <c r="C8438">
        <v>1964</v>
      </c>
      <c r="D8438" t="s">
        <v>3714</v>
      </c>
      <c r="E8438">
        <v>13</v>
      </c>
      <c r="F8438" s="1" t="str">
        <f>_xlfn.CONCAT(Hospitalisation_Details8[[#This Row],[date]],"-",Hospitalisation_Details8[[#This Row],[month]],"-",Hospitalisation_Details8[[#This Row],[year]])</f>
        <v>13-Dec-1964</v>
      </c>
      <c r="G8438" s="1" t="str">
        <f>TEXT(Hospitalisation_Details8[[#This Row],[Date of Birth]],"dd-mm-yy")</f>
        <v>13-12-64</v>
      </c>
      <c r="H8438">
        <v>0</v>
      </c>
      <c r="I8438">
        <f>DATEDIF(Hospitalisation_Details8[[#This Row],[Date of Birth2]],DATE(2023,6,8),"y")</f>
        <v>58</v>
      </c>
      <c r="J8438" s="2">
        <v>11365.95</v>
      </c>
      <c r="K8438" t="s">
        <v>3707</v>
      </c>
      <c r="L8438" t="s">
        <v>3706</v>
      </c>
      <c r="M8438" t="s">
        <v>3717</v>
      </c>
    </row>
    <row r="8439" spans="2:13" x14ac:dyDescent="0.3">
      <c r="B8439" t="s">
        <v>4732</v>
      </c>
      <c r="C8439">
        <v>1979</v>
      </c>
      <c r="D8439" t="s">
        <v>3711</v>
      </c>
      <c r="E8439">
        <v>7</v>
      </c>
      <c r="F8439" s="1" t="str">
        <f>_xlfn.CONCAT(Hospitalisation_Details8[[#This Row],[date]],"-",Hospitalisation_Details8[[#This Row],[month]],"-",Hospitalisation_Details8[[#This Row],[year]])</f>
        <v>7-Jun-1979</v>
      </c>
      <c r="G8439" s="1" t="str">
        <f>TEXT(Hospitalisation_Details8[[#This Row],[Date of Birth]],"dd-mm-yy")</f>
        <v>07-06-79</v>
      </c>
      <c r="H8439">
        <v>2</v>
      </c>
      <c r="I8439">
        <f>DATEDIF(Hospitalisation_Details8[[#This Row],[Date of Birth2]],DATE(2023,6,8),"y")</f>
        <v>44</v>
      </c>
      <c r="J8439" s="2">
        <v>11369.39</v>
      </c>
      <c r="K8439" t="s">
        <v>3707</v>
      </c>
      <c r="L8439" t="s">
        <v>3710</v>
      </c>
      <c r="M8439" t="s">
        <v>3730</v>
      </c>
    </row>
    <row r="8440" spans="2:13" x14ac:dyDescent="0.3">
      <c r="B8440" t="s">
        <v>4731</v>
      </c>
      <c r="C8440">
        <v>1972</v>
      </c>
      <c r="D8440" t="s">
        <v>3714</v>
      </c>
      <c r="E8440">
        <v>6</v>
      </c>
      <c r="F8440" s="1" t="str">
        <f>_xlfn.CONCAT(Hospitalisation_Details8[[#This Row],[date]],"-",Hospitalisation_Details8[[#This Row],[month]],"-",Hospitalisation_Details8[[#This Row],[year]])</f>
        <v>6-Dec-1972</v>
      </c>
      <c r="G8440" s="1" t="str">
        <f>TEXT(Hospitalisation_Details8[[#This Row],[Date of Birth]],"dd-mm-yy")</f>
        <v>06-12-72</v>
      </c>
      <c r="H8440">
        <v>0</v>
      </c>
      <c r="I8440">
        <f>DATEDIF(Hospitalisation_Details8[[#This Row],[Date of Birth2]],DATE(2023,6,8),"y")</f>
        <v>50</v>
      </c>
      <c r="J8440" s="2">
        <v>11378.57</v>
      </c>
      <c r="K8440" t="s">
        <v>3707</v>
      </c>
      <c r="L8440" t="s">
        <v>3706</v>
      </c>
      <c r="M8440" t="s">
        <v>3723</v>
      </c>
    </row>
    <row r="8441" spans="2:13" x14ac:dyDescent="0.3">
      <c r="B8441" t="s">
        <v>4730</v>
      </c>
      <c r="C8441">
        <v>1964</v>
      </c>
      <c r="D8441" t="s">
        <v>3711</v>
      </c>
      <c r="E8441">
        <v>13</v>
      </c>
      <c r="F8441" s="1" t="str">
        <f>_xlfn.CONCAT(Hospitalisation_Details8[[#This Row],[date]],"-",Hospitalisation_Details8[[#This Row],[month]],"-",Hospitalisation_Details8[[#This Row],[year]])</f>
        <v>13-Jun-1964</v>
      </c>
      <c r="G8441" s="1" t="str">
        <f>TEXT(Hospitalisation_Details8[[#This Row],[Date of Birth]],"dd-mm-yy")</f>
        <v>13-06-64</v>
      </c>
      <c r="H8441">
        <v>0</v>
      </c>
      <c r="I8441">
        <f>DATEDIF(Hospitalisation_Details8[[#This Row],[Date of Birth2]],DATE(2023,6,8),"y")</f>
        <v>58</v>
      </c>
      <c r="J8441" s="2">
        <v>11381.33</v>
      </c>
      <c r="K8441" t="s">
        <v>3707</v>
      </c>
      <c r="L8441" t="s">
        <v>3706</v>
      </c>
      <c r="M8441" t="s">
        <v>3708</v>
      </c>
    </row>
    <row r="8442" spans="2:13" x14ac:dyDescent="0.3">
      <c r="B8442" t="s">
        <v>4729</v>
      </c>
      <c r="C8442">
        <v>1997</v>
      </c>
      <c r="D8442" t="s">
        <v>3705</v>
      </c>
      <c r="E8442">
        <v>28</v>
      </c>
      <c r="F8442" s="1" t="str">
        <f>_xlfn.CONCAT(Hospitalisation_Details8[[#This Row],[date]],"-",Hospitalisation_Details8[[#This Row],[month]],"-",Hospitalisation_Details8[[#This Row],[year]])</f>
        <v>28-Jul-1997</v>
      </c>
      <c r="G8442" s="1" t="str">
        <f>TEXT(Hospitalisation_Details8[[#This Row],[Date of Birth]],"dd-mm-yy")</f>
        <v>28-07-97</v>
      </c>
      <c r="H8442">
        <v>0</v>
      </c>
      <c r="I8442">
        <f>DATEDIF(Hospitalisation_Details8[[#This Row],[Date of Birth2]],DATE(2023,6,8),"y")</f>
        <v>25</v>
      </c>
      <c r="J8442" s="2">
        <v>11388.27</v>
      </c>
      <c r="K8442" t="s">
        <v>3707</v>
      </c>
      <c r="L8442" t="s">
        <v>3706</v>
      </c>
      <c r="M8442" t="s">
        <v>3730</v>
      </c>
    </row>
    <row r="8443" spans="2:13" x14ac:dyDescent="0.3">
      <c r="B8443" t="s">
        <v>4728</v>
      </c>
      <c r="C8443">
        <v>1967</v>
      </c>
      <c r="D8443" t="s">
        <v>3714</v>
      </c>
      <c r="E8443">
        <v>19</v>
      </c>
      <c r="F8443" s="1" t="str">
        <f>_xlfn.CONCAT(Hospitalisation_Details8[[#This Row],[date]],"-",Hospitalisation_Details8[[#This Row],[month]],"-",Hospitalisation_Details8[[#This Row],[year]])</f>
        <v>19-Dec-1967</v>
      </c>
      <c r="G8443" s="1" t="str">
        <f>TEXT(Hospitalisation_Details8[[#This Row],[Date of Birth]],"dd-mm-yy")</f>
        <v>19-12-67</v>
      </c>
      <c r="H8443">
        <v>1</v>
      </c>
      <c r="I8443">
        <f>DATEDIF(Hospitalisation_Details8[[#This Row],[Date of Birth2]],DATE(2023,6,8),"y")</f>
        <v>55</v>
      </c>
      <c r="J8443" s="2">
        <v>11394.07</v>
      </c>
      <c r="K8443" t="s">
        <v>3707</v>
      </c>
      <c r="L8443" t="s">
        <v>3710</v>
      </c>
      <c r="M8443" t="s">
        <v>3722</v>
      </c>
    </row>
    <row r="8444" spans="2:13" x14ac:dyDescent="0.3">
      <c r="B8444" t="s">
        <v>4727</v>
      </c>
      <c r="C8444">
        <v>1970</v>
      </c>
      <c r="D8444" t="s">
        <v>3716</v>
      </c>
      <c r="E8444">
        <v>2</v>
      </c>
      <c r="F8444" s="1" t="str">
        <f>_xlfn.CONCAT(Hospitalisation_Details8[[#This Row],[date]],"-",Hospitalisation_Details8[[#This Row],[month]],"-",Hospitalisation_Details8[[#This Row],[year]])</f>
        <v>2-Oct-1970</v>
      </c>
      <c r="G8444" s="1" t="str">
        <f>TEXT(Hospitalisation_Details8[[#This Row],[Date of Birth]],"dd-mm-yy")</f>
        <v>02-10-70</v>
      </c>
      <c r="H8444">
        <v>2</v>
      </c>
      <c r="I8444">
        <f>DATEDIF(Hospitalisation_Details8[[#This Row],[Date of Birth2]],DATE(2023,6,8),"y")</f>
        <v>52</v>
      </c>
      <c r="J8444" s="2">
        <v>11396.9</v>
      </c>
      <c r="K8444" t="s">
        <v>3707</v>
      </c>
      <c r="L8444" t="s">
        <v>3707</v>
      </c>
      <c r="M8444" t="s">
        <v>3724</v>
      </c>
    </row>
    <row r="8445" spans="2:13" x14ac:dyDescent="0.3">
      <c r="B8445" t="s">
        <v>4726</v>
      </c>
      <c r="C8445">
        <v>1970</v>
      </c>
      <c r="D8445" t="s">
        <v>3716</v>
      </c>
      <c r="E8445">
        <v>7</v>
      </c>
      <c r="F8445" s="1" t="str">
        <f>_xlfn.CONCAT(Hospitalisation_Details8[[#This Row],[date]],"-",Hospitalisation_Details8[[#This Row],[month]],"-",Hospitalisation_Details8[[#This Row],[year]])</f>
        <v>7-Oct-1970</v>
      </c>
      <c r="G8445" s="1" t="str">
        <f>TEXT(Hospitalisation_Details8[[#This Row],[Date of Birth]],"dd-mm-yy")</f>
        <v>07-10-70</v>
      </c>
      <c r="H8445">
        <v>3</v>
      </c>
      <c r="I8445">
        <f>DATEDIF(Hospitalisation_Details8[[#This Row],[Date of Birth2]],DATE(2023,6,8),"y")</f>
        <v>52</v>
      </c>
      <c r="J8445" s="2">
        <v>11411.69</v>
      </c>
      <c r="K8445" t="s">
        <v>3707</v>
      </c>
      <c r="L8445" t="s">
        <v>3706</v>
      </c>
      <c r="M8445" t="s">
        <v>3717</v>
      </c>
    </row>
    <row r="8446" spans="2:13" x14ac:dyDescent="0.3">
      <c r="B8446" t="s">
        <v>4725</v>
      </c>
      <c r="C8446">
        <v>1983</v>
      </c>
      <c r="D8446" t="s">
        <v>3716</v>
      </c>
      <c r="E8446">
        <v>23</v>
      </c>
      <c r="F8446" s="1" t="str">
        <f>_xlfn.CONCAT(Hospitalisation_Details8[[#This Row],[date]],"-",Hospitalisation_Details8[[#This Row],[month]],"-",Hospitalisation_Details8[[#This Row],[year]])</f>
        <v>23-Oct-1983</v>
      </c>
      <c r="G8446" s="1" t="str">
        <f>TEXT(Hospitalisation_Details8[[#This Row],[Date of Birth]],"dd-mm-yy")</f>
        <v>23-10-83</v>
      </c>
      <c r="H8446">
        <v>3</v>
      </c>
      <c r="I8446">
        <f>DATEDIF(Hospitalisation_Details8[[#This Row],[Date of Birth2]],DATE(2023,6,8),"y")</f>
        <v>39</v>
      </c>
      <c r="J8446" s="2">
        <v>11412.02</v>
      </c>
      <c r="K8446" t="s">
        <v>3707</v>
      </c>
      <c r="L8446" t="s">
        <v>3710</v>
      </c>
      <c r="M8446" t="s">
        <v>3727</v>
      </c>
    </row>
    <row r="8447" spans="2:13" x14ac:dyDescent="0.3">
      <c r="B8447" t="s">
        <v>4724</v>
      </c>
      <c r="C8447">
        <v>1985</v>
      </c>
      <c r="D8447" t="s">
        <v>3711</v>
      </c>
      <c r="E8447">
        <v>9</v>
      </c>
      <c r="F8447" s="1" t="str">
        <f>_xlfn.CONCAT(Hospitalisation_Details8[[#This Row],[date]],"-",Hospitalisation_Details8[[#This Row],[month]],"-",Hospitalisation_Details8[[#This Row],[year]])</f>
        <v>9-Jun-1985</v>
      </c>
      <c r="G8447" s="1" t="str">
        <f>TEXT(Hospitalisation_Details8[[#This Row],[Date of Birth]],"dd-mm-yy")</f>
        <v>09-06-85</v>
      </c>
      <c r="H8447">
        <v>3</v>
      </c>
      <c r="I8447">
        <f>DATEDIF(Hospitalisation_Details8[[#This Row],[Date of Birth2]],DATE(2023,6,8),"y")</f>
        <v>37</v>
      </c>
      <c r="J8447" s="2">
        <v>11419.49</v>
      </c>
      <c r="K8447" t="s">
        <v>3707</v>
      </c>
      <c r="L8447" t="s">
        <v>3710</v>
      </c>
      <c r="M8447" t="s">
        <v>3713</v>
      </c>
    </row>
    <row r="8448" spans="2:13" x14ac:dyDescent="0.3">
      <c r="B8448" t="s">
        <v>4723</v>
      </c>
      <c r="C8448">
        <v>1980</v>
      </c>
      <c r="D8448" t="s">
        <v>3705</v>
      </c>
      <c r="E8448">
        <v>17</v>
      </c>
      <c r="F8448" s="1" t="str">
        <f>_xlfn.CONCAT(Hospitalisation_Details8[[#This Row],[date]],"-",Hospitalisation_Details8[[#This Row],[month]],"-",Hospitalisation_Details8[[#This Row],[year]])</f>
        <v>17-Jul-1980</v>
      </c>
      <c r="G8448" s="1" t="str">
        <f>TEXT(Hospitalisation_Details8[[#This Row],[Date of Birth]],"dd-mm-yy")</f>
        <v>17-07-80</v>
      </c>
      <c r="H8448">
        <v>2</v>
      </c>
      <c r="I8448">
        <f>DATEDIF(Hospitalisation_Details8[[#This Row],[Date of Birth2]],DATE(2023,6,8),"y")</f>
        <v>42</v>
      </c>
      <c r="J8448" s="2">
        <v>11435.74</v>
      </c>
      <c r="K8448" t="s">
        <v>3707</v>
      </c>
      <c r="L8448" t="s">
        <v>3707</v>
      </c>
      <c r="M8448" t="s">
        <v>3727</v>
      </c>
    </row>
    <row r="8449" spans="2:13" x14ac:dyDescent="0.3">
      <c r="B8449" t="s">
        <v>4722</v>
      </c>
      <c r="C8449">
        <v>1971</v>
      </c>
      <c r="D8449" t="s">
        <v>3712</v>
      </c>
      <c r="E8449">
        <v>12</v>
      </c>
      <c r="F8449" s="1" t="str">
        <f>_xlfn.CONCAT(Hospitalisation_Details8[[#This Row],[date]],"-",Hospitalisation_Details8[[#This Row],[month]],"-",Hospitalisation_Details8[[#This Row],[year]])</f>
        <v>12-Sep-1971</v>
      </c>
      <c r="G8449" s="1" t="str">
        <f>TEXT(Hospitalisation_Details8[[#This Row],[Date of Birth]],"dd-mm-yy")</f>
        <v>12-09-71</v>
      </c>
      <c r="H8449">
        <v>3</v>
      </c>
      <c r="I8449">
        <f>DATEDIF(Hospitalisation_Details8[[#This Row],[Date of Birth2]],DATE(2023,6,8),"y")</f>
        <v>51</v>
      </c>
      <c r="J8449" s="2">
        <v>11436.74</v>
      </c>
      <c r="K8449" t="s">
        <v>3707</v>
      </c>
      <c r="L8449" t="s">
        <v>3707</v>
      </c>
      <c r="M8449" t="s">
        <v>3713</v>
      </c>
    </row>
    <row r="8450" spans="2:13" x14ac:dyDescent="0.3">
      <c r="B8450" t="s">
        <v>4721</v>
      </c>
      <c r="C8450">
        <v>1966</v>
      </c>
      <c r="D8450" t="s">
        <v>3711</v>
      </c>
      <c r="E8450">
        <v>14</v>
      </c>
      <c r="F8450" s="1" t="str">
        <f>_xlfn.CONCAT(Hospitalisation_Details8[[#This Row],[date]],"-",Hospitalisation_Details8[[#This Row],[month]],"-",Hospitalisation_Details8[[#This Row],[year]])</f>
        <v>14-Jun-1966</v>
      </c>
      <c r="G8450" s="1" t="str">
        <f>TEXT(Hospitalisation_Details8[[#This Row],[Date of Birth]],"dd-mm-yy")</f>
        <v>14-06-66</v>
      </c>
      <c r="H8450">
        <v>0</v>
      </c>
      <c r="I8450">
        <f>DATEDIF(Hospitalisation_Details8[[#This Row],[Date of Birth2]],DATE(2023,6,8),"y")</f>
        <v>56</v>
      </c>
      <c r="J8450" s="2">
        <v>11454.02</v>
      </c>
      <c r="K8450" t="s">
        <v>3707</v>
      </c>
      <c r="L8450" t="s">
        <v>3710</v>
      </c>
      <c r="M8450" t="s">
        <v>3713</v>
      </c>
    </row>
    <row r="8451" spans="2:13" x14ac:dyDescent="0.3">
      <c r="B8451" t="s">
        <v>4720</v>
      </c>
      <c r="C8451">
        <v>1965</v>
      </c>
      <c r="D8451" t="s">
        <v>3711</v>
      </c>
      <c r="E8451">
        <v>23</v>
      </c>
      <c r="F8451" s="1" t="str">
        <f>_xlfn.CONCAT(Hospitalisation_Details8[[#This Row],[date]],"-",Hospitalisation_Details8[[#This Row],[month]],"-",Hospitalisation_Details8[[#This Row],[year]])</f>
        <v>23-Jun-1965</v>
      </c>
      <c r="G8451" s="1" t="str">
        <f>TEXT(Hospitalisation_Details8[[#This Row],[Date of Birth]],"dd-mm-yy")</f>
        <v>23-06-65</v>
      </c>
      <c r="H8451">
        <v>0</v>
      </c>
      <c r="I8451">
        <f>DATEDIF(Hospitalisation_Details8[[#This Row],[Date of Birth2]],DATE(2023,6,8),"y")</f>
        <v>57</v>
      </c>
      <c r="J8451" s="2">
        <v>11455.28</v>
      </c>
      <c r="K8451" t="s">
        <v>3707</v>
      </c>
      <c r="L8451" t="s">
        <v>3706</v>
      </c>
      <c r="M8451" t="s">
        <v>3717</v>
      </c>
    </row>
    <row r="8452" spans="2:13" x14ac:dyDescent="0.3">
      <c r="B8452" t="s">
        <v>4719</v>
      </c>
      <c r="C8452">
        <v>1966</v>
      </c>
      <c r="D8452" t="s">
        <v>3712</v>
      </c>
      <c r="E8452">
        <v>7</v>
      </c>
      <c r="F8452" s="1" t="str">
        <f>_xlfn.CONCAT(Hospitalisation_Details8[[#This Row],[date]],"-",Hospitalisation_Details8[[#This Row],[month]],"-",Hospitalisation_Details8[[#This Row],[year]])</f>
        <v>7-Sep-1966</v>
      </c>
      <c r="G8452" s="1" t="str">
        <f>TEXT(Hospitalisation_Details8[[#This Row],[Date of Birth]],"dd-mm-yy")</f>
        <v>07-09-66</v>
      </c>
      <c r="H8452">
        <v>0</v>
      </c>
      <c r="I8452">
        <f>DATEDIF(Hospitalisation_Details8[[#This Row],[Date of Birth2]],DATE(2023,6,8),"y")</f>
        <v>56</v>
      </c>
      <c r="J8452" s="2">
        <v>11478.14</v>
      </c>
      <c r="K8452" t="s">
        <v>3707</v>
      </c>
      <c r="L8452" t="s">
        <v>3706</v>
      </c>
      <c r="M8452" t="s">
        <v>3723</v>
      </c>
    </row>
    <row r="8453" spans="2:13" x14ac:dyDescent="0.3">
      <c r="B8453" t="s">
        <v>4718</v>
      </c>
      <c r="C8453">
        <v>2004</v>
      </c>
      <c r="D8453" t="s">
        <v>3712</v>
      </c>
      <c r="E8453">
        <v>10</v>
      </c>
      <c r="F8453" s="1" t="str">
        <f>_xlfn.CONCAT(Hospitalisation_Details8[[#This Row],[date]],"-",Hospitalisation_Details8[[#This Row],[month]],"-",Hospitalisation_Details8[[#This Row],[year]])</f>
        <v>10-Sep-2004</v>
      </c>
      <c r="G8453" s="1" t="str">
        <f>TEXT(Hospitalisation_Details8[[#This Row],[Date of Birth]],"dd-mm-yy")</f>
        <v>10-09-04</v>
      </c>
      <c r="H8453">
        <v>0</v>
      </c>
      <c r="I8453">
        <f>DATEDIF(Hospitalisation_Details8[[#This Row],[Date of Birth2]],DATE(2023,6,8),"y")</f>
        <v>18</v>
      </c>
      <c r="J8453" s="2">
        <v>11482.63</v>
      </c>
      <c r="K8453" t="s">
        <v>3707</v>
      </c>
      <c r="L8453" t="s">
        <v>3706</v>
      </c>
      <c r="M8453" t="s">
        <v>3708</v>
      </c>
    </row>
    <row r="8454" spans="2:13" x14ac:dyDescent="0.3">
      <c r="B8454" t="s">
        <v>4717</v>
      </c>
      <c r="C8454">
        <v>1970</v>
      </c>
      <c r="D8454" t="s">
        <v>3716</v>
      </c>
      <c r="E8454">
        <v>13</v>
      </c>
      <c r="F8454" s="1" t="str">
        <f>_xlfn.CONCAT(Hospitalisation_Details8[[#This Row],[date]],"-",Hospitalisation_Details8[[#This Row],[month]],"-",Hospitalisation_Details8[[#This Row],[year]])</f>
        <v>13-Oct-1970</v>
      </c>
      <c r="G8454" s="1" t="str">
        <f>TEXT(Hospitalisation_Details8[[#This Row],[Date of Birth]],"dd-mm-yy")</f>
        <v>13-10-70</v>
      </c>
      <c r="H8454">
        <v>3</v>
      </c>
      <c r="I8454">
        <f>DATEDIF(Hospitalisation_Details8[[#This Row],[Date of Birth2]],DATE(2023,6,8),"y")</f>
        <v>52</v>
      </c>
      <c r="J8454" s="2">
        <v>11488.32</v>
      </c>
      <c r="K8454" t="s">
        <v>3707</v>
      </c>
      <c r="L8454" t="s">
        <v>3710</v>
      </c>
      <c r="M8454" t="s">
        <v>3726</v>
      </c>
    </row>
    <row r="8455" spans="2:13" x14ac:dyDescent="0.3">
      <c r="B8455" t="s">
        <v>4716</v>
      </c>
      <c r="C8455">
        <v>1983</v>
      </c>
      <c r="D8455" t="s">
        <v>3711</v>
      </c>
      <c r="E8455">
        <v>7</v>
      </c>
      <c r="F8455" s="1" t="str">
        <f>_xlfn.CONCAT(Hospitalisation_Details8[[#This Row],[date]],"-",Hospitalisation_Details8[[#This Row],[month]],"-",Hospitalisation_Details8[[#This Row],[year]])</f>
        <v>7-Jun-1983</v>
      </c>
      <c r="G8455" s="1" t="str">
        <f>TEXT(Hospitalisation_Details8[[#This Row],[Date of Birth]],"dd-mm-yy")</f>
        <v>07-06-83</v>
      </c>
      <c r="H8455">
        <v>3</v>
      </c>
      <c r="I8455">
        <f>DATEDIF(Hospitalisation_Details8[[#This Row],[Date of Birth2]],DATE(2023,6,8),"y")</f>
        <v>40</v>
      </c>
      <c r="J8455" s="2">
        <v>11492.46</v>
      </c>
      <c r="K8455" t="s">
        <v>3707</v>
      </c>
      <c r="L8455" t="s">
        <v>3707</v>
      </c>
      <c r="M8455" t="s">
        <v>3730</v>
      </c>
    </row>
    <row r="8456" spans="2:13" x14ac:dyDescent="0.3">
      <c r="B8456" t="s">
        <v>4715</v>
      </c>
      <c r="C8456">
        <v>1969</v>
      </c>
      <c r="D8456" t="s">
        <v>3715</v>
      </c>
      <c r="E8456">
        <v>11</v>
      </c>
      <c r="F8456" s="1" t="str">
        <f>_xlfn.CONCAT(Hospitalisation_Details8[[#This Row],[date]],"-",Hospitalisation_Details8[[#This Row],[month]],"-",Hospitalisation_Details8[[#This Row],[year]])</f>
        <v>11-Aug-1969</v>
      </c>
      <c r="G8456" s="1" t="str">
        <f>TEXT(Hospitalisation_Details8[[#This Row],[Date of Birth]],"dd-mm-yy")</f>
        <v>11-08-69</v>
      </c>
      <c r="H8456">
        <v>0</v>
      </c>
      <c r="I8456">
        <f>DATEDIF(Hospitalisation_Details8[[#This Row],[Date of Birth2]],DATE(2023,6,8),"y")</f>
        <v>53</v>
      </c>
      <c r="J8456" s="2">
        <v>11497.69</v>
      </c>
      <c r="K8456" t="s">
        <v>3707</v>
      </c>
      <c r="L8456" t="s">
        <v>3710</v>
      </c>
      <c r="M8456" t="s">
        <v>3713</v>
      </c>
    </row>
    <row r="8457" spans="2:13" x14ac:dyDescent="0.3">
      <c r="B8457" t="s">
        <v>4714</v>
      </c>
      <c r="C8457">
        <v>1989</v>
      </c>
      <c r="D8457" t="s">
        <v>3716</v>
      </c>
      <c r="E8457">
        <v>6</v>
      </c>
      <c r="F8457" s="1" t="str">
        <f>_xlfn.CONCAT(Hospitalisation_Details8[[#This Row],[date]],"-",Hospitalisation_Details8[[#This Row],[month]],"-",Hospitalisation_Details8[[#This Row],[year]])</f>
        <v>6-Oct-1989</v>
      </c>
      <c r="G8457" s="1" t="str">
        <f>TEXT(Hospitalisation_Details8[[#This Row],[Date of Birth]],"dd-mm-yy")</f>
        <v>06-10-89</v>
      </c>
      <c r="H8457">
        <v>3</v>
      </c>
      <c r="I8457">
        <f>DATEDIF(Hospitalisation_Details8[[#This Row],[Date of Birth2]],DATE(2023,6,8),"y")</f>
        <v>33</v>
      </c>
      <c r="J8457" s="2">
        <v>11511.61</v>
      </c>
      <c r="K8457" t="s">
        <v>3707</v>
      </c>
      <c r="L8457" t="s">
        <v>3707</v>
      </c>
      <c r="M8457" t="s">
        <v>3730</v>
      </c>
    </row>
    <row r="8458" spans="2:13" x14ac:dyDescent="0.3">
      <c r="B8458" t="s">
        <v>4713</v>
      </c>
      <c r="C8458">
        <v>1968</v>
      </c>
      <c r="D8458" t="s">
        <v>3711</v>
      </c>
      <c r="E8458">
        <v>24</v>
      </c>
      <c r="F8458" s="1" t="str">
        <f>_xlfn.CONCAT(Hospitalisation_Details8[[#This Row],[date]],"-",Hospitalisation_Details8[[#This Row],[month]],"-",Hospitalisation_Details8[[#This Row],[year]])</f>
        <v>24-Jun-1968</v>
      </c>
      <c r="G8458" s="1" t="str">
        <f>TEXT(Hospitalisation_Details8[[#This Row],[Date of Birth]],"dd-mm-yy")</f>
        <v>24-06-68</v>
      </c>
      <c r="H8458">
        <v>1</v>
      </c>
      <c r="I8458">
        <f>DATEDIF(Hospitalisation_Details8[[#This Row],[Date of Birth2]],DATE(2023,6,8),"y")</f>
        <v>54</v>
      </c>
      <c r="J8458" s="2">
        <v>11512.41</v>
      </c>
      <c r="K8458" t="s">
        <v>3707</v>
      </c>
      <c r="L8458" t="s">
        <v>3710</v>
      </c>
      <c r="M8458" t="s">
        <v>3724</v>
      </c>
    </row>
    <row r="8459" spans="2:13" x14ac:dyDescent="0.3">
      <c r="B8459" t="s">
        <v>4712</v>
      </c>
      <c r="C8459">
        <v>1971</v>
      </c>
      <c r="D8459" t="s">
        <v>3714</v>
      </c>
      <c r="E8459">
        <v>19</v>
      </c>
      <c r="F8459" s="1" t="str">
        <f>_xlfn.CONCAT(Hospitalisation_Details8[[#This Row],[date]],"-",Hospitalisation_Details8[[#This Row],[month]],"-",Hospitalisation_Details8[[#This Row],[year]])</f>
        <v>19-Dec-1971</v>
      </c>
      <c r="G8459" s="1" t="str">
        <f>TEXT(Hospitalisation_Details8[[#This Row],[Date of Birth]],"dd-mm-yy")</f>
        <v>19-12-71</v>
      </c>
      <c r="H8459">
        <v>4</v>
      </c>
      <c r="I8459">
        <f>DATEDIF(Hospitalisation_Details8[[#This Row],[Date of Birth2]],DATE(2023,6,8),"y")</f>
        <v>51</v>
      </c>
      <c r="J8459" s="2">
        <v>11520.1</v>
      </c>
      <c r="K8459" t="s">
        <v>3707</v>
      </c>
      <c r="L8459" t="s">
        <v>3710</v>
      </c>
      <c r="M8459" t="s">
        <v>3713</v>
      </c>
    </row>
    <row r="8460" spans="2:13" x14ac:dyDescent="0.3">
      <c r="B8460" t="s">
        <v>4711</v>
      </c>
      <c r="C8460">
        <v>1988</v>
      </c>
      <c r="D8460" t="s">
        <v>3711</v>
      </c>
      <c r="E8460">
        <v>12</v>
      </c>
      <c r="F8460" s="1" t="str">
        <f>_xlfn.CONCAT(Hospitalisation_Details8[[#This Row],[date]],"-",Hospitalisation_Details8[[#This Row],[month]],"-",Hospitalisation_Details8[[#This Row],[year]])</f>
        <v>12-Jun-1988</v>
      </c>
      <c r="G8460" s="1" t="str">
        <f>TEXT(Hospitalisation_Details8[[#This Row],[Date of Birth]],"dd-mm-yy")</f>
        <v>12-06-88</v>
      </c>
      <c r="H8460">
        <v>3</v>
      </c>
      <c r="I8460">
        <f>DATEDIF(Hospitalisation_Details8[[#This Row],[Date of Birth2]],DATE(2023,6,8),"y")</f>
        <v>34</v>
      </c>
      <c r="J8460" s="2">
        <v>11524.25</v>
      </c>
      <c r="K8460" t="s">
        <v>3707</v>
      </c>
      <c r="L8460" t="s">
        <v>3710</v>
      </c>
      <c r="M8460" t="s">
        <v>3730</v>
      </c>
    </row>
    <row r="8461" spans="2:13" x14ac:dyDescent="0.3">
      <c r="B8461" t="s">
        <v>4710</v>
      </c>
      <c r="C8461">
        <v>1970</v>
      </c>
      <c r="D8461" t="s">
        <v>3705</v>
      </c>
      <c r="E8461">
        <v>23</v>
      </c>
      <c r="F8461" s="1" t="str">
        <f>_xlfn.CONCAT(Hospitalisation_Details8[[#This Row],[date]],"-",Hospitalisation_Details8[[#This Row],[month]],"-",Hospitalisation_Details8[[#This Row],[year]])</f>
        <v>23-Jul-1970</v>
      </c>
      <c r="G8461" s="1" t="str">
        <f>TEXT(Hospitalisation_Details8[[#This Row],[Date of Birth]],"dd-mm-yy")</f>
        <v>23-07-70</v>
      </c>
      <c r="H8461">
        <v>0</v>
      </c>
      <c r="I8461">
        <f>DATEDIF(Hospitalisation_Details8[[#This Row],[Date of Birth2]],DATE(2023,6,8),"y")</f>
        <v>52</v>
      </c>
      <c r="J8461" s="2">
        <v>11530.12</v>
      </c>
      <c r="K8461" t="s">
        <v>3707</v>
      </c>
      <c r="L8461" t="s">
        <v>3710</v>
      </c>
      <c r="M8461" t="s">
        <v>3713</v>
      </c>
    </row>
    <row r="8462" spans="2:13" x14ac:dyDescent="0.3">
      <c r="B8462" t="s">
        <v>4709</v>
      </c>
      <c r="C8462">
        <v>1965</v>
      </c>
      <c r="D8462" t="s">
        <v>3716</v>
      </c>
      <c r="E8462">
        <v>3</v>
      </c>
      <c r="F8462" s="1" t="str">
        <f>_xlfn.CONCAT(Hospitalisation_Details8[[#This Row],[date]],"-",Hospitalisation_Details8[[#This Row],[month]],"-",Hospitalisation_Details8[[#This Row],[year]])</f>
        <v>3-Oct-1965</v>
      </c>
      <c r="G8462" s="1" t="str">
        <f>TEXT(Hospitalisation_Details8[[#This Row],[Date of Birth]],"dd-mm-yy")</f>
        <v>03-10-65</v>
      </c>
      <c r="H8462">
        <v>0</v>
      </c>
      <c r="I8462">
        <f>DATEDIF(Hospitalisation_Details8[[#This Row],[Date of Birth2]],DATE(2023,6,8),"y")</f>
        <v>57</v>
      </c>
      <c r="J8462" s="2">
        <v>11534.87</v>
      </c>
      <c r="K8462" t="s">
        <v>3707</v>
      </c>
      <c r="L8462" t="s">
        <v>3710</v>
      </c>
      <c r="M8462" t="s">
        <v>3728</v>
      </c>
    </row>
    <row r="8463" spans="2:13" x14ac:dyDescent="0.3">
      <c r="B8463" t="s">
        <v>4708</v>
      </c>
      <c r="C8463">
        <v>1968</v>
      </c>
      <c r="D8463" t="s">
        <v>3709</v>
      </c>
      <c r="E8463">
        <v>14</v>
      </c>
      <c r="F8463" s="1" t="str">
        <f>_xlfn.CONCAT(Hospitalisation_Details8[[#This Row],[date]],"-",Hospitalisation_Details8[[#This Row],[month]],"-",Hospitalisation_Details8[[#This Row],[year]])</f>
        <v>14-Nov-1968</v>
      </c>
      <c r="G8463" s="1" t="str">
        <f>TEXT(Hospitalisation_Details8[[#This Row],[Date of Birth]],"dd-mm-yy")</f>
        <v>14-11-68</v>
      </c>
      <c r="H8463">
        <v>2</v>
      </c>
      <c r="I8463">
        <f>DATEDIF(Hospitalisation_Details8[[#This Row],[Date of Birth2]],DATE(2023,6,8),"y")</f>
        <v>54</v>
      </c>
      <c r="J8463" s="2">
        <v>11538.42</v>
      </c>
      <c r="K8463" t="s">
        <v>3707</v>
      </c>
      <c r="L8463" t="s">
        <v>3710</v>
      </c>
      <c r="M8463" t="s">
        <v>3717</v>
      </c>
    </row>
    <row r="8464" spans="2:13" x14ac:dyDescent="0.3">
      <c r="B8464" t="s">
        <v>4707</v>
      </c>
      <c r="C8464">
        <v>1971</v>
      </c>
      <c r="D8464" t="s">
        <v>3714</v>
      </c>
      <c r="E8464">
        <v>1</v>
      </c>
      <c r="F8464" s="1" t="str">
        <f>_xlfn.CONCAT(Hospitalisation_Details8[[#This Row],[date]],"-",Hospitalisation_Details8[[#This Row],[month]],"-",Hospitalisation_Details8[[#This Row],[year]])</f>
        <v>1-Dec-1971</v>
      </c>
      <c r="G8464" s="1" t="str">
        <f>TEXT(Hospitalisation_Details8[[#This Row],[Date of Birth]],"dd-mm-yy")</f>
        <v>01-12-71</v>
      </c>
      <c r="H8464">
        <v>0</v>
      </c>
      <c r="I8464">
        <f>DATEDIF(Hospitalisation_Details8[[#This Row],[Date of Birth2]],DATE(2023,6,8),"y")</f>
        <v>51</v>
      </c>
      <c r="J8464" s="2">
        <v>11540.25</v>
      </c>
      <c r="K8464" t="s">
        <v>3707</v>
      </c>
      <c r="L8464" t="s">
        <v>3710</v>
      </c>
      <c r="M8464" t="s">
        <v>3713</v>
      </c>
    </row>
    <row r="8465" spans="2:13" x14ac:dyDescent="0.3">
      <c r="B8465" t="s">
        <v>4706</v>
      </c>
      <c r="C8465">
        <v>1973</v>
      </c>
      <c r="D8465" t="s">
        <v>3705</v>
      </c>
      <c r="E8465">
        <v>23</v>
      </c>
      <c r="F8465" s="1" t="str">
        <f>_xlfn.CONCAT(Hospitalisation_Details8[[#This Row],[date]],"-",Hospitalisation_Details8[[#This Row],[month]],"-",Hospitalisation_Details8[[#This Row],[year]])</f>
        <v>23-Jul-1973</v>
      </c>
      <c r="G8465" s="1" t="str">
        <f>TEXT(Hospitalisation_Details8[[#This Row],[Date of Birth]],"dd-mm-yy")</f>
        <v>23-07-73</v>
      </c>
      <c r="H8465">
        <v>5</v>
      </c>
      <c r="I8465">
        <f>DATEDIF(Hospitalisation_Details8[[#This Row],[Date of Birth2]],DATE(2023,6,8),"y")</f>
        <v>49</v>
      </c>
      <c r="J8465" s="2">
        <v>11552.9</v>
      </c>
      <c r="K8465" t="s">
        <v>3707</v>
      </c>
      <c r="L8465" t="s">
        <v>3706</v>
      </c>
      <c r="M8465" t="s">
        <v>3717</v>
      </c>
    </row>
    <row r="8466" spans="2:13" x14ac:dyDescent="0.3">
      <c r="B8466" t="s">
        <v>4705</v>
      </c>
      <c r="C8466">
        <v>1965</v>
      </c>
      <c r="D8466" t="s">
        <v>3716</v>
      </c>
      <c r="E8466">
        <v>27</v>
      </c>
      <c r="F8466" s="1" t="str">
        <f>_xlfn.CONCAT(Hospitalisation_Details8[[#This Row],[date]],"-",Hospitalisation_Details8[[#This Row],[month]],"-",Hospitalisation_Details8[[#This Row],[year]])</f>
        <v>27-Oct-1965</v>
      </c>
      <c r="G8466" s="1" t="str">
        <f>TEXT(Hospitalisation_Details8[[#This Row],[Date of Birth]],"dd-mm-yy")</f>
        <v>27-10-65</v>
      </c>
      <c r="H8466">
        <v>1</v>
      </c>
      <c r="I8466">
        <f>DATEDIF(Hospitalisation_Details8[[#This Row],[Date of Birth2]],DATE(2023,6,8),"y")</f>
        <v>57</v>
      </c>
      <c r="J8466" s="2">
        <v>11554.22</v>
      </c>
      <c r="K8466" t="s">
        <v>3707</v>
      </c>
      <c r="L8466" t="s">
        <v>3710</v>
      </c>
      <c r="M8466" t="s">
        <v>3708</v>
      </c>
    </row>
    <row r="8467" spans="2:13" x14ac:dyDescent="0.3">
      <c r="B8467" t="s">
        <v>4704</v>
      </c>
      <c r="C8467">
        <v>1965</v>
      </c>
      <c r="D8467" t="s">
        <v>3714</v>
      </c>
      <c r="E8467">
        <v>25</v>
      </c>
      <c r="F8467" s="1" t="str">
        <f>_xlfn.CONCAT(Hospitalisation_Details8[[#This Row],[date]],"-",Hospitalisation_Details8[[#This Row],[month]],"-",Hospitalisation_Details8[[#This Row],[year]])</f>
        <v>25-Dec-1965</v>
      </c>
      <c r="G8467" s="1" t="str">
        <f>TEXT(Hospitalisation_Details8[[#This Row],[Date of Birth]],"dd-mm-yy")</f>
        <v>25-12-65</v>
      </c>
      <c r="H8467">
        <v>0</v>
      </c>
      <c r="I8467">
        <f>DATEDIF(Hospitalisation_Details8[[#This Row],[Date of Birth2]],DATE(2023,6,8),"y")</f>
        <v>57</v>
      </c>
      <c r="J8467" s="2">
        <v>11566.3</v>
      </c>
      <c r="K8467" t="s">
        <v>3707</v>
      </c>
      <c r="L8467" t="s">
        <v>3707</v>
      </c>
      <c r="M8467" t="s">
        <v>3721</v>
      </c>
    </row>
    <row r="8468" spans="2:13" x14ac:dyDescent="0.3">
      <c r="B8468" t="s">
        <v>4703</v>
      </c>
      <c r="C8468">
        <v>1965</v>
      </c>
      <c r="D8468" t="s">
        <v>3709</v>
      </c>
      <c r="E8468">
        <v>6</v>
      </c>
      <c r="F8468" s="1" t="str">
        <f>_xlfn.CONCAT(Hospitalisation_Details8[[#This Row],[date]],"-",Hospitalisation_Details8[[#This Row],[month]],"-",Hospitalisation_Details8[[#This Row],[year]])</f>
        <v>6-Nov-1965</v>
      </c>
      <c r="G8468" s="1" t="str">
        <f>TEXT(Hospitalisation_Details8[[#This Row],[Date of Birth]],"dd-mm-yy")</f>
        <v>06-11-65</v>
      </c>
      <c r="H8468">
        <v>1</v>
      </c>
      <c r="I8468">
        <f>DATEDIF(Hospitalisation_Details8[[#This Row],[Date of Birth2]],DATE(2023,6,8),"y")</f>
        <v>57</v>
      </c>
      <c r="J8468" s="2">
        <v>11576.13</v>
      </c>
      <c r="K8468" t="s">
        <v>3707</v>
      </c>
      <c r="L8468" t="s">
        <v>3707</v>
      </c>
      <c r="M8468" t="s">
        <v>3717</v>
      </c>
    </row>
    <row r="8469" spans="2:13" x14ac:dyDescent="0.3">
      <c r="B8469" t="s">
        <v>4702</v>
      </c>
      <c r="C8469">
        <v>1964</v>
      </c>
      <c r="D8469" t="s">
        <v>3711</v>
      </c>
      <c r="E8469">
        <v>20</v>
      </c>
      <c r="F8469" s="1" t="str">
        <f>_xlfn.CONCAT(Hospitalisation_Details8[[#This Row],[date]],"-",Hospitalisation_Details8[[#This Row],[month]],"-",Hospitalisation_Details8[[#This Row],[year]])</f>
        <v>20-Jun-1964</v>
      </c>
      <c r="G8469" s="1" t="str">
        <f>TEXT(Hospitalisation_Details8[[#This Row],[Date of Birth]],"dd-mm-yy")</f>
        <v>20-06-64</v>
      </c>
      <c r="H8469">
        <v>0</v>
      </c>
      <c r="I8469">
        <f>DATEDIF(Hospitalisation_Details8[[#This Row],[Date of Birth2]],DATE(2023,6,8),"y")</f>
        <v>58</v>
      </c>
      <c r="J8469" s="2">
        <v>11602.75</v>
      </c>
      <c r="K8469" t="s">
        <v>3707</v>
      </c>
      <c r="L8469" t="s">
        <v>3710</v>
      </c>
      <c r="M8469" t="s">
        <v>3729</v>
      </c>
    </row>
    <row r="8470" spans="2:13" x14ac:dyDescent="0.3">
      <c r="B8470" t="s">
        <v>4701</v>
      </c>
      <c r="C8470">
        <v>1986</v>
      </c>
      <c r="D8470" t="s">
        <v>3705</v>
      </c>
      <c r="E8470">
        <v>17</v>
      </c>
      <c r="F8470" s="1" t="str">
        <f>_xlfn.CONCAT(Hospitalisation_Details8[[#This Row],[date]],"-",Hospitalisation_Details8[[#This Row],[month]],"-",Hospitalisation_Details8[[#This Row],[year]])</f>
        <v>17-Jul-1986</v>
      </c>
      <c r="G8470" s="1" t="str">
        <f>TEXT(Hospitalisation_Details8[[#This Row],[Date of Birth]],"dd-mm-yy")</f>
        <v>17-07-86</v>
      </c>
      <c r="H8470">
        <v>3</v>
      </c>
      <c r="I8470">
        <f>DATEDIF(Hospitalisation_Details8[[#This Row],[Date of Birth2]],DATE(2023,6,8),"y")</f>
        <v>36</v>
      </c>
      <c r="J8470" s="2">
        <v>11625.11</v>
      </c>
      <c r="K8470" t="s">
        <v>3707</v>
      </c>
      <c r="L8470" t="s">
        <v>3707</v>
      </c>
      <c r="M8470" t="s">
        <v>3732</v>
      </c>
    </row>
    <row r="8471" spans="2:13" x14ac:dyDescent="0.3">
      <c r="B8471" t="s">
        <v>4700</v>
      </c>
      <c r="C8471">
        <v>1966</v>
      </c>
      <c r="D8471" t="s">
        <v>3716</v>
      </c>
      <c r="E8471">
        <v>4</v>
      </c>
      <c r="F8471" s="1" t="str">
        <f>_xlfn.CONCAT(Hospitalisation_Details8[[#This Row],[date]],"-",Hospitalisation_Details8[[#This Row],[month]],"-",Hospitalisation_Details8[[#This Row],[year]])</f>
        <v>4-Oct-1966</v>
      </c>
      <c r="G8471" s="1" t="str">
        <f>TEXT(Hospitalisation_Details8[[#This Row],[Date of Birth]],"dd-mm-yy")</f>
        <v>04-10-66</v>
      </c>
      <c r="H8471">
        <v>0</v>
      </c>
      <c r="I8471">
        <f>DATEDIF(Hospitalisation_Details8[[#This Row],[Date of Birth2]],DATE(2023,6,8),"y")</f>
        <v>56</v>
      </c>
      <c r="J8471" s="2">
        <v>11657.72</v>
      </c>
      <c r="K8471" t="s">
        <v>3707</v>
      </c>
      <c r="L8471" t="s">
        <v>3706</v>
      </c>
      <c r="M8471" t="s">
        <v>3724</v>
      </c>
    </row>
    <row r="8472" spans="2:13" x14ac:dyDescent="0.3">
      <c r="B8472" t="s">
        <v>4699</v>
      </c>
      <c r="C8472">
        <v>1994</v>
      </c>
      <c r="D8472" t="s">
        <v>3705</v>
      </c>
      <c r="E8472">
        <v>20</v>
      </c>
      <c r="F8472" s="1" t="str">
        <f>_xlfn.CONCAT(Hospitalisation_Details8[[#This Row],[date]],"-",Hospitalisation_Details8[[#This Row],[month]],"-",Hospitalisation_Details8[[#This Row],[year]])</f>
        <v>20-Jul-1994</v>
      </c>
      <c r="G8472" s="1" t="str">
        <f>TEXT(Hospitalisation_Details8[[#This Row],[Date of Birth]],"dd-mm-yy")</f>
        <v>20-07-94</v>
      </c>
      <c r="H8472">
        <v>0</v>
      </c>
      <c r="I8472">
        <f>DATEDIF(Hospitalisation_Details8[[#This Row],[Date of Birth2]],DATE(2023,6,8),"y")</f>
        <v>28</v>
      </c>
      <c r="J8472" s="2">
        <v>11657.81</v>
      </c>
      <c r="K8472" t="s">
        <v>3707</v>
      </c>
      <c r="L8472" t="s">
        <v>3706</v>
      </c>
      <c r="M8472" t="s">
        <v>3725</v>
      </c>
    </row>
    <row r="8473" spans="2:13" x14ac:dyDescent="0.3">
      <c r="B8473" t="s">
        <v>4698</v>
      </c>
      <c r="C8473">
        <v>1966</v>
      </c>
      <c r="D8473" t="s">
        <v>3705</v>
      </c>
      <c r="E8473">
        <v>6</v>
      </c>
      <c r="F8473" s="1" t="str">
        <f>_xlfn.CONCAT(Hospitalisation_Details8[[#This Row],[date]],"-",Hospitalisation_Details8[[#This Row],[month]],"-",Hospitalisation_Details8[[#This Row],[year]])</f>
        <v>6-Jul-1966</v>
      </c>
      <c r="G8473" s="1" t="str">
        <f>TEXT(Hospitalisation_Details8[[#This Row],[Date of Birth]],"dd-mm-yy")</f>
        <v>06-07-66</v>
      </c>
      <c r="H8473">
        <v>0</v>
      </c>
      <c r="I8473">
        <f>DATEDIF(Hospitalisation_Details8[[#This Row],[Date of Birth2]],DATE(2023,6,8),"y")</f>
        <v>56</v>
      </c>
      <c r="J8473" s="2">
        <v>11658.12</v>
      </c>
      <c r="K8473" t="s">
        <v>3707</v>
      </c>
      <c r="L8473" t="s">
        <v>3710</v>
      </c>
      <c r="M8473" t="s">
        <v>3724</v>
      </c>
    </row>
    <row r="8474" spans="2:13" x14ac:dyDescent="0.3">
      <c r="B8474" t="s">
        <v>4697</v>
      </c>
      <c r="C8474">
        <v>1966</v>
      </c>
      <c r="D8474" t="s">
        <v>3715</v>
      </c>
      <c r="E8474">
        <v>23</v>
      </c>
      <c r="F8474" s="1" t="str">
        <f>_xlfn.CONCAT(Hospitalisation_Details8[[#This Row],[date]],"-",Hospitalisation_Details8[[#This Row],[month]],"-",Hospitalisation_Details8[[#This Row],[year]])</f>
        <v>23-Aug-1966</v>
      </c>
      <c r="G8474" s="1" t="str">
        <f>TEXT(Hospitalisation_Details8[[#This Row],[Date of Birth]],"dd-mm-yy")</f>
        <v>23-08-66</v>
      </c>
      <c r="H8474">
        <v>0</v>
      </c>
      <c r="I8474">
        <f>DATEDIF(Hospitalisation_Details8[[#This Row],[Date of Birth2]],DATE(2023,6,8),"y")</f>
        <v>56</v>
      </c>
      <c r="J8474" s="2">
        <v>11658.38</v>
      </c>
      <c r="K8474" t="s">
        <v>3707</v>
      </c>
      <c r="L8474" t="s">
        <v>3707</v>
      </c>
      <c r="M8474" t="s">
        <v>3724</v>
      </c>
    </row>
    <row r="8475" spans="2:13" x14ac:dyDescent="0.3">
      <c r="B8475" t="s">
        <v>4696</v>
      </c>
      <c r="C8475">
        <v>1966</v>
      </c>
      <c r="D8475" t="s">
        <v>3709</v>
      </c>
      <c r="E8475">
        <v>9</v>
      </c>
      <c r="F8475" s="1" t="str">
        <f>_xlfn.CONCAT(Hospitalisation_Details8[[#This Row],[date]],"-",Hospitalisation_Details8[[#This Row],[month]],"-",Hospitalisation_Details8[[#This Row],[year]])</f>
        <v>9-Nov-1966</v>
      </c>
      <c r="G8475" s="1" t="str">
        <f>TEXT(Hospitalisation_Details8[[#This Row],[Date of Birth]],"dd-mm-yy")</f>
        <v>09-11-66</v>
      </c>
      <c r="H8475">
        <v>1</v>
      </c>
      <c r="I8475">
        <f>DATEDIF(Hospitalisation_Details8[[#This Row],[Date of Birth2]],DATE(2023,6,8),"y")</f>
        <v>56</v>
      </c>
      <c r="J8475" s="2">
        <v>11674.13</v>
      </c>
      <c r="K8475" t="s">
        <v>3707</v>
      </c>
      <c r="L8475" t="s">
        <v>3710</v>
      </c>
      <c r="M8475" t="s">
        <v>3717</v>
      </c>
    </row>
    <row r="8476" spans="2:13" x14ac:dyDescent="0.3">
      <c r="B8476" t="s">
        <v>4695</v>
      </c>
      <c r="C8476">
        <v>1970</v>
      </c>
      <c r="D8476" t="s">
        <v>3714</v>
      </c>
      <c r="E8476">
        <v>1</v>
      </c>
      <c r="F8476" s="1" t="str">
        <f>_xlfn.CONCAT(Hospitalisation_Details8[[#This Row],[date]],"-",Hospitalisation_Details8[[#This Row],[month]],"-",Hospitalisation_Details8[[#This Row],[year]])</f>
        <v>1-Dec-1970</v>
      </c>
      <c r="G8476" s="1" t="str">
        <f>TEXT(Hospitalisation_Details8[[#This Row],[Date of Birth]],"dd-mm-yy")</f>
        <v>01-12-70</v>
      </c>
      <c r="H8476">
        <v>0</v>
      </c>
      <c r="I8476">
        <f>DATEDIF(Hospitalisation_Details8[[#This Row],[Date of Birth2]],DATE(2023,6,8),"y")</f>
        <v>52</v>
      </c>
      <c r="J8476" s="2">
        <v>11696.52</v>
      </c>
      <c r="K8476" t="s">
        <v>3707</v>
      </c>
      <c r="L8476" t="s">
        <v>3710</v>
      </c>
      <c r="M8476" t="s">
        <v>3727</v>
      </c>
    </row>
    <row r="8477" spans="2:13" x14ac:dyDescent="0.3">
      <c r="B8477" t="s">
        <v>4694</v>
      </c>
      <c r="C8477">
        <v>1982</v>
      </c>
      <c r="D8477" t="s">
        <v>3716</v>
      </c>
      <c r="E8477">
        <v>21</v>
      </c>
      <c r="F8477" s="1" t="str">
        <f>_xlfn.CONCAT(Hospitalisation_Details8[[#This Row],[date]],"-",Hospitalisation_Details8[[#This Row],[month]],"-",Hospitalisation_Details8[[#This Row],[year]])</f>
        <v>21-Oct-1982</v>
      </c>
      <c r="G8477" s="1" t="str">
        <f>TEXT(Hospitalisation_Details8[[#This Row],[Date of Birth]],"dd-mm-yy")</f>
        <v>21-10-82</v>
      </c>
      <c r="H8477">
        <v>3</v>
      </c>
      <c r="I8477">
        <f>DATEDIF(Hospitalisation_Details8[[#This Row],[Date of Birth2]],DATE(2023,6,8),"y")</f>
        <v>40</v>
      </c>
      <c r="J8477" s="2">
        <v>11712.97</v>
      </c>
      <c r="K8477" t="s">
        <v>3707</v>
      </c>
      <c r="L8477" t="s">
        <v>3706</v>
      </c>
      <c r="M8477" t="s">
        <v>3727</v>
      </c>
    </row>
    <row r="8478" spans="2:13" x14ac:dyDescent="0.3">
      <c r="B8478" t="s">
        <v>4693</v>
      </c>
      <c r="C8478">
        <v>1969</v>
      </c>
      <c r="D8478" t="s">
        <v>3716</v>
      </c>
      <c r="E8478">
        <v>12</v>
      </c>
      <c r="F8478" s="1" t="str">
        <f>_xlfn.CONCAT(Hospitalisation_Details8[[#This Row],[date]],"-",Hospitalisation_Details8[[#This Row],[month]],"-",Hospitalisation_Details8[[#This Row],[year]])</f>
        <v>12-Oct-1969</v>
      </c>
      <c r="G8478" s="1" t="str">
        <f>TEXT(Hospitalisation_Details8[[#This Row],[Date of Birth]],"dd-mm-yy")</f>
        <v>12-10-69</v>
      </c>
      <c r="H8478">
        <v>2</v>
      </c>
      <c r="I8478">
        <f>DATEDIF(Hospitalisation_Details8[[#This Row],[Date of Birth2]],DATE(2023,6,8),"y")</f>
        <v>53</v>
      </c>
      <c r="J8478" s="2">
        <v>11729.68</v>
      </c>
      <c r="K8478" t="s">
        <v>3707</v>
      </c>
      <c r="L8478" t="s">
        <v>3710</v>
      </c>
      <c r="M8478" t="s">
        <v>3724</v>
      </c>
    </row>
    <row r="8479" spans="2:13" x14ac:dyDescent="0.3">
      <c r="B8479" t="s">
        <v>4692</v>
      </c>
      <c r="C8479">
        <v>1984</v>
      </c>
      <c r="D8479" t="s">
        <v>3709</v>
      </c>
      <c r="E8479">
        <v>26</v>
      </c>
      <c r="F8479" s="1" t="str">
        <f>_xlfn.CONCAT(Hospitalisation_Details8[[#This Row],[date]],"-",Hospitalisation_Details8[[#This Row],[month]],"-",Hospitalisation_Details8[[#This Row],[year]])</f>
        <v>26-Nov-1984</v>
      </c>
      <c r="G8479" s="1" t="str">
        <f>TEXT(Hospitalisation_Details8[[#This Row],[Date of Birth]],"dd-mm-yy")</f>
        <v>26-11-84</v>
      </c>
      <c r="H8479">
        <v>3</v>
      </c>
      <c r="I8479">
        <f>DATEDIF(Hospitalisation_Details8[[#This Row],[Date of Birth2]],DATE(2023,6,8),"y")</f>
        <v>38</v>
      </c>
      <c r="J8479" s="2">
        <v>11730.82</v>
      </c>
      <c r="K8479" t="s">
        <v>3707</v>
      </c>
      <c r="L8479" t="s">
        <v>3707</v>
      </c>
      <c r="M8479" t="s">
        <v>3730</v>
      </c>
    </row>
    <row r="8480" spans="2:13" x14ac:dyDescent="0.3">
      <c r="B8480" t="s">
        <v>4691</v>
      </c>
      <c r="C8480">
        <v>1964</v>
      </c>
      <c r="D8480" t="s">
        <v>3709</v>
      </c>
      <c r="E8480">
        <v>9</v>
      </c>
      <c r="F8480" s="1" t="str">
        <f>_xlfn.CONCAT(Hospitalisation_Details8[[#This Row],[date]],"-",Hospitalisation_Details8[[#This Row],[month]],"-",Hospitalisation_Details8[[#This Row],[year]])</f>
        <v>9-Nov-1964</v>
      </c>
      <c r="G8480" s="1" t="str">
        <f>TEXT(Hospitalisation_Details8[[#This Row],[Date of Birth]],"dd-mm-yy")</f>
        <v>09-11-64</v>
      </c>
      <c r="H8480">
        <v>0</v>
      </c>
      <c r="I8480">
        <f>DATEDIF(Hospitalisation_Details8[[#This Row],[Date of Birth2]],DATE(2023,6,8),"y")</f>
        <v>58</v>
      </c>
      <c r="J8480" s="2">
        <v>11735.88</v>
      </c>
      <c r="K8480" t="s">
        <v>3707</v>
      </c>
      <c r="L8480" t="s">
        <v>3710</v>
      </c>
      <c r="M8480" t="s">
        <v>3713</v>
      </c>
    </row>
    <row r="8481" spans="2:13" x14ac:dyDescent="0.3">
      <c r="B8481" t="s">
        <v>4690</v>
      </c>
      <c r="C8481">
        <v>1988</v>
      </c>
      <c r="D8481" t="s">
        <v>3712</v>
      </c>
      <c r="E8481">
        <v>5</v>
      </c>
      <c r="F8481" s="1" t="str">
        <f>_xlfn.CONCAT(Hospitalisation_Details8[[#This Row],[date]],"-",Hospitalisation_Details8[[#This Row],[month]],"-",Hospitalisation_Details8[[#This Row],[year]])</f>
        <v>5-Sep-1988</v>
      </c>
      <c r="G8481" s="1" t="str">
        <f>TEXT(Hospitalisation_Details8[[#This Row],[Date of Birth]],"dd-mm-yy")</f>
        <v>05-09-88</v>
      </c>
      <c r="H8481">
        <v>2</v>
      </c>
      <c r="I8481">
        <f>DATEDIF(Hospitalisation_Details8[[#This Row],[Date of Birth2]],DATE(2023,6,8),"y")</f>
        <v>34</v>
      </c>
      <c r="J8481" s="2">
        <v>11737.85</v>
      </c>
      <c r="K8481" t="s">
        <v>3707</v>
      </c>
      <c r="L8481" t="s">
        <v>3710</v>
      </c>
      <c r="M8481" t="s">
        <v>3717</v>
      </c>
    </row>
    <row r="8482" spans="2:13" x14ac:dyDescent="0.3">
      <c r="B8482" t="s">
        <v>4689</v>
      </c>
      <c r="C8482">
        <v>1969</v>
      </c>
      <c r="D8482" t="s">
        <v>3709</v>
      </c>
      <c r="E8482">
        <v>12</v>
      </c>
      <c r="F8482" s="1" t="str">
        <f>_xlfn.CONCAT(Hospitalisation_Details8[[#This Row],[date]],"-",Hospitalisation_Details8[[#This Row],[month]],"-",Hospitalisation_Details8[[#This Row],[year]])</f>
        <v>12-Nov-1969</v>
      </c>
      <c r="G8482" s="1" t="str">
        <f>TEXT(Hospitalisation_Details8[[#This Row],[Date of Birth]],"dd-mm-yy")</f>
        <v>12-11-69</v>
      </c>
      <c r="H8482">
        <v>3</v>
      </c>
      <c r="I8482">
        <f>DATEDIF(Hospitalisation_Details8[[#This Row],[Date of Birth2]],DATE(2023,6,8),"y")</f>
        <v>53</v>
      </c>
      <c r="J8482" s="2">
        <v>11741.73</v>
      </c>
      <c r="K8482" t="s">
        <v>3707</v>
      </c>
      <c r="L8482" t="s">
        <v>3710</v>
      </c>
      <c r="M8482" t="s">
        <v>3717</v>
      </c>
    </row>
    <row r="8483" spans="2:13" x14ac:dyDescent="0.3">
      <c r="B8483" t="s">
        <v>4688</v>
      </c>
      <c r="C8483">
        <v>1963</v>
      </c>
      <c r="D8483" t="s">
        <v>3711</v>
      </c>
      <c r="E8483">
        <v>9</v>
      </c>
      <c r="F8483" s="1" t="str">
        <f>_xlfn.CONCAT(Hospitalisation_Details8[[#This Row],[date]],"-",Hospitalisation_Details8[[#This Row],[month]],"-",Hospitalisation_Details8[[#This Row],[year]])</f>
        <v>9-Jun-1963</v>
      </c>
      <c r="G8483" s="1" t="str">
        <f>TEXT(Hospitalisation_Details8[[#This Row],[Date of Birth]],"dd-mm-yy")</f>
        <v>09-06-63</v>
      </c>
      <c r="H8483">
        <v>0</v>
      </c>
      <c r="I8483">
        <f>DATEDIF(Hospitalisation_Details8[[#This Row],[Date of Birth2]],DATE(2023,6,8),"y")</f>
        <v>59</v>
      </c>
      <c r="J8483" s="2">
        <v>11743.3</v>
      </c>
      <c r="K8483" t="s">
        <v>3707</v>
      </c>
      <c r="L8483" t="s">
        <v>3707</v>
      </c>
      <c r="M8483" t="s">
        <v>3708</v>
      </c>
    </row>
    <row r="8484" spans="2:13" x14ac:dyDescent="0.3">
      <c r="B8484" t="s">
        <v>4687</v>
      </c>
      <c r="C8484">
        <v>1964</v>
      </c>
      <c r="D8484" t="s">
        <v>3714</v>
      </c>
      <c r="E8484">
        <v>2</v>
      </c>
      <c r="F8484" s="1" t="str">
        <f>_xlfn.CONCAT(Hospitalisation_Details8[[#This Row],[date]],"-",Hospitalisation_Details8[[#This Row],[month]],"-",Hospitalisation_Details8[[#This Row],[year]])</f>
        <v>2-Dec-1964</v>
      </c>
      <c r="G8484" s="1" t="str">
        <f>TEXT(Hospitalisation_Details8[[#This Row],[Date of Birth]],"dd-mm-yy")</f>
        <v>02-12-64</v>
      </c>
      <c r="H8484">
        <v>0</v>
      </c>
      <c r="I8484">
        <f>DATEDIF(Hospitalisation_Details8[[#This Row],[Date of Birth2]],DATE(2023,6,8),"y")</f>
        <v>58</v>
      </c>
      <c r="J8484" s="2">
        <v>11743.93</v>
      </c>
      <c r="K8484" t="s">
        <v>3707</v>
      </c>
      <c r="L8484" t="s">
        <v>3710</v>
      </c>
      <c r="M8484" t="s">
        <v>3713</v>
      </c>
    </row>
    <row r="8485" spans="2:13" x14ac:dyDescent="0.3">
      <c r="B8485" t="s">
        <v>4686</v>
      </c>
      <c r="C8485">
        <v>1979</v>
      </c>
      <c r="D8485" t="s">
        <v>3709</v>
      </c>
      <c r="E8485">
        <v>6</v>
      </c>
      <c r="F8485" s="1" t="str">
        <f>_xlfn.CONCAT(Hospitalisation_Details8[[#This Row],[date]],"-",Hospitalisation_Details8[[#This Row],[month]],"-",Hospitalisation_Details8[[#This Row],[year]])</f>
        <v>6-Nov-1979</v>
      </c>
      <c r="G8485" s="1" t="str">
        <f>TEXT(Hospitalisation_Details8[[#This Row],[Date of Birth]],"dd-mm-yy")</f>
        <v>06-11-79</v>
      </c>
      <c r="H8485">
        <v>2</v>
      </c>
      <c r="I8485">
        <f>DATEDIF(Hospitalisation_Details8[[#This Row],[Date of Birth2]],DATE(2023,6,8),"y")</f>
        <v>43</v>
      </c>
      <c r="J8485" s="2">
        <v>11752.68</v>
      </c>
      <c r="K8485" t="s">
        <v>3707</v>
      </c>
      <c r="L8485" t="s">
        <v>3710</v>
      </c>
      <c r="M8485" t="s">
        <v>3730</v>
      </c>
    </row>
    <row r="8486" spans="2:13" x14ac:dyDescent="0.3">
      <c r="B8486" t="s">
        <v>4685</v>
      </c>
      <c r="C8486">
        <v>1966</v>
      </c>
      <c r="D8486" t="s">
        <v>3705</v>
      </c>
      <c r="E8486">
        <v>25</v>
      </c>
      <c r="F8486" s="1" t="str">
        <f>_xlfn.CONCAT(Hospitalisation_Details8[[#This Row],[date]],"-",Hospitalisation_Details8[[#This Row],[month]],"-",Hospitalisation_Details8[[#This Row],[year]])</f>
        <v>25-Jul-1966</v>
      </c>
      <c r="G8486" s="1" t="str">
        <f>TEXT(Hospitalisation_Details8[[#This Row],[Date of Birth]],"dd-mm-yy")</f>
        <v>25-07-66</v>
      </c>
      <c r="H8486">
        <v>1</v>
      </c>
      <c r="I8486">
        <f>DATEDIF(Hospitalisation_Details8[[#This Row],[Date of Birth2]],DATE(2023,6,8),"y")</f>
        <v>56</v>
      </c>
      <c r="J8486" s="2">
        <v>11763</v>
      </c>
      <c r="K8486" t="s">
        <v>3707</v>
      </c>
      <c r="L8486" t="s">
        <v>3707</v>
      </c>
      <c r="M8486" t="s">
        <v>3721</v>
      </c>
    </row>
    <row r="8487" spans="2:13" x14ac:dyDescent="0.3">
      <c r="B8487" t="s">
        <v>4684</v>
      </c>
      <c r="C8487">
        <v>1982</v>
      </c>
      <c r="D8487" t="s">
        <v>3709</v>
      </c>
      <c r="E8487">
        <v>20</v>
      </c>
      <c r="F8487" s="1" t="str">
        <f>_xlfn.CONCAT(Hospitalisation_Details8[[#This Row],[date]],"-",Hospitalisation_Details8[[#This Row],[month]],"-",Hospitalisation_Details8[[#This Row],[year]])</f>
        <v>20-Nov-1982</v>
      </c>
      <c r="G8487" s="1" t="str">
        <f>TEXT(Hospitalisation_Details8[[#This Row],[Date of Birth]],"dd-mm-yy")</f>
        <v>20-11-82</v>
      </c>
      <c r="H8487">
        <v>3</v>
      </c>
      <c r="I8487">
        <f>DATEDIF(Hospitalisation_Details8[[#This Row],[Date of Birth2]],DATE(2023,6,8),"y")</f>
        <v>40</v>
      </c>
      <c r="J8487" s="2">
        <v>11773.06</v>
      </c>
      <c r="K8487" t="s">
        <v>3707</v>
      </c>
      <c r="L8487" t="s">
        <v>3707</v>
      </c>
      <c r="M8487" t="s">
        <v>3730</v>
      </c>
    </row>
    <row r="8488" spans="2:13" x14ac:dyDescent="0.3">
      <c r="B8488" t="s">
        <v>4683</v>
      </c>
      <c r="C8488">
        <v>1965</v>
      </c>
      <c r="D8488" t="s">
        <v>3716</v>
      </c>
      <c r="E8488">
        <v>3</v>
      </c>
      <c r="F8488" s="1" t="str">
        <f>_xlfn.CONCAT(Hospitalisation_Details8[[#This Row],[date]],"-",Hospitalisation_Details8[[#This Row],[month]],"-",Hospitalisation_Details8[[#This Row],[year]])</f>
        <v>3-Oct-1965</v>
      </c>
      <c r="G8488" s="1" t="str">
        <f>TEXT(Hospitalisation_Details8[[#This Row],[Date of Birth]],"dd-mm-yy")</f>
        <v>03-10-65</v>
      </c>
      <c r="H8488">
        <v>0</v>
      </c>
      <c r="I8488">
        <f>DATEDIF(Hospitalisation_Details8[[#This Row],[Date of Birth2]],DATE(2023,6,8),"y")</f>
        <v>57</v>
      </c>
      <c r="J8488" s="2">
        <v>11830.61</v>
      </c>
      <c r="K8488" t="s">
        <v>3707</v>
      </c>
      <c r="L8488" t="s">
        <v>3710</v>
      </c>
      <c r="M8488" t="s">
        <v>3713</v>
      </c>
    </row>
    <row r="8489" spans="2:13" x14ac:dyDescent="0.3">
      <c r="B8489" t="s">
        <v>4682</v>
      </c>
      <c r="C8489">
        <v>1964</v>
      </c>
      <c r="D8489" t="s">
        <v>3711</v>
      </c>
      <c r="E8489">
        <v>27</v>
      </c>
      <c r="F8489" s="1" t="str">
        <f>_xlfn.CONCAT(Hospitalisation_Details8[[#This Row],[date]],"-",Hospitalisation_Details8[[#This Row],[month]],"-",Hospitalisation_Details8[[#This Row],[year]])</f>
        <v>27-Jun-1964</v>
      </c>
      <c r="G8489" s="1" t="str">
        <f>TEXT(Hospitalisation_Details8[[#This Row],[Date of Birth]],"dd-mm-yy")</f>
        <v>27-06-64</v>
      </c>
      <c r="H8489">
        <v>0</v>
      </c>
      <c r="I8489">
        <f>DATEDIF(Hospitalisation_Details8[[#This Row],[Date of Birth2]],DATE(2023,6,8),"y")</f>
        <v>58</v>
      </c>
      <c r="J8489" s="2">
        <v>11833.78</v>
      </c>
      <c r="K8489" t="s">
        <v>3707</v>
      </c>
      <c r="L8489" t="s">
        <v>3707</v>
      </c>
      <c r="M8489" t="s">
        <v>3708</v>
      </c>
    </row>
    <row r="8490" spans="2:13" x14ac:dyDescent="0.3">
      <c r="B8490" t="s">
        <v>4681</v>
      </c>
      <c r="C8490">
        <v>1964</v>
      </c>
      <c r="D8490" t="s">
        <v>3712</v>
      </c>
      <c r="E8490">
        <v>11</v>
      </c>
      <c r="F8490" s="1" t="str">
        <f>_xlfn.CONCAT(Hospitalisation_Details8[[#This Row],[date]],"-",Hospitalisation_Details8[[#This Row],[month]],"-",Hospitalisation_Details8[[#This Row],[year]])</f>
        <v>11-Sep-1964</v>
      </c>
      <c r="G8490" s="1" t="str">
        <f>TEXT(Hospitalisation_Details8[[#This Row],[Date of Birth]],"dd-mm-yy")</f>
        <v>11-09-64</v>
      </c>
      <c r="H8490">
        <v>0</v>
      </c>
      <c r="I8490">
        <f>DATEDIF(Hospitalisation_Details8[[#This Row],[Date of Birth2]],DATE(2023,6,8),"y")</f>
        <v>58</v>
      </c>
      <c r="J8490" s="2">
        <v>11837.16</v>
      </c>
      <c r="K8490" t="s">
        <v>3707</v>
      </c>
      <c r="L8490" t="s">
        <v>3707</v>
      </c>
      <c r="M8490" t="s">
        <v>3717</v>
      </c>
    </row>
    <row r="8491" spans="2:13" x14ac:dyDescent="0.3">
      <c r="B8491" t="s">
        <v>4680</v>
      </c>
      <c r="C8491">
        <v>1965</v>
      </c>
      <c r="D8491" t="s">
        <v>3712</v>
      </c>
      <c r="E8491">
        <v>25</v>
      </c>
      <c r="F8491" s="1" t="str">
        <f>_xlfn.CONCAT(Hospitalisation_Details8[[#This Row],[date]],"-",Hospitalisation_Details8[[#This Row],[month]],"-",Hospitalisation_Details8[[#This Row],[year]])</f>
        <v>25-Sep-1965</v>
      </c>
      <c r="G8491" s="1" t="str">
        <f>TEXT(Hospitalisation_Details8[[#This Row],[Date of Birth]],"dd-mm-yy")</f>
        <v>25-09-65</v>
      </c>
      <c r="H8491">
        <v>0</v>
      </c>
      <c r="I8491">
        <f>DATEDIF(Hospitalisation_Details8[[#This Row],[Date of Birth2]],DATE(2023,6,8),"y")</f>
        <v>57</v>
      </c>
      <c r="J8491" s="2">
        <v>11840.78</v>
      </c>
      <c r="K8491" t="s">
        <v>3707</v>
      </c>
      <c r="L8491" t="s">
        <v>3706</v>
      </c>
      <c r="M8491" t="s">
        <v>3713</v>
      </c>
    </row>
    <row r="8492" spans="2:13" x14ac:dyDescent="0.3">
      <c r="B8492" t="s">
        <v>4679</v>
      </c>
      <c r="C8492">
        <v>1964</v>
      </c>
      <c r="D8492" t="s">
        <v>3705</v>
      </c>
      <c r="E8492">
        <v>11</v>
      </c>
      <c r="F8492" s="1" t="str">
        <f>_xlfn.CONCAT(Hospitalisation_Details8[[#This Row],[date]],"-",Hospitalisation_Details8[[#This Row],[month]],"-",Hospitalisation_Details8[[#This Row],[year]])</f>
        <v>11-Jul-1964</v>
      </c>
      <c r="G8492" s="1" t="str">
        <f>TEXT(Hospitalisation_Details8[[#This Row],[Date of Birth]],"dd-mm-yy")</f>
        <v>11-07-64</v>
      </c>
      <c r="H8492">
        <v>0</v>
      </c>
      <c r="I8492">
        <f>DATEDIF(Hospitalisation_Details8[[#This Row],[Date of Birth2]],DATE(2023,6,8),"y")</f>
        <v>58</v>
      </c>
      <c r="J8492" s="2">
        <v>11842.44</v>
      </c>
      <c r="K8492" t="s">
        <v>3707</v>
      </c>
      <c r="L8492" t="s">
        <v>3706</v>
      </c>
      <c r="M8492" t="s">
        <v>3717</v>
      </c>
    </row>
    <row r="8493" spans="2:13" x14ac:dyDescent="0.3">
      <c r="B8493" t="s">
        <v>4678</v>
      </c>
      <c r="C8493">
        <v>1965</v>
      </c>
      <c r="D8493" t="s">
        <v>3709</v>
      </c>
      <c r="E8493">
        <v>10</v>
      </c>
      <c r="F8493" s="1" t="str">
        <f>_xlfn.CONCAT(Hospitalisation_Details8[[#This Row],[date]],"-",Hospitalisation_Details8[[#This Row],[month]],"-",Hospitalisation_Details8[[#This Row],[year]])</f>
        <v>10-Nov-1965</v>
      </c>
      <c r="G8493" s="1" t="str">
        <f>TEXT(Hospitalisation_Details8[[#This Row],[Date of Birth]],"dd-mm-yy")</f>
        <v>10-11-65</v>
      </c>
      <c r="H8493">
        <v>0</v>
      </c>
      <c r="I8493">
        <f>DATEDIF(Hospitalisation_Details8[[#This Row],[Date of Birth2]],DATE(2023,6,8),"y")</f>
        <v>57</v>
      </c>
      <c r="J8493" s="2">
        <v>11842.62</v>
      </c>
      <c r="K8493" t="s">
        <v>3707</v>
      </c>
      <c r="L8493" t="s">
        <v>3707</v>
      </c>
      <c r="M8493" t="s">
        <v>3713</v>
      </c>
    </row>
    <row r="8494" spans="2:13" x14ac:dyDescent="0.3">
      <c r="B8494" t="s">
        <v>4677</v>
      </c>
      <c r="C8494">
        <v>1964</v>
      </c>
      <c r="D8494" t="s">
        <v>3711</v>
      </c>
      <c r="E8494">
        <v>27</v>
      </c>
      <c r="F8494" s="1" t="str">
        <f>_xlfn.CONCAT(Hospitalisation_Details8[[#This Row],[date]],"-",Hospitalisation_Details8[[#This Row],[month]],"-",Hospitalisation_Details8[[#This Row],[year]])</f>
        <v>27-Jun-1964</v>
      </c>
      <c r="G8494" s="1" t="str">
        <f>TEXT(Hospitalisation_Details8[[#This Row],[Date of Birth]],"dd-mm-yy")</f>
        <v>27-06-64</v>
      </c>
      <c r="H8494">
        <v>0</v>
      </c>
      <c r="I8494">
        <f>DATEDIF(Hospitalisation_Details8[[#This Row],[Date of Birth2]],DATE(2023,6,8),"y")</f>
        <v>58</v>
      </c>
      <c r="J8494" s="2">
        <v>11848.14</v>
      </c>
      <c r="K8494" t="s">
        <v>3707</v>
      </c>
      <c r="L8494" t="s">
        <v>3706</v>
      </c>
      <c r="M8494" t="s">
        <v>3717</v>
      </c>
    </row>
    <row r="8495" spans="2:13" x14ac:dyDescent="0.3">
      <c r="B8495" t="s">
        <v>4676</v>
      </c>
      <c r="C8495">
        <v>1964</v>
      </c>
      <c r="D8495" t="s">
        <v>3712</v>
      </c>
      <c r="E8495">
        <v>29</v>
      </c>
      <c r="F8495" s="1" t="str">
        <f>_xlfn.CONCAT(Hospitalisation_Details8[[#This Row],[date]],"-",Hospitalisation_Details8[[#This Row],[month]],"-",Hospitalisation_Details8[[#This Row],[year]])</f>
        <v>29-Sep-1964</v>
      </c>
      <c r="G8495" s="1" t="str">
        <f>TEXT(Hospitalisation_Details8[[#This Row],[Date of Birth]],"dd-mm-yy")</f>
        <v>29-09-64</v>
      </c>
      <c r="H8495">
        <v>0</v>
      </c>
      <c r="I8495">
        <f>DATEDIF(Hospitalisation_Details8[[#This Row],[Date of Birth2]],DATE(2023,6,8),"y")</f>
        <v>58</v>
      </c>
      <c r="J8495" s="2">
        <v>11856.41</v>
      </c>
      <c r="K8495" t="s">
        <v>3707</v>
      </c>
      <c r="L8495" t="s">
        <v>3706</v>
      </c>
      <c r="M8495" t="s">
        <v>3708</v>
      </c>
    </row>
    <row r="8496" spans="2:13" x14ac:dyDescent="0.3">
      <c r="B8496" t="s">
        <v>4675</v>
      </c>
      <c r="C8496">
        <v>1974</v>
      </c>
      <c r="D8496" t="s">
        <v>3705</v>
      </c>
      <c r="E8496">
        <v>7</v>
      </c>
      <c r="F8496" s="1" t="str">
        <f>_xlfn.CONCAT(Hospitalisation_Details8[[#This Row],[date]],"-",Hospitalisation_Details8[[#This Row],[month]],"-",Hospitalisation_Details8[[#This Row],[year]])</f>
        <v>7-Jul-1974</v>
      </c>
      <c r="G8496" s="1" t="str">
        <f>TEXT(Hospitalisation_Details8[[#This Row],[Date of Birth]],"dd-mm-yy")</f>
        <v>07-07-74</v>
      </c>
      <c r="H8496">
        <v>0</v>
      </c>
      <c r="I8496">
        <f>DATEDIF(Hospitalisation_Details8[[#This Row],[Date of Birth2]],DATE(2023,6,8),"y")</f>
        <v>48</v>
      </c>
      <c r="J8496" s="2">
        <v>11858.56</v>
      </c>
      <c r="K8496" t="s">
        <v>3707</v>
      </c>
      <c r="L8496" t="s">
        <v>3707</v>
      </c>
      <c r="M8496" t="s">
        <v>3717</v>
      </c>
    </row>
    <row r="8497" spans="2:13" x14ac:dyDescent="0.3">
      <c r="B8497" t="s">
        <v>4674</v>
      </c>
      <c r="C8497">
        <v>1967</v>
      </c>
      <c r="D8497" t="s">
        <v>3715</v>
      </c>
      <c r="E8497">
        <v>24</v>
      </c>
      <c r="F8497" s="1" t="str">
        <f>_xlfn.CONCAT(Hospitalisation_Details8[[#This Row],[date]],"-",Hospitalisation_Details8[[#This Row],[month]],"-",Hospitalisation_Details8[[#This Row],[year]])</f>
        <v>24-Aug-1967</v>
      </c>
      <c r="G8497" s="1" t="str">
        <f>TEXT(Hospitalisation_Details8[[#This Row],[Date of Birth]],"dd-mm-yy")</f>
        <v>24-08-67</v>
      </c>
      <c r="H8497">
        <v>1</v>
      </c>
      <c r="I8497">
        <f>DATEDIF(Hospitalisation_Details8[[#This Row],[Date of Birth2]],DATE(2023,6,8),"y")</f>
        <v>55</v>
      </c>
      <c r="J8497" s="2">
        <v>11879.1</v>
      </c>
      <c r="K8497" t="s">
        <v>3707</v>
      </c>
      <c r="L8497" t="s">
        <v>3707</v>
      </c>
      <c r="M8497" t="s">
        <v>3724</v>
      </c>
    </row>
    <row r="8498" spans="2:13" x14ac:dyDescent="0.3">
      <c r="B8498" t="s">
        <v>4673</v>
      </c>
      <c r="C8498">
        <v>1967</v>
      </c>
      <c r="D8498" t="s">
        <v>3705</v>
      </c>
      <c r="E8498">
        <v>14</v>
      </c>
      <c r="F8498" s="1" t="str">
        <f>_xlfn.CONCAT(Hospitalisation_Details8[[#This Row],[date]],"-",Hospitalisation_Details8[[#This Row],[month]],"-",Hospitalisation_Details8[[#This Row],[year]])</f>
        <v>14-Jul-1967</v>
      </c>
      <c r="G8498" s="1" t="str">
        <f>TEXT(Hospitalisation_Details8[[#This Row],[Date of Birth]],"dd-mm-yy")</f>
        <v>14-07-67</v>
      </c>
      <c r="H8498">
        <v>2</v>
      </c>
      <c r="I8498">
        <f>DATEDIF(Hospitalisation_Details8[[#This Row],[Date of Birth2]],DATE(2023,6,8),"y")</f>
        <v>55</v>
      </c>
      <c r="J8498" s="2">
        <v>11881.36</v>
      </c>
      <c r="K8498" t="s">
        <v>3707</v>
      </c>
      <c r="L8498" t="s">
        <v>3706</v>
      </c>
      <c r="M8498" t="s">
        <v>3717</v>
      </c>
    </row>
    <row r="8499" spans="2:13" x14ac:dyDescent="0.3">
      <c r="B8499" t="s">
        <v>4672</v>
      </c>
      <c r="C8499">
        <v>1967</v>
      </c>
      <c r="D8499" t="s">
        <v>3716</v>
      </c>
      <c r="E8499">
        <v>29</v>
      </c>
      <c r="F8499" s="1" t="str">
        <f>_xlfn.CONCAT(Hospitalisation_Details8[[#This Row],[date]],"-",Hospitalisation_Details8[[#This Row],[month]],"-",Hospitalisation_Details8[[#This Row],[year]])</f>
        <v>29-Oct-1967</v>
      </c>
      <c r="G8499" s="1" t="str">
        <f>TEXT(Hospitalisation_Details8[[#This Row],[Date of Birth]],"dd-mm-yy")</f>
        <v>29-10-67</v>
      </c>
      <c r="H8499">
        <v>2</v>
      </c>
      <c r="I8499">
        <f>DATEDIF(Hospitalisation_Details8[[#This Row],[Date of Birth2]],DATE(2023,6,8),"y")</f>
        <v>55</v>
      </c>
      <c r="J8499" s="2">
        <v>11881.97</v>
      </c>
      <c r="K8499" t="s">
        <v>3707</v>
      </c>
      <c r="L8499" t="s">
        <v>3710</v>
      </c>
      <c r="M8499" t="s">
        <v>3708</v>
      </c>
    </row>
    <row r="8500" spans="2:13" x14ac:dyDescent="0.3">
      <c r="B8500" t="s">
        <v>4671</v>
      </c>
      <c r="C8500">
        <v>2004</v>
      </c>
      <c r="D8500" t="s">
        <v>3711</v>
      </c>
      <c r="E8500">
        <v>2</v>
      </c>
      <c r="F8500" s="1" t="str">
        <f>_xlfn.CONCAT(Hospitalisation_Details8[[#This Row],[date]],"-",Hospitalisation_Details8[[#This Row],[month]],"-",Hospitalisation_Details8[[#This Row],[year]])</f>
        <v>2-Jun-2004</v>
      </c>
      <c r="G8500" s="1" t="str">
        <f>TEXT(Hospitalisation_Details8[[#This Row],[Date of Birth]],"dd-mm-yy")</f>
        <v>02-06-04</v>
      </c>
      <c r="H8500">
        <v>2</v>
      </c>
      <c r="I8500">
        <f>DATEDIF(Hospitalisation_Details8[[#This Row],[Date of Birth2]],DATE(2023,6,8),"y")</f>
        <v>19</v>
      </c>
      <c r="J8500" s="2">
        <v>11884.05</v>
      </c>
      <c r="K8500" t="s">
        <v>3707</v>
      </c>
      <c r="L8500" t="s">
        <v>3707</v>
      </c>
      <c r="M8500" t="s">
        <v>3708</v>
      </c>
    </row>
    <row r="8501" spans="2:13" x14ac:dyDescent="0.3">
      <c r="B8501" t="s">
        <v>4670</v>
      </c>
      <c r="C8501">
        <v>1964</v>
      </c>
      <c r="D8501" t="s">
        <v>3709</v>
      </c>
      <c r="E8501">
        <v>19</v>
      </c>
      <c r="F8501" s="1" t="str">
        <f>_xlfn.CONCAT(Hospitalisation_Details8[[#This Row],[date]],"-",Hospitalisation_Details8[[#This Row],[month]],"-",Hospitalisation_Details8[[#This Row],[year]])</f>
        <v>19-Nov-1964</v>
      </c>
      <c r="G8501" s="1" t="str">
        <f>TEXT(Hospitalisation_Details8[[#This Row],[Date of Birth]],"dd-mm-yy")</f>
        <v>19-11-64</v>
      </c>
      <c r="H8501">
        <v>0</v>
      </c>
      <c r="I8501">
        <f>DATEDIF(Hospitalisation_Details8[[#This Row],[Date of Birth2]],DATE(2023,6,8),"y")</f>
        <v>58</v>
      </c>
      <c r="J8501" s="2">
        <v>11918.2</v>
      </c>
      <c r="K8501" t="s">
        <v>3707</v>
      </c>
      <c r="L8501" t="s">
        <v>3710</v>
      </c>
      <c r="M8501" t="s">
        <v>3727</v>
      </c>
    </row>
    <row r="8502" spans="2:13" x14ac:dyDescent="0.3">
      <c r="B8502" t="s">
        <v>4669</v>
      </c>
      <c r="C8502">
        <v>1964</v>
      </c>
      <c r="D8502" t="s">
        <v>3714</v>
      </c>
      <c r="E8502">
        <v>20</v>
      </c>
      <c r="F8502" s="1" t="str">
        <f>_xlfn.CONCAT(Hospitalisation_Details8[[#This Row],[date]],"-",Hospitalisation_Details8[[#This Row],[month]],"-",Hospitalisation_Details8[[#This Row],[year]])</f>
        <v>20-Dec-1964</v>
      </c>
      <c r="G8502" s="1" t="str">
        <f>TEXT(Hospitalisation_Details8[[#This Row],[Date of Birth]],"dd-mm-yy")</f>
        <v>20-12-64</v>
      </c>
      <c r="H8502">
        <v>0</v>
      </c>
      <c r="I8502">
        <f>DATEDIF(Hospitalisation_Details8[[#This Row],[Date of Birth2]],DATE(2023,6,8),"y")</f>
        <v>58</v>
      </c>
      <c r="J8502" s="2">
        <v>11931.13</v>
      </c>
      <c r="K8502" t="s">
        <v>3707</v>
      </c>
      <c r="L8502" t="s">
        <v>3710</v>
      </c>
      <c r="M8502" t="s">
        <v>3720</v>
      </c>
    </row>
    <row r="8503" spans="2:13" x14ac:dyDescent="0.3">
      <c r="B8503" t="s">
        <v>4668</v>
      </c>
      <c r="C8503">
        <v>1964</v>
      </c>
      <c r="D8503" t="s">
        <v>3715</v>
      </c>
      <c r="E8503">
        <v>2</v>
      </c>
      <c r="F8503" s="1" t="str">
        <f>_xlfn.CONCAT(Hospitalisation_Details8[[#This Row],[date]],"-",Hospitalisation_Details8[[#This Row],[month]],"-",Hospitalisation_Details8[[#This Row],[year]])</f>
        <v>2-Aug-1964</v>
      </c>
      <c r="G8503" s="1" t="str">
        <f>TEXT(Hospitalisation_Details8[[#This Row],[Date of Birth]],"dd-mm-yy")</f>
        <v>02-08-64</v>
      </c>
      <c r="H8503">
        <v>0</v>
      </c>
      <c r="I8503">
        <f>DATEDIF(Hospitalisation_Details8[[#This Row],[Date of Birth2]],DATE(2023,6,8),"y")</f>
        <v>58</v>
      </c>
      <c r="J8503" s="2">
        <v>11938.26</v>
      </c>
      <c r="K8503" t="s">
        <v>3707</v>
      </c>
      <c r="L8503" t="s">
        <v>3707</v>
      </c>
      <c r="M8503" t="s">
        <v>3720</v>
      </c>
    </row>
    <row r="8504" spans="2:13" x14ac:dyDescent="0.3">
      <c r="B8504" t="s">
        <v>4667</v>
      </c>
      <c r="C8504">
        <v>1991</v>
      </c>
      <c r="D8504" t="s">
        <v>3716</v>
      </c>
      <c r="E8504">
        <v>19</v>
      </c>
      <c r="F8504" s="1" t="str">
        <f>_xlfn.CONCAT(Hospitalisation_Details8[[#This Row],[date]],"-",Hospitalisation_Details8[[#This Row],[month]],"-",Hospitalisation_Details8[[#This Row],[year]])</f>
        <v>19-Oct-1991</v>
      </c>
      <c r="G8504" s="1" t="str">
        <f>TEXT(Hospitalisation_Details8[[#This Row],[Date of Birth]],"dd-mm-yy")</f>
        <v>19-10-91</v>
      </c>
      <c r="H8504">
        <v>3</v>
      </c>
      <c r="I8504">
        <f>DATEDIF(Hospitalisation_Details8[[#This Row],[Date of Birth2]],DATE(2023,6,8),"y")</f>
        <v>31</v>
      </c>
      <c r="J8504" s="2">
        <v>11941.83</v>
      </c>
      <c r="K8504" t="s">
        <v>3707</v>
      </c>
      <c r="L8504" t="s">
        <v>3710</v>
      </c>
      <c r="M8504" t="s">
        <v>3725</v>
      </c>
    </row>
    <row r="8505" spans="2:13" x14ac:dyDescent="0.3">
      <c r="B8505" t="s">
        <v>4666</v>
      </c>
      <c r="C8505">
        <v>1964</v>
      </c>
      <c r="D8505" t="s">
        <v>3714</v>
      </c>
      <c r="E8505">
        <v>25</v>
      </c>
      <c r="F8505" s="1" t="str">
        <f>_xlfn.CONCAT(Hospitalisation_Details8[[#This Row],[date]],"-",Hospitalisation_Details8[[#This Row],[month]],"-",Hospitalisation_Details8[[#This Row],[year]])</f>
        <v>25-Dec-1964</v>
      </c>
      <c r="G8505" s="1" t="str">
        <f>TEXT(Hospitalisation_Details8[[#This Row],[Date of Birth]],"dd-mm-yy")</f>
        <v>25-12-64</v>
      </c>
      <c r="H8505">
        <v>0</v>
      </c>
      <c r="I8505">
        <f>DATEDIF(Hospitalisation_Details8[[#This Row],[Date of Birth2]],DATE(2023,6,8),"y")</f>
        <v>58</v>
      </c>
      <c r="J8505" s="2">
        <v>11944.59</v>
      </c>
      <c r="K8505" t="s">
        <v>3707</v>
      </c>
      <c r="L8505" t="s">
        <v>3706</v>
      </c>
      <c r="M8505" t="s">
        <v>3721</v>
      </c>
    </row>
    <row r="8506" spans="2:13" x14ac:dyDescent="0.3">
      <c r="B8506" t="s">
        <v>4665</v>
      </c>
      <c r="C8506">
        <v>1965</v>
      </c>
      <c r="D8506" t="s">
        <v>3709</v>
      </c>
      <c r="E8506">
        <v>1</v>
      </c>
      <c r="F8506" s="1" t="str">
        <f>_xlfn.CONCAT(Hospitalisation_Details8[[#This Row],[date]],"-",Hospitalisation_Details8[[#This Row],[month]],"-",Hospitalisation_Details8[[#This Row],[year]])</f>
        <v>1-Nov-1965</v>
      </c>
      <c r="G8506" s="1" t="str">
        <f>TEXT(Hospitalisation_Details8[[#This Row],[Date of Birth]],"dd-mm-yy")</f>
        <v>01-11-65</v>
      </c>
      <c r="H8506">
        <v>1</v>
      </c>
      <c r="I8506">
        <f>DATEDIF(Hospitalisation_Details8[[#This Row],[Date of Birth2]],DATE(2023,6,8),"y")</f>
        <v>57</v>
      </c>
      <c r="J8506" s="2">
        <v>11945.13</v>
      </c>
      <c r="K8506" t="s">
        <v>3707</v>
      </c>
      <c r="L8506" t="s">
        <v>3706</v>
      </c>
      <c r="M8506" t="s">
        <v>3713</v>
      </c>
    </row>
    <row r="8507" spans="2:13" x14ac:dyDescent="0.3">
      <c r="B8507" t="s">
        <v>4664</v>
      </c>
      <c r="C8507">
        <v>1964</v>
      </c>
      <c r="D8507" t="s">
        <v>3712</v>
      </c>
      <c r="E8507">
        <v>29</v>
      </c>
      <c r="F8507" s="1" t="str">
        <f>_xlfn.CONCAT(Hospitalisation_Details8[[#This Row],[date]],"-",Hospitalisation_Details8[[#This Row],[month]],"-",Hospitalisation_Details8[[#This Row],[year]])</f>
        <v>29-Sep-1964</v>
      </c>
      <c r="G8507" s="1" t="str">
        <f>TEXT(Hospitalisation_Details8[[#This Row],[Date of Birth]],"dd-mm-yy")</f>
        <v>29-09-64</v>
      </c>
      <c r="H8507">
        <v>1</v>
      </c>
      <c r="I8507">
        <f>DATEDIF(Hospitalisation_Details8[[#This Row],[Date of Birth2]],DATE(2023,6,8),"y")</f>
        <v>58</v>
      </c>
      <c r="J8507" s="2">
        <v>11946.63</v>
      </c>
      <c r="K8507" t="s">
        <v>3707</v>
      </c>
      <c r="L8507" t="s">
        <v>3706</v>
      </c>
      <c r="M8507" t="s">
        <v>3708</v>
      </c>
    </row>
    <row r="8508" spans="2:13" x14ac:dyDescent="0.3">
      <c r="B8508" t="s">
        <v>4663</v>
      </c>
      <c r="C8508">
        <v>1967</v>
      </c>
      <c r="D8508" t="s">
        <v>3714</v>
      </c>
      <c r="E8508">
        <v>22</v>
      </c>
      <c r="F8508" s="1" t="str">
        <f>_xlfn.CONCAT(Hospitalisation_Details8[[#This Row],[date]],"-",Hospitalisation_Details8[[#This Row],[month]],"-",Hospitalisation_Details8[[#This Row],[year]])</f>
        <v>22-Dec-1967</v>
      </c>
      <c r="G8508" s="1" t="str">
        <f>TEXT(Hospitalisation_Details8[[#This Row],[Date of Birth]],"dd-mm-yy")</f>
        <v>22-12-67</v>
      </c>
      <c r="H8508">
        <v>3</v>
      </c>
      <c r="I8508">
        <f>DATEDIF(Hospitalisation_Details8[[#This Row],[Date of Birth2]],DATE(2023,6,8),"y")</f>
        <v>55</v>
      </c>
      <c r="J8508" s="2">
        <v>11987.17</v>
      </c>
      <c r="K8508" t="s">
        <v>3707</v>
      </c>
      <c r="L8508" t="s">
        <v>3707</v>
      </c>
      <c r="M8508" t="s">
        <v>3708</v>
      </c>
    </row>
    <row r="8509" spans="2:13" x14ac:dyDescent="0.3">
      <c r="B8509" t="s">
        <v>4662</v>
      </c>
      <c r="C8509">
        <v>1983</v>
      </c>
      <c r="D8509" t="s">
        <v>3705</v>
      </c>
      <c r="E8509">
        <v>4</v>
      </c>
      <c r="F8509" s="1" t="str">
        <f>_xlfn.CONCAT(Hospitalisation_Details8[[#This Row],[date]],"-",Hospitalisation_Details8[[#This Row],[month]],"-",Hospitalisation_Details8[[#This Row],[year]])</f>
        <v>4-Jul-1983</v>
      </c>
      <c r="G8509" s="1" t="str">
        <f>TEXT(Hospitalisation_Details8[[#This Row],[Date of Birth]],"dd-mm-yy")</f>
        <v>04-07-83</v>
      </c>
      <c r="H8509">
        <v>3</v>
      </c>
      <c r="I8509">
        <f>DATEDIF(Hospitalisation_Details8[[#This Row],[Date of Birth2]],DATE(2023,6,8),"y")</f>
        <v>39</v>
      </c>
      <c r="J8509" s="2">
        <v>11987.68</v>
      </c>
      <c r="K8509" t="s">
        <v>3707</v>
      </c>
      <c r="L8509" t="s">
        <v>3706</v>
      </c>
      <c r="M8509" t="s">
        <v>3730</v>
      </c>
    </row>
    <row r="8510" spans="2:13" x14ac:dyDescent="0.3">
      <c r="B8510" t="s">
        <v>4661</v>
      </c>
      <c r="C8510">
        <v>1993</v>
      </c>
      <c r="D8510" t="s">
        <v>3714</v>
      </c>
      <c r="E8510">
        <v>12</v>
      </c>
      <c r="F8510" s="1" t="str">
        <f>_xlfn.CONCAT(Hospitalisation_Details8[[#This Row],[date]],"-",Hospitalisation_Details8[[#This Row],[month]],"-",Hospitalisation_Details8[[#This Row],[year]])</f>
        <v>12-Dec-1993</v>
      </c>
      <c r="G8510" s="1" t="str">
        <f>TEXT(Hospitalisation_Details8[[#This Row],[Date of Birth]],"dd-mm-yy")</f>
        <v>12-12-93</v>
      </c>
      <c r="H8510">
        <v>0</v>
      </c>
      <c r="I8510">
        <f>DATEDIF(Hospitalisation_Details8[[#This Row],[Date of Birth2]],DATE(2023,6,8),"y")</f>
        <v>29</v>
      </c>
      <c r="J8510" s="2">
        <v>11994.89</v>
      </c>
      <c r="K8510" t="s">
        <v>3707</v>
      </c>
      <c r="L8510" t="s">
        <v>3706</v>
      </c>
      <c r="M8510" t="s">
        <v>3713</v>
      </c>
    </row>
    <row r="8511" spans="2:13" x14ac:dyDescent="0.3">
      <c r="B8511" t="s">
        <v>4660</v>
      </c>
      <c r="C8511">
        <v>1982</v>
      </c>
      <c r="D8511" t="s">
        <v>3716</v>
      </c>
      <c r="E8511">
        <v>17</v>
      </c>
      <c r="F8511" s="1" t="str">
        <f>_xlfn.CONCAT(Hospitalisation_Details8[[#This Row],[date]],"-",Hospitalisation_Details8[[#This Row],[month]],"-",Hospitalisation_Details8[[#This Row],[year]])</f>
        <v>17-Oct-1982</v>
      </c>
      <c r="G8511" s="1" t="str">
        <f>TEXT(Hospitalisation_Details8[[#This Row],[Date of Birth]],"dd-mm-yy")</f>
        <v>17-10-82</v>
      </c>
      <c r="H8511">
        <v>3</v>
      </c>
      <c r="I8511">
        <f>DATEDIF(Hospitalisation_Details8[[#This Row],[Date of Birth2]],DATE(2023,6,8),"y")</f>
        <v>40</v>
      </c>
      <c r="J8511" s="2">
        <v>12001.29</v>
      </c>
      <c r="K8511" t="s">
        <v>3707</v>
      </c>
      <c r="L8511" t="s">
        <v>3707</v>
      </c>
      <c r="M8511" t="s">
        <v>3727</v>
      </c>
    </row>
    <row r="8512" spans="2:13" x14ac:dyDescent="0.3">
      <c r="B8512" t="s">
        <v>4659</v>
      </c>
      <c r="C8512">
        <v>1965</v>
      </c>
      <c r="D8512" t="s">
        <v>3711</v>
      </c>
      <c r="E8512">
        <v>9</v>
      </c>
      <c r="F8512" s="1" t="str">
        <f>_xlfn.CONCAT(Hospitalisation_Details8[[#This Row],[date]],"-",Hospitalisation_Details8[[#This Row],[month]],"-",Hospitalisation_Details8[[#This Row],[year]])</f>
        <v>9-Jun-1965</v>
      </c>
      <c r="G8512" s="1" t="str">
        <f>TEXT(Hospitalisation_Details8[[#This Row],[Date of Birth]],"dd-mm-yy")</f>
        <v>09-06-65</v>
      </c>
      <c r="H8512">
        <v>0</v>
      </c>
      <c r="I8512">
        <f>DATEDIF(Hospitalisation_Details8[[#This Row],[Date of Birth2]],DATE(2023,6,8),"y")</f>
        <v>57</v>
      </c>
      <c r="J8512" s="2">
        <v>12029.29</v>
      </c>
      <c r="K8512" t="s">
        <v>3707</v>
      </c>
      <c r="L8512" t="s">
        <v>3706</v>
      </c>
      <c r="M8512" t="s">
        <v>3724</v>
      </c>
    </row>
    <row r="8513" spans="2:13" x14ac:dyDescent="0.3">
      <c r="B8513" t="s">
        <v>4658</v>
      </c>
      <c r="C8513">
        <v>1965</v>
      </c>
      <c r="D8513" t="s">
        <v>3716</v>
      </c>
      <c r="E8513">
        <v>29</v>
      </c>
      <c r="F8513" s="1" t="str">
        <f>_xlfn.CONCAT(Hospitalisation_Details8[[#This Row],[date]],"-",Hospitalisation_Details8[[#This Row],[month]],"-",Hospitalisation_Details8[[#This Row],[year]])</f>
        <v>29-Oct-1965</v>
      </c>
      <c r="G8513" s="1" t="str">
        <f>TEXT(Hospitalisation_Details8[[#This Row],[Date of Birth]],"dd-mm-yy")</f>
        <v>29-10-65</v>
      </c>
      <c r="H8513">
        <v>1</v>
      </c>
      <c r="I8513">
        <f>DATEDIF(Hospitalisation_Details8[[#This Row],[Date of Birth2]],DATE(2023,6,8),"y")</f>
        <v>57</v>
      </c>
      <c r="J8513" s="2">
        <v>12032.33</v>
      </c>
      <c r="K8513" t="s">
        <v>3707</v>
      </c>
      <c r="L8513" t="s">
        <v>3710</v>
      </c>
      <c r="M8513" t="s">
        <v>3717</v>
      </c>
    </row>
    <row r="8514" spans="2:13" x14ac:dyDescent="0.3">
      <c r="B8514" t="s">
        <v>4657</v>
      </c>
      <c r="C8514">
        <v>1979</v>
      </c>
      <c r="D8514" t="s">
        <v>3716</v>
      </c>
      <c r="E8514">
        <v>16</v>
      </c>
      <c r="F8514" s="1" t="str">
        <f>_xlfn.CONCAT(Hospitalisation_Details8[[#This Row],[date]],"-",Hospitalisation_Details8[[#This Row],[month]],"-",Hospitalisation_Details8[[#This Row],[year]])</f>
        <v>16-Oct-1979</v>
      </c>
      <c r="G8514" s="1" t="str">
        <f>TEXT(Hospitalisation_Details8[[#This Row],[Date of Birth]],"dd-mm-yy")</f>
        <v>16-10-79</v>
      </c>
      <c r="H8514">
        <v>2</v>
      </c>
      <c r="I8514">
        <f>DATEDIF(Hospitalisation_Details8[[#This Row],[Date of Birth2]],DATE(2023,6,8),"y")</f>
        <v>43</v>
      </c>
      <c r="J8514" s="2">
        <v>12035.18</v>
      </c>
      <c r="K8514" t="s">
        <v>3707</v>
      </c>
      <c r="L8514" t="s">
        <v>3707</v>
      </c>
      <c r="M8514" t="s">
        <v>3727</v>
      </c>
    </row>
    <row r="8515" spans="2:13" x14ac:dyDescent="0.3">
      <c r="B8515" t="s">
        <v>4656</v>
      </c>
      <c r="C8515">
        <v>1966</v>
      </c>
      <c r="D8515" t="s">
        <v>3709</v>
      </c>
      <c r="E8515">
        <v>24</v>
      </c>
      <c r="F8515" s="1" t="str">
        <f>_xlfn.CONCAT(Hospitalisation_Details8[[#This Row],[date]],"-",Hospitalisation_Details8[[#This Row],[month]],"-",Hospitalisation_Details8[[#This Row],[year]])</f>
        <v>24-Nov-1966</v>
      </c>
      <c r="G8515" s="1" t="str">
        <f>TEXT(Hospitalisation_Details8[[#This Row],[Date of Birth]],"dd-mm-yy")</f>
        <v>24-11-66</v>
      </c>
      <c r="H8515">
        <v>1</v>
      </c>
      <c r="I8515">
        <f>DATEDIF(Hospitalisation_Details8[[#This Row],[Date of Birth2]],DATE(2023,6,8),"y")</f>
        <v>56</v>
      </c>
      <c r="J8515" s="2">
        <v>12044.34</v>
      </c>
      <c r="K8515" t="s">
        <v>3707</v>
      </c>
      <c r="L8515" t="s">
        <v>3710</v>
      </c>
      <c r="M8515" t="s">
        <v>3713</v>
      </c>
    </row>
    <row r="8516" spans="2:13" x14ac:dyDescent="0.3">
      <c r="B8516" t="s">
        <v>4655</v>
      </c>
      <c r="C8516">
        <v>1986</v>
      </c>
      <c r="D8516" t="s">
        <v>3712</v>
      </c>
      <c r="E8516">
        <v>7</v>
      </c>
      <c r="F8516" s="1" t="str">
        <f>_xlfn.CONCAT(Hospitalisation_Details8[[#This Row],[date]],"-",Hospitalisation_Details8[[#This Row],[month]],"-",Hospitalisation_Details8[[#This Row],[year]])</f>
        <v>7-Sep-1986</v>
      </c>
      <c r="G8516" s="1" t="str">
        <f>TEXT(Hospitalisation_Details8[[#This Row],[Date of Birth]],"dd-mm-yy")</f>
        <v>07-09-86</v>
      </c>
      <c r="H8516">
        <v>3</v>
      </c>
      <c r="I8516">
        <f>DATEDIF(Hospitalisation_Details8[[#This Row],[Date of Birth2]],DATE(2023,6,8),"y")</f>
        <v>36</v>
      </c>
      <c r="J8516" s="2">
        <v>12048.13</v>
      </c>
      <c r="K8516" t="s">
        <v>3707</v>
      </c>
      <c r="L8516" t="s">
        <v>3706</v>
      </c>
      <c r="M8516" t="s">
        <v>3730</v>
      </c>
    </row>
    <row r="8517" spans="2:13" x14ac:dyDescent="0.3">
      <c r="B8517" t="s">
        <v>4654</v>
      </c>
      <c r="C8517">
        <v>1984</v>
      </c>
      <c r="D8517" t="s">
        <v>3712</v>
      </c>
      <c r="E8517">
        <v>2</v>
      </c>
      <c r="F8517" s="1" t="str">
        <f>_xlfn.CONCAT(Hospitalisation_Details8[[#This Row],[date]],"-",Hospitalisation_Details8[[#This Row],[month]],"-",Hospitalisation_Details8[[#This Row],[year]])</f>
        <v>2-Sep-1984</v>
      </c>
      <c r="G8517" s="1" t="str">
        <f>TEXT(Hospitalisation_Details8[[#This Row],[Date of Birth]],"dd-mm-yy")</f>
        <v>02-09-84</v>
      </c>
      <c r="H8517">
        <v>3</v>
      </c>
      <c r="I8517">
        <f>DATEDIF(Hospitalisation_Details8[[#This Row],[Date of Birth2]],DATE(2023,6,8),"y")</f>
        <v>38</v>
      </c>
      <c r="J8517" s="2">
        <v>12091.34</v>
      </c>
      <c r="K8517" t="s">
        <v>3707</v>
      </c>
      <c r="L8517" t="s">
        <v>3706</v>
      </c>
      <c r="M8517" t="s">
        <v>3732</v>
      </c>
    </row>
    <row r="8518" spans="2:13" x14ac:dyDescent="0.3">
      <c r="B8518" t="s">
        <v>4653</v>
      </c>
      <c r="C8518">
        <v>1968</v>
      </c>
      <c r="D8518" t="s">
        <v>3711</v>
      </c>
      <c r="E8518">
        <v>21</v>
      </c>
      <c r="F8518" s="1" t="str">
        <f>_xlfn.CONCAT(Hospitalisation_Details8[[#This Row],[date]],"-",Hospitalisation_Details8[[#This Row],[month]],"-",Hospitalisation_Details8[[#This Row],[year]])</f>
        <v>21-Jun-1968</v>
      </c>
      <c r="G8518" s="1" t="str">
        <f>TEXT(Hospitalisation_Details8[[#This Row],[Date of Birth]],"dd-mm-yy")</f>
        <v>21-06-68</v>
      </c>
      <c r="H8518">
        <v>3</v>
      </c>
      <c r="I8518">
        <f>DATEDIF(Hospitalisation_Details8[[#This Row],[Date of Birth2]],DATE(2023,6,8),"y")</f>
        <v>54</v>
      </c>
      <c r="J8518" s="2">
        <v>12094.48</v>
      </c>
      <c r="K8518" t="s">
        <v>3707</v>
      </c>
      <c r="L8518" t="s">
        <v>3707</v>
      </c>
      <c r="M8518" t="s">
        <v>3717</v>
      </c>
    </row>
    <row r="8519" spans="2:13" x14ac:dyDescent="0.3">
      <c r="B8519" t="s">
        <v>4652</v>
      </c>
      <c r="C8519">
        <v>1968</v>
      </c>
      <c r="D8519" t="s">
        <v>3714</v>
      </c>
      <c r="E8519">
        <v>9</v>
      </c>
      <c r="F8519" s="1" t="str">
        <f>_xlfn.CONCAT(Hospitalisation_Details8[[#This Row],[date]],"-",Hospitalisation_Details8[[#This Row],[month]],"-",Hospitalisation_Details8[[#This Row],[year]])</f>
        <v>9-Dec-1968</v>
      </c>
      <c r="G8519" s="1" t="str">
        <f>TEXT(Hospitalisation_Details8[[#This Row],[Date of Birth]],"dd-mm-yy")</f>
        <v>09-12-68</v>
      </c>
      <c r="H8519">
        <v>2</v>
      </c>
      <c r="I8519">
        <f>DATEDIF(Hospitalisation_Details8[[#This Row],[Date of Birth2]],DATE(2023,6,8),"y")</f>
        <v>54</v>
      </c>
      <c r="J8519" s="2">
        <v>12096.65</v>
      </c>
      <c r="K8519" t="s">
        <v>3707</v>
      </c>
      <c r="L8519" t="s">
        <v>3710</v>
      </c>
      <c r="M8519" t="s">
        <v>3724</v>
      </c>
    </row>
    <row r="8520" spans="2:13" x14ac:dyDescent="0.3">
      <c r="B8520" t="s">
        <v>4651</v>
      </c>
      <c r="C8520">
        <v>1968</v>
      </c>
      <c r="D8520" t="s">
        <v>3716</v>
      </c>
      <c r="E8520">
        <v>25</v>
      </c>
      <c r="F8520" s="1" t="str">
        <f>_xlfn.CONCAT(Hospitalisation_Details8[[#This Row],[date]],"-",Hospitalisation_Details8[[#This Row],[month]],"-",Hospitalisation_Details8[[#This Row],[year]])</f>
        <v>25-Oct-1968</v>
      </c>
      <c r="G8520" s="1" t="str">
        <f>TEXT(Hospitalisation_Details8[[#This Row],[Date of Birth]],"dd-mm-yy")</f>
        <v>25-10-68</v>
      </c>
      <c r="H8520">
        <v>3</v>
      </c>
      <c r="I8520">
        <f>DATEDIF(Hospitalisation_Details8[[#This Row],[Date of Birth2]],DATE(2023,6,8),"y")</f>
        <v>54</v>
      </c>
      <c r="J8520" s="2">
        <v>12105.32</v>
      </c>
      <c r="K8520" t="s">
        <v>3707</v>
      </c>
      <c r="L8520" t="s">
        <v>3707</v>
      </c>
      <c r="M8520" t="s">
        <v>3717</v>
      </c>
    </row>
    <row r="8521" spans="2:13" x14ac:dyDescent="0.3">
      <c r="B8521" t="s">
        <v>4650</v>
      </c>
      <c r="C8521">
        <v>1963</v>
      </c>
      <c r="D8521" t="s">
        <v>3705</v>
      </c>
      <c r="E8521">
        <v>20</v>
      </c>
      <c r="F8521" s="1" t="str">
        <f>_xlfn.CONCAT(Hospitalisation_Details8[[#This Row],[date]],"-",Hospitalisation_Details8[[#This Row],[month]],"-",Hospitalisation_Details8[[#This Row],[year]])</f>
        <v>20-Jul-1963</v>
      </c>
      <c r="G8521" s="1" t="str">
        <f>TEXT(Hospitalisation_Details8[[#This Row],[Date of Birth]],"dd-mm-yy")</f>
        <v>20-07-63</v>
      </c>
      <c r="H8521">
        <v>0</v>
      </c>
      <c r="I8521">
        <f>DATEDIF(Hospitalisation_Details8[[#This Row],[Date of Birth2]],DATE(2023,6,8),"y")</f>
        <v>59</v>
      </c>
      <c r="J8521" s="2">
        <v>12124.99</v>
      </c>
      <c r="K8521" t="s">
        <v>3707</v>
      </c>
      <c r="L8521" t="s">
        <v>3710</v>
      </c>
      <c r="M8521" t="s">
        <v>3713</v>
      </c>
    </row>
    <row r="8522" spans="2:13" x14ac:dyDescent="0.3">
      <c r="B8522" t="s">
        <v>4649</v>
      </c>
      <c r="C8522">
        <v>1963</v>
      </c>
      <c r="D8522" t="s">
        <v>3711</v>
      </c>
      <c r="E8522">
        <v>4</v>
      </c>
      <c r="F8522" s="1" t="str">
        <f>_xlfn.CONCAT(Hospitalisation_Details8[[#This Row],[date]],"-",Hospitalisation_Details8[[#This Row],[month]],"-",Hospitalisation_Details8[[#This Row],[year]])</f>
        <v>4-Jun-1963</v>
      </c>
      <c r="G8522" s="1" t="str">
        <f>TEXT(Hospitalisation_Details8[[#This Row],[Date of Birth]],"dd-mm-yy")</f>
        <v>04-06-63</v>
      </c>
      <c r="H8522">
        <v>0</v>
      </c>
      <c r="I8522">
        <f>DATEDIF(Hospitalisation_Details8[[#This Row],[Date of Birth2]],DATE(2023,6,8),"y")</f>
        <v>60</v>
      </c>
      <c r="J8522" s="2">
        <v>12129.61</v>
      </c>
      <c r="K8522" t="s">
        <v>3707</v>
      </c>
      <c r="L8522" t="s">
        <v>3710</v>
      </c>
      <c r="M8522" t="s">
        <v>3713</v>
      </c>
    </row>
    <row r="8523" spans="2:13" x14ac:dyDescent="0.3">
      <c r="B8523" t="s">
        <v>4648</v>
      </c>
      <c r="C8523">
        <v>1991</v>
      </c>
      <c r="D8523" t="s">
        <v>3709</v>
      </c>
      <c r="E8523">
        <v>6</v>
      </c>
      <c r="F8523" s="1" t="str">
        <f>_xlfn.CONCAT(Hospitalisation_Details8[[#This Row],[date]],"-",Hospitalisation_Details8[[#This Row],[month]],"-",Hospitalisation_Details8[[#This Row],[year]])</f>
        <v>6-Nov-1991</v>
      </c>
      <c r="G8523" s="1" t="str">
        <f>TEXT(Hospitalisation_Details8[[#This Row],[Date of Birth]],"dd-mm-yy")</f>
        <v>06-11-91</v>
      </c>
      <c r="H8523">
        <v>3</v>
      </c>
      <c r="I8523">
        <f>DATEDIF(Hospitalisation_Details8[[#This Row],[Date of Birth2]],DATE(2023,6,8),"y")</f>
        <v>31</v>
      </c>
      <c r="J8523" s="2">
        <v>12130.8</v>
      </c>
      <c r="K8523" t="s">
        <v>3707</v>
      </c>
      <c r="L8523" t="s">
        <v>3707</v>
      </c>
      <c r="M8523" t="s">
        <v>3730</v>
      </c>
    </row>
    <row r="8524" spans="2:13" x14ac:dyDescent="0.3">
      <c r="B8524" t="s">
        <v>4647</v>
      </c>
      <c r="C8524">
        <v>1974</v>
      </c>
      <c r="D8524" t="s">
        <v>3712</v>
      </c>
      <c r="E8524">
        <v>16</v>
      </c>
      <c r="F8524" s="1" t="str">
        <f>_xlfn.CONCAT(Hospitalisation_Details8[[#This Row],[date]],"-",Hospitalisation_Details8[[#This Row],[month]],"-",Hospitalisation_Details8[[#This Row],[year]])</f>
        <v>16-Sep-1974</v>
      </c>
      <c r="G8524" s="1" t="str">
        <f>TEXT(Hospitalisation_Details8[[#This Row],[Date of Birth]],"dd-mm-yy")</f>
        <v>16-09-74</v>
      </c>
      <c r="H8524">
        <v>0</v>
      </c>
      <c r="I8524">
        <f>DATEDIF(Hospitalisation_Details8[[#This Row],[Date of Birth2]],DATE(2023,6,8),"y")</f>
        <v>48</v>
      </c>
      <c r="J8524" s="2">
        <v>12137.6</v>
      </c>
      <c r="K8524" t="s">
        <v>3707</v>
      </c>
      <c r="L8524" t="s">
        <v>3707</v>
      </c>
      <c r="M8524" t="s">
        <v>3713</v>
      </c>
    </row>
    <row r="8525" spans="2:13" x14ac:dyDescent="0.3">
      <c r="B8525" t="s">
        <v>4646</v>
      </c>
      <c r="C8525">
        <v>1962</v>
      </c>
      <c r="D8525" t="s">
        <v>3709</v>
      </c>
      <c r="E8525">
        <v>4</v>
      </c>
      <c r="F8525" s="1" t="str">
        <f>_xlfn.CONCAT(Hospitalisation_Details8[[#This Row],[date]],"-",Hospitalisation_Details8[[#This Row],[month]],"-",Hospitalisation_Details8[[#This Row],[year]])</f>
        <v>4-Nov-1962</v>
      </c>
      <c r="G8525" s="1" t="str">
        <f>TEXT(Hospitalisation_Details8[[#This Row],[Date of Birth]],"dd-mm-yy")</f>
        <v>04-11-62</v>
      </c>
      <c r="H8525">
        <v>0</v>
      </c>
      <c r="I8525">
        <f>DATEDIF(Hospitalisation_Details8[[#This Row],[Date of Birth2]],DATE(2023,6,8),"y")</f>
        <v>60</v>
      </c>
      <c r="J8525" s="2">
        <v>12142.58</v>
      </c>
      <c r="K8525" t="s">
        <v>3707</v>
      </c>
      <c r="L8525" t="s">
        <v>3706</v>
      </c>
      <c r="M8525" t="s">
        <v>3708</v>
      </c>
    </row>
    <row r="8526" spans="2:13" x14ac:dyDescent="0.3">
      <c r="B8526" t="s">
        <v>4645</v>
      </c>
      <c r="C8526">
        <v>1962</v>
      </c>
      <c r="D8526" t="s">
        <v>3712</v>
      </c>
      <c r="E8526">
        <v>15</v>
      </c>
      <c r="F8526" s="1" t="str">
        <f>_xlfn.CONCAT(Hospitalisation_Details8[[#This Row],[date]],"-",Hospitalisation_Details8[[#This Row],[month]],"-",Hospitalisation_Details8[[#This Row],[year]])</f>
        <v>15-Sep-1962</v>
      </c>
      <c r="G8526" s="1" t="str">
        <f>TEXT(Hospitalisation_Details8[[#This Row],[Date of Birth]],"dd-mm-yy")</f>
        <v>15-09-62</v>
      </c>
      <c r="H8526">
        <v>0</v>
      </c>
      <c r="I8526">
        <f>DATEDIF(Hospitalisation_Details8[[#This Row],[Date of Birth2]],DATE(2023,6,8),"y")</f>
        <v>60</v>
      </c>
      <c r="J8526" s="2">
        <v>12146.97</v>
      </c>
      <c r="K8526" t="s">
        <v>3707</v>
      </c>
      <c r="L8526" t="s">
        <v>3707</v>
      </c>
      <c r="M8526" t="s">
        <v>3717</v>
      </c>
    </row>
    <row r="8527" spans="2:13" x14ac:dyDescent="0.3">
      <c r="B8527" t="s">
        <v>4644</v>
      </c>
      <c r="C8527">
        <v>1987</v>
      </c>
      <c r="D8527" t="s">
        <v>3716</v>
      </c>
      <c r="E8527">
        <v>5</v>
      </c>
      <c r="F8527" s="1" t="str">
        <f>_xlfn.CONCAT(Hospitalisation_Details8[[#This Row],[date]],"-",Hospitalisation_Details8[[#This Row],[month]],"-",Hospitalisation_Details8[[#This Row],[year]])</f>
        <v>5-Oct-1987</v>
      </c>
      <c r="G8527" s="1" t="str">
        <f>TEXT(Hospitalisation_Details8[[#This Row],[Date of Birth]],"dd-mm-yy")</f>
        <v>05-10-87</v>
      </c>
      <c r="H8527">
        <v>3</v>
      </c>
      <c r="I8527">
        <f>DATEDIF(Hospitalisation_Details8[[#This Row],[Date of Birth2]],DATE(2023,6,8),"y")</f>
        <v>35</v>
      </c>
      <c r="J8527" s="2">
        <v>12148.2</v>
      </c>
      <c r="K8527" t="s">
        <v>3707</v>
      </c>
      <c r="L8527" t="s">
        <v>3707</v>
      </c>
      <c r="M8527" t="s">
        <v>3713</v>
      </c>
    </row>
    <row r="8528" spans="2:13" x14ac:dyDescent="0.3">
      <c r="B8528" t="s">
        <v>4643</v>
      </c>
      <c r="C8528">
        <v>1991</v>
      </c>
      <c r="D8528" t="s">
        <v>3715</v>
      </c>
      <c r="E8528">
        <v>29</v>
      </c>
      <c r="F8528" s="1" t="str">
        <f>_xlfn.CONCAT(Hospitalisation_Details8[[#This Row],[date]],"-",Hospitalisation_Details8[[#This Row],[month]],"-",Hospitalisation_Details8[[#This Row],[year]])</f>
        <v>29-Aug-1991</v>
      </c>
      <c r="G8528" s="1" t="str">
        <f>TEXT(Hospitalisation_Details8[[#This Row],[Date of Birth]],"dd-mm-yy")</f>
        <v>29-08-91</v>
      </c>
      <c r="H8528">
        <v>3</v>
      </c>
      <c r="I8528">
        <f>DATEDIF(Hospitalisation_Details8[[#This Row],[Date of Birth2]],DATE(2023,6,8),"y")</f>
        <v>31</v>
      </c>
      <c r="J8528" s="2">
        <v>12198.64</v>
      </c>
      <c r="K8528" t="s">
        <v>3707</v>
      </c>
      <c r="L8528" t="s">
        <v>3707</v>
      </c>
      <c r="M8528" t="s">
        <v>3730</v>
      </c>
    </row>
    <row r="8529" spans="2:13" x14ac:dyDescent="0.3">
      <c r="B8529" t="s">
        <v>4642</v>
      </c>
      <c r="C8529">
        <v>1977</v>
      </c>
      <c r="D8529" t="s">
        <v>3715</v>
      </c>
      <c r="E8529">
        <v>14</v>
      </c>
      <c r="F8529" s="1" t="str">
        <f>_xlfn.CONCAT(Hospitalisation_Details8[[#This Row],[date]],"-",Hospitalisation_Details8[[#This Row],[month]],"-",Hospitalisation_Details8[[#This Row],[year]])</f>
        <v>14-Aug-1977</v>
      </c>
      <c r="G8529" s="1" t="str">
        <f>TEXT(Hospitalisation_Details8[[#This Row],[Date of Birth]],"dd-mm-yy")</f>
        <v>14-08-77</v>
      </c>
      <c r="H8529">
        <v>2</v>
      </c>
      <c r="I8529">
        <f>DATEDIF(Hospitalisation_Details8[[#This Row],[Date of Birth2]],DATE(2023,6,8),"y")</f>
        <v>45</v>
      </c>
      <c r="J8529" s="2">
        <v>12218.7</v>
      </c>
      <c r="K8529" t="s">
        <v>3707</v>
      </c>
      <c r="L8529" t="s">
        <v>3710</v>
      </c>
      <c r="M8529" t="s">
        <v>3713</v>
      </c>
    </row>
    <row r="8530" spans="2:13" x14ac:dyDescent="0.3">
      <c r="B8530" t="s">
        <v>4641</v>
      </c>
      <c r="C8530">
        <v>1964</v>
      </c>
      <c r="D8530" t="s">
        <v>3705</v>
      </c>
      <c r="E8530">
        <v>20</v>
      </c>
      <c r="F8530" s="1" t="str">
        <f>_xlfn.CONCAT(Hospitalisation_Details8[[#This Row],[date]],"-",Hospitalisation_Details8[[#This Row],[month]],"-",Hospitalisation_Details8[[#This Row],[year]])</f>
        <v>20-Jul-1964</v>
      </c>
      <c r="G8530" s="1" t="str">
        <f>TEXT(Hospitalisation_Details8[[#This Row],[Date of Birth]],"dd-mm-yy")</f>
        <v>20-07-64</v>
      </c>
      <c r="H8530">
        <v>0</v>
      </c>
      <c r="I8530">
        <f>DATEDIF(Hospitalisation_Details8[[#This Row],[Date of Birth2]],DATE(2023,6,8),"y")</f>
        <v>58</v>
      </c>
      <c r="J8530" s="2">
        <v>12222.9</v>
      </c>
      <c r="K8530" t="s">
        <v>3707</v>
      </c>
      <c r="L8530" t="s">
        <v>3706</v>
      </c>
      <c r="M8530" t="s">
        <v>3713</v>
      </c>
    </row>
    <row r="8531" spans="2:13" x14ac:dyDescent="0.3">
      <c r="B8531" t="s">
        <v>4640</v>
      </c>
      <c r="C8531">
        <v>1964</v>
      </c>
      <c r="D8531" t="s">
        <v>3705</v>
      </c>
      <c r="E8531">
        <v>2</v>
      </c>
      <c r="F8531" s="1" t="str">
        <f>_xlfn.CONCAT(Hospitalisation_Details8[[#This Row],[date]],"-",Hospitalisation_Details8[[#This Row],[month]],"-",Hospitalisation_Details8[[#This Row],[year]])</f>
        <v>2-Jul-1964</v>
      </c>
      <c r="G8531" s="1" t="str">
        <f>TEXT(Hospitalisation_Details8[[#This Row],[Date of Birth]],"dd-mm-yy")</f>
        <v>02-07-64</v>
      </c>
      <c r="H8531">
        <v>0</v>
      </c>
      <c r="I8531">
        <f>DATEDIF(Hospitalisation_Details8[[#This Row],[Date of Birth2]],DATE(2023,6,8),"y")</f>
        <v>58</v>
      </c>
      <c r="J8531" s="2">
        <v>12224.35</v>
      </c>
      <c r="K8531" t="s">
        <v>3707</v>
      </c>
      <c r="L8531" t="s">
        <v>3710</v>
      </c>
      <c r="M8531" t="s">
        <v>3713</v>
      </c>
    </row>
    <row r="8532" spans="2:13" x14ac:dyDescent="0.3">
      <c r="B8532" t="s">
        <v>4639</v>
      </c>
      <c r="C8532">
        <v>1964</v>
      </c>
      <c r="D8532" t="s">
        <v>3711</v>
      </c>
      <c r="E8532">
        <v>24</v>
      </c>
      <c r="F8532" s="1" t="str">
        <f>_xlfn.CONCAT(Hospitalisation_Details8[[#This Row],[date]],"-",Hospitalisation_Details8[[#This Row],[month]],"-",Hospitalisation_Details8[[#This Row],[year]])</f>
        <v>24-Jun-1964</v>
      </c>
      <c r="G8532" s="1" t="str">
        <f>TEXT(Hospitalisation_Details8[[#This Row],[Date of Birth]],"dd-mm-yy")</f>
        <v>24-06-64</v>
      </c>
      <c r="H8532">
        <v>0</v>
      </c>
      <c r="I8532">
        <f>DATEDIF(Hospitalisation_Details8[[#This Row],[Date of Birth2]],DATE(2023,6,8),"y")</f>
        <v>58</v>
      </c>
      <c r="J8532" s="2">
        <v>12231.61</v>
      </c>
      <c r="K8532" t="s">
        <v>3707</v>
      </c>
      <c r="L8532" t="s">
        <v>3707</v>
      </c>
      <c r="M8532" t="s">
        <v>3713</v>
      </c>
    </row>
    <row r="8533" spans="2:13" x14ac:dyDescent="0.3">
      <c r="B8533" t="s">
        <v>4638</v>
      </c>
      <c r="C8533">
        <v>1963</v>
      </c>
      <c r="D8533" t="s">
        <v>3705</v>
      </c>
      <c r="E8533">
        <v>19</v>
      </c>
      <c r="F8533" s="1" t="str">
        <f>_xlfn.CONCAT(Hospitalisation_Details8[[#This Row],[date]],"-",Hospitalisation_Details8[[#This Row],[month]],"-",Hospitalisation_Details8[[#This Row],[year]])</f>
        <v>19-Jul-1963</v>
      </c>
      <c r="G8533" s="1" t="str">
        <f>TEXT(Hospitalisation_Details8[[#This Row],[Date of Birth]],"dd-mm-yy")</f>
        <v>19-07-63</v>
      </c>
      <c r="H8533">
        <v>0</v>
      </c>
      <c r="I8533">
        <f>DATEDIF(Hospitalisation_Details8[[#This Row],[Date of Birth2]],DATE(2023,6,8),"y")</f>
        <v>59</v>
      </c>
      <c r="J8533" s="2">
        <v>12233.83</v>
      </c>
      <c r="K8533" t="s">
        <v>3707</v>
      </c>
      <c r="L8533" t="s">
        <v>3710</v>
      </c>
      <c r="M8533" t="s">
        <v>3717</v>
      </c>
    </row>
    <row r="8534" spans="2:13" x14ac:dyDescent="0.3">
      <c r="B8534" t="s">
        <v>4637</v>
      </c>
      <c r="C8534">
        <v>1964</v>
      </c>
      <c r="D8534" t="s">
        <v>3716</v>
      </c>
      <c r="E8534">
        <v>15</v>
      </c>
      <c r="F8534" s="1" t="str">
        <f>_xlfn.CONCAT(Hospitalisation_Details8[[#This Row],[date]],"-",Hospitalisation_Details8[[#This Row],[month]],"-",Hospitalisation_Details8[[#This Row],[year]])</f>
        <v>15-Oct-1964</v>
      </c>
      <c r="G8534" s="1" t="str">
        <f>TEXT(Hospitalisation_Details8[[#This Row],[Date of Birth]],"dd-mm-yy")</f>
        <v>15-10-64</v>
      </c>
      <c r="H8534">
        <v>0</v>
      </c>
      <c r="I8534">
        <f>DATEDIF(Hospitalisation_Details8[[#This Row],[Date of Birth2]],DATE(2023,6,8),"y")</f>
        <v>58</v>
      </c>
      <c r="J8534" s="2">
        <v>12235.84</v>
      </c>
      <c r="K8534" t="s">
        <v>3707</v>
      </c>
      <c r="L8534" t="s">
        <v>3707</v>
      </c>
      <c r="M8534" t="s">
        <v>3713</v>
      </c>
    </row>
    <row r="8535" spans="2:13" x14ac:dyDescent="0.3">
      <c r="B8535" t="s">
        <v>4636</v>
      </c>
      <c r="C8535">
        <v>1966</v>
      </c>
      <c r="D8535" t="s">
        <v>3705</v>
      </c>
      <c r="E8535">
        <v>29</v>
      </c>
      <c r="F8535" s="1" t="str">
        <f>_xlfn.CONCAT(Hospitalisation_Details8[[#This Row],[date]],"-",Hospitalisation_Details8[[#This Row],[month]],"-",Hospitalisation_Details8[[#This Row],[year]])</f>
        <v>29-Jul-1966</v>
      </c>
      <c r="G8535" s="1" t="str">
        <f>TEXT(Hospitalisation_Details8[[#This Row],[Date of Birth]],"dd-mm-yy")</f>
        <v>29-07-66</v>
      </c>
      <c r="H8535">
        <v>0</v>
      </c>
      <c r="I8535">
        <f>DATEDIF(Hospitalisation_Details8[[#This Row],[Date of Birth2]],DATE(2023,6,8),"y")</f>
        <v>56</v>
      </c>
      <c r="J8535" s="2">
        <v>12237.73</v>
      </c>
      <c r="K8535" t="s">
        <v>3707</v>
      </c>
      <c r="L8535" t="s">
        <v>3707</v>
      </c>
      <c r="M8535" t="s">
        <v>3713</v>
      </c>
    </row>
    <row r="8536" spans="2:13" x14ac:dyDescent="0.3">
      <c r="B8536" t="s">
        <v>4635</v>
      </c>
      <c r="C8536">
        <v>1963</v>
      </c>
      <c r="D8536" t="s">
        <v>3705</v>
      </c>
      <c r="E8536">
        <v>17</v>
      </c>
      <c r="F8536" s="1" t="str">
        <f>_xlfn.CONCAT(Hospitalisation_Details8[[#This Row],[date]],"-",Hospitalisation_Details8[[#This Row],[month]],"-",Hospitalisation_Details8[[#This Row],[year]])</f>
        <v>17-Jul-1963</v>
      </c>
      <c r="G8536" s="1" t="str">
        <f>TEXT(Hospitalisation_Details8[[#This Row],[Date of Birth]],"dd-mm-yy")</f>
        <v>17-07-63</v>
      </c>
      <c r="H8536">
        <v>0</v>
      </c>
      <c r="I8536">
        <f>DATEDIF(Hospitalisation_Details8[[#This Row],[Date of Birth2]],DATE(2023,6,8),"y")</f>
        <v>59</v>
      </c>
      <c r="J8536" s="2">
        <v>12244.53</v>
      </c>
      <c r="K8536" t="s">
        <v>3707</v>
      </c>
      <c r="L8536" t="s">
        <v>3710</v>
      </c>
      <c r="M8536" t="s">
        <v>3708</v>
      </c>
    </row>
    <row r="8537" spans="2:13" x14ac:dyDescent="0.3">
      <c r="B8537" t="s">
        <v>4634</v>
      </c>
      <c r="C8537">
        <v>1974</v>
      </c>
      <c r="D8537" t="s">
        <v>3711</v>
      </c>
      <c r="E8537">
        <v>23</v>
      </c>
      <c r="F8537" s="1" t="str">
        <f>_xlfn.CONCAT(Hospitalisation_Details8[[#This Row],[date]],"-",Hospitalisation_Details8[[#This Row],[month]],"-",Hospitalisation_Details8[[#This Row],[year]])</f>
        <v>23-Jun-1974</v>
      </c>
      <c r="G8537" s="1" t="str">
        <f>TEXT(Hospitalisation_Details8[[#This Row],[Date of Birth]],"dd-mm-yy")</f>
        <v>23-06-74</v>
      </c>
      <c r="H8537">
        <v>0</v>
      </c>
      <c r="I8537">
        <f>DATEDIF(Hospitalisation_Details8[[#This Row],[Date of Birth2]],DATE(2023,6,8),"y")</f>
        <v>48</v>
      </c>
      <c r="J8537" s="2">
        <v>12245.17</v>
      </c>
      <c r="K8537" t="s">
        <v>3707</v>
      </c>
      <c r="L8537" t="s">
        <v>3710</v>
      </c>
      <c r="M8537" t="s">
        <v>3713</v>
      </c>
    </row>
    <row r="8538" spans="2:13" x14ac:dyDescent="0.3">
      <c r="B8538" t="s">
        <v>4633</v>
      </c>
      <c r="C8538">
        <v>1989</v>
      </c>
      <c r="D8538" t="s">
        <v>3709</v>
      </c>
      <c r="E8538">
        <v>23</v>
      </c>
      <c r="F8538" s="1" t="str">
        <f>_xlfn.CONCAT(Hospitalisation_Details8[[#This Row],[date]],"-",Hospitalisation_Details8[[#This Row],[month]],"-",Hospitalisation_Details8[[#This Row],[year]])</f>
        <v>23-Nov-1989</v>
      </c>
      <c r="G8538" s="1" t="str">
        <f>TEXT(Hospitalisation_Details8[[#This Row],[Date of Birth]],"dd-mm-yy")</f>
        <v>23-11-89</v>
      </c>
      <c r="H8538">
        <v>3</v>
      </c>
      <c r="I8538">
        <f>DATEDIF(Hospitalisation_Details8[[#This Row],[Date of Birth2]],DATE(2023,6,8),"y")</f>
        <v>33</v>
      </c>
      <c r="J8538" s="2">
        <v>12254.44</v>
      </c>
      <c r="K8538" t="s">
        <v>3707</v>
      </c>
      <c r="L8538" t="s">
        <v>3707</v>
      </c>
      <c r="M8538" t="s">
        <v>3730</v>
      </c>
    </row>
    <row r="8539" spans="2:13" x14ac:dyDescent="0.3">
      <c r="B8539" t="s">
        <v>4632</v>
      </c>
      <c r="C8539">
        <v>1986</v>
      </c>
      <c r="D8539" t="s">
        <v>3715</v>
      </c>
      <c r="E8539">
        <v>13</v>
      </c>
      <c r="F8539" s="1" t="str">
        <f>_xlfn.CONCAT(Hospitalisation_Details8[[#This Row],[date]],"-",Hospitalisation_Details8[[#This Row],[month]],"-",Hospitalisation_Details8[[#This Row],[year]])</f>
        <v>13-Aug-1986</v>
      </c>
      <c r="G8539" s="1" t="str">
        <f>TEXT(Hospitalisation_Details8[[#This Row],[Date of Birth]],"dd-mm-yy")</f>
        <v>13-08-86</v>
      </c>
      <c r="H8539">
        <v>3</v>
      </c>
      <c r="I8539">
        <f>DATEDIF(Hospitalisation_Details8[[#This Row],[Date of Birth2]],DATE(2023,6,8),"y")</f>
        <v>36</v>
      </c>
      <c r="J8539" s="2">
        <v>12255.04</v>
      </c>
      <c r="K8539" t="s">
        <v>3707</v>
      </c>
      <c r="L8539" t="s">
        <v>3706</v>
      </c>
      <c r="M8539" t="s">
        <v>3730</v>
      </c>
    </row>
    <row r="8540" spans="2:13" x14ac:dyDescent="0.3">
      <c r="B8540" t="s">
        <v>4631</v>
      </c>
      <c r="C8540">
        <v>1966</v>
      </c>
      <c r="D8540" t="s">
        <v>3714</v>
      </c>
      <c r="E8540">
        <v>6</v>
      </c>
      <c r="F8540" s="1" t="str">
        <f>_xlfn.CONCAT(Hospitalisation_Details8[[#This Row],[date]],"-",Hospitalisation_Details8[[#This Row],[month]],"-",Hospitalisation_Details8[[#This Row],[year]])</f>
        <v>6-Dec-1966</v>
      </c>
      <c r="G8540" s="1" t="str">
        <f>TEXT(Hospitalisation_Details8[[#This Row],[Date of Birth]],"dd-mm-yy")</f>
        <v>06-12-66</v>
      </c>
      <c r="H8540">
        <v>2</v>
      </c>
      <c r="I8540">
        <f>DATEDIF(Hospitalisation_Details8[[#This Row],[Date of Birth2]],DATE(2023,6,8),"y")</f>
        <v>56</v>
      </c>
      <c r="J8540" s="2">
        <v>12265.51</v>
      </c>
      <c r="K8540" t="s">
        <v>3707</v>
      </c>
      <c r="L8540" t="s">
        <v>3707</v>
      </c>
      <c r="M8540" t="s">
        <v>3708</v>
      </c>
    </row>
    <row r="8541" spans="2:13" x14ac:dyDescent="0.3">
      <c r="B8541" t="s">
        <v>4630</v>
      </c>
      <c r="C8541">
        <v>1967</v>
      </c>
      <c r="D8541" t="s">
        <v>3714</v>
      </c>
      <c r="E8541">
        <v>30</v>
      </c>
      <c r="F8541" s="1" t="str">
        <f>_xlfn.CONCAT(Hospitalisation_Details8[[#This Row],[date]],"-",Hospitalisation_Details8[[#This Row],[month]],"-",Hospitalisation_Details8[[#This Row],[year]])</f>
        <v>30-Dec-1967</v>
      </c>
      <c r="G8541" s="1" t="str">
        <f>TEXT(Hospitalisation_Details8[[#This Row],[Date of Birth]],"dd-mm-yy")</f>
        <v>30-12-67</v>
      </c>
      <c r="H8541">
        <v>2</v>
      </c>
      <c r="I8541">
        <f>DATEDIF(Hospitalisation_Details8[[#This Row],[Date of Birth2]],DATE(2023,6,8),"y")</f>
        <v>55</v>
      </c>
      <c r="J8541" s="2">
        <v>12268.63</v>
      </c>
      <c r="K8541" t="s">
        <v>3707</v>
      </c>
      <c r="L8541" t="s">
        <v>3710</v>
      </c>
      <c r="M8541" t="s">
        <v>3713</v>
      </c>
    </row>
    <row r="8542" spans="2:13" x14ac:dyDescent="0.3">
      <c r="B8542" t="s">
        <v>4629</v>
      </c>
      <c r="C8542">
        <v>1967</v>
      </c>
      <c r="D8542" t="s">
        <v>3715</v>
      </c>
      <c r="E8542">
        <v>28</v>
      </c>
      <c r="F8542" s="1" t="str">
        <f>_xlfn.CONCAT(Hospitalisation_Details8[[#This Row],[date]],"-",Hospitalisation_Details8[[#This Row],[month]],"-",Hospitalisation_Details8[[#This Row],[year]])</f>
        <v>28-Aug-1967</v>
      </c>
      <c r="G8542" s="1" t="str">
        <f>TEXT(Hospitalisation_Details8[[#This Row],[Date of Birth]],"dd-mm-yy")</f>
        <v>28-08-67</v>
      </c>
      <c r="H8542">
        <v>2</v>
      </c>
      <c r="I8542">
        <f>DATEDIF(Hospitalisation_Details8[[#This Row],[Date of Birth2]],DATE(2023,6,8),"y")</f>
        <v>55</v>
      </c>
      <c r="J8542" s="2">
        <v>12269.69</v>
      </c>
      <c r="K8542" t="s">
        <v>3707</v>
      </c>
      <c r="L8542" t="s">
        <v>3706</v>
      </c>
      <c r="M8542" t="s">
        <v>3713</v>
      </c>
    </row>
    <row r="8543" spans="2:13" x14ac:dyDescent="0.3">
      <c r="B8543" t="s">
        <v>4628</v>
      </c>
      <c r="C8543">
        <v>1966</v>
      </c>
      <c r="D8543" t="s">
        <v>3709</v>
      </c>
      <c r="E8543">
        <v>16</v>
      </c>
      <c r="F8543" s="1" t="str">
        <f>_xlfn.CONCAT(Hospitalisation_Details8[[#This Row],[date]],"-",Hospitalisation_Details8[[#This Row],[month]],"-",Hospitalisation_Details8[[#This Row],[year]])</f>
        <v>16-Nov-1966</v>
      </c>
      <c r="G8543" s="1" t="str">
        <f>TEXT(Hospitalisation_Details8[[#This Row],[Date of Birth]],"dd-mm-yy")</f>
        <v>16-11-66</v>
      </c>
      <c r="H8543">
        <v>0</v>
      </c>
      <c r="I8543">
        <f>DATEDIF(Hospitalisation_Details8[[#This Row],[Date of Birth2]],DATE(2023,6,8),"y")</f>
        <v>56</v>
      </c>
      <c r="J8543" s="2">
        <v>12282.03</v>
      </c>
      <c r="K8543" t="s">
        <v>3707</v>
      </c>
      <c r="L8543" t="s">
        <v>3710</v>
      </c>
      <c r="M8543" t="s">
        <v>3723</v>
      </c>
    </row>
    <row r="8544" spans="2:13" x14ac:dyDescent="0.3">
      <c r="B8544" t="s">
        <v>4627</v>
      </c>
      <c r="C8544">
        <v>1990</v>
      </c>
      <c r="D8544" t="s">
        <v>3716</v>
      </c>
      <c r="E8544">
        <v>29</v>
      </c>
      <c r="F8544" s="1" t="str">
        <f>_xlfn.CONCAT(Hospitalisation_Details8[[#This Row],[date]],"-",Hospitalisation_Details8[[#This Row],[month]],"-",Hospitalisation_Details8[[#This Row],[year]])</f>
        <v>29-Oct-1990</v>
      </c>
      <c r="G8544" s="1" t="str">
        <f>TEXT(Hospitalisation_Details8[[#This Row],[Date of Birth]],"dd-mm-yy")</f>
        <v>29-10-90</v>
      </c>
      <c r="H8544">
        <v>3</v>
      </c>
      <c r="I8544">
        <f>DATEDIF(Hospitalisation_Details8[[#This Row],[Date of Birth2]],DATE(2023,6,8),"y")</f>
        <v>32</v>
      </c>
      <c r="J8544" s="2">
        <v>12282.38</v>
      </c>
      <c r="K8544" t="s">
        <v>3707</v>
      </c>
      <c r="L8544" t="s">
        <v>3710</v>
      </c>
      <c r="M8544" t="s">
        <v>3717</v>
      </c>
    </row>
    <row r="8545" spans="2:13" x14ac:dyDescent="0.3">
      <c r="B8545" t="s">
        <v>4626</v>
      </c>
      <c r="C8545">
        <v>1963</v>
      </c>
      <c r="D8545" t="s">
        <v>3716</v>
      </c>
      <c r="E8545">
        <v>28</v>
      </c>
      <c r="F8545" s="1" t="str">
        <f>_xlfn.CONCAT(Hospitalisation_Details8[[#This Row],[date]],"-",Hospitalisation_Details8[[#This Row],[month]],"-",Hospitalisation_Details8[[#This Row],[year]])</f>
        <v>28-Oct-1963</v>
      </c>
      <c r="G8545" s="1" t="str">
        <f>TEXT(Hospitalisation_Details8[[#This Row],[Date of Birth]],"dd-mm-yy")</f>
        <v>28-10-63</v>
      </c>
      <c r="H8545">
        <v>0</v>
      </c>
      <c r="I8545">
        <f>DATEDIF(Hospitalisation_Details8[[#This Row],[Date of Birth2]],DATE(2023,6,8),"y")</f>
        <v>59</v>
      </c>
      <c r="J8545" s="2">
        <v>12299.59</v>
      </c>
      <c r="K8545" t="s">
        <v>3707</v>
      </c>
      <c r="L8545" t="s">
        <v>3710</v>
      </c>
      <c r="M8545" t="s">
        <v>3723</v>
      </c>
    </row>
    <row r="8546" spans="2:13" x14ac:dyDescent="0.3">
      <c r="B8546" t="s">
        <v>4625</v>
      </c>
      <c r="C8546">
        <v>1963</v>
      </c>
      <c r="D8546" t="s">
        <v>3715</v>
      </c>
      <c r="E8546">
        <v>29</v>
      </c>
      <c r="F8546" s="1" t="str">
        <f>_xlfn.CONCAT(Hospitalisation_Details8[[#This Row],[date]],"-",Hospitalisation_Details8[[#This Row],[month]],"-",Hospitalisation_Details8[[#This Row],[year]])</f>
        <v>29-Aug-1963</v>
      </c>
      <c r="G8546" s="1" t="str">
        <f>TEXT(Hospitalisation_Details8[[#This Row],[Date of Birth]],"dd-mm-yy")</f>
        <v>29-08-63</v>
      </c>
      <c r="H8546">
        <v>0</v>
      </c>
      <c r="I8546">
        <f>DATEDIF(Hospitalisation_Details8[[#This Row],[Date of Birth2]],DATE(2023,6,8),"y")</f>
        <v>59</v>
      </c>
      <c r="J8546" s="2">
        <v>12323.94</v>
      </c>
      <c r="K8546" t="s">
        <v>3707</v>
      </c>
      <c r="L8546" t="s">
        <v>3707</v>
      </c>
      <c r="M8546" t="s">
        <v>3728</v>
      </c>
    </row>
    <row r="8547" spans="2:13" x14ac:dyDescent="0.3">
      <c r="B8547" t="s">
        <v>4624</v>
      </c>
      <c r="C8547">
        <v>1963</v>
      </c>
      <c r="D8547" t="s">
        <v>3715</v>
      </c>
      <c r="E8547">
        <v>2</v>
      </c>
      <c r="F8547" s="1" t="str">
        <f>_xlfn.CONCAT(Hospitalisation_Details8[[#This Row],[date]],"-",Hospitalisation_Details8[[#This Row],[month]],"-",Hospitalisation_Details8[[#This Row],[year]])</f>
        <v>2-Aug-1963</v>
      </c>
      <c r="G8547" s="1" t="str">
        <f>TEXT(Hospitalisation_Details8[[#This Row],[Date of Birth]],"dd-mm-yy")</f>
        <v>02-08-63</v>
      </c>
      <c r="H8547">
        <v>1</v>
      </c>
      <c r="I8547">
        <f>DATEDIF(Hospitalisation_Details8[[#This Row],[Date of Birth2]],DATE(2023,6,8),"y")</f>
        <v>59</v>
      </c>
      <c r="J8547" s="2">
        <v>12333.83</v>
      </c>
      <c r="K8547" t="s">
        <v>3707</v>
      </c>
      <c r="L8547" t="s">
        <v>3706</v>
      </c>
      <c r="M8547" t="s">
        <v>3717</v>
      </c>
    </row>
    <row r="8548" spans="2:13" x14ac:dyDescent="0.3">
      <c r="B8548" t="s">
        <v>4623</v>
      </c>
      <c r="C8548">
        <v>1963</v>
      </c>
      <c r="D8548" t="s">
        <v>3712</v>
      </c>
      <c r="E8548">
        <v>22</v>
      </c>
      <c r="F8548" s="1" t="str">
        <f>_xlfn.CONCAT(Hospitalisation_Details8[[#This Row],[date]],"-",Hospitalisation_Details8[[#This Row],[month]],"-",Hospitalisation_Details8[[#This Row],[year]])</f>
        <v>22-Sep-1963</v>
      </c>
      <c r="G8548" s="1" t="str">
        <f>TEXT(Hospitalisation_Details8[[#This Row],[Date of Birth]],"dd-mm-yy")</f>
        <v>22-09-63</v>
      </c>
      <c r="H8548">
        <v>1</v>
      </c>
      <c r="I8548">
        <f>DATEDIF(Hospitalisation_Details8[[#This Row],[Date of Birth2]],DATE(2023,6,8),"y")</f>
        <v>59</v>
      </c>
      <c r="J8548" s="2">
        <v>12347.17</v>
      </c>
      <c r="K8548" t="s">
        <v>3707</v>
      </c>
      <c r="L8548" t="s">
        <v>3707</v>
      </c>
      <c r="M8548" t="s">
        <v>3717</v>
      </c>
    </row>
    <row r="8549" spans="2:13" x14ac:dyDescent="0.3">
      <c r="B8549" t="s">
        <v>4622</v>
      </c>
      <c r="C8549">
        <v>1966</v>
      </c>
      <c r="D8549" t="s">
        <v>3714</v>
      </c>
      <c r="E8549">
        <v>29</v>
      </c>
      <c r="F8549" s="1" t="str">
        <f>_xlfn.CONCAT(Hospitalisation_Details8[[#This Row],[date]],"-",Hospitalisation_Details8[[#This Row],[month]],"-",Hospitalisation_Details8[[#This Row],[year]])</f>
        <v>29-Dec-1966</v>
      </c>
      <c r="G8549" s="1" t="str">
        <f>TEXT(Hospitalisation_Details8[[#This Row],[Date of Birth]],"dd-mm-yy")</f>
        <v>29-12-66</v>
      </c>
      <c r="H8549">
        <v>3</v>
      </c>
      <c r="I8549">
        <f>DATEDIF(Hospitalisation_Details8[[#This Row],[Date of Birth2]],DATE(2023,6,8),"y")</f>
        <v>56</v>
      </c>
      <c r="J8549" s="2">
        <v>12363.55</v>
      </c>
      <c r="K8549" t="s">
        <v>3707</v>
      </c>
      <c r="L8549" t="s">
        <v>3707</v>
      </c>
      <c r="M8549" t="s">
        <v>3717</v>
      </c>
    </row>
    <row r="8550" spans="2:13" x14ac:dyDescent="0.3">
      <c r="B8550" t="s">
        <v>4621</v>
      </c>
      <c r="C8550">
        <v>1962</v>
      </c>
      <c r="D8550" t="s">
        <v>3712</v>
      </c>
      <c r="E8550">
        <v>26</v>
      </c>
      <c r="F8550" s="1" t="str">
        <f>_xlfn.CONCAT(Hospitalisation_Details8[[#This Row],[date]],"-",Hospitalisation_Details8[[#This Row],[month]],"-",Hospitalisation_Details8[[#This Row],[year]])</f>
        <v>26-Sep-1962</v>
      </c>
      <c r="G8550" s="1" t="str">
        <f>TEXT(Hospitalisation_Details8[[#This Row],[Date of Birth]],"dd-mm-yy")</f>
        <v>26-09-62</v>
      </c>
      <c r="H8550">
        <v>0</v>
      </c>
      <c r="I8550">
        <f>DATEDIF(Hospitalisation_Details8[[#This Row],[Date of Birth2]],DATE(2023,6,8),"y")</f>
        <v>60</v>
      </c>
      <c r="J8550" s="2">
        <v>12369.89</v>
      </c>
      <c r="K8550" t="s">
        <v>3707</v>
      </c>
      <c r="L8550" t="s">
        <v>3706</v>
      </c>
      <c r="M8550" t="s">
        <v>3724</v>
      </c>
    </row>
    <row r="8551" spans="2:13" x14ac:dyDescent="0.3">
      <c r="B8551" t="s">
        <v>4620</v>
      </c>
      <c r="C8551">
        <v>1989</v>
      </c>
      <c r="D8551" t="s">
        <v>3714</v>
      </c>
      <c r="E8551">
        <v>29</v>
      </c>
      <c r="F8551" s="1" t="str">
        <f>_xlfn.CONCAT(Hospitalisation_Details8[[#This Row],[date]],"-",Hospitalisation_Details8[[#This Row],[month]],"-",Hospitalisation_Details8[[#This Row],[year]])</f>
        <v>29-Dec-1989</v>
      </c>
      <c r="G8551" s="1" t="str">
        <f>TEXT(Hospitalisation_Details8[[#This Row],[Date of Birth]],"dd-mm-yy")</f>
        <v>29-12-89</v>
      </c>
      <c r="H8551">
        <v>0</v>
      </c>
      <c r="I8551">
        <f>DATEDIF(Hospitalisation_Details8[[#This Row],[Date of Birth2]],DATE(2023,6,8),"y")</f>
        <v>33</v>
      </c>
      <c r="J8551" s="2">
        <v>12404.88</v>
      </c>
      <c r="K8551" t="s">
        <v>3707</v>
      </c>
      <c r="L8551" t="s">
        <v>3707</v>
      </c>
      <c r="M8551" t="s">
        <v>3721</v>
      </c>
    </row>
    <row r="8552" spans="2:13" x14ac:dyDescent="0.3">
      <c r="B8552" t="s">
        <v>4619</v>
      </c>
      <c r="C8552">
        <v>1972</v>
      </c>
      <c r="D8552" t="s">
        <v>3715</v>
      </c>
      <c r="E8552">
        <v>21</v>
      </c>
      <c r="F8552" s="1" t="str">
        <f>_xlfn.CONCAT(Hospitalisation_Details8[[#This Row],[date]],"-",Hospitalisation_Details8[[#This Row],[month]],"-",Hospitalisation_Details8[[#This Row],[year]])</f>
        <v>21-Aug-1972</v>
      </c>
      <c r="G8552" s="1" t="str">
        <f>TEXT(Hospitalisation_Details8[[#This Row],[Date of Birth]],"dd-mm-yy")</f>
        <v>21-08-72</v>
      </c>
      <c r="H8552">
        <v>0</v>
      </c>
      <c r="I8552">
        <f>DATEDIF(Hospitalisation_Details8[[#This Row],[Date of Birth2]],DATE(2023,6,8),"y")</f>
        <v>50</v>
      </c>
      <c r="J8552" s="2">
        <v>12407.3</v>
      </c>
      <c r="K8552" t="s">
        <v>3707</v>
      </c>
      <c r="L8552" t="s">
        <v>3706</v>
      </c>
      <c r="M8552" t="s">
        <v>3727</v>
      </c>
    </row>
    <row r="8553" spans="2:13" x14ac:dyDescent="0.3">
      <c r="B8553" t="s">
        <v>4618</v>
      </c>
      <c r="C8553">
        <v>1979</v>
      </c>
      <c r="D8553" t="s">
        <v>3705</v>
      </c>
      <c r="E8553">
        <v>14</v>
      </c>
      <c r="F8553" s="1" t="str">
        <f>_xlfn.CONCAT(Hospitalisation_Details8[[#This Row],[date]],"-",Hospitalisation_Details8[[#This Row],[month]],"-",Hospitalisation_Details8[[#This Row],[year]])</f>
        <v>14-Jul-1979</v>
      </c>
      <c r="G8553" s="1" t="str">
        <f>TEXT(Hospitalisation_Details8[[#This Row],[Date of Birth]],"dd-mm-yy")</f>
        <v>14-07-79</v>
      </c>
      <c r="H8553">
        <v>2</v>
      </c>
      <c r="I8553">
        <f>DATEDIF(Hospitalisation_Details8[[#This Row],[Date of Birth2]],DATE(2023,6,8),"y")</f>
        <v>43</v>
      </c>
      <c r="J8553" s="2">
        <v>12408.29</v>
      </c>
      <c r="K8553" t="s">
        <v>3707</v>
      </c>
      <c r="L8553" t="s">
        <v>3710</v>
      </c>
      <c r="M8553" t="s">
        <v>3732</v>
      </c>
    </row>
    <row r="8554" spans="2:13" x14ac:dyDescent="0.3">
      <c r="B8554" t="s">
        <v>4617</v>
      </c>
      <c r="C8554">
        <v>1964</v>
      </c>
      <c r="D8554" t="s">
        <v>3715</v>
      </c>
      <c r="E8554">
        <v>4</v>
      </c>
      <c r="F8554" s="1" t="str">
        <f>_xlfn.CONCAT(Hospitalisation_Details8[[#This Row],[date]],"-",Hospitalisation_Details8[[#This Row],[month]],"-",Hospitalisation_Details8[[#This Row],[year]])</f>
        <v>4-Aug-1964</v>
      </c>
      <c r="G8554" s="1" t="str">
        <f>TEXT(Hospitalisation_Details8[[#This Row],[Date of Birth]],"dd-mm-yy")</f>
        <v>04-08-64</v>
      </c>
      <c r="H8554">
        <v>0</v>
      </c>
      <c r="I8554">
        <f>DATEDIF(Hospitalisation_Details8[[#This Row],[Date of Birth2]],DATE(2023,6,8),"y")</f>
        <v>58</v>
      </c>
      <c r="J8554" s="2">
        <v>12430.95</v>
      </c>
      <c r="K8554" t="s">
        <v>3707</v>
      </c>
      <c r="L8554" t="s">
        <v>3707</v>
      </c>
      <c r="M8554" t="s">
        <v>3724</v>
      </c>
    </row>
    <row r="8555" spans="2:13" x14ac:dyDescent="0.3">
      <c r="B8555" t="s">
        <v>4616</v>
      </c>
      <c r="C8555">
        <v>1995</v>
      </c>
      <c r="D8555" t="s">
        <v>3715</v>
      </c>
      <c r="E8555">
        <v>9</v>
      </c>
      <c r="F8555" s="1" t="str">
        <f>_xlfn.CONCAT(Hospitalisation_Details8[[#This Row],[date]],"-",Hospitalisation_Details8[[#This Row],[month]],"-",Hospitalisation_Details8[[#This Row],[year]])</f>
        <v>9-Aug-1995</v>
      </c>
      <c r="G8555" s="1" t="str">
        <f>TEXT(Hospitalisation_Details8[[#This Row],[Date of Birth]],"dd-mm-yy")</f>
        <v>09-08-95</v>
      </c>
      <c r="H8555">
        <v>0</v>
      </c>
      <c r="I8555">
        <f>DATEDIF(Hospitalisation_Details8[[#This Row],[Date of Birth2]],DATE(2023,6,8),"y")</f>
        <v>27</v>
      </c>
      <c r="J8555" s="2">
        <v>12452.25</v>
      </c>
      <c r="K8555" t="s">
        <v>3707</v>
      </c>
      <c r="L8555" t="s">
        <v>3707</v>
      </c>
      <c r="M8555" t="s">
        <v>3713</v>
      </c>
    </row>
    <row r="8556" spans="2:13" x14ac:dyDescent="0.3">
      <c r="B8556" t="s">
        <v>4615</v>
      </c>
      <c r="C8556">
        <v>1968</v>
      </c>
      <c r="D8556" t="s">
        <v>3709</v>
      </c>
      <c r="E8556">
        <v>26</v>
      </c>
      <c r="F8556" s="1" t="str">
        <f>_xlfn.CONCAT(Hospitalisation_Details8[[#This Row],[date]],"-",Hospitalisation_Details8[[#This Row],[month]],"-",Hospitalisation_Details8[[#This Row],[year]])</f>
        <v>26-Nov-1968</v>
      </c>
      <c r="G8556" s="1" t="str">
        <f>TEXT(Hospitalisation_Details8[[#This Row],[Date of Birth]],"dd-mm-yy")</f>
        <v>26-11-68</v>
      </c>
      <c r="H8556">
        <v>3</v>
      </c>
      <c r="I8556">
        <f>DATEDIF(Hospitalisation_Details8[[#This Row],[Date of Birth2]],DATE(2023,6,8),"y")</f>
        <v>54</v>
      </c>
      <c r="J8556" s="2">
        <v>12475.35</v>
      </c>
      <c r="K8556" t="s">
        <v>3707</v>
      </c>
      <c r="L8556" t="s">
        <v>3710</v>
      </c>
      <c r="M8556" t="s">
        <v>3713</v>
      </c>
    </row>
    <row r="8557" spans="2:13" x14ac:dyDescent="0.3">
      <c r="B8557" t="s">
        <v>4614</v>
      </c>
      <c r="C8557">
        <v>1968</v>
      </c>
      <c r="D8557" t="s">
        <v>3709</v>
      </c>
      <c r="E8557">
        <v>12</v>
      </c>
      <c r="F8557" s="1" t="str">
        <f>_xlfn.CONCAT(Hospitalisation_Details8[[#This Row],[date]],"-",Hospitalisation_Details8[[#This Row],[month]],"-",Hospitalisation_Details8[[#This Row],[year]])</f>
        <v>12-Nov-1968</v>
      </c>
      <c r="G8557" s="1" t="str">
        <f>TEXT(Hospitalisation_Details8[[#This Row],[Date of Birth]],"dd-mm-yy")</f>
        <v>12-11-68</v>
      </c>
      <c r="H8557">
        <v>3</v>
      </c>
      <c r="I8557">
        <f>DATEDIF(Hospitalisation_Details8[[#This Row],[Date of Birth2]],DATE(2023,6,8),"y")</f>
        <v>54</v>
      </c>
      <c r="J8557" s="2">
        <v>12479.71</v>
      </c>
      <c r="K8557" t="s">
        <v>3707</v>
      </c>
      <c r="L8557" t="s">
        <v>3707</v>
      </c>
      <c r="M8557" t="s">
        <v>3713</v>
      </c>
    </row>
    <row r="8558" spans="2:13" x14ac:dyDescent="0.3">
      <c r="B8558" t="s">
        <v>4613</v>
      </c>
      <c r="C8558">
        <v>1967</v>
      </c>
      <c r="D8558" t="s">
        <v>3712</v>
      </c>
      <c r="E8558">
        <v>1</v>
      </c>
      <c r="F8558" s="1" t="str">
        <f>_xlfn.CONCAT(Hospitalisation_Details8[[#This Row],[date]],"-",Hospitalisation_Details8[[#This Row],[month]],"-",Hospitalisation_Details8[[#This Row],[year]])</f>
        <v>1-Sep-1967</v>
      </c>
      <c r="G8558" s="1" t="str">
        <f>TEXT(Hospitalisation_Details8[[#This Row],[Date of Birth]],"dd-mm-yy")</f>
        <v>01-09-67</v>
      </c>
      <c r="H8558">
        <v>3</v>
      </c>
      <c r="I8558">
        <f>DATEDIF(Hospitalisation_Details8[[#This Row],[Date of Birth2]],DATE(2023,6,8),"y")</f>
        <v>55</v>
      </c>
      <c r="J8558" s="2">
        <v>12485.8</v>
      </c>
      <c r="K8558" t="s">
        <v>3707</v>
      </c>
      <c r="L8558" t="s">
        <v>3707</v>
      </c>
      <c r="M8558" t="s">
        <v>3708</v>
      </c>
    </row>
    <row r="8559" spans="2:13" x14ac:dyDescent="0.3">
      <c r="B8559" t="s">
        <v>4612</v>
      </c>
      <c r="C8559">
        <v>1968</v>
      </c>
      <c r="D8559" t="s">
        <v>3714</v>
      </c>
      <c r="E8559">
        <v>3</v>
      </c>
      <c r="F8559" s="1" t="str">
        <f>_xlfn.CONCAT(Hospitalisation_Details8[[#This Row],[date]],"-",Hospitalisation_Details8[[#This Row],[month]],"-",Hospitalisation_Details8[[#This Row],[year]])</f>
        <v>3-Dec-1968</v>
      </c>
      <c r="G8559" s="1" t="str">
        <f>TEXT(Hospitalisation_Details8[[#This Row],[Date of Birth]],"dd-mm-yy")</f>
        <v>03-12-68</v>
      </c>
      <c r="H8559">
        <v>3</v>
      </c>
      <c r="I8559">
        <f>DATEDIF(Hospitalisation_Details8[[#This Row],[Date of Birth2]],DATE(2023,6,8),"y")</f>
        <v>54</v>
      </c>
      <c r="J8559" s="2">
        <v>12495.29</v>
      </c>
      <c r="K8559" t="s">
        <v>3707</v>
      </c>
      <c r="L8559" t="s">
        <v>3707</v>
      </c>
      <c r="M8559" t="s">
        <v>3713</v>
      </c>
    </row>
    <row r="8560" spans="2:13" x14ac:dyDescent="0.3">
      <c r="B8560" t="s">
        <v>4611</v>
      </c>
      <c r="C8560">
        <v>1966</v>
      </c>
      <c r="D8560" t="s">
        <v>3705</v>
      </c>
      <c r="E8560">
        <v>12</v>
      </c>
      <c r="F8560" s="1" t="str">
        <f>_xlfn.CONCAT(Hospitalisation_Details8[[#This Row],[date]],"-",Hospitalisation_Details8[[#This Row],[month]],"-",Hospitalisation_Details8[[#This Row],[year]])</f>
        <v>12-Jul-1966</v>
      </c>
      <c r="G8560" s="1" t="str">
        <f>TEXT(Hospitalisation_Details8[[#This Row],[Date of Birth]],"dd-mm-yy")</f>
        <v>12-07-66</v>
      </c>
      <c r="H8560">
        <v>0</v>
      </c>
      <c r="I8560">
        <f>DATEDIF(Hospitalisation_Details8[[#This Row],[Date of Birth2]],DATE(2023,6,8),"y")</f>
        <v>56</v>
      </c>
      <c r="J8560" s="2">
        <v>12499.88</v>
      </c>
      <c r="K8560" t="s">
        <v>3707</v>
      </c>
      <c r="L8560" t="s">
        <v>3706</v>
      </c>
      <c r="M8560" t="s">
        <v>3713</v>
      </c>
    </row>
    <row r="8561" spans="2:13" x14ac:dyDescent="0.3">
      <c r="B8561" t="s">
        <v>4610</v>
      </c>
      <c r="C8561">
        <v>1962</v>
      </c>
      <c r="D8561" t="s">
        <v>3716</v>
      </c>
      <c r="E8561">
        <v>16</v>
      </c>
      <c r="F8561" s="1" t="str">
        <f>_xlfn.CONCAT(Hospitalisation_Details8[[#This Row],[date]],"-",Hospitalisation_Details8[[#This Row],[month]],"-",Hospitalisation_Details8[[#This Row],[year]])</f>
        <v>16-Oct-1962</v>
      </c>
      <c r="G8561" s="1" t="str">
        <f>TEXT(Hospitalisation_Details8[[#This Row],[Date of Birth]],"dd-mm-yy")</f>
        <v>16-10-62</v>
      </c>
      <c r="H8561">
        <v>0</v>
      </c>
      <c r="I8561">
        <f>DATEDIF(Hospitalisation_Details8[[#This Row],[Date of Birth2]],DATE(2023,6,8),"y")</f>
        <v>60</v>
      </c>
      <c r="J8561" s="2">
        <v>12523.6</v>
      </c>
      <c r="K8561" t="s">
        <v>3707</v>
      </c>
      <c r="L8561" t="s">
        <v>3707</v>
      </c>
      <c r="M8561" t="s">
        <v>3713</v>
      </c>
    </row>
    <row r="8562" spans="2:13" x14ac:dyDescent="0.3">
      <c r="B8562" t="s">
        <v>4609</v>
      </c>
      <c r="C8562">
        <v>1961</v>
      </c>
      <c r="D8562" t="s">
        <v>3709</v>
      </c>
      <c r="E8562">
        <v>28</v>
      </c>
      <c r="F8562" s="1" t="str">
        <f>_xlfn.CONCAT(Hospitalisation_Details8[[#This Row],[date]],"-",Hospitalisation_Details8[[#This Row],[month]],"-",Hospitalisation_Details8[[#This Row],[year]])</f>
        <v>28-Nov-1961</v>
      </c>
      <c r="G8562" s="1" t="str">
        <f>TEXT(Hospitalisation_Details8[[#This Row],[Date of Birth]],"dd-mm-yy")</f>
        <v>28-11-61</v>
      </c>
      <c r="H8562">
        <v>0</v>
      </c>
      <c r="I8562">
        <f>DATEDIF(Hospitalisation_Details8[[#This Row],[Date of Birth2]],DATE(2023,6,8),"y")</f>
        <v>61</v>
      </c>
      <c r="J8562" s="2">
        <v>12557.61</v>
      </c>
      <c r="K8562" t="s">
        <v>3707</v>
      </c>
      <c r="L8562" t="s">
        <v>3707</v>
      </c>
      <c r="M8562" t="s">
        <v>3708</v>
      </c>
    </row>
    <row r="8563" spans="2:13" x14ac:dyDescent="0.3">
      <c r="B8563" t="s">
        <v>4608</v>
      </c>
      <c r="C8563">
        <v>1961</v>
      </c>
      <c r="D8563" t="s">
        <v>3709</v>
      </c>
      <c r="E8563">
        <v>28</v>
      </c>
      <c r="F8563" s="1" t="str">
        <f>_xlfn.CONCAT(Hospitalisation_Details8[[#This Row],[date]],"-",Hospitalisation_Details8[[#This Row],[month]],"-",Hospitalisation_Details8[[#This Row],[year]])</f>
        <v>28-Nov-1961</v>
      </c>
      <c r="G8563" s="1" t="str">
        <f>TEXT(Hospitalisation_Details8[[#This Row],[Date of Birth]],"dd-mm-yy")</f>
        <v>28-11-61</v>
      </c>
      <c r="H8563">
        <v>0</v>
      </c>
      <c r="I8563">
        <f>DATEDIF(Hospitalisation_Details8[[#This Row],[Date of Birth2]],DATE(2023,6,8),"y")</f>
        <v>61</v>
      </c>
      <c r="J8563" s="2">
        <v>12574.05</v>
      </c>
      <c r="K8563" t="s">
        <v>3707</v>
      </c>
      <c r="L8563" t="s">
        <v>3710</v>
      </c>
      <c r="M8563" t="s">
        <v>3717</v>
      </c>
    </row>
    <row r="8564" spans="2:13" x14ac:dyDescent="0.3">
      <c r="B8564" t="s">
        <v>4607</v>
      </c>
      <c r="C8564">
        <v>1969</v>
      </c>
      <c r="D8564" t="s">
        <v>3709</v>
      </c>
      <c r="E8564">
        <v>26</v>
      </c>
      <c r="F8564" s="1" t="str">
        <f>_xlfn.CONCAT(Hospitalisation_Details8[[#This Row],[date]],"-",Hospitalisation_Details8[[#This Row],[month]],"-",Hospitalisation_Details8[[#This Row],[year]])</f>
        <v>26-Nov-1969</v>
      </c>
      <c r="G8564" s="1" t="str">
        <f>TEXT(Hospitalisation_Details8[[#This Row],[Date of Birth]],"dd-mm-yy")</f>
        <v>26-11-69</v>
      </c>
      <c r="H8564">
        <v>0</v>
      </c>
      <c r="I8564">
        <f>DATEDIF(Hospitalisation_Details8[[#This Row],[Date of Birth2]],DATE(2023,6,8),"y")</f>
        <v>53</v>
      </c>
      <c r="J8564" s="2">
        <v>12579.92</v>
      </c>
      <c r="K8564" t="s">
        <v>3707</v>
      </c>
      <c r="L8564" t="s">
        <v>3710</v>
      </c>
      <c r="M8564" t="s">
        <v>3723</v>
      </c>
    </row>
    <row r="8565" spans="2:13" x14ac:dyDescent="0.3">
      <c r="B8565" t="s">
        <v>4606</v>
      </c>
      <c r="C8565">
        <v>1970</v>
      </c>
      <c r="D8565" t="s">
        <v>3711</v>
      </c>
      <c r="E8565">
        <v>18</v>
      </c>
      <c r="F8565" s="1" t="str">
        <f>_xlfn.CONCAT(Hospitalisation_Details8[[#This Row],[date]],"-",Hospitalisation_Details8[[#This Row],[month]],"-",Hospitalisation_Details8[[#This Row],[year]])</f>
        <v>18-Jun-1970</v>
      </c>
      <c r="G8565" s="1" t="str">
        <f>TEXT(Hospitalisation_Details8[[#This Row],[Date of Birth]],"dd-mm-yy")</f>
        <v>18-06-70</v>
      </c>
      <c r="H8565">
        <v>5</v>
      </c>
      <c r="I8565">
        <f>DATEDIF(Hospitalisation_Details8[[#This Row],[Date of Birth2]],DATE(2023,6,8),"y")</f>
        <v>52</v>
      </c>
      <c r="J8565" s="2">
        <v>12592.53</v>
      </c>
      <c r="K8565" t="s">
        <v>3707</v>
      </c>
      <c r="L8565" t="s">
        <v>3706</v>
      </c>
      <c r="M8565" t="s">
        <v>3708</v>
      </c>
    </row>
    <row r="8566" spans="2:13" x14ac:dyDescent="0.3">
      <c r="B8566" t="s">
        <v>4605</v>
      </c>
      <c r="C8566">
        <v>1988</v>
      </c>
      <c r="D8566" t="s">
        <v>3715</v>
      </c>
      <c r="E8566">
        <v>11</v>
      </c>
      <c r="F8566" s="1" t="str">
        <f>_xlfn.CONCAT(Hospitalisation_Details8[[#This Row],[date]],"-",Hospitalisation_Details8[[#This Row],[month]],"-",Hospitalisation_Details8[[#This Row],[year]])</f>
        <v>11-Aug-1988</v>
      </c>
      <c r="G8566" s="1" t="str">
        <f>TEXT(Hospitalisation_Details8[[#This Row],[Date of Birth]],"dd-mm-yy")</f>
        <v>11-08-88</v>
      </c>
      <c r="H8566">
        <v>3</v>
      </c>
      <c r="I8566">
        <f>DATEDIF(Hospitalisation_Details8[[#This Row],[Date of Birth2]],DATE(2023,6,8),"y")</f>
        <v>34</v>
      </c>
      <c r="J8566" s="2">
        <v>12600.46</v>
      </c>
      <c r="K8566" t="s">
        <v>3707</v>
      </c>
      <c r="L8566" t="s">
        <v>3710</v>
      </c>
      <c r="M8566" t="s">
        <v>3725</v>
      </c>
    </row>
    <row r="8567" spans="2:13" x14ac:dyDescent="0.3">
      <c r="B8567" t="s">
        <v>4604</v>
      </c>
      <c r="C8567">
        <v>1998</v>
      </c>
      <c r="D8567" t="s">
        <v>3709</v>
      </c>
      <c r="E8567">
        <v>18</v>
      </c>
      <c r="F8567" s="1" t="str">
        <f>_xlfn.CONCAT(Hospitalisation_Details8[[#This Row],[date]],"-",Hospitalisation_Details8[[#This Row],[month]],"-",Hospitalisation_Details8[[#This Row],[year]])</f>
        <v>18-Nov-1998</v>
      </c>
      <c r="G8567" s="1" t="str">
        <f>TEXT(Hospitalisation_Details8[[#This Row],[Date of Birth]],"dd-mm-yy")</f>
        <v>18-11-98</v>
      </c>
      <c r="H8567">
        <v>1</v>
      </c>
      <c r="I8567">
        <f>DATEDIF(Hospitalisation_Details8[[#This Row],[Date of Birth2]],DATE(2023,6,8),"y")</f>
        <v>24</v>
      </c>
      <c r="J8567" s="2">
        <v>12609.89</v>
      </c>
      <c r="K8567" t="s">
        <v>3707</v>
      </c>
      <c r="L8567" t="s">
        <v>3707</v>
      </c>
      <c r="M8567" t="s">
        <v>3713</v>
      </c>
    </row>
    <row r="8568" spans="2:13" x14ac:dyDescent="0.3">
      <c r="B8568" t="s">
        <v>4603</v>
      </c>
      <c r="C8568">
        <v>1963</v>
      </c>
      <c r="D8568" t="s">
        <v>3715</v>
      </c>
      <c r="E8568">
        <v>19</v>
      </c>
      <c r="F8568" s="1" t="str">
        <f>_xlfn.CONCAT(Hospitalisation_Details8[[#This Row],[date]],"-",Hospitalisation_Details8[[#This Row],[month]],"-",Hospitalisation_Details8[[#This Row],[year]])</f>
        <v>19-Aug-1963</v>
      </c>
      <c r="G8568" s="1" t="str">
        <f>TEXT(Hospitalisation_Details8[[#This Row],[Date of Birth]],"dd-mm-yy")</f>
        <v>19-08-63</v>
      </c>
      <c r="H8568">
        <v>0</v>
      </c>
      <c r="I8568">
        <f>DATEDIF(Hospitalisation_Details8[[#This Row],[Date of Birth2]],DATE(2023,6,8),"y")</f>
        <v>59</v>
      </c>
      <c r="J8568" s="2">
        <v>12622.18</v>
      </c>
      <c r="K8568" t="s">
        <v>3707</v>
      </c>
      <c r="L8568" t="s">
        <v>3710</v>
      </c>
      <c r="M8568" t="s">
        <v>3713</v>
      </c>
    </row>
    <row r="8569" spans="2:13" x14ac:dyDescent="0.3">
      <c r="B8569" t="s">
        <v>4602</v>
      </c>
      <c r="C8569">
        <v>1970</v>
      </c>
      <c r="D8569" t="s">
        <v>3714</v>
      </c>
      <c r="E8569">
        <v>28</v>
      </c>
      <c r="F8569" s="1" t="str">
        <f>_xlfn.CONCAT(Hospitalisation_Details8[[#This Row],[date]],"-",Hospitalisation_Details8[[#This Row],[month]],"-",Hospitalisation_Details8[[#This Row],[year]])</f>
        <v>28-Dec-1970</v>
      </c>
      <c r="G8569" s="1" t="str">
        <f>TEXT(Hospitalisation_Details8[[#This Row],[Date of Birth]],"dd-mm-yy")</f>
        <v>28-12-70</v>
      </c>
      <c r="H8569">
        <v>0</v>
      </c>
      <c r="I8569">
        <f>DATEDIF(Hospitalisation_Details8[[#This Row],[Date of Birth2]],DATE(2023,6,8),"y")</f>
        <v>52</v>
      </c>
      <c r="J8569" s="2">
        <v>12624.74</v>
      </c>
      <c r="K8569" t="s">
        <v>3707</v>
      </c>
      <c r="L8569" t="s">
        <v>3710</v>
      </c>
      <c r="M8569" t="s">
        <v>3713</v>
      </c>
    </row>
    <row r="8570" spans="2:13" x14ac:dyDescent="0.3">
      <c r="B8570" t="s">
        <v>4601</v>
      </c>
      <c r="C8570">
        <v>1965</v>
      </c>
      <c r="D8570" t="s">
        <v>3716</v>
      </c>
      <c r="E8570">
        <v>4</v>
      </c>
      <c r="F8570" s="1" t="str">
        <f>_xlfn.CONCAT(Hospitalisation_Details8[[#This Row],[date]],"-",Hospitalisation_Details8[[#This Row],[month]],"-",Hospitalisation_Details8[[#This Row],[year]])</f>
        <v>4-Oct-1965</v>
      </c>
      <c r="G8570" s="1" t="str">
        <f>TEXT(Hospitalisation_Details8[[#This Row],[Date of Birth]],"dd-mm-yy")</f>
        <v>04-10-65</v>
      </c>
      <c r="H8570">
        <v>2</v>
      </c>
      <c r="I8570">
        <f>DATEDIF(Hospitalisation_Details8[[#This Row],[Date of Birth2]],DATE(2023,6,8),"y")</f>
        <v>57</v>
      </c>
      <c r="J8570" s="2">
        <v>12629.17</v>
      </c>
      <c r="K8570" t="s">
        <v>3707</v>
      </c>
      <c r="L8570" t="s">
        <v>3710</v>
      </c>
      <c r="M8570" t="s">
        <v>3708</v>
      </c>
    </row>
    <row r="8571" spans="2:13" x14ac:dyDescent="0.3">
      <c r="B8571" t="s">
        <v>4600</v>
      </c>
      <c r="C8571">
        <v>1962</v>
      </c>
      <c r="D8571" t="s">
        <v>3709</v>
      </c>
      <c r="E8571">
        <v>22</v>
      </c>
      <c r="F8571" s="1" t="str">
        <f>_xlfn.CONCAT(Hospitalisation_Details8[[#This Row],[date]],"-",Hospitalisation_Details8[[#This Row],[month]],"-",Hospitalisation_Details8[[#This Row],[year]])</f>
        <v>22-Nov-1962</v>
      </c>
      <c r="G8571" s="1" t="str">
        <f>TEXT(Hospitalisation_Details8[[#This Row],[Date of Birth]],"dd-mm-yy")</f>
        <v>22-11-62</v>
      </c>
      <c r="H8571">
        <v>0</v>
      </c>
      <c r="I8571">
        <f>DATEDIF(Hospitalisation_Details8[[#This Row],[Date of Birth2]],DATE(2023,6,8),"y")</f>
        <v>60</v>
      </c>
      <c r="J8571" s="2">
        <v>12629.9</v>
      </c>
      <c r="K8571" t="s">
        <v>3707</v>
      </c>
      <c r="L8571" t="s">
        <v>3707</v>
      </c>
      <c r="M8571" t="s">
        <v>3708</v>
      </c>
    </row>
    <row r="8572" spans="2:13" x14ac:dyDescent="0.3">
      <c r="B8572" t="s">
        <v>4599</v>
      </c>
      <c r="C8572">
        <v>1962</v>
      </c>
      <c r="D8572" t="s">
        <v>3705</v>
      </c>
      <c r="E8572">
        <v>22</v>
      </c>
      <c r="F8572" s="1" t="str">
        <f>_xlfn.CONCAT(Hospitalisation_Details8[[#This Row],[date]],"-",Hospitalisation_Details8[[#This Row],[month]],"-",Hospitalisation_Details8[[#This Row],[year]])</f>
        <v>22-Jul-1962</v>
      </c>
      <c r="G8572" s="1" t="str">
        <f>TEXT(Hospitalisation_Details8[[#This Row],[Date of Birth]],"dd-mm-yy")</f>
        <v>22-07-62</v>
      </c>
      <c r="H8572">
        <v>0</v>
      </c>
      <c r="I8572">
        <f>DATEDIF(Hospitalisation_Details8[[#This Row],[Date of Birth2]],DATE(2023,6,8),"y")</f>
        <v>60</v>
      </c>
      <c r="J8572" s="2">
        <v>12638.2</v>
      </c>
      <c r="K8572" t="s">
        <v>3707</v>
      </c>
      <c r="L8572" t="s">
        <v>3710</v>
      </c>
      <c r="M8572" t="s">
        <v>3717</v>
      </c>
    </row>
    <row r="8573" spans="2:13" x14ac:dyDescent="0.3">
      <c r="B8573" t="s">
        <v>4598</v>
      </c>
      <c r="C8573">
        <v>1972</v>
      </c>
      <c r="D8573" t="s">
        <v>3712</v>
      </c>
      <c r="E8573">
        <v>5</v>
      </c>
      <c r="F8573" s="1" t="str">
        <f>_xlfn.CONCAT(Hospitalisation_Details8[[#This Row],[date]],"-",Hospitalisation_Details8[[#This Row],[month]],"-",Hospitalisation_Details8[[#This Row],[year]])</f>
        <v>5-Sep-1972</v>
      </c>
      <c r="G8573" s="1" t="str">
        <f>TEXT(Hospitalisation_Details8[[#This Row],[Date of Birth]],"dd-mm-yy")</f>
        <v>05-09-72</v>
      </c>
      <c r="H8573">
        <v>0</v>
      </c>
      <c r="I8573">
        <f>DATEDIF(Hospitalisation_Details8[[#This Row],[Date of Birth2]],DATE(2023,6,8),"y")</f>
        <v>50</v>
      </c>
      <c r="J8573" s="2">
        <v>12640.24</v>
      </c>
      <c r="K8573" t="s">
        <v>3707</v>
      </c>
      <c r="L8573" t="s">
        <v>3710</v>
      </c>
      <c r="M8573" t="s">
        <v>3717</v>
      </c>
    </row>
    <row r="8574" spans="2:13" x14ac:dyDescent="0.3">
      <c r="B8574" t="s">
        <v>4597</v>
      </c>
      <c r="C8574">
        <v>1966</v>
      </c>
      <c r="D8574" t="s">
        <v>3714</v>
      </c>
      <c r="E8574">
        <v>17</v>
      </c>
      <c r="F8574" s="1" t="str">
        <f>_xlfn.CONCAT(Hospitalisation_Details8[[#This Row],[date]],"-",Hospitalisation_Details8[[#This Row],[month]],"-",Hospitalisation_Details8[[#This Row],[year]])</f>
        <v>17-Dec-1966</v>
      </c>
      <c r="G8574" s="1" t="str">
        <f>TEXT(Hospitalisation_Details8[[#This Row],[Date of Birth]],"dd-mm-yy")</f>
        <v>17-12-66</v>
      </c>
      <c r="H8574">
        <v>2</v>
      </c>
      <c r="I8574">
        <f>DATEDIF(Hospitalisation_Details8[[#This Row],[Date of Birth2]],DATE(2023,6,8),"y")</f>
        <v>56</v>
      </c>
      <c r="J8574" s="2">
        <v>12643.38</v>
      </c>
      <c r="K8574" t="s">
        <v>3707</v>
      </c>
      <c r="L8574" t="s">
        <v>3710</v>
      </c>
      <c r="M8574" t="s">
        <v>3713</v>
      </c>
    </row>
    <row r="8575" spans="2:13" x14ac:dyDescent="0.3">
      <c r="B8575" t="s">
        <v>4596</v>
      </c>
      <c r="C8575">
        <v>1962</v>
      </c>
      <c r="D8575" t="s">
        <v>3705</v>
      </c>
      <c r="E8575">
        <v>11</v>
      </c>
      <c r="F8575" s="1" t="str">
        <f>_xlfn.CONCAT(Hospitalisation_Details8[[#This Row],[date]],"-",Hospitalisation_Details8[[#This Row],[month]],"-",Hospitalisation_Details8[[#This Row],[year]])</f>
        <v>11-Jul-1962</v>
      </c>
      <c r="G8575" s="1" t="str">
        <f>TEXT(Hospitalisation_Details8[[#This Row],[Date of Birth]],"dd-mm-yy")</f>
        <v>11-07-62</v>
      </c>
      <c r="H8575">
        <v>0</v>
      </c>
      <c r="I8575">
        <f>DATEDIF(Hospitalisation_Details8[[#This Row],[Date of Birth2]],DATE(2023,6,8),"y")</f>
        <v>60</v>
      </c>
      <c r="J8575" s="2">
        <v>12644.59</v>
      </c>
      <c r="K8575" t="s">
        <v>3707</v>
      </c>
      <c r="L8575" t="s">
        <v>3706</v>
      </c>
      <c r="M8575" t="s">
        <v>3717</v>
      </c>
    </row>
    <row r="8576" spans="2:13" x14ac:dyDescent="0.3">
      <c r="B8576" t="s">
        <v>4595</v>
      </c>
      <c r="C8576">
        <v>1965</v>
      </c>
      <c r="D8576" t="s">
        <v>3712</v>
      </c>
      <c r="E8576">
        <v>14</v>
      </c>
      <c r="F8576" s="1" t="str">
        <f>_xlfn.CONCAT(Hospitalisation_Details8[[#This Row],[date]],"-",Hospitalisation_Details8[[#This Row],[month]],"-",Hospitalisation_Details8[[#This Row],[year]])</f>
        <v>14-Sep-1965</v>
      </c>
      <c r="G8576" s="1" t="str">
        <f>TEXT(Hospitalisation_Details8[[#This Row],[Date of Birth]],"dd-mm-yy")</f>
        <v>14-09-65</v>
      </c>
      <c r="H8576">
        <v>2</v>
      </c>
      <c r="I8576">
        <f>DATEDIF(Hospitalisation_Details8[[#This Row],[Date of Birth2]],DATE(2023,6,8),"y")</f>
        <v>57</v>
      </c>
      <c r="J8576" s="2">
        <v>12646.21</v>
      </c>
      <c r="K8576" t="s">
        <v>3707</v>
      </c>
      <c r="L8576" t="s">
        <v>3706</v>
      </c>
      <c r="M8576" t="s">
        <v>3717</v>
      </c>
    </row>
    <row r="8577" spans="2:13" x14ac:dyDescent="0.3">
      <c r="B8577" t="s">
        <v>4594</v>
      </c>
      <c r="C8577">
        <v>1962</v>
      </c>
      <c r="D8577" t="s">
        <v>3715</v>
      </c>
      <c r="E8577">
        <v>27</v>
      </c>
      <c r="F8577" s="1" t="str">
        <f>_xlfn.CONCAT(Hospitalisation_Details8[[#This Row],[date]],"-",Hospitalisation_Details8[[#This Row],[month]],"-",Hospitalisation_Details8[[#This Row],[year]])</f>
        <v>27-Aug-1962</v>
      </c>
      <c r="G8577" s="1" t="str">
        <f>TEXT(Hospitalisation_Details8[[#This Row],[Date of Birth]],"dd-mm-yy")</f>
        <v>27-08-62</v>
      </c>
      <c r="H8577">
        <v>0</v>
      </c>
      <c r="I8577">
        <f>DATEDIF(Hospitalisation_Details8[[#This Row],[Date of Birth2]],DATE(2023,6,8),"y")</f>
        <v>60</v>
      </c>
      <c r="J8577" s="2">
        <v>12648.7</v>
      </c>
      <c r="K8577" t="s">
        <v>3707</v>
      </c>
      <c r="L8577" t="s">
        <v>3706</v>
      </c>
      <c r="M8577" t="s">
        <v>3708</v>
      </c>
    </row>
    <row r="8578" spans="2:13" x14ac:dyDescent="0.3">
      <c r="B8578" t="s">
        <v>4593</v>
      </c>
      <c r="C8578">
        <v>1974</v>
      </c>
      <c r="D8578" t="s">
        <v>3712</v>
      </c>
      <c r="E8578">
        <v>24</v>
      </c>
      <c r="F8578" s="1" t="str">
        <f>_xlfn.CONCAT(Hospitalisation_Details8[[#This Row],[date]],"-",Hospitalisation_Details8[[#This Row],[month]],"-",Hospitalisation_Details8[[#This Row],[year]])</f>
        <v>24-Sep-1974</v>
      </c>
      <c r="G8578" s="1" t="str">
        <f>TEXT(Hospitalisation_Details8[[#This Row],[Date of Birth]],"dd-mm-yy")</f>
        <v>24-09-74</v>
      </c>
      <c r="H8578">
        <v>0</v>
      </c>
      <c r="I8578">
        <f>DATEDIF(Hospitalisation_Details8[[#This Row],[Date of Birth2]],DATE(2023,6,8),"y")</f>
        <v>48</v>
      </c>
      <c r="J8578" s="2">
        <v>12697.48</v>
      </c>
      <c r="K8578" t="s">
        <v>3707</v>
      </c>
      <c r="L8578" t="s">
        <v>3707</v>
      </c>
      <c r="M8578" t="s">
        <v>3727</v>
      </c>
    </row>
    <row r="8579" spans="2:13" x14ac:dyDescent="0.3">
      <c r="B8579" t="s">
        <v>4592</v>
      </c>
      <c r="C8579">
        <v>1992</v>
      </c>
      <c r="D8579" t="s">
        <v>3705</v>
      </c>
      <c r="E8579">
        <v>7</v>
      </c>
      <c r="F8579" s="1" t="str">
        <f>_xlfn.CONCAT(Hospitalisation_Details8[[#This Row],[date]],"-",Hospitalisation_Details8[[#This Row],[month]],"-",Hospitalisation_Details8[[#This Row],[year]])</f>
        <v>7-Jul-1992</v>
      </c>
      <c r="G8579" s="1" t="str">
        <f>TEXT(Hospitalisation_Details8[[#This Row],[Date of Birth]],"dd-mm-yy")</f>
        <v>07-07-92</v>
      </c>
      <c r="H8579">
        <v>0</v>
      </c>
      <c r="I8579">
        <f>DATEDIF(Hospitalisation_Details8[[#This Row],[Date of Birth2]],DATE(2023,6,8),"y")</f>
        <v>30</v>
      </c>
      <c r="J8579" s="2">
        <v>12699.56</v>
      </c>
      <c r="K8579" t="s">
        <v>3707</v>
      </c>
      <c r="L8579" t="s">
        <v>3706</v>
      </c>
      <c r="M8579" t="s">
        <v>3717</v>
      </c>
    </row>
    <row r="8580" spans="2:13" x14ac:dyDescent="0.3">
      <c r="B8580" t="s">
        <v>4591</v>
      </c>
      <c r="C8580">
        <v>1964</v>
      </c>
      <c r="D8580" t="s">
        <v>3709</v>
      </c>
      <c r="E8580">
        <v>28</v>
      </c>
      <c r="F8580" s="1" t="str">
        <f>_xlfn.CONCAT(Hospitalisation_Details8[[#This Row],[date]],"-",Hospitalisation_Details8[[#This Row],[month]],"-",Hospitalisation_Details8[[#This Row],[year]])</f>
        <v>28-Nov-1964</v>
      </c>
      <c r="G8580" s="1" t="str">
        <f>TEXT(Hospitalisation_Details8[[#This Row],[Date of Birth]],"dd-mm-yy")</f>
        <v>28-11-64</v>
      </c>
      <c r="H8580">
        <v>0</v>
      </c>
      <c r="I8580">
        <f>DATEDIF(Hospitalisation_Details8[[#This Row],[Date of Birth2]],DATE(2023,6,8),"y")</f>
        <v>58</v>
      </c>
      <c r="J8580" s="2">
        <v>12700.63</v>
      </c>
      <c r="K8580" t="s">
        <v>3707</v>
      </c>
      <c r="L8580" t="s">
        <v>3707</v>
      </c>
      <c r="M8580" t="s">
        <v>3717</v>
      </c>
    </row>
    <row r="8581" spans="2:13" x14ac:dyDescent="0.3">
      <c r="B8581" t="s">
        <v>4590</v>
      </c>
      <c r="C8581">
        <v>1970</v>
      </c>
      <c r="D8581" t="s">
        <v>3705</v>
      </c>
      <c r="E8581">
        <v>8</v>
      </c>
      <c r="F8581" s="1" t="str">
        <f>_xlfn.CONCAT(Hospitalisation_Details8[[#This Row],[date]],"-",Hospitalisation_Details8[[#This Row],[month]],"-",Hospitalisation_Details8[[#This Row],[year]])</f>
        <v>8-Jul-1970</v>
      </c>
      <c r="G8581" s="1" t="str">
        <f>TEXT(Hospitalisation_Details8[[#This Row],[Date of Birth]],"dd-mm-yy")</f>
        <v>08-07-70</v>
      </c>
      <c r="H8581">
        <v>0</v>
      </c>
      <c r="I8581">
        <f>DATEDIF(Hospitalisation_Details8[[#This Row],[Date of Birth2]],DATE(2023,6,8),"y")</f>
        <v>52</v>
      </c>
      <c r="J8581" s="2">
        <v>12713</v>
      </c>
      <c r="K8581" t="s">
        <v>3707</v>
      </c>
      <c r="L8581" t="s">
        <v>3710</v>
      </c>
      <c r="M8581" t="s">
        <v>3717</v>
      </c>
    </row>
    <row r="8582" spans="2:13" x14ac:dyDescent="0.3">
      <c r="B8582" t="s">
        <v>4589</v>
      </c>
      <c r="C8582">
        <v>1988</v>
      </c>
      <c r="D8582" t="s">
        <v>3705</v>
      </c>
      <c r="E8582">
        <v>17</v>
      </c>
      <c r="F8582" s="1" t="str">
        <f>_xlfn.CONCAT(Hospitalisation_Details8[[#This Row],[date]],"-",Hospitalisation_Details8[[#This Row],[month]],"-",Hospitalisation_Details8[[#This Row],[year]])</f>
        <v>17-Jul-1988</v>
      </c>
      <c r="G8582" s="1" t="str">
        <f>TEXT(Hospitalisation_Details8[[#This Row],[Date of Birth]],"dd-mm-yy")</f>
        <v>17-07-88</v>
      </c>
      <c r="H8582">
        <v>3</v>
      </c>
      <c r="I8582">
        <f>DATEDIF(Hospitalisation_Details8[[#This Row],[Date of Birth2]],DATE(2023,6,8),"y")</f>
        <v>34</v>
      </c>
      <c r="J8582" s="2">
        <v>12718.21</v>
      </c>
      <c r="K8582" t="s">
        <v>3707</v>
      </c>
      <c r="L8582" t="s">
        <v>3710</v>
      </c>
      <c r="M8582" t="s">
        <v>3730</v>
      </c>
    </row>
    <row r="8583" spans="2:13" x14ac:dyDescent="0.3">
      <c r="B8583" t="s">
        <v>4588</v>
      </c>
      <c r="C8583">
        <v>1962</v>
      </c>
      <c r="D8583" t="s">
        <v>3712</v>
      </c>
      <c r="E8583">
        <v>2</v>
      </c>
      <c r="F8583" s="1" t="str">
        <f>_xlfn.CONCAT(Hospitalisation_Details8[[#This Row],[date]],"-",Hospitalisation_Details8[[#This Row],[month]],"-",Hospitalisation_Details8[[#This Row],[year]])</f>
        <v>2-Sep-1962</v>
      </c>
      <c r="G8583" s="1" t="str">
        <f>TEXT(Hospitalisation_Details8[[#This Row],[Date of Birth]],"dd-mm-yy")</f>
        <v>02-09-62</v>
      </c>
      <c r="H8583">
        <v>0</v>
      </c>
      <c r="I8583">
        <f>DATEDIF(Hospitalisation_Details8[[#This Row],[Date of Birth2]],DATE(2023,6,8),"y")</f>
        <v>60</v>
      </c>
      <c r="J8583" s="2">
        <v>12731</v>
      </c>
      <c r="K8583" t="s">
        <v>3707</v>
      </c>
      <c r="L8583" t="s">
        <v>3707</v>
      </c>
      <c r="M8583" t="s">
        <v>3721</v>
      </c>
    </row>
    <row r="8584" spans="2:13" x14ac:dyDescent="0.3">
      <c r="B8584" t="s">
        <v>4587</v>
      </c>
      <c r="C8584">
        <v>1962</v>
      </c>
      <c r="D8584" t="s">
        <v>3716</v>
      </c>
      <c r="E8584">
        <v>1</v>
      </c>
      <c r="F8584" s="1" t="str">
        <f>_xlfn.CONCAT(Hospitalisation_Details8[[#This Row],[date]],"-",Hospitalisation_Details8[[#This Row],[month]],"-",Hospitalisation_Details8[[#This Row],[year]])</f>
        <v>1-Oct-1962</v>
      </c>
      <c r="G8584" s="1" t="str">
        <f>TEXT(Hospitalisation_Details8[[#This Row],[Date of Birth]],"dd-mm-yy")</f>
        <v>01-10-62</v>
      </c>
      <c r="H8584">
        <v>0</v>
      </c>
      <c r="I8584">
        <f>DATEDIF(Hospitalisation_Details8[[#This Row],[Date of Birth2]],DATE(2023,6,8),"y")</f>
        <v>60</v>
      </c>
      <c r="J8584" s="2">
        <v>12741.17</v>
      </c>
      <c r="K8584" t="s">
        <v>3707</v>
      </c>
      <c r="L8584" t="s">
        <v>3710</v>
      </c>
      <c r="M8584" t="s">
        <v>3728</v>
      </c>
    </row>
    <row r="8585" spans="2:13" x14ac:dyDescent="0.3">
      <c r="B8585" t="s">
        <v>4586</v>
      </c>
      <c r="C8585">
        <v>1975</v>
      </c>
      <c r="D8585" t="s">
        <v>3712</v>
      </c>
      <c r="E8585">
        <v>25</v>
      </c>
      <c r="F8585" s="1" t="str">
        <f>_xlfn.CONCAT(Hospitalisation_Details8[[#This Row],[date]],"-",Hospitalisation_Details8[[#This Row],[month]],"-",Hospitalisation_Details8[[#This Row],[year]])</f>
        <v>25-Sep-1975</v>
      </c>
      <c r="G8585" s="1" t="str">
        <f>TEXT(Hospitalisation_Details8[[#This Row],[Date of Birth]],"dd-mm-yy")</f>
        <v>25-09-75</v>
      </c>
      <c r="H8585">
        <v>1</v>
      </c>
      <c r="I8585">
        <f>DATEDIF(Hospitalisation_Details8[[#This Row],[Date of Birth2]],DATE(2023,6,8),"y")</f>
        <v>47</v>
      </c>
      <c r="J8585" s="2">
        <v>12770.27</v>
      </c>
      <c r="K8585" t="s">
        <v>3707</v>
      </c>
      <c r="L8585" t="s">
        <v>3707</v>
      </c>
      <c r="M8585" t="s">
        <v>3727</v>
      </c>
    </row>
    <row r="8586" spans="2:13" x14ac:dyDescent="0.3">
      <c r="B8586" t="s">
        <v>4585</v>
      </c>
      <c r="C8586">
        <v>1972</v>
      </c>
      <c r="D8586" t="s">
        <v>3716</v>
      </c>
      <c r="E8586">
        <v>7</v>
      </c>
      <c r="F8586" s="1" t="str">
        <f>_xlfn.CONCAT(Hospitalisation_Details8[[#This Row],[date]],"-",Hospitalisation_Details8[[#This Row],[month]],"-",Hospitalisation_Details8[[#This Row],[year]])</f>
        <v>7-Oct-1972</v>
      </c>
      <c r="G8586" s="1" t="str">
        <f>TEXT(Hospitalisation_Details8[[#This Row],[Date of Birth]],"dd-mm-yy")</f>
        <v>07-10-72</v>
      </c>
      <c r="H8586">
        <v>0</v>
      </c>
      <c r="I8586">
        <f>DATEDIF(Hospitalisation_Details8[[#This Row],[Date of Birth2]],DATE(2023,6,8),"y")</f>
        <v>50</v>
      </c>
      <c r="J8586" s="2">
        <v>12776.05</v>
      </c>
      <c r="K8586" t="s">
        <v>3707</v>
      </c>
      <c r="L8586" t="s">
        <v>3707</v>
      </c>
      <c r="M8586" t="s">
        <v>3730</v>
      </c>
    </row>
    <row r="8587" spans="2:13" x14ac:dyDescent="0.3">
      <c r="B8587" t="s">
        <v>4584</v>
      </c>
      <c r="C8587">
        <v>1963</v>
      </c>
      <c r="D8587" t="s">
        <v>3714</v>
      </c>
      <c r="E8587">
        <v>5</v>
      </c>
      <c r="F8587" s="1" t="str">
        <f>_xlfn.CONCAT(Hospitalisation_Details8[[#This Row],[date]],"-",Hospitalisation_Details8[[#This Row],[month]],"-",Hospitalisation_Details8[[#This Row],[year]])</f>
        <v>5-Dec-1963</v>
      </c>
      <c r="G8587" s="1" t="str">
        <f>TEXT(Hospitalisation_Details8[[#This Row],[Date of Birth]],"dd-mm-yy")</f>
        <v>05-12-63</v>
      </c>
      <c r="H8587">
        <v>0</v>
      </c>
      <c r="I8587">
        <f>DATEDIF(Hospitalisation_Details8[[#This Row],[Date of Birth2]],DATE(2023,6,8),"y")</f>
        <v>59</v>
      </c>
      <c r="J8587" s="2">
        <v>12788.03</v>
      </c>
      <c r="K8587" t="s">
        <v>3707</v>
      </c>
      <c r="L8587" t="s">
        <v>3707</v>
      </c>
      <c r="M8587" t="s">
        <v>3723</v>
      </c>
    </row>
    <row r="8588" spans="2:13" x14ac:dyDescent="0.3">
      <c r="B8588" t="s">
        <v>4583</v>
      </c>
      <c r="C8588">
        <v>1983</v>
      </c>
      <c r="D8588" t="s">
        <v>3716</v>
      </c>
      <c r="E8588">
        <v>29</v>
      </c>
      <c r="F8588" s="1" t="str">
        <f>_xlfn.CONCAT(Hospitalisation_Details8[[#This Row],[date]],"-",Hospitalisation_Details8[[#This Row],[month]],"-",Hospitalisation_Details8[[#This Row],[year]])</f>
        <v>29-Oct-1983</v>
      </c>
      <c r="G8588" s="1" t="str">
        <f>TEXT(Hospitalisation_Details8[[#This Row],[Date of Birth]],"dd-mm-yy")</f>
        <v>29-10-83</v>
      </c>
      <c r="H8588">
        <v>3</v>
      </c>
      <c r="I8588">
        <f>DATEDIF(Hospitalisation_Details8[[#This Row],[Date of Birth2]],DATE(2023,6,8),"y")</f>
        <v>39</v>
      </c>
      <c r="J8588" s="2">
        <v>12788.18</v>
      </c>
      <c r="K8588" t="s">
        <v>3707</v>
      </c>
      <c r="L8588" t="s">
        <v>3710</v>
      </c>
      <c r="M8588" t="s">
        <v>3730</v>
      </c>
    </row>
    <row r="8589" spans="2:13" x14ac:dyDescent="0.3">
      <c r="B8589" t="s">
        <v>4582</v>
      </c>
      <c r="C8589">
        <v>1978</v>
      </c>
      <c r="D8589" t="s">
        <v>3705</v>
      </c>
      <c r="E8589">
        <v>24</v>
      </c>
      <c r="F8589" s="1" t="str">
        <f>_xlfn.CONCAT(Hospitalisation_Details8[[#This Row],[date]],"-",Hospitalisation_Details8[[#This Row],[month]],"-",Hospitalisation_Details8[[#This Row],[year]])</f>
        <v>24-Jul-1978</v>
      </c>
      <c r="G8589" s="1" t="str">
        <f>TEXT(Hospitalisation_Details8[[#This Row],[Date of Birth]],"dd-mm-yy")</f>
        <v>24-07-78</v>
      </c>
      <c r="H8589">
        <v>0</v>
      </c>
      <c r="I8589">
        <f>DATEDIF(Hospitalisation_Details8[[#This Row],[Date of Birth2]],DATE(2023,6,8),"y")</f>
        <v>44</v>
      </c>
      <c r="J8589" s="2">
        <v>12797.21</v>
      </c>
      <c r="K8589" t="s">
        <v>3707</v>
      </c>
      <c r="L8589" t="s">
        <v>3710</v>
      </c>
      <c r="M8589" t="s">
        <v>3724</v>
      </c>
    </row>
    <row r="8590" spans="2:13" x14ac:dyDescent="0.3">
      <c r="B8590" t="s">
        <v>4581</v>
      </c>
      <c r="C8590">
        <v>1963</v>
      </c>
      <c r="D8590" t="s">
        <v>3705</v>
      </c>
      <c r="E8590">
        <v>20</v>
      </c>
      <c r="F8590" s="1" t="str">
        <f>_xlfn.CONCAT(Hospitalisation_Details8[[#This Row],[date]],"-",Hospitalisation_Details8[[#This Row],[month]],"-",Hospitalisation_Details8[[#This Row],[year]])</f>
        <v>20-Jul-1963</v>
      </c>
      <c r="G8590" s="1" t="str">
        <f>TEXT(Hospitalisation_Details8[[#This Row],[Date of Birth]],"dd-mm-yy")</f>
        <v>20-07-63</v>
      </c>
      <c r="H8590">
        <v>0</v>
      </c>
      <c r="I8590">
        <f>DATEDIF(Hospitalisation_Details8[[#This Row],[Date of Birth2]],DATE(2023,6,8),"y")</f>
        <v>59</v>
      </c>
      <c r="J8590" s="2">
        <v>12815.44</v>
      </c>
      <c r="K8590" t="s">
        <v>3707</v>
      </c>
      <c r="L8590" t="s">
        <v>3707</v>
      </c>
      <c r="M8590" t="s">
        <v>3724</v>
      </c>
    </row>
    <row r="8591" spans="2:13" x14ac:dyDescent="0.3">
      <c r="B8591" t="s">
        <v>4580</v>
      </c>
      <c r="C8591">
        <v>1967</v>
      </c>
      <c r="D8591" t="s">
        <v>3712</v>
      </c>
      <c r="E8591">
        <v>25</v>
      </c>
      <c r="F8591" s="1" t="str">
        <f>_xlfn.CONCAT(Hospitalisation_Details8[[#This Row],[date]],"-",Hospitalisation_Details8[[#This Row],[month]],"-",Hospitalisation_Details8[[#This Row],[year]])</f>
        <v>25-Sep-1967</v>
      </c>
      <c r="G8591" s="1" t="str">
        <f>TEXT(Hospitalisation_Details8[[#This Row],[Date of Birth]],"dd-mm-yy")</f>
        <v>25-09-67</v>
      </c>
      <c r="H8591">
        <v>0</v>
      </c>
      <c r="I8591">
        <f>DATEDIF(Hospitalisation_Details8[[#This Row],[Date of Birth2]],DATE(2023,6,8),"y")</f>
        <v>55</v>
      </c>
      <c r="J8591" s="2">
        <v>12823.25</v>
      </c>
      <c r="K8591" t="s">
        <v>3707</v>
      </c>
      <c r="L8591" t="s">
        <v>3707</v>
      </c>
      <c r="M8591" t="s">
        <v>3727</v>
      </c>
    </row>
    <row r="8592" spans="2:13" x14ac:dyDescent="0.3">
      <c r="B8592" t="s">
        <v>4579</v>
      </c>
      <c r="C8592">
        <v>2004</v>
      </c>
      <c r="D8592" t="s">
        <v>3709</v>
      </c>
      <c r="E8592">
        <v>9</v>
      </c>
      <c r="F8592" s="1" t="str">
        <f>_xlfn.CONCAT(Hospitalisation_Details8[[#This Row],[date]],"-",Hospitalisation_Details8[[#This Row],[month]],"-",Hospitalisation_Details8[[#This Row],[year]])</f>
        <v>9-Nov-2004</v>
      </c>
      <c r="G8592" s="1" t="str">
        <f>TEXT(Hospitalisation_Details8[[#This Row],[Date of Birth]],"dd-mm-yy")</f>
        <v>09-11-04</v>
      </c>
      <c r="H8592">
        <v>2</v>
      </c>
      <c r="I8592">
        <f>DATEDIF(Hospitalisation_Details8[[#This Row],[Date of Birth2]],DATE(2023,6,8),"y")</f>
        <v>18</v>
      </c>
      <c r="J8592" s="2">
        <v>12829.46</v>
      </c>
      <c r="K8592" t="s">
        <v>3707</v>
      </c>
      <c r="L8592" t="s">
        <v>3707</v>
      </c>
      <c r="M8592" t="s">
        <v>3721</v>
      </c>
    </row>
    <row r="8593" spans="2:13" x14ac:dyDescent="0.3">
      <c r="B8593" t="s">
        <v>4578</v>
      </c>
      <c r="C8593">
        <v>1993</v>
      </c>
      <c r="D8593" t="s">
        <v>3712</v>
      </c>
      <c r="E8593">
        <v>27</v>
      </c>
      <c r="F8593" s="1" t="str">
        <f>_xlfn.CONCAT(Hospitalisation_Details8[[#This Row],[date]],"-",Hospitalisation_Details8[[#This Row],[month]],"-",Hospitalisation_Details8[[#This Row],[year]])</f>
        <v>27-Sep-1993</v>
      </c>
      <c r="G8593" s="1" t="str">
        <f>TEXT(Hospitalisation_Details8[[#This Row],[Date of Birth]],"dd-mm-yy")</f>
        <v>27-09-93</v>
      </c>
      <c r="H8593">
        <v>0</v>
      </c>
      <c r="I8593">
        <f>DATEDIF(Hospitalisation_Details8[[#This Row],[Date of Birth2]],DATE(2023,6,8),"y")</f>
        <v>29</v>
      </c>
      <c r="J8593" s="2">
        <v>12847.24</v>
      </c>
      <c r="K8593" t="s">
        <v>3707</v>
      </c>
      <c r="L8593" t="s">
        <v>3706</v>
      </c>
      <c r="M8593" t="s">
        <v>3713</v>
      </c>
    </row>
    <row r="8594" spans="2:13" x14ac:dyDescent="0.3">
      <c r="B8594" t="s">
        <v>4577</v>
      </c>
      <c r="C8594">
        <v>1973</v>
      </c>
      <c r="D8594" t="s">
        <v>3712</v>
      </c>
      <c r="E8594">
        <v>22</v>
      </c>
      <c r="F8594" s="1" t="str">
        <f>_xlfn.CONCAT(Hospitalisation_Details8[[#This Row],[date]],"-",Hospitalisation_Details8[[#This Row],[month]],"-",Hospitalisation_Details8[[#This Row],[year]])</f>
        <v>22-Sep-1973</v>
      </c>
      <c r="G8594" s="1" t="str">
        <f>TEXT(Hospitalisation_Details8[[#This Row],[Date of Birth]],"dd-mm-yy")</f>
        <v>22-09-73</v>
      </c>
      <c r="H8594">
        <v>0</v>
      </c>
      <c r="I8594">
        <f>DATEDIF(Hospitalisation_Details8[[#This Row],[Date of Birth2]],DATE(2023,6,8),"y")</f>
        <v>49</v>
      </c>
      <c r="J8594" s="2">
        <v>12852.37</v>
      </c>
      <c r="K8594" t="s">
        <v>3707</v>
      </c>
      <c r="L8594" t="s">
        <v>3710</v>
      </c>
      <c r="M8594" t="s">
        <v>3713</v>
      </c>
    </row>
    <row r="8595" spans="2:13" x14ac:dyDescent="0.3">
      <c r="B8595" t="s">
        <v>4576</v>
      </c>
      <c r="C8595">
        <v>1963</v>
      </c>
      <c r="D8595" t="s">
        <v>3712</v>
      </c>
      <c r="E8595">
        <v>27</v>
      </c>
      <c r="F8595" s="1" t="str">
        <f>_xlfn.CONCAT(Hospitalisation_Details8[[#This Row],[date]],"-",Hospitalisation_Details8[[#This Row],[month]],"-",Hospitalisation_Details8[[#This Row],[year]])</f>
        <v>27-Sep-1963</v>
      </c>
      <c r="G8595" s="1" t="str">
        <f>TEXT(Hospitalisation_Details8[[#This Row],[Date of Birth]],"dd-mm-yy")</f>
        <v>27-09-63</v>
      </c>
      <c r="H8595">
        <v>0</v>
      </c>
      <c r="I8595">
        <f>DATEDIF(Hospitalisation_Details8[[#This Row],[Date of Birth2]],DATE(2023,6,8),"y")</f>
        <v>59</v>
      </c>
      <c r="J8595" s="2">
        <v>12856.84</v>
      </c>
      <c r="K8595" t="s">
        <v>3707</v>
      </c>
      <c r="L8595" t="s">
        <v>3707</v>
      </c>
      <c r="M8595" t="s">
        <v>3727</v>
      </c>
    </row>
    <row r="8596" spans="2:13" x14ac:dyDescent="0.3">
      <c r="B8596" t="s">
        <v>4575</v>
      </c>
      <c r="C8596">
        <v>1984</v>
      </c>
      <c r="D8596" t="s">
        <v>3715</v>
      </c>
      <c r="E8596">
        <v>6</v>
      </c>
      <c r="F8596" s="1" t="str">
        <f>_xlfn.CONCAT(Hospitalisation_Details8[[#This Row],[date]],"-",Hospitalisation_Details8[[#This Row],[month]],"-",Hospitalisation_Details8[[#This Row],[year]])</f>
        <v>6-Aug-1984</v>
      </c>
      <c r="G8596" s="1" t="str">
        <f>TEXT(Hospitalisation_Details8[[#This Row],[Date of Birth]],"dd-mm-yy")</f>
        <v>06-08-84</v>
      </c>
      <c r="H8596">
        <v>3</v>
      </c>
      <c r="I8596">
        <f>DATEDIF(Hospitalisation_Details8[[#This Row],[Date of Birth2]],DATE(2023,6,8),"y")</f>
        <v>38</v>
      </c>
      <c r="J8596" s="2">
        <v>12870.31</v>
      </c>
      <c r="K8596" t="s">
        <v>3707</v>
      </c>
      <c r="L8596" t="s">
        <v>3707</v>
      </c>
      <c r="M8596" t="s">
        <v>3713</v>
      </c>
    </row>
    <row r="8597" spans="2:13" x14ac:dyDescent="0.3">
      <c r="B8597" t="s">
        <v>4574</v>
      </c>
      <c r="C8597">
        <v>2004</v>
      </c>
      <c r="D8597" t="s">
        <v>3705</v>
      </c>
      <c r="E8597">
        <v>9</v>
      </c>
      <c r="F8597" s="1" t="str">
        <f>_xlfn.CONCAT(Hospitalisation_Details8[[#This Row],[date]],"-",Hospitalisation_Details8[[#This Row],[month]],"-",Hospitalisation_Details8[[#This Row],[year]])</f>
        <v>9-Jul-2004</v>
      </c>
      <c r="G8597" s="1" t="str">
        <f>TEXT(Hospitalisation_Details8[[#This Row],[Date of Birth]],"dd-mm-yy")</f>
        <v>09-07-04</v>
      </c>
      <c r="H8597">
        <v>0</v>
      </c>
      <c r="I8597">
        <f>DATEDIF(Hospitalisation_Details8[[#This Row],[Date of Birth2]],DATE(2023,6,8),"y")</f>
        <v>18</v>
      </c>
      <c r="J8597" s="2">
        <v>12890.06</v>
      </c>
      <c r="K8597" t="s">
        <v>3707</v>
      </c>
      <c r="L8597" t="s">
        <v>3710</v>
      </c>
      <c r="M8597" t="s">
        <v>3720</v>
      </c>
    </row>
    <row r="8598" spans="2:13" x14ac:dyDescent="0.3">
      <c r="B8598" t="s">
        <v>4573</v>
      </c>
      <c r="C8598">
        <v>1963</v>
      </c>
      <c r="D8598" t="s">
        <v>3715</v>
      </c>
      <c r="E8598">
        <v>16</v>
      </c>
      <c r="F8598" s="1" t="str">
        <f>_xlfn.CONCAT(Hospitalisation_Details8[[#This Row],[date]],"-",Hospitalisation_Details8[[#This Row],[month]],"-",Hospitalisation_Details8[[#This Row],[year]])</f>
        <v>16-Aug-1963</v>
      </c>
      <c r="G8598" s="1" t="str">
        <f>TEXT(Hospitalisation_Details8[[#This Row],[Date of Birth]],"dd-mm-yy")</f>
        <v>16-08-63</v>
      </c>
      <c r="H8598">
        <v>1</v>
      </c>
      <c r="I8598">
        <f>DATEDIF(Hospitalisation_Details8[[#This Row],[Date of Birth2]],DATE(2023,6,8),"y")</f>
        <v>59</v>
      </c>
      <c r="J8598" s="2">
        <v>12913.99</v>
      </c>
      <c r="K8598" t="s">
        <v>3707</v>
      </c>
      <c r="L8598" t="s">
        <v>3706</v>
      </c>
      <c r="M8598" t="s">
        <v>3721</v>
      </c>
    </row>
    <row r="8599" spans="2:13" x14ac:dyDescent="0.3">
      <c r="B8599" t="s">
        <v>4572</v>
      </c>
      <c r="C8599">
        <v>1963</v>
      </c>
      <c r="D8599" t="s">
        <v>3712</v>
      </c>
      <c r="E8599">
        <v>1</v>
      </c>
      <c r="F8599" s="1" t="str">
        <f>_xlfn.CONCAT(Hospitalisation_Details8[[#This Row],[date]],"-",Hospitalisation_Details8[[#This Row],[month]],"-",Hospitalisation_Details8[[#This Row],[year]])</f>
        <v>1-Sep-1963</v>
      </c>
      <c r="G8599" s="1" t="str">
        <f>TEXT(Hospitalisation_Details8[[#This Row],[Date of Birth]],"dd-mm-yy")</f>
        <v>01-09-63</v>
      </c>
      <c r="H8599">
        <v>2</v>
      </c>
      <c r="I8599">
        <f>DATEDIF(Hospitalisation_Details8[[#This Row],[Date of Birth2]],DATE(2023,6,8),"y")</f>
        <v>59</v>
      </c>
      <c r="J8599" s="2">
        <v>12925.89</v>
      </c>
      <c r="K8599" t="s">
        <v>3707</v>
      </c>
      <c r="L8599" t="s">
        <v>3706</v>
      </c>
      <c r="M8599" t="s">
        <v>3708</v>
      </c>
    </row>
    <row r="8600" spans="2:13" x14ac:dyDescent="0.3">
      <c r="B8600" t="s">
        <v>4571</v>
      </c>
      <c r="C8600">
        <v>1963</v>
      </c>
      <c r="D8600" t="s">
        <v>3715</v>
      </c>
      <c r="E8600">
        <v>14</v>
      </c>
      <c r="F8600" s="1" t="str">
        <f>_xlfn.CONCAT(Hospitalisation_Details8[[#This Row],[date]],"-",Hospitalisation_Details8[[#This Row],[month]],"-",Hospitalisation_Details8[[#This Row],[year]])</f>
        <v>14-Aug-1963</v>
      </c>
      <c r="G8600" s="1" t="str">
        <f>TEXT(Hospitalisation_Details8[[#This Row],[Date of Birth]],"dd-mm-yy")</f>
        <v>14-08-63</v>
      </c>
      <c r="H8600">
        <v>2</v>
      </c>
      <c r="I8600">
        <f>DATEDIF(Hospitalisation_Details8[[#This Row],[Date of Birth2]],DATE(2023,6,8),"y")</f>
        <v>59</v>
      </c>
      <c r="J8600" s="2">
        <v>12928.79</v>
      </c>
      <c r="K8600" t="s">
        <v>3707</v>
      </c>
      <c r="L8600" t="s">
        <v>3706</v>
      </c>
      <c r="M8600" t="s">
        <v>3708</v>
      </c>
    </row>
    <row r="8601" spans="2:13" x14ac:dyDescent="0.3">
      <c r="B8601" t="s">
        <v>4570</v>
      </c>
      <c r="C8601">
        <v>1966</v>
      </c>
      <c r="D8601" t="s">
        <v>3714</v>
      </c>
      <c r="E8601">
        <v>22</v>
      </c>
      <c r="F8601" s="1" t="str">
        <f>_xlfn.CONCAT(Hospitalisation_Details8[[#This Row],[date]],"-",Hospitalisation_Details8[[#This Row],[month]],"-",Hospitalisation_Details8[[#This Row],[year]])</f>
        <v>22-Dec-1966</v>
      </c>
      <c r="G8601" s="1" t="str">
        <f>TEXT(Hospitalisation_Details8[[#This Row],[Date of Birth]],"dd-mm-yy")</f>
        <v>22-12-66</v>
      </c>
      <c r="H8601">
        <v>4</v>
      </c>
      <c r="I8601">
        <f>DATEDIF(Hospitalisation_Details8[[#This Row],[Date of Birth2]],DATE(2023,6,8),"y")</f>
        <v>56</v>
      </c>
      <c r="J8601" s="2">
        <v>12949.16</v>
      </c>
      <c r="K8601" t="s">
        <v>3707</v>
      </c>
      <c r="L8601" t="s">
        <v>3707</v>
      </c>
      <c r="M8601" t="s">
        <v>3708</v>
      </c>
    </row>
    <row r="8602" spans="2:13" x14ac:dyDescent="0.3">
      <c r="B8602" t="s">
        <v>4569</v>
      </c>
      <c r="C8602">
        <v>1961</v>
      </c>
      <c r="D8602" t="s">
        <v>3715</v>
      </c>
      <c r="E8602">
        <v>20</v>
      </c>
      <c r="F8602" s="1" t="str">
        <f>_xlfn.CONCAT(Hospitalisation_Details8[[#This Row],[date]],"-",Hospitalisation_Details8[[#This Row],[month]],"-",Hospitalisation_Details8[[#This Row],[year]])</f>
        <v>20-Aug-1961</v>
      </c>
      <c r="G8602" s="1" t="str">
        <f>TEXT(Hospitalisation_Details8[[#This Row],[Date of Birth]],"dd-mm-yy")</f>
        <v>20-08-61</v>
      </c>
      <c r="H8602">
        <v>0</v>
      </c>
      <c r="I8602">
        <f>DATEDIF(Hospitalisation_Details8[[#This Row],[Date of Birth2]],DATE(2023,6,8),"y")</f>
        <v>61</v>
      </c>
      <c r="J8602" s="2">
        <v>12950.07</v>
      </c>
      <c r="K8602" t="s">
        <v>3707</v>
      </c>
      <c r="L8602" t="s">
        <v>3710</v>
      </c>
      <c r="M8602" t="s">
        <v>3713</v>
      </c>
    </row>
    <row r="8603" spans="2:13" x14ac:dyDescent="0.3">
      <c r="B8603" t="s">
        <v>4568</v>
      </c>
      <c r="C8603">
        <v>1960</v>
      </c>
      <c r="D8603" t="s">
        <v>3709</v>
      </c>
      <c r="E8603">
        <v>4</v>
      </c>
      <c r="F8603" s="1" t="str">
        <f>_xlfn.CONCAT(Hospitalisation_Details8[[#This Row],[date]],"-",Hospitalisation_Details8[[#This Row],[month]],"-",Hospitalisation_Details8[[#This Row],[year]])</f>
        <v>4-Nov-1960</v>
      </c>
      <c r="G8603" s="1" t="str">
        <f>TEXT(Hospitalisation_Details8[[#This Row],[Date of Birth]],"dd-mm-yy")</f>
        <v>04-11-60</v>
      </c>
      <c r="H8603">
        <v>0</v>
      </c>
      <c r="I8603">
        <f>DATEDIF(Hospitalisation_Details8[[#This Row],[Date of Birth2]],DATE(2023,6,8),"y")</f>
        <v>62</v>
      </c>
      <c r="J8603" s="2">
        <v>12957.12</v>
      </c>
      <c r="K8603" t="s">
        <v>3707</v>
      </c>
      <c r="L8603" t="s">
        <v>3710</v>
      </c>
      <c r="M8603" t="s">
        <v>3717</v>
      </c>
    </row>
    <row r="8604" spans="2:13" x14ac:dyDescent="0.3">
      <c r="B8604" t="s">
        <v>4567</v>
      </c>
      <c r="C8604">
        <v>1960</v>
      </c>
      <c r="D8604" t="s">
        <v>3711</v>
      </c>
      <c r="E8604">
        <v>22</v>
      </c>
      <c r="F8604" s="1" t="str">
        <f>_xlfn.CONCAT(Hospitalisation_Details8[[#This Row],[date]],"-",Hospitalisation_Details8[[#This Row],[month]],"-",Hospitalisation_Details8[[#This Row],[year]])</f>
        <v>22-Jun-1960</v>
      </c>
      <c r="G8604" s="1" t="str">
        <f>TEXT(Hospitalisation_Details8[[#This Row],[Date of Birth]],"dd-mm-yy")</f>
        <v>22-06-60</v>
      </c>
      <c r="H8604">
        <v>0</v>
      </c>
      <c r="I8604">
        <f>DATEDIF(Hospitalisation_Details8[[#This Row],[Date of Birth2]],DATE(2023,6,8),"y")</f>
        <v>62</v>
      </c>
      <c r="J8604" s="2">
        <v>12979.36</v>
      </c>
      <c r="K8604" t="s">
        <v>3707</v>
      </c>
      <c r="L8604" t="s">
        <v>3710</v>
      </c>
      <c r="M8604" t="s">
        <v>3717</v>
      </c>
    </row>
    <row r="8605" spans="2:13" x14ac:dyDescent="0.3">
      <c r="B8605" t="s">
        <v>4566</v>
      </c>
      <c r="C8605">
        <v>1960</v>
      </c>
      <c r="D8605" t="s">
        <v>3712</v>
      </c>
      <c r="E8605">
        <v>23</v>
      </c>
      <c r="F8605" s="1" t="str">
        <f>_xlfn.CONCAT(Hospitalisation_Details8[[#This Row],[date]],"-",Hospitalisation_Details8[[#This Row],[month]],"-",Hospitalisation_Details8[[#This Row],[year]])</f>
        <v>23-Sep-1960</v>
      </c>
      <c r="G8605" s="1" t="str">
        <f>TEXT(Hospitalisation_Details8[[#This Row],[Date of Birth]],"dd-mm-yy")</f>
        <v>23-09-60</v>
      </c>
      <c r="H8605">
        <v>0</v>
      </c>
      <c r="I8605">
        <f>DATEDIF(Hospitalisation_Details8[[#This Row],[Date of Birth2]],DATE(2023,6,8),"y")</f>
        <v>62</v>
      </c>
      <c r="J8605" s="2">
        <v>12981.35</v>
      </c>
      <c r="K8605" t="s">
        <v>3707</v>
      </c>
      <c r="L8605" t="s">
        <v>3707</v>
      </c>
      <c r="M8605" t="s">
        <v>3708</v>
      </c>
    </row>
    <row r="8606" spans="2:13" x14ac:dyDescent="0.3">
      <c r="B8606" t="s">
        <v>4565</v>
      </c>
      <c r="C8606">
        <v>1960</v>
      </c>
      <c r="D8606" t="s">
        <v>3709</v>
      </c>
      <c r="E8606">
        <v>28</v>
      </c>
      <c r="F8606" s="1" t="str">
        <f>_xlfn.CONCAT(Hospitalisation_Details8[[#This Row],[date]],"-",Hospitalisation_Details8[[#This Row],[month]],"-",Hospitalisation_Details8[[#This Row],[year]])</f>
        <v>28-Nov-1960</v>
      </c>
      <c r="G8606" s="1" t="str">
        <f>TEXT(Hospitalisation_Details8[[#This Row],[Date of Birth]],"dd-mm-yy")</f>
        <v>28-11-60</v>
      </c>
      <c r="H8606">
        <v>0</v>
      </c>
      <c r="I8606">
        <f>DATEDIF(Hospitalisation_Details8[[#This Row],[Date of Birth2]],DATE(2023,6,8),"y")</f>
        <v>62</v>
      </c>
      <c r="J8606" s="2">
        <v>12982.87</v>
      </c>
      <c r="K8606" t="s">
        <v>3707</v>
      </c>
      <c r="L8606" t="s">
        <v>3710</v>
      </c>
      <c r="M8606" t="s">
        <v>3708</v>
      </c>
    </row>
    <row r="8607" spans="2:13" x14ac:dyDescent="0.3">
      <c r="B8607" t="s">
        <v>4564</v>
      </c>
      <c r="C8607">
        <v>1979</v>
      </c>
      <c r="D8607" t="s">
        <v>3709</v>
      </c>
      <c r="E8607">
        <v>27</v>
      </c>
      <c r="F8607" s="1" t="str">
        <f>_xlfn.CONCAT(Hospitalisation_Details8[[#This Row],[date]],"-",Hospitalisation_Details8[[#This Row],[month]],"-",Hospitalisation_Details8[[#This Row],[year]])</f>
        <v>27-Nov-1979</v>
      </c>
      <c r="G8607" s="1" t="str">
        <f>TEXT(Hospitalisation_Details8[[#This Row],[Date of Birth]],"dd-mm-yy")</f>
        <v>27-11-79</v>
      </c>
      <c r="H8607">
        <v>2</v>
      </c>
      <c r="I8607">
        <f>DATEDIF(Hospitalisation_Details8[[#This Row],[Date of Birth2]],DATE(2023,6,8),"y")</f>
        <v>43</v>
      </c>
      <c r="J8607" s="2">
        <v>12994.12</v>
      </c>
      <c r="K8607" t="s">
        <v>3707</v>
      </c>
      <c r="L8607" t="s">
        <v>3706</v>
      </c>
      <c r="M8607" t="s">
        <v>3730</v>
      </c>
    </row>
    <row r="8608" spans="2:13" x14ac:dyDescent="0.3">
      <c r="B8608" t="s">
        <v>4563</v>
      </c>
      <c r="C8608">
        <v>1981</v>
      </c>
      <c r="D8608" t="s">
        <v>3716</v>
      </c>
      <c r="E8608">
        <v>30</v>
      </c>
      <c r="F8608" s="1" t="str">
        <f>_xlfn.CONCAT(Hospitalisation_Details8[[#This Row],[date]],"-",Hospitalisation_Details8[[#This Row],[month]],"-",Hospitalisation_Details8[[#This Row],[year]])</f>
        <v>30-Oct-1981</v>
      </c>
      <c r="G8608" s="1" t="str">
        <f>TEXT(Hospitalisation_Details8[[#This Row],[Date of Birth]],"dd-mm-yy")</f>
        <v>30-10-81</v>
      </c>
      <c r="H8608">
        <v>1</v>
      </c>
      <c r="I8608">
        <f>DATEDIF(Hospitalisation_Details8[[#This Row],[Date of Birth2]],DATE(2023,6,8),"y")</f>
        <v>41</v>
      </c>
      <c r="J8608" s="2">
        <v>13002.91</v>
      </c>
      <c r="K8608" t="s">
        <v>3707</v>
      </c>
      <c r="L8608" t="s">
        <v>3710</v>
      </c>
      <c r="M8608" t="s">
        <v>3713</v>
      </c>
    </row>
    <row r="8609" spans="2:13" x14ac:dyDescent="0.3">
      <c r="B8609" t="s">
        <v>4562</v>
      </c>
      <c r="C8609">
        <v>1962</v>
      </c>
      <c r="D8609" t="s">
        <v>3711</v>
      </c>
      <c r="E8609">
        <v>24</v>
      </c>
      <c r="F8609" s="1" t="str">
        <f>_xlfn.CONCAT(Hospitalisation_Details8[[#This Row],[date]],"-",Hospitalisation_Details8[[#This Row],[month]],"-",Hospitalisation_Details8[[#This Row],[year]])</f>
        <v>24-Jun-1962</v>
      </c>
      <c r="G8609" s="1" t="str">
        <f>TEXT(Hospitalisation_Details8[[#This Row],[Date of Birth]],"dd-mm-yy")</f>
        <v>24-06-62</v>
      </c>
      <c r="H8609">
        <v>0</v>
      </c>
      <c r="I8609">
        <f>DATEDIF(Hospitalisation_Details8[[#This Row],[Date of Birth2]],DATE(2023,6,8),"y")</f>
        <v>60</v>
      </c>
      <c r="J8609" s="2">
        <v>13004.95</v>
      </c>
      <c r="K8609" t="s">
        <v>3707</v>
      </c>
      <c r="L8609" t="s">
        <v>3710</v>
      </c>
      <c r="M8609" t="s">
        <v>3713</v>
      </c>
    </row>
    <row r="8610" spans="2:13" x14ac:dyDescent="0.3">
      <c r="B8610" t="s">
        <v>4561</v>
      </c>
      <c r="C8610">
        <v>1969</v>
      </c>
      <c r="D8610" t="s">
        <v>3714</v>
      </c>
      <c r="E8610">
        <v>13</v>
      </c>
      <c r="F8610" s="1" t="str">
        <f>_xlfn.CONCAT(Hospitalisation_Details8[[#This Row],[date]],"-",Hospitalisation_Details8[[#This Row],[month]],"-",Hospitalisation_Details8[[#This Row],[year]])</f>
        <v>13-Dec-1969</v>
      </c>
      <c r="G8610" s="1" t="str">
        <f>TEXT(Hospitalisation_Details8[[#This Row],[Date of Birth]],"dd-mm-yy")</f>
        <v>13-12-69</v>
      </c>
      <c r="H8610">
        <v>0</v>
      </c>
      <c r="I8610">
        <f>DATEDIF(Hospitalisation_Details8[[#This Row],[Date of Birth2]],DATE(2023,6,8),"y")</f>
        <v>53</v>
      </c>
      <c r="J8610" s="2">
        <v>13008.07</v>
      </c>
      <c r="K8610" t="s">
        <v>3707</v>
      </c>
      <c r="L8610" t="s">
        <v>3707</v>
      </c>
      <c r="M8610" t="s">
        <v>3713</v>
      </c>
    </row>
    <row r="8611" spans="2:13" x14ac:dyDescent="0.3">
      <c r="B8611" t="s">
        <v>4560</v>
      </c>
      <c r="C8611">
        <v>1972</v>
      </c>
      <c r="D8611" t="s">
        <v>3712</v>
      </c>
      <c r="E8611">
        <v>27</v>
      </c>
      <c r="F8611" s="1" t="str">
        <f>_xlfn.CONCAT(Hospitalisation_Details8[[#This Row],[date]],"-",Hospitalisation_Details8[[#This Row],[month]],"-",Hospitalisation_Details8[[#This Row],[year]])</f>
        <v>27-Sep-1972</v>
      </c>
      <c r="G8611" s="1" t="str">
        <f>TEXT(Hospitalisation_Details8[[#This Row],[Date of Birth]],"dd-mm-yy")</f>
        <v>27-09-72</v>
      </c>
      <c r="H8611">
        <v>0</v>
      </c>
      <c r="I8611">
        <f>DATEDIF(Hospitalisation_Details8[[#This Row],[Date of Birth2]],DATE(2023,6,8),"y")</f>
        <v>50</v>
      </c>
      <c r="J8611" s="2">
        <v>13010.86</v>
      </c>
      <c r="K8611" t="s">
        <v>3707</v>
      </c>
      <c r="L8611" t="s">
        <v>3706</v>
      </c>
      <c r="M8611" t="s">
        <v>3713</v>
      </c>
    </row>
    <row r="8612" spans="2:13" x14ac:dyDescent="0.3">
      <c r="B8612" t="s">
        <v>4559</v>
      </c>
      <c r="C8612">
        <v>1962</v>
      </c>
      <c r="D8612" t="s">
        <v>3705</v>
      </c>
      <c r="E8612">
        <v>20</v>
      </c>
      <c r="F8612" s="1" t="str">
        <f>_xlfn.CONCAT(Hospitalisation_Details8[[#This Row],[date]],"-",Hospitalisation_Details8[[#This Row],[month]],"-",Hospitalisation_Details8[[#This Row],[year]])</f>
        <v>20-Jul-1962</v>
      </c>
      <c r="G8612" s="1" t="str">
        <f>TEXT(Hospitalisation_Details8[[#This Row],[Date of Birth]],"dd-mm-yy")</f>
        <v>20-07-62</v>
      </c>
      <c r="H8612">
        <v>0</v>
      </c>
      <c r="I8612">
        <f>DATEDIF(Hospitalisation_Details8[[#This Row],[Date of Birth2]],DATE(2023,6,8),"y")</f>
        <v>60</v>
      </c>
      <c r="J8612" s="2">
        <v>13012.21</v>
      </c>
      <c r="K8612" t="s">
        <v>3707</v>
      </c>
      <c r="L8612" t="s">
        <v>3710</v>
      </c>
      <c r="M8612" t="s">
        <v>3713</v>
      </c>
    </row>
    <row r="8613" spans="2:13" x14ac:dyDescent="0.3">
      <c r="B8613" t="s">
        <v>4558</v>
      </c>
      <c r="C8613">
        <v>1964</v>
      </c>
      <c r="D8613" t="s">
        <v>3712</v>
      </c>
      <c r="E8613">
        <v>23</v>
      </c>
      <c r="F8613" s="1" t="str">
        <f>_xlfn.CONCAT(Hospitalisation_Details8[[#This Row],[date]],"-",Hospitalisation_Details8[[#This Row],[month]],"-",Hospitalisation_Details8[[#This Row],[year]])</f>
        <v>23-Sep-1964</v>
      </c>
      <c r="G8613" s="1" t="str">
        <f>TEXT(Hospitalisation_Details8[[#This Row],[Date of Birth]],"dd-mm-yy")</f>
        <v>23-09-64</v>
      </c>
      <c r="H8613">
        <v>1</v>
      </c>
      <c r="I8613">
        <f>DATEDIF(Hospitalisation_Details8[[#This Row],[Date of Birth2]],DATE(2023,6,8),"y")</f>
        <v>58</v>
      </c>
      <c r="J8613" s="2">
        <v>13019.16</v>
      </c>
      <c r="K8613" t="s">
        <v>3707</v>
      </c>
      <c r="L8613" t="s">
        <v>3710</v>
      </c>
      <c r="M8613" t="s">
        <v>3724</v>
      </c>
    </row>
    <row r="8614" spans="2:13" x14ac:dyDescent="0.3">
      <c r="B8614" t="s">
        <v>4557</v>
      </c>
      <c r="C8614">
        <v>1965</v>
      </c>
      <c r="D8614" t="s">
        <v>3709</v>
      </c>
      <c r="E8614">
        <v>4</v>
      </c>
      <c r="F8614" s="1" t="str">
        <f>_xlfn.CONCAT(Hospitalisation_Details8[[#This Row],[date]],"-",Hospitalisation_Details8[[#This Row],[month]],"-",Hospitalisation_Details8[[#This Row],[year]])</f>
        <v>4-Nov-1965</v>
      </c>
      <c r="G8614" s="1" t="str">
        <f>TEXT(Hospitalisation_Details8[[#This Row],[Date of Birth]],"dd-mm-yy")</f>
        <v>04-11-65</v>
      </c>
      <c r="H8614">
        <v>0</v>
      </c>
      <c r="I8614">
        <f>DATEDIF(Hospitalisation_Details8[[#This Row],[Date of Birth2]],DATE(2023,6,8),"y")</f>
        <v>57</v>
      </c>
      <c r="J8614" s="2">
        <v>13023.93</v>
      </c>
      <c r="K8614" t="s">
        <v>3707</v>
      </c>
      <c r="L8614" t="s">
        <v>3706</v>
      </c>
      <c r="M8614" t="s">
        <v>3723</v>
      </c>
    </row>
    <row r="8615" spans="2:13" x14ac:dyDescent="0.3">
      <c r="B8615" t="s">
        <v>4556</v>
      </c>
      <c r="C8615">
        <v>1961</v>
      </c>
      <c r="D8615" t="s">
        <v>3709</v>
      </c>
      <c r="E8615">
        <v>9</v>
      </c>
      <c r="F8615" s="1" t="str">
        <f>_xlfn.CONCAT(Hospitalisation_Details8[[#This Row],[date]],"-",Hospitalisation_Details8[[#This Row],[month]],"-",Hospitalisation_Details8[[#This Row],[year]])</f>
        <v>9-Nov-1961</v>
      </c>
      <c r="G8615" s="1" t="str">
        <f>TEXT(Hospitalisation_Details8[[#This Row],[Date of Birth]],"dd-mm-yy")</f>
        <v>09-11-61</v>
      </c>
      <c r="H8615">
        <v>0</v>
      </c>
      <c r="I8615">
        <f>DATEDIF(Hospitalisation_Details8[[#This Row],[Date of Birth2]],DATE(2023,6,8),"y")</f>
        <v>61</v>
      </c>
      <c r="J8615" s="2">
        <v>13041.92</v>
      </c>
      <c r="K8615" t="s">
        <v>3707</v>
      </c>
      <c r="L8615" t="s">
        <v>3710</v>
      </c>
      <c r="M8615" t="s">
        <v>3717</v>
      </c>
    </row>
    <row r="8616" spans="2:13" x14ac:dyDescent="0.3">
      <c r="B8616" t="s">
        <v>4555</v>
      </c>
      <c r="C8616">
        <v>1969</v>
      </c>
      <c r="D8616" t="s">
        <v>3712</v>
      </c>
      <c r="E8616">
        <v>23</v>
      </c>
      <c r="F8616" s="1" t="str">
        <f>_xlfn.CONCAT(Hospitalisation_Details8[[#This Row],[date]],"-",Hospitalisation_Details8[[#This Row],[month]],"-",Hospitalisation_Details8[[#This Row],[year]])</f>
        <v>23-Sep-1969</v>
      </c>
      <c r="G8616" s="1" t="str">
        <f>TEXT(Hospitalisation_Details8[[#This Row],[Date of Birth]],"dd-mm-yy")</f>
        <v>23-09-69</v>
      </c>
      <c r="H8616">
        <v>0</v>
      </c>
      <c r="I8616">
        <f>DATEDIF(Hospitalisation_Details8[[#This Row],[Date of Birth2]],DATE(2023,6,8),"y")</f>
        <v>53</v>
      </c>
      <c r="J8616" s="2">
        <v>13044.41</v>
      </c>
      <c r="K8616" t="s">
        <v>3707</v>
      </c>
      <c r="L8616" t="s">
        <v>3710</v>
      </c>
      <c r="M8616" t="s">
        <v>3713</v>
      </c>
    </row>
    <row r="8617" spans="2:13" x14ac:dyDescent="0.3">
      <c r="B8617" t="s">
        <v>4554</v>
      </c>
      <c r="C8617">
        <v>1967</v>
      </c>
      <c r="D8617" t="s">
        <v>3715</v>
      </c>
      <c r="E8617">
        <v>6</v>
      </c>
      <c r="F8617" s="1" t="str">
        <f>_xlfn.CONCAT(Hospitalisation_Details8[[#This Row],[date]],"-",Hospitalisation_Details8[[#This Row],[month]],"-",Hospitalisation_Details8[[#This Row],[year]])</f>
        <v>6-Aug-1967</v>
      </c>
      <c r="G8617" s="1" t="str">
        <f>TEXT(Hospitalisation_Details8[[#This Row],[Date of Birth]],"dd-mm-yy")</f>
        <v>06-08-67</v>
      </c>
      <c r="H8617">
        <v>3</v>
      </c>
      <c r="I8617">
        <f>DATEDIF(Hospitalisation_Details8[[#This Row],[Date of Birth2]],DATE(2023,6,8),"y")</f>
        <v>55</v>
      </c>
      <c r="J8617" s="2">
        <v>13047.33</v>
      </c>
      <c r="K8617" t="s">
        <v>3707</v>
      </c>
      <c r="L8617" t="s">
        <v>3707</v>
      </c>
      <c r="M8617" t="s">
        <v>3724</v>
      </c>
    </row>
    <row r="8618" spans="2:13" x14ac:dyDescent="0.3">
      <c r="B8618" t="s">
        <v>4553</v>
      </c>
      <c r="C8618">
        <v>1985</v>
      </c>
      <c r="D8618" t="s">
        <v>3716</v>
      </c>
      <c r="E8618">
        <v>26</v>
      </c>
      <c r="F8618" s="1" t="str">
        <f>_xlfn.CONCAT(Hospitalisation_Details8[[#This Row],[date]],"-",Hospitalisation_Details8[[#This Row],[month]],"-",Hospitalisation_Details8[[#This Row],[year]])</f>
        <v>26-Oct-1985</v>
      </c>
      <c r="G8618" s="1" t="str">
        <f>TEXT(Hospitalisation_Details8[[#This Row],[Date of Birth]],"dd-mm-yy")</f>
        <v>26-10-85</v>
      </c>
      <c r="H8618">
        <v>3</v>
      </c>
      <c r="I8618">
        <f>DATEDIF(Hospitalisation_Details8[[#This Row],[Date of Birth2]],DATE(2023,6,8),"y")</f>
        <v>37</v>
      </c>
      <c r="J8618" s="2">
        <v>13051.22</v>
      </c>
      <c r="K8618" t="s">
        <v>3707</v>
      </c>
      <c r="L8618" t="s">
        <v>3710</v>
      </c>
      <c r="M8618" t="s">
        <v>3730</v>
      </c>
    </row>
    <row r="8619" spans="2:13" x14ac:dyDescent="0.3">
      <c r="B8619" t="s">
        <v>4552</v>
      </c>
      <c r="C8619">
        <v>1961</v>
      </c>
      <c r="D8619" t="s">
        <v>3709</v>
      </c>
      <c r="E8619">
        <v>6</v>
      </c>
      <c r="F8619" s="1" t="str">
        <f>_xlfn.CONCAT(Hospitalisation_Details8[[#This Row],[date]],"-",Hospitalisation_Details8[[#This Row],[month]],"-",Hospitalisation_Details8[[#This Row],[year]])</f>
        <v>6-Nov-1961</v>
      </c>
      <c r="G8619" s="1" t="str">
        <f>TEXT(Hospitalisation_Details8[[#This Row],[Date of Birth]],"dd-mm-yy")</f>
        <v>06-11-61</v>
      </c>
      <c r="H8619">
        <v>0</v>
      </c>
      <c r="I8619">
        <f>DATEDIF(Hospitalisation_Details8[[#This Row],[Date of Birth2]],DATE(2023,6,8),"y")</f>
        <v>61</v>
      </c>
      <c r="J8619" s="2">
        <v>13063.88</v>
      </c>
      <c r="K8619" t="s">
        <v>3707</v>
      </c>
      <c r="L8619" t="s">
        <v>3706</v>
      </c>
      <c r="M8619" t="s">
        <v>3717</v>
      </c>
    </row>
    <row r="8620" spans="2:13" x14ac:dyDescent="0.3">
      <c r="B8620" t="s">
        <v>4551</v>
      </c>
      <c r="C8620">
        <v>1978</v>
      </c>
      <c r="D8620" t="s">
        <v>3705</v>
      </c>
      <c r="E8620">
        <v>17</v>
      </c>
      <c r="F8620" s="1" t="str">
        <f>_xlfn.CONCAT(Hospitalisation_Details8[[#This Row],[date]],"-",Hospitalisation_Details8[[#This Row],[month]],"-",Hospitalisation_Details8[[#This Row],[year]])</f>
        <v>17-Jul-1978</v>
      </c>
      <c r="G8620" s="1" t="str">
        <f>TEXT(Hospitalisation_Details8[[#This Row],[Date of Birth]],"dd-mm-yy")</f>
        <v>17-07-78</v>
      </c>
      <c r="H8620">
        <v>2</v>
      </c>
      <c r="I8620">
        <f>DATEDIF(Hospitalisation_Details8[[#This Row],[Date of Birth2]],DATE(2023,6,8),"y")</f>
        <v>44</v>
      </c>
      <c r="J8620" s="2">
        <v>13101.74</v>
      </c>
      <c r="K8620" t="s">
        <v>3707</v>
      </c>
      <c r="L8620" t="s">
        <v>3706</v>
      </c>
      <c r="M8620" t="s">
        <v>3730</v>
      </c>
    </row>
    <row r="8621" spans="2:13" x14ac:dyDescent="0.3">
      <c r="B8621" t="s">
        <v>4550</v>
      </c>
      <c r="C8621">
        <v>1971</v>
      </c>
      <c r="D8621" t="s">
        <v>3716</v>
      </c>
      <c r="E8621">
        <v>30</v>
      </c>
      <c r="F8621" s="1" t="str">
        <f>_xlfn.CONCAT(Hospitalisation_Details8[[#This Row],[date]],"-",Hospitalisation_Details8[[#This Row],[month]],"-",Hospitalisation_Details8[[#This Row],[year]])</f>
        <v>30-Oct-1971</v>
      </c>
      <c r="G8621" s="1" t="str">
        <f>TEXT(Hospitalisation_Details8[[#This Row],[Date of Birth]],"dd-mm-yy")</f>
        <v>30-10-71</v>
      </c>
      <c r="H8621">
        <v>0</v>
      </c>
      <c r="I8621">
        <f>DATEDIF(Hospitalisation_Details8[[#This Row],[Date of Birth2]],DATE(2023,6,8),"y")</f>
        <v>51</v>
      </c>
      <c r="J8621" s="2">
        <v>13110.79</v>
      </c>
      <c r="K8621" t="s">
        <v>3707</v>
      </c>
      <c r="L8621" t="s">
        <v>3706</v>
      </c>
      <c r="M8621" t="s">
        <v>3717</v>
      </c>
    </row>
    <row r="8622" spans="2:13" x14ac:dyDescent="0.3">
      <c r="B8622" t="s">
        <v>4549</v>
      </c>
      <c r="C8622">
        <v>1962</v>
      </c>
      <c r="D8622" t="s">
        <v>3715</v>
      </c>
      <c r="E8622">
        <v>2</v>
      </c>
      <c r="F8622" s="1" t="str">
        <f>_xlfn.CONCAT(Hospitalisation_Details8[[#This Row],[date]],"-",Hospitalisation_Details8[[#This Row],[month]],"-",Hospitalisation_Details8[[#This Row],[year]])</f>
        <v>2-Aug-1962</v>
      </c>
      <c r="G8622" s="1" t="str">
        <f>TEXT(Hospitalisation_Details8[[#This Row],[Date of Birth]],"dd-mm-yy")</f>
        <v>02-08-62</v>
      </c>
      <c r="H8622">
        <v>1</v>
      </c>
      <c r="I8622">
        <f>DATEDIF(Hospitalisation_Details8[[#This Row],[Date of Birth2]],DATE(2023,6,8),"y")</f>
        <v>60</v>
      </c>
      <c r="J8622" s="2">
        <v>13112.6</v>
      </c>
      <c r="K8622" t="s">
        <v>3707</v>
      </c>
      <c r="L8622" t="s">
        <v>3707</v>
      </c>
      <c r="M8622" t="s">
        <v>3713</v>
      </c>
    </row>
    <row r="8623" spans="2:13" x14ac:dyDescent="0.3">
      <c r="B8623" t="s">
        <v>4548</v>
      </c>
      <c r="C8623">
        <v>1992</v>
      </c>
      <c r="D8623" t="s">
        <v>3715</v>
      </c>
      <c r="E8623">
        <v>12</v>
      </c>
      <c r="F8623" s="1" t="str">
        <f>_xlfn.CONCAT(Hospitalisation_Details8[[#This Row],[date]],"-",Hospitalisation_Details8[[#This Row],[month]],"-",Hospitalisation_Details8[[#This Row],[year]])</f>
        <v>12-Aug-1992</v>
      </c>
      <c r="G8623" s="1" t="str">
        <f>TEXT(Hospitalisation_Details8[[#This Row],[Date of Birth]],"dd-mm-yy")</f>
        <v>12-08-92</v>
      </c>
      <c r="H8623">
        <v>0</v>
      </c>
      <c r="I8623">
        <f>DATEDIF(Hospitalisation_Details8[[#This Row],[Date of Birth2]],DATE(2023,6,8),"y")</f>
        <v>30</v>
      </c>
      <c r="J8623" s="2">
        <v>13113.51</v>
      </c>
      <c r="K8623" t="s">
        <v>3707</v>
      </c>
      <c r="L8623" t="s">
        <v>3706</v>
      </c>
      <c r="M8623" t="s">
        <v>3730</v>
      </c>
    </row>
    <row r="8624" spans="2:13" x14ac:dyDescent="0.3">
      <c r="B8624" t="s">
        <v>4547</v>
      </c>
      <c r="C8624">
        <v>1963</v>
      </c>
      <c r="D8624" t="s">
        <v>3712</v>
      </c>
      <c r="E8624">
        <v>14</v>
      </c>
      <c r="F8624" s="1" t="str">
        <f>_xlfn.CONCAT(Hospitalisation_Details8[[#This Row],[date]],"-",Hospitalisation_Details8[[#This Row],[month]],"-",Hospitalisation_Details8[[#This Row],[year]])</f>
        <v>14-Sep-1963</v>
      </c>
      <c r="G8624" s="1" t="str">
        <f>TEXT(Hospitalisation_Details8[[#This Row],[Date of Birth]],"dd-mm-yy")</f>
        <v>14-09-63</v>
      </c>
      <c r="H8624">
        <v>0</v>
      </c>
      <c r="I8624">
        <f>DATEDIF(Hospitalisation_Details8[[#This Row],[Date of Birth2]],DATE(2023,6,8),"y")</f>
        <v>59</v>
      </c>
      <c r="J8624" s="2">
        <v>13116.84</v>
      </c>
      <c r="K8624" t="s">
        <v>3707</v>
      </c>
      <c r="L8624" t="s">
        <v>3710</v>
      </c>
      <c r="M8624" t="s">
        <v>3713</v>
      </c>
    </row>
    <row r="8625" spans="2:13" x14ac:dyDescent="0.3">
      <c r="B8625" t="s">
        <v>4546</v>
      </c>
      <c r="C8625">
        <v>1999</v>
      </c>
      <c r="D8625" t="s">
        <v>3715</v>
      </c>
      <c r="E8625">
        <v>16</v>
      </c>
      <c r="F8625" s="1" t="str">
        <f>_xlfn.CONCAT(Hospitalisation_Details8[[#This Row],[date]],"-",Hospitalisation_Details8[[#This Row],[month]],"-",Hospitalisation_Details8[[#This Row],[year]])</f>
        <v>16-Aug-1999</v>
      </c>
      <c r="G8625" s="1" t="str">
        <f>TEXT(Hospitalisation_Details8[[#This Row],[Date of Birth]],"dd-mm-yy")</f>
        <v>16-08-99</v>
      </c>
      <c r="H8625">
        <v>0</v>
      </c>
      <c r="I8625">
        <f>DATEDIF(Hospitalisation_Details8[[#This Row],[Date of Birth2]],DATE(2023,6,8),"y")</f>
        <v>23</v>
      </c>
      <c r="J8625" s="2">
        <v>13126.68</v>
      </c>
      <c r="K8625" t="s">
        <v>3707</v>
      </c>
      <c r="L8625" t="s">
        <v>3707</v>
      </c>
      <c r="M8625" t="s">
        <v>3717</v>
      </c>
    </row>
    <row r="8626" spans="2:13" x14ac:dyDescent="0.3">
      <c r="B8626" t="s">
        <v>4545</v>
      </c>
      <c r="C8626">
        <v>1961</v>
      </c>
      <c r="D8626" t="s">
        <v>3712</v>
      </c>
      <c r="E8626">
        <v>7</v>
      </c>
      <c r="F8626" s="1" t="str">
        <f>_xlfn.CONCAT(Hospitalisation_Details8[[#This Row],[date]],"-",Hospitalisation_Details8[[#This Row],[month]],"-",Hospitalisation_Details8[[#This Row],[year]])</f>
        <v>7-Sep-1961</v>
      </c>
      <c r="G8626" s="1" t="str">
        <f>TEXT(Hospitalisation_Details8[[#This Row],[Date of Birth]],"dd-mm-yy")</f>
        <v>07-09-61</v>
      </c>
      <c r="H8626">
        <v>0</v>
      </c>
      <c r="I8626">
        <f>DATEDIF(Hospitalisation_Details8[[#This Row],[Date of Birth2]],DATE(2023,6,8),"y")</f>
        <v>61</v>
      </c>
      <c r="J8626" s="2">
        <v>13129.6</v>
      </c>
      <c r="K8626" t="s">
        <v>3707</v>
      </c>
      <c r="L8626" t="s">
        <v>3706</v>
      </c>
      <c r="M8626" t="s">
        <v>3728</v>
      </c>
    </row>
    <row r="8627" spans="2:13" x14ac:dyDescent="0.3">
      <c r="B8627" t="s">
        <v>4544</v>
      </c>
      <c r="C8627">
        <v>1961</v>
      </c>
      <c r="D8627" t="s">
        <v>3714</v>
      </c>
      <c r="E8627">
        <v>6</v>
      </c>
      <c r="F8627" s="1" t="str">
        <f>_xlfn.CONCAT(Hospitalisation_Details8[[#This Row],[date]],"-",Hospitalisation_Details8[[#This Row],[month]],"-",Hospitalisation_Details8[[#This Row],[year]])</f>
        <v>6-Dec-1961</v>
      </c>
      <c r="G8627" s="1" t="str">
        <f>TEXT(Hospitalisation_Details8[[#This Row],[Date of Birth]],"dd-mm-yy")</f>
        <v>06-12-61</v>
      </c>
      <c r="H8627">
        <v>0</v>
      </c>
      <c r="I8627">
        <f>DATEDIF(Hospitalisation_Details8[[#This Row],[Date of Birth2]],DATE(2023,6,8),"y")</f>
        <v>61</v>
      </c>
      <c r="J8627" s="2">
        <v>13143.34</v>
      </c>
      <c r="K8627" t="s">
        <v>3707</v>
      </c>
      <c r="L8627" t="s">
        <v>3706</v>
      </c>
      <c r="M8627" t="s">
        <v>3729</v>
      </c>
    </row>
    <row r="8628" spans="2:13" x14ac:dyDescent="0.3">
      <c r="B8628" t="s">
        <v>4543</v>
      </c>
      <c r="C8628">
        <v>1961</v>
      </c>
      <c r="D8628" t="s">
        <v>3714</v>
      </c>
      <c r="E8628">
        <v>6</v>
      </c>
      <c r="F8628" s="1" t="str">
        <f>_xlfn.CONCAT(Hospitalisation_Details8[[#This Row],[date]],"-",Hospitalisation_Details8[[#This Row],[month]],"-",Hospitalisation_Details8[[#This Row],[year]])</f>
        <v>6-Dec-1961</v>
      </c>
      <c r="G8628" s="1" t="str">
        <f>TEXT(Hospitalisation_Details8[[#This Row],[Date of Birth]],"dd-mm-yy")</f>
        <v>06-12-61</v>
      </c>
      <c r="H8628">
        <v>0</v>
      </c>
      <c r="I8628">
        <f>DATEDIF(Hospitalisation_Details8[[#This Row],[Date of Birth2]],DATE(2023,6,8),"y")</f>
        <v>61</v>
      </c>
      <c r="J8628" s="2">
        <v>13143.86</v>
      </c>
      <c r="K8628" t="s">
        <v>3707</v>
      </c>
      <c r="L8628" t="s">
        <v>3706</v>
      </c>
      <c r="M8628" t="s">
        <v>3721</v>
      </c>
    </row>
    <row r="8629" spans="2:13" x14ac:dyDescent="0.3">
      <c r="B8629" t="s">
        <v>4542</v>
      </c>
      <c r="C8629">
        <v>1962</v>
      </c>
      <c r="D8629" t="s">
        <v>3715</v>
      </c>
      <c r="E8629">
        <v>5</v>
      </c>
      <c r="F8629" s="1" t="str">
        <f>_xlfn.CONCAT(Hospitalisation_Details8[[#This Row],[date]],"-",Hospitalisation_Details8[[#This Row],[month]],"-",Hospitalisation_Details8[[#This Row],[year]])</f>
        <v>5-Aug-1962</v>
      </c>
      <c r="G8629" s="1" t="str">
        <f>TEXT(Hospitalisation_Details8[[#This Row],[Date of Birth]],"dd-mm-yy")</f>
        <v>05-08-62</v>
      </c>
      <c r="H8629">
        <v>0</v>
      </c>
      <c r="I8629">
        <f>DATEDIF(Hospitalisation_Details8[[#This Row],[Date of Birth2]],DATE(2023,6,8),"y")</f>
        <v>60</v>
      </c>
      <c r="J8629" s="2">
        <v>13204.29</v>
      </c>
      <c r="K8629" t="s">
        <v>3707</v>
      </c>
      <c r="L8629" t="s">
        <v>3710</v>
      </c>
      <c r="M8629" t="s">
        <v>3724</v>
      </c>
    </row>
    <row r="8630" spans="2:13" x14ac:dyDescent="0.3">
      <c r="B8630" t="s">
        <v>4541</v>
      </c>
      <c r="C8630">
        <v>1982</v>
      </c>
      <c r="D8630" t="s">
        <v>3716</v>
      </c>
      <c r="E8630">
        <v>15</v>
      </c>
      <c r="F8630" s="1" t="str">
        <f>_xlfn.CONCAT(Hospitalisation_Details8[[#This Row],[date]],"-",Hospitalisation_Details8[[#This Row],[month]],"-",Hospitalisation_Details8[[#This Row],[year]])</f>
        <v>15-Oct-1982</v>
      </c>
      <c r="G8630" s="1" t="str">
        <f>TEXT(Hospitalisation_Details8[[#This Row],[Date of Birth]],"dd-mm-yy")</f>
        <v>15-10-82</v>
      </c>
      <c r="H8630">
        <v>3</v>
      </c>
      <c r="I8630">
        <f>DATEDIF(Hospitalisation_Details8[[#This Row],[Date of Birth2]],DATE(2023,6,8),"y")</f>
        <v>40</v>
      </c>
      <c r="J8630" s="2">
        <v>13214.43</v>
      </c>
      <c r="K8630" t="s">
        <v>3707</v>
      </c>
      <c r="L8630" t="s">
        <v>3706</v>
      </c>
      <c r="M8630" t="s">
        <v>3713</v>
      </c>
    </row>
    <row r="8631" spans="2:13" x14ac:dyDescent="0.3">
      <c r="B8631" t="s">
        <v>4540</v>
      </c>
      <c r="C8631">
        <v>1962</v>
      </c>
      <c r="D8631" t="s">
        <v>3714</v>
      </c>
      <c r="E8631">
        <v>7</v>
      </c>
      <c r="F8631" s="1" t="str">
        <f>_xlfn.CONCAT(Hospitalisation_Details8[[#This Row],[date]],"-",Hospitalisation_Details8[[#This Row],[month]],"-",Hospitalisation_Details8[[#This Row],[year]])</f>
        <v>7-Dec-1962</v>
      </c>
      <c r="G8631" s="1" t="str">
        <f>TEXT(Hospitalisation_Details8[[#This Row],[Date of Birth]],"dd-mm-yy")</f>
        <v>07-12-62</v>
      </c>
      <c r="H8631">
        <v>0</v>
      </c>
      <c r="I8631">
        <f>DATEDIF(Hospitalisation_Details8[[#This Row],[Date of Birth2]],DATE(2023,6,8),"y")</f>
        <v>60</v>
      </c>
      <c r="J8631" s="2">
        <v>13217.09</v>
      </c>
      <c r="K8631" t="s">
        <v>3707</v>
      </c>
      <c r="L8631" t="s">
        <v>3710</v>
      </c>
      <c r="M8631" t="s">
        <v>3724</v>
      </c>
    </row>
    <row r="8632" spans="2:13" x14ac:dyDescent="0.3">
      <c r="B8632" t="s">
        <v>4539</v>
      </c>
      <c r="C8632">
        <v>1965</v>
      </c>
      <c r="D8632" t="s">
        <v>3709</v>
      </c>
      <c r="E8632">
        <v>13</v>
      </c>
      <c r="F8632" s="1" t="str">
        <f>_xlfn.CONCAT(Hospitalisation_Details8[[#This Row],[date]],"-",Hospitalisation_Details8[[#This Row],[month]],"-",Hospitalisation_Details8[[#This Row],[year]])</f>
        <v>13-Nov-1965</v>
      </c>
      <c r="G8632" s="1" t="str">
        <f>TEXT(Hospitalisation_Details8[[#This Row],[Date of Birth]],"dd-mm-yy")</f>
        <v>13-11-65</v>
      </c>
      <c r="H8632">
        <v>2</v>
      </c>
      <c r="I8632">
        <f>DATEDIF(Hospitalisation_Details8[[#This Row],[Date of Birth2]],DATE(2023,6,8),"y")</f>
        <v>57</v>
      </c>
      <c r="J8632" s="2">
        <v>13224.06</v>
      </c>
      <c r="K8632" t="s">
        <v>3707</v>
      </c>
      <c r="L8632" t="s">
        <v>3707</v>
      </c>
      <c r="M8632" t="s">
        <v>3724</v>
      </c>
    </row>
    <row r="8633" spans="2:13" x14ac:dyDescent="0.3">
      <c r="B8633" t="s">
        <v>4538</v>
      </c>
      <c r="C8633">
        <v>1962</v>
      </c>
      <c r="D8633" t="s">
        <v>3709</v>
      </c>
      <c r="E8633">
        <v>24</v>
      </c>
      <c r="F8633" s="1" t="str">
        <f>_xlfn.CONCAT(Hospitalisation_Details8[[#This Row],[date]],"-",Hospitalisation_Details8[[#This Row],[month]],"-",Hospitalisation_Details8[[#This Row],[year]])</f>
        <v>24-Nov-1962</v>
      </c>
      <c r="G8633" s="1" t="str">
        <f>TEXT(Hospitalisation_Details8[[#This Row],[Date of Birth]],"dd-mm-yy")</f>
        <v>24-11-62</v>
      </c>
      <c r="H8633">
        <v>1</v>
      </c>
      <c r="I8633">
        <f>DATEDIF(Hospitalisation_Details8[[#This Row],[Date of Birth2]],DATE(2023,6,8),"y")</f>
        <v>60</v>
      </c>
      <c r="J8633" s="2">
        <v>13224.69</v>
      </c>
      <c r="K8633" t="s">
        <v>3707</v>
      </c>
      <c r="L8633" t="s">
        <v>3706</v>
      </c>
      <c r="M8633" t="s">
        <v>3717</v>
      </c>
    </row>
    <row r="8634" spans="2:13" x14ac:dyDescent="0.3">
      <c r="B8634" t="s">
        <v>4537</v>
      </c>
      <c r="C8634">
        <v>1962</v>
      </c>
      <c r="D8634" t="s">
        <v>3716</v>
      </c>
      <c r="E8634">
        <v>11</v>
      </c>
      <c r="F8634" s="1" t="str">
        <f>_xlfn.CONCAT(Hospitalisation_Details8[[#This Row],[date]],"-",Hospitalisation_Details8[[#This Row],[month]],"-",Hospitalisation_Details8[[#This Row],[year]])</f>
        <v>11-Oct-1962</v>
      </c>
      <c r="G8634" s="1" t="str">
        <f>TEXT(Hospitalisation_Details8[[#This Row],[Date of Birth]],"dd-mm-yy")</f>
        <v>11-10-62</v>
      </c>
      <c r="H8634">
        <v>0</v>
      </c>
      <c r="I8634">
        <f>DATEDIF(Hospitalisation_Details8[[#This Row],[Date of Birth2]],DATE(2023,6,8),"y")</f>
        <v>60</v>
      </c>
      <c r="J8634" s="2">
        <v>13228.85</v>
      </c>
      <c r="K8634" t="s">
        <v>3707</v>
      </c>
      <c r="L8634" t="s">
        <v>3707</v>
      </c>
      <c r="M8634" t="s">
        <v>3725</v>
      </c>
    </row>
    <row r="8635" spans="2:13" x14ac:dyDescent="0.3">
      <c r="B8635" t="s">
        <v>4536</v>
      </c>
      <c r="C8635">
        <v>1994</v>
      </c>
      <c r="D8635" t="s">
        <v>3705</v>
      </c>
      <c r="E8635">
        <v>1</v>
      </c>
      <c r="F8635" s="1" t="str">
        <f>_xlfn.CONCAT(Hospitalisation_Details8[[#This Row],[date]],"-",Hospitalisation_Details8[[#This Row],[month]],"-",Hospitalisation_Details8[[#This Row],[year]])</f>
        <v>1-Jul-1994</v>
      </c>
      <c r="G8635" s="1" t="str">
        <f>TEXT(Hospitalisation_Details8[[#This Row],[Date of Birth]],"dd-mm-yy")</f>
        <v>01-07-94</v>
      </c>
      <c r="H8635">
        <v>0</v>
      </c>
      <c r="I8635">
        <f>DATEDIF(Hospitalisation_Details8[[#This Row],[Date of Birth2]],DATE(2023,6,8),"y")</f>
        <v>28</v>
      </c>
      <c r="J8635" s="2">
        <v>13292.52</v>
      </c>
      <c r="K8635" t="s">
        <v>3707</v>
      </c>
      <c r="L8635" t="s">
        <v>3707</v>
      </c>
      <c r="M8635" t="s">
        <v>3713</v>
      </c>
    </row>
    <row r="8636" spans="2:13" x14ac:dyDescent="0.3">
      <c r="B8636" t="s">
        <v>4535</v>
      </c>
      <c r="C8636">
        <v>1976</v>
      </c>
      <c r="D8636" t="s">
        <v>3715</v>
      </c>
      <c r="E8636">
        <v>23</v>
      </c>
      <c r="F8636" s="1" t="str">
        <f>_xlfn.CONCAT(Hospitalisation_Details8[[#This Row],[date]],"-",Hospitalisation_Details8[[#This Row],[month]],"-",Hospitalisation_Details8[[#This Row],[year]])</f>
        <v>23-Aug-1976</v>
      </c>
      <c r="G8636" s="1" t="str">
        <f>TEXT(Hospitalisation_Details8[[#This Row],[Date of Birth]],"dd-mm-yy")</f>
        <v>23-08-76</v>
      </c>
      <c r="H8636">
        <v>2</v>
      </c>
      <c r="I8636">
        <f>DATEDIF(Hospitalisation_Details8[[#This Row],[Date of Birth2]],DATE(2023,6,8),"y")</f>
        <v>46</v>
      </c>
      <c r="J8636" s="2">
        <v>13333.71</v>
      </c>
      <c r="K8636" t="s">
        <v>3707</v>
      </c>
      <c r="L8636" t="s">
        <v>3706</v>
      </c>
      <c r="M8636" t="s">
        <v>3713</v>
      </c>
    </row>
    <row r="8637" spans="2:13" x14ac:dyDescent="0.3">
      <c r="B8637" t="s">
        <v>4534</v>
      </c>
      <c r="C8637">
        <v>1960</v>
      </c>
      <c r="D8637" t="s">
        <v>3709</v>
      </c>
      <c r="E8637">
        <v>11</v>
      </c>
      <c r="F8637" s="1" t="str">
        <f>_xlfn.CONCAT(Hospitalisation_Details8[[#This Row],[date]],"-",Hospitalisation_Details8[[#This Row],[month]],"-",Hospitalisation_Details8[[#This Row],[year]])</f>
        <v>11-Nov-1960</v>
      </c>
      <c r="G8637" s="1" t="str">
        <f>TEXT(Hospitalisation_Details8[[#This Row],[Date of Birth]],"dd-mm-yy")</f>
        <v>11-11-60</v>
      </c>
      <c r="H8637">
        <v>0</v>
      </c>
      <c r="I8637">
        <f>DATEDIF(Hospitalisation_Details8[[#This Row],[Date of Birth2]],DATE(2023,6,8),"y")</f>
        <v>62</v>
      </c>
      <c r="J8637" s="2">
        <v>13352.1</v>
      </c>
      <c r="K8637" t="s">
        <v>3707</v>
      </c>
      <c r="L8637" t="s">
        <v>3710</v>
      </c>
      <c r="M8637" t="s">
        <v>3713</v>
      </c>
    </row>
    <row r="8638" spans="2:13" x14ac:dyDescent="0.3">
      <c r="B8638" t="s">
        <v>4533</v>
      </c>
      <c r="C8638">
        <v>1990</v>
      </c>
      <c r="D8638" t="s">
        <v>3716</v>
      </c>
      <c r="E8638">
        <v>2</v>
      </c>
      <c r="F8638" s="1" t="str">
        <f>_xlfn.CONCAT(Hospitalisation_Details8[[#This Row],[date]],"-",Hospitalisation_Details8[[#This Row],[month]],"-",Hospitalisation_Details8[[#This Row],[year]])</f>
        <v>2-Oct-1990</v>
      </c>
      <c r="G8638" s="1" t="str">
        <f>TEXT(Hospitalisation_Details8[[#This Row],[Date of Birth]],"dd-mm-yy")</f>
        <v>02-10-90</v>
      </c>
      <c r="H8638">
        <v>3</v>
      </c>
      <c r="I8638">
        <f>DATEDIF(Hospitalisation_Details8[[#This Row],[Date of Birth2]],DATE(2023,6,8),"y")</f>
        <v>32</v>
      </c>
      <c r="J8638" s="2">
        <v>13360.94</v>
      </c>
      <c r="K8638" t="s">
        <v>3707</v>
      </c>
      <c r="L8638" t="s">
        <v>3710</v>
      </c>
      <c r="M8638" t="s">
        <v>3713</v>
      </c>
    </row>
    <row r="8639" spans="2:13" x14ac:dyDescent="0.3">
      <c r="B8639" t="s">
        <v>4532</v>
      </c>
      <c r="C8639">
        <v>1964</v>
      </c>
      <c r="D8639" t="s">
        <v>3712</v>
      </c>
      <c r="E8639">
        <v>24</v>
      </c>
      <c r="F8639" s="1" t="str">
        <f>_xlfn.CONCAT(Hospitalisation_Details8[[#This Row],[date]],"-",Hospitalisation_Details8[[#This Row],[month]],"-",Hospitalisation_Details8[[#This Row],[year]])</f>
        <v>24-Sep-1964</v>
      </c>
      <c r="G8639" s="1" t="str">
        <f>TEXT(Hospitalisation_Details8[[#This Row],[Date of Birth]],"dd-mm-yy")</f>
        <v>24-09-64</v>
      </c>
      <c r="H8639">
        <v>0</v>
      </c>
      <c r="I8639">
        <f>DATEDIF(Hospitalisation_Details8[[#This Row],[Date of Birth2]],DATE(2023,6,8),"y")</f>
        <v>58</v>
      </c>
      <c r="J8639" s="2">
        <v>13375.76</v>
      </c>
      <c r="K8639" t="s">
        <v>3707</v>
      </c>
      <c r="L8639" t="s">
        <v>3706</v>
      </c>
      <c r="M8639" t="s">
        <v>3723</v>
      </c>
    </row>
    <row r="8640" spans="2:13" x14ac:dyDescent="0.3">
      <c r="B8640" t="s">
        <v>4531</v>
      </c>
      <c r="C8640">
        <v>1979</v>
      </c>
      <c r="D8640" t="s">
        <v>3712</v>
      </c>
      <c r="E8640">
        <v>30</v>
      </c>
      <c r="F8640" s="1" t="str">
        <f>_xlfn.CONCAT(Hospitalisation_Details8[[#This Row],[date]],"-",Hospitalisation_Details8[[#This Row],[month]],"-",Hospitalisation_Details8[[#This Row],[year]])</f>
        <v>30-Sep-1979</v>
      </c>
      <c r="G8640" s="1" t="str">
        <f>TEXT(Hospitalisation_Details8[[#This Row],[Date of Birth]],"dd-mm-yy")</f>
        <v>30-09-79</v>
      </c>
      <c r="H8640">
        <v>2</v>
      </c>
      <c r="I8640">
        <f>DATEDIF(Hospitalisation_Details8[[#This Row],[Date of Birth2]],DATE(2023,6,8),"y")</f>
        <v>43</v>
      </c>
      <c r="J8640" s="2">
        <v>13377.41</v>
      </c>
      <c r="K8640" t="s">
        <v>3707</v>
      </c>
      <c r="L8640" t="s">
        <v>3707</v>
      </c>
      <c r="M8640" t="s">
        <v>3730</v>
      </c>
    </row>
    <row r="8641" spans="2:13" x14ac:dyDescent="0.3">
      <c r="B8641" t="s">
        <v>4530</v>
      </c>
      <c r="C8641">
        <v>1984</v>
      </c>
      <c r="D8641" t="s">
        <v>3711</v>
      </c>
      <c r="E8641">
        <v>6</v>
      </c>
      <c r="F8641" s="1" t="str">
        <f>_xlfn.CONCAT(Hospitalisation_Details8[[#This Row],[date]],"-",Hospitalisation_Details8[[#This Row],[month]],"-",Hospitalisation_Details8[[#This Row],[year]])</f>
        <v>6-Jun-1984</v>
      </c>
      <c r="G8641" s="1" t="str">
        <f>TEXT(Hospitalisation_Details8[[#This Row],[Date of Birth]],"dd-mm-yy")</f>
        <v>06-06-84</v>
      </c>
      <c r="H8641">
        <v>3</v>
      </c>
      <c r="I8641">
        <f>DATEDIF(Hospitalisation_Details8[[#This Row],[Date of Birth2]],DATE(2023,6,8),"y")</f>
        <v>39</v>
      </c>
      <c r="J8641" s="2">
        <v>13383.67</v>
      </c>
      <c r="K8641" t="s">
        <v>3707</v>
      </c>
      <c r="L8641" t="s">
        <v>3706</v>
      </c>
      <c r="M8641" t="s">
        <v>3725</v>
      </c>
    </row>
    <row r="8642" spans="2:13" x14ac:dyDescent="0.3">
      <c r="B8642" t="s">
        <v>4529</v>
      </c>
      <c r="C8642">
        <v>1959</v>
      </c>
      <c r="D8642" t="s">
        <v>3714</v>
      </c>
      <c r="E8642">
        <v>9</v>
      </c>
      <c r="F8642" s="1" t="str">
        <f>_xlfn.CONCAT(Hospitalisation_Details8[[#This Row],[date]],"-",Hospitalisation_Details8[[#This Row],[month]],"-",Hospitalisation_Details8[[#This Row],[year]])</f>
        <v>9-Dec-1959</v>
      </c>
      <c r="G8642" s="1" t="str">
        <f>TEXT(Hospitalisation_Details8[[#This Row],[Date of Birth]],"dd-mm-yy")</f>
        <v>09-12-59</v>
      </c>
      <c r="H8642">
        <v>0</v>
      </c>
      <c r="I8642">
        <f>DATEDIF(Hospitalisation_Details8[[#This Row],[Date of Birth2]],DATE(2023,6,8),"y")</f>
        <v>63</v>
      </c>
      <c r="J8642" s="2">
        <v>13390.56</v>
      </c>
      <c r="K8642" t="s">
        <v>3707</v>
      </c>
      <c r="L8642" t="s">
        <v>3707</v>
      </c>
      <c r="M8642" t="s">
        <v>3717</v>
      </c>
    </row>
    <row r="8643" spans="2:13" x14ac:dyDescent="0.3">
      <c r="B8643" t="s">
        <v>4528</v>
      </c>
      <c r="C8643">
        <v>1959</v>
      </c>
      <c r="D8643" t="s">
        <v>3709</v>
      </c>
      <c r="E8643">
        <v>25</v>
      </c>
      <c r="F8643" s="1" t="str">
        <f>_xlfn.CONCAT(Hospitalisation_Details8[[#This Row],[date]],"-",Hospitalisation_Details8[[#This Row],[month]],"-",Hospitalisation_Details8[[#This Row],[year]])</f>
        <v>25-Nov-1959</v>
      </c>
      <c r="G8643" s="1" t="str">
        <f>TEXT(Hospitalisation_Details8[[#This Row],[Date of Birth]],"dd-mm-yy")</f>
        <v>25-11-59</v>
      </c>
      <c r="H8643">
        <v>0</v>
      </c>
      <c r="I8643">
        <f>DATEDIF(Hospitalisation_Details8[[#This Row],[Date of Birth2]],DATE(2023,6,8),"y")</f>
        <v>63</v>
      </c>
      <c r="J8643" s="2">
        <v>13393.76</v>
      </c>
      <c r="K8643" t="s">
        <v>3707</v>
      </c>
      <c r="L8643" t="s">
        <v>3710</v>
      </c>
      <c r="M8643" t="s">
        <v>3717</v>
      </c>
    </row>
    <row r="8644" spans="2:13" x14ac:dyDescent="0.3">
      <c r="B8644" t="s">
        <v>4527</v>
      </c>
      <c r="C8644">
        <v>1959</v>
      </c>
      <c r="D8644" t="s">
        <v>3714</v>
      </c>
      <c r="E8644">
        <v>20</v>
      </c>
      <c r="F8644" s="1" t="str">
        <f>_xlfn.CONCAT(Hospitalisation_Details8[[#This Row],[date]],"-",Hospitalisation_Details8[[#This Row],[month]],"-",Hospitalisation_Details8[[#This Row],[year]])</f>
        <v>20-Dec-1959</v>
      </c>
      <c r="G8644" s="1" t="str">
        <f>TEXT(Hospitalisation_Details8[[#This Row],[Date of Birth]],"dd-mm-yy")</f>
        <v>20-12-59</v>
      </c>
      <c r="H8644">
        <v>0</v>
      </c>
      <c r="I8644">
        <f>DATEDIF(Hospitalisation_Details8[[#This Row],[Date of Birth2]],DATE(2023,6,8),"y")</f>
        <v>63</v>
      </c>
      <c r="J8644" s="2">
        <v>13405.39</v>
      </c>
      <c r="K8644" t="s">
        <v>3707</v>
      </c>
      <c r="L8644" t="s">
        <v>3707</v>
      </c>
      <c r="M8644" t="s">
        <v>3708</v>
      </c>
    </row>
    <row r="8645" spans="2:13" x14ac:dyDescent="0.3">
      <c r="B8645" t="s">
        <v>4526</v>
      </c>
      <c r="C8645">
        <v>1992</v>
      </c>
      <c r="D8645" t="s">
        <v>3714</v>
      </c>
      <c r="E8645">
        <v>19</v>
      </c>
      <c r="F8645" s="1" t="str">
        <f>_xlfn.CONCAT(Hospitalisation_Details8[[#This Row],[date]],"-",Hospitalisation_Details8[[#This Row],[month]],"-",Hospitalisation_Details8[[#This Row],[year]])</f>
        <v>19-Dec-1992</v>
      </c>
      <c r="G8645" s="1" t="str">
        <f>TEXT(Hospitalisation_Details8[[#This Row],[Date of Birth]],"dd-mm-yy")</f>
        <v>19-12-92</v>
      </c>
      <c r="H8645">
        <v>0</v>
      </c>
      <c r="I8645">
        <f>DATEDIF(Hospitalisation_Details8[[#This Row],[Date of Birth2]],DATE(2023,6,8),"y")</f>
        <v>30</v>
      </c>
      <c r="J8645" s="2">
        <v>13412.97</v>
      </c>
      <c r="K8645" t="s">
        <v>3707</v>
      </c>
      <c r="L8645" t="s">
        <v>3707</v>
      </c>
      <c r="M8645" t="s">
        <v>3725</v>
      </c>
    </row>
    <row r="8646" spans="2:13" x14ac:dyDescent="0.3">
      <c r="B8646" t="s">
        <v>4525</v>
      </c>
      <c r="C8646">
        <v>1961</v>
      </c>
      <c r="D8646" t="s">
        <v>3705</v>
      </c>
      <c r="E8646">
        <v>22</v>
      </c>
      <c r="F8646" s="1" t="str">
        <f>_xlfn.CONCAT(Hospitalisation_Details8[[#This Row],[date]],"-",Hospitalisation_Details8[[#This Row],[month]],"-",Hospitalisation_Details8[[#This Row],[year]])</f>
        <v>22-Jul-1961</v>
      </c>
      <c r="G8646" s="1" t="str">
        <f>TEXT(Hospitalisation_Details8[[#This Row],[Date of Birth]],"dd-mm-yy")</f>
        <v>22-07-61</v>
      </c>
      <c r="H8646">
        <v>0</v>
      </c>
      <c r="I8646">
        <f>DATEDIF(Hospitalisation_Details8[[#This Row],[Date of Birth2]],DATE(2023,6,8),"y")</f>
        <v>61</v>
      </c>
      <c r="J8646" s="2">
        <v>13415.04</v>
      </c>
      <c r="K8646" t="s">
        <v>3707</v>
      </c>
      <c r="L8646" t="s">
        <v>3706</v>
      </c>
      <c r="M8646" t="s">
        <v>3713</v>
      </c>
    </row>
    <row r="8647" spans="2:13" x14ac:dyDescent="0.3">
      <c r="B8647" t="s">
        <v>4524</v>
      </c>
      <c r="C8647">
        <v>1994</v>
      </c>
      <c r="D8647" t="s">
        <v>3711</v>
      </c>
      <c r="E8647">
        <v>17</v>
      </c>
      <c r="F8647" s="1" t="str">
        <f>_xlfn.CONCAT(Hospitalisation_Details8[[#This Row],[date]],"-",Hospitalisation_Details8[[#This Row],[month]],"-",Hospitalisation_Details8[[#This Row],[year]])</f>
        <v>17-Jun-1994</v>
      </c>
      <c r="G8647" s="1" t="str">
        <f>TEXT(Hospitalisation_Details8[[#This Row],[Date of Birth]],"dd-mm-yy")</f>
        <v>17-06-94</v>
      </c>
      <c r="H8647">
        <v>0</v>
      </c>
      <c r="I8647">
        <f>DATEDIF(Hospitalisation_Details8[[#This Row],[Date of Birth2]],DATE(2023,6,8),"y")</f>
        <v>28</v>
      </c>
      <c r="J8647" s="2">
        <v>13417.05</v>
      </c>
      <c r="K8647" t="s">
        <v>3707</v>
      </c>
      <c r="L8647" t="s">
        <v>3707</v>
      </c>
      <c r="M8647" t="s">
        <v>3713</v>
      </c>
    </row>
    <row r="8648" spans="2:13" x14ac:dyDescent="0.3">
      <c r="B8648" t="s">
        <v>4523</v>
      </c>
      <c r="C8648">
        <v>1961</v>
      </c>
      <c r="D8648" t="s">
        <v>3709</v>
      </c>
      <c r="E8648">
        <v>3</v>
      </c>
      <c r="F8648" s="1" t="str">
        <f>_xlfn.CONCAT(Hospitalisation_Details8[[#This Row],[date]],"-",Hospitalisation_Details8[[#This Row],[month]],"-",Hospitalisation_Details8[[#This Row],[year]])</f>
        <v>3-Nov-1961</v>
      </c>
      <c r="G8648" s="1" t="str">
        <f>TEXT(Hospitalisation_Details8[[#This Row],[Date of Birth]],"dd-mm-yy")</f>
        <v>03-11-61</v>
      </c>
      <c r="H8648">
        <v>0</v>
      </c>
      <c r="I8648">
        <f>DATEDIF(Hospitalisation_Details8[[#This Row],[Date of Birth2]],DATE(2023,6,8),"y")</f>
        <v>61</v>
      </c>
      <c r="J8648" s="2">
        <v>13429.04</v>
      </c>
      <c r="K8648" t="s">
        <v>3707</v>
      </c>
      <c r="L8648" t="s">
        <v>3707</v>
      </c>
      <c r="M8648" t="s">
        <v>3713</v>
      </c>
    </row>
    <row r="8649" spans="2:13" x14ac:dyDescent="0.3">
      <c r="B8649" t="s">
        <v>4522</v>
      </c>
      <c r="C8649">
        <v>1966</v>
      </c>
      <c r="D8649" t="s">
        <v>3709</v>
      </c>
      <c r="E8649">
        <v>14</v>
      </c>
      <c r="F8649" s="1" t="str">
        <f>_xlfn.CONCAT(Hospitalisation_Details8[[#This Row],[date]],"-",Hospitalisation_Details8[[#This Row],[month]],"-",Hospitalisation_Details8[[#This Row],[year]])</f>
        <v>14-Nov-1966</v>
      </c>
      <c r="G8649" s="1" t="str">
        <f>TEXT(Hospitalisation_Details8[[#This Row],[Date of Birth]],"dd-mm-yy")</f>
        <v>14-11-66</v>
      </c>
      <c r="H8649">
        <v>3</v>
      </c>
      <c r="I8649">
        <f>DATEDIF(Hospitalisation_Details8[[#This Row],[Date of Birth2]],DATE(2023,6,8),"y")</f>
        <v>56</v>
      </c>
      <c r="J8649" s="2">
        <v>13430.27</v>
      </c>
      <c r="K8649" t="s">
        <v>3707</v>
      </c>
      <c r="L8649" t="s">
        <v>3707</v>
      </c>
      <c r="M8649" t="s">
        <v>3724</v>
      </c>
    </row>
    <row r="8650" spans="2:13" x14ac:dyDescent="0.3">
      <c r="B8650" t="s">
        <v>4521</v>
      </c>
      <c r="C8650">
        <v>1975</v>
      </c>
      <c r="D8650" t="s">
        <v>3711</v>
      </c>
      <c r="E8650">
        <v>29</v>
      </c>
      <c r="F8650" s="1" t="str">
        <f>_xlfn.CONCAT(Hospitalisation_Details8[[#This Row],[date]],"-",Hospitalisation_Details8[[#This Row],[month]],"-",Hospitalisation_Details8[[#This Row],[year]])</f>
        <v>29-Jun-1975</v>
      </c>
      <c r="G8650" s="1" t="str">
        <f>TEXT(Hospitalisation_Details8[[#This Row],[Date of Birth]],"dd-mm-yy")</f>
        <v>29-06-75</v>
      </c>
      <c r="H8650">
        <v>1</v>
      </c>
      <c r="I8650">
        <f>DATEDIF(Hospitalisation_Details8[[#This Row],[Date of Birth2]],DATE(2023,6,8),"y")</f>
        <v>47</v>
      </c>
      <c r="J8650" s="2">
        <v>13440.7</v>
      </c>
      <c r="K8650" t="s">
        <v>3707</v>
      </c>
      <c r="L8650" t="s">
        <v>3706</v>
      </c>
      <c r="M8650" t="s">
        <v>3713</v>
      </c>
    </row>
    <row r="8651" spans="2:13" x14ac:dyDescent="0.3">
      <c r="B8651" t="s">
        <v>4520</v>
      </c>
      <c r="C8651">
        <v>1960</v>
      </c>
      <c r="D8651" t="s">
        <v>3715</v>
      </c>
      <c r="E8651">
        <v>13</v>
      </c>
      <c r="F8651" s="1" t="str">
        <f>_xlfn.CONCAT(Hospitalisation_Details8[[#This Row],[date]],"-",Hospitalisation_Details8[[#This Row],[month]],"-",Hospitalisation_Details8[[#This Row],[year]])</f>
        <v>13-Aug-1960</v>
      </c>
      <c r="G8651" s="1" t="str">
        <f>TEXT(Hospitalisation_Details8[[#This Row],[Date of Birth]],"dd-mm-yy")</f>
        <v>13-08-60</v>
      </c>
      <c r="H8651">
        <v>0</v>
      </c>
      <c r="I8651">
        <f>DATEDIF(Hospitalisation_Details8[[#This Row],[Date of Birth2]],DATE(2023,6,8),"y")</f>
        <v>62</v>
      </c>
      <c r="J8651" s="2">
        <v>13451.12</v>
      </c>
      <c r="K8651" t="s">
        <v>3707</v>
      </c>
      <c r="L8651" t="s">
        <v>3710</v>
      </c>
      <c r="M8651" t="s">
        <v>3717</v>
      </c>
    </row>
    <row r="8652" spans="2:13" x14ac:dyDescent="0.3">
      <c r="B8652" t="s">
        <v>4519</v>
      </c>
      <c r="C8652">
        <v>1960</v>
      </c>
      <c r="D8652" t="s">
        <v>3705</v>
      </c>
      <c r="E8652">
        <v>11</v>
      </c>
      <c r="F8652" s="1" t="str">
        <f>_xlfn.CONCAT(Hospitalisation_Details8[[#This Row],[date]],"-",Hospitalisation_Details8[[#This Row],[month]],"-",Hospitalisation_Details8[[#This Row],[year]])</f>
        <v>11-Jul-1960</v>
      </c>
      <c r="G8652" s="1" t="str">
        <f>TEXT(Hospitalisation_Details8[[#This Row],[Date of Birth]],"dd-mm-yy")</f>
        <v>11-07-60</v>
      </c>
      <c r="H8652">
        <v>0</v>
      </c>
      <c r="I8652">
        <f>DATEDIF(Hospitalisation_Details8[[#This Row],[Date of Birth2]],DATE(2023,6,8),"y")</f>
        <v>62</v>
      </c>
      <c r="J8652" s="2">
        <v>13457.96</v>
      </c>
      <c r="K8652" t="s">
        <v>3707</v>
      </c>
      <c r="L8652" t="s">
        <v>3710</v>
      </c>
      <c r="M8652" t="s">
        <v>3708</v>
      </c>
    </row>
    <row r="8653" spans="2:13" x14ac:dyDescent="0.3">
      <c r="B8653" t="s">
        <v>4518</v>
      </c>
      <c r="C8653">
        <v>1960</v>
      </c>
      <c r="D8653" t="s">
        <v>3714</v>
      </c>
      <c r="E8653">
        <v>16</v>
      </c>
      <c r="F8653" s="1" t="str">
        <f>_xlfn.CONCAT(Hospitalisation_Details8[[#This Row],[date]],"-",Hospitalisation_Details8[[#This Row],[month]],"-",Hospitalisation_Details8[[#This Row],[year]])</f>
        <v>16-Dec-1960</v>
      </c>
      <c r="G8653" s="1" t="str">
        <f>TEXT(Hospitalisation_Details8[[#This Row],[Date of Birth]],"dd-mm-yy")</f>
        <v>16-12-60</v>
      </c>
      <c r="H8653">
        <v>0</v>
      </c>
      <c r="I8653">
        <f>DATEDIF(Hospitalisation_Details8[[#This Row],[Date of Birth2]],DATE(2023,6,8),"y")</f>
        <v>62</v>
      </c>
      <c r="J8653" s="2">
        <v>13462.52</v>
      </c>
      <c r="K8653" t="s">
        <v>3707</v>
      </c>
      <c r="L8653" t="s">
        <v>3706</v>
      </c>
      <c r="M8653" t="s">
        <v>3717</v>
      </c>
    </row>
    <row r="8654" spans="2:13" x14ac:dyDescent="0.3">
      <c r="B8654" t="s">
        <v>4517</v>
      </c>
      <c r="C8654">
        <v>1985</v>
      </c>
      <c r="D8654" t="s">
        <v>3715</v>
      </c>
      <c r="E8654">
        <v>19</v>
      </c>
      <c r="F8654" s="1" t="str">
        <f>_xlfn.CONCAT(Hospitalisation_Details8[[#This Row],[date]],"-",Hospitalisation_Details8[[#This Row],[month]],"-",Hospitalisation_Details8[[#This Row],[year]])</f>
        <v>19-Aug-1985</v>
      </c>
      <c r="G8654" s="1" t="str">
        <f>TEXT(Hospitalisation_Details8[[#This Row],[Date of Birth]],"dd-mm-yy")</f>
        <v>19-08-85</v>
      </c>
      <c r="H8654">
        <v>3</v>
      </c>
      <c r="I8654">
        <f>DATEDIF(Hospitalisation_Details8[[#This Row],[Date of Birth2]],DATE(2023,6,8),"y")</f>
        <v>37</v>
      </c>
      <c r="J8654" s="2">
        <v>13465.8</v>
      </c>
      <c r="K8654" t="s">
        <v>3707</v>
      </c>
      <c r="L8654" t="s">
        <v>3710</v>
      </c>
      <c r="M8654" t="s">
        <v>3713</v>
      </c>
    </row>
    <row r="8655" spans="2:13" x14ac:dyDescent="0.3">
      <c r="B8655" t="s">
        <v>4516</v>
      </c>
      <c r="C8655">
        <v>1960</v>
      </c>
      <c r="D8655" t="s">
        <v>3705</v>
      </c>
      <c r="E8655">
        <v>28</v>
      </c>
      <c r="F8655" s="1" t="str">
        <f>_xlfn.CONCAT(Hospitalisation_Details8[[#This Row],[date]],"-",Hospitalisation_Details8[[#This Row],[month]],"-",Hospitalisation_Details8[[#This Row],[year]])</f>
        <v>28-Jul-1960</v>
      </c>
      <c r="G8655" s="1" t="str">
        <f>TEXT(Hospitalisation_Details8[[#This Row],[Date of Birth]],"dd-mm-yy")</f>
        <v>28-07-60</v>
      </c>
      <c r="H8655">
        <v>0</v>
      </c>
      <c r="I8655">
        <f>DATEDIF(Hospitalisation_Details8[[#This Row],[Date of Birth2]],DATE(2023,6,8),"y")</f>
        <v>62</v>
      </c>
      <c r="J8655" s="2">
        <v>13470.8</v>
      </c>
      <c r="K8655" t="s">
        <v>3707</v>
      </c>
      <c r="L8655" t="s">
        <v>3706</v>
      </c>
      <c r="M8655" t="s">
        <v>3708</v>
      </c>
    </row>
    <row r="8656" spans="2:13" x14ac:dyDescent="0.3">
      <c r="B8656" t="s">
        <v>4515</v>
      </c>
      <c r="C8656">
        <v>1960</v>
      </c>
      <c r="D8656" t="s">
        <v>3705</v>
      </c>
      <c r="E8656">
        <v>24</v>
      </c>
      <c r="F8656" s="1" t="str">
        <f>_xlfn.CONCAT(Hospitalisation_Details8[[#This Row],[date]],"-",Hospitalisation_Details8[[#This Row],[month]],"-",Hospitalisation_Details8[[#This Row],[year]])</f>
        <v>24-Jul-1960</v>
      </c>
      <c r="G8656" s="1" t="str">
        <f>TEXT(Hospitalisation_Details8[[#This Row],[Date of Birth]],"dd-mm-yy")</f>
        <v>24-07-60</v>
      </c>
      <c r="H8656">
        <v>0</v>
      </c>
      <c r="I8656">
        <f>DATEDIF(Hospitalisation_Details8[[#This Row],[Date of Birth2]],DATE(2023,6,8),"y")</f>
        <v>62</v>
      </c>
      <c r="J8656" s="2">
        <v>13470.86</v>
      </c>
      <c r="K8656" t="s">
        <v>3707</v>
      </c>
      <c r="L8656" t="s">
        <v>3707</v>
      </c>
      <c r="M8656" t="s">
        <v>3717</v>
      </c>
    </row>
    <row r="8657" spans="2:13" x14ac:dyDescent="0.3">
      <c r="B8657" t="s">
        <v>4514</v>
      </c>
      <c r="C8657">
        <v>1975</v>
      </c>
      <c r="D8657" t="s">
        <v>3715</v>
      </c>
      <c r="E8657">
        <v>7</v>
      </c>
      <c r="F8657" s="1" t="str">
        <f>_xlfn.CONCAT(Hospitalisation_Details8[[#This Row],[date]],"-",Hospitalisation_Details8[[#This Row],[month]],"-",Hospitalisation_Details8[[#This Row],[year]])</f>
        <v>7-Aug-1975</v>
      </c>
      <c r="G8657" s="1" t="str">
        <f>TEXT(Hospitalisation_Details8[[#This Row],[Date of Birth]],"dd-mm-yy")</f>
        <v>07-08-75</v>
      </c>
      <c r="H8657">
        <v>1</v>
      </c>
      <c r="I8657">
        <f>DATEDIF(Hospitalisation_Details8[[#This Row],[Date of Birth2]],DATE(2023,6,8),"y")</f>
        <v>47</v>
      </c>
      <c r="J8657" s="2">
        <v>13472.19</v>
      </c>
      <c r="K8657" t="s">
        <v>3707</v>
      </c>
      <c r="L8657" t="s">
        <v>3706</v>
      </c>
      <c r="M8657" t="s">
        <v>3713</v>
      </c>
    </row>
    <row r="8658" spans="2:13" x14ac:dyDescent="0.3">
      <c r="B8658" t="s">
        <v>4513</v>
      </c>
      <c r="C8658">
        <v>1990</v>
      </c>
      <c r="D8658" t="s">
        <v>3715</v>
      </c>
      <c r="E8658">
        <v>30</v>
      </c>
      <c r="F8658" s="1" t="str">
        <f>_xlfn.CONCAT(Hospitalisation_Details8[[#This Row],[date]],"-",Hospitalisation_Details8[[#This Row],[month]],"-",Hospitalisation_Details8[[#This Row],[year]])</f>
        <v>30-Aug-1990</v>
      </c>
      <c r="G8658" s="1" t="str">
        <f>TEXT(Hospitalisation_Details8[[#This Row],[Date of Birth]],"dd-mm-yy")</f>
        <v>30-08-90</v>
      </c>
      <c r="H8658">
        <v>3</v>
      </c>
      <c r="I8658">
        <f>DATEDIF(Hospitalisation_Details8[[#This Row],[Date of Birth2]],DATE(2023,6,8),"y")</f>
        <v>32</v>
      </c>
      <c r="J8658" s="2">
        <v>13480.83</v>
      </c>
      <c r="K8658" t="s">
        <v>3707</v>
      </c>
      <c r="L8658" t="s">
        <v>3706</v>
      </c>
      <c r="M8658" t="s">
        <v>3725</v>
      </c>
    </row>
    <row r="8659" spans="2:13" x14ac:dyDescent="0.3">
      <c r="B8659" t="s">
        <v>4512</v>
      </c>
      <c r="C8659">
        <v>1963</v>
      </c>
      <c r="D8659" t="s">
        <v>3716</v>
      </c>
      <c r="E8659">
        <v>14</v>
      </c>
      <c r="F8659" s="1" t="str">
        <f>_xlfn.CONCAT(Hospitalisation_Details8[[#This Row],[date]],"-",Hospitalisation_Details8[[#This Row],[month]],"-",Hospitalisation_Details8[[#This Row],[year]])</f>
        <v>14-Oct-1963</v>
      </c>
      <c r="G8659" s="1" t="str">
        <f>TEXT(Hospitalisation_Details8[[#This Row],[Date of Birth]],"dd-mm-yy")</f>
        <v>14-10-63</v>
      </c>
      <c r="H8659">
        <v>0</v>
      </c>
      <c r="I8659">
        <f>DATEDIF(Hospitalisation_Details8[[#This Row],[Date of Birth2]],DATE(2023,6,8),"y")</f>
        <v>59</v>
      </c>
      <c r="J8659" s="2">
        <v>13511.28</v>
      </c>
      <c r="K8659" t="s">
        <v>3707</v>
      </c>
      <c r="L8659" t="s">
        <v>3710</v>
      </c>
      <c r="M8659" t="s">
        <v>3713</v>
      </c>
    </row>
    <row r="8660" spans="2:13" x14ac:dyDescent="0.3">
      <c r="B8660" t="s">
        <v>4511</v>
      </c>
      <c r="C8660">
        <v>1960</v>
      </c>
      <c r="D8660" t="s">
        <v>3705</v>
      </c>
      <c r="E8660">
        <v>11</v>
      </c>
      <c r="F8660" s="1" t="str">
        <f>_xlfn.CONCAT(Hospitalisation_Details8[[#This Row],[date]],"-",Hospitalisation_Details8[[#This Row],[month]],"-",Hospitalisation_Details8[[#This Row],[year]])</f>
        <v>11-Jul-1960</v>
      </c>
      <c r="G8660" s="1" t="str">
        <f>TEXT(Hospitalisation_Details8[[#This Row],[Date of Birth]],"dd-mm-yy")</f>
        <v>11-07-60</v>
      </c>
      <c r="H8660">
        <v>0</v>
      </c>
      <c r="I8660">
        <f>DATEDIF(Hospitalisation_Details8[[#This Row],[Date of Birth2]],DATE(2023,6,8),"y")</f>
        <v>62</v>
      </c>
      <c r="J8660" s="2">
        <v>13555</v>
      </c>
      <c r="K8660" t="s">
        <v>3707</v>
      </c>
      <c r="L8660" t="s">
        <v>3707</v>
      </c>
      <c r="M8660" t="s">
        <v>3728</v>
      </c>
    </row>
    <row r="8661" spans="2:13" x14ac:dyDescent="0.3">
      <c r="B8661" t="s">
        <v>4510</v>
      </c>
      <c r="C8661">
        <v>1968</v>
      </c>
      <c r="D8661" t="s">
        <v>3705</v>
      </c>
      <c r="E8661">
        <v>15</v>
      </c>
      <c r="F8661" s="1" t="str">
        <f>_xlfn.CONCAT(Hospitalisation_Details8[[#This Row],[date]],"-",Hospitalisation_Details8[[#This Row],[month]],"-",Hospitalisation_Details8[[#This Row],[year]])</f>
        <v>15-Jul-1968</v>
      </c>
      <c r="G8661" s="1" t="str">
        <f>TEXT(Hospitalisation_Details8[[#This Row],[Date of Birth]],"dd-mm-yy")</f>
        <v>15-07-68</v>
      </c>
      <c r="H8661">
        <v>0</v>
      </c>
      <c r="I8661">
        <f>DATEDIF(Hospitalisation_Details8[[#This Row],[Date of Birth2]],DATE(2023,6,8),"y")</f>
        <v>54</v>
      </c>
      <c r="J8661" s="2">
        <v>13566.04</v>
      </c>
      <c r="K8661" t="s">
        <v>3707</v>
      </c>
      <c r="L8661" t="s">
        <v>3707</v>
      </c>
      <c r="M8661" t="s">
        <v>3730</v>
      </c>
    </row>
    <row r="8662" spans="2:13" x14ac:dyDescent="0.3">
      <c r="B8662" t="s">
        <v>4509</v>
      </c>
      <c r="C8662">
        <v>1992</v>
      </c>
      <c r="D8662" t="s">
        <v>3715</v>
      </c>
      <c r="E8662">
        <v>14</v>
      </c>
      <c r="F8662" s="1" t="str">
        <f>_xlfn.CONCAT(Hospitalisation_Details8[[#This Row],[date]],"-",Hospitalisation_Details8[[#This Row],[month]],"-",Hospitalisation_Details8[[#This Row],[year]])</f>
        <v>14-Aug-1992</v>
      </c>
      <c r="G8662" s="1" t="str">
        <f>TEXT(Hospitalisation_Details8[[#This Row],[Date of Birth]],"dd-mm-yy")</f>
        <v>14-08-92</v>
      </c>
      <c r="H8662">
        <v>0</v>
      </c>
      <c r="I8662">
        <f>DATEDIF(Hospitalisation_Details8[[#This Row],[Date of Birth2]],DATE(2023,6,8),"y")</f>
        <v>30</v>
      </c>
      <c r="J8662" s="2">
        <v>13588.17</v>
      </c>
      <c r="K8662" t="s">
        <v>3707</v>
      </c>
      <c r="L8662" t="s">
        <v>3710</v>
      </c>
      <c r="M8662" t="s">
        <v>3713</v>
      </c>
    </row>
    <row r="8663" spans="2:13" x14ac:dyDescent="0.3">
      <c r="B8663" t="s">
        <v>4508</v>
      </c>
      <c r="C8663">
        <v>1964</v>
      </c>
      <c r="D8663" t="s">
        <v>3712</v>
      </c>
      <c r="E8663">
        <v>10</v>
      </c>
      <c r="F8663" s="1" t="str">
        <f>_xlfn.CONCAT(Hospitalisation_Details8[[#This Row],[date]],"-",Hospitalisation_Details8[[#This Row],[month]],"-",Hospitalisation_Details8[[#This Row],[year]])</f>
        <v>10-Sep-1964</v>
      </c>
      <c r="G8663" s="1" t="str">
        <f>TEXT(Hospitalisation_Details8[[#This Row],[Date of Birth]],"dd-mm-yy")</f>
        <v>10-09-64</v>
      </c>
      <c r="H8663">
        <v>2</v>
      </c>
      <c r="I8663">
        <f>DATEDIF(Hospitalisation_Details8[[#This Row],[Date of Birth2]],DATE(2023,6,8),"y")</f>
        <v>58</v>
      </c>
      <c r="J8663" s="2">
        <v>13607.37</v>
      </c>
      <c r="K8663" t="s">
        <v>3707</v>
      </c>
      <c r="L8663" t="s">
        <v>3710</v>
      </c>
      <c r="M8663" t="s">
        <v>3724</v>
      </c>
    </row>
    <row r="8664" spans="2:13" x14ac:dyDescent="0.3">
      <c r="B8664" t="s">
        <v>4507</v>
      </c>
      <c r="C8664">
        <v>1961</v>
      </c>
      <c r="D8664" t="s">
        <v>3709</v>
      </c>
      <c r="E8664">
        <v>18</v>
      </c>
      <c r="F8664" s="1" t="str">
        <f>_xlfn.CONCAT(Hospitalisation_Details8[[#This Row],[date]],"-",Hospitalisation_Details8[[#This Row],[month]],"-",Hospitalisation_Details8[[#This Row],[year]])</f>
        <v>18-Nov-1961</v>
      </c>
      <c r="G8664" s="1" t="str">
        <f>TEXT(Hospitalisation_Details8[[#This Row],[Date of Birth]],"dd-mm-yy")</f>
        <v>18-11-61</v>
      </c>
      <c r="H8664">
        <v>0</v>
      </c>
      <c r="I8664">
        <f>DATEDIF(Hospitalisation_Details8[[#This Row],[Date of Birth2]],DATE(2023,6,8),"y")</f>
        <v>61</v>
      </c>
      <c r="J8664" s="2">
        <v>13616.36</v>
      </c>
      <c r="K8664" t="s">
        <v>3707</v>
      </c>
      <c r="L8664" t="s">
        <v>3707</v>
      </c>
      <c r="M8664" t="s">
        <v>3724</v>
      </c>
    </row>
    <row r="8665" spans="2:13" x14ac:dyDescent="0.3">
      <c r="B8665" t="s">
        <v>4506</v>
      </c>
      <c r="C8665">
        <v>1969</v>
      </c>
      <c r="D8665" t="s">
        <v>3705</v>
      </c>
      <c r="E8665">
        <v>26</v>
      </c>
      <c r="F8665" s="1" t="str">
        <f>_xlfn.CONCAT(Hospitalisation_Details8[[#This Row],[date]],"-",Hospitalisation_Details8[[#This Row],[month]],"-",Hospitalisation_Details8[[#This Row],[year]])</f>
        <v>26-Jul-1969</v>
      </c>
      <c r="G8665" s="1" t="str">
        <f>TEXT(Hospitalisation_Details8[[#This Row],[Date of Birth]],"dd-mm-yy")</f>
        <v>26-07-69</v>
      </c>
      <c r="H8665">
        <v>0</v>
      </c>
      <c r="I8665">
        <f>DATEDIF(Hospitalisation_Details8[[#This Row],[Date of Birth2]],DATE(2023,6,8),"y")</f>
        <v>53</v>
      </c>
      <c r="J8665" s="2">
        <v>13622.01</v>
      </c>
      <c r="K8665" t="s">
        <v>3707</v>
      </c>
      <c r="L8665" t="s">
        <v>3707</v>
      </c>
      <c r="M8665" t="s">
        <v>3713</v>
      </c>
    </row>
    <row r="8666" spans="2:13" x14ac:dyDescent="0.3">
      <c r="B8666" t="s">
        <v>4505</v>
      </c>
      <c r="C8666">
        <v>1961</v>
      </c>
      <c r="D8666" t="s">
        <v>3714</v>
      </c>
      <c r="E8666">
        <v>24</v>
      </c>
      <c r="F8666" s="1" t="str">
        <f>_xlfn.CONCAT(Hospitalisation_Details8[[#This Row],[date]],"-",Hospitalisation_Details8[[#This Row],[month]],"-",Hospitalisation_Details8[[#This Row],[year]])</f>
        <v>24-Dec-1961</v>
      </c>
      <c r="G8666" s="1" t="str">
        <f>TEXT(Hospitalisation_Details8[[#This Row],[Date of Birth]],"dd-mm-yy")</f>
        <v>24-12-61</v>
      </c>
      <c r="H8666">
        <v>0</v>
      </c>
      <c r="I8666">
        <f>DATEDIF(Hospitalisation_Details8[[#This Row],[Date of Birth2]],DATE(2023,6,8),"y")</f>
        <v>61</v>
      </c>
      <c r="J8666" s="2">
        <v>13635.64</v>
      </c>
      <c r="K8666" t="s">
        <v>3707</v>
      </c>
      <c r="L8666" t="s">
        <v>3707</v>
      </c>
      <c r="M8666" t="s">
        <v>3724</v>
      </c>
    </row>
    <row r="8667" spans="2:13" x14ac:dyDescent="0.3">
      <c r="B8667" t="s">
        <v>4504</v>
      </c>
      <c r="C8667">
        <v>1984</v>
      </c>
      <c r="D8667" t="s">
        <v>3705</v>
      </c>
      <c r="E8667">
        <v>20</v>
      </c>
      <c r="F8667" s="1" t="str">
        <f>_xlfn.CONCAT(Hospitalisation_Details8[[#This Row],[date]],"-",Hospitalisation_Details8[[#This Row],[month]],"-",Hospitalisation_Details8[[#This Row],[year]])</f>
        <v>20-Jul-1984</v>
      </c>
      <c r="G8667" s="1" t="str">
        <f>TEXT(Hospitalisation_Details8[[#This Row],[Date of Birth]],"dd-mm-yy")</f>
        <v>20-07-84</v>
      </c>
      <c r="H8667">
        <v>3</v>
      </c>
      <c r="I8667">
        <f>DATEDIF(Hospitalisation_Details8[[#This Row],[Date of Birth2]],DATE(2023,6,8),"y")</f>
        <v>38</v>
      </c>
      <c r="J8667" s="2">
        <v>13638.06</v>
      </c>
      <c r="K8667" t="s">
        <v>3707</v>
      </c>
      <c r="L8667" t="s">
        <v>3707</v>
      </c>
      <c r="M8667" t="s">
        <v>3725</v>
      </c>
    </row>
    <row r="8668" spans="2:13" x14ac:dyDescent="0.3">
      <c r="B8668" t="s">
        <v>4503</v>
      </c>
      <c r="C8668">
        <v>1963</v>
      </c>
      <c r="D8668" t="s">
        <v>3715</v>
      </c>
      <c r="E8668">
        <v>4</v>
      </c>
      <c r="F8668" s="1" t="str">
        <f>_xlfn.CONCAT(Hospitalisation_Details8[[#This Row],[date]],"-",Hospitalisation_Details8[[#This Row],[month]],"-",Hospitalisation_Details8[[#This Row],[year]])</f>
        <v>4-Aug-1963</v>
      </c>
      <c r="G8668" s="1" t="str">
        <f>TEXT(Hospitalisation_Details8[[#This Row],[Date of Birth]],"dd-mm-yy")</f>
        <v>04-08-63</v>
      </c>
      <c r="H8668">
        <v>0</v>
      </c>
      <c r="I8668">
        <f>DATEDIF(Hospitalisation_Details8[[#This Row],[Date of Birth2]],DATE(2023,6,8),"y")</f>
        <v>59</v>
      </c>
      <c r="J8668" s="2">
        <v>13677.68</v>
      </c>
      <c r="K8668" t="s">
        <v>3707</v>
      </c>
      <c r="L8668" t="s">
        <v>3706</v>
      </c>
      <c r="M8668" t="s">
        <v>3727</v>
      </c>
    </row>
    <row r="8669" spans="2:13" x14ac:dyDescent="0.3">
      <c r="B8669" t="s">
        <v>4502</v>
      </c>
      <c r="C8669">
        <v>1985</v>
      </c>
      <c r="D8669" t="s">
        <v>3712</v>
      </c>
      <c r="E8669">
        <v>14</v>
      </c>
      <c r="F8669" s="1" t="str">
        <f>_xlfn.CONCAT(Hospitalisation_Details8[[#This Row],[date]],"-",Hospitalisation_Details8[[#This Row],[month]],"-",Hospitalisation_Details8[[#This Row],[year]])</f>
        <v>14-Sep-1985</v>
      </c>
      <c r="G8669" s="1" t="str">
        <f>TEXT(Hospitalisation_Details8[[#This Row],[Date of Birth]],"dd-mm-yy")</f>
        <v>14-09-85</v>
      </c>
      <c r="H8669">
        <v>3</v>
      </c>
      <c r="I8669">
        <f>DATEDIF(Hospitalisation_Details8[[#This Row],[Date of Birth2]],DATE(2023,6,8),"y")</f>
        <v>37</v>
      </c>
      <c r="J8669" s="2">
        <v>13685.51</v>
      </c>
      <c r="K8669" t="s">
        <v>3707</v>
      </c>
      <c r="L8669" t="s">
        <v>3710</v>
      </c>
      <c r="M8669" t="s">
        <v>3730</v>
      </c>
    </row>
    <row r="8670" spans="2:13" x14ac:dyDescent="0.3">
      <c r="B8670" t="s">
        <v>4501</v>
      </c>
      <c r="C8670">
        <v>1986</v>
      </c>
      <c r="D8670" t="s">
        <v>3709</v>
      </c>
      <c r="E8670">
        <v>24</v>
      </c>
      <c r="F8670" s="1" t="str">
        <f>_xlfn.CONCAT(Hospitalisation_Details8[[#This Row],[date]],"-",Hospitalisation_Details8[[#This Row],[month]],"-",Hospitalisation_Details8[[#This Row],[year]])</f>
        <v>24-Nov-1986</v>
      </c>
      <c r="G8670" s="1" t="str">
        <f>TEXT(Hospitalisation_Details8[[#This Row],[Date of Birth]],"dd-mm-yy")</f>
        <v>24-11-86</v>
      </c>
      <c r="H8670">
        <v>3</v>
      </c>
      <c r="I8670">
        <f>DATEDIF(Hospitalisation_Details8[[#This Row],[Date of Birth2]],DATE(2023,6,8),"y")</f>
        <v>36</v>
      </c>
      <c r="J8670" s="2">
        <v>13714.55</v>
      </c>
      <c r="K8670" t="s">
        <v>3707</v>
      </c>
      <c r="L8670" t="s">
        <v>3706</v>
      </c>
      <c r="M8670" t="s">
        <v>3725</v>
      </c>
    </row>
    <row r="8671" spans="2:13" x14ac:dyDescent="0.3">
      <c r="B8671" t="s">
        <v>4500</v>
      </c>
      <c r="C8671">
        <v>1981</v>
      </c>
      <c r="D8671" t="s">
        <v>3715</v>
      </c>
      <c r="E8671">
        <v>2</v>
      </c>
      <c r="F8671" s="1" t="str">
        <f>_xlfn.CONCAT(Hospitalisation_Details8[[#This Row],[date]],"-",Hospitalisation_Details8[[#This Row],[month]],"-",Hospitalisation_Details8[[#This Row],[year]])</f>
        <v>2-Aug-1981</v>
      </c>
      <c r="G8671" s="1" t="str">
        <f>TEXT(Hospitalisation_Details8[[#This Row],[Date of Birth]],"dd-mm-yy")</f>
        <v>02-08-81</v>
      </c>
      <c r="H8671">
        <v>1</v>
      </c>
      <c r="I8671">
        <f>DATEDIF(Hospitalisation_Details8[[#This Row],[Date of Birth2]],DATE(2023,6,8),"y")</f>
        <v>41</v>
      </c>
      <c r="J8671" s="2">
        <v>13725.47</v>
      </c>
      <c r="K8671" t="s">
        <v>3707</v>
      </c>
      <c r="L8671" t="s">
        <v>3706</v>
      </c>
      <c r="M8671" t="s">
        <v>3724</v>
      </c>
    </row>
    <row r="8672" spans="2:13" x14ac:dyDescent="0.3">
      <c r="B8672" t="s">
        <v>4499</v>
      </c>
      <c r="C8672">
        <v>1985</v>
      </c>
      <c r="D8672" t="s">
        <v>3715</v>
      </c>
      <c r="E8672">
        <v>29</v>
      </c>
      <c r="F8672" s="1" t="str">
        <f>_xlfn.CONCAT(Hospitalisation_Details8[[#This Row],[date]],"-",Hospitalisation_Details8[[#This Row],[month]],"-",Hospitalisation_Details8[[#This Row],[year]])</f>
        <v>29-Aug-1985</v>
      </c>
      <c r="G8672" s="1" t="str">
        <f>TEXT(Hospitalisation_Details8[[#This Row],[Date of Birth]],"dd-mm-yy")</f>
        <v>29-08-85</v>
      </c>
      <c r="H8672">
        <v>3</v>
      </c>
      <c r="I8672">
        <f>DATEDIF(Hospitalisation_Details8[[#This Row],[Date of Birth2]],DATE(2023,6,8),"y")</f>
        <v>37</v>
      </c>
      <c r="J8672" s="2">
        <v>13726.21</v>
      </c>
      <c r="K8672" t="s">
        <v>3707</v>
      </c>
      <c r="L8672" t="s">
        <v>3707</v>
      </c>
      <c r="M8672" t="s">
        <v>3730</v>
      </c>
    </row>
    <row r="8673" spans="2:13" x14ac:dyDescent="0.3">
      <c r="B8673" t="s">
        <v>4498</v>
      </c>
      <c r="C8673">
        <v>1969</v>
      </c>
      <c r="D8673" t="s">
        <v>3716</v>
      </c>
      <c r="E8673">
        <v>23</v>
      </c>
      <c r="F8673" s="1" t="str">
        <f>_xlfn.CONCAT(Hospitalisation_Details8[[#This Row],[date]],"-",Hospitalisation_Details8[[#This Row],[month]],"-",Hospitalisation_Details8[[#This Row],[year]])</f>
        <v>23-Oct-1969</v>
      </c>
      <c r="G8673" s="1" t="str">
        <f>TEXT(Hospitalisation_Details8[[#This Row],[Date of Birth]],"dd-mm-yy")</f>
        <v>23-10-69</v>
      </c>
      <c r="H8673">
        <v>0</v>
      </c>
      <c r="I8673">
        <f>DATEDIF(Hospitalisation_Details8[[#This Row],[Date of Birth2]],DATE(2023,6,8),"y")</f>
        <v>53</v>
      </c>
      <c r="J8673" s="2">
        <v>13746.74</v>
      </c>
      <c r="K8673" t="s">
        <v>3707</v>
      </c>
      <c r="L8673" t="s">
        <v>3706</v>
      </c>
      <c r="M8673" t="s">
        <v>3730</v>
      </c>
    </row>
    <row r="8674" spans="2:13" x14ac:dyDescent="0.3">
      <c r="B8674" t="s">
        <v>4497</v>
      </c>
      <c r="C8674">
        <v>2004</v>
      </c>
      <c r="D8674" t="s">
        <v>3705</v>
      </c>
      <c r="E8674">
        <v>16</v>
      </c>
      <c r="F8674" s="1" t="str">
        <f>_xlfn.CONCAT(Hospitalisation_Details8[[#This Row],[date]],"-",Hospitalisation_Details8[[#This Row],[month]],"-",Hospitalisation_Details8[[#This Row],[year]])</f>
        <v>16-Jul-2004</v>
      </c>
      <c r="G8674" s="1" t="str">
        <f>TEXT(Hospitalisation_Details8[[#This Row],[Date of Birth]],"dd-mm-yy")</f>
        <v>16-07-04</v>
      </c>
      <c r="H8674">
        <v>0</v>
      </c>
      <c r="I8674">
        <f>DATEDIF(Hospitalisation_Details8[[#This Row],[Date of Birth2]],DATE(2023,6,8),"y")</f>
        <v>18</v>
      </c>
      <c r="J8674" s="2">
        <v>13747.87</v>
      </c>
      <c r="K8674" t="s">
        <v>3707</v>
      </c>
      <c r="L8674" t="s">
        <v>3706</v>
      </c>
      <c r="M8674" t="s">
        <v>3722</v>
      </c>
    </row>
    <row r="8675" spans="2:13" x14ac:dyDescent="0.3">
      <c r="B8675" t="s">
        <v>4496</v>
      </c>
      <c r="C8675">
        <v>1959</v>
      </c>
      <c r="D8675" t="s">
        <v>3715</v>
      </c>
      <c r="E8675">
        <v>6</v>
      </c>
      <c r="F8675" s="1" t="str">
        <f>_xlfn.CONCAT(Hospitalisation_Details8[[#This Row],[date]],"-",Hospitalisation_Details8[[#This Row],[month]],"-",Hospitalisation_Details8[[#This Row],[year]])</f>
        <v>6-Aug-1959</v>
      </c>
      <c r="G8675" s="1" t="str">
        <f>TEXT(Hospitalisation_Details8[[#This Row],[Date of Birth]],"dd-mm-yy")</f>
        <v>06-08-59</v>
      </c>
      <c r="H8675">
        <v>0</v>
      </c>
      <c r="I8675">
        <f>DATEDIF(Hospitalisation_Details8[[#This Row],[Date of Birth2]],DATE(2023,6,8),"y")</f>
        <v>63</v>
      </c>
      <c r="J8675" s="2">
        <v>13770.1</v>
      </c>
      <c r="K8675" t="s">
        <v>3707</v>
      </c>
      <c r="L8675" t="s">
        <v>3710</v>
      </c>
      <c r="M8675" t="s">
        <v>3713</v>
      </c>
    </row>
    <row r="8676" spans="2:13" x14ac:dyDescent="0.3">
      <c r="B8676" t="s">
        <v>4495</v>
      </c>
      <c r="C8676">
        <v>1966</v>
      </c>
      <c r="D8676" t="s">
        <v>3709</v>
      </c>
      <c r="E8676">
        <v>10</v>
      </c>
      <c r="F8676" s="1" t="str">
        <f>_xlfn.CONCAT(Hospitalisation_Details8[[#This Row],[date]],"-",Hospitalisation_Details8[[#This Row],[month]],"-",Hospitalisation_Details8[[#This Row],[year]])</f>
        <v>10-Nov-1966</v>
      </c>
      <c r="G8676" s="1" t="str">
        <f>TEXT(Hospitalisation_Details8[[#This Row],[Date of Birth]],"dd-mm-yy")</f>
        <v>10-11-66</v>
      </c>
      <c r="H8676">
        <v>0</v>
      </c>
      <c r="I8676">
        <f>DATEDIF(Hospitalisation_Details8[[#This Row],[Date of Birth2]],DATE(2023,6,8),"y")</f>
        <v>56</v>
      </c>
      <c r="J8676" s="2">
        <v>13801.61</v>
      </c>
      <c r="K8676" t="s">
        <v>3707</v>
      </c>
      <c r="L8676" t="s">
        <v>3707</v>
      </c>
      <c r="M8676" t="s">
        <v>3730</v>
      </c>
    </row>
    <row r="8677" spans="2:13" x14ac:dyDescent="0.3">
      <c r="B8677" t="s">
        <v>4494</v>
      </c>
      <c r="C8677">
        <v>1986</v>
      </c>
      <c r="D8677" t="s">
        <v>3714</v>
      </c>
      <c r="E8677">
        <v>8</v>
      </c>
      <c r="F8677" s="1" t="str">
        <f>_xlfn.CONCAT(Hospitalisation_Details8[[#This Row],[date]],"-",Hospitalisation_Details8[[#This Row],[month]],"-",Hospitalisation_Details8[[#This Row],[year]])</f>
        <v>8-Dec-1986</v>
      </c>
      <c r="G8677" s="1" t="str">
        <f>TEXT(Hospitalisation_Details8[[#This Row],[Date of Birth]],"dd-mm-yy")</f>
        <v>08-12-86</v>
      </c>
      <c r="H8677">
        <v>3</v>
      </c>
      <c r="I8677">
        <f>DATEDIF(Hospitalisation_Details8[[#This Row],[Date of Birth2]],DATE(2023,6,8),"y")</f>
        <v>36</v>
      </c>
      <c r="J8677" s="2">
        <v>13819.49</v>
      </c>
      <c r="K8677" t="s">
        <v>3707</v>
      </c>
      <c r="L8677" t="s">
        <v>3706</v>
      </c>
      <c r="M8677" t="s">
        <v>3713</v>
      </c>
    </row>
    <row r="8678" spans="2:13" x14ac:dyDescent="0.3">
      <c r="B8678" t="s">
        <v>4493</v>
      </c>
      <c r="C8678">
        <v>1958</v>
      </c>
      <c r="D8678" t="s">
        <v>3709</v>
      </c>
      <c r="E8678">
        <v>25</v>
      </c>
      <c r="F8678" s="1" t="str">
        <f>_xlfn.CONCAT(Hospitalisation_Details8[[#This Row],[date]],"-",Hospitalisation_Details8[[#This Row],[month]],"-",Hospitalisation_Details8[[#This Row],[year]])</f>
        <v>25-Nov-1958</v>
      </c>
      <c r="G8678" s="1" t="str">
        <f>TEXT(Hospitalisation_Details8[[#This Row],[Date of Birth]],"dd-mm-yy")</f>
        <v>25-11-58</v>
      </c>
      <c r="H8678">
        <v>0</v>
      </c>
      <c r="I8678">
        <f>DATEDIF(Hospitalisation_Details8[[#This Row],[Date of Birth2]],DATE(2023,6,8),"y")</f>
        <v>64</v>
      </c>
      <c r="J8678" s="2">
        <v>13822.8</v>
      </c>
      <c r="K8678" t="s">
        <v>3707</v>
      </c>
      <c r="L8678" t="s">
        <v>3707</v>
      </c>
      <c r="M8678" t="s">
        <v>3717</v>
      </c>
    </row>
    <row r="8679" spans="2:13" x14ac:dyDescent="0.3">
      <c r="B8679" t="s">
        <v>4492</v>
      </c>
      <c r="C8679">
        <v>1958</v>
      </c>
      <c r="D8679" t="s">
        <v>3714</v>
      </c>
      <c r="E8679">
        <v>10</v>
      </c>
      <c r="F8679" s="1" t="str">
        <f>_xlfn.CONCAT(Hospitalisation_Details8[[#This Row],[date]],"-",Hospitalisation_Details8[[#This Row],[month]],"-",Hospitalisation_Details8[[#This Row],[year]])</f>
        <v>10-Dec-1958</v>
      </c>
      <c r="G8679" s="1" t="str">
        <f>TEXT(Hospitalisation_Details8[[#This Row],[Date of Birth]],"dd-mm-yy")</f>
        <v>10-12-58</v>
      </c>
      <c r="H8679">
        <v>0</v>
      </c>
      <c r="I8679">
        <f>DATEDIF(Hospitalisation_Details8[[#This Row],[Date of Birth2]],DATE(2023,6,8),"y")</f>
        <v>64</v>
      </c>
      <c r="J8679" s="2">
        <v>13831.12</v>
      </c>
      <c r="K8679" t="s">
        <v>3707</v>
      </c>
      <c r="L8679" t="s">
        <v>3710</v>
      </c>
      <c r="M8679" t="s">
        <v>3708</v>
      </c>
    </row>
    <row r="8680" spans="2:13" x14ac:dyDescent="0.3">
      <c r="B8680" t="s">
        <v>4491</v>
      </c>
      <c r="C8680">
        <v>2003</v>
      </c>
      <c r="D8680" t="s">
        <v>3711</v>
      </c>
      <c r="E8680">
        <v>7</v>
      </c>
      <c r="F8680" s="1" t="str">
        <f>_xlfn.CONCAT(Hospitalisation_Details8[[#This Row],[date]],"-",Hospitalisation_Details8[[#This Row],[month]],"-",Hospitalisation_Details8[[#This Row],[year]])</f>
        <v>7-Jun-2003</v>
      </c>
      <c r="G8680" s="1" t="str">
        <f>TEXT(Hospitalisation_Details8[[#This Row],[Date of Birth]],"dd-mm-yy")</f>
        <v>07-06-03</v>
      </c>
      <c r="H8680">
        <v>0</v>
      </c>
      <c r="I8680">
        <f>DATEDIF(Hospitalisation_Details8[[#This Row],[Date of Birth2]],DATE(2023,6,8),"y")</f>
        <v>20</v>
      </c>
      <c r="J8680" s="2">
        <v>13844.51</v>
      </c>
      <c r="K8680" t="s">
        <v>3706</v>
      </c>
      <c r="L8680" t="s">
        <v>3710</v>
      </c>
      <c r="M8680" t="s">
        <v>3717</v>
      </c>
    </row>
    <row r="8681" spans="2:13" x14ac:dyDescent="0.3">
      <c r="B8681" t="s">
        <v>4490</v>
      </c>
      <c r="C8681">
        <v>1960</v>
      </c>
      <c r="D8681" t="s">
        <v>3705</v>
      </c>
      <c r="E8681">
        <v>21</v>
      </c>
      <c r="F8681" s="1" t="str">
        <f>_xlfn.CONCAT(Hospitalisation_Details8[[#This Row],[date]],"-",Hospitalisation_Details8[[#This Row],[month]],"-",Hospitalisation_Details8[[#This Row],[year]])</f>
        <v>21-Jul-1960</v>
      </c>
      <c r="G8681" s="1" t="str">
        <f>TEXT(Hospitalisation_Details8[[#This Row],[Date of Birth]],"dd-mm-yy")</f>
        <v>21-07-60</v>
      </c>
      <c r="H8681">
        <v>0</v>
      </c>
      <c r="I8681">
        <f>DATEDIF(Hospitalisation_Details8[[#This Row],[Date of Birth2]],DATE(2023,6,8),"y")</f>
        <v>62</v>
      </c>
      <c r="J8681" s="2">
        <v>13844.8</v>
      </c>
      <c r="K8681" t="s">
        <v>3706</v>
      </c>
      <c r="L8681" t="s">
        <v>3706</v>
      </c>
      <c r="M8681" t="s">
        <v>3713</v>
      </c>
    </row>
    <row r="8682" spans="2:13" x14ac:dyDescent="0.3">
      <c r="B8682" t="s">
        <v>4489</v>
      </c>
      <c r="C8682">
        <v>1978</v>
      </c>
      <c r="D8682" t="s">
        <v>3714</v>
      </c>
      <c r="E8682">
        <v>19</v>
      </c>
      <c r="F8682" s="1" t="str">
        <f>_xlfn.CONCAT(Hospitalisation_Details8[[#This Row],[date]],"-",Hospitalisation_Details8[[#This Row],[month]],"-",Hospitalisation_Details8[[#This Row],[year]])</f>
        <v>19-Dec-1978</v>
      </c>
      <c r="G8682" s="1" t="str">
        <f>TEXT(Hospitalisation_Details8[[#This Row],[Date of Birth]],"dd-mm-yy")</f>
        <v>19-12-78</v>
      </c>
      <c r="H8682">
        <v>2</v>
      </c>
      <c r="I8682">
        <f>DATEDIF(Hospitalisation_Details8[[#This Row],[Date of Birth2]],DATE(2023,6,8),"y")</f>
        <v>44</v>
      </c>
      <c r="J8682" s="2">
        <v>13874.89</v>
      </c>
      <c r="K8682" t="s">
        <v>3706</v>
      </c>
      <c r="L8682" t="s">
        <v>3710</v>
      </c>
      <c r="M8682" t="s">
        <v>3713</v>
      </c>
    </row>
    <row r="8683" spans="2:13" x14ac:dyDescent="0.3">
      <c r="B8683" t="s">
        <v>4488</v>
      </c>
      <c r="C8683">
        <v>1959</v>
      </c>
      <c r="D8683" t="s">
        <v>3716</v>
      </c>
      <c r="E8683">
        <v>5</v>
      </c>
      <c r="F8683" s="1" t="str">
        <f>_xlfn.CONCAT(Hospitalisation_Details8[[#This Row],[date]],"-",Hospitalisation_Details8[[#This Row],[month]],"-",Hospitalisation_Details8[[#This Row],[year]])</f>
        <v>5-Oct-1959</v>
      </c>
      <c r="G8683" s="1" t="str">
        <f>TEXT(Hospitalisation_Details8[[#This Row],[Date of Birth]],"dd-mm-yy")</f>
        <v>05-10-59</v>
      </c>
      <c r="H8683">
        <v>0</v>
      </c>
      <c r="I8683">
        <f>DATEDIF(Hospitalisation_Details8[[#This Row],[Date of Birth2]],DATE(2023,6,8),"y")</f>
        <v>63</v>
      </c>
      <c r="J8683" s="2">
        <v>13880.95</v>
      </c>
      <c r="K8683" t="s">
        <v>3706</v>
      </c>
      <c r="L8683" t="s">
        <v>3706</v>
      </c>
      <c r="M8683" t="s">
        <v>3717</v>
      </c>
    </row>
    <row r="8684" spans="2:13" x14ac:dyDescent="0.3">
      <c r="B8684" t="s">
        <v>4487</v>
      </c>
      <c r="C8684">
        <v>1985</v>
      </c>
      <c r="D8684" t="s">
        <v>3712</v>
      </c>
      <c r="E8684">
        <v>25</v>
      </c>
      <c r="F8684" s="1" t="str">
        <f>_xlfn.CONCAT(Hospitalisation_Details8[[#This Row],[date]],"-",Hospitalisation_Details8[[#This Row],[month]],"-",Hospitalisation_Details8[[#This Row],[year]])</f>
        <v>25-Sep-1985</v>
      </c>
      <c r="G8684" s="1" t="str">
        <f>TEXT(Hospitalisation_Details8[[#This Row],[Date of Birth]],"dd-mm-yy")</f>
        <v>25-09-85</v>
      </c>
      <c r="H8684">
        <v>3</v>
      </c>
      <c r="I8684">
        <f>DATEDIF(Hospitalisation_Details8[[#This Row],[Date of Birth2]],DATE(2023,6,8),"y")</f>
        <v>37</v>
      </c>
      <c r="J8684" s="2">
        <v>13886.4</v>
      </c>
      <c r="K8684" t="s">
        <v>3706</v>
      </c>
      <c r="L8684" t="s">
        <v>3706</v>
      </c>
      <c r="M8684" t="s">
        <v>3713</v>
      </c>
    </row>
    <row r="8685" spans="2:13" x14ac:dyDescent="0.3">
      <c r="B8685" t="s">
        <v>4486</v>
      </c>
      <c r="C8685">
        <v>1959</v>
      </c>
      <c r="D8685" t="s">
        <v>3714</v>
      </c>
      <c r="E8685">
        <v>29</v>
      </c>
      <c r="F8685" s="1" t="str">
        <f>_xlfn.CONCAT(Hospitalisation_Details8[[#This Row],[date]],"-",Hospitalisation_Details8[[#This Row],[month]],"-",Hospitalisation_Details8[[#This Row],[year]])</f>
        <v>29-Dec-1959</v>
      </c>
      <c r="G8685" s="1" t="str">
        <f>TEXT(Hospitalisation_Details8[[#This Row],[Date of Birth]],"dd-mm-yy")</f>
        <v>29-12-59</v>
      </c>
      <c r="H8685">
        <v>0</v>
      </c>
      <c r="I8685">
        <f>DATEDIF(Hospitalisation_Details8[[#This Row],[Date of Birth2]],DATE(2023,6,8),"y")</f>
        <v>63</v>
      </c>
      <c r="J8685" s="2">
        <v>13887.2</v>
      </c>
      <c r="K8685" t="s">
        <v>3706</v>
      </c>
      <c r="L8685" t="s">
        <v>3707</v>
      </c>
      <c r="M8685" t="s">
        <v>3708</v>
      </c>
    </row>
    <row r="8686" spans="2:13" x14ac:dyDescent="0.3">
      <c r="B8686" t="s">
        <v>4485</v>
      </c>
      <c r="C8686">
        <v>1959</v>
      </c>
      <c r="D8686" t="s">
        <v>3705</v>
      </c>
      <c r="E8686">
        <v>7</v>
      </c>
      <c r="F8686" s="1" t="str">
        <f>_xlfn.CONCAT(Hospitalisation_Details8[[#This Row],[date]],"-",Hospitalisation_Details8[[#This Row],[month]],"-",Hospitalisation_Details8[[#This Row],[year]])</f>
        <v>7-Jul-1959</v>
      </c>
      <c r="G8686" s="1" t="str">
        <f>TEXT(Hospitalisation_Details8[[#This Row],[Date of Birth]],"dd-mm-yy")</f>
        <v>07-07-59</v>
      </c>
      <c r="H8686">
        <v>0</v>
      </c>
      <c r="I8686">
        <f>DATEDIF(Hospitalisation_Details8[[#This Row],[Date of Birth2]],DATE(2023,6,8),"y")</f>
        <v>63</v>
      </c>
      <c r="J8686" s="2">
        <v>13887.97</v>
      </c>
      <c r="K8686" t="s">
        <v>3706</v>
      </c>
      <c r="L8686" t="s">
        <v>3706</v>
      </c>
      <c r="M8686" t="s">
        <v>3708</v>
      </c>
    </row>
    <row r="8687" spans="2:13" x14ac:dyDescent="0.3">
      <c r="B8687" t="s">
        <v>4484</v>
      </c>
      <c r="C8687">
        <v>1962</v>
      </c>
      <c r="D8687" t="s">
        <v>3705</v>
      </c>
      <c r="E8687">
        <v>27</v>
      </c>
      <c r="F8687" s="1" t="str">
        <f>_xlfn.CONCAT(Hospitalisation_Details8[[#This Row],[date]],"-",Hospitalisation_Details8[[#This Row],[month]],"-",Hospitalisation_Details8[[#This Row],[year]])</f>
        <v>27-Jul-1962</v>
      </c>
      <c r="G8687" s="1" t="str">
        <f>TEXT(Hospitalisation_Details8[[#This Row],[Date of Birth]],"dd-mm-yy")</f>
        <v>27-07-62</v>
      </c>
      <c r="H8687">
        <v>3</v>
      </c>
      <c r="I8687">
        <f>DATEDIF(Hospitalisation_Details8[[#This Row],[Date of Birth2]],DATE(2023,6,8),"y")</f>
        <v>60</v>
      </c>
      <c r="J8687" s="2">
        <v>13919.82</v>
      </c>
      <c r="K8687" t="s">
        <v>3706</v>
      </c>
      <c r="L8687" t="s">
        <v>3706</v>
      </c>
      <c r="M8687" t="s">
        <v>3708</v>
      </c>
    </row>
    <row r="8688" spans="2:13" x14ac:dyDescent="0.3">
      <c r="B8688" t="s">
        <v>4483</v>
      </c>
      <c r="C8688">
        <v>1960</v>
      </c>
      <c r="D8688" t="s">
        <v>3711</v>
      </c>
      <c r="E8688">
        <v>18</v>
      </c>
      <c r="F8688" s="1" t="str">
        <f>_xlfn.CONCAT(Hospitalisation_Details8[[#This Row],[date]],"-",Hospitalisation_Details8[[#This Row],[month]],"-",Hospitalisation_Details8[[#This Row],[year]])</f>
        <v>18-Jun-1960</v>
      </c>
      <c r="G8688" s="1" t="str">
        <f>TEXT(Hospitalisation_Details8[[#This Row],[Date of Birth]],"dd-mm-yy")</f>
        <v>18-06-60</v>
      </c>
      <c r="H8688">
        <v>1</v>
      </c>
      <c r="I8688">
        <f>DATEDIF(Hospitalisation_Details8[[#This Row],[Date of Birth2]],DATE(2023,6,8),"y")</f>
        <v>62</v>
      </c>
      <c r="J8688" s="2">
        <v>13937.67</v>
      </c>
      <c r="K8688" t="s">
        <v>3706</v>
      </c>
      <c r="L8688" t="s">
        <v>3710</v>
      </c>
      <c r="M8688" t="s">
        <v>3713</v>
      </c>
    </row>
    <row r="8689" spans="2:13" x14ac:dyDescent="0.3">
      <c r="B8689" t="s">
        <v>4482</v>
      </c>
      <c r="C8689">
        <v>1959</v>
      </c>
      <c r="D8689" t="s">
        <v>3715</v>
      </c>
      <c r="E8689">
        <v>29</v>
      </c>
      <c r="F8689" s="1" t="str">
        <f>_xlfn.CONCAT(Hospitalisation_Details8[[#This Row],[date]],"-",Hospitalisation_Details8[[#This Row],[month]],"-",Hospitalisation_Details8[[#This Row],[year]])</f>
        <v>29-Aug-1959</v>
      </c>
      <c r="G8689" s="1" t="str">
        <f>TEXT(Hospitalisation_Details8[[#This Row],[Date of Birth]],"dd-mm-yy")</f>
        <v>29-08-59</v>
      </c>
      <c r="H8689">
        <v>0</v>
      </c>
      <c r="I8689">
        <f>DATEDIF(Hospitalisation_Details8[[#This Row],[Date of Birth2]],DATE(2023,6,8),"y")</f>
        <v>63</v>
      </c>
      <c r="J8689" s="2">
        <v>13974.46</v>
      </c>
      <c r="K8689" t="s">
        <v>3706</v>
      </c>
      <c r="L8689" t="s">
        <v>3706</v>
      </c>
      <c r="M8689" t="s">
        <v>3720</v>
      </c>
    </row>
    <row r="8690" spans="2:13" x14ac:dyDescent="0.3">
      <c r="B8690" t="s">
        <v>4481</v>
      </c>
      <c r="C8690">
        <v>1990</v>
      </c>
      <c r="D8690" t="s">
        <v>3705</v>
      </c>
      <c r="E8690">
        <v>13</v>
      </c>
      <c r="F8690" s="1" t="str">
        <f>_xlfn.CONCAT(Hospitalisation_Details8[[#This Row],[date]],"-",Hospitalisation_Details8[[#This Row],[month]],"-",Hospitalisation_Details8[[#This Row],[year]])</f>
        <v>13-Jul-1990</v>
      </c>
      <c r="G8690" s="1" t="str">
        <f>TEXT(Hospitalisation_Details8[[#This Row],[Date of Birth]],"dd-mm-yy")</f>
        <v>13-07-90</v>
      </c>
      <c r="H8690">
        <v>3</v>
      </c>
      <c r="I8690">
        <f>DATEDIF(Hospitalisation_Details8[[#This Row],[Date of Birth2]],DATE(2023,6,8),"y")</f>
        <v>32</v>
      </c>
      <c r="J8690" s="2">
        <v>13979.45</v>
      </c>
      <c r="K8690" t="s">
        <v>3706</v>
      </c>
      <c r="L8690" t="s">
        <v>3710</v>
      </c>
      <c r="M8690" t="s">
        <v>3725</v>
      </c>
    </row>
    <row r="8691" spans="2:13" x14ac:dyDescent="0.3">
      <c r="B8691" t="s">
        <v>4480</v>
      </c>
      <c r="C8691">
        <v>1959</v>
      </c>
      <c r="D8691" t="s">
        <v>3712</v>
      </c>
      <c r="E8691">
        <v>6</v>
      </c>
      <c r="F8691" s="1" t="str">
        <f>_xlfn.CONCAT(Hospitalisation_Details8[[#This Row],[date]],"-",Hospitalisation_Details8[[#This Row],[month]],"-",Hospitalisation_Details8[[#This Row],[year]])</f>
        <v>6-Sep-1959</v>
      </c>
      <c r="G8691" s="1" t="str">
        <f>TEXT(Hospitalisation_Details8[[#This Row],[Date of Birth]],"dd-mm-yy")</f>
        <v>06-09-59</v>
      </c>
      <c r="H8691">
        <v>0</v>
      </c>
      <c r="I8691">
        <f>DATEDIF(Hospitalisation_Details8[[#This Row],[Date of Birth2]],DATE(2023,6,8),"y")</f>
        <v>63</v>
      </c>
      <c r="J8691" s="2">
        <v>13981.85</v>
      </c>
      <c r="K8691" t="s">
        <v>3706</v>
      </c>
      <c r="L8691" t="s">
        <v>3710</v>
      </c>
      <c r="M8691" t="s">
        <v>3721</v>
      </c>
    </row>
    <row r="8692" spans="2:13" x14ac:dyDescent="0.3">
      <c r="B8692" t="s">
        <v>4479</v>
      </c>
      <c r="C8692">
        <v>1963</v>
      </c>
      <c r="D8692" t="s">
        <v>3714</v>
      </c>
      <c r="E8692">
        <v>23</v>
      </c>
      <c r="F8692" s="1" t="str">
        <f>_xlfn.CONCAT(Hospitalisation_Details8[[#This Row],[date]],"-",Hospitalisation_Details8[[#This Row],[month]],"-",Hospitalisation_Details8[[#This Row],[year]])</f>
        <v>23-Dec-1963</v>
      </c>
      <c r="G8692" s="1" t="str">
        <f>TEXT(Hospitalisation_Details8[[#This Row],[Date of Birth]],"dd-mm-yy")</f>
        <v>23-12-63</v>
      </c>
      <c r="H8692">
        <v>3</v>
      </c>
      <c r="I8692">
        <f>DATEDIF(Hospitalisation_Details8[[#This Row],[Date of Birth2]],DATE(2023,6,8),"y")</f>
        <v>59</v>
      </c>
      <c r="J8692" s="2">
        <v>14001.13</v>
      </c>
      <c r="K8692" t="s">
        <v>3706</v>
      </c>
      <c r="L8692" t="s">
        <v>3710</v>
      </c>
      <c r="M8692" t="s">
        <v>3708</v>
      </c>
    </row>
    <row r="8693" spans="2:13" x14ac:dyDescent="0.3">
      <c r="B8693" t="s">
        <v>4478</v>
      </c>
      <c r="C8693">
        <v>1963</v>
      </c>
      <c r="D8693" t="s">
        <v>3705</v>
      </c>
      <c r="E8693">
        <v>6</v>
      </c>
      <c r="F8693" s="1" t="str">
        <f>_xlfn.CONCAT(Hospitalisation_Details8[[#This Row],[date]],"-",Hospitalisation_Details8[[#This Row],[month]],"-",Hospitalisation_Details8[[#This Row],[year]])</f>
        <v>6-Jul-1963</v>
      </c>
      <c r="G8693" s="1" t="str">
        <f>TEXT(Hospitalisation_Details8[[#This Row],[Date of Birth]],"dd-mm-yy")</f>
        <v>06-07-63</v>
      </c>
      <c r="H8693">
        <v>3</v>
      </c>
      <c r="I8693">
        <f>DATEDIF(Hospitalisation_Details8[[#This Row],[Date of Birth2]],DATE(2023,6,8),"y")</f>
        <v>59</v>
      </c>
      <c r="J8693" s="2">
        <v>14001.29</v>
      </c>
      <c r="K8693" t="s">
        <v>3706</v>
      </c>
      <c r="L8693" t="s">
        <v>3706</v>
      </c>
      <c r="M8693" t="s">
        <v>3708</v>
      </c>
    </row>
    <row r="8694" spans="2:13" x14ac:dyDescent="0.3">
      <c r="B8694" t="s">
        <v>4477</v>
      </c>
      <c r="C8694">
        <v>1963</v>
      </c>
      <c r="D8694" t="s">
        <v>3705</v>
      </c>
      <c r="E8694">
        <v>8</v>
      </c>
      <c r="F8694" s="1" t="str">
        <f>_xlfn.CONCAT(Hospitalisation_Details8[[#This Row],[date]],"-",Hospitalisation_Details8[[#This Row],[month]],"-",Hospitalisation_Details8[[#This Row],[year]])</f>
        <v>8-Jul-1963</v>
      </c>
      <c r="G8694" s="1" t="str">
        <f>TEXT(Hospitalisation_Details8[[#This Row],[Date of Birth]],"dd-mm-yy")</f>
        <v>08-07-63</v>
      </c>
      <c r="H8694">
        <v>3</v>
      </c>
      <c r="I8694">
        <f>DATEDIF(Hospitalisation_Details8[[#This Row],[Date of Birth2]],DATE(2023,6,8),"y")</f>
        <v>59</v>
      </c>
      <c r="J8694" s="2">
        <v>14007.22</v>
      </c>
      <c r="K8694" t="s">
        <v>3706</v>
      </c>
      <c r="L8694" t="s">
        <v>3707</v>
      </c>
      <c r="M8694" t="s">
        <v>3717</v>
      </c>
    </row>
    <row r="8695" spans="2:13" x14ac:dyDescent="0.3">
      <c r="B8695" t="s">
        <v>4476</v>
      </c>
      <c r="C8695">
        <v>1960</v>
      </c>
      <c r="D8695" t="s">
        <v>3709</v>
      </c>
      <c r="E8695">
        <v>8</v>
      </c>
      <c r="F8695" s="1" t="str">
        <f>_xlfn.CONCAT(Hospitalisation_Details8[[#This Row],[date]],"-",Hospitalisation_Details8[[#This Row],[month]],"-",Hospitalisation_Details8[[#This Row],[year]])</f>
        <v>8-Nov-1960</v>
      </c>
      <c r="G8695" s="1" t="str">
        <f>TEXT(Hospitalisation_Details8[[#This Row],[Date of Birth]],"dd-mm-yy")</f>
        <v>08-11-60</v>
      </c>
      <c r="H8695">
        <v>0</v>
      </c>
      <c r="I8695">
        <f>DATEDIF(Hospitalisation_Details8[[#This Row],[Date of Birth2]],DATE(2023,6,8),"y")</f>
        <v>62</v>
      </c>
      <c r="J8695" s="2">
        <v>14043.48</v>
      </c>
      <c r="K8695" t="s">
        <v>3706</v>
      </c>
      <c r="L8695" t="s">
        <v>3707</v>
      </c>
      <c r="M8695" t="s">
        <v>3724</v>
      </c>
    </row>
    <row r="8696" spans="2:13" x14ac:dyDescent="0.3">
      <c r="B8696" t="s">
        <v>4475</v>
      </c>
      <c r="C8696">
        <v>1991</v>
      </c>
      <c r="D8696" t="s">
        <v>3712</v>
      </c>
      <c r="E8696">
        <v>12</v>
      </c>
      <c r="F8696" s="1" t="str">
        <f>_xlfn.CONCAT(Hospitalisation_Details8[[#This Row],[date]],"-",Hospitalisation_Details8[[#This Row],[month]],"-",Hospitalisation_Details8[[#This Row],[year]])</f>
        <v>12-Sep-1991</v>
      </c>
      <c r="G8696" s="1" t="str">
        <f>TEXT(Hospitalisation_Details8[[#This Row],[Date of Birth]],"dd-mm-yy")</f>
        <v>12-09-91</v>
      </c>
      <c r="H8696">
        <v>3</v>
      </c>
      <c r="I8696">
        <f>DATEDIF(Hospitalisation_Details8[[#This Row],[Date of Birth2]],DATE(2023,6,8),"y")</f>
        <v>31</v>
      </c>
      <c r="J8696" s="2">
        <v>14081.93</v>
      </c>
      <c r="K8696" t="s">
        <v>3706</v>
      </c>
      <c r="L8696" t="s">
        <v>3707</v>
      </c>
      <c r="M8696" t="s">
        <v>3713</v>
      </c>
    </row>
    <row r="8697" spans="2:13" x14ac:dyDescent="0.3">
      <c r="B8697" t="s">
        <v>4474</v>
      </c>
      <c r="C8697">
        <v>1976</v>
      </c>
      <c r="D8697" t="s">
        <v>3712</v>
      </c>
      <c r="E8697">
        <v>26</v>
      </c>
      <c r="F8697" s="1" t="str">
        <f>_xlfn.CONCAT(Hospitalisation_Details8[[#This Row],[date]],"-",Hospitalisation_Details8[[#This Row],[month]],"-",Hospitalisation_Details8[[#This Row],[year]])</f>
        <v>26-Sep-1976</v>
      </c>
      <c r="G8697" s="1" t="str">
        <f>TEXT(Hospitalisation_Details8[[#This Row],[Date of Birth]],"dd-mm-yy")</f>
        <v>26-09-76</v>
      </c>
      <c r="H8697">
        <v>2</v>
      </c>
      <c r="I8697">
        <f>DATEDIF(Hospitalisation_Details8[[#This Row],[Date of Birth2]],DATE(2023,6,8),"y")</f>
        <v>46</v>
      </c>
      <c r="J8697" s="2">
        <v>14098.07</v>
      </c>
      <c r="K8697" t="s">
        <v>3706</v>
      </c>
      <c r="L8697" t="s">
        <v>3707</v>
      </c>
      <c r="M8697" t="s">
        <v>3725</v>
      </c>
    </row>
    <row r="8698" spans="2:13" x14ac:dyDescent="0.3">
      <c r="B8698" t="s">
        <v>4473</v>
      </c>
      <c r="C8698">
        <v>1961</v>
      </c>
      <c r="D8698" t="s">
        <v>3711</v>
      </c>
      <c r="E8698">
        <v>14</v>
      </c>
      <c r="F8698" s="1" t="str">
        <f>_xlfn.CONCAT(Hospitalisation_Details8[[#This Row],[date]],"-",Hospitalisation_Details8[[#This Row],[month]],"-",Hospitalisation_Details8[[#This Row],[year]])</f>
        <v>14-Jun-1961</v>
      </c>
      <c r="G8698" s="1" t="str">
        <f>TEXT(Hospitalisation_Details8[[#This Row],[Date of Birth]],"dd-mm-yy")</f>
        <v>14-06-61</v>
      </c>
      <c r="H8698">
        <v>2</v>
      </c>
      <c r="I8698">
        <f>DATEDIF(Hospitalisation_Details8[[#This Row],[Date of Birth2]],DATE(2023,6,8),"y")</f>
        <v>61</v>
      </c>
      <c r="J8698" s="2">
        <v>14119.62</v>
      </c>
      <c r="K8698" t="s">
        <v>3706</v>
      </c>
      <c r="L8698" t="s">
        <v>3710</v>
      </c>
      <c r="M8698" t="s">
        <v>3713</v>
      </c>
    </row>
    <row r="8699" spans="2:13" x14ac:dyDescent="0.3">
      <c r="B8699" t="s">
        <v>4472</v>
      </c>
      <c r="C8699">
        <v>2004</v>
      </c>
      <c r="D8699" t="s">
        <v>3705</v>
      </c>
      <c r="E8699">
        <v>6</v>
      </c>
      <c r="F8699" s="1" t="str">
        <f>_xlfn.CONCAT(Hospitalisation_Details8[[#This Row],[date]],"-",Hospitalisation_Details8[[#This Row],[month]],"-",Hospitalisation_Details8[[#This Row],[year]])</f>
        <v>6-Jul-2004</v>
      </c>
      <c r="G8699" s="1" t="str">
        <f>TEXT(Hospitalisation_Details8[[#This Row],[Date of Birth]],"dd-mm-yy")</f>
        <v>06-07-04</v>
      </c>
      <c r="H8699">
        <v>0</v>
      </c>
      <c r="I8699">
        <f>DATEDIF(Hospitalisation_Details8[[#This Row],[Date of Birth2]],DATE(2023,6,8),"y")</f>
        <v>18</v>
      </c>
      <c r="J8699" s="2">
        <v>14133.04</v>
      </c>
      <c r="K8699" t="s">
        <v>3706</v>
      </c>
      <c r="L8699" t="s">
        <v>3707</v>
      </c>
      <c r="M8699" t="s">
        <v>3708</v>
      </c>
    </row>
    <row r="8700" spans="2:13" x14ac:dyDescent="0.3">
      <c r="B8700" t="s">
        <v>4471</v>
      </c>
      <c r="C8700">
        <v>1984</v>
      </c>
      <c r="D8700" t="s">
        <v>3705</v>
      </c>
      <c r="E8700">
        <v>7</v>
      </c>
      <c r="F8700" s="1" t="str">
        <f>_xlfn.CONCAT(Hospitalisation_Details8[[#This Row],[date]],"-",Hospitalisation_Details8[[#This Row],[month]],"-",Hospitalisation_Details8[[#This Row],[year]])</f>
        <v>7-Jul-1984</v>
      </c>
      <c r="G8700" s="1" t="str">
        <f>TEXT(Hospitalisation_Details8[[#This Row],[Date of Birth]],"dd-mm-yy")</f>
        <v>07-07-84</v>
      </c>
      <c r="H8700">
        <v>3</v>
      </c>
      <c r="I8700">
        <f>DATEDIF(Hospitalisation_Details8[[#This Row],[Date of Birth2]],DATE(2023,6,8),"y")</f>
        <v>38</v>
      </c>
      <c r="J8700" s="2">
        <v>14152.46</v>
      </c>
      <c r="K8700" t="s">
        <v>3706</v>
      </c>
      <c r="L8700" t="s">
        <v>3710</v>
      </c>
      <c r="M8700" t="s">
        <v>3713</v>
      </c>
    </row>
    <row r="8701" spans="2:13" x14ac:dyDescent="0.3">
      <c r="B8701" t="s">
        <v>4470</v>
      </c>
      <c r="C8701">
        <v>1968</v>
      </c>
      <c r="D8701" t="s">
        <v>3714</v>
      </c>
      <c r="E8701">
        <v>25</v>
      </c>
      <c r="F8701" s="1" t="str">
        <f>_xlfn.CONCAT(Hospitalisation_Details8[[#This Row],[date]],"-",Hospitalisation_Details8[[#This Row],[month]],"-",Hospitalisation_Details8[[#This Row],[year]])</f>
        <v>25-Dec-1968</v>
      </c>
      <c r="G8701" s="1" t="str">
        <f>TEXT(Hospitalisation_Details8[[#This Row],[Date of Birth]],"dd-mm-yy")</f>
        <v>25-12-68</v>
      </c>
      <c r="H8701">
        <v>0</v>
      </c>
      <c r="I8701">
        <f>DATEDIF(Hospitalisation_Details8[[#This Row],[Date of Birth2]],DATE(2023,6,8),"y")</f>
        <v>54</v>
      </c>
      <c r="J8701" s="2">
        <v>14193.55</v>
      </c>
      <c r="K8701" t="s">
        <v>3706</v>
      </c>
      <c r="L8701" t="s">
        <v>3710</v>
      </c>
      <c r="M8701" t="s">
        <v>3730</v>
      </c>
    </row>
    <row r="8702" spans="2:13" x14ac:dyDescent="0.3">
      <c r="B8702" t="s">
        <v>4469</v>
      </c>
      <c r="C8702">
        <v>1983</v>
      </c>
      <c r="D8702" t="s">
        <v>3709</v>
      </c>
      <c r="E8702">
        <v>17</v>
      </c>
      <c r="F8702" s="1" t="str">
        <f>_xlfn.CONCAT(Hospitalisation_Details8[[#This Row],[date]],"-",Hospitalisation_Details8[[#This Row],[month]],"-",Hospitalisation_Details8[[#This Row],[year]])</f>
        <v>17-Nov-1983</v>
      </c>
      <c r="G8702" s="1" t="str">
        <f>TEXT(Hospitalisation_Details8[[#This Row],[Date of Birth]],"dd-mm-yy")</f>
        <v>17-11-83</v>
      </c>
      <c r="H8702">
        <v>3</v>
      </c>
      <c r="I8702">
        <f>DATEDIF(Hospitalisation_Details8[[#This Row],[Date of Birth2]],DATE(2023,6,8),"y")</f>
        <v>39</v>
      </c>
      <c r="J8702" s="2">
        <v>14209.4</v>
      </c>
      <c r="K8702" t="s">
        <v>3706</v>
      </c>
      <c r="L8702" t="s">
        <v>3710</v>
      </c>
      <c r="M8702" t="s">
        <v>3730</v>
      </c>
    </row>
    <row r="8703" spans="2:13" x14ac:dyDescent="0.3">
      <c r="B8703" t="s">
        <v>4468</v>
      </c>
      <c r="C8703">
        <v>1958</v>
      </c>
      <c r="D8703" t="s">
        <v>3712</v>
      </c>
      <c r="E8703">
        <v>21</v>
      </c>
      <c r="F8703" s="1" t="str">
        <f>_xlfn.CONCAT(Hospitalisation_Details8[[#This Row],[date]],"-",Hospitalisation_Details8[[#This Row],[month]],"-",Hospitalisation_Details8[[#This Row],[year]])</f>
        <v>21-Sep-1958</v>
      </c>
      <c r="G8703" s="1" t="str">
        <f>TEXT(Hospitalisation_Details8[[#This Row],[Date of Birth]],"dd-mm-yy")</f>
        <v>21-09-58</v>
      </c>
      <c r="H8703">
        <v>0</v>
      </c>
      <c r="I8703">
        <f>DATEDIF(Hospitalisation_Details8[[#This Row],[Date of Birth2]],DATE(2023,6,8),"y")</f>
        <v>64</v>
      </c>
      <c r="J8703" s="2">
        <v>14210.54</v>
      </c>
      <c r="K8703" t="s">
        <v>3706</v>
      </c>
      <c r="L8703" t="s">
        <v>3706</v>
      </c>
      <c r="M8703" t="s">
        <v>3713</v>
      </c>
    </row>
    <row r="8704" spans="2:13" x14ac:dyDescent="0.3">
      <c r="B8704" t="s">
        <v>4467</v>
      </c>
      <c r="C8704">
        <v>1961</v>
      </c>
      <c r="D8704" t="s">
        <v>3712</v>
      </c>
      <c r="E8704">
        <v>25</v>
      </c>
      <c r="F8704" s="1" t="str">
        <f>_xlfn.CONCAT(Hospitalisation_Details8[[#This Row],[date]],"-",Hospitalisation_Details8[[#This Row],[month]],"-",Hospitalisation_Details8[[#This Row],[year]])</f>
        <v>25-Sep-1961</v>
      </c>
      <c r="G8704" s="1" t="str">
        <f>TEXT(Hospitalisation_Details8[[#This Row],[Date of Birth]],"dd-mm-yy")</f>
        <v>25-09-61</v>
      </c>
      <c r="H8704">
        <v>2</v>
      </c>
      <c r="I8704">
        <f>DATEDIF(Hospitalisation_Details8[[#This Row],[Date of Birth2]],DATE(2023,6,8),"y")</f>
        <v>61</v>
      </c>
      <c r="J8704" s="2">
        <v>14235.07</v>
      </c>
      <c r="K8704" t="s">
        <v>3706</v>
      </c>
      <c r="L8704" t="s">
        <v>3710</v>
      </c>
      <c r="M8704" t="s">
        <v>3717</v>
      </c>
    </row>
    <row r="8705" spans="2:13" x14ac:dyDescent="0.3">
      <c r="B8705" t="s">
        <v>4466</v>
      </c>
      <c r="C8705">
        <v>1959</v>
      </c>
      <c r="D8705" t="s">
        <v>3716</v>
      </c>
      <c r="E8705">
        <v>10</v>
      </c>
      <c r="F8705" s="1" t="str">
        <f>_xlfn.CONCAT(Hospitalisation_Details8[[#This Row],[date]],"-",Hospitalisation_Details8[[#This Row],[month]],"-",Hospitalisation_Details8[[#This Row],[year]])</f>
        <v>10-Oct-1959</v>
      </c>
      <c r="G8705" s="1" t="str">
        <f>TEXT(Hospitalisation_Details8[[#This Row],[Date of Birth]],"dd-mm-yy")</f>
        <v>10-10-59</v>
      </c>
      <c r="H8705">
        <v>0</v>
      </c>
      <c r="I8705">
        <f>DATEDIF(Hospitalisation_Details8[[#This Row],[Date of Birth2]],DATE(2023,6,8),"y")</f>
        <v>63</v>
      </c>
      <c r="J8705" s="2">
        <v>14254.61</v>
      </c>
      <c r="K8705" t="s">
        <v>3706</v>
      </c>
      <c r="L8705" t="s">
        <v>3710</v>
      </c>
      <c r="M8705" t="s">
        <v>3713</v>
      </c>
    </row>
    <row r="8706" spans="2:13" x14ac:dyDescent="0.3">
      <c r="B8706" t="s">
        <v>4465</v>
      </c>
      <c r="C8706">
        <v>1959</v>
      </c>
      <c r="D8706" t="s">
        <v>3709</v>
      </c>
      <c r="E8706">
        <v>8</v>
      </c>
      <c r="F8706" s="1" t="str">
        <f>_xlfn.CONCAT(Hospitalisation_Details8[[#This Row],[date]],"-",Hospitalisation_Details8[[#This Row],[month]],"-",Hospitalisation_Details8[[#This Row],[year]])</f>
        <v>8-Nov-1959</v>
      </c>
      <c r="G8706" s="1" t="str">
        <f>TEXT(Hospitalisation_Details8[[#This Row],[Date of Birth]],"dd-mm-yy")</f>
        <v>08-11-59</v>
      </c>
      <c r="H8706">
        <v>0</v>
      </c>
      <c r="I8706">
        <f>DATEDIF(Hospitalisation_Details8[[#This Row],[Date of Birth2]],DATE(2023,6,8),"y")</f>
        <v>63</v>
      </c>
      <c r="J8706" s="2">
        <v>14256.19</v>
      </c>
      <c r="K8706" t="s">
        <v>3706</v>
      </c>
      <c r="L8706" t="s">
        <v>3707</v>
      </c>
      <c r="M8706" t="s">
        <v>3713</v>
      </c>
    </row>
    <row r="8707" spans="2:13" x14ac:dyDescent="0.3">
      <c r="B8707" t="s">
        <v>4464</v>
      </c>
      <c r="C8707">
        <v>1974</v>
      </c>
      <c r="D8707" t="s">
        <v>3714</v>
      </c>
      <c r="E8707">
        <v>26</v>
      </c>
      <c r="F8707" s="1" t="str">
        <f>_xlfn.CONCAT(Hospitalisation_Details8[[#This Row],[date]],"-",Hospitalisation_Details8[[#This Row],[month]],"-",Hospitalisation_Details8[[#This Row],[year]])</f>
        <v>26-Dec-1974</v>
      </c>
      <c r="G8707" s="1" t="str">
        <f>TEXT(Hospitalisation_Details8[[#This Row],[Date of Birth]],"dd-mm-yy")</f>
        <v>26-12-74</v>
      </c>
      <c r="H8707">
        <v>0</v>
      </c>
      <c r="I8707">
        <f>DATEDIF(Hospitalisation_Details8[[#This Row],[Date of Birth2]],DATE(2023,6,8),"y")</f>
        <v>48</v>
      </c>
      <c r="J8707" s="2">
        <v>14256.79</v>
      </c>
      <c r="K8707" t="s">
        <v>3706</v>
      </c>
      <c r="L8707" t="s">
        <v>3706</v>
      </c>
      <c r="M8707" t="s">
        <v>3730</v>
      </c>
    </row>
    <row r="8708" spans="2:13" x14ac:dyDescent="0.3">
      <c r="B8708" t="s">
        <v>4463</v>
      </c>
      <c r="C8708">
        <v>1972</v>
      </c>
      <c r="D8708" t="s">
        <v>3705</v>
      </c>
      <c r="E8708">
        <v>13</v>
      </c>
      <c r="F8708" s="1" t="str">
        <f>_xlfn.CONCAT(Hospitalisation_Details8[[#This Row],[date]],"-",Hospitalisation_Details8[[#This Row],[month]],"-",Hospitalisation_Details8[[#This Row],[year]])</f>
        <v>13-Jul-1972</v>
      </c>
      <c r="G8708" s="1" t="str">
        <f>TEXT(Hospitalisation_Details8[[#This Row],[Date of Birth]],"dd-mm-yy")</f>
        <v>13-07-72</v>
      </c>
      <c r="H8708">
        <v>0</v>
      </c>
      <c r="I8708">
        <f>DATEDIF(Hospitalisation_Details8[[#This Row],[Date of Birth2]],DATE(2023,6,8),"y")</f>
        <v>50</v>
      </c>
      <c r="J8708" s="2">
        <v>14258.33</v>
      </c>
      <c r="K8708" t="s">
        <v>3706</v>
      </c>
      <c r="L8708" t="s">
        <v>3706</v>
      </c>
      <c r="M8708" t="s">
        <v>3730</v>
      </c>
    </row>
    <row r="8709" spans="2:13" x14ac:dyDescent="0.3">
      <c r="B8709" t="s">
        <v>4462</v>
      </c>
      <c r="C8709">
        <v>2004</v>
      </c>
      <c r="D8709" t="s">
        <v>3712</v>
      </c>
      <c r="E8709">
        <v>6</v>
      </c>
      <c r="F8709" s="1" t="str">
        <f>_xlfn.CONCAT(Hospitalisation_Details8[[#This Row],[date]],"-",Hospitalisation_Details8[[#This Row],[month]],"-",Hospitalisation_Details8[[#This Row],[year]])</f>
        <v>6-Sep-2004</v>
      </c>
      <c r="G8709" s="1" t="str">
        <f>TEXT(Hospitalisation_Details8[[#This Row],[Date of Birth]],"dd-mm-yy")</f>
        <v>06-09-04</v>
      </c>
      <c r="H8709">
        <v>0</v>
      </c>
      <c r="I8709">
        <f>DATEDIF(Hospitalisation_Details8[[#This Row],[Date of Birth2]],DATE(2023,6,8),"y")</f>
        <v>18</v>
      </c>
      <c r="J8709" s="2">
        <v>14283.46</v>
      </c>
      <c r="K8709" t="s">
        <v>3706</v>
      </c>
      <c r="L8709" t="s">
        <v>3706</v>
      </c>
      <c r="M8709" t="s">
        <v>3724</v>
      </c>
    </row>
    <row r="8710" spans="2:13" x14ac:dyDescent="0.3">
      <c r="B8710" t="s">
        <v>4461</v>
      </c>
      <c r="C8710">
        <v>1968</v>
      </c>
      <c r="D8710" t="s">
        <v>3714</v>
      </c>
      <c r="E8710">
        <v>15</v>
      </c>
      <c r="F8710" s="1" t="str">
        <f>_xlfn.CONCAT(Hospitalisation_Details8[[#This Row],[date]],"-",Hospitalisation_Details8[[#This Row],[month]],"-",Hospitalisation_Details8[[#This Row],[year]])</f>
        <v>15-Dec-1968</v>
      </c>
      <c r="G8710" s="1" t="str">
        <f>TEXT(Hospitalisation_Details8[[#This Row],[Date of Birth]],"dd-mm-yy")</f>
        <v>15-12-68</v>
      </c>
      <c r="H8710">
        <v>0</v>
      </c>
      <c r="I8710">
        <f>DATEDIF(Hospitalisation_Details8[[#This Row],[Date of Birth2]],DATE(2023,6,8),"y")</f>
        <v>54</v>
      </c>
      <c r="J8710" s="2">
        <v>14285.9</v>
      </c>
      <c r="K8710" t="s">
        <v>3706</v>
      </c>
      <c r="L8710" t="s">
        <v>3707</v>
      </c>
      <c r="M8710" t="s">
        <v>3713</v>
      </c>
    </row>
    <row r="8711" spans="2:13" x14ac:dyDescent="0.3">
      <c r="B8711" t="s">
        <v>4460</v>
      </c>
      <c r="C8711">
        <v>1958</v>
      </c>
      <c r="D8711" t="s">
        <v>3716</v>
      </c>
      <c r="E8711">
        <v>15</v>
      </c>
      <c r="F8711" s="1" t="str">
        <f>_xlfn.CONCAT(Hospitalisation_Details8[[#This Row],[date]],"-",Hospitalisation_Details8[[#This Row],[month]],"-",Hospitalisation_Details8[[#This Row],[year]])</f>
        <v>15-Oct-1958</v>
      </c>
      <c r="G8711" s="1" t="str">
        <f>TEXT(Hospitalisation_Details8[[#This Row],[Date of Birth]],"dd-mm-yy")</f>
        <v>15-10-58</v>
      </c>
      <c r="H8711">
        <v>0</v>
      </c>
      <c r="I8711">
        <f>DATEDIF(Hospitalisation_Details8[[#This Row],[Date of Birth2]],DATE(2023,6,8),"y")</f>
        <v>64</v>
      </c>
      <c r="J8711" s="2">
        <v>14313.85</v>
      </c>
      <c r="K8711" t="s">
        <v>3706</v>
      </c>
      <c r="L8711" t="s">
        <v>3707</v>
      </c>
      <c r="M8711" t="s">
        <v>3708</v>
      </c>
    </row>
    <row r="8712" spans="2:13" x14ac:dyDescent="0.3">
      <c r="B8712" t="s">
        <v>4459</v>
      </c>
      <c r="C8712">
        <v>1958</v>
      </c>
      <c r="D8712" t="s">
        <v>3705</v>
      </c>
      <c r="E8712">
        <v>10</v>
      </c>
      <c r="F8712" s="1" t="str">
        <f>_xlfn.CONCAT(Hospitalisation_Details8[[#This Row],[date]],"-",Hospitalisation_Details8[[#This Row],[month]],"-",Hospitalisation_Details8[[#This Row],[year]])</f>
        <v>10-Jul-1958</v>
      </c>
      <c r="G8712" s="1" t="str">
        <f>TEXT(Hospitalisation_Details8[[#This Row],[Date of Birth]],"dd-mm-yy")</f>
        <v>10-07-58</v>
      </c>
      <c r="H8712">
        <v>0</v>
      </c>
      <c r="I8712">
        <f>DATEDIF(Hospitalisation_Details8[[#This Row],[Date of Birth2]],DATE(2023,6,8),"y")</f>
        <v>64</v>
      </c>
      <c r="J8712" s="2">
        <v>14319.03</v>
      </c>
      <c r="K8712" t="s">
        <v>3706</v>
      </c>
      <c r="L8712" t="s">
        <v>3706</v>
      </c>
      <c r="M8712" t="s">
        <v>3717</v>
      </c>
    </row>
    <row r="8713" spans="2:13" x14ac:dyDescent="0.3">
      <c r="B8713" t="s">
        <v>4458</v>
      </c>
      <c r="C8713">
        <v>1969</v>
      </c>
      <c r="D8713" t="s">
        <v>3712</v>
      </c>
      <c r="E8713">
        <v>26</v>
      </c>
      <c r="F8713" s="1" t="str">
        <f>_xlfn.CONCAT(Hospitalisation_Details8[[#This Row],[date]],"-",Hospitalisation_Details8[[#This Row],[month]],"-",Hospitalisation_Details8[[#This Row],[year]])</f>
        <v>26-Sep-1969</v>
      </c>
      <c r="G8713" s="1" t="str">
        <f>TEXT(Hospitalisation_Details8[[#This Row],[Date of Birth]],"dd-mm-yy")</f>
        <v>26-09-69</v>
      </c>
      <c r="H8713">
        <v>0</v>
      </c>
      <c r="I8713">
        <f>DATEDIF(Hospitalisation_Details8[[#This Row],[Date of Birth2]],DATE(2023,6,8),"y")</f>
        <v>53</v>
      </c>
      <c r="J8713" s="2">
        <v>14337.91</v>
      </c>
      <c r="K8713" t="s">
        <v>3706</v>
      </c>
      <c r="L8713" t="s">
        <v>3707</v>
      </c>
      <c r="M8713" t="s">
        <v>3732</v>
      </c>
    </row>
    <row r="8714" spans="2:13" x14ac:dyDescent="0.3">
      <c r="B8714" t="s">
        <v>4457</v>
      </c>
      <c r="C8714">
        <v>1959</v>
      </c>
      <c r="D8714" t="s">
        <v>3714</v>
      </c>
      <c r="E8714">
        <v>24</v>
      </c>
      <c r="F8714" s="1" t="str">
        <f>_xlfn.CONCAT(Hospitalisation_Details8[[#This Row],[date]],"-",Hospitalisation_Details8[[#This Row],[month]],"-",Hospitalisation_Details8[[#This Row],[year]])</f>
        <v>24-Dec-1959</v>
      </c>
      <c r="G8714" s="1" t="str">
        <f>TEXT(Hospitalisation_Details8[[#This Row],[Date of Birth]],"dd-mm-yy")</f>
        <v>24-12-59</v>
      </c>
      <c r="H8714">
        <v>1</v>
      </c>
      <c r="I8714">
        <f>DATEDIF(Hospitalisation_Details8[[#This Row],[Date of Birth2]],DATE(2023,6,8),"y")</f>
        <v>63</v>
      </c>
      <c r="J8714" s="2">
        <v>14349.85</v>
      </c>
      <c r="K8714" t="s">
        <v>3706</v>
      </c>
      <c r="L8714" t="s">
        <v>3706</v>
      </c>
      <c r="M8714" t="s">
        <v>3713</v>
      </c>
    </row>
    <row r="8715" spans="2:13" x14ac:dyDescent="0.3">
      <c r="B8715" t="s">
        <v>4456</v>
      </c>
      <c r="C8715">
        <v>1967</v>
      </c>
      <c r="D8715" t="s">
        <v>3716</v>
      </c>
      <c r="E8715">
        <v>10</v>
      </c>
      <c r="F8715" s="1" t="str">
        <f>_xlfn.CONCAT(Hospitalisation_Details8[[#This Row],[date]],"-",Hospitalisation_Details8[[#This Row],[month]],"-",Hospitalisation_Details8[[#This Row],[year]])</f>
        <v>10-Oct-1967</v>
      </c>
      <c r="G8715" s="1" t="str">
        <f>TEXT(Hospitalisation_Details8[[#This Row],[Date of Birth]],"dd-mm-yy")</f>
        <v>10-10-67</v>
      </c>
      <c r="H8715">
        <v>0</v>
      </c>
      <c r="I8715">
        <f>DATEDIF(Hospitalisation_Details8[[#This Row],[Date of Birth2]],DATE(2023,6,8),"y")</f>
        <v>55</v>
      </c>
      <c r="J8715" s="2">
        <v>14355.43</v>
      </c>
      <c r="K8715" t="s">
        <v>3706</v>
      </c>
      <c r="L8715" t="s">
        <v>3710</v>
      </c>
      <c r="M8715" t="s">
        <v>3730</v>
      </c>
    </row>
    <row r="8716" spans="2:13" x14ac:dyDescent="0.3">
      <c r="B8716" t="s">
        <v>4455</v>
      </c>
      <c r="C8716">
        <v>1988</v>
      </c>
      <c r="D8716" t="s">
        <v>3709</v>
      </c>
      <c r="E8716">
        <v>16</v>
      </c>
      <c r="F8716" s="1" t="str">
        <f>_xlfn.CONCAT(Hospitalisation_Details8[[#This Row],[date]],"-",Hospitalisation_Details8[[#This Row],[month]],"-",Hospitalisation_Details8[[#This Row],[year]])</f>
        <v>16-Nov-1988</v>
      </c>
      <c r="G8716" s="1" t="str">
        <f>TEXT(Hospitalisation_Details8[[#This Row],[Date of Birth]],"dd-mm-yy")</f>
        <v>16-11-88</v>
      </c>
      <c r="H8716">
        <v>1</v>
      </c>
      <c r="I8716">
        <f>DATEDIF(Hospitalisation_Details8[[#This Row],[Date of Birth2]],DATE(2023,6,8),"y")</f>
        <v>34</v>
      </c>
      <c r="J8716" s="2">
        <v>14358.36</v>
      </c>
      <c r="K8716" t="s">
        <v>3706</v>
      </c>
      <c r="L8716" t="s">
        <v>3706</v>
      </c>
      <c r="M8716" t="s">
        <v>3717</v>
      </c>
    </row>
    <row r="8717" spans="2:13" x14ac:dyDescent="0.3">
      <c r="B8717" t="s">
        <v>4454</v>
      </c>
      <c r="C8717">
        <v>1963</v>
      </c>
      <c r="D8717" t="s">
        <v>3705</v>
      </c>
      <c r="E8717">
        <v>16</v>
      </c>
      <c r="F8717" s="1" t="str">
        <f>_xlfn.CONCAT(Hospitalisation_Details8[[#This Row],[date]],"-",Hospitalisation_Details8[[#This Row],[month]],"-",Hospitalisation_Details8[[#This Row],[year]])</f>
        <v>16-Jul-1963</v>
      </c>
      <c r="G8717" s="1" t="str">
        <f>TEXT(Hospitalisation_Details8[[#This Row],[Date of Birth]],"dd-mm-yy")</f>
        <v>16-07-63</v>
      </c>
      <c r="H8717">
        <v>3</v>
      </c>
      <c r="I8717">
        <f>DATEDIF(Hospitalisation_Details8[[#This Row],[Date of Birth2]],DATE(2023,6,8),"y")</f>
        <v>59</v>
      </c>
      <c r="J8717" s="2">
        <v>14382.71</v>
      </c>
      <c r="K8717" t="s">
        <v>3706</v>
      </c>
      <c r="L8717" t="s">
        <v>3706</v>
      </c>
      <c r="M8717" t="s">
        <v>3713</v>
      </c>
    </row>
    <row r="8718" spans="2:13" x14ac:dyDescent="0.3">
      <c r="B8718" t="s">
        <v>4453</v>
      </c>
      <c r="C8718">
        <v>1965</v>
      </c>
      <c r="D8718" t="s">
        <v>3711</v>
      </c>
      <c r="E8718">
        <v>22</v>
      </c>
      <c r="F8718" s="1" t="str">
        <f>_xlfn.CONCAT(Hospitalisation_Details8[[#This Row],[date]],"-",Hospitalisation_Details8[[#This Row],[month]],"-",Hospitalisation_Details8[[#This Row],[year]])</f>
        <v>22-Jun-1965</v>
      </c>
      <c r="G8718" s="1" t="str">
        <f>TEXT(Hospitalisation_Details8[[#This Row],[Date of Birth]],"dd-mm-yy")</f>
        <v>22-06-65</v>
      </c>
      <c r="H8718">
        <v>4</v>
      </c>
      <c r="I8718">
        <f>DATEDIF(Hospitalisation_Details8[[#This Row],[Date of Birth2]],DATE(2023,6,8),"y")</f>
        <v>57</v>
      </c>
      <c r="J8718" s="2">
        <v>14394.4</v>
      </c>
      <c r="K8718" t="s">
        <v>3706</v>
      </c>
      <c r="L8718" t="s">
        <v>3707</v>
      </c>
      <c r="M8718" t="s">
        <v>3724</v>
      </c>
    </row>
    <row r="8719" spans="2:13" x14ac:dyDescent="0.3">
      <c r="B8719" t="s">
        <v>4452</v>
      </c>
      <c r="C8719">
        <v>1958</v>
      </c>
      <c r="D8719" t="s">
        <v>3712</v>
      </c>
      <c r="E8719">
        <v>14</v>
      </c>
      <c r="F8719" s="1" t="str">
        <f>_xlfn.CONCAT(Hospitalisation_Details8[[#This Row],[date]],"-",Hospitalisation_Details8[[#This Row],[month]],"-",Hospitalisation_Details8[[#This Row],[year]])</f>
        <v>14-Sep-1958</v>
      </c>
      <c r="G8719" s="1" t="str">
        <f>TEXT(Hospitalisation_Details8[[#This Row],[Date of Birth]],"dd-mm-yy")</f>
        <v>14-09-58</v>
      </c>
      <c r="H8719">
        <v>0</v>
      </c>
      <c r="I8719">
        <f>DATEDIF(Hospitalisation_Details8[[#This Row],[Date of Birth2]],DATE(2023,6,8),"y")</f>
        <v>64</v>
      </c>
      <c r="J8719" s="2">
        <v>14394.56</v>
      </c>
      <c r="K8719" t="s">
        <v>3706</v>
      </c>
      <c r="L8719" t="s">
        <v>3710</v>
      </c>
      <c r="M8719" t="s">
        <v>3722</v>
      </c>
    </row>
    <row r="8720" spans="2:13" x14ac:dyDescent="0.3">
      <c r="B8720" t="s">
        <v>4451</v>
      </c>
      <c r="C8720">
        <v>1958</v>
      </c>
      <c r="D8720" t="s">
        <v>3705</v>
      </c>
      <c r="E8720">
        <v>29</v>
      </c>
      <c r="F8720" s="1" t="str">
        <f>_xlfn.CONCAT(Hospitalisation_Details8[[#This Row],[date]],"-",Hospitalisation_Details8[[#This Row],[month]],"-",Hospitalisation_Details8[[#This Row],[year]])</f>
        <v>29-Jul-1958</v>
      </c>
      <c r="G8720" s="1" t="str">
        <f>TEXT(Hospitalisation_Details8[[#This Row],[Date of Birth]],"dd-mm-yy")</f>
        <v>29-07-58</v>
      </c>
      <c r="H8720">
        <v>0</v>
      </c>
      <c r="I8720">
        <f>DATEDIF(Hospitalisation_Details8[[#This Row],[Date of Birth2]],DATE(2023,6,8),"y")</f>
        <v>64</v>
      </c>
      <c r="J8720" s="2">
        <v>14410.93</v>
      </c>
      <c r="K8720" t="s">
        <v>3706</v>
      </c>
      <c r="L8720" t="s">
        <v>3706</v>
      </c>
      <c r="M8720" t="s">
        <v>3721</v>
      </c>
    </row>
    <row r="8721" spans="2:13" x14ac:dyDescent="0.3">
      <c r="B8721" t="s">
        <v>4450</v>
      </c>
      <c r="C8721">
        <v>1958</v>
      </c>
      <c r="D8721" t="s">
        <v>3712</v>
      </c>
      <c r="E8721">
        <v>20</v>
      </c>
      <c r="F8721" s="1" t="str">
        <f>_xlfn.CONCAT(Hospitalisation_Details8[[#This Row],[date]],"-",Hospitalisation_Details8[[#This Row],[month]],"-",Hospitalisation_Details8[[#This Row],[year]])</f>
        <v>20-Sep-1958</v>
      </c>
      <c r="G8721" s="1" t="str">
        <f>TEXT(Hospitalisation_Details8[[#This Row],[Date of Birth]],"dd-mm-yy")</f>
        <v>20-09-58</v>
      </c>
      <c r="H8721">
        <v>1</v>
      </c>
      <c r="I8721">
        <f>DATEDIF(Hospitalisation_Details8[[#This Row],[Date of Birth2]],DATE(2023,6,8),"y")</f>
        <v>64</v>
      </c>
      <c r="J8721" s="2">
        <v>14418.28</v>
      </c>
      <c r="K8721" t="s">
        <v>3706</v>
      </c>
      <c r="L8721" t="s">
        <v>3707</v>
      </c>
      <c r="M8721" t="s">
        <v>3708</v>
      </c>
    </row>
    <row r="8722" spans="2:13" x14ac:dyDescent="0.3">
      <c r="B8722" t="s">
        <v>4449</v>
      </c>
      <c r="C8722">
        <v>1999</v>
      </c>
      <c r="D8722" t="s">
        <v>3715</v>
      </c>
      <c r="E8722">
        <v>10</v>
      </c>
      <c r="F8722" s="1" t="str">
        <f>_xlfn.CONCAT(Hospitalisation_Details8[[#This Row],[date]],"-",Hospitalisation_Details8[[#This Row],[month]],"-",Hospitalisation_Details8[[#This Row],[year]])</f>
        <v>10-Aug-1999</v>
      </c>
      <c r="G8722" s="1" t="str">
        <f>TEXT(Hospitalisation_Details8[[#This Row],[Date of Birth]],"dd-mm-yy")</f>
        <v>10-08-99</v>
      </c>
      <c r="H8722">
        <v>2</v>
      </c>
      <c r="I8722">
        <f>DATEDIF(Hospitalisation_Details8[[#This Row],[Date of Birth2]],DATE(2023,6,8),"y")</f>
        <v>23</v>
      </c>
      <c r="J8722" s="2">
        <v>14426.07</v>
      </c>
      <c r="K8722" t="s">
        <v>3706</v>
      </c>
      <c r="L8722" t="s">
        <v>3710</v>
      </c>
      <c r="M8722" t="s">
        <v>3713</v>
      </c>
    </row>
    <row r="8723" spans="2:13" x14ac:dyDescent="0.3">
      <c r="B8723" t="s">
        <v>4448</v>
      </c>
      <c r="C8723">
        <v>1967</v>
      </c>
      <c r="D8723" t="s">
        <v>3715</v>
      </c>
      <c r="E8723">
        <v>15</v>
      </c>
      <c r="F8723" s="1" t="str">
        <f>_xlfn.CONCAT(Hospitalisation_Details8[[#This Row],[date]],"-",Hospitalisation_Details8[[#This Row],[month]],"-",Hospitalisation_Details8[[#This Row],[year]])</f>
        <v>15-Aug-1967</v>
      </c>
      <c r="G8723" s="1" t="str">
        <f>TEXT(Hospitalisation_Details8[[#This Row],[Date of Birth]],"dd-mm-yy")</f>
        <v>15-08-67</v>
      </c>
      <c r="H8723">
        <v>0</v>
      </c>
      <c r="I8723">
        <f>DATEDIF(Hospitalisation_Details8[[#This Row],[Date of Birth2]],DATE(2023,6,8),"y")</f>
        <v>55</v>
      </c>
      <c r="J8723" s="2">
        <v>14426.66</v>
      </c>
      <c r="K8723" t="s">
        <v>3706</v>
      </c>
      <c r="L8723" t="s">
        <v>3706</v>
      </c>
      <c r="M8723" t="s">
        <v>3730</v>
      </c>
    </row>
    <row r="8724" spans="2:13" x14ac:dyDescent="0.3">
      <c r="B8724" t="s">
        <v>4447</v>
      </c>
      <c r="C8724">
        <v>1967</v>
      </c>
      <c r="D8724" t="s">
        <v>3709</v>
      </c>
      <c r="E8724">
        <v>4</v>
      </c>
      <c r="F8724" s="1" t="str">
        <f>_xlfn.CONCAT(Hospitalisation_Details8[[#This Row],[date]],"-",Hospitalisation_Details8[[#This Row],[month]],"-",Hospitalisation_Details8[[#This Row],[year]])</f>
        <v>4-Nov-1967</v>
      </c>
      <c r="G8724" s="1" t="str">
        <f>TEXT(Hospitalisation_Details8[[#This Row],[Date of Birth]],"dd-mm-yy")</f>
        <v>04-11-67</v>
      </c>
      <c r="H8724">
        <v>0</v>
      </c>
      <c r="I8724">
        <f>DATEDIF(Hospitalisation_Details8[[#This Row],[Date of Birth2]],DATE(2023,6,8),"y")</f>
        <v>55</v>
      </c>
      <c r="J8724" s="2">
        <v>14427.63</v>
      </c>
      <c r="K8724" t="s">
        <v>3706</v>
      </c>
      <c r="L8724" t="s">
        <v>3706</v>
      </c>
      <c r="M8724" t="s">
        <v>3727</v>
      </c>
    </row>
    <row r="8725" spans="2:13" x14ac:dyDescent="0.3">
      <c r="B8725" t="s">
        <v>4446</v>
      </c>
      <c r="C8725">
        <v>1959</v>
      </c>
      <c r="D8725" t="s">
        <v>3711</v>
      </c>
      <c r="E8725">
        <v>29</v>
      </c>
      <c r="F8725" s="1" t="str">
        <f>_xlfn.CONCAT(Hospitalisation_Details8[[#This Row],[date]],"-",Hospitalisation_Details8[[#This Row],[month]],"-",Hospitalisation_Details8[[#This Row],[year]])</f>
        <v>29-Jun-1959</v>
      </c>
      <c r="G8725" s="1" t="str">
        <f>TEXT(Hospitalisation_Details8[[#This Row],[Date of Birth]],"dd-mm-yy")</f>
        <v>29-06-59</v>
      </c>
      <c r="H8725">
        <v>0</v>
      </c>
      <c r="I8725">
        <f>DATEDIF(Hospitalisation_Details8[[#This Row],[Date of Birth2]],DATE(2023,6,8),"y")</f>
        <v>63</v>
      </c>
      <c r="J8725" s="2">
        <v>14449.85</v>
      </c>
      <c r="K8725" t="s">
        <v>3706</v>
      </c>
      <c r="L8725" t="s">
        <v>3710</v>
      </c>
      <c r="M8725" t="s">
        <v>3724</v>
      </c>
    </row>
    <row r="8726" spans="2:13" x14ac:dyDescent="0.3">
      <c r="B8726" t="s">
        <v>4445</v>
      </c>
      <c r="C8726">
        <v>1959</v>
      </c>
      <c r="D8726" t="s">
        <v>3715</v>
      </c>
      <c r="E8726">
        <v>3</v>
      </c>
      <c r="F8726" s="1" t="str">
        <f>_xlfn.CONCAT(Hospitalisation_Details8[[#This Row],[date]],"-",Hospitalisation_Details8[[#This Row],[month]],"-",Hospitalisation_Details8[[#This Row],[year]])</f>
        <v>3-Aug-1959</v>
      </c>
      <c r="G8726" s="1" t="str">
        <f>TEXT(Hospitalisation_Details8[[#This Row],[Date of Birth]],"dd-mm-yy")</f>
        <v>03-08-59</v>
      </c>
      <c r="H8726">
        <v>0</v>
      </c>
      <c r="I8726">
        <f>DATEDIF(Hospitalisation_Details8[[#This Row],[Date of Birth2]],DATE(2023,6,8),"y")</f>
        <v>63</v>
      </c>
      <c r="J8726" s="2">
        <v>14451.84</v>
      </c>
      <c r="K8726" t="s">
        <v>3706</v>
      </c>
      <c r="L8726" t="s">
        <v>3707</v>
      </c>
      <c r="M8726" t="s">
        <v>3725</v>
      </c>
    </row>
    <row r="8727" spans="2:13" x14ac:dyDescent="0.3">
      <c r="B8727" t="s">
        <v>4444</v>
      </c>
      <c r="C8727">
        <v>1996</v>
      </c>
      <c r="D8727" t="s">
        <v>3709</v>
      </c>
      <c r="E8727">
        <v>10</v>
      </c>
      <c r="F8727" s="1" t="str">
        <f>_xlfn.CONCAT(Hospitalisation_Details8[[#This Row],[date]],"-",Hospitalisation_Details8[[#This Row],[month]],"-",Hospitalisation_Details8[[#This Row],[year]])</f>
        <v>10-Nov-1996</v>
      </c>
      <c r="G8727" s="1" t="str">
        <f>TEXT(Hospitalisation_Details8[[#This Row],[Date of Birth]],"dd-mm-yy")</f>
        <v>10-11-96</v>
      </c>
      <c r="H8727">
        <v>2</v>
      </c>
      <c r="I8727">
        <f>DATEDIF(Hospitalisation_Details8[[#This Row],[Date of Birth2]],DATE(2023,6,8),"y")</f>
        <v>26</v>
      </c>
      <c r="J8727" s="2">
        <v>14455.64</v>
      </c>
      <c r="K8727" t="s">
        <v>3706</v>
      </c>
      <c r="L8727" t="s">
        <v>3707</v>
      </c>
      <c r="M8727" t="s">
        <v>3724</v>
      </c>
    </row>
    <row r="8728" spans="2:13" x14ac:dyDescent="0.3">
      <c r="B8728" t="s">
        <v>4443</v>
      </c>
      <c r="C8728">
        <v>1976</v>
      </c>
      <c r="D8728" t="s">
        <v>3709</v>
      </c>
      <c r="E8728">
        <v>27</v>
      </c>
      <c r="F8728" s="1" t="str">
        <f>_xlfn.CONCAT(Hospitalisation_Details8[[#This Row],[date]],"-",Hospitalisation_Details8[[#This Row],[month]],"-",Hospitalisation_Details8[[#This Row],[year]])</f>
        <v>27-Nov-1976</v>
      </c>
      <c r="G8728" s="1" t="str">
        <f>TEXT(Hospitalisation_Details8[[#This Row],[Date of Birth]],"dd-mm-yy")</f>
        <v>27-11-76</v>
      </c>
      <c r="H8728">
        <v>2</v>
      </c>
      <c r="I8728">
        <f>DATEDIF(Hospitalisation_Details8[[#This Row],[Date of Birth2]],DATE(2023,6,8),"y")</f>
        <v>46</v>
      </c>
      <c r="J8728" s="2">
        <v>14470.01</v>
      </c>
      <c r="K8728" t="s">
        <v>3706</v>
      </c>
      <c r="L8728" t="s">
        <v>3707</v>
      </c>
      <c r="M8728" t="s">
        <v>3713</v>
      </c>
    </row>
    <row r="8729" spans="2:13" x14ac:dyDescent="0.3">
      <c r="B8729" t="s">
        <v>4442</v>
      </c>
      <c r="C8729">
        <v>1959</v>
      </c>
      <c r="D8729" t="s">
        <v>3709</v>
      </c>
      <c r="E8729">
        <v>20</v>
      </c>
      <c r="F8729" s="1" t="str">
        <f>_xlfn.CONCAT(Hospitalisation_Details8[[#This Row],[date]],"-",Hospitalisation_Details8[[#This Row],[month]],"-",Hospitalisation_Details8[[#This Row],[year]])</f>
        <v>20-Nov-1959</v>
      </c>
      <c r="G8729" s="1" t="str">
        <f>TEXT(Hospitalisation_Details8[[#This Row],[Date of Birth]],"dd-mm-yy")</f>
        <v>20-11-59</v>
      </c>
      <c r="H8729">
        <v>1</v>
      </c>
      <c r="I8729">
        <f>DATEDIF(Hospitalisation_Details8[[#This Row],[Date of Birth2]],DATE(2023,6,8),"y")</f>
        <v>63</v>
      </c>
      <c r="J8729" s="2">
        <v>14474.68</v>
      </c>
      <c r="K8729" t="s">
        <v>3706</v>
      </c>
      <c r="L8729" t="s">
        <v>3706</v>
      </c>
      <c r="M8729" t="s">
        <v>3708</v>
      </c>
    </row>
    <row r="8730" spans="2:13" x14ac:dyDescent="0.3">
      <c r="B8730" t="s">
        <v>4441</v>
      </c>
      <c r="C8730">
        <v>1979</v>
      </c>
      <c r="D8730" t="s">
        <v>3716</v>
      </c>
      <c r="E8730">
        <v>20</v>
      </c>
      <c r="F8730" s="1" t="str">
        <f>_xlfn.CONCAT(Hospitalisation_Details8[[#This Row],[date]],"-",Hospitalisation_Details8[[#This Row],[month]],"-",Hospitalisation_Details8[[#This Row],[year]])</f>
        <v>20-Oct-1979</v>
      </c>
      <c r="G8730" s="1" t="str">
        <f>TEXT(Hospitalisation_Details8[[#This Row],[Date of Birth]],"dd-mm-yy")</f>
        <v>20-10-79</v>
      </c>
      <c r="H8730">
        <v>5</v>
      </c>
      <c r="I8730">
        <f>DATEDIF(Hospitalisation_Details8[[#This Row],[Date of Birth2]],DATE(2023,6,8),"y")</f>
        <v>43</v>
      </c>
      <c r="J8730" s="2">
        <v>14478.33</v>
      </c>
      <c r="K8730" t="s">
        <v>3706</v>
      </c>
      <c r="L8730" t="s">
        <v>3706</v>
      </c>
      <c r="M8730" t="s">
        <v>3708</v>
      </c>
    </row>
    <row r="8731" spans="2:13" x14ac:dyDescent="0.3">
      <c r="B8731" t="s">
        <v>4440</v>
      </c>
      <c r="C8731">
        <v>1989</v>
      </c>
      <c r="D8731" t="s">
        <v>3705</v>
      </c>
      <c r="E8731">
        <v>22</v>
      </c>
      <c r="F8731" s="1" t="str">
        <f>_xlfn.CONCAT(Hospitalisation_Details8[[#This Row],[date]],"-",Hospitalisation_Details8[[#This Row],[month]],"-",Hospitalisation_Details8[[#This Row],[year]])</f>
        <v>22-Jul-1989</v>
      </c>
      <c r="G8731" s="1" t="str">
        <f>TEXT(Hospitalisation_Details8[[#This Row],[Date of Birth]],"dd-mm-yy")</f>
        <v>22-07-89</v>
      </c>
      <c r="H8731">
        <v>3</v>
      </c>
      <c r="I8731">
        <f>DATEDIF(Hospitalisation_Details8[[#This Row],[Date of Birth2]],DATE(2023,6,8),"y")</f>
        <v>33</v>
      </c>
      <c r="J8731" s="2">
        <v>14507.46</v>
      </c>
      <c r="K8731" t="s">
        <v>3706</v>
      </c>
      <c r="L8731" t="s">
        <v>3707</v>
      </c>
      <c r="M8731" t="s">
        <v>3713</v>
      </c>
    </row>
    <row r="8732" spans="2:13" x14ac:dyDescent="0.3">
      <c r="B8732" t="s">
        <v>4439</v>
      </c>
      <c r="C8732">
        <v>1989</v>
      </c>
      <c r="D8732" t="s">
        <v>3705</v>
      </c>
      <c r="E8732">
        <v>14</v>
      </c>
      <c r="F8732" s="1" t="str">
        <f>_xlfn.CONCAT(Hospitalisation_Details8[[#This Row],[date]],"-",Hospitalisation_Details8[[#This Row],[month]],"-",Hospitalisation_Details8[[#This Row],[year]])</f>
        <v>14-Jul-1989</v>
      </c>
      <c r="G8732" s="1" t="str">
        <f>TEXT(Hospitalisation_Details8[[#This Row],[Date of Birth]],"dd-mm-yy")</f>
        <v>14-07-89</v>
      </c>
      <c r="H8732">
        <v>3</v>
      </c>
      <c r="I8732">
        <f>DATEDIF(Hospitalisation_Details8[[#This Row],[Date of Birth2]],DATE(2023,6,8),"y")</f>
        <v>33</v>
      </c>
      <c r="J8732" s="2">
        <v>14547.26</v>
      </c>
      <c r="K8732" t="s">
        <v>3706</v>
      </c>
      <c r="L8732" t="s">
        <v>3707</v>
      </c>
      <c r="M8732" t="s">
        <v>3717</v>
      </c>
    </row>
    <row r="8733" spans="2:13" x14ac:dyDescent="0.3">
      <c r="B8733" t="s">
        <v>4438</v>
      </c>
      <c r="C8733">
        <v>1998</v>
      </c>
      <c r="D8733" t="s">
        <v>3712</v>
      </c>
      <c r="E8733">
        <v>12</v>
      </c>
      <c r="F8733" s="1" t="str">
        <f>_xlfn.CONCAT(Hospitalisation_Details8[[#This Row],[date]],"-",Hospitalisation_Details8[[#This Row],[month]],"-",Hospitalisation_Details8[[#This Row],[year]])</f>
        <v>12-Sep-1998</v>
      </c>
      <c r="G8733" s="1" t="str">
        <f>TEXT(Hospitalisation_Details8[[#This Row],[Date of Birth]],"dd-mm-yy")</f>
        <v>12-09-98</v>
      </c>
      <c r="H8733">
        <v>0</v>
      </c>
      <c r="I8733">
        <f>DATEDIF(Hospitalisation_Details8[[#This Row],[Date of Birth2]],DATE(2023,6,8),"y")</f>
        <v>24</v>
      </c>
      <c r="J8733" s="2">
        <v>14571.89</v>
      </c>
      <c r="K8733" t="s">
        <v>3706</v>
      </c>
      <c r="L8733" t="s">
        <v>3710</v>
      </c>
      <c r="M8733" t="s">
        <v>3724</v>
      </c>
    </row>
    <row r="8734" spans="2:13" x14ac:dyDescent="0.3">
      <c r="B8734" t="s">
        <v>4437</v>
      </c>
      <c r="C8734">
        <v>1962</v>
      </c>
      <c r="D8734" t="s">
        <v>3714</v>
      </c>
      <c r="E8734">
        <v>3</v>
      </c>
      <c r="F8734" s="1" t="str">
        <f>_xlfn.CONCAT(Hospitalisation_Details8[[#This Row],[date]],"-",Hospitalisation_Details8[[#This Row],[month]],"-",Hospitalisation_Details8[[#This Row],[year]])</f>
        <v>3-Dec-1962</v>
      </c>
      <c r="G8734" s="1" t="str">
        <f>TEXT(Hospitalisation_Details8[[#This Row],[Date of Birth]],"dd-mm-yy")</f>
        <v>03-12-62</v>
      </c>
      <c r="H8734">
        <v>0</v>
      </c>
      <c r="I8734">
        <f>DATEDIF(Hospitalisation_Details8[[#This Row],[Date of Birth2]],DATE(2023,6,8),"y")</f>
        <v>60</v>
      </c>
      <c r="J8734" s="2">
        <v>14574.64</v>
      </c>
      <c r="K8734" t="s">
        <v>3706</v>
      </c>
      <c r="L8734" t="s">
        <v>3710</v>
      </c>
      <c r="M8734" t="s">
        <v>3723</v>
      </c>
    </row>
    <row r="8735" spans="2:13" x14ac:dyDescent="0.3">
      <c r="B8735" t="s">
        <v>4436</v>
      </c>
      <c r="C8735">
        <v>1963</v>
      </c>
      <c r="D8735" t="s">
        <v>3716</v>
      </c>
      <c r="E8735">
        <v>14</v>
      </c>
      <c r="F8735" s="1" t="str">
        <f>_xlfn.CONCAT(Hospitalisation_Details8[[#This Row],[date]],"-",Hospitalisation_Details8[[#This Row],[month]],"-",Hospitalisation_Details8[[#This Row],[year]])</f>
        <v>14-Oct-1963</v>
      </c>
      <c r="G8735" s="1" t="str">
        <f>TEXT(Hospitalisation_Details8[[#This Row],[Date of Birth]],"dd-mm-yy")</f>
        <v>14-10-63</v>
      </c>
      <c r="H8735">
        <v>3</v>
      </c>
      <c r="I8735">
        <f>DATEDIF(Hospitalisation_Details8[[#This Row],[Date of Birth2]],DATE(2023,6,8),"y")</f>
        <v>59</v>
      </c>
      <c r="J8735" s="2">
        <v>14590.63</v>
      </c>
      <c r="K8735" t="s">
        <v>3706</v>
      </c>
      <c r="L8735" t="s">
        <v>3710</v>
      </c>
      <c r="M8735" t="s">
        <v>3724</v>
      </c>
    </row>
    <row r="8736" spans="2:13" x14ac:dyDescent="0.3">
      <c r="B8736" t="s">
        <v>4435</v>
      </c>
      <c r="C8736">
        <v>1967</v>
      </c>
      <c r="D8736" t="s">
        <v>3705</v>
      </c>
      <c r="E8736">
        <v>18</v>
      </c>
      <c r="F8736" s="1" t="str">
        <f>_xlfn.CONCAT(Hospitalisation_Details8[[#This Row],[date]],"-",Hospitalisation_Details8[[#This Row],[month]],"-",Hospitalisation_Details8[[#This Row],[year]])</f>
        <v>18-Jul-1967</v>
      </c>
      <c r="G8736" s="1" t="str">
        <f>TEXT(Hospitalisation_Details8[[#This Row],[Date of Birth]],"dd-mm-yy")</f>
        <v>18-07-67</v>
      </c>
      <c r="H8736">
        <v>0</v>
      </c>
      <c r="I8736">
        <f>DATEDIF(Hospitalisation_Details8[[#This Row],[Date of Birth2]],DATE(2023,6,8),"y")</f>
        <v>55</v>
      </c>
      <c r="J8736" s="2">
        <v>14600.62</v>
      </c>
      <c r="K8736" t="s">
        <v>3706</v>
      </c>
      <c r="L8736" t="s">
        <v>3707</v>
      </c>
      <c r="M8736" t="s">
        <v>3732</v>
      </c>
    </row>
    <row r="8737" spans="2:13" x14ac:dyDescent="0.3">
      <c r="B8737" t="s">
        <v>4434</v>
      </c>
      <c r="C8737">
        <v>1965</v>
      </c>
      <c r="D8737" t="s">
        <v>3709</v>
      </c>
      <c r="E8737">
        <v>8</v>
      </c>
      <c r="F8737" s="1" t="str">
        <f>_xlfn.CONCAT(Hospitalisation_Details8[[#This Row],[date]],"-",Hospitalisation_Details8[[#This Row],[month]],"-",Hospitalisation_Details8[[#This Row],[year]])</f>
        <v>8-Nov-1965</v>
      </c>
      <c r="G8737" s="1" t="str">
        <f>TEXT(Hospitalisation_Details8[[#This Row],[Date of Birth]],"dd-mm-yy")</f>
        <v>08-11-65</v>
      </c>
      <c r="H8737">
        <v>0</v>
      </c>
      <c r="I8737">
        <f>DATEDIF(Hospitalisation_Details8[[#This Row],[Date of Birth2]],DATE(2023,6,8),"y")</f>
        <v>57</v>
      </c>
      <c r="J8737" s="2">
        <v>14612.33</v>
      </c>
      <c r="K8737" t="s">
        <v>3706</v>
      </c>
      <c r="L8737" t="s">
        <v>3707</v>
      </c>
      <c r="M8737" t="s">
        <v>3727</v>
      </c>
    </row>
    <row r="8738" spans="2:13" x14ac:dyDescent="0.3">
      <c r="B8738" t="s">
        <v>4433</v>
      </c>
      <c r="C8738">
        <v>1991</v>
      </c>
      <c r="D8738" t="s">
        <v>3715</v>
      </c>
      <c r="E8738">
        <v>21</v>
      </c>
      <c r="F8738" s="1" t="str">
        <f>_xlfn.CONCAT(Hospitalisation_Details8[[#This Row],[date]],"-",Hospitalisation_Details8[[#This Row],[month]],"-",Hospitalisation_Details8[[#This Row],[year]])</f>
        <v>21-Aug-1991</v>
      </c>
      <c r="G8738" s="1" t="str">
        <f>TEXT(Hospitalisation_Details8[[#This Row],[Date of Birth]],"dd-mm-yy")</f>
        <v>21-08-91</v>
      </c>
      <c r="H8738">
        <v>3</v>
      </c>
      <c r="I8738">
        <f>DATEDIF(Hospitalisation_Details8[[#This Row],[Date of Birth2]],DATE(2023,6,8),"y")</f>
        <v>31</v>
      </c>
      <c r="J8738" s="2">
        <v>14630.52</v>
      </c>
      <c r="K8738" t="s">
        <v>3706</v>
      </c>
      <c r="L8738" t="s">
        <v>3707</v>
      </c>
      <c r="M8738" t="s">
        <v>3717</v>
      </c>
    </row>
    <row r="8739" spans="2:13" x14ac:dyDescent="0.3">
      <c r="B8739" t="s">
        <v>4432</v>
      </c>
      <c r="C8739">
        <v>1967</v>
      </c>
      <c r="D8739" t="s">
        <v>3712</v>
      </c>
      <c r="E8739">
        <v>1</v>
      </c>
      <c r="F8739" s="1" t="str">
        <f>_xlfn.CONCAT(Hospitalisation_Details8[[#This Row],[date]],"-",Hospitalisation_Details8[[#This Row],[month]],"-",Hospitalisation_Details8[[#This Row],[year]])</f>
        <v>1-Sep-1967</v>
      </c>
      <c r="G8739" s="1" t="str">
        <f>TEXT(Hospitalisation_Details8[[#This Row],[Date of Birth]],"dd-mm-yy")</f>
        <v>01-09-67</v>
      </c>
      <c r="H8739">
        <v>0</v>
      </c>
      <c r="I8739">
        <f>DATEDIF(Hospitalisation_Details8[[#This Row],[Date of Birth2]],DATE(2023,6,8),"y")</f>
        <v>55</v>
      </c>
      <c r="J8739" s="2">
        <v>14640.35</v>
      </c>
      <c r="K8739" t="s">
        <v>3706</v>
      </c>
      <c r="L8739" t="s">
        <v>3707</v>
      </c>
      <c r="M8739" t="s">
        <v>3730</v>
      </c>
    </row>
    <row r="8740" spans="2:13" x14ac:dyDescent="0.3">
      <c r="B8740" t="s">
        <v>4431</v>
      </c>
      <c r="C8740">
        <v>1981</v>
      </c>
      <c r="D8740" t="s">
        <v>3709</v>
      </c>
      <c r="E8740">
        <v>13</v>
      </c>
      <c r="F8740" s="1" t="str">
        <f>_xlfn.CONCAT(Hospitalisation_Details8[[#This Row],[date]],"-",Hospitalisation_Details8[[#This Row],[month]],"-",Hospitalisation_Details8[[#This Row],[year]])</f>
        <v>13-Nov-1981</v>
      </c>
      <c r="G8740" s="1" t="str">
        <f>TEXT(Hospitalisation_Details8[[#This Row],[Date of Birth]],"dd-mm-yy")</f>
        <v>13-11-81</v>
      </c>
      <c r="H8740">
        <v>1</v>
      </c>
      <c r="I8740">
        <f>DATEDIF(Hospitalisation_Details8[[#This Row],[Date of Birth2]],DATE(2023,6,8),"y")</f>
        <v>41</v>
      </c>
      <c r="J8740" s="2">
        <v>14657.2</v>
      </c>
      <c r="K8740" t="s">
        <v>3706</v>
      </c>
      <c r="L8740" t="s">
        <v>3710</v>
      </c>
      <c r="M8740" t="s">
        <v>3713</v>
      </c>
    </row>
    <row r="8741" spans="2:13" x14ac:dyDescent="0.3">
      <c r="B8741" t="s">
        <v>4430</v>
      </c>
      <c r="C8741">
        <v>1969</v>
      </c>
      <c r="D8741" t="s">
        <v>3716</v>
      </c>
      <c r="E8741">
        <v>20</v>
      </c>
      <c r="F8741" s="1" t="str">
        <f>_xlfn.CONCAT(Hospitalisation_Details8[[#This Row],[date]],"-",Hospitalisation_Details8[[#This Row],[month]],"-",Hospitalisation_Details8[[#This Row],[year]])</f>
        <v>20-Oct-1969</v>
      </c>
      <c r="G8741" s="1" t="str">
        <f>TEXT(Hospitalisation_Details8[[#This Row],[Date of Birth]],"dd-mm-yy")</f>
        <v>20-10-69</v>
      </c>
      <c r="H8741">
        <v>0</v>
      </c>
      <c r="I8741">
        <f>DATEDIF(Hospitalisation_Details8[[#This Row],[Date of Birth2]],DATE(2023,6,8),"y")</f>
        <v>53</v>
      </c>
      <c r="J8741" s="2">
        <v>14665.75</v>
      </c>
      <c r="K8741" t="s">
        <v>3706</v>
      </c>
      <c r="L8741" t="s">
        <v>3710</v>
      </c>
      <c r="M8741" t="s">
        <v>3713</v>
      </c>
    </row>
    <row r="8742" spans="2:13" x14ac:dyDescent="0.3">
      <c r="B8742" t="s">
        <v>4429</v>
      </c>
      <c r="C8742">
        <v>1958</v>
      </c>
      <c r="D8742" t="s">
        <v>3705</v>
      </c>
      <c r="E8742">
        <v>23</v>
      </c>
      <c r="F8742" s="1" t="str">
        <f>_xlfn.CONCAT(Hospitalisation_Details8[[#This Row],[date]],"-",Hospitalisation_Details8[[#This Row],[month]],"-",Hospitalisation_Details8[[#This Row],[year]])</f>
        <v>23-Jul-1958</v>
      </c>
      <c r="G8742" s="1" t="str">
        <f>TEXT(Hospitalisation_Details8[[#This Row],[Date of Birth]],"dd-mm-yy")</f>
        <v>23-07-58</v>
      </c>
      <c r="H8742">
        <v>0</v>
      </c>
      <c r="I8742">
        <f>DATEDIF(Hospitalisation_Details8[[#This Row],[Date of Birth2]],DATE(2023,6,8),"y")</f>
        <v>64</v>
      </c>
      <c r="J8742" s="2">
        <v>14692.67</v>
      </c>
      <c r="K8742" t="s">
        <v>3706</v>
      </c>
      <c r="L8742" t="s">
        <v>3710</v>
      </c>
      <c r="M8742" t="s">
        <v>3713</v>
      </c>
    </row>
    <row r="8743" spans="2:13" x14ac:dyDescent="0.3">
      <c r="B8743" t="s">
        <v>4428</v>
      </c>
      <c r="C8743">
        <v>1982</v>
      </c>
      <c r="D8743" t="s">
        <v>3712</v>
      </c>
      <c r="E8743">
        <v>4</v>
      </c>
      <c r="F8743" s="1" t="str">
        <f>_xlfn.CONCAT(Hospitalisation_Details8[[#This Row],[date]],"-",Hospitalisation_Details8[[#This Row],[month]],"-",Hospitalisation_Details8[[#This Row],[year]])</f>
        <v>4-Sep-1982</v>
      </c>
      <c r="G8743" s="1" t="str">
        <f>TEXT(Hospitalisation_Details8[[#This Row],[Date of Birth]],"dd-mm-yy")</f>
        <v>04-09-82</v>
      </c>
      <c r="H8743">
        <v>3</v>
      </c>
      <c r="I8743">
        <f>DATEDIF(Hospitalisation_Details8[[#This Row],[Date of Birth2]],DATE(2023,6,8),"y")</f>
        <v>40</v>
      </c>
      <c r="J8743" s="2">
        <v>14696.77</v>
      </c>
      <c r="K8743" t="s">
        <v>3706</v>
      </c>
      <c r="L8743" t="s">
        <v>3706</v>
      </c>
      <c r="M8743" t="s">
        <v>3717</v>
      </c>
    </row>
    <row r="8744" spans="2:13" x14ac:dyDescent="0.3">
      <c r="B8744" t="s">
        <v>4427</v>
      </c>
      <c r="C8744">
        <v>2002</v>
      </c>
      <c r="D8744" t="s">
        <v>3712</v>
      </c>
      <c r="E8744">
        <v>24</v>
      </c>
      <c r="F8744" s="1" t="str">
        <f>_xlfn.CONCAT(Hospitalisation_Details8[[#This Row],[date]],"-",Hospitalisation_Details8[[#This Row],[month]],"-",Hospitalisation_Details8[[#This Row],[year]])</f>
        <v>24-Sep-2002</v>
      </c>
      <c r="G8744" s="1" t="str">
        <f>TEXT(Hospitalisation_Details8[[#This Row],[Date of Birth]],"dd-mm-yy")</f>
        <v>24-09-02</v>
      </c>
      <c r="H8744">
        <v>0</v>
      </c>
      <c r="I8744">
        <f>DATEDIF(Hospitalisation_Details8[[#This Row],[Date of Birth2]],DATE(2023,6,8),"y")</f>
        <v>20</v>
      </c>
      <c r="J8744" s="2">
        <v>14711.74</v>
      </c>
      <c r="K8744" t="s">
        <v>3706</v>
      </c>
      <c r="L8744" t="s">
        <v>3706</v>
      </c>
      <c r="M8744" t="s">
        <v>3713</v>
      </c>
    </row>
    <row r="8745" spans="2:13" x14ac:dyDescent="0.3">
      <c r="B8745" t="s">
        <v>4426</v>
      </c>
      <c r="C8745">
        <v>1962</v>
      </c>
      <c r="D8745" t="s">
        <v>3705</v>
      </c>
      <c r="E8745">
        <v>29</v>
      </c>
      <c r="F8745" s="1" t="str">
        <f>_xlfn.CONCAT(Hospitalisation_Details8[[#This Row],[date]],"-",Hospitalisation_Details8[[#This Row],[month]],"-",Hospitalisation_Details8[[#This Row],[year]])</f>
        <v>29-Jul-1962</v>
      </c>
      <c r="G8745" s="1" t="str">
        <f>TEXT(Hospitalisation_Details8[[#This Row],[Date of Birth]],"dd-mm-yy")</f>
        <v>29-07-62</v>
      </c>
      <c r="H8745">
        <v>0</v>
      </c>
      <c r="I8745">
        <f>DATEDIF(Hospitalisation_Details8[[#This Row],[Date of Birth2]],DATE(2023,6,8),"y")</f>
        <v>60</v>
      </c>
      <c r="J8745" s="2">
        <v>14738.43</v>
      </c>
      <c r="K8745" t="s">
        <v>3706</v>
      </c>
      <c r="L8745" t="s">
        <v>3707</v>
      </c>
      <c r="M8745" t="s">
        <v>3727</v>
      </c>
    </row>
    <row r="8746" spans="2:13" x14ac:dyDescent="0.3">
      <c r="B8746" t="s">
        <v>4425</v>
      </c>
      <c r="C8746">
        <v>1965</v>
      </c>
      <c r="D8746" t="s">
        <v>3705</v>
      </c>
      <c r="E8746">
        <v>27</v>
      </c>
      <c r="F8746" s="1" t="str">
        <f>_xlfn.CONCAT(Hospitalisation_Details8[[#This Row],[date]],"-",Hospitalisation_Details8[[#This Row],[month]],"-",Hospitalisation_Details8[[#This Row],[year]])</f>
        <v>27-Jul-1965</v>
      </c>
      <c r="G8746" s="1" t="str">
        <f>TEXT(Hospitalisation_Details8[[#This Row],[Date of Birth]],"dd-mm-yy")</f>
        <v>27-07-65</v>
      </c>
      <c r="H8746">
        <v>0</v>
      </c>
      <c r="I8746">
        <f>DATEDIF(Hospitalisation_Details8[[#This Row],[Date of Birth2]],DATE(2023,6,8),"y")</f>
        <v>57</v>
      </c>
      <c r="J8746" s="2">
        <v>14750.42</v>
      </c>
      <c r="K8746" t="s">
        <v>3706</v>
      </c>
      <c r="L8746" t="s">
        <v>3706</v>
      </c>
      <c r="M8746" t="s">
        <v>3730</v>
      </c>
    </row>
    <row r="8747" spans="2:13" x14ac:dyDescent="0.3">
      <c r="B8747" t="s">
        <v>4424</v>
      </c>
      <c r="C8747">
        <v>1975</v>
      </c>
      <c r="D8747" t="s">
        <v>3714</v>
      </c>
      <c r="E8747">
        <v>10</v>
      </c>
      <c r="F8747" s="1" t="str">
        <f>_xlfn.CONCAT(Hospitalisation_Details8[[#This Row],[date]],"-",Hospitalisation_Details8[[#This Row],[month]],"-",Hospitalisation_Details8[[#This Row],[year]])</f>
        <v>10-Dec-1975</v>
      </c>
      <c r="G8747" s="1" t="str">
        <f>TEXT(Hospitalisation_Details8[[#This Row],[Date of Birth]],"dd-mm-yy")</f>
        <v>10-12-75</v>
      </c>
      <c r="H8747">
        <v>1</v>
      </c>
      <c r="I8747">
        <f>DATEDIF(Hospitalisation_Details8[[#This Row],[Date of Birth2]],DATE(2023,6,8),"y")</f>
        <v>47</v>
      </c>
      <c r="J8747" s="2">
        <v>14819</v>
      </c>
      <c r="K8747" t="s">
        <v>3706</v>
      </c>
      <c r="L8747" t="s">
        <v>3707</v>
      </c>
      <c r="M8747" t="s">
        <v>3725</v>
      </c>
    </row>
    <row r="8748" spans="2:13" x14ac:dyDescent="0.3">
      <c r="B8748" t="s">
        <v>4423</v>
      </c>
      <c r="C8748">
        <v>1979</v>
      </c>
      <c r="D8748" t="s">
        <v>3716</v>
      </c>
      <c r="E8748">
        <v>18</v>
      </c>
      <c r="F8748" s="1" t="str">
        <f>_xlfn.CONCAT(Hospitalisation_Details8[[#This Row],[date]],"-",Hospitalisation_Details8[[#This Row],[month]],"-",Hospitalisation_Details8[[#This Row],[year]])</f>
        <v>18-Oct-1979</v>
      </c>
      <c r="G8748" s="1" t="str">
        <f>TEXT(Hospitalisation_Details8[[#This Row],[Date of Birth]],"dd-mm-yy")</f>
        <v>18-10-79</v>
      </c>
      <c r="H8748">
        <v>2</v>
      </c>
      <c r="I8748">
        <f>DATEDIF(Hospitalisation_Details8[[#This Row],[Date of Birth2]],DATE(2023,6,8),"y")</f>
        <v>43</v>
      </c>
      <c r="J8748" s="2">
        <v>14839.34</v>
      </c>
      <c r="K8748" t="s">
        <v>3706</v>
      </c>
      <c r="L8748" t="s">
        <v>3707</v>
      </c>
      <c r="M8748" t="s">
        <v>3730</v>
      </c>
    </row>
    <row r="8749" spans="2:13" x14ac:dyDescent="0.3">
      <c r="B8749" t="s">
        <v>4422</v>
      </c>
      <c r="C8749">
        <v>1981</v>
      </c>
      <c r="D8749" t="s">
        <v>3711</v>
      </c>
      <c r="E8749">
        <v>5</v>
      </c>
      <c r="F8749" s="1" t="str">
        <f>_xlfn.CONCAT(Hospitalisation_Details8[[#This Row],[date]],"-",Hospitalisation_Details8[[#This Row],[month]],"-",Hospitalisation_Details8[[#This Row],[year]])</f>
        <v>5-Jun-1981</v>
      </c>
      <c r="G8749" s="1" t="str">
        <f>TEXT(Hospitalisation_Details8[[#This Row],[Date of Birth]],"dd-mm-yy")</f>
        <v>05-06-81</v>
      </c>
      <c r="H8749">
        <v>1</v>
      </c>
      <c r="I8749">
        <f>DATEDIF(Hospitalisation_Details8[[#This Row],[Date of Birth2]],DATE(2023,6,8),"y")</f>
        <v>42</v>
      </c>
      <c r="J8749" s="2">
        <v>14843.96</v>
      </c>
      <c r="K8749" t="s">
        <v>3706</v>
      </c>
      <c r="L8749" t="s">
        <v>3707</v>
      </c>
      <c r="M8749" t="s">
        <v>3730</v>
      </c>
    </row>
    <row r="8750" spans="2:13" x14ac:dyDescent="0.3">
      <c r="B8750" t="s">
        <v>4421</v>
      </c>
      <c r="C8750">
        <v>1970</v>
      </c>
      <c r="D8750" t="s">
        <v>3709</v>
      </c>
      <c r="E8750">
        <v>11</v>
      </c>
      <c r="F8750" s="1" t="str">
        <f>_xlfn.CONCAT(Hospitalisation_Details8[[#This Row],[date]],"-",Hospitalisation_Details8[[#This Row],[month]],"-",Hospitalisation_Details8[[#This Row],[year]])</f>
        <v>11-Nov-1970</v>
      </c>
      <c r="G8750" s="1" t="str">
        <f>TEXT(Hospitalisation_Details8[[#This Row],[Date of Birth]],"dd-mm-yy")</f>
        <v>11-11-70</v>
      </c>
      <c r="H8750">
        <v>0</v>
      </c>
      <c r="I8750">
        <f>DATEDIF(Hospitalisation_Details8[[#This Row],[Date of Birth2]],DATE(2023,6,8),"y")</f>
        <v>52</v>
      </c>
      <c r="J8750" s="2">
        <v>14847.63</v>
      </c>
      <c r="K8750" t="s">
        <v>3706</v>
      </c>
      <c r="L8750" t="s">
        <v>3706</v>
      </c>
      <c r="M8750" t="s">
        <v>3725</v>
      </c>
    </row>
    <row r="8751" spans="2:13" x14ac:dyDescent="0.3">
      <c r="B8751" t="s">
        <v>4420</v>
      </c>
      <c r="C8751">
        <v>1958</v>
      </c>
      <c r="D8751" t="s">
        <v>3716</v>
      </c>
      <c r="E8751">
        <v>17</v>
      </c>
      <c r="F8751" s="1" t="str">
        <f>_xlfn.CONCAT(Hospitalisation_Details8[[#This Row],[date]],"-",Hospitalisation_Details8[[#This Row],[month]],"-",Hospitalisation_Details8[[#This Row],[year]])</f>
        <v>17-Oct-1958</v>
      </c>
      <c r="G8751" s="1" t="str">
        <f>TEXT(Hospitalisation_Details8[[#This Row],[Date of Birth]],"dd-mm-yy")</f>
        <v>17-10-58</v>
      </c>
      <c r="H8751">
        <v>0</v>
      </c>
      <c r="I8751">
        <f>DATEDIF(Hospitalisation_Details8[[#This Row],[Date of Birth2]],DATE(2023,6,8),"y")</f>
        <v>64</v>
      </c>
      <c r="J8751" s="2">
        <v>14901.52</v>
      </c>
      <c r="K8751" t="s">
        <v>3706</v>
      </c>
      <c r="L8751" t="s">
        <v>3706</v>
      </c>
      <c r="M8751" t="s">
        <v>3724</v>
      </c>
    </row>
    <row r="8752" spans="2:13" x14ac:dyDescent="0.3">
      <c r="B8752" t="s">
        <v>4419</v>
      </c>
      <c r="C8752">
        <v>1981</v>
      </c>
      <c r="D8752" t="s">
        <v>3705</v>
      </c>
      <c r="E8752">
        <v>4</v>
      </c>
      <c r="F8752" s="1" t="str">
        <f>_xlfn.CONCAT(Hospitalisation_Details8[[#This Row],[date]],"-",Hospitalisation_Details8[[#This Row],[month]],"-",Hospitalisation_Details8[[#This Row],[year]])</f>
        <v>4-Jul-1981</v>
      </c>
      <c r="G8752" s="1" t="str">
        <f>TEXT(Hospitalisation_Details8[[#This Row],[Date of Birth]],"dd-mm-yy")</f>
        <v>04-07-81</v>
      </c>
      <c r="H8752">
        <v>1</v>
      </c>
      <c r="I8752">
        <f>DATEDIF(Hospitalisation_Details8[[#This Row],[Date of Birth2]],DATE(2023,6,8),"y")</f>
        <v>41</v>
      </c>
      <c r="J8752" s="2">
        <v>14908.27</v>
      </c>
      <c r="K8752" t="s">
        <v>3706</v>
      </c>
      <c r="L8752" t="s">
        <v>3710</v>
      </c>
      <c r="M8752" t="s">
        <v>3717</v>
      </c>
    </row>
    <row r="8753" spans="2:13" x14ac:dyDescent="0.3">
      <c r="B8753" t="s">
        <v>4418</v>
      </c>
      <c r="C8753">
        <v>1968</v>
      </c>
      <c r="D8753" t="s">
        <v>3709</v>
      </c>
      <c r="E8753">
        <v>8</v>
      </c>
      <c r="F8753" s="1" t="str">
        <f>_xlfn.CONCAT(Hospitalisation_Details8[[#This Row],[date]],"-",Hospitalisation_Details8[[#This Row],[month]],"-",Hospitalisation_Details8[[#This Row],[year]])</f>
        <v>8-Nov-1968</v>
      </c>
      <c r="G8753" s="1" t="str">
        <f>TEXT(Hospitalisation_Details8[[#This Row],[Date of Birth]],"dd-mm-yy")</f>
        <v>08-11-68</v>
      </c>
      <c r="H8753">
        <v>0</v>
      </c>
      <c r="I8753">
        <f>DATEDIF(Hospitalisation_Details8[[#This Row],[Date of Birth2]],DATE(2023,6,8),"y")</f>
        <v>54</v>
      </c>
      <c r="J8753" s="2">
        <v>14926.97</v>
      </c>
      <c r="K8753" t="s">
        <v>3706</v>
      </c>
      <c r="L8753" t="s">
        <v>3706</v>
      </c>
      <c r="M8753" t="s">
        <v>3713</v>
      </c>
    </row>
    <row r="8754" spans="2:13" x14ac:dyDescent="0.3">
      <c r="B8754" t="s">
        <v>4417</v>
      </c>
      <c r="C8754">
        <v>1962</v>
      </c>
      <c r="D8754" t="s">
        <v>3709</v>
      </c>
      <c r="E8754">
        <v>29</v>
      </c>
      <c r="F8754" s="1" t="str">
        <f>_xlfn.CONCAT(Hospitalisation_Details8[[#This Row],[date]],"-",Hospitalisation_Details8[[#This Row],[month]],"-",Hospitalisation_Details8[[#This Row],[year]])</f>
        <v>29-Nov-1962</v>
      </c>
      <c r="G8754" s="1" t="str">
        <f>TEXT(Hospitalisation_Details8[[#This Row],[Date of Birth]],"dd-mm-yy")</f>
        <v>29-11-62</v>
      </c>
      <c r="H8754">
        <v>0</v>
      </c>
      <c r="I8754">
        <f>DATEDIF(Hospitalisation_Details8[[#This Row],[Date of Birth2]],DATE(2023,6,8),"y")</f>
        <v>60</v>
      </c>
      <c r="J8754" s="2">
        <v>14945.34</v>
      </c>
      <c r="K8754" t="s">
        <v>3706</v>
      </c>
      <c r="L8754" t="s">
        <v>3710</v>
      </c>
      <c r="M8754" t="s">
        <v>3727</v>
      </c>
    </row>
    <row r="8755" spans="2:13" x14ac:dyDescent="0.3">
      <c r="B8755" t="s">
        <v>4416</v>
      </c>
      <c r="C8755">
        <v>1958</v>
      </c>
      <c r="D8755" t="s">
        <v>3705</v>
      </c>
      <c r="E8755">
        <v>29</v>
      </c>
      <c r="F8755" s="1" t="str">
        <f>_xlfn.CONCAT(Hospitalisation_Details8[[#This Row],[date]],"-",Hospitalisation_Details8[[#This Row],[month]],"-",Hospitalisation_Details8[[#This Row],[year]])</f>
        <v>29-Jul-1958</v>
      </c>
      <c r="G8755" s="1" t="str">
        <f>TEXT(Hospitalisation_Details8[[#This Row],[Date of Birth]],"dd-mm-yy")</f>
        <v>29-07-58</v>
      </c>
      <c r="H8755">
        <v>2</v>
      </c>
      <c r="I8755">
        <f>DATEDIF(Hospitalisation_Details8[[#This Row],[Date of Birth2]],DATE(2023,6,8),"y")</f>
        <v>64</v>
      </c>
      <c r="J8755" s="2">
        <v>14988.43</v>
      </c>
      <c r="K8755" t="s">
        <v>3706</v>
      </c>
      <c r="L8755" t="s">
        <v>3707</v>
      </c>
      <c r="M8755" t="s">
        <v>3717</v>
      </c>
    </row>
    <row r="8756" spans="2:13" x14ac:dyDescent="0.3">
      <c r="B8756" t="s">
        <v>4415</v>
      </c>
      <c r="C8756">
        <v>1995</v>
      </c>
      <c r="D8756" t="s">
        <v>3715</v>
      </c>
      <c r="E8756">
        <v>2</v>
      </c>
      <c r="F8756" s="1" t="str">
        <f>_xlfn.CONCAT(Hospitalisation_Details8[[#This Row],[date]],"-",Hospitalisation_Details8[[#This Row],[month]],"-",Hospitalisation_Details8[[#This Row],[year]])</f>
        <v>2-Aug-1995</v>
      </c>
      <c r="G8756" s="1" t="str">
        <f>TEXT(Hospitalisation_Details8[[#This Row],[Date of Birth]],"dd-mm-yy")</f>
        <v>02-08-95</v>
      </c>
      <c r="H8756">
        <v>2</v>
      </c>
      <c r="I8756">
        <f>DATEDIF(Hospitalisation_Details8[[#This Row],[Date of Birth2]],DATE(2023,6,8),"y")</f>
        <v>27</v>
      </c>
      <c r="J8756" s="2">
        <v>15006.58</v>
      </c>
      <c r="K8756" t="s">
        <v>3706</v>
      </c>
      <c r="L8756" t="s">
        <v>3706</v>
      </c>
      <c r="M8756" t="s">
        <v>3724</v>
      </c>
    </row>
    <row r="8757" spans="2:13" x14ac:dyDescent="0.3">
      <c r="B8757" t="s">
        <v>4414</v>
      </c>
      <c r="C8757">
        <v>1960</v>
      </c>
      <c r="D8757" t="s">
        <v>3715</v>
      </c>
      <c r="E8757">
        <v>8</v>
      </c>
      <c r="F8757" s="1" t="str">
        <f>_xlfn.CONCAT(Hospitalisation_Details8[[#This Row],[date]],"-",Hospitalisation_Details8[[#This Row],[month]],"-",Hospitalisation_Details8[[#This Row],[year]])</f>
        <v>8-Aug-1960</v>
      </c>
      <c r="G8757" s="1" t="str">
        <f>TEXT(Hospitalisation_Details8[[#This Row],[Date of Birth]],"dd-mm-yy")</f>
        <v>08-08-60</v>
      </c>
      <c r="H8757">
        <v>2</v>
      </c>
      <c r="I8757">
        <f>DATEDIF(Hospitalisation_Details8[[#This Row],[Date of Birth2]],DATE(2023,6,8),"y")</f>
        <v>62</v>
      </c>
      <c r="J8757" s="2">
        <v>15019.76</v>
      </c>
      <c r="K8757" t="s">
        <v>3706</v>
      </c>
      <c r="L8757" t="s">
        <v>3706</v>
      </c>
      <c r="M8757" t="s">
        <v>3713</v>
      </c>
    </row>
    <row r="8758" spans="2:13" x14ac:dyDescent="0.3">
      <c r="B8758" t="s">
        <v>4413</v>
      </c>
      <c r="C8758">
        <v>1979</v>
      </c>
      <c r="D8758" t="s">
        <v>3709</v>
      </c>
      <c r="E8758">
        <v>25</v>
      </c>
      <c r="F8758" s="1" t="str">
        <f>_xlfn.CONCAT(Hospitalisation_Details8[[#This Row],[date]],"-",Hospitalisation_Details8[[#This Row],[month]],"-",Hospitalisation_Details8[[#This Row],[year]])</f>
        <v>25-Nov-1979</v>
      </c>
      <c r="G8758" s="1" t="str">
        <f>TEXT(Hospitalisation_Details8[[#This Row],[Date of Birth]],"dd-mm-yy")</f>
        <v>25-11-79</v>
      </c>
      <c r="H8758">
        <v>2</v>
      </c>
      <c r="I8758">
        <f>DATEDIF(Hospitalisation_Details8[[#This Row],[Date of Birth2]],DATE(2023,6,8),"y")</f>
        <v>43</v>
      </c>
      <c r="J8758" s="2">
        <v>15025.76</v>
      </c>
      <c r="K8758" t="s">
        <v>3706</v>
      </c>
      <c r="L8758" t="s">
        <v>3710</v>
      </c>
      <c r="M8758" t="s">
        <v>3717</v>
      </c>
    </row>
    <row r="8759" spans="2:13" x14ac:dyDescent="0.3">
      <c r="B8759" t="s">
        <v>4412</v>
      </c>
      <c r="C8759">
        <v>1970</v>
      </c>
      <c r="D8759" t="s">
        <v>3712</v>
      </c>
      <c r="E8759">
        <v>11</v>
      </c>
      <c r="F8759" s="1" t="str">
        <f>_xlfn.CONCAT(Hospitalisation_Details8[[#This Row],[date]],"-",Hospitalisation_Details8[[#This Row],[month]],"-",Hospitalisation_Details8[[#This Row],[year]])</f>
        <v>11-Sep-1970</v>
      </c>
      <c r="G8759" s="1" t="str">
        <f>TEXT(Hospitalisation_Details8[[#This Row],[Date of Birth]],"dd-mm-yy")</f>
        <v>11-09-70</v>
      </c>
      <c r="H8759">
        <v>0</v>
      </c>
      <c r="I8759">
        <f>DATEDIF(Hospitalisation_Details8[[#This Row],[Date of Birth2]],DATE(2023,6,8),"y")</f>
        <v>52</v>
      </c>
      <c r="J8759" s="2">
        <v>15026.3</v>
      </c>
      <c r="K8759" t="s">
        <v>3706</v>
      </c>
      <c r="L8759" t="s">
        <v>3707</v>
      </c>
      <c r="M8759" t="s">
        <v>3717</v>
      </c>
    </row>
    <row r="8760" spans="2:13" x14ac:dyDescent="0.3">
      <c r="B8760" t="s">
        <v>4411</v>
      </c>
      <c r="C8760">
        <v>1971</v>
      </c>
      <c r="D8760" t="s">
        <v>3715</v>
      </c>
      <c r="E8760">
        <v>15</v>
      </c>
      <c r="F8760" s="1" t="str">
        <f>_xlfn.CONCAT(Hospitalisation_Details8[[#This Row],[date]],"-",Hospitalisation_Details8[[#This Row],[month]],"-",Hospitalisation_Details8[[#This Row],[year]])</f>
        <v>15-Aug-1971</v>
      </c>
      <c r="G8760" s="1" t="str">
        <f>TEXT(Hospitalisation_Details8[[#This Row],[Date of Birth]],"dd-mm-yy")</f>
        <v>15-08-71</v>
      </c>
      <c r="H8760">
        <v>0</v>
      </c>
      <c r="I8760">
        <f>DATEDIF(Hospitalisation_Details8[[#This Row],[Date of Birth2]],DATE(2023,6,8),"y")</f>
        <v>51</v>
      </c>
      <c r="J8760" s="2">
        <v>15038.51</v>
      </c>
      <c r="K8760" t="s">
        <v>3706</v>
      </c>
      <c r="L8760" t="s">
        <v>3707</v>
      </c>
      <c r="M8760" t="s">
        <v>3725</v>
      </c>
    </row>
    <row r="8761" spans="2:13" x14ac:dyDescent="0.3">
      <c r="B8761" t="s">
        <v>4410</v>
      </c>
      <c r="C8761">
        <v>1968</v>
      </c>
      <c r="D8761" t="s">
        <v>3711</v>
      </c>
      <c r="E8761">
        <v>12</v>
      </c>
      <c r="F8761" s="1" t="str">
        <f>_xlfn.CONCAT(Hospitalisation_Details8[[#This Row],[date]],"-",Hospitalisation_Details8[[#This Row],[month]],"-",Hospitalisation_Details8[[#This Row],[year]])</f>
        <v>12-Jun-1968</v>
      </c>
      <c r="G8761" s="1" t="str">
        <f>TEXT(Hospitalisation_Details8[[#This Row],[Date of Birth]],"dd-mm-yy")</f>
        <v>12-06-68</v>
      </c>
      <c r="H8761">
        <v>0</v>
      </c>
      <c r="I8761">
        <f>DATEDIF(Hospitalisation_Details8[[#This Row],[Date of Birth2]],DATE(2023,6,8),"y")</f>
        <v>54</v>
      </c>
      <c r="J8761" s="2">
        <v>15052.68</v>
      </c>
      <c r="K8761" t="s">
        <v>3706</v>
      </c>
      <c r="L8761" t="s">
        <v>3706</v>
      </c>
      <c r="M8761" t="s">
        <v>3732</v>
      </c>
    </row>
    <row r="8762" spans="2:13" x14ac:dyDescent="0.3">
      <c r="B8762" t="s">
        <v>4409</v>
      </c>
      <c r="C8762">
        <v>1975</v>
      </c>
      <c r="D8762" t="s">
        <v>3716</v>
      </c>
      <c r="E8762">
        <v>26</v>
      </c>
      <c r="F8762" s="1" t="str">
        <f>_xlfn.CONCAT(Hospitalisation_Details8[[#This Row],[date]],"-",Hospitalisation_Details8[[#This Row],[month]],"-",Hospitalisation_Details8[[#This Row],[year]])</f>
        <v>26-Oct-1975</v>
      </c>
      <c r="G8762" s="1" t="str">
        <f>TEXT(Hospitalisation_Details8[[#This Row],[Date of Birth]],"dd-mm-yy")</f>
        <v>26-10-75</v>
      </c>
      <c r="H8762">
        <v>1</v>
      </c>
      <c r="I8762">
        <f>DATEDIF(Hospitalisation_Details8[[#This Row],[Date of Birth2]],DATE(2023,6,8),"y")</f>
        <v>47</v>
      </c>
      <c r="J8762" s="2">
        <v>15090.35</v>
      </c>
      <c r="K8762" t="s">
        <v>3706</v>
      </c>
      <c r="L8762" t="s">
        <v>3710</v>
      </c>
      <c r="M8762" t="s">
        <v>3725</v>
      </c>
    </row>
    <row r="8763" spans="2:13" x14ac:dyDescent="0.3">
      <c r="B8763" t="s">
        <v>4408</v>
      </c>
      <c r="C8763">
        <v>1972</v>
      </c>
      <c r="D8763" t="s">
        <v>3709</v>
      </c>
      <c r="E8763">
        <v>7</v>
      </c>
      <c r="F8763" s="1" t="str">
        <f>_xlfn.CONCAT(Hospitalisation_Details8[[#This Row],[date]],"-",Hospitalisation_Details8[[#This Row],[month]],"-",Hospitalisation_Details8[[#This Row],[year]])</f>
        <v>7-Nov-1972</v>
      </c>
      <c r="G8763" s="1" t="str">
        <f>TEXT(Hospitalisation_Details8[[#This Row],[Date of Birth]],"dd-mm-yy")</f>
        <v>07-11-72</v>
      </c>
      <c r="H8763">
        <v>0</v>
      </c>
      <c r="I8763">
        <f>DATEDIF(Hospitalisation_Details8[[#This Row],[Date of Birth2]],DATE(2023,6,8),"y")</f>
        <v>50</v>
      </c>
      <c r="J8763" s="2">
        <v>15103.69</v>
      </c>
      <c r="K8763" t="s">
        <v>3706</v>
      </c>
      <c r="L8763" t="s">
        <v>3710</v>
      </c>
      <c r="M8763" t="s">
        <v>3713</v>
      </c>
    </row>
    <row r="8764" spans="2:13" x14ac:dyDescent="0.3">
      <c r="B8764" t="s">
        <v>4407</v>
      </c>
      <c r="C8764">
        <v>1978</v>
      </c>
      <c r="D8764" t="s">
        <v>3712</v>
      </c>
      <c r="E8764">
        <v>5</v>
      </c>
      <c r="F8764" s="1" t="str">
        <f>_xlfn.CONCAT(Hospitalisation_Details8[[#This Row],[date]],"-",Hospitalisation_Details8[[#This Row],[month]],"-",Hospitalisation_Details8[[#This Row],[year]])</f>
        <v>5-Sep-1978</v>
      </c>
      <c r="G8764" s="1" t="str">
        <f>TEXT(Hospitalisation_Details8[[#This Row],[Date of Birth]],"dd-mm-yy")</f>
        <v>05-09-78</v>
      </c>
      <c r="H8764">
        <v>2</v>
      </c>
      <c r="I8764">
        <f>DATEDIF(Hospitalisation_Details8[[#This Row],[Date of Birth2]],DATE(2023,6,8),"y")</f>
        <v>44</v>
      </c>
      <c r="J8764" s="2">
        <v>15123.19</v>
      </c>
      <c r="K8764" t="s">
        <v>3706</v>
      </c>
      <c r="L8764" t="s">
        <v>3710</v>
      </c>
      <c r="M8764" t="s">
        <v>3717</v>
      </c>
    </row>
    <row r="8765" spans="2:13" x14ac:dyDescent="0.3">
      <c r="B8765" t="s">
        <v>4406</v>
      </c>
      <c r="C8765">
        <v>1971</v>
      </c>
      <c r="D8765" t="s">
        <v>3709</v>
      </c>
      <c r="E8765">
        <v>25</v>
      </c>
      <c r="F8765" s="1" t="str">
        <f>_xlfn.CONCAT(Hospitalisation_Details8[[#This Row],[date]],"-",Hospitalisation_Details8[[#This Row],[month]],"-",Hospitalisation_Details8[[#This Row],[year]])</f>
        <v>25-Nov-1971</v>
      </c>
      <c r="G8765" s="1" t="str">
        <f>TEXT(Hospitalisation_Details8[[#This Row],[Date of Birth]],"dd-mm-yy")</f>
        <v>25-11-71</v>
      </c>
      <c r="H8765">
        <v>0</v>
      </c>
      <c r="I8765">
        <f>DATEDIF(Hospitalisation_Details8[[#This Row],[Date of Birth2]],DATE(2023,6,8),"y")</f>
        <v>51</v>
      </c>
      <c r="J8765" s="2">
        <v>15150.44</v>
      </c>
      <c r="K8765" t="s">
        <v>3706</v>
      </c>
      <c r="L8765" t="s">
        <v>3710</v>
      </c>
      <c r="M8765" t="s">
        <v>3725</v>
      </c>
    </row>
    <row r="8766" spans="2:13" x14ac:dyDescent="0.3">
      <c r="B8766" t="s">
        <v>4405</v>
      </c>
      <c r="C8766">
        <v>1962</v>
      </c>
      <c r="D8766" t="s">
        <v>3716</v>
      </c>
      <c r="E8766">
        <v>25</v>
      </c>
      <c r="F8766" s="1" t="str">
        <f>_xlfn.CONCAT(Hospitalisation_Details8[[#This Row],[date]],"-",Hospitalisation_Details8[[#This Row],[month]],"-",Hospitalisation_Details8[[#This Row],[year]])</f>
        <v>25-Oct-1962</v>
      </c>
      <c r="G8766" s="1" t="str">
        <f>TEXT(Hospitalisation_Details8[[#This Row],[Date of Birth]],"dd-mm-yy")</f>
        <v>25-10-62</v>
      </c>
      <c r="H8766">
        <v>0</v>
      </c>
      <c r="I8766">
        <f>DATEDIF(Hospitalisation_Details8[[#This Row],[Date of Birth2]],DATE(2023,6,8),"y")</f>
        <v>60</v>
      </c>
      <c r="J8766" s="2">
        <v>15161.25</v>
      </c>
      <c r="K8766" t="s">
        <v>3706</v>
      </c>
      <c r="L8766" t="s">
        <v>3706</v>
      </c>
      <c r="M8766" t="s">
        <v>3713</v>
      </c>
    </row>
    <row r="8767" spans="2:13" x14ac:dyDescent="0.3">
      <c r="B8767" t="s">
        <v>4404</v>
      </c>
      <c r="C8767">
        <v>1959</v>
      </c>
      <c r="D8767" t="s">
        <v>3711</v>
      </c>
      <c r="E8767">
        <v>4</v>
      </c>
      <c r="F8767" s="1" t="str">
        <f>_xlfn.CONCAT(Hospitalisation_Details8[[#This Row],[date]],"-",Hospitalisation_Details8[[#This Row],[month]],"-",Hospitalisation_Details8[[#This Row],[year]])</f>
        <v>4-Jun-1959</v>
      </c>
      <c r="G8767" s="1" t="str">
        <f>TEXT(Hospitalisation_Details8[[#This Row],[Date of Birth]],"dd-mm-yy")</f>
        <v>04-06-59</v>
      </c>
      <c r="H8767">
        <v>3</v>
      </c>
      <c r="I8767">
        <f>DATEDIF(Hospitalisation_Details8[[#This Row],[Date of Birth2]],DATE(2023,6,8),"y")</f>
        <v>64</v>
      </c>
      <c r="J8767" s="2">
        <v>15161.53</v>
      </c>
      <c r="K8767" t="s">
        <v>3706</v>
      </c>
      <c r="L8767" t="s">
        <v>3710</v>
      </c>
      <c r="M8767" t="s">
        <v>3708</v>
      </c>
    </row>
    <row r="8768" spans="2:13" x14ac:dyDescent="0.3">
      <c r="B8768" t="s">
        <v>4403</v>
      </c>
      <c r="C8768">
        <v>1959</v>
      </c>
      <c r="D8768" t="s">
        <v>3714</v>
      </c>
      <c r="E8768">
        <v>3</v>
      </c>
      <c r="F8768" s="1" t="str">
        <f>_xlfn.CONCAT(Hospitalisation_Details8[[#This Row],[date]],"-",Hospitalisation_Details8[[#This Row],[month]],"-",Hospitalisation_Details8[[#This Row],[year]])</f>
        <v>3-Dec-1959</v>
      </c>
      <c r="G8768" s="1" t="str">
        <f>TEXT(Hospitalisation_Details8[[#This Row],[Date of Birth]],"dd-mm-yy")</f>
        <v>03-12-59</v>
      </c>
      <c r="H8768">
        <v>3</v>
      </c>
      <c r="I8768">
        <f>DATEDIF(Hospitalisation_Details8[[#This Row],[Date of Birth2]],DATE(2023,6,8),"y")</f>
        <v>63</v>
      </c>
      <c r="J8768" s="2">
        <v>15170.07</v>
      </c>
      <c r="K8768" t="s">
        <v>3706</v>
      </c>
      <c r="L8768" t="s">
        <v>3707</v>
      </c>
      <c r="M8768" t="s">
        <v>3717</v>
      </c>
    </row>
    <row r="8769" spans="2:13" x14ac:dyDescent="0.3">
      <c r="B8769" t="s">
        <v>4402</v>
      </c>
      <c r="C8769">
        <v>1962</v>
      </c>
      <c r="D8769" t="s">
        <v>3711</v>
      </c>
      <c r="E8769">
        <v>17</v>
      </c>
      <c r="F8769" s="1" t="str">
        <f>_xlfn.CONCAT(Hospitalisation_Details8[[#This Row],[date]],"-",Hospitalisation_Details8[[#This Row],[month]],"-",Hospitalisation_Details8[[#This Row],[year]])</f>
        <v>17-Jun-1962</v>
      </c>
      <c r="G8769" s="1" t="str">
        <f>TEXT(Hospitalisation_Details8[[#This Row],[Date of Birth]],"dd-mm-yy")</f>
        <v>17-06-62</v>
      </c>
      <c r="H8769">
        <v>0</v>
      </c>
      <c r="I8769">
        <f>DATEDIF(Hospitalisation_Details8[[#This Row],[Date of Birth2]],DATE(2023,6,8),"y")</f>
        <v>60</v>
      </c>
      <c r="J8769" s="2">
        <v>15174.81</v>
      </c>
      <c r="K8769" t="s">
        <v>3706</v>
      </c>
      <c r="L8769" t="s">
        <v>3710</v>
      </c>
      <c r="M8769" t="s">
        <v>3713</v>
      </c>
    </row>
    <row r="8770" spans="2:13" x14ac:dyDescent="0.3">
      <c r="B8770" t="s">
        <v>4401</v>
      </c>
      <c r="C8770">
        <v>1978</v>
      </c>
      <c r="D8770" t="s">
        <v>3709</v>
      </c>
      <c r="E8770">
        <v>23</v>
      </c>
      <c r="F8770" s="1" t="str">
        <f>_xlfn.CONCAT(Hospitalisation_Details8[[#This Row],[date]],"-",Hospitalisation_Details8[[#This Row],[month]],"-",Hospitalisation_Details8[[#This Row],[year]])</f>
        <v>23-Nov-1978</v>
      </c>
      <c r="G8770" s="1" t="str">
        <f>TEXT(Hospitalisation_Details8[[#This Row],[Date of Birth]],"dd-mm-yy")</f>
        <v>23-11-78</v>
      </c>
      <c r="H8770">
        <v>2</v>
      </c>
      <c r="I8770">
        <f>DATEDIF(Hospitalisation_Details8[[#This Row],[Date of Birth2]],DATE(2023,6,8),"y")</f>
        <v>44</v>
      </c>
      <c r="J8770" s="2">
        <v>15207.92</v>
      </c>
      <c r="K8770" t="s">
        <v>3706</v>
      </c>
      <c r="L8770" t="s">
        <v>3710</v>
      </c>
      <c r="M8770" t="s">
        <v>3713</v>
      </c>
    </row>
    <row r="8771" spans="2:13" x14ac:dyDescent="0.3">
      <c r="B8771" t="s">
        <v>4400</v>
      </c>
      <c r="C8771">
        <v>1960</v>
      </c>
      <c r="D8771" t="s">
        <v>3705</v>
      </c>
      <c r="E8771">
        <v>25</v>
      </c>
      <c r="F8771" s="1" t="str">
        <f>_xlfn.CONCAT(Hospitalisation_Details8[[#This Row],[date]],"-",Hospitalisation_Details8[[#This Row],[month]],"-",Hospitalisation_Details8[[#This Row],[year]])</f>
        <v>25-Jul-1960</v>
      </c>
      <c r="G8771" s="1" t="str">
        <f>TEXT(Hospitalisation_Details8[[#This Row],[Date of Birth]],"dd-mm-yy")</f>
        <v>25-07-60</v>
      </c>
      <c r="H8771">
        <v>2</v>
      </c>
      <c r="I8771">
        <f>DATEDIF(Hospitalisation_Details8[[#This Row],[Date of Birth2]],DATE(2023,6,8),"y")</f>
        <v>62</v>
      </c>
      <c r="J8771" s="2">
        <v>15230.32</v>
      </c>
      <c r="K8771" t="s">
        <v>3706</v>
      </c>
      <c r="L8771" t="s">
        <v>3706</v>
      </c>
      <c r="M8771" t="s">
        <v>3724</v>
      </c>
    </row>
    <row r="8772" spans="2:13" x14ac:dyDescent="0.3">
      <c r="B8772" t="s">
        <v>4399</v>
      </c>
      <c r="C8772">
        <v>1969</v>
      </c>
      <c r="D8772" t="s">
        <v>3712</v>
      </c>
      <c r="E8772">
        <v>16</v>
      </c>
      <c r="F8772" s="1" t="str">
        <f>_xlfn.CONCAT(Hospitalisation_Details8[[#This Row],[date]],"-",Hospitalisation_Details8[[#This Row],[month]],"-",Hospitalisation_Details8[[#This Row],[year]])</f>
        <v>16-Sep-1969</v>
      </c>
      <c r="G8772" s="1" t="str">
        <f>TEXT(Hospitalisation_Details8[[#This Row],[Date of Birth]],"dd-mm-yy")</f>
        <v>16-09-69</v>
      </c>
      <c r="H8772">
        <v>0</v>
      </c>
      <c r="I8772">
        <f>DATEDIF(Hospitalisation_Details8[[#This Row],[Date of Birth2]],DATE(2023,6,8),"y")</f>
        <v>53</v>
      </c>
      <c r="J8772" s="2">
        <v>15260.52</v>
      </c>
      <c r="K8772" t="s">
        <v>3706</v>
      </c>
      <c r="L8772" t="s">
        <v>3706</v>
      </c>
      <c r="M8772" t="s">
        <v>3725</v>
      </c>
    </row>
    <row r="8773" spans="2:13" x14ac:dyDescent="0.3">
      <c r="B8773" t="s">
        <v>4398</v>
      </c>
      <c r="C8773">
        <v>1963</v>
      </c>
      <c r="D8773" t="s">
        <v>3714</v>
      </c>
      <c r="E8773">
        <v>13</v>
      </c>
      <c r="F8773" s="1" t="str">
        <f>_xlfn.CONCAT(Hospitalisation_Details8[[#This Row],[date]],"-",Hospitalisation_Details8[[#This Row],[month]],"-",Hospitalisation_Details8[[#This Row],[year]])</f>
        <v>13-Dec-1963</v>
      </c>
      <c r="G8773" s="1" t="str">
        <f>TEXT(Hospitalisation_Details8[[#This Row],[Date of Birth]],"dd-mm-yy")</f>
        <v>13-12-63</v>
      </c>
      <c r="H8773">
        <v>0</v>
      </c>
      <c r="I8773">
        <f>DATEDIF(Hospitalisation_Details8[[#This Row],[Date of Birth2]],DATE(2023,6,8),"y")</f>
        <v>59</v>
      </c>
      <c r="J8773" s="2">
        <v>15322.77</v>
      </c>
      <c r="K8773" t="s">
        <v>3706</v>
      </c>
      <c r="L8773" t="s">
        <v>3707</v>
      </c>
      <c r="M8773" t="s">
        <v>3727</v>
      </c>
    </row>
    <row r="8774" spans="2:13" x14ac:dyDescent="0.3">
      <c r="B8774" t="s">
        <v>4397</v>
      </c>
      <c r="C8774">
        <v>2001</v>
      </c>
      <c r="D8774" t="s">
        <v>3705</v>
      </c>
      <c r="E8774">
        <v>14</v>
      </c>
      <c r="F8774" s="1" t="str">
        <f>_xlfn.CONCAT(Hospitalisation_Details8[[#This Row],[date]],"-",Hospitalisation_Details8[[#This Row],[month]],"-",Hospitalisation_Details8[[#This Row],[year]])</f>
        <v>14-Jul-2001</v>
      </c>
      <c r="G8774" s="1" t="str">
        <f>TEXT(Hospitalisation_Details8[[#This Row],[Date of Birth]],"dd-mm-yy")</f>
        <v>14-07-01</v>
      </c>
      <c r="H8774">
        <v>1</v>
      </c>
      <c r="I8774">
        <f>DATEDIF(Hospitalisation_Details8[[#This Row],[Date of Birth2]],DATE(2023,6,8),"y")</f>
        <v>21</v>
      </c>
      <c r="J8774" s="2">
        <v>15359.1</v>
      </c>
      <c r="K8774" t="s">
        <v>3706</v>
      </c>
      <c r="L8774" t="s">
        <v>3707</v>
      </c>
      <c r="M8774" t="s">
        <v>3724</v>
      </c>
    </row>
    <row r="8775" spans="2:13" x14ac:dyDescent="0.3">
      <c r="B8775" t="s">
        <v>4396</v>
      </c>
      <c r="C8775">
        <v>1988</v>
      </c>
      <c r="D8775" t="s">
        <v>3714</v>
      </c>
      <c r="E8775">
        <v>17</v>
      </c>
      <c r="F8775" s="1" t="str">
        <f>_xlfn.CONCAT(Hospitalisation_Details8[[#This Row],[date]],"-",Hospitalisation_Details8[[#This Row],[month]],"-",Hospitalisation_Details8[[#This Row],[year]])</f>
        <v>17-Dec-1988</v>
      </c>
      <c r="G8775" s="1" t="str">
        <f>TEXT(Hospitalisation_Details8[[#This Row],[Date of Birth]],"dd-mm-yy")</f>
        <v>17-12-88</v>
      </c>
      <c r="H8775">
        <v>3</v>
      </c>
      <c r="I8775">
        <f>DATEDIF(Hospitalisation_Details8[[#This Row],[Date of Birth2]],DATE(2023,6,8),"y")</f>
        <v>34</v>
      </c>
      <c r="J8775" s="2">
        <v>15361.5</v>
      </c>
      <c r="K8775" t="s">
        <v>3706</v>
      </c>
      <c r="L8775" t="s">
        <v>3707</v>
      </c>
      <c r="M8775" t="s">
        <v>3725</v>
      </c>
    </row>
    <row r="8776" spans="2:13" x14ac:dyDescent="0.3">
      <c r="B8776" t="s">
        <v>4395</v>
      </c>
      <c r="C8776">
        <v>1968</v>
      </c>
      <c r="D8776" t="s">
        <v>3705</v>
      </c>
      <c r="E8776">
        <v>18</v>
      </c>
      <c r="F8776" s="1" t="str">
        <f>_xlfn.CONCAT(Hospitalisation_Details8[[#This Row],[date]],"-",Hospitalisation_Details8[[#This Row],[month]],"-",Hospitalisation_Details8[[#This Row],[year]])</f>
        <v>18-Jul-1968</v>
      </c>
      <c r="G8776" s="1" t="str">
        <f>TEXT(Hospitalisation_Details8[[#This Row],[Date of Birth]],"dd-mm-yy")</f>
        <v>18-07-68</v>
      </c>
      <c r="H8776">
        <v>0</v>
      </c>
      <c r="I8776">
        <f>DATEDIF(Hospitalisation_Details8[[#This Row],[Date of Birth2]],DATE(2023,6,8),"y")</f>
        <v>54</v>
      </c>
      <c r="J8776" s="2">
        <v>15363.77</v>
      </c>
      <c r="K8776" t="s">
        <v>3706</v>
      </c>
      <c r="L8776" t="s">
        <v>3710</v>
      </c>
      <c r="M8776" t="s">
        <v>3730</v>
      </c>
    </row>
    <row r="8777" spans="2:13" x14ac:dyDescent="0.3">
      <c r="B8777" t="s">
        <v>4394</v>
      </c>
      <c r="C8777">
        <v>1962</v>
      </c>
      <c r="D8777" t="s">
        <v>3712</v>
      </c>
      <c r="E8777">
        <v>6</v>
      </c>
      <c r="F8777" s="1" t="str">
        <f>_xlfn.CONCAT(Hospitalisation_Details8[[#This Row],[date]],"-",Hospitalisation_Details8[[#This Row],[month]],"-",Hospitalisation_Details8[[#This Row],[year]])</f>
        <v>6-Sep-1962</v>
      </c>
      <c r="G8777" s="1" t="str">
        <f>TEXT(Hospitalisation_Details8[[#This Row],[Date of Birth]],"dd-mm-yy")</f>
        <v>06-09-62</v>
      </c>
      <c r="H8777">
        <v>0</v>
      </c>
      <c r="I8777">
        <f>DATEDIF(Hospitalisation_Details8[[#This Row],[Date of Birth2]],DATE(2023,6,8),"y")</f>
        <v>60</v>
      </c>
      <c r="J8777" s="2">
        <v>15368.22</v>
      </c>
      <c r="K8777" t="s">
        <v>3706</v>
      </c>
      <c r="L8777" t="s">
        <v>3706</v>
      </c>
      <c r="M8777" t="s">
        <v>3717</v>
      </c>
    </row>
    <row r="8778" spans="2:13" x14ac:dyDescent="0.3">
      <c r="B8778" t="s">
        <v>4393</v>
      </c>
      <c r="C8778">
        <v>1964</v>
      </c>
      <c r="D8778" t="s">
        <v>3712</v>
      </c>
      <c r="E8778">
        <v>4</v>
      </c>
      <c r="F8778" s="1" t="str">
        <f>_xlfn.CONCAT(Hospitalisation_Details8[[#This Row],[date]],"-",Hospitalisation_Details8[[#This Row],[month]],"-",Hospitalisation_Details8[[#This Row],[year]])</f>
        <v>4-Sep-1964</v>
      </c>
      <c r="G8778" s="1" t="str">
        <f>TEXT(Hospitalisation_Details8[[#This Row],[Date of Birth]],"dd-mm-yy")</f>
        <v>04-09-64</v>
      </c>
      <c r="H8778">
        <v>0</v>
      </c>
      <c r="I8778">
        <f>DATEDIF(Hospitalisation_Details8[[#This Row],[Date of Birth2]],DATE(2023,6,8),"y")</f>
        <v>58</v>
      </c>
      <c r="J8778" s="2">
        <v>15377.77</v>
      </c>
      <c r="K8778" t="s">
        <v>3706</v>
      </c>
      <c r="L8778" t="s">
        <v>3706</v>
      </c>
      <c r="M8778" t="s">
        <v>3713</v>
      </c>
    </row>
    <row r="8779" spans="2:13" x14ac:dyDescent="0.3">
      <c r="B8779" t="s">
        <v>4392</v>
      </c>
      <c r="C8779">
        <v>1990</v>
      </c>
      <c r="D8779" t="s">
        <v>3716</v>
      </c>
      <c r="E8779">
        <v>25</v>
      </c>
      <c r="F8779" s="1" t="str">
        <f>_xlfn.CONCAT(Hospitalisation_Details8[[#This Row],[date]],"-",Hospitalisation_Details8[[#This Row],[month]],"-",Hospitalisation_Details8[[#This Row],[year]])</f>
        <v>25-Oct-1990</v>
      </c>
      <c r="G8779" s="1" t="str">
        <f>TEXT(Hospitalisation_Details8[[#This Row],[Date of Birth]],"dd-mm-yy")</f>
        <v>25-10-90</v>
      </c>
      <c r="H8779">
        <v>3</v>
      </c>
      <c r="I8779">
        <f>DATEDIF(Hospitalisation_Details8[[#This Row],[Date of Birth2]],DATE(2023,6,8),"y")</f>
        <v>32</v>
      </c>
      <c r="J8779" s="2">
        <v>15440.2</v>
      </c>
      <c r="K8779" t="s">
        <v>3706</v>
      </c>
      <c r="L8779" t="s">
        <v>3710</v>
      </c>
      <c r="M8779" t="s">
        <v>3713</v>
      </c>
    </row>
    <row r="8780" spans="2:13" x14ac:dyDescent="0.3">
      <c r="B8780" t="s">
        <v>4391</v>
      </c>
      <c r="C8780">
        <v>1976</v>
      </c>
      <c r="D8780" t="s">
        <v>3705</v>
      </c>
      <c r="E8780">
        <v>20</v>
      </c>
      <c r="F8780" s="1" t="str">
        <f>_xlfn.CONCAT(Hospitalisation_Details8[[#This Row],[date]],"-",Hospitalisation_Details8[[#This Row],[month]],"-",Hospitalisation_Details8[[#This Row],[year]])</f>
        <v>20-Jul-1976</v>
      </c>
      <c r="G8780" s="1" t="str">
        <f>TEXT(Hospitalisation_Details8[[#This Row],[Date of Birth]],"dd-mm-yy")</f>
        <v>20-07-76</v>
      </c>
      <c r="H8780">
        <v>2</v>
      </c>
      <c r="I8780">
        <f>DATEDIF(Hospitalisation_Details8[[#This Row],[Date of Birth2]],DATE(2023,6,8),"y")</f>
        <v>46</v>
      </c>
      <c r="J8780" s="2">
        <v>15450.48</v>
      </c>
      <c r="K8780" t="s">
        <v>3706</v>
      </c>
      <c r="L8780" t="s">
        <v>3710</v>
      </c>
      <c r="M8780" t="s">
        <v>3730</v>
      </c>
    </row>
    <row r="8781" spans="2:13" x14ac:dyDescent="0.3">
      <c r="B8781" t="s">
        <v>4390</v>
      </c>
      <c r="C8781">
        <v>2004</v>
      </c>
      <c r="D8781" t="s">
        <v>3705</v>
      </c>
      <c r="E8781">
        <v>17</v>
      </c>
      <c r="F8781" s="1" t="str">
        <f>_xlfn.CONCAT(Hospitalisation_Details8[[#This Row],[date]],"-",Hospitalisation_Details8[[#This Row],[month]],"-",Hospitalisation_Details8[[#This Row],[year]])</f>
        <v>17-Jul-2004</v>
      </c>
      <c r="G8781" s="1" t="str">
        <f>TEXT(Hospitalisation_Details8[[#This Row],[Date of Birth]],"dd-mm-yy")</f>
        <v>17-07-04</v>
      </c>
      <c r="H8781">
        <v>0</v>
      </c>
      <c r="I8781">
        <f>DATEDIF(Hospitalisation_Details8[[#This Row],[Date of Birth2]],DATE(2023,6,8),"y")</f>
        <v>18</v>
      </c>
      <c r="J8781" s="2">
        <v>15518.18</v>
      </c>
      <c r="K8781" t="s">
        <v>3706</v>
      </c>
      <c r="L8781" t="s">
        <v>3707</v>
      </c>
      <c r="M8781" t="s">
        <v>3719</v>
      </c>
    </row>
    <row r="8782" spans="2:13" x14ac:dyDescent="0.3">
      <c r="B8782" t="s">
        <v>4389</v>
      </c>
      <c r="C8782">
        <v>1974</v>
      </c>
      <c r="D8782" t="s">
        <v>3711</v>
      </c>
      <c r="E8782">
        <v>28</v>
      </c>
      <c r="F8782" s="1" t="str">
        <f>_xlfn.CONCAT(Hospitalisation_Details8[[#This Row],[date]],"-",Hospitalisation_Details8[[#This Row],[month]],"-",Hospitalisation_Details8[[#This Row],[year]])</f>
        <v>28-Jun-1974</v>
      </c>
      <c r="G8782" s="1" t="str">
        <f>TEXT(Hospitalisation_Details8[[#This Row],[Date of Birth]],"dd-mm-yy")</f>
        <v>28-06-74</v>
      </c>
      <c r="H8782">
        <v>0</v>
      </c>
      <c r="I8782">
        <f>DATEDIF(Hospitalisation_Details8[[#This Row],[Date of Birth2]],DATE(2023,6,8),"y")</f>
        <v>48</v>
      </c>
      <c r="J8782" s="2">
        <v>15532.16</v>
      </c>
      <c r="K8782" t="s">
        <v>3706</v>
      </c>
      <c r="L8782" t="s">
        <v>3706</v>
      </c>
      <c r="M8782" t="s">
        <v>3730</v>
      </c>
    </row>
    <row r="8783" spans="2:13" x14ac:dyDescent="0.3">
      <c r="B8783" t="s">
        <v>4388</v>
      </c>
      <c r="C8783">
        <v>1959</v>
      </c>
      <c r="D8783" t="s">
        <v>3716</v>
      </c>
      <c r="E8783">
        <v>2</v>
      </c>
      <c r="F8783" s="1" t="str">
        <f>_xlfn.CONCAT(Hospitalisation_Details8[[#This Row],[date]],"-",Hospitalisation_Details8[[#This Row],[month]],"-",Hospitalisation_Details8[[#This Row],[year]])</f>
        <v>2-Oct-1959</v>
      </c>
      <c r="G8783" s="1" t="str">
        <f>TEXT(Hospitalisation_Details8[[#This Row],[Date of Birth]],"dd-mm-yy")</f>
        <v>02-10-59</v>
      </c>
      <c r="H8783">
        <v>3</v>
      </c>
      <c r="I8783">
        <f>DATEDIF(Hospitalisation_Details8[[#This Row],[Date of Birth2]],DATE(2023,6,8),"y")</f>
        <v>63</v>
      </c>
      <c r="J8783" s="2">
        <v>15555.19</v>
      </c>
      <c r="K8783" t="s">
        <v>3706</v>
      </c>
      <c r="L8783" t="s">
        <v>3707</v>
      </c>
      <c r="M8783" t="s">
        <v>3713</v>
      </c>
    </row>
    <row r="8784" spans="2:13" x14ac:dyDescent="0.3">
      <c r="B8784" t="s">
        <v>4387</v>
      </c>
      <c r="C8784">
        <v>1974</v>
      </c>
      <c r="D8784" t="s">
        <v>3705</v>
      </c>
      <c r="E8784">
        <v>30</v>
      </c>
      <c r="F8784" s="1" t="str">
        <f>_xlfn.CONCAT(Hospitalisation_Details8[[#This Row],[date]],"-",Hospitalisation_Details8[[#This Row],[month]],"-",Hospitalisation_Details8[[#This Row],[year]])</f>
        <v>30-Jul-1974</v>
      </c>
      <c r="G8784" s="1" t="str">
        <f>TEXT(Hospitalisation_Details8[[#This Row],[Date of Birth]],"dd-mm-yy")</f>
        <v>30-07-74</v>
      </c>
      <c r="H8784">
        <v>0</v>
      </c>
      <c r="I8784">
        <f>DATEDIF(Hospitalisation_Details8[[#This Row],[Date of Birth2]],DATE(2023,6,8),"y")</f>
        <v>48</v>
      </c>
      <c r="J8784" s="2">
        <v>15556.67</v>
      </c>
      <c r="K8784" t="s">
        <v>3706</v>
      </c>
      <c r="L8784" t="s">
        <v>3706</v>
      </c>
      <c r="M8784" t="s">
        <v>3713</v>
      </c>
    </row>
    <row r="8785" spans="2:13" x14ac:dyDescent="0.3">
      <c r="B8785" t="s">
        <v>4386</v>
      </c>
      <c r="C8785">
        <v>1965</v>
      </c>
      <c r="D8785" t="s">
        <v>3716</v>
      </c>
      <c r="E8785">
        <v>28</v>
      </c>
      <c r="F8785" s="1" t="str">
        <f>_xlfn.CONCAT(Hospitalisation_Details8[[#This Row],[date]],"-",Hospitalisation_Details8[[#This Row],[month]],"-",Hospitalisation_Details8[[#This Row],[year]])</f>
        <v>28-Oct-1965</v>
      </c>
      <c r="G8785" s="1" t="str">
        <f>TEXT(Hospitalisation_Details8[[#This Row],[Date of Birth]],"dd-mm-yy")</f>
        <v>28-10-65</v>
      </c>
      <c r="H8785">
        <v>0</v>
      </c>
      <c r="I8785">
        <f>DATEDIF(Hospitalisation_Details8[[#This Row],[Date of Birth2]],DATE(2023,6,8),"y")</f>
        <v>57</v>
      </c>
      <c r="J8785" s="2">
        <v>15608.58</v>
      </c>
      <c r="K8785" t="s">
        <v>3706</v>
      </c>
      <c r="L8785" t="s">
        <v>3706</v>
      </c>
      <c r="M8785" t="s">
        <v>3730</v>
      </c>
    </row>
    <row r="8786" spans="2:13" x14ac:dyDescent="0.3">
      <c r="B8786" t="s">
        <v>4385</v>
      </c>
      <c r="C8786">
        <v>1960</v>
      </c>
      <c r="D8786" t="s">
        <v>3711</v>
      </c>
      <c r="E8786">
        <v>6</v>
      </c>
      <c r="F8786" s="1" t="str">
        <f>_xlfn.CONCAT(Hospitalisation_Details8[[#This Row],[date]],"-",Hospitalisation_Details8[[#This Row],[month]],"-",Hospitalisation_Details8[[#This Row],[year]])</f>
        <v>6-Jun-1960</v>
      </c>
      <c r="G8786" s="1" t="str">
        <f>TEXT(Hospitalisation_Details8[[#This Row],[Date of Birth]],"dd-mm-yy")</f>
        <v>06-06-60</v>
      </c>
      <c r="H8786">
        <v>3</v>
      </c>
      <c r="I8786">
        <f>DATEDIF(Hospitalisation_Details8[[#This Row],[Date of Birth2]],DATE(2023,6,8),"y")</f>
        <v>63</v>
      </c>
      <c r="J8786" s="2">
        <v>15612.19</v>
      </c>
      <c r="K8786" t="s">
        <v>3706</v>
      </c>
      <c r="L8786" t="s">
        <v>3706</v>
      </c>
      <c r="M8786" t="s">
        <v>3713</v>
      </c>
    </row>
    <row r="8787" spans="2:13" x14ac:dyDescent="0.3">
      <c r="B8787" t="s">
        <v>4384</v>
      </c>
      <c r="C8787">
        <v>1988</v>
      </c>
      <c r="D8787" t="s">
        <v>3714</v>
      </c>
      <c r="E8787">
        <v>22</v>
      </c>
      <c r="F8787" s="1" t="str">
        <f>_xlfn.CONCAT(Hospitalisation_Details8[[#This Row],[date]],"-",Hospitalisation_Details8[[#This Row],[month]],"-",Hospitalisation_Details8[[#This Row],[year]])</f>
        <v>22-Dec-1988</v>
      </c>
      <c r="G8787" s="1" t="str">
        <f>TEXT(Hospitalisation_Details8[[#This Row],[Date of Birth]],"dd-mm-yy")</f>
        <v>22-12-88</v>
      </c>
      <c r="H8787">
        <v>3</v>
      </c>
      <c r="I8787">
        <f>DATEDIF(Hospitalisation_Details8[[#This Row],[Date of Birth2]],DATE(2023,6,8),"y")</f>
        <v>34</v>
      </c>
      <c r="J8787" s="2">
        <v>15646.28</v>
      </c>
      <c r="K8787" t="s">
        <v>3706</v>
      </c>
      <c r="L8787" t="s">
        <v>3706</v>
      </c>
      <c r="M8787" t="s">
        <v>3717</v>
      </c>
    </row>
    <row r="8788" spans="2:13" x14ac:dyDescent="0.3">
      <c r="B8788" t="s">
        <v>4383</v>
      </c>
      <c r="C8788">
        <v>1973</v>
      </c>
      <c r="D8788" t="s">
        <v>3711</v>
      </c>
      <c r="E8788">
        <v>26</v>
      </c>
      <c r="F8788" s="1" t="str">
        <f>_xlfn.CONCAT(Hospitalisation_Details8[[#This Row],[date]],"-",Hospitalisation_Details8[[#This Row],[month]],"-",Hospitalisation_Details8[[#This Row],[year]])</f>
        <v>26-Jun-1973</v>
      </c>
      <c r="G8788" s="1" t="str">
        <f>TEXT(Hospitalisation_Details8[[#This Row],[Date of Birth]],"dd-mm-yy")</f>
        <v>26-06-73</v>
      </c>
      <c r="H8788">
        <v>0</v>
      </c>
      <c r="I8788">
        <f>DATEDIF(Hospitalisation_Details8[[#This Row],[Date of Birth2]],DATE(2023,6,8),"y")</f>
        <v>49</v>
      </c>
      <c r="J8788" s="2">
        <v>15670.3</v>
      </c>
      <c r="K8788" t="s">
        <v>3706</v>
      </c>
      <c r="L8788" t="s">
        <v>3706</v>
      </c>
      <c r="M8788" t="s">
        <v>3730</v>
      </c>
    </row>
    <row r="8789" spans="2:13" x14ac:dyDescent="0.3">
      <c r="B8789" t="s">
        <v>4382</v>
      </c>
      <c r="C8789">
        <v>1976</v>
      </c>
      <c r="D8789" t="s">
        <v>3712</v>
      </c>
      <c r="E8789">
        <v>20</v>
      </c>
      <c r="F8789" s="1" t="str">
        <f>_xlfn.CONCAT(Hospitalisation_Details8[[#This Row],[date]],"-",Hospitalisation_Details8[[#This Row],[month]],"-",Hospitalisation_Details8[[#This Row],[year]])</f>
        <v>20-Sep-1976</v>
      </c>
      <c r="G8789" s="1" t="str">
        <f>TEXT(Hospitalisation_Details8[[#This Row],[Date of Birth]],"dd-mm-yy")</f>
        <v>20-09-76</v>
      </c>
      <c r="H8789">
        <v>2</v>
      </c>
      <c r="I8789">
        <f>DATEDIF(Hospitalisation_Details8[[#This Row],[Date of Birth2]],DATE(2023,6,8),"y")</f>
        <v>46</v>
      </c>
      <c r="J8789" s="2">
        <v>15698.86</v>
      </c>
      <c r="K8789" t="s">
        <v>3706</v>
      </c>
      <c r="L8789" t="s">
        <v>3706</v>
      </c>
      <c r="M8789" t="s">
        <v>3713</v>
      </c>
    </row>
    <row r="8790" spans="2:13" x14ac:dyDescent="0.3">
      <c r="B8790" t="s">
        <v>4381</v>
      </c>
      <c r="C8790">
        <v>1974</v>
      </c>
      <c r="D8790" t="s">
        <v>3715</v>
      </c>
      <c r="E8790">
        <v>29</v>
      </c>
      <c r="F8790" s="1" t="str">
        <f>_xlfn.CONCAT(Hospitalisation_Details8[[#This Row],[date]],"-",Hospitalisation_Details8[[#This Row],[month]],"-",Hospitalisation_Details8[[#This Row],[year]])</f>
        <v>29-Aug-1974</v>
      </c>
      <c r="G8790" s="1" t="str">
        <f>TEXT(Hospitalisation_Details8[[#This Row],[Date of Birth]],"dd-mm-yy")</f>
        <v>29-08-74</v>
      </c>
      <c r="H8790">
        <v>0</v>
      </c>
      <c r="I8790">
        <f>DATEDIF(Hospitalisation_Details8[[#This Row],[Date of Birth2]],DATE(2023,6,8),"y")</f>
        <v>48</v>
      </c>
      <c r="J8790" s="2">
        <v>15746.62</v>
      </c>
      <c r="K8790" t="s">
        <v>3706</v>
      </c>
      <c r="L8790" t="s">
        <v>3710</v>
      </c>
      <c r="M8790" t="s">
        <v>3713</v>
      </c>
    </row>
    <row r="8791" spans="2:13" x14ac:dyDescent="0.3">
      <c r="B8791" t="s">
        <v>4380</v>
      </c>
      <c r="C8791">
        <v>1997</v>
      </c>
      <c r="D8791" t="s">
        <v>3716</v>
      </c>
      <c r="E8791">
        <v>9</v>
      </c>
      <c r="F8791" s="1" t="str">
        <f>_xlfn.CONCAT(Hospitalisation_Details8[[#This Row],[date]],"-",Hospitalisation_Details8[[#This Row],[month]],"-",Hospitalisation_Details8[[#This Row],[year]])</f>
        <v>9-Oct-1997</v>
      </c>
      <c r="G8791" s="1" t="str">
        <f>TEXT(Hospitalisation_Details8[[#This Row],[Date of Birth]],"dd-mm-yy")</f>
        <v>09-10-97</v>
      </c>
      <c r="H8791">
        <v>0</v>
      </c>
      <c r="I8791">
        <f>DATEDIF(Hospitalisation_Details8[[#This Row],[Date of Birth2]],DATE(2023,6,8),"y")</f>
        <v>25</v>
      </c>
      <c r="J8791" s="2">
        <v>15817.99</v>
      </c>
      <c r="K8791" t="s">
        <v>3706</v>
      </c>
      <c r="L8791" t="s">
        <v>3706</v>
      </c>
      <c r="M8791" t="s">
        <v>3713</v>
      </c>
    </row>
    <row r="8792" spans="2:13" x14ac:dyDescent="0.3">
      <c r="B8792" t="s">
        <v>4379</v>
      </c>
      <c r="C8792">
        <v>1984</v>
      </c>
      <c r="D8792" t="s">
        <v>3711</v>
      </c>
      <c r="E8792">
        <v>26</v>
      </c>
      <c r="F8792" s="1" t="str">
        <f>_xlfn.CONCAT(Hospitalisation_Details8[[#This Row],[date]],"-",Hospitalisation_Details8[[#This Row],[month]],"-",Hospitalisation_Details8[[#This Row],[year]])</f>
        <v>26-Jun-1984</v>
      </c>
      <c r="G8792" s="1" t="str">
        <f>TEXT(Hospitalisation_Details8[[#This Row],[Date of Birth]],"dd-mm-yy")</f>
        <v>26-06-84</v>
      </c>
      <c r="H8792">
        <v>0</v>
      </c>
      <c r="I8792">
        <f>DATEDIF(Hospitalisation_Details8[[#This Row],[Date of Birth2]],DATE(2023,6,8),"y")</f>
        <v>38</v>
      </c>
      <c r="J8792" s="2">
        <v>15820.7</v>
      </c>
      <c r="K8792" t="s">
        <v>3706</v>
      </c>
      <c r="L8792" t="s">
        <v>3707</v>
      </c>
      <c r="M8792" t="s">
        <v>3717</v>
      </c>
    </row>
    <row r="8793" spans="2:13" x14ac:dyDescent="0.3">
      <c r="B8793" t="s">
        <v>4378</v>
      </c>
      <c r="C8793">
        <v>1982</v>
      </c>
      <c r="D8793" t="s">
        <v>3709</v>
      </c>
      <c r="E8793">
        <v>11</v>
      </c>
      <c r="F8793" s="1" t="str">
        <f>_xlfn.CONCAT(Hospitalisation_Details8[[#This Row],[date]],"-",Hospitalisation_Details8[[#This Row],[month]],"-",Hospitalisation_Details8[[#This Row],[year]])</f>
        <v>11-Nov-1982</v>
      </c>
      <c r="G8793" s="1" t="str">
        <f>TEXT(Hospitalisation_Details8[[#This Row],[Date of Birth]],"dd-mm-yy")</f>
        <v>11-11-82</v>
      </c>
      <c r="H8793">
        <v>4</v>
      </c>
      <c r="I8793">
        <f>DATEDIF(Hospitalisation_Details8[[#This Row],[Date of Birth2]],DATE(2023,6,8),"y")</f>
        <v>40</v>
      </c>
      <c r="J8793" s="2">
        <v>15828.82</v>
      </c>
      <c r="K8793" t="s">
        <v>3706</v>
      </c>
      <c r="L8793" t="s">
        <v>3707</v>
      </c>
      <c r="M8793" t="s">
        <v>3717</v>
      </c>
    </row>
    <row r="8794" spans="2:13" x14ac:dyDescent="0.3">
      <c r="B8794" t="s">
        <v>4377</v>
      </c>
      <c r="C8794">
        <v>1962</v>
      </c>
      <c r="D8794" t="s">
        <v>3714</v>
      </c>
      <c r="E8794">
        <v>25</v>
      </c>
      <c r="F8794" s="1" t="str">
        <f>_xlfn.CONCAT(Hospitalisation_Details8[[#This Row],[date]],"-",Hospitalisation_Details8[[#This Row],[month]],"-",Hospitalisation_Details8[[#This Row],[year]])</f>
        <v>25-Dec-1962</v>
      </c>
      <c r="G8794" s="1" t="str">
        <f>TEXT(Hospitalisation_Details8[[#This Row],[Date of Birth]],"dd-mm-yy")</f>
        <v>25-12-62</v>
      </c>
      <c r="H8794">
        <v>0</v>
      </c>
      <c r="I8794">
        <f>DATEDIF(Hospitalisation_Details8[[#This Row],[Date of Birth2]],DATE(2023,6,8),"y")</f>
        <v>60</v>
      </c>
      <c r="J8794" s="2">
        <v>15840.81</v>
      </c>
      <c r="K8794" t="s">
        <v>3706</v>
      </c>
      <c r="L8794" t="s">
        <v>3710</v>
      </c>
      <c r="M8794" t="s">
        <v>3732</v>
      </c>
    </row>
    <row r="8795" spans="2:13" x14ac:dyDescent="0.3">
      <c r="B8795" t="s">
        <v>4376</v>
      </c>
      <c r="C8795">
        <v>1980</v>
      </c>
      <c r="D8795" t="s">
        <v>3716</v>
      </c>
      <c r="E8795">
        <v>12</v>
      </c>
      <c r="F8795" s="1" t="str">
        <f>_xlfn.CONCAT(Hospitalisation_Details8[[#This Row],[date]],"-",Hospitalisation_Details8[[#This Row],[month]],"-",Hospitalisation_Details8[[#This Row],[year]])</f>
        <v>12-Oct-1980</v>
      </c>
      <c r="G8795" s="1" t="str">
        <f>TEXT(Hospitalisation_Details8[[#This Row],[Date of Birth]],"dd-mm-yy")</f>
        <v>12-10-80</v>
      </c>
      <c r="H8795">
        <v>2</v>
      </c>
      <c r="I8795">
        <f>DATEDIF(Hospitalisation_Details8[[#This Row],[Date of Birth2]],DATE(2023,6,8),"y")</f>
        <v>42</v>
      </c>
      <c r="J8795" s="2">
        <v>15922.29</v>
      </c>
      <c r="K8795" t="s">
        <v>3706</v>
      </c>
      <c r="L8795" t="s">
        <v>3707</v>
      </c>
      <c r="M8795" t="s">
        <v>3730</v>
      </c>
    </row>
    <row r="8796" spans="2:13" x14ac:dyDescent="0.3">
      <c r="B8796" t="s">
        <v>4375</v>
      </c>
      <c r="C8796">
        <v>1982</v>
      </c>
      <c r="D8796" t="s">
        <v>3705</v>
      </c>
      <c r="E8796">
        <v>24</v>
      </c>
      <c r="F8796" s="1" t="str">
        <f>_xlfn.CONCAT(Hospitalisation_Details8[[#This Row],[date]],"-",Hospitalisation_Details8[[#This Row],[month]],"-",Hospitalisation_Details8[[#This Row],[year]])</f>
        <v>24-Jul-1982</v>
      </c>
      <c r="G8796" s="1" t="str">
        <f>TEXT(Hospitalisation_Details8[[#This Row],[Date of Birth]],"dd-mm-yy")</f>
        <v>24-07-82</v>
      </c>
      <c r="H8796">
        <v>3</v>
      </c>
      <c r="I8796">
        <f>DATEDIF(Hospitalisation_Details8[[#This Row],[Date of Birth2]],DATE(2023,6,8),"y")</f>
        <v>40</v>
      </c>
      <c r="J8796" s="2">
        <v>15965.29</v>
      </c>
      <c r="K8796" t="s">
        <v>3706</v>
      </c>
      <c r="L8796" t="s">
        <v>3710</v>
      </c>
      <c r="M8796" t="s">
        <v>3713</v>
      </c>
    </row>
    <row r="8797" spans="2:13" x14ac:dyDescent="0.3">
      <c r="B8797" t="s">
        <v>4374</v>
      </c>
      <c r="C8797">
        <v>1980</v>
      </c>
      <c r="D8797" t="s">
        <v>3712</v>
      </c>
      <c r="E8797">
        <v>19</v>
      </c>
      <c r="F8797" s="1" t="str">
        <f>_xlfn.CONCAT(Hospitalisation_Details8[[#This Row],[date]],"-",Hospitalisation_Details8[[#This Row],[month]],"-",Hospitalisation_Details8[[#This Row],[year]])</f>
        <v>19-Sep-1980</v>
      </c>
      <c r="G8797" s="1" t="str">
        <f>TEXT(Hospitalisation_Details8[[#This Row],[Date of Birth]],"dd-mm-yy")</f>
        <v>19-09-80</v>
      </c>
      <c r="H8797">
        <v>2</v>
      </c>
      <c r="I8797">
        <f>DATEDIF(Hospitalisation_Details8[[#This Row],[Date of Birth2]],DATE(2023,6,8),"y")</f>
        <v>42</v>
      </c>
      <c r="J8797" s="2">
        <v>15966.19</v>
      </c>
      <c r="K8797" t="s">
        <v>3706</v>
      </c>
      <c r="L8797" t="s">
        <v>3706</v>
      </c>
      <c r="M8797" t="s">
        <v>3713</v>
      </c>
    </row>
    <row r="8798" spans="2:13" x14ac:dyDescent="0.3">
      <c r="B8798" t="s">
        <v>4373</v>
      </c>
      <c r="C8798">
        <v>1988</v>
      </c>
      <c r="D8798" t="s">
        <v>3714</v>
      </c>
      <c r="E8798">
        <v>5</v>
      </c>
      <c r="F8798" s="1" t="str">
        <f>_xlfn.CONCAT(Hospitalisation_Details8[[#This Row],[date]],"-",Hospitalisation_Details8[[#This Row],[month]],"-",Hospitalisation_Details8[[#This Row],[year]])</f>
        <v>5-Dec-1988</v>
      </c>
      <c r="G8798" s="1" t="str">
        <f>TEXT(Hospitalisation_Details8[[#This Row],[Date of Birth]],"dd-mm-yy")</f>
        <v>05-12-88</v>
      </c>
      <c r="H8798">
        <v>3</v>
      </c>
      <c r="I8798">
        <f>DATEDIF(Hospitalisation_Details8[[#This Row],[Date of Birth2]],DATE(2023,6,8),"y")</f>
        <v>34</v>
      </c>
      <c r="J8798" s="2">
        <v>16059.06</v>
      </c>
      <c r="K8798" t="s">
        <v>3706</v>
      </c>
      <c r="L8798" t="s">
        <v>3707</v>
      </c>
      <c r="M8798" t="s">
        <v>3713</v>
      </c>
    </row>
    <row r="8799" spans="2:13" x14ac:dyDescent="0.3">
      <c r="B8799" t="s">
        <v>4372</v>
      </c>
      <c r="C8799">
        <v>1978</v>
      </c>
      <c r="D8799" t="s">
        <v>3712</v>
      </c>
      <c r="E8799">
        <v>16</v>
      </c>
      <c r="F8799" s="1" t="str">
        <f>_xlfn.CONCAT(Hospitalisation_Details8[[#This Row],[date]],"-",Hospitalisation_Details8[[#This Row],[month]],"-",Hospitalisation_Details8[[#This Row],[year]])</f>
        <v>16-Sep-1978</v>
      </c>
      <c r="G8799" s="1" t="str">
        <f>TEXT(Hospitalisation_Details8[[#This Row],[Date of Birth]],"dd-mm-yy")</f>
        <v>16-09-78</v>
      </c>
      <c r="H8799">
        <v>2</v>
      </c>
      <c r="I8799">
        <f>DATEDIF(Hospitalisation_Details8[[#This Row],[Date of Birth2]],DATE(2023,6,8),"y")</f>
        <v>44</v>
      </c>
      <c r="J8799" s="2">
        <v>16062.89</v>
      </c>
      <c r="K8799" t="s">
        <v>3706</v>
      </c>
      <c r="L8799" t="s">
        <v>3706</v>
      </c>
      <c r="M8799" t="s">
        <v>3730</v>
      </c>
    </row>
    <row r="8800" spans="2:13" x14ac:dyDescent="0.3">
      <c r="B8800" t="s">
        <v>4371</v>
      </c>
      <c r="C8800">
        <v>1958</v>
      </c>
      <c r="D8800" t="s">
        <v>3716</v>
      </c>
      <c r="E8800">
        <v>22</v>
      </c>
      <c r="F8800" s="1" t="str">
        <f>_xlfn.CONCAT(Hospitalisation_Details8[[#This Row],[date]],"-",Hospitalisation_Details8[[#This Row],[month]],"-",Hospitalisation_Details8[[#This Row],[year]])</f>
        <v>22-Oct-1958</v>
      </c>
      <c r="G8800" s="1" t="str">
        <f>TEXT(Hospitalisation_Details8[[#This Row],[Date of Birth]],"dd-mm-yy")</f>
        <v>22-10-58</v>
      </c>
      <c r="H8800">
        <v>2</v>
      </c>
      <c r="I8800">
        <f>DATEDIF(Hospitalisation_Details8[[#This Row],[Date of Birth2]],DATE(2023,6,8),"y")</f>
        <v>64</v>
      </c>
      <c r="J8800" s="2">
        <v>16069.08</v>
      </c>
      <c r="K8800" t="s">
        <v>3706</v>
      </c>
      <c r="L8800" t="s">
        <v>3706</v>
      </c>
      <c r="M8800" t="s">
        <v>3724</v>
      </c>
    </row>
    <row r="8801" spans="2:13" x14ac:dyDescent="0.3">
      <c r="B8801" t="s">
        <v>4370</v>
      </c>
      <c r="C8801">
        <v>1958</v>
      </c>
      <c r="D8801" t="s">
        <v>3711</v>
      </c>
      <c r="E8801">
        <v>21</v>
      </c>
      <c r="F8801" s="1" t="str">
        <f>_xlfn.CONCAT(Hospitalisation_Details8[[#This Row],[date]],"-",Hospitalisation_Details8[[#This Row],[month]],"-",Hospitalisation_Details8[[#This Row],[year]])</f>
        <v>21-Jun-1958</v>
      </c>
      <c r="G8801" s="1" t="str">
        <f>TEXT(Hospitalisation_Details8[[#This Row],[Date of Birth]],"dd-mm-yy")</f>
        <v>21-06-58</v>
      </c>
      <c r="H8801">
        <v>3</v>
      </c>
      <c r="I8801">
        <f>DATEDIF(Hospitalisation_Details8[[#This Row],[Date of Birth2]],DATE(2023,6,8),"y")</f>
        <v>64</v>
      </c>
      <c r="J8801" s="2">
        <v>16085.13</v>
      </c>
      <c r="K8801" t="s">
        <v>3706</v>
      </c>
      <c r="L8801" t="s">
        <v>3706</v>
      </c>
      <c r="M8801" t="s">
        <v>3708</v>
      </c>
    </row>
    <row r="8802" spans="2:13" x14ac:dyDescent="0.3">
      <c r="B8802" t="s">
        <v>4369</v>
      </c>
      <c r="C8802">
        <v>1985</v>
      </c>
      <c r="D8802" t="s">
        <v>3715</v>
      </c>
      <c r="E8802">
        <v>27</v>
      </c>
      <c r="F8802" s="1" t="str">
        <f>_xlfn.CONCAT(Hospitalisation_Details8[[#This Row],[date]],"-",Hospitalisation_Details8[[#This Row],[month]],"-",Hospitalisation_Details8[[#This Row],[year]])</f>
        <v>27-Aug-1985</v>
      </c>
      <c r="G8802" s="1" t="str">
        <f>TEXT(Hospitalisation_Details8[[#This Row],[Date of Birth]],"dd-mm-yy")</f>
        <v>27-08-85</v>
      </c>
      <c r="H8802">
        <v>3</v>
      </c>
      <c r="I8802">
        <f>DATEDIF(Hospitalisation_Details8[[#This Row],[Date of Birth2]],DATE(2023,6,8),"y")</f>
        <v>37</v>
      </c>
      <c r="J8802" s="2">
        <v>16097.94</v>
      </c>
      <c r="K8802" t="s">
        <v>3706</v>
      </c>
      <c r="L8802" t="s">
        <v>3707</v>
      </c>
      <c r="M8802" t="s">
        <v>3713</v>
      </c>
    </row>
    <row r="8803" spans="2:13" x14ac:dyDescent="0.3">
      <c r="B8803" t="s">
        <v>4368</v>
      </c>
      <c r="C8803">
        <v>1993</v>
      </c>
      <c r="D8803" t="s">
        <v>3715</v>
      </c>
      <c r="E8803">
        <v>8</v>
      </c>
      <c r="F8803" s="1" t="str">
        <f>_xlfn.CONCAT(Hospitalisation_Details8[[#This Row],[date]],"-",Hospitalisation_Details8[[#This Row],[month]],"-",Hospitalisation_Details8[[#This Row],[year]])</f>
        <v>8-Aug-1993</v>
      </c>
      <c r="G8803" s="1" t="str">
        <f>TEXT(Hospitalisation_Details8[[#This Row],[Date of Birth]],"dd-mm-yy")</f>
        <v>08-08-93</v>
      </c>
      <c r="H8803">
        <v>0</v>
      </c>
      <c r="I8803">
        <f>DATEDIF(Hospitalisation_Details8[[#This Row],[Date of Birth2]],DATE(2023,6,8),"y")</f>
        <v>29</v>
      </c>
      <c r="J8803" s="2">
        <v>16115.3</v>
      </c>
      <c r="K8803" t="s">
        <v>3706</v>
      </c>
      <c r="L8803" t="s">
        <v>3710</v>
      </c>
      <c r="M8803" t="s">
        <v>3724</v>
      </c>
    </row>
    <row r="8804" spans="2:13" x14ac:dyDescent="0.3">
      <c r="B8804" t="s">
        <v>4367</v>
      </c>
      <c r="C8804">
        <v>1987</v>
      </c>
      <c r="D8804" t="s">
        <v>3716</v>
      </c>
      <c r="E8804">
        <v>6</v>
      </c>
      <c r="F8804" s="1" t="str">
        <f>_xlfn.CONCAT(Hospitalisation_Details8[[#This Row],[date]],"-",Hospitalisation_Details8[[#This Row],[month]],"-",Hospitalisation_Details8[[#This Row],[year]])</f>
        <v>6-Oct-1987</v>
      </c>
      <c r="G8804" s="1" t="str">
        <f>TEXT(Hospitalisation_Details8[[#This Row],[Date of Birth]],"dd-mm-yy")</f>
        <v>06-10-87</v>
      </c>
      <c r="H8804">
        <v>3</v>
      </c>
      <c r="I8804">
        <f>DATEDIF(Hospitalisation_Details8[[#This Row],[Date of Birth2]],DATE(2023,6,8),"y")</f>
        <v>35</v>
      </c>
      <c r="J8804" s="2">
        <v>16122.65</v>
      </c>
      <c r="K8804" t="s">
        <v>3706</v>
      </c>
      <c r="L8804" t="s">
        <v>3710</v>
      </c>
      <c r="M8804" t="s">
        <v>3717</v>
      </c>
    </row>
    <row r="8805" spans="2:13" x14ac:dyDescent="0.3">
      <c r="B8805" t="s">
        <v>4366</v>
      </c>
      <c r="C8805">
        <v>1993</v>
      </c>
      <c r="D8805" t="s">
        <v>3714</v>
      </c>
      <c r="E8805">
        <v>12</v>
      </c>
      <c r="F8805" s="1" t="str">
        <f>_xlfn.CONCAT(Hospitalisation_Details8[[#This Row],[date]],"-",Hospitalisation_Details8[[#This Row],[month]],"-",Hospitalisation_Details8[[#This Row],[year]])</f>
        <v>12-Dec-1993</v>
      </c>
      <c r="G8805" s="1" t="str">
        <f>TEXT(Hospitalisation_Details8[[#This Row],[Date of Birth]],"dd-mm-yy")</f>
        <v>12-12-93</v>
      </c>
      <c r="H8805">
        <v>0</v>
      </c>
      <c r="I8805">
        <f>DATEDIF(Hospitalisation_Details8[[#This Row],[Date of Birth2]],DATE(2023,6,8),"y")</f>
        <v>29</v>
      </c>
      <c r="J8805" s="2">
        <v>16138.76</v>
      </c>
      <c r="K8805" t="s">
        <v>3706</v>
      </c>
      <c r="L8805" t="s">
        <v>3707</v>
      </c>
      <c r="M8805" t="s">
        <v>3728</v>
      </c>
    </row>
    <row r="8806" spans="2:13" x14ac:dyDescent="0.3">
      <c r="B8806" t="s">
        <v>4365</v>
      </c>
      <c r="C8806">
        <v>1982</v>
      </c>
      <c r="D8806" t="s">
        <v>3705</v>
      </c>
      <c r="E8806">
        <v>6</v>
      </c>
      <c r="F8806" s="1" t="str">
        <f>_xlfn.CONCAT(Hospitalisation_Details8[[#This Row],[date]],"-",Hospitalisation_Details8[[#This Row],[month]],"-",Hospitalisation_Details8[[#This Row],[year]])</f>
        <v>6-Jul-1982</v>
      </c>
      <c r="G8806" s="1" t="str">
        <f>TEXT(Hospitalisation_Details8[[#This Row],[Date of Birth]],"dd-mm-yy")</f>
        <v>06-07-82</v>
      </c>
      <c r="H8806">
        <v>3</v>
      </c>
      <c r="I8806">
        <f>DATEDIF(Hospitalisation_Details8[[#This Row],[Date of Birth2]],DATE(2023,6,8),"y")</f>
        <v>40</v>
      </c>
      <c r="J8806" s="2">
        <v>16152.04</v>
      </c>
      <c r="K8806" t="s">
        <v>3706</v>
      </c>
      <c r="L8806" t="s">
        <v>3710</v>
      </c>
      <c r="M8806" t="s">
        <v>3730</v>
      </c>
    </row>
    <row r="8807" spans="2:13" x14ac:dyDescent="0.3">
      <c r="B8807" t="s">
        <v>4364</v>
      </c>
      <c r="C8807">
        <v>1974</v>
      </c>
      <c r="D8807" t="s">
        <v>3712</v>
      </c>
      <c r="E8807">
        <v>11</v>
      </c>
      <c r="F8807" s="1" t="str">
        <f>_xlfn.CONCAT(Hospitalisation_Details8[[#This Row],[date]],"-",Hospitalisation_Details8[[#This Row],[month]],"-",Hospitalisation_Details8[[#This Row],[year]])</f>
        <v>11-Sep-1974</v>
      </c>
      <c r="G8807" s="1" t="str">
        <f>TEXT(Hospitalisation_Details8[[#This Row],[Date of Birth]],"dd-mm-yy")</f>
        <v>11-09-74</v>
      </c>
      <c r="H8807">
        <v>0</v>
      </c>
      <c r="I8807">
        <f>DATEDIF(Hospitalisation_Details8[[#This Row],[Date of Birth2]],DATE(2023,6,8),"y")</f>
        <v>48</v>
      </c>
      <c r="J8807" s="2">
        <v>16190.97</v>
      </c>
      <c r="K8807" t="s">
        <v>3706</v>
      </c>
      <c r="L8807" t="s">
        <v>3707</v>
      </c>
      <c r="M8807" t="s">
        <v>3713</v>
      </c>
    </row>
    <row r="8808" spans="2:13" x14ac:dyDescent="0.3">
      <c r="B8808" t="s">
        <v>4363</v>
      </c>
      <c r="C8808">
        <v>1988</v>
      </c>
      <c r="D8808" t="s">
        <v>3715</v>
      </c>
      <c r="E8808">
        <v>6</v>
      </c>
      <c r="F8808" s="1" t="str">
        <f>_xlfn.CONCAT(Hospitalisation_Details8[[#This Row],[date]],"-",Hospitalisation_Details8[[#This Row],[month]],"-",Hospitalisation_Details8[[#This Row],[year]])</f>
        <v>6-Aug-1988</v>
      </c>
      <c r="G8808" s="1" t="str">
        <f>TEXT(Hospitalisation_Details8[[#This Row],[Date of Birth]],"dd-mm-yy")</f>
        <v>06-08-88</v>
      </c>
      <c r="H8808">
        <v>3</v>
      </c>
      <c r="I8808">
        <f>DATEDIF(Hospitalisation_Details8[[#This Row],[Date of Birth2]],DATE(2023,6,8),"y")</f>
        <v>34</v>
      </c>
      <c r="J8808" s="2">
        <v>16199.1</v>
      </c>
      <c r="K8808" t="s">
        <v>3706</v>
      </c>
      <c r="L8808" t="s">
        <v>3706</v>
      </c>
      <c r="M8808" t="s">
        <v>3713</v>
      </c>
    </row>
    <row r="8809" spans="2:13" x14ac:dyDescent="0.3">
      <c r="B8809" t="s">
        <v>4362</v>
      </c>
      <c r="C8809">
        <v>1988</v>
      </c>
      <c r="D8809" t="s">
        <v>3715</v>
      </c>
      <c r="E8809">
        <v>21</v>
      </c>
      <c r="F8809" s="1" t="str">
        <f>_xlfn.CONCAT(Hospitalisation_Details8[[#This Row],[date]],"-",Hospitalisation_Details8[[#This Row],[month]],"-",Hospitalisation_Details8[[#This Row],[year]])</f>
        <v>21-Aug-1988</v>
      </c>
      <c r="G8809" s="1" t="str">
        <f>TEXT(Hospitalisation_Details8[[#This Row],[Date of Birth]],"dd-mm-yy")</f>
        <v>21-08-88</v>
      </c>
      <c r="H8809">
        <v>3</v>
      </c>
      <c r="I8809">
        <f>DATEDIF(Hospitalisation_Details8[[#This Row],[Date of Birth2]],DATE(2023,6,8),"y")</f>
        <v>34</v>
      </c>
      <c r="J8809" s="2">
        <v>16205.88</v>
      </c>
      <c r="K8809" t="s">
        <v>3706</v>
      </c>
      <c r="L8809" t="s">
        <v>3710</v>
      </c>
      <c r="M8809" t="s">
        <v>3713</v>
      </c>
    </row>
    <row r="8810" spans="2:13" x14ac:dyDescent="0.3">
      <c r="B8810" t="s">
        <v>4361</v>
      </c>
      <c r="C8810">
        <v>2002</v>
      </c>
      <c r="D8810" t="s">
        <v>3712</v>
      </c>
      <c r="E8810">
        <v>8</v>
      </c>
      <c r="F8810" s="1" t="str">
        <f>_xlfn.CONCAT(Hospitalisation_Details8[[#This Row],[date]],"-",Hospitalisation_Details8[[#This Row],[month]],"-",Hospitalisation_Details8[[#This Row],[year]])</f>
        <v>8-Sep-2002</v>
      </c>
      <c r="G8810" s="1" t="str">
        <f>TEXT(Hospitalisation_Details8[[#This Row],[Date of Birth]],"dd-mm-yy")</f>
        <v>08-09-02</v>
      </c>
      <c r="H8810">
        <v>0</v>
      </c>
      <c r="I8810">
        <f>DATEDIF(Hospitalisation_Details8[[#This Row],[Date of Birth2]],DATE(2023,6,8),"y")</f>
        <v>20</v>
      </c>
      <c r="J8810" s="2">
        <v>16232.85</v>
      </c>
      <c r="K8810" t="s">
        <v>3706</v>
      </c>
      <c r="L8810" t="s">
        <v>3710</v>
      </c>
      <c r="M8810" t="s">
        <v>3717</v>
      </c>
    </row>
    <row r="8811" spans="2:13" x14ac:dyDescent="0.3">
      <c r="B8811" t="s">
        <v>4360</v>
      </c>
      <c r="C8811">
        <v>1972</v>
      </c>
      <c r="D8811" t="s">
        <v>3705</v>
      </c>
      <c r="E8811">
        <v>30</v>
      </c>
      <c r="F8811" s="1" t="str">
        <f>_xlfn.CONCAT(Hospitalisation_Details8[[#This Row],[date]],"-",Hospitalisation_Details8[[#This Row],[month]],"-",Hospitalisation_Details8[[#This Row],[year]])</f>
        <v>30-Jul-1972</v>
      </c>
      <c r="G8811" s="1" t="str">
        <f>TEXT(Hospitalisation_Details8[[#This Row],[Date of Birth]],"dd-mm-yy")</f>
        <v>30-07-72</v>
      </c>
      <c r="H8811">
        <v>0</v>
      </c>
      <c r="I8811">
        <f>DATEDIF(Hospitalisation_Details8[[#This Row],[Date of Birth2]],DATE(2023,6,8),"y")</f>
        <v>50</v>
      </c>
      <c r="J8811" s="2">
        <v>16267.32</v>
      </c>
      <c r="K8811" t="s">
        <v>3706</v>
      </c>
      <c r="L8811" t="s">
        <v>3706</v>
      </c>
      <c r="M8811" t="s">
        <v>3725</v>
      </c>
    </row>
    <row r="8812" spans="2:13" x14ac:dyDescent="0.3">
      <c r="B8812" t="s">
        <v>4359</v>
      </c>
      <c r="C8812">
        <v>2003</v>
      </c>
      <c r="D8812" t="s">
        <v>3715</v>
      </c>
      <c r="E8812">
        <v>24</v>
      </c>
      <c r="F8812" s="1" t="str">
        <f>_xlfn.CONCAT(Hospitalisation_Details8[[#This Row],[date]],"-",Hospitalisation_Details8[[#This Row],[month]],"-",Hospitalisation_Details8[[#This Row],[year]])</f>
        <v>24-Aug-2003</v>
      </c>
      <c r="G8812" s="1" t="str">
        <f>TEXT(Hospitalisation_Details8[[#This Row],[Date of Birth]],"dd-mm-yy")</f>
        <v>24-08-03</v>
      </c>
      <c r="H8812">
        <v>0</v>
      </c>
      <c r="I8812">
        <f>DATEDIF(Hospitalisation_Details8[[#This Row],[Date of Birth2]],DATE(2023,6,8),"y")</f>
        <v>19</v>
      </c>
      <c r="J8812" s="2">
        <v>16297.85</v>
      </c>
      <c r="K8812" t="s">
        <v>3706</v>
      </c>
      <c r="L8812" t="s">
        <v>3707</v>
      </c>
      <c r="M8812" t="s">
        <v>3717</v>
      </c>
    </row>
    <row r="8813" spans="2:13" x14ac:dyDescent="0.3">
      <c r="B8813" t="s">
        <v>4358</v>
      </c>
      <c r="C8813">
        <v>1969</v>
      </c>
      <c r="D8813" t="s">
        <v>3715</v>
      </c>
      <c r="E8813">
        <v>8</v>
      </c>
      <c r="F8813" s="1" t="str">
        <f>_xlfn.CONCAT(Hospitalisation_Details8[[#This Row],[date]],"-",Hospitalisation_Details8[[#This Row],[month]],"-",Hospitalisation_Details8[[#This Row],[year]])</f>
        <v>8-Aug-1969</v>
      </c>
      <c r="G8813" s="1" t="str">
        <f>TEXT(Hospitalisation_Details8[[#This Row],[Date of Birth]],"dd-mm-yy")</f>
        <v>08-08-69</v>
      </c>
      <c r="H8813">
        <v>0</v>
      </c>
      <c r="I8813">
        <f>DATEDIF(Hospitalisation_Details8[[#This Row],[Date of Birth2]],DATE(2023,6,8),"y")</f>
        <v>53</v>
      </c>
      <c r="J8813" s="2">
        <v>16311.05</v>
      </c>
      <c r="K8813" t="s">
        <v>3706</v>
      </c>
      <c r="L8813" t="s">
        <v>3707</v>
      </c>
      <c r="M8813" t="s">
        <v>3730</v>
      </c>
    </row>
    <row r="8814" spans="2:13" x14ac:dyDescent="0.3">
      <c r="B8814" t="s">
        <v>4357</v>
      </c>
      <c r="C8814">
        <v>1965</v>
      </c>
      <c r="D8814" t="s">
        <v>3714</v>
      </c>
      <c r="E8814">
        <v>5</v>
      </c>
      <c r="F8814" s="1" t="str">
        <f>_xlfn.CONCAT(Hospitalisation_Details8[[#This Row],[date]],"-",Hospitalisation_Details8[[#This Row],[month]],"-",Hospitalisation_Details8[[#This Row],[year]])</f>
        <v>5-Dec-1965</v>
      </c>
      <c r="G8814" s="1" t="str">
        <f>TEXT(Hospitalisation_Details8[[#This Row],[Date of Birth]],"dd-mm-yy")</f>
        <v>05-12-65</v>
      </c>
      <c r="H8814">
        <v>0</v>
      </c>
      <c r="I8814">
        <f>DATEDIF(Hospitalisation_Details8[[#This Row],[Date of Birth2]],DATE(2023,6,8),"y")</f>
        <v>57</v>
      </c>
      <c r="J8814" s="2">
        <v>16351.42</v>
      </c>
      <c r="K8814" t="s">
        <v>3706</v>
      </c>
      <c r="L8814" t="s">
        <v>3707</v>
      </c>
      <c r="M8814" t="s">
        <v>3730</v>
      </c>
    </row>
    <row r="8815" spans="2:13" x14ac:dyDescent="0.3">
      <c r="B8815" t="s">
        <v>4356</v>
      </c>
      <c r="C8815">
        <v>1995</v>
      </c>
      <c r="D8815" t="s">
        <v>3712</v>
      </c>
      <c r="E8815">
        <v>28</v>
      </c>
      <c r="F8815" s="1" t="str">
        <f>_xlfn.CONCAT(Hospitalisation_Details8[[#This Row],[date]],"-",Hospitalisation_Details8[[#This Row],[month]],"-",Hospitalisation_Details8[[#This Row],[year]])</f>
        <v>28-Sep-1995</v>
      </c>
      <c r="G8815" s="1" t="str">
        <f>TEXT(Hospitalisation_Details8[[#This Row],[Date of Birth]],"dd-mm-yy")</f>
        <v>28-09-95</v>
      </c>
      <c r="H8815">
        <v>3</v>
      </c>
      <c r="I8815">
        <f>DATEDIF(Hospitalisation_Details8[[#This Row],[Date of Birth2]],DATE(2023,6,8),"y")</f>
        <v>27</v>
      </c>
      <c r="J8815" s="2">
        <v>16420.490000000002</v>
      </c>
      <c r="K8815" t="s">
        <v>3706</v>
      </c>
      <c r="L8815" t="s">
        <v>3707</v>
      </c>
      <c r="M8815" t="s">
        <v>3713</v>
      </c>
    </row>
    <row r="8816" spans="2:13" x14ac:dyDescent="0.3">
      <c r="B8816" t="s">
        <v>4355</v>
      </c>
      <c r="C8816">
        <v>2003</v>
      </c>
      <c r="D8816" t="s">
        <v>3714</v>
      </c>
      <c r="E8816">
        <v>20</v>
      </c>
      <c r="F8816" s="1" t="str">
        <f>_xlfn.CONCAT(Hospitalisation_Details8[[#This Row],[date]],"-",Hospitalisation_Details8[[#This Row],[month]],"-",Hospitalisation_Details8[[#This Row],[year]])</f>
        <v>20-Dec-2003</v>
      </c>
      <c r="G8816" s="1" t="str">
        <f>TEXT(Hospitalisation_Details8[[#This Row],[Date of Birth]],"dd-mm-yy")</f>
        <v>20-12-03</v>
      </c>
      <c r="H8816">
        <v>1</v>
      </c>
      <c r="I8816">
        <f>DATEDIF(Hospitalisation_Details8[[#This Row],[Date of Birth2]],DATE(2023,6,8),"y")</f>
        <v>19</v>
      </c>
      <c r="J8816" s="2">
        <v>16450.89</v>
      </c>
      <c r="K8816" t="s">
        <v>3706</v>
      </c>
      <c r="L8816" t="s">
        <v>3710</v>
      </c>
      <c r="M8816" t="s">
        <v>3713</v>
      </c>
    </row>
    <row r="8817" spans="2:13" x14ac:dyDescent="0.3">
      <c r="B8817" t="s">
        <v>4354</v>
      </c>
      <c r="C8817">
        <v>1958</v>
      </c>
      <c r="D8817" t="s">
        <v>3716</v>
      </c>
      <c r="E8817">
        <v>10</v>
      </c>
      <c r="F8817" s="1" t="str">
        <f>_xlfn.CONCAT(Hospitalisation_Details8[[#This Row],[date]],"-",Hospitalisation_Details8[[#This Row],[month]],"-",Hospitalisation_Details8[[#This Row],[year]])</f>
        <v>10-Oct-1958</v>
      </c>
      <c r="G8817" s="1" t="str">
        <f>TEXT(Hospitalisation_Details8[[#This Row],[Date of Birth]],"dd-mm-yy")</f>
        <v>10-10-58</v>
      </c>
      <c r="H8817">
        <v>3</v>
      </c>
      <c r="I8817">
        <f>DATEDIF(Hospitalisation_Details8[[#This Row],[Date of Birth2]],DATE(2023,6,8),"y")</f>
        <v>64</v>
      </c>
      <c r="J8817" s="2">
        <v>16455.71</v>
      </c>
      <c r="K8817" t="s">
        <v>3706</v>
      </c>
      <c r="L8817" t="s">
        <v>3706</v>
      </c>
      <c r="M8817" t="s">
        <v>3713</v>
      </c>
    </row>
    <row r="8818" spans="2:13" x14ac:dyDescent="0.3">
      <c r="B8818" t="s">
        <v>4353</v>
      </c>
      <c r="C8818">
        <v>1995</v>
      </c>
      <c r="D8818" t="s">
        <v>3714</v>
      </c>
      <c r="E8818">
        <v>23</v>
      </c>
      <c r="F8818" s="1" t="str">
        <f>_xlfn.CONCAT(Hospitalisation_Details8[[#This Row],[date]],"-",Hospitalisation_Details8[[#This Row],[month]],"-",Hospitalisation_Details8[[#This Row],[year]])</f>
        <v>23-Dec-1995</v>
      </c>
      <c r="G8818" s="1" t="str">
        <f>TEXT(Hospitalisation_Details8[[#This Row],[Date of Birth]],"dd-mm-yy")</f>
        <v>23-12-95</v>
      </c>
      <c r="H8818">
        <v>0</v>
      </c>
      <c r="I8818">
        <f>DATEDIF(Hospitalisation_Details8[[#This Row],[Date of Birth2]],DATE(2023,6,8),"y")</f>
        <v>27</v>
      </c>
      <c r="J8818" s="2">
        <v>16577.78</v>
      </c>
      <c r="K8818" t="s">
        <v>3706</v>
      </c>
      <c r="L8818" t="s">
        <v>3710</v>
      </c>
      <c r="M8818" t="s">
        <v>3708</v>
      </c>
    </row>
    <row r="8819" spans="2:13" x14ac:dyDescent="0.3">
      <c r="B8819" t="s">
        <v>4352</v>
      </c>
      <c r="C8819">
        <v>2001</v>
      </c>
      <c r="D8819" t="s">
        <v>3711</v>
      </c>
      <c r="E8819">
        <v>25</v>
      </c>
      <c r="F8819" s="1" t="str">
        <f>_xlfn.CONCAT(Hospitalisation_Details8[[#This Row],[date]],"-",Hospitalisation_Details8[[#This Row],[month]],"-",Hospitalisation_Details8[[#This Row],[year]])</f>
        <v>25-Jun-2001</v>
      </c>
      <c r="G8819" s="1" t="str">
        <f>TEXT(Hospitalisation_Details8[[#This Row],[Date of Birth]],"dd-mm-yy")</f>
        <v>25-06-01</v>
      </c>
      <c r="H8819">
        <v>0</v>
      </c>
      <c r="I8819">
        <f>DATEDIF(Hospitalisation_Details8[[#This Row],[Date of Birth2]],DATE(2023,6,8),"y")</f>
        <v>21</v>
      </c>
      <c r="J8819" s="2">
        <v>16586.5</v>
      </c>
      <c r="K8819" t="s">
        <v>3706</v>
      </c>
      <c r="L8819" t="s">
        <v>3710</v>
      </c>
      <c r="M8819" t="s">
        <v>3708</v>
      </c>
    </row>
    <row r="8820" spans="2:13" x14ac:dyDescent="0.3">
      <c r="B8820" t="s">
        <v>4351</v>
      </c>
      <c r="C8820">
        <v>1963</v>
      </c>
      <c r="D8820" t="s">
        <v>3711</v>
      </c>
      <c r="E8820">
        <v>25</v>
      </c>
      <c r="F8820" s="1" t="str">
        <f>_xlfn.CONCAT(Hospitalisation_Details8[[#This Row],[date]],"-",Hospitalisation_Details8[[#This Row],[month]],"-",Hospitalisation_Details8[[#This Row],[year]])</f>
        <v>25-Jun-1963</v>
      </c>
      <c r="G8820" s="1" t="str">
        <f>TEXT(Hospitalisation_Details8[[#This Row],[Date of Birth]],"dd-mm-yy")</f>
        <v>25-06-63</v>
      </c>
      <c r="H8820">
        <v>0</v>
      </c>
      <c r="I8820">
        <f>DATEDIF(Hospitalisation_Details8[[#This Row],[Date of Birth2]],DATE(2023,6,8),"y")</f>
        <v>59</v>
      </c>
      <c r="J8820" s="2">
        <v>16587.96</v>
      </c>
      <c r="K8820" t="s">
        <v>3706</v>
      </c>
      <c r="L8820" t="s">
        <v>3706</v>
      </c>
      <c r="M8820" t="s">
        <v>3725</v>
      </c>
    </row>
    <row r="8821" spans="2:13" x14ac:dyDescent="0.3">
      <c r="B8821" t="s">
        <v>4350</v>
      </c>
      <c r="C8821">
        <v>1970</v>
      </c>
      <c r="D8821" t="s">
        <v>3705</v>
      </c>
      <c r="E8821">
        <v>10</v>
      </c>
      <c r="F8821" s="1" t="str">
        <f>_xlfn.CONCAT(Hospitalisation_Details8[[#This Row],[date]],"-",Hospitalisation_Details8[[#This Row],[month]],"-",Hospitalisation_Details8[[#This Row],[year]])</f>
        <v>10-Jul-1970</v>
      </c>
      <c r="G8821" s="1" t="str">
        <f>TEXT(Hospitalisation_Details8[[#This Row],[Date of Birth]],"dd-mm-yy")</f>
        <v>10-07-70</v>
      </c>
      <c r="H8821">
        <v>0</v>
      </c>
      <c r="I8821">
        <f>DATEDIF(Hospitalisation_Details8[[#This Row],[Date of Birth2]],DATE(2023,6,8),"y")</f>
        <v>52</v>
      </c>
      <c r="J8821" s="2">
        <v>16600.16</v>
      </c>
      <c r="K8821" t="s">
        <v>3706</v>
      </c>
      <c r="L8821" t="s">
        <v>3706</v>
      </c>
      <c r="M8821" t="s">
        <v>3717</v>
      </c>
    </row>
    <row r="8822" spans="2:13" x14ac:dyDescent="0.3">
      <c r="B8822" t="s">
        <v>4349</v>
      </c>
      <c r="C8822">
        <v>1975</v>
      </c>
      <c r="D8822" t="s">
        <v>3705</v>
      </c>
      <c r="E8822">
        <v>24</v>
      </c>
      <c r="F8822" s="1" t="str">
        <f>_xlfn.CONCAT(Hospitalisation_Details8[[#This Row],[date]],"-",Hospitalisation_Details8[[#This Row],[month]],"-",Hospitalisation_Details8[[#This Row],[year]])</f>
        <v>24-Jul-1975</v>
      </c>
      <c r="G8822" s="1" t="str">
        <f>TEXT(Hospitalisation_Details8[[#This Row],[Date of Birth]],"dd-mm-yy")</f>
        <v>24-07-75</v>
      </c>
      <c r="H8822">
        <v>1</v>
      </c>
      <c r="I8822">
        <f>DATEDIF(Hospitalisation_Details8[[#This Row],[Date of Birth2]],DATE(2023,6,8),"y")</f>
        <v>47</v>
      </c>
      <c r="J8822" s="2">
        <v>16602.18</v>
      </c>
      <c r="K8822" t="s">
        <v>3706</v>
      </c>
      <c r="L8822" t="s">
        <v>3710</v>
      </c>
      <c r="M8822" t="s">
        <v>3730</v>
      </c>
    </row>
    <row r="8823" spans="2:13" x14ac:dyDescent="0.3">
      <c r="B8823" t="s">
        <v>4348</v>
      </c>
      <c r="C8823">
        <v>1977</v>
      </c>
      <c r="D8823" t="s">
        <v>3712</v>
      </c>
      <c r="E8823">
        <v>25</v>
      </c>
      <c r="F8823" s="1" t="str">
        <f>_xlfn.CONCAT(Hospitalisation_Details8[[#This Row],[date]],"-",Hospitalisation_Details8[[#This Row],[month]],"-",Hospitalisation_Details8[[#This Row],[year]])</f>
        <v>25-Sep-1977</v>
      </c>
      <c r="G8823" s="1" t="str">
        <f>TEXT(Hospitalisation_Details8[[#This Row],[Date of Birth]],"dd-mm-yy")</f>
        <v>25-09-77</v>
      </c>
      <c r="H8823">
        <v>2</v>
      </c>
      <c r="I8823">
        <f>DATEDIF(Hospitalisation_Details8[[#This Row],[Date of Birth2]],DATE(2023,6,8),"y")</f>
        <v>45</v>
      </c>
      <c r="J8823" s="2">
        <v>16631.61</v>
      </c>
      <c r="K8823" t="s">
        <v>3706</v>
      </c>
      <c r="L8823" t="s">
        <v>3710</v>
      </c>
      <c r="M8823" t="s">
        <v>3713</v>
      </c>
    </row>
    <row r="8824" spans="2:13" x14ac:dyDescent="0.3">
      <c r="B8824" t="s">
        <v>4347</v>
      </c>
      <c r="C8824">
        <v>1993</v>
      </c>
      <c r="D8824" t="s">
        <v>3709</v>
      </c>
      <c r="E8824">
        <v>5</v>
      </c>
      <c r="F8824" s="1" t="str">
        <f>_xlfn.CONCAT(Hospitalisation_Details8[[#This Row],[date]],"-",Hospitalisation_Details8[[#This Row],[month]],"-",Hospitalisation_Details8[[#This Row],[year]])</f>
        <v>5-Nov-1993</v>
      </c>
      <c r="G8824" s="1" t="str">
        <f>TEXT(Hospitalisation_Details8[[#This Row],[Date of Birth]],"dd-mm-yy")</f>
        <v>05-11-93</v>
      </c>
      <c r="H8824">
        <v>1</v>
      </c>
      <c r="I8824">
        <f>DATEDIF(Hospitalisation_Details8[[#This Row],[Date of Birth2]],DATE(2023,6,8),"y")</f>
        <v>29</v>
      </c>
      <c r="J8824" s="2">
        <v>16657.72</v>
      </c>
      <c r="K8824" t="s">
        <v>3706</v>
      </c>
      <c r="L8824" t="s">
        <v>3710</v>
      </c>
      <c r="M8824" t="s">
        <v>3724</v>
      </c>
    </row>
    <row r="8825" spans="2:13" x14ac:dyDescent="0.3">
      <c r="B8825" t="s">
        <v>4346</v>
      </c>
      <c r="C8825">
        <v>1974</v>
      </c>
      <c r="D8825" t="s">
        <v>3715</v>
      </c>
      <c r="E8825">
        <v>28</v>
      </c>
      <c r="F8825" s="1" t="str">
        <f>_xlfn.CONCAT(Hospitalisation_Details8[[#This Row],[date]],"-",Hospitalisation_Details8[[#This Row],[month]],"-",Hospitalisation_Details8[[#This Row],[year]])</f>
        <v>28-Aug-1974</v>
      </c>
      <c r="G8825" s="1" t="str">
        <f>TEXT(Hospitalisation_Details8[[#This Row],[Date of Birth]],"dd-mm-yy")</f>
        <v>28-08-74</v>
      </c>
      <c r="H8825">
        <v>0</v>
      </c>
      <c r="I8825">
        <f>DATEDIF(Hospitalisation_Details8[[#This Row],[Date of Birth2]],DATE(2023,6,8),"y")</f>
        <v>48</v>
      </c>
      <c r="J8825" s="2">
        <v>16770.990000000002</v>
      </c>
      <c r="K8825" t="s">
        <v>3706</v>
      </c>
      <c r="L8825" t="s">
        <v>3710</v>
      </c>
      <c r="M8825" t="s">
        <v>3713</v>
      </c>
    </row>
    <row r="8826" spans="2:13" x14ac:dyDescent="0.3">
      <c r="B8826" t="s">
        <v>4345</v>
      </c>
      <c r="C8826">
        <v>1989</v>
      </c>
      <c r="D8826" t="s">
        <v>3712</v>
      </c>
      <c r="E8826">
        <v>23</v>
      </c>
      <c r="F8826" s="1" t="str">
        <f>_xlfn.CONCAT(Hospitalisation_Details8[[#This Row],[date]],"-",Hospitalisation_Details8[[#This Row],[month]],"-",Hospitalisation_Details8[[#This Row],[year]])</f>
        <v>23-Sep-1989</v>
      </c>
      <c r="G8826" s="1" t="str">
        <f>TEXT(Hospitalisation_Details8[[#This Row],[Date of Birth]],"dd-mm-yy")</f>
        <v>23-09-89</v>
      </c>
      <c r="H8826">
        <v>2</v>
      </c>
      <c r="I8826">
        <f>DATEDIF(Hospitalisation_Details8[[#This Row],[Date of Birth2]],DATE(2023,6,8),"y")</f>
        <v>33</v>
      </c>
      <c r="J8826" s="2">
        <v>16776.3</v>
      </c>
      <c r="K8826" t="s">
        <v>3706</v>
      </c>
      <c r="L8826" t="s">
        <v>3706</v>
      </c>
      <c r="M8826" t="s">
        <v>3724</v>
      </c>
    </row>
    <row r="8827" spans="2:13" x14ac:dyDescent="0.3">
      <c r="B8827" t="s">
        <v>4344</v>
      </c>
      <c r="C8827">
        <v>1962</v>
      </c>
      <c r="D8827" t="s">
        <v>3705</v>
      </c>
      <c r="E8827">
        <v>29</v>
      </c>
      <c r="F8827" s="1" t="str">
        <f>_xlfn.CONCAT(Hospitalisation_Details8[[#This Row],[date]],"-",Hospitalisation_Details8[[#This Row],[month]],"-",Hospitalisation_Details8[[#This Row],[year]])</f>
        <v>29-Jul-1962</v>
      </c>
      <c r="G8827" s="1" t="str">
        <f>TEXT(Hospitalisation_Details8[[#This Row],[Date of Birth]],"dd-mm-yy")</f>
        <v>29-07-62</v>
      </c>
      <c r="H8827">
        <v>0</v>
      </c>
      <c r="I8827">
        <f>DATEDIF(Hospitalisation_Details8[[#This Row],[Date of Birth2]],DATE(2023,6,8),"y")</f>
        <v>60</v>
      </c>
      <c r="J8827" s="2">
        <v>16779.400000000001</v>
      </c>
      <c r="K8827" t="s">
        <v>3706</v>
      </c>
      <c r="L8827" t="s">
        <v>3706</v>
      </c>
      <c r="M8827" t="s">
        <v>3730</v>
      </c>
    </row>
    <row r="8828" spans="2:13" x14ac:dyDescent="0.3">
      <c r="B8828" t="s">
        <v>4343</v>
      </c>
      <c r="C8828">
        <v>1995</v>
      </c>
      <c r="D8828" t="s">
        <v>3716</v>
      </c>
      <c r="E8828">
        <v>19</v>
      </c>
      <c r="F8828" s="1" t="str">
        <f>_xlfn.CONCAT(Hospitalisation_Details8[[#This Row],[date]],"-",Hospitalisation_Details8[[#This Row],[month]],"-",Hospitalisation_Details8[[#This Row],[year]])</f>
        <v>19-Oct-1995</v>
      </c>
      <c r="G8828" s="1" t="str">
        <f>TEXT(Hospitalisation_Details8[[#This Row],[Date of Birth]],"dd-mm-yy")</f>
        <v>19-10-95</v>
      </c>
      <c r="H8828">
        <v>1</v>
      </c>
      <c r="I8828">
        <f>DATEDIF(Hospitalisation_Details8[[#This Row],[Date of Birth2]],DATE(2023,6,8),"y")</f>
        <v>27</v>
      </c>
      <c r="J8828" s="2">
        <v>16796.41</v>
      </c>
      <c r="K8828" t="s">
        <v>3706</v>
      </c>
      <c r="L8828" t="s">
        <v>3707</v>
      </c>
      <c r="M8828" t="s">
        <v>3724</v>
      </c>
    </row>
    <row r="8829" spans="2:13" x14ac:dyDescent="0.3">
      <c r="B8829" t="s">
        <v>4342</v>
      </c>
      <c r="C8829">
        <v>1974</v>
      </c>
      <c r="D8829" t="s">
        <v>3715</v>
      </c>
      <c r="E8829">
        <v>8</v>
      </c>
      <c r="F8829" s="1" t="str">
        <f>_xlfn.CONCAT(Hospitalisation_Details8[[#This Row],[date]],"-",Hospitalisation_Details8[[#This Row],[month]],"-",Hospitalisation_Details8[[#This Row],[year]])</f>
        <v>8-Aug-1974</v>
      </c>
      <c r="G8829" s="1" t="str">
        <f>TEXT(Hospitalisation_Details8[[#This Row],[Date of Birth]],"dd-mm-yy")</f>
        <v>08-08-74</v>
      </c>
      <c r="H8829">
        <v>0</v>
      </c>
      <c r="I8829">
        <f>DATEDIF(Hospitalisation_Details8[[#This Row],[Date of Birth2]],DATE(2023,6,8),"y")</f>
        <v>48</v>
      </c>
      <c r="J8829" s="2">
        <v>16841.32</v>
      </c>
      <c r="K8829" t="s">
        <v>3706</v>
      </c>
      <c r="L8829" t="s">
        <v>3707</v>
      </c>
      <c r="M8829" t="s">
        <v>3717</v>
      </c>
    </row>
    <row r="8830" spans="2:13" x14ac:dyDescent="0.3">
      <c r="B8830" t="s">
        <v>4341</v>
      </c>
      <c r="C8830">
        <v>2003</v>
      </c>
      <c r="D8830" t="s">
        <v>3712</v>
      </c>
      <c r="E8830">
        <v>10</v>
      </c>
      <c r="F8830" s="1" t="str">
        <f>_xlfn.CONCAT(Hospitalisation_Details8[[#This Row],[date]],"-",Hospitalisation_Details8[[#This Row],[month]],"-",Hospitalisation_Details8[[#This Row],[year]])</f>
        <v>10-Sep-2003</v>
      </c>
      <c r="G8830" s="1" t="str">
        <f>TEXT(Hospitalisation_Details8[[#This Row],[Date of Birth]],"dd-mm-yy")</f>
        <v>10-09-03</v>
      </c>
      <c r="H8830">
        <v>0</v>
      </c>
      <c r="I8830">
        <f>DATEDIF(Hospitalisation_Details8[[#This Row],[Date of Birth2]],DATE(2023,6,8),"y")</f>
        <v>19</v>
      </c>
      <c r="J8830" s="2">
        <v>16884.919999999998</v>
      </c>
      <c r="K8830" t="s">
        <v>3706</v>
      </c>
      <c r="L8830" t="s">
        <v>3706</v>
      </c>
      <c r="M8830" t="s">
        <v>3717</v>
      </c>
    </row>
    <row r="8831" spans="2:13" x14ac:dyDescent="0.3">
      <c r="B8831" t="s">
        <v>4340</v>
      </c>
      <c r="C8831">
        <v>1968</v>
      </c>
      <c r="D8831" t="s">
        <v>3716</v>
      </c>
      <c r="E8831">
        <v>21</v>
      </c>
      <c r="F8831" s="1" t="str">
        <f>_xlfn.CONCAT(Hospitalisation_Details8[[#This Row],[date]],"-",Hospitalisation_Details8[[#This Row],[month]],"-",Hospitalisation_Details8[[#This Row],[year]])</f>
        <v>21-Oct-1968</v>
      </c>
      <c r="G8831" s="1" t="str">
        <f>TEXT(Hospitalisation_Details8[[#This Row],[Date of Birth]],"dd-mm-yy")</f>
        <v>21-10-68</v>
      </c>
      <c r="H8831">
        <v>0</v>
      </c>
      <c r="I8831">
        <f>DATEDIF(Hospitalisation_Details8[[#This Row],[Date of Birth2]],DATE(2023,6,8),"y")</f>
        <v>54</v>
      </c>
      <c r="J8831" s="2">
        <v>16903.5</v>
      </c>
      <c r="K8831" t="s">
        <v>3706</v>
      </c>
      <c r="L8831" t="s">
        <v>3707</v>
      </c>
      <c r="M8831" t="s">
        <v>3713</v>
      </c>
    </row>
    <row r="8832" spans="2:13" x14ac:dyDescent="0.3">
      <c r="B8832" t="s">
        <v>4339</v>
      </c>
      <c r="C8832">
        <v>1977</v>
      </c>
      <c r="D8832" t="s">
        <v>3715</v>
      </c>
      <c r="E8832">
        <v>25</v>
      </c>
      <c r="F8832" s="1" t="str">
        <f>_xlfn.CONCAT(Hospitalisation_Details8[[#This Row],[date]],"-",Hospitalisation_Details8[[#This Row],[month]],"-",Hospitalisation_Details8[[#This Row],[year]])</f>
        <v>25-Aug-1977</v>
      </c>
      <c r="G8832" s="1" t="str">
        <f>TEXT(Hospitalisation_Details8[[#This Row],[Date of Birth]],"dd-mm-yy")</f>
        <v>25-08-77</v>
      </c>
      <c r="H8832">
        <v>2</v>
      </c>
      <c r="I8832">
        <f>DATEDIF(Hospitalisation_Details8[[#This Row],[Date of Birth2]],DATE(2023,6,8),"y")</f>
        <v>45</v>
      </c>
      <c r="J8832" s="2">
        <v>16921.09</v>
      </c>
      <c r="K8832" t="s">
        <v>3706</v>
      </c>
      <c r="L8832" t="s">
        <v>3707</v>
      </c>
      <c r="M8832" t="s">
        <v>3725</v>
      </c>
    </row>
    <row r="8833" spans="2:13" x14ac:dyDescent="0.3">
      <c r="B8833" t="s">
        <v>4338</v>
      </c>
      <c r="C8833">
        <v>1980</v>
      </c>
      <c r="D8833" t="s">
        <v>3705</v>
      </c>
      <c r="E8833">
        <v>16</v>
      </c>
      <c r="F8833" s="1" t="str">
        <f>_xlfn.CONCAT(Hospitalisation_Details8[[#This Row],[date]],"-",Hospitalisation_Details8[[#This Row],[month]],"-",Hospitalisation_Details8[[#This Row],[year]])</f>
        <v>16-Jul-1980</v>
      </c>
      <c r="G8833" s="1" t="str">
        <f>TEXT(Hospitalisation_Details8[[#This Row],[Date of Birth]],"dd-mm-yy")</f>
        <v>16-07-80</v>
      </c>
      <c r="H8833">
        <v>2</v>
      </c>
      <c r="I8833">
        <f>DATEDIF(Hospitalisation_Details8[[#This Row],[Date of Birth2]],DATE(2023,6,8),"y")</f>
        <v>42</v>
      </c>
      <c r="J8833" s="2">
        <v>16990.55</v>
      </c>
      <c r="K8833" t="s">
        <v>3706</v>
      </c>
      <c r="L8833" t="s">
        <v>3707</v>
      </c>
      <c r="M8833" t="s">
        <v>3713</v>
      </c>
    </row>
    <row r="8834" spans="2:13" x14ac:dyDescent="0.3">
      <c r="B8834" t="s">
        <v>4337</v>
      </c>
      <c r="C8834">
        <v>1971</v>
      </c>
      <c r="D8834" t="s">
        <v>3715</v>
      </c>
      <c r="E8834">
        <v>22</v>
      </c>
      <c r="F8834" s="1" t="str">
        <f>_xlfn.CONCAT(Hospitalisation_Details8[[#This Row],[date]],"-",Hospitalisation_Details8[[#This Row],[month]],"-",Hospitalisation_Details8[[#This Row],[year]])</f>
        <v>22-Aug-1971</v>
      </c>
      <c r="G8834" s="1" t="str">
        <f>TEXT(Hospitalisation_Details8[[#This Row],[Date of Birth]],"dd-mm-yy")</f>
        <v>22-08-71</v>
      </c>
      <c r="H8834">
        <v>0</v>
      </c>
      <c r="I8834">
        <f>DATEDIF(Hospitalisation_Details8[[#This Row],[Date of Birth2]],DATE(2023,6,8),"y")</f>
        <v>51</v>
      </c>
      <c r="J8834" s="2">
        <v>17016.009999999998</v>
      </c>
      <c r="K8834" t="s">
        <v>3706</v>
      </c>
      <c r="L8834" t="s">
        <v>3706</v>
      </c>
      <c r="M8834" t="s">
        <v>3725</v>
      </c>
    </row>
    <row r="8835" spans="2:13" x14ac:dyDescent="0.3">
      <c r="B8835" t="s">
        <v>4336</v>
      </c>
      <c r="C8835">
        <v>1996</v>
      </c>
      <c r="D8835" t="s">
        <v>3711</v>
      </c>
      <c r="E8835">
        <v>10</v>
      </c>
      <c r="F8835" s="1" t="str">
        <f>_xlfn.CONCAT(Hospitalisation_Details8[[#This Row],[date]],"-",Hospitalisation_Details8[[#This Row],[month]],"-",Hospitalisation_Details8[[#This Row],[year]])</f>
        <v>10-Jun-1996</v>
      </c>
      <c r="G8835" s="1" t="str">
        <f>TEXT(Hospitalisation_Details8[[#This Row],[Date of Birth]],"dd-mm-yy")</f>
        <v>10-06-96</v>
      </c>
      <c r="H8835">
        <v>0</v>
      </c>
      <c r="I8835">
        <f>DATEDIF(Hospitalisation_Details8[[#This Row],[Date of Birth2]],DATE(2023,6,8),"y")</f>
        <v>26</v>
      </c>
      <c r="J8835" s="2">
        <v>17043.34</v>
      </c>
      <c r="K8835" t="s">
        <v>3706</v>
      </c>
      <c r="L8835" t="s">
        <v>3707</v>
      </c>
      <c r="M8835" t="s">
        <v>3708</v>
      </c>
    </row>
    <row r="8836" spans="2:13" x14ac:dyDescent="0.3">
      <c r="B8836" t="s">
        <v>4335</v>
      </c>
      <c r="C8836">
        <v>2003</v>
      </c>
      <c r="D8836" t="s">
        <v>3714</v>
      </c>
      <c r="E8836">
        <v>26</v>
      </c>
      <c r="F8836" s="1" t="str">
        <f>_xlfn.CONCAT(Hospitalisation_Details8[[#This Row],[date]],"-",Hospitalisation_Details8[[#This Row],[month]],"-",Hospitalisation_Details8[[#This Row],[year]])</f>
        <v>26-Dec-2003</v>
      </c>
      <c r="G8836" s="1" t="str">
        <f>TEXT(Hospitalisation_Details8[[#This Row],[Date of Birth]],"dd-mm-yy")</f>
        <v>26-12-03</v>
      </c>
      <c r="H8836">
        <v>0</v>
      </c>
      <c r="I8836">
        <f>DATEDIF(Hospitalisation_Details8[[#This Row],[Date of Birth2]],DATE(2023,6,8),"y")</f>
        <v>19</v>
      </c>
      <c r="J8836" s="2">
        <v>17081.080000000002</v>
      </c>
      <c r="K8836" t="s">
        <v>3706</v>
      </c>
      <c r="L8836" t="s">
        <v>3706</v>
      </c>
      <c r="M8836" t="s">
        <v>3717</v>
      </c>
    </row>
    <row r="8837" spans="2:13" x14ac:dyDescent="0.3">
      <c r="B8837" t="s">
        <v>4334</v>
      </c>
      <c r="C8837">
        <v>2002</v>
      </c>
      <c r="D8837" t="s">
        <v>3711</v>
      </c>
      <c r="E8837">
        <v>28</v>
      </c>
      <c r="F8837" s="1" t="str">
        <f>_xlfn.CONCAT(Hospitalisation_Details8[[#This Row],[date]],"-",Hospitalisation_Details8[[#This Row],[month]],"-",Hospitalisation_Details8[[#This Row],[year]])</f>
        <v>28-Jun-2002</v>
      </c>
      <c r="G8837" s="1" t="str">
        <f>TEXT(Hospitalisation_Details8[[#This Row],[Date of Birth]],"dd-mm-yy")</f>
        <v>28-06-02</v>
      </c>
      <c r="H8837">
        <v>1</v>
      </c>
      <c r="I8837">
        <f>DATEDIF(Hospitalisation_Details8[[#This Row],[Date of Birth2]],DATE(2023,6,8),"y")</f>
        <v>20</v>
      </c>
      <c r="J8837" s="2">
        <v>17085.27</v>
      </c>
      <c r="K8837" t="s">
        <v>3706</v>
      </c>
      <c r="L8837" t="s">
        <v>3707</v>
      </c>
      <c r="M8837" t="s">
        <v>3708</v>
      </c>
    </row>
    <row r="8838" spans="2:13" x14ac:dyDescent="0.3">
      <c r="B8838" t="s">
        <v>4333</v>
      </c>
      <c r="C8838">
        <v>1998</v>
      </c>
      <c r="D8838" t="s">
        <v>3711</v>
      </c>
      <c r="E8838">
        <v>3</v>
      </c>
      <c r="F8838" s="1" t="str">
        <f>_xlfn.CONCAT(Hospitalisation_Details8[[#This Row],[date]],"-",Hospitalisation_Details8[[#This Row],[month]],"-",Hospitalisation_Details8[[#This Row],[year]])</f>
        <v>3-Jun-1998</v>
      </c>
      <c r="G8838" s="1" t="str">
        <f>TEXT(Hospitalisation_Details8[[#This Row],[Date of Birth]],"dd-mm-yy")</f>
        <v>03-06-98</v>
      </c>
      <c r="H8838">
        <v>4</v>
      </c>
      <c r="I8838">
        <f>DATEDIF(Hospitalisation_Details8[[#This Row],[Date of Birth2]],DATE(2023,6,8),"y")</f>
        <v>25</v>
      </c>
      <c r="J8838" s="2">
        <v>17128.43</v>
      </c>
      <c r="K8838" t="s">
        <v>3706</v>
      </c>
      <c r="L8838" t="s">
        <v>3707</v>
      </c>
      <c r="M8838" t="s">
        <v>3721</v>
      </c>
    </row>
    <row r="8839" spans="2:13" x14ac:dyDescent="0.3">
      <c r="B8839" t="s">
        <v>4332</v>
      </c>
      <c r="C8839">
        <v>1965</v>
      </c>
      <c r="D8839" t="s">
        <v>3712</v>
      </c>
      <c r="E8839">
        <v>16</v>
      </c>
      <c r="F8839" s="1" t="str">
        <f>_xlfn.CONCAT(Hospitalisation_Details8[[#This Row],[date]],"-",Hospitalisation_Details8[[#This Row],[month]],"-",Hospitalisation_Details8[[#This Row],[year]])</f>
        <v>16-Sep-1965</v>
      </c>
      <c r="G8839" s="1" t="str">
        <f>TEXT(Hospitalisation_Details8[[#This Row],[Date of Birth]],"dd-mm-yy")</f>
        <v>16-09-65</v>
      </c>
      <c r="H8839">
        <v>0</v>
      </c>
      <c r="I8839">
        <f>DATEDIF(Hospitalisation_Details8[[#This Row],[Date of Birth2]],DATE(2023,6,8),"y")</f>
        <v>57</v>
      </c>
      <c r="J8839" s="2">
        <v>17172.27</v>
      </c>
      <c r="K8839" t="s">
        <v>3706</v>
      </c>
      <c r="L8839" t="s">
        <v>3706</v>
      </c>
      <c r="M8839" t="s">
        <v>3730</v>
      </c>
    </row>
    <row r="8840" spans="2:13" x14ac:dyDescent="0.3">
      <c r="B8840" t="s">
        <v>4331</v>
      </c>
      <c r="C8840">
        <v>1964</v>
      </c>
      <c r="D8840" t="s">
        <v>3711</v>
      </c>
      <c r="E8840">
        <v>7</v>
      </c>
      <c r="F8840" s="1" t="str">
        <f>_xlfn.CONCAT(Hospitalisation_Details8[[#This Row],[date]],"-",Hospitalisation_Details8[[#This Row],[month]],"-",Hospitalisation_Details8[[#This Row],[year]])</f>
        <v>7-Jun-1964</v>
      </c>
      <c r="G8840" s="1" t="str">
        <f>TEXT(Hospitalisation_Details8[[#This Row],[Date of Birth]],"dd-mm-yy")</f>
        <v>07-06-64</v>
      </c>
      <c r="H8840">
        <v>0</v>
      </c>
      <c r="I8840">
        <f>DATEDIF(Hospitalisation_Details8[[#This Row],[Date of Birth2]],DATE(2023,6,8),"y")</f>
        <v>59</v>
      </c>
      <c r="J8840" s="2">
        <v>17174.52</v>
      </c>
      <c r="K8840" t="s">
        <v>3706</v>
      </c>
      <c r="L8840" t="s">
        <v>3706</v>
      </c>
      <c r="M8840" t="s">
        <v>3713</v>
      </c>
    </row>
    <row r="8841" spans="2:13" x14ac:dyDescent="0.3">
      <c r="B8841" t="s">
        <v>4330</v>
      </c>
      <c r="C8841">
        <v>2004</v>
      </c>
      <c r="D8841" t="s">
        <v>3715</v>
      </c>
      <c r="E8841">
        <v>18</v>
      </c>
      <c r="F8841" s="1" t="str">
        <f>_xlfn.CONCAT(Hospitalisation_Details8[[#This Row],[date]],"-",Hospitalisation_Details8[[#This Row],[month]],"-",Hospitalisation_Details8[[#This Row],[year]])</f>
        <v>18-Aug-2004</v>
      </c>
      <c r="G8841" s="1" t="str">
        <f>TEXT(Hospitalisation_Details8[[#This Row],[Date of Birth]],"dd-mm-yy")</f>
        <v>18-08-04</v>
      </c>
      <c r="H8841">
        <v>1</v>
      </c>
      <c r="I8841">
        <f>DATEDIF(Hospitalisation_Details8[[#This Row],[Date of Birth2]],DATE(2023,6,8),"y")</f>
        <v>18</v>
      </c>
      <c r="J8841" s="2">
        <v>17178.68</v>
      </c>
      <c r="K8841" t="s">
        <v>3706</v>
      </c>
      <c r="L8841" t="s">
        <v>3706</v>
      </c>
      <c r="M8841" t="s">
        <v>3720</v>
      </c>
    </row>
    <row r="8842" spans="2:13" x14ac:dyDescent="0.3">
      <c r="B8842" t="s">
        <v>4329</v>
      </c>
      <c r="C8842">
        <v>1982</v>
      </c>
      <c r="D8842" t="s">
        <v>3716</v>
      </c>
      <c r="E8842">
        <v>22</v>
      </c>
      <c r="F8842" s="1" t="str">
        <f>_xlfn.CONCAT(Hospitalisation_Details8[[#This Row],[date]],"-",Hospitalisation_Details8[[#This Row],[month]],"-",Hospitalisation_Details8[[#This Row],[year]])</f>
        <v>22-Oct-1982</v>
      </c>
      <c r="G8842" s="1" t="str">
        <f>TEXT(Hospitalisation_Details8[[#This Row],[Date of Birth]],"dd-mm-yy")</f>
        <v>22-10-82</v>
      </c>
      <c r="H8842">
        <v>1</v>
      </c>
      <c r="I8842">
        <f>DATEDIF(Hospitalisation_Details8[[#This Row],[Date of Birth2]],DATE(2023,6,8),"y")</f>
        <v>40</v>
      </c>
      <c r="J8842" s="2">
        <v>17179.52</v>
      </c>
      <c r="K8842" t="s">
        <v>3706</v>
      </c>
      <c r="L8842" t="s">
        <v>3710</v>
      </c>
      <c r="M8842" t="s">
        <v>3708</v>
      </c>
    </row>
    <row r="8843" spans="2:13" x14ac:dyDescent="0.3">
      <c r="B8843" t="s">
        <v>4328</v>
      </c>
      <c r="C8843">
        <v>1975</v>
      </c>
      <c r="D8843" t="s">
        <v>3715</v>
      </c>
      <c r="E8843">
        <v>25</v>
      </c>
      <c r="F8843" s="1" t="str">
        <f>_xlfn.CONCAT(Hospitalisation_Details8[[#This Row],[date]],"-",Hospitalisation_Details8[[#This Row],[month]],"-",Hospitalisation_Details8[[#This Row],[year]])</f>
        <v>25-Aug-1975</v>
      </c>
      <c r="G8843" s="1" t="str">
        <f>TEXT(Hospitalisation_Details8[[#This Row],[Date of Birth]],"dd-mm-yy")</f>
        <v>25-08-75</v>
      </c>
      <c r="H8843">
        <v>1</v>
      </c>
      <c r="I8843">
        <f>DATEDIF(Hospitalisation_Details8[[#This Row],[Date of Birth2]],DATE(2023,6,8),"y")</f>
        <v>47</v>
      </c>
      <c r="J8843" s="2">
        <v>17253.43</v>
      </c>
      <c r="K8843" t="s">
        <v>3706</v>
      </c>
      <c r="L8843" t="s">
        <v>3707</v>
      </c>
      <c r="M8843" t="s">
        <v>3730</v>
      </c>
    </row>
    <row r="8844" spans="2:13" x14ac:dyDescent="0.3">
      <c r="B8844" t="s">
        <v>4327</v>
      </c>
      <c r="C8844">
        <v>1963</v>
      </c>
      <c r="D8844" t="s">
        <v>3705</v>
      </c>
      <c r="E8844">
        <v>12</v>
      </c>
      <c r="F8844" s="1" t="str">
        <f>_xlfn.CONCAT(Hospitalisation_Details8[[#This Row],[date]],"-",Hospitalisation_Details8[[#This Row],[month]],"-",Hospitalisation_Details8[[#This Row],[year]])</f>
        <v>12-Jul-1963</v>
      </c>
      <c r="G8844" s="1" t="str">
        <f>TEXT(Hospitalisation_Details8[[#This Row],[Date of Birth]],"dd-mm-yy")</f>
        <v>12-07-63</v>
      </c>
      <c r="H8844">
        <v>0</v>
      </c>
      <c r="I8844">
        <f>DATEDIF(Hospitalisation_Details8[[#This Row],[Date of Birth2]],DATE(2023,6,8),"y")</f>
        <v>59</v>
      </c>
      <c r="J8844" s="2">
        <v>17337.580000000002</v>
      </c>
      <c r="K8844" t="s">
        <v>3706</v>
      </c>
      <c r="L8844" t="s">
        <v>3707</v>
      </c>
      <c r="M8844" t="s">
        <v>3725</v>
      </c>
    </row>
    <row r="8845" spans="2:13" x14ac:dyDescent="0.3">
      <c r="B8845" t="s">
        <v>4326</v>
      </c>
      <c r="C8845">
        <v>2003</v>
      </c>
      <c r="D8845" t="s">
        <v>3709</v>
      </c>
      <c r="E8845">
        <v>1</v>
      </c>
      <c r="F8845" s="1" t="str">
        <f>_xlfn.CONCAT(Hospitalisation_Details8[[#This Row],[date]],"-",Hospitalisation_Details8[[#This Row],[month]],"-",Hospitalisation_Details8[[#This Row],[year]])</f>
        <v>1-Nov-2003</v>
      </c>
      <c r="G8845" s="1" t="str">
        <f>TEXT(Hospitalisation_Details8[[#This Row],[Date of Birth]],"dd-mm-yy")</f>
        <v>01-11-03</v>
      </c>
      <c r="H8845">
        <v>0</v>
      </c>
      <c r="I8845">
        <f>DATEDIF(Hospitalisation_Details8[[#This Row],[Date of Birth2]],DATE(2023,6,8),"y")</f>
        <v>19</v>
      </c>
      <c r="J8845" s="2">
        <v>17352.68</v>
      </c>
      <c r="K8845" t="s">
        <v>3706</v>
      </c>
      <c r="L8845" t="s">
        <v>3707</v>
      </c>
      <c r="M8845" t="s">
        <v>3713</v>
      </c>
    </row>
    <row r="8846" spans="2:13" x14ac:dyDescent="0.3">
      <c r="B8846" t="s">
        <v>4325</v>
      </c>
      <c r="C8846">
        <v>1992</v>
      </c>
      <c r="D8846" t="s">
        <v>3716</v>
      </c>
      <c r="E8846">
        <v>18</v>
      </c>
      <c r="F8846" s="1" t="str">
        <f>_xlfn.CONCAT(Hospitalisation_Details8[[#This Row],[date]],"-",Hospitalisation_Details8[[#This Row],[month]],"-",Hospitalisation_Details8[[#This Row],[year]])</f>
        <v>18-Oct-1992</v>
      </c>
      <c r="G8846" s="1" t="str">
        <f>TEXT(Hospitalisation_Details8[[#This Row],[Date of Birth]],"dd-mm-yy")</f>
        <v>18-10-92</v>
      </c>
      <c r="H8846">
        <v>2</v>
      </c>
      <c r="I8846">
        <f>DATEDIF(Hospitalisation_Details8[[#This Row],[Date of Birth2]],DATE(2023,6,8),"y")</f>
        <v>30</v>
      </c>
      <c r="J8846" s="2">
        <v>17361.77</v>
      </c>
      <c r="K8846" t="s">
        <v>3706</v>
      </c>
      <c r="L8846" t="s">
        <v>3710</v>
      </c>
      <c r="M8846" t="s">
        <v>3713</v>
      </c>
    </row>
    <row r="8847" spans="2:13" x14ac:dyDescent="0.3">
      <c r="B8847" t="s">
        <v>4324</v>
      </c>
      <c r="C8847">
        <v>2003</v>
      </c>
      <c r="D8847" t="s">
        <v>3709</v>
      </c>
      <c r="E8847">
        <v>2</v>
      </c>
      <c r="F8847" s="1" t="str">
        <f>_xlfn.CONCAT(Hospitalisation_Details8[[#This Row],[date]],"-",Hospitalisation_Details8[[#This Row],[month]],"-",Hospitalisation_Details8[[#This Row],[year]])</f>
        <v>2-Nov-2003</v>
      </c>
      <c r="G8847" s="1" t="str">
        <f>TEXT(Hospitalisation_Details8[[#This Row],[Date of Birth]],"dd-mm-yy")</f>
        <v>02-11-03</v>
      </c>
      <c r="H8847">
        <v>0</v>
      </c>
      <c r="I8847">
        <f>DATEDIF(Hospitalisation_Details8[[#This Row],[Date of Birth2]],DATE(2023,6,8),"y")</f>
        <v>19</v>
      </c>
      <c r="J8847" s="2">
        <v>17468.98</v>
      </c>
      <c r="K8847" t="s">
        <v>3706</v>
      </c>
      <c r="L8847" t="s">
        <v>3710</v>
      </c>
      <c r="M8847" t="s">
        <v>3713</v>
      </c>
    </row>
    <row r="8848" spans="2:13" x14ac:dyDescent="0.3">
      <c r="B8848" t="s">
        <v>4323</v>
      </c>
      <c r="C8848">
        <v>1971</v>
      </c>
      <c r="D8848" t="s">
        <v>3711</v>
      </c>
      <c r="E8848">
        <v>8</v>
      </c>
      <c r="F8848" s="1" t="str">
        <f>_xlfn.CONCAT(Hospitalisation_Details8[[#This Row],[date]],"-",Hospitalisation_Details8[[#This Row],[month]],"-",Hospitalisation_Details8[[#This Row],[year]])</f>
        <v>8-Jun-1971</v>
      </c>
      <c r="G8848" s="1" t="str">
        <f>TEXT(Hospitalisation_Details8[[#This Row],[Date of Birth]],"dd-mm-yy")</f>
        <v>08-06-71</v>
      </c>
      <c r="H8848">
        <v>0</v>
      </c>
      <c r="I8848">
        <f>DATEDIF(Hospitalisation_Details8[[#This Row],[Date of Birth2]],DATE(2023,6,8),"y")</f>
        <v>52</v>
      </c>
      <c r="J8848" s="2">
        <v>17479.53</v>
      </c>
      <c r="K8848" t="s">
        <v>3710</v>
      </c>
      <c r="L8848" t="s">
        <v>3710</v>
      </c>
      <c r="M8848" t="s">
        <v>3713</v>
      </c>
    </row>
    <row r="8849" spans="2:13" x14ac:dyDescent="0.3">
      <c r="B8849" t="s">
        <v>4322</v>
      </c>
      <c r="C8849">
        <v>1990</v>
      </c>
      <c r="D8849" t="s">
        <v>3714</v>
      </c>
      <c r="E8849">
        <v>29</v>
      </c>
      <c r="F8849" s="1" t="str">
        <f>_xlfn.CONCAT(Hospitalisation_Details8[[#This Row],[date]],"-",Hospitalisation_Details8[[#This Row],[month]],"-",Hospitalisation_Details8[[#This Row],[year]])</f>
        <v>29-Dec-1990</v>
      </c>
      <c r="G8849" s="1" t="str">
        <f>TEXT(Hospitalisation_Details8[[#This Row],[Date of Birth]],"dd-mm-yy")</f>
        <v>29-12-90</v>
      </c>
      <c r="H8849">
        <v>0</v>
      </c>
      <c r="I8849">
        <f>DATEDIF(Hospitalisation_Details8[[#This Row],[Date of Birth2]],DATE(2023,6,8),"y")</f>
        <v>32</v>
      </c>
      <c r="J8849" s="2">
        <v>17496.310000000001</v>
      </c>
      <c r="K8849" t="s">
        <v>3710</v>
      </c>
      <c r="L8849" t="s">
        <v>3706</v>
      </c>
      <c r="M8849" t="s">
        <v>3717</v>
      </c>
    </row>
    <row r="8850" spans="2:13" x14ac:dyDescent="0.3">
      <c r="B8850" t="s">
        <v>4321</v>
      </c>
      <c r="C8850">
        <v>1965</v>
      </c>
      <c r="D8850" t="s">
        <v>3711</v>
      </c>
      <c r="E8850">
        <v>16</v>
      </c>
      <c r="F8850" s="1" t="str">
        <f>_xlfn.CONCAT(Hospitalisation_Details8[[#This Row],[date]],"-",Hospitalisation_Details8[[#This Row],[month]],"-",Hospitalisation_Details8[[#This Row],[year]])</f>
        <v>16-Jun-1965</v>
      </c>
      <c r="G8850" s="1" t="str">
        <f>TEXT(Hospitalisation_Details8[[#This Row],[Date of Birth]],"dd-mm-yy")</f>
        <v>16-06-65</v>
      </c>
      <c r="H8850">
        <v>0</v>
      </c>
      <c r="I8850">
        <f>DATEDIF(Hospitalisation_Details8[[#This Row],[Date of Birth2]],DATE(2023,6,8),"y")</f>
        <v>57</v>
      </c>
      <c r="J8850" s="2">
        <v>17505.650000000001</v>
      </c>
      <c r="K8850" t="s">
        <v>3710</v>
      </c>
      <c r="L8850" t="s">
        <v>3706</v>
      </c>
      <c r="M8850" t="s">
        <v>3725</v>
      </c>
    </row>
    <row r="8851" spans="2:13" x14ac:dyDescent="0.3">
      <c r="B8851" t="s">
        <v>4320</v>
      </c>
      <c r="C8851">
        <v>1968</v>
      </c>
      <c r="D8851" t="s">
        <v>3705</v>
      </c>
      <c r="E8851">
        <v>12</v>
      </c>
      <c r="F8851" s="1" t="str">
        <f>_xlfn.CONCAT(Hospitalisation_Details8[[#This Row],[date]],"-",Hospitalisation_Details8[[#This Row],[month]],"-",Hospitalisation_Details8[[#This Row],[year]])</f>
        <v>12-Jul-1968</v>
      </c>
      <c r="G8851" s="1" t="str">
        <f>TEXT(Hospitalisation_Details8[[#This Row],[Date of Birth]],"dd-mm-yy")</f>
        <v>12-07-68</v>
      </c>
      <c r="H8851">
        <v>0</v>
      </c>
      <c r="I8851">
        <f>DATEDIF(Hospitalisation_Details8[[#This Row],[Date of Birth2]],DATE(2023,6,8),"y")</f>
        <v>54</v>
      </c>
      <c r="J8851" s="2">
        <v>17507.47</v>
      </c>
      <c r="K8851" t="s">
        <v>3710</v>
      </c>
      <c r="L8851" t="s">
        <v>3710</v>
      </c>
      <c r="M8851" t="s">
        <v>3730</v>
      </c>
    </row>
    <row r="8852" spans="2:13" x14ac:dyDescent="0.3">
      <c r="B8852" t="s">
        <v>4319</v>
      </c>
      <c r="C8852">
        <v>1963</v>
      </c>
      <c r="D8852" t="s">
        <v>3709</v>
      </c>
      <c r="E8852">
        <v>16</v>
      </c>
      <c r="F8852" s="1" t="str">
        <f>_xlfn.CONCAT(Hospitalisation_Details8[[#This Row],[date]],"-",Hospitalisation_Details8[[#This Row],[month]],"-",Hospitalisation_Details8[[#This Row],[year]])</f>
        <v>16-Nov-1963</v>
      </c>
      <c r="G8852" s="1" t="str">
        <f>TEXT(Hospitalisation_Details8[[#This Row],[Date of Birth]],"dd-mm-yy")</f>
        <v>16-11-63</v>
      </c>
      <c r="H8852">
        <v>0</v>
      </c>
      <c r="I8852">
        <f>DATEDIF(Hospitalisation_Details8[[#This Row],[Date of Birth2]],DATE(2023,6,8),"y")</f>
        <v>59</v>
      </c>
      <c r="J8852" s="2">
        <v>17556.88</v>
      </c>
      <c r="K8852" t="s">
        <v>3710</v>
      </c>
      <c r="L8852" t="s">
        <v>3706</v>
      </c>
      <c r="M8852" t="s">
        <v>3713</v>
      </c>
    </row>
    <row r="8853" spans="2:13" x14ac:dyDescent="0.3">
      <c r="B8853" t="s">
        <v>4318</v>
      </c>
      <c r="C8853">
        <v>2002</v>
      </c>
      <c r="D8853" t="s">
        <v>3715</v>
      </c>
      <c r="E8853">
        <v>25</v>
      </c>
      <c r="F8853" s="1" t="str">
        <f>_xlfn.CONCAT(Hospitalisation_Details8[[#This Row],[date]],"-",Hospitalisation_Details8[[#This Row],[month]],"-",Hospitalisation_Details8[[#This Row],[year]])</f>
        <v>25-Aug-2002</v>
      </c>
      <c r="G8853" s="1" t="str">
        <f>TEXT(Hospitalisation_Details8[[#This Row],[Date of Birth]],"dd-mm-yy")</f>
        <v>25-08-02</v>
      </c>
      <c r="H8853">
        <v>1</v>
      </c>
      <c r="I8853">
        <f>DATEDIF(Hospitalisation_Details8[[#This Row],[Date of Birth2]],DATE(2023,6,8),"y")</f>
        <v>20</v>
      </c>
      <c r="J8853" s="2">
        <v>17560.38</v>
      </c>
      <c r="K8853" t="s">
        <v>3710</v>
      </c>
      <c r="L8853" t="s">
        <v>3710</v>
      </c>
      <c r="M8853" t="s">
        <v>3713</v>
      </c>
    </row>
    <row r="8854" spans="2:13" x14ac:dyDescent="0.3">
      <c r="B8854" t="s">
        <v>4317</v>
      </c>
      <c r="C8854">
        <v>1970</v>
      </c>
      <c r="D8854" t="s">
        <v>3705</v>
      </c>
      <c r="E8854">
        <v>26</v>
      </c>
      <c r="F8854" s="1" t="str">
        <f>_xlfn.CONCAT(Hospitalisation_Details8[[#This Row],[date]],"-",Hospitalisation_Details8[[#This Row],[month]],"-",Hospitalisation_Details8[[#This Row],[year]])</f>
        <v>26-Jul-1970</v>
      </c>
      <c r="G8854" s="1" t="str">
        <f>TEXT(Hospitalisation_Details8[[#This Row],[Date of Birth]],"dd-mm-yy")</f>
        <v>26-07-70</v>
      </c>
      <c r="H8854">
        <v>0</v>
      </c>
      <c r="I8854">
        <f>DATEDIF(Hospitalisation_Details8[[#This Row],[Date of Birth2]],DATE(2023,6,8),"y")</f>
        <v>52</v>
      </c>
      <c r="J8854" s="2">
        <v>17584.72</v>
      </c>
      <c r="K8854" t="s">
        <v>3710</v>
      </c>
      <c r="L8854" t="s">
        <v>3707</v>
      </c>
      <c r="M8854" t="s">
        <v>3713</v>
      </c>
    </row>
    <row r="8855" spans="2:13" x14ac:dyDescent="0.3">
      <c r="B8855" t="s">
        <v>4316</v>
      </c>
      <c r="C8855">
        <v>1990</v>
      </c>
      <c r="D8855" t="s">
        <v>3716</v>
      </c>
      <c r="E8855">
        <v>25</v>
      </c>
      <c r="F8855" s="1" t="str">
        <f>_xlfn.CONCAT(Hospitalisation_Details8[[#This Row],[date]],"-",Hospitalisation_Details8[[#This Row],[month]],"-",Hospitalisation_Details8[[#This Row],[year]])</f>
        <v>25-Oct-1990</v>
      </c>
      <c r="G8855" s="1" t="str">
        <f>TEXT(Hospitalisation_Details8[[#This Row],[Date of Birth]],"dd-mm-yy")</f>
        <v>25-10-90</v>
      </c>
      <c r="H8855">
        <v>1</v>
      </c>
      <c r="I8855">
        <f>DATEDIF(Hospitalisation_Details8[[#This Row],[Date of Birth2]],DATE(2023,6,8),"y")</f>
        <v>32</v>
      </c>
      <c r="J8855" s="2">
        <v>17626.240000000002</v>
      </c>
      <c r="K8855" t="s">
        <v>3710</v>
      </c>
      <c r="L8855" t="s">
        <v>3707</v>
      </c>
      <c r="M8855" t="s">
        <v>3708</v>
      </c>
    </row>
    <row r="8856" spans="2:13" x14ac:dyDescent="0.3">
      <c r="B8856" t="s">
        <v>4315</v>
      </c>
      <c r="C8856">
        <v>1994</v>
      </c>
      <c r="D8856" t="s">
        <v>3705</v>
      </c>
      <c r="E8856">
        <v>1</v>
      </c>
      <c r="F8856" s="1" t="str">
        <f>_xlfn.CONCAT(Hospitalisation_Details8[[#This Row],[date]],"-",Hospitalisation_Details8[[#This Row],[month]],"-",Hospitalisation_Details8[[#This Row],[year]])</f>
        <v>1-Jul-1994</v>
      </c>
      <c r="G8856" s="1" t="str">
        <f>TEXT(Hospitalisation_Details8[[#This Row],[Date of Birth]],"dd-mm-yy")</f>
        <v>01-07-94</v>
      </c>
      <c r="H8856">
        <v>3</v>
      </c>
      <c r="I8856">
        <f>DATEDIF(Hospitalisation_Details8[[#This Row],[Date of Birth2]],DATE(2023,6,8),"y")</f>
        <v>28</v>
      </c>
      <c r="J8856" s="2">
        <v>17663.14</v>
      </c>
      <c r="K8856" t="s">
        <v>3710</v>
      </c>
      <c r="L8856" t="s">
        <v>3707</v>
      </c>
      <c r="M8856" t="s">
        <v>3708</v>
      </c>
    </row>
    <row r="8857" spans="2:13" x14ac:dyDescent="0.3">
      <c r="B8857" t="s">
        <v>4314</v>
      </c>
      <c r="C8857">
        <v>2003</v>
      </c>
      <c r="D8857" t="s">
        <v>3705</v>
      </c>
      <c r="E8857">
        <v>14</v>
      </c>
      <c r="F8857" s="1" t="str">
        <f>_xlfn.CONCAT(Hospitalisation_Details8[[#This Row],[date]],"-",Hospitalisation_Details8[[#This Row],[month]],"-",Hospitalisation_Details8[[#This Row],[year]])</f>
        <v>14-Jul-2003</v>
      </c>
      <c r="G8857" s="1" t="str">
        <f>TEXT(Hospitalisation_Details8[[#This Row],[Date of Birth]],"dd-mm-yy")</f>
        <v>14-07-03</v>
      </c>
      <c r="H8857">
        <v>0</v>
      </c>
      <c r="I8857">
        <f>DATEDIF(Hospitalisation_Details8[[#This Row],[Date of Birth2]],DATE(2023,6,8),"y")</f>
        <v>19</v>
      </c>
      <c r="J8857" s="2">
        <v>17748.509999999998</v>
      </c>
      <c r="K8857" t="s">
        <v>3710</v>
      </c>
      <c r="L8857" t="s">
        <v>3710</v>
      </c>
      <c r="M8857" t="s">
        <v>3713</v>
      </c>
    </row>
    <row r="8858" spans="2:13" x14ac:dyDescent="0.3">
      <c r="B8858" t="s">
        <v>4313</v>
      </c>
      <c r="C8858">
        <v>1966</v>
      </c>
      <c r="D8858" t="s">
        <v>3711</v>
      </c>
      <c r="E8858">
        <v>21</v>
      </c>
      <c r="F8858" s="1" t="str">
        <f>_xlfn.CONCAT(Hospitalisation_Details8[[#This Row],[date]],"-",Hospitalisation_Details8[[#This Row],[month]],"-",Hospitalisation_Details8[[#This Row],[year]])</f>
        <v>21-Jun-1966</v>
      </c>
      <c r="G8858" s="1" t="str">
        <f>TEXT(Hospitalisation_Details8[[#This Row],[Date of Birth]],"dd-mm-yy")</f>
        <v>21-06-66</v>
      </c>
      <c r="H8858">
        <v>0</v>
      </c>
      <c r="I8858">
        <f>DATEDIF(Hospitalisation_Details8[[#This Row],[Date of Birth2]],DATE(2023,6,8),"y")</f>
        <v>56</v>
      </c>
      <c r="J8858" s="2">
        <v>17777.73</v>
      </c>
      <c r="K8858" t="s">
        <v>3710</v>
      </c>
      <c r="L8858" t="s">
        <v>3707</v>
      </c>
      <c r="M8858" t="s">
        <v>3713</v>
      </c>
    </row>
    <row r="8859" spans="2:13" x14ac:dyDescent="0.3">
      <c r="B8859" t="s">
        <v>4312</v>
      </c>
      <c r="C8859">
        <v>1979</v>
      </c>
      <c r="D8859" t="s">
        <v>3716</v>
      </c>
      <c r="E8859">
        <v>10</v>
      </c>
      <c r="F8859" s="1" t="str">
        <f>_xlfn.CONCAT(Hospitalisation_Details8[[#This Row],[date]],"-",Hospitalisation_Details8[[#This Row],[month]],"-",Hospitalisation_Details8[[#This Row],[year]])</f>
        <v>10-Oct-1979</v>
      </c>
      <c r="G8859" s="1" t="str">
        <f>TEXT(Hospitalisation_Details8[[#This Row],[Date of Birth]],"dd-mm-yy")</f>
        <v>10-10-79</v>
      </c>
      <c r="H8859">
        <v>2</v>
      </c>
      <c r="I8859">
        <f>DATEDIF(Hospitalisation_Details8[[#This Row],[Date of Birth2]],DATE(2023,6,8),"y")</f>
        <v>43</v>
      </c>
      <c r="J8859" s="2">
        <v>17779.939999999999</v>
      </c>
      <c r="K8859" t="s">
        <v>3710</v>
      </c>
      <c r="L8859" t="s">
        <v>3706</v>
      </c>
      <c r="M8859" t="s">
        <v>3713</v>
      </c>
    </row>
    <row r="8860" spans="2:13" x14ac:dyDescent="0.3">
      <c r="B8860" t="s">
        <v>4311</v>
      </c>
      <c r="C8860">
        <v>1963</v>
      </c>
      <c r="D8860" t="s">
        <v>3714</v>
      </c>
      <c r="E8860">
        <v>8</v>
      </c>
      <c r="F8860" s="1" t="str">
        <f>_xlfn.CONCAT(Hospitalisation_Details8[[#This Row],[date]],"-",Hospitalisation_Details8[[#This Row],[month]],"-",Hospitalisation_Details8[[#This Row],[year]])</f>
        <v>8-Dec-1963</v>
      </c>
      <c r="G8860" s="1" t="str">
        <f>TEXT(Hospitalisation_Details8[[#This Row],[Date of Birth]],"dd-mm-yy")</f>
        <v>08-12-63</v>
      </c>
      <c r="H8860">
        <v>0</v>
      </c>
      <c r="I8860">
        <f>DATEDIF(Hospitalisation_Details8[[#This Row],[Date of Birth2]],DATE(2023,6,8),"y")</f>
        <v>59</v>
      </c>
      <c r="J8860" s="2">
        <v>17832.599999999999</v>
      </c>
      <c r="K8860" t="s">
        <v>3710</v>
      </c>
      <c r="L8860" t="s">
        <v>3706</v>
      </c>
      <c r="M8860" t="s">
        <v>3713</v>
      </c>
    </row>
    <row r="8861" spans="2:13" x14ac:dyDescent="0.3">
      <c r="B8861" t="s">
        <v>4310</v>
      </c>
      <c r="C8861">
        <v>1976</v>
      </c>
      <c r="D8861" t="s">
        <v>3714</v>
      </c>
      <c r="E8861">
        <v>12</v>
      </c>
      <c r="F8861" s="1" t="str">
        <f>_xlfn.CONCAT(Hospitalisation_Details8[[#This Row],[date]],"-",Hospitalisation_Details8[[#This Row],[month]],"-",Hospitalisation_Details8[[#This Row],[year]])</f>
        <v>12-Dec-1976</v>
      </c>
      <c r="G8861" s="1" t="str">
        <f>TEXT(Hospitalisation_Details8[[#This Row],[Date of Birth]],"dd-mm-yy")</f>
        <v>12-12-76</v>
      </c>
      <c r="H8861">
        <v>2</v>
      </c>
      <c r="I8861">
        <f>DATEDIF(Hospitalisation_Details8[[#This Row],[Date of Birth2]],DATE(2023,6,8),"y")</f>
        <v>46</v>
      </c>
      <c r="J8861" s="2">
        <v>17862.919999999998</v>
      </c>
      <c r="K8861" t="s">
        <v>3710</v>
      </c>
      <c r="L8861" t="s">
        <v>3706</v>
      </c>
      <c r="M8861" t="s">
        <v>3713</v>
      </c>
    </row>
    <row r="8862" spans="2:13" x14ac:dyDescent="0.3">
      <c r="B8862" t="s">
        <v>4309</v>
      </c>
      <c r="C8862">
        <v>1997</v>
      </c>
      <c r="D8862" t="s">
        <v>3715</v>
      </c>
      <c r="E8862">
        <v>26</v>
      </c>
      <c r="F8862" s="1" t="str">
        <f>_xlfn.CONCAT(Hospitalisation_Details8[[#This Row],[date]],"-",Hospitalisation_Details8[[#This Row],[month]],"-",Hospitalisation_Details8[[#This Row],[year]])</f>
        <v>26-Aug-1997</v>
      </c>
      <c r="G8862" s="1" t="str">
        <f>TEXT(Hospitalisation_Details8[[#This Row],[Date of Birth]],"dd-mm-yy")</f>
        <v>26-08-97</v>
      </c>
      <c r="H8862">
        <v>0</v>
      </c>
      <c r="I8862">
        <f>DATEDIF(Hospitalisation_Details8[[#This Row],[Date of Birth2]],DATE(2023,6,8),"y")</f>
        <v>25</v>
      </c>
      <c r="J8862" s="2">
        <v>17878.900000000001</v>
      </c>
      <c r="K8862" t="s">
        <v>3710</v>
      </c>
      <c r="L8862" t="s">
        <v>3706</v>
      </c>
      <c r="M8862" t="s">
        <v>3724</v>
      </c>
    </row>
    <row r="8863" spans="2:13" x14ac:dyDescent="0.3">
      <c r="B8863" t="s">
        <v>4308</v>
      </c>
      <c r="C8863">
        <v>1979</v>
      </c>
      <c r="D8863" t="s">
        <v>3709</v>
      </c>
      <c r="E8863">
        <v>12</v>
      </c>
      <c r="F8863" s="1" t="str">
        <f>_xlfn.CONCAT(Hospitalisation_Details8[[#This Row],[date]],"-",Hospitalisation_Details8[[#This Row],[month]],"-",Hospitalisation_Details8[[#This Row],[year]])</f>
        <v>12-Nov-1979</v>
      </c>
      <c r="G8863" s="1" t="str">
        <f>TEXT(Hospitalisation_Details8[[#This Row],[Date of Birth]],"dd-mm-yy")</f>
        <v>12-11-79</v>
      </c>
      <c r="H8863">
        <v>2</v>
      </c>
      <c r="I8863">
        <f>DATEDIF(Hospitalisation_Details8[[#This Row],[Date of Birth2]],DATE(2023,6,8),"y")</f>
        <v>43</v>
      </c>
      <c r="J8863" s="2">
        <v>17882.669999999998</v>
      </c>
      <c r="K8863" t="s">
        <v>3710</v>
      </c>
      <c r="L8863" t="s">
        <v>3707</v>
      </c>
      <c r="M8863" t="s">
        <v>3713</v>
      </c>
    </row>
    <row r="8864" spans="2:13" x14ac:dyDescent="0.3">
      <c r="B8864" t="s">
        <v>4307</v>
      </c>
      <c r="C8864">
        <v>1989</v>
      </c>
      <c r="D8864" t="s">
        <v>3714</v>
      </c>
      <c r="E8864">
        <v>4</v>
      </c>
      <c r="F8864" s="1" t="str">
        <f>_xlfn.CONCAT(Hospitalisation_Details8[[#This Row],[date]],"-",Hospitalisation_Details8[[#This Row],[month]],"-",Hospitalisation_Details8[[#This Row],[year]])</f>
        <v>4-Dec-1989</v>
      </c>
      <c r="G8864" s="1" t="str">
        <f>TEXT(Hospitalisation_Details8[[#This Row],[Date of Birth]],"dd-mm-yy")</f>
        <v>04-12-89</v>
      </c>
      <c r="H8864">
        <v>0</v>
      </c>
      <c r="I8864">
        <f>DATEDIF(Hospitalisation_Details8[[#This Row],[Date of Birth2]],DATE(2023,6,8),"y")</f>
        <v>33</v>
      </c>
      <c r="J8864" s="2">
        <v>17904.53</v>
      </c>
      <c r="K8864" t="s">
        <v>3710</v>
      </c>
      <c r="L8864" t="s">
        <v>3706</v>
      </c>
      <c r="M8864" t="s">
        <v>3728</v>
      </c>
    </row>
    <row r="8865" spans="2:13" x14ac:dyDescent="0.3">
      <c r="B8865" t="s">
        <v>4306</v>
      </c>
      <c r="C8865">
        <v>1977</v>
      </c>
      <c r="D8865" t="s">
        <v>3716</v>
      </c>
      <c r="E8865">
        <v>17</v>
      </c>
      <c r="F8865" s="1" t="str">
        <f>_xlfn.CONCAT(Hospitalisation_Details8[[#This Row],[date]],"-",Hospitalisation_Details8[[#This Row],[month]],"-",Hospitalisation_Details8[[#This Row],[year]])</f>
        <v>17-Oct-1977</v>
      </c>
      <c r="G8865" s="1" t="str">
        <f>TEXT(Hospitalisation_Details8[[#This Row],[Date of Birth]],"dd-mm-yy")</f>
        <v>17-10-77</v>
      </c>
      <c r="H8865">
        <v>0</v>
      </c>
      <c r="I8865">
        <f>DATEDIF(Hospitalisation_Details8[[#This Row],[Date of Birth2]],DATE(2023,6,8),"y")</f>
        <v>45</v>
      </c>
      <c r="J8865" s="2">
        <v>17929.3</v>
      </c>
      <c r="K8865" t="s">
        <v>3710</v>
      </c>
      <c r="L8865" t="s">
        <v>3706</v>
      </c>
      <c r="M8865" t="s">
        <v>3708</v>
      </c>
    </row>
    <row r="8866" spans="2:13" x14ac:dyDescent="0.3">
      <c r="B8866" t="s">
        <v>4305</v>
      </c>
      <c r="C8866">
        <v>2001</v>
      </c>
      <c r="D8866" t="s">
        <v>3712</v>
      </c>
      <c r="E8866">
        <v>28</v>
      </c>
      <c r="F8866" s="1" t="str">
        <f>_xlfn.CONCAT(Hospitalisation_Details8[[#This Row],[date]],"-",Hospitalisation_Details8[[#This Row],[month]],"-",Hospitalisation_Details8[[#This Row],[year]])</f>
        <v>28-Sep-2001</v>
      </c>
      <c r="G8866" s="1" t="str">
        <f>TEXT(Hospitalisation_Details8[[#This Row],[Date of Birth]],"dd-mm-yy")</f>
        <v>28-09-01</v>
      </c>
      <c r="H8866">
        <v>4</v>
      </c>
      <c r="I8866">
        <f>DATEDIF(Hospitalisation_Details8[[#This Row],[Date of Birth2]],DATE(2023,6,8),"y")</f>
        <v>21</v>
      </c>
      <c r="J8866" s="2">
        <v>17942.11</v>
      </c>
      <c r="K8866" t="s">
        <v>3710</v>
      </c>
      <c r="L8866" t="s">
        <v>3706</v>
      </c>
      <c r="M8866" t="s">
        <v>3717</v>
      </c>
    </row>
    <row r="8867" spans="2:13" x14ac:dyDescent="0.3">
      <c r="B8867" t="s">
        <v>4304</v>
      </c>
      <c r="C8867">
        <v>1975</v>
      </c>
      <c r="D8867" t="s">
        <v>3711</v>
      </c>
      <c r="E8867">
        <v>27</v>
      </c>
      <c r="F8867" s="1" t="str">
        <f>_xlfn.CONCAT(Hospitalisation_Details8[[#This Row],[date]],"-",Hospitalisation_Details8[[#This Row],[month]],"-",Hospitalisation_Details8[[#This Row],[year]])</f>
        <v>27-Jun-1975</v>
      </c>
      <c r="G8867" s="1" t="str">
        <f>TEXT(Hospitalisation_Details8[[#This Row],[Date of Birth]],"dd-mm-yy")</f>
        <v>27-06-75</v>
      </c>
      <c r="H8867">
        <v>1</v>
      </c>
      <c r="I8867">
        <f>DATEDIF(Hospitalisation_Details8[[#This Row],[Date of Birth2]],DATE(2023,6,8),"y")</f>
        <v>47</v>
      </c>
      <c r="J8867" s="2">
        <v>18031.16</v>
      </c>
      <c r="K8867" t="s">
        <v>3710</v>
      </c>
      <c r="L8867" t="s">
        <v>3707</v>
      </c>
      <c r="M8867" t="s">
        <v>3725</v>
      </c>
    </row>
    <row r="8868" spans="2:13" x14ac:dyDescent="0.3">
      <c r="B8868" t="s">
        <v>4303</v>
      </c>
      <c r="C8868">
        <v>1965</v>
      </c>
      <c r="D8868" t="s">
        <v>3716</v>
      </c>
      <c r="E8868">
        <v>17</v>
      </c>
      <c r="F8868" s="1" t="str">
        <f>_xlfn.CONCAT(Hospitalisation_Details8[[#This Row],[date]],"-",Hospitalisation_Details8[[#This Row],[month]],"-",Hospitalisation_Details8[[#This Row],[year]])</f>
        <v>17-Oct-1965</v>
      </c>
      <c r="G8868" s="1" t="str">
        <f>TEXT(Hospitalisation_Details8[[#This Row],[Date of Birth]],"dd-mm-yy")</f>
        <v>17-10-65</v>
      </c>
      <c r="H8868">
        <v>0</v>
      </c>
      <c r="I8868">
        <f>DATEDIF(Hospitalisation_Details8[[#This Row],[Date of Birth2]],DATE(2023,6,8),"y")</f>
        <v>57</v>
      </c>
      <c r="J8868" s="2">
        <v>18031.189999999999</v>
      </c>
      <c r="K8868" t="s">
        <v>3710</v>
      </c>
      <c r="L8868" t="s">
        <v>3706</v>
      </c>
      <c r="M8868" t="s">
        <v>3713</v>
      </c>
    </row>
    <row r="8869" spans="2:13" x14ac:dyDescent="0.3">
      <c r="B8869" t="s">
        <v>4302</v>
      </c>
      <c r="C8869">
        <v>1999</v>
      </c>
      <c r="D8869" t="s">
        <v>3716</v>
      </c>
      <c r="E8869">
        <v>24</v>
      </c>
      <c r="F8869" s="1" t="str">
        <f>_xlfn.CONCAT(Hospitalisation_Details8[[#This Row],[date]],"-",Hospitalisation_Details8[[#This Row],[month]],"-",Hospitalisation_Details8[[#This Row],[year]])</f>
        <v>24-Oct-1999</v>
      </c>
      <c r="G8869" s="1" t="str">
        <f>TEXT(Hospitalisation_Details8[[#This Row],[Date of Birth]],"dd-mm-yy")</f>
        <v>24-10-99</v>
      </c>
      <c r="H8869">
        <v>0</v>
      </c>
      <c r="I8869">
        <f>DATEDIF(Hospitalisation_Details8[[#This Row],[Date of Birth2]],DATE(2023,6,8),"y")</f>
        <v>23</v>
      </c>
      <c r="J8869" s="2">
        <v>18033.97</v>
      </c>
      <c r="K8869" t="s">
        <v>3710</v>
      </c>
      <c r="L8869" t="s">
        <v>3710</v>
      </c>
      <c r="M8869" t="s">
        <v>3713</v>
      </c>
    </row>
    <row r="8870" spans="2:13" x14ac:dyDescent="0.3">
      <c r="B8870" t="s">
        <v>4301</v>
      </c>
      <c r="C8870">
        <v>1993</v>
      </c>
      <c r="D8870" t="s">
        <v>3705</v>
      </c>
      <c r="E8870">
        <v>12</v>
      </c>
      <c r="F8870" s="1" t="str">
        <f>_xlfn.CONCAT(Hospitalisation_Details8[[#This Row],[date]],"-",Hospitalisation_Details8[[#This Row],[month]],"-",Hospitalisation_Details8[[#This Row],[year]])</f>
        <v>12-Jul-1993</v>
      </c>
      <c r="G8870" s="1" t="str">
        <f>TEXT(Hospitalisation_Details8[[#This Row],[Date of Birth]],"dd-mm-yy")</f>
        <v>12-07-93</v>
      </c>
      <c r="H8870">
        <v>2</v>
      </c>
      <c r="I8870">
        <f>DATEDIF(Hospitalisation_Details8[[#This Row],[Date of Birth2]],DATE(2023,6,8),"y")</f>
        <v>29</v>
      </c>
      <c r="J8870" s="2">
        <v>18157.88</v>
      </c>
      <c r="K8870" t="s">
        <v>3710</v>
      </c>
      <c r="L8870" t="s">
        <v>3710</v>
      </c>
      <c r="M8870" t="s">
        <v>3713</v>
      </c>
    </row>
    <row r="8871" spans="2:13" x14ac:dyDescent="0.3">
      <c r="B8871" t="s">
        <v>4300</v>
      </c>
      <c r="C8871">
        <v>1963</v>
      </c>
      <c r="D8871" t="s">
        <v>3705</v>
      </c>
      <c r="E8871">
        <v>4</v>
      </c>
      <c r="F8871" s="1" t="str">
        <f>_xlfn.CONCAT(Hospitalisation_Details8[[#This Row],[date]],"-",Hospitalisation_Details8[[#This Row],[month]],"-",Hospitalisation_Details8[[#This Row],[year]])</f>
        <v>4-Jul-1963</v>
      </c>
      <c r="G8871" s="1" t="str">
        <f>TEXT(Hospitalisation_Details8[[#This Row],[Date of Birth]],"dd-mm-yy")</f>
        <v>04-07-63</v>
      </c>
      <c r="H8871">
        <v>0</v>
      </c>
      <c r="I8871">
        <f>DATEDIF(Hospitalisation_Details8[[#This Row],[Date of Birth2]],DATE(2023,6,8),"y")</f>
        <v>59</v>
      </c>
      <c r="J8871" s="2">
        <v>18208.34</v>
      </c>
      <c r="K8871" t="s">
        <v>3710</v>
      </c>
      <c r="L8871" t="s">
        <v>3706</v>
      </c>
      <c r="M8871" t="s">
        <v>3730</v>
      </c>
    </row>
    <row r="8872" spans="2:13" x14ac:dyDescent="0.3">
      <c r="B8872" t="s">
        <v>4299</v>
      </c>
      <c r="C8872">
        <v>1997</v>
      </c>
      <c r="D8872" t="s">
        <v>3711</v>
      </c>
      <c r="E8872">
        <v>15</v>
      </c>
      <c r="F8872" s="1" t="str">
        <f>_xlfn.CONCAT(Hospitalisation_Details8[[#This Row],[date]],"-",Hospitalisation_Details8[[#This Row],[month]],"-",Hospitalisation_Details8[[#This Row],[year]])</f>
        <v>15-Jun-1997</v>
      </c>
      <c r="G8872" s="1" t="str">
        <f>TEXT(Hospitalisation_Details8[[#This Row],[Date of Birth]],"dd-mm-yy")</f>
        <v>15-06-97</v>
      </c>
      <c r="H8872">
        <v>1</v>
      </c>
      <c r="I8872">
        <f>DATEDIF(Hospitalisation_Details8[[#This Row],[Date of Birth2]],DATE(2023,6,8),"y")</f>
        <v>25</v>
      </c>
      <c r="J8872" s="2">
        <v>18218.16</v>
      </c>
      <c r="K8872" t="s">
        <v>3710</v>
      </c>
      <c r="L8872" t="s">
        <v>3710</v>
      </c>
      <c r="M8872" t="s">
        <v>3708</v>
      </c>
    </row>
    <row r="8873" spans="2:13" x14ac:dyDescent="0.3">
      <c r="B8873" t="s">
        <v>4298</v>
      </c>
      <c r="C8873">
        <v>2004</v>
      </c>
      <c r="D8873" t="s">
        <v>3712</v>
      </c>
      <c r="E8873">
        <v>10</v>
      </c>
      <c r="F8873" s="1" t="str">
        <f>_xlfn.CONCAT(Hospitalisation_Details8[[#This Row],[date]],"-",Hospitalisation_Details8[[#This Row],[month]],"-",Hospitalisation_Details8[[#This Row],[year]])</f>
        <v>10-Sep-2004</v>
      </c>
      <c r="G8873" s="1" t="str">
        <f>TEXT(Hospitalisation_Details8[[#This Row],[Date of Birth]],"dd-mm-yy")</f>
        <v>10-09-04</v>
      </c>
      <c r="H8873">
        <v>3</v>
      </c>
      <c r="I8873">
        <f>DATEDIF(Hospitalisation_Details8[[#This Row],[Date of Birth2]],DATE(2023,6,8),"y")</f>
        <v>18</v>
      </c>
      <c r="J8873" s="2">
        <v>18223.45</v>
      </c>
      <c r="K8873" t="s">
        <v>3710</v>
      </c>
      <c r="L8873" t="s">
        <v>3707</v>
      </c>
      <c r="M8873" t="s">
        <v>3708</v>
      </c>
    </row>
    <row r="8874" spans="2:13" x14ac:dyDescent="0.3">
      <c r="B8874" t="s">
        <v>4297</v>
      </c>
      <c r="C8874">
        <v>1995</v>
      </c>
      <c r="D8874" t="s">
        <v>3715</v>
      </c>
      <c r="E8874">
        <v>3</v>
      </c>
      <c r="F8874" s="1" t="str">
        <f>_xlfn.CONCAT(Hospitalisation_Details8[[#This Row],[date]],"-",Hospitalisation_Details8[[#This Row],[month]],"-",Hospitalisation_Details8[[#This Row],[year]])</f>
        <v>3-Aug-1995</v>
      </c>
      <c r="G8874" s="1" t="str">
        <f>TEXT(Hospitalisation_Details8[[#This Row],[Date of Birth]],"dd-mm-yy")</f>
        <v>03-08-95</v>
      </c>
      <c r="H8874">
        <v>0</v>
      </c>
      <c r="I8874">
        <f>DATEDIF(Hospitalisation_Details8[[#This Row],[Date of Birth2]],DATE(2023,6,8),"y")</f>
        <v>27</v>
      </c>
      <c r="J8874" s="2">
        <v>18246.5</v>
      </c>
      <c r="K8874" t="s">
        <v>3710</v>
      </c>
      <c r="L8874" t="s">
        <v>3710</v>
      </c>
      <c r="M8874" t="s">
        <v>3708</v>
      </c>
    </row>
    <row r="8875" spans="2:13" x14ac:dyDescent="0.3">
      <c r="B8875" t="s">
        <v>4296</v>
      </c>
      <c r="C8875">
        <v>1992</v>
      </c>
      <c r="D8875" t="s">
        <v>3714</v>
      </c>
      <c r="E8875">
        <v>25</v>
      </c>
      <c r="F8875" s="1" t="str">
        <f>_xlfn.CONCAT(Hospitalisation_Details8[[#This Row],[date]],"-",Hospitalisation_Details8[[#This Row],[month]],"-",Hospitalisation_Details8[[#This Row],[year]])</f>
        <v>25-Dec-1992</v>
      </c>
      <c r="G8875" s="1" t="str">
        <f>TEXT(Hospitalisation_Details8[[#This Row],[Date of Birth]],"dd-mm-yy")</f>
        <v>25-12-92</v>
      </c>
      <c r="H8875">
        <v>3</v>
      </c>
      <c r="I8875">
        <f>DATEDIF(Hospitalisation_Details8[[#This Row],[Date of Birth2]],DATE(2023,6,8),"y")</f>
        <v>30</v>
      </c>
      <c r="J8875" s="2">
        <v>18259.22</v>
      </c>
      <c r="K8875" t="s">
        <v>3710</v>
      </c>
      <c r="L8875" t="s">
        <v>3707</v>
      </c>
      <c r="M8875" t="s">
        <v>3717</v>
      </c>
    </row>
    <row r="8876" spans="2:13" x14ac:dyDescent="0.3">
      <c r="B8876" t="s">
        <v>4295</v>
      </c>
      <c r="C8876">
        <v>1995</v>
      </c>
      <c r="D8876" t="s">
        <v>3705</v>
      </c>
      <c r="E8876">
        <v>4</v>
      </c>
      <c r="F8876" s="1" t="str">
        <f>_xlfn.CONCAT(Hospitalisation_Details8[[#This Row],[date]],"-",Hospitalisation_Details8[[#This Row],[month]],"-",Hospitalisation_Details8[[#This Row],[year]])</f>
        <v>4-Jul-1995</v>
      </c>
      <c r="G8876" s="1" t="str">
        <f>TEXT(Hospitalisation_Details8[[#This Row],[Date of Birth]],"dd-mm-yy")</f>
        <v>04-07-95</v>
      </c>
      <c r="H8876">
        <v>0</v>
      </c>
      <c r="I8876">
        <f>DATEDIF(Hospitalisation_Details8[[#This Row],[Date of Birth2]],DATE(2023,6,8),"y")</f>
        <v>27</v>
      </c>
      <c r="J8876" s="2">
        <v>18310.740000000002</v>
      </c>
      <c r="K8876" t="s">
        <v>3710</v>
      </c>
      <c r="L8876" t="s">
        <v>3707</v>
      </c>
      <c r="M8876" t="s">
        <v>3713</v>
      </c>
    </row>
    <row r="8877" spans="2:13" x14ac:dyDescent="0.3">
      <c r="B8877" t="s">
        <v>4294</v>
      </c>
      <c r="C8877">
        <v>1999</v>
      </c>
      <c r="D8877" t="s">
        <v>3714</v>
      </c>
      <c r="E8877">
        <v>15</v>
      </c>
      <c r="F8877" s="1" t="str">
        <f>_xlfn.CONCAT(Hospitalisation_Details8[[#This Row],[date]],"-",Hospitalisation_Details8[[#This Row],[month]],"-",Hospitalisation_Details8[[#This Row],[year]])</f>
        <v>15-Dec-1999</v>
      </c>
      <c r="G8877" s="1" t="str">
        <f>TEXT(Hospitalisation_Details8[[#This Row],[Date of Birth]],"dd-mm-yy")</f>
        <v>15-12-99</v>
      </c>
      <c r="H8877">
        <v>1</v>
      </c>
      <c r="I8877">
        <f>DATEDIF(Hospitalisation_Details8[[#This Row],[Date of Birth2]],DATE(2023,6,8),"y")</f>
        <v>23</v>
      </c>
      <c r="J8877" s="2">
        <v>18328.240000000002</v>
      </c>
      <c r="K8877" t="s">
        <v>3710</v>
      </c>
      <c r="L8877" t="s">
        <v>3706</v>
      </c>
      <c r="M8877" t="s">
        <v>3708</v>
      </c>
    </row>
    <row r="8878" spans="2:13" x14ac:dyDescent="0.3">
      <c r="B8878" t="s">
        <v>4293</v>
      </c>
      <c r="C8878">
        <v>1964</v>
      </c>
      <c r="D8878" t="s">
        <v>3712</v>
      </c>
      <c r="E8878">
        <v>26</v>
      </c>
      <c r="F8878" s="1" t="str">
        <f>_xlfn.CONCAT(Hospitalisation_Details8[[#This Row],[date]],"-",Hospitalisation_Details8[[#This Row],[month]],"-",Hospitalisation_Details8[[#This Row],[year]])</f>
        <v>26-Sep-1964</v>
      </c>
      <c r="G8878" s="1" t="str">
        <f>TEXT(Hospitalisation_Details8[[#This Row],[Date of Birth]],"dd-mm-yy")</f>
        <v>26-09-64</v>
      </c>
      <c r="H8878">
        <v>0</v>
      </c>
      <c r="I8878">
        <f>DATEDIF(Hospitalisation_Details8[[#This Row],[Date of Birth2]],DATE(2023,6,8),"y")</f>
        <v>58</v>
      </c>
      <c r="J8878" s="2">
        <v>18443.11</v>
      </c>
      <c r="K8878" t="s">
        <v>3710</v>
      </c>
      <c r="L8878" t="s">
        <v>3706</v>
      </c>
      <c r="M8878" t="s">
        <v>3713</v>
      </c>
    </row>
    <row r="8879" spans="2:13" x14ac:dyDescent="0.3">
      <c r="B8879" t="s">
        <v>4292</v>
      </c>
      <c r="C8879">
        <v>1986</v>
      </c>
      <c r="D8879" t="s">
        <v>3715</v>
      </c>
      <c r="E8879">
        <v>12</v>
      </c>
      <c r="F8879" s="1" t="str">
        <f>_xlfn.CONCAT(Hospitalisation_Details8[[#This Row],[date]],"-",Hospitalisation_Details8[[#This Row],[month]],"-",Hospitalisation_Details8[[#This Row],[year]])</f>
        <v>12-Aug-1986</v>
      </c>
      <c r="G8879" s="1" t="str">
        <f>TEXT(Hospitalisation_Details8[[#This Row],[Date of Birth]],"dd-mm-yy")</f>
        <v>12-08-86</v>
      </c>
      <c r="H8879">
        <v>2</v>
      </c>
      <c r="I8879">
        <f>DATEDIF(Hospitalisation_Details8[[#This Row],[Date of Birth2]],DATE(2023,6,8),"y")</f>
        <v>36</v>
      </c>
      <c r="J8879" s="2">
        <v>18608.259999999998</v>
      </c>
      <c r="K8879" t="s">
        <v>3710</v>
      </c>
      <c r="L8879" t="s">
        <v>3707</v>
      </c>
      <c r="M8879" t="s">
        <v>3717</v>
      </c>
    </row>
    <row r="8880" spans="2:13" x14ac:dyDescent="0.3">
      <c r="B8880" t="s">
        <v>4291</v>
      </c>
      <c r="C8880">
        <v>1998</v>
      </c>
      <c r="D8880" t="s">
        <v>3712</v>
      </c>
      <c r="E8880">
        <v>23</v>
      </c>
      <c r="F8880" s="1" t="str">
        <f>_xlfn.CONCAT(Hospitalisation_Details8[[#This Row],[date]],"-",Hospitalisation_Details8[[#This Row],[month]],"-",Hospitalisation_Details8[[#This Row],[year]])</f>
        <v>23-Sep-1998</v>
      </c>
      <c r="G8880" s="1" t="str">
        <f>TEXT(Hospitalisation_Details8[[#This Row],[Date of Birth]],"dd-mm-yy")</f>
        <v>23-09-98</v>
      </c>
      <c r="H8880">
        <v>0</v>
      </c>
      <c r="I8880">
        <f>DATEDIF(Hospitalisation_Details8[[#This Row],[Date of Birth2]],DATE(2023,6,8),"y")</f>
        <v>24</v>
      </c>
      <c r="J8880" s="2">
        <v>18648.419999999998</v>
      </c>
      <c r="K8880" t="s">
        <v>3710</v>
      </c>
      <c r="L8880" t="s">
        <v>3710</v>
      </c>
      <c r="M8880" t="s">
        <v>3720</v>
      </c>
    </row>
    <row r="8881" spans="2:13" x14ac:dyDescent="0.3">
      <c r="B8881" t="s">
        <v>4290</v>
      </c>
      <c r="C8881">
        <v>1970</v>
      </c>
      <c r="D8881" t="s">
        <v>3716</v>
      </c>
      <c r="E8881">
        <v>17</v>
      </c>
      <c r="F8881" s="1" t="str">
        <f>_xlfn.CONCAT(Hospitalisation_Details8[[#This Row],[date]],"-",Hospitalisation_Details8[[#This Row],[month]],"-",Hospitalisation_Details8[[#This Row],[year]])</f>
        <v>17-Oct-1970</v>
      </c>
      <c r="G8881" s="1" t="str">
        <f>TEXT(Hospitalisation_Details8[[#This Row],[Date of Birth]],"dd-mm-yy")</f>
        <v>17-10-70</v>
      </c>
      <c r="H8881">
        <v>0</v>
      </c>
      <c r="I8881">
        <f>DATEDIF(Hospitalisation_Details8[[#This Row],[Date of Birth2]],DATE(2023,6,8),"y")</f>
        <v>52</v>
      </c>
      <c r="J8881" s="2">
        <v>18682.740000000002</v>
      </c>
      <c r="K8881" t="s">
        <v>3710</v>
      </c>
      <c r="L8881" t="s">
        <v>3707</v>
      </c>
      <c r="M8881" t="s">
        <v>3713</v>
      </c>
    </row>
    <row r="8882" spans="2:13" x14ac:dyDescent="0.3">
      <c r="B8882" t="s">
        <v>4289</v>
      </c>
      <c r="C8882">
        <v>1967</v>
      </c>
      <c r="D8882" t="s">
        <v>3715</v>
      </c>
      <c r="E8882">
        <v>30</v>
      </c>
      <c r="F8882" s="1" t="str">
        <f>_xlfn.CONCAT(Hospitalisation_Details8[[#This Row],[date]],"-",Hospitalisation_Details8[[#This Row],[month]],"-",Hospitalisation_Details8[[#This Row],[year]])</f>
        <v>30-Aug-1967</v>
      </c>
      <c r="G8882" s="1" t="str">
        <f>TEXT(Hospitalisation_Details8[[#This Row],[Date of Birth]],"dd-mm-yy")</f>
        <v>30-08-67</v>
      </c>
      <c r="H8882">
        <v>0</v>
      </c>
      <c r="I8882">
        <f>DATEDIF(Hospitalisation_Details8[[#This Row],[Date of Birth2]],DATE(2023,6,8),"y")</f>
        <v>55</v>
      </c>
      <c r="J8882" s="2">
        <v>18694.689999999999</v>
      </c>
      <c r="K8882" t="s">
        <v>3710</v>
      </c>
      <c r="L8882" t="s">
        <v>3710</v>
      </c>
      <c r="M8882" t="s">
        <v>3725</v>
      </c>
    </row>
    <row r="8883" spans="2:13" x14ac:dyDescent="0.3">
      <c r="B8883" t="s">
        <v>4288</v>
      </c>
      <c r="C8883">
        <v>1992</v>
      </c>
      <c r="D8883" t="s">
        <v>3714</v>
      </c>
      <c r="E8883">
        <v>27</v>
      </c>
      <c r="F8883" s="1" t="str">
        <f>_xlfn.CONCAT(Hospitalisation_Details8[[#This Row],[date]],"-",Hospitalisation_Details8[[#This Row],[month]],"-",Hospitalisation_Details8[[#This Row],[year]])</f>
        <v>27-Dec-1992</v>
      </c>
      <c r="G8883" s="1" t="str">
        <f>TEXT(Hospitalisation_Details8[[#This Row],[Date of Birth]],"dd-mm-yy")</f>
        <v>27-12-92</v>
      </c>
      <c r="H8883">
        <v>3</v>
      </c>
      <c r="I8883">
        <f>DATEDIF(Hospitalisation_Details8[[#This Row],[Date of Birth2]],DATE(2023,6,8),"y")</f>
        <v>30</v>
      </c>
      <c r="J8883" s="2">
        <v>18765.88</v>
      </c>
      <c r="K8883" t="s">
        <v>3710</v>
      </c>
      <c r="L8883" t="s">
        <v>3706</v>
      </c>
      <c r="M8883" t="s">
        <v>3713</v>
      </c>
    </row>
    <row r="8884" spans="2:13" x14ac:dyDescent="0.3">
      <c r="B8884" t="s">
        <v>4287</v>
      </c>
      <c r="C8884">
        <v>1979</v>
      </c>
      <c r="D8884" t="s">
        <v>3709</v>
      </c>
      <c r="E8884">
        <v>19</v>
      </c>
      <c r="F8884" s="1" t="str">
        <f>_xlfn.CONCAT(Hospitalisation_Details8[[#This Row],[date]],"-",Hospitalisation_Details8[[#This Row],[month]],"-",Hospitalisation_Details8[[#This Row],[year]])</f>
        <v>19-Nov-1979</v>
      </c>
      <c r="G8884" s="1" t="str">
        <f>TEXT(Hospitalisation_Details8[[#This Row],[Date of Birth]],"dd-mm-yy")</f>
        <v>19-11-79</v>
      </c>
      <c r="H8884">
        <v>2</v>
      </c>
      <c r="I8884">
        <f>DATEDIF(Hospitalisation_Details8[[#This Row],[Date of Birth2]],DATE(2023,6,8),"y")</f>
        <v>43</v>
      </c>
      <c r="J8884" s="2">
        <v>18767.740000000002</v>
      </c>
      <c r="K8884" t="s">
        <v>3710</v>
      </c>
      <c r="L8884" t="s">
        <v>3710</v>
      </c>
      <c r="M8884" t="s">
        <v>3708</v>
      </c>
    </row>
    <row r="8885" spans="2:13" x14ac:dyDescent="0.3">
      <c r="B8885" t="s">
        <v>4286</v>
      </c>
      <c r="C8885">
        <v>1995</v>
      </c>
      <c r="D8885" t="s">
        <v>3709</v>
      </c>
      <c r="E8885">
        <v>28</v>
      </c>
      <c r="F8885" s="1" t="str">
        <f>_xlfn.CONCAT(Hospitalisation_Details8[[#This Row],[date]],"-",Hospitalisation_Details8[[#This Row],[month]],"-",Hospitalisation_Details8[[#This Row],[year]])</f>
        <v>28-Nov-1995</v>
      </c>
      <c r="G8885" s="1" t="str">
        <f>TEXT(Hospitalisation_Details8[[#This Row],[Date of Birth]],"dd-mm-yy")</f>
        <v>28-11-95</v>
      </c>
      <c r="H8885">
        <v>3</v>
      </c>
      <c r="I8885">
        <f>DATEDIF(Hospitalisation_Details8[[#This Row],[Date of Birth2]],DATE(2023,6,8),"y")</f>
        <v>27</v>
      </c>
      <c r="J8885" s="2">
        <v>18804.75</v>
      </c>
      <c r="K8885" t="s">
        <v>3710</v>
      </c>
      <c r="L8885" t="s">
        <v>3710</v>
      </c>
      <c r="M8885" t="s">
        <v>3713</v>
      </c>
    </row>
    <row r="8886" spans="2:13" x14ac:dyDescent="0.3">
      <c r="B8886" t="s">
        <v>4285</v>
      </c>
      <c r="C8886">
        <v>1979</v>
      </c>
      <c r="D8886" t="s">
        <v>3716</v>
      </c>
      <c r="E8886">
        <v>15</v>
      </c>
      <c r="F8886" s="1" t="str">
        <f>_xlfn.CONCAT(Hospitalisation_Details8[[#This Row],[date]],"-",Hospitalisation_Details8[[#This Row],[month]],"-",Hospitalisation_Details8[[#This Row],[year]])</f>
        <v>15-Oct-1979</v>
      </c>
      <c r="G8886" s="1" t="str">
        <f>TEXT(Hospitalisation_Details8[[#This Row],[Date of Birth]],"dd-mm-yy")</f>
        <v>15-10-79</v>
      </c>
      <c r="H8886">
        <v>2</v>
      </c>
      <c r="I8886">
        <f>DATEDIF(Hospitalisation_Details8[[#This Row],[Date of Birth2]],DATE(2023,6,8),"y")</f>
        <v>43</v>
      </c>
      <c r="J8886" s="2">
        <v>18806.150000000001</v>
      </c>
      <c r="K8886" t="s">
        <v>3710</v>
      </c>
      <c r="L8886" t="s">
        <v>3706</v>
      </c>
      <c r="M8886" t="s">
        <v>3708</v>
      </c>
    </row>
    <row r="8887" spans="2:13" x14ac:dyDescent="0.3">
      <c r="B8887" t="s">
        <v>4284</v>
      </c>
      <c r="C8887">
        <v>1962</v>
      </c>
      <c r="D8887" t="s">
        <v>3714</v>
      </c>
      <c r="E8887">
        <v>18</v>
      </c>
      <c r="F8887" s="1" t="str">
        <f>_xlfn.CONCAT(Hospitalisation_Details8[[#This Row],[date]],"-",Hospitalisation_Details8[[#This Row],[month]],"-",Hospitalisation_Details8[[#This Row],[year]])</f>
        <v>18-Dec-1962</v>
      </c>
      <c r="G8887" s="1" t="str">
        <f>TEXT(Hospitalisation_Details8[[#This Row],[Date of Birth]],"dd-mm-yy")</f>
        <v>18-12-62</v>
      </c>
      <c r="H8887">
        <v>0</v>
      </c>
      <c r="I8887">
        <f>DATEDIF(Hospitalisation_Details8[[#This Row],[Date of Birth2]],DATE(2023,6,8),"y")</f>
        <v>60</v>
      </c>
      <c r="J8887" s="2">
        <v>18815.53</v>
      </c>
      <c r="K8887" t="s">
        <v>3710</v>
      </c>
      <c r="L8887" t="s">
        <v>3710</v>
      </c>
      <c r="M8887" t="s">
        <v>3725</v>
      </c>
    </row>
    <row r="8888" spans="2:13" x14ac:dyDescent="0.3">
      <c r="B8888" t="s">
        <v>4283</v>
      </c>
      <c r="C8888">
        <v>2003</v>
      </c>
      <c r="D8888" t="s">
        <v>3705</v>
      </c>
      <c r="E8888">
        <v>24</v>
      </c>
      <c r="F8888" s="1" t="str">
        <f>_xlfn.CONCAT(Hospitalisation_Details8[[#This Row],[date]],"-",Hospitalisation_Details8[[#This Row],[month]],"-",Hospitalisation_Details8[[#This Row],[year]])</f>
        <v>24-Jul-2003</v>
      </c>
      <c r="G8888" s="1" t="str">
        <f>TEXT(Hospitalisation_Details8[[#This Row],[Date of Birth]],"dd-mm-yy")</f>
        <v>24-07-03</v>
      </c>
      <c r="H8888">
        <v>3</v>
      </c>
      <c r="I8888">
        <f>DATEDIF(Hospitalisation_Details8[[#This Row],[Date of Birth2]],DATE(2023,6,8),"y")</f>
        <v>19</v>
      </c>
      <c r="J8888" s="2">
        <v>18838.7</v>
      </c>
      <c r="K8888" t="s">
        <v>3710</v>
      </c>
      <c r="L8888" t="s">
        <v>3707</v>
      </c>
      <c r="M8888" t="s">
        <v>3713</v>
      </c>
    </row>
    <row r="8889" spans="2:13" x14ac:dyDescent="0.3">
      <c r="B8889" t="s">
        <v>4282</v>
      </c>
      <c r="C8889">
        <v>1963</v>
      </c>
      <c r="D8889" t="s">
        <v>3714</v>
      </c>
      <c r="E8889">
        <v>6</v>
      </c>
      <c r="F8889" s="1" t="str">
        <f>_xlfn.CONCAT(Hospitalisation_Details8[[#This Row],[date]],"-",Hospitalisation_Details8[[#This Row],[month]],"-",Hospitalisation_Details8[[#This Row],[year]])</f>
        <v>6-Dec-1963</v>
      </c>
      <c r="G8889" s="1" t="str">
        <f>TEXT(Hospitalisation_Details8[[#This Row],[Date of Birth]],"dd-mm-yy")</f>
        <v>06-12-63</v>
      </c>
      <c r="H8889">
        <v>0</v>
      </c>
      <c r="I8889">
        <f>DATEDIF(Hospitalisation_Details8[[#This Row],[Date of Birth2]],DATE(2023,6,8),"y")</f>
        <v>59</v>
      </c>
      <c r="J8889" s="2">
        <v>18883.330000000002</v>
      </c>
      <c r="K8889" t="s">
        <v>3710</v>
      </c>
      <c r="L8889" t="s">
        <v>3710</v>
      </c>
      <c r="M8889" t="s">
        <v>3730</v>
      </c>
    </row>
    <row r="8890" spans="2:13" x14ac:dyDescent="0.3">
      <c r="B8890" t="s">
        <v>4281</v>
      </c>
      <c r="C8890">
        <v>1995</v>
      </c>
      <c r="D8890" t="s">
        <v>3712</v>
      </c>
      <c r="E8890">
        <v>27</v>
      </c>
      <c r="F8890" s="1" t="str">
        <f>_xlfn.CONCAT(Hospitalisation_Details8[[#This Row],[date]],"-",Hospitalisation_Details8[[#This Row],[month]],"-",Hospitalisation_Details8[[#This Row],[year]])</f>
        <v>27-Sep-1995</v>
      </c>
      <c r="G8890" s="1" t="str">
        <f>TEXT(Hospitalisation_Details8[[#This Row],[Date of Birth]],"dd-mm-yy")</f>
        <v>27-09-95</v>
      </c>
      <c r="H8890">
        <v>1</v>
      </c>
      <c r="I8890">
        <f>DATEDIF(Hospitalisation_Details8[[#This Row],[Date of Birth2]],DATE(2023,6,8),"y")</f>
        <v>27</v>
      </c>
      <c r="J8890" s="2">
        <v>18903.490000000002</v>
      </c>
      <c r="K8890" t="s">
        <v>3710</v>
      </c>
      <c r="L8890" t="s">
        <v>3706</v>
      </c>
      <c r="M8890" t="s">
        <v>3724</v>
      </c>
    </row>
    <row r="8891" spans="2:13" x14ac:dyDescent="0.3">
      <c r="B8891" t="s">
        <v>4280</v>
      </c>
      <c r="C8891">
        <v>1969</v>
      </c>
      <c r="D8891" t="s">
        <v>3715</v>
      </c>
      <c r="E8891">
        <v>3</v>
      </c>
      <c r="F8891" s="1" t="str">
        <f>_xlfn.CONCAT(Hospitalisation_Details8[[#This Row],[date]],"-",Hospitalisation_Details8[[#This Row],[month]],"-",Hospitalisation_Details8[[#This Row],[year]])</f>
        <v>3-Aug-1969</v>
      </c>
      <c r="G8891" s="1" t="str">
        <f>TEXT(Hospitalisation_Details8[[#This Row],[Date of Birth]],"dd-mm-yy")</f>
        <v>03-08-69</v>
      </c>
      <c r="H8891">
        <v>0</v>
      </c>
      <c r="I8891">
        <f>DATEDIF(Hospitalisation_Details8[[#This Row],[Date of Birth2]],DATE(2023,6,8),"y")</f>
        <v>53</v>
      </c>
      <c r="J8891" s="2">
        <v>18932.810000000001</v>
      </c>
      <c r="K8891" t="s">
        <v>3710</v>
      </c>
      <c r="L8891" t="s">
        <v>3707</v>
      </c>
      <c r="M8891" t="s">
        <v>3713</v>
      </c>
    </row>
    <row r="8892" spans="2:13" x14ac:dyDescent="0.3">
      <c r="B8892" t="s">
        <v>4279</v>
      </c>
      <c r="C8892">
        <v>1963</v>
      </c>
      <c r="D8892" t="s">
        <v>3716</v>
      </c>
      <c r="E8892">
        <v>20</v>
      </c>
      <c r="F8892" s="1" t="str">
        <f>_xlfn.CONCAT(Hospitalisation_Details8[[#This Row],[date]],"-",Hospitalisation_Details8[[#This Row],[month]],"-",Hospitalisation_Details8[[#This Row],[year]])</f>
        <v>20-Oct-1963</v>
      </c>
      <c r="G8892" s="1" t="str">
        <f>TEXT(Hospitalisation_Details8[[#This Row],[Date of Birth]],"dd-mm-yy")</f>
        <v>20-10-63</v>
      </c>
      <c r="H8892">
        <v>0</v>
      </c>
      <c r="I8892">
        <f>DATEDIF(Hospitalisation_Details8[[#This Row],[Date of Birth2]],DATE(2023,6,8),"y")</f>
        <v>59</v>
      </c>
      <c r="J8892" s="2">
        <v>18954.560000000001</v>
      </c>
      <c r="K8892" t="s">
        <v>3710</v>
      </c>
      <c r="L8892" t="s">
        <v>3710</v>
      </c>
      <c r="M8892" t="s">
        <v>3730</v>
      </c>
    </row>
    <row r="8893" spans="2:13" x14ac:dyDescent="0.3">
      <c r="B8893" t="s">
        <v>4278</v>
      </c>
      <c r="C8893">
        <v>1998</v>
      </c>
      <c r="D8893" t="s">
        <v>3715</v>
      </c>
      <c r="E8893">
        <v>6</v>
      </c>
      <c r="F8893" s="1" t="str">
        <f>_xlfn.CONCAT(Hospitalisation_Details8[[#This Row],[date]],"-",Hospitalisation_Details8[[#This Row],[month]],"-",Hospitalisation_Details8[[#This Row],[year]])</f>
        <v>6-Aug-1998</v>
      </c>
      <c r="G8893" s="1" t="str">
        <f>TEXT(Hospitalisation_Details8[[#This Row],[Date of Birth]],"dd-mm-yy")</f>
        <v>06-08-98</v>
      </c>
      <c r="H8893">
        <v>0</v>
      </c>
      <c r="I8893">
        <f>DATEDIF(Hospitalisation_Details8[[#This Row],[Date of Birth2]],DATE(2023,6,8),"y")</f>
        <v>24</v>
      </c>
      <c r="J8893" s="2">
        <v>18955.22</v>
      </c>
      <c r="K8893" t="s">
        <v>3710</v>
      </c>
      <c r="L8893" t="s">
        <v>3707</v>
      </c>
      <c r="M8893" t="s">
        <v>3717</v>
      </c>
    </row>
    <row r="8894" spans="2:13" x14ac:dyDescent="0.3">
      <c r="B8894" t="s">
        <v>4277</v>
      </c>
      <c r="C8894">
        <v>1992</v>
      </c>
      <c r="D8894" t="s">
        <v>3709</v>
      </c>
      <c r="E8894">
        <v>30</v>
      </c>
      <c r="F8894" s="1" t="str">
        <f>_xlfn.CONCAT(Hospitalisation_Details8[[#This Row],[date]],"-",Hospitalisation_Details8[[#This Row],[month]],"-",Hospitalisation_Details8[[#This Row],[year]])</f>
        <v>30-Nov-1992</v>
      </c>
      <c r="G8894" s="1" t="str">
        <f>TEXT(Hospitalisation_Details8[[#This Row],[Date of Birth]],"dd-mm-yy")</f>
        <v>30-11-92</v>
      </c>
      <c r="H8894">
        <v>1</v>
      </c>
      <c r="I8894">
        <f>DATEDIF(Hospitalisation_Details8[[#This Row],[Date of Birth2]],DATE(2023,6,8),"y")</f>
        <v>30</v>
      </c>
      <c r="J8894" s="2">
        <v>18963.169999999998</v>
      </c>
      <c r="K8894" t="s">
        <v>3710</v>
      </c>
      <c r="L8894" t="s">
        <v>3710</v>
      </c>
      <c r="M8894" t="s">
        <v>3708</v>
      </c>
    </row>
    <row r="8895" spans="2:13" x14ac:dyDescent="0.3">
      <c r="B8895" t="s">
        <v>4276</v>
      </c>
      <c r="C8895">
        <v>1988</v>
      </c>
      <c r="D8895" t="s">
        <v>3716</v>
      </c>
      <c r="E8895">
        <v>24</v>
      </c>
      <c r="F8895" s="1" t="str">
        <f>_xlfn.CONCAT(Hospitalisation_Details8[[#This Row],[date]],"-",Hospitalisation_Details8[[#This Row],[month]],"-",Hospitalisation_Details8[[#This Row],[year]])</f>
        <v>24-Oct-1988</v>
      </c>
      <c r="G8895" s="1" t="str">
        <f>TEXT(Hospitalisation_Details8[[#This Row],[Date of Birth]],"dd-mm-yy")</f>
        <v>24-10-88</v>
      </c>
      <c r="H8895">
        <v>2</v>
      </c>
      <c r="I8895">
        <f>DATEDIF(Hospitalisation_Details8[[#This Row],[Date of Birth2]],DATE(2023,6,8),"y")</f>
        <v>34</v>
      </c>
      <c r="J8895" s="2">
        <v>18972.5</v>
      </c>
      <c r="K8895" t="s">
        <v>3710</v>
      </c>
      <c r="L8895" t="s">
        <v>3707</v>
      </c>
      <c r="M8895" t="s">
        <v>3708</v>
      </c>
    </row>
    <row r="8896" spans="2:13" x14ac:dyDescent="0.3">
      <c r="B8896" t="s">
        <v>4275</v>
      </c>
      <c r="C8896">
        <v>1983</v>
      </c>
      <c r="D8896" t="s">
        <v>3714</v>
      </c>
      <c r="E8896">
        <v>19</v>
      </c>
      <c r="F8896" s="1" t="str">
        <f>_xlfn.CONCAT(Hospitalisation_Details8[[#This Row],[date]],"-",Hospitalisation_Details8[[#This Row],[month]],"-",Hospitalisation_Details8[[#This Row],[year]])</f>
        <v>19-Dec-1983</v>
      </c>
      <c r="G8896" s="1" t="str">
        <f>TEXT(Hospitalisation_Details8[[#This Row],[Date of Birth]],"dd-mm-yy")</f>
        <v>19-12-83</v>
      </c>
      <c r="H8896">
        <v>5</v>
      </c>
      <c r="I8896">
        <f>DATEDIF(Hospitalisation_Details8[[#This Row],[Date of Birth2]],DATE(2023,6,8),"y")</f>
        <v>39</v>
      </c>
      <c r="J8896" s="2">
        <v>19023.259999999998</v>
      </c>
      <c r="K8896" t="s">
        <v>3710</v>
      </c>
      <c r="L8896" t="s">
        <v>3707</v>
      </c>
      <c r="M8896" t="s">
        <v>3717</v>
      </c>
    </row>
    <row r="8897" spans="2:13" x14ac:dyDescent="0.3">
      <c r="B8897" t="s">
        <v>4274</v>
      </c>
      <c r="C8897">
        <v>1989</v>
      </c>
      <c r="D8897" t="s">
        <v>3711</v>
      </c>
      <c r="E8897">
        <v>5</v>
      </c>
      <c r="F8897" s="1" t="str">
        <f>_xlfn.CONCAT(Hospitalisation_Details8[[#This Row],[date]],"-",Hospitalisation_Details8[[#This Row],[month]],"-",Hospitalisation_Details8[[#This Row],[year]])</f>
        <v>5-Jun-1989</v>
      </c>
      <c r="G8897" s="1" t="str">
        <f>TEXT(Hospitalisation_Details8[[#This Row],[Date of Birth]],"dd-mm-yy")</f>
        <v>05-06-89</v>
      </c>
      <c r="H8897">
        <v>1</v>
      </c>
      <c r="I8897">
        <f>DATEDIF(Hospitalisation_Details8[[#This Row],[Date of Birth2]],DATE(2023,6,8),"y")</f>
        <v>34</v>
      </c>
      <c r="J8897" s="2">
        <v>19040.88</v>
      </c>
      <c r="K8897" t="s">
        <v>3710</v>
      </c>
      <c r="L8897" t="s">
        <v>3707</v>
      </c>
      <c r="M8897" t="s">
        <v>3717</v>
      </c>
    </row>
    <row r="8898" spans="2:13" x14ac:dyDescent="0.3">
      <c r="B8898" t="s">
        <v>4273</v>
      </c>
      <c r="C8898">
        <v>1993</v>
      </c>
      <c r="D8898" t="s">
        <v>3712</v>
      </c>
      <c r="E8898">
        <v>28</v>
      </c>
      <c r="F8898" s="1" t="str">
        <f>_xlfn.CONCAT(Hospitalisation_Details8[[#This Row],[date]],"-",Hospitalisation_Details8[[#This Row],[month]],"-",Hospitalisation_Details8[[#This Row],[year]])</f>
        <v>28-Sep-1993</v>
      </c>
      <c r="G8898" s="1" t="str">
        <f>TEXT(Hospitalisation_Details8[[#This Row],[Date of Birth]],"dd-mm-yy")</f>
        <v>28-09-93</v>
      </c>
      <c r="H8898">
        <v>1</v>
      </c>
      <c r="I8898">
        <f>DATEDIF(Hospitalisation_Details8[[#This Row],[Date of Birth2]],DATE(2023,6,8),"y")</f>
        <v>29</v>
      </c>
      <c r="J8898" s="2">
        <v>19107.78</v>
      </c>
      <c r="K8898" t="s">
        <v>3710</v>
      </c>
      <c r="L8898" t="s">
        <v>3706</v>
      </c>
      <c r="M8898" t="s">
        <v>3708</v>
      </c>
    </row>
    <row r="8899" spans="2:13" x14ac:dyDescent="0.3">
      <c r="B8899" t="s">
        <v>4272</v>
      </c>
      <c r="C8899">
        <v>1979</v>
      </c>
      <c r="D8899" t="s">
        <v>3705</v>
      </c>
      <c r="E8899">
        <v>2</v>
      </c>
      <c r="F8899" s="1" t="str">
        <f>_xlfn.CONCAT(Hospitalisation_Details8[[#This Row],[date]],"-",Hospitalisation_Details8[[#This Row],[month]],"-",Hospitalisation_Details8[[#This Row],[year]])</f>
        <v>2-Jul-1979</v>
      </c>
      <c r="G8899" s="1" t="str">
        <f>TEXT(Hospitalisation_Details8[[#This Row],[Date of Birth]],"dd-mm-yy")</f>
        <v>02-07-79</v>
      </c>
      <c r="H8899">
        <v>2</v>
      </c>
      <c r="I8899">
        <f>DATEDIF(Hospitalisation_Details8[[#This Row],[Date of Birth2]],DATE(2023,6,8),"y")</f>
        <v>43</v>
      </c>
      <c r="J8899" s="2">
        <v>19144.580000000002</v>
      </c>
      <c r="K8899" t="s">
        <v>3710</v>
      </c>
      <c r="L8899" t="s">
        <v>3710</v>
      </c>
      <c r="M8899" t="s">
        <v>3724</v>
      </c>
    </row>
    <row r="8900" spans="2:13" x14ac:dyDescent="0.3">
      <c r="B8900" t="s">
        <v>4271</v>
      </c>
      <c r="C8900">
        <v>1991</v>
      </c>
      <c r="D8900" t="s">
        <v>3712</v>
      </c>
      <c r="E8900">
        <v>16</v>
      </c>
      <c r="F8900" s="1" t="str">
        <f>_xlfn.CONCAT(Hospitalisation_Details8[[#This Row],[date]],"-",Hospitalisation_Details8[[#This Row],[month]],"-",Hospitalisation_Details8[[#This Row],[year]])</f>
        <v>16-Sep-1991</v>
      </c>
      <c r="G8900" s="1" t="str">
        <f>TEXT(Hospitalisation_Details8[[#This Row],[Date of Birth]],"dd-mm-yy")</f>
        <v>16-09-91</v>
      </c>
      <c r="H8900">
        <v>3</v>
      </c>
      <c r="I8900">
        <f>DATEDIF(Hospitalisation_Details8[[#This Row],[Date of Birth2]],DATE(2023,6,8),"y")</f>
        <v>31</v>
      </c>
      <c r="J8900" s="2">
        <v>19199.939999999999</v>
      </c>
      <c r="K8900" t="s">
        <v>3710</v>
      </c>
      <c r="L8900" t="s">
        <v>3707</v>
      </c>
      <c r="M8900" t="s">
        <v>3717</v>
      </c>
    </row>
    <row r="8901" spans="2:13" x14ac:dyDescent="0.3">
      <c r="B8901" t="s">
        <v>4270</v>
      </c>
      <c r="C8901">
        <v>1985</v>
      </c>
      <c r="D8901" t="s">
        <v>3714</v>
      </c>
      <c r="E8901">
        <v>28</v>
      </c>
      <c r="F8901" s="1" t="str">
        <f>_xlfn.CONCAT(Hospitalisation_Details8[[#This Row],[date]],"-",Hospitalisation_Details8[[#This Row],[month]],"-",Hospitalisation_Details8[[#This Row],[year]])</f>
        <v>28-Dec-1985</v>
      </c>
      <c r="G8901" s="1" t="str">
        <f>TEXT(Hospitalisation_Details8[[#This Row],[Date of Birth]],"dd-mm-yy")</f>
        <v>28-12-85</v>
      </c>
      <c r="H8901">
        <v>0</v>
      </c>
      <c r="I8901">
        <f>DATEDIF(Hospitalisation_Details8[[#This Row],[Date of Birth2]],DATE(2023,6,8),"y")</f>
        <v>37</v>
      </c>
      <c r="J8901" s="2">
        <v>19214.71</v>
      </c>
      <c r="K8901" t="s">
        <v>3710</v>
      </c>
      <c r="L8901" t="s">
        <v>3707</v>
      </c>
      <c r="M8901" t="s">
        <v>3708</v>
      </c>
    </row>
    <row r="8902" spans="2:13" x14ac:dyDescent="0.3">
      <c r="B8902" t="s">
        <v>4269</v>
      </c>
      <c r="C8902">
        <v>1967</v>
      </c>
      <c r="D8902" t="s">
        <v>3705</v>
      </c>
      <c r="E8902">
        <v>29</v>
      </c>
      <c r="F8902" s="1" t="str">
        <f>_xlfn.CONCAT(Hospitalisation_Details8[[#This Row],[date]],"-",Hospitalisation_Details8[[#This Row],[month]],"-",Hospitalisation_Details8[[#This Row],[year]])</f>
        <v>29-Jul-1967</v>
      </c>
      <c r="G8902" s="1" t="str">
        <f>TEXT(Hospitalisation_Details8[[#This Row],[Date of Birth]],"dd-mm-yy")</f>
        <v>29-07-67</v>
      </c>
      <c r="H8902">
        <v>0</v>
      </c>
      <c r="I8902">
        <f>DATEDIF(Hospitalisation_Details8[[#This Row],[Date of Birth2]],DATE(2023,6,8),"y")</f>
        <v>55</v>
      </c>
      <c r="J8902" s="2">
        <v>19259.96</v>
      </c>
      <c r="K8902" t="s">
        <v>3710</v>
      </c>
      <c r="L8902" t="s">
        <v>3710</v>
      </c>
      <c r="M8902" t="s">
        <v>3713</v>
      </c>
    </row>
    <row r="8903" spans="2:13" x14ac:dyDescent="0.3">
      <c r="B8903" t="s">
        <v>4268</v>
      </c>
      <c r="C8903">
        <v>1966</v>
      </c>
      <c r="D8903" t="s">
        <v>3709</v>
      </c>
      <c r="E8903">
        <v>15</v>
      </c>
      <c r="F8903" s="1" t="str">
        <f>_xlfn.CONCAT(Hospitalisation_Details8[[#This Row],[date]],"-",Hospitalisation_Details8[[#This Row],[month]],"-",Hospitalisation_Details8[[#This Row],[year]])</f>
        <v>15-Nov-1966</v>
      </c>
      <c r="G8903" s="1" t="str">
        <f>TEXT(Hospitalisation_Details8[[#This Row],[Date of Birth]],"dd-mm-yy")</f>
        <v>15-11-66</v>
      </c>
      <c r="H8903">
        <v>0</v>
      </c>
      <c r="I8903">
        <f>DATEDIF(Hospitalisation_Details8[[#This Row],[Date of Birth2]],DATE(2023,6,8),"y")</f>
        <v>56</v>
      </c>
      <c r="J8903" s="2">
        <v>19321.060000000001</v>
      </c>
      <c r="K8903" t="s">
        <v>3710</v>
      </c>
      <c r="L8903" t="s">
        <v>3710</v>
      </c>
      <c r="M8903" t="s">
        <v>3713</v>
      </c>
    </row>
    <row r="8904" spans="2:13" x14ac:dyDescent="0.3">
      <c r="B8904" t="s">
        <v>4267</v>
      </c>
      <c r="C8904">
        <v>1991</v>
      </c>
      <c r="D8904" t="s">
        <v>3715</v>
      </c>
      <c r="E8904">
        <v>24</v>
      </c>
      <c r="F8904" s="1" t="str">
        <f>_xlfn.CONCAT(Hospitalisation_Details8[[#This Row],[date]],"-",Hospitalisation_Details8[[#This Row],[month]],"-",Hospitalisation_Details8[[#This Row],[year]])</f>
        <v>24-Aug-1991</v>
      </c>
      <c r="G8904" s="1" t="str">
        <f>TEXT(Hospitalisation_Details8[[#This Row],[Date of Birth]],"dd-mm-yy")</f>
        <v>24-08-91</v>
      </c>
      <c r="H8904">
        <v>0</v>
      </c>
      <c r="I8904">
        <f>DATEDIF(Hospitalisation_Details8[[#This Row],[Date of Birth2]],DATE(2023,6,8),"y")</f>
        <v>31</v>
      </c>
      <c r="J8904" s="2">
        <v>19350.37</v>
      </c>
      <c r="K8904" t="s">
        <v>3710</v>
      </c>
      <c r="L8904" t="s">
        <v>3707</v>
      </c>
      <c r="M8904" t="s">
        <v>3708</v>
      </c>
    </row>
    <row r="8905" spans="2:13" x14ac:dyDescent="0.3">
      <c r="B8905" t="s">
        <v>4266</v>
      </c>
      <c r="C8905">
        <v>1987</v>
      </c>
      <c r="D8905" t="s">
        <v>3711</v>
      </c>
      <c r="E8905">
        <v>30</v>
      </c>
      <c r="F8905" s="1" t="str">
        <f>_xlfn.CONCAT(Hospitalisation_Details8[[#This Row],[date]],"-",Hospitalisation_Details8[[#This Row],[month]],"-",Hospitalisation_Details8[[#This Row],[year]])</f>
        <v>30-Jun-1987</v>
      </c>
      <c r="G8905" s="1" t="str">
        <f>TEXT(Hospitalisation_Details8[[#This Row],[Date of Birth]],"dd-mm-yy")</f>
        <v>30-06-87</v>
      </c>
      <c r="H8905">
        <v>3</v>
      </c>
      <c r="I8905">
        <f>DATEDIF(Hospitalisation_Details8[[#This Row],[Date of Birth2]],DATE(2023,6,8),"y")</f>
        <v>35</v>
      </c>
      <c r="J8905" s="2">
        <v>19362</v>
      </c>
      <c r="K8905" t="s">
        <v>3710</v>
      </c>
      <c r="L8905" t="s">
        <v>3707</v>
      </c>
      <c r="M8905" t="s">
        <v>3708</v>
      </c>
    </row>
    <row r="8906" spans="2:13" x14ac:dyDescent="0.3">
      <c r="B8906" t="s">
        <v>4265</v>
      </c>
      <c r="C8906">
        <v>1993</v>
      </c>
      <c r="D8906" t="s">
        <v>3712</v>
      </c>
      <c r="E8906">
        <v>6</v>
      </c>
      <c r="F8906" s="1" t="str">
        <f>_xlfn.CONCAT(Hospitalisation_Details8[[#This Row],[date]],"-",Hospitalisation_Details8[[#This Row],[month]],"-",Hospitalisation_Details8[[#This Row],[year]])</f>
        <v>6-Sep-1993</v>
      </c>
      <c r="G8906" s="1" t="str">
        <f>TEXT(Hospitalisation_Details8[[#This Row],[Date of Birth]],"dd-mm-yy")</f>
        <v>06-09-93</v>
      </c>
      <c r="H8906">
        <v>2</v>
      </c>
      <c r="I8906">
        <f>DATEDIF(Hospitalisation_Details8[[#This Row],[Date of Birth2]],DATE(2023,6,8),"y")</f>
        <v>29</v>
      </c>
      <c r="J8906" s="2">
        <v>19442.349999999999</v>
      </c>
      <c r="K8906" t="s">
        <v>3710</v>
      </c>
      <c r="L8906" t="s">
        <v>3707</v>
      </c>
      <c r="M8906" t="s">
        <v>3713</v>
      </c>
    </row>
    <row r="8907" spans="2:13" x14ac:dyDescent="0.3">
      <c r="B8907" t="s">
        <v>4264</v>
      </c>
      <c r="C8907">
        <v>1982</v>
      </c>
      <c r="D8907" t="s">
        <v>3714</v>
      </c>
      <c r="E8907">
        <v>15</v>
      </c>
      <c r="F8907" s="1" t="str">
        <f>_xlfn.CONCAT(Hospitalisation_Details8[[#This Row],[date]],"-",Hospitalisation_Details8[[#This Row],[month]],"-",Hospitalisation_Details8[[#This Row],[year]])</f>
        <v>15-Dec-1982</v>
      </c>
      <c r="G8907" s="1" t="str">
        <f>TEXT(Hospitalisation_Details8[[#This Row],[Date of Birth]],"dd-mm-yy")</f>
        <v>15-12-82</v>
      </c>
      <c r="H8907">
        <v>2</v>
      </c>
      <c r="I8907">
        <f>DATEDIF(Hospitalisation_Details8[[#This Row],[Date of Birth2]],DATE(2023,6,8),"y")</f>
        <v>40</v>
      </c>
      <c r="J8907" s="2">
        <v>19444.27</v>
      </c>
      <c r="K8907" t="s">
        <v>3710</v>
      </c>
      <c r="L8907" t="s">
        <v>3710</v>
      </c>
      <c r="M8907" t="s">
        <v>3708</v>
      </c>
    </row>
    <row r="8908" spans="2:13" x14ac:dyDescent="0.3">
      <c r="B8908" t="s">
        <v>4263</v>
      </c>
      <c r="C8908">
        <v>1987</v>
      </c>
      <c r="D8908" t="s">
        <v>3709</v>
      </c>
      <c r="E8908">
        <v>30</v>
      </c>
      <c r="F8908" s="1" t="str">
        <f>_xlfn.CONCAT(Hospitalisation_Details8[[#This Row],[date]],"-",Hospitalisation_Details8[[#This Row],[month]],"-",Hospitalisation_Details8[[#This Row],[year]])</f>
        <v>30-Nov-1987</v>
      </c>
      <c r="G8908" s="1" t="str">
        <f>TEXT(Hospitalisation_Details8[[#This Row],[Date of Birth]],"dd-mm-yy")</f>
        <v>30-11-87</v>
      </c>
      <c r="H8908">
        <v>4</v>
      </c>
      <c r="I8908">
        <f>DATEDIF(Hospitalisation_Details8[[#This Row],[Date of Birth2]],DATE(2023,6,8),"y")</f>
        <v>35</v>
      </c>
      <c r="J8908" s="2">
        <v>19496.72</v>
      </c>
      <c r="K8908" t="s">
        <v>3710</v>
      </c>
      <c r="L8908" t="s">
        <v>3707</v>
      </c>
      <c r="M8908" t="s">
        <v>3720</v>
      </c>
    </row>
    <row r="8909" spans="2:13" x14ac:dyDescent="0.3">
      <c r="B8909" t="s">
        <v>4262</v>
      </c>
      <c r="C8909">
        <v>1980</v>
      </c>
      <c r="D8909" t="s">
        <v>3709</v>
      </c>
      <c r="E8909">
        <v>8</v>
      </c>
      <c r="F8909" s="1" t="str">
        <f>_xlfn.CONCAT(Hospitalisation_Details8[[#This Row],[date]],"-",Hospitalisation_Details8[[#This Row],[month]],"-",Hospitalisation_Details8[[#This Row],[year]])</f>
        <v>8-Nov-1980</v>
      </c>
      <c r="G8909" s="1" t="str">
        <f>TEXT(Hospitalisation_Details8[[#This Row],[Date of Birth]],"dd-mm-yy")</f>
        <v>08-11-80</v>
      </c>
      <c r="H8909">
        <v>0</v>
      </c>
      <c r="I8909">
        <f>DATEDIF(Hospitalisation_Details8[[#This Row],[Date of Birth2]],DATE(2023,6,8),"y")</f>
        <v>42</v>
      </c>
      <c r="J8909" s="2">
        <v>19515.54</v>
      </c>
      <c r="K8909" t="s">
        <v>3710</v>
      </c>
      <c r="L8909" t="s">
        <v>3710</v>
      </c>
      <c r="M8909" t="s">
        <v>3708</v>
      </c>
    </row>
    <row r="8910" spans="2:13" x14ac:dyDescent="0.3">
      <c r="B8910" t="s">
        <v>4261</v>
      </c>
      <c r="C8910">
        <v>1992</v>
      </c>
      <c r="D8910" t="s">
        <v>3715</v>
      </c>
      <c r="E8910">
        <v>19</v>
      </c>
      <c r="F8910" s="1" t="str">
        <f>_xlfn.CONCAT(Hospitalisation_Details8[[#This Row],[date]],"-",Hospitalisation_Details8[[#This Row],[month]],"-",Hospitalisation_Details8[[#This Row],[year]])</f>
        <v>19-Aug-1992</v>
      </c>
      <c r="G8910" s="1" t="str">
        <f>TEXT(Hospitalisation_Details8[[#This Row],[Date of Birth]],"dd-mm-yy")</f>
        <v>19-08-92</v>
      </c>
      <c r="H8910">
        <v>1</v>
      </c>
      <c r="I8910">
        <f>DATEDIF(Hospitalisation_Details8[[#This Row],[Date of Birth2]],DATE(2023,6,8),"y")</f>
        <v>30</v>
      </c>
      <c r="J8910" s="2">
        <v>19521.97</v>
      </c>
      <c r="K8910" t="s">
        <v>3710</v>
      </c>
      <c r="L8910" t="s">
        <v>3706</v>
      </c>
      <c r="M8910" t="s">
        <v>3708</v>
      </c>
    </row>
    <row r="8911" spans="2:13" x14ac:dyDescent="0.3">
      <c r="B8911" t="s">
        <v>4260</v>
      </c>
      <c r="C8911">
        <v>1985</v>
      </c>
      <c r="D8911" t="s">
        <v>3712</v>
      </c>
      <c r="E8911">
        <v>17</v>
      </c>
      <c r="F8911" s="1" t="str">
        <f>_xlfn.CONCAT(Hospitalisation_Details8[[#This Row],[date]],"-",Hospitalisation_Details8[[#This Row],[month]],"-",Hospitalisation_Details8[[#This Row],[year]])</f>
        <v>17-Sep-1985</v>
      </c>
      <c r="G8911" s="1" t="str">
        <f>TEXT(Hospitalisation_Details8[[#This Row],[Date of Birth]],"dd-mm-yy")</f>
        <v>17-09-85</v>
      </c>
      <c r="H8911">
        <v>0</v>
      </c>
      <c r="I8911">
        <f>DATEDIF(Hospitalisation_Details8[[#This Row],[Date of Birth2]],DATE(2023,6,8),"y")</f>
        <v>37</v>
      </c>
      <c r="J8911" s="2">
        <v>19539.240000000002</v>
      </c>
      <c r="K8911" t="s">
        <v>3710</v>
      </c>
      <c r="L8911" t="s">
        <v>3710</v>
      </c>
      <c r="M8911" t="s">
        <v>3708</v>
      </c>
    </row>
    <row r="8912" spans="2:13" x14ac:dyDescent="0.3">
      <c r="B8912" t="s">
        <v>4259</v>
      </c>
      <c r="C8912">
        <v>1963</v>
      </c>
      <c r="D8912" t="s">
        <v>3705</v>
      </c>
      <c r="E8912">
        <v>14</v>
      </c>
      <c r="F8912" s="1" t="str">
        <f>_xlfn.CONCAT(Hospitalisation_Details8[[#This Row],[date]],"-",Hospitalisation_Details8[[#This Row],[month]],"-",Hospitalisation_Details8[[#This Row],[year]])</f>
        <v>14-Jul-1963</v>
      </c>
      <c r="G8912" s="1" t="str">
        <f>TEXT(Hospitalisation_Details8[[#This Row],[Date of Birth]],"dd-mm-yy")</f>
        <v>14-07-63</v>
      </c>
      <c r="H8912">
        <v>0</v>
      </c>
      <c r="I8912">
        <f>DATEDIF(Hospitalisation_Details8[[#This Row],[Date of Birth2]],DATE(2023,6,8),"y")</f>
        <v>59</v>
      </c>
      <c r="J8912" s="2">
        <v>19551.34</v>
      </c>
      <c r="K8912" t="s">
        <v>3710</v>
      </c>
      <c r="L8912" t="s">
        <v>3707</v>
      </c>
      <c r="M8912" t="s">
        <v>3713</v>
      </c>
    </row>
    <row r="8913" spans="2:13" x14ac:dyDescent="0.3">
      <c r="B8913" t="s">
        <v>4258</v>
      </c>
      <c r="C8913">
        <v>1978</v>
      </c>
      <c r="D8913" t="s">
        <v>3712</v>
      </c>
      <c r="E8913">
        <v>24</v>
      </c>
      <c r="F8913" s="1" t="str">
        <f>_xlfn.CONCAT(Hospitalisation_Details8[[#This Row],[date]],"-",Hospitalisation_Details8[[#This Row],[month]],"-",Hospitalisation_Details8[[#This Row],[year]])</f>
        <v>24-Sep-1978</v>
      </c>
      <c r="G8913" s="1" t="str">
        <f>TEXT(Hospitalisation_Details8[[#This Row],[Date of Birth]],"dd-mm-yy")</f>
        <v>24-09-78</v>
      </c>
      <c r="H8913">
        <v>1</v>
      </c>
      <c r="I8913">
        <f>DATEDIF(Hospitalisation_Details8[[#This Row],[Date of Birth2]],DATE(2023,6,8),"y")</f>
        <v>44</v>
      </c>
      <c r="J8913" s="2">
        <v>19594.810000000001</v>
      </c>
      <c r="K8913" t="s">
        <v>3710</v>
      </c>
      <c r="L8913" t="s">
        <v>3710</v>
      </c>
      <c r="M8913" t="s">
        <v>3724</v>
      </c>
    </row>
    <row r="8914" spans="2:13" x14ac:dyDescent="0.3">
      <c r="B8914" t="s">
        <v>4257</v>
      </c>
      <c r="C8914">
        <v>1994</v>
      </c>
      <c r="D8914" t="s">
        <v>3715</v>
      </c>
      <c r="E8914">
        <v>27</v>
      </c>
      <c r="F8914" s="1" t="str">
        <f>_xlfn.CONCAT(Hospitalisation_Details8[[#This Row],[date]],"-",Hospitalisation_Details8[[#This Row],[month]],"-",Hospitalisation_Details8[[#This Row],[year]])</f>
        <v>27-Aug-1994</v>
      </c>
      <c r="G8914" s="1" t="str">
        <f>TEXT(Hospitalisation_Details8[[#This Row],[Date of Birth]],"dd-mm-yy")</f>
        <v>27-08-94</v>
      </c>
      <c r="H8914">
        <v>0</v>
      </c>
      <c r="I8914">
        <f>DATEDIF(Hospitalisation_Details8[[#This Row],[Date of Birth2]],DATE(2023,6,8),"y")</f>
        <v>28</v>
      </c>
      <c r="J8914" s="2">
        <v>19673.34</v>
      </c>
      <c r="K8914" t="s">
        <v>3710</v>
      </c>
      <c r="L8914" t="s">
        <v>3706</v>
      </c>
      <c r="M8914" t="s">
        <v>3713</v>
      </c>
    </row>
    <row r="8915" spans="2:13" x14ac:dyDescent="0.3">
      <c r="B8915" t="s">
        <v>4256</v>
      </c>
      <c r="C8915">
        <v>1990</v>
      </c>
      <c r="D8915" t="s">
        <v>3715</v>
      </c>
      <c r="E8915">
        <v>8</v>
      </c>
      <c r="F8915" s="1" t="str">
        <f>_xlfn.CONCAT(Hospitalisation_Details8[[#This Row],[date]],"-",Hospitalisation_Details8[[#This Row],[month]],"-",Hospitalisation_Details8[[#This Row],[year]])</f>
        <v>8-Aug-1990</v>
      </c>
      <c r="G8915" s="1" t="str">
        <f>TEXT(Hospitalisation_Details8[[#This Row],[Date of Birth]],"dd-mm-yy")</f>
        <v>08-08-90</v>
      </c>
      <c r="H8915">
        <v>1</v>
      </c>
      <c r="I8915">
        <f>DATEDIF(Hospitalisation_Details8[[#This Row],[Date of Birth2]],DATE(2023,6,8),"y")</f>
        <v>32</v>
      </c>
      <c r="J8915" s="2">
        <v>19719.689999999999</v>
      </c>
      <c r="K8915" t="s">
        <v>3710</v>
      </c>
      <c r="L8915" t="s">
        <v>3706</v>
      </c>
      <c r="M8915" t="s">
        <v>3708</v>
      </c>
    </row>
    <row r="8916" spans="2:13" x14ac:dyDescent="0.3">
      <c r="B8916" t="s">
        <v>4255</v>
      </c>
      <c r="C8916">
        <v>1972</v>
      </c>
      <c r="D8916" t="s">
        <v>3711</v>
      </c>
      <c r="E8916">
        <v>14</v>
      </c>
      <c r="F8916" s="1" t="str">
        <f>_xlfn.CONCAT(Hospitalisation_Details8[[#This Row],[date]],"-",Hospitalisation_Details8[[#This Row],[month]],"-",Hospitalisation_Details8[[#This Row],[year]])</f>
        <v>14-Jun-1972</v>
      </c>
      <c r="G8916" s="1" t="str">
        <f>TEXT(Hospitalisation_Details8[[#This Row],[Date of Birth]],"dd-mm-yy")</f>
        <v>14-06-72</v>
      </c>
      <c r="H8916">
        <v>3</v>
      </c>
      <c r="I8916">
        <f>DATEDIF(Hospitalisation_Details8[[#This Row],[Date of Birth2]],DATE(2023,6,8),"y")</f>
        <v>50</v>
      </c>
      <c r="J8916" s="2">
        <v>19749.38</v>
      </c>
      <c r="K8916" t="s">
        <v>3710</v>
      </c>
      <c r="L8916" t="s">
        <v>3707</v>
      </c>
      <c r="M8916" t="s">
        <v>3708</v>
      </c>
    </row>
    <row r="8917" spans="2:13" x14ac:dyDescent="0.3">
      <c r="B8917" t="s">
        <v>4254</v>
      </c>
      <c r="C8917">
        <v>1979</v>
      </c>
      <c r="D8917" t="s">
        <v>3716</v>
      </c>
      <c r="E8917">
        <v>30</v>
      </c>
      <c r="F8917" s="1" t="str">
        <f>_xlfn.CONCAT(Hospitalisation_Details8[[#This Row],[date]],"-",Hospitalisation_Details8[[#This Row],[month]],"-",Hospitalisation_Details8[[#This Row],[year]])</f>
        <v>30-Oct-1979</v>
      </c>
      <c r="G8917" s="1" t="str">
        <f>TEXT(Hospitalisation_Details8[[#This Row],[Date of Birth]],"dd-mm-yy")</f>
        <v>30-10-79</v>
      </c>
      <c r="H8917">
        <v>2</v>
      </c>
      <c r="I8917">
        <f>DATEDIF(Hospitalisation_Details8[[#This Row],[Date of Birth2]],DATE(2023,6,8),"y")</f>
        <v>43</v>
      </c>
      <c r="J8917" s="2">
        <v>19798.05</v>
      </c>
      <c r="K8917" t="s">
        <v>3710</v>
      </c>
      <c r="L8917" t="s">
        <v>3710</v>
      </c>
      <c r="M8917" t="s">
        <v>3724</v>
      </c>
    </row>
    <row r="8918" spans="2:13" x14ac:dyDescent="0.3">
      <c r="B8918" t="s">
        <v>4253</v>
      </c>
      <c r="C8918">
        <v>1997</v>
      </c>
      <c r="D8918" t="s">
        <v>3716</v>
      </c>
      <c r="E8918">
        <v>18</v>
      </c>
      <c r="F8918" s="1" t="str">
        <f>_xlfn.CONCAT(Hospitalisation_Details8[[#This Row],[date]],"-",Hospitalisation_Details8[[#This Row],[month]],"-",Hospitalisation_Details8[[#This Row],[year]])</f>
        <v>18-Oct-1997</v>
      </c>
      <c r="G8918" s="1" t="str">
        <f>TEXT(Hospitalisation_Details8[[#This Row],[Date of Birth]],"dd-mm-yy")</f>
        <v>18-10-97</v>
      </c>
      <c r="H8918">
        <v>3</v>
      </c>
      <c r="I8918">
        <f>DATEDIF(Hospitalisation_Details8[[#This Row],[Date of Birth2]],DATE(2023,6,8),"y")</f>
        <v>25</v>
      </c>
      <c r="J8918" s="2">
        <v>19933.46</v>
      </c>
      <c r="K8918" t="s">
        <v>3710</v>
      </c>
      <c r="L8918" t="s">
        <v>3707</v>
      </c>
      <c r="M8918" t="s">
        <v>3717</v>
      </c>
    </row>
    <row r="8919" spans="2:13" x14ac:dyDescent="0.3">
      <c r="B8919" t="s">
        <v>4252</v>
      </c>
      <c r="C8919">
        <v>1980</v>
      </c>
      <c r="D8919" t="s">
        <v>3716</v>
      </c>
      <c r="E8919">
        <v>9</v>
      </c>
      <c r="F8919" s="1" t="str">
        <f>_xlfn.CONCAT(Hospitalisation_Details8[[#This Row],[date]],"-",Hospitalisation_Details8[[#This Row],[month]],"-",Hospitalisation_Details8[[#This Row],[year]])</f>
        <v>9-Oct-1980</v>
      </c>
      <c r="G8919" s="1" t="str">
        <f>TEXT(Hospitalisation_Details8[[#This Row],[Date of Birth]],"dd-mm-yy")</f>
        <v>09-10-80</v>
      </c>
      <c r="H8919">
        <v>0</v>
      </c>
      <c r="I8919">
        <f>DATEDIF(Hospitalisation_Details8[[#This Row],[Date of Birth2]],DATE(2023,6,8),"y")</f>
        <v>42</v>
      </c>
      <c r="J8919" s="2">
        <v>19964.75</v>
      </c>
      <c r="K8919" t="s">
        <v>3710</v>
      </c>
      <c r="L8919" t="s">
        <v>3706</v>
      </c>
      <c r="M8919" t="s">
        <v>3724</v>
      </c>
    </row>
    <row r="8920" spans="2:13" x14ac:dyDescent="0.3">
      <c r="B8920" t="s">
        <v>4251</v>
      </c>
      <c r="C8920">
        <v>1966</v>
      </c>
      <c r="D8920" t="s">
        <v>3715</v>
      </c>
      <c r="E8920">
        <v>10</v>
      </c>
      <c r="F8920" s="1" t="str">
        <f>_xlfn.CONCAT(Hospitalisation_Details8[[#This Row],[date]],"-",Hospitalisation_Details8[[#This Row],[month]],"-",Hospitalisation_Details8[[#This Row],[year]])</f>
        <v>10-Aug-1966</v>
      </c>
      <c r="G8920" s="1" t="str">
        <f>TEXT(Hospitalisation_Details8[[#This Row],[Date of Birth]],"dd-mm-yy")</f>
        <v>10-08-66</v>
      </c>
      <c r="H8920">
        <v>0</v>
      </c>
      <c r="I8920">
        <f>DATEDIF(Hospitalisation_Details8[[#This Row],[Date of Birth2]],DATE(2023,6,8),"y")</f>
        <v>56</v>
      </c>
      <c r="J8920" s="2">
        <v>19995.29</v>
      </c>
      <c r="K8920" t="s">
        <v>3710</v>
      </c>
      <c r="L8920" t="s">
        <v>3707</v>
      </c>
      <c r="M8920" t="s">
        <v>3730</v>
      </c>
    </row>
    <row r="8921" spans="2:13" x14ac:dyDescent="0.3">
      <c r="B8921" t="s">
        <v>4250</v>
      </c>
      <c r="C8921">
        <v>1988</v>
      </c>
      <c r="D8921" t="s">
        <v>3705</v>
      </c>
      <c r="E8921">
        <v>25</v>
      </c>
      <c r="F8921" s="1" t="str">
        <f>_xlfn.CONCAT(Hospitalisation_Details8[[#This Row],[date]],"-",Hospitalisation_Details8[[#This Row],[month]],"-",Hospitalisation_Details8[[#This Row],[year]])</f>
        <v>25-Jul-1988</v>
      </c>
      <c r="G8921" s="1" t="str">
        <f>TEXT(Hospitalisation_Details8[[#This Row],[Date of Birth]],"dd-mm-yy")</f>
        <v>25-07-88</v>
      </c>
      <c r="H8921">
        <v>1</v>
      </c>
      <c r="I8921">
        <f>DATEDIF(Hospitalisation_Details8[[#This Row],[Date of Birth2]],DATE(2023,6,8),"y")</f>
        <v>34</v>
      </c>
      <c r="J8921" s="2">
        <v>20009.63</v>
      </c>
      <c r="K8921" t="s">
        <v>3706</v>
      </c>
      <c r="L8921" t="s">
        <v>3710</v>
      </c>
      <c r="M8921" t="s">
        <v>3713</v>
      </c>
    </row>
    <row r="8922" spans="2:13" x14ac:dyDescent="0.3">
      <c r="B8922" t="s">
        <v>4249</v>
      </c>
      <c r="C8922">
        <v>1983</v>
      </c>
      <c r="D8922" t="s">
        <v>3716</v>
      </c>
      <c r="E8922">
        <v>6</v>
      </c>
      <c r="F8922" s="1" t="str">
        <f>_xlfn.CONCAT(Hospitalisation_Details8[[#This Row],[date]],"-",Hospitalisation_Details8[[#This Row],[month]],"-",Hospitalisation_Details8[[#This Row],[year]])</f>
        <v>6-Oct-1983</v>
      </c>
      <c r="G8922" s="1" t="str">
        <f>TEXT(Hospitalisation_Details8[[#This Row],[Date of Birth]],"dd-mm-yy")</f>
        <v>06-10-83</v>
      </c>
      <c r="H8922">
        <v>0</v>
      </c>
      <c r="I8922">
        <f>DATEDIF(Hospitalisation_Details8[[#This Row],[Date of Birth2]],DATE(2023,6,8),"y")</f>
        <v>39</v>
      </c>
      <c r="J8922" s="2">
        <v>20149.32</v>
      </c>
      <c r="K8922" t="s">
        <v>3706</v>
      </c>
      <c r="L8922" t="s">
        <v>3710</v>
      </c>
      <c r="M8922" t="s">
        <v>3721</v>
      </c>
    </row>
    <row r="8923" spans="2:13" x14ac:dyDescent="0.3">
      <c r="B8923" t="s">
        <v>4248</v>
      </c>
      <c r="C8923">
        <v>2002</v>
      </c>
      <c r="D8923" t="s">
        <v>3705</v>
      </c>
      <c r="E8923">
        <v>9</v>
      </c>
      <c r="F8923" s="1" t="str">
        <f>_xlfn.CONCAT(Hospitalisation_Details8[[#This Row],[date]],"-",Hospitalisation_Details8[[#This Row],[month]],"-",Hospitalisation_Details8[[#This Row],[year]])</f>
        <v>9-Jul-2002</v>
      </c>
      <c r="G8923" s="1" t="str">
        <f>TEXT(Hospitalisation_Details8[[#This Row],[Date of Birth]],"dd-mm-yy")</f>
        <v>09-07-02</v>
      </c>
      <c r="H8923">
        <v>0</v>
      </c>
      <c r="I8923">
        <f>DATEDIF(Hospitalisation_Details8[[#This Row],[Date of Birth2]],DATE(2023,6,8),"y")</f>
        <v>20</v>
      </c>
      <c r="J8923" s="2">
        <v>20167.34</v>
      </c>
      <c r="K8923" t="s">
        <v>3707</v>
      </c>
      <c r="L8923" t="s">
        <v>3707</v>
      </c>
      <c r="M8923" t="s">
        <v>3717</v>
      </c>
    </row>
    <row r="8924" spans="2:13" x14ac:dyDescent="0.3">
      <c r="B8924" t="s">
        <v>4247</v>
      </c>
      <c r="C8924">
        <v>1994</v>
      </c>
      <c r="D8924" t="s">
        <v>3711</v>
      </c>
      <c r="E8924">
        <v>8</v>
      </c>
      <c r="F8924" s="1" t="str">
        <f>_xlfn.CONCAT(Hospitalisation_Details8[[#This Row],[date]],"-",Hospitalisation_Details8[[#This Row],[month]],"-",Hospitalisation_Details8[[#This Row],[year]])</f>
        <v>8-Jun-1994</v>
      </c>
      <c r="G8924" s="1" t="str">
        <f>TEXT(Hospitalisation_Details8[[#This Row],[Date of Birth]],"dd-mm-yy")</f>
        <v>08-06-94</v>
      </c>
      <c r="H8924">
        <v>2</v>
      </c>
      <c r="I8924">
        <f>DATEDIF(Hospitalisation_Details8[[#This Row],[Date of Birth2]],DATE(2023,6,8),"y")</f>
        <v>29</v>
      </c>
      <c r="J8924" s="2">
        <v>20177.669999999998</v>
      </c>
      <c r="K8924" t="s">
        <v>3706</v>
      </c>
      <c r="L8924" t="s">
        <v>3710</v>
      </c>
      <c r="M8924" t="s">
        <v>3717</v>
      </c>
    </row>
    <row r="8925" spans="2:13" x14ac:dyDescent="0.3">
      <c r="B8925" t="s">
        <v>4246</v>
      </c>
      <c r="C8925">
        <v>1987</v>
      </c>
      <c r="D8925" t="s">
        <v>3716</v>
      </c>
      <c r="E8925">
        <v>17</v>
      </c>
      <c r="F8925" s="1" t="str">
        <f>_xlfn.CONCAT(Hospitalisation_Details8[[#This Row],[date]],"-",Hospitalisation_Details8[[#This Row],[month]],"-",Hospitalisation_Details8[[#This Row],[year]])</f>
        <v>17-Oct-1987</v>
      </c>
      <c r="G8925" s="1" t="str">
        <f>TEXT(Hospitalisation_Details8[[#This Row],[Date of Birth]],"dd-mm-yy")</f>
        <v>17-10-87</v>
      </c>
      <c r="H8925">
        <v>0</v>
      </c>
      <c r="I8925">
        <f>DATEDIF(Hospitalisation_Details8[[#This Row],[Date of Birth2]],DATE(2023,6,8),"y")</f>
        <v>35</v>
      </c>
      <c r="J8925" s="2">
        <v>20234.849999999999</v>
      </c>
      <c r="K8925" t="s">
        <v>3706</v>
      </c>
      <c r="L8925" t="s">
        <v>3707</v>
      </c>
      <c r="M8925" t="s">
        <v>3713</v>
      </c>
    </row>
    <row r="8926" spans="2:13" x14ac:dyDescent="0.3">
      <c r="B8926" t="s">
        <v>4245</v>
      </c>
      <c r="C8926">
        <v>1966</v>
      </c>
      <c r="D8926" t="s">
        <v>3715</v>
      </c>
      <c r="E8926">
        <v>22</v>
      </c>
      <c r="F8926" s="1" t="str">
        <f>_xlfn.CONCAT(Hospitalisation_Details8[[#This Row],[date]],"-",Hospitalisation_Details8[[#This Row],[month]],"-",Hospitalisation_Details8[[#This Row],[year]])</f>
        <v>22-Aug-1966</v>
      </c>
      <c r="G8926" s="1" t="str">
        <f>TEXT(Hospitalisation_Details8[[#This Row],[Date of Birth]],"dd-mm-yy")</f>
        <v>22-08-66</v>
      </c>
      <c r="H8926">
        <v>0</v>
      </c>
      <c r="I8926">
        <f>DATEDIF(Hospitalisation_Details8[[#This Row],[Date of Birth2]],DATE(2023,6,8),"y")</f>
        <v>56</v>
      </c>
      <c r="J8926" s="2">
        <v>20253.84</v>
      </c>
      <c r="K8926" t="s">
        <v>3706</v>
      </c>
      <c r="L8926" t="s">
        <v>3707</v>
      </c>
      <c r="M8926" t="s">
        <v>3713</v>
      </c>
    </row>
    <row r="8927" spans="2:13" x14ac:dyDescent="0.3">
      <c r="B8927" t="s">
        <v>4244</v>
      </c>
      <c r="C8927">
        <v>1993</v>
      </c>
      <c r="D8927" t="s">
        <v>3712</v>
      </c>
      <c r="E8927">
        <v>7</v>
      </c>
      <c r="F8927" s="1" t="str">
        <f>_xlfn.CONCAT(Hospitalisation_Details8[[#This Row],[date]],"-",Hospitalisation_Details8[[#This Row],[month]],"-",Hospitalisation_Details8[[#This Row],[year]])</f>
        <v>7-Sep-1993</v>
      </c>
      <c r="G8927" s="1" t="str">
        <f>TEXT(Hospitalisation_Details8[[#This Row],[Date of Birth]],"dd-mm-yy")</f>
        <v>07-09-93</v>
      </c>
      <c r="H8927">
        <v>1</v>
      </c>
      <c r="I8927">
        <f>DATEDIF(Hospitalisation_Details8[[#This Row],[Date of Birth2]],DATE(2023,6,8),"y")</f>
        <v>29</v>
      </c>
      <c r="J8927" s="2">
        <v>20277.810000000001</v>
      </c>
      <c r="K8927" t="s">
        <v>3707</v>
      </c>
      <c r="L8927" t="s">
        <v>3707</v>
      </c>
      <c r="M8927" t="s">
        <v>3721</v>
      </c>
    </row>
    <row r="8928" spans="2:13" x14ac:dyDescent="0.3">
      <c r="B8928" t="s">
        <v>4243</v>
      </c>
      <c r="C8928">
        <v>1985</v>
      </c>
      <c r="D8928" t="s">
        <v>3712</v>
      </c>
      <c r="E8928">
        <v>17</v>
      </c>
      <c r="F8928" s="1" t="str">
        <f>_xlfn.CONCAT(Hospitalisation_Details8[[#This Row],[date]],"-",Hospitalisation_Details8[[#This Row],[month]],"-",Hospitalisation_Details8[[#This Row],[year]])</f>
        <v>17-Sep-1985</v>
      </c>
      <c r="G8928" s="1" t="str">
        <f>TEXT(Hospitalisation_Details8[[#This Row],[Date of Birth]],"dd-mm-yy")</f>
        <v>17-09-85</v>
      </c>
      <c r="H8928">
        <v>1</v>
      </c>
      <c r="I8928">
        <f>DATEDIF(Hospitalisation_Details8[[#This Row],[Date of Birth2]],DATE(2023,6,8),"y")</f>
        <v>37</v>
      </c>
      <c r="J8928" s="2">
        <v>20296.86</v>
      </c>
      <c r="K8928" t="s">
        <v>3707</v>
      </c>
      <c r="L8928" t="s">
        <v>3710</v>
      </c>
      <c r="M8928" t="s">
        <v>3724</v>
      </c>
    </row>
    <row r="8929" spans="2:13" x14ac:dyDescent="0.3">
      <c r="B8929" t="s">
        <v>4242</v>
      </c>
      <c r="C8929">
        <v>1962</v>
      </c>
      <c r="D8929" t="s">
        <v>3705</v>
      </c>
      <c r="E8929">
        <v>2</v>
      </c>
      <c r="F8929" s="1" t="str">
        <f>_xlfn.CONCAT(Hospitalisation_Details8[[#This Row],[date]],"-",Hospitalisation_Details8[[#This Row],[month]],"-",Hospitalisation_Details8[[#This Row],[year]])</f>
        <v>2-Jul-1962</v>
      </c>
      <c r="G8929" s="1" t="str">
        <f>TEXT(Hospitalisation_Details8[[#This Row],[Date of Birth]],"dd-mm-yy")</f>
        <v>02-07-62</v>
      </c>
      <c r="H8929">
        <v>0</v>
      </c>
      <c r="I8929">
        <f>DATEDIF(Hospitalisation_Details8[[#This Row],[Date of Birth2]],DATE(2023,6,8),"y")</f>
        <v>60</v>
      </c>
      <c r="J8929" s="2">
        <v>20354.5</v>
      </c>
      <c r="K8929" t="s">
        <v>3707</v>
      </c>
      <c r="L8929" t="s">
        <v>3706</v>
      </c>
      <c r="M8929" t="s">
        <v>3730</v>
      </c>
    </row>
    <row r="8930" spans="2:13" x14ac:dyDescent="0.3">
      <c r="B8930" t="s">
        <v>4241</v>
      </c>
      <c r="C8930">
        <v>1985</v>
      </c>
      <c r="D8930" t="s">
        <v>3705</v>
      </c>
      <c r="E8930">
        <v>12</v>
      </c>
      <c r="F8930" s="1" t="str">
        <f>_xlfn.CONCAT(Hospitalisation_Details8[[#This Row],[date]],"-",Hospitalisation_Details8[[#This Row],[month]],"-",Hospitalisation_Details8[[#This Row],[year]])</f>
        <v>12-Jul-1985</v>
      </c>
      <c r="G8930" s="1" t="str">
        <f>TEXT(Hospitalisation_Details8[[#This Row],[Date of Birth]],"dd-mm-yy")</f>
        <v>12-07-85</v>
      </c>
      <c r="H8930">
        <v>0</v>
      </c>
      <c r="I8930">
        <f>DATEDIF(Hospitalisation_Details8[[#This Row],[Date of Birth2]],DATE(2023,6,8),"y")</f>
        <v>37</v>
      </c>
      <c r="J8930" s="2">
        <v>20420.599999999999</v>
      </c>
      <c r="K8930" t="s">
        <v>3707</v>
      </c>
      <c r="L8930" t="s">
        <v>3706</v>
      </c>
      <c r="M8930" t="s">
        <v>3717</v>
      </c>
    </row>
    <row r="8931" spans="2:13" x14ac:dyDescent="0.3">
      <c r="B8931" t="s">
        <v>4240</v>
      </c>
      <c r="C8931">
        <v>1962</v>
      </c>
      <c r="D8931" t="s">
        <v>3716</v>
      </c>
      <c r="E8931">
        <v>18</v>
      </c>
      <c r="F8931" s="1" t="str">
        <f>_xlfn.CONCAT(Hospitalisation_Details8[[#This Row],[date]],"-",Hospitalisation_Details8[[#This Row],[month]],"-",Hospitalisation_Details8[[#This Row],[year]])</f>
        <v>18-Oct-1962</v>
      </c>
      <c r="G8931" s="1" t="str">
        <f>TEXT(Hospitalisation_Details8[[#This Row],[Date of Birth]],"dd-mm-yy")</f>
        <v>18-10-62</v>
      </c>
      <c r="H8931">
        <v>0</v>
      </c>
      <c r="I8931">
        <f>DATEDIF(Hospitalisation_Details8[[#This Row],[Date of Birth2]],DATE(2023,6,8),"y")</f>
        <v>60</v>
      </c>
      <c r="J8931" s="2">
        <v>20446.849999999999</v>
      </c>
      <c r="K8931" t="s">
        <v>3706</v>
      </c>
      <c r="L8931" t="s">
        <v>3710</v>
      </c>
      <c r="M8931" t="s">
        <v>3713</v>
      </c>
    </row>
    <row r="8932" spans="2:13" x14ac:dyDescent="0.3">
      <c r="B8932" t="s">
        <v>4239</v>
      </c>
      <c r="C8932">
        <v>1969</v>
      </c>
      <c r="D8932" t="s">
        <v>3716</v>
      </c>
      <c r="E8932">
        <v>13</v>
      </c>
      <c r="F8932" s="1" t="str">
        <f>_xlfn.CONCAT(Hospitalisation_Details8[[#This Row],[date]],"-",Hospitalisation_Details8[[#This Row],[month]],"-",Hospitalisation_Details8[[#This Row],[year]])</f>
        <v>13-Oct-1969</v>
      </c>
      <c r="G8932" s="1" t="str">
        <f>TEXT(Hospitalisation_Details8[[#This Row],[Date of Birth]],"dd-mm-yy")</f>
        <v>13-10-69</v>
      </c>
      <c r="H8932">
        <v>3</v>
      </c>
      <c r="I8932">
        <f>DATEDIF(Hospitalisation_Details8[[#This Row],[Date of Birth2]],DATE(2023,6,8),"y")</f>
        <v>53</v>
      </c>
      <c r="J8932" s="2">
        <v>20463</v>
      </c>
      <c r="K8932" t="s">
        <v>3706</v>
      </c>
      <c r="L8932" t="s">
        <v>3706</v>
      </c>
      <c r="M8932" t="s">
        <v>3708</v>
      </c>
    </row>
    <row r="8933" spans="2:13" x14ac:dyDescent="0.3">
      <c r="B8933" t="s">
        <v>4238</v>
      </c>
      <c r="C8933">
        <v>1966</v>
      </c>
      <c r="D8933" t="s">
        <v>3705</v>
      </c>
      <c r="E8933">
        <v>9</v>
      </c>
      <c r="F8933" s="1" t="str">
        <f>_xlfn.CONCAT(Hospitalisation_Details8[[#This Row],[date]],"-",Hospitalisation_Details8[[#This Row],[month]],"-",Hospitalisation_Details8[[#This Row],[year]])</f>
        <v>9-Jul-1966</v>
      </c>
      <c r="G8933" s="1" t="str">
        <f>TEXT(Hospitalisation_Details8[[#This Row],[Date of Birth]],"dd-mm-yy")</f>
        <v>09-07-66</v>
      </c>
      <c r="H8933">
        <v>0</v>
      </c>
      <c r="I8933">
        <f>DATEDIF(Hospitalisation_Details8[[#This Row],[Date of Birth2]],DATE(2023,6,8),"y")</f>
        <v>56</v>
      </c>
      <c r="J8933" s="2">
        <v>20568.32</v>
      </c>
      <c r="K8933" t="s">
        <v>3707</v>
      </c>
      <c r="L8933" t="s">
        <v>3706</v>
      </c>
      <c r="M8933" t="s">
        <v>3713</v>
      </c>
    </row>
    <row r="8934" spans="2:13" x14ac:dyDescent="0.3">
      <c r="B8934" t="s">
        <v>4237</v>
      </c>
      <c r="C8934">
        <v>1967</v>
      </c>
      <c r="D8934" t="s">
        <v>3714</v>
      </c>
      <c r="E8934">
        <v>17</v>
      </c>
      <c r="F8934" s="1" t="str">
        <f>_xlfn.CONCAT(Hospitalisation_Details8[[#This Row],[date]],"-",Hospitalisation_Details8[[#This Row],[month]],"-",Hospitalisation_Details8[[#This Row],[year]])</f>
        <v>17-Dec-1967</v>
      </c>
      <c r="G8934" s="1" t="str">
        <f>TEXT(Hospitalisation_Details8[[#This Row],[Date of Birth]],"dd-mm-yy")</f>
        <v>17-12-67</v>
      </c>
      <c r="H8934">
        <v>0</v>
      </c>
      <c r="I8934">
        <f>DATEDIF(Hospitalisation_Details8[[#This Row],[Date of Birth2]],DATE(2023,6,8),"y")</f>
        <v>55</v>
      </c>
      <c r="J8934" s="2">
        <v>20630.28</v>
      </c>
      <c r="K8934" t="s">
        <v>3706</v>
      </c>
      <c r="L8934" t="s">
        <v>3707</v>
      </c>
      <c r="M8934" t="s">
        <v>3717</v>
      </c>
    </row>
    <row r="8935" spans="2:13" x14ac:dyDescent="0.3">
      <c r="B8935" t="s">
        <v>4236</v>
      </c>
      <c r="C8935">
        <v>1965</v>
      </c>
      <c r="D8935" t="s">
        <v>3715</v>
      </c>
      <c r="E8935">
        <v>1</v>
      </c>
      <c r="F8935" s="1" t="str">
        <f>_xlfn.CONCAT(Hospitalisation_Details8[[#This Row],[date]],"-",Hospitalisation_Details8[[#This Row],[month]],"-",Hospitalisation_Details8[[#This Row],[year]])</f>
        <v>1-Aug-1965</v>
      </c>
      <c r="G8935" s="1" t="str">
        <f>TEXT(Hospitalisation_Details8[[#This Row],[Date of Birth]],"dd-mm-yy")</f>
        <v>01-08-65</v>
      </c>
      <c r="H8935">
        <v>0</v>
      </c>
      <c r="I8935">
        <f>DATEDIF(Hospitalisation_Details8[[#This Row],[Date of Birth2]],DATE(2023,6,8),"y")</f>
        <v>57</v>
      </c>
      <c r="J8935" s="2">
        <v>20709.02</v>
      </c>
      <c r="K8935" t="s">
        <v>3707</v>
      </c>
      <c r="L8935" t="s">
        <v>3706</v>
      </c>
      <c r="M8935" t="s">
        <v>3720</v>
      </c>
    </row>
    <row r="8936" spans="2:13" x14ac:dyDescent="0.3">
      <c r="B8936" t="s">
        <v>4235</v>
      </c>
      <c r="C8936">
        <v>1992</v>
      </c>
      <c r="D8936" t="s">
        <v>3712</v>
      </c>
      <c r="E8936">
        <v>14</v>
      </c>
      <c r="F8936" s="1" t="str">
        <f>_xlfn.CONCAT(Hospitalisation_Details8[[#This Row],[date]],"-",Hospitalisation_Details8[[#This Row],[month]],"-",Hospitalisation_Details8[[#This Row],[year]])</f>
        <v>14-Sep-1992</v>
      </c>
      <c r="G8936" s="1" t="str">
        <f>TEXT(Hospitalisation_Details8[[#This Row],[Date of Birth]],"dd-mm-yy")</f>
        <v>14-09-92</v>
      </c>
      <c r="H8936">
        <v>3</v>
      </c>
      <c r="I8936">
        <f>DATEDIF(Hospitalisation_Details8[[#This Row],[Date of Birth2]],DATE(2023,6,8),"y")</f>
        <v>30</v>
      </c>
      <c r="J8936" s="2">
        <v>20745.990000000002</v>
      </c>
      <c r="K8936" t="s">
        <v>3707</v>
      </c>
      <c r="L8936" t="s">
        <v>3710</v>
      </c>
      <c r="M8936" t="s">
        <v>3713</v>
      </c>
    </row>
    <row r="8937" spans="2:13" x14ac:dyDescent="0.3">
      <c r="B8937" t="s">
        <v>4234</v>
      </c>
      <c r="C8937">
        <v>1986</v>
      </c>
      <c r="D8937" t="s">
        <v>3715</v>
      </c>
      <c r="E8937">
        <v>4</v>
      </c>
      <c r="F8937" s="1" t="str">
        <f>_xlfn.CONCAT(Hospitalisation_Details8[[#This Row],[date]],"-",Hospitalisation_Details8[[#This Row],[month]],"-",Hospitalisation_Details8[[#This Row],[year]])</f>
        <v>4-Aug-1986</v>
      </c>
      <c r="G8937" s="1" t="str">
        <f>TEXT(Hospitalisation_Details8[[#This Row],[Date of Birth]],"dd-mm-yy")</f>
        <v>04-08-86</v>
      </c>
      <c r="H8937">
        <v>1</v>
      </c>
      <c r="I8937">
        <f>DATEDIF(Hospitalisation_Details8[[#This Row],[Date of Birth2]],DATE(2023,6,8),"y")</f>
        <v>36</v>
      </c>
      <c r="J8937" s="2">
        <v>20773.63</v>
      </c>
      <c r="K8937" t="s">
        <v>3706</v>
      </c>
      <c r="L8937" t="s">
        <v>3707</v>
      </c>
      <c r="M8937" t="s">
        <v>3728</v>
      </c>
    </row>
    <row r="8938" spans="2:13" x14ac:dyDescent="0.3">
      <c r="B8938" t="s">
        <v>4233</v>
      </c>
      <c r="C8938">
        <v>1967</v>
      </c>
      <c r="D8938" t="s">
        <v>3712</v>
      </c>
      <c r="E8938">
        <v>8</v>
      </c>
      <c r="F8938" s="1" t="str">
        <f>_xlfn.CONCAT(Hospitalisation_Details8[[#This Row],[date]],"-",Hospitalisation_Details8[[#This Row],[month]],"-",Hospitalisation_Details8[[#This Row],[year]])</f>
        <v>8-Sep-1967</v>
      </c>
      <c r="G8938" s="1" t="str">
        <f>TEXT(Hospitalisation_Details8[[#This Row],[Date of Birth]],"dd-mm-yy")</f>
        <v>08-09-67</v>
      </c>
      <c r="H8938">
        <v>0</v>
      </c>
      <c r="I8938">
        <f>DATEDIF(Hospitalisation_Details8[[#This Row],[Date of Birth2]],DATE(2023,6,8),"y")</f>
        <v>55</v>
      </c>
      <c r="J8938" s="2">
        <v>20781.490000000002</v>
      </c>
      <c r="K8938" t="s">
        <v>3706</v>
      </c>
      <c r="L8938" t="s">
        <v>3707</v>
      </c>
      <c r="M8938" t="s">
        <v>3708</v>
      </c>
    </row>
    <row r="8939" spans="2:13" x14ac:dyDescent="0.3">
      <c r="B8939" t="s">
        <v>4232</v>
      </c>
      <c r="C8939">
        <v>1975</v>
      </c>
      <c r="D8939" t="s">
        <v>3714</v>
      </c>
      <c r="E8939">
        <v>8</v>
      </c>
      <c r="F8939" s="1" t="str">
        <f>_xlfn.CONCAT(Hospitalisation_Details8[[#This Row],[date]],"-",Hospitalisation_Details8[[#This Row],[month]],"-",Hospitalisation_Details8[[#This Row],[year]])</f>
        <v>8-Dec-1975</v>
      </c>
      <c r="G8939" s="1" t="str">
        <f>TEXT(Hospitalisation_Details8[[#This Row],[Date of Birth]],"dd-mm-yy")</f>
        <v>08-12-75</v>
      </c>
      <c r="H8939">
        <v>0</v>
      </c>
      <c r="I8939">
        <f>DATEDIF(Hospitalisation_Details8[[#This Row],[Date of Birth2]],DATE(2023,6,8),"y")</f>
        <v>47</v>
      </c>
      <c r="J8939" s="2">
        <v>20878.78</v>
      </c>
      <c r="K8939" t="s">
        <v>3706</v>
      </c>
      <c r="L8939" t="s">
        <v>3710</v>
      </c>
      <c r="M8939" t="s">
        <v>3724</v>
      </c>
    </row>
    <row r="8940" spans="2:13" x14ac:dyDescent="0.3">
      <c r="B8940" t="s">
        <v>4231</v>
      </c>
      <c r="C8940">
        <v>1964</v>
      </c>
      <c r="D8940" t="s">
        <v>3709</v>
      </c>
      <c r="E8940">
        <v>19</v>
      </c>
      <c r="F8940" s="1" t="str">
        <f>_xlfn.CONCAT(Hospitalisation_Details8[[#This Row],[date]],"-",Hospitalisation_Details8[[#This Row],[month]],"-",Hospitalisation_Details8[[#This Row],[year]])</f>
        <v>19-Nov-1964</v>
      </c>
      <c r="G8940" s="1" t="str">
        <f>TEXT(Hospitalisation_Details8[[#This Row],[Date of Birth]],"dd-mm-yy")</f>
        <v>19-11-64</v>
      </c>
      <c r="H8940">
        <v>0</v>
      </c>
      <c r="I8940">
        <f>DATEDIF(Hospitalisation_Details8[[#This Row],[Date of Birth2]],DATE(2023,6,8),"y")</f>
        <v>58</v>
      </c>
      <c r="J8940" s="2">
        <v>20893.060000000001</v>
      </c>
      <c r="K8940" t="s">
        <v>3706</v>
      </c>
      <c r="L8940" t="s">
        <v>3707</v>
      </c>
      <c r="M8940" t="s">
        <v>3713</v>
      </c>
    </row>
    <row r="8941" spans="2:13" x14ac:dyDescent="0.3">
      <c r="B8941" t="s">
        <v>6091</v>
      </c>
      <c r="C8941">
        <v>1987</v>
      </c>
      <c r="D8941" t="s">
        <v>3709</v>
      </c>
      <c r="E8941">
        <v>27</v>
      </c>
      <c r="F8941" s="1" t="str">
        <f>_xlfn.CONCAT(Hospitalisation_Details8[[#This Row],[date]],"-",Hospitalisation_Details8[[#This Row],[month]],"-",Hospitalisation_Details8[[#This Row],[year]])</f>
        <v>27-Nov-1987</v>
      </c>
      <c r="G8941" s="1" t="str">
        <f>TEXT(Hospitalisation_Details8[[#This Row],[Date of Birth]],"dd-mm-yy")</f>
        <v>27-11-87</v>
      </c>
      <c r="H8941">
        <v>2</v>
      </c>
      <c r="I8941">
        <f>DATEDIF(Hospitalisation_Details8[[#This Row],[Date of Birth2]],DATE(2023,6,8),"y")</f>
        <v>35</v>
      </c>
      <c r="J8941" s="2">
        <v>20984.09</v>
      </c>
      <c r="K8941" t="s">
        <v>3706</v>
      </c>
      <c r="L8941" t="s">
        <v>3706</v>
      </c>
      <c r="M8941" t="s">
        <v>3719</v>
      </c>
    </row>
    <row r="8942" spans="2:13" x14ac:dyDescent="0.3">
      <c r="B8942" t="s">
        <v>4230</v>
      </c>
      <c r="C8942">
        <v>1983</v>
      </c>
      <c r="D8942" t="s">
        <v>3705</v>
      </c>
      <c r="E8942">
        <v>2</v>
      </c>
      <c r="F8942" s="1" t="str">
        <f>_xlfn.CONCAT(Hospitalisation_Details8[[#This Row],[date]],"-",Hospitalisation_Details8[[#This Row],[month]],"-",Hospitalisation_Details8[[#This Row],[year]])</f>
        <v>2-Jul-1983</v>
      </c>
      <c r="G8942" s="1" t="str">
        <f>TEXT(Hospitalisation_Details8[[#This Row],[Date of Birth]],"dd-mm-yy")</f>
        <v>02-07-83</v>
      </c>
      <c r="H8942">
        <v>1</v>
      </c>
      <c r="I8942">
        <f>DATEDIF(Hospitalisation_Details8[[#This Row],[Date of Birth2]],DATE(2023,6,8),"y")</f>
        <v>39</v>
      </c>
      <c r="J8942" s="2">
        <v>21082.16</v>
      </c>
      <c r="K8942" t="s">
        <v>3707</v>
      </c>
      <c r="L8942" t="s">
        <v>3706</v>
      </c>
      <c r="M8942" t="s">
        <v>3717</v>
      </c>
    </row>
    <row r="8943" spans="2:13" x14ac:dyDescent="0.3">
      <c r="B8943" t="s">
        <v>4229</v>
      </c>
      <c r="C8943">
        <v>1977</v>
      </c>
      <c r="D8943" t="s">
        <v>3709</v>
      </c>
      <c r="E8943">
        <v>23</v>
      </c>
      <c r="F8943" s="1" t="str">
        <f>_xlfn.CONCAT(Hospitalisation_Details8[[#This Row],[date]],"-",Hospitalisation_Details8[[#This Row],[month]],"-",Hospitalisation_Details8[[#This Row],[year]])</f>
        <v>23-Nov-1977</v>
      </c>
      <c r="G8943" s="1" t="str">
        <f>TEXT(Hospitalisation_Details8[[#This Row],[Date of Birth]],"dd-mm-yy")</f>
        <v>23-11-77</v>
      </c>
      <c r="H8943">
        <v>2</v>
      </c>
      <c r="I8943">
        <f>DATEDIF(Hospitalisation_Details8[[#This Row],[Date of Birth2]],DATE(2023,6,8),"y")</f>
        <v>45</v>
      </c>
      <c r="J8943" s="2">
        <v>21098.55</v>
      </c>
      <c r="K8943" t="s">
        <v>3707</v>
      </c>
      <c r="L8943" t="s">
        <v>3707</v>
      </c>
      <c r="M8943" t="s">
        <v>3713</v>
      </c>
    </row>
    <row r="8944" spans="2:13" x14ac:dyDescent="0.3">
      <c r="B8944" t="s">
        <v>4228</v>
      </c>
      <c r="C8944">
        <v>1969</v>
      </c>
      <c r="D8944" t="s">
        <v>3715</v>
      </c>
      <c r="E8944">
        <v>26</v>
      </c>
      <c r="F8944" s="1" t="str">
        <f>_xlfn.CONCAT(Hospitalisation_Details8[[#This Row],[date]],"-",Hospitalisation_Details8[[#This Row],[month]],"-",Hospitalisation_Details8[[#This Row],[year]])</f>
        <v>26-Aug-1969</v>
      </c>
      <c r="G8944" s="1" t="str">
        <f>TEXT(Hospitalisation_Details8[[#This Row],[Date of Birth]],"dd-mm-yy")</f>
        <v>26-08-69</v>
      </c>
      <c r="H8944">
        <v>0</v>
      </c>
      <c r="I8944">
        <f>DATEDIF(Hospitalisation_Details8[[#This Row],[Date of Birth2]],DATE(2023,6,8),"y")</f>
        <v>53</v>
      </c>
      <c r="J8944" s="2">
        <v>21195.82</v>
      </c>
      <c r="K8944" t="s">
        <v>3707</v>
      </c>
      <c r="L8944" t="s">
        <v>3710</v>
      </c>
      <c r="M8944" t="s">
        <v>3708</v>
      </c>
    </row>
    <row r="8945" spans="2:13" x14ac:dyDescent="0.3">
      <c r="B8945" t="s">
        <v>4227</v>
      </c>
      <c r="C8945">
        <v>1974</v>
      </c>
      <c r="D8945" t="s">
        <v>3716</v>
      </c>
      <c r="E8945">
        <v>14</v>
      </c>
      <c r="F8945" s="1" t="str">
        <f>_xlfn.CONCAT(Hospitalisation_Details8[[#This Row],[date]],"-",Hospitalisation_Details8[[#This Row],[month]],"-",Hospitalisation_Details8[[#This Row],[year]])</f>
        <v>14-Oct-1974</v>
      </c>
      <c r="G8945" s="1" t="str">
        <f>TEXT(Hospitalisation_Details8[[#This Row],[Date of Birth]],"dd-mm-yy")</f>
        <v>14-10-74</v>
      </c>
      <c r="H8945">
        <v>0</v>
      </c>
      <c r="I8945">
        <f>DATEDIF(Hospitalisation_Details8[[#This Row],[Date of Birth2]],DATE(2023,6,8),"y")</f>
        <v>48</v>
      </c>
      <c r="J8945" s="2">
        <v>21223.68</v>
      </c>
      <c r="K8945" t="s">
        <v>3707</v>
      </c>
      <c r="L8945" t="s">
        <v>3706</v>
      </c>
      <c r="M8945" t="s">
        <v>3708</v>
      </c>
    </row>
    <row r="8946" spans="2:13" x14ac:dyDescent="0.3">
      <c r="B8946" t="s">
        <v>4226</v>
      </c>
      <c r="C8946">
        <v>1974</v>
      </c>
      <c r="D8946" t="s">
        <v>3712</v>
      </c>
      <c r="E8946">
        <v>3</v>
      </c>
      <c r="F8946" s="1" t="str">
        <f>_xlfn.CONCAT(Hospitalisation_Details8[[#This Row],[date]],"-",Hospitalisation_Details8[[#This Row],[month]],"-",Hospitalisation_Details8[[#This Row],[year]])</f>
        <v>3-Sep-1974</v>
      </c>
      <c r="G8946" s="1" t="str">
        <f>TEXT(Hospitalisation_Details8[[#This Row],[Date of Birth]],"dd-mm-yy")</f>
        <v>03-09-74</v>
      </c>
      <c r="H8946">
        <v>0</v>
      </c>
      <c r="I8946">
        <f>DATEDIF(Hospitalisation_Details8[[#This Row],[Date of Birth2]],DATE(2023,6,8),"y")</f>
        <v>48</v>
      </c>
      <c r="J8946" s="2">
        <v>21232.18</v>
      </c>
      <c r="K8946" t="s">
        <v>3707</v>
      </c>
      <c r="L8946" t="s">
        <v>3706</v>
      </c>
      <c r="M8946" t="s">
        <v>3717</v>
      </c>
    </row>
    <row r="8947" spans="2:13" x14ac:dyDescent="0.3">
      <c r="B8947" t="s">
        <v>4225</v>
      </c>
      <c r="C8947">
        <v>1980</v>
      </c>
      <c r="D8947" t="s">
        <v>3714</v>
      </c>
      <c r="E8947">
        <v>10</v>
      </c>
      <c r="F8947" s="1" t="str">
        <f>_xlfn.CONCAT(Hospitalisation_Details8[[#This Row],[date]],"-",Hospitalisation_Details8[[#This Row],[month]],"-",Hospitalisation_Details8[[#This Row],[year]])</f>
        <v>10-Dec-1980</v>
      </c>
      <c r="G8947" s="1" t="str">
        <f>TEXT(Hospitalisation_Details8[[#This Row],[Date of Birth]],"dd-mm-yy")</f>
        <v>10-12-80</v>
      </c>
      <c r="H8947">
        <v>2</v>
      </c>
      <c r="I8947">
        <f>DATEDIF(Hospitalisation_Details8[[#This Row],[Date of Birth2]],DATE(2023,6,8),"y")</f>
        <v>42</v>
      </c>
      <c r="J8947" s="2">
        <v>21259.38</v>
      </c>
      <c r="K8947" t="s">
        <v>3707</v>
      </c>
      <c r="L8947" t="s">
        <v>3707</v>
      </c>
      <c r="M8947" t="s">
        <v>3720</v>
      </c>
    </row>
    <row r="8948" spans="2:13" x14ac:dyDescent="0.3">
      <c r="B8948" t="s">
        <v>4224</v>
      </c>
      <c r="C8948">
        <v>2004</v>
      </c>
      <c r="D8948" t="s">
        <v>3715</v>
      </c>
      <c r="E8948">
        <v>4</v>
      </c>
      <c r="F8948" s="1" t="str">
        <f>_xlfn.CONCAT(Hospitalisation_Details8[[#This Row],[date]],"-",Hospitalisation_Details8[[#This Row],[month]],"-",Hospitalisation_Details8[[#This Row],[year]])</f>
        <v>4-Aug-2004</v>
      </c>
      <c r="G8948" s="1" t="str">
        <f>TEXT(Hospitalisation_Details8[[#This Row],[Date of Birth]],"dd-mm-yy")</f>
        <v>04-08-04</v>
      </c>
      <c r="H8948">
        <v>0</v>
      </c>
      <c r="I8948">
        <f>DATEDIF(Hospitalisation_Details8[[#This Row],[Date of Birth2]],DATE(2023,6,8),"y")</f>
        <v>18</v>
      </c>
      <c r="J8948" s="2">
        <v>21344.85</v>
      </c>
      <c r="K8948" t="s">
        <v>3707</v>
      </c>
      <c r="L8948" t="s">
        <v>3710</v>
      </c>
      <c r="M8948" t="s">
        <v>3724</v>
      </c>
    </row>
    <row r="8949" spans="2:13" x14ac:dyDescent="0.3">
      <c r="B8949" t="s">
        <v>4223</v>
      </c>
      <c r="C8949">
        <v>1980</v>
      </c>
      <c r="D8949" t="s">
        <v>3712</v>
      </c>
      <c r="E8949">
        <v>4</v>
      </c>
      <c r="F8949" s="1" t="str">
        <f>_xlfn.CONCAT(Hospitalisation_Details8[[#This Row],[date]],"-",Hospitalisation_Details8[[#This Row],[month]],"-",Hospitalisation_Details8[[#This Row],[year]])</f>
        <v>4-Sep-1980</v>
      </c>
      <c r="G8949" s="1" t="str">
        <f>TEXT(Hospitalisation_Details8[[#This Row],[Date of Birth]],"dd-mm-yy")</f>
        <v>04-09-80</v>
      </c>
      <c r="H8949">
        <v>0</v>
      </c>
      <c r="I8949">
        <f>DATEDIF(Hospitalisation_Details8[[#This Row],[Date of Birth2]],DATE(2023,6,8),"y")</f>
        <v>42</v>
      </c>
      <c r="J8949" s="2">
        <v>21348.71</v>
      </c>
      <c r="K8949" t="s">
        <v>3706</v>
      </c>
      <c r="L8949" t="s">
        <v>3710</v>
      </c>
      <c r="M8949" t="s">
        <v>3713</v>
      </c>
    </row>
    <row r="8950" spans="2:13" x14ac:dyDescent="0.3">
      <c r="B8950" t="s">
        <v>4222</v>
      </c>
      <c r="C8950">
        <v>1990</v>
      </c>
      <c r="D8950" t="s">
        <v>3709</v>
      </c>
      <c r="E8950">
        <v>21</v>
      </c>
      <c r="F8950" s="1" t="str">
        <f>_xlfn.CONCAT(Hospitalisation_Details8[[#This Row],[date]],"-",Hospitalisation_Details8[[#This Row],[month]],"-",Hospitalisation_Details8[[#This Row],[year]])</f>
        <v>21-Nov-1990</v>
      </c>
      <c r="G8950" s="1" t="str">
        <f>TEXT(Hospitalisation_Details8[[#This Row],[Date of Birth]],"dd-mm-yy")</f>
        <v>21-11-90</v>
      </c>
      <c r="H8950">
        <v>4</v>
      </c>
      <c r="I8950">
        <f>DATEDIF(Hospitalisation_Details8[[#This Row],[Date of Birth2]],DATE(2023,6,8),"y")</f>
        <v>32</v>
      </c>
      <c r="J8950" s="2">
        <v>21472.48</v>
      </c>
      <c r="K8950" t="s">
        <v>3706</v>
      </c>
      <c r="L8950" t="s">
        <v>3706</v>
      </c>
      <c r="M8950" t="s">
        <v>3713</v>
      </c>
    </row>
    <row r="8951" spans="2:13" x14ac:dyDescent="0.3">
      <c r="B8951" t="s">
        <v>4221</v>
      </c>
      <c r="C8951">
        <v>1999</v>
      </c>
      <c r="D8951" t="s">
        <v>3711</v>
      </c>
      <c r="E8951">
        <v>12</v>
      </c>
      <c r="F8951" s="1" t="str">
        <f>_xlfn.CONCAT(Hospitalisation_Details8[[#This Row],[date]],"-",Hospitalisation_Details8[[#This Row],[month]],"-",Hospitalisation_Details8[[#This Row],[year]])</f>
        <v>12-Jun-1999</v>
      </c>
      <c r="G8951" s="1" t="str">
        <f>TEXT(Hospitalisation_Details8[[#This Row],[Date of Birth]],"dd-mm-yy")</f>
        <v>12-06-99</v>
      </c>
      <c r="H8951">
        <v>0</v>
      </c>
      <c r="I8951">
        <f>DATEDIF(Hospitalisation_Details8[[#This Row],[Date of Birth2]],DATE(2023,6,8),"y")</f>
        <v>23</v>
      </c>
      <c r="J8951" s="2">
        <v>21595.38</v>
      </c>
      <c r="K8951" t="s">
        <v>3706</v>
      </c>
      <c r="L8951" t="s">
        <v>3707</v>
      </c>
      <c r="M8951" t="s">
        <v>3713</v>
      </c>
    </row>
    <row r="8952" spans="2:13" x14ac:dyDescent="0.3">
      <c r="B8952" t="s">
        <v>4220</v>
      </c>
      <c r="C8952">
        <v>1983</v>
      </c>
      <c r="D8952" t="s">
        <v>3714</v>
      </c>
      <c r="E8952">
        <v>25</v>
      </c>
      <c r="F8952" s="1" t="str">
        <f>_xlfn.CONCAT(Hospitalisation_Details8[[#This Row],[date]],"-",Hospitalisation_Details8[[#This Row],[month]],"-",Hospitalisation_Details8[[#This Row],[year]])</f>
        <v>25-Dec-1983</v>
      </c>
      <c r="G8952" s="1" t="str">
        <f>TEXT(Hospitalisation_Details8[[#This Row],[Date of Birth]],"dd-mm-yy")</f>
        <v>25-12-83</v>
      </c>
      <c r="H8952">
        <v>3</v>
      </c>
      <c r="I8952">
        <f>DATEDIF(Hospitalisation_Details8[[#This Row],[Date of Birth2]],DATE(2023,6,8),"y")</f>
        <v>39</v>
      </c>
      <c r="J8952" s="2">
        <v>21659.93</v>
      </c>
      <c r="K8952" t="s">
        <v>3707</v>
      </c>
      <c r="L8952" t="s">
        <v>3707</v>
      </c>
      <c r="M8952" t="s">
        <v>3724</v>
      </c>
    </row>
    <row r="8953" spans="2:13" x14ac:dyDescent="0.3">
      <c r="B8953" t="s">
        <v>4219</v>
      </c>
      <c r="C8953">
        <v>1962</v>
      </c>
      <c r="D8953" t="s">
        <v>3709</v>
      </c>
      <c r="E8953">
        <v>16</v>
      </c>
      <c r="F8953" s="1" t="str">
        <f>_xlfn.CONCAT(Hospitalisation_Details8[[#This Row],[date]],"-",Hospitalisation_Details8[[#This Row],[month]],"-",Hospitalisation_Details8[[#This Row],[year]])</f>
        <v>16-Nov-1962</v>
      </c>
      <c r="G8953" s="1" t="str">
        <f>TEXT(Hospitalisation_Details8[[#This Row],[Date of Birth]],"dd-mm-yy")</f>
        <v>16-11-62</v>
      </c>
      <c r="H8953">
        <v>0</v>
      </c>
      <c r="I8953">
        <f>DATEDIF(Hospitalisation_Details8[[#This Row],[Date of Birth2]],DATE(2023,6,8),"y")</f>
        <v>60</v>
      </c>
      <c r="J8953" s="2">
        <v>21661.16</v>
      </c>
      <c r="K8953" t="s">
        <v>3706</v>
      </c>
      <c r="L8953" t="s">
        <v>3706</v>
      </c>
      <c r="M8953" t="s">
        <v>3713</v>
      </c>
    </row>
    <row r="8954" spans="2:13" x14ac:dyDescent="0.3">
      <c r="B8954" t="s">
        <v>4218</v>
      </c>
      <c r="C8954">
        <v>1976</v>
      </c>
      <c r="D8954" t="s">
        <v>3705</v>
      </c>
      <c r="E8954">
        <v>18</v>
      </c>
      <c r="F8954" s="1" t="str">
        <f>_xlfn.CONCAT(Hospitalisation_Details8[[#This Row],[date]],"-",Hospitalisation_Details8[[#This Row],[month]],"-",Hospitalisation_Details8[[#This Row],[year]])</f>
        <v>18-Jul-1976</v>
      </c>
      <c r="G8954" s="1" t="str">
        <f>TEXT(Hospitalisation_Details8[[#This Row],[Date of Birth]],"dd-mm-yy")</f>
        <v>18-07-76</v>
      </c>
      <c r="H8954">
        <v>1</v>
      </c>
      <c r="I8954">
        <f>DATEDIF(Hospitalisation_Details8[[#This Row],[Date of Birth2]],DATE(2023,6,8),"y")</f>
        <v>46</v>
      </c>
      <c r="J8954" s="2">
        <v>21677.279999999999</v>
      </c>
      <c r="K8954" t="s">
        <v>3707</v>
      </c>
      <c r="L8954" t="s">
        <v>3710</v>
      </c>
      <c r="M8954" t="s">
        <v>3713</v>
      </c>
    </row>
    <row r="8955" spans="2:13" x14ac:dyDescent="0.3">
      <c r="B8955" t="s">
        <v>4217</v>
      </c>
      <c r="C8955">
        <v>1979</v>
      </c>
      <c r="D8955" t="s">
        <v>3712</v>
      </c>
      <c r="E8955">
        <v>20</v>
      </c>
      <c r="F8955" s="1" t="str">
        <f>_xlfn.CONCAT(Hospitalisation_Details8[[#This Row],[date]],"-",Hospitalisation_Details8[[#This Row],[month]],"-",Hospitalisation_Details8[[#This Row],[year]])</f>
        <v>20-Sep-1979</v>
      </c>
      <c r="G8955" s="1" t="str">
        <f>TEXT(Hospitalisation_Details8[[#This Row],[Date of Birth]],"dd-mm-yy")</f>
        <v>20-09-79</v>
      </c>
      <c r="H8955">
        <v>1</v>
      </c>
      <c r="I8955">
        <f>DATEDIF(Hospitalisation_Details8[[#This Row],[Date of Birth2]],DATE(2023,6,8),"y")</f>
        <v>43</v>
      </c>
      <c r="J8955" s="2">
        <v>21771.34</v>
      </c>
      <c r="K8955" t="s">
        <v>3707</v>
      </c>
      <c r="L8955" t="s">
        <v>3710</v>
      </c>
      <c r="M8955" t="s">
        <v>3724</v>
      </c>
    </row>
    <row r="8956" spans="2:13" x14ac:dyDescent="0.3">
      <c r="B8956" t="s">
        <v>4216</v>
      </c>
      <c r="C8956">
        <v>1979</v>
      </c>
      <c r="D8956" t="s">
        <v>3712</v>
      </c>
      <c r="E8956">
        <v>28</v>
      </c>
      <c r="F8956" s="1" t="str">
        <f>_xlfn.CONCAT(Hospitalisation_Details8[[#This Row],[date]],"-",Hospitalisation_Details8[[#This Row],[month]],"-",Hospitalisation_Details8[[#This Row],[year]])</f>
        <v>28-Sep-1979</v>
      </c>
      <c r="G8956" s="1" t="str">
        <f>TEXT(Hospitalisation_Details8[[#This Row],[Date of Birth]],"dd-mm-yy")</f>
        <v>28-09-79</v>
      </c>
      <c r="H8956">
        <v>0</v>
      </c>
      <c r="I8956">
        <f>DATEDIF(Hospitalisation_Details8[[#This Row],[Date of Birth2]],DATE(2023,6,8),"y")</f>
        <v>43</v>
      </c>
      <c r="J8956" s="2">
        <v>21774.32</v>
      </c>
      <c r="K8956" t="s">
        <v>3707</v>
      </c>
      <c r="L8956" t="s">
        <v>3706</v>
      </c>
      <c r="M8956" t="s">
        <v>3713</v>
      </c>
    </row>
    <row r="8957" spans="2:13" x14ac:dyDescent="0.3">
      <c r="B8957" t="s">
        <v>4215</v>
      </c>
      <c r="C8957">
        <v>1963</v>
      </c>
      <c r="D8957" t="s">
        <v>3715</v>
      </c>
      <c r="E8957">
        <v>27</v>
      </c>
      <c r="F8957" s="1" t="str">
        <f>_xlfn.CONCAT(Hospitalisation_Details8[[#This Row],[date]],"-",Hospitalisation_Details8[[#This Row],[month]],"-",Hospitalisation_Details8[[#This Row],[year]])</f>
        <v>27-Aug-1963</v>
      </c>
      <c r="G8957" s="1" t="str">
        <f>TEXT(Hospitalisation_Details8[[#This Row],[Date of Birth]],"dd-mm-yy")</f>
        <v>27-08-63</v>
      </c>
      <c r="H8957">
        <v>0</v>
      </c>
      <c r="I8957">
        <f>DATEDIF(Hospitalisation_Details8[[#This Row],[Date of Birth2]],DATE(2023,6,8),"y")</f>
        <v>59</v>
      </c>
      <c r="J8957" s="2">
        <v>21797</v>
      </c>
      <c r="K8957" t="s">
        <v>3707</v>
      </c>
      <c r="L8957" t="s">
        <v>3710</v>
      </c>
      <c r="M8957" t="s">
        <v>3717</v>
      </c>
    </row>
    <row r="8958" spans="2:13" x14ac:dyDescent="0.3">
      <c r="B8958" t="s">
        <v>4214</v>
      </c>
      <c r="C8958">
        <v>1979</v>
      </c>
      <c r="D8958" t="s">
        <v>3715</v>
      </c>
      <c r="E8958">
        <v>17</v>
      </c>
      <c r="F8958" s="1" t="str">
        <f>_xlfn.CONCAT(Hospitalisation_Details8[[#This Row],[date]],"-",Hospitalisation_Details8[[#This Row],[month]],"-",Hospitalisation_Details8[[#This Row],[year]])</f>
        <v>17-Aug-1979</v>
      </c>
      <c r="G8958" s="1" t="str">
        <f>TEXT(Hospitalisation_Details8[[#This Row],[Date of Birth]],"dd-mm-yy")</f>
        <v>17-08-79</v>
      </c>
      <c r="H8958">
        <v>2</v>
      </c>
      <c r="I8958">
        <f>DATEDIF(Hospitalisation_Details8[[#This Row],[Date of Birth2]],DATE(2023,6,8),"y")</f>
        <v>43</v>
      </c>
      <c r="J8958" s="2">
        <v>21880.82</v>
      </c>
      <c r="K8958" t="s">
        <v>3707</v>
      </c>
      <c r="L8958" t="s">
        <v>3710</v>
      </c>
      <c r="M8958" t="s">
        <v>3713</v>
      </c>
    </row>
    <row r="8959" spans="2:13" x14ac:dyDescent="0.3">
      <c r="B8959" t="s">
        <v>4213</v>
      </c>
      <c r="C8959">
        <v>2003</v>
      </c>
      <c r="D8959" t="s">
        <v>3712</v>
      </c>
      <c r="E8959">
        <v>28</v>
      </c>
      <c r="F8959" s="1" t="str">
        <f>_xlfn.CONCAT(Hospitalisation_Details8[[#This Row],[date]],"-",Hospitalisation_Details8[[#This Row],[month]],"-",Hospitalisation_Details8[[#This Row],[year]])</f>
        <v>28-Sep-2003</v>
      </c>
      <c r="G8959" s="1" t="str">
        <f>TEXT(Hospitalisation_Details8[[#This Row],[Date of Birth]],"dd-mm-yy")</f>
        <v>28-09-03</v>
      </c>
      <c r="H8959">
        <v>0</v>
      </c>
      <c r="I8959">
        <f>DATEDIF(Hospitalisation_Details8[[#This Row],[Date of Birth2]],DATE(2023,6,8),"y")</f>
        <v>19</v>
      </c>
      <c r="J8959" s="2">
        <v>21882.400000000001</v>
      </c>
      <c r="K8959" t="s">
        <v>3706</v>
      </c>
      <c r="L8959" t="s">
        <v>3710</v>
      </c>
      <c r="M8959" t="s">
        <v>3717</v>
      </c>
    </row>
    <row r="8960" spans="2:13" x14ac:dyDescent="0.3">
      <c r="B8960" t="s">
        <v>4212</v>
      </c>
      <c r="C8960">
        <v>1975</v>
      </c>
      <c r="D8960" t="s">
        <v>3714</v>
      </c>
      <c r="E8960">
        <v>19</v>
      </c>
      <c r="F8960" s="1" t="str">
        <f>_xlfn.CONCAT(Hospitalisation_Details8[[#This Row],[date]],"-",Hospitalisation_Details8[[#This Row],[month]],"-",Hospitalisation_Details8[[#This Row],[year]])</f>
        <v>19-Dec-1975</v>
      </c>
      <c r="G8960" s="1" t="str">
        <f>TEXT(Hospitalisation_Details8[[#This Row],[Date of Birth]],"dd-mm-yy")</f>
        <v>19-12-75</v>
      </c>
      <c r="H8960">
        <v>1</v>
      </c>
      <c r="I8960">
        <f>DATEDIF(Hospitalisation_Details8[[#This Row],[Date of Birth2]],DATE(2023,6,8),"y")</f>
        <v>47</v>
      </c>
      <c r="J8960" s="2">
        <v>21978.68</v>
      </c>
      <c r="K8960" t="s">
        <v>3707</v>
      </c>
      <c r="L8960" t="s">
        <v>3707</v>
      </c>
      <c r="M8960" t="s">
        <v>3708</v>
      </c>
    </row>
    <row r="8961" spans="2:13" x14ac:dyDescent="0.3">
      <c r="B8961" t="s">
        <v>4211</v>
      </c>
      <c r="C8961">
        <v>1989</v>
      </c>
      <c r="D8961" t="s">
        <v>3716</v>
      </c>
      <c r="E8961">
        <v>14</v>
      </c>
      <c r="F8961" s="1" t="str">
        <f>_xlfn.CONCAT(Hospitalisation_Details8[[#This Row],[date]],"-",Hospitalisation_Details8[[#This Row],[month]],"-",Hospitalisation_Details8[[#This Row],[year]])</f>
        <v>14-Oct-1989</v>
      </c>
      <c r="G8961" s="1" t="str">
        <f>TEXT(Hospitalisation_Details8[[#This Row],[Date of Birth]],"dd-mm-yy")</f>
        <v>14-10-89</v>
      </c>
      <c r="H8961">
        <v>0</v>
      </c>
      <c r="I8961">
        <f>DATEDIF(Hospitalisation_Details8[[#This Row],[Date of Birth2]],DATE(2023,6,8),"y")</f>
        <v>33</v>
      </c>
      <c r="J8961" s="2">
        <v>21984.47</v>
      </c>
      <c r="K8961" t="s">
        <v>3707</v>
      </c>
      <c r="L8961" t="s">
        <v>3710</v>
      </c>
      <c r="M8961" t="s">
        <v>3713</v>
      </c>
    </row>
    <row r="8962" spans="2:13" x14ac:dyDescent="0.3">
      <c r="B8962" t="s">
        <v>4210</v>
      </c>
      <c r="C8962">
        <v>2001</v>
      </c>
      <c r="D8962" t="s">
        <v>3715</v>
      </c>
      <c r="E8962">
        <v>28</v>
      </c>
      <c r="F8962" s="1" t="str">
        <f>_xlfn.CONCAT(Hospitalisation_Details8[[#This Row],[date]],"-",Hospitalisation_Details8[[#This Row],[month]],"-",Hospitalisation_Details8[[#This Row],[year]])</f>
        <v>28-Aug-2001</v>
      </c>
      <c r="G8962" s="1" t="str">
        <f>TEXT(Hospitalisation_Details8[[#This Row],[Date of Birth]],"dd-mm-yy")</f>
        <v>28-08-01</v>
      </c>
      <c r="H8962">
        <v>0</v>
      </c>
      <c r="I8962">
        <f>DATEDIF(Hospitalisation_Details8[[#This Row],[Date of Birth2]],DATE(2023,6,8),"y")</f>
        <v>21</v>
      </c>
      <c r="J8962" s="2">
        <v>22097.62</v>
      </c>
      <c r="K8962" t="s">
        <v>3707</v>
      </c>
      <c r="L8962" t="s">
        <v>3710</v>
      </c>
      <c r="M8962" t="s">
        <v>3717</v>
      </c>
    </row>
    <row r="8963" spans="2:13" x14ac:dyDescent="0.3">
      <c r="B8963" t="s">
        <v>4209</v>
      </c>
      <c r="C8963">
        <v>1980</v>
      </c>
      <c r="D8963" t="s">
        <v>3712</v>
      </c>
      <c r="E8963">
        <v>12</v>
      </c>
      <c r="F8963" s="1" t="str">
        <f>_xlfn.CONCAT(Hospitalisation_Details8[[#This Row],[date]],"-",Hospitalisation_Details8[[#This Row],[month]],"-",Hospitalisation_Details8[[#This Row],[year]])</f>
        <v>12-Sep-1980</v>
      </c>
      <c r="G8963" s="1" t="str">
        <f>TEXT(Hospitalisation_Details8[[#This Row],[Date of Birth]],"dd-mm-yy")</f>
        <v>12-09-80</v>
      </c>
      <c r="H8963">
        <v>0</v>
      </c>
      <c r="I8963">
        <f>DATEDIF(Hospitalisation_Details8[[#This Row],[Date of Birth2]],DATE(2023,6,8),"y")</f>
        <v>42</v>
      </c>
      <c r="J8963" s="2">
        <v>22144.03</v>
      </c>
      <c r="K8963" t="s">
        <v>3706</v>
      </c>
      <c r="L8963" t="s">
        <v>3706</v>
      </c>
      <c r="M8963" t="s">
        <v>3717</v>
      </c>
    </row>
    <row r="8964" spans="2:13" x14ac:dyDescent="0.3">
      <c r="B8964" t="s">
        <v>4208</v>
      </c>
      <c r="C8964">
        <v>1965</v>
      </c>
      <c r="D8964" t="s">
        <v>3715</v>
      </c>
      <c r="E8964">
        <v>24</v>
      </c>
      <c r="F8964" s="1" t="str">
        <f>_xlfn.CONCAT(Hospitalisation_Details8[[#This Row],[date]],"-",Hospitalisation_Details8[[#This Row],[month]],"-",Hospitalisation_Details8[[#This Row],[year]])</f>
        <v>24-Aug-1965</v>
      </c>
      <c r="G8964" s="1" t="str">
        <f>TEXT(Hospitalisation_Details8[[#This Row],[Date of Birth]],"dd-mm-yy")</f>
        <v>24-08-65</v>
      </c>
      <c r="H8964">
        <v>1</v>
      </c>
      <c r="I8964">
        <f>DATEDIF(Hospitalisation_Details8[[#This Row],[Date of Birth2]],DATE(2023,6,8),"y")</f>
        <v>57</v>
      </c>
      <c r="J8964" s="2">
        <v>22192.44</v>
      </c>
      <c r="K8964" t="s">
        <v>3707</v>
      </c>
      <c r="L8964" t="s">
        <v>3710</v>
      </c>
      <c r="M8964" t="s">
        <v>3708</v>
      </c>
    </row>
    <row r="8965" spans="2:13" x14ac:dyDescent="0.3">
      <c r="B8965" t="s">
        <v>4207</v>
      </c>
      <c r="C8965">
        <v>1971</v>
      </c>
      <c r="D8965" t="s">
        <v>3711</v>
      </c>
      <c r="E8965">
        <v>16</v>
      </c>
      <c r="F8965" s="1" t="str">
        <f>_xlfn.CONCAT(Hospitalisation_Details8[[#This Row],[date]],"-",Hospitalisation_Details8[[#This Row],[month]],"-",Hospitalisation_Details8[[#This Row],[year]])</f>
        <v>16-Jun-1971</v>
      </c>
      <c r="G8965" s="1" t="str">
        <f>TEXT(Hospitalisation_Details8[[#This Row],[Date of Birth]],"dd-mm-yy")</f>
        <v>16-06-71</v>
      </c>
      <c r="H8965">
        <v>1</v>
      </c>
      <c r="I8965">
        <f>DATEDIF(Hospitalisation_Details8[[#This Row],[Date of Birth2]],DATE(2023,6,8),"y")</f>
        <v>51</v>
      </c>
      <c r="J8965" s="2">
        <v>22218.11</v>
      </c>
      <c r="K8965" t="s">
        <v>3706</v>
      </c>
      <c r="L8965" t="s">
        <v>3707</v>
      </c>
      <c r="M8965" t="s">
        <v>3708</v>
      </c>
    </row>
    <row r="8966" spans="2:13" x14ac:dyDescent="0.3">
      <c r="B8966" t="s">
        <v>4206</v>
      </c>
      <c r="C8966">
        <v>1982</v>
      </c>
      <c r="D8966" t="s">
        <v>3714</v>
      </c>
      <c r="E8966">
        <v>27</v>
      </c>
      <c r="F8966" s="1" t="str">
        <f>_xlfn.CONCAT(Hospitalisation_Details8[[#This Row],[date]],"-",Hospitalisation_Details8[[#This Row],[month]],"-",Hospitalisation_Details8[[#This Row],[year]])</f>
        <v>27-Dec-1982</v>
      </c>
      <c r="G8966" s="1" t="str">
        <f>TEXT(Hospitalisation_Details8[[#This Row],[Date of Birth]],"dd-mm-yy")</f>
        <v>27-12-82</v>
      </c>
      <c r="H8966">
        <v>1</v>
      </c>
      <c r="I8966">
        <f>DATEDIF(Hospitalisation_Details8[[#This Row],[Date of Birth2]],DATE(2023,6,8),"y")</f>
        <v>40</v>
      </c>
      <c r="J8966" s="2">
        <v>22331.57</v>
      </c>
      <c r="K8966" t="s">
        <v>3706</v>
      </c>
      <c r="L8966" t="s">
        <v>3707</v>
      </c>
      <c r="M8966" t="s">
        <v>3724</v>
      </c>
    </row>
    <row r="8967" spans="2:13" x14ac:dyDescent="0.3">
      <c r="B8967" t="s">
        <v>4205</v>
      </c>
      <c r="C8967">
        <v>1999</v>
      </c>
      <c r="D8967" t="s">
        <v>3715</v>
      </c>
      <c r="E8967">
        <v>26</v>
      </c>
      <c r="F8967" s="1" t="str">
        <f>_xlfn.CONCAT(Hospitalisation_Details8[[#This Row],[date]],"-",Hospitalisation_Details8[[#This Row],[month]],"-",Hospitalisation_Details8[[#This Row],[year]])</f>
        <v>26-Aug-1999</v>
      </c>
      <c r="G8967" s="1" t="str">
        <f>TEXT(Hospitalisation_Details8[[#This Row],[Date of Birth]],"dd-mm-yy")</f>
        <v>26-08-99</v>
      </c>
      <c r="H8967">
        <v>2</v>
      </c>
      <c r="I8967">
        <f>DATEDIF(Hospitalisation_Details8[[#This Row],[Date of Birth2]],DATE(2023,6,8),"y")</f>
        <v>23</v>
      </c>
      <c r="J8967" s="2">
        <v>22395.74</v>
      </c>
      <c r="K8967" t="s">
        <v>3707</v>
      </c>
      <c r="L8967" t="s">
        <v>3706</v>
      </c>
      <c r="M8967" t="s">
        <v>3724</v>
      </c>
    </row>
    <row r="8968" spans="2:13" x14ac:dyDescent="0.3">
      <c r="B8968" t="s">
        <v>4204</v>
      </c>
      <c r="C8968">
        <v>1966</v>
      </c>
      <c r="D8968" t="s">
        <v>3715</v>
      </c>
      <c r="E8968">
        <v>18</v>
      </c>
      <c r="F8968" s="1" t="str">
        <f>_xlfn.CONCAT(Hospitalisation_Details8[[#This Row],[date]],"-",Hospitalisation_Details8[[#This Row],[month]],"-",Hospitalisation_Details8[[#This Row],[year]])</f>
        <v>18-Aug-1966</v>
      </c>
      <c r="G8968" s="1" t="str">
        <f>TEXT(Hospitalisation_Details8[[#This Row],[Date of Birth]],"dd-mm-yy")</f>
        <v>18-08-66</v>
      </c>
      <c r="H8968">
        <v>0</v>
      </c>
      <c r="I8968">
        <f>DATEDIF(Hospitalisation_Details8[[#This Row],[Date of Birth2]],DATE(2023,6,8),"y")</f>
        <v>56</v>
      </c>
      <c r="J8968" s="2">
        <v>22412.65</v>
      </c>
      <c r="K8968" t="s">
        <v>3707</v>
      </c>
      <c r="L8968" t="s">
        <v>3707</v>
      </c>
      <c r="M8968" t="s">
        <v>3726</v>
      </c>
    </row>
    <row r="8969" spans="2:13" x14ac:dyDescent="0.3">
      <c r="B8969" t="s">
        <v>4203</v>
      </c>
      <c r="C8969">
        <v>1983</v>
      </c>
      <c r="D8969" t="s">
        <v>3714</v>
      </c>
      <c r="E8969">
        <v>21</v>
      </c>
      <c r="F8969" s="1" t="str">
        <f>_xlfn.CONCAT(Hospitalisation_Details8[[#This Row],[date]],"-",Hospitalisation_Details8[[#This Row],[month]],"-",Hospitalisation_Details8[[#This Row],[year]])</f>
        <v>21-Dec-1983</v>
      </c>
      <c r="G8969" s="1" t="str">
        <f>TEXT(Hospitalisation_Details8[[#This Row],[Date of Birth]],"dd-mm-yy")</f>
        <v>21-12-83</v>
      </c>
      <c r="H8969">
        <v>1</v>
      </c>
      <c r="I8969">
        <f>DATEDIF(Hospitalisation_Details8[[#This Row],[Date of Birth2]],DATE(2023,6,8),"y")</f>
        <v>39</v>
      </c>
      <c r="J8969" s="2">
        <v>22462.04</v>
      </c>
      <c r="K8969" t="s">
        <v>3707</v>
      </c>
      <c r="L8969" t="s">
        <v>3710</v>
      </c>
      <c r="M8969" t="s">
        <v>3720</v>
      </c>
    </row>
    <row r="8970" spans="2:13" x14ac:dyDescent="0.3">
      <c r="B8970" t="s">
        <v>4202</v>
      </c>
      <c r="C8970">
        <v>1979</v>
      </c>
      <c r="D8970" t="s">
        <v>3709</v>
      </c>
      <c r="E8970">
        <v>14</v>
      </c>
      <c r="F8970" s="1" t="str">
        <f>_xlfn.CONCAT(Hospitalisation_Details8[[#This Row],[date]],"-",Hospitalisation_Details8[[#This Row],[month]],"-",Hospitalisation_Details8[[#This Row],[year]])</f>
        <v>14-Nov-1979</v>
      </c>
      <c r="G8970" s="1" t="str">
        <f>TEXT(Hospitalisation_Details8[[#This Row],[Date of Birth]],"dd-mm-yy")</f>
        <v>14-11-79</v>
      </c>
      <c r="H8970">
        <v>2</v>
      </c>
      <c r="I8970">
        <f>DATEDIF(Hospitalisation_Details8[[#This Row],[Date of Birth2]],DATE(2023,6,8),"y")</f>
        <v>43</v>
      </c>
      <c r="J8970" s="2">
        <v>22478.6</v>
      </c>
      <c r="K8970" t="s">
        <v>3707</v>
      </c>
      <c r="L8970" t="s">
        <v>3706</v>
      </c>
      <c r="M8970" t="s">
        <v>3717</v>
      </c>
    </row>
    <row r="8971" spans="2:13" x14ac:dyDescent="0.3">
      <c r="B8971" t="s">
        <v>4201</v>
      </c>
      <c r="C8971">
        <v>2003</v>
      </c>
      <c r="D8971" t="s">
        <v>3705</v>
      </c>
      <c r="E8971">
        <v>25</v>
      </c>
      <c r="F8971" s="1" t="str">
        <f>_xlfn.CONCAT(Hospitalisation_Details8[[#This Row],[date]],"-",Hospitalisation_Details8[[#This Row],[month]],"-",Hospitalisation_Details8[[#This Row],[year]])</f>
        <v>25-Jul-2003</v>
      </c>
      <c r="G8971" s="1" t="str">
        <f>TEXT(Hospitalisation_Details8[[#This Row],[Date of Birth]],"dd-mm-yy")</f>
        <v>25-07-03</v>
      </c>
      <c r="H8971">
        <v>2</v>
      </c>
      <c r="I8971">
        <f>DATEDIF(Hospitalisation_Details8[[#This Row],[Date of Birth2]],DATE(2023,6,8),"y")</f>
        <v>19</v>
      </c>
      <c r="J8971" s="2">
        <v>22493.66</v>
      </c>
      <c r="K8971" t="s">
        <v>3706</v>
      </c>
      <c r="L8971" t="s">
        <v>3710</v>
      </c>
      <c r="M8971" t="s">
        <v>3713</v>
      </c>
    </row>
    <row r="8972" spans="2:13" x14ac:dyDescent="0.3">
      <c r="B8972" t="s">
        <v>4200</v>
      </c>
      <c r="C8972">
        <v>1970</v>
      </c>
      <c r="D8972" t="s">
        <v>3709</v>
      </c>
      <c r="E8972">
        <v>9</v>
      </c>
      <c r="F8972" s="1" t="str">
        <f>_xlfn.CONCAT(Hospitalisation_Details8[[#This Row],[date]],"-",Hospitalisation_Details8[[#This Row],[month]],"-",Hospitalisation_Details8[[#This Row],[year]])</f>
        <v>9-Nov-1970</v>
      </c>
      <c r="G8972" s="1" t="str">
        <f>TEXT(Hospitalisation_Details8[[#This Row],[Date of Birth]],"dd-mm-yy")</f>
        <v>09-11-70</v>
      </c>
      <c r="H8972">
        <v>0</v>
      </c>
      <c r="I8972">
        <f>DATEDIF(Hospitalisation_Details8[[#This Row],[Date of Birth2]],DATE(2023,6,8),"y")</f>
        <v>52</v>
      </c>
      <c r="J8972" s="2">
        <v>23045.57</v>
      </c>
      <c r="K8972" t="s">
        <v>3706</v>
      </c>
      <c r="L8972" t="s">
        <v>3706</v>
      </c>
      <c r="M8972" t="s">
        <v>3724</v>
      </c>
    </row>
    <row r="8973" spans="2:13" x14ac:dyDescent="0.3">
      <c r="B8973" t="s">
        <v>4199</v>
      </c>
      <c r="C8973">
        <v>1975</v>
      </c>
      <c r="D8973" t="s">
        <v>3712</v>
      </c>
      <c r="E8973">
        <v>9</v>
      </c>
      <c r="F8973" s="1" t="str">
        <f>_xlfn.CONCAT(Hospitalisation_Details8[[#This Row],[date]],"-",Hospitalisation_Details8[[#This Row],[month]],"-",Hospitalisation_Details8[[#This Row],[year]])</f>
        <v>9-Sep-1975</v>
      </c>
      <c r="G8973" s="1" t="str">
        <f>TEXT(Hospitalisation_Details8[[#This Row],[Date of Birth]],"dd-mm-yy")</f>
        <v>09-09-75</v>
      </c>
      <c r="H8973">
        <v>0</v>
      </c>
      <c r="I8973">
        <f>DATEDIF(Hospitalisation_Details8[[#This Row],[Date of Birth2]],DATE(2023,6,8),"y")</f>
        <v>47</v>
      </c>
      <c r="J8973" s="2">
        <v>23065.42</v>
      </c>
      <c r="K8973" t="s">
        <v>3706</v>
      </c>
      <c r="L8973" t="s">
        <v>3706</v>
      </c>
      <c r="M8973" t="s">
        <v>3708</v>
      </c>
    </row>
    <row r="8974" spans="2:13" x14ac:dyDescent="0.3">
      <c r="B8974" t="s">
        <v>4198</v>
      </c>
      <c r="C8974">
        <v>2003</v>
      </c>
      <c r="D8974" t="s">
        <v>3714</v>
      </c>
      <c r="E8974">
        <v>14</v>
      </c>
      <c r="F8974" s="1" t="str">
        <f>_xlfn.CONCAT(Hospitalisation_Details8[[#This Row],[date]],"-",Hospitalisation_Details8[[#This Row],[month]],"-",Hospitalisation_Details8[[#This Row],[year]])</f>
        <v>14-Dec-2003</v>
      </c>
      <c r="G8974" s="1" t="str">
        <f>TEXT(Hospitalisation_Details8[[#This Row],[Date of Birth]],"dd-mm-yy")</f>
        <v>14-12-03</v>
      </c>
      <c r="H8974">
        <v>0</v>
      </c>
      <c r="I8974">
        <f>DATEDIF(Hospitalisation_Details8[[#This Row],[Date of Birth2]],DATE(2023,6,8),"y")</f>
        <v>19</v>
      </c>
      <c r="J8974" s="2">
        <v>23082.959999999999</v>
      </c>
      <c r="K8974" t="s">
        <v>3706</v>
      </c>
      <c r="L8974" t="s">
        <v>3706</v>
      </c>
      <c r="M8974" t="s">
        <v>3717</v>
      </c>
    </row>
    <row r="8975" spans="2:13" x14ac:dyDescent="0.3">
      <c r="B8975" t="s">
        <v>4197</v>
      </c>
      <c r="C8975">
        <v>1997</v>
      </c>
      <c r="D8975" t="s">
        <v>3715</v>
      </c>
      <c r="E8975">
        <v>7</v>
      </c>
      <c r="F8975" s="1" t="str">
        <f>_xlfn.CONCAT(Hospitalisation_Details8[[#This Row],[date]],"-",Hospitalisation_Details8[[#This Row],[month]],"-",Hospitalisation_Details8[[#This Row],[year]])</f>
        <v>7-Aug-1997</v>
      </c>
      <c r="G8975" s="1" t="str">
        <f>TEXT(Hospitalisation_Details8[[#This Row],[Date of Birth]],"dd-mm-yy")</f>
        <v>07-08-97</v>
      </c>
      <c r="H8975">
        <v>2</v>
      </c>
      <c r="I8975">
        <f>DATEDIF(Hospitalisation_Details8[[#This Row],[Date of Birth2]],DATE(2023,6,8),"y")</f>
        <v>25</v>
      </c>
      <c r="J8975" s="2">
        <v>23241.47</v>
      </c>
      <c r="K8975" t="s">
        <v>3706</v>
      </c>
      <c r="L8975" t="s">
        <v>3707</v>
      </c>
      <c r="M8975" t="s">
        <v>3722</v>
      </c>
    </row>
    <row r="8976" spans="2:13" x14ac:dyDescent="0.3">
      <c r="B8976" t="s">
        <v>4196</v>
      </c>
      <c r="C8976">
        <v>1969</v>
      </c>
      <c r="D8976" t="s">
        <v>3709</v>
      </c>
      <c r="E8976">
        <v>14</v>
      </c>
      <c r="F8976" s="1" t="str">
        <f>_xlfn.CONCAT(Hospitalisation_Details8[[#This Row],[date]],"-",Hospitalisation_Details8[[#This Row],[month]],"-",Hospitalisation_Details8[[#This Row],[year]])</f>
        <v>14-Nov-1969</v>
      </c>
      <c r="G8976" s="1" t="str">
        <f>TEXT(Hospitalisation_Details8[[#This Row],[Date of Birth]],"dd-mm-yy")</f>
        <v>14-11-69</v>
      </c>
      <c r="H8976">
        <v>1</v>
      </c>
      <c r="I8976">
        <f>DATEDIF(Hospitalisation_Details8[[#This Row],[Date of Birth2]],DATE(2023,6,8),"y")</f>
        <v>53</v>
      </c>
      <c r="J8976" s="2">
        <v>23244.79</v>
      </c>
      <c r="K8976" t="s">
        <v>3706</v>
      </c>
      <c r="L8976" t="s">
        <v>3707</v>
      </c>
      <c r="M8976" t="s">
        <v>3708</v>
      </c>
    </row>
    <row r="8977" spans="2:13" x14ac:dyDescent="0.3">
      <c r="B8977" t="s">
        <v>4195</v>
      </c>
      <c r="C8977">
        <v>1994</v>
      </c>
      <c r="D8977" t="s">
        <v>3716</v>
      </c>
      <c r="E8977">
        <v>3</v>
      </c>
      <c r="F8977" s="1" t="str">
        <f>_xlfn.CONCAT(Hospitalisation_Details8[[#This Row],[date]],"-",Hospitalisation_Details8[[#This Row],[month]],"-",Hospitalisation_Details8[[#This Row],[year]])</f>
        <v>3-Oct-1994</v>
      </c>
      <c r="G8977" s="1" t="str">
        <f>TEXT(Hospitalisation_Details8[[#This Row],[Date of Birth]],"dd-mm-yy")</f>
        <v>03-10-94</v>
      </c>
      <c r="H8977">
        <v>1</v>
      </c>
      <c r="I8977">
        <f>DATEDIF(Hospitalisation_Details8[[#This Row],[Date of Birth2]],DATE(2023,6,8),"y")</f>
        <v>28</v>
      </c>
      <c r="J8977" s="2">
        <v>23288.93</v>
      </c>
      <c r="K8977" t="s">
        <v>3706</v>
      </c>
      <c r="L8977" t="s">
        <v>3707</v>
      </c>
      <c r="M8977" t="s">
        <v>3724</v>
      </c>
    </row>
    <row r="8978" spans="2:13" x14ac:dyDescent="0.3">
      <c r="B8978" t="s">
        <v>4194</v>
      </c>
      <c r="C8978">
        <v>1973</v>
      </c>
      <c r="D8978" t="s">
        <v>3716</v>
      </c>
      <c r="E8978">
        <v>22</v>
      </c>
      <c r="F8978" s="1" t="str">
        <f>_xlfn.CONCAT(Hospitalisation_Details8[[#This Row],[date]],"-",Hospitalisation_Details8[[#This Row],[month]],"-",Hospitalisation_Details8[[#This Row],[year]])</f>
        <v>22-Oct-1973</v>
      </c>
      <c r="G8978" s="1" t="str">
        <f>TEXT(Hospitalisation_Details8[[#This Row],[Date of Birth]],"dd-mm-yy")</f>
        <v>22-10-73</v>
      </c>
      <c r="H8978">
        <v>2</v>
      </c>
      <c r="I8978">
        <f>DATEDIF(Hospitalisation_Details8[[#This Row],[Date of Birth2]],DATE(2023,6,8),"y")</f>
        <v>49</v>
      </c>
      <c r="J8978" s="2">
        <v>23306.55</v>
      </c>
      <c r="K8978" t="s">
        <v>3706</v>
      </c>
      <c r="L8978" t="s">
        <v>3706</v>
      </c>
      <c r="M8978" t="s">
        <v>3717</v>
      </c>
    </row>
    <row r="8979" spans="2:13" x14ac:dyDescent="0.3">
      <c r="B8979" t="s">
        <v>4193</v>
      </c>
      <c r="C8979">
        <v>1975</v>
      </c>
      <c r="D8979" t="s">
        <v>3709</v>
      </c>
      <c r="E8979">
        <v>13</v>
      </c>
      <c r="F8979" s="1" t="str">
        <f>_xlfn.CONCAT(Hospitalisation_Details8[[#This Row],[date]],"-",Hospitalisation_Details8[[#This Row],[month]],"-",Hospitalisation_Details8[[#This Row],[year]])</f>
        <v>13-Nov-1975</v>
      </c>
      <c r="G8979" s="1" t="str">
        <f>TEXT(Hospitalisation_Details8[[#This Row],[Date of Birth]],"dd-mm-yy")</f>
        <v>13-11-75</v>
      </c>
      <c r="H8979">
        <v>1</v>
      </c>
      <c r="I8979">
        <f>DATEDIF(Hospitalisation_Details8[[#This Row],[Date of Birth2]],DATE(2023,6,8),"y")</f>
        <v>47</v>
      </c>
      <c r="J8979" s="2">
        <v>23401.31</v>
      </c>
      <c r="K8979" t="s">
        <v>3706</v>
      </c>
      <c r="L8979" t="s">
        <v>3707</v>
      </c>
      <c r="M8979" t="s">
        <v>3724</v>
      </c>
    </row>
    <row r="8980" spans="2:13" x14ac:dyDescent="0.3">
      <c r="B8980" t="s">
        <v>4192</v>
      </c>
      <c r="C8980">
        <v>1983</v>
      </c>
      <c r="D8980" t="s">
        <v>3715</v>
      </c>
      <c r="E8980">
        <v>26</v>
      </c>
      <c r="F8980" s="1" t="str">
        <f>_xlfn.CONCAT(Hospitalisation_Details8[[#This Row],[date]],"-",Hospitalisation_Details8[[#This Row],[month]],"-",Hospitalisation_Details8[[#This Row],[year]])</f>
        <v>26-Aug-1983</v>
      </c>
      <c r="G8980" s="1" t="str">
        <f>TEXT(Hospitalisation_Details8[[#This Row],[Date of Birth]],"dd-mm-yy")</f>
        <v>26-08-83</v>
      </c>
      <c r="H8980">
        <v>2</v>
      </c>
      <c r="I8980">
        <f>DATEDIF(Hospitalisation_Details8[[#This Row],[Date of Birth2]],DATE(2023,6,8),"y")</f>
        <v>39</v>
      </c>
      <c r="J8980" s="2">
        <v>23563.02</v>
      </c>
      <c r="K8980" t="s">
        <v>3706</v>
      </c>
      <c r="L8980" t="s">
        <v>3706</v>
      </c>
      <c r="M8980" t="s">
        <v>3708</v>
      </c>
    </row>
    <row r="8981" spans="2:13" x14ac:dyDescent="0.3">
      <c r="B8981" t="s">
        <v>4191</v>
      </c>
      <c r="C8981">
        <v>1974</v>
      </c>
      <c r="D8981" t="s">
        <v>3711</v>
      </c>
      <c r="E8981">
        <v>2</v>
      </c>
      <c r="F8981" s="1" t="str">
        <f>_xlfn.CONCAT(Hospitalisation_Details8[[#This Row],[date]],"-",Hospitalisation_Details8[[#This Row],[month]],"-",Hospitalisation_Details8[[#This Row],[year]])</f>
        <v>2-Jun-1974</v>
      </c>
      <c r="G8981" s="1" t="str">
        <f>TEXT(Hospitalisation_Details8[[#This Row],[Date of Birth]],"dd-mm-yy")</f>
        <v>02-06-74</v>
      </c>
      <c r="H8981">
        <v>1</v>
      </c>
      <c r="I8981">
        <f>DATEDIF(Hospitalisation_Details8[[#This Row],[Date of Birth2]],DATE(2023,6,8),"y")</f>
        <v>49</v>
      </c>
      <c r="J8981" s="2">
        <v>23568.27</v>
      </c>
      <c r="K8981" t="s">
        <v>3706</v>
      </c>
      <c r="L8981" t="s">
        <v>3706</v>
      </c>
      <c r="M8981" t="s">
        <v>3717</v>
      </c>
    </row>
    <row r="8982" spans="2:13" x14ac:dyDescent="0.3">
      <c r="B8982" t="s">
        <v>4190</v>
      </c>
      <c r="C8982">
        <v>1973</v>
      </c>
      <c r="D8982" t="s">
        <v>3711</v>
      </c>
      <c r="E8982">
        <v>27</v>
      </c>
      <c r="F8982" s="1" t="str">
        <f>_xlfn.CONCAT(Hospitalisation_Details8[[#This Row],[date]],"-",Hospitalisation_Details8[[#This Row],[month]],"-",Hospitalisation_Details8[[#This Row],[year]])</f>
        <v>27-Jun-1973</v>
      </c>
      <c r="G8982" s="1" t="str">
        <f>TEXT(Hospitalisation_Details8[[#This Row],[Date of Birth]],"dd-mm-yy")</f>
        <v>27-06-73</v>
      </c>
      <c r="H8982">
        <v>2</v>
      </c>
      <c r="I8982">
        <f>DATEDIF(Hospitalisation_Details8[[#This Row],[Date of Birth2]],DATE(2023,6,8),"y")</f>
        <v>49</v>
      </c>
      <c r="J8982" s="2">
        <v>23807.24</v>
      </c>
      <c r="K8982" t="s">
        <v>3706</v>
      </c>
      <c r="L8982" t="s">
        <v>3707</v>
      </c>
      <c r="M8982" t="s">
        <v>3713</v>
      </c>
    </row>
    <row r="8983" spans="2:13" x14ac:dyDescent="0.3">
      <c r="B8983" t="s">
        <v>4189</v>
      </c>
      <c r="C8983">
        <v>1970</v>
      </c>
      <c r="D8983" t="s">
        <v>3715</v>
      </c>
      <c r="E8983">
        <v>8</v>
      </c>
      <c r="F8983" s="1" t="str">
        <f>_xlfn.CONCAT(Hospitalisation_Details8[[#This Row],[date]],"-",Hospitalisation_Details8[[#This Row],[month]],"-",Hospitalisation_Details8[[#This Row],[year]])</f>
        <v>8-Aug-1970</v>
      </c>
      <c r="G8983" s="1" t="str">
        <f>TEXT(Hospitalisation_Details8[[#This Row],[Date of Birth]],"dd-mm-yy")</f>
        <v>08-08-70</v>
      </c>
      <c r="H8983">
        <v>1</v>
      </c>
      <c r="I8983">
        <f>DATEDIF(Hospitalisation_Details8[[#This Row],[Date of Birth2]],DATE(2023,6,8),"y")</f>
        <v>52</v>
      </c>
      <c r="J8983" s="2">
        <v>23887.66</v>
      </c>
      <c r="K8983" t="s">
        <v>3706</v>
      </c>
      <c r="L8983" t="s">
        <v>3707</v>
      </c>
      <c r="M8983" t="s">
        <v>3713</v>
      </c>
    </row>
    <row r="8984" spans="2:13" x14ac:dyDescent="0.3">
      <c r="B8984" t="s">
        <v>4188</v>
      </c>
      <c r="C8984">
        <v>1971</v>
      </c>
      <c r="D8984" t="s">
        <v>3705</v>
      </c>
      <c r="E8984">
        <v>10</v>
      </c>
      <c r="F8984" s="1" t="str">
        <f>_xlfn.CONCAT(Hospitalisation_Details8[[#This Row],[date]],"-",Hospitalisation_Details8[[#This Row],[month]],"-",Hospitalisation_Details8[[#This Row],[year]])</f>
        <v>10-Jul-1971</v>
      </c>
      <c r="G8984" s="1" t="str">
        <f>TEXT(Hospitalisation_Details8[[#This Row],[Date of Birth]],"dd-mm-yy")</f>
        <v>10-07-71</v>
      </c>
      <c r="H8984">
        <v>2</v>
      </c>
      <c r="I8984">
        <f>DATEDIF(Hospitalisation_Details8[[#This Row],[Date of Birth2]],DATE(2023,6,8),"y")</f>
        <v>51</v>
      </c>
      <c r="J8984" s="2">
        <v>23967.38</v>
      </c>
      <c r="K8984" t="s">
        <v>3706</v>
      </c>
      <c r="L8984" t="s">
        <v>3706</v>
      </c>
      <c r="M8984" t="s">
        <v>3713</v>
      </c>
    </row>
    <row r="8985" spans="2:13" x14ac:dyDescent="0.3">
      <c r="B8985" t="s">
        <v>4187</v>
      </c>
      <c r="C8985">
        <v>2003</v>
      </c>
      <c r="D8985" t="s">
        <v>3714</v>
      </c>
      <c r="E8985">
        <v>30</v>
      </c>
      <c r="F8985" s="1" t="str">
        <f>_xlfn.CONCAT(Hospitalisation_Details8[[#This Row],[date]],"-",Hospitalisation_Details8[[#This Row],[month]],"-",Hospitalisation_Details8[[#This Row],[year]])</f>
        <v>30-Dec-2003</v>
      </c>
      <c r="G8985" s="1" t="str">
        <f>TEXT(Hospitalisation_Details8[[#This Row],[Date of Birth]],"dd-mm-yy")</f>
        <v>30-12-03</v>
      </c>
      <c r="H8985">
        <v>2</v>
      </c>
      <c r="I8985">
        <f>DATEDIF(Hospitalisation_Details8[[#This Row],[Date of Birth2]],DATE(2023,6,8),"y")</f>
        <v>19</v>
      </c>
      <c r="J8985" s="2">
        <v>24059.68</v>
      </c>
      <c r="K8985" t="s">
        <v>3706</v>
      </c>
      <c r="L8985" t="s">
        <v>3706</v>
      </c>
      <c r="M8985" t="s">
        <v>3713</v>
      </c>
    </row>
    <row r="8986" spans="2:13" x14ac:dyDescent="0.3">
      <c r="B8986" t="s">
        <v>4186</v>
      </c>
      <c r="C8986">
        <v>1973</v>
      </c>
      <c r="D8986" t="s">
        <v>3711</v>
      </c>
      <c r="E8986">
        <v>13</v>
      </c>
      <c r="F8986" s="1" t="str">
        <f>_xlfn.CONCAT(Hospitalisation_Details8[[#This Row],[date]],"-",Hospitalisation_Details8[[#This Row],[month]],"-",Hospitalisation_Details8[[#This Row],[year]])</f>
        <v>13-Jun-1973</v>
      </c>
      <c r="G8986" s="1" t="str">
        <f>TEXT(Hospitalisation_Details8[[#This Row],[Date of Birth]],"dd-mm-yy")</f>
        <v>13-06-73</v>
      </c>
      <c r="H8986">
        <v>3</v>
      </c>
      <c r="I8986">
        <f>DATEDIF(Hospitalisation_Details8[[#This Row],[Date of Birth2]],DATE(2023,6,8),"y")</f>
        <v>49</v>
      </c>
      <c r="J8986" s="2">
        <v>24106.91</v>
      </c>
      <c r="K8986" t="s">
        <v>3706</v>
      </c>
      <c r="L8986" t="s">
        <v>3706</v>
      </c>
      <c r="M8986" t="s">
        <v>3724</v>
      </c>
    </row>
    <row r="8987" spans="2:13" x14ac:dyDescent="0.3">
      <c r="B8987" t="s">
        <v>4185</v>
      </c>
      <c r="C8987">
        <v>1974</v>
      </c>
      <c r="D8987" t="s">
        <v>3712</v>
      </c>
      <c r="E8987">
        <v>10</v>
      </c>
      <c r="F8987" s="1" t="str">
        <f>_xlfn.CONCAT(Hospitalisation_Details8[[#This Row],[date]],"-",Hospitalisation_Details8[[#This Row],[month]],"-",Hospitalisation_Details8[[#This Row],[year]])</f>
        <v>10-Sep-1974</v>
      </c>
      <c r="G8987" s="1" t="str">
        <f>TEXT(Hospitalisation_Details8[[#This Row],[Date of Birth]],"dd-mm-yy")</f>
        <v>10-09-74</v>
      </c>
      <c r="H8987">
        <v>3</v>
      </c>
      <c r="I8987">
        <f>DATEDIF(Hospitalisation_Details8[[#This Row],[Date of Birth2]],DATE(2023,6,8),"y")</f>
        <v>48</v>
      </c>
      <c r="J8987" s="2">
        <v>24180.93</v>
      </c>
      <c r="K8987" t="s">
        <v>3706</v>
      </c>
      <c r="L8987" t="s">
        <v>3710</v>
      </c>
      <c r="M8987" t="s">
        <v>3708</v>
      </c>
    </row>
    <row r="8988" spans="2:13" x14ac:dyDescent="0.3">
      <c r="B8988" t="s">
        <v>4184</v>
      </c>
      <c r="C8988">
        <v>1964</v>
      </c>
      <c r="D8988" t="s">
        <v>3714</v>
      </c>
      <c r="E8988">
        <v>16</v>
      </c>
      <c r="F8988" s="1" t="str">
        <f>_xlfn.CONCAT(Hospitalisation_Details8[[#This Row],[date]],"-",Hospitalisation_Details8[[#This Row],[month]],"-",Hospitalisation_Details8[[#This Row],[year]])</f>
        <v>16-Dec-1964</v>
      </c>
      <c r="G8988" s="1" t="str">
        <f>TEXT(Hospitalisation_Details8[[#This Row],[Date of Birth]],"dd-mm-yy")</f>
        <v>16-12-64</v>
      </c>
      <c r="H8988">
        <v>0</v>
      </c>
      <c r="I8988">
        <f>DATEDIF(Hospitalisation_Details8[[#This Row],[Date of Birth2]],DATE(2023,6,8),"y")</f>
        <v>58</v>
      </c>
      <c r="J8988" s="2">
        <v>24227.34</v>
      </c>
      <c r="K8988" t="s">
        <v>3706</v>
      </c>
      <c r="L8988" t="s">
        <v>3710</v>
      </c>
      <c r="M8988" t="s">
        <v>3708</v>
      </c>
    </row>
    <row r="8989" spans="2:13" x14ac:dyDescent="0.3">
      <c r="B8989" t="s">
        <v>4183</v>
      </c>
      <c r="C8989">
        <v>2004</v>
      </c>
      <c r="D8989" t="s">
        <v>3715</v>
      </c>
      <c r="E8989">
        <v>3</v>
      </c>
      <c r="F8989" s="1" t="str">
        <f>_xlfn.CONCAT(Hospitalisation_Details8[[#This Row],[date]],"-",Hospitalisation_Details8[[#This Row],[month]],"-",Hospitalisation_Details8[[#This Row],[year]])</f>
        <v>3-Aug-2004</v>
      </c>
      <c r="G8989" s="1" t="str">
        <f>TEXT(Hospitalisation_Details8[[#This Row],[Date of Birth]],"dd-mm-yy")</f>
        <v>03-08-04</v>
      </c>
      <c r="H8989">
        <v>0</v>
      </c>
      <c r="I8989">
        <f>DATEDIF(Hospitalisation_Details8[[#This Row],[Date of Birth2]],DATE(2023,6,8),"y")</f>
        <v>18</v>
      </c>
      <c r="J8989" s="2">
        <v>24294.02</v>
      </c>
      <c r="K8989" t="s">
        <v>3706</v>
      </c>
      <c r="L8989" t="s">
        <v>3710</v>
      </c>
      <c r="M8989" t="s">
        <v>3717</v>
      </c>
    </row>
    <row r="8990" spans="2:13" x14ac:dyDescent="0.3">
      <c r="B8990" t="s">
        <v>4182</v>
      </c>
      <c r="C8990">
        <v>1999</v>
      </c>
      <c r="D8990" t="s">
        <v>3716</v>
      </c>
      <c r="E8990">
        <v>7</v>
      </c>
      <c r="F8990" s="1" t="str">
        <f>_xlfn.CONCAT(Hospitalisation_Details8[[#This Row],[date]],"-",Hospitalisation_Details8[[#This Row],[month]],"-",Hospitalisation_Details8[[#This Row],[year]])</f>
        <v>7-Oct-1999</v>
      </c>
      <c r="G8990" s="1" t="str">
        <f>TEXT(Hospitalisation_Details8[[#This Row],[Date of Birth]],"dd-mm-yy")</f>
        <v>07-10-99</v>
      </c>
      <c r="H8990">
        <v>0</v>
      </c>
      <c r="I8990">
        <f>DATEDIF(Hospitalisation_Details8[[#This Row],[Date of Birth2]],DATE(2023,6,8),"y")</f>
        <v>23</v>
      </c>
      <c r="J8990" s="2">
        <v>24387.74</v>
      </c>
      <c r="K8990" t="s">
        <v>3706</v>
      </c>
      <c r="L8990" t="s">
        <v>3710</v>
      </c>
      <c r="M8990" t="s">
        <v>3717</v>
      </c>
    </row>
    <row r="8991" spans="2:13" x14ac:dyDescent="0.3">
      <c r="B8991" t="s">
        <v>4181</v>
      </c>
      <c r="C8991">
        <v>1970</v>
      </c>
      <c r="D8991" t="s">
        <v>3709</v>
      </c>
      <c r="E8991">
        <v>30</v>
      </c>
      <c r="F8991" s="1" t="str">
        <f>_xlfn.CONCAT(Hospitalisation_Details8[[#This Row],[date]],"-",Hospitalisation_Details8[[#This Row],[month]],"-",Hospitalisation_Details8[[#This Row],[year]])</f>
        <v>30-Nov-1970</v>
      </c>
      <c r="G8991" s="1" t="str">
        <f>TEXT(Hospitalisation_Details8[[#This Row],[Date of Birth]],"dd-mm-yy")</f>
        <v>30-11-70</v>
      </c>
      <c r="H8991">
        <v>0</v>
      </c>
      <c r="I8991">
        <f>DATEDIF(Hospitalisation_Details8[[#This Row],[Date of Birth2]],DATE(2023,6,8),"y")</f>
        <v>52</v>
      </c>
      <c r="J8991" s="2">
        <v>24393.62</v>
      </c>
      <c r="K8991" t="s">
        <v>3706</v>
      </c>
      <c r="L8991" t="s">
        <v>3707</v>
      </c>
      <c r="M8991" t="s">
        <v>3713</v>
      </c>
    </row>
    <row r="8992" spans="2:13" x14ac:dyDescent="0.3">
      <c r="B8992" t="s">
        <v>4180</v>
      </c>
      <c r="C8992">
        <v>1968</v>
      </c>
      <c r="D8992" t="s">
        <v>3705</v>
      </c>
      <c r="E8992">
        <v>6</v>
      </c>
      <c r="F8992" s="1" t="str">
        <f>_xlfn.CONCAT(Hospitalisation_Details8[[#This Row],[date]],"-",Hospitalisation_Details8[[#This Row],[month]],"-",Hospitalisation_Details8[[#This Row],[year]])</f>
        <v>6-Jul-1968</v>
      </c>
      <c r="G8992" s="1" t="str">
        <f>TEXT(Hospitalisation_Details8[[#This Row],[Date of Birth]],"dd-mm-yy")</f>
        <v>06-07-68</v>
      </c>
      <c r="H8992">
        <v>0</v>
      </c>
      <c r="I8992">
        <f>DATEDIF(Hospitalisation_Details8[[#This Row],[Date of Birth2]],DATE(2023,6,8),"y")</f>
        <v>54</v>
      </c>
      <c r="J8992" s="2">
        <v>24476.48</v>
      </c>
      <c r="K8992" t="s">
        <v>3706</v>
      </c>
      <c r="L8992" t="s">
        <v>3706</v>
      </c>
      <c r="M8992" t="s">
        <v>3713</v>
      </c>
    </row>
    <row r="8993" spans="2:13" x14ac:dyDescent="0.3">
      <c r="B8993" t="s">
        <v>4179</v>
      </c>
      <c r="C8993">
        <v>1961</v>
      </c>
      <c r="D8993" t="s">
        <v>3716</v>
      </c>
      <c r="E8993">
        <v>21</v>
      </c>
      <c r="F8993" s="1" t="str">
        <f>_xlfn.CONCAT(Hospitalisation_Details8[[#This Row],[date]],"-",Hospitalisation_Details8[[#This Row],[month]],"-",Hospitalisation_Details8[[#This Row],[year]])</f>
        <v>21-Oct-1961</v>
      </c>
      <c r="G8993" s="1" t="str">
        <f>TEXT(Hospitalisation_Details8[[#This Row],[Date of Birth]],"dd-mm-yy")</f>
        <v>21-10-61</v>
      </c>
      <c r="H8993">
        <v>0</v>
      </c>
      <c r="I8993">
        <f>DATEDIF(Hospitalisation_Details8[[#This Row],[Date of Birth2]],DATE(2023,6,8),"y")</f>
        <v>61</v>
      </c>
      <c r="J8993" s="2">
        <v>24513.09</v>
      </c>
      <c r="K8993" t="s">
        <v>3706</v>
      </c>
      <c r="L8993" t="s">
        <v>3706</v>
      </c>
      <c r="M8993" t="s">
        <v>3708</v>
      </c>
    </row>
    <row r="8994" spans="2:13" x14ac:dyDescent="0.3">
      <c r="B8994" t="s">
        <v>4178</v>
      </c>
      <c r="C8994">
        <v>1972</v>
      </c>
      <c r="D8994" t="s">
        <v>3712</v>
      </c>
      <c r="E8994">
        <v>14</v>
      </c>
      <c r="F8994" s="1" t="str">
        <f>_xlfn.CONCAT(Hospitalisation_Details8[[#This Row],[date]],"-",Hospitalisation_Details8[[#This Row],[month]],"-",Hospitalisation_Details8[[#This Row],[year]])</f>
        <v>14-Sep-1972</v>
      </c>
      <c r="G8994" s="1" t="str">
        <f>TEXT(Hospitalisation_Details8[[#This Row],[Date of Birth]],"dd-mm-yy")</f>
        <v>14-09-72</v>
      </c>
      <c r="H8994">
        <v>1</v>
      </c>
      <c r="I8994">
        <f>DATEDIF(Hospitalisation_Details8[[#This Row],[Date of Birth2]],DATE(2023,6,8),"y")</f>
        <v>50</v>
      </c>
      <c r="J8994" s="2">
        <v>24520.26</v>
      </c>
      <c r="K8994" t="s">
        <v>3706</v>
      </c>
      <c r="L8994" t="s">
        <v>3707</v>
      </c>
      <c r="M8994" t="s">
        <v>3717</v>
      </c>
    </row>
    <row r="8995" spans="2:13" x14ac:dyDescent="0.3">
      <c r="B8995" t="s">
        <v>4177</v>
      </c>
      <c r="C8995">
        <v>1975</v>
      </c>
      <c r="D8995" t="s">
        <v>3711</v>
      </c>
      <c r="E8995">
        <v>13</v>
      </c>
      <c r="F8995" s="1" t="str">
        <f>_xlfn.CONCAT(Hospitalisation_Details8[[#This Row],[date]],"-",Hospitalisation_Details8[[#This Row],[month]],"-",Hospitalisation_Details8[[#This Row],[year]])</f>
        <v>13-Jun-1975</v>
      </c>
      <c r="G8995" s="1" t="str">
        <f>TEXT(Hospitalisation_Details8[[#This Row],[Date of Birth]],"dd-mm-yy")</f>
        <v>13-06-75</v>
      </c>
      <c r="H8995">
        <v>2</v>
      </c>
      <c r="I8995">
        <f>DATEDIF(Hospitalisation_Details8[[#This Row],[Date of Birth2]],DATE(2023,6,8),"y")</f>
        <v>47</v>
      </c>
      <c r="J8995" s="2">
        <v>24535.7</v>
      </c>
      <c r="K8995" t="s">
        <v>3706</v>
      </c>
      <c r="L8995" t="s">
        <v>3706</v>
      </c>
      <c r="M8995" t="s">
        <v>3713</v>
      </c>
    </row>
    <row r="8996" spans="2:13" x14ac:dyDescent="0.3">
      <c r="B8996" t="s">
        <v>4176</v>
      </c>
      <c r="C8996">
        <v>1976</v>
      </c>
      <c r="D8996" t="s">
        <v>3716</v>
      </c>
      <c r="E8996">
        <v>12</v>
      </c>
      <c r="F8996" s="1" t="str">
        <f>_xlfn.CONCAT(Hospitalisation_Details8[[#This Row],[date]],"-",Hospitalisation_Details8[[#This Row],[month]],"-",Hospitalisation_Details8[[#This Row],[year]])</f>
        <v>12-Oct-1976</v>
      </c>
      <c r="G8996" s="1" t="str">
        <f>TEXT(Hospitalisation_Details8[[#This Row],[Date of Birth]],"dd-mm-yy")</f>
        <v>12-10-76</v>
      </c>
      <c r="H8996">
        <v>0</v>
      </c>
      <c r="I8996">
        <f>DATEDIF(Hospitalisation_Details8[[#This Row],[Date of Birth2]],DATE(2023,6,8),"y")</f>
        <v>46</v>
      </c>
      <c r="J8996" s="2">
        <v>24603.05</v>
      </c>
      <c r="K8996" t="s">
        <v>3706</v>
      </c>
      <c r="L8996" t="s">
        <v>3706</v>
      </c>
      <c r="M8996" t="s">
        <v>3717</v>
      </c>
    </row>
    <row r="8997" spans="2:13" x14ac:dyDescent="0.3">
      <c r="B8997" t="s">
        <v>4175</v>
      </c>
      <c r="C8997">
        <v>1970</v>
      </c>
      <c r="D8997" t="s">
        <v>3711</v>
      </c>
      <c r="E8997">
        <v>12</v>
      </c>
      <c r="F8997" s="1" t="str">
        <f>_xlfn.CONCAT(Hospitalisation_Details8[[#This Row],[date]],"-",Hospitalisation_Details8[[#This Row],[month]],"-",Hospitalisation_Details8[[#This Row],[year]])</f>
        <v>12-Jun-1970</v>
      </c>
      <c r="G8997" s="1" t="str">
        <f>TEXT(Hospitalisation_Details8[[#This Row],[Date of Birth]],"dd-mm-yy")</f>
        <v>12-06-70</v>
      </c>
      <c r="H8997">
        <v>2</v>
      </c>
      <c r="I8997">
        <f>DATEDIF(Hospitalisation_Details8[[#This Row],[Date of Birth2]],DATE(2023,6,8),"y")</f>
        <v>52</v>
      </c>
      <c r="J8997" s="2">
        <v>24667.42</v>
      </c>
      <c r="K8997" t="s">
        <v>3706</v>
      </c>
      <c r="L8997" t="s">
        <v>3707</v>
      </c>
      <c r="M8997" t="s">
        <v>3708</v>
      </c>
    </row>
    <row r="8998" spans="2:13" x14ac:dyDescent="0.3">
      <c r="B8998" t="s">
        <v>4174</v>
      </c>
      <c r="C8998">
        <v>1996</v>
      </c>
      <c r="D8998" t="s">
        <v>3715</v>
      </c>
      <c r="E8998">
        <v>28</v>
      </c>
      <c r="F8998" s="1" t="str">
        <f>_xlfn.CONCAT(Hospitalisation_Details8[[#This Row],[date]],"-",Hospitalisation_Details8[[#This Row],[month]],"-",Hospitalisation_Details8[[#This Row],[year]])</f>
        <v>28-Aug-1996</v>
      </c>
      <c r="G8998" s="1" t="str">
        <f>TEXT(Hospitalisation_Details8[[#This Row],[Date of Birth]],"dd-mm-yy")</f>
        <v>28-08-96</v>
      </c>
      <c r="H8998">
        <v>4</v>
      </c>
      <c r="I8998">
        <f>DATEDIF(Hospitalisation_Details8[[#This Row],[Date of Birth2]],DATE(2023,6,8),"y")</f>
        <v>26</v>
      </c>
      <c r="J8998" s="2">
        <v>24671.66</v>
      </c>
      <c r="K8998" t="s">
        <v>3706</v>
      </c>
      <c r="L8998" t="s">
        <v>3710</v>
      </c>
      <c r="M8998" t="s">
        <v>3724</v>
      </c>
    </row>
    <row r="8999" spans="2:13" x14ac:dyDescent="0.3">
      <c r="B8999" t="s">
        <v>4173</v>
      </c>
      <c r="C8999">
        <v>1992</v>
      </c>
      <c r="D8999" t="s">
        <v>3716</v>
      </c>
      <c r="E8999">
        <v>11</v>
      </c>
      <c r="F8999" s="1" t="str">
        <f>_xlfn.CONCAT(Hospitalisation_Details8[[#This Row],[date]],"-",Hospitalisation_Details8[[#This Row],[month]],"-",Hospitalisation_Details8[[#This Row],[year]])</f>
        <v>11-Oct-1992</v>
      </c>
      <c r="G8999" s="1" t="str">
        <f>TEXT(Hospitalisation_Details8[[#This Row],[Date of Birth]],"dd-mm-yy")</f>
        <v>11-10-92</v>
      </c>
      <c r="H8999">
        <v>0</v>
      </c>
      <c r="I8999">
        <f>DATEDIF(Hospitalisation_Details8[[#This Row],[Date of Birth2]],DATE(2023,6,8),"y")</f>
        <v>30</v>
      </c>
      <c r="J8999" s="2">
        <v>24795.040000000001</v>
      </c>
      <c r="K8999" t="s">
        <v>3706</v>
      </c>
      <c r="L8999" t="s">
        <v>3707</v>
      </c>
      <c r="M8999" t="s">
        <v>3717</v>
      </c>
    </row>
    <row r="9000" spans="2:13" x14ac:dyDescent="0.3">
      <c r="B9000" t="s">
        <v>4172</v>
      </c>
      <c r="C9000">
        <v>1994</v>
      </c>
      <c r="D9000" t="s">
        <v>3712</v>
      </c>
      <c r="E9000">
        <v>9</v>
      </c>
      <c r="F9000" s="1" t="str">
        <f>_xlfn.CONCAT(Hospitalisation_Details8[[#This Row],[date]],"-",Hospitalisation_Details8[[#This Row],[month]],"-",Hospitalisation_Details8[[#This Row],[year]])</f>
        <v>9-Sep-1994</v>
      </c>
      <c r="G9000" s="1" t="str">
        <f>TEXT(Hospitalisation_Details8[[#This Row],[Date of Birth]],"dd-mm-yy")</f>
        <v>09-09-94</v>
      </c>
      <c r="H9000">
        <v>0</v>
      </c>
      <c r="I9000">
        <f>DATEDIF(Hospitalisation_Details8[[#This Row],[Date of Birth2]],DATE(2023,6,8),"y")</f>
        <v>28</v>
      </c>
      <c r="J9000" s="2">
        <v>24817.25</v>
      </c>
      <c r="K9000" t="s">
        <v>3706</v>
      </c>
      <c r="L9000" t="s">
        <v>3706</v>
      </c>
      <c r="M9000" t="s">
        <v>3717</v>
      </c>
    </row>
    <row r="9001" spans="2:13" x14ac:dyDescent="0.3">
      <c r="B9001" t="s">
        <v>4171</v>
      </c>
      <c r="C9001">
        <v>1995</v>
      </c>
      <c r="D9001" t="s">
        <v>3711</v>
      </c>
      <c r="E9001">
        <v>10</v>
      </c>
      <c r="F9001" s="1" t="str">
        <f>_xlfn.CONCAT(Hospitalisation_Details8[[#This Row],[date]],"-",Hospitalisation_Details8[[#This Row],[month]],"-",Hospitalisation_Details8[[#This Row],[year]])</f>
        <v>10-Jun-1995</v>
      </c>
      <c r="G9001" s="1" t="str">
        <f>TEXT(Hospitalisation_Details8[[#This Row],[Date of Birth]],"dd-mm-yy")</f>
        <v>10-06-95</v>
      </c>
      <c r="H9001">
        <v>0</v>
      </c>
      <c r="I9001">
        <f>DATEDIF(Hospitalisation_Details8[[#This Row],[Date of Birth2]],DATE(2023,6,8),"y")</f>
        <v>27</v>
      </c>
      <c r="J9001" s="2">
        <v>24863.25</v>
      </c>
      <c r="K9001" t="s">
        <v>3706</v>
      </c>
      <c r="L9001" t="s">
        <v>3707</v>
      </c>
      <c r="M9001" t="s">
        <v>3717</v>
      </c>
    </row>
    <row r="9002" spans="2:13" x14ac:dyDescent="0.3">
      <c r="B9002" t="s">
        <v>4170</v>
      </c>
      <c r="C9002">
        <v>1970</v>
      </c>
      <c r="D9002" t="s">
        <v>3709</v>
      </c>
      <c r="E9002">
        <v>26</v>
      </c>
      <c r="F9002" s="1" t="str">
        <f>_xlfn.CONCAT(Hospitalisation_Details8[[#This Row],[date]],"-",Hospitalisation_Details8[[#This Row],[month]],"-",Hospitalisation_Details8[[#This Row],[year]])</f>
        <v>26-Nov-1970</v>
      </c>
      <c r="G9002" s="1" t="str">
        <f>TEXT(Hospitalisation_Details8[[#This Row],[Date of Birth]],"dd-mm-yy")</f>
        <v>26-11-70</v>
      </c>
      <c r="H9002">
        <v>3</v>
      </c>
      <c r="I9002">
        <f>DATEDIF(Hospitalisation_Details8[[#This Row],[Date of Birth2]],DATE(2023,6,8),"y")</f>
        <v>52</v>
      </c>
      <c r="J9002" s="2">
        <v>24869.84</v>
      </c>
      <c r="K9002" t="s">
        <v>3706</v>
      </c>
      <c r="L9002" t="s">
        <v>3706</v>
      </c>
      <c r="M9002" t="s">
        <v>3721</v>
      </c>
    </row>
    <row r="9003" spans="2:13" x14ac:dyDescent="0.3">
      <c r="B9003" t="s">
        <v>4169</v>
      </c>
      <c r="C9003">
        <v>1969</v>
      </c>
      <c r="D9003" t="s">
        <v>3705</v>
      </c>
      <c r="E9003">
        <v>23</v>
      </c>
      <c r="F9003" s="1" t="str">
        <f>_xlfn.CONCAT(Hospitalisation_Details8[[#This Row],[date]],"-",Hospitalisation_Details8[[#This Row],[month]],"-",Hospitalisation_Details8[[#This Row],[year]])</f>
        <v>23-Jul-1969</v>
      </c>
      <c r="G9003" s="1" t="str">
        <f>TEXT(Hospitalisation_Details8[[#This Row],[Date of Birth]],"dd-mm-yy")</f>
        <v>23-07-69</v>
      </c>
      <c r="H9003">
        <v>3</v>
      </c>
      <c r="I9003">
        <f>DATEDIF(Hospitalisation_Details8[[#This Row],[Date of Birth2]],DATE(2023,6,8),"y")</f>
        <v>53</v>
      </c>
      <c r="J9003" s="2">
        <v>24873.38</v>
      </c>
      <c r="K9003" t="s">
        <v>3706</v>
      </c>
      <c r="L9003" t="s">
        <v>3710</v>
      </c>
      <c r="M9003" t="s">
        <v>3724</v>
      </c>
    </row>
    <row r="9004" spans="2:13" x14ac:dyDescent="0.3">
      <c r="B9004" t="s">
        <v>4168</v>
      </c>
      <c r="C9004">
        <v>1987</v>
      </c>
      <c r="D9004" t="s">
        <v>3711</v>
      </c>
      <c r="E9004">
        <v>14</v>
      </c>
      <c r="F9004" s="1" t="str">
        <f>_xlfn.CONCAT(Hospitalisation_Details8[[#This Row],[date]],"-",Hospitalisation_Details8[[#This Row],[month]],"-",Hospitalisation_Details8[[#This Row],[year]])</f>
        <v>14-Jun-1987</v>
      </c>
      <c r="G9004" s="1" t="str">
        <f>TEXT(Hospitalisation_Details8[[#This Row],[Date of Birth]],"dd-mm-yy")</f>
        <v>14-06-87</v>
      </c>
      <c r="H9004">
        <v>2</v>
      </c>
      <c r="I9004">
        <f>DATEDIF(Hospitalisation_Details8[[#This Row],[Date of Birth2]],DATE(2023,6,8),"y")</f>
        <v>35</v>
      </c>
      <c r="J9004" s="2">
        <v>24915.05</v>
      </c>
      <c r="K9004" t="s">
        <v>3706</v>
      </c>
      <c r="L9004" t="s">
        <v>3710</v>
      </c>
      <c r="M9004" t="s">
        <v>3724</v>
      </c>
    </row>
    <row r="9005" spans="2:13" x14ac:dyDescent="0.3">
      <c r="B9005" t="s">
        <v>4167</v>
      </c>
      <c r="C9005">
        <v>1975</v>
      </c>
      <c r="D9005" t="s">
        <v>3709</v>
      </c>
      <c r="E9005">
        <v>14</v>
      </c>
      <c r="F9005" s="1" t="str">
        <f>_xlfn.CONCAT(Hospitalisation_Details8[[#This Row],[date]],"-",Hospitalisation_Details8[[#This Row],[month]],"-",Hospitalisation_Details8[[#This Row],[year]])</f>
        <v>14-Nov-1975</v>
      </c>
      <c r="G9005" s="1" t="str">
        <f>TEXT(Hospitalisation_Details8[[#This Row],[Date of Birth]],"dd-mm-yy")</f>
        <v>14-11-75</v>
      </c>
      <c r="H9005">
        <v>3</v>
      </c>
      <c r="I9005">
        <f>DATEDIF(Hospitalisation_Details8[[#This Row],[Date of Birth2]],DATE(2023,6,8),"y")</f>
        <v>47</v>
      </c>
      <c r="J9005" s="2">
        <v>24915.22</v>
      </c>
      <c r="K9005" t="s">
        <v>3706</v>
      </c>
      <c r="L9005" t="s">
        <v>3707</v>
      </c>
      <c r="M9005" t="s">
        <v>3713</v>
      </c>
    </row>
    <row r="9006" spans="2:13" x14ac:dyDescent="0.3">
      <c r="B9006" t="s">
        <v>4166</v>
      </c>
      <c r="C9006">
        <v>1995</v>
      </c>
      <c r="D9006" t="s">
        <v>3714</v>
      </c>
      <c r="E9006">
        <v>4</v>
      </c>
      <c r="F9006" s="1" t="str">
        <f>_xlfn.CONCAT(Hospitalisation_Details8[[#This Row],[date]],"-",Hospitalisation_Details8[[#This Row],[month]],"-",Hospitalisation_Details8[[#This Row],[year]])</f>
        <v>4-Dec-1995</v>
      </c>
      <c r="G9006" s="1" t="str">
        <f>TEXT(Hospitalisation_Details8[[#This Row],[Date of Birth]],"dd-mm-yy")</f>
        <v>04-12-95</v>
      </c>
      <c r="H9006">
        <v>0</v>
      </c>
      <c r="I9006">
        <f>DATEDIF(Hospitalisation_Details8[[#This Row],[Date of Birth2]],DATE(2023,6,8),"y")</f>
        <v>27</v>
      </c>
      <c r="J9006" s="2">
        <v>25075.97</v>
      </c>
      <c r="K9006" t="s">
        <v>3706</v>
      </c>
      <c r="L9006" t="s">
        <v>3706</v>
      </c>
      <c r="M9006" t="s">
        <v>3717</v>
      </c>
    </row>
    <row r="9007" spans="2:13" x14ac:dyDescent="0.3">
      <c r="B9007" t="s">
        <v>4165</v>
      </c>
      <c r="C9007">
        <v>1998</v>
      </c>
      <c r="D9007" t="s">
        <v>3711</v>
      </c>
      <c r="E9007">
        <v>14</v>
      </c>
      <c r="F9007" s="1" t="str">
        <f>_xlfn.CONCAT(Hospitalisation_Details8[[#This Row],[date]],"-",Hospitalisation_Details8[[#This Row],[month]],"-",Hospitalisation_Details8[[#This Row],[year]])</f>
        <v>14-Jun-1998</v>
      </c>
      <c r="G9007" s="1" t="str">
        <f>TEXT(Hospitalisation_Details8[[#This Row],[Date of Birth]],"dd-mm-yy")</f>
        <v>14-06-98</v>
      </c>
      <c r="H9007">
        <v>0</v>
      </c>
      <c r="I9007">
        <f>DATEDIF(Hospitalisation_Details8[[#This Row],[Date of Birth2]],DATE(2023,6,8),"y")</f>
        <v>24</v>
      </c>
      <c r="J9007" s="2">
        <v>25081.77</v>
      </c>
      <c r="K9007" t="s">
        <v>3706</v>
      </c>
      <c r="L9007" t="s">
        <v>3706</v>
      </c>
      <c r="M9007" t="s">
        <v>3708</v>
      </c>
    </row>
    <row r="9008" spans="2:13" x14ac:dyDescent="0.3">
      <c r="B9008" t="s">
        <v>4164</v>
      </c>
      <c r="C9008">
        <v>1998</v>
      </c>
      <c r="D9008" t="s">
        <v>3709</v>
      </c>
      <c r="E9008">
        <v>24</v>
      </c>
      <c r="F9008" s="1" t="str">
        <f>_xlfn.CONCAT(Hospitalisation_Details8[[#This Row],[date]],"-",Hospitalisation_Details8[[#This Row],[month]],"-",Hospitalisation_Details8[[#This Row],[year]])</f>
        <v>24-Nov-1998</v>
      </c>
      <c r="G9008" s="1" t="str">
        <f>TEXT(Hospitalisation_Details8[[#This Row],[Date of Birth]],"dd-mm-yy")</f>
        <v>24-11-98</v>
      </c>
      <c r="H9008">
        <v>0</v>
      </c>
      <c r="I9008">
        <f>DATEDIF(Hospitalisation_Details8[[#This Row],[Date of Birth2]],DATE(2023,6,8),"y")</f>
        <v>24</v>
      </c>
      <c r="J9008" s="2">
        <v>25127.22</v>
      </c>
      <c r="K9008" t="s">
        <v>3706</v>
      </c>
      <c r="L9008" t="s">
        <v>3707</v>
      </c>
      <c r="M9008" t="s">
        <v>3717</v>
      </c>
    </row>
    <row r="9009" spans="2:13" x14ac:dyDescent="0.3">
      <c r="B9009" t="s">
        <v>4163</v>
      </c>
      <c r="C9009">
        <v>1975</v>
      </c>
      <c r="D9009" t="s">
        <v>3714</v>
      </c>
      <c r="E9009">
        <v>14</v>
      </c>
      <c r="F9009" s="1" t="str">
        <f>_xlfn.CONCAT(Hospitalisation_Details8[[#This Row],[date]],"-",Hospitalisation_Details8[[#This Row],[month]],"-",Hospitalisation_Details8[[#This Row],[year]])</f>
        <v>14-Dec-1975</v>
      </c>
      <c r="G9009" s="1" t="str">
        <f>TEXT(Hospitalisation_Details8[[#This Row],[Date of Birth]],"dd-mm-yy")</f>
        <v>14-12-75</v>
      </c>
      <c r="H9009">
        <v>3</v>
      </c>
      <c r="I9009">
        <f>DATEDIF(Hospitalisation_Details8[[#This Row],[Date of Birth2]],DATE(2023,6,8),"y")</f>
        <v>47</v>
      </c>
      <c r="J9009" s="2">
        <v>25309.49</v>
      </c>
      <c r="K9009" t="s">
        <v>3706</v>
      </c>
      <c r="L9009" t="s">
        <v>3710</v>
      </c>
      <c r="M9009" t="s">
        <v>3717</v>
      </c>
    </row>
    <row r="9010" spans="2:13" x14ac:dyDescent="0.3">
      <c r="B9010" t="s">
        <v>4162</v>
      </c>
      <c r="C9010">
        <v>1972</v>
      </c>
      <c r="D9010" t="s">
        <v>3712</v>
      </c>
      <c r="E9010">
        <v>26</v>
      </c>
      <c r="F9010" s="1" t="str">
        <f>_xlfn.CONCAT(Hospitalisation_Details8[[#This Row],[date]],"-",Hospitalisation_Details8[[#This Row],[month]],"-",Hospitalisation_Details8[[#This Row],[year]])</f>
        <v>26-Sep-1972</v>
      </c>
      <c r="G9010" s="1" t="str">
        <f>TEXT(Hospitalisation_Details8[[#This Row],[Date of Birth]],"dd-mm-yy")</f>
        <v>26-09-72</v>
      </c>
      <c r="H9010">
        <v>2</v>
      </c>
      <c r="I9010">
        <f>DATEDIF(Hospitalisation_Details8[[#This Row],[Date of Birth2]],DATE(2023,6,8),"y")</f>
        <v>50</v>
      </c>
      <c r="J9010" s="2">
        <v>25333.33</v>
      </c>
      <c r="K9010" t="s">
        <v>3706</v>
      </c>
      <c r="L9010" t="s">
        <v>3706</v>
      </c>
      <c r="M9010" t="s">
        <v>3728</v>
      </c>
    </row>
    <row r="9011" spans="2:13" x14ac:dyDescent="0.3">
      <c r="B9011" t="s">
        <v>4161</v>
      </c>
      <c r="C9011">
        <v>1968</v>
      </c>
      <c r="D9011" t="s">
        <v>3715</v>
      </c>
      <c r="E9011">
        <v>22</v>
      </c>
      <c r="F9011" s="1" t="str">
        <f>_xlfn.CONCAT(Hospitalisation_Details8[[#This Row],[date]],"-",Hospitalisation_Details8[[#This Row],[month]],"-",Hospitalisation_Details8[[#This Row],[year]])</f>
        <v>22-Aug-1968</v>
      </c>
      <c r="G9011" s="1" t="str">
        <f>TEXT(Hospitalisation_Details8[[#This Row],[Date of Birth]],"dd-mm-yy")</f>
        <v>22-08-68</v>
      </c>
      <c r="H9011">
        <v>3</v>
      </c>
      <c r="I9011">
        <f>DATEDIF(Hospitalisation_Details8[[#This Row],[Date of Birth2]],DATE(2023,6,8),"y")</f>
        <v>54</v>
      </c>
      <c r="J9011" s="2">
        <v>25382.3</v>
      </c>
      <c r="K9011" t="s">
        <v>3706</v>
      </c>
      <c r="L9011" t="s">
        <v>3706</v>
      </c>
      <c r="M9011" t="s">
        <v>3717</v>
      </c>
    </row>
    <row r="9012" spans="2:13" x14ac:dyDescent="0.3">
      <c r="B9012" t="s">
        <v>4160</v>
      </c>
      <c r="C9012">
        <v>1968</v>
      </c>
      <c r="D9012" t="s">
        <v>3714</v>
      </c>
      <c r="E9012">
        <v>11</v>
      </c>
      <c r="F9012" s="1" t="str">
        <f>_xlfn.CONCAT(Hospitalisation_Details8[[#This Row],[date]],"-",Hospitalisation_Details8[[#This Row],[month]],"-",Hospitalisation_Details8[[#This Row],[year]])</f>
        <v>11-Dec-1968</v>
      </c>
      <c r="G9012" s="1" t="str">
        <f>TEXT(Hospitalisation_Details8[[#This Row],[Date of Birth]],"dd-mm-yy")</f>
        <v>11-12-68</v>
      </c>
      <c r="H9012">
        <v>1</v>
      </c>
      <c r="I9012">
        <f>DATEDIF(Hospitalisation_Details8[[#This Row],[Date of Birth2]],DATE(2023,6,8),"y")</f>
        <v>54</v>
      </c>
      <c r="J9012" s="2">
        <v>25517.11</v>
      </c>
      <c r="K9012" t="s">
        <v>3706</v>
      </c>
      <c r="L9012" t="s">
        <v>3707</v>
      </c>
      <c r="M9012" t="s">
        <v>3728</v>
      </c>
    </row>
    <row r="9013" spans="2:13" x14ac:dyDescent="0.3">
      <c r="B9013" t="s">
        <v>4159</v>
      </c>
      <c r="C9013">
        <v>2001</v>
      </c>
      <c r="D9013" t="s">
        <v>3715</v>
      </c>
      <c r="E9013">
        <v>2</v>
      </c>
      <c r="F9013" s="1" t="str">
        <f>_xlfn.CONCAT(Hospitalisation_Details8[[#This Row],[date]],"-",Hospitalisation_Details8[[#This Row],[month]],"-",Hospitalisation_Details8[[#This Row],[year]])</f>
        <v>2-Aug-2001</v>
      </c>
      <c r="G9013" s="1" t="str">
        <f>TEXT(Hospitalisation_Details8[[#This Row],[Date of Birth]],"dd-mm-yy")</f>
        <v>02-08-01</v>
      </c>
      <c r="H9013">
        <v>0</v>
      </c>
      <c r="I9013">
        <f>DATEDIF(Hospitalisation_Details8[[#This Row],[Date of Birth2]],DATE(2023,6,8),"y")</f>
        <v>21</v>
      </c>
      <c r="J9013" s="2">
        <v>25648.98</v>
      </c>
      <c r="K9013" t="s">
        <v>3706</v>
      </c>
      <c r="L9013" t="s">
        <v>3710</v>
      </c>
      <c r="M9013" t="s">
        <v>3717</v>
      </c>
    </row>
    <row r="9014" spans="2:13" x14ac:dyDescent="0.3">
      <c r="B9014" t="s">
        <v>4158</v>
      </c>
      <c r="C9014">
        <v>1972</v>
      </c>
      <c r="D9014" t="s">
        <v>3705</v>
      </c>
      <c r="E9014">
        <v>17</v>
      </c>
      <c r="F9014" s="1" t="str">
        <f>_xlfn.CONCAT(Hospitalisation_Details8[[#This Row],[date]],"-",Hospitalisation_Details8[[#This Row],[month]],"-",Hospitalisation_Details8[[#This Row],[year]])</f>
        <v>17-Jul-1972</v>
      </c>
      <c r="G9014" s="1" t="str">
        <f>TEXT(Hospitalisation_Details8[[#This Row],[Date of Birth]],"dd-mm-yy")</f>
        <v>17-07-72</v>
      </c>
      <c r="H9014">
        <v>0</v>
      </c>
      <c r="I9014">
        <f>DATEDIF(Hospitalisation_Details8[[#This Row],[Date of Birth2]],DATE(2023,6,8),"y")</f>
        <v>50</v>
      </c>
      <c r="J9014" s="2">
        <v>25656.58</v>
      </c>
      <c r="K9014" t="s">
        <v>3706</v>
      </c>
      <c r="L9014" t="s">
        <v>3707</v>
      </c>
      <c r="M9014" t="s">
        <v>3724</v>
      </c>
    </row>
    <row r="9015" spans="2:13" x14ac:dyDescent="0.3">
      <c r="B9015" t="s">
        <v>4157</v>
      </c>
      <c r="C9015">
        <v>1963</v>
      </c>
      <c r="D9015" t="s">
        <v>3715</v>
      </c>
      <c r="E9015">
        <v>21</v>
      </c>
      <c r="F9015" s="1" t="str">
        <f>_xlfn.CONCAT(Hospitalisation_Details8[[#This Row],[date]],"-",Hospitalisation_Details8[[#This Row],[month]],"-",Hospitalisation_Details8[[#This Row],[year]])</f>
        <v>21-Aug-1963</v>
      </c>
      <c r="G9015" s="1" t="str">
        <f>TEXT(Hospitalisation_Details8[[#This Row],[Date of Birth]],"dd-mm-yy")</f>
        <v>21-08-63</v>
      </c>
      <c r="H9015">
        <v>0</v>
      </c>
      <c r="I9015">
        <f>DATEDIF(Hospitalisation_Details8[[#This Row],[Date of Birth2]],DATE(2023,6,8),"y")</f>
        <v>59</v>
      </c>
      <c r="J9015" s="2">
        <v>25678.78</v>
      </c>
      <c r="K9015" t="s">
        <v>3706</v>
      </c>
      <c r="L9015" t="s">
        <v>3707</v>
      </c>
      <c r="M9015" t="s">
        <v>3713</v>
      </c>
    </row>
    <row r="9016" spans="2:13" x14ac:dyDescent="0.3">
      <c r="B9016" t="s">
        <v>4156</v>
      </c>
      <c r="C9016">
        <v>1970</v>
      </c>
      <c r="D9016" t="s">
        <v>3714</v>
      </c>
      <c r="E9016">
        <v>3</v>
      </c>
      <c r="F9016" s="1" t="str">
        <f>_xlfn.CONCAT(Hospitalisation_Details8[[#This Row],[date]],"-",Hospitalisation_Details8[[#This Row],[month]],"-",Hospitalisation_Details8[[#This Row],[year]])</f>
        <v>3-Dec-1970</v>
      </c>
      <c r="G9016" s="1" t="str">
        <f>TEXT(Hospitalisation_Details8[[#This Row],[Date of Birth]],"dd-mm-yy")</f>
        <v>03-12-70</v>
      </c>
      <c r="H9016">
        <v>3</v>
      </c>
      <c r="I9016">
        <f>DATEDIF(Hospitalisation_Details8[[#This Row],[Date of Birth2]],DATE(2023,6,8),"y")</f>
        <v>52</v>
      </c>
      <c r="J9016" s="2">
        <v>25992.82</v>
      </c>
      <c r="K9016" t="s">
        <v>3706</v>
      </c>
      <c r="L9016" t="s">
        <v>3706</v>
      </c>
      <c r="M9016" t="s">
        <v>3708</v>
      </c>
    </row>
    <row r="9017" spans="2:13" x14ac:dyDescent="0.3">
      <c r="B9017" t="s">
        <v>4155</v>
      </c>
      <c r="C9017">
        <v>2001</v>
      </c>
      <c r="D9017" t="s">
        <v>3711</v>
      </c>
      <c r="E9017">
        <v>5</v>
      </c>
      <c r="F9017" s="1" t="str">
        <f>_xlfn.CONCAT(Hospitalisation_Details8[[#This Row],[date]],"-",Hospitalisation_Details8[[#This Row],[month]],"-",Hospitalisation_Details8[[#This Row],[year]])</f>
        <v>5-Jun-2001</v>
      </c>
      <c r="G9017" s="1" t="str">
        <f>TEXT(Hospitalisation_Details8[[#This Row],[Date of Birth]],"dd-mm-yy")</f>
        <v>05-06-01</v>
      </c>
      <c r="H9017">
        <v>2</v>
      </c>
      <c r="I9017">
        <f>DATEDIF(Hospitalisation_Details8[[#This Row],[Date of Birth2]],DATE(2023,6,8),"y")</f>
        <v>22</v>
      </c>
      <c r="J9017" s="2">
        <v>26018.95</v>
      </c>
      <c r="K9017" t="s">
        <v>3706</v>
      </c>
      <c r="L9017" t="s">
        <v>3706</v>
      </c>
      <c r="M9017" t="s">
        <v>3713</v>
      </c>
    </row>
    <row r="9018" spans="2:13" x14ac:dyDescent="0.3">
      <c r="B9018" t="s">
        <v>4154</v>
      </c>
      <c r="C9018">
        <v>2000</v>
      </c>
      <c r="D9018" t="s">
        <v>3714</v>
      </c>
      <c r="E9018">
        <v>26</v>
      </c>
      <c r="F9018" s="1" t="str">
        <f>_xlfn.CONCAT(Hospitalisation_Details8[[#This Row],[date]],"-",Hospitalisation_Details8[[#This Row],[month]],"-",Hospitalisation_Details8[[#This Row],[year]])</f>
        <v>26-Dec-2000</v>
      </c>
      <c r="G9018" s="1" t="str">
        <f>TEXT(Hospitalisation_Details8[[#This Row],[Date of Birth]],"dd-mm-yy")</f>
        <v>26-12-00</v>
      </c>
      <c r="H9018">
        <v>0</v>
      </c>
      <c r="I9018">
        <f>DATEDIF(Hospitalisation_Details8[[#This Row],[Date of Birth2]],DATE(2023,6,8),"y")</f>
        <v>22</v>
      </c>
      <c r="J9018" s="2">
        <v>26026.97</v>
      </c>
      <c r="K9018" t="s">
        <v>3706</v>
      </c>
      <c r="L9018" t="s">
        <v>3707</v>
      </c>
      <c r="M9018" t="s">
        <v>3717</v>
      </c>
    </row>
    <row r="9019" spans="2:13" x14ac:dyDescent="0.3">
      <c r="B9019" t="s">
        <v>4153</v>
      </c>
      <c r="C9019">
        <v>1966</v>
      </c>
      <c r="D9019" t="s">
        <v>3705</v>
      </c>
      <c r="E9019">
        <v>9</v>
      </c>
      <c r="F9019" s="1" t="str">
        <f>_xlfn.CONCAT(Hospitalisation_Details8[[#This Row],[date]],"-",Hospitalisation_Details8[[#This Row],[month]],"-",Hospitalisation_Details8[[#This Row],[year]])</f>
        <v>9-Jul-1966</v>
      </c>
      <c r="G9019" s="1" t="str">
        <f>TEXT(Hospitalisation_Details8[[#This Row],[Date of Birth]],"dd-mm-yy")</f>
        <v>09-07-66</v>
      </c>
      <c r="H9019">
        <v>1</v>
      </c>
      <c r="I9019">
        <f>DATEDIF(Hospitalisation_Details8[[#This Row],[Date of Birth2]],DATE(2023,6,8),"y")</f>
        <v>56</v>
      </c>
      <c r="J9019" s="2">
        <v>26109.33</v>
      </c>
      <c r="K9019" t="s">
        <v>3706</v>
      </c>
      <c r="L9019" t="s">
        <v>3707</v>
      </c>
      <c r="M9019" t="s">
        <v>3713</v>
      </c>
    </row>
    <row r="9020" spans="2:13" x14ac:dyDescent="0.3">
      <c r="B9020" t="s">
        <v>4152</v>
      </c>
      <c r="C9020">
        <v>2002</v>
      </c>
      <c r="D9020" t="s">
        <v>3716</v>
      </c>
      <c r="E9020">
        <v>11</v>
      </c>
      <c r="F9020" s="1" t="str">
        <f>_xlfn.CONCAT(Hospitalisation_Details8[[#This Row],[date]],"-",Hospitalisation_Details8[[#This Row],[month]],"-",Hospitalisation_Details8[[#This Row],[year]])</f>
        <v>11-Oct-2002</v>
      </c>
      <c r="G9020" s="1" t="str">
        <f>TEXT(Hospitalisation_Details8[[#This Row],[Date of Birth]],"dd-mm-yy")</f>
        <v>11-10-02</v>
      </c>
      <c r="H9020">
        <v>0</v>
      </c>
      <c r="I9020">
        <f>DATEDIF(Hospitalisation_Details8[[#This Row],[Date of Birth2]],DATE(2023,6,8),"y")</f>
        <v>20</v>
      </c>
      <c r="J9020" s="2">
        <v>26125.67</v>
      </c>
      <c r="K9020" t="s">
        <v>3706</v>
      </c>
      <c r="L9020" t="s">
        <v>3710</v>
      </c>
      <c r="M9020" t="s">
        <v>3708</v>
      </c>
    </row>
    <row r="9021" spans="2:13" x14ac:dyDescent="0.3">
      <c r="B9021" t="s">
        <v>4151</v>
      </c>
      <c r="C9021">
        <v>1973</v>
      </c>
      <c r="D9021" t="s">
        <v>3705</v>
      </c>
      <c r="E9021">
        <v>7</v>
      </c>
      <c r="F9021" s="1" t="str">
        <f>_xlfn.CONCAT(Hospitalisation_Details8[[#This Row],[date]],"-",Hospitalisation_Details8[[#This Row],[month]],"-",Hospitalisation_Details8[[#This Row],[year]])</f>
        <v>7-Jul-1973</v>
      </c>
      <c r="G9021" s="1" t="str">
        <f>TEXT(Hospitalisation_Details8[[#This Row],[Date of Birth]],"dd-mm-yy")</f>
        <v>07-07-73</v>
      </c>
      <c r="H9021">
        <v>1</v>
      </c>
      <c r="I9021">
        <f>DATEDIF(Hospitalisation_Details8[[#This Row],[Date of Birth2]],DATE(2023,6,8),"y")</f>
        <v>49</v>
      </c>
      <c r="J9021" s="2">
        <v>26140.36</v>
      </c>
      <c r="K9021" t="s">
        <v>3706</v>
      </c>
      <c r="L9021" t="s">
        <v>3707</v>
      </c>
      <c r="M9021" t="s">
        <v>3717</v>
      </c>
    </row>
    <row r="9022" spans="2:13" x14ac:dyDescent="0.3">
      <c r="B9022" t="s">
        <v>4150</v>
      </c>
      <c r="C9022">
        <v>1975</v>
      </c>
      <c r="D9022" t="s">
        <v>3711</v>
      </c>
      <c r="E9022">
        <v>4</v>
      </c>
      <c r="F9022" s="1" t="str">
        <f>_xlfn.CONCAT(Hospitalisation_Details8[[#This Row],[date]],"-",Hospitalisation_Details8[[#This Row],[month]],"-",Hospitalisation_Details8[[#This Row],[year]])</f>
        <v>4-Jun-1975</v>
      </c>
      <c r="G9022" s="1" t="str">
        <f>TEXT(Hospitalisation_Details8[[#This Row],[Date of Birth]],"dd-mm-yy")</f>
        <v>04-06-75</v>
      </c>
      <c r="H9022">
        <v>1</v>
      </c>
      <c r="I9022">
        <f>DATEDIF(Hospitalisation_Details8[[#This Row],[Date of Birth2]],DATE(2023,6,8),"y")</f>
        <v>48</v>
      </c>
      <c r="J9022" s="2">
        <v>26236.58</v>
      </c>
      <c r="K9022" t="s">
        <v>3706</v>
      </c>
      <c r="L9022" t="s">
        <v>3710</v>
      </c>
      <c r="M9022" t="s">
        <v>3717</v>
      </c>
    </row>
    <row r="9023" spans="2:13" x14ac:dyDescent="0.3">
      <c r="B9023" t="s">
        <v>4149</v>
      </c>
      <c r="C9023">
        <v>2004</v>
      </c>
      <c r="D9023" t="s">
        <v>3714</v>
      </c>
      <c r="E9023">
        <v>5</v>
      </c>
      <c r="F9023" s="1" t="str">
        <f>_xlfn.CONCAT(Hospitalisation_Details8[[#This Row],[date]],"-",Hospitalisation_Details8[[#This Row],[month]],"-",Hospitalisation_Details8[[#This Row],[year]])</f>
        <v>5-Dec-2004</v>
      </c>
      <c r="G9023" s="1" t="str">
        <f>TEXT(Hospitalisation_Details8[[#This Row],[Date of Birth]],"dd-mm-yy")</f>
        <v>05-12-04</v>
      </c>
      <c r="H9023">
        <v>0</v>
      </c>
      <c r="I9023">
        <f>DATEDIF(Hospitalisation_Details8[[#This Row],[Date of Birth2]],DATE(2023,6,8),"y")</f>
        <v>18</v>
      </c>
      <c r="J9023" s="2">
        <v>26316.59</v>
      </c>
      <c r="K9023" t="s">
        <v>3706</v>
      </c>
      <c r="L9023" t="s">
        <v>3707</v>
      </c>
      <c r="M9023" t="s">
        <v>3717</v>
      </c>
    </row>
    <row r="9024" spans="2:13" x14ac:dyDescent="0.3">
      <c r="B9024" t="s">
        <v>4148</v>
      </c>
      <c r="C9024">
        <v>1974</v>
      </c>
      <c r="D9024" t="s">
        <v>3712</v>
      </c>
      <c r="E9024">
        <v>21</v>
      </c>
      <c r="F9024" s="1" t="str">
        <f>_xlfn.CONCAT(Hospitalisation_Details8[[#This Row],[date]],"-",Hospitalisation_Details8[[#This Row],[month]],"-",Hospitalisation_Details8[[#This Row],[year]])</f>
        <v>21-Sep-1974</v>
      </c>
      <c r="G9024" s="1" t="str">
        <f>TEXT(Hospitalisation_Details8[[#This Row],[Date of Birth]],"dd-mm-yy")</f>
        <v>21-09-74</v>
      </c>
      <c r="H9024">
        <v>1</v>
      </c>
      <c r="I9024">
        <f>DATEDIF(Hospitalisation_Details8[[#This Row],[Date of Birth2]],DATE(2023,6,8),"y")</f>
        <v>48</v>
      </c>
      <c r="J9024" s="2">
        <v>26392.26</v>
      </c>
      <c r="K9024" t="s">
        <v>3706</v>
      </c>
      <c r="L9024" t="s">
        <v>3706</v>
      </c>
      <c r="M9024" t="s">
        <v>3724</v>
      </c>
    </row>
    <row r="9025" spans="2:13" x14ac:dyDescent="0.3">
      <c r="B9025" t="s">
        <v>4147</v>
      </c>
      <c r="C9025">
        <v>1970</v>
      </c>
      <c r="D9025" t="s">
        <v>3715</v>
      </c>
      <c r="E9025">
        <v>27</v>
      </c>
      <c r="F9025" s="1" t="str">
        <f>_xlfn.CONCAT(Hospitalisation_Details8[[#This Row],[date]],"-",Hospitalisation_Details8[[#This Row],[month]],"-",Hospitalisation_Details8[[#This Row],[year]])</f>
        <v>27-Aug-1970</v>
      </c>
      <c r="G9025" s="1" t="str">
        <f>TEXT(Hospitalisation_Details8[[#This Row],[Date of Birth]],"dd-mm-yy")</f>
        <v>27-08-70</v>
      </c>
      <c r="H9025">
        <v>2</v>
      </c>
      <c r="I9025">
        <f>DATEDIF(Hospitalisation_Details8[[#This Row],[Date of Birth2]],DATE(2023,6,8),"y")</f>
        <v>52</v>
      </c>
      <c r="J9025" s="2">
        <v>26467.1</v>
      </c>
      <c r="K9025" t="s">
        <v>3706</v>
      </c>
      <c r="L9025" t="s">
        <v>3707</v>
      </c>
      <c r="M9025" t="s">
        <v>3713</v>
      </c>
    </row>
    <row r="9026" spans="2:13" x14ac:dyDescent="0.3">
      <c r="B9026" t="s">
        <v>4146</v>
      </c>
      <c r="C9026">
        <v>2004</v>
      </c>
      <c r="D9026" t="s">
        <v>3712</v>
      </c>
      <c r="E9026">
        <v>5</v>
      </c>
      <c r="F9026" s="1" t="str">
        <f>_xlfn.CONCAT(Hospitalisation_Details8[[#This Row],[date]],"-",Hospitalisation_Details8[[#This Row],[month]],"-",Hospitalisation_Details8[[#This Row],[year]])</f>
        <v>5-Sep-2004</v>
      </c>
      <c r="G9026" s="1" t="str">
        <f>TEXT(Hospitalisation_Details8[[#This Row],[Date of Birth]],"dd-mm-yy")</f>
        <v>05-09-04</v>
      </c>
      <c r="H9026">
        <v>0</v>
      </c>
      <c r="I9026">
        <f>DATEDIF(Hospitalisation_Details8[[#This Row],[Date of Birth2]],DATE(2023,6,8),"y")</f>
        <v>18</v>
      </c>
      <c r="J9026" s="2">
        <v>26479.4</v>
      </c>
      <c r="K9026" t="s">
        <v>3706</v>
      </c>
      <c r="L9026" t="s">
        <v>3706</v>
      </c>
      <c r="M9026" t="s">
        <v>3717</v>
      </c>
    </row>
    <row r="9027" spans="2:13" x14ac:dyDescent="0.3">
      <c r="B9027" t="s">
        <v>4145</v>
      </c>
      <c r="C9027">
        <v>1988</v>
      </c>
      <c r="D9027" t="s">
        <v>3705</v>
      </c>
      <c r="E9027">
        <v>22</v>
      </c>
      <c r="F9027" s="1" t="str">
        <f>_xlfn.CONCAT(Hospitalisation_Details8[[#This Row],[date]],"-",Hospitalisation_Details8[[#This Row],[month]],"-",Hospitalisation_Details8[[#This Row],[year]])</f>
        <v>22-Jul-1988</v>
      </c>
      <c r="G9027" s="1" t="str">
        <f>TEXT(Hospitalisation_Details8[[#This Row],[Date of Birth]],"dd-mm-yy")</f>
        <v>22-07-88</v>
      </c>
      <c r="H9027">
        <v>3</v>
      </c>
      <c r="I9027">
        <f>DATEDIF(Hospitalisation_Details8[[#This Row],[Date of Birth2]],DATE(2023,6,8),"y")</f>
        <v>34</v>
      </c>
      <c r="J9027" s="2">
        <v>26607.89</v>
      </c>
      <c r="K9027" t="s">
        <v>3706</v>
      </c>
      <c r="L9027" t="s">
        <v>3710</v>
      </c>
      <c r="M9027" t="s">
        <v>3717</v>
      </c>
    </row>
    <row r="9028" spans="2:13" x14ac:dyDescent="0.3">
      <c r="B9028" t="s">
        <v>4144</v>
      </c>
      <c r="C9028">
        <v>1991</v>
      </c>
      <c r="D9028" t="s">
        <v>3715</v>
      </c>
      <c r="E9028">
        <v>22</v>
      </c>
      <c r="F9028" s="1" t="str">
        <f>_xlfn.CONCAT(Hospitalisation_Details8[[#This Row],[date]],"-",Hospitalisation_Details8[[#This Row],[month]],"-",Hospitalisation_Details8[[#This Row],[year]])</f>
        <v>22-Aug-1991</v>
      </c>
      <c r="G9028" s="1" t="str">
        <f>TEXT(Hospitalisation_Details8[[#This Row],[Date of Birth]],"dd-mm-yy")</f>
        <v>22-08-91</v>
      </c>
      <c r="H9028">
        <v>3</v>
      </c>
      <c r="I9028">
        <f>DATEDIF(Hospitalisation_Details8[[#This Row],[Date of Birth2]],DATE(2023,6,8),"y")</f>
        <v>31</v>
      </c>
      <c r="J9028" s="2">
        <v>26912.560000000001</v>
      </c>
      <c r="K9028" t="s">
        <v>3706</v>
      </c>
      <c r="L9028" t="s">
        <v>3706</v>
      </c>
      <c r="M9028" t="s">
        <v>3717</v>
      </c>
    </row>
    <row r="9029" spans="2:13" x14ac:dyDescent="0.3">
      <c r="B9029" t="s">
        <v>4143</v>
      </c>
      <c r="C9029">
        <v>1958</v>
      </c>
      <c r="D9029" t="s">
        <v>3714</v>
      </c>
      <c r="E9029">
        <v>25</v>
      </c>
      <c r="F9029" s="1" t="str">
        <f>_xlfn.CONCAT(Hospitalisation_Details8[[#This Row],[date]],"-",Hospitalisation_Details8[[#This Row],[month]],"-",Hospitalisation_Details8[[#This Row],[year]])</f>
        <v>25-Dec-1958</v>
      </c>
      <c r="G9029" s="1" t="str">
        <f>TEXT(Hospitalisation_Details8[[#This Row],[Date of Birth]],"dd-mm-yy")</f>
        <v>25-12-58</v>
      </c>
      <c r="H9029">
        <v>0</v>
      </c>
      <c r="I9029">
        <f>DATEDIF(Hospitalisation_Details8[[#This Row],[Date of Birth2]],DATE(2023,6,8),"y")</f>
        <v>64</v>
      </c>
      <c r="J9029" s="2">
        <v>26926.51</v>
      </c>
      <c r="K9029" t="s">
        <v>3706</v>
      </c>
      <c r="L9029" t="s">
        <v>3710</v>
      </c>
      <c r="M9029" t="s">
        <v>3708</v>
      </c>
    </row>
    <row r="9030" spans="2:13" x14ac:dyDescent="0.3">
      <c r="B9030" t="s">
        <v>4142</v>
      </c>
      <c r="C9030">
        <v>2002</v>
      </c>
      <c r="D9030" t="s">
        <v>3711</v>
      </c>
      <c r="E9030">
        <v>17</v>
      </c>
      <c r="F9030" s="1" t="str">
        <f>_xlfn.CONCAT(Hospitalisation_Details8[[#This Row],[date]],"-",Hospitalisation_Details8[[#This Row],[month]],"-",Hospitalisation_Details8[[#This Row],[year]])</f>
        <v>17-Jun-2002</v>
      </c>
      <c r="G9030" s="1" t="str">
        <f>TEXT(Hospitalisation_Details8[[#This Row],[Date of Birth]],"dd-mm-yy")</f>
        <v>17-06-02</v>
      </c>
      <c r="H9030">
        <v>0</v>
      </c>
      <c r="I9030">
        <f>DATEDIF(Hospitalisation_Details8[[#This Row],[Date of Birth2]],DATE(2023,6,8),"y")</f>
        <v>20</v>
      </c>
      <c r="J9030" s="2">
        <v>26927.69</v>
      </c>
      <c r="K9030" t="s">
        <v>3706</v>
      </c>
      <c r="L9030" t="s">
        <v>3706</v>
      </c>
      <c r="M9030" t="s">
        <v>3717</v>
      </c>
    </row>
    <row r="9031" spans="2:13" x14ac:dyDescent="0.3">
      <c r="B9031" t="s">
        <v>4141</v>
      </c>
      <c r="C9031">
        <v>2000</v>
      </c>
      <c r="D9031" t="s">
        <v>3709</v>
      </c>
      <c r="E9031">
        <v>9</v>
      </c>
      <c r="F9031" s="1" t="str">
        <f>_xlfn.CONCAT(Hospitalisation_Details8[[#This Row],[date]],"-",Hospitalisation_Details8[[#This Row],[month]],"-",Hospitalisation_Details8[[#This Row],[year]])</f>
        <v>9-Nov-2000</v>
      </c>
      <c r="G9031" s="1" t="str">
        <f>TEXT(Hospitalisation_Details8[[#This Row],[Date of Birth]],"dd-mm-yy")</f>
        <v>09-11-00</v>
      </c>
      <c r="H9031">
        <v>0</v>
      </c>
      <c r="I9031">
        <f>DATEDIF(Hospitalisation_Details8[[#This Row],[Date of Birth2]],DATE(2023,6,8),"y")</f>
        <v>22</v>
      </c>
      <c r="J9031" s="2">
        <v>26936.98</v>
      </c>
      <c r="K9031" t="s">
        <v>3706</v>
      </c>
      <c r="L9031" t="s">
        <v>3707</v>
      </c>
      <c r="M9031" t="s">
        <v>3717</v>
      </c>
    </row>
    <row r="9032" spans="2:13" x14ac:dyDescent="0.3">
      <c r="B9032" t="s">
        <v>4140</v>
      </c>
      <c r="C9032">
        <v>1960</v>
      </c>
      <c r="D9032" t="s">
        <v>3705</v>
      </c>
      <c r="E9032">
        <v>9</v>
      </c>
      <c r="F9032" s="1" t="str">
        <f>_xlfn.CONCAT(Hospitalisation_Details8[[#This Row],[date]],"-",Hospitalisation_Details8[[#This Row],[month]],"-",Hospitalisation_Details8[[#This Row],[year]])</f>
        <v>9-Jul-1960</v>
      </c>
      <c r="G9032" s="1" t="str">
        <f>TEXT(Hospitalisation_Details8[[#This Row],[Date of Birth]],"dd-mm-yy")</f>
        <v>09-07-60</v>
      </c>
      <c r="H9032">
        <v>1</v>
      </c>
      <c r="I9032">
        <f>DATEDIF(Hospitalisation_Details8[[#This Row],[Date of Birth2]],DATE(2023,6,8),"y")</f>
        <v>62</v>
      </c>
      <c r="J9032" s="2">
        <v>27000.98</v>
      </c>
      <c r="K9032" t="s">
        <v>3706</v>
      </c>
      <c r="L9032" t="s">
        <v>3706</v>
      </c>
      <c r="M9032" t="s">
        <v>3708</v>
      </c>
    </row>
    <row r="9033" spans="2:13" x14ac:dyDescent="0.3">
      <c r="B9033" t="s">
        <v>4139</v>
      </c>
      <c r="C9033">
        <v>1958</v>
      </c>
      <c r="D9033" t="s">
        <v>3711</v>
      </c>
      <c r="E9033">
        <v>30</v>
      </c>
      <c r="F9033" s="1" t="str">
        <f>_xlfn.CONCAT(Hospitalisation_Details8[[#This Row],[date]],"-",Hospitalisation_Details8[[#This Row],[month]],"-",Hospitalisation_Details8[[#This Row],[year]])</f>
        <v>30-Jun-1958</v>
      </c>
      <c r="G9033" s="1" t="str">
        <f>TEXT(Hospitalisation_Details8[[#This Row],[Date of Birth]],"dd-mm-yy")</f>
        <v>30-06-58</v>
      </c>
      <c r="H9033">
        <v>0</v>
      </c>
      <c r="I9033">
        <f>DATEDIF(Hospitalisation_Details8[[#This Row],[Date of Birth2]],DATE(2023,6,8),"y")</f>
        <v>64</v>
      </c>
      <c r="J9033" s="2">
        <v>27037.91</v>
      </c>
      <c r="K9033" t="s">
        <v>3706</v>
      </c>
      <c r="L9033" t="s">
        <v>3706</v>
      </c>
      <c r="M9033" t="s">
        <v>3708</v>
      </c>
    </row>
    <row r="9034" spans="2:13" x14ac:dyDescent="0.3">
      <c r="B9034" t="s">
        <v>4138</v>
      </c>
      <c r="C9034">
        <v>1994</v>
      </c>
      <c r="D9034" t="s">
        <v>3705</v>
      </c>
      <c r="E9034">
        <v>2</v>
      </c>
      <c r="F9034" s="1" t="str">
        <f>_xlfn.CONCAT(Hospitalisation_Details8[[#This Row],[date]],"-",Hospitalisation_Details8[[#This Row],[month]],"-",Hospitalisation_Details8[[#This Row],[year]])</f>
        <v>2-Jul-1994</v>
      </c>
      <c r="G9034" s="1" t="str">
        <f>TEXT(Hospitalisation_Details8[[#This Row],[Date of Birth]],"dd-mm-yy")</f>
        <v>02-07-94</v>
      </c>
      <c r="H9034">
        <v>0</v>
      </c>
      <c r="I9034">
        <f>DATEDIF(Hospitalisation_Details8[[#This Row],[Date of Birth2]],DATE(2023,6,8),"y")</f>
        <v>28</v>
      </c>
      <c r="J9034" s="2">
        <v>27080.639999999999</v>
      </c>
      <c r="K9034" t="s">
        <v>3706</v>
      </c>
      <c r="L9034" t="s">
        <v>3706</v>
      </c>
      <c r="M9034" t="s">
        <v>3717</v>
      </c>
    </row>
    <row r="9035" spans="2:13" x14ac:dyDescent="0.3">
      <c r="B9035" t="s">
        <v>4137</v>
      </c>
      <c r="C9035">
        <v>1990</v>
      </c>
      <c r="D9035" t="s">
        <v>3714</v>
      </c>
      <c r="E9035">
        <v>13</v>
      </c>
      <c r="F9035" s="1" t="str">
        <f>_xlfn.CONCAT(Hospitalisation_Details8[[#This Row],[date]],"-",Hospitalisation_Details8[[#This Row],[month]],"-",Hospitalisation_Details8[[#This Row],[year]])</f>
        <v>13-Dec-1990</v>
      </c>
      <c r="G9035" s="1" t="str">
        <f>TEXT(Hospitalisation_Details8[[#This Row],[Date of Birth]],"dd-mm-yy")</f>
        <v>13-12-90</v>
      </c>
      <c r="H9035">
        <v>3</v>
      </c>
      <c r="I9035">
        <f>DATEDIF(Hospitalisation_Details8[[#This Row],[Date of Birth2]],DATE(2023,6,8),"y")</f>
        <v>32</v>
      </c>
      <c r="J9035" s="2">
        <v>27092.38</v>
      </c>
      <c r="K9035" t="s">
        <v>3706</v>
      </c>
      <c r="L9035" t="s">
        <v>3707</v>
      </c>
      <c r="M9035" t="s">
        <v>3717</v>
      </c>
    </row>
    <row r="9036" spans="2:13" x14ac:dyDescent="0.3">
      <c r="B9036" t="s">
        <v>4136</v>
      </c>
      <c r="C9036">
        <v>1970</v>
      </c>
      <c r="D9036" t="s">
        <v>3716</v>
      </c>
      <c r="E9036">
        <v>2</v>
      </c>
      <c r="F9036" s="1" t="str">
        <f>_xlfn.CONCAT(Hospitalisation_Details8[[#This Row],[date]],"-",Hospitalisation_Details8[[#This Row],[month]],"-",Hospitalisation_Details8[[#This Row],[year]])</f>
        <v>2-Oct-1970</v>
      </c>
      <c r="G9036" s="1" t="str">
        <f>TEXT(Hospitalisation_Details8[[#This Row],[Date of Birth]],"dd-mm-yy")</f>
        <v>02-10-70</v>
      </c>
      <c r="H9036">
        <v>0</v>
      </c>
      <c r="I9036">
        <f>DATEDIF(Hospitalisation_Details8[[#This Row],[Date of Birth2]],DATE(2023,6,8),"y")</f>
        <v>52</v>
      </c>
      <c r="J9036" s="2">
        <v>27117.99</v>
      </c>
      <c r="K9036" t="s">
        <v>3706</v>
      </c>
      <c r="L9036" t="s">
        <v>3706</v>
      </c>
      <c r="M9036" t="s">
        <v>3708</v>
      </c>
    </row>
    <row r="9037" spans="2:13" x14ac:dyDescent="0.3">
      <c r="B9037" t="s">
        <v>4135</v>
      </c>
      <c r="C9037">
        <v>1965</v>
      </c>
      <c r="D9037" t="s">
        <v>3714</v>
      </c>
      <c r="E9037">
        <v>21</v>
      </c>
      <c r="F9037" s="1" t="str">
        <f>_xlfn.CONCAT(Hospitalisation_Details8[[#This Row],[date]],"-",Hospitalisation_Details8[[#This Row],[month]],"-",Hospitalisation_Details8[[#This Row],[year]])</f>
        <v>21-Dec-1965</v>
      </c>
      <c r="G9037" s="1" t="str">
        <f>TEXT(Hospitalisation_Details8[[#This Row],[Date of Birth]],"dd-mm-yy")</f>
        <v>21-12-65</v>
      </c>
      <c r="H9037">
        <v>0</v>
      </c>
      <c r="I9037">
        <f>DATEDIF(Hospitalisation_Details8[[#This Row],[Date of Birth2]],DATE(2023,6,8),"y")</f>
        <v>57</v>
      </c>
      <c r="J9037" s="2">
        <v>27218.44</v>
      </c>
      <c r="K9037" t="s">
        <v>3706</v>
      </c>
      <c r="L9037" t="s">
        <v>3710</v>
      </c>
      <c r="M9037" t="s">
        <v>3728</v>
      </c>
    </row>
    <row r="9038" spans="2:13" x14ac:dyDescent="0.3">
      <c r="B9038" t="s">
        <v>4134</v>
      </c>
      <c r="C9038">
        <v>1999</v>
      </c>
      <c r="D9038" t="s">
        <v>3714</v>
      </c>
      <c r="E9038">
        <v>2</v>
      </c>
      <c r="F9038" s="1" t="str">
        <f>_xlfn.CONCAT(Hospitalisation_Details8[[#This Row],[date]],"-",Hospitalisation_Details8[[#This Row],[month]],"-",Hospitalisation_Details8[[#This Row],[year]])</f>
        <v>2-Dec-1999</v>
      </c>
      <c r="G9038" s="1" t="str">
        <f>TEXT(Hospitalisation_Details8[[#This Row],[Date of Birth]],"dd-mm-yy")</f>
        <v>02-12-99</v>
      </c>
      <c r="H9038">
        <v>0</v>
      </c>
      <c r="I9038">
        <f>DATEDIF(Hospitalisation_Details8[[#This Row],[Date of Birth2]],DATE(2023,6,8),"y")</f>
        <v>23</v>
      </c>
      <c r="J9038" s="2">
        <v>27236.959999999999</v>
      </c>
      <c r="K9038" t="s">
        <v>3706</v>
      </c>
      <c r="L9038" t="s">
        <v>3710</v>
      </c>
      <c r="M9038" t="s">
        <v>3717</v>
      </c>
    </row>
    <row r="9039" spans="2:13" x14ac:dyDescent="0.3">
      <c r="B9039" t="s">
        <v>4133</v>
      </c>
      <c r="C9039">
        <v>1968</v>
      </c>
      <c r="D9039" t="s">
        <v>3711</v>
      </c>
      <c r="E9039">
        <v>6</v>
      </c>
      <c r="F9039" s="1" t="str">
        <f>_xlfn.CONCAT(Hospitalisation_Details8[[#This Row],[date]],"-",Hospitalisation_Details8[[#This Row],[month]],"-",Hospitalisation_Details8[[#This Row],[year]])</f>
        <v>6-Jun-1968</v>
      </c>
      <c r="G9039" s="1" t="str">
        <f>TEXT(Hospitalisation_Details8[[#This Row],[Date of Birth]],"dd-mm-yy")</f>
        <v>06-06-68</v>
      </c>
      <c r="H9039">
        <v>3</v>
      </c>
      <c r="I9039">
        <f>DATEDIF(Hospitalisation_Details8[[#This Row],[Date of Birth2]],DATE(2023,6,8),"y")</f>
        <v>55</v>
      </c>
      <c r="J9039" s="2">
        <v>27322.73</v>
      </c>
      <c r="K9039" t="s">
        <v>3706</v>
      </c>
      <c r="L9039" t="s">
        <v>3706</v>
      </c>
      <c r="M9039" t="s">
        <v>3708</v>
      </c>
    </row>
    <row r="9040" spans="2:13" x14ac:dyDescent="0.3">
      <c r="B9040" t="s">
        <v>4132</v>
      </c>
      <c r="C9040">
        <v>1969</v>
      </c>
      <c r="D9040" t="s">
        <v>3716</v>
      </c>
      <c r="E9040">
        <v>16</v>
      </c>
      <c r="F9040" s="1" t="str">
        <f>_xlfn.CONCAT(Hospitalisation_Details8[[#This Row],[date]],"-",Hospitalisation_Details8[[#This Row],[month]],"-",Hospitalisation_Details8[[#This Row],[year]])</f>
        <v>16-Oct-1969</v>
      </c>
      <c r="G9040" s="1" t="str">
        <f>TEXT(Hospitalisation_Details8[[#This Row],[Date of Birth]],"dd-mm-yy")</f>
        <v>16-10-69</v>
      </c>
      <c r="H9040">
        <v>0</v>
      </c>
      <c r="I9040">
        <f>DATEDIF(Hospitalisation_Details8[[#This Row],[Date of Birth2]],DATE(2023,6,8),"y")</f>
        <v>53</v>
      </c>
      <c r="J9040" s="2">
        <v>27346.04</v>
      </c>
      <c r="K9040" t="s">
        <v>3706</v>
      </c>
      <c r="L9040" t="s">
        <v>3706</v>
      </c>
      <c r="M9040" t="s">
        <v>3708</v>
      </c>
    </row>
    <row r="9041" spans="2:13" x14ac:dyDescent="0.3">
      <c r="B9041" t="s">
        <v>4131</v>
      </c>
      <c r="C9041">
        <v>1988</v>
      </c>
      <c r="D9041" t="s">
        <v>3712</v>
      </c>
      <c r="E9041">
        <v>15</v>
      </c>
      <c r="F9041" s="1" t="str">
        <f>_xlfn.CONCAT(Hospitalisation_Details8[[#This Row],[date]],"-",Hospitalisation_Details8[[#This Row],[month]],"-",Hospitalisation_Details8[[#This Row],[year]])</f>
        <v>15-Sep-1988</v>
      </c>
      <c r="G9041" s="1" t="str">
        <f>TEXT(Hospitalisation_Details8[[#This Row],[Date of Birth]],"dd-mm-yy")</f>
        <v>15-09-88</v>
      </c>
      <c r="H9041">
        <v>2</v>
      </c>
      <c r="I9041">
        <f>DATEDIF(Hospitalisation_Details8[[#This Row],[Date of Birth2]],DATE(2023,6,8),"y")</f>
        <v>34</v>
      </c>
      <c r="J9041" s="2">
        <v>27375.9</v>
      </c>
      <c r="K9041" t="s">
        <v>3706</v>
      </c>
      <c r="L9041" t="s">
        <v>3707</v>
      </c>
      <c r="M9041" t="s">
        <v>3719</v>
      </c>
    </row>
    <row r="9042" spans="2:13" x14ac:dyDescent="0.3">
      <c r="B9042" t="s">
        <v>4130</v>
      </c>
      <c r="C9042">
        <v>1985</v>
      </c>
      <c r="D9042" t="s">
        <v>3714</v>
      </c>
      <c r="E9042">
        <v>5</v>
      </c>
      <c r="F9042" s="1" t="str">
        <f>_xlfn.CONCAT(Hospitalisation_Details8[[#This Row],[date]],"-",Hospitalisation_Details8[[#This Row],[month]],"-",Hospitalisation_Details8[[#This Row],[year]])</f>
        <v>5-Dec-1985</v>
      </c>
      <c r="G9042" s="1" t="str">
        <f>TEXT(Hospitalisation_Details8[[#This Row],[Date of Birth]],"dd-mm-yy")</f>
        <v>05-12-85</v>
      </c>
      <c r="H9042">
        <v>3</v>
      </c>
      <c r="I9042">
        <f>DATEDIF(Hospitalisation_Details8[[#This Row],[Date of Birth2]],DATE(2023,6,8),"y")</f>
        <v>37</v>
      </c>
      <c r="J9042" s="2">
        <v>27432.73</v>
      </c>
      <c r="K9042" t="s">
        <v>3706</v>
      </c>
      <c r="L9042" t="s">
        <v>3710</v>
      </c>
      <c r="M9042" t="s">
        <v>3717</v>
      </c>
    </row>
    <row r="9043" spans="2:13" x14ac:dyDescent="0.3">
      <c r="B9043" t="s">
        <v>4129</v>
      </c>
      <c r="C9043">
        <v>1981</v>
      </c>
      <c r="D9043" t="s">
        <v>3716</v>
      </c>
      <c r="E9043">
        <v>3</v>
      </c>
      <c r="F9043" s="1" t="str">
        <f>_xlfn.CONCAT(Hospitalisation_Details8[[#This Row],[date]],"-",Hospitalisation_Details8[[#This Row],[month]],"-",Hospitalisation_Details8[[#This Row],[year]])</f>
        <v>3-Oct-1981</v>
      </c>
      <c r="G9043" s="1" t="str">
        <f>TEXT(Hospitalisation_Details8[[#This Row],[Date of Birth]],"dd-mm-yy")</f>
        <v>03-10-81</v>
      </c>
      <c r="H9043">
        <v>1</v>
      </c>
      <c r="I9043">
        <f>DATEDIF(Hospitalisation_Details8[[#This Row],[Date of Birth2]],DATE(2023,6,8),"y")</f>
        <v>41</v>
      </c>
      <c r="J9043" s="2">
        <v>27495.59</v>
      </c>
      <c r="K9043" t="s">
        <v>3706</v>
      </c>
      <c r="L9043" t="s">
        <v>3710</v>
      </c>
      <c r="M9043" t="s">
        <v>3717</v>
      </c>
    </row>
    <row r="9044" spans="2:13" x14ac:dyDescent="0.3">
      <c r="B9044" t="s">
        <v>4128</v>
      </c>
      <c r="C9044">
        <v>1965</v>
      </c>
      <c r="D9044" t="s">
        <v>3716</v>
      </c>
      <c r="E9044">
        <v>19</v>
      </c>
      <c r="F9044" s="1" t="str">
        <f>_xlfn.CONCAT(Hospitalisation_Details8[[#This Row],[date]],"-",Hospitalisation_Details8[[#This Row],[month]],"-",Hospitalisation_Details8[[#This Row],[year]])</f>
        <v>19-Oct-1965</v>
      </c>
      <c r="G9044" s="1" t="str">
        <f>TEXT(Hospitalisation_Details8[[#This Row],[Date of Birth]],"dd-mm-yy")</f>
        <v>19-10-65</v>
      </c>
      <c r="H9044">
        <v>0</v>
      </c>
      <c r="I9044">
        <f>DATEDIF(Hospitalisation_Details8[[#This Row],[Date of Birth2]],DATE(2023,6,8),"y")</f>
        <v>57</v>
      </c>
      <c r="J9044" s="2">
        <v>27533.91</v>
      </c>
      <c r="K9044" t="s">
        <v>3706</v>
      </c>
      <c r="L9044" t="s">
        <v>3707</v>
      </c>
      <c r="M9044" t="s">
        <v>3708</v>
      </c>
    </row>
    <row r="9045" spans="2:13" x14ac:dyDescent="0.3">
      <c r="B9045" t="s">
        <v>4127</v>
      </c>
      <c r="C9045">
        <v>1984</v>
      </c>
      <c r="D9045" t="s">
        <v>3705</v>
      </c>
      <c r="E9045">
        <v>22</v>
      </c>
      <c r="F9045" s="1" t="str">
        <f>_xlfn.CONCAT(Hospitalisation_Details8[[#This Row],[date]],"-",Hospitalisation_Details8[[#This Row],[month]],"-",Hospitalisation_Details8[[#This Row],[year]])</f>
        <v>22-Jul-1984</v>
      </c>
      <c r="G9045" s="1" t="str">
        <f>TEXT(Hospitalisation_Details8[[#This Row],[Date of Birth]],"dd-mm-yy")</f>
        <v>22-07-84</v>
      </c>
      <c r="H9045">
        <v>3</v>
      </c>
      <c r="I9045">
        <f>DATEDIF(Hospitalisation_Details8[[#This Row],[Date of Birth2]],DATE(2023,6,8),"y")</f>
        <v>38</v>
      </c>
      <c r="J9045" s="2">
        <v>27534.53</v>
      </c>
      <c r="K9045" t="s">
        <v>3706</v>
      </c>
      <c r="L9045" t="s">
        <v>3706</v>
      </c>
      <c r="M9045" t="s">
        <v>3717</v>
      </c>
    </row>
    <row r="9046" spans="2:13" x14ac:dyDescent="0.3">
      <c r="B9046" t="s">
        <v>4126</v>
      </c>
      <c r="C9046">
        <v>1985</v>
      </c>
      <c r="D9046" t="s">
        <v>3709</v>
      </c>
      <c r="E9046">
        <v>6</v>
      </c>
      <c r="F9046" s="1" t="str">
        <f>_xlfn.CONCAT(Hospitalisation_Details8[[#This Row],[date]],"-",Hospitalisation_Details8[[#This Row],[month]],"-",Hospitalisation_Details8[[#This Row],[year]])</f>
        <v>6-Nov-1985</v>
      </c>
      <c r="G9046" s="1" t="str">
        <f>TEXT(Hospitalisation_Details8[[#This Row],[Date of Birth]],"dd-mm-yy")</f>
        <v>06-11-85</v>
      </c>
      <c r="H9046">
        <v>3</v>
      </c>
      <c r="I9046">
        <f>DATEDIF(Hospitalisation_Details8[[#This Row],[Date of Birth2]],DATE(2023,6,8),"y")</f>
        <v>37</v>
      </c>
      <c r="J9046" s="2">
        <v>27598.93</v>
      </c>
      <c r="K9046" t="s">
        <v>3706</v>
      </c>
      <c r="L9046" t="s">
        <v>3710</v>
      </c>
      <c r="M9046" t="s">
        <v>3717</v>
      </c>
    </row>
    <row r="9047" spans="2:13" x14ac:dyDescent="0.3">
      <c r="B9047" t="s">
        <v>4125</v>
      </c>
      <c r="C9047">
        <v>1992</v>
      </c>
      <c r="D9047" t="s">
        <v>3711</v>
      </c>
      <c r="E9047">
        <v>11</v>
      </c>
      <c r="F9047" s="1" t="str">
        <f>_xlfn.CONCAT(Hospitalisation_Details8[[#This Row],[date]],"-",Hospitalisation_Details8[[#This Row],[month]],"-",Hospitalisation_Details8[[#This Row],[year]])</f>
        <v>11-Jun-1992</v>
      </c>
      <c r="G9047" s="1" t="str">
        <f>TEXT(Hospitalisation_Details8[[#This Row],[Date of Birth]],"dd-mm-yy")</f>
        <v>11-06-92</v>
      </c>
      <c r="H9047">
        <v>0</v>
      </c>
      <c r="I9047">
        <f>DATEDIF(Hospitalisation_Details8[[#This Row],[Date of Birth2]],DATE(2023,6,8),"y")</f>
        <v>30</v>
      </c>
      <c r="J9047" s="2">
        <v>27614.71</v>
      </c>
      <c r="K9047" t="s">
        <v>3706</v>
      </c>
      <c r="L9047" t="s">
        <v>3707</v>
      </c>
      <c r="M9047" t="s">
        <v>3717</v>
      </c>
    </row>
    <row r="9048" spans="2:13" x14ac:dyDescent="0.3">
      <c r="B9048" t="s">
        <v>4124</v>
      </c>
      <c r="C9048">
        <v>1997</v>
      </c>
      <c r="D9048" t="s">
        <v>3712</v>
      </c>
      <c r="E9048">
        <v>9</v>
      </c>
      <c r="F9048" s="1" t="str">
        <f>_xlfn.CONCAT(Hospitalisation_Details8[[#This Row],[date]],"-",Hospitalisation_Details8[[#This Row],[month]],"-",Hospitalisation_Details8[[#This Row],[year]])</f>
        <v>9-Sep-1997</v>
      </c>
      <c r="G9048" s="1" t="str">
        <f>TEXT(Hospitalisation_Details8[[#This Row],[Date of Birth]],"dd-mm-yy")</f>
        <v>09-09-97</v>
      </c>
      <c r="H9048">
        <v>0</v>
      </c>
      <c r="I9048">
        <f>DATEDIF(Hospitalisation_Details8[[#This Row],[Date of Birth2]],DATE(2023,6,8),"y")</f>
        <v>25</v>
      </c>
      <c r="J9048" s="2">
        <v>27619.360000000001</v>
      </c>
      <c r="K9048" t="s">
        <v>3706</v>
      </c>
      <c r="L9048" t="s">
        <v>3707</v>
      </c>
      <c r="M9048" t="s">
        <v>3717</v>
      </c>
    </row>
    <row r="9049" spans="2:13" x14ac:dyDescent="0.3">
      <c r="B9049" t="s">
        <v>4123</v>
      </c>
      <c r="C9049">
        <v>1997</v>
      </c>
      <c r="D9049" t="s">
        <v>3716</v>
      </c>
      <c r="E9049">
        <v>7</v>
      </c>
      <c r="F9049" s="1" t="str">
        <f>_xlfn.CONCAT(Hospitalisation_Details8[[#This Row],[date]],"-",Hospitalisation_Details8[[#This Row],[month]],"-",Hospitalisation_Details8[[#This Row],[year]])</f>
        <v>7-Oct-1997</v>
      </c>
      <c r="G9049" s="1" t="str">
        <f>TEXT(Hospitalisation_Details8[[#This Row],[Date of Birth]],"dd-mm-yy")</f>
        <v>07-10-97</v>
      </c>
      <c r="H9049">
        <v>0</v>
      </c>
      <c r="I9049">
        <f>DATEDIF(Hospitalisation_Details8[[#This Row],[Date of Birth2]],DATE(2023,6,8),"y")</f>
        <v>25</v>
      </c>
      <c r="J9049" s="2">
        <v>27625.17</v>
      </c>
      <c r="K9049" t="s">
        <v>3710</v>
      </c>
      <c r="L9049" t="s">
        <v>3710</v>
      </c>
      <c r="M9049" t="s">
        <v>3717</v>
      </c>
    </row>
    <row r="9050" spans="2:13" x14ac:dyDescent="0.3">
      <c r="B9050" t="s">
        <v>4122</v>
      </c>
      <c r="C9050">
        <v>1992</v>
      </c>
      <c r="D9050" t="s">
        <v>3705</v>
      </c>
      <c r="E9050">
        <v>3</v>
      </c>
      <c r="F9050" s="1" t="str">
        <f>_xlfn.CONCAT(Hospitalisation_Details8[[#This Row],[date]],"-",Hospitalisation_Details8[[#This Row],[month]],"-",Hospitalisation_Details8[[#This Row],[year]])</f>
        <v>3-Jul-1992</v>
      </c>
      <c r="G9050" s="1" t="str">
        <f>TEXT(Hospitalisation_Details8[[#This Row],[Date of Birth]],"dd-mm-yy")</f>
        <v>03-07-92</v>
      </c>
      <c r="H9050">
        <v>0</v>
      </c>
      <c r="I9050">
        <f>DATEDIF(Hospitalisation_Details8[[#This Row],[Date of Birth2]],DATE(2023,6,8),"y")</f>
        <v>30</v>
      </c>
      <c r="J9050" s="2">
        <v>27696.11</v>
      </c>
      <c r="K9050" t="s">
        <v>3710</v>
      </c>
      <c r="L9050" t="s">
        <v>3706</v>
      </c>
      <c r="M9050" t="s">
        <v>3717</v>
      </c>
    </row>
    <row r="9051" spans="2:13" x14ac:dyDescent="0.3">
      <c r="B9051" t="s">
        <v>4121</v>
      </c>
      <c r="C9051">
        <v>2002</v>
      </c>
      <c r="D9051" t="s">
        <v>3714</v>
      </c>
      <c r="E9051">
        <v>6</v>
      </c>
      <c r="F9051" s="1" t="str">
        <f>_xlfn.CONCAT(Hospitalisation_Details8[[#This Row],[date]],"-",Hospitalisation_Details8[[#This Row],[month]],"-",Hospitalisation_Details8[[#This Row],[year]])</f>
        <v>6-Dec-2002</v>
      </c>
      <c r="G9051" s="1" t="str">
        <f>TEXT(Hospitalisation_Details8[[#This Row],[Date of Birth]],"dd-mm-yy")</f>
        <v>06-12-02</v>
      </c>
      <c r="H9051">
        <v>1</v>
      </c>
      <c r="I9051">
        <f>DATEDIF(Hospitalisation_Details8[[#This Row],[Date of Birth2]],DATE(2023,6,8),"y")</f>
        <v>20</v>
      </c>
      <c r="J9051" s="2">
        <v>27724.29</v>
      </c>
      <c r="K9051" t="s">
        <v>3710</v>
      </c>
      <c r="L9051" t="s">
        <v>3707</v>
      </c>
      <c r="M9051" t="s">
        <v>3708</v>
      </c>
    </row>
    <row r="9052" spans="2:13" x14ac:dyDescent="0.3">
      <c r="B9052" t="s">
        <v>4120</v>
      </c>
      <c r="C9052">
        <v>1960</v>
      </c>
      <c r="D9052" t="s">
        <v>3705</v>
      </c>
      <c r="E9052">
        <v>6</v>
      </c>
      <c r="F9052" s="1" t="str">
        <f>_xlfn.CONCAT(Hospitalisation_Details8[[#This Row],[date]],"-",Hospitalisation_Details8[[#This Row],[month]],"-",Hospitalisation_Details8[[#This Row],[year]])</f>
        <v>6-Jul-1960</v>
      </c>
      <c r="G9052" s="1" t="str">
        <f>TEXT(Hospitalisation_Details8[[#This Row],[Date of Birth]],"dd-mm-yy")</f>
        <v>06-07-60</v>
      </c>
      <c r="H9052">
        <v>0</v>
      </c>
      <c r="I9052">
        <f>DATEDIF(Hospitalisation_Details8[[#This Row],[Date of Birth2]],DATE(2023,6,8),"y")</f>
        <v>62</v>
      </c>
      <c r="J9052" s="2">
        <v>27808.73</v>
      </c>
      <c r="K9052" t="s">
        <v>3710</v>
      </c>
      <c r="L9052" t="s">
        <v>3710</v>
      </c>
      <c r="M9052" t="s">
        <v>3708</v>
      </c>
    </row>
    <row r="9053" spans="2:13" x14ac:dyDescent="0.3">
      <c r="B9053" t="s">
        <v>4119</v>
      </c>
      <c r="C9053">
        <v>1985</v>
      </c>
      <c r="D9053" t="s">
        <v>3714</v>
      </c>
      <c r="E9053">
        <v>4</v>
      </c>
      <c r="F9053" s="1" t="str">
        <f>_xlfn.CONCAT(Hospitalisation_Details8[[#This Row],[date]],"-",Hospitalisation_Details8[[#This Row],[month]],"-",Hospitalisation_Details8[[#This Row],[year]])</f>
        <v>4-Dec-1985</v>
      </c>
      <c r="G9053" s="1" t="str">
        <f>TEXT(Hospitalisation_Details8[[#This Row],[Date of Birth]],"dd-mm-yy")</f>
        <v>04-12-85</v>
      </c>
      <c r="H9053">
        <v>3</v>
      </c>
      <c r="I9053">
        <f>DATEDIF(Hospitalisation_Details8[[#This Row],[Date of Birth2]],DATE(2023,6,8),"y")</f>
        <v>37</v>
      </c>
      <c r="J9053" s="2">
        <v>27849.94</v>
      </c>
      <c r="K9053" t="s">
        <v>3710</v>
      </c>
      <c r="L9053" t="s">
        <v>3710</v>
      </c>
      <c r="M9053" t="s">
        <v>3717</v>
      </c>
    </row>
    <row r="9054" spans="2:13" x14ac:dyDescent="0.3">
      <c r="B9054" t="s">
        <v>4118</v>
      </c>
      <c r="C9054">
        <v>1989</v>
      </c>
      <c r="D9054" t="s">
        <v>3709</v>
      </c>
      <c r="E9054">
        <v>21</v>
      </c>
      <c r="F9054" s="1" t="str">
        <f>_xlfn.CONCAT(Hospitalisation_Details8[[#This Row],[date]],"-",Hospitalisation_Details8[[#This Row],[month]],"-",Hospitalisation_Details8[[#This Row],[year]])</f>
        <v>21-Nov-1989</v>
      </c>
      <c r="G9054" s="1" t="str">
        <f>TEXT(Hospitalisation_Details8[[#This Row],[Date of Birth]],"dd-mm-yy")</f>
        <v>21-11-89</v>
      </c>
      <c r="H9054">
        <v>3</v>
      </c>
      <c r="I9054">
        <f>DATEDIF(Hospitalisation_Details8[[#This Row],[Date of Birth2]],DATE(2023,6,8),"y")</f>
        <v>33</v>
      </c>
      <c r="J9054" s="2">
        <v>27925.86</v>
      </c>
      <c r="K9054" t="s">
        <v>3710</v>
      </c>
      <c r="L9054" t="s">
        <v>3706</v>
      </c>
      <c r="M9054" t="s">
        <v>3717</v>
      </c>
    </row>
    <row r="9055" spans="2:13" x14ac:dyDescent="0.3">
      <c r="B9055" t="s">
        <v>4117</v>
      </c>
      <c r="C9055">
        <v>1991</v>
      </c>
      <c r="D9055" t="s">
        <v>3711</v>
      </c>
      <c r="E9055">
        <v>4</v>
      </c>
      <c r="F9055" s="1" t="str">
        <f>_xlfn.CONCAT(Hospitalisation_Details8[[#This Row],[date]],"-",Hospitalisation_Details8[[#This Row],[month]],"-",Hospitalisation_Details8[[#This Row],[year]])</f>
        <v>4-Jun-1991</v>
      </c>
      <c r="G9055" s="1" t="str">
        <f>TEXT(Hospitalisation_Details8[[#This Row],[Date of Birth]],"dd-mm-yy")</f>
        <v>04-06-91</v>
      </c>
      <c r="H9055">
        <v>3</v>
      </c>
      <c r="I9055">
        <f>DATEDIF(Hospitalisation_Details8[[#This Row],[Date of Birth2]],DATE(2023,6,8),"y")</f>
        <v>32</v>
      </c>
      <c r="J9055" s="2">
        <v>27931.11</v>
      </c>
      <c r="K9055" t="s">
        <v>3710</v>
      </c>
      <c r="L9055" t="s">
        <v>3707</v>
      </c>
      <c r="M9055" t="s">
        <v>3717</v>
      </c>
    </row>
    <row r="9056" spans="2:13" x14ac:dyDescent="0.3">
      <c r="B9056" t="s">
        <v>4116</v>
      </c>
      <c r="C9056">
        <v>1961</v>
      </c>
      <c r="D9056" t="s">
        <v>3705</v>
      </c>
      <c r="E9056">
        <v>28</v>
      </c>
      <c r="F9056" s="1" t="str">
        <f>_xlfn.CONCAT(Hospitalisation_Details8[[#This Row],[date]],"-",Hospitalisation_Details8[[#This Row],[month]],"-",Hospitalisation_Details8[[#This Row],[year]])</f>
        <v>28-Jul-1961</v>
      </c>
      <c r="G9056" s="1" t="str">
        <f>TEXT(Hospitalisation_Details8[[#This Row],[Date of Birth]],"dd-mm-yy")</f>
        <v>28-07-61</v>
      </c>
      <c r="H9056">
        <v>3</v>
      </c>
      <c r="I9056">
        <f>DATEDIF(Hospitalisation_Details8[[#This Row],[Date of Birth2]],DATE(2023,6,8),"y")</f>
        <v>61</v>
      </c>
      <c r="J9056" s="2">
        <v>27941.29</v>
      </c>
      <c r="K9056" t="s">
        <v>3710</v>
      </c>
      <c r="L9056" t="s">
        <v>3707</v>
      </c>
      <c r="M9056" t="s">
        <v>3717</v>
      </c>
    </row>
    <row r="9057" spans="2:13" x14ac:dyDescent="0.3">
      <c r="B9057" t="s">
        <v>4115</v>
      </c>
      <c r="C9057">
        <v>1999</v>
      </c>
      <c r="D9057" t="s">
        <v>3714</v>
      </c>
      <c r="E9057">
        <v>21</v>
      </c>
      <c r="F9057" s="1" t="str">
        <f>_xlfn.CONCAT(Hospitalisation_Details8[[#This Row],[date]],"-",Hospitalisation_Details8[[#This Row],[month]],"-",Hospitalisation_Details8[[#This Row],[year]])</f>
        <v>21-Dec-1999</v>
      </c>
      <c r="G9057" s="1" t="str">
        <f>TEXT(Hospitalisation_Details8[[#This Row],[Date of Birth]],"dd-mm-yy")</f>
        <v>21-12-99</v>
      </c>
      <c r="H9057">
        <v>0</v>
      </c>
      <c r="I9057">
        <f>DATEDIF(Hospitalisation_Details8[[#This Row],[Date of Birth2]],DATE(2023,6,8),"y")</f>
        <v>23</v>
      </c>
      <c r="J9057" s="2">
        <v>27980.77</v>
      </c>
      <c r="K9057" t="s">
        <v>3710</v>
      </c>
      <c r="L9057" t="s">
        <v>3710</v>
      </c>
      <c r="M9057" t="s">
        <v>3717</v>
      </c>
    </row>
    <row r="9058" spans="2:13" x14ac:dyDescent="0.3">
      <c r="B9058" t="s">
        <v>4114</v>
      </c>
      <c r="C9058">
        <v>1985</v>
      </c>
      <c r="D9058" t="s">
        <v>3709</v>
      </c>
      <c r="E9058">
        <v>29</v>
      </c>
      <c r="F9058" s="1" t="str">
        <f>_xlfn.CONCAT(Hospitalisation_Details8[[#This Row],[date]],"-",Hospitalisation_Details8[[#This Row],[month]],"-",Hospitalisation_Details8[[#This Row],[year]])</f>
        <v>29-Nov-1985</v>
      </c>
      <c r="G9058" s="1" t="str">
        <f>TEXT(Hospitalisation_Details8[[#This Row],[Date of Birth]],"dd-mm-yy")</f>
        <v>29-11-85</v>
      </c>
      <c r="H9058">
        <v>3</v>
      </c>
      <c r="I9058">
        <f>DATEDIF(Hospitalisation_Details8[[#This Row],[Date of Birth2]],DATE(2023,6,8),"y")</f>
        <v>37</v>
      </c>
      <c r="J9058" s="2">
        <v>28006.94</v>
      </c>
      <c r="K9058" t="s">
        <v>3710</v>
      </c>
      <c r="L9058" t="s">
        <v>3706</v>
      </c>
      <c r="M9058" t="s">
        <v>3717</v>
      </c>
    </row>
    <row r="9059" spans="2:13" x14ac:dyDescent="0.3">
      <c r="B9059" t="s">
        <v>4113</v>
      </c>
      <c r="C9059">
        <v>1960</v>
      </c>
      <c r="D9059" t="s">
        <v>3709</v>
      </c>
      <c r="E9059">
        <v>22</v>
      </c>
      <c r="F9059" s="1" t="str">
        <f>_xlfn.CONCAT(Hospitalisation_Details8[[#This Row],[date]],"-",Hospitalisation_Details8[[#This Row],[month]],"-",Hospitalisation_Details8[[#This Row],[year]])</f>
        <v>22-Nov-1960</v>
      </c>
      <c r="G9059" s="1" t="str">
        <f>TEXT(Hospitalisation_Details8[[#This Row],[Date of Birth]],"dd-mm-yy")</f>
        <v>22-11-60</v>
      </c>
      <c r="H9059">
        <v>0</v>
      </c>
      <c r="I9059">
        <f>DATEDIF(Hospitalisation_Details8[[#This Row],[Date of Birth2]],DATE(2023,6,8),"y")</f>
        <v>62</v>
      </c>
      <c r="J9059" s="2">
        <v>28101.33</v>
      </c>
      <c r="K9059" t="s">
        <v>3710</v>
      </c>
      <c r="L9059" t="s">
        <v>3706</v>
      </c>
      <c r="M9059" t="s">
        <v>3720</v>
      </c>
    </row>
    <row r="9060" spans="2:13" x14ac:dyDescent="0.3">
      <c r="B9060" t="s">
        <v>4112</v>
      </c>
      <c r="C9060">
        <v>1999</v>
      </c>
      <c r="D9060" t="s">
        <v>3712</v>
      </c>
      <c r="E9060">
        <v>6</v>
      </c>
      <c r="F9060" s="1" t="str">
        <f>_xlfn.CONCAT(Hospitalisation_Details8[[#This Row],[date]],"-",Hospitalisation_Details8[[#This Row],[month]],"-",Hospitalisation_Details8[[#This Row],[year]])</f>
        <v>6-Sep-1999</v>
      </c>
      <c r="G9060" s="1" t="str">
        <f>TEXT(Hospitalisation_Details8[[#This Row],[Date of Birth]],"dd-mm-yy")</f>
        <v>06-09-99</v>
      </c>
      <c r="H9060">
        <v>0</v>
      </c>
      <c r="I9060">
        <f>DATEDIF(Hospitalisation_Details8[[#This Row],[Date of Birth2]],DATE(2023,6,8),"y")</f>
        <v>23</v>
      </c>
      <c r="J9060" s="2">
        <v>28245.34</v>
      </c>
      <c r="K9060" t="s">
        <v>3710</v>
      </c>
      <c r="L9060" t="s">
        <v>3707</v>
      </c>
      <c r="M9060" t="s">
        <v>3717</v>
      </c>
    </row>
    <row r="9061" spans="2:13" x14ac:dyDescent="0.3">
      <c r="B9061" t="s">
        <v>4111</v>
      </c>
      <c r="C9061">
        <v>1963</v>
      </c>
      <c r="D9061" t="s">
        <v>3709</v>
      </c>
      <c r="E9061">
        <v>25</v>
      </c>
      <c r="F9061" s="1" t="str">
        <f>_xlfn.CONCAT(Hospitalisation_Details8[[#This Row],[date]],"-",Hospitalisation_Details8[[#This Row],[month]],"-",Hospitalisation_Details8[[#This Row],[year]])</f>
        <v>25-Nov-1963</v>
      </c>
      <c r="G9061" s="1" t="str">
        <f>TEXT(Hospitalisation_Details8[[#This Row],[Date of Birth]],"dd-mm-yy")</f>
        <v>25-11-63</v>
      </c>
      <c r="H9061">
        <v>1</v>
      </c>
      <c r="I9061">
        <f>DATEDIF(Hospitalisation_Details8[[#This Row],[Date of Birth2]],DATE(2023,6,8),"y")</f>
        <v>59</v>
      </c>
      <c r="J9061" s="2">
        <v>28287.9</v>
      </c>
      <c r="K9061" t="s">
        <v>3710</v>
      </c>
      <c r="L9061" t="s">
        <v>3710</v>
      </c>
      <c r="M9061" t="s">
        <v>3708</v>
      </c>
    </row>
    <row r="9062" spans="2:13" x14ac:dyDescent="0.3">
      <c r="B9062" t="s">
        <v>4110</v>
      </c>
      <c r="C9062">
        <v>1990</v>
      </c>
      <c r="D9062" t="s">
        <v>3714</v>
      </c>
      <c r="E9062">
        <v>24</v>
      </c>
      <c r="F9062" s="1" t="str">
        <f>_xlfn.CONCAT(Hospitalisation_Details8[[#This Row],[date]],"-",Hospitalisation_Details8[[#This Row],[month]],"-",Hospitalisation_Details8[[#This Row],[year]])</f>
        <v>24-Dec-1990</v>
      </c>
      <c r="G9062" s="1" t="str">
        <f>TEXT(Hospitalisation_Details8[[#This Row],[Date of Birth]],"dd-mm-yy")</f>
        <v>24-12-90</v>
      </c>
      <c r="H9062">
        <v>3</v>
      </c>
      <c r="I9062">
        <f>DATEDIF(Hospitalisation_Details8[[#This Row],[Date of Birth2]],DATE(2023,6,8),"y")</f>
        <v>32</v>
      </c>
      <c r="J9062" s="2">
        <v>28302.33</v>
      </c>
      <c r="K9062" t="s">
        <v>3710</v>
      </c>
      <c r="L9062" t="s">
        <v>3706</v>
      </c>
      <c r="M9062" t="s">
        <v>3717</v>
      </c>
    </row>
    <row r="9063" spans="2:13" x14ac:dyDescent="0.3">
      <c r="B9063" t="s">
        <v>4109</v>
      </c>
      <c r="C9063">
        <v>1977</v>
      </c>
      <c r="D9063" t="s">
        <v>3714</v>
      </c>
      <c r="E9063">
        <v>2</v>
      </c>
      <c r="F9063" s="1" t="str">
        <f>_xlfn.CONCAT(Hospitalisation_Details8[[#This Row],[date]],"-",Hospitalisation_Details8[[#This Row],[month]],"-",Hospitalisation_Details8[[#This Row],[year]])</f>
        <v>2-Dec-1977</v>
      </c>
      <c r="G9063" s="1" t="str">
        <f>TEXT(Hospitalisation_Details8[[#This Row],[Date of Birth]],"dd-mm-yy")</f>
        <v>02-12-77</v>
      </c>
      <c r="H9063">
        <v>1</v>
      </c>
      <c r="I9063">
        <f>DATEDIF(Hospitalisation_Details8[[#This Row],[Date of Birth2]],DATE(2023,6,8),"y")</f>
        <v>45</v>
      </c>
      <c r="J9063" s="2">
        <v>28340.19</v>
      </c>
      <c r="K9063" t="s">
        <v>3710</v>
      </c>
      <c r="L9063" t="s">
        <v>3706</v>
      </c>
      <c r="M9063" t="s">
        <v>3713</v>
      </c>
    </row>
    <row r="9064" spans="2:13" x14ac:dyDescent="0.3">
      <c r="B9064" t="s">
        <v>4108</v>
      </c>
      <c r="C9064">
        <v>1974</v>
      </c>
      <c r="D9064" t="s">
        <v>3712</v>
      </c>
      <c r="E9064">
        <v>16</v>
      </c>
      <c r="F9064" s="1" t="str">
        <f>_xlfn.CONCAT(Hospitalisation_Details8[[#This Row],[date]],"-",Hospitalisation_Details8[[#This Row],[month]],"-",Hospitalisation_Details8[[#This Row],[year]])</f>
        <v>16-Sep-1974</v>
      </c>
      <c r="G9064" s="1" t="str">
        <f>TEXT(Hospitalisation_Details8[[#This Row],[Date of Birth]],"dd-mm-yy")</f>
        <v>16-09-74</v>
      </c>
      <c r="H9064">
        <v>1</v>
      </c>
      <c r="I9064">
        <f>DATEDIF(Hospitalisation_Details8[[#This Row],[Date of Birth2]],DATE(2023,6,8),"y")</f>
        <v>48</v>
      </c>
      <c r="J9064" s="2">
        <v>28468.92</v>
      </c>
      <c r="K9064" t="s">
        <v>3710</v>
      </c>
      <c r="L9064" t="s">
        <v>3710</v>
      </c>
      <c r="M9064" t="s">
        <v>3713</v>
      </c>
    </row>
    <row r="9065" spans="2:13" x14ac:dyDescent="0.3">
      <c r="B9065" t="s">
        <v>4107</v>
      </c>
      <c r="C9065">
        <v>1982</v>
      </c>
      <c r="D9065" t="s">
        <v>3714</v>
      </c>
      <c r="E9065">
        <v>11</v>
      </c>
      <c r="F9065" s="1" t="str">
        <f>_xlfn.CONCAT(Hospitalisation_Details8[[#This Row],[date]],"-",Hospitalisation_Details8[[#This Row],[month]],"-",Hospitalisation_Details8[[#This Row],[year]])</f>
        <v>11-Dec-1982</v>
      </c>
      <c r="G9065" s="1" t="str">
        <f>TEXT(Hospitalisation_Details8[[#This Row],[Date of Birth]],"dd-mm-yy")</f>
        <v>11-12-82</v>
      </c>
      <c r="H9065">
        <v>1</v>
      </c>
      <c r="I9065">
        <f>DATEDIF(Hospitalisation_Details8[[#This Row],[Date of Birth2]],DATE(2023,6,8),"y")</f>
        <v>40</v>
      </c>
      <c r="J9065" s="2">
        <v>28476.73</v>
      </c>
      <c r="K9065" t="s">
        <v>3710</v>
      </c>
      <c r="L9065" t="s">
        <v>3706</v>
      </c>
      <c r="M9065" t="s">
        <v>3713</v>
      </c>
    </row>
    <row r="9066" spans="2:13" x14ac:dyDescent="0.3">
      <c r="B9066" t="s">
        <v>4106</v>
      </c>
      <c r="C9066">
        <v>1985</v>
      </c>
      <c r="D9066" t="s">
        <v>3712</v>
      </c>
      <c r="E9066">
        <v>27</v>
      </c>
      <c r="F9066" s="1" t="str">
        <f>_xlfn.CONCAT(Hospitalisation_Details8[[#This Row],[date]],"-",Hospitalisation_Details8[[#This Row],[month]],"-",Hospitalisation_Details8[[#This Row],[year]])</f>
        <v>27-Sep-1985</v>
      </c>
      <c r="G9066" s="1" t="str">
        <f>TEXT(Hospitalisation_Details8[[#This Row],[Date of Birth]],"dd-mm-yy")</f>
        <v>27-09-85</v>
      </c>
      <c r="H9066">
        <v>3</v>
      </c>
      <c r="I9066">
        <f>DATEDIF(Hospitalisation_Details8[[#This Row],[Date of Birth2]],DATE(2023,6,8),"y")</f>
        <v>37</v>
      </c>
      <c r="J9066" s="2">
        <v>28542.86</v>
      </c>
      <c r="K9066" t="s">
        <v>3710</v>
      </c>
      <c r="L9066" t="s">
        <v>3707</v>
      </c>
      <c r="M9066" t="s">
        <v>3717</v>
      </c>
    </row>
    <row r="9067" spans="2:13" x14ac:dyDescent="0.3">
      <c r="B9067" t="s">
        <v>4105</v>
      </c>
      <c r="C9067">
        <v>1990</v>
      </c>
      <c r="D9067" t="s">
        <v>3714</v>
      </c>
      <c r="E9067">
        <v>5</v>
      </c>
      <c r="F9067" s="1" t="str">
        <f>_xlfn.CONCAT(Hospitalisation_Details8[[#This Row],[date]],"-",Hospitalisation_Details8[[#This Row],[month]],"-",Hospitalisation_Details8[[#This Row],[year]])</f>
        <v>5-Dec-1990</v>
      </c>
      <c r="G9067" s="1" t="str">
        <f>TEXT(Hospitalisation_Details8[[#This Row],[Date of Birth]],"dd-mm-yy")</f>
        <v>05-12-90</v>
      </c>
      <c r="H9067">
        <v>3</v>
      </c>
      <c r="I9067">
        <f>DATEDIF(Hospitalisation_Details8[[#This Row],[Date of Birth2]],DATE(2023,6,8),"y")</f>
        <v>32</v>
      </c>
      <c r="J9067" s="2">
        <v>28716.14</v>
      </c>
      <c r="K9067" t="s">
        <v>3710</v>
      </c>
      <c r="L9067" t="s">
        <v>3707</v>
      </c>
      <c r="M9067" t="s">
        <v>3717</v>
      </c>
    </row>
    <row r="9068" spans="2:13" x14ac:dyDescent="0.3">
      <c r="B9068" t="s">
        <v>4104</v>
      </c>
      <c r="C9068">
        <v>1961</v>
      </c>
      <c r="D9068" t="s">
        <v>3715</v>
      </c>
      <c r="E9068">
        <v>3</v>
      </c>
      <c r="F9068" s="1" t="str">
        <f>_xlfn.CONCAT(Hospitalisation_Details8[[#This Row],[date]],"-",Hospitalisation_Details8[[#This Row],[month]],"-",Hospitalisation_Details8[[#This Row],[year]])</f>
        <v>3-Aug-1961</v>
      </c>
      <c r="G9068" s="1" t="str">
        <f>TEXT(Hospitalisation_Details8[[#This Row],[Date of Birth]],"dd-mm-yy")</f>
        <v>03-08-61</v>
      </c>
      <c r="H9068">
        <v>1</v>
      </c>
      <c r="I9068">
        <f>DATEDIF(Hospitalisation_Details8[[#This Row],[Date of Birth2]],DATE(2023,6,8),"y")</f>
        <v>61</v>
      </c>
      <c r="J9068" s="2">
        <v>28868.66</v>
      </c>
      <c r="K9068" t="s">
        <v>3710</v>
      </c>
      <c r="L9068" t="s">
        <v>3706</v>
      </c>
      <c r="M9068" t="s">
        <v>3713</v>
      </c>
    </row>
    <row r="9069" spans="2:13" x14ac:dyDescent="0.3">
      <c r="B9069" t="s">
        <v>4103</v>
      </c>
      <c r="C9069">
        <v>1962</v>
      </c>
      <c r="D9069" t="s">
        <v>3705</v>
      </c>
      <c r="E9069">
        <v>25</v>
      </c>
      <c r="F9069" s="1" t="str">
        <f>_xlfn.CONCAT(Hospitalisation_Details8[[#This Row],[date]],"-",Hospitalisation_Details8[[#This Row],[month]],"-",Hospitalisation_Details8[[#This Row],[year]])</f>
        <v>25-Jul-1962</v>
      </c>
      <c r="G9069" s="1" t="str">
        <f>TEXT(Hospitalisation_Details8[[#This Row],[Date of Birth]],"dd-mm-yy")</f>
        <v>25-07-62</v>
      </c>
      <c r="H9069">
        <v>0</v>
      </c>
      <c r="I9069">
        <f>DATEDIF(Hospitalisation_Details8[[#This Row],[Date of Birth2]],DATE(2023,6,8),"y")</f>
        <v>60</v>
      </c>
      <c r="J9069" s="2">
        <v>28923.14</v>
      </c>
      <c r="K9069" t="s">
        <v>3710</v>
      </c>
      <c r="L9069" t="s">
        <v>3710</v>
      </c>
      <c r="M9069" t="s">
        <v>3713</v>
      </c>
    </row>
    <row r="9070" spans="2:13" x14ac:dyDescent="0.3">
      <c r="B9070" t="s">
        <v>4102</v>
      </c>
      <c r="C9070">
        <v>1959</v>
      </c>
      <c r="D9070" t="s">
        <v>3714</v>
      </c>
      <c r="E9070">
        <v>5</v>
      </c>
      <c r="F9070" s="1" t="str">
        <f>_xlfn.CONCAT(Hospitalisation_Details8[[#This Row],[date]],"-",Hospitalisation_Details8[[#This Row],[month]],"-",Hospitalisation_Details8[[#This Row],[year]])</f>
        <v>5-Dec-1959</v>
      </c>
      <c r="G9070" s="1" t="str">
        <f>TEXT(Hospitalisation_Details8[[#This Row],[Date of Birth]],"dd-mm-yy")</f>
        <v>05-12-59</v>
      </c>
      <c r="H9070">
        <v>0</v>
      </c>
      <c r="I9070">
        <f>DATEDIF(Hospitalisation_Details8[[#This Row],[Date of Birth2]],DATE(2023,6,8),"y")</f>
        <v>63</v>
      </c>
      <c r="J9070" s="2">
        <v>28950.47</v>
      </c>
      <c r="K9070" t="s">
        <v>3710</v>
      </c>
      <c r="L9070" t="s">
        <v>3710</v>
      </c>
      <c r="M9070" t="s">
        <v>3713</v>
      </c>
    </row>
    <row r="9071" spans="2:13" x14ac:dyDescent="0.3">
      <c r="B9071" t="s">
        <v>4101</v>
      </c>
      <c r="C9071">
        <v>2003</v>
      </c>
      <c r="D9071" t="s">
        <v>3712</v>
      </c>
      <c r="E9071">
        <v>1</v>
      </c>
      <c r="F9071" s="1" t="str">
        <f>_xlfn.CONCAT(Hospitalisation_Details8[[#This Row],[date]],"-",Hospitalisation_Details8[[#This Row],[month]],"-",Hospitalisation_Details8[[#This Row],[year]])</f>
        <v>1-Sep-2003</v>
      </c>
      <c r="G9071" s="1" t="str">
        <f>TEXT(Hospitalisation_Details8[[#This Row],[Date of Birth]],"dd-mm-yy")</f>
        <v>01-09-03</v>
      </c>
      <c r="H9071">
        <v>0</v>
      </c>
      <c r="I9071">
        <f>DATEDIF(Hospitalisation_Details8[[#This Row],[Date of Birth2]],DATE(2023,6,8),"y")</f>
        <v>19</v>
      </c>
      <c r="J9071" s="2">
        <v>28998.68</v>
      </c>
      <c r="K9071" t="s">
        <v>3710</v>
      </c>
      <c r="L9071" t="s">
        <v>3707</v>
      </c>
      <c r="M9071" t="s">
        <v>3717</v>
      </c>
    </row>
    <row r="9072" spans="2:13" x14ac:dyDescent="0.3">
      <c r="B9072" t="s">
        <v>4100</v>
      </c>
      <c r="C9072">
        <v>1992</v>
      </c>
      <c r="D9072" t="s">
        <v>3705</v>
      </c>
      <c r="E9072">
        <v>7</v>
      </c>
      <c r="F9072" s="1" t="str">
        <f>_xlfn.CONCAT(Hospitalisation_Details8[[#This Row],[date]],"-",Hospitalisation_Details8[[#This Row],[month]],"-",Hospitalisation_Details8[[#This Row],[year]])</f>
        <v>7-Jul-1992</v>
      </c>
      <c r="G9072" s="1" t="str">
        <f>TEXT(Hospitalisation_Details8[[#This Row],[Date of Birth]],"dd-mm-yy")</f>
        <v>07-07-92</v>
      </c>
      <c r="H9072">
        <v>0</v>
      </c>
      <c r="I9072">
        <f>DATEDIF(Hospitalisation_Details8[[#This Row],[Date of Birth2]],DATE(2023,6,8),"y")</f>
        <v>30</v>
      </c>
      <c r="J9072" s="2">
        <v>29007.82</v>
      </c>
      <c r="K9072" t="s">
        <v>3710</v>
      </c>
      <c r="L9072" t="s">
        <v>3707</v>
      </c>
      <c r="M9072" t="s">
        <v>3717</v>
      </c>
    </row>
    <row r="9073" spans="2:13" x14ac:dyDescent="0.3">
      <c r="B9073" t="s">
        <v>4099</v>
      </c>
      <c r="C9073">
        <v>1980</v>
      </c>
      <c r="D9073" t="s">
        <v>3705</v>
      </c>
      <c r="E9073">
        <v>14</v>
      </c>
      <c r="F9073" s="1" t="str">
        <f>_xlfn.CONCAT(Hospitalisation_Details8[[#This Row],[date]],"-",Hospitalisation_Details8[[#This Row],[month]],"-",Hospitalisation_Details8[[#This Row],[year]])</f>
        <v>14-Jul-1980</v>
      </c>
      <c r="G9073" s="1" t="str">
        <f>TEXT(Hospitalisation_Details8[[#This Row],[Date of Birth]],"dd-mm-yy")</f>
        <v>14-07-80</v>
      </c>
      <c r="H9073">
        <v>2</v>
      </c>
      <c r="I9073">
        <f>DATEDIF(Hospitalisation_Details8[[#This Row],[Date of Birth2]],DATE(2023,6,8),"y")</f>
        <v>42</v>
      </c>
      <c r="J9073" s="2">
        <v>29114.21</v>
      </c>
      <c r="K9073" t="s">
        <v>3710</v>
      </c>
      <c r="L9073" t="s">
        <v>3707</v>
      </c>
      <c r="M9073" t="s">
        <v>3717</v>
      </c>
    </row>
    <row r="9074" spans="2:13" x14ac:dyDescent="0.3">
      <c r="B9074" t="s">
        <v>4098</v>
      </c>
      <c r="C9074">
        <v>1978</v>
      </c>
      <c r="D9074" t="s">
        <v>3709</v>
      </c>
      <c r="E9074">
        <v>29</v>
      </c>
      <c r="F9074" s="1" t="str">
        <f>_xlfn.CONCAT(Hospitalisation_Details8[[#This Row],[date]],"-",Hospitalisation_Details8[[#This Row],[month]],"-",Hospitalisation_Details8[[#This Row],[year]])</f>
        <v>29-Nov-1978</v>
      </c>
      <c r="G9074" s="1" t="str">
        <f>TEXT(Hospitalisation_Details8[[#This Row],[Date of Birth]],"dd-mm-yy")</f>
        <v>29-11-78</v>
      </c>
      <c r="H9074">
        <v>2</v>
      </c>
      <c r="I9074">
        <f>DATEDIF(Hospitalisation_Details8[[#This Row],[Date of Birth2]],DATE(2023,6,8),"y")</f>
        <v>44</v>
      </c>
      <c r="J9074" s="2">
        <v>29114.77</v>
      </c>
      <c r="K9074" t="s">
        <v>3710</v>
      </c>
      <c r="L9074" t="s">
        <v>3710</v>
      </c>
      <c r="M9074" t="s">
        <v>3717</v>
      </c>
    </row>
    <row r="9075" spans="2:13" x14ac:dyDescent="0.3">
      <c r="B9075" t="s">
        <v>4097</v>
      </c>
      <c r="C9075">
        <v>1961</v>
      </c>
      <c r="D9075" t="s">
        <v>3714</v>
      </c>
      <c r="E9075">
        <v>24</v>
      </c>
      <c r="F9075" s="1" t="str">
        <f>_xlfn.CONCAT(Hospitalisation_Details8[[#This Row],[date]],"-",Hospitalisation_Details8[[#This Row],[month]],"-",Hospitalisation_Details8[[#This Row],[year]])</f>
        <v>24-Dec-1961</v>
      </c>
      <c r="G9075" s="1" t="str">
        <f>TEXT(Hospitalisation_Details8[[#This Row],[Date of Birth]],"dd-mm-yy")</f>
        <v>24-12-61</v>
      </c>
      <c r="H9075">
        <v>0</v>
      </c>
      <c r="I9075">
        <f>DATEDIF(Hospitalisation_Details8[[#This Row],[Date of Birth2]],DATE(2023,6,8),"y")</f>
        <v>61</v>
      </c>
      <c r="J9075" s="2">
        <v>29141.360000000001</v>
      </c>
      <c r="K9075" t="s">
        <v>3710</v>
      </c>
      <c r="L9075" t="s">
        <v>3707</v>
      </c>
      <c r="M9075" t="s">
        <v>3713</v>
      </c>
    </row>
    <row r="9076" spans="2:13" x14ac:dyDescent="0.3">
      <c r="B9076" t="s">
        <v>4096</v>
      </c>
      <c r="C9076">
        <v>1976</v>
      </c>
      <c r="D9076" t="s">
        <v>3709</v>
      </c>
      <c r="E9076">
        <v>8</v>
      </c>
      <c r="F9076" s="1" t="str">
        <f>_xlfn.CONCAT(Hospitalisation_Details8[[#This Row],[date]],"-",Hospitalisation_Details8[[#This Row],[month]],"-",Hospitalisation_Details8[[#This Row],[year]])</f>
        <v>8-Nov-1976</v>
      </c>
      <c r="G9076" s="1" t="str">
        <f>TEXT(Hospitalisation_Details8[[#This Row],[Date of Birth]],"dd-mm-yy")</f>
        <v>08-11-76</v>
      </c>
      <c r="H9076">
        <v>2</v>
      </c>
      <c r="I9076">
        <f>DATEDIF(Hospitalisation_Details8[[#This Row],[Date of Birth2]],DATE(2023,6,8),"y")</f>
        <v>46</v>
      </c>
      <c r="J9076" s="2">
        <v>29160.39</v>
      </c>
      <c r="K9076" t="s">
        <v>3710</v>
      </c>
      <c r="L9076" t="s">
        <v>3706</v>
      </c>
      <c r="M9076" t="s">
        <v>3717</v>
      </c>
    </row>
    <row r="9077" spans="2:13" x14ac:dyDescent="0.3">
      <c r="B9077" t="s">
        <v>4095</v>
      </c>
      <c r="C9077">
        <v>1969</v>
      </c>
      <c r="D9077" t="s">
        <v>3705</v>
      </c>
      <c r="E9077">
        <v>9</v>
      </c>
      <c r="F9077" s="1" t="str">
        <f>_xlfn.CONCAT(Hospitalisation_Details8[[#This Row],[date]],"-",Hospitalisation_Details8[[#This Row],[month]],"-",Hospitalisation_Details8[[#This Row],[year]])</f>
        <v>9-Jul-1969</v>
      </c>
      <c r="G9077" s="1" t="str">
        <f>TEXT(Hospitalisation_Details8[[#This Row],[Date of Birth]],"dd-mm-yy")</f>
        <v>09-07-69</v>
      </c>
      <c r="H9077">
        <v>2</v>
      </c>
      <c r="I9077">
        <f>DATEDIF(Hospitalisation_Details8[[#This Row],[Date of Birth2]],DATE(2023,6,8),"y")</f>
        <v>53</v>
      </c>
      <c r="J9077" s="2">
        <v>29186.48</v>
      </c>
      <c r="K9077" t="s">
        <v>3710</v>
      </c>
      <c r="L9077" t="s">
        <v>3707</v>
      </c>
      <c r="M9077" t="s">
        <v>3724</v>
      </c>
    </row>
    <row r="9078" spans="2:13" x14ac:dyDescent="0.3">
      <c r="B9078" t="s">
        <v>4094</v>
      </c>
      <c r="C9078">
        <v>1978</v>
      </c>
      <c r="D9078" t="s">
        <v>3705</v>
      </c>
      <c r="E9078">
        <v>21</v>
      </c>
      <c r="F9078" s="1" t="str">
        <f>_xlfn.CONCAT(Hospitalisation_Details8[[#This Row],[date]],"-",Hospitalisation_Details8[[#This Row],[month]],"-",Hospitalisation_Details8[[#This Row],[year]])</f>
        <v>21-Jul-1978</v>
      </c>
      <c r="G9078" s="1" t="str">
        <f>TEXT(Hospitalisation_Details8[[#This Row],[Date of Birth]],"dd-mm-yy")</f>
        <v>21-07-78</v>
      </c>
      <c r="H9078">
        <v>2</v>
      </c>
      <c r="I9078">
        <f>DATEDIF(Hospitalisation_Details8[[#This Row],[Date of Birth2]],DATE(2023,6,8),"y")</f>
        <v>44</v>
      </c>
      <c r="J9078" s="2">
        <v>29227.599999999999</v>
      </c>
      <c r="K9078" t="s">
        <v>3710</v>
      </c>
      <c r="L9078" t="s">
        <v>3707</v>
      </c>
      <c r="M9078" t="s">
        <v>3713</v>
      </c>
    </row>
    <row r="9079" spans="2:13" x14ac:dyDescent="0.3">
      <c r="B9079" t="s">
        <v>4093</v>
      </c>
      <c r="C9079">
        <v>1958</v>
      </c>
      <c r="D9079" t="s">
        <v>3711</v>
      </c>
      <c r="E9079">
        <v>5</v>
      </c>
      <c r="F9079" s="1" t="str">
        <f>_xlfn.CONCAT(Hospitalisation_Details8[[#This Row],[date]],"-",Hospitalisation_Details8[[#This Row],[month]],"-",Hospitalisation_Details8[[#This Row],[year]])</f>
        <v>5-Jun-1958</v>
      </c>
      <c r="G9079" s="1" t="str">
        <f>TEXT(Hospitalisation_Details8[[#This Row],[Date of Birth]],"dd-mm-yy")</f>
        <v>05-06-58</v>
      </c>
      <c r="H9079">
        <v>0</v>
      </c>
      <c r="I9079">
        <f>DATEDIF(Hospitalisation_Details8[[#This Row],[Date of Birth2]],DATE(2023,6,8),"y")</f>
        <v>65</v>
      </c>
      <c r="J9079" s="2">
        <v>29330.98</v>
      </c>
      <c r="K9079" t="s">
        <v>3710</v>
      </c>
      <c r="L9079" t="s">
        <v>3706</v>
      </c>
      <c r="M9079" t="s">
        <v>3713</v>
      </c>
    </row>
    <row r="9080" spans="2:13" x14ac:dyDescent="0.3">
      <c r="B9080" t="s">
        <v>4092</v>
      </c>
      <c r="C9080">
        <v>1985</v>
      </c>
      <c r="D9080" t="s">
        <v>3709</v>
      </c>
      <c r="E9080">
        <v>7</v>
      </c>
      <c r="F9080" s="1" t="str">
        <f>_xlfn.CONCAT(Hospitalisation_Details8[[#This Row],[date]],"-",Hospitalisation_Details8[[#This Row],[month]],"-",Hospitalisation_Details8[[#This Row],[year]])</f>
        <v>7-Nov-1985</v>
      </c>
      <c r="G9080" s="1" t="str">
        <f>TEXT(Hospitalisation_Details8[[#This Row],[Date of Birth]],"dd-mm-yy")</f>
        <v>07-11-85</v>
      </c>
      <c r="H9080">
        <v>3</v>
      </c>
      <c r="I9080">
        <f>DATEDIF(Hospitalisation_Details8[[#This Row],[Date of Birth2]],DATE(2023,6,8),"y")</f>
        <v>37</v>
      </c>
      <c r="J9080" s="2">
        <v>29352.560000000001</v>
      </c>
      <c r="K9080" t="s">
        <v>3710</v>
      </c>
      <c r="L9080" t="s">
        <v>3710</v>
      </c>
      <c r="M9080" t="s">
        <v>3717</v>
      </c>
    </row>
    <row r="9081" spans="2:13" x14ac:dyDescent="0.3">
      <c r="B9081" t="s">
        <v>4091</v>
      </c>
      <c r="C9081">
        <v>1987</v>
      </c>
      <c r="D9081" t="s">
        <v>3705</v>
      </c>
      <c r="E9081">
        <v>16</v>
      </c>
      <c r="F9081" s="1" t="str">
        <f>_xlfn.CONCAT(Hospitalisation_Details8[[#This Row],[date]],"-",Hospitalisation_Details8[[#This Row],[month]],"-",Hospitalisation_Details8[[#This Row],[year]])</f>
        <v>16-Jul-1987</v>
      </c>
      <c r="G9081" s="1" t="str">
        <f>TEXT(Hospitalisation_Details8[[#This Row],[Date of Birth]],"dd-mm-yy")</f>
        <v>16-07-87</v>
      </c>
      <c r="H9081">
        <v>3</v>
      </c>
      <c r="I9081">
        <f>DATEDIF(Hospitalisation_Details8[[#This Row],[Date of Birth2]],DATE(2023,6,8),"y")</f>
        <v>35</v>
      </c>
      <c r="J9081" s="2">
        <v>29443.59</v>
      </c>
      <c r="K9081" t="s">
        <v>3710</v>
      </c>
      <c r="L9081" t="s">
        <v>3710</v>
      </c>
      <c r="M9081" t="s">
        <v>3717</v>
      </c>
    </row>
    <row r="9082" spans="2:13" x14ac:dyDescent="0.3">
      <c r="B9082" t="s">
        <v>4090</v>
      </c>
      <c r="C9082">
        <v>1959</v>
      </c>
      <c r="D9082" t="s">
        <v>3716</v>
      </c>
      <c r="E9082">
        <v>20</v>
      </c>
      <c r="F9082" s="1" t="str">
        <f>_xlfn.CONCAT(Hospitalisation_Details8[[#This Row],[date]],"-",Hospitalisation_Details8[[#This Row],[month]],"-",Hospitalisation_Details8[[#This Row],[year]])</f>
        <v>20-Oct-1959</v>
      </c>
      <c r="G9082" s="1" t="str">
        <f>TEXT(Hospitalisation_Details8[[#This Row],[Date of Birth]],"dd-mm-yy")</f>
        <v>20-10-59</v>
      </c>
      <c r="H9082">
        <v>0</v>
      </c>
      <c r="I9082">
        <f>DATEDIF(Hospitalisation_Details8[[#This Row],[Date of Birth2]],DATE(2023,6,8),"y")</f>
        <v>63</v>
      </c>
      <c r="J9082" s="2">
        <v>29523.17</v>
      </c>
      <c r="K9082" t="s">
        <v>3710</v>
      </c>
      <c r="L9082" t="s">
        <v>3706</v>
      </c>
      <c r="M9082" t="s">
        <v>3724</v>
      </c>
    </row>
    <row r="9083" spans="2:13" x14ac:dyDescent="0.3">
      <c r="B9083" t="s">
        <v>4089</v>
      </c>
      <c r="C9083">
        <v>1975</v>
      </c>
      <c r="D9083" t="s">
        <v>3709</v>
      </c>
      <c r="E9083">
        <v>3</v>
      </c>
      <c r="F9083" s="1" t="str">
        <f>_xlfn.CONCAT(Hospitalisation_Details8[[#This Row],[date]],"-",Hospitalisation_Details8[[#This Row],[month]],"-",Hospitalisation_Details8[[#This Row],[year]])</f>
        <v>3-Nov-1975</v>
      </c>
      <c r="G9083" s="1" t="str">
        <f>TEXT(Hospitalisation_Details8[[#This Row],[Date of Birth]],"dd-mm-yy")</f>
        <v>03-11-75</v>
      </c>
      <c r="H9083">
        <v>1</v>
      </c>
      <c r="I9083">
        <f>DATEDIF(Hospitalisation_Details8[[#This Row],[Date of Birth2]],DATE(2023,6,8),"y")</f>
        <v>47</v>
      </c>
      <c r="J9083" s="2">
        <v>29583.8</v>
      </c>
      <c r="K9083" t="s">
        <v>3710</v>
      </c>
      <c r="L9083" t="s">
        <v>3710</v>
      </c>
      <c r="M9083" t="s">
        <v>3717</v>
      </c>
    </row>
    <row r="9084" spans="2:13" x14ac:dyDescent="0.3">
      <c r="B9084" t="s">
        <v>4088</v>
      </c>
      <c r="C9084">
        <v>1993</v>
      </c>
      <c r="D9084" t="s">
        <v>3705</v>
      </c>
      <c r="E9084">
        <v>27</v>
      </c>
      <c r="F9084" s="1" t="str">
        <f>_xlfn.CONCAT(Hospitalisation_Details8[[#This Row],[date]],"-",Hospitalisation_Details8[[#This Row],[month]],"-",Hospitalisation_Details8[[#This Row],[year]])</f>
        <v>27-Jul-1993</v>
      </c>
      <c r="G9084" s="1" t="str">
        <f>TEXT(Hospitalisation_Details8[[#This Row],[Date of Birth]],"dd-mm-yy")</f>
        <v>27-07-93</v>
      </c>
      <c r="H9084">
        <v>0</v>
      </c>
      <c r="I9084">
        <f>DATEDIF(Hospitalisation_Details8[[#This Row],[Date of Birth2]],DATE(2023,6,8),"y")</f>
        <v>29</v>
      </c>
      <c r="J9084" s="2">
        <v>29622.69</v>
      </c>
      <c r="K9084" t="s">
        <v>3710</v>
      </c>
      <c r="L9084" t="s">
        <v>3710</v>
      </c>
      <c r="M9084" t="s">
        <v>3717</v>
      </c>
    </row>
    <row r="9085" spans="2:13" x14ac:dyDescent="0.3">
      <c r="B9085" t="s">
        <v>4087</v>
      </c>
      <c r="C9085">
        <v>1973</v>
      </c>
      <c r="D9085" t="s">
        <v>3715</v>
      </c>
      <c r="E9085">
        <v>23</v>
      </c>
      <c r="F9085" s="1" t="str">
        <f>_xlfn.CONCAT(Hospitalisation_Details8[[#This Row],[date]],"-",Hospitalisation_Details8[[#This Row],[month]],"-",Hospitalisation_Details8[[#This Row],[year]])</f>
        <v>23-Aug-1973</v>
      </c>
      <c r="G9085" s="1" t="str">
        <f>TEXT(Hospitalisation_Details8[[#This Row],[Date of Birth]],"dd-mm-yy")</f>
        <v>23-08-73</v>
      </c>
      <c r="H9085">
        <v>0</v>
      </c>
      <c r="I9085">
        <f>DATEDIF(Hospitalisation_Details8[[#This Row],[Date of Birth2]],DATE(2023,6,8),"y")</f>
        <v>49</v>
      </c>
      <c r="J9085" s="2">
        <v>29757.69</v>
      </c>
      <c r="K9085" t="s">
        <v>3710</v>
      </c>
      <c r="L9085" t="s">
        <v>3707</v>
      </c>
      <c r="M9085" t="s">
        <v>3717</v>
      </c>
    </row>
    <row r="9086" spans="2:13" x14ac:dyDescent="0.3">
      <c r="B9086" t="s">
        <v>4086</v>
      </c>
      <c r="C9086">
        <v>1998</v>
      </c>
      <c r="D9086" t="s">
        <v>3711</v>
      </c>
      <c r="E9086">
        <v>20</v>
      </c>
      <c r="F9086" s="1" t="str">
        <f>_xlfn.CONCAT(Hospitalisation_Details8[[#This Row],[date]],"-",Hospitalisation_Details8[[#This Row],[month]],"-",Hospitalisation_Details8[[#This Row],[year]])</f>
        <v>20-Jun-1998</v>
      </c>
      <c r="G9086" s="1" t="str">
        <f>TEXT(Hospitalisation_Details8[[#This Row],[Date of Birth]],"dd-mm-yy")</f>
        <v>20-06-98</v>
      </c>
      <c r="H9086">
        <v>0</v>
      </c>
      <c r="I9086">
        <f>DATEDIF(Hospitalisation_Details8[[#This Row],[Date of Birth2]],DATE(2023,6,8),"y")</f>
        <v>24</v>
      </c>
      <c r="J9086" s="2">
        <v>29760.6</v>
      </c>
      <c r="K9086" t="s">
        <v>3710</v>
      </c>
      <c r="L9086" t="s">
        <v>3706</v>
      </c>
      <c r="M9086" t="s">
        <v>3717</v>
      </c>
    </row>
    <row r="9087" spans="2:13" x14ac:dyDescent="0.3">
      <c r="B9087" t="s">
        <v>4085</v>
      </c>
      <c r="C9087">
        <v>1981</v>
      </c>
      <c r="D9087" t="s">
        <v>3715</v>
      </c>
      <c r="E9087">
        <v>13</v>
      </c>
      <c r="F9087" s="1" t="str">
        <f>_xlfn.CONCAT(Hospitalisation_Details8[[#This Row],[date]],"-",Hospitalisation_Details8[[#This Row],[month]],"-",Hospitalisation_Details8[[#This Row],[year]])</f>
        <v>13-Aug-1981</v>
      </c>
      <c r="G9087" s="1" t="str">
        <f>TEXT(Hospitalisation_Details8[[#This Row],[Date of Birth]],"dd-mm-yy")</f>
        <v>13-08-81</v>
      </c>
      <c r="H9087">
        <v>1</v>
      </c>
      <c r="I9087">
        <f>DATEDIF(Hospitalisation_Details8[[#This Row],[Date of Birth2]],DATE(2023,6,8),"y")</f>
        <v>41</v>
      </c>
      <c r="J9087" s="2">
        <v>29816.639999999999</v>
      </c>
      <c r="K9087" t="s">
        <v>3710</v>
      </c>
      <c r="L9087" t="s">
        <v>3706</v>
      </c>
      <c r="M9087" t="s">
        <v>3717</v>
      </c>
    </row>
    <row r="9088" spans="2:13" x14ac:dyDescent="0.3">
      <c r="B9088" t="s">
        <v>4084</v>
      </c>
      <c r="C9088">
        <v>1982</v>
      </c>
      <c r="D9088" t="s">
        <v>3716</v>
      </c>
      <c r="E9088">
        <v>29</v>
      </c>
      <c r="F9088" s="1" t="str">
        <f>_xlfn.CONCAT(Hospitalisation_Details8[[#This Row],[date]],"-",Hospitalisation_Details8[[#This Row],[month]],"-",Hospitalisation_Details8[[#This Row],[year]])</f>
        <v>29-Oct-1982</v>
      </c>
      <c r="G9088" s="1" t="str">
        <f>TEXT(Hospitalisation_Details8[[#This Row],[Date of Birth]],"dd-mm-yy")</f>
        <v>29-10-82</v>
      </c>
      <c r="H9088">
        <v>3</v>
      </c>
      <c r="I9088">
        <f>DATEDIF(Hospitalisation_Details8[[#This Row],[Date of Birth2]],DATE(2023,6,8),"y")</f>
        <v>40</v>
      </c>
      <c r="J9088" s="2">
        <v>29818.76</v>
      </c>
      <c r="K9088" t="s">
        <v>3710</v>
      </c>
      <c r="L9088" t="s">
        <v>3710</v>
      </c>
      <c r="M9088" t="s">
        <v>3713</v>
      </c>
    </row>
    <row r="9089" spans="2:13" x14ac:dyDescent="0.3">
      <c r="B9089" t="s">
        <v>4083</v>
      </c>
      <c r="C9089">
        <v>1989</v>
      </c>
      <c r="D9089" t="s">
        <v>3714</v>
      </c>
      <c r="E9089">
        <v>30</v>
      </c>
      <c r="F9089" s="1" t="str">
        <f>_xlfn.CONCAT(Hospitalisation_Details8[[#This Row],[date]],"-",Hospitalisation_Details8[[#This Row],[month]],"-",Hospitalisation_Details8[[#This Row],[year]])</f>
        <v>30-Dec-1989</v>
      </c>
      <c r="G9089" s="1" t="str">
        <f>TEXT(Hospitalisation_Details8[[#This Row],[Date of Birth]],"dd-mm-yy")</f>
        <v>30-12-89</v>
      </c>
      <c r="H9089">
        <v>3</v>
      </c>
      <c r="I9089">
        <f>DATEDIF(Hospitalisation_Details8[[#This Row],[Date of Birth2]],DATE(2023,6,8),"y")</f>
        <v>33</v>
      </c>
      <c r="J9089" s="2">
        <v>29852.48</v>
      </c>
      <c r="K9089" t="s">
        <v>3710</v>
      </c>
      <c r="L9089" t="s">
        <v>3707</v>
      </c>
      <c r="M9089" t="s">
        <v>3717</v>
      </c>
    </row>
    <row r="9090" spans="2:13" x14ac:dyDescent="0.3">
      <c r="B9090" t="s">
        <v>4082</v>
      </c>
      <c r="C9090">
        <v>1975</v>
      </c>
      <c r="D9090" t="s">
        <v>3715</v>
      </c>
      <c r="E9090">
        <v>19</v>
      </c>
      <c r="F9090" s="1" t="str">
        <f>_xlfn.CONCAT(Hospitalisation_Details8[[#This Row],[date]],"-",Hospitalisation_Details8[[#This Row],[month]],"-",Hospitalisation_Details8[[#This Row],[year]])</f>
        <v>19-Aug-1975</v>
      </c>
      <c r="G9090" s="1" t="str">
        <f>TEXT(Hospitalisation_Details8[[#This Row],[Date of Birth]],"dd-mm-yy")</f>
        <v>19-08-75</v>
      </c>
      <c r="H9090">
        <v>1</v>
      </c>
      <c r="I9090">
        <f>DATEDIF(Hospitalisation_Details8[[#This Row],[Date of Birth2]],DATE(2023,6,8),"y")</f>
        <v>47</v>
      </c>
      <c r="J9090" s="2">
        <v>29899.25</v>
      </c>
      <c r="K9090" t="s">
        <v>3710</v>
      </c>
      <c r="L9090" t="s">
        <v>3707</v>
      </c>
      <c r="M9090" t="s">
        <v>3717</v>
      </c>
    </row>
    <row r="9091" spans="2:13" x14ac:dyDescent="0.3">
      <c r="B9091" t="s">
        <v>4081</v>
      </c>
      <c r="C9091">
        <v>1988</v>
      </c>
      <c r="D9091" t="s">
        <v>3714</v>
      </c>
      <c r="E9091">
        <v>30</v>
      </c>
      <c r="F9091" s="1" t="str">
        <f>_xlfn.CONCAT(Hospitalisation_Details8[[#This Row],[date]],"-",Hospitalisation_Details8[[#This Row],[month]],"-",Hospitalisation_Details8[[#This Row],[year]])</f>
        <v>30-Dec-1988</v>
      </c>
      <c r="G9091" s="1" t="str">
        <f>TEXT(Hospitalisation_Details8[[#This Row],[Date of Birth]],"dd-mm-yy")</f>
        <v>30-12-88</v>
      </c>
      <c r="H9091">
        <v>3</v>
      </c>
      <c r="I9091">
        <f>DATEDIF(Hospitalisation_Details8[[#This Row],[Date of Birth2]],DATE(2023,6,8),"y")</f>
        <v>34</v>
      </c>
      <c r="J9091" s="2">
        <v>29929.56</v>
      </c>
      <c r="K9091" t="s">
        <v>3710</v>
      </c>
      <c r="L9091" t="s">
        <v>3710</v>
      </c>
      <c r="M9091" t="s">
        <v>3717</v>
      </c>
    </row>
    <row r="9092" spans="2:13" x14ac:dyDescent="0.3">
      <c r="B9092" t="s">
        <v>4080</v>
      </c>
      <c r="C9092">
        <v>1976</v>
      </c>
      <c r="D9092" t="s">
        <v>3711</v>
      </c>
      <c r="E9092">
        <v>12</v>
      </c>
      <c r="F9092" s="1" t="str">
        <f>_xlfn.CONCAT(Hospitalisation_Details8[[#This Row],[date]],"-",Hospitalisation_Details8[[#This Row],[month]],"-",Hospitalisation_Details8[[#This Row],[year]])</f>
        <v>12-Jun-1976</v>
      </c>
      <c r="G9092" s="1" t="str">
        <f>TEXT(Hospitalisation_Details8[[#This Row],[Date of Birth]],"dd-mm-yy")</f>
        <v>12-06-76</v>
      </c>
      <c r="H9092">
        <v>2</v>
      </c>
      <c r="I9092">
        <f>DATEDIF(Hospitalisation_Details8[[#This Row],[Date of Birth2]],DATE(2023,6,8),"y")</f>
        <v>46</v>
      </c>
      <c r="J9092" s="2">
        <v>29933.75</v>
      </c>
      <c r="K9092" t="s">
        <v>3710</v>
      </c>
      <c r="L9092" t="s">
        <v>3710</v>
      </c>
      <c r="M9092" t="s">
        <v>3717</v>
      </c>
    </row>
    <row r="9093" spans="2:13" x14ac:dyDescent="0.3">
      <c r="B9093" t="s">
        <v>4079</v>
      </c>
      <c r="C9093">
        <v>1991</v>
      </c>
      <c r="D9093" t="s">
        <v>3716</v>
      </c>
      <c r="E9093">
        <v>5</v>
      </c>
      <c r="F9093" s="1" t="str">
        <f>_xlfn.CONCAT(Hospitalisation_Details8[[#This Row],[date]],"-",Hospitalisation_Details8[[#This Row],[month]],"-",Hospitalisation_Details8[[#This Row],[year]])</f>
        <v>5-Oct-1991</v>
      </c>
      <c r="G9093" s="1" t="str">
        <f>TEXT(Hospitalisation_Details8[[#This Row],[Date of Birth]],"dd-mm-yy")</f>
        <v>05-10-91</v>
      </c>
      <c r="H9093">
        <v>3</v>
      </c>
      <c r="I9093">
        <f>DATEDIF(Hospitalisation_Details8[[#This Row],[Date of Birth2]],DATE(2023,6,8),"y")</f>
        <v>31</v>
      </c>
      <c r="J9093" s="2">
        <v>29969.67</v>
      </c>
      <c r="K9093" t="s">
        <v>3710</v>
      </c>
      <c r="L9093" t="s">
        <v>3710</v>
      </c>
      <c r="M9093" t="s">
        <v>3717</v>
      </c>
    </row>
    <row r="9094" spans="2:13" x14ac:dyDescent="0.3">
      <c r="B9094" t="s">
        <v>4078</v>
      </c>
      <c r="C9094">
        <v>1981</v>
      </c>
      <c r="D9094" t="s">
        <v>3715</v>
      </c>
      <c r="E9094">
        <v>4</v>
      </c>
      <c r="F9094" s="1" t="str">
        <f>_xlfn.CONCAT(Hospitalisation_Details8[[#This Row],[date]],"-",Hospitalisation_Details8[[#This Row],[month]],"-",Hospitalisation_Details8[[#This Row],[year]])</f>
        <v>4-Aug-1981</v>
      </c>
      <c r="G9094" s="1" t="str">
        <f>TEXT(Hospitalisation_Details8[[#This Row],[Date of Birth]],"dd-mm-yy")</f>
        <v>04-08-81</v>
      </c>
      <c r="H9094">
        <v>1</v>
      </c>
      <c r="I9094">
        <f>DATEDIF(Hospitalisation_Details8[[#This Row],[Date of Birth2]],DATE(2023,6,8),"y")</f>
        <v>41</v>
      </c>
      <c r="J9094" s="2">
        <v>30026.87</v>
      </c>
      <c r="K9094" t="s">
        <v>3706</v>
      </c>
      <c r="L9094" t="s">
        <v>3707</v>
      </c>
      <c r="M9094" t="s">
        <v>3713</v>
      </c>
    </row>
    <row r="9095" spans="2:13" x14ac:dyDescent="0.3">
      <c r="B9095" t="s">
        <v>4077</v>
      </c>
      <c r="C9095">
        <v>1967</v>
      </c>
      <c r="D9095" t="s">
        <v>3711</v>
      </c>
      <c r="E9095">
        <v>16</v>
      </c>
      <c r="F9095" s="1" t="str">
        <f>_xlfn.CONCAT(Hospitalisation_Details8[[#This Row],[date]],"-",Hospitalisation_Details8[[#This Row],[month]],"-",Hospitalisation_Details8[[#This Row],[year]])</f>
        <v>16-Jun-1967</v>
      </c>
      <c r="G9095" s="1" t="str">
        <f>TEXT(Hospitalisation_Details8[[#This Row],[Date of Birth]],"dd-mm-yy")</f>
        <v>16-06-67</v>
      </c>
      <c r="H9095">
        <v>3</v>
      </c>
      <c r="I9095">
        <f>DATEDIF(Hospitalisation_Details8[[#This Row],[Date of Birth2]],DATE(2023,6,8),"y")</f>
        <v>55</v>
      </c>
      <c r="J9095" s="2">
        <v>30063.58</v>
      </c>
      <c r="K9095" t="s">
        <v>3710</v>
      </c>
      <c r="L9095" t="s">
        <v>3710</v>
      </c>
      <c r="M9095" t="s">
        <v>3713</v>
      </c>
    </row>
    <row r="9096" spans="2:13" x14ac:dyDescent="0.3">
      <c r="B9096" t="s">
        <v>4076</v>
      </c>
      <c r="C9096">
        <v>1979</v>
      </c>
      <c r="D9096" t="s">
        <v>3712</v>
      </c>
      <c r="E9096">
        <v>2</v>
      </c>
      <c r="F9096" s="1" t="str">
        <f>_xlfn.CONCAT(Hospitalisation_Details8[[#This Row],[date]],"-",Hospitalisation_Details8[[#This Row],[month]],"-",Hospitalisation_Details8[[#This Row],[year]])</f>
        <v>2-Sep-1979</v>
      </c>
      <c r="G9096" s="1" t="str">
        <f>TEXT(Hospitalisation_Details8[[#This Row],[Date of Birth]],"dd-mm-yy")</f>
        <v>02-09-79</v>
      </c>
      <c r="H9096">
        <v>2</v>
      </c>
      <c r="I9096">
        <f>DATEDIF(Hospitalisation_Details8[[#This Row],[Date of Birth2]],DATE(2023,6,8),"y")</f>
        <v>43</v>
      </c>
      <c r="J9096" s="2">
        <v>30095.97</v>
      </c>
      <c r="K9096" t="s">
        <v>3706</v>
      </c>
      <c r="L9096" t="s">
        <v>3707</v>
      </c>
      <c r="M9096" t="s">
        <v>3717</v>
      </c>
    </row>
    <row r="9097" spans="2:13" x14ac:dyDescent="0.3">
      <c r="B9097" t="s">
        <v>4075</v>
      </c>
      <c r="C9097">
        <v>1971</v>
      </c>
      <c r="D9097" t="s">
        <v>3714</v>
      </c>
      <c r="E9097">
        <v>25</v>
      </c>
      <c r="F9097" s="1" t="str">
        <f>_xlfn.CONCAT(Hospitalisation_Details8[[#This Row],[date]],"-",Hospitalisation_Details8[[#This Row],[month]],"-",Hospitalisation_Details8[[#This Row],[year]])</f>
        <v>25-Dec-1971</v>
      </c>
      <c r="G9097" s="1" t="str">
        <f>TEXT(Hospitalisation_Details8[[#This Row],[Date of Birth]],"dd-mm-yy")</f>
        <v>25-12-71</v>
      </c>
      <c r="H9097">
        <v>0</v>
      </c>
      <c r="I9097">
        <f>DATEDIF(Hospitalisation_Details8[[#This Row],[Date of Birth2]],DATE(2023,6,8),"y")</f>
        <v>51</v>
      </c>
      <c r="J9097" s="2">
        <v>30134.75</v>
      </c>
      <c r="K9097" t="s">
        <v>3706</v>
      </c>
      <c r="L9097" t="s">
        <v>3707</v>
      </c>
      <c r="M9097" t="s">
        <v>3717</v>
      </c>
    </row>
    <row r="9098" spans="2:13" x14ac:dyDescent="0.3">
      <c r="B9098" t="s">
        <v>4074</v>
      </c>
      <c r="C9098">
        <v>1958</v>
      </c>
      <c r="D9098" t="s">
        <v>3715</v>
      </c>
      <c r="E9098">
        <v>11</v>
      </c>
      <c r="F9098" s="1" t="str">
        <f>_xlfn.CONCAT(Hospitalisation_Details8[[#This Row],[date]],"-",Hospitalisation_Details8[[#This Row],[month]],"-",Hospitalisation_Details8[[#This Row],[year]])</f>
        <v>11-Aug-1958</v>
      </c>
      <c r="G9098" s="1" t="str">
        <f>TEXT(Hospitalisation_Details8[[#This Row],[Date of Birth]],"dd-mm-yy")</f>
        <v>11-08-58</v>
      </c>
      <c r="H9098">
        <v>1</v>
      </c>
      <c r="I9098">
        <f>DATEDIF(Hospitalisation_Details8[[#This Row],[Date of Birth2]],DATE(2023,6,8),"y")</f>
        <v>64</v>
      </c>
      <c r="J9098" s="2">
        <v>30166.62</v>
      </c>
      <c r="K9098" t="s">
        <v>3710</v>
      </c>
      <c r="L9098" t="s">
        <v>3707</v>
      </c>
      <c r="M9098" t="s">
        <v>3713</v>
      </c>
    </row>
    <row r="9099" spans="2:13" x14ac:dyDescent="0.3">
      <c r="B9099" t="s">
        <v>4073</v>
      </c>
      <c r="C9099">
        <v>1963</v>
      </c>
      <c r="D9099" t="s">
        <v>3712</v>
      </c>
      <c r="E9099">
        <v>13</v>
      </c>
      <c r="F9099" s="1" t="str">
        <f>_xlfn.CONCAT(Hospitalisation_Details8[[#This Row],[date]],"-",Hospitalisation_Details8[[#This Row],[month]],"-",Hospitalisation_Details8[[#This Row],[year]])</f>
        <v>13-Sep-1963</v>
      </c>
      <c r="G9099" s="1" t="str">
        <f>TEXT(Hospitalisation_Details8[[#This Row],[Date of Birth]],"dd-mm-yy")</f>
        <v>13-09-63</v>
      </c>
      <c r="H9099">
        <v>3</v>
      </c>
      <c r="I9099">
        <f>DATEDIF(Hospitalisation_Details8[[#This Row],[Date of Birth2]],DATE(2023,6,8),"y")</f>
        <v>59</v>
      </c>
      <c r="J9099" s="2">
        <v>30184.94</v>
      </c>
      <c r="K9099" t="s">
        <v>3710</v>
      </c>
      <c r="L9099" t="s">
        <v>3710</v>
      </c>
      <c r="M9099" t="s">
        <v>3726</v>
      </c>
    </row>
    <row r="9100" spans="2:13" x14ac:dyDescent="0.3">
      <c r="B9100" t="s">
        <v>4072</v>
      </c>
      <c r="C9100">
        <v>1962</v>
      </c>
      <c r="D9100" t="s">
        <v>3712</v>
      </c>
      <c r="E9100">
        <v>15</v>
      </c>
      <c r="F9100" s="1" t="str">
        <f>_xlfn.CONCAT(Hospitalisation_Details8[[#This Row],[date]],"-",Hospitalisation_Details8[[#This Row],[month]],"-",Hospitalisation_Details8[[#This Row],[year]])</f>
        <v>15-Sep-1962</v>
      </c>
      <c r="G9100" s="1" t="str">
        <f>TEXT(Hospitalisation_Details8[[#This Row],[Date of Birth]],"dd-mm-yy")</f>
        <v>15-09-62</v>
      </c>
      <c r="H9100">
        <v>0</v>
      </c>
      <c r="I9100">
        <f>DATEDIF(Hospitalisation_Details8[[#This Row],[Date of Birth2]],DATE(2023,6,8),"y")</f>
        <v>60</v>
      </c>
      <c r="J9100" s="2">
        <v>30260</v>
      </c>
      <c r="K9100" t="s">
        <v>3710</v>
      </c>
      <c r="L9100" t="s">
        <v>3710</v>
      </c>
      <c r="M9100" t="s">
        <v>3726</v>
      </c>
    </row>
    <row r="9101" spans="2:13" x14ac:dyDescent="0.3">
      <c r="B9101" t="s">
        <v>4071</v>
      </c>
      <c r="C9101">
        <v>1972</v>
      </c>
      <c r="D9101" t="s">
        <v>3705</v>
      </c>
      <c r="E9101">
        <v>24</v>
      </c>
      <c r="F9101" s="1" t="str">
        <f>_xlfn.CONCAT(Hospitalisation_Details8[[#This Row],[date]],"-",Hospitalisation_Details8[[#This Row],[month]],"-",Hospitalisation_Details8[[#This Row],[year]])</f>
        <v>24-Jul-1972</v>
      </c>
      <c r="G9101" s="1" t="str">
        <f>TEXT(Hospitalisation_Details8[[#This Row],[Date of Birth]],"dd-mm-yy")</f>
        <v>24-07-72</v>
      </c>
      <c r="H9101">
        <v>2</v>
      </c>
      <c r="I9101">
        <f>DATEDIF(Hospitalisation_Details8[[#This Row],[Date of Birth2]],DATE(2023,6,8),"y")</f>
        <v>50</v>
      </c>
      <c r="J9101" s="2">
        <v>30284.639999999999</v>
      </c>
      <c r="K9101" t="s">
        <v>3710</v>
      </c>
      <c r="L9101" t="s">
        <v>3710</v>
      </c>
      <c r="M9101" t="s">
        <v>3713</v>
      </c>
    </row>
    <row r="9102" spans="2:13" x14ac:dyDescent="0.3">
      <c r="B9102" t="s">
        <v>4070</v>
      </c>
      <c r="C9102">
        <v>2004</v>
      </c>
      <c r="D9102" t="s">
        <v>3711</v>
      </c>
      <c r="E9102">
        <v>1</v>
      </c>
      <c r="F9102" s="1" t="str">
        <f>_xlfn.CONCAT(Hospitalisation_Details8[[#This Row],[date]],"-",Hospitalisation_Details8[[#This Row],[month]],"-",Hospitalisation_Details8[[#This Row],[year]])</f>
        <v>1-Jun-2004</v>
      </c>
      <c r="G9102" s="1" t="str">
        <f>TEXT(Hospitalisation_Details8[[#This Row],[Date of Birth]],"dd-mm-yy")</f>
        <v>01-06-04</v>
      </c>
      <c r="H9102">
        <v>0</v>
      </c>
      <c r="I9102">
        <f>DATEDIF(Hospitalisation_Details8[[#This Row],[Date of Birth2]],DATE(2023,6,8),"y")</f>
        <v>19</v>
      </c>
      <c r="J9102" s="2">
        <v>30328.27</v>
      </c>
      <c r="K9102" t="s">
        <v>3706</v>
      </c>
      <c r="L9102" t="s">
        <v>3706</v>
      </c>
      <c r="M9102" t="s">
        <v>3717</v>
      </c>
    </row>
    <row r="9103" spans="2:13" x14ac:dyDescent="0.3">
      <c r="B9103" t="s">
        <v>4069</v>
      </c>
      <c r="C9103">
        <v>1969</v>
      </c>
      <c r="D9103" t="s">
        <v>3705</v>
      </c>
      <c r="E9103">
        <v>30</v>
      </c>
      <c r="F9103" s="1" t="str">
        <f>_xlfn.CONCAT(Hospitalisation_Details8[[#This Row],[date]],"-",Hospitalisation_Details8[[#This Row],[month]],"-",Hospitalisation_Details8[[#This Row],[year]])</f>
        <v>30-Jul-1969</v>
      </c>
      <c r="G9103" s="1" t="str">
        <f>TEXT(Hospitalisation_Details8[[#This Row],[Date of Birth]],"dd-mm-yy")</f>
        <v>30-07-69</v>
      </c>
      <c r="H9103">
        <v>0</v>
      </c>
      <c r="I9103">
        <f>DATEDIF(Hospitalisation_Details8[[#This Row],[Date of Birth2]],DATE(2023,6,8),"y")</f>
        <v>53</v>
      </c>
      <c r="J9103" s="2">
        <v>30366.93</v>
      </c>
      <c r="K9103" t="s">
        <v>3706</v>
      </c>
      <c r="L9103" t="s">
        <v>3706</v>
      </c>
      <c r="M9103" t="s">
        <v>3717</v>
      </c>
    </row>
    <row r="9104" spans="2:13" x14ac:dyDescent="0.3">
      <c r="B9104" t="s">
        <v>4068</v>
      </c>
      <c r="C9104">
        <v>1976</v>
      </c>
      <c r="D9104" t="s">
        <v>3712</v>
      </c>
      <c r="E9104">
        <v>3</v>
      </c>
      <c r="F9104" s="1" t="str">
        <f>_xlfn.CONCAT(Hospitalisation_Details8[[#This Row],[date]],"-",Hospitalisation_Details8[[#This Row],[month]],"-",Hospitalisation_Details8[[#This Row],[year]])</f>
        <v>3-Sep-1976</v>
      </c>
      <c r="G9104" s="1" t="str">
        <f>TEXT(Hospitalisation_Details8[[#This Row],[Date of Birth]],"dd-mm-yy")</f>
        <v>03-09-76</v>
      </c>
      <c r="H9104">
        <v>2</v>
      </c>
      <c r="I9104">
        <f>DATEDIF(Hospitalisation_Details8[[#This Row],[Date of Birth2]],DATE(2023,6,8),"y")</f>
        <v>46</v>
      </c>
      <c r="J9104" s="2">
        <v>30409.53</v>
      </c>
      <c r="K9104" t="s">
        <v>3706</v>
      </c>
      <c r="L9104" t="s">
        <v>3707</v>
      </c>
      <c r="M9104" t="s">
        <v>3713</v>
      </c>
    </row>
    <row r="9105" spans="2:13" x14ac:dyDescent="0.3">
      <c r="B9105" t="s">
        <v>4067</v>
      </c>
      <c r="C9105">
        <v>1998</v>
      </c>
      <c r="D9105" t="s">
        <v>3716</v>
      </c>
      <c r="E9105">
        <v>28</v>
      </c>
      <c r="F9105" s="1" t="str">
        <f>_xlfn.CONCAT(Hospitalisation_Details8[[#This Row],[date]],"-",Hospitalisation_Details8[[#This Row],[month]],"-",Hospitalisation_Details8[[#This Row],[year]])</f>
        <v>28-Oct-1998</v>
      </c>
      <c r="G9105" s="1" t="str">
        <f>TEXT(Hospitalisation_Details8[[#This Row],[Date of Birth]],"dd-mm-yy")</f>
        <v>28-10-98</v>
      </c>
      <c r="H9105">
        <v>0</v>
      </c>
      <c r="I9105">
        <f>DATEDIF(Hospitalisation_Details8[[#This Row],[Date of Birth2]],DATE(2023,6,8),"y")</f>
        <v>24</v>
      </c>
      <c r="J9105" s="2">
        <v>30422.03</v>
      </c>
      <c r="K9105" t="s">
        <v>3706</v>
      </c>
      <c r="L9105" t="s">
        <v>3707</v>
      </c>
      <c r="M9105" t="s">
        <v>3717</v>
      </c>
    </row>
    <row r="9106" spans="2:13" x14ac:dyDescent="0.3">
      <c r="B9106" t="s">
        <v>4066</v>
      </c>
      <c r="C9106">
        <v>1983</v>
      </c>
      <c r="D9106" t="s">
        <v>3712</v>
      </c>
      <c r="E9106">
        <v>3</v>
      </c>
      <c r="F9106" s="1" t="str">
        <f>_xlfn.CONCAT(Hospitalisation_Details8[[#This Row],[date]],"-",Hospitalisation_Details8[[#This Row],[month]],"-",Hospitalisation_Details8[[#This Row],[year]])</f>
        <v>3-Sep-1983</v>
      </c>
      <c r="G9106" s="1" t="str">
        <f>TEXT(Hospitalisation_Details8[[#This Row],[Date of Birth]],"dd-mm-yy")</f>
        <v>03-09-83</v>
      </c>
      <c r="H9106">
        <v>3</v>
      </c>
      <c r="I9106">
        <f>DATEDIF(Hospitalisation_Details8[[#This Row],[Date of Birth2]],DATE(2023,6,8),"y")</f>
        <v>39</v>
      </c>
      <c r="J9106" s="2">
        <v>30457.37</v>
      </c>
      <c r="K9106" t="s">
        <v>3706</v>
      </c>
      <c r="L9106" t="s">
        <v>3710</v>
      </c>
      <c r="M9106" t="s">
        <v>3713</v>
      </c>
    </row>
    <row r="9107" spans="2:13" x14ac:dyDescent="0.3">
      <c r="B9107" t="s">
        <v>4065</v>
      </c>
      <c r="C9107">
        <v>1986</v>
      </c>
      <c r="D9107" t="s">
        <v>3715</v>
      </c>
      <c r="E9107">
        <v>10</v>
      </c>
      <c r="F9107" s="1" t="str">
        <f>_xlfn.CONCAT(Hospitalisation_Details8[[#This Row],[date]],"-",Hospitalisation_Details8[[#This Row],[month]],"-",Hospitalisation_Details8[[#This Row],[year]])</f>
        <v>10-Aug-1986</v>
      </c>
      <c r="G9107" s="1" t="str">
        <f>TEXT(Hospitalisation_Details8[[#This Row],[Date of Birth]],"dd-mm-yy")</f>
        <v>10-08-86</v>
      </c>
      <c r="H9107">
        <v>3</v>
      </c>
      <c r="I9107">
        <f>DATEDIF(Hospitalisation_Details8[[#This Row],[Date of Birth2]],DATE(2023,6,8),"y")</f>
        <v>36</v>
      </c>
      <c r="J9107" s="2">
        <v>30530.5</v>
      </c>
      <c r="K9107" t="s">
        <v>3706</v>
      </c>
      <c r="L9107" t="s">
        <v>3710</v>
      </c>
      <c r="M9107" t="s">
        <v>3717</v>
      </c>
    </row>
    <row r="9108" spans="2:13" x14ac:dyDescent="0.3">
      <c r="B9108" t="s">
        <v>4064</v>
      </c>
      <c r="C9108">
        <v>1970</v>
      </c>
      <c r="D9108" t="s">
        <v>3709</v>
      </c>
      <c r="E9108">
        <v>11</v>
      </c>
      <c r="F9108" s="1" t="str">
        <f>_xlfn.CONCAT(Hospitalisation_Details8[[#This Row],[date]],"-",Hospitalisation_Details8[[#This Row],[month]],"-",Hospitalisation_Details8[[#This Row],[year]])</f>
        <v>11-Nov-1970</v>
      </c>
      <c r="G9108" s="1" t="str">
        <f>TEXT(Hospitalisation_Details8[[#This Row],[Date of Birth]],"dd-mm-yy")</f>
        <v>11-11-70</v>
      </c>
      <c r="H9108">
        <v>0</v>
      </c>
      <c r="I9108">
        <f>DATEDIF(Hospitalisation_Details8[[#This Row],[Date of Birth2]],DATE(2023,6,8),"y")</f>
        <v>52</v>
      </c>
      <c r="J9108" s="2">
        <v>30625.65</v>
      </c>
      <c r="K9108" t="s">
        <v>3706</v>
      </c>
      <c r="L9108" t="s">
        <v>3707</v>
      </c>
      <c r="M9108" t="s">
        <v>3717</v>
      </c>
    </row>
    <row r="9109" spans="2:13" x14ac:dyDescent="0.3">
      <c r="B9109" t="s">
        <v>4063</v>
      </c>
      <c r="C9109">
        <v>1999</v>
      </c>
      <c r="D9109" t="s">
        <v>3712</v>
      </c>
      <c r="E9109">
        <v>21</v>
      </c>
      <c r="F9109" s="1" t="str">
        <f>_xlfn.CONCAT(Hospitalisation_Details8[[#This Row],[date]],"-",Hospitalisation_Details8[[#This Row],[month]],"-",Hospitalisation_Details8[[#This Row],[year]])</f>
        <v>21-Sep-1999</v>
      </c>
      <c r="G9109" s="1" t="str">
        <f>TEXT(Hospitalisation_Details8[[#This Row],[Date of Birth]],"dd-mm-yy")</f>
        <v>21-09-99</v>
      </c>
      <c r="H9109">
        <v>0</v>
      </c>
      <c r="I9109">
        <f>DATEDIF(Hospitalisation_Details8[[#This Row],[Date of Birth2]],DATE(2023,6,8),"y")</f>
        <v>23</v>
      </c>
      <c r="J9109" s="2">
        <v>30697.71</v>
      </c>
      <c r="K9109" t="s">
        <v>3710</v>
      </c>
      <c r="L9109" t="s">
        <v>3706</v>
      </c>
      <c r="M9109" t="s">
        <v>3717</v>
      </c>
    </row>
    <row r="9110" spans="2:13" x14ac:dyDescent="0.3">
      <c r="B9110" t="s">
        <v>4062</v>
      </c>
      <c r="C9110">
        <v>1983</v>
      </c>
      <c r="D9110" t="s">
        <v>3714</v>
      </c>
      <c r="E9110">
        <v>21</v>
      </c>
      <c r="F9110" s="1" t="str">
        <f>_xlfn.CONCAT(Hospitalisation_Details8[[#This Row],[date]],"-",Hospitalisation_Details8[[#This Row],[month]],"-",Hospitalisation_Details8[[#This Row],[year]])</f>
        <v>21-Dec-1983</v>
      </c>
      <c r="G9110" s="1" t="str">
        <f>TEXT(Hospitalisation_Details8[[#This Row],[Date of Birth]],"dd-mm-yy")</f>
        <v>21-12-83</v>
      </c>
      <c r="H9110">
        <v>3</v>
      </c>
      <c r="I9110">
        <f>DATEDIF(Hospitalisation_Details8[[#This Row],[Date of Birth2]],DATE(2023,6,8),"y")</f>
        <v>39</v>
      </c>
      <c r="J9110" s="2">
        <v>30724.44</v>
      </c>
      <c r="K9110" t="s">
        <v>3706</v>
      </c>
      <c r="L9110" t="s">
        <v>3707</v>
      </c>
      <c r="M9110" t="s">
        <v>3717</v>
      </c>
    </row>
    <row r="9111" spans="2:13" x14ac:dyDescent="0.3">
      <c r="B9111" t="s">
        <v>4061</v>
      </c>
      <c r="C9111">
        <v>1988</v>
      </c>
      <c r="D9111" t="s">
        <v>3712</v>
      </c>
      <c r="E9111">
        <v>5</v>
      </c>
      <c r="F9111" s="1" t="str">
        <f>_xlfn.CONCAT(Hospitalisation_Details8[[#This Row],[date]],"-",Hospitalisation_Details8[[#This Row],[month]],"-",Hospitalisation_Details8[[#This Row],[year]])</f>
        <v>5-Sep-1988</v>
      </c>
      <c r="G9111" s="1" t="str">
        <f>TEXT(Hospitalisation_Details8[[#This Row],[Date of Birth]],"dd-mm-yy")</f>
        <v>05-09-88</v>
      </c>
      <c r="H9111">
        <v>3</v>
      </c>
      <c r="I9111">
        <f>DATEDIF(Hospitalisation_Details8[[#This Row],[Date of Birth2]],DATE(2023,6,8),"y")</f>
        <v>34</v>
      </c>
      <c r="J9111" s="2">
        <v>30763.01</v>
      </c>
      <c r="K9111" t="s">
        <v>3706</v>
      </c>
      <c r="L9111" t="s">
        <v>3710</v>
      </c>
      <c r="M9111" t="s">
        <v>3717</v>
      </c>
    </row>
    <row r="9112" spans="2:13" x14ac:dyDescent="0.3">
      <c r="B9112" t="s">
        <v>4060</v>
      </c>
      <c r="C9112">
        <v>1961</v>
      </c>
      <c r="D9112" t="s">
        <v>3712</v>
      </c>
      <c r="E9112">
        <v>9</v>
      </c>
      <c r="F9112" s="1" t="str">
        <f>_xlfn.CONCAT(Hospitalisation_Details8[[#This Row],[date]],"-",Hospitalisation_Details8[[#This Row],[month]],"-",Hospitalisation_Details8[[#This Row],[year]])</f>
        <v>9-Sep-1961</v>
      </c>
      <c r="G9112" s="1" t="str">
        <f>TEXT(Hospitalisation_Details8[[#This Row],[Date of Birth]],"dd-mm-yy")</f>
        <v>09-09-61</v>
      </c>
      <c r="H9112">
        <v>3</v>
      </c>
      <c r="I9112">
        <f>DATEDIF(Hospitalisation_Details8[[#This Row],[Date of Birth2]],DATE(2023,6,8),"y")</f>
        <v>61</v>
      </c>
      <c r="J9112" s="2">
        <v>30942.19</v>
      </c>
      <c r="K9112" t="s">
        <v>3706</v>
      </c>
      <c r="L9112" t="s">
        <v>3706</v>
      </c>
      <c r="M9112" t="s">
        <v>3708</v>
      </c>
    </row>
    <row r="9113" spans="2:13" x14ac:dyDescent="0.3">
      <c r="B9113" t="s">
        <v>4059</v>
      </c>
      <c r="C9113">
        <v>2004</v>
      </c>
      <c r="D9113" t="s">
        <v>3709</v>
      </c>
      <c r="E9113">
        <v>9</v>
      </c>
      <c r="F9113" s="1" t="str">
        <f>_xlfn.CONCAT(Hospitalisation_Details8[[#This Row],[date]],"-",Hospitalisation_Details8[[#This Row],[month]],"-",Hospitalisation_Details8[[#This Row],[year]])</f>
        <v>9-Nov-2004</v>
      </c>
      <c r="G9113" s="1" t="str">
        <f>TEXT(Hospitalisation_Details8[[#This Row],[Date of Birth]],"dd-mm-yy")</f>
        <v>09-11-04</v>
      </c>
      <c r="H9113">
        <v>0</v>
      </c>
      <c r="I9113">
        <f>DATEDIF(Hospitalisation_Details8[[#This Row],[Date of Birth2]],DATE(2023,6,8),"y")</f>
        <v>18</v>
      </c>
      <c r="J9113" s="2">
        <v>31196.61</v>
      </c>
      <c r="K9113" t="s">
        <v>3706</v>
      </c>
      <c r="L9113" t="s">
        <v>3710</v>
      </c>
      <c r="M9113" t="s">
        <v>3717</v>
      </c>
    </row>
    <row r="9114" spans="2:13" x14ac:dyDescent="0.3">
      <c r="B9114" t="s">
        <v>4058</v>
      </c>
      <c r="C9114">
        <v>2000</v>
      </c>
      <c r="D9114" t="s">
        <v>3705</v>
      </c>
      <c r="E9114">
        <v>22</v>
      </c>
      <c r="F9114" s="1" t="str">
        <f>_xlfn.CONCAT(Hospitalisation_Details8[[#This Row],[date]],"-",Hospitalisation_Details8[[#This Row],[month]],"-",Hospitalisation_Details8[[#This Row],[year]])</f>
        <v>22-Jul-2000</v>
      </c>
      <c r="G9114" s="1" t="str">
        <f>TEXT(Hospitalisation_Details8[[#This Row],[Date of Birth]],"dd-mm-yy")</f>
        <v>22-07-00</v>
      </c>
      <c r="H9114">
        <v>0</v>
      </c>
      <c r="I9114">
        <f>DATEDIF(Hospitalisation_Details8[[#This Row],[Date of Birth2]],DATE(2023,6,8),"y")</f>
        <v>22</v>
      </c>
      <c r="J9114" s="2">
        <v>31234.560000000001</v>
      </c>
      <c r="K9114" t="s">
        <v>3710</v>
      </c>
      <c r="L9114" t="s">
        <v>3710</v>
      </c>
      <c r="M9114" t="s">
        <v>3717</v>
      </c>
    </row>
    <row r="9115" spans="2:13" x14ac:dyDescent="0.3">
      <c r="B9115" t="s">
        <v>4057</v>
      </c>
      <c r="C9115">
        <v>1968</v>
      </c>
      <c r="D9115" t="s">
        <v>3705</v>
      </c>
      <c r="E9115">
        <v>9</v>
      </c>
      <c r="F9115" s="1" t="str">
        <f>_xlfn.CONCAT(Hospitalisation_Details8[[#This Row],[date]],"-",Hospitalisation_Details8[[#This Row],[month]],"-",Hospitalisation_Details8[[#This Row],[year]])</f>
        <v>9-Jul-1968</v>
      </c>
      <c r="G9115" s="1" t="str">
        <f>TEXT(Hospitalisation_Details8[[#This Row],[Date of Birth]],"dd-mm-yy")</f>
        <v>09-07-68</v>
      </c>
      <c r="H9115">
        <v>0</v>
      </c>
      <c r="I9115">
        <f>DATEDIF(Hospitalisation_Details8[[#This Row],[Date of Birth2]],DATE(2023,6,8),"y")</f>
        <v>54</v>
      </c>
      <c r="J9115" s="2">
        <v>31322.53</v>
      </c>
      <c r="K9115" t="s">
        <v>3706</v>
      </c>
      <c r="L9115" t="s">
        <v>3710</v>
      </c>
      <c r="M9115" t="s">
        <v>3717</v>
      </c>
    </row>
    <row r="9116" spans="2:13" x14ac:dyDescent="0.3">
      <c r="B9116" t="s">
        <v>4056</v>
      </c>
      <c r="C9116">
        <v>1995</v>
      </c>
      <c r="D9116" t="s">
        <v>3712</v>
      </c>
      <c r="E9116">
        <v>27</v>
      </c>
      <c r="F9116" s="1" t="str">
        <f>_xlfn.CONCAT(Hospitalisation_Details8[[#This Row],[date]],"-",Hospitalisation_Details8[[#This Row],[month]],"-",Hospitalisation_Details8[[#This Row],[year]])</f>
        <v>27-Sep-1995</v>
      </c>
      <c r="G9116" s="1" t="str">
        <f>TEXT(Hospitalisation_Details8[[#This Row],[Date of Birth]],"dd-mm-yy")</f>
        <v>27-09-95</v>
      </c>
      <c r="H9116">
        <v>0</v>
      </c>
      <c r="I9116">
        <f>DATEDIF(Hospitalisation_Details8[[#This Row],[Date of Birth2]],DATE(2023,6,8),"y")</f>
        <v>27</v>
      </c>
      <c r="J9116" s="2">
        <v>31328.27</v>
      </c>
      <c r="K9116" t="s">
        <v>3706</v>
      </c>
      <c r="L9116" t="s">
        <v>3706</v>
      </c>
      <c r="M9116" t="s">
        <v>3717</v>
      </c>
    </row>
    <row r="9117" spans="2:13" x14ac:dyDescent="0.3">
      <c r="B9117" t="s">
        <v>4055</v>
      </c>
      <c r="C9117">
        <v>1974</v>
      </c>
      <c r="D9117" t="s">
        <v>3716</v>
      </c>
      <c r="E9117">
        <v>8</v>
      </c>
      <c r="F9117" s="1" t="str">
        <f>_xlfn.CONCAT(Hospitalisation_Details8[[#This Row],[date]],"-",Hospitalisation_Details8[[#This Row],[month]],"-",Hospitalisation_Details8[[#This Row],[year]])</f>
        <v>8-Oct-1974</v>
      </c>
      <c r="G9117" s="1" t="str">
        <f>TEXT(Hospitalisation_Details8[[#This Row],[Date of Birth]],"dd-mm-yy")</f>
        <v>08-10-74</v>
      </c>
      <c r="H9117">
        <v>0</v>
      </c>
      <c r="I9117">
        <f>DATEDIF(Hospitalisation_Details8[[#This Row],[Date of Birth2]],DATE(2023,6,8),"y")</f>
        <v>48</v>
      </c>
      <c r="J9117" s="2">
        <v>31368.81</v>
      </c>
      <c r="K9117" t="s">
        <v>3706</v>
      </c>
      <c r="L9117" t="s">
        <v>3707</v>
      </c>
      <c r="M9117" t="s">
        <v>3717</v>
      </c>
    </row>
    <row r="9118" spans="2:13" x14ac:dyDescent="0.3">
      <c r="B9118" t="s">
        <v>4054</v>
      </c>
      <c r="C9118">
        <v>1975</v>
      </c>
      <c r="D9118" t="s">
        <v>3716</v>
      </c>
      <c r="E9118">
        <v>29</v>
      </c>
      <c r="F9118" s="1" t="str">
        <f>_xlfn.CONCAT(Hospitalisation_Details8[[#This Row],[date]],"-",Hospitalisation_Details8[[#This Row],[month]],"-",Hospitalisation_Details8[[#This Row],[year]])</f>
        <v>29-Oct-1975</v>
      </c>
      <c r="G9118" s="1" t="str">
        <f>TEXT(Hospitalisation_Details8[[#This Row],[Date of Birth]],"dd-mm-yy")</f>
        <v>29-10-75</v>
      </c>
      <c r="H9118">
        <v>1</v>
      </c>
      <c r="I9118">
        <f>DATEDIF(Hospitalisation_Details8[[#This Row],[Date of Birth2]],DATE(2023,6,8),"y")</f>
        <v>47</v>
      </c>
      <c r="J9118" s="2">
        <v>31591.82</v>
      </c>
      <c r="K9118" t="s">
        <v>3706</v>
      </c>
      <c r="L9118" t="s">
        <v>3710</v>
      </c>
      <c r="M9118" t="s">
        <v>3717</v>
      </c>
    </row>
    <row r="9119" spans="2:13" x14ac:dyDescent="0.3">
      <c r="B9119" t="s">
        <v>4053</v>
      </c>
      <c r="C9119">
        <v>1960</v>
      </c>
      <c r="D9119" t="s">
        <v>3714</v>
      </c>
      <c r="E9119">
        <v>13</v>
      </c>
      <c r="F9119" s="1" t="str">
        <f>_xlfn.CONCAT(Hospitalisation_Details8[[#This Row],[date]],"-",Hospitalisation_Details8[[#This Row],[month]],"-",Hospitalisation_Details8[[#This Row],[year]])</f>
        <v>13-Dec-1960</v>
      </c>
      <c r="G9119" s="1" t="str">
        <f>TEXT(Hospitalisation_Details8[[#This Row],[Date of Birth]],"dd-mm-yy")</f>
        <v>13-12-60</v>
      </c>
      <c r="H9119">
        <v>1</v>
      </c>
      <c r="I9119">
        <f>DATEDIF(Hospitalisation_Details8[[#This Row],[Date of Birth2]],DATE(2023,6,8),"y")</f>
        <v>62</v>
      </c>
      <c r="J9119" s="2">
        <v>31620</v>
      </c>
      <c r="K9119" t="s">
        <v>3706</v>
      </c>
      <c r="L9119" t="s">
        <v>3710</v>
      </c>
      <c r="M9119" t="s">
        <v>3724</v>
      </c>
    </row>
    <row r="9120" spans="2:13" x14ac:dyDescent="0.3">
      <c r="B9120" t="s">
        <v>4052</v>
      </c>
      <c r="C9120">
        <v>1977</v>
      </c>
      <c r="D9120" t="s">
        <v>3716</v>
      </c>
      <c r="E9120">
        <v>14</v>
      </c>
      <c r="F9120" s="1" t="str">
        <f>_xlfn.CONCAT(Hospitalisation_Details8[[#This Row],[date]],"-",Hospitalisation_Details8[[#This Row],[month]],"-",Hospitalisation_Details8[[#This Row],[year]])</f>
        <v>14-Oct-1977</v>
      </c>
      <c r="G9120" s="1" t="str">
        <f>TEXT(Hospitalisation_Details8[[#This Row],[Date of Birth]],"dd-mm-yy")</f>
        <v>14-10-77</v>
      </c>
      <c r="H9120">
        <v>2</v>
      </c>
      <c r="I9120">
        <f>DATEDIF(Hospitalisation_Details8[[#This Row],[Date of Birth2]],DATE(2023,6,8),"y")</f>
        <v>45</v>
      </c>
      <c r="J9120" s="2">
        <v>31736.7</v>
      </c>
      <c r="K9120" t="s">
        <v>3706</v>
      </c>
      <c r="L9120" t="s">
        <v>3706</v>
      </c>
      <c r="M9120" t="s">
        <v>3713</v>
      </c>
    </row>
    <row r="9121" spans="2:13" x14ac:dyDescent="0.3">
      <c r="B9121" t="s">
        <v>4051</v>
      </c>
      <c r="C9121">
        <v>1984</v>
      </c>
      <c r="D9121" t="s">
        <v>3712</v>
      </c>
      <c r="E9121">
        <v>10</v>
      </c>
      <c r="F9121" s="1" t="str">
        <f>_xlfn.CONCAT(Hospitalisation_Details8[[#This Row],[date]],"-",Hospitalisation_Details8[[#This Row],[month]],"-",Hospitalisation_Details8[[#This Row],[year]])</f>
        <v>10-Sep-1984</v>
      </c>
      <c r="G9121" s="1" t="str">
        <f>TEXT(Hospitalisation_Details8[[#This Row],[Date of Birth]],"dd-mm-yy")</f>
        <v>10-09-84</v>
      </c>
      <c r="H9121">
        <v>3</v>
      </c>
      <c r="I9121">
        <f>DATEDIF(Hospitalisation_Details8[[#This Row],[Date of Birth2]],DATE(2023,6,8),"y")</f>
        <v>38</v>
      </c>
      <c r="J9121" s="2">
        <v>31743.919999999998</v>
      </c>
      <c r="K9121" t="s">
        <v>3706</v>
      </c>
      <c r="L9121" t="s">
        <v>3710</v>
      </c>
      <c r="M9121" t="s">
        <v>3717</v>
      </c>
    </row>
    <row r="9122" spans="2:13" x14ac:dyDescent="0.3">
      <c r="B9122" t="s">
        <v>4050</v>
      </c>
      <c r="C9122">
        <v>1975</v>
      </c>
      <c r="D9122" t="s">
        <v>3712</v>
      </c>
      <c r="E9122">
        <v>25</v>
      </c>
      <c r="F9122" s="1" t="str">
        <f>_xlfn.CONCAT(Hospitalisation_Details8[[#This Row],[date]],"-",Hospitalisation_Details8[[#This Row],[month]],"-",Hospitalisation_Details8[[#This Row],[year]])</f>
        <v>25-Sep-1975</v>
      </c>
      <c r="G9122" s="1" t="str">
        <f>TEXT(Hospitalisation_Details8[[#This Row],[Date of Birth]],"dd-mm-yy")</f>
        <v>25-09-75</v>
      </c>
      <c r="H9122">
        <v>1</v>
      </c>
      <c r="I9122">
        <f>DATEDIF(Hospitalisation_Details8[[#This Row],[Date of Birth2]],DATE(2023,6,8),"y")</f>
        <v>47</v>
      </c>
      <c r="J9122" s="2">
        <v>31897.1</v>
      </c>
      <c r="K9122" t="s">
        <v>3706</v>
      </c>
      <c r="L9122" t="s">
        <v>3707</v>
      </c>
      <c r="M9122" t="s">
        <v>3717</v>
      </c>
    </row>
    <row r="9123" spans="2:13" x14ac:dyDescent="0.3">
      <c r="B9123" t="s">
        <v>4049</v>
      </c>
      <c r="C9123">
        <v>1972</v>
      </c>
      <c r="D9123" t="s">
        <v>3712</v>
      </c>
      <c r="E9123">
        <v>21</v>
      </c>
      <c r="F9123" s="1" t="str">
        <f>_xlfn.CONCAT(Hospitalisation_Details8[[#This Row],[date]],"-",Hospitalisation_Details8[[#This Row],[month]],"-",Hospitalisation_Details8[[#This Row],[year]])</f>
        <v>21-Sep-1972</v>
      </c>
      <c r="G9123" s="1" t="str">
        <f>TEXT(Hospitalisation_Details8[[#This Row],[Date of Birth]],"dd-mm-yy")</f>
        <v>21-09-72</v>
      </c>
      <c r="H9123">
        <v>0</v>
      </c>
      <c r="I9123">
        <f>DATEDIF(Hospitalisation_Details8[[#This Row],[Date of Birth2]],DATE(2023,6,8),"y")</f>
        <v>50</v>
      </c>
      <c r="J9123" s="2">
        <v>31980.89</v>
      </c>
      <c r="K9123" t="s">
        <v>3706</v>
      </c>
      <c r="L9123" t="s">
        <v>3710</v>
      </c>
      <c r="M9123" t="s">
        <v>3717</v>
      </c>
    </row>
    <row r="9124" spans="2:13" x14ac:dyDescent="0.3">
      <c r="B9124" t="s">
        <v>4048</v>
      </c>
      <c r="C9124">
        <v>1993</v>
      </c>
      <c r="D9124" t="s">
        <v>3712</v>
      </c>
      <c r="E9124">
        <v>13</v>
      </c>
      <c r="F9124" s="1" t="str">
        <f>_xlfn.CONCAT(Hospitalisation_Details8[[#This Row],[date]],"-",Hospitalisation_Details8[[#This Row],[month]],"-",Hospitalisation_Details8[[#This Row],[year]])</f>
        <v>13-Sep-1993</v>
      </c>
      <c r="G9124" s="1" t="str">
        <f>TEXT(Hospitalisation_Details8[[#This Row],[Date of Birth]],"dd-mm-yy")</f>
        <v>13-09-93</v>
      </c>
      <c r="H9124">
        <v>0</v>
      </c>
      <c r="I9124">
        <f>DATEDIF(Hospitalisation_Details8[[#This Row],[Date of Birth2]],DATE(2023,6,8),"y")</f>
        <v>29</v>
      </c>
      <c r="J9124" s="2">
        <v>32086.21</v>
      </c>
      <c r="K9124" t="s">
        <v>3710</v>
      </c>
      <c r="L9124" t="s">
        <v>3707</v>
      </c>
      <c r="M9124" t="s">
        <v>3717</v>
      </c>
    </row>
    <row r="9125" spans="2:13" x14ac:dyDescent="0.3">
      <c r="B9125" t="s">
        <v>4047</v>
      </c>
      <c r="C9125">
        <v>1978</v>
      </c>
      <c r="D9125" t="s">
        <v>3709</v>
      </c>
      <c r="E9125">
        <v>10</v>
      </c>
      <c r="F9125" s="1" t="str">
        <f>_xlfn.CONCAT(Hospitalisation_Details8[[#This Row],[date]],"-",Hospitalisation_Details8[[#This Row],[month]],"-",Hospitalisation_Details8[[#This Row],[year]])</f>
        <v>10-Nov-1978</v>
      </c>
      <c r="G9125" s="1" t="str">
        <f>TEXT(Hospitalisation_Details8[[#This Row],[Date of Birth]],"dd-mm-yy")</f>
        <v>10-11-78</v>
      </c>
      <c r="H9125">
        <v>2</v>
      </c>
      <c r="I9125">
        <f>DATEDIF(Hospitalisation_Details8[[#This Row],[Date of Birth2]],DATE(2023,6,8),"y")</f>
        <v>44</v>
      </c>
      <c r="J9125" s="2">
        <v>32108.66</v>
      </c>
      <c r="K9125" t="s">
        <v>3710</v>
      </c>
      <c r="L9125" t="s">
        <v>3707</v>
      </c>
      <c r="M9125" t="s">
        <v>3728</v>
      </c>
    </row>
    <row r="9126" spans="2:13" x14ac:dyDescent="0.3">
      <c r="B9126" t="s">
        <v>4046</v>
      </c>
      <c r="C9126">
        <v>1969</v>
      </c>
      <c r="D9126" t="s">
        <v>3712</v>
      </c>
      <c r="E9126">
        <v>11</v>
      </c>
      <c r="F9126" s="1" t="str">
        <f>_xlfn.CONCAT(Hospitalisation_Details8[[#This Row],[date]],"-",Hospitalisation_Details8[[#This Row],[month]],"-",Hospitalisation_Details8[[#This Row],[year]])</f>
        <v>11-Sep-1969</v>
      </c>
      <c r="G9126" s="1" t="str">
        <f>TEXT(Hospitalisation_Details8[[#This Row],[Date of Birth]],"dd-mm-yy")</f>
        <v>11-09-69</v>
      </c>
      <c r="H9126">
        <v>0</v>
      </c>
      <c r="I9126">
        <f>DATEDIF(Hospitalisation_Details8[[#This Row],[Date of Birth2]],DATE(2023,6,8),"y")</f>
        <v>53</v>
      </c>
      <c r="J9126" s="2">
        <v>32192.76</v>
      </c>
      <c r="K9126" t="s">
        <v>3710</v>
      </c>
      <c r="L9126" t="s">
        <v>3706</v>
      </c>
      <c r="M9126" t="s">
        <v>3717</v>
      </c>
    </row>
    <row r="9127" spans="2:13" x14ac:dyDescent="0.3">
      <c r="B9127" t="s">
        <v>4045</v>
      </c>
      <c r="C9127">
        <v>1994</v>
      </c>
      <c r="D9127" t="s">
        <v>3712</v>
      </c>
      <c r="E9127">
        <v>8</v>
      </c>
      <c r="F9127" s="1" t="str">
        <f>_xlfn.CONCAT(Hospitalisation_Details8[[#This Row],[date]],"-",Hospitalisation_Details8[[#This Row],[month]],"-",Hospitalisation_Details8[[#This Row],[year]])</f>
        <v>8-Sep-1994</v>
      </c>
      <c r="G9127" s="1" t="str">
        <f>TEXT(Hospitalisation_Details8[[#This Row],[Date of Birth]],"dd-mm-yy")</f>
        <v>08-09-94</v>
      </c>
      <c r="H9127">
        <v>0</v>
      </c>
      <c r="I9127">
        <f>DATEDIF(Hospitalisation_Details8[[#This Row],[Date of Birth2]],DATE(2023,6,8),"y")</f>
        <v>28</v>
      </c>
      <c r="J9127" s="2">
        <v>32222.81</v>
      </c>
      <c r="K9127" t="s">
        <v>3706</v>
      </c>
      <c r="L9127" t="s">
        <v>3710</v>
      </c>
      <c r="M9127" t="s">
        <v>3717</v>
      </c>
    </row>
    <row r="9128" spans="2:13" x14ac:dyDescent="0.3">
      <c r="B9128" t="s">
        <v>4044</v>
      </c>
      <c r="C9128">
        <v>1975</v>
      </c>
      <c r="D9128" t="s">
        <v>3714</v>
      </c>
      <c r="E9128">
        <v>17</v>
      </c>
      <c r="F9128" s="1" t="str">
        <f>_xlfn.CONCAT(Hospitalisation_Details8[[#This Row],[date]],"-",Hospitalisation_Details8[[#This Row],[month]],"-",Hospitalisation_Details8[[#This Row],[year]])</f>
        <v>17-Dec-1975</v>
      </c>
      <c r="G9128" s="1" t="str">
        <f>TEXT(Hospitalisation_Details8[[#This Row],[Date of Birth]],"dd-mm-yy")</f>
        <v>17-12-75</v>
      </c>
      <c r="H9128">
        <v>1</v>
      </c>
      <c r="I9128">
        <f>DATEDIF(Hospitalisation_Details8[[#This Row],[Date of Birth2]],DATE(2023,6,8),"y")</f>
        <v>47</v>
      </c>
      <c r="J9128" s="2">
        <v>32259.96</v>
      </c>
      <c r="K9128" t="s">
        <v>3706</v>
      </c>
      <c r="L9128" t="s">
        <v>3707</v>
      </c>
      <c r="M9128" t="s">
        <v>3713</v>
      </c>
    </row>
    <row r="9129" spans="2:13" x14ac:dyDescent="0.3">
      <c r="B9129" t="s">
        <v>4043</v>
      </c>
      <c r="C9129">
        <v>1986</v>
      </c>
      <c r="D9129" t="s">
        <v>3714</v>
      </c>
      <c r="E9129">
        <v>2</v>
      </c>
      <c r="F9129" s="1" t="str">
        <f>_xlfn.CONCAT(Hospitalisation_Details8[[#This Row],[date]],"-",Hospitalisation_Details8[[#This Row],[month]],"-",Hospitalisation_Details8[[#This Row],[year]])</f>
        <v>2-Dec-1986</v>
      </c>
      <c r="G9129" s="1" t="str">
        <f>TEXT(Hospitalisation_Details8[[#This Row],[Date of Birth]],"dd-mm-yy")</f>
        <v>02-12-86</v>
      </c>
      <c r="H9129">
        <v>3</v>
      </c>
      <c r="I9129">
        <f>DATEDIF(Hospitalisation_Details8[[#This Row],[Date of Birth2]],DATE(2023,6,8),"y")</f>
        <v>36</v>
      </c>
      <c r="J9129" s="2">
        <v>32288.49</v>
      </c>
      <c r="K9129" t="s">
        <v>3706</v>
      </c>
      <c r="L9129" t="s">
        <v>3706</v>
      </c>
      <c r="M9129" t="s">
        <v>3717</v>
      </c>
    </row>
    <row r="9130" spans="2:13" x14ac:dyDescent="0.3">
      <c r="B9130" t="s">
        <v>4042</v>
      </c>
      <c r="C9130">
        <v>1972</v>
      </c>
      <c r="D9130" t="s">
        <v>3716</v>
      </c>
      <c r="E9130">
        <v>19</v>
      </c>
      <c r="F9130" s="1" t="str">
        <f>_xlfn.CONCAT(Hospitalisation_Details8[[#This Row],[date]],"-",Hospitalisation_Details8[[#This Row],[month]],"-",Hospitalisation_Details8[[#This Row],[year]])</f>
        <v>19-Oct-1972</v>
      </c>
      <c r="G9130" s="1" t="str">
        <f>TEXT(Hospitalisation_Details8[[#This Row],[Date of Birth]],"dd-mm-yy")</f>
        <v>19-10-72</v>
      </c>
      <c r="H9130">
        <v>0</v>
      </c>
      <c r="I9130">
        <f>DATEDIF(Hospitalisation_Details8[[#This Row],[Date of Birth2]],DATE(2023,6,8),"y")</f>
        <v>50</v>
      </c>
      <c r="J9130" s="2">
        <v>32428.63</v>
      </c>
      <c r="K9130" t="s">
        <v>3706</v>
      </c>
      <c r="L9130" t="s">
        <v>3706</v>
      </c>
      <c r="M9130" t="s">
        <v>3717</v>
      </c>
    </row>
    <row r="9131" spans="2:13" x14ac:dyDescent="0.3">
      <c r="B9131" t="s">
        <v>4041</v>
      </c>
      <c r="C9131">
        <v>1976</v>
      </c>
      <c r="D9131" t="s">
        <v>3715</v>
      </c>
      <c r="E9131">
        <v>9</v>
      </c>
      <c r="F9131" s="1" t="str">
        <f>_xlfn.CONCAT(Hospitalisation_Details8[[#This Row],[date]],"-",Hospitalisation_Details8[[#This Row],[month]],"-",Hospitalisation_Details8[[#This Row],[year]])</f>
        <v>9-Aug-1976</v>
      </c>
      <c r="G9131" s="1" t="str">
        <f>TEXT(Hospitalisation_Details8[[#This Row],[Date of Birth]],"dd-mm-yy")</f>
        <v>09-08-76</v>
      </c>
      <c r="H9131">
        <v>2</v>
      </c>
      <c r="I9131">
        <f>DATEDIF(Hospitalisation_Details8[[#This Row],[Date of Birth2]],DATE(2023,6,8),"y")</f>
        <v>46</v>
      </c>
      <c r="J9131" s="2">
        <v>32430.22</v>
      </c>
      <c r="K9131" t="s">
        <v>3706</v>
      </c>
      <c r="L9131" t="s">
        <v>3707</v>
      </c>
      <c r="M9131" t="s">
        <v>3717</v>
      </c>
    </row>
    <row r="9132" spans="2:13" x14ac:dyDescent="0.3">
      <c r="B9132" t="s">
        <v>4040</v>
      </c>
      <c r="C9132">
        <v>1981</v>
      </c>
      <c r="D9132" t="s">
        <v>3712</v>
      </c>
      <c r="E9132">
        <v>27</v>
      </c>
      <c r="F9132" s="1" t="str">
        <f>_xlfn.CONCAT(Hospitalisation_Details8[[#This Row],[date]],"-",Hospitalisation_Details8[[#This Row],[month]],"-",Hospitalisation_Details8[[#This Row],[year]])</f>
        <v>27-Sep-1981</v>
      </c>
      <c r="G9132" s="1" t="str">
        <f>TEXT(Hospitalisation_Details8[[#This Row],[Date of Birth]],"dd-mm-yy")</f>
        <v>27-09-81</v>
      </c>
      <c r="H9132">
        <v>1</v>
      </c>
      <c r="I9132">
        <f>DATEDIF(Hospitalisation_Details8[[#This Row],[Date of Birth2]],DATE(2023,6,8),"y")</f>
        <v>41</v>
      </c>
      <c r="J9132" s="2">
        <v>32462.35</v>
      </c>
      <c r="K9132" t="s">
        <v>3706</v>
      </c>
      <c r="L9132" t="s">
        <v>3706</v>
      </c>
      <c r="M9132" t="s">
        <v>3717</v>
      </c>
    </row>
    <row r="9133" spans="2:13" x14ac:dyDescent="0.3">
      <c r="B9133" t="s">
        <v>4039</v>
      </c>
      <c r="C9133">
        <v>1976</v>
      </c>
      <c r="D9133" t="s">
        <v>3712</v>
      </c>
      <c r="E9133">
        <v>19</v>
      </c>
      <c r="F9133" s="1" t="str">
        <f>_xlfn.CONCAT(Hospitalisation_Details8[[#This Row],[date]],"-",Hospitalisation_Details8[[#This Row],[month]],"-",Hospitalisation_Details8[[#This Row],[year]])</f>
        <v>19-Sep-1976</v>
      </c>
      <c r="G9133" s="1" t="str">
        <f>TEXT(Hospitalisation_Details8[[#This Row],[Date of Birth]],"dd-mm-yy")</f>
        <v>19-09-76</v>
      </c>
      <c r="H9133">
        <v>2</v>
      </c>
      <c r="I9133">
        <f>DATEDIF(Hospitalisation_Details8[[#This Row],[Date of Birth2]],DATE(2023,6,8),"y")</f>
        <v>46</v>
      </c>
      <c r="J9133" s="2">
        <v>32485.46</v>
      </c>
      <c r="K9133" t="s">
        <v>3706</v>
      </c>
      <c r="L9133" t="s">
        <v>3710</v>
      </c>
      <c r="M9133" t="s">
        <v>3717</v>
      </c>
    </row>
    <row r="9134" spans="2:13" x14ac:dyDescent="0.3">
      <c r="B9134" t="s">
        <v>4038</v>
      </c>
      <c r="C9134">
        <v>2003</v>
      </c>
      <c r="D9134" t="s">
        <v>3716</v>
      </c>
      <c r="E9134">
        <v>8</v>
      </c>
      <c r="F9134" s="1" t="str">
        <f>_xlfn.CONCAT(Hospitalisation_Details8[[#This Row],[date]],"-",Hospitalisation_Details8[[#This Row],[month]],"-",Hospitalisation_Details8[[#This Row],[year]])</f>
        <v>8-Oct-2003</v>
      </c>
      <c r="G9134" s="1" t="str">
        <f>TEXT(Hospitalisation_Details8[[#This Row],[Date of Birth]],"dd-mm-yy")</f>
        <v>08-10-03</v>
      </c>
      <c r="H9134">
        <v>0</v>
      </c>
      <c r="I9134">
        <f>DATEDIF(Hospitalisation_Details8[[#This Row],[Date of Birth2]],DATE(2023,6,8),"y")</f>
        <v>19</v>
      </c>
      <c r="J9134" s="2">
        <v>32548.34</v>
      </c>
      <c r="K9134" t="s">
        <v>3710</v>
      </c>
      <c r="L9134" t="s">
        <v>3706</v>
      </c>
      <c r="M9134" t="s">
        <v>3708</v>
      </c>
    </row>
    <row r="9135" spans="2:13" x14ac:dyDescent="0.3">
      <c r="B9135" t="s">
        <v>4037</v>
      </c>
      <c r="C9135">
        <v>1990</v>
      </c>
      <c r="D9135" t="s">
        <v>3705</v>
      </c>
      <c r="E9135">
        <v>13</v>
      </c>
      <c r="F9135" s="1" t="str">
        <f>_xlfn.CONCAT(Hospitalisation_Details8[[#This Row],[date]],"-",Hospitalisation_Details8[[#This Row],[month]],"-",Hospitalisation_Details8[[#This Row],[year]])</f>
        <v>13-Jul-1990</v>
      </c>
      <c r="G9135" s="1" t="str">
        <f>TEXT(Hospitalisation_Details8[[#This Row],[Date of Birth]],"dd-mm-yy")</f>
        <v>13-07-90</v>
      </c>
      <c r="H9135">
        <v>3</v>
      </c>
      <c r="I9135">
        <f>DATEDIF(Hospitalisation_Details8[[#This Row],[Date of Birth2]],DATE(2023,6,8),"y")</f>
        <v>32</v>
      </c>
      <c r="J9135" s="2">
        <v>32672.11</v>
      </c>
      <c r="K9135" t="s">
        <v>3710</v>
      </c>
      <c r="L9135" t="s">
        <v>3710</v>
      </c>
      <c r="M9135" t="s">
        <v>3717</v>
      </c>
    </row>
    <row r="9136" spans="2:13" x14ac:dyDescent="0.3">
      <c r="B9136" t="s">
        <v>4036</v>
      </c>
      <c r="C9136">
        <v>1968</v>
      </c>
      <c r="D9136" t="s">
        <v>3709</v>
      </c>
      <c r="E9136">
        <v>1</v>
      </c>
      <c r="F9136" s="1" t="str">
        <f>_xlfn.CONCAT(Hospitalisation_Details8[[#This Row],[date]],"-",Hospitalisation_Details8[[#This Row],[month]],"-",Hospitalisation_Details8[[#This Row],[year]])</f>
        <v>1-Nov-1968</v>
      </c>
      <c r="G9136" s="1" t="str">
        <f>TEXT(Hospitalisation_Details8[[#This Row],[Date of Birth]],"dd-mm-yy")</f>
        <v>01-11-68</v>
      </c>
      <c r="H9136">
        <v>0</v>
      </c>
      <c r="I9136">
        <f>DATEDIF(Hospitalisation_Details8[[#This Row],[Date of Birth2]],DATE(2023,6,8),"y")</f>
        <v>54</v>
      </c>
      <c r="J9136" s="2">
        <v>32686.080000000002</v>
      </c>
      <c r="K9136" t="s">
        <v>3706</v>
      </c>
      <c r="L9136" t="s">
        <v>3707</v>
      </c>
      <c r="M9136" t="s">
        <v>3717</v>
      </c>
    </row>
    <row r="9137" spans="2:13" x14ac:dyDescent="0.3">
      <c r="B9137" t="s">
        <v>4035</v>
      </c>
      <c r="C9137">
        <v>1990</v>
      </c>
      <c r="D9137" t="s">
        <v>3712</v>
      </c>
      <c r="E9137">
        <v>30</v>
      </c>
      <c r="F9137" s="1" t="str">
        <f>_xlfn.CONCAT(Hospitalisation_Details8[[#This Row],[date]],"-",Hospitalisation_Details8[[#This Row],[month]],"-",Hospitalisation_Details8[[#This Row],[year]])</f>
        <v>30-Sep-1990</v>
      </c>
      <c r="G9137" s="1" t="str">
        <f>TEXT(Hospitalisation_Details8[[#This Row],[Date of Birth]],"dd-mm-yy")</f>
        <v>30-09-90</v>
      </c>
      <c r="H9137">
        <v>3</v>
      </c>
      <c r="I9137">
        <f>DATEDIF(Hospitalisation_Details8[[#This Row],[Date of Birth2]],DATE(2023,6,8),"y")</f>
        <v>32</v>
      </c>
      <c r="J9137" s="2">
        <v>32716.2</v>
      </c>
      <c r="K9137" t="s">
        <v>3710</v>
      </c>
      <c r="L9137" t="s">
        <v>3706</v>
      </c>
      <c r="M9137" t="s">
        <v>3717</v>
      </c>
    </row>
    <row r="9138" spans="2:13" x14ac:dyDescent="0.3">
      <c r="B9138" t="s">
        <v>4034</v>
      </c>
      <c r="C9138">
        <v>1990</v>
      </c>
      <c r="D9138" t="s">
        <v>3705</v>
      </c>
      <c r="E9138">
        <v>9</v>
      </c>
      <c r="F9138" s="1" t="str">
        <f>_xlfn.CONCAT(Hospitalisation_Details8[[#This Row],[date]],"-",Hospitalisation_Details8[[#This Row],[month]],"-",Hospitalisation_Details8[[#This Row],[year]])</f>
        <v>9-Jul-1990</v>
      </c>
      <c r="G9138" s="1" t="str">
        <f>TEXT(Hospitalisation_Details8[[#This Row],[Date of Birth]],"dd-mm-yy")</f>
        <v>09-07-90</v>
      </c>
      <c r="H9138">
        <v>2</v>
      </c>
      <c r="I9138">
        <f>DATEDIF(Hospitalisation_Details8[[#This Row],[Date of Birth2]],DATE(2023,6,8),"y")</f>
        <v>32</v>
      </c>
      <c r="J9138" s="2">
        <v>32734.19</v>
      </c>
      <c r="K9138" t="s">
        <v>3706</v>
      </c>
      <c r="L9138" t="s">
        <v>3710</v>
      </c>
      <c r="M9138" t="s">
        <v>3713</v>
      </c>
    </row>
    <row r="9139" spans="2:13" x14ac:dyDescent="0.3">
      <c r="B9139" t="s">
        <v>4033</v>
      </c>
      <c r="C9139">
        <v>1974</v>
      </c>
      <c r="D9139" t="s">
        <v>3714</v>
      </c>
      <c r="E9139">
        <v>6</v>
      </c>
      <c r="F9139" s="1" t="str">
        <f>_xlfn.CONCAT(Hospitalisation_Details8[[#This Row],[date]],"-",Hospitalisation_Details8[[#This Row],[month]],"-",Hospitalisation_Details8[[#This Row],[year]])</f>
        <v>6-Dec-1974</v>
      </c>
      <c r="G9139" s="1" t="str">
        <f>TEXT(Hospitalisation_Details8[[#This Row],[Date of Birth]],"dd-mm-yy")</f>
        <v>06-12-74</v>
      </c>
      <c r="H9139">
        <v>0</v>
      </c>
      <c r="I9139">
        <f>DATEDIF(Hospitalisation_Details8[[#This Row],[Date of Birth2]],DATE(2023,6,8),"y")</f>
        <v>48</v>
      </c>
      <c r="J9139" s="2">
        <v>32760.48</v>
      </c>
      <c r="K9139" t="s">
        <v>3710</v>
      </c>
      <c r="L9139" t="s">
        <v>3710</v>
      </c>
      <c r="M9139" t="s">
        <v>3717</v>
      </c>
    </row>
    <row r="9140" spans="2:13" x14ac:dyDescent="0.3">
      <c r="B9140" t="s">
        <v>4032</v>
      </c>
      <c r="C9140">
        <v>1972</v>
      </c>
      <c r="D9140" t="s">
        <v>3709</v>
      </c>
      <c r="E9140">
        <v>7</v>
      </c>
      <c r="F9140" s="1" t="str">
        <f>_xlfn.CONCAT(Hospitalisation_Details8[[#This Row],[date]],"-",Hospitalisation_Details8[[#This Row],[month]],"-",Hospitalisation_Details8[[#This Row],[year]])</f>
        <v>7-Nov-1972</v>
      </c>
      <c r="G9140" s="1" t="str">
        <f>TEXT(Hospitalisation_Details8[[#This Row],[Date of Birth]],"dd-mm-yy")</f>
        <v>07-11-72</v>
      </c>
      <c r="H9140">
        <v>0</v>
      </c>
      <c r="I9140">
        <f>DATEDIF(Hospitalisation_Details8[[#This Row],[Date of Birth2]],DATE(2023,6,8),"y")</f>
        <v>50</v>
      </c>
      <c r="J9140" s="2">
        <v>32765.33</v>
      </c>
      <c r="K9140" t="s">
        <v>3706</v>
      </c>
      <c r="L9140" t="s">
        <v>3706</v>
      </c>
      <c r="M9140" t="s">
        <v>3713</v>
      </c>
    </row>
    <row r="9141" spans="2:13" x14ac:dyDescent="0.3">
      <c r="B9141" t="s">
        <v>4031</v>
      </c>
      <c r="C9141">
        <v>1980</v>
      </c>
      <c r="D9141" t="s">
        <v>3714</v>
      </c>
      <c r="E9141">
        <v>12</v>
      </c>
      <c r="F9141" s="1" t="str">
        <f>_xlfn.CONCAT(Hospitalisation_Details8[[#This Row],[date]],"-",Hospitalisation_Details8[[#This Row],[month]],"-",Hospitalisation_Details8[[#This Row],[year]])</f>
        <v>12-Dec-1980</v>
      </c>
      <c r="G9141" s="1" t="str">
        <f>TEXT(Hospitalisation_Details8[[#This Row],[Date of Birth]],"dd-mm-yy")</f>
        <v>12-12-80</v>
      </c>
      <c r="H9141">
        <v>3</v>
      </c>
      <c r="I9141">
        <f>DATEDIF(Hospitalisation_Details8[[#This Row],[Date of Birth2]],DATE(2023,6,8),"y")</f>
        <v>42</v>
      </c>
      <c r="J9141" s="2">
        <v>32787.46</v>
      </c>
      <c r="K9141" t="s">
        <v>3710</v>
      </c>
      <c r="L9141" t="s">
        <v>3707</v>
      </c>
      <c r="M9141" t="s">
        <v>3713</v>
      </c>
    </row>
    <row r="9142" spans="2:13" x14ac:dyDescent="0.3">
      <c r="B9142" t="s">
        <v>4030</v>
      </c>
      <c r="C9142">
        <v>1995</v>
      </c>
      <c r="D9142" t="s">
        <v>3714</v>
      </c>
      <c r="E9142">
        <v>4</v>
      </c>
      <c r="F9142" s="1" t="str">
        <f>_xlfn.CONCAT(Hospitalisation_Details8[[#This Row],[date]],"-",Hospitalisation_Details8[[#This Row],[month]],"-",Hospitalisation_Details8[[#This Row],[year]])</f>
        <v>4-Dec-1995</v>
      </c>
      <c r="G9142" s="1" t="str">
        <f>TEXT(Hospitalisation_Details8[[#This Row],[Date of Birth]],"dd-mm-yy")</f>
        <v>04-12-95</v>
      </c>
      <c r="H9142">
        <v>0</v>
      </c>
      <c r="I9142">
        <f>DATEDIF(Hospitalisation_Details8[[#This Row],[Date of Birth2]],DATE(2023,6,8),"y")</f>
        <v>27</v>
      </c>
      <c r="J9142" s="2">
        <v>32827.51</v>
      </c>
      <c r="K9142" t="s">
        <v>3710</v>
      </c>
      <c r="L9142" t="s">
        <v>3706</v>
      </c>
      <c r="M9142" t="s">
        <v>3717</v>
      </c>
    </row>
    <row r="9143" spans="2:13" x14ac:dyDescent="0.3">
      <c r="B9143" t="s">
        <v>4029</v>
      </c>
      <c r="C9143">
        <v>1981</v>
      </c>
      <c r="D9143" t="s">
        <v>3709</v>
      </c>
      <c r="E9143">
        <v>17</v>
      </c>
      <c r="F9143" s="1" t="str">
        <f>_xlfn.CONCAT(Hospitalisation_Details8[[#This Row],[date]],"-",Hospitalisation_Details8[[#This Row],[month]],"-",Hospitalisation_Details8[[#This Row],[year]])</f>
        <v>17-Nov-1981</v>
      </c>
      <c r="G9143" s="1" t="str">
        <f>TEXT(Hospitalisation_Details8[[#This Row],[Date of Birth]],"dd-mm-yy")</f>
        <v>17-11-81</v>
      </c>
      <c r="H9143">
        <v>1</v>
      </c>
      <c r="I9143">
        <f>DATEDIF(Hospitalisation_Details8[[#This Row],[Date of Birth2]],DATE(2023,6,8),"y")</f>
        <v>41</v>
      </c>
      <c r="J9143" s="2">
        <v>32906.69</v>
      </c>
      <c r="K9143" t="s">
        <v>3706</v>
      </c>
      <c r="L9143" t="s">
        <v>3707</v>
      </c>
      <c r="M9143" t="s">
        <v>3717</v>
      </c>
    </row>
    <row r="9144" spans="2:13" x14ac:dyDescent="0.3">
      <c r="B9144" t="s">
        <v>4028</v>
      </c>
      <c r="C9144">
        <v>1971</v>
      </c>
      <c r="D9144" t="s">
        <v>3715</v>
      </c>
      <c r="E9144">
        <v>24</v>
      </c>
      <c r="F9144" s="1" t="str">
        <f>_xlfn.CONCAT(Hospitalisation_Details8[[#This Row],[date]],"-",Hospitalisation_Details8[[#This Row],[month]],"-",Hospitalisation_Details8[[#This Row],[year]])</f>
        <v>24-Aug-1971</v>
      </c>
      <c r="G9144" s="1" t="str">
        <f>TEXT(Hospitalisation_Details8[[#This Row],[Date of Birth]],"dd-mm-yy")</f>
        <v>24-08-71</v>
      </c>
      <c r="H9144">
        <v>0</v>
      </c>
      <c r="I9144">
        <f>DATEDIF(Hospitalisation_Details8[[#This Row],[Date of Birth2]],DATE(2023,6,8),"y")</f>
        <v>51</v>
      </c>
      <c r="J9144" s="2">
        <v>32947.629999999997</v>
      </c>
      <c r="K9144" t="s">
        <v>3706</v>
      </c>
      <c r="L9144" t="s">
        <v>3710</v>
      </c>
      <c r="M9144" t="s">
        <v>3717</v>
      </c>
    </row>
    <row r="9145" spans="2:13" x14ac:dyDescent="0.3">
      <c r="B9145" t="s">
        <v>4027</v>
      </c>
      <c r="C9145">
        <v>1995</v>
      </c>
      <c r="D9145" t="s">
        <v>3705</v>
      </c>
      <c r="E9145">
        <v>8</v>
      </c>
      <c r="F9145" s="1" t="str">
        <f>_xlfn.CONCAT(Hospitalisation_Details8[[#This Row],[date]],"-",Hospitalisation_Details8[[#This Row],[month]],"-",Hospitalisation_Details8[[#This Row],[year]])</f>
        <v>8-Jul-1995</v>
      </c>
      <c r="G9145" s="1" t="str">
        <f>TEXT(Hospitalisation_Details8[[#This Row],[Date of Birth]],"dd-mm-yy")</f>
        <v>08-07-95</v>
      </c>
      <c r="H9145">
        <v>0</v>
      </c>
      <c r="I9145">
        <f>DATEDIF(Hospitalisation_Details8[[#This Row],[Date of Birth2]],DATE(2023,6,8),"y")</f>
        <v>27</v>
      </c>
      <c r="J9145" s="2">
        <v>33017.46</v>
      </c>
      <c r="K9145" t="s">
        <v>3710</v>
      </c>
      <c r="L9145" t="s">
        <v>3710</v>
      </c>
      <c r="M9145" t="s">
        <v>3717</v>
      </c>
    </row>
    <row r="9146" spans="2:13" x14ac:dyDescent="0.3">
      <c r="B9146" t="s">
        <v>4026</v>
      </c>
      <c r="C9146">
        <v>1967</v>
      </c>
      <c r="D9146" t="s">
        <v>3705</v>
      </c>
      <c r="E9146">
        <v>10</v>
      </c>
      <c r="F9146" s="1" t="str">
        <f>_xlfn.CONCAT(Hospitalisation_Details8[[#This Row],[date]],"-",Hospitalisation_Details8[[#This Row],[month]],"-",Hospitalisation_Details8[[#This Row],[year]])</f>
        <v>10-Jul-1967</v>
      </c>
      <c r="G9146" s="1" t="str">
        <f>TEXT(Hospitalisation_Details8[[#This Row],[Date of Birth]],"dd-mm-yy")</f>
        <v>10-07-67</v>
      </c>
      <c r="H9146">
        <v>0</v>
      </c>
      <c r="I9146">
        <f>DATEDIF(Hospitalisation_Details8[[#This Row],[Date of Birth2]],DATE(2023,6,8),"y")</f>
        <v>55</v>
      </c>
      <c r="J9146" s="2">
        <v>33025.32</v>
      </c>
      <c r="K9146" t="s">
        <v>3706</v>
      </c>
      <c r="L9146" t="s">
        <v>3707</v>
      </c>
      <c r="M9146" t="s">
        <v>3717</v>
      </c>
    </row>
    <row r="9147" spans="2:13" x14ac:dyDescent="0.3">
      <c r="B9147" t="s">
        <v>4025</v>
      </c>
      <c r="C9147">
        <v>1994</v>
      </c>
      <c r="D9147" t="s">
        <v>3705</v>
      </c>
      <c r="E9147">
        <v>28</v>
      </c>
      <c r="F9147" s="1" t="str">
        <f>_xlfn.CONCAT(Hospitalisation_Details8[[#This Row],[date]],"-",Hospitalisation_Details8[[#This Row],[month]],"-",Hospitalisation_Details8[[#This Row],[year]])</f>
        <v>28-Jul-1994</v>
      </c>
      <c r="G9147" s="1" t="str">
        <f>TEXT(Hospitalisation_Details8[[#This Row],[Date of Birth]],"dd-mm-yy")</f>
        <v>28-07-94</v>
      </c>
      <c r="H9147">
        <v>0</v>
      </c>
      <c r="I9147">
        <f>DATEDIF(Hospitalisation_Details8[[#This Row],[Date of Birth2]],DATE(2023,6,8),"y")</f>
        <v>28</v>
      </c>
      <c r="J9147" s="2">
        <v>33057.230000000003</v>
      </c>
      <c r="K9147" t="s">
        <v>3710</v>
      </c>
      <c r="L9147" t="s">
        <v>3706</v>
      </c>
      <c r="M9147" t="s">
        <v>3717</v>
      </c>
    </row>
    <row r="9148" spans="2:13" x14ac:dyDescent="0.3">
      <c r="B9148" t="s">
        <v>4024</v>
      </c>
      <c r="C9148">
        <v>1962</v>
      </c>
      <c r="D9148" t="s">
        <v>3705</v>
      </c>
      <c r="E9148">
        <v>1</v>
      </c>
      <c r="F9148" s="1" t="str">
        <f>_xlfn.CONCAT(Hospitalisation_Details8[[#This Row],[date]],"-",Hospitalisation_Details8[[#This Row],[month]],"-",Hospitalisation_Details8[[#This Row],[year]])</f>
        <v>1-Jul-1962</v>
      </c>
      <c r="G9148" s="1" t="str">
        <f>TEXT(Hospitalisation_Details8[[#This Row],[Date of Birth]],"dd-mm-yy")</f>
        <v>01-07-62</v>
      </c>
      <c r="H9148">
        <v>0</v>
      </c>
      <c r="I9148">
        <f>DATEDIF(Hospitalisation_Details8[[#This Row],[Date of Birth2]],DATE(2023,6,8),"y")</f>
        <v>60</v>
      </c>
      <c r="J9148" s="2">
        <v>33074.94</v>
      </c>
      <c r="K9148" t="s">
        <v>3710</v>
      </c>
      <c r="L9148" t="s">
        <v>3706</v>
      </c>
      <c r="M9148" t="s">
        <v>3717</v>
      </c>
    </row>
    <row r="9149" spans="2:13" x14ac:dyDescent="0.3">
      <c r="B9149" t="s">
        <v>4023</v>
      </c>
      <c r="C9149">
        <v>1969</v>
      </c>
      <c r="D9149" t="s">
        <v>3716</v>
      </c>
      <c r="E9149">
        <v>30</v>
      </c>
      <c r="F9149" s="1" t="str">
        <f>_xlfn.CONCAT(Hospitalisation_Details8[[#This Row],[date]],"-",Hospitalisation_Details8[[#This Row],[month]],"-",Hospitalisation_Details8[[#This Row],[year]])</f>
        <v>30-Oct-1969</v>
      </c>
      <c r="G9149" s="1" t="str">
        <f>TEXT(Hospitalisation_Details8[[#This Row],[Date of Birth]],"dd-mm-yy")</f>
        <v>30-10-69</v>
      </c>
      <c r="H9149">
        <v>0</v>
      </c>
      <c r="I9149">
        <f>DATEDIF(Hospitalisation_Details8[[#This Row],[Date of Birth2]],DATE(2023,6,8),"y")</f>
        <v>53</v>
      </c>
      <c r="J9149" s="2">
        <v>33090.660000000003</v>
      </c>
      <c r="K9149" t="s">
        <v>3706</v>
      </c>
      <c r="L9149" t="s">
        <v>3706</v>
      </c>
      <c r="M9149" t="s">
        <v>3717</v>
      </c>
    </row>
    <row r="9150" spans="2:13" x14ac:dyDescent="0.3">
      <c r="B9150" t="s">
        <v>4022</v>
      </c>
      <c r="C9150">
        <v>1985</v>
      </c>
      <c r="D9150" t="s">
        <v>3705</v>
      </c>
      <c r="E9150">
        <v>15</v>
      </c>
      <c r="F9150" s="1" t="str">
        <f>_xlfn.CONCAT(Hospitalisation_Details8[[#This Row],[date]],"-",Hospitalisation_Details8[[#This Row],[month]],"-",Hospitalisation_Details8[[#This Row],[year]])</f>
        <v>15-Jul-1985</v>
      </c>
      <c r="G9150" s="1" t="str">
        <f>TEXT(Hospitalisation_Details8[[#This Row],[Date of Birth]],"dd-mm-yy")</f>
        <v>15-07-85</v>
      </c>
      <c r="H9150">
        <v>3</v>
      </c>
      <c r="I9150">
        <f>DATEDIF(Hospitalisation_Details8[[#This Row],[Date of Birth2]],DATE(2023,6,8),"y")</f>
        <v>37</v>
      </c>
      <c r="J9150" s="2">
        <v>33121</v>
      </c>
      <c r="K9150" t="s">
        <v>3706</v>
      </c>
      <c r="L9150" t="s">
        <v>3710</v>
      </c>
      <c r="M9150" t="s">
        <v>3717</v>
      </c>
    </row>
    <row r="9151" spans="2:13" x14ac:dyDescent="0.3">
      <c r="B9151" t="s">
        <v>4021</v>
      </c>
      <c r="C9151">
        <v>1990</v>
      </c>
      <c r="D9151" t="s">
        <v>3716</v>
      </c>
      <c r="E9151">
        <v>12</v>
      </c>
      <c r="F9151" s="1" t="str">
        <f>_xlfn.CONCAT(Hospitalisation_Details8[[#This Row],[date]],"-",Hospitalisation_Details8[[#This Row],[month]],"-",Hospitalisation_Details8[[#This Row],[year]])</f>
        <v>12-Oct-1990</v>
      </c>
      <c r="G9151" s="1" t="str">
        <f>TEXT(Hospitalisation_Details8[[#This Row],[Date of Birth]],"dd-mm-yy")</f>
        <v>12-10-90</v>
      </c>
      <c r="H9151">
        <v>3</v>
      </c>
      <c r="I9151">
        <f>DATEDIF(Hospitalisation_Details8[[#This Row],[Date of Birth2]],DATE(2023,6,8),"y")</f>
        <v>32</v>
      </c>
      <c r="J9151" s="2">
        <v>33292.83</v>
      </c>
      <c r="K9151" t="s">
        <v>3706</v>
      </c>
      <c r="L9151" t="s">
        <v>3710</v>
      </c>
      <c r="M9151" t="s">
        <v>3717</v>
      </c>
    </row>
    <row r="9152" spans="2:13" x14ac:dyDescent="0.3">
      <c r="B9152" t="s">
        <v>4020</v>
      </c>
      <c r="C9152">
        <v>2003</v>
      </c>
      <c r="D9152" t="s">
        <v>3709</v>
      </c>
      <c r="E9152">
        <v>28</v>
      </c>
      <c r="F9152" s="1" t="str">
        <f>_xlfn.CONCAT(Hospitalisation_Details8[[#This Row],[date]],"-",Hospitalisation_Details8[[#This Row],[month]],"-",Hospitalisation_Details8[[#This Row],[year]])</f>
        <v>28-Nov-2003</v>
      </c>
      <c r="G9152" s="1" t="str">
        <f>TEXT(Hospitalisation_Details8[[#This Row],[Date of Birth]],"dd-mm-yy")</f>
        <v>28-11-03</v>
      </c>
      <c r="H9152">
        <v>0</v>
      </c>
      <c r="I9152">
        <f>DATEDIF(Hospitalisation_Details8[[#This Row],[Date of Birth2]],DATE(2023,6,8),"y")</f>
        <v>19</v>
      </c>
      <c r="J9152" s="2">
        <v>33307.550000000003</v>
      </c>
      <c r="K9152" t="s">
        <v>3706</v>
      </c>
      <c r="L9152" t="s">
        <v>3707</v>
      </c>
      <c r="M9152" t="s">
        <v>3713</v>
      </c>
    </row>
    <row r="9153" spans="2:13" x14ac:dyDescent="0.3">
      <c r="B9153" t="s">
        <v>4019</v>
      </c>
      <c r="C9153">
        <v>1972</v>
      </c>
      <c r="D9153" t="s">
        <v>3712</v>
      </c>
      <c r="E9153">
        <v>5</v>
      </c>
      <c r="F9153" s="1" t="str">
        <f>_xlfn.CONCAT(Hospitalisation_Details8[[#This Row],[date]],"-",Hospitalisation_Details8[[#This Row],[month]],"-",Hospitalisation_Details8[[#This Row],[year]])</f>
        <v>5-Sep-1972</v>
      </c>
      <c r="G9153" s="1" t="str">
        <f>TEXT(Hospitalisation_Details8[[#This Row],[Date of Birth]],"dd-mm-yy")</f>
        <v>05-09-72</v>
      </c>
      <c r="H9153">
        <v>0</v>
      </c>
      <c r="I9153">
        <f>DATEDIF(Hospitalisation_Details8[[#This Row],[Date of Birth2]],DATE(2023,6,8),"y")</f>
        <v>50</v>
      </c>
      <c r="J9153" s="2">
        <v>33344.449999999997</v>
      </c>
      <c r="K9153" t="s">
        <v>3706</v>
      </c>
      <c r="L9153" t="s">
        <v>3707</v>
      </c>
      <c r="M9153" t="s">
        <v>3717</v>
      </c>
    </row>
    <row r="9154" spans="2:13" x14ac:dyDescent="0.3">
      <c r="B9154" t="s">
        <v>4018</v>
      </c>
      <c r="C9154">
        <v>1985</v>
      </c>
      <c r="D9154" t="s">
        <v>3714</v>
      </c>
      <c r="E9154">
        <v>7</v>
      </c>
      <c r="F9154" s="1" t="str">
        <f>_xlfn.CONCAT(Hospitalisation_Details8[[#This Row],[date]],"-",Hospitalisation_Details8[[#This Row],[month]],"-",Hospitalisation_Details8[[#This Row],[year]])</f>
        <v>7-Dec-1985</v>
      </c>
      <c r="G9154" s="1" t="str">
        <f>TEXT(Hospitalisation_Details8[[#This Row],[Date of Birth]],"dd-mm-yy")</f>
        <v>07-12-85</v>
      </c>
      <c r="H9154">
        <v>3</v>
      </c>
      <c r="I9154">
        <f>DATEDIF(Hospitalisation_Details8[[#This Row],[Date of Birth2]],DATE(2023,6,8),"y")</f>
        <v>37</v>
      </c>
      <c r="J9154" s="2">
        <v>33450.99</v>
      </c>
      <c r="K9154" t="s">
        <v>3706</v>
      </c>
      <c r="L9154" t="s">
        <v>3706</v>
      </c>
      <c r="M9154" t="s">
        <v>3717</v>
      </c>
    </row>
    <row r="9155" spans="2:13" x14ac:dyDescent="0.3">
      <c r="B9155" t="s">
        <v>4017</v>
      </c>
      <c r="C9155">
        <v>1970</v>
      </c>
      <c r="D9155" t="s">
        <v>3711</v>
      </c>
      <c r="E9155">
        <v>18</v>
      </c>
      <c r="F9155" s="1" t="str">
        <f>_xlfn.CONCAT(Hospitalisation_Details8[[#This Row],[date]],"-",Hospitalisation_Details8[[#This Row],[month]],"-",Hospitalisation_Details8[[#This Row],[year]])</f>
        <v>18-Jun-1970</v>
      </c>
      <c r="G9155" s="1" t="str">
        <f>TEXT(Hospitalisation_Details8[[#This Row],[Date of Birth]],"dd-mm-yy")</f>
        <v>18-06-70</v>
      </c>
      <c r="H9155">
        <v>2</v>
      </c>
      <c r="I9155">
        <f>DATEDIF(Hospitalisation_Details8[[#This Row],[Date of Birth2]],DATE(2023,6,8),"y")</f>
        <v>52</v>
      </c>
      <c r="J9155" s="2">
        <v>33471.97</v>
      </c>
      <c r="K9155" t="s">
        <v>3706</v>
      </c>
      <c r="L9155" t="s">
        <v>3706</v>
      </c>
      <c r="M9155" t="s">
        <v>3713</v>
      </c>
    </row>
    <row r="9156" spans="2:13" x14ac:dyDescent="0.3">
      <c r="B9156" t="s">
        <v>4016</v>
      </c>
      <c r="C9156">
        <v>2002</v>
      </c>
      <c r="D9156" t="s">
        <v>3715</v>
      </c>
      <c r="E9156">
        <v>25</v>
      </c>
      <c r="F9156" s="1" t="str">
        <f>_xlfn.CONCAT(Hospitalisation_Details8[[#This Row],[date]],"-",Hospitalisation_Details8[[#This Row],[month]],"-",Hospitalisation_Details8[[#This Row],[year]])</f>
        <v>25-Aug-2002</v>
      </c>
      <c r="G9156" s="1" t="str">
        <f>TEXT(Hospitalisation_Details8[[#This Row],[Date of Birth]],"dd-mm-yy")</f>
        <v>25-08-02</v>
      </c>
      <c r="H9156">
        <v>0</v>
      </c>
      <c r="I9156">
        <f>DATEDIF(Hospitalisation_Details8[[#This Row],[Date of Birth2]],DATE(2023,6,8),"y")</f>
        <v>20</v>
      </c>
      <c r="J9156" s="2">
        <v>33475.82</v>
      </c>
      <c r="K9156" t="s">
        <v>3710</v>
      </c>
      <c r="L9156" t="s">
        <v>3710</v>
      </c>
      <c r="M9156" t="s">
        <v>3722</v>
      </c>
    </row>
    <row r="9157" spans="2:13" x14ac:dyDescent="0.3">
      <c r="B9157" t="s">
        <v>4015</v>
      </c>
      <c r="C9157">
        <v>1984</v>
      </c>
      <c r="D9157" t="s">
        <v>3705</v>
      </c>
      <c r="E9157">
        <v>22</v>
      </c>
      <c r="F9157" s="1" t="str">
        <f>_xlfn.CONCAT(Hospitalisation_Details8[[#This Row],[date]],"-",Hospitalisation_Details8[[#This Row],[month]],"-",Hospitalisation_Details8[[#This Row],[year]])</f>
        <v>22-Jul-1984</v>
      </c>
      <c r="G9157" s="1" t="str">
        <f>TEXT(Hospitalisation_Details8[[#This Row],[Date of Birth]],"dd-mm-yy")</f>
        <v>22-07-84</v>
      </c>
      <c r="H9157">
        <v>3</v>
      </c>
      <c r="I9157">
        <f>DATEDIF(Hospitalisation_Details8[[#This Row],[Date of Birth2]],DATE(2023,6,8),"y")</f>
        <v>38</v>
      </c>
      <c r="J9157" s="2">
        <v>33527.1</v>
      </c>
      <c r="K9157" t="s">
        <v>3706</v>
      </c>
      <c r="L9157" t="s">
        <v>3707</v>
      </c>
      <c r="M9157" t="s">
        <v>3717</v>
      </c>
    </row>
    <row r="9158" spans="2:13" x14ac:dyDescent="0.3">
      <c r="B9158" t="s">
        <v>4014</v>
      </c>
      <c r="C9158">
        <v>2003</v>
      </c>
      <c r="D9158" t="s">
        <v>3712</v>
      </c>
      <c r="E9158">
        <v>9</v>
      </c>
      <c r="F9158" s="1" t="str">
        <f>_xlfn.CONCAT(Hospitalisation_Details8[[#This Row],[date]],"-",Hospitalisation_Details8[[#This Row],[month]],"-",Hospitalisation_Details8[[#This Row],[year]])</f>
        <v>9-Sep-2003</v>
      </c>
      <c r="G9158" s="1" t="str">
        <f>TEXT(Hospitalisation_Details8[[#This Row],[Date of Birth]],"dd-mm-yy")</f>
        <v>09-09-03</v>
      </c>
      <c r="H9158">
        <v>0</v>
      </c>
      <c r="I9158">
        <f>DATEDIF(Hospitalisation_Details8[[#This Row],[Date of Birth2]],DATE(2023,6,8),"y")</f>
        <v>19</v>
      </c>
      <c r="J9158" s="2">
        <v>33611.71</v>
      </c>
      <c r="K9158" t="s">
        <v>3710</v>
      </c>
      <c r="L9158" t="s">
        <v>3706</v>
      </c>
      <c r="M9158" t="s">
        <v>3717</v>
      </c>
    </row>
    <row r="9159" spans="2:13" x14ac:dyDescent="0.3">
      <c r="B9159" t="s">
        <v>4013</v>
      </c>
      <c r="C9159">
        <v>1993</v>
      </c>
      <c r="D9159" t="s">
        <v>3709</v>
      </c>
      <c r="E9159">
        <v>28</v>
      </c>
      <c r="F9159" s="1" t="str">
        <f>_xlfn.CONCAT(Hospitalisation_Details8[[#This Row],[date]],"-",Hospitalisation_Details8[[#This Row],[month]],"-",Hospitalisation_Details8[[#This Row],[year]])</f>
        <v>28-Nov-1993</v>
      </c>
      <c r="G9159" s="1" t="str">
        <f>TEXT(Hospitalisation_Details8[[#This Row],[Date of Birth]],"dd-mm-yy")</f>
        <v>28-11-93</v>
      </c>
      <c r="H9159">
        <v>0</v>
      </c>
      <c r="I9159">
        <f>DATEDIF(Hospitalisation_Details8[[#This Row],[Date of Birth2]],DATE(2023,6,8),"y")</f>
        <v>29</v>
      </c>
      <c r="J9159" s="2">
        <v>33707.550000000003</v>
      </c>
      <c r="K9159" t="s">
        <v>3706</v>
      </c>
      <c r="L9159" t="s">
        <v>3706</v>
      </c>
      <c r="M9159" t="s">
        <v>3717</v>
      </c>
    </row>
    <row r="9160" spans="2:13" x14ac:dyDescent="0.3">
      <c r="B9160" t="s">
        <v>4012</v>
      </c>
      <c r="C9160">
        <v>2004</v>
      </c>
      <c r="D9160" t="s">
        <v>3709</v>
      </c>
      <c r="E9160">
        <v>1</v>
      </c>
      <c r="F9160" s="1" t="str">
        <f>_xlfn.CONCAT(Hospitalisation_Details8[[#This Row],[date]],"-",Hospitalisation_Details8[[#This Row],[month]],"-",Hospitalisation_Details8[[#This Row],[year]])</f>
        <v>1-Nov-2004</v>
      </c>
      <c r="G9160" s="1" t="str">
        <f>TEXT(Hospitalisation_Details8[[#This Row],[Date of Birth]],"dd-mm-yy")</f>
        <v>01-11-04</v>
      </c>
      <c r="H9160">
        <v>0</v>
      </c>
      <c r="I9160">
        <f>DATEDIF(Hospitalisation_Details8[[#This Row],[Date of Birth2]],DATE(2023,6,8),"y")</f>
        <v>18</v>
      </c>
      <c r="J9160" s="2">
        <v>33732.69</v>
      </c>
      <c r="K9160" t="s">
        <v>3710</v>
      </c>
      <c r="L9160" t="s">
        <v>3710</v>
      </c>
      <c r="M9160" t="s">
        <v>3728</v>
      </c>
    </row>
    <row r="9161" spans="2:13" x14ac:dyDescent="0.3">
      <c r="B9161" t="s">
        <v>4011</v>
      </c>
      <c r="C9161">
        <v>2003</v>
      </c>
      <c r="D9161" t="s">
        <v>3712</v>
      </c>
      <c r="E9161">
        <v>12</v>
      </c>
      <c r="F9161" s="1" t="str">
        <f>_xlfn.CONCAT(Hospitalisation_Details8[[#This Row],[date]],"-",Hospitalisation_Details8[[#This Row],[month]],"-",Hospitalisation_Details8[[#This Row],[year]])</f>
        <v>12-Sep-2003</v>
      </c>
      <c r="G9161" s="1" t="str">
        <f>TEXT(Hospitalisation_Details8[[#This Row],[Date of Birth]],"dd-mm-yy")</f>
        <v>12-09-03</v>
      </c>
      <c r="H9161">
        <v>0</v>
      </c>
      <c r="I9161">
        <f>DATEDIF(Hospitalisation_Details8[[#This Row],[Date of Birth2]],DATE(2023,6,8),"y")</f>
        <v>19</v>
      </c>
      <c r="J9161" s="2">
        <v>33750.29</v>
      </c>
      <c r="K9161" t="s">
        <v>3710</v>
      </c>
      <c r="L9161" t="s">
        <v>3707</v>
      </c>
      <c r="M9161" t="s">
        <v>3713</v>
      </c>
    </row>
    <row r="9162" spans="2:13" x14ac:dyDescent="0.3">
      <c r="B9162" t="s">
        <v>4010</v>
      </c>
      <c r="C9162">
        <v>1962</v>
      </c>
      <c r="D9162" t="s">
        <v>3714</v>
      </c>
      <c r="E9162">
        <v>11</v>
      </c>
      <c r="F9162" s="1" t="str">
        <f>_xlfn.CONCAT(Hospitalisation_Details8[[#This Row],[date]],"-",Hospitalisation_Details8[[#This Row],[month]],"-",Hospitalisation_Details8[[#This Row],[year]])</f>
        <v>11-Dec-1962</v>
      </c>
      <c r="G9162" s="1" t="str">
        <f>TEXT(Hospitalisation_Details8[[#This Row],[Date of Birth]],"dd-mm-yy")</f>
        <v>11-12-62</v>
      </c>
      <c r="H9162">
        <v>0</v>
      </c>
      <c r="I9162">
        <f>DATEDIF(Hospitalisation_Details8[[#This Row],[Date of Birth2]],DATE(2023,6,8),"y")</f>
        <v>60</v>
      </c>
      <c r="J9162" s="2">
        <v>33753.32</v>
      </c>
      <c r="K9162" t="s">
        <v>3710</v>
      </c>
      <c r="L9162" t="s">
        <v>3707</v>
      </c>
      <c r="M9162" t="s">
        <v>3717</v>
      </c>
    </row>
    <row r="9163" spans="2:13" x14ac:dyDescent="0.3">
      <c r="B9163" t="s">
        <v>4009</v>
      </c>
      <c r="C9163">
        <v>2000</v>
      </c>
      <c r="D9163" t="s">
        <v>3716</v>
      </c>
      <c r="E9163">
        <v>26</v>
      </c>
      <c r="F9163" s="1" t="str">
        <f>_xlfn.CONCAT(Hospitalisation_Details8[[#This Row],[date]],"-",Hospitalisation_Details8[[#This Row],[month]],"-",Hospitalisation_Details8[[#This Row],[year]])</f>
        <v>26-Oct-2000</v>
      </c>
      <c r="G9163" s="1" t="str">
        <f>TEXT(Hospitalisation_Details8[[#This Row],[Date of Birth]],"dd-mm-yy")</f>
        <v>26-10-00</v>
      </c>
      <c r="H9163">
        <v>0</v>
      </c>
      <c r="I9163">
        <f>DATEDIF(Hospitalisation_Details8[[#This Row],[Date of Birth2]],DATE(2023,6,8),"y")</f>
        <v>22</v>
      </c>
      <c r="J9163" s="2">
        <v>33829.39</v>
      </c>
      <c r="K9163" t="s">
        <v>3706</v>
      </c>
      <c r="L9163" t="s">
        <v>3707</v>
      </c>
      <c r="M9163" t="s">
        <v>3717</v>
      </c>
    </row>
    <row r="9164" spans="2:13" x14ac:dyDescent="0.3">
      <c r="B9164" t="s">
        <v>4008</v>
      </c>
      <c r="C9164">
        <v>1997</v>
      </c>
      <c r="D9164" t="s">
        <v>3715</v>
      </c>
      <c r="E9164">
        <v>9</v>
      </c>
      <c r="F9164" s="1" t="str">
        <f>_xlfn.CONCAT(Hospitalisation_Details8[[#This Row],[date]],"-",Hospitalisation_Details8[[#This Row],[month]],"-",Hospitalisation_Details8[[#This Row],[year]])</f>
        <v>9-Aug-1997</v>
      </c>
      <c r="G9164" s="1" t="str">
        <f>TEXT(Hospitalisation_Details8[[#This Row],[Date of Birth]],"dd-mm-yy")</f>
        <v>09-08-97</v>
      </c>
      <c r="H9164">
        <v>0</v>
      </c>
      <c r="I9164">
        <f>DATEDIF(Hospitalisation_Details8[[#This Row],[Date of Birth2]],DATE(2023,6,8),"y")</f>
        <v>25</v>
      </c>
      <c r="J9164" s="2">
        <v>33900.65</v>
      </c>
      <c r="K9164" t="s">
        <v>3706</v>
      </c>
      <c r="L9164" t="s">
        <v>3707</v>
      </c>
      <c r="M9164" t="s">
        <v>3717</v>
      </c>
    </row>
    <row r="9165" spans="2:13" x14ac:dyDescent="0.3">
      <c r="B9165" t="s">
        <v>4007</v>
      </c>
      <c r="C9165">
        <v>2000</v>
      </c>
      <c r="D9165" t="s">
        <v>3714</v>
      </c>
      <c r="E9165">
        <v>27</v>
      </c>
      <c r="F9165" s="1" t="str">
        <f>_xlfn.CONCAT(Hospitalisation_Details8[[#This Row],[date]],"-",Hospitalisation_Details8[[#This Row],[month]],"-",Hospitalisation_Details8[[#This Row],[year]])</f>
        <v>27-Dec-2000</v>
      </c>
      <c r="G9165" s="1" t="str">
        <f>TEXT(Hospitalisation_Details8[[#This Row],[Date of Birth]],"dd-mm-yy")</f>
        <v>27-12-00</v>
      </c>
      <c r="H9165">
        <v>0</v>
      </c>
      <c r="I9165">
        <f>DATEDIF(Hospitalisation_Details8[[#This Row],[Date of Birth2]],DATE(2023,6,8),"y")</f>
        <v>22</v>
      </c>
      <c r="J9165" s="2">
        <v>33907.550000000003</v>
      </c>
      <c r="K9165" t="s">
        <v>3706</v>
      </c>
      <c r="L9165" t="s">
        <v>3706</v>
      </c>
      <c r="M9165" t="s">
        <v>3713</v>
      </c>
    </row>
    <row r="9166" spans="2:13" x14ac:dyDescent="0.3">
      <c r="B9166" t="s">
        <v>4006</v>
      </c>
      <c r="C9166">
        <v>1994</v>
      </c>
      <c r="D9166" t="s">
        <v>3712</v>
      </c>
      <c r="E9166">
        <v>25</v>
      </c>
      <c r="F9166" s="1" t="str">
        <f>_xlfn.CONCAT(Hospitalisation_Details8[[#This Row],[date]],"-",Hospitalisation_Details8[[#This Row],[month]],"-",Hospitalisation_Details8[[#This Row],[year]])</f>
        <v>25-Sep-1994</v>
      </c>
      <c r="G9166" s="1" t="str">
        <f>TEXT(Hospitalisation_Details8[[#This Row],[Date of Birth]],"dd-mm-yy")</f>
        <v>25-09-94</v>
      </c>
      <c r="H9166">
        <v>0</v>
      </c>
      <c r="I9166">
        <f>DATEDIF(Hospitalisation_Details8[[#This Row],[Date of Birth2]],DATE(2023,6,8),"y")</f>
        <v>28</v>
      </c>
      <c r="J9166" s="2">
        <v>33975.47</v>
      </c>
      <c r="K9166" t="s">
        <v>3706</v>
      </c>
      <c r="L9166" t="s">
        <v>3706</v>
      </c>
      <c r="M9166" t="s">
        <v>3717</v>
      </c>
    </row>
    <row r="9167" spans="2:13" x14ac:dyDescent="0.3">
      <c r="B9167" t="s">
        <v>4005</v>
      </c>
      <c r="C9167">
        <v>1972</v>
      </c>
      <c r="D9167" t="s">
        <v>3705</v>
      </c>
      <c r="E9167">
        <v>26</v>
      </c>
      <c r="F9167" s="1" t="str">
        <f>_xlfn.CONCAT(Hospitalisation_Details8[[#This Row],[date]],"-",Hospitalisation_Details8[[#This Row],[month]],"-",Hospitalisation_Details8[[#This Row],[year]])</f>
        <v>26-Jul-1972</v>
      </c>
      <c r="G9167" s="1" t="str">
        <f>TEXT(Hospitalisation_Details8[[#This Row],[Date of Birth]],"dd-mm-yy")</f>
        <v>26-07-72</v>
      </c>
      <c r="H9167">
        <v>0</v>
      </c>
      <c r="I9167">
        <f>DATEDIF(Hospitalisation_Details8[[#This Row],[Date of Birth2]],DATE(2023,6,8),"y")</f>
        <v>50</v>
      </c>
      <c r="J9167" s="2">
        <v>34053.360000000001</v>
      </c>
      <c r="K9167" t="s">
        <v>3706</v>
      </c>
      <c r="L9167" t="s">
        <v>3706</v>
      </c>
      <c r="M9167" t="s">
        <v>3717</v>
      </c>
    </row>
    <row r="9168" spans="2:13" x14ac:dyDescent="0.3">
      <c r="B9168" t="s">
        <v>4004</v>
      </c>
      <c r="C9168">
        <v>2002</v>
      </c>
      <c r="D9168" t="s">
        <v>3714</v>
      </c>
      <c r="E9168">
        <v>26</v>
      </c>
      <c r="F9168" s="1" t="str">
        <f>_xlfn.CONCAT(Hospitalisation_Details8[[#This Row],[date]],"-",Hospitalisation_Details8[[#This Row],[month]],"-",Hospitalisation_Details8[[#This Row],[year]])</f>
        <v>26-Dec-2002</v>
      </c>
      <c r="G9168" s="1" t="str">
        <f>TEXT(Hospitalisation_Details8[[#This Row],[Date of Birth]],"dd-mm-yy")</f>
        <v>26-12-02</v>
      </c>
      <c r="H9168">
        <v>0</v>
      </c>
      <c r="I9168">
        <f>DATEDIF(Hospitalisation_Details8[[#This Row],[Date of Birth2]],DATE(2023,6,8),"y")</f>
        <v>20</v>
      </c>
      <c r="J9168" s="2">
        <v>34084.68</v>
      </c>
      <c r="K9168" t="s">
        <v>3706</v>
      </c>
      <c r="L9168" t="s">
        <v>3707</v>
      </c>
      <c r="M9168" t="s">
        <v>3717</v>
      </c>
    </row>
    <row r="9169" spans="2:13" x14ac:dyDescent="0.3">
      <c r="B9169" t="s">
        <v>4003</v>
      </c>
      <c r="C9169">
        <v>1999</v>
      </c>
      <c r="D9169" t="s">
        <v>3709</v>
      </c>
      <c r="E9169">
        <v>6</v>
      </c>
      <c r="F9169" s="1" t="str">
        <f>_xlfn.CONCAT(Hospitalisation_Details8[[#This Row],[date]],"-",Hospitalisation_Details8[[#This Row],[month]],"-",Hospitalisation_Details8[[#This Row],[year]])</f>
        <v>6-Nov-1999</v>
      </c>
      <c r="G9169" s="1" t="str">
        <f>TEXT(Hospitalisation_Details8[[#This Row],[Date of Birth]],"dd-mm-yy")</f>
        <v>06-11-99</v>
      </c>
      <c r="H9169">
        <v>0</v>
      </c>
      <c r="I9169">
        <f>DATEDIF(Hospitalisation_Details8[[#This Row],[Date of Birth2]],DATE(2023,6,8),"y")</f>
        <v>23</v>
      </c>
      <c r="J9169" s="2">
        <v>34166.269999999997</v>
      </c>
      <c r="K9169" t="s">
        <v>3706</v>
      </c>
      <c r="L9169" t="s">
        <v>3707</v>
      </c>
      <c r="M9169" t="s">
        <v>3717</v>
      </c>
    </row>
    <row r="9170" spans="2:13" x14ac:dyDescent="0.3">
      <c r="B9170" t="s">
        <v>4002</v>
      </c>
      <c r="C9170">
        <v>1971</v>
      </c>
      <c r="D9170" t="s">
        <v>3715</v>
      </c>
      <c r="E9170">
        <v>25</v>
      </c>
      <c r="F9170" s="1" t="str">
        <f>_xlfn.CONCAT(Hospitalisation_Details8[[#This Row],[date]],"-",Hospitalisation_Details8[[#This Row],[month]],"-",Hospitalisation_Details8[[#This Row],[year]])</f>
        <v>25-Aug-1971</v>
      </c>
      <c r="G9170" s="1" t="str">
        <f>TEXT(Hospitalisation_Details8[[#This Row],[Date of Birth]],"dd-mm-yy")</f>
        <v>25-08-71</v>
      </c>
      <c r="H9170">
        <v>0</v>
      </c>
      <c r="I9170">
        <f>DATEDIF(Hospitalisation_Details8[[#This Row],[Date of Birth2]],DATE(2023,6,8),"y")</f>
        <v>51</v>
      </c>
      <c r="J9170" s="2">
        <v>34205.07</v>
      </c>
      <c r="K9170" t="s">
        <v>3706</v>
      </c>
      <c r="L9170" t="s">
        <v>3706</v>
      </c>
      <c r="M9170" t="s">
        <v>3717</v>
      </c>
    </row>
    <row r="9171" spans="2:13" x14ac:dyDescent="0.3">
      <c r="B9171" t="s">
        <v>4001</v>
      </c>
      <c r="C9171">
        <v>1975</v>
      </c>
      <c r="D9171" t="s">
        <v>3705</v>
      </c>
      <c r="E9171">
        <v>21</v>
      </c>
      <c r="F9171" s="1" t="str">
        <f>_xlfn.CONCAT(Hospitalisation_Details8[[#This Row],[date]],"-",Hospitalisation_Details8[[#This Row],[month]],"-",Hospitalisation_Details8[[#This Row],[year]])</f>
        <v>21-Jul-1975</v>
      </c>
      <c r="G9171" s="1" t="str">
        <f>TEXT(Hospitalisation_Details8[[#This Row],[Date of Birth]],"dd-mm-yy")</f>
        <v>21-07-75</v>
      </c>
      <c r="H9171">
        <v>1</v>
      </c>
      <c r="I9171">
        <f>DATEDIF(Hospitalisation_Details8[[#This Row],[Date of Birth2]],DATE(2023,6,8),"y")</f>
        <v>47</v>
      </c>
      <c r="J9171" s="2">
        <v>34210.33</v>
      </c>
      <c r="K9171" t="s">
        <v>3706</v>
      </c>
      <c r="L9171" t="s">
        <v>3710</v>
      </c>
      <c r="M9171" t="s">
        <v>3713</v>
      </c>
    </row>
    <row r="9172" spans="2:13" x14ac:dyDescent="0.3">
      <c r="B9172" t="s">
        <v>4000</v>
      </c>
      <c r="C9172">
        <v>1962</v>
      </c>
      <c r="D9172" t="s">
        <v>3705</v>
      </c>
      <c r="E9172">
        <v>5</v>
      </c>
      <c r="F9172" s="1" t="str">
        <f>_xlfn.CONCAT(Hospitalisation_Details8[[#This Row],[date]],"-",Hospitalisation_Details8[[#This Row],[month]],"-",Hospitalisation_Details8[[#This Row],[year]])</f>
        <v>5-Jul-1962</v>
      </c>
      <c r="G9172" s="1" t="str">
        <f>TEXT(Hospitalisation_Details8[[#This Row],[Date of Birth]],"dd-mm-yy")</f>
        <v>05-07-62</v>
      </c>
      <c r="H9172">
        <v>0</v>
      </c>
      <c r="I9172">
        <f>DATEDIF(Hospitalisation_Details8[[#This Row],[Date of Birth2]],DATE(2023,6,8),"y")</f>
        <v>60</v>
      </c>
      <c r="J9172" s="2">
        <v>34218.019999999997</v>
      </c>
      <c r="K9172" t="s">
        <v>3710</v>
      </c>
      <c r="L9172" t="s">
        <v>3710</v>
      </c>
      <c r="M9172" t="s">
        <v>3717</v>
      </c>
    </row>
    <row r="9173" spans="2:13" x14ac:dyDescent="0.3">
      <c r="B9173" t="s">
        <v>3999</v>
      </c>
      <c r="C9173">
        <v>1998</v>
      </c>
      <c r="D9173" t="s">
        <v>3711</v>
      </c>
      <c r="E9173">
        <v>11</v>
      </c>
      <c r="F9173" s="1" t="str">
        <f>_xlfn.CONCAT(Hospitalisation_Details8[[#This Row],[date]],"-",Hospitalisation_Details8[[#This Row],[month]],"-",Hospitalisation_Details8[[#This Row],[year]])</f>
        <v>11-Jun-1998</v>
      </c>
      <c r="G9173" s="1" t="str">
        <f>TEXT(Hospitalisation_Details8[[#This Row],[Date of Birth]],"dd-mm-yy")</f>
        <v>11-06-98</v>
      </c>
      <c r="H9173">
        <v>0</v>
      </c>
      <c r="I9173">
        <f>DATEDIF(Hospitalisation_Details8[[#This Row],[Date of Birth2]],DATE(2023,6,8),"y")</f>
        <v>24</v>
      </c>
      <c r="J9173" s="2">
        <v>34254.050000000003</v>
      </c>
      <c r="K9173" t="s">
        <v>3710</v>
      </c>
      <c r="L9173" t="s">
        <v>3707</v>
      </c>
      <c r="M9173" t="s">
        <v>3720</v>
      </c>
    </row>
    <row r="9174" spans="2:13" x14ac:dyDescent="0.3">
      <c r="B9174" t="s">
        <v>3998</v>
      </c>
      <c r="C9174">
        <v>1995</v>
      </c>
      <c r="D9174" t="s">
        <v>3716</v>
      </c>
      <c r="E9174">
        <v>30</v>
      </c>
      <c r="F9174" s="1" t="str">
        <f>_xlfn.CONCAT(Hospitalisation_Details8[[#This Row],[date]],"-",Hospitalisation_Details8[[#This Row],[month]],"-",Hospitalisation_Details8[[#This Row],[year]])</f>
        <v>30-Oct-1995</v>
      </c>
      <c r="G9174" s="1" t="str">
        <f>TEXT(Hospitalisation_Details8[[#This Row],[Date of Birth]],"dd-mm-yy")</f>
        <v>30-10-95</v>
      </c>
      <c r="H9174">
        <v>0</v>
      </c>
      <c r="I9174">
        <f>DATEDIF(Hospitalisation_Details8[[#This Row],[Date of Birth2]],DATE(2023,6,8),"y")</f>
        <v>27</v>
      </c>
      <c r="J9174" s="2">
        <v>34289.43</v>
      </c>
      <c r="K9174" t="s">
        <v>3710</v>
      </c>
      <c r="L9174" t="s">
        <v>3710</v>
      </c>
      <c r="M9174" t="s">
        <v>3717</v>
      </c>
    </row>
    <row r="9175" spans="2:13" x14ac:dyDescent="0.3">
      <c r="B9175" t="s">
        <v>3997</v>
      </c>
      <c r="C9175">
        <v>1986</v>
      </c>
      <c r="D9175" t="s">
        <v>3716</v>
      </c>
      <c r="E9175">
        <v>11</v>
      </c>
      <c r="F9175" s="1" t="str">
        <f>_xlfn.CONCAT(Hospitalisation_Details8[[#This Row],[date]],"-",Hospitalisation_Details8[[#This Row],[month]],"-",Hospitalisation_Details8[[#This Row],[year]])</f>
        <v>11-Oct-1986</v>
      </c>
      <c r="G9175" s="1" t="str">
        <f>TEXT(Hospitalisation_Details8[[#This Row],[Date of Birth]],"dd-mm-yy")</f>
        <v>11-10-86</v>
      </c>
      <c r="H9175">
        <v>3</v>
      </c>
      <c r="I9175">
        <f>DATEDIF(Hospitalisation_Details8[[#This Row],[Date of Birth2]],DATE(2023,6,8),"y")</f>
        <v>36</v>
      </c>
      <c r="J9175" s="2">
        <v>34293.120000000003</v>
      </c>
      <c r="K9175" t="s">
        <v>3710</v>
      </c>
      <c r="L9175" t="s">
        <v>3706</v>
      </c>
      <c r="M9175" t="s">
        <v>3717</v>
      </c>
    </row>
    <row r="9176" spans="2:13" x14ac:dyDescent="0.3">
      <c r="B9176" t="s">
        <v>6092</v>
      </c>
      <c r="C9176">
        <v>2004</v>
      </c>
      <c r="D9176" t="s">
        <v>3709</v>
      </c>
      <c r="E9176">
        <v>1</v>
      </c>
      <c r="F9176" s="1" t="str">
        <f>_xlfn.CONCAT(Hospitalisation_Details8[[#This Row],[date]],"-",Hospitalisation_Details8[[#This Row],[month]],"-",Hospitalisation_Details8[[#This Row],[year]])</f>
        <v>1-Nov-2004</v>
      </c>
      <c r="G9176" s="1" t="str">
        <f>TEXT(Hospitalisation_Details8[[#This Row],[Date of Birth]],"dd-mm-yy")</f>
        <v>01-11-04</v>
      </c>
      <c r="H9176">
        <v>2</v>
      </c>
      <c r="I9176">
        <f>DATEDIF(Hospitalisation_Details8[[#This Row],[Date of Birth2]],DATE(2023,6,8),"y")</f>
        <v>18</v>
      </c>
      <c r="J9176" s="2">
        <v>34303.17</v>
      </c>
      <c r="K9176" t="s">
        <v>3710</v>
      </c>
      <c r="L9176" t="s">
        <v>3707</v>
      </c>
      <c r="M9176" t="s">
        <v>3708</v>
      </c>
    </row>
    <row r="9177" spans="2:13" x14ac:dyDescent="0.3">
      <c r="B9177" t="s">
        <v>3996</v>
      </c>
      <c r="C9177">
        <v>1983</v>
      </c>
      <c r="D9177" t="s">
        <v>3716</v>
      </c>
      <c r="E9177">
        <v>2</v>
      </c>
      <c r="F9177" s="1" t="str">
        <f>_xlfn.CONCAT(Hospitalisation_Details8[[#This Row],[date]],"-",Hospitalisation_Details8[[#This Row],[month]],"-",Hospitalisation_Details8[[#This Row],[year]])</f>
        <v>2-Oct-1983</v>
      </c>
      <c r="G9177" s="1" t="str">
        <f>TEXT(Hospitalisation_Details8[[#This Row],[Date of Birth]],"dd-mm-yy")</f>
        <v>02-10-83</v>
      </c>
      <c r="H9177">
        <v>3</v>
      </c>
      <c r="I9177">
        <f>DATEDIF(Hospitalisation_Details8[[#This Row],[Date of Birth2]],DATE(2023,6,8),"y")</f>
        <v>39</v>
      </c>
      <c r="J9177" s="2">
        <v>34307.22</v>
      </c>
      <c r="K9177" t="s">
        <v>3706</v>
      </c>
      <c r="L9177" t="s">
        <v>3706</v>
      </c>
      <c r="M9177" t="s">
        <v>3713</v>
      </c>
    </row>
    <row r="9178" spans="2:13" x14ac:dyDescent="0.3">
      <c r="B9178" t="s">
        <v>3995</v>
      </c>
      <c r="C9178">
        <v>1984</v>
      </c>
      <c r="D9178" t="s">
        <v>3716</v>
      </c>
      <c r="E9178">
        <v>1</v>
      </c>
      <c r="F9178" s="1" t="str">
        <f>_xlfn.CONCAT(Hospitalisation_Details8[[#This Row],[date]],"-",Hospitalisation_Details8[[#This Row],[month]],"-",Hospitalisation_Details8[[#This Row],[year]])</f>
        <v>1-Oct-1984</v>
      </c>
      <c r="G9178" s="1" t="str">
        <f>TEXT(Hospitalisation_Details8[[#This Row],[Date of Birth]],"dd-mm-yy")</f>
        <v>01-10-84</v>
      </c>
      <c r="H9178">
        <v>3</v>
      </c>
      <c r="I9178">
        <f>DATEDIF(Hospitalisation_Details8[[#This Row],[Date of Birth2]],DATE(2023,6,8),"y")</f>
        <v>38</v>
      </c>
      <c r="J9178" s="2">
        <v>34402.22</v>
      </c>
      <c r="K9178" t="s">
        <v>3706</v>
      </c>
      <c r="L9178" t="s">
        <v>3707</v>
      </c>
      <c r="M9178" t="s">
        <v>3717</v>
      </c>
    </row>
    <row r="9179" spans="2:13" x14ac:dyDescent="0.3">
      <c r="B9179" t="s">
        <v>3994</v>
      </c>
      <c r="C9179">
        <v>2003</v>
      </c>
      <c r="D9179" t="s">
        <v>3716</v>
      </c>
      <c r="E9179">
        <v>5</v>
      </c>
      <c r="F9179" s="1" t="str">
        <f>_xlfn.CONCAT(Hospitalisation_Details8[[#This Row],[date]],"-",Hospitalisation_Details8[[#This Row],[month]],"-",Hospitalisation_Details8[[#This Row],[year]])</f>
        <v>5-Oct-2003</v>
      </c>
      <c r="G9179" s="1" t="str">
        <f>TEXT(Hospitalisation_Details8[[#This Row],[Date of Birth]],"dd-mm-yy")</f>
        <v>05-10-03</v>
      </c>
      <c r="H9179">
        <v>0</v>
      </c>
      <c r="I9179">
        <f>DATEDIF(Hospitalisation_Details8[[#This Row],[Date of Birth2]],DATE(2023,6,8),"y")</f>
        <v>19</v>
      </c>
      <c r="J9179" s="2">
        <v>34439.86</v>
      </c>
      <c r="K9179" t="s">
        <v>3706</v>
      </c>
      <c r="L9179" t="s">
        <v>3710</v>
      </c>
      <c r="M9179" t="s">
        <v>3708</v>
      </c>
    </row>
    <row r="9180" spans="2:13" x14ac:dyDescent="0.3">
      <c r="B9180" t="s">
        <v>3993</v>
      </c>
      <c r="C9180">
        <v>1990</v>
      </c>
      <c r="D9180" t="s">
        <v>3712</v>
      </c>
      <c r="E9180">
        <v>24</v>
      </c>
      <c r="F9180" s="1" t="str">
        <f>_xlfn.CONCAT(Hospitalisation_Details8[[#This Row],[date]],"-",Hospitalisation_Details8[[#This Row],[month]],"-",Hospitalisation_Details8[[#This Row],[year]])</f>
        <v>24-Sep-1990</v>
      </c>
      <c r="G9180" s="1" t="str">
        <f>TEXT(Hospitalisation_Details8[[#This Row],[Date of Birth]],"dd-mm-yy")</f>
        <v>24-09-90</v>
      </c>
      <c r="H9180">
        <v>3</v>
      </c>
      <c r="I9180">
        <f>DATEDIF(Hospitalisation_Details8[[#This Row],[Date of Birth2]],DATE(2023,6,8),"y")</f>
        <v>32</v>
      </c>
      <c r="J9180" s="2">
        <v>34456.269999999997</v>
      </c>
      <c r="K9180" t="s">
        <v>3710</v>
      </c>
      <c r="L9180" t="s">
        <v>3706</v>
      </c>
      <c r="M9180" t="s">
        <v>3717</v>
      </c>
    </row>
    <row r="9181" spans="2:13" x14ac:dyDescent="0.3">
      <c r="B9181" t="s">
        <v>3992</v>
      </c>
      <c r="C9181">
        <v>1998</v>
      </c>
      <c r="D9181" t="s">
        <v>3711</v>
      </c>
      <c r="E9181">
        <v>24</v>
      </c>
      <c r="F9181" s="1" t="str">
        <f>_xlfn.CONCAT(Hospitalisation_Details8[[#This Row],[date]],"-",Hospitalisation_Details8[[#This Row],[month]],"-",Hospitalisation_Details8[[#This Row],[year]])</f>
        <v>24-Jun-1998</v>
      </c>
      <c r="G9181" s="1" t="str">
        <f>TEXT(Hospitalisation_Details8[[#This Row],[Date of Birth]],"dd-mm-yy")</f>
        <v>24-06-98</v>
      </c>
      <c r="H9181">
        <v>0</v>
      </c>
      <c r="I9181">
        <f>DATEDIF(Hospitalisation_Details8[[#This Row],[Date of Birth2]],DATE(2023,6,8),"y")</f>
        <v>24</v>
      </c>
      <c r="J9181" s="2">
        <v>34472.839999999997</v>
      </c>
      <c r="K9181" t="s">
        <v>3710</v>
      </c>
      <c r="L9181" t="s">
        <v>3707</v>
      </c>
      <c r="M9181" t="s">
        <v>3717</v>
      </c>
    </row>
    <row r="9182" spans="2:13" x14ac:dyDescent="0.3">
      <c r="B9182" t="s">
        <v>3991</v>
      </c>
      <c r="C9182">
        <v>1976</v>
      </c>
      <c r="D9182" t="s">
        <v>3709</v>
      </c>
      <c r="E9182">
        <v>25</v>
      </c>
      <c r="F9182" s="1" t="str">
        <f>_xlfn.CONCAT(Hospitalisation_Details8[[#This Row],[date]],"-",Hospitalisation_Details8[[#This Row],[month]],"-",Hospitalisation_Details8[[#This Row],[year]])</f>
        <v>25-Nov-1976</v>
      </c>
      <c r="G9182" s="1" t="str">
        <f>TEXT(Hospitalisation_Details8[[#This Row],[Date of Birth]],"dd-mm-yy")</f>
        <v>25-11-76</v>
      </c>
      <c r="H9182">
        <v>2</v>
      </c>
      <c r="I9182">
        <f>DATEDIF(Hospitalisation_Details8[[#This Row],[Date of Birth2]],DATE(2023,6,8),"y")</f>
        <v>46</v>
      </c>
      <c r="J9182" s="2">
        <v>34543.39</v>
      </c>
      <c r="K9182" t="s">
        <v>3706</v>
      </c>
      <c r="L9182" t="s">
        <v>3707</v>
      </c>
      <c r="M9182" t="s">
        <v>3717</v>
      </c>
    </row>
    <row r="9183" spans="2:13" x14ac:dyDescent="0.3">
      <c r="B9183" t="s">
        <v>3990</v>
      </c>
      <c r="C9183">
        <v>2004</v>
      </c>
      <c r="D9183" t="s">
        <v>3716</v>
      </c>
      <c r="E9183">
        <v>9</v>
      </c>
      <c r="F9183" s="1" t="str">
        <f>_xlfn.CONCAT(Hospitalisation_Details8[[#This Row],[date]],"-",Hospitalisation_Details8[[#This Row],[month]],"-",Hospitalisation_Details8[[#This Row],[year]])</f>
        <v>9-Oct-2004</v>
      </c>
      <c r="G9183" s="1" t="str">
        <f>TEXT(Hospitalisation_Details8[[#This Row],[Date of Birth]],"dd-mm-yy")</f>
        <v>09-10-04</v>
      </c>
      <c r="H9183">
        <v>0</v>
      </c>
      <c r="I9183">
        <f>DATEDIF(Hospitalisation_Details8[[#This Row],[Date of Birth2]],DATE(2023,6,8),"y")</f>
        <v>18</v>
      </c>
      <c r="J9183" s="2">
        <v>34617.839999999997</v>
      </c>
      <c r="K9183" t="s">
        <v>3710</v>
      </c>
      <c r="L9183" t="s">
        <v>3707</v>
      </c>
      <c r="M9183" t="s">
        <v>3721</v>
      </c>
    </row>
    <row r="9184" spans="2:13" x14ac:dyDescent="0.3">
      <c r="B9184" t="s">
        <v>3989</v>
      </c>
      <c r="C9184">
        <v>1994</v>
      </c>
      <c r="D9184" t="s">
        <v>3705</v>
      </c>
      <c r="E9184">
        <v>7</v>
      </c>
      <c r="F9184" s="1" t="str">
        <f>_xlfn.CONCAT(Hospitalisation_Details8[[#This Row],[date]],"-",Hospitalisation_Details8[[#This Row],[month]],"-",Hospitalisation_Details8[[#This Row],[year]])</f>
        <v>7-Jul-1994</v>
      </c>
      <c r="G9184" s="1" t="str">
        <f>TEXT(Hospitalisation_Details8[[#This Row],[Date of Birth]],"dd-mm-yy")</f>
        <v>07-07-94</v>
      </c>
      <c r="H9184">
        <v>0</v>
      </c>
      <c r="I9184">
        <f>DATEDIF(Hospitalisation_Details8[[#This Row],[Date of Birth2]],DATE(2023,6,8),"y")</f>
        <v>28</v>
      </c>
      <c r="J9184" s="2">
        <v>34672.15</v>
      </c>
      <c r="K9184" t="s">
        <v>3710</v>
      </c>
      <c r="L9184" t="s">
        <v>3707</v>
      </c>
      <c r="M9184" t="s">
        <v>3708</v>
      </c>
    </row>
    <row r="9185" spans="2:13" x14ac:dyDescent="0.3">
      <c r="B9185" t="s">
        <v>3988</v>
      </c>
      <c r="C9185">
        <v>2003</v>
      </c>
      <c r="D9185" t="s">
        <v>3705</v>
      </c>
      <c r="E9185">
        <v>3</v>
      </c>
      <c r="F9185" s="1" t="str">
        <f>_xlfn.CONCAT(Hospitalisation_Details8[[#This Row],[date]],"-",Hospitalisation_Details8[[#This Row],[month]],"-",Hospitalisation_Details8[[#This Row],[year]])</f>
        <v>3-Jul-2003</v>
      </c>
      <c r="G9185" s="1" t="str">
        <f>TEXT(Hospitalisation_Details8[[#This Row],[Date of Birth]],"dd-mm-yy")</f>
        <v>03-07-03</v>
      </c>
      <c r="H9185">
        <v>0</v>
      </c>
      <c r="I9185">
        <f>DATEDIF(Hospitalisation_Details8[[#This Row],[Date of Birth2]],DATE(2023,6,8),"y")</f>
        <v>19</v>
      </c>
      <c r="J9185" s="2">
        <v>34779.620000000003</v>
      </c>
      <c r="K9185" t="s">
        <v>3710</v>
      </c>
      <c r="L9185" t="s">
        <v>3706</v>
      </c>
      <c r="M9185" t="s">
        <v>3717</v>
      </c>
    </row>
    <row r="9186" spans="2:13" x14ac:dyDescent="0.3">
      <c r="B9186" t="s">
        <v>3987</v>
      </c>
      <c r="C9186">
        <v>1995</v>
      </c>
      <c r="D9186" t="s">
        <v>3714</v>
      </c>
      <c r="E9186">
        <v>27</v>
      </c>
      <c r="F9186" s="1" t="str">
        <f>_xlfn.CONCAT(Hospitalisation_Details8[[#This Row],[date]],"-",Hospitalisation_Details8[[#This Row],[month]],"-",Hospitalisation_Details8[[#This Row],[year]])</f>
        <v>27-Dec-1995</v>
      </c>
      <c r="G9186" s="1" t="str">
        <f>TEXT(Hospitalisation_Details8[[#This Row],[Date of Birth]],"dd-mm-yy")</f>
        <v>27-12-95</v>
      </c>
      <c r="H9186">
        <v>1</v>
      </c>
      <c r="I9186">
        <f>DATEDIF(Hospitalisation_Details8[[#This Row],[Date of Birth2]],DATE(2023,6,8),"y")</f>
        <v>27</v>
      </c>
      <c r="J9186" s="2">
        <v>34806.47</v>
      </c>
      <c r="K9186" t="s">
        <v>3710</v>
      </c>
      <c r="L9186" t="s">
        <v>3706</v>
      </c>
      <c r="M9186" t="s">
        <v>3708</v>
      </c>
    </row>
    <row r="9187" spans="2:13" x14ac:dyDescent="0.3">
      <c r="B9187" t="s">
        <v>3986</v>
      </c>
      <c r="C9187">
        <v>2003</v>
      </c>
      <c r="D9187" t="s">
        <v>3712</v>
      </c>
      <c r="E9187">
        <v>17</v>
      </c>
      <c r="F9187" s="1" t="str">
        <f>_xlfn.CONCAT(Hospitalisation_Details8[[#This Row],[date]],"-",Hospitalisation_Details8[[#This Row],[month]],"-",Hospitalisation_Details8[[#This Row],[year]])</f>
        <v>17-Sep-2003</v>
      </c>
      <c r="G9187" s="1" t="str">
        <f>TEXT(Hospitalisation_Details8[[#This Row],[Date of Birth]],"dd-mm-yy")</f>
        <v>17-09-03</v>
      </c>
      <c r="H9187">
        <v>0</v>
      </c>
      <c r="I9187">
        <f>DATEDIF(Hospitalisation_Details8[[#This Row],[Date of Birth2]],DATE(2023,6,8),"y")</f>
        <v>19</v>
      </c>
      <c r="J9187" s="2">
        <v>34828.65</v>
      </c>
      <c r="K9187" t="s">
        <v>3710</v>
      </c>
      <c r="L9187" t="s">
        <v>3707</v>
      </c>
      <c r="M9187" t="s">
        <v>3717</v>
      </c>
    </row>
    <row r="9188" spans="2:13" x14ac:dyDescent="0.3">
      <c r="B9188" t="s">
        <v>3985</v>
      </c>
      <c r="C9188">
        <v>1995</v>
      </c>
      <c r="D9188" t="s">
        <v>3716</v>
      </c>
      <c r="E9188">
        <v>17</v>
      </c>
      <c r="F9188" s="1" t="str">
        <f>_xlfn.CONCAT(Hospitalisation_Details8[[#This Row],[date]],"-",Hospitalisation_Details8[[#This Row],[month]],"-",Hospitalisation_Details8[[#This Row],[year]])</f>
        <v>17-Oct-1995</v>
      </c>
      <c r="G9188" s="1" t="str">
        <f>TEXT(Hospitalisation_Details8[[#This Row],[Date of Birth]],"dd-mm-yy")</f>
        <v>17-10-95</v>
      </c>
      <c r="H9188">
        <v>0</v>
      </c>
      <c r="I9188">
        <f>DATEDIF(Hospitalisation_Details8[[#This Row],[Date of Birth2]],DATE(2023,6,8),"y")</f>
        <v>27</v>
      </c>
      <c r="J9188" s="2">
        <v>34838.870000000003</v>
      </c>
      <c r="K9188" t="s">
        <v>3706</v>
      </c>
      <c r="L9188" t="s">
        <v>3707</v>
      </c>
      <c r="M9188" t="s">
        <v>3717</v>
      </c>
    </row>
    <row r="9189" spans="2:13" x14ac:dyDescent="0.3">
      <c r="B9189" t="s">
        <v>3984</v>
      </c>
      <c r="C9189">
        <v>1983</v>
      </c>
      <c r="D9189" t="s">
        <v>3705</v>
      </c>
      <c r="E9189">
        <v>29</v>
      </c>
      <c r="F9189" s="1" t="str">
        <f>_xlfn.CONCAT(Hospitalisation_Details8[[#This Row],[date]],"-",Hospitalisation_Details8[[#This Row],[month]],"-",Hospitalisation_Details8[[#This Row],[year]])</f>
        <v>29-Jul-1983</v>
      </c>
      <c r="G9189" s="1" t="str">
        <f>TEXT(Hospitalisation_Details8[[#This Row],[Date of Birth]],"dd-mm-yy")</f>
        <v>29-07-83</v>
      </c>
      <c r="H9189">
        <v>3</v>
      </c>
      <c r="I9189">
        <f>DATEDIF(Hospitalisation_Details8[[#This Row],[Date of Birth2]],DATE(2023,6,8),"y")</f>
        <v>39</v>
      </c>
      <c r="J9189" s="2">
        <v>34940.61</v>
      </c>
      <c r="K9189" t="s">
        <v>3706</v>
      </c>
      <c r="L9189" t="s">
        <v>3707</v>
      </c>
      <c r="M9189" t="s">
        <v>3717</v>
      </c>
    </row>
    <row r="9190" spans="2:13" x14ac:dyDescent="0.3">
      <c r="B9190" t="s">
        <v>3983</v>
      </c>
      <c r="C9190">
        <v>1967</v>
      </c>
      <c r="D9190" t="s">
        <v>3716</v>
      </c>
      <c r="E9190">
        <v>7</v>
      </c>
      <c r="F9190" s="1" t="str">
        <f>_xlfn.CONCAT(Hospitalisation_Details8[[#This Row],[date]],"-",Hospitalisation_Details8[[#This Row],[month]],"-",Hospitalisation_Details8[[#This Row],[year]])</f>
        <v>7-Oct-1967</v>
      </c>
      <c r="G9190" s="1" t="str">
        <f>TEXT(Hospitalisation_Details8[[#This Row],[Date of Birth]],"dd-mm-yy")</f>
        <v>07-10-67</v>
      </c>
      <c r="H9190">
        <v>0</v>
      </c>
      <c r="I9190">
        <f>DATEDIF(Hospitalisation_Details8[[#This Row],[Date of Birth2]],DATE(2023,6,8),"y")</f>
        <v>55</v>
      </c>
      <c r="J9190" s="2">
        <v>34975.68</v>
      </c>
      <c r="K9190" t="s">
        <v>3706</v>
      </c>
      <c r="L9190" t="s">
        <v>3706</v>
      </c>
      <c r="M9190" t="s">
        <v>3717</v>
      </c>
    </row>
    <row r="9191" spans="2:13" x14ac:dyDescent="0.3">
      <c r="B9191" t="s">
        <v>3982</v>
      </c>
      <c r="C9191">
        <v>1998</v>
      </c>
      <c r="D9191" t="s">
        <v>3715</v>
      </c>
      <c r="E9191">
        <v>22</v>
      </c>
      <c r="F9191" s="1" t="str">
        <f>_xlfn.CONCAT(Hospitalisation_Details8[[#This Row],[date]],"-",Hospitalisation_Details8[[#This Row],[month]],"-",Hospitalisation_Details8[[#This Row],[year]])</f>
        <v>22-Aug-1998</v>
      </c>
      <c r="G9191" s="1" t="str">
        <f>TEXT(Hospitalisation_Details8[[#This Row],[Date of Birth]],"dd-mm-yy")</f>
        <v>22-08-98</v>
      </c>
      <c r="H9191">
        <v>0</v>
      </c>
      <c r="I9191">
        <f>DATEDIF(Hospitalisation_Details8[[#This Row],[Date of Birth2]],DATE(2023,6,8),"y")</f>
        <v>24</v>
      </c>
      <c r="J9191" s="2">
        <v>34976.42</v>
      </c>
      <c r="K9191" t="s">
        <v>3706</v>
      </c>
      <c r="L9191" t="s">
        <v>3710</v>
      </c>
      <c r="M9191" t="s">
        <v>3717</v>
      </c>
    </row>
    <row r="9192" spans="2:13" x14ac:dyDescent="0.3">
      <c r="B9192" t="s">
        <v>3981</v>
      </c>
      <c r="C9192">
        <v>1997</v>
      </c>
      <c r="D9192" t="s">
        <v>3715</v>
      </c>
      <c r="E9192">
        <v>22</v>
      </c>
      <c r="F9192" s="1" t="str">
        <f>_xlfn.CONCAT(Hospitalisation_Details8[[#This Row],[date]],"-",Hospitalisation_Details8[[#This Row],[month]],"-",Hospitalisation_Details8[[#This Row],[year]])</f>
        <v>22-Aug-1997</v>
      </c>
      <c r="G9192" s="1" t="str">
        <f>TEXT(Hospitalisation_Details8[[#This Row],[Date of Birth]],"dd-mm-yy")</f>
        <v>22-08-97</v>
      </c>
      <c r="H9192">
        <v>0</v>
      </c>
      <c r="I9192">
        <f>DATEDIF(Hospitalisation_Details8[[#This Row],[Date of Birth2]],DATE(2023,6,8),"y")</f>
        <v>25</v>
      </c>
      <c r="J9192" s="2">
        <v>34979.86</v>
      </c>
      <c r="K9192" t="s">
        <v>3706</v>
      </c>
      <c r="L9192" t="s">
        <v>3706</v>
      </c>
      <c r="M9192" t="s">
        <v>3717</v>
      </c>
    </row>
    <row r="9193" spans="2:13" x14ac:dyDescent="0.3">
      <c r="B9193" t="s">
        <v>3980</v>
      </c>
      <c r="C9193">
        <v>1982</v>
      </c>
      <c r="D9193" t="s">
        <v>3705</v>
      </c>
      <c r="E9193">
        <v>5</v>
      </c>
      <c r="F9193" s="1" t="str">
        <f>_xlfn.CONCAT(Hospitalisation_Details8[[#This Row],[date]],"-",Hospitalisation_Details8[[#This Row],[month]],"-",Hospitalisation_Details8[[#This Row],[year]])</f>
        <v>5-Jul-1982</v>
      </c>
      <c r="G9193" s="1" t="str">
        <f>TEXT(Hospitalisation_Details8[[#This Row],[Date of Birth]],"dd-mm-yy")</f>
        <v>05-07-82</v>
      </c>
      <c r="H9193">
        <v>3</v>
      </c>
      <c r="I9193">
        <f>DATEDIF(Hospitalisation_Details8[[#This Row],[Date of Birth2]],DATE(2023,6,8),"y")</f>
        <v>40</v>
      </c>
      <c r="J9193" s="2">
        <v>35000.730000000003</v>
      </c>
      <c r="K9193" t="s">
        <v>3706</v>
      </c>
      <c r="L9193" t="s">
        <v>3707</v>
      </c>
      <c r="M9193" t="s">
        <v>3717</v>
      </c>
    </row>
    <row r="9194" spans="2:13" x14ac:dyDescent="0.3">
      <c r="B9194" t="s">
        <v>3979</v>
      </c>
      <c r="C9194">
        <v>1975</v>
      </c>
      <c r="D9194" t="s">
        <v>3715</v>
      </c>
      <c r="E9194">
        <v>29</v>
      </c>
      <c r="F9194" s="1" t="str">
        <f>_xlfn.CONCAT(Hospitalisation_Details8[[#This Row],[date]],"-",Hospitalisation_Details8[[#This Row],[month]],"-",Hospitalisation_Details8[[#This Row],[year]])</f>
        <v>29-Aug-1975</v>
      </c>
      <c r="G9194" s="1" t="str">
        <f>TEXT(Hospitalisation_Details8[[#This Row],[Date of Birth]],"dd-mm-yy")</f>
        <v>29-08-75</v>
      </c>
      <c r="H9194">
        <v>1</v>
      </c>
      <c r="I9194">
        <f>DATEDIF(Hospitalisation_Details8[[#This Row],[Date of Birth2]],DATE(2023,6,8),"y")</f>
        <v>47</v>
      </c>
      <c r="J9194" s="2">
        <v>35050.620000000003</v>
      </c>
      <c r="K9194" t="s">
        <v>3706</v>
      </c>
      <c r="L9194" t="s">
        <v>3710</v>
      </c>
      <c r="M9194" t="s">
        <v>3717</v>
      </c>
    </row>
    <row r="9195" spans="2:13" x14ac:dyDescent="0.3">
      <c r="B9195" t="s">
        <v>3978</v>
      </c>
      <c r="C9195">
        <v>1977</v>
      </c>
      <c r="D9195" t="s">
        <v>3711</v>
      </c>
      <c r="E9195">
        <v>29</v>
      </c>
      <c r="F9195" s="1" t="str">
        <f>_xlfn.CONCAT(Hospitalisation_Details8[[#This Row],[date]],"-",Hospitalisation_Details8[[#This Row],[month]],"-",Hospitalisation_Details8[[#This Row],[year]])</f>
        <v>29-Jun-1977</v>
      </c>
      <c r="G9195" s="1" t="str">
        <f>TEXT(Hospitalisation_Details8[[#This Row],[Date of Birth]],"dd-mm-yy")</f>
        <v>29-06-77</v>
      </c>
      <c r="H9195">
        <v>0</v>
      </c>
      <c r="I9195">
        <f>DATEDIF(Hospitalisation_Details8[[#This Row],[Date of Birth2]],DATE(2023,6,8),"y")</f>
        <v>45</v>
      </c>
      <c r="J9195" s="2">
        <v>35069.370000000003</v>
      </c>
      <c r="K9195" t="s">
        <v>3710</v>
      </c>
      <c r="L9195" t="s">
        <v>3710</v>
      </c>
      <c r="M9195" t="s">
        <v>3728</v>
      </c>
    </row>
    <row r="9196" spans="2:13" x14ac:dyDescent="0.3">
      <c r="B9196" t="s">
        <v>3977</v>
      </c>
      <c r="C9196">
        <v>1998</v>
      </c>
      <c r="D9196" t="s">
        <v>3714</v>
      </c>
      <c r="E9196">
        <v>22</v>
      </c>
      <c r="F9196" s="1" t="str">
        <f>_xlfn.CONCAT(Hospitalisation_Details8[[#This Row],[date]],"-",Hospitalisation_Details8[[#This Row],[month]],"-",Hospitalisation_Details8[[#This Row],[year]])</f>
        <v>22-Dec-1998</v>
      </c>
      <c r="G9196" s="1" t="str">
        <f>TEXT(Hospitalisation_Details8[[#This Row],[Date of Birth]],"dd-mm-yy")</f>
        <v>22-12-98</v>
      </c>
      <c r="H9196">
        <v>0</v>
      </c>
      <c r="I9196">
        <f>DATEDIF(Hospitalisation_Details8[[#This Row],[Date of Birth2]],DATE(2023,6,8),"y")</f>
        <v>24</v>
      </c>
      <c r="J9196" s="2">
        <v>35147.53</v>
      </c>
      <c r="K9196" t="s">
        <v>3710</v>
      </c>
      <c r="L9196" t="s">
        <v>3710</v>
      </c>
      <c r="M9196" t="s">
        <v>3721</v>
      </c>
    </row>
    <row r="9197" spans="2:13" x14ac:dyDescent="0.3">
      <c r="B9197" t="s">
        <v>3976</v>
      </c>
      <c r="C9197">
        <v>1967</v>
      </c>
      <c r="D9197" t="s">
        <v>3714</v>
      </c>
      <c r="E9197">
        <v>30</v>
      </c>
      <c r="F9197" s="1" t="str">
        <f>_xlfn.CONCAT(Hospitalisation_Details8[[#This Row],[date]],"-",Hospitalisation_Details8[[#This Row],[month]],"-",Hospitalisation_Details8[[#This Row],[year]])</f>
        <v>30-Dec-1967</v>
      </c>
      <c r="G9197" s="1" t="str">
        <f>TEXT(Hospitalisation_Details8[[#This Row],[Date of Birth]],"dd-mm-yy")</f>
        <v>30-12-67</v>
      </c>
      <c r="H9197">
        <v>1</v>
      </c>
      <c r="I9197">
        <f>DATEDIF(Hospitalisation_Details8[[#This Row],[Date of Birth2]],DATE(2023,6,8),"y")</f>
        <v>55</v>
      </c>
      <c r="J9197" s="2">
        <v>35160.129999999997</v>
      </c>
      <c r="K9197" t="s">
        <v>3706</v>
      </c>
      <c r="L9197" t="s">
        <v>3706</v>
      </c>
      <c r="M9197" t="s">
        <v>3717</v>
      </c>
    </row>
    <row r="9198" spans="2:13" x14ac:dyDescent="0.3">
      <c r="B9198" t="s">
        <v>3975</v>
      </c>
      <c r="C9198">
        <v>1997</v>
      </c>
      <c r="D9198" t="s">
        <v>3705</v>
      </c>
      <c r="E9198">
        <v>9</v>
      </c>
      <c r="F9198" s="1" t="str">
        <f>_xlfn.CONCAT(Hospitalisation_Details8[[#This Row],[date]],"-",Hospitalisation_Details8[[#This Row],[month]],"-",Hospitalisation_Details8[[#This Row],[year]])</f>
        <v>9-Jul-1997</v>
      </c>
      <c r="G9198" s="1" t="str">
        <f>TEXT(Hospitalisation_Details8[[#This Row],[Date of Birth]],"dd-mm-yy")</f>
        <v>09-07-97</v>
      </c>
      <c r="H9198">
        <v>0</v>
      </c>
      <c r="I9198">
        <f>DATEDIF(Hospitalisation_Details8[[#This Row],[Date of Birth2]],DATE(2023,6,8),"y")</f>
        <v>25</v>
      </c>
      <c r="J9198" s="2">
        <v>35302.089999999997</v>
      </c>
      <c r="K9198" t="s">
        <v>3710</v>
      </c>
      <c r="L9198" t="s">
        <v>3706</v>
      </c>
      <c r="M9198" t="s">
        <v>3717</v>
      </c>
    </row>
    <row r="9199" spans="2:13" x14ac:dyDescent="0.3">
      <c r="B9199" t="s">
        <v>3974</v>
      </c>
      <c r="C9199">
        <v>1988</v>
      </c>
      <c r="D9199" t="s">
        <v>3712</v>
      </c>
      <c r="E9199">
        <v>19</v>
      </c>
      <c r="F9199" s="1" t="str">
        <f>_xlfn.CONCAT(Hospitalisation_Details8[[#This Row],[date]],"-",Hospitalisation_Details8[[#This Row],[month]],"-",Hospitalisation_Details8[[#This Row],[year]])</f>
        <v>19-Sep-1988</v>
      </c>
      <c r="G9199" s="1" t="str">
        <f>TEXT(Hospitalisation_Details8[[#This Row],[Date of Birth]],"dd-mm-yy")</f>
        <v>19-09-88</v>
      </c>
      <c r="H9199">
        <v>3</v>
      </c>
      <c r="I9199">
        <f>DATEDIF(Hospitalisation_Details8[[#This Row],[Date of Birth2]],DATE(2023,6,8),"y")</f>
        <v>34</v>
      </c>
      <c r="J9199" s="2">
        <v>35315.96</v>
      </c>
      <c r="K9199" t="s">
        <v>3706</v>
      </c>
      <c r="L9199" t="s">
        <v>3710</v>
      </c>
      <c r="M9199" t="s">
        <v>3717</v>
      </c>
    </row>
    <row r="9200" spans="2:13" x14ac:dyDescent="0.3">
      <c r="B9200" t="s">
        <v>3973</v>
      </c>
      <c r="C9200">
        <v>1971</v>
      </c>
      <c r="D9200" t="s">
        <v>3712</v>
      </c>
      <c r="E9200">
        <v>22</v>
      </c>
      <c r="F9200" s="1" t="str">
        <f>_xlfn.CONCAT(Hospitalisation_Details8[[#This Row],[date]],"-",Hospitalisation_Details8[[#This Row],[month]],"-",Hospitalisation_Details8[[#This Row],[year]])</f>
        <v>22-Sep-1971</v>
      </c>
      <c r="G9200" s="1" t="str">
        <f>TEXT(Hospitalisation_Details8[[#This Row],[Date of Birth]],"dd-mm-yy")</f>
        <v>22-09-71</v>
      </c>
      <c r="H9200">
        <v>0</v>
      </c>
      <c r="I9200">
        <f>DATEDIF(Hospitalisation_Details8[[#This Row],[Date of Birth2]],DATE(2023,6,8),"y")</f>
        <v>51</v>
      </c>
      <c r="J9200" s="2">
        <v>35345.730000000003</v>
      </c>
      <c r="K9200" t="s">
        <v>3706</v>
      </c>
      <c r="L9200" t="s">
        <v>3707</v>
      </c>
      <c r="M9200" t="s">
        <v>3717</v>
      </c>
    </row>
    <row r="9201" spans="2:13" x14ac:dyDescent="0.3">
      <c r="B9201" t="s">
        <v>3972</v>
      </c>
      <c r="C9201">
        <v>1988</v>
      </c>
      <c r="D9201" t="s">
        <v>3709</v>
      </c>
      <c r="E9201">
        <v>20</v>
      </c>
      <c r="F9201" s="1" t="str">
        <f>_xlfn.CONCAT(Hospitalisation_Details8[[#This Row],[date]],"-",Hospitalisation_Details8[[#This Row],[month]],"-",Hospitalisation_Details8[[#This Row],[year]])</f>
        <v>20-Nov-1988</v>
      </c>
      <c r="G9201" s="1" t="str">
        <f>TEXT(Hospitalisation_Details8[[#This Row],[Date of Birth]],"dd-mm-yy")</f>
        <v>20-11-88</v>
      </c>
      <c r="H9201">
        <v>0</v>
      </c>
      <c r="I9201">
        <f>DATEDIF(Hospitalisation_Details8[[#This Row],[Date of Birth2]],DATE(2023,6,8),"y")</f>
        <v>34</v>
      </c>
      <c r="J9201" s="2">
        <v>35491.64</v>
      </c>
      <c r="K9201" t="s">
        <v>3710</v>
      </c>
      <c r="L9201" t="s">
        <v>3706</v>
      </c>
      <c r="M9201" t="s">
        <v>3717</v>
      </c>
    </row>
    <row r="9202" spans="2:13" x14ac:dyDescent="0.3">
      <c r="B9202" t="s">
        <v>3971</v>
      </c>
      <c r="C9202">
        <v>1973</v>
      </c>
      <c r="D9202" t="s">
        <v>3714</v>
      </c>
      <c r="E9202">
        <v>16</v>
      </c>
      <c r="F9202" s="1" t="str">
        <f>_xlfn.CONCAT(Hospitalisation_Details8[[#This Row],[date]],"-",Hospitalisation_Details8[[#This Row],[month]],"-",Hospitalisation_Details8[[#This Row],[year]])</f>
        <v>16-Dec-1973</v>
      </c>
      <c r="G9202" s="1" t="str">
        <f>TEXT(Hospitalisation_Details8[[#This Row],[Date of Birth]],"dd-mm-yy")</f>
        <v>16-12-73</v>
      </c>
      <c r="H9202">
        <v>0</v>
      </c>
      <c r="I9202">
        <f>DATEDIF(Hospitalisation_Details8[[#This Row],[Date of Birth2]],DATE(2023,6,8),"y")</f>
        <v>49</v>
      </c>
      <c r="J9202" s="2">
        <v>35517.19</v>
      </c>
      <c r="K9202" t="s">
        <v>3706</v>
      </c>
      <c r="L9202" t="s">
        <v>3706</v>
      </c>
      <c r="M9202" t="s">
        <v>3717</v>
      </c>
    </row>
    <row r="9203" spans="2:13" x14ac:dyDescent="0.3">
      <c r="B9203" t="s">
        <v>3970</v>
      </c>
      <c r="C9203">
        <v>1992</v>
      </c>
      <c r="D9203" t="s">
        <v>3712</v>
      </c>
      <c r="E9203">
        <v>13</v>
      </c>
      <c r="F9203" s="1" t="str">
        <f>_xlfn.CONCAT(Hospitalisation_Details8[[#This Row],[date]],"-",Hospitalisation_Details8[[#This Row],[month]],"-",Hospitalisation_Details8[[#This Row],[year]])</f>
        <v>13-Sep-1992</v>
      </c>
      <c r="G9203" s="1" t="str">
        <f>TEXT(Hospitalisation_Details8[[#This Row],[Date of Birth]],"dd-mm-yy")</f>
        <v>13-09-92</v>
      </c>
      <c r="H9203">
        <v>0</v>
      </c>
      <c r="I9203">
        <f>DATEDIF(Hospitalisation_Details8[[#This Row],[Date of Birth2]],DATE(2023,6,8),"y")</f>
        <v>30</v>
      </c>
      <c r="J9203" s="2">
        <v>35547.47</v>
      </c>
      <c r="K9203" t="s">
        <v>3706</v>
      </c>
      <c r="L9203" t="s">
        <v>3707</v>
      </c>
      <c r="M9203" t="s">
        <v>3717</v>
      </c>
    </row>
    <row r="9204" spans="2:13" x14ac:dyDescent="0.3">
      <c r="B9204" t="s">
        <v>3969</v>
      </c>
      <c r="C9204">
        <v>1973</v>
      </c>
      <c r="D9204" t="s">
        <v>3716</v>
      </c>
      <c r="E9204">
        <v>27</v>
      </c>
      <c r="F9204" s="1" t="str">
        <f>_xlfn.CONCAT(Hospitalisation_Details8[[#This Row],[date]],"-",Hospitalisation_Details8[[#This Row],[month]],"-",Hospitalisation_Details8[[#This Row],[year]])</f>
        <v>27-Oct-1973</v>
      </c>
      <c r="G9204" s="1" t="str">
        <f>TEXT(Hospitalisation_Details8[[#This Row],[Date of Birth]],"dd-mm-yy")</f>
        <v>27-10-73</v>
      </c>
      <c r="H9204">
        <v>0</v>
      </c>
      <c r="I9204">
        <f>DATEDIF(Hospitalisation_Details8[[#This Row],[Date of Birth2]],DATE(2023,6,8),"y")</f>
        <v>49</v>
      </c>
      <c r="J9204" s="2">
        <v>35547.72</v>
      </c>
      <c r="K9204" t="s">
        <v>3710</v>
      </c>
      <c r="L9204" t="s">
        <v>3710</v>
      </c>
      <c r="M9204" t="s">
        <v>3717</v>
      </c>
    </row>
    <row r="9205" spans="2:13" x14ac:dyDescent="0.3">
      <c r="B9205" t="s">
        <v>3968</v>
      </c>
      <c r="C9205">
        <v>1964</v>
      </c>
      <c r="D9205" t="s">
        <v>3715</v>
      </c>
      <c r="E9205">
        <v>29</v>
      </c>
      <c r="F9205" s="1" t="str">
        <f>_xlfn.CONCAT(Hospitalisation_Details8[[#This Row],[date]],"-",Hospitalisation_Details8[[#This Row],[month]],"-",Hospitalisation_Details8[[#This Row],[year]])</f>
        <v>29-Aug-1964</v>
      </c>
      <c r="G9205" s="1" t="str">
        <f>TEXT(Hospitalisation_Details8[[#This Row],[Date of Birth]],"dd-mm-yy")</f>
        <v>29-08-64</v>
      </c>
      <c r="H9205">
        <v>0</v>
      </c>
      <c r="I9205">
        <f>DATEDIF(Hospitalisation_Details8[[#This Row],[Date of Birth2]],DATE(2023,6,8),"y")</f>
        <v>58</v>
      </c>
      <c r="J9205" s="2">
        <v>35573.26</v>
      </c>
      <c r="K9205" t="s">
        <v>3706</v>
      </c>
      <c r="L9205" t="s">
        <v>3710</v>
      </c>
      <c r="M9205" t="s">
        <v>3717</v>
      </c>
    </row>
    <row r="9206" spans="2:13" x14ac:dyDescent="0.3">
      <c r="B9206" t="s">
        <v>3967</v>
      </c>
      <c r="C9206">
        <v>1971</v>
      </c>
      <c r="D9206" t="s">
        <v>3715</v>
      </c>
      <c r="E9206">
        <v>10</v>
      </c>
      <c r="F9206" s="1" t="str">
        <f>_xlfn.CONCAT(Hospitalisation_Details8[[#This Row],[date]],"-",Hospitalisation_Details8[[#This Row],[month]],"-",Hospitalisation_Details8[[#This Row],[year]])</f>
        <v>10-Aug-1971</v>
      </c>
      <c r="G9206" s="1" t="str">
        <f>TEXT(Hospitalisation_Details8[[#This Row],[Date of Birth]],"dd-mm-yy")</f>
        <v>10-08-71</v>
      </c>
      <c r="H9206">
        <v>0</v>
      </c>
      <c r="I9206">
        <f>DATEDIF(Hospitalisation_Details8[[#This Row],[Date of Birth2]],DATE(2023,6,8),"y")</f>
        <v>51</v>
      </c>
      <c r="J9206" s="2">
        <v>35583.17</v>
      </c>
      <c r="K9206" t="s">
        <v>3710</v>
      </c>
      <c r="L9206" t="s">
        <v>3707</v>
      </c>
      <c r="M9206" t="s">
        <v>3717</v>
      </c>
    </row>
    <row r="9207" spans="2:13" x14ac:dyDescent="0.3">
      <c r="B9207" t="s">
        <v>8464</v>
      </c>
      <c r="C9207">
        <v>2000</v>
      </c>
      <c r="D9207" t="s">
        <v>3716</v>
      </c>
      <c r="E9207">
        <v>13</v>
      </c>
      <c r="F9207" s="1" t="str">
        <f>_xlfn.CONCAT(Hospitalisation_Details8[[#This Row],[date]],"-",Hospitalisation_Details8[[#This Row],[month]],"-",Hospitalisation_Details8[[#This Row],[year]])</f>
        <v>13-Oct-2000</v>
      </c>
      <c r="G9207" s="1" t="str">
        <f>TEXT(Hospitalisation_Details8[[#This Row],[Date of Birth]],"dd-mm-yy")</f>
        <v>13-10-00</v>
      </c>
      <c r="H9207">
        <v>0</v>
      </c>
      <c r="I9207">
        <f>DATEDIF(Hospitalisation_Details8[[#This Row],[Date of Birth2]],DATE(2023,6,8),"y")</f>
        <v>22</v>
      </c>
      <c r="J9207" s="2">
        <v>35585.58</v>
      </c>
      <c r="K9207" t="s">
        <v>3710</v>
      </c>
      <c r="L9207" t="s">
        <v>3706</v>
      </c>
      <c r="M9207" t="s">
        <v>3717</v>
      </c>
    </row>
    <row r="9208" spans="2:13" x14ac:dyDescent="0.3">
      <c r="B9208" t="s">
        <v>3966</v>
      </c>
      <c r="C9208">
        <v>2000</v>
      </c>
      <c r="D9208" t="s">
        <v>3709</v>
      </c>
      <c r="E9208">
        <v>19</v>
      </c>
      <c r="F9208" s="1" t="str">
        <f>_xlfn.CONCAT(Hospitalisation_Details8[[#This Row],[date]],"-",Hospitalisation_Details8[[#This Row],[month]],"-",Hospitalisation_Details8[[#This Row],[year]])</f>
        <v>19-Nov-2000</v>
      </c>
      <c r="G9208" s="1" t="str">
        <f>TEXT(Hospitalisation_Details8[[#This Row],[Date of Birth]],"dd-mm-yy")</f>
        <v>19-11-00</v>
      </c>
      <c r="H9208">
        <v>0</v>
      </c>
      <c r="I9208">
        <f>DATEDIF(Hospitalisation_Details8[[#This Row],[Date of Birth2]],DATE(2023,6,8),"y")</f>
        <v>22</v>
      </c>
      <c r="J9208" s="2">
        <v>35585.58</v>
      </c>
      <c r="K9208" t="s">
        <v>3706</v>
      </c>
      <c r="L9208" t="s">
        <v>3707</v>
      </c>
      <c r="M9208" t="s">
        <v>3717</v>
      </c>
    </row>
    <row r="9209" spans="2:13" x14ac:dyDescent="0.3">
      <c r="B9209" t="s">
        <v>3965</v>
      </c>
      <c r="C9209">
        <v>2000</v>
      </c>
      <c r="D9209" t="s">
        <v>3714</v>
      </c>
      <c r="E9209">
        <v>17</v>
      </c>
      <c r="F9209" s="1" t="str">
        <f>_xlfn.CONCAT(Hospitalisation_Details8[[#This Row],[date]],"-",Hospitalisation_Details8[[#This Row],[month]],"-",Hospitalisation_Details8[[#This Row],[year]])</f>
        <v>17-Dec-2000</v>
      </c>
      <c r="G9209" s="1" t="str">
        <f>TEXT(Hospitalisation_Details8[[#This Row],[Date of Birth]],"dd-mm-yy")</f>
        <v>17-12-00</v>
      </c>
      <c r="H9209">
        <v>3</v>
      </c>
      <c r="I9209">
        <f>DATEDIF(Hospitalisation_Details8[[#This Row],[Date of Birth2]],DATE(2023,6,8),"y")</f>
        <v>22</v>
      </c>
      <c r="J9209" s="2">
        <v>35595.589999999997</v>
      </c>
      <c r="K9209" t="s">
        <v>3706</v>
      </c>
      <c r="L9209" t="s">
        <v>3707</v>
      </c>
      <c r="M9209" t="s">
        <v>3708</v>
      </c>
    </row>
    <row r="9210" spans="2:13" x14ac:dyDescent="0.3">
      <c r="B9210" t="s">
        <v>3964</v>
      </c>
      <c r="C9210">
        <v>1978</v>
      </c>
      <c r="D9210" t="s">
        <v>3714</v>
      </c>
      <c r="E9210">
        <v>19</v>
      </c>
      <c r="F9210" s="1" t="str">
        <f>_xlfn.CONCAT(Hospitalisation_Details8[[#This Row],[date]],"-",Hospitalisation_Details8[[#This Row],[month]],"-",Hospitalisation_Details8[[#This Row],[year]])</f>
        <v>19-Dec-1978</v>
      </c>
      <c r="G9210" s="1" t="str">
        <f>TEXT(Hospitalisation_Details8[[#This Row],[Date of Birth]],"dd-mm-yy")</f>
        <v>19-12-78</v>
      </c>
      <c r="H9210">
        <v>2</v>
      </c>
      <c r="I9210">
        <f>DATEDIF(Hospitalisation_Details8[[#This Row],[Date of Birth2]],DATE(2023,6,8),"y")</f>
        <v>44</v>
      </c>
      <c r="J9210" s="2">
        <v>35701.9</v>
      </c>
      <c r="K9210" t="s">
        <v>3706</v>
      </c>
      <c r="L9210" t="s">
        <v>3710</v>
      </c>
      <c r="M9210" t="s">
        <v>3717</v>
      </c>
    </row>
    <row r="9211" spans="2:13" x14ac:dyDescent="0.3">
      <c r="B9211" t="s">
        <v>3963</v>
      </c>
      <c r="C9211">
        <v>1974</v>
      </c>
      <c r="D9211" t="s">
        <v>3705</v>
      </c>
      <c r="E9211">
        <v>15</v>
      </c>
      <c r="F9211" s="1" t="str">
        <f>_xlfn.CONCAT(Hospitalisation_Details8[[#This Row],[date]],"-",Hospitalisation_Details8[[#This Row],[month]],"-",Hospitalisation_Details8[[#This Row],[year]])</f>
        <v>15-Jul-1974</v>
      </c>
      <c r="G9211" s="1" t="str">
        <f>TEXT(Hospitalisation_Details8[[#This Row],[Date of Birth]],"dd-mm-yy")</f>
        <v>15-07-74</v>
      </c>
      <c r="H9211">
        <v>0</v>
      </c>
      <c r="I9211">
        <f>DATEDIF(Hospitalisation_Details8[[#This Row],[Date of Birth2]],DATE(2023,6,8),"y")</f>
        <v>48</v>
      </c>
      <c r="J9211" s="2">
        <v>35711.39</v>
      </c>
      <c r="K9211" t="s">
        <v>3706</v>
      </c>
      <c r="L9211" t="s">
        <v>3707</v>
      </c>
      <c r="M9211" t="s">
        <v>3713</v>
      </c>
    </row>
    <row r="9212" spans="2:13" x14ac:dyDescent="0.3">
      <c r="B9212" t="s">
        <v>3962</v>
      </c>
      <c r="C9212">
        <v>1976</v>
      </c>
      <c r="D9212" t="s">
        <v>3716</v>
      </c>
      <c r="E9212">
        <v>4</v>
      </c>
      <c r="F9212" s="1" t="str">
        <f>_xlfn.CONCAT(Hospitalisation_Details8[[#This Row],[date]],"-",Hospitalisation_Details8[[#This Row],[month]],"-",Hospitalisation_Details8[[#This Row],[year]])</f>
        <v>4-Oct-1976</v>
      </c>
      <c r="G9212" s="1" t="str">
        <f>TEXT(Hospitalisation_Details8[[#This Row],[Date of Birth]],"dd-mm-yy")</f>
        <v>04-10-76</v>
      </c>
      <c r="H9212">
        <v>2</v>
      </c>
      <c r="I9212">
        <f>DATEDIF(Hospitalisation_Details8[[#This Row],[Date of Birth2]],DATE(2023,6,8),"y")</f>
        <v>46</v>
      </c>
      <c r="J9212" s="2">
        <v>35733.96</v>
      </c>
      <c r="K9212" t="s">
        <v>3706</v>
      </c>
      <c r="L9212" t="s">
        <v>3706</v>
      </c>
      <c r="M9212" t="s">
        <v>3717</v>
      </c>
    </row>
    <row r="9213" spans="2:13" x14ac:dyDescent="0.3">
      <c r="B9213" t="s">
        <v>3961</v>
      </c>
      <c r="C9213">
        <v>1992</v>
      </c>
      <c r="D9213" t="s">
        <v>3711</v>
      </c>
      <c r="E9213">
        <v>18</v>
      </c>
      <c r="F9213" s="1" t="str">
        <f>_xlfn.CONCAT(Hospitalisation_Details8[[#This Row],[date]],"-",Hospitalisation_Details8[[#This Row],[month]],"-",Hospitalisation_Details8[[#This Row],[year]])</f>
        <v>18-Jun-1992</v>
      </c>
      <c r="G9213" s="1" t="str">
        <f>TEXT(Hospitalisation_Details8[[#This Row],[Date of Birth]],"dd-mm-yy")</f>
        <v>18-06-92</v>
      </c>
      <c r="H9213">
        <v>0</v>
      </c>
      <c r="I9213">
        <f>DATEDIF(Hospitalisation_Details8[[#This Row],[Date of Birth2]],DATE(2023,6,8),"y")</f>
        <v>30</v>
      </c>
      <c r="J9213" s="2">
        <v>35883.269999999997</v>
      </c>
      <c r="K9213" t="s">
        <v>3706</v>
      </c>
      <c r="L9213" t="s">
        <v>3710</v>
      </c>
      <c r="M9213" t="s">
        <v>3717</v>
      </c>
    </row>
    <row r="9214" spans="2:13" x14ac:dyDescent="0.3">
      <c r="B9214" t="s">
        <v>3960</v>
      </c>
      <c r="C9214">
        <v>1981</v>
      </c>
      <c r="D9214" t="s">
        <v>3709</v>
      </c>
      <c r="E9214">
        <v>22</v>
      </c>
      <c r="F9214" s="1" t="str">
        <f>_xlfn.CONCAT(Hospitalisation_Details8[[#This Row],[date]],"-",Hospitalisation_Details8[[#This Row],[month]],"-",Hospitalisation_Details8[[#This Row],[year]])</f>
        <v>22-Nov-1981</v>
      </c>
      <c r="G9214" s="1" t="str">
        <f>TEXT(Hospitalisation_Details8[[#This Row],[Date of Birth]],"dd-mm-yy")</f>
        <v>22-11-81</v>
      </c>
      <c r="H9214">
        <v>1</v>
      </c>
      <c r="I9214">
        <f>DATEDIF(Hospitalisation_Details8[[#This Row],[Date of Birth2]],DATE(2023,6,8),"y")</f>
        <v>41</v>
      </c>
      <c r="J9214" s="2">
        <v>35952.65</v>
      </c>
      <c r="K9214" t="s">
        <v>3710</v>
      </c>
      <c r="L9214" t="s">
        <v>3707</v>
      </c>
      <c r="M9214" t="s">
        <v>3717</v>
      </c>
    </row>
    <row r="9215" spans="2:13" x14ac:dyDescent="0.3">
      <c r="B9215" t="s">
        <v>3959</v>
      </c>
      <c r="C9215">
        <v>1999</v>
      </c>
      <c r="D9215" t="s">
        <v>3712</v>
      </c>
      <c r="E9215">
        <v>4</v>
      </c>
      <c r="F9215" s="1" t="str">
        <f>_xlfn.CONCAT(Hospitalisation_Details8[[#This Row],[date]],"-",Hospitalisation_Details8[[#This Row],[month]],"-",Hospitalisation_Details8[[#This Row],[year]])</f>
        <v>4-Sep-1999</v>
      </c>
      <c r="G9215" s="1" t="str">
        <f>TEXT(Hospitalisation_Details8[[#This Row],[Date of Birth]],"dd-mm-yy")</f>
        <v>04-09-99</v>
      </c>
      <c r="H9215">
        <v>2</v>
      </c>
      <c r="I9215">
        <f>DATEDIF(Hospitalisation_Details8[[#This Row],[Date of Birth2]],DATE(2023,6,8),"y")</f>
        <v>23</v>
      </c>
      <c r="J9215" s="2">
        <v>36021.01</v>
      </c>
      <c r="K9215" t="s">
        <v>3706</v>
      </c>
      <c r="L9215" t="s">
        <v>3707</v>
      </c>
      <c r="M9215" t="s">
        <v>3708</v>
      </c>
    </row>
    <row r="9216" spans="2:13" x14ac:dyDescent="0.3">
      <c r="B9216" t="s">
        <v>3958</v>
      </c>
      <c r="C9216">
        <v>1963</v>
      </c>
      <c r="D9216" t="s">
        <v>3705</v>
      </c>
      <c r="E9216">
        <v>22</v>
      </c>
      <c r="F9216" s="1" t="str">
        <f>_xlfn.CONCAT(Hospitalisation_Details8[[#This Row],[date]],"-",Hospitalisation_Details8[[#This Row],[month]],"-",Hospitalisation_Details8[[#This Row],[year]])</f>
        <v>22-Jul-1963</v>
      </c>
      <c r="G9216" s="1" t="str">
        <f>TEXT(Hospitalisation_Details8[[#This Row],[Date of Birth]],"dd-mm-yy")</f>
        <v>22-07-63</v>
      </c>
      <c r="H9216">
        <v>0</v>
      </c>
      <c r="I9216">
        <f>DATEDIF(Hospitalisation_Details8[[#This Row],[Date of Birth2]],DATE(2023,6,8),"y")</f>
        <v>59</v>
      </c>
      <c r="J9216" s="2">
        <v>36074.339999999997</v>
      </c>
      <c r="K9216" t="s">
        <v>3706</v>
      </c>
      <c r="L9216" t="s">
        <v>3710</v>
      </c>
      <c r="M9216" t="s">
        <v>3717</v>
      </c>
    </row>
    <row r="9217" spans="2:13" x14ac:dyDescent="0.3">
      <c r="B9217" t="s">
        <v>3957</v>
      </c>
      <c r="C9217">
        <v>1996</v>
      </c>
      <c r="D9217" t="s">
        <v>3715</v>
      </c>
      <c r="E9217">
        <v>20</v>
      </c>
      <c r="F9217" s="1" t="str">
        <f>_xlfn.CONCAT(Hospitalisation_Details8[[#This Row],[date]],"-",Hospitalisation_Details8[[#This Row],[month]],"-",Hospitalisation_Details8[[#This Row],[year]])</f>
        <v>20-Aug-1996</v>
      </c>
      <c r="G9217" s="1" t="str">
        <f>TEXT(Hospitalisation_Details8[[#This Row],[Date of Birth]],"dd-mm-yy")</f>
        <v>20-08-96</v>
      </c>
      <c r="H9217">
        <v>2</v>
      </c>
      <c r="I9217">
        <f>DATEDIF(Hospitalisation_Details8[[#This Row],[Date of Birth2]],DATE(2023,6,8),"y")</f>
        <v>26</v>
      </c>
      <c r="J9217" s="2">
        <v>36085.22</v>
      </c>
      <c r="K9217" t="s">
        <v>3710</v>
      </c>
      <c r="L9217" t="s">
        <v>3710</v>
      </c>
      <c r="M9217" t="s">
        <v>3717</v>
      </c>
    </row>
    <row r="9218" spans="2:13" x14ac:dyDescent="0.3">
      <c r="B9218" t="s">
        <v>3956</v>
      </c>
      <c r="C9218">
        <v>1979</v>
      </c>
      <c r="D9218" t="s">
        <v>3709</v>
      </c>
      <c r="E9218">
        <v>4</v>
      </c>
      <c r="F9218" s="1" t="str">
        <f>_xlfn.CONCAT(Hospitalisation_Details8[[#This Row],[date]],"-",Hospitalisation_Details8[[#This Row],[month]],"-",Hospitalisation_Details8[[#This Row],[year]])</f>
        <v>4-Nov-1979</v>
      </c>
      <c r="G9218" s="1" t="str">
        <f>TEXT(Hospitalisation_Details8[[#This Row],[Date of Birth]],"dd-mm-yy")</f>
        <v>04-11-79</v>
      </c>
      <c r="H9218">
        <v>2</v>
      </c>
      <c r="I9218">
        <f>DATEDIF(Hospitalisation_Details8[[#This Row],[Date of Birth2]],DATE(2023,6,8),"y")</f>
        <v>43</v>
      </c>
      <c r="J9218" s="2">
        <v>36090.49</v>
      </c>
      <c r="K9218" t="s">
        <v>3706</v>
      </c>
      <c r="L9218" t="s">
        <v>3706</v>
      </c>
      <c r="M9218" t="s">
        <v>3717</v>
      </c>
    </row>
    <row r="9219" spans="2:13" x14ac:dyDescent="0.3">
      <c r="B9219" t="s">
        <v>3955</v>
      </c>
      <c r="C9219">
        <v>1997</v>
      </c>
      <c r="D9219" t="s">
        <v>3711</v>
      </c>
      <c r="E9219">
        <v>12</v>
      </c>
      <c r="F9219" s="1" t="str">
        <f>_xlfn.CONCAT(Hospitalisation_Details8[[#This Row],[date]],"-",Hospitalisation_Details8[[#This Row],[month]],"-",Hospitalisation_Details8[[#This Row],[year]])</f>
        <v>12-Jun-1997</v>
      </c>
      <c r="G9219" s="1" t="str">
        <f>TEXT(Hospitalisation_Details8[[#This Row],[Date of Birth]],"dd-mm-yy")</f>
        <v>12-06-97</v>
      </c>
      <c r="H9219">
        <v>2</v>
      </c>
      <c r="I9219">
        <f>DATEDIF(Hospitalisation_Details8[[#This Row],[Date of Birth2]],DATE(2023,6,8),"y")</f>
        <v>25</v>
      </c>
      <c r="J9219" s="2">
        <v>36124.57</v>
      </c>
      <c r="K9219" t="s">
        <v>3710</v>
      </c>
      <c r="L9219" t="s">
        <v>3707</v>
      </c>
      <c r="M9219" t="s">
        <v>3708</v>
      </c>
    </row>
    <row r="9220" spans="2:13" x14ac:dyDescent="0.3">
      <c r="B9220" t="s">
        <v>3954</v>
      </c>
      <c r="C9220">
        <v>2004</v>
      </c>
      <c r="D9220" t="s">
        <v>3715</v>
      </c>
      <c r="E9220">
        <v>30</v>
      </c>
      <c r="F9220" s="1" t="str">
        <f>_xlfn.CONCAT(Hospitalisation_Details8[[#This Row],[date]],"-",Hospitalisation_Details8[[#This Row],[month]],"-",Hospitalisation_Details8[[#This Row],[year]])</f>
        <v>30-Aug-2004</v>
      </c>
      <c r="G9220" s="1" t="str">
        <f>TEXT(Hospitalisation_Details8[[#This Row],[Date of Birth]],"dd-mm-yy")</f>
        <v>30-08-04</v>
      </c>
      <c r="H9220">
        <v>0</v>
      </c>
      <c r="I9220">
        <f>DATEDIF(Hospitalisation_Details8[[#This Row],[Date of Birth2]],DATE(2023,6,8),"y")</f>
        <v>18</v>
      </c>
      <c r="J9220" s="2">
        <v>36149.480000000003</v>
      </c>
      <c r="K9220" t="s">
        <v>3706</v>
      </c>
      <c r="L9220" t="s">
        <v>3706</v>
      </c>
      <c r="M9220" t="s">
        <v>3708</v>
      </c>
    </row>
    <row r="9221" spans="2:13" x14ac:dyDescent="0.3">
      <c r="B9221" t="s">
        <v>3953</v>
      </c>
      <c r="C9221">
        <v>1974</v>
      </c>
      <c r="D9221" t="s">
        <v>3714</v>
      </c>
      <c r="E9221">
        <v>6</v>
      </c>
      <c r="F9221" s="1" t="str">
        <f>_xlfn.CONCAT(Hospitalisation_Details8[[#This Row],[date]],"-",Hospitalisation_Details8[[#This Row],[month]],"-",Hospitalisation_Details8[[#This Row],[year]])</f>
        <v>6-Dec-1974</v>
      </c>
      <c r="G9221" s="1" t="str">
        <f>TEXT(Hospitalisation_Details8[[#This Row],[Date of Birth]],"dd-mm-yy")</f>
        <v>06-12-74</v>
      </c>
      <c r="H9221">
        <v>0</v>
      </c>
      <c r="I9221">
        <f>DATEDIF(Hospitalisation_Details8[[#This Row],[Date of Birth2]],DATE(2023,6,8),"y")</f>
        <v>48</v>
      </c>
      <c r="J9221" s="2">
        <v>36182.870000000003</v>
      </c>
      <c r="K9221" t="s">
        <v>3706</v>
      </c>
      <c r="L9221" t="s">
        <v>3707</v>
      </c>
      <c r="M9221" t="s">
        <v>3713</v>
      </c>
    </row>
    <row r="9222" spans="2:13" x14ac:dyDescent="0.3">
      <c r="B9222" t="s">
        <v>3952</v>
      </c>
      <c r="C9222">
        <v>1999</v>
      </c>
      <c r="D9222" t="s">
        <v>3716</v>
      </c>
      <c r="E9222">
        <v>1</v>
      </c>
      <c r="F9222" s="1" t="str">
        <f>_xlfn.CONCAT(Hospitalisation_Details8[[#This Row],[date]],"-",Hospitalisation_Details8[[#This Row],[month]],"-",Hospitalisation_Details8[[#This Row],[year]])</f>
        <v>1-Oct-1999</v>
      </c>
      <c r="G9222" s="1" t="str">
        <f>TEXT(Hospitalisation_Details8[[#This Row],[Date of Birth]],"dd-mm-yy")</f>
        <v>01-10-99</v>
      </c>
      <c r="H9222">
        <v>3</v>
      </c>
      <c r="I9222">
        <f>DATEDIF(Hospitalisation_Details8[[#This Row],[Date of Birth2]],DATE(2023,6,8),"y")</f>
        <v>23</v>
      </c>
      <c r="J9222" s="2">
        <v>36189.1</v>
      </c>
      <c r="K9222" t="s">
        <v>3710</v>
      </c>
      <c r="L9222" t="s">
        <v>3707</v>
      </c>
      <c r="M9222" t="s">
        <v>3721</v>
      </c>
    </row>
    <row r="9223" spans="2:13" x14ac:dyDescent="0.3">
      <c r="B9223" t="s">
        <v>3951</v>
      </c>
      <c r="C9223">
        <v>1993</v>
      </c>
      <c r="D9223" t="s">
        <v>3714</v>
      </c>
      <c r="E9223">
        <v>28</v>
      </c>
      <c r="F9223" s="1" t="str">
        <f>_xlfn.CONCAT(Hospitalisation_Details8[[#This Row],[date]],"-",Hospitalisation_Details8[[#This Row],[month]],"-",Hospitalisation_Details8[[#This Row],[year]])</f>
        <v>28-Dec-1993</v>
      </c>
      <c r="G9223" s="1" t="str">
        <f>TEXT(Hospitalisation_Details8[[#This Row],[Date of Birth]],"dd-mm-yy")</f>
        <v>28-12-93</v>
      </c>
      <c r="H9223">
        <v>0</v>
      </c>
      <c r="I9223">
        <f>DATEDIF(Hospitalisation_Details8[[#This Row],[Date of Birth2]],DATE(2023,6,8),"y")</f>
        <v>29</v>
      </c>
      <c r="J9223" s="2">
        <v>36197.699999999997</v>
      </c>
      <c r="K9223" t="s">
        <v>3710</v>
      </c>
      <c r="L9223" t="s">
        <v>3707</v>
      </c>
      <c r="M9223" t="s">
        <v>3717</v>
      </c>
    </row>
    <row r="9224" spans="2:13" x14ac:dyDescent="0.3">
      <c r="B9224" t="s">
        <v>3950</v>
      </c>
      <c r="C9224">
        <v>2003</v>
      </c>
      <c r="D9224" t="s">
        <v>3712</v>
      </c>
      <c r="E9224">
        <v>5</v>
      </c>
      <c r="F9224" s="1" t="str">
        <f>_xlfn.CONCAT(Hospitalisation_Details8[[#This Row],[date]],"-",Hospitalisation_Details8[[#This Row],[month]],"-",Hospitalisation_Details8[[#This Row],[year]])</f>
        <v>5-Sep-2003</v>
      </c>
      <c r="G9224" s="1" t="str">
        <f>TEXT(Hospitalisation_Details8[[#This Row],[Date of Birth]],"dd-mm-yy")</f>
        <v>05-09-03</v>
      </c>
      <c r="H9224">
        <v>0</v>
      </c>
      <c r="I9224">
        <f>DATEDIF(Hospitalisation_Details8[[#This Row],[Date of Birth2]],DATE(2023,6,8),"y")</f>
        <v>19</v>
      </c>
      <c r="J9224" s="2">
        <v>36219.410000000003</v>
      </c>
      <c r="K9224" t="s">
        <v>3710</v>
      </c>
      <c r="L9224" t="s">
        <v>3710</v>
      </c>
      <c r="M9224" t="s">
        <v>3713</v>
      </c>
    </row>
    <row r="9225" spans="2:13" x14ac:dyDescent="0.3">
      <c r="B9225" t="s">
        <v>3949</v>
      </c>
      <c r="C9225">
        <v>2004</v>
      </c>
      <c r="D9225" t="s">
        <v>3714</v>
      </c>
      <c r="E9225">
        <v>25</v>
      </c>
      <c r="F9225" s="1" t="str">
        <f>_xlfn.CONCAT(Hospitalisation_Details8[[#This Row],[date]],"-",Hospitalisation_Details8[[#This Row],[month]],"-",Hospitalisation_Details8[[#This Row],[year]])</f>
        <v>25-Dec-2004</v>
      </c>
      <c r="G9225" s="1" t="str">
        <f>TEXT(Hospitalisation_Details8[[#This Row],[Date of Birth]],"dd-mm-yy")</f>
        <v>25-12-04</v>
      </c>
      <c r="H9225">
        <v>0</v>
      </c>
      <c r="I9225">
        <f>DATEDIF(Hospitalisation_Details8[[#This Row],[Date of Birth2]],DATE(2023,6,8),"y")</f>
        <v>18</v>
      </c>
      <c r="J9225" s="2">
        <v>36307.800000000003</v>
      </c>
      <c r="K9225" t="s">
        <v>3710</v>
      </c>
      <c r="L9225" t="s">
        <v>3706</v>
      </c>
      <c r="M9225" t="s">
        <v>3708</v>
      </c>
    </row>
    <row r="9226" spans="2:13" x14ac:dyDescent="0.3">
      <c r="B9226" t="s">
        <v>3948</v>
      </c>
      <c r="C9226">
        <v>1992</v>
      </c>
      <c r="D9226" t="s">
        <v>3711</v>
      </c>
      <c r="E9226">
        <v>16</v>
      </c>
      <c r="F9226" s="1" t="str">
        <f>_xlfn.CONCAT(Hospitalisation_Details8[[#This Row],[date]],"-",Hospitalisation_Details8[[#This Row],[month]],"-",Hospitalisation_Details8[[#This Row],[year]])</f>
        <v>16-Jun-1992</v>
      </c>
      <c r="G9226" s="1" t="str">
        <f>TEXT(Hospitalisation_Details8[[#This Row],[Date of Birth]],"dd-mm-yy")</f>
        <v>16-06-92</v>
      </c>
      <c r="H9226">
        <v>0</v>
      </c>
      <c r="I9226">
        <f>DATEDIF(Hospitalisation_Details8[[#This Row],[Date of Birth2]],DATE(2023,6,8),"y")</f>
        <v>30</v>
      </c>
      <c r="J9226" s="2">
        <v>36314.050000000003</v>
      </c>
      <c r="K9226" t="s">
        <v>3706</v>
      </c>
      <c r="L9226" t="s">
        <v>3706</v>
      </c>
      <c r="M9226" t="s">
        <v>3717</v>
      </c>
    </row>
    <row r="9227" spans="2:13" x14ac:dyDescent="0.3">
      <c r="B9227" t="s">
        <v>3947</v>
      </c>
      <c r="C9227">
        <v>1967</v>
      </c>
      <c r="D9227" t="s">
        <v>3716</v>
      </c>
      <c r="E9227">
        <v>18</v>
      </c>
      <c r="F9227" s="1" t="str">
        <f>_xlfn.CONCAT(Hospitalisation_Details8[[#This Row],[date]],"-",Hospitalisation_Details8[[#This Row],[month]],"-",Hospitalisation_Details8[[#This Row],[year]])</f>
        <v>18-Oct-1967</v>
      </c>
      <c r="G9227" s="1" t="str">
        <f>TEXT(Hospitalisation_Details8[[#This Row],[Date of Birth]],"dd-mm-yy")</f>
        <v>18-10-67</v>
      </c>
      <c r="H9227">
        <v>0</v>
      </c>
      <c r="I9227">
        <f>DATEDIF(Hospitalisation_Details8[[#This Row],[Date of Birth2]],DATE(2023,6,8),"y")</f>
        <v>55</v>
      </c>
      <c r="J9227" s="2">
        <v>36332.449999999997</v>
      </c>
      <c r="K9227" t="s">
        <v>3710</v>
      </c>
      <c r="L9227" t="s">
        <v>3707</v>
      </c>
      <c r="M9227" t="s">
        <v>3717</v>
      </c>
    </row>
    <row r="9228" spans="2:13" x14ac:dyDescent="0.3">
      <c r="B9228" t="s">
        <v>3946</v>
      </c>
      <c r="C9228">
        <v>1975</v>
      </c>
      <c r="D9228" t="s">
        <v>3711</v>
      </c>
      <c r="E9228">
        <v>5</v>
      </c>
      <c r="F9228" s="1" t="str">
        <f>_xlfn.CONCAT(Hospitalisation_Details8[[#This Row],[date]],"-",Hospitalisation_Details8[[#This Row],[month]],"-",Hospitalisation_Details8[[#This Row],[year]])</f>
        <v>5-Jun-1975</v>
      </c>
      <c r="G9228" s="1" t="str">
        <f>TEXT(Hospitalisation_Details8[[#This Row],[Date of Birth]],"dd-mm-yy")</f>
        <v>05-06-75</v>
      </c>
      <c r="H9228">
        <v>1</v>
      </c>
      <c r="I9228">
        <f>DATEDIF(Hospitalisation_Details8[[#This Row],[Date of Birth2]],DATE(2023,6,8),"y")</f>
        <v>48</v>
      </c>
      <c r="J9228" s="2">
        <v>36350.71</v>
      </c>
      <c r="K9228" t="s">
        <v>3710</v>
      </c>
      <c r="L9228" t="s">
        <v>3706</v>
      </c>
      <c r="M9228" t="s">
        <v>3717</v>
      </c>
    </row>
    <row r="9229" spans="2:13" x14ac:dyDescent="0.3">
      <c r="B9229" t="s">
        <v>3945</v>
      </c>
      <c r="C9229">
        <v>2003</v>
      </c>
      <c r="D9229" t="s">
        <v>3714</v>
      </c>
      <c r="E9229">
        <v>9</v>
      </c>
      <c r="F9229" s="1" t="str">
        <f>_xlfn.CONCAT(Hospitalisation_Details8[[#This Row],[date]],"-",Hospitalisation_Details8[[#This Row],[month]],"-",Hospitalisation_Details8[[#This Row],[year]])</f>
        <v>9-Dec-2003</v>
      </c>
      <c r="G9229" s="1" t="str">
        <f>TEXT(Hospitalisation_Details8[[#This Row],[Date of Birth]],"dd-mm-yy")</f>
        <v>09-12-03</v>
      </c>
      <c r="H9229">
        <v>2</v>
      </c>
      <c r="I9229">
        <f>DATEDIF(Hospitalisation_Details8[[#This Row],[Date of Birth2]],DATE(2023,6,8),"y")</f>
        <v>19</v>
      </c>
      <c r="J9229" s="2">
        <v>36397.58</v>
      </c>
      <c r="K9229" t="s">
        <v>3706</v>
      </c>
      <c r="L9229" t="s">
        <v>3707</v>
      </c>
      <c r="M9229" t="s">
        <v>3717</v>
      </c>
    </row>
    <row r="9230" spans="2:13" x14ac:dyDescent="0.3">
      <c r="B9230" t="s">
        <v>3944</v>
      </c>
      <c r="C9230">
        <v>1962</v>
      </c>
      <c r="D9230" t="s">
        <v>3709</v>
      </c>
      <c r="E9230">
        <v>19</v>
      </c>
      <c r="F9230" s="1" t="str">
        <f>_xlfn.CONCAT(Hospitalisation_Details8[[#This Row],[date]],"-",Hospitalisation_Details8[[#This Row],[month]],"-",Hospitalisation_Details8[[#This Row],[year]])</f>
        <v>19-Nov-1962</v>
      </c>
      <c r="G9230" s="1" t="str">
        <f>TEXT(Hospitalisation_Details8[[#This Row],[Date of Birth]],"dd-mm-yy")</f>
        <v>19-11-62</v>
      </c>
      <c r="H9230">
        <v>0</v>
      </c>
      <c r="I9230">
        <f>DATEDIF(Hospitalisation_Details8[[#This Row],[Date of Birth2]],DATE(2023,6,8),"y")</f>
        <v>60</v>
      </c>
      <c r="J9230" s="2">
        <v>36445.550000000003</v>
      </c>
      <c r="K9230" t="s">
        <v>3706</v>
      </c>
      <c r="L9230" t="s">
        <v>3706</v>
      </c>
      <c r="M9230" t="s">
        <v>3717</v>
      </c>
    </row>
    <row r="9231" spans="2:13" x14ac:dyDescent="0.3">
      <c r="B9231" t="s">
        <v>3943</v>
      </c>
      <c r="C9231">
        <v>1973</v>
      </c>
      <c r="D9231" t="s">
        <v>3715</v>
      </c>
      <c r="E9231">
        <v>9</v>
      </c>
      <c r="F9231" s="1" t="str">
        <f>_xlfn.CONCAT(Hospitalisation_Details8[[#This Row],[date]],"-",Hospitalisation_Details8[[#This Row],[month]],"-",Hospitalisation_Details8[[#This Row],[year]])</f>
        <v>9-Aug-1973</v>
      </c>
      <c r="G9231" s="1" t="str">
        <f>TEXT(Hospitalisation_Details8[[#This Row],[Date of Birth]],"dd-mm-yy")</f>
        <v>09-08-73</v>
      </c>
      <c r="H9231">
        <v>0</v>
      </c>
      <c r="I9231">
        <f>DATEDIF(Hospitalisation_Details8[[#This Row],[Date of Birth2]],DATE(2023,6,8),"y")</f>
        <v>49</v>
      </c>
      <c r="J9231" s="2">
        <v>36541.550000000003</v>
      </c>
      <c r="K9231" t="s">
        <v>3706</v>
      </c>
      <c r="L9231" t="s">
        <v>3707</v>
      </c>
      <c r="M9231" t="s">
        <v>3717</v>
      </c>
    </row>
    <row r="9232" spans="2:13" x14ac:dyDescent="0.3">
      <c r="B9232" t="s">
        <v>3942</v>
      </c>
      <c r="C9232">
        <v>1992</v>
      </c>
      <c r="D9232" t="s">
        <v>3716</v>
      </c>
      <c r="E9232">
        <v>9</v>
      </c>
      <c r="F9232" s="1" t="str">
        <f>_xlfn.CONCAT(Hospitalisation_Details8[[#This Row],[date]],"-",Hospitalisation_Details8[[#This Row],[month]],"-",Hospitalisation_Details8[[#This Row],[year]])</f>
        <v>9-Oct-1992</v>
      </c>
      <c r="G9232" s="1" t="str">
        <f>TEXT(Hospitalisation_Details8[[#This Row],[Date of Birth]],"dd-mm-yy")</f>
        <v>09-10-92</v>
      </c>
      <c r="H9232">
        <v>0</v>
      </c>
      <c r="I9232">
        <f>DATEDIF(Hospitalisation_Details8[[#This Row],[Date of Birth2]],DATE(2023,6,8),"y")</f>
        <v>30</v>
      </c>
      <c r="J9232" s="2">
        <v>36572.800000000003</v>
      </c>
      <c r="K9232" t="s">
        <v>3710</v>
      </c>
      <c r="L9232" t="s">
        <v>3706</v>
      </c>
      <c r="M9232" t="s">
        <v>3717</v>
      </c>
    </row>
    <row r="9233" spans="2:13" x14ac:dyDescent="0.3">
      <c r="B9233" t="s">
        <v>3941</v>
      </c>
      <c r="C9233">
        <v>1961</v>
      </c>
      <c r="D9233" t="s">
        <v>3705</v>
      </c>
      <c r="E9233">
        <v>29</v>
      </c>
      <c r="F9233" s="1" t="str">
        <f>_xlfn.CONCAT(Hospitalisation_Details8[[#This Row],[date]],"-",Hospitalisation_Details8[[#This Row],[month]],"-",Hospitalisation_Details8[[#This Row],[year]])</f>
        <v>29-Jul-1961</v>
      </c>
      <c r="G9233" s="1" t="str">
        <f>TEXT(Hospitalisation_Details8[[#This Row],[Date of Birth]],"dd-mm-yy")</f>
        <v>29-07-61</v>
      </c>
      <c r="H9233">
        <v>4</v>
      </c>
      <c r="I9233">
        <f>DATEDIF(Hospitalisation_Details8[[#This Row],[Date of Birth2]],DATE(2023,6,8),"y")</f>
        <v>61</v>
      </c>
      <c r="J9233" s="2">
        <v>36580.28</v>
      </c>
      <c r="K9233" t="s">
        <v>3706</v>
      </c>
      <c r="L9233" t="s">
        <v>3706</v>
      </c>
      <c r="M9233" t="s">
        <v>3708</v>
      </c>
    </row>
    <row r="9234" spans="2:13" x14ac:dyDescent="0.3">
      <c r="B9234" t="s">
        <v>3940</v>
      </c>
      <c r="C9234">
        <v>1970</v>
      </c>
      <c r="D9234" t="s">
        <v>3705</v>
      </c>
      <c r="E9234">
        <v>14</v>
      </c>
      <c r="F9234" s="1" t="str">
        <f>_xlfn.CONCAT(Hospitalisation_Details8[[#This Row],[date]],"-",Hospitalisation_Details8[[#This Row],[month]],"-",Hospitalisation_Details8[[#This Row],[year]])</f>
        <v>14-Jul-1970</v>
      </c>
      <c r="G9234" s="1" t="str">
        <f>TEXT(Hospitalisation_Details8[[#This Row],[Date of Birth]],"dd-mm-yy")</f>
        <v>14-07-70</v>
      </c>
      <c r="H9234">
        <v>0</v>
      </c>
      <c r="I9234">
        <f>DATEDIF(Hospitalisation_Details8[[#This Row],[Date of Birth2]],DATE(2023,6,8),"y")</f>
        <v>52</v>
      </c>
      <c r="J9234" s="2">
        <v>36786.370000000003</v>
      </c>
      <c r="K9234" t="s">
        <v>3710</v>
      </c>
      <c r="L9234" t="s">
        <v>3710</v>
      </c>
      <c r="M9234" t="s">
        <v>3717</v>
      </c>
    </row>
    <row r="9235" spans="2:13" x14ac:dyDescent="0.3">
      <c r="B9235" t="s">
        <v>3939</v>
      </c>
      <c r="C9235">
        <v>1965</v>
      </c>
      <c r="D9235" t="s">
        <v>3714</v>
      </c>
      <c r="E9235">
        <v>28</v>
      </c>
      <c r="F9235" s="1" t="str">
        <f>_xlfn.CONCAT(Hospitalisation_Details8[[#This Row],[date]],"-",Hospitalisation_Details8[[#This Row],[month]],"-",Hospitalisation_Details8[[#This Row],[year]])</f>
        <v>28-Dec-1965</v>
      </c>
      <c r="G9235" s="1" t="str">
        <f>TEXT(Hospitalisation_Details8[[#This Row],[Date of Birth]],"dd-mm-yy")</f>
        <v>28-12-65</v>
      </c>
      <c r="H9235">
        <v>0</v>
      </c>
      <c r="I9235">
        <f>DATEDIF(Hospitalisation_Details8[[#This Row],[Date of Birth2]],DATE(2023,6,8),"y")</f>
        <v>57</v>
      </c>
      <c r="J9235" s="2">
        <v>36795.29</v>
      </c>
      <c r="K9235" t="s">
        <v>3706</v>
      </c>
      <c r="L9235" t="s">
        <v>3710</v>
      </c>
      <c r="M9235" t="s">
        <v>3717</v>
      </c>
    </row>
    <row r="9236" spans="2:13" x14ac:dyDescent="0.3">
      <c r="B9236" t="s">
        <v>8464</v>
      </c>
      <c r="C9236">
        <v>1992</v>
      </c>
      <c r="D9236" t="s">
        <v>3716</v>
      </c>
      <c r="E9236">
        <v>6</v>
      </c>
      <c r="F9236" s="1" t="str">
        <f>_xlfn.CONCAT(Hospitalisation_Details8[[#This Row],[date]],"-",Hospitalisation_Details8[[#This Row],[month]],"-",Hospitalisation_Details8[[#This Row],[year]])</f>
        <v>6-Oct-1992</v>
      </c>
      <c r="G9236" s="1" t="str">
        <f>TEXT(Hospitalisation_Details8[[#This Row],[Date of Birth]],"dd-mm-yy")</f>
        <v>06-10-92</v>
      </c>
      <c r="H9236">
        <v>0</v>
      </c>
      <c r="I9236">
        <f>DATEDIF(Hospitalisation_Details8[[#This Row],[Date of Birth2]],DATE(2023,6,8),"y")</f>
        <v>30</v>
      </c>
      <c r="J9236" s="2">
        <v>36837.47</v>
      </c>
      <c r="K9236" t="s">
        <v>3710</v>
      </c>
      <c r="L9236" t="s">
        <v>3706</v>
      </c>
      <c r="M9236" t="s">
        <v>3717</v>
      </c>
    </row>
    <row r="9237" spans="2:13" x14ac:dyDescent="0.3">
      <c r="B9237" t="s">
        <v>3938</v>
      </c>
      <c r="C9237">
        <v>1992</v>
      </c>
      <c r="D9237" t="s">
        <v>3705</v>
      </c>
      <c r="E9237">
        <v>4</v>
      </c>
      <c r="F9237" s="1" t="str">
        <f>_xlfn.CONCAT(Hospitalisation_Details8[[#This Row],[date]],"-",Hospitalisation_Details8[[#This Row],[month]],"-",Hospitalisation_Details8[[#This Row],[year]])</f>
        <v>4-Jul-1992</v>
      </c>
      <c r="G9237" s="1" t="str">
        <f>TEXT(Hospitalisation_Details8[[#This Row],[Date of Birth]],"dd-mm-yy")</f>
        <v>04-07-92</v>
      </c>
      <c r="H9237">
        <v>0</v>
      </c>
      <c r="I9237">
        <f>DATEDIF(Hospitalisation_Details8[[#This Row],[Date of Birth2]],DATE(2023,6,8),"y")</f>
        <v>30</v>
      </c>
      <c r="J9237" s="2">
        <v>36837.47</v>
      </c>
      <c r="K9237" t="s">
        <v>3706</v>
      </c>
      <c r="L9237" t="s">
        <v>3707</v>
      </c>
      <c r="M9237" t="s">
        <v>3717</v>
      </c>
    </row>
    <row r="9238" spans="2:13" x14ac:dyDescent="0.3">
      <c r="B9238" t="s">
        <v>3937</v>
      </c>
      <c r="C9238">
        <v>1972</v>
      </c>
      <c r="D9238" t="s">
        <v>3714</v>
      </c>
      <c r="E9238">
        <v>5</v>
      </c>
      <c r="F9238" s="1" t="str">
        <f>_xlfn.CONCAT(Hospitalisation_Details8[[#This Row],[date]],"-",Hospitalisation_Details8[[#This Row],[month]],"-",Hospitalisation_Details8[[#This Row],[year]])</f>
        <v>5-Dec-1972</v>
      </c>
      <c r="G9238" s="1" t="str">
        <f>TEXT(Hospitalisation_Details8[[#This Row],[Date of Birth]],"dd-mm-yy")</f>
        <v>05-12-72</v>
      </c>
      <c r="H9238">
        <v>0</v>
      </c>
      <c r="I9238">
        <f>DATEDIF(Hospitalisation_Details8[[#This Row],[Date of Birth2]],DATE(2023,6,8),"y")</f>
        <v>50</v>
      </c>
      <c r="J9238" s="2">
        <v>36889.99</v>
      </c>
      <c r="K9238" t="s">
        <v>3710</v>
      </c>
      <c r="L9238" t="s">
        <v>3707</v>
      </c>
      <c r="M9238" t="s">
        <v>3717</v>
      </c>
    </row>
    <row r="9239" spans="2:13" x14ac:dyDescent="0.3">
      <c r="B9239" t="s">
        <v>3936</v>
      </c>
      <c r="C9239">
        <v>2003</v>
      </c>
      <c r="D9239" t="s">
        <v>3711</v>
      </c>
      <c r="E9239">
        <v>21</v>
      </c>
      <c r="F9239" s="1" t="str">
        <f>_xlfn.CONCAT(Hospitalisation_Details8[[#This Row],[date]],"-",Hospitalisation_Details8[[#This Row],[month]],"-",Hospitalisation_Details8[[#This Row],[year]])</f>
        <v>21-Jun-2003</v>
      </c>
      <c r="G9239" s="1" t="str">
        <f>TEXT(Hospitalisation_Details8[[#This Row],[Date of Birth]],"dd-mm-yy")</f>
        <v>21-06-03</v>
      </c>
      <c r="H9239">
        <v>0</v>
      </c>
      <c r="I9239">
        <f>DATEDIF(Hospitalisation_Details8[[#This Row],[Date of Birth2]],DATE(2023,6,8),"y")</f>
        <v>19</v>
      </c>
      <c r="J9239" s="2">
        <v>36898.730000000003</v>
      </c>
      <c r="K9239" t="s">
        <v>3706</v>
      </c>
      <c r="L9239" t="s">
        <v>3710</v>
      </c>
      <c r="M9239" t="s">
        <v>3713</v>
      </c>
    </row>
    <row r="9240" spans="2:13" x14ac:dyDescent="0.3">
      <c r="B9240" t="s">
        <v>3935</v>
      </c>
      <c r="C9240">
        <v>1963</v>
      </c>
      <c r="D9240" t="s">
        <v>3705</v>
      </c>
      <c r="E9240">
        <v>24</v>
      </c>
      <c r="F9240" s="1" t="str">
        <f>_xlfn.CONCAT(Hospitalisation_Details8[[#This Row],[date]],"-",Hospitalisation_Details8[[#This Row],[month]],"-",Hospitalisation_Details8[[#This Row],[year]])</f>
        <v>24-Jul-1963</v>
      </c>
      <c r="G9240" s="1" t="str">
        <f>TEXT(Hospitalisation_Details8[[#This Row],[Date of Birth]],"dd-mm-yy")</f>
        <v>24-07-63</v>
      </c>
      <c r="H9240">
        <v>2</v>
      </c>
      <c r="I9240">
        <f>DATEDIF(Hospitalisation_Details8[[#This Row],[Date of Birth2]],DATE(2023,6,8),"y")</f>
        <v>59</v>
      </c>
      <c r="J9240" s="2">
        <v>36910.61</v>
      </c>
      <c r="K9240" t="s">
        <v>3706</v>
      </c>
      <c r="L9240" t="s">
        <v>3706</v>
      </c>
      <c r="M9240" t="s">
        <v>3717</v>
      </c>
    </row>
    <row r="9241" spans="2:13" x14ac:dyDescent="0.3">
      <c r="B9241" t="s">
        <v>3934</v>
      </c>
      <c r="C9241">
        <v>1991</v>
      </c>
      <c r="D9241" t="s">
        <v>3711</v>
      </c>
      <c r="E9241">
        <v>10</v>
      </c>
      <c r="F9241" s="1" t="str">
        <f>_xlfn.CONCAT(Hospitalisation_Details8[[#This Row],[date]],"-",Hospitalisation_Details8[[#This Row],[month]],"-",Hospitalisation_Details8[[#This Row],[year]])</f>
        <v>10-Jun-1991</v>
      </c>
      <c r="G9241" s="1" t="str">
        <f>TEXT(Hospitalisation_Details8[[#This Row],[Date of Birth]],"dd-mm-yy")</f>
        <v>10-06-91</v>
      </c>
      <c r="H9241">
        <v>3</v>
      </c>
      <c r="I9241">
        <f>DATEDIF(Hospitalisation_Details8[[#This Row],[Date of Birth2]],DATE(2023,6,8),"y")</f>
        <v>31</v>
      </c>
      <c r="J9241" s="2">
        <v>36911.99</v>
      </c>
      <c r="K9241" t="s">
        <v>3706</v>
      </c>
      <c r="L9241" t="s">
        <v>3706</v>
      </c>
      <c r="M9241" t="s">
        <v>3717</v>
      </c>
    </row>
    <row r="9242" spans="2:13" x14ac:dyDescent="0.3">
      <c r="B9242" t="s">
        <v>3933</v>
      </c>
      <c r="C9242">
        <v>1968</v>
      </c>
      <c r="D9242" t="s">
        <v>3716</v>
      </c>
      <c r="E9242">
        <v>22</v>
      </c>
      <c r="F9242" s="1" t="str">
        <f>_xlfn.CONCAT(Hospitalisation_Details8[[#This Row],[date]],"-",Hospitalisation_Details8[[#This Row],[month]],"-",Hospitalisation_Details8[[#This Row],[year]])</f>
        <v>22-Oct-1968</v>
      </c>
      <c r="G9242" s="1" t="str">
        <f>TEXT(Hospitalisation_Details8[[#This Row],[Date of Birth]],"dd-mm-yy")</f>
        <v>22-10-68</v>
      </c>
      <c r="H9242">
        <v>0</v>
      </c>
      <c r="I9242">
        <f>DATEDIF(Hospitalisation_Details8[[#This Row],[Date of Birth2]],DATE(2023,6,8),"y")</f>
        <v>54</v>
      </c>
      <c r="J9242" s="2">
        <v>36922.61</v>
      </c>
      <c r="K9242" t="s">
        <v>3706</v>
      </c>
      <c r="L9242" t="s">
        <v>3710</v>
      </c>
      <c r="M9242" t="s">
        <v>3717</v>
      </c>
    </row>
    <row r="9243" spans="2:13" x14ac:dyDescent="0.3">
      <c r="B9243" t="s">
        <v>3932</v>
      </c>
      <c r="C9243">
        <v>1977</v>
      </c>
      <c r="D9243" t="s">
        <v>3715</v>
      </c>
      <c r="E9243">
        <v>13</v>
      </c>
      <c r="F9243" s="1" t="str">
        <f>_xlfn.CONCAT(Hospitalisation_Details8[[#This Row],[date]],"-",Hospitalisation_Details8[[#This Row],[month]],"-",Hospitalisation_Details8[[#This Row],[year]])</f>
        <v>13-Aug-1977</v>
      </c>
      <c r="G9243" s="1" t="str">
        <f>TEXT(Hospitalisation_Details8[[#This Row],[Date of Birth]],"dd-mm-yy")</f>
        <v>13-08-77</v>
      </c>
      <c r="H9243">
        <v>2</v>
      </c>
      <c r="I9243">
        <f>DATEDIF(Hospitalisation_Details8[[#This Row],[Date of Birth2]],DATE(2023,6,8),"y")</f>
        <v>45</v>
      </c>
      <c r="J9243" s="2">
        <v>36935.64</v>
      </c>
      <c r="K9243" t="s">
        <v>3706</v>
      </c>
      <c r="L9243" t="s">
        <v>3710</v>
      </c>
      <c r="M9243" t="s">
        <v>3717</v>
      </c>
    </row>
    <row r="9244" spans="2:13" x14ac:dyDescent="0.3">
      <c r="B9244" t="s">
        <v>3931</v>
      </c>
      <c r="C9244">
        <v>1992</v>
      </c>
      <c r="D9244" t="s">
        <v>3715</v>
      </c>
      <c r="E9244">
        <v>25</v>
      </c>
      <c r="F9244" s="1" t="str">
        <f>_xlfn.CONCAT(Hospitalisation_Details8[[#This Row],[date]],"-",Hospitalisation_Details8[[#This Row],[month]],"-",Hospitalisation_Details8[[#This Row],[year]])</f>
        <v>25-Aug-1992</v>
      </c>
      <c r="G9244" s="1" t="str">
        <f>TEXT(Hospitalisation_Details8[[#This Row],[Date of Birth]],"dd-mm-yy")</f>
        <v>25-08-92</v>
      </c>
      <c r="H9244">
        <v>0</v>
      </c>
      <c r="I9244">
        <f>DATEDIF(Hospitalisation_Details8[[#This Row],[Date of Birth2]],DATE(2023,6,8),"y")</f>
        <v>30</v>
      </c>
      <c r="J9244" s="2">
        <v>36950.26</v>
      </c>
      <c r="K9244" t="s">
        <v>3710</v>
      </c>
      <c r="L9244" t="s">
        <v>3710</v>
      </c>
      <c r="M9244" t="s">
        <v>3708</v>
      </c>
    </row>
    <row r="9245" spans="2:13" x14ac:dyDescent="0.3">
      <c r="B9245" t="s">
        <v>3930</v>
      </c>
      <c r="C9245">
        <v>1992</v>
      </c>
      <c r="D9245" t="s">
        <v>3712</v>
      </c>
      <c r="E9245">
        <v>13</v>
      </c>
      <c r="F9245" s="1" t="str">
        <f>_xlfn.CONCAT(Hospitalisation_Details8[[#This Row],[date]],"-",Hospitalisation_Details8[[#This Row],[month]],"-",Hospitalisation_Details8[[#This Row],[year]])</f>
        <v>13-Sep-1992</v>
      </c>
      <c r="G9245" s="1" t="str">
        <f>TEXT(Hospitalisation_Details8[[#This Row],[Date of Birth]],"dd-mm-yy")</f>
        <v>13-09-92</v>
      </c>
      <c r="H9245">
        <v>0</v>
      </c>
      <c r="I9245">
        <f>DATEDIF(Hospitalisation_Details8[[#This Row],[Date of Birth2]],DATE(2023,6,8),"y")</f>
        <v>30</v>
      </c>
      <c r="J9245" s="2">
        <v>36976.449999999997</v>
      </c>
      <c r="K9245" t="s">
        <v>3706</v>
      </c>
      <c r="L9245" t="s">
        <v>3707</v>
      </c>
      <c r="M9245" t="s">
        <v>3717</v>
      </c>
    </row>
    <row r="9246" spans="2:13" x14ac:dyDescent="0.3">
      <c r="B9246" t="s">
        <v>3929</v>
      </c>
      <c r="C9246">
        <v>1991</v>
      </c>
      <c r="D9246" t="s">
        <v>3709</v>
      </c>
      <c r="E9246">
        <v>1</v>
      </c>
      <c r="F9246" s="1" t="str">
        <f>_xlfn.CONCAT(Hospitalisation_Details8[[#This Row],[date]],"-",Hospitalisation_Details8[[#This Row],[month]],"-",Hospitalisation_Details8[[#This Row],[year]])</f>
        <v>1-Nov-1991</v>
      </c>
      <c r="G9246" s="1" t="str">
        <f>TEXT(Hospitalisation_Details8[[#This Row],[Date of Birth]],"dd-mm-yy")</f>
        <v>01-11-91</v>
      </c>
      <c r="H9246">
        <v>3</v>
      </c>
      <c r="I9246">
        <f>DATEDIF(Hospitalisation_Details8[[#This Row],[Date of Birth2]],DATE(2023,6,8),"y")</f>
        <v>31</v>
      </c>
      <c r="J9246" s="2">
        <v>37040.879999999997</v>
      </c>
      <c r="K9246" t="s">
        <v>3706</v>
      </c>
      <c r="L9246" t="s">
        <v>3706</v>
      </c>
      <c r="M9246" t="s">
        <v>3717</v>
      </c>
    </row>
    <row r="9247" spans="2:13" x14ac:dyDescent="0.3">
      <c r="B9247" t="s">
        <v>3928</v>
      </c>
      <c r="C9247">
        <v>1988</v>
      </c>
      <c r="D9247" t="s">
        <v>3714</v>
      </c>
      <c r="E9247">
        <v>17</v>
      </c>
      <c r="F9247" s="1" t="str">
        <f>_xlfn.CONCAT(Hospitalisation_Details8[[#This Row],[date]],"-",Hospitalisation_Details8[[#This Row],[month]],"-",Hospitalisation_Details8[[#This Row],[year]])</f>
        <v>17-Dec-1988</v>
      </c>
      <c r="G9247" s="1" t="str">
        <f>TEXT(Hospitalisation_Details8[[#This Row],[Date of Birth]],"dd-mm-yy")</f>
        <v>17-12-88</v>
      </c>
      <c r="H9247">
        <v>3</v>
      </c>
      <c r="I9247">
        <f>DATEDIF(Hospitalisation_Details8[[#This Row],[Date of Birth2]],DATE(2023,6,8),"y")</f>
        <v>34</v>
      </c>
      <c r="J9247" s="2">
        <v>37076.370000000003</v>
      </c>
      <c r="K9247" t="s">
        <v>3706</v>
      </c>
      <c r="L9247" t="s">
        <v>3710</v>
      </c>
      <c r="M9247" t="s">
        <v>3717</v>
      </c>
    </row>
    <row r="9248" spans="2:13" x14ac:dyDescent="0.3">
      <c r="B9248" t="s">
        <v>3927</v>
      </c>
      <c r="C9248">
        <v>1989</v>
      </c>
      <c r="D9248" t="s">
        <v>3711</v>
      </c>
      <c r="E9248">
        <v>10</v>
      </c>
      <c r="F9248" s="1" t="str">
        <f>_xlfn.CONCAT(Hospitalisation_Details8[[#This Row],[date]],"-",Hospitalisation_Details8[[#This Row],[month]],"-",Hospitalisation_Details8[[#This Row],[year]])</f>
        <v>10-Jun-1989</v>
      </c>
      <c r="G9248" s="1" t="str">
        <f>TEXT(Hospitalisation_Details8[[#This Row],[Date of Birth]],"dd-mm-yy")</f>
        <v>10-06-89</v>
      </c>
      <c r="H9248">
        <v>0</v>
      </c>
      <c r="I9248">
        <f>DATEDIF(Hospitalisation_Details8[[#This Row],[Date of Birth2]],DATE(2023,6,8),"y")</f>
        <v>33</v>
      </c>
      <c r="J9248" s="2">
        <v>37079.370000000003</v>
      </c>
      <c r="K9248" t="s">
        <v>3706</v>
      </c>
      <c r="L9248" t="s">
        <v>3707</v>
      </c>
      <c r="M9248" t="s">
        <v>3717</v>
      </c>
    </row>
    <row r="9249" spans="2:13" x14ac:dyDescent="0.3">
      <c r="B9249" t="s">
        <v>3926</v>
      </c>
      <c r="C9249">
        <v>1995</v>
      </c>
      <c r="D9249" t="s">
        <v>3716</v>
      </c>
      <c r="E9249">
        <v>30</v>
      </c>
      <c r="F9249" s="1" t="str">
        <f>_xlfn.CONCAT(Hospitalisation_Details8[[#This Row],[date]],"-",Hospitalisation_Details8[[#This Row],[month]],"-",Hospitalisation_Details8[[#This Row],[year]])</f>
        <v>30-Oct-1995</v>
      </c>
      <c r="G9249" s="1" t="str">
        <f>TEXT(Hospitalisation_Details8[[#This Row],[Date of Birth]],"dd-mm-yy")</f>
        <v>30-10-95</v>
      </c>
      <c r="H9249">
        <v>0</v>
      </c>
      <c r="I9249">
        <f>DATEDIF(Hospitalisation_Details8[[#This Row],[Date of Birth2]],DATE(2023,6,8),"y")</f>
        <v>27</v>
      </c>
      <c r="J9249" s="2">
        <v>37133.9</v>
      </c>
      <c r="K9249" t="s">
        <v>3706</v>
      </c>
      <c r="L9249" t="s">
        <v>3706</v>
      </c>
      <c r="M9249" t="s">
        <v>3708</v>
      </c>
    </row>
    <row r="9250" spans="2:13" x14ac:dyDescent="0.3">
      <c r="B9250" t="s">
        <v>3925</v>
      </c>
      <c r="C9250">
        <v>2000</v>
      </c>
      <c r="D9250" t="s">
        <v>3712</v>
      </c>
      <c r="E9250">
        <v>5</v>
      </c>
      <c r="F9250" s="1" t="str">
        <f>_xlfn.CONCAT(Hospitalisation_Details8[[#This Row],[date]],"-",Hospitalisation_Details8[[#This Row],[month]],"-",Hospitalisation_Details8[[#This Row],[year]])</f>
        <v>5-Sep-2000</v>
      </c>
      <c r="G9250" s="1" t="str">
        <f>TEXT(Hospitalisation_Details8[[#This Row],[Date of Birth]],"dd-mm-yy")</f>
        <v>05-09-00</v>
      </c>
      <c r="H9250">
        <v>1</v>
      </c>
      <c r="I9250">
        <f>DATEDIF(Hospitalisation_Details8[[#This Row],[Date of Birth2]],DATE(2023,6,8),"y")</f>
        <v>22</v>
      </c>
      <c r="J9250" s="2">
        <v>37165.160000000003</v>
      </c>
      <c r="K9250" t="s">
        <v>3710</v>
      </c>
      <c r="L9250" t="s">
        <v>3707</v>
      </c>
      <c r="M9250" t="s">
        <v>3731</v>
      </c>
    </row>
    <row r="9251" spans="2:13" x14ac:dyDescent="0.3">
      <c r="B9251" t="s">
        <v>3924</v>
      </c>
      <c r="C9251">
        <v>1990</v>
      </c>
      <c r="D9251" t="s">
        <v>3716</v>
      </c>
      <c r="E9251">
        <v>17</v>
      </c>
      <c r="F9251" s="1" t="str">
        <f>_xlfn.CONCAT(Hospitalisation_Details8[[#This Row],[date]],"-",Hospitalisation_Details8[[#This Row],[month]],"-",Hospitalisation_Details8[[#This Row],[year]])</f>
        <v>17-Oct-1990</v>
      </c>
      <c r="G9251" s="1" t="str">
        <f>TEXT(Hospitalisation_Details8[[#This Row],[Date of Birth]],"dd-mm-yy")</f>
        <v>17-10-90</v>
      </c>
      <c r="H9251">
        <v>3</v>
      </c>
      <c r="I9251">
        <f>DATEDIF(Hospitalisation_Details8[[#This Row],[Date of Birth2]],DATE(2023,6,8),"y")</f>
        <v>32</v>
      </c>
      <c r="J9251" s="2">
        <v>37251.22</v>
      </c>
      <c r="K9251" t="s">
        <v>3706</v>
      </c>
      <c r="L9251" t="s">
        <v>3706</v>
      </c>
      <c r="M9251" t="s">
        <v>3717</v>
      </c>
    </row>
    <row r="9252" spans="2:13" x14ac:dyDescent="0.3">
      <c r="B9252" t="s">
        <v>3923</v>
      </c>
      <c r="C9252">
        <v>1985</v>
      </c>
      <c r="D9252" t="s">
        <v>3709</v>
      </c>
      <c r="E9252">
        <v>17</v>
      </c>
      <c r="F9252" s="1" t="str">
        <f>_xlfn.CONCAT(Hospitalisation_Details8[[#This Row],[date]],"-",Hospitalisation_Details8[[#This Row],[month]],"-",Hospitalisation_Details8[[#This Row],[year]])</f>
        <v>17-Nov-1985</v>
      </c>
      <c r="G9252" s="1" t="str">
        <f>TEXT(Hospitalisation_Details8[[#This Row],[Date of Birth]],"dd-mm-yy")</f>
        <v>17-11-85</v>
      </c>
      <c r="H9252">
        <v>0</v>
      </c>
      <c r="I9252">
        <f>DATEDIF(Hospitalisation_Details8[[#This Row],[Date of Birth2]],DATE(2023,6,8),"y")</f>
        <v>37</v>
      </c>
      <c r="J9252" s="2">
        <v>37270.15</v>
      </c>
      <c r="K9252" t="s">
        <v>3706</v>
      </c>
      <c r="L9252" t="s">
        <v>3710</v>
      </c>
      <c r="M9252" t="s">
        <v>3724</v>
      </c>
    </row>
    <row r="9253" spans="2:13" x14ac:dyDescent="0.3">
      <c r="B9253" t="s">
        <v>3922</v>
      </c>
      <c r="C9253">
        <v>1975</v>
      </c>
      <c r="D9253" t="s">
        <v>3709</v>
      </c>
      <c r="E9253">
        <v>9</v>
      </c>
      <c r="F9253" s="1" t="str">
        <f>_xlfn.CONCAT(Hospitalisation_Details8[[#This Row],[date]],"-",Hospitalisation_Details8[[#This Row],[month]],"-",Hospitalisation_Details8[[#This Row],[year]])</f>
        <v>9-Nov-1975</v>
      </c>
      <c r="G9253" s="1" t="str">
        <f>TEXT(Hospitalisation_Details8[[#This Row],[Date of Birth]],"dd-mm-yy")</f>
        <v>09-11-75</v>
      </c>
      <c r="H9253">
        <v>1</v>
      </c>
      <c r="I9253">
        <f>DATEDIF(Hospitalisation_Details8[[#This Row],[Date of Birth2]],DATE(2023,6,8),"y")</f>
        <v>47</v>
      </c>
      <c r="J9253" s="2">
        <v>37272.339999999997</v>
      </c>
      <c r="K9253" t="s">
        <v>3706</v>
      </c>
      <c r="L9253" t="s">
        <v>3707</v>
      </c>
      <c r="M9253" t="s">
        <v>3717</v>
      </c>
    </row>
    <row r="9254" spans="2:13" x14ac:dyDescent="0.3">
      <c r="B9254" t="s">
        <v>3921</v>
      </c>
      <c r="C9254">
        <v>1969</v>
      </c>
      <c r="D9254" t="s">
        <v>3716</v>
      </c>
      <c r="E9254">
        <v>30</v>
      </c>
      <c r="F9254" s="1" t="str">
        <f>_xlfn.CONCAT(Hospitalisation_Details8[[#This Row],[date]],"-",Hospitalisation_Details8[[#This Row],[month]],"-",Hospitalisation_Details8[[#This Row],[year]])</f>
        <v>30-Oct-1969</v>
      </c>
      <c r="G9254" s="1" t="str">
        <f>TEXT(Hospitalisation_Details8[[#This Row],[Date of Birth]],"dd-mm-yy")</f>
        <v>30-10-69</v>
      </c>
      <c r="H9254">
        <v>0</v>
      </c>
      <c r="I9254">
        <f>DATEDIF(Hospitalisation_Details8[[#This Row],[Date of Birth2]],DATE(2023,6,8),"y")</f>
        <v>53</v>
      </c>
      <c r="J9254" s="2">
        <v>37277.269999999997</v>
      </c>
      <c r="K9254" t="s">
        <v>3710</v>
      </c>
      <c r="L9254" t="s">
        <v>3707</v>
      </c>
      <c r="M9254" t="s">
        <v>3717</v>
      </c>
    </row>
    <row r="9255" spans="2:13" x14ac:dyDescent="0.3">
      <c r="B9255" t="s">
        <v>3920</v>
      </c>
      <c r="C9255">
        <v>1979</v>
      </c>
      <c r="D9255" t="s">
        <v>3715</v>
      </c>
      <c r="E9255">
        <v>3</v>
      </c>
      <c r="F9255" s="1" t="str">
        <f>_xlfn.CONCAT(Hospitalisation_Details8[[#This Row],[date]],"-",Hospitalisation_Details8[[#This Row],[month]],"-",Hospitalisation_Details8[[#This Row],[year]])</f>
        <v>3-Aug-1979</v>
      </c>
      <c r="G9255" s="1" t="str">
        <f>TEXT(Hospitalisation_Details8[[#This Row],[Date of Birth]],"dd-mm-yy")</f>
        <v>03-08-79</v>
      </c>
      <c r="H9255">
        <v>2</v>
      </c>
      <c r="I9255">
        <f>DATEDIF(Hospitalisation_Details8[[#This Row],[Date of Birth2]],DATE(2023,6,8),"y")</f>
        <v>43</v>
      </c>
      <c r="J9255" s="2">
        <v>37425.94</v>
      </c>
      <c r="K9255" t="s">
        <v>3706</v>
      </c>
      <c r="L9255" t="s">
        <v>3710</v>
      </c>
      <c r="M9255" t="s">
        <v>3717</v>
      </c>
    </row>
    <row r="9256" spans="2:13" x14ac:dyDescent="0.3">
      <c r="B9256" t="s">
        <v>3919</v>
      </c>
      <c r="C9256">
        <v>2002</v>
      </c>
      <c r="D9256" t="s">
        <v>3712</v>
      </c>
      <c r="E9256">
        <v>27</v>
      </c>
      <c r="F9256" s="1" t="str">
        <f>_xlfn.CONCAT(Hospitalisation_Details8[[#This Row],[date]],"-",Hospitalisation_Details8[[#This Row],[month]],"-",Hospitalisation_Details8[[#This Row],[year]])</f>
        <v>27-Sep-2002</v>
      </c>
      <c r="G9256" s="1" t="str">
        <f>TEXT(Hospitalisation_Details8[[#This Row],[Date of Birth]],"dd-mm-yy")</f>
        <v>27-09-02</v>
      </c>
      <c r="H9256">
        <v>3</v>
      </c>
      <c r="I9256">
        <f>DATEDIF(Hospitalisation_Details8[[#This Row],[Date of Birth2]],DATE(2023,6,8),"y")</f>
        <v>20</v>
      </c>
      <c r="J9256" s="2">
        <v>37465.339999999997</v>
      </c>
      <c r="K9256" t="s">
        <v>3710</v>
      </c>
      <c r="L9256" t="s">
        <v>3706</v>
      </c>
      <c r="M9256" t="s">
        <v>3713</v>
      </c>
    </row>
    <row r="9257" spans="2:13" x14ac:dyDescent="0.3">
      <c r="B9257" t="s">
        <v>3918</v>
      </c>
      <c r="C9257">
        <v>2000</v>
      </c>
      <c r="D9257" t="s">
        <v>3716</v>
      </c>
      <c r="E9257">
        <v>12</v>
      </c>
      <c r="F9257" s="1" t="str">
        <f>_xlfn.CONCAT(Hospitalisation_Details8[[#This Row],[date]],"-",Hospitalisation_Details8[[#This Row],[month]],"-",Hospitalisation_Details8[[#This Row],[year]])</f>
        <v>12-Oct-2000</v>
      </c>
      <c r="G9257" s="1" t="str">
        <f>TEXT(Hospitalisation_Details8[[#This Row],[Date of Birth]],"dd-mm-yy")</f>
        <v>12-10-00</v>
      </c>
      <c r="H9257">
        <v>2</v>
      </c>
      <c r="I9257">
        <f>DATEDIF(Hospitalisation_Details8[[#This Row],[Date of Birth2]],DATE(2023,6,8),"y")</f>
        <v>22</v>
      </c>
      <c r="J9257" s="2">
        <v>37484.449999999997</v>
      </c>
      <c r="K9257" t="s">
        <v>3710</v>
      </c>
      <c r="L9257" t="s">
        <v>3710</v>
      </c>
      <c r="M9257" t="s">
        <v>3708</v>
      </c>
    </row>
    <row r="9258" spans="2:13" x14ac:dyDescent="0.3">
      <c r="B9258" t="s">
        <v>3917</v>
      </c>
      <c r="C9258">
        <v>1990</v>
      </c>
      <c r="D9258" t="s">
        <v>3709</v>
      </c>
      <c r="E9258">
        <v>16</v>
      </c>
      <c r="F9258" s="1" t="str">
        <f>_xlfn.CONCAT(Hospitalisation_Details8[[#This Row],[date]],"-",Hospitalisation_Details8[[#This Row],[month]],"-",Hospitalisation_Details8[[#This Row],[year]])</f>
        <v>16-Nov-1990</v>
      </c>
      <c r="G9258" s="1" t="str">
        <f>TEXT(Hospitalisation_Details8[[#This Row],[Date of Birth]],"dd-mm-yy")</f>
        <v>16-11-90</v>
      </c>
      <c r="H9258">
        <v>1</v>
      </c>
      <c r="I9258">
        <f>DATEDIF(Hospitalisation_Details8[[#This Row],[Date of Birth2]],DATE(2023,6,8),"y")</f>
        <v>32</v>
      </c>
      <c r="J9258" s="2">
        <v>37607.53</v>
      </c>
      <c r="K9258" t="s">
        <v>3710</v>
      </c>
      <c r="L9258" t="s">
        <v>3706</v>
      </c>
      <c r="M9258" t="s">
        <v>3720</v>
      </c>
    </row>
    <row r="9259" spans="2:13" x14ac:dyDescent="0.3">
      <c r="B9259" t="s">
        <v>3916</v>
      </c>
      <c r="C9259">
        <v>1982</v>
      </c>
      <c r="D9259" t="s">
        <v>3711</v>
      </c>
      <c r="E9259">
        <v>20</v>
      </c>
      <c r="F9259" s="1" t="str">
        <f>_xlfn.CONCAT(Hospitalisation_Details8[[#This Row],[date]],"-",Hospitalisation_Details8[[#This Row],[month]],"-",Hospitalisation_Details8[[#This Row],[year]])</f>
        <v>20-Jun-1982</v>
      </c>
      <c r="G9259" s="1" t="str">
        <f>TEXT(Hospitalisation_Details8[[#This Row],[Date of Birth]],"dd-mm-yy")</f>
        <v>20-06-82</v>
      </c>
      <c r="H9259">
        <v>3</v>
      </c>
      <c r="I9259">
        <f>DATEDIF(Hospitalisation_Details8[[#This Row],[Date of Birth2]],DATE(2023,6,8),"y")</f>
        <v>40</v>
      </c>
      <c r="J9259" s="2">
        <v>37650.74</v>
      </c>
      <c r="K9259" t="s">
        <v>3706</v>
      </c>
      <c r="L9259" t="s">
        <v>3706</v>
      </c>
      <c r="M9259" t="s">
        <v>3713</v>
      </c>
    </row>
    <row r="9260" spans="2:13" x14ac:dyDescent="0.3">
      <c r="B9260" t="s">
        <v>3915</v>
      </c>
      <c r="C9260">
        <v>1970</v>
      </c>
      <c r="D9260" t="s">
        <v>3716</v>
      </c>
      <c r="E9260">
        <v>28</v>
      </c>
      <c r="F9260" s="1" t="str">
        <f>_xlfn.CONCAT(Hospitalisation_Details8[[#This Row],[date]],"-",Hospitalisation_Details8[[#This Row],[month]],"-",Hospitalisation_Details8[[#This Row],[year]])</f>
        <v>28-Oct-1970</v>
      </c>
      <c r="G9260" s="1" t="str">
        <f>TEXT(Hospitalisation_Details8[[#This Row],[Date of Birth]],"dd-mm-yy")</f>
        <v>28-10-70</v>
      </c>
      <c r="H9260">
        <v>0</v>
      </c>
      <c r="I9260">
        <f>DATEDIF(Hospitalisation_Details8[[#This Row],[Date of Birth2]],DATE(2023,6,8),"y")</f>
        <v>52</v>
      </c>
      <c r="J9260" s="2">
        <v>37675.06</v>
      </c>
      <c r="K9260" t="s">
        <v>3706</v>
      </c>
      <c r="L9260" t="s">
        <v>3707</v>
      </c>
      <c r="M9260" t="s">
        <v>3717</v>
      </c>
    </row>
    <row r="9261" spans="2:13" x14ac:dyDescent="0.3">
      <c r="B9261" t="s">
        <v>3914</v>
      </c>
      <c r="C9261">
        <v>1988</v>
      </c>
      <c r="D9261" t="s">
        <v>3716</v>
      </c>
      <c r="E9261">
        <v>10</v>
      </c>
      <c r="F9261" s="1" t="str">
        <f>_xlfn.CONCAT(Hospitalisation_Details8[[#This Row],[date]],"-",Hospitalisation_Details8[[#This Row],[month]],"-",Hospitalisation_Details8[[#This Row],[year]])</f>
        <v>10-Oct-1988</v>
      </c>
      <c r="G9261" s="1" t="str">
        <f>TEXT(Hospitalisation_Details8[[#This Row],[Date of Birth]],"dd-mm-yy")</f>
        <v>10-10-88</v>
      </c>
      <c r="H9261">
        <v>1</v>
      </c>
      <c r="I9261">
        <f>DATEDIF(Hospitalisation_Details8[[#This Row],[Date of Birth2]],DATE(2023,6,8),"y")</f>
        <v>34</v>
      </c>
      <c r="J9261" s="2">
        <v>37701.879999999997</v>
      </c>
      <c r="K9261" t="s">
        <v>3706</v>
      </c>
      <c r="L9261" t="s">
        <v>3707</v>
      </c>
      <c r="M9261" t="s">
        <v>3725</v>
      </c>
    </row>
    <row r="9262" spans="2:13" x14ac:dyDescent="0.3">
      <c r="B9262" t="s">
        <v>3913</v>
      </c>
      <c r="C9262">
        <v>1976</v>
      </c>
      <c r="D9262" t="s">
        <v>3712</v>
      </c>
      <c r="E9262">
        <v>18</v>
      </c>
      <c r="F9262" s="1" t="str">
        <f>_xlfn.CONCAT(Hospitalisation_Details8[[#This Row],[date]],"-",Hospitalisation_Details8[[#This Row],[month]],"-",Hospitalisation_Details8[[#This Row],[year]])</f>
        <v>18-Sep-1976</v>
      </c>
      <c r="G9262" s="1" t="str">
        <f>TEXT(Hospitalisation_Details8[[#This Row],[Date of Birth]],"dd-mm-yy")</f>
        <v>18-09-76</v>
      </c>
      <c r="H9262">
        <v>2</v>
      </c>
      <c r="I9262">
        <f>DATEDIF(Hospitalisation_Details8[[#This Row],[Date of Birth2]],DATE(2023,6,8),"y")</f>
        <v>46</v>
      </c>
      <c r="J9262" s="2">
        <v>37735.199999999997</v>
      </c>
      <c r="K9262" t="s">
        <v>3706</v>
      </c>
      <c r="L9262" t="s">
        <v>3706</v>
      </c>
      <c r="M9262" t="s">
        <v>3717</v>
      </c>
    </row>
    <row r="9263" spans="2:13" x14ac:dyDescent="0.3">
      <c r="B9263" t="s">
        <v>3912</v>
      </c>
      <c r="C9263">
        <v>1986</v>
      </c>
      <c r="D9263" t="s">
        <v>3715</v>
      </c>
      <c r="E9263">
        <v>15</v>
      </c>
      <c r="F9263" s="1" t="str">
        <f>_xlfn.CONCAT(Hospitalisation_Details8[[#This Row],[date]],"-",Hospitalisation_Details8[[#This Row],[month]],"-",Hospitalisation_Details8[[#This Row],[year]])</f>
        <v>15-Aug-1986</v>
      </c>
      <c r="G9263" s="1" t="str">
        <f>TEXT(Hospitalisation_Details8[[#This Row],[Date of Birth]],"dd-mm-yy")</f>
        <v>15-08-86</v>
      </c>
      <c r="H9263">
        <v>0</v>
      </c>
      <c r="I9263">
        <f>DATEDIF(Hospitalisation_Details8[[#This Row],[Date of Birth2]],DATE(2023,6,8),"y")</f>
        <v>36</v>
      </c>
      <c r="J9263" s="2">
        <v>37742.58</v>
      </c>
      <c r="K9263" t="s">
        <v>3710</v>
      </c>
      <c r="L9263" t="s">
        <v>3710</v>
      </c>
      <c r="M9263" t="s">
        <v>3708</v>
      </c>
    </row>
    <row r="9264" spans="2:13" x14ac:dyDescent="0.3">
      <c r="B9264" t="s">
        <v>3911</v>
      </c>
      <c r="C9264">
        <v>1983</v>
      </c>
      <c r="D9264" t="s">
        <v>3705</v>
      </c>
      <c r="E9264">
        <v>26</v>
      </c>
      <c r="F9264" s="1" t="str">
        <f>_xlfn.CONCAT(Hospitalisation_Details8[[#This Row],[date]],"-",Hospitalisation_Details8[[#This Row],[month]],"-",Hospitalisation_Details8[[#This Row],[year]])</f>
        <v>26-Jul-1983</v>
      </c>
      <c r="G9264" s="1" t="str">
        <f>TEXT(Hospitalisation_Details8[[#This Row],[Date of Birth]],"dd-mm-yy")</f>
        <v>26-07-83</v>
      </c>
      <c r="H9264">
        <v>3</v>
      </c>
      <c r="I9264">
        <f>DATEDIF(Hospitalisation_Details8[[#This Row],[Date of Birth2]],DATE(2023,6,8),"y")</f>
        <v>39</v>
      </c>
      <c r="J9264" s="2">
        <v>37800.980000000003</v>
      </c>
      <c r="K9264" t="s">
        <v>3706</v>
      </c>
      <c r="L9264" t="s">
        <v>3706</v>
      </c>
      <c r="M9264" t="s">
        <v>3717</v>
      </c>
    </row>
    <row r="9265" spans="2:13" x14ac:dyDescent="0.3">
      <c r="B9265" t="s">
        <v>3910</v>
      </c>
      <c r="C9265">
        <v>1979</v>
      </c>
      <c r="D9265" t="s">
        <v>3712</v>
      </c>
      <c r="E9265">
        <v>9</v>
      </c>
      <c r="F9265" s="1" t="str">
        <f>_xlfn.CONCAT(Hospitalisation_Details8[[#This Row],[date]],"-",Hospitalisation_Details8[[#This Row],[month]],"-",Hospitalisation_Details8[[#This Row],[year]])</f>
        <v>9-Sep-1979</v>
      </c>
      <c r="G9265" s="1" t="str">
        <f>TEXT(Hospitalisation_Details8[[#This Row],[Date of Birth]],"dd-mm-yy")</f>
        <v>09-09-79</v>
      </c>
      <c r="H9265">
        <v>0</v>
      </c>
      <c r="I9265">
        <f>DATEDIF(Hospitalisation_Details8[[#This Row],[Date of Birth2]],DATE(2023,6,8),"y")</f>
        <v>43</v>
      </c>
      <c r="J9265" s="2">
        <v>37829.72</v>
      </c>
      <c r="K9265" t="s">
        <v>3710</v>
      </c>
      <c r="L9265" t="s">
        <v>3706</v>
      </c>
      <c r="M9265" t="s">
        <v>3717</v>
      </c>
    </row>
    <row r="9266" spans="2:13" x14ac:dyDescent="0.3">
      <c r="B9266" t="s">
        <v>3909</v>
      </c>
      <c r="C9266">
        <v>1998</v>
      </c>
      <c r="D9266" t="s">
        <v>3705</v>
      </c>
      <c r="E9266">
        <v>29</v>
      </c>
      <c r="F9266" s="1" t="str">
        <f>_xlfn.CONCAT(Hospitalisation_Details8[[#This Row],[date]],"-",Hospitalisation_Details8[[#This Row],[month]],"-",Hospitalisation_Details8[[#This Row],[year]])</f>
        <v>29-Jul-1998</v>
      </c>
      <c r="G9266" s="1" t="str">
        <f>TEXT(Hospitalisation_Details8[[#This Row],[Date of Birth]],"dd-mm-yy")</f>
        <v>29-07-98</v>
      </c>
      <c r="H9266">
        <v>0</v>
      </c>
      <c r="I9266">
        <f>DATEDIF(Hospitalisation_Details8[[#This Row],[Date of Birth2]],DATE(2023,6,8),"y")</f>
        <v>24</v>
      </c>
      <c r="J9266" s="2">
        <v>38126.25</v>
      </c>
      <c r="K9266" t="s">
        <v>3710</v>
      </c>
      <c r="L9266" t="s">
        <v>3707</v>
      </c>
      <c r="M9266" t="s">
        <v>3708</v>
      </c>
    </row>
    <row r="9267" spans="2:13" x14ac:dyDescent="0.3">
      <c r="B9267" t="s">
        <v>3908</v>
      </c>
      <c r="C9267">
        <v>1972</v>
      </c>
      <c r="D9267" t="s">
        <v>3709</v>
      </c>
      <c r="E9267">
        <v>19</v>
      </c>
      <c r="F9267" s="1" t="str">
        <f>_xlfn.CONCAT(Hospitalisation_Details8[[#This Row],[date]],"-",Hospitalisation_Details8[[#This Row],[month]],"-",Hospitalisation_Details8[[#This Row],[year]])</f>
        <v>19-Nov-1972</v>
      </c>
      <c r="G9267" s="1" t="str">
        <f>TEXT(Hospitalisation_Details8[[#This Row],[Date of Birth]],"dd-mm-yy")</f>
        <v>19-11-72</v>
      </c>
      <c r="H9267">
        <v>0</v>
      </c>
      <c r="I9267">
        <f>DATEDIF(Hospitalisation_Details8[[#This Row],[Date of Birth2]],DATE(2023,6,8),"y")</f>
        <v>50</v>
      </c>
      <c r="J9267" s="2">
        <v>38189.1</v>
      </c>
      <c r="K9267" t="s">
        <v>3706</v>
      </c>
      <c r="L9267" t="s">
        <v>3706</v>
      </c>
      <c r="M9267" t="s">
        <v>3717</v>
      </c>
    </row>
    <row r="9268" spans="2:13" x14ac:dyDescent="0.3">
      <c r="B9268" t="s">
        <v>3907</v>
      </c>
      <c r="C9268">
        <v>1989</v>
      </c>
      <c r="D9268" t="s">
        <v>3712</v>
      </c>
      <c r="E9268">
        <v>8</v>
      </c>
      <c r="F9268" s="1" t="str">
        <f>_xlfn.CONCAT(Hospitalisation_Details8[[#This Row],[date]],"-",Hospitalisation_Details8[[#This Row],[month]],"-",Hospitalisation_Details8[[#This Row],[year]])</f>
        <v>8-Sep-1989</v>
      </c>
      <c r="G9268" s="1" t="str">
        <f>TEXT(Hospitalisation_Details8[[#This Row],[Date of Birth]],"dd-mm-yy")</f>
        <v>08-09-89</v>
      </c>
      <c r="H9268">
        <v>3</v>
      </c>
      <c r="I9268">
        <f>DATEDIF(Hospitalisation_Details8[[#This Row],[Date of Birth2]],DATE(2023,6,8),"y")</f>
        <v>33</v>
      </c>
      <c r="J9268" s="2">
        <v>38237.339999999997</v>
      </c>
      <c r="K9268" t="s">
        <v>3706</v>
      </c>
      <c r="L9268" t="s">
        <v>3707</v>
      </c>
      <c r="M9268" t="s">
        <v>3717</v>
      </c>
    </row>
    <row r="9269" spans="2:13" x14ac:dyDescent="0.3">
      <c r="B9269" t="s">
        <v>3906</v>
      </c>
      <c r="C9269">
        <v>1964</v>
      </c>
      <c r="D9269" t="s">
        <v>3711</v>
      </c>
      <c r="E9269">
        <v>16</v>
      </c>
      <c r="F9269" s="1" t="str">
        <f>_xlfn.CONCAT(Hospitalisation_Details8[[#This Row],[date]],"-",Hospitalisation_Details8[[#This Row],[month]],"-",Hospitalisation_Details8[[#This Row],[year]])</f>
        <v>16-Jun-1964</v>
      </c>
      <c r="G9269" s="1" t="str">
        <f>TEXT(Hospitalisation_Details8[[#This Row],[Date of Birth]],"dd-mm-yy")</f>
        <v>16-06-64</v>
      </c>
      <c r="H9269">
        <v>0</v>
      </c>
      <c r="I9269">
        <f>DATEDIF(Hospitalisation_Details8[[#This Row],[Date of Birth2]],DATE(2023,6,8),"y")</f>
        <v>58</v>
      </c>
      <c r="J9269" s="2">
        <v>38241.74</v>
      </c>
      <c r="K9269" t="s">
        <v>3706</v>
      </c>
      <c r="L9269" t="s">
        <v>3707</v>
      </c>
      <c r="M9269" t="s">
        <v>3717</v>
      </c>
    </row>
    <row r="9270" spans="2:13" x14ac:dyDescent="0.3">
      <c r="B9270" t="s">
        <v>3905</v>
      </c>
      <c r="C9270">
        <v>1980</v>
      </c>
      <c r="D9270" t="s">
        <v>3715</v>
      </c>
      <c r="E9270">
        <v>16</v>
      </c>
      <c r="F9270" s="1" t="str">
        <f>_xlfn.CONCAT(Hospitalisation_Details8[[#This Row],[date]],"-",Hospitalisation_Details8[[#This Row],[month]],"-",Hospitalisation_Details8[[#This Row],[year]])</f>
        <v>16-Aug-1980</v>
      </c>
      <c r="G9270" s="1" t="str">
        <f>TEXT(Hospitalisation_Details8[[#This Row],[Date of Birth]],"dd-mm-yy")</f>
        <v>16-08-80</v>
      </c>
      <c r="H9270">
        <v>1</v>
      </c>
      <c r="I9270">
        <f>DATEDIF(Hospitalisation_Details8[[#This Row],[Date of Birth2]],DATE(2023,6,8),"y")</f>
        <v>42</v>
      </c>
      <c r="J9270" s="2">
        <v>38245.589999999997</v>
      </c>
      <c r="K9270" t="s">
        <v>3710</v>
      </c>
      <c r="L9270" t="s">
        <v>3706</v>
      </c>
      <c r="M9270" t="s">
        <v>3708</v>
      </c>
    </row>
    <row r="9271" spans="2:13" x14ac:dyDescent="0.3">
      <c r="B9271" t="s">
        <v>3904</v>
      </c>
      <c r="C9271">
        <v>1989</v>
      </c>
      <c r="D9271" t="s">
        <v>3716</v>
      </c>
      <c r="E9271">
        <v>30</v>
      </c>
      <c r="F9271" s="1" t="str">
        <f>_xlfn.CONCAT(Hospitalisation_Details8[[#This Row],[date]],"-",Hospitalisation_Details8[[#This Row],[month]],"-",Hospitalisation_Details8[[#This Row],[year]])</f>
        <v>30-Oct-1989</v>
      </c>
      <c r="G9271" s="1" t="str">
        <f>TEXT(Hospitalisation_Details8[[#This Row],[Date of Birth]],"dd-mm-yy")</f>
        <v>30-10-89</v>
      </c>
      <c r="H9271">
        <v>1</v>
      </c>
      <c r="I9271">
        <f>DATEDIF(Hospitalisation_Details8[[#This Row],[Date of Birth2]],DATE(2023,6,8),"y")</f>
        <v>33</v>
      </c>
      <c r="J9271" s="2">
        <v>38282.75</v>
      </c>
      <c r="K9271" t="s">
        <v>3710</v>
      </c>
      <c r="L9271" t="s">
        <v>3706</v>
      </c>
      <c r="M9271" t="s">
        <v>3708</v>
      </c>
    </row>
    <row r="9272" spans="2:13" x14ac:dyDescent="0.3">
      <c r="B9272" t="s">
        <v>3903</v>
      </c>
      <c r="C9272">
        <v>1980</v>
      </c>
      <c r="D9272" t="s">
        <v>3711</v>
      </c>
      <c r="E9272">
        <v>12</v>
      </c>
      <c r="F9272" s="1" t="str">
        <f>_xlfn.CONCAT(Hospitalisation_Details8[[#This Row],[date]],"-",Hospitalisation_Details8[[#This Row],[month]],"-",Hospitalisation_Details8[[#This Row],[year]])</f>
        <v>12-Jun-1980</v>
      </c>
      <c r="G9272" s="1" t="str">
        <f>TEXT(Hospitalisation_Details8[[#This Row],[Date of Birth]],"dd-mm-yy")</f>
        <v>12-06-80</v>
      </c>
      <c r="H9272">
        <v>2</v>
      </c>
      <c r="I9272">
        <f>DATEDIF(Hospitalisation_Details8[[#This Row],[Date of Birth2]],DATE(2023,6,8),"y")</f>
        <v>42</v>
      </c>
      <c r="J9272" s="2">
        <v>38313.129999999997</v>
      </c>
      <c r="K9272" t="s">
        <v>3710</v>
      </c>
      <c r="L9272" t="s">
        <v>3707</v>
      </c>
      <c r="M9272" t="s">
        <v>3717</v>
      </c>
    </row>
    <row r="9273" spans="2:13" x14ac:dyDescent="0.3">
      <c r="B9273" t="s">
        <v>3902</v>
      </c>
      <c r="C9273">
        <v>2002</v>
      </c>
      <c r="D9273" t="s">
        <v>3712</v>
      </c>
      <c r="E9273">
        <v>17</v>
      </c>
      <c r="F9273" s="1" t="str">
        <f>_xlfn.CONCAT(Hospitalisation_Details8[[#This Row],[date]],"-",Hospitalisation_Details8[[#This Row],[month]],"-",Hospitalisation_Details8[[#This Row],[year]])</f>
        <v>17-Sep-2002</v>
      </c>
      <c r="G9273" s="1" t="str">
        <f>TEXT(Hospitalisation_Details8[[#This Row],[Date of Birth]],"dd-mm-yy")</f>
        <v>17-09-02</v>
      </c>
      <c r="H9273">
        <v>2</v>
      </c>
      <c r="I9273">
        <f>DATEDIF(Hospitalisation_Details8[[#This Row],[Date of Birth2]],DATE(2023,6,8),"y")</f>
        <v>20</v>
      </c>
      <c r="J9273" s="2">
        <v>38344.57</v>
      </c>
      <c r="K9273" t="s">
        <v>3710</v>
      </c>
      <c r="L9273" t="s">
        <v>3707</v>
      </c>
      <c r="M9273" t="s">
        <v>3717</v>
      </c>
    </row>
    <row r="9274" spans="2:13" x14ac:dyDescent="0.3">
      <c r="B9274" t="s">
        <v>3901</v>
      </c>
      <c r="C9274">
        <v>1970</v>
      </c>
      <c r="D9274" t="s">
        <v>3715</v>
      </c>
      <c r="E9274">
        <v>22</v>
      </c>
      <c r="F9274" s="1" t="str">
        <f>_xlfn.CONCAT(Hospitalisation_Details8[[#This Row],[date]],"-",Hospitalisation_Details8[[#This Row],[month]],"-",Hospitalisation_Details8[[#This Row],[year]])</f>
        <v>22-Aug-1970</v>
      </c>
      <c r="G9274" s="1" t="str">
        <f>TEXT(Hospitalisation_Details8[[#This Row],[Date of Birth]],"dd-mm-yy")</f>
        <v>22-08-70</v>
      </c>
      <c r="H9274">
        <v>0</v>
      </c>
      <c r="I9274">
        <f>DATEDIF(Hospitalisation_Details8[[#This Row],[Date of Birth2]],DATE(2023,6,8),"y")</f>
        <v>52</v>
      </c>
      <c r="J9274" s="2">
        <v>38389.79</v>
      </c>
      <c r="K9274" t="s">
        <v>3706</v>
      </c>
      <c r="L9274" t="s">
        <v>3707</v>
      </c>
      <c r="M9274" t="s">
        <v>3717</v>
      </c>
    </row>
    <row r="9275" spans="2:13" x14ac:dyDescent="0.3">
      <c r="B9275" t="s">
        <v>3900</v>
      </c>
      <c r="C9275">
        <v>1971</v>
      </c>
      <c r="D9275" t="s">
        <v>3714</v>
      </c>
      <c r="E9275">
        <v>23</v>
      </c>
      <c r="F9275" s="1" t="str">
        <f>_xlfn.CONCAT(Hospitalisation_Details8[[#This Row],[date]],"-",Hospitalisation_Details8[[#This Row],[month]],"-",Hospitalisation_Details8[[#This Row],[year]])</f>
        <v>23-Dec-1971</v>
      </c>
      <c r="G9275" s="1" t="str">
        <f>TEXT(Hospitalisation_Details8[[#This Row],[Date of Birth]],"dd-mm-yy")</f>
        <v>23-12-71</v>
      </c>
      <c r="H9275">
        <v>0</v>
      </c>
      <c r="I9275">
        <f>DATEDIF(Hospitalisation_Details8[[#This Row],[Date of Birth2]],DATE(2023,6,8),"y")</f>
        <v>51</v>
      </c>
      <c r="J9275" s="2">
        <v>38405.26</v>
      </c>
      <c r="K9275" t="s">
        <v>3706</v>
      </c>
      <c r="L9275" t="s">
        <v>3710</v>
      </c>
      <c r="M9275" t="s">
        <v>3717</v>
      </c>
    </row>
    <row r="9276" spans="2:13" x14ac:dyDescent="0.3">
      <c r="B9276" t="s">
        <v>3899</v>
      </c>
      <c r="C9276">
        <v>1986</v>
      </c>
      <c r="D9276" t="s">
        <v>3711</v>
      </c>
      <c r="E9276">
        <v>21</v>
      </c>
      <c r="F9276" s="1" t="str">
        <f>_xlfn.CONCAT(Hospitalisation_Details8[[#This Row],[date]],"-",Hospitalisation_Details8[[#This Row],[month]],"-",Hospitalisation_Details8[[#This Row],[year]])</f>
        <v>21-Jun-1986</v>
      </c>
      <c r="G9276" s="1" t="str">
        <f>TEXT(Hospitalisation_Details8[[#This Row],[Date of Birth]],"dd-mm-yy")</f>
        <v>21-06-86</v>
      </c>
      <c r="H9276">
        <v>2</v>
      </c>
      <c r="I9276">
        <f>DATEDIF(Hospitalisation_Details8[[#This Row],[Date of Birth2]],DATE(2023,6,8),"y")</f>
        <v>36</v>
      </c>
      <c r="J9276" s="2">
        <v>38415.47</v>
      </c>
      <c r="K9276" t="s">
        <v>3710</v>
      </c>
      <c r="L9276" t="s">
        <v>3706</v>
      </c>
      <c r="M9276" t="s">
        <v>3717</v>
      </c>
    </row>
    <row r="9277" spans="2:13" x14ac:dyDescent="0.3">
      <c r="B9277" t="s">
        <v>3898</v>
      </c>
      <c r="C9277">
        <v>1999</v>
      </c>
      <c r="D9277" t="s">
        <v>3709</v>
      </c>
      <c r="E9277">
        <v>12</v>
      </c>
      <c r="F9277" s="1" t="str">
        <f>_xlfn.CONCAT(Hospitalisation_Details8[[#This Row],[date]],"-",Hospitalisation_Details8[[#This Row],[month]],"-",Hospitalisation_Details8[[#This Row],[year]])</f>
        <v>12-Nov-1999</v>
      </c>
      <c r="G9277" s="1" t="str">
        <f>TEXT(Hospitalisation_Details8[[#This Row],[Date of Birth]],"dd-mm-yy")</f>
        <v>12-11-99</v>
      </c>
      <c r="H9277">
        <v>2</v>
      </c>
      <c r="I9277">
        <f>DATEDIF(Hospitalisation_Details8[[#This Row],[Date of Birth2]],DATE(2023,6,8),"y")</f>
        <v>23</v>
      </c>
      <c r="J9277" s="2">
        <v>38511.629999999997</v>
      </c>
      <c r="K9277" t="s">
        <v>3706</v>
      </c>
      <c r="L9277" t="s">
        <v>3706</v>
      </c>
      <c r="M9277" t="s">
        <v>3724</v>
      </c>
    </row>
    <row r="9278" spans="2:13" x14ac:dyDescent="0.3">
      <c r="B9278" t="s">
        <v>3897</v>
      </c>
      <c r="C9278">
        <v>1990</v>
      </c>
      <c r="D9278" t="s">
        <v>3705</v>
      </c>
      <c r="E9278">
        <v>13</v>
      </c>
      <c r="F9278" s="1" t="str">
        <f>_xlfn.CONCAT(Hospitalisation_Details8[[#This Row],[date]],"-",Hospitalisation_Details8[[#This Row],[month]],"-",Hospitalisation_Details8[[#This Row],[year]])</f>
        <v>13-Jul-1990</v>
      </c>
      <c r="G9278" s="1" t="str">
        <f>TEXT(Hospitalisation_Details8[[#This Row],[Date of Birth]],"dd-mm-yy")</f>
        <v>13-07-90</v>
      </c>
      <c r="H9278">
        <v>3</v>
      </c>
      <c r="I9278">
        <f>DATEDIF(Hospitalisation_Details8[[#This Row],[Date of Birth2]],DATE(2023,6,8),"y")</f>
        <v>32</v>
      </c>
      <c r="J9278" s="2">
        <v>38652.089999999997</v>
      </c>
      <c r="K9278" t="s">
        <v>3706</v>
      </c>
      <c r="L9278" t="s">
        <v>3706</v>
      </c>
      <c r="M9278" t="s">
        <v>3717</v>
      </c>
    </row>
    <row r="9279" spans="2:13" x14ac:dyDescent="0.3">
      <c r="B9279" t="s">
        <v>3896</v>
      </c>
      <c r="C9279">
        <v>1986</v>
      </c>
      <c r="D9279" t="s">
        <v>3705</v>
      </c>
      <c r="E9279">
        <v>20</v>
      </c>
      <c r="F9279" s="1" t="str">
        <f>_xlfn.CONCAT(Hospitalisation_Details8[[#This Row],[date]],"-",Hospitalisation_Details8[[#This Row],[month]],"-",Hospitalisation_Details8[[#This Row],[year]])</f>
        <v>20-Jul-1986</v>
      </c>
      <c r="G9279" s="1" t="str">
        <f>TEXT(Hospitalisation_Details8[[#This Row],[Date of Birth]],"dd-mm-yy")</f>
        <v>20-07-86</v>
      </c>
      <c r="H9279">
        <v>1</v>
      </c>
      <c r="I9279">
        <f>DATEDIF(Hospitalisation_Details8[[#This Row],[Date of Birth2]],DATE(2023,6,8),"y")</f>
        <v>36</v>
      </c>
      <c r="J9279" s="2">
        <v>38709.18</v>
      </c>
      <c r="K9279" t="s">
        <v>3710</v>
      </c>
      <c r="L9279" t="s">
        <v>3707</v>
      </c>
      <c r="M9279" t="s">
        <v>3708</v>
      </c>
    </row>
    <row r="9280" spans="2:13" x14ac:dyDescent="0.3">
      <c r="B9280" t="s">
        <v>8464</v>
      </c>
      <c r="C9280">
        <v>1991</v>
      </c>
      <c r="D9280" t="s">
        <v>3709</v>
      </c>
      <c r="E9280">
        <v>22</v>
      </c>
      <c r="F9280" s="1" t="str">
        <f>_xlfn.CONCAT(Hospitalisation_Details8[[#This Row],[date]],"-",Hospitalisation_Details8[[#This Row],[month]],"-",Hospitalisation_Details8[[#This Row],[year]])</f>
        <v>22-Nov-1991</v>
      </c>
      <c r="G9280" s="1" t="str">
        <f>TEXT(Hospitalisation_Details8[[#This Row],[Date of Birth]],"dd-mm-yy")</f>
        <v>22-11-91</v>
      </c>
      <c r="H9280">
        <v>2</v>
      </c>
      <c r="I9280">
        <f>DATEDIF(Hospitalisation_Details8[[#This Row],[Date of Birth2]],DATE(2023,6,8),"y")</f>
        <v>31</v>
      </c>
      <c r="J9280" s="2">
        <v>38711</v>
      </c>
      <c r="K9280" t="s">
        <v>3710</v>
      </c>
      <c r="L9280" t="s">
        <v>3707</v>
      </c>
      <c r="M9280" t="s">
        <v>3717</v>
      </c>
    </row>
    <row r="9281" spans="2:13" x14ac:dyDescent="0.3">
      <c r="B9281" t="s">
        <v>3895</v>
      </c>
      <c r="C9281">
        <v>1991</v>
      </c>
      <c r="D9281" t="s">
        <v>3709</v>
      </c>
      <c r="E9281">
        <v>2</v>
      </c>
      <c r="F9281" s="1" t="str">
        <f>_xlfn.CONCAT(Hospitalisation_Details8[[#This Row],[date]],"-",Hospitalisation_Details8[[#This Row],[month]],"-",Hospitalisation_Details8[[#This Row],[year]])</f>
        <v>2-Nov-1991</v>
      </c>
      <c r="G9281" s="1" t="str">
        <f>TEXT(Hospitalisation_Details8[[#This Row],[Date of Birth]],"dd-mm-yy")</f>
        <v>02-11-91</v>
      </c>
      <c r="H9281">
        <v>2</v>
      </c>
      <c r="I9281">
        <f>DATEDIF(Hospitalisation_Details8[[#This Row],[Date of Birth2]],DATE(2023,6,8),"y")</f>
        <v>31</v>
      </c>
      <c r="J9281" s="2">
        <v>38711</v>
      </c>
      <c r="K9281" t="s">
        <v>3706</v>
      </c>
      <c r="L9281" t="s">
        <v>3706</v>
      </c>
      <c r="M9281" t="s">
        <v>3717</v>
      </c>
    </row>
    <row r="9282" spans="2:13" x14ac:dyDescent="0.3">
      <c r="B9282" t="s">
        <v>3894</v>
      </c>
      <c r="C9282">
        <v>1976</v>
      </c>
      <c r="D9282" t="s">
        <v>3711</v>
      </c>
      <c r="E9282">
        <v>15</v>
      </c>
      <c r="F9282" s="1" t="str">
        <f>_xlfn.CONCAT(Hospitalisation_Details8[[#This Row],[date]],"-",Hospitalisation_Details8[[#This Row],[month]],"-",Hospitalisation_Details8[[#This Row],[year]])</f>
        <v>15-Jun-1976</v>
      </c>
      <c r="G9282" s="1" t="str">
        <f>TEXT(Hospitalisation_Details8[[#This Row],[Date of Birth]],"dd-mm-yy")</f>
        <v>15-06-76</v>
      </c>
      <c r="H9282">
        <v>2</v>
      </c>
      <c r="I9282">
        <f>DATEDIF(Hospitalisation_Details8[[#This Row],[Date of Birth2]],DATE(2023,6,8),"y")</f>
        <v>46</v>
      </c>
      <c r="J9282" s="2">
        <v>38740.120000000003</v>
      </c>
      <c r="K9282" t="s">
        <v>3706</v>
      </c>
      <c r="L9282" t="s">
        <v>3706</v>
      </c>
      <c r="M9282" t="s">
        <v>3713</v>
      </c>
    </row>
    <row r="9283" spans="2:13" x14ac:dyDescent="0.3">
      <c r="B9283" t="s">
        <v>3893</v>
      </c>
      <c r="C9283">
        <v>1991</v>
      </c>
      <c r="D9283" t="s">
        <v>3709</v>
      </c>
      <c r="E9283">
        <v>8</v>
      </c>
      <c r="F9283" s="1" t="str">
        <f>_xlfn.CONCAT(Hospitalisation_Details8[[#This Row],[date]],"-",Hospitalisation_Details8[[#This Row],[month]],"-",Hospitalisation_Details8[[#This Row],[year]])</f>
        <v>8-Nov-1991</v>
      </c>
      <c r="G9283" s="1" t="str">
        <f>TEXT(Hospitalisation_Details8[[#This Row],[Date of Birth]],"dd-mm-yy")</f>
        <v>08-11-91</v>
      </c>
      <c r="H9283">
        <v>3</v>
      </c>
      <c r="I9283">
        <f>DATEDIF(Hospitalisation_Details8[[#This Row],[Date of Birth2]],DATE(2023,6,8),"y")</f>
        <v>31</v>
      </c>
      <c r="J9283" s="2">
        <v>38746.36</v>
      </c>
      <c r="K9283" t="s">
        <v>3710</v>
      </c>
      <c r="L9283" t="s">
        <v>3706</v>
      </c>
      <c r="M9283" t="s">
        <v>3713</v>
      </c>
    </row>
    <row r="9284" spans="2:13" x14ac:dyDescent="0.3">
      <c r="B9284" t="s">
        <v>3892</v>
      </c>
      <c r="C9284">
        <v>2004</v>
      </c>
      <c r="D9284" t="s">
        <v>3714</v>
      </c>
      <c r="E9284">
        <v>5</v>
      </c>
      <c r="F9284" s="1" t="str">
        <f>_xlfn.CONCAT(Hospitalisation_Details8[[#This Row],[date]],"-",Hospitalisation_Details8[[#This Row],[month]],"-",Hospitalisation_Details8[[#This Row],[year]])</f>
        <v>5-Dec-2004</v>
      </c>
      <c r="G9284" s="1" t="str">
        <f>TEXT(Hospitalisation_Details8[[#This Row],[Date of Birth]],"dd-mm-yy")</f>
        <v>05-12-04</v>
      </c>
      <c r="H9284">
        <v>0</v>
      </c>
      <c r="I9284">
        <f>DATEDIF(Hospitalisation_Details8[[#This Row],[Date of Birth2]],DATE(2023,6,8),"y")</f>
        <v>18</v>
      </c>
      <c r="J9284" s="2">
        <v>38792.69</v>
      </c>
      <c r="K9284" t="s">
        <v>3706</v>
      </c>
      <c r="L9284" t="s">
        <v>3706</v>
      </c>
      <c r="M9284" t="s">
        <v>3708</v>
      </c>
    </row>
    <row r="9285" spans="2:13" x14ac:dyDescent="0.3">
      <c r="B9285" t="s">
        <v>3891</v>
      </c>
      <c r="C9285">
        <v>1979</v>
      </c>
      <c r="D9285" t="s">
        <v>3714</v>
      </c>
      <c r="E9285">
        <v>3</v>
      </c>
      <c r="F9285" s="1" t="str">
        <f>_xlfn.CONCAT(Hospitalisation_Details8[[#This Row],[date]],"-",Hospitalisation_Details8[[#This Row],[month]],"-",Hospitalisation_Details8[[#This Row],[year]])</f>
        <v>3-Dec-1979</v>
      </c>
      <c r="G9285" s="1" t="str">
        <f>TEXT(Hospitalisation_Details8[[#This Row],[Date of Birth]],"dd-mm-yy")</f>
        <v>03-12-79</v>
      </c>
      <c r="H9285">
        <v>2</v>
      </c>
      <c r="I9285">
        <f>DATEDIF(Hospitalisation_Details8[[#This Row],[Date of Birth2]],DATE(2023,6,8),"y")</f>
        <v>43</v>
      </c>
      <c r="J9285" s="2">
        <v>38836.980000000003</v>
      </c>
      <c r="K9285" t="s">
        <v>3706</v>
      </c>
      <c r="L9285" t="s">
        <v>3710</v>
      </c>
      <c r="M9285" t="s">
        <v>3717</v>
      </c>
    </row>
    <row r="9286" spans="2:13" x14ac:dyDescent="0.3">
      <c r="B9286" t="s">
        <v>3890</v>
      </c>
      <c r="C9286">
        <v>1964</v>
      </c>
      <c r="D9286" t="s">
        <v>3711</v>
      </c>
      <c r="E9286">
        <v>6</v>
      </c>
      <c r="F9286" s="1" t="str">
        <f>_xlfn.CONCAT(Hospitalisation_Details8[[#This Row],[date]],"-",Hospitalisation_Details8[[#This Row],[month]],"-",Hospitalisation_Details8[[#This Row],[year]])</f>
        <v>6-Jun-1964</v>
      </c>
      <c r="G9286" s="1" t="str">
        <f>TEXT(Hospitalisation_Details8[[#This Row],[Date of Birth]],"dd-mm-yy")</f>
        <v>06-06-64</v>
      </c>
      <c r="H9286">
        <v>0</v>
      </c>
      <c r="I9286">
        <f>DATEDIF(Hospitalisation_Details8[[#This Row],[Date of Birth2]],DATE(2023,6,8),"y")</f>
        <v>59</v>
      </c>
      <c r="J9286" s="2">
        <v>38869.25</v>
      </c>
      <c r="K9286" t="s">
        <v>3706</v>
      </c>
      <c r="L9286" t="s">
        <v>3706</v>
      </c>
      <c r="M9286" t="s">
        <v>3717</v>
      </c>
    </row>
    <row r="9287" spans="2:13" x14ac:dyDescent="0.3">
      <c r="B9287" t="s">
        <v>3889</v>
      </c>
      <c r="C9287">
        <v>1967</v>
      </c>
      <c r="D9287" t="s">
        <v>3705</v>
      </c>
      <c r="E9287">
        <v>30</v>
      </c>
      <c r="F9287" s="1" t="str">
        <f>_xlfn.CONCAT(Hospitalisation_Details8[[#This Row],[date]],"-",Hospitalisation_Details8[[#This Row],[month]],"-",Hospitalisation_Details8[[#This Row],[year]])</f>
        <v>30-Jul-1967</v>
      </c>
      <c r="G9287" s="1" t="str">
        <f>TEXT(Hospitalisation_Details8[[#This Row],[Date of Birth]],"dd-mm-yy")</f>
        <v>30-07-67</v>
      </c>
      <c r="H9287">
        <v>0</v>
      </c>
      <c r="I9287">
        <f>DATEDIF(Hospitalisation_Details8[[#This Row],[Date of Birth2]],DATE(2023,6,8),"y")</f>
        <v>55</v>
      </c>
      <c r="J9287" s="2">
        <v>38893.360000000001</v>
      </c>
      <c r="K9287" t="s">
        <v>3710</v>
      </c>
      <c r="L9287" t="s">
        <v>3706</v>
      </c>
      <c r="M9287" t="s">
        <v>3717</v>
      </c>
    </row>
    <row r="9288" spans="2:13" x14ac:dyDescent="0.3">
      <c r="B9288" t="s">
        <v>3888</v>
      </c>
      <c r="C9288">
        <v>1987</v>
      </c>
      <c r="D9288" t="s">
        <v>3711</v>
      </c>
      <c r="E9288">
        <v>16</v>
      </c>
      <c r="F9288" s="1" t="str">
        <f>_xlfn.CONCAT(Hospitalisation_Details8[[#This Row],[date]],"-",Hospitalisation_Details8[[#This Row],[month]],"-",Hospitalisation_Details8[[#This Row],[year]])</f>
        <v>16-Jun-1987</v>
      </c>
      <c r="G9288" s="1" t="str">
        <f>TEXT(Hospitalisation_Details8[[#This Row],[Date of Birth]],"dd-mm-yy")</f>
        <v>16-06-87</v>
      </c>
      <c r="H9288">
        <v>3</v>
      </c>
      <c r="I9288">
        <f>DATEDIF(Hospitalisation_Details8[[#This Row],[Date of Birth2]],DATE(2023,6,8),"y")</f>
        <v>35</v>
      </c>
      <c r="J9288" s="2">
        <v>38924.04</v>
      </c>
      <c r="K9288" t="s">
        <v>3706</v>
      </c>
      <c r="L9288" t="s">
        <v>3706</v>
      </c>
      <c r="M9288" t="s">
        <v>3717</v>
      </c>
    </row>
    <row r="9289" spans="2:13" x14ac:dyDescent="0.3">
      <c r="B9289" t="s">
        <v>3887</v>
      </c>
      <c r="C9289">
        <v>1976</v>
      </c>
      <c r="D9289" t="s">
        <v>3714</v>
      </c>
      <c r="E9289">
        <v>15</v>
      </c>
      <c r="F9289" s="1" t="str">
        <f>_xlfn.CONCAT(Hospitalisation_Details8[[#This Row],[date]],"-",Hospitalisation_Details8[[#This Row],[month]],"-",Hospitalisation_Details8[[#This Row],[year]])</f>
        <v>15-Dec-1976</v>
      </c>
      <c r="G9289" s="1" t="str">
        <f>TEXT(Hospitalisation_Details8[[#This Row],[Date of Birth]],"dd-mm-yy")</f>
        <v>15-12-76</v>
      </c>
      <c r="H9289">
        <v>2</v>
      </c>
      <c r="I9289">
        <f>DATEDIF(Hospitalisation_Details8[[#This Row],[Date of Birth2]],DATE(2023,6,8),"y")</f>
        <v>46</v>
      </c>
      <c r="J9289" s="2">
        <v>38932.559999999998</v>
      </c>
      <c r="K9289" t="s">
        <v>3706</v>
      </c>
      <c r="L9289" t="s">
        <v>3707</v>
      </c>
      <c r="M9289" t="s">
        <v>3717</v>
      </c>
    </row>
    <row r="9290" spans="2:13" x14ac:dyDescent="0.3">
      <c r="B9290" t="s">
        <v>3886</v>
      </c>
      <c r="C9290">
        <v>1980</v>
      </c>
      <c r="D9290" t="s">
        <v>3712</v>
      </c>
      <c r="E9290">
        <v>24</v>
      </c>
      <c r="F9290" s="1" t="str">
        <f>_xlfn.CONCAT(Hospitalisation_Details8[[#This Row],[date]],"-",Hospitalisation_Details8[[#This Row],[month]],"-",Hospitalisation_Details8[[#This Row],[year]])</f>
        <v>24-Sep-1980</v>
      </c>
      <c r="G9290" s="1" t="str">
        <f>TEXT(Hospitalisation_Details8[[#This Row],[Date of Birth]],"dd-mm-yy")</f>
        <v>24-09-80</v>
      </c>
      <c r="H9290">
        <v>2</v>
      </c>
      <c r="I9290">
        <f>DATEDIF(Hospitalisation_Details8[[#This Row],[Date of Birth2]],DATE(2023,6,8),"y")</f>
        <v>42</v>
      </c>
      <c r="J9290" s="2">
        <v>38947.43</v>
      </c>
      <c r="K9290" t="s">
        <v>3706</v>
      </c>
      <c r="L9290" t="s">
        <v>3707</v>
      </c>
      <c r="M9290" t="s">
        <v>3717</v>
      </c>
    </row>
    <row r="9291" spans="2:13" x14ac:dyDescent="0.3">
      <c r="B9291" t="s">
        <v>3885</v>
      </c>
      <c r="C9291">
        <v>1978</v>
      </c>
      <c r="D9291" t="s">
        <v>3716</v>
      </c>
      <c r="E9291">
        <v>12</v>
      </c>
      <c r="F9291" s="1" t="str">
        <f>_xlfn.CONCAT(Hospitalisation_Details8[[#This Row],[date]],"-",Hospitalisation_Details8[[#This Row],[month]],"-",Hospitalisation_Details8[[#This Row],[year]])</f>
        <v>12-Oct-1978</v>
      </c>
      <c r="G9291" s="1" t="str">
        <f>TEXT(Hospitalisation_Details8[[#This Row],[Date of Birth]],"dd-mm-yy")</f>
        <v>12-10-78</v>
      </c>
      <c r="H9291">
        <v>2</v>
      </c>
      <c r="I9291">
        <f>DATEDIF(Hospitalisation_Details8[[#This Row],[Date of Birth2]],DATE(2023,6,8),"y")</f>
        <v>44</v>
      </c>
      <c r="J9291" s="2">
        <v>38998.550000000003</v>
      </c>
      <c r="K9291" t="s">
        <v>3710</v>
      </c>
      <c r="L9291" t="s">
        <v>3710</v>
      </c>
      <c r="M9291" t="s">
        <v>3717</v>
      </c>
    </row>
    <row r="9292" spans="2:13" x14ac:dyDescent="0.3">
      <c r="B9292" t="s">
        <v>3884</v>
      </c>
      <c r="C9292">
        <v>1985</v>
      </c>
      <c r="D9292" t="s">
        <v>3712</v>
      </c>
      <c r="E9292">
        <v>20</v>
      </c>
      <c r="F9292" s="1" t="str">
        <f>_xlfn.CONCAT(Hospitalisation_Details8[[#This Row],[date]],"-",Hospitalisation_Details8[[#This Row],[month]],"-",Hospitalisation_Details8[[#This Row],[year]])</f>
        <v>20-Sep-1985</v>
      </c>
      <c r="G9292" s="1" t="str">
        <f>TEXT(Hospitalisation_Details8[[#This Row],[Date of Birth]],"dd-mm-yy")</f>
        <v>20-09-85</v>
      </c>
      <c r="H9292">
        <v>1</v>
      </c>
      <c r="I9292">
        <f>DATEDIF(Hospitalisation_Details8[[#This Row],[Date of Birth2]],DATE(2023,6,8),"y")</f>
        <v>37</v>
      </c>
      <c r="J9292" s="2">
        <v>39047.29</v>
      </c>
      <c r="K9292" t="s">
        <v>3710</v>
      </c>
      <c r="L9292" t="s">
        <v>3707</v>
      </c>
      <c r="M9292" t="s">
        <v>3728</v>
      </c>
    </row>
    <row r="9293" spans="2:13" x14ac:dyDescent="0.3">
      <c r="B9293" t="s">
        <v>3883</v>
      </c>
      <c r="C9293">
        <v>1982</v>
      </c>
      <c r="D9293" t="s">
        <v>3715</v>
      </c>
      <c r="E9293">
        <v>4</v>
      </c>
      <c r="F9293" s="1" t="str">
        <f>_xlfn.CONCAT(Hospitalisation_Details8[[#This Row],[date]],"-",Hospitalisation_Details8[[#This Row],[month]],"-",Hospitalisation_Details8[[#This Row],[year]])</f>
        <v>4-Aug-1982</v>
      </c>
      <c r="G9293" s="1" t="str">
        <f>TEXT(Hospitalisation_Details8[[#This Row],[Date of Birth]],"dd-mm-yy")</f>
        <v>04-08-82</v>
      </c>
      <c r="H9293">
        <v>1</v>
      </c>
      <c r="I9293">
        <f>DATEDIF(Hospitalisation_Details8[[#This Row],[Date of Birth2]],DATE(2023,6,8),"y")</f>
        <v>40</v>
      </c>
      <c r="J9293" s="2">
        <v>39125.33</v>
      </c>
      <c r="K9293" t="s">
        <v>3710</v>
      </c>
      <c r="L9293" t="s">
        <v>3710</v>
      </c>
      <c r="M9293" t="s">
        <v>3721</v>
      </c>
    </row>
    <row r="9294" spans="2:13" x14ac:dyDescent="0.3">
      <c r="B9294" t="s">
        <v>3882</v>
      </c>
      <c r="C9294">
        <v>1962</v>
      </c>
      <c r="D9294" t="s">
        <v>3705</v>
      </c>
      <c r="E9294">
        <v>7</v>
      </c>
      <c r="F9294" s="1" t="str">
        <f>_xlfn.CONCAT(Hospitalisation_Details8[[#This Row],[date]],"-",Hospitalisation_Details8[[#This Row],[month]],"-",Hospitalisation_Details8[[#This Row],[year]])</f>
        <v>7-Jul-1962</v>
      </c>
      <c r="G9294" s="1" t="str">
        <f>TEXT(Hospitalisation_Details8[[#This Row],[Date of Birth]],"dd-mm-yy")</f>
        <v>07-07-62</v>
      </c>
      <c r="H9294">
        <v>0</v>
      </c>
      <c r="I9294">
        <f>DATEDIF(Hospitalisation_Details8[[#This Row],[Date of Birth2]],DATE(2023,6,8),"y")</f>
        <v>60</v>
      </c>
      <c r="J9294" s="2">
        <v>39221.120000000003</v>
      </c>
      <c r="K9294" t="s">
        <v>3706</v>
      </c>
      <c r="L9294" t="s">
        <v>3710</v>
      </c>
      <c r="M9294" t="s">
        <v>3717</v>
      </c>
    </row>
    <row r="9295" spans="2:13" x14ac:dyDescent="0.3">
      <c r="B9295" t="s">
        <v>3881</v>
      </c>
      <c r="C9295">
        <v>1992</v>
      </c>
      <c r="D9295" t="s">
        <v>3709</v>
      </c>
      <c r="E9295">
        <v>30</v>
      </c>
      <c r="F9295" s="1" t="str">
        <f>_xlfn.CONCAT(Hospitalisation_Details8[[#This Row],[date]],"-",Hospitalisation_Details8[[#This Row],[month]],"-",Hospitalisation_Details8[[#This Row],[year]])</f>
        <v>30-Nov-1992</v>
      </c>
      <c r="G9295" s="1" t="str">
        <f>TEXT(Hospitalisation_Details8[[#This Row],[Date of Birth]],"dd-mm-yy")</f>
        <v>30-11-92</v>
      </c>
      <c r="H9295">
        <v>2</v>
      </c>
      <c r="I9295">
        <f>DATEDIF(Hospitalisation_Details8[[#This Row],[Date of Birth2]],DATE(2023,6,8),"y")</f>
        <v>30</v>
      </c>
      <c r="J9295" s="2">
        <v>39241.440000000002</v>
      </c>
      <c r="K9295" t="s">
        <v>3710</v>
      </c>
      <c r="L9295" t="s">
        <v>3707</v>
      </c>
      <c r="M9295" t="s">
        <v>3717</v>
      </c>
    </row>
    <row r="9296" spans="2:13" x14ac:dyDescent="0.3">
      <c r="B9296" t="s">
        <v>3880</v>
      </c>
      <c r="C9296">
        <v>1982</v>
      </c>
      <c r="D9296" t="s">
        <v>3715</v>
      </c>
      <c r="E9296">
        <v>16</v>
      </c>
      <c r="F9296" s="1" t="str">
        <f>_xlfn.CONCAT(Hospitalisation_Details8[[#This Row],[date]],"-",Hospitalisation_Details8[[#This Row],[month]],"-",Hospitalisation_Details8[[#This Row],[year]])</f>
        <v>16-Aug-1982</v>
      </c>
      <c r="G9296" s="1" t="str">
        <f>TEXT(Hospitalisation_Details8[[#This Row],[Date of Birth]],"dd-mm-yy")</f>
        <v>16-08-82</v>
      </c>
      <c r="H9296">
        <v>3</v>
      </c>
      <c r="I9296">
        <f>DATEDIF(Hospitalisation_Details8[[#This Row],[Date of Birth2]],DATE(2023,6,8),"y")</f>
        <v>40</v>
      </c>
      <c r="J9296" s="2">
        <v>39315.279999999999</v>
      </c>
      <c r="K9296" t="s">
        <v>3706</v>
      </c>
      <c r="L9296" t="s">
        <v>3707</v>
      </c>
      <c r="M9296" t="s">
        <v>3717</v>
      </c>
    </row>
    <row r="9297" spans="2:13" x14ac:dyDescent="0.3">
      <c r="B9297" t="s">
        <v>3879</v>
      </c>
      <c r="C9297">
        <v>1978</v>
      </c>
      <c r="D9297" t="s">
        <v>3715</v>
      </c>
      <c r="E9297">
        <v>5</v>
      </c>
      <c r="F9297" s="1" t="str">
        <f>_xlfn.CONCAT(Hospitalisation_Details8[[#This Row],[date]],"-",Hospitalisation_Details8[[#This Row],[month]],"-",Hospitalisation_Details8[[#This Row],[year]])</f>
        <v>5-Aug-1978</v>
      </c>
      <c r="G9297" s="1" t="str">
        <f>TEXT(Hospitalisation_Details8[[#This Row],[Date of Birth]],"dd-mm-yy")</f>
        <v>05-08-78</v>
      </c>
      <c r="H9297">
        <v>2</v>
      </c>
      <c r="I9297">
        <f>DATEDIF(Hospitalisation_Details8[[#This Row],[Date of Birth2]],DATE(2023,6,8),"y")</f>
        <v>44</v>
      </c>
      <c r="J9297" s="2">
        <v>39352.6</v>
      </c>
      <c r="K9297" t="s">
        <v>3706</v>
      </c>
      <c r="L9297" t="s">
        <v>3707</v>
      </c>
      <c r="M9297" t="s">
        <v>3717</v>
      </c>
    </row>
    <row r="9298" spans="2:13" x14ac:dyDescent="0.3">
      <c r="B9298" t="s">
        <v>3878</v>
      </c>
      <c r="C9298">
        <v>1966</v>
      </c>
      <c r="D9298" t="s">
        <v>3711</v>
      </c>
      <c r="E9298">
        <v>24</v>
      </c>
      <c r="F9298" s="1" t="str">
        <f>_xlfn.CONCAT(Hospitalisation_Details8[[#This Row],[date]],"-",Hospitalisation_Details8[[#This Row],[month]],"-",Hospitalisation_Details8[[#This Row],[year]])</f>
        <v>24-Jun-1966</v>
      </c>
      <c r="G9298" s="1" t="str">
        <f>TEXT(Hospitalisation_Details8[[#This Row],[Date of Birth]],"dd-mm-yy")</f>
        <v>24-06-66</v>
      </c>
      <c r="H9298">
        <v>0</v>
      </c>
      <c r="I9298">
        <f>DATEDIF(Hospitalisation_Details8[[#This Row],[Date of Birth2]],DATE(2023,6,8),"y")</f>
        <v>56</v>
      </c>
      <c r="J9298" s="2">
        <v>39396.86</v>
      </c>
      <c r="K9298" t="s">
        <v>3706</v>
      </c>
      <c r="L9298" t="s">
        <v>3706</v>
      </c>
      <c r="M9298" t="s">
        <v>3717</v>
      </c>
    </row>
    <row r="9299" spans="2:13" x14ac:dyDescent="0.3">
      <c r="B9299" t="s">
        <v>3877</v>
      </c>
      <c r="C9299">
        <v>1978</v>
      </c>
      <c r="D9299" t="s">
        <v>3705</v>
      </c>
      <c r="E9299">
        <v>12</v>
      </c>
      <c r="F9299" s="1" t="str">
        <f>_xlfn.CONCAT(Hospitalisation_Details8[[#This Row],[date]],"-",Hospitalisation_Details8[[#This Row],[month]],"-",Hospitalisation_Details8[[#This Row],[year]])</f>
        <v>12-Jul-1978</v>
      </c>
      <c r="G9299" s="1" t="str">
        <f>TEXT(Hospitalisation_Details8[[#This Row],[Date of Birth]],"dd-mm-yy")</f>
        <v>12-07-78</v>
      </c>
      <c r="H9299">
        <v>1</v>
      </c>
      <c r="I9299">
        <f>DATEDIF(Hospitalisation_Details8[[#This Row],[Date of Birth2]],DATE(2023,6,8),"y")</f>
        <v>44</v>
      </c>
      <c r="J9299" s="2">
        <v>39556.49</v>
      </c>
      <c r="K9299" t="s">
        <v>3710</v>
      </c>
      <c r="L9299" t="s">
        <v>3706</v>
      </c>
      <c r="M9299" t="s">
        <v>3719</v>
      </c>
    </row>
    <row r="9300" spans="2:13" x14ac:dyDescent="0.3">
      <c r="B9300" t="s">
        <v>3876</v>
      </c>
      <c r="C9300">
        <v>1981</v>
      </c>
      <c r="D9300" t="s">
        <v>3705</v>
      </c>
      <c r="E9300">
        <v>5</v>
      </c>
      <c r="F9300" s="1" t="str">
        <f>_xlfn.CONCAT(Hospitalisation_Details8[[#This Row],[date]],"-",Hospitalisation_Details8[[#This Row],[month]],"-",Hospitalisation_Details8[[#This Row],[year]])</f>
        <v>5-Jul-1981</v>
      </c>
      <c r="G9300" s="1" t="str">
        <f>TEXT(Hospitalisation_Details8[[#This Row],[Date of Birth]],"dd-mm-yy")</f>
        <v>05-07-81</v>
      </c>
      <c r="H9300">
        <v>3</v>
      </c>
      <c r="I9300">
        <f>DATEDIF(Hospitalisation_Details8[[#This Row],[Date of Birth2]],DATE(2023,6,8),"y")</f>
        <v>41</v>
      </c>
      <c r="J9300" s="2">
        <v>39597.410000000003</v>
      </c>
      <c r="K9300" t="s">
        <v>3710</v>
      </c>
      <c r="L9300" t="s">
        <v>3706</v>
      </c>
      <c r="M9300" t="s">
        <v>3728</v>
      </c>
    </row>
    <row r="9301" spans="2:13" x14ac:dyDescent="0.3">
      <c r="B9301" t="s">
        <v>3875</v>
      </c>
      <c r="C9301">
        <v>1995</v>
      </c>
      <c r="D9301" t="s">
        <v>3715</v>
      </c>
      <c r="E9301">
        <v>7</v>
      </c>
      <c r="F9301" s="1" t="str">
        <f>_xlfn.CONCAT(Hospitalisation_Details8[[#This Row],[date]],"-",Hospitalisation_Details8[[#This Row],[month]],"-",Hospitalisation_Details8[[#This Row],[year]])</f>
        <v>7-Aug-1995</v>
      </c>
      <c r="G9301" s="1" t="str">
        <f>TEXT(Hospitalisation_Details8[[#This Row],[Date of Birth]],"dd-mm-yy")</f>
        <v>07-08-95</v>
      </c>
      <c r="H9301">
        <v>0</v>
      </c>
      <c r="I9301">
        <f>DATEDIF(Hospitalisation_Details8[[#This Row],[Date of Birth2]],DATE(2023,6,8),"y")</f>
        <v>27</v>
      </c>
      <c r="J9301" s="2">
        <v>39611.760000000002</v>
      </c>
      <c r="K9301" t="s">
        <v>3710</v>
      </c>
      <c r="L9301" t="s">
        <v>3707</v>
      </c>
      <c r="M9301" t="s">
        <v>3708</v>
      </c>
    </row>
    <row r="9302" spans="2:13" x14ac:dyDescent="0.3">
      <c r="B9302" t="s">
        <v>3874</v>
      </c>
      <c r="C9302">
        <v>1977</v>
      </c>
      <c r="D9302" t="s">
        <v>3714</v>
      </c>
      <c r="E9302">
        <v>17</v>
      </c>
      <c r="F9302" s="1" t="str">
        <f>_xlfn.CONCAT(Hospitalisation_Details8[[#This Row],[date]],"-",Hospitalisation_Details8[[#This Row],[month]],"-",Hospitalisation_Details8[[#This Row],[year]])</f>
        <v>17-Dec-1977</v>
      </c>
      <c r="G9302" s="1" t="str">
        <f>TEXT(Hospitalisation_Details8[[#This Row],[Date of Birth]],"dd-mm-yy")</f>
        <v>17-12-77</v>
      </c>
      <c r="H9302">
        <v>2</v>
      </c>
      <c r="I9302">
        <f>DATEDIF(Hospitalisation_Details8[[#This Row],[Date of Birth2]],DATE(2023,6,8),"y")</f>
        <v>45</v>
      </c>
      <c r="J9302" s="2">
        <v>39670.44</v>
      </c>
      <c r="K9302" t="s">
        <v>3706</v>
      </c>
      <c r="L9302" t="s">
        <v>3710</v>
      </c>
      <c r="M9302" t="s">
        <v>3713</v>
      </c>
    </row>
    <row r="9303" spans="2:13" x14ac:dyDescent="0.3">
      <c r="B9303" t="s">
        <v>3873</v>
      </c>
      <c r="C9303">
        <v>1968</v>
      </c>
      <c r="D9303" t="s">
        <v>3712</v>
      </c>
      <c r="E9303">
        <v>29</v>
      </c>
      <c r="F9303" s="1" t="str">
        <f>_xlfn.CONCAT(Hospitalisation_Details8[[#This Row],[date]],"-",Hospitalisation_Details8[[#This Row],[month]],"-",Hospitalisation_Details8[[#This Row],[year]])</f>
        <v>29-Sep-1968</v>
      </c>
      <c r="G9303" s="1" t="str">
        <f>TEXT(Hospitalisation_Details8[[#This Row],[Date of Birth]],"dd-mm-yy")</f>
        <v>29-09-68</v>
      </c>
      <c r="H9303">
        <v>0</v>
      </c>
      <c r="I9303">
        <f>DATEDIF(Hospitalisation_Details8[[#This Row],[Date of Birth2]],DATE(2023,6,8),"y")</f>
        <v>54</v>
      </c>
      <c r="J9303" s="2">
        <v>39721.93</v>
      </c>
      <c r="K9303" t="s">
        <v>3706</v>
      </c>
      <c r="L9303" t="s">
        <v>3706</v>
      </c>
      <c r="M9303" t="s">
        <v>3717</v>
      </c>
    </row>
    <row r="9304" spans="2:13" x14ac:dyDescent="0.3">
      <c r="B9304" t="s">
        <v>3872</v>
      </c>
      <c r="C9304">
        <v>2003</v>
      </c>
      <c r="D9304" t="s">
        <v>3705</v>
      </c>
      <c r="E9304">
        <v>16</v>
      </c>
      <c r="F9304" s="1" t="str">
        <f>_xlfn.CONCAT(Hospitalisation_Details8[[#This Row],[date]],"-",Hospitalisation_Details8[[#This Row],[month]],"-",Hospitalisation_Details8[[#This Row],[year]])</f>
        <v>16-Jul-2003</v>
      </c>
      <c r="G9304" s="1" t="str">
        <f>TEXT(Hospitalisation_Details8[[#This Row],[Date of Birth]],"dd-mm-yy")</f>
        <v>16-07-03</v>
      </c>
      <c r="H9304">
        <v>0</v>
      </c>
      <c r="I9304">
        <f>DATEDIF(Hospitalisation_Details8[[#This Row],[Date of Birth2]],DATE(2023,6,8),"y")</f>
        <v>19</v>
      </c>
      <c r="J9304" s="2">
        <v>39722.75</v>
      </c>
      <c r="K9304" t="s">
        <v>3710</v>
      </c>
      <c r="L9304" t="s">
        <v>3710</v>
      </c>
      <c r="M9304" t="s">
        <v>3708</v>
      </c>
    </row>
    <row r="9305" spans="2:13" x14ac:dyDescent="0.3">
      <c r="B9305" t="s">
        <v>3871</v>
      </c>
      <c r="C9305">
        <v>1977</v>
      </c>
      <c r="D9305" t="s">
        <v>3715</v>
      </c>
      <c r="E9305">
        <v>12</v>
      </c>
      <c r="F9305" s="1" t="str">
        <f>_xlfn.CONCAT(Hospitalisation_Details8[[#This Row],[date]],"-",Hospitalisation_Details8[[#This Row],[month]],"-",Hospitalisation_Details8[[#This Row],[year]])</f>
        <v>12-Aug-1977</v>
      </c>
      <c r="G9305" s="1" t="str">
        <f>TEXT(Hospitalisation_Details8[[#This Row],[Date of Birth]],"dd-mm-yy")</f>
        <v>12-08-77</v>
      </c>
      <c r="H9305">
        <v>1</v>
      </c>
      <c r="I9305">
        <f>DATEDIF(Hospitalisation_Details8[[#This Row],[Date of Birth2]],DATE(2023,6,8),"y")</f>
        <v>45</v>
      </c>
      <c r="J9305" s="2">
        <v>39725.519999999997</v>
      </c>
      <c r="K9305" t="s">
        <v>3706</v>
      </c>
      <c r="L9305" t="s">
        <v>3710</v>
      </c>
      <c r="M9305" t="s">
        <v>3713</v>
      </c>
    </row>
    <row r="9306" spans="2:13" x14ac:dyDescent="0.3">
      <c r="B9306" t="s">
        <v>3870</v>
      </c>
      <c r="C9306">
        <v>1973</v>
      </c>
      <c r="D9306" t="s">
        <v>3714</v>
      </c>
      <c r="E9306">
        <v>17</v>
      </c>
      <c r="F9306" s="1" t="str">
        <f>_xlfn.CONCAT(Hospitalisation_Details8[[#This Row],[date]],"-",Hospitalisation_Details8[[#This Row],[month]],"-",Hospitalisation_Details8[[#This Row],[year]])</f>
        <v>17-Dec-1973</v>
      </c>
      <c r="G9306" s="1" t="str">
        <f>TEXT(Hospitalisation_Details8[[#This Row],[Date of Birth]],"dd-mm-yy")</f>
        <v>17-12-73</v>
      </c>
      <c r="H9306">
        <v>0</v>
      </c>
      <c r="I9306">
        <f>DATEDIF(Hospitalisation_Details8[[#This Row],[Date of Birth2]],DATE(2023,6,8),"y")</f>
        <v>49</v>
      </c>
      <c r="J9306" s="2">
        <v>39727.61</v>
      </c>
      <c r="K9306" t="s">
        <v>3710</v>
      </c>
      <c r="L9306" t="s">
        <v>3706</v>
      </c>
      <c r="M9306" t="s">
        <v>3717</v>
      </c>
    </row>
    <row r="9307" spans="2:13" x14ac:dyDescent="0.3">
      <c r="B9307" t="s">
        <v>3869</v>
      </c>
      <c r="C9307">
        <v>1987</v>
      </c>
      <c r="D9307" t="s">
        <v>3705</v>
      </c>
      <c r="E9307">
        <v>24</v>
      </c>
      <c r="F9307" s="1" t="str">
        <f>_xlfn.CONCAT(Hospitalisation_Details8[[#This Row],[date]],"-",Hospitalisation_Details8[[#This Row],[month]],"-",Hospitalisation_Details8[[#This Row],[year]])</f>
        <v>24-Jul-1987</v>
      </c>
      <c r="G9307" s="1" t="str">
        <f>TEXT(Hospitalisation_Details8[[#This Row],[Date of Birth]],"dd-mm-yy")</f>
        <v>24-07-87</v>
      </c>
      <c r="H9307">
        <v>1</v>
      </c>
      <c r="I9307">
        <f>DATEDIF(Hospitalisation_Details8[[#This Row],[Date of Birth2]],DATE(2023,6,8),"y")</f>
        <v>35</v>
      </c>
      <c r="J9307" s="2">
        <v>39774.28</v>
      </c>
      <c r="K9307" t="s">
        <v>3710</v>
      </c>
      <c r="L9307" t="s">
        <v>3710</v>
      </c>
      <c r="M9307" t="s">
        <v>3726</v>
      </c>
    </row>
    <row r="9308" spans="2:13" x14ac:dyDescent="0.3">
      <c r="B9308" t="s">
        <v>3868</v>
      </c>
      <c r="C9308">
        <v>1985</v>
      </c>
      <c r="D9308" t="s">
        <v>3705</v>
      </c>
      <c r="E9308">
        <v>17</v>
      </c>
      <c r="F9308" s="1" t="str">
        <f>_xlfn.CONCAT(Hospitalisation_Details8[[#This Row],[date]],"-",Hospitalisation_Details8[[#This Row],[month]],"-",Hospitalisation_Details8[[#This Row],[year]])</f>
        <v>17-Jul-1985</v>
      </c>
      <c r="G9308" s="1" t="str">
        <f>TEXT(Hospitalisation_Details8[[#This Row],[Date of Birth]],"dd-mm-yy")</f>
        <v>17-07-85</v>
      </c>
      <c r="H9308">
        <v>2</v>
      </c>
      <c r="I9308">
        <f>DATEDIF(Hospitalisation_Details8[[#This Row],[Date of Birth2]],DATE(2023,6,8),"y")</f>
        <v>37</v>
      </c>
      <c r="J9308" s="2">
        <v>39836.519999999997</v>
      </c>
      <c r="K9308" t="s">
        <v>3706</v>
      </c>
      <c r="L9308" t="s">
        <v>3710</v>
      </c>
      <c r="M9308" t="s">
        <v>3717</v>
      </c>
    </row>
    <row r="9309" spans="2:13" x14ac:dyDescent="0.3">
      <c r="B9309" t="s">
        <v>3867</v>
      </c>
      <c r="C9309">
        <v>1983</v>
      </c>
      <c r="D9309" t="s">
        <v>3711</v>
      </c>
      <c r="E9309">
        <v>1</v>
      </c>
      <c r="F9309" s="1" t="str">
        <f>_xlfn.CONCAT(Hospitalisation_Details8[[#This Row],[date]],"-",Hospitalisation_Details8[[#This Row],[month]],"-",Hospitalisation_Details8[[#This Row],[year]])</f>
        <v>1-Jun-1983</v>
      </c>
      <c r="G9309" s="1" t="str">
        <f>TEXT(Hospitalisation_Details8[[#This Row],[Date of Birth]],"dd-mm-yy")</f>
        <v>01-06-83</v>
      </c>
      <c r="H9309">
        <v>3</v>
      </c>
      <c r="I9309">
        <f>DATEDIF(Hospitalisation_Details8[[#This Row],[Date of Birth2]],DATE(2023,6,8),"y")</f>
        <v>40</v>
      </c>
      <c r="J9309" s="2">
        <v>39865.699999999997</v>
      </c>
      <c r="K9309" t="s">
        <v>3706</v>
      </c>
      <c r="L9309" t="s">
        <v>3706</v>
      </c>
      <c r="M9309" t="s">
        <v>3717</v>
      </c>
    </row>
    <row r="9310" spans="2:13" x14ac:dyDescent="0.3">
      <c r="B9310" t="s">
        <v>3866</v>
      </c>
      <c r="C9310">
        <v>1985</v>
      </c>
      <c r="D9310" t="s">
        <v>3715</v>
      </c>
      <c r="E9310">
        <v>22</v>
      </c>
      <c r="F9310" s="1" t="str">
        <f>_xlfn.CONCAT(Hospitalisation_Details8[[#This Row],[date]],"-",Hospitalisation_Details8[[#This Row],[month]],"-",Hospitalisation_Details8[[#This Row],[year]])</f>
        <v>22-Aug-1985</v>
      </c>
      <c r="G9310" s="1" t="str">
        <f>TEXT(Hospitalisation_Details8[[#This Row],[Date of Birth]],"dd-mm-yy")</f>
        <v>22-08-85</v>
      </c>
      <c r="H9310">
        <v>1</v>
      </c>
      <c r="I9310">
        <f>DATEDIF(Hospitalisation_Details8[[#This Row],[Date of Birth2]],DATE(2023,6,8),"y")</f>
        <v>37</v>
      </c>
      <c r="J9310" s="2">
        <v>39871.699999999997</v>
      </c>
      <c r="K9310" t="s">
        <v>3710</v>
      </c>
      <c r="L9310" t="s">
        <v>3706</v>
      </c>
      <c r="M9310" t="s">
        <v>3708</v>
      </c>
    </row>
    <row r="9311" spans="2:13" x14ac:dyDescent="0.3">
      <c r="B9311" t="s">
        <v>3865</v>
      </c>
      <c r="C9311">
        <v>1975</v>
      </c>
      <c r="D9311" t="s">
        <v>3714</v>
      </c>
      <c r="E9311">
        <v>2</v>
      </c>
      <c r="F9311" s="1" t="str">
        <f>_xlfn.CONCAT(Hospitalisation_Details8[[#This Row],[date]],"-",Hospitalisation_Details8[[#This Row],[month]],"-",Hospitalisation_Details8[[#This Row],[year]])</f>
        <v>2-Dec-1975</v>
      </c>
      <c r="G9311" s="1" t="str">
        <f>TEXT(Hospitalisation_Details8[[#This Row],[Date of Birth]],"dd-mm-yy")</f>
        <v>02-12-75</v>
      </c>
      <c r="H9311">
        <v>1</v>
      </c>
      <c r="I9311">
        <f>DATEDIF(Hospitalisation_Details8[[#This Row],[Date of Birth2]],DATE(2023,6,8),"y")</f>
        <v>47</v>
      </c>
      <c r="J9311" s="2">
        <v>39963.120000000003</v>
      </c>
      <c r="K9311" t="s">
        <v>3706</v>
      </c>
      <c r="L9311" t="s">
        <v>3706</v>
      </c>
      <c r="M9311" t="s">
        <v>3717</v>
      </c>
    </row>
    <row r="9312" spans="2:13" x14ac:dyDescent="0.3">
      <c r="B9312" t="s">
        <v>3864</v>
      </c>
      <c r="C9312">
        <v>1987</v>
      </c>
      <c r="D9312" t="s">
        <v>3715</v>
      </c>
      <c r="E9312">
        <v>8</v>
      </c>
      <c r="F9312" s="1" t="str">
        <f>_xlfn.CONCAT(Hospitalisation_Details8[[#This Row],[date]],"-",Hospitalisation_Details8[[#This Row],[month]],"-",Hospitalisation_Details8[[#This Row],[year]])</f>
        <v>8-Aug-1987</v>
      </c>
      <c r="G9312" s="1" t="str">
        <f>TEXT(Hospitalisation_Details8[[#This Row],[Date of Birth]],"dd-mm-yy")</f>
        <v>08-08-87</v>
      </c>
      <c r="H9312">
        <v>3</v>
      </c>
      <c r="I9312">
        <f>DATEDIF(Hospitalisation_Details8[[#This Row],[Date of Birth2]],DATE(2023,6,8),"y")</f>
        <v>35</v>
      </c>
      <c r="J9312" s="2">
        <v>39983.43</v>
      </c>
      <c r="K9312" t="s">
        <v>3706</v>
      </c>
      <c r="L9312" t="s">
        <v>3707</v>
      </c>
      <c r="M9312" t="s">
        <v>3713</v>
      </c>
    </row>
    <row r="9313" spans="2:13" x14ac:dyDescent="0.3">
      <c r="B9313" t="s">
        <v>3863</v>
      </c>
      <c r="C9313">
        <v>1982</v>
      </c>
      <c r="D9313" t="s">
        <v>3714</v>
      </c>
      <c r="E9313">
        <v>25</v>
      </c>
      <c r="F9313" s="1" t="str">
        <f>_xlfn.CONCAT(Hospitalisation_Details8[[#This Row],[date]],"-",Hospitalisation_Details8[[#This Row],[month]],"-",Hospitalisation_Details8[[#This Row],[year]])</f>
        <v>25-Dec-1982</v>
      </c>
      <c r="G9313" s="1" t="str">
        <f>TEXT(Hospitalisation_Details8[[#This Row],[Date of Birth]],"dd-mm-yy")</f>
        <v>25-12-82</v>
      </c>
      <c r="H9313">
        <v>2</v>
      </c>
      <c r="I9313">
        <f>DATEDIF(Hospitalisation_Details8[[#This Row],[Date of Birth2]],DATE(2023,6,8),"y")</f>
        <v>40</v>
      </c>
      <c r="J9313" s="2">
        <v>40003.33</v>
      </c>
      <c r="K9313" t="s">
        <v>3710</v>
      </c>
      <c r="L9313" t="s">
        <v>3710</v>
      </c>
      <c r="M9313" t="s">
        <v>3713</v>
      </c>
    </row>
    <row r="9314" spans="2:13" x14ac:dyDescent="0.3">
      <c r="B9314" t="s">
        <v>3862</v>
      </c>
      <c r="C9314">
        <v>1978</v>
      </c>
      <c r="D9314" t="s">
        <v>3714</v>
      </c>
      <c r="E9314">
        <v>20</v>
      </c>
      <c r="F9314" s="1" t="str">
        <f>_xlfn.CONCAT(Hospitalisation_Details8[[#This Row],[date]],"-",Hospitalisation_Details8[[#This Row],[month]],"-",Hospitalisation_Details8[[#This Row],[year]])</f>
        <v>20-Dec-1978</v>
      </c>
      <c r="G9314" s="1" t="str">
        <f>TEXT(Hospitalisation_Details8[[#This Row],[Date of Birth]],"dd-mm-yy")</f>
        <v>20-12-78</v>
      </c>
      <c r="H9314">
        <v>2</v>
      </c>
      <c r="I9314">
        <f>DATEDIF(Hospitalisation_Details8[[#This Row],[Date of Birth2]],DATE(2023,6,8),"y")</f>
        <v>44</v>
      </c>
      <c r="J9314" s="2">
        <v>40054.730000000003</v>
      </c>
      <c r="K9314" t="s">
        <v>3710</v>
      </c>
      <c r="L9314" t="s">
        <v>3707</v>
      </c>
      <c r="M9314" t="s">
        <v>3717</v>
      </c>
    </row>
    <row r="9315" spans="2:13" x14ac:dyDescent="0.3">
      <c r="B9315" t="s">
        <v>3861</v>
      </c>
      <c r="C9315">
        <v>1966</v>
      </c>
      <c r="D9315" t="s">
        <v>3715</v>
      </c>
      <c r="E9315">
        <v>12</v>
      </c>
      <c r="F9315" s="1" t="str">
        <f>_xlfn.CONCAT(Hospitalisation_Details8[[#This Row],[date]],"-",Hospitalisation_Details8[[#This Row],[month]],"-",Hospitalisation_Details8[[#This Row],[year]])</f>
        <v>12-Aug-1966</v>
      </c>
      <c r="G9315" s="1" t="str">
        <f>TEXT(Hospitalisation_Details8[[#This Row],[Date of Birth]],"dd-mm-yy")</f>
        <v>12-08-66</v>
      </c>
      <c r="H9315">
        <v>0</v>
      </c>
      <c r="I9315">
        <f>DATEDIF(Hospitalisation_Details8[[#This Row],[Date of Birth2]],DATE(2023,6,8),"y")</f>
        <v>56</v>
      </c>
      <c r="J9315" s="2">
        <v>40069.440000000002</v>
      </c>
      <c r="K9315" t="s">
        <v>3710</v>
      </c>
      <c r="L9315" t="s">
        <v>3707</v>
      </c>
      <c r="M9315" t="s">
        <v>3717</v>
      </c>
    </row>
    <row r="9316" spans="2:13" x14ac:dyDescent="0.3">
      <c r="B9316" t="s">
        <v>3860</v>
      </c>
      <c r="C9316">
        <v>1983</v>
      </c>
      <c r="D9316" t="s">
        <v>3716</v>
      </c>
      <c r="E9316">
        <v>14</v>
      </c>
      <c r="F9316" s="1" t="str">
        <f>_xlfn.CONCAT(Hospitalisation_Details8[[#This Row],[date]],"-",Hospitalisation_Details8[[#This Row],[month]],"-",Hospitalisation_Details8[[#This Row],[year]])</f>
        <v>14-Oct-1983</v>
      </c>
      <c r="G9316" s="1" t="str">
        <f>TEXT(Hospitalisation_Details8[[#This Row],[Date of Birth]],"dd-mm-yy")</f>
        <v>14-10-83</v>
      </c>
      <c r="H9316">
        <v>2</v>
      </c>
      <c r="I9316">
        <f>DATEDIF(Hospitalisation_Details8[[#This Row],[Date of Birth2]],DATE(2023,6,8),"y")</f>
        <v>39</v>
      </c>
      <c r="J9316" s="2">
        <v>40103.89</v>
      </c>
      <c r="K9316" t="s">
        <v>3710</v>
      </c>
      <c r="L9316" t="s">
        <v>3706</v>
      </c>
      <c r="M9316" t="s">
        <v>3717</v>
      </c>
    </row>
    <row r="9317" spans="2:13" x14ac:dyDescent="0.3">
      <c r="B9317" t="s">
        <v>3859</v>
      </c>
      <c r="C9317">
        <v>1985</v>
      </c>
      <c r="D9317" t="s">
        <v>3716</v>
      </c>
      <c r="E9317">
        <v>21</v>
      </c>
      <c r="F9317" s="1" t="str">
        <f>_xlfn.CONCAT(Hospitalisation_Details8[[#This Row],[date]],"-",Hospitalisation_Details8[[#This Row],[month]],"-",Hospitalisation_Details8[[#This Row],[year]])</f>
        <v>21-Oct-1985</v>
      </c>
      <c r="G9317" s="1" t="str">
        <f>TEXT(Hospitalisation_Details8[[#This Row],[Date of Birth]],"dd-mm-yy")</f>
        <v>21-10-85</v>
      </c>
      <c r="H9317">
        <v>4</v>
      </c>
      <c r="I9317">
        <f>DATEDIF(Hospitalisation_Details8[[#This Row],[Date of Birth2]],DATE(2023,6,8),"y")</f>
        <v>37</v>
      </c>
      <c r="J9317" s="2">
        <v>40182.25</v>
      </c>
      <c r="K9317" t="s">
        <v>3710</v>
      </c>
      <c r="L9317" t="s">
        <v>3706</v>
      </c>
      <c r="M9317" t="s">
        <v>3717</v>
      </c>
    </row>
    <row r="9318" spans="2:13" x14ac:dyDescent="0.3">
      <c r="B9318" t="s">
        <v>3858</v>
      </c>
      <c r="C9318">
        <v>1979</v>
      </c>
      <c r="D9318" t="s">
        <v>3715</v>
      </c>
      <c r="E9318">
        <v>18</v>
      </c>
      <c r="F9318" s="1" t="str">
        <f>_xlfn.CONCAT(Hospitalisation_Details8[[#This Row],[date]],"-",Hospitalisation_Details8[[#This Row],[month]],"-",Hospitalisation_Details8[[#This Row],[year]])</f>
        <v>18-Aug-1979</v>
      </c>
      <c r="G9318" s="1" t="str">
        <f>TEXT(Hospitalisation_Details8[[#This Row],[Date of Birth]],"dd-mm-yy")</f>
        <v>18-08-79</v>
      </c>
      <c r="H9318">
        <v>2</v>
      </c>
      <c r="I9318">
        <f>DATEDIF(Hospitalisation_Details8[[#This Row],[Date of Birth2]],DATE(2023,6,8),"y")</f>
        <v>43</v>
      </c>
      <c r="J9318" s="2">
        <v>40204.83</v>
      </c>
      <c r="K9318" t="s">
        <v>3710</v>
      </c>
      <c r="L9318" t="s">
        <v>3707</v>
      </c>
      <c r="M9318" t="s">
        <v>3713</v>
      </c>
    </row>
    <row r="9319" spans="2:13" x14ac:dyDescent="0.3">
      <c r="B9319" t="s">
        <v>3857</v>
      </c>
      <c r="C9319">
        <v>1981</v>
      </c>
      <c r="D9319" t="s">
        <v>3705</v>
      </c>
      <c r="E9319">
        <v>28</v>
      </c>
      <c r="F9319" s="1" t="str">
        <f>_xlfn.CONCAT(Hospitalisation_Details8[[#This Row],[date]],"-",Hospitalisation_Details8[[#This Row],[month]],"-",Hospitalisation_Details8[[#This Row],[year]])</f>
        <v>28-Jul-1981</v>
      </c>
      <c r="G9319" s="1" t="str">
        <f>TEXT(Hospitalisation_Details8[[#This Row],[Date of Birth]],"dd-mm-yy")</f>
        <v>28-07-81</v>
      </c>
      <c r="H9319">
        <v>1</v>
      </c>
      <c r="I9319">
        <f>DATEDIF(Hospitalisation_Details8[[#This Row],[Date of Birth2]],DATE(2023,6,8),"y")</f>
        <v>41</v>
      </c>
      <c r="J9319" s="2">
        <v>40208.559999999998</v>
      </c>
      <c r="K9319" t="s">
        <v>3710</v>
      </c>
      <c r="L9319" t="s">
        <v>3706</v>
      </c>
      <c r="M9319" t="s">
        <v>3717</v>
      </c>
    </row>
    <row r="9320" spans="2:13" x14ac:dyDescent="0.3">
      <c r="B9320" t="s">
        <v>3856</v>
      </c>
      <c r="C9320">
        <v>1981</v>
      </c>
      <c r="D9320" t="s">
        <v>3716</v>
      </c>
      <c r="E9320">
        <v>4</v>
      </c>
      <c r="F9320" s="1" t="str">
        <f>_xlfn.CONCAT(Hospitalisation_Details8[[#This Row],[date]],"-",Hospitalisation_Details8[[#This Row],[month]],"-",Hospitalisation_Details8[[#This Row],[year]])</f>
        <v>4-Oct-1981</v>
      </c>
      <c r="G9320" s="1" t="str">
        <f>TEXT(Hospitalisation_Details8[[#This Row],[Date of Birth]],"dd-mm-yy")</f>
        <v>04-10-81</v>
      </c>
      <c r="H9320">
        <v>1</v>
      </c>
      <c r="I9320">
        <f>DATEDIF(Hospitalisation_Details8[[#This Row],[Date of Birth2]],DATE(2023,6,8),"y")</f>
        <v>41</v>
      </c>
      <c r="J9320" s="2">
        <v>40273.65</v>
      </c>
      <c r="K9320" t="s">
        <v>3710</v>
      </c>
      <c r="L9320" t="s">
        <v>3707</v>
      </c>
      <c r="M9320" t="s">
        <v>3708</v>
      </c>
    </row>
    <row r="9321" spans="2:13" x14ac:dyDescent="0.3">
      <c r="B9321" t="s">
        <v>3855</v>
      </c>
      <c r="C9321">
        <v>1977</v>
      </c>
      <c r="D9321" t="s">
        <v>3711</v>
      </c>
      <c r="E9321">
        <v>27</v>
      </c>
      <c r="F9321" s="1" t="str">
        <f>_xlfn.CONCAT(Hospitalisation_Details8[[#This Row],[date]],"-",Hospitalisation_Details8[[#This Row],[month]],"-",Hospitalisation_Details8[[#This Row],[year]])</f>
        <v>27-Jun-1977</v>
      </c>
      <c r="G9321" s="1" t="str">
        <f>TEXT(Hospitalisation_Details8[[#This Row],[Date of Birth]],"dd-mm-yy")</f>
        <v>27-06-77</v>
      </c>
      <c r="H9321">
        <v>2</v>
      </c>
      <c r="I9321">
        <f>DATEDIF(Hospitalisation_Details8[[#This Row],[Date of Birth2]],DATE(2023,6,8),"y")</f>
        <v>45</v>
      </c>
      <c r="J9321" s="2">
        <v>40284.379999999997</v>
      </c>
      <c r="K9321" t="s">
        <v>3710</v>
      </c>
      <c r="L9321" t="s">
        <v>3707</v>
      </c>
      <c r="M9321" t="s">
        <v>3713</v>
      </c>
    </row>
    <row r="9322" spans="2:13" x14ac:dyDescent="0.3">
      <c r="B9322" t="s">
        <v>3854</v>
      </c>
      <c r="C9322">
        <v>1962</v>
      </c>
      <c r="D9322" t="s">
        <v>3712</v>
      </c>
      <c r="E9322">
        <v>4</v>
      </c>
      <c r="F9322" s="1" t="str">
        <f>_xlfn.CONCAT(Hospitalisation_Details8[[#This Row],[date]],"-",Hospitalisation_Details8[[#This Row],[month]],"-",Hospitalisation_Details8[[#This Row],[year]])</f>
        <v>4-Sep-1962</v>
      </c>
      <c r="G9322" s="1" t="str">
        <f>TEXT(Hospitalisation_Details8[[#This Row],[Date of Birth]],"dd-mm-yy")</f>
        <v>04-09-62</v>
      </c>
      <c r="H9322">
        <v>0</v>
      </c>
      <c r="I9322">
        <f>DATEDIF(Hospitalisation_Details8[[#This Row],[Date of Birth2]],DATE(2023,6,8),"y")</f>
        <v>60</v>
      </c>
      <c r="J9322" s="2">
        <v>40309.93</v>
      </c>
      <c r="K9322" t="s">
        <v>3710</v>
      </c>
      <c r="L9322" t="s">
        <v>3707</v>
      </c>
      <c r="M9322" t="s">
        <v>3717</v>
      </c>
    </row>
    <row r="9323" spans="2:13" x14ac:dyDescent="0.3">
      <c r="B9323" t="s">
        <v>3853</v>
      </c>
      <c r="C9323">
        <v>1966</v>
      </c>
      <c r="D9323" t="s">
        <v>3715</v>
      </c>
      <c r="E9323">
        <v>12</v>
      </c>
      <c r="F9323" s="1" t="str">
        <f>_xlfn.CONCAT(Hospitalisation_Details8[[#This Row],[date]],"-",Hospitalisation_Details8[[#This Row],[month]],"-",Hospitalisation_Details8[[#This Row],[year]])</f>
        <v>12-Aug-1966</v>
      </c>
      <c r="G9323" s="1" t="str">
        <f>TEXT(Hospitalisation_Details8[[#This Row],[Date of Birth]],"dd-mm-yy")</f>
        <v>12-08-66</v>
      </c>
      <c r="H9323">
        <v>0</v>
      </c>
      <c r="I9323">
        <f>DATEDIF(Hospitalisation_Details8[[#This Row],[Date of Birth2]],DATE(2023,6,8),"y")</f>
        <v>56</v>
      </c>
      <c r="J9323" s="2">
        <v>40373.74</v>
      </c>
      <c r="K9323" t="s">
        <v>3710</v>
      </c>
      <c r="L9323" t="s">
        <v>3707</v>
      </c>
      <c r="M9323" t="s">
        <v>3717</v>
      </c>
    </row>
    <row r="9324" spans="2:13" x14ac:dyDescent="0.3">
      <c r="B9324" t="s">
        <v>3852</v>
      </c>
      <c r="C9324">
        <v>1985</v>
      </c>
      <c r="D9324" t="s">
        <v>3709</v>
      </c>
      <c r="E9324">
        <v>3</v>
      </c>
      <c r="F9324" s="1" t="str">
        <f>_xlfn.CONCAT(Hospitalisation_Details8[[#This Row],[date]],"-",Hospitalisation_Details8[[#This Row],[month]],"-",Hospitalisation_Details8[[#This Row],[year]])</f>
        <v>3-Nov-1985</v>
      </c>
      <c r="G9324" s="1" t="str">
        <f>TEXT(Hospitalisation_Details8[[#This Row],[Date of Birth]],"dd-mm-yy")</f>
        <v>03-11-85</v>
      </c>
      <c r="H9324">
        <v>0</v>
      </c>
      <c r="I9324">
        <f>DATEDIF(Hospitalisation_Details8[[#This Row],[Date of Birth2]],DATE(2023,6,8),"y")</f>
        <v>37</v>
      </c>
      <c r="J9324" s="2">
        <v>40419.019999999997</v>
      </c>
      <c r="K9324" t="s">
        <v>3710</v>
      </c>
      <c r="L9324" t="s">
        <v>3706</v>
      </c>
      <c r="M9324" t="s">
        <v>3708</v>
      </c>
    </row>
    <row r="9325" spans="2:13" x14ac:dyDescent="0.3">
      <c r="B9325" t="s">
        <v>3851</v>
      </c>
      <c r="C9325">
        <v>1975</v>
      </c>
      <c r="D9325" t="s">
        <v>3705</v>
      </c>
      <c r="E9325">
        <v>10</v>
      </c>
      <c r="F9325" s="1" t="str">
        <f>_xlfn.CONCAT(Hospitalisation_Details8[[#This Row],[date]],"-",Hospitalisation_Details8[[#This Row],[month]],"-",Hospitalisation_Details8[[#This Row],[year]])</f>
        <v>10-Jul-1975</v>
      </c>
      <c r="G9325" s="1" t="str">
        <f>TEXT(Hospitalisation_Details8[[#This Row],[Date of Birth]],"dd-mm-yy")</f>
        <v>10-07-75</v>
      </c>
      <c r="H9325">
        <v>1</v>
      </c>
      <c r="I9325">
        <f>DATEDIF(Hospitalisation_Details8[[#This Row],[Date of Birth2]],DATE(2023,6,8),"y")</f>
        <v>47</v>
      </c>
      <c r="J9325" s="2">
        <v>40590.550000000003</v>
      </c>
      <c r="K9325" t="s">
        <v>3710</v>
      </c>
      <c r="L9325" t="s">
        <v>3707</v>
      </c>
      <c r="M9325" t="s">
        <v>3713</v>
      </c>
    </row>
    <row r="9326" spans="2:13" x14ac:dyDescent="0.3">
      <c r="B9326" t="s">
        <v>3850</v>
      </c>
      <c r="C9326">
        <v>1970</v>
      </c>
      <c r="D9326" t="s">
        <v>3712</v>
      </c>
      <c r="E9326">
        <v>25</v>
      </c>
      <c r="F9326" s="1" t="str">
        <f>_xlfn.CONCAT(Hospitalisation_Details8[[#This Row],[date]],"-",Hospitalisation_Details8[[#This Row],[month]],"-",Hospitalisation_Details8[[#This Row],[year]])</f>
        <v>25-Sep-1970</v>
      </c>
      <c r="G9326" s="1" t="str">
        <f>TEXT(Hospitalisation_Details8[[#This Row],[Date of Birth]],"dd-mm-yy")</f>
        <v>25-09-70</v>
      </c>
      <c r="H9326">
        <v>0</v>
      </c>
      <c r="I9326">
        <f>DATEDIF(Hospitalisation_Details8[[#This Row],[Date of Birth2]],DATE(2023,6,8),"y")</f>
        <v>52</v>
      </c>
      <c r="J9326" s="2">
        <v>40692.910000000003</v>
      </c>
      <c r="K9326" t="s">
        <v>3710</v>
      </c>
      <c r="L9326" t="s">
        <v>3710</v>
      </c>
      <c r="M9326" t="s">
        <v>3717</v>
      </c>
    </row>
    <row r="9327" spans="2:13" x14ac:dyDescent="0.3">
      <c r="B9327" t="s">
        <v>3849</v>
      </c>
      <c r="C9327">
        <v>1976</v>
      </c>
      <c r="D9327" t="s">
        <v>3714</v>
      </c>
      <c r="E9327">
        <v>26</v>
      </c>
      <c r="F9327" s="1" t="str">
        <f>_xlfn.CONCAT(Hospitalisation_Details8[[#This Row],[date]],"-",Hospitalisation_Details8[[#This Row],[month]],"-",Hospitalisation_Details8[[#This Row],[year]])</f>
        <v>26-Dec-1976</v>
      </c>
      <c r="G9327" s="1" t="str">
        <f>TEXT(Hospitalisation_Details8[[#This Row],[Date of Birth]],"dd-mm-yy")</f>
        <v>26-12-76</v>
      </c>
      <c r="H9327">
        <v>3</v>
      </c>
      <c r="I9327">
        <f>DATEDIF(Hospitalisation_Details8[[#This Row],[Date of Birth2]],DATE(2023,6,8),"y")</f>
        <v>46</v>
      </c>
      <c r="J9327" s="2">
        <v>40720.550000000003</v>
      </c>
      <c r="K9327" t="s">
        <v>3710</v>
      </c>
      <c r="L9327" t="s">
        <v>3707</v>
      </c>
      <c r="M9327" t="s">
        <v>3713</v>
      </c>
    </row>
    <row r="9328" spans="2:13" x14ac:dyDescent="0.3">
      <c r="B9328" t="s">
        <v>3848</v>
      </c>
      <c r="C9328">
        <v>1972</v>
      </c>
      <c r="D9328" t="s">
        <v>3711</v>
      </c>
      <c r="E9328">
        <v>10</v>
      </c>
      <c r="F9328" s="1" t="str">
        <f>_xlfn.CONCAT(Hospitalisation_Details8[[#This Row],[date]],"-",Hospitalisation_Details8[[#This Row],[month]],"-",Hospitalisation_Details8[[#This Row],[year]])</f>
        <v>10-Jun-1972</v>
      </c>
      <c r="G9328" s="1" t="str">
        <f>TEXT(Hospitalisation_Details8[[#This Row],[Date of Birth]],"dd-mm-yy")</f>
        <v>10-06-72</v>
      </c>
      <c r="H9328">
        <v>0</v>
      </c>
      <c r="I9328">
        <f>DATEDIF(Hospitalisation_Details8[[#This Row],[Date of Birth2]],DATE(2023,6,8),"y")</f>
        <v>50</v>
      </c>
      <c r="J9328" s="2">
        <v>40817.85</v>
      </c>
      <c r="K9328" t="s">
        <v>3710</v>
      </c>
      <c r="L9328" t="s">
        <v>3707</v>
      </c>
      <c r="M9328" t="s">
        <v>3717</v>
      </c>
    </row>
    <row r="9329" spans="2:13" x14ac:dyDescent="0.3">
      <c r="B9329" t="s">
        <v>3847</v>
      </c>
      <c r="C9329">
        <v>1999</v>
      </c>
      <c r="D9329" t="s">
        <v>3705</v>
      </c>
      <c r="E9329">
        <v>2</v>
      </c>
      <c r="F9329" s="1" t="str">
        <f>_xlfn.CONCAT(Hospitalisation_Details8[[#This Row],[date]],"-",Hospitalisation_Details8[[#This Row],[month]],"-",Hospitalisation_Details8[[#This Row],[year]])</f>
        <v>2-Jul-1999</v>
      </c>
      <c r="G9329" s="1" t="str">
        <f>TEXT(Hospitalisation_Details8[[#This Row],[Date of Birth]],"dd-mm-yy")</f>
        <v>02-07-99</v>
      </c>
      <c r="H9329">
        <v>1</v>
      </c>
      <c r="I9329">
        <f>DATEDIF(Hospitalisation_Details8[[#This Row],[Date of Birth2]],DATE(2023,6,8),"y")</f>
        <v>23</v>
      </c>
      <c r="J9329" s="2">
        <v>40904.199999999997</v>
      </c>
      <c r="K9329" t="s">
        <v>3710</v>
      </c>
      <c r="L9329" t="s">
        <v>3710</v>
      </c>
      <c r="M9329" t="s">
        <v>3724</v>
      </c>
    </row>
    <row r="9330" spans="2:13" x14ac:dyDescent="0.3">
      <c r="B9330" t="s">
        <v>3846</v>
      </c>
      <c r="C9330">
        <v>1992</v>
      </c>
      <c r="D9330" t="s">
        <v>3715</v>
      </c>
      <c r="E9330">
        <v>4</v>
      </c>
      <c r="F9330" s="1" t="str">
        <f>_xlfn.CONCAT(Hospitalisation_Details8[[#This Row],[date]],"-",Hospitalisation_Details8[[#This Row],[month]],"-",Hospitalisation_Details8[[#This Row],[year]])</f>
        <v>4-Aug-1992</v>
      </c>
      <c r="G9330" s="1" t="str">
        <f>TEXT(Hospitalisation_Details8[[#This Row],[Date of Birth]],"dd-mm-yy")</f>
        <v>04-08-92</v>
      </c>
      <c r="H9330">
        <v>3</v>
      </c>
      <c r="I9330">
        <f>DATEDIF(Hospitalisation_Details8[[#This Row],[Date of Birth2]],DATE(2023,6,8),"y")</f>
        <v>30</v>
      </c>
      <c r="J9330" s="2">
        <v>40932.43</v>
      </c>
      <c r="K9330" t="s">
        <v>3710</v>
      </c>
      <c r="L9330" t="s">
        <v>3706</v>
      </c>
      <c r="M9330" t="s">
        <v>3708</v>
      </c>
    </row>
    <row r="9331" spans="2:13" x14ac:dyDescent="0.3">
      <c r="B9331" t="s">
        <v>3845</v>
      </c>
      <c r="C9331">
        <v>1979</v>
      </c>
      <c r="D9331" t="s">
        <v>3712</v>
      </c>
      <c r="E9331">
        <v>16</v>
      </c>
      <c r="F9331" s="1" t="str">
        <f>_xlfn.CONCAT(Hospitalisation_Details8[[#This Row],[date]],"-",Hospitalisation_Details8[[#This Row],[month]],"-",Hospitalisation_Details8[[#This Row],[year]])</f>
        <v>16-Sep-1979</v>
      </c>
      <c r="G9331" s="1" t="str">
        <f>TEXT(Hospitalisation_Details8[[#This Row],[Date of Birth]],"dd-mm-yy")</f>
        <v>16-09-79</v>
      </c>
      <c r="H9331">
        <v>3</v>
      </c>
      <c r="I9331">
        <f>DATEDIF(Hospitalisation_Details8[[#This Row],[Date of Birth2]],DATE(2023,6,8),"y")</f>
        <v>43</v>
      </c>
      <c r="J9331" s="2">
        <v>40941.29</v>
      </c>
      <c r="K9331" t="s">
        <v>3710</v>
      </c>
      <c r="L9331" t="s">
        <v>3706</v>
      </c>
      <c r="M9331" t="s">
        <v>3708</v>
      </c>
    </row>
    <row r="9332" spans="2:13" x14ac:dyDescent="0.3">
      <c r="B9332" t="s">
        <v>3844</v>
      </c>
      <c r="C9332">
        <v>1983</v>
      </c>
      <c r="D9332" t="s">
        <v>3712</v>
      </c>
      <c r="E9332">
        <v>8</v>
      </c>
      <c r="F9332" s="1" t="str">
        <f>_xlfn.CONCAT(Hospitalisation_Details8[[#This Row],[date]],"-",Hospitalisation_Details8[[#This Row],[month]],"-",Hospitalisation_Details8[[#This Row],[year]])</f>
        <v>8-Sep-1983</v>
      </c>
      <c r="G9332" s="1" t="str">
        <f>TEXT(Hospitalisation_Details8[[#This Row],[Date of Birth]],"dd-mm-yy")</f>
        <v>08-09-83</v>
      </c>
      <c r="H9332">
        <v>3</v>
      </c>
      <c r="I9332">
        <f>DATEDIF(Hospitalisation_Details8[[#This Row],[Date of Birth2]],DATE(2023,6,8),"y")</f>
        <v>39</v>
      </c>
      <c r="J9332" s="2">
        <v>40961.29</v>
      </c>
      <c r="K9332" t="s">
        <v>3710</v>
      </c>
      <c r="L9332" t="s">
        <v>3706</v>
      </c>
      <c r="M9332" t="s">
        <v>3717</v>
      </c>
    </row>
    <row r="9333" spans="2:13" x14ac:dyDescent="0.3">
      <c r="B9333" t="s">
        <v>3843</v>
      </c>
      <c r="C9333">
        <v>1974</v>
      </c>
      <c r="D9333" t="s">
        <v>3711</v>
      </c>
      <c r="E9333">
        <v>5</v>
      </c>
      <c r="F9333" s="1" t="str">
        <f>_xlfn.CONCAT(Hospitalisation_Details8[[#This Row],[date]],"-",Hospitalisation_Details8[[#This Row],[month]],"-",Hospitalisation_Details8[[#This Row],[year]])</f>
        <v>5-Jun-1974</v>
      </c>
      <c r="G9333" s="1" t="str">
        <f>TEXT(Hospitalisation_Details8[[#This Row],[Date of Birth]],"dd-mm-yy")</f>
        <v>05-06-74</v>
      </c>
      <c r="H9333">
        <v>0</v>
      </c>
      <c r="I9333">
        <f>DATEDIF(Hospitalisation_Details8[[#This Row],[Date of Birth2]],DATE(2023,6,8),"y")</f>
        <v>49</v>
      </c>
      <c r="J9333" s="2">
        <v>40974.160000000003</v>
      </c>
      <c r="K9333" t="s">
        <v>3710</v>
      </c>
      <c r="L9333" t="s">
        <v>3706</v>
      </c>
      <c r="M9333" t="s">
        <v>3708</v>
      </c>
    </row>
    <row r="9334" spans="2:13" x14ac:dyDescent="0.3">
      <c r="B9334" t="s">
        <v>3842</v>
      </c>
      <c r="C9334">
        <v>1979</v>
      </c>
      <c r="D9334" t="s">
        <v>3716</v>
      </c>
      <c r="E9334">
        <v>11</v>
      </c>
      <c r="F9334" s="1" t="str">
        <f>_xlfn.CONCAT(Hospitalisation_Details8[[#This Row],[date]],"-",Hospitalisation_Details8[[#This Row],[month]],"-",Hospitalisation_Details8[[#This Row],[year]])</f>
        <v>11-Oct-1979</v>
      </c>
      <c r="G9334" s="1" t="str">
        <f>TEXT(Hospitalisation_Details8[[#This Row],[Date of Birth]],"dd-mm-yy")</f>
        <v>11-10-79</v>
      </c>
      <c r="H9334">
        <v>1</v>
      </c>
      <c r="I9334">
        <f>DATEDIF(Hospitalisation_Details8[[#This Row],[Date of Birth2]],DATE(2023,6,8),"y")</f>
        <v>43</v>
      </c>
      <c r="J9334" s="2">
        <v>41034.22</v>
      </c>
      <c r="K9334" t="s">
        <v>3710</v>
      </c>
      <c r="L9334" t="s">
        <v>3707</v>
      </c>
      <c r="M9334" t="s">
        <v>3728</v>
      </c>
    </row>
    <row r="9335" spans="2:13" x14ac:dyDescent="0.3">
      <c r="B9335" t="s">
        <v>3841</v>
      </c>
      <c r="C9335">
        <v>1972</v>
      </c>
      <c r="D9335" t="s">
        <v>3715</v>
      </c>
      <c r="E9335">
        <v>12</v>
      </c>
      <c r="F9335" s="1" t="str">
        <f>_xlfn.CONCAT(Hospitalisation_Details8[[#This Row],[date]],"-",Hospitalisation_Details8[[#This Row],[month]],"-",Hospitalisation_Details8[[#This Row],[year]])</f>
        <v>12-Aug-1972</v>
      </c>
      <c r="G9335" s="1" t="str">
        <f>TEXT(Hospitalisation_Details8[[#This Row],[Date of Birth]],"dd-mm-yy")</f>
        <v>12-08-72</v>
      </c>
      <c r="H9335">
        <v>0</v>
      </c>
      <c r="I9335">
        <f>DATEDIF(Hospitalisation_Details8[[#This Row],[Date of Birth2]],DATE(2023,6,8),"y")</f>
        <v>50</v>
      </c>
      <c r="J9335" s="2">
        <v>41055.29</v>
      </c>
      <c r="K9335" t="s">
        <v>3710</v>
      </c>
      <c r="L9335" t="s">
        <v>3706</v>
      </c>
      <c r="M9335" t="s">
        <v>3717</v>
      </c>
    </row>
    <row r="9336" spans="2:13" x14ac:dyDescent="0.3">
      <c r="B9336" t="s">
        <v>3840</v>
      </c>
      <c r="C9336">
        <v>1972</v>
      </c>
      <c r="D9336" t="s">
        <v>3712</v>
      </c>
      <c r="E9336">
        <v>6</v>
      </c>
      <c r="F9336" s="1" t="str">
        <f>_xlfn.CONCAT(Hospitalisation_Details8[[#This Row],[date]],"-",Hospitalisation_Details8[[#This Row],[month]],"-",Hospitalisation_Details8[[#This Row],[year]])</f>
        <v>6-Sep-1972</v>
      </c>
      <c r="G9336" s="1" t="str">
        <f>TEXT(Hospitalisation_Details8[[#This Row],[Date of Birth]],"dd-mm-yy")</f>
        <v>06-09-72</v>
      </c>
      <c r="H9336">
        <v>0</v>
      </c>
      <c r="I9336">
        <f>DATEDIF(Hospitalisation_Details8[[#This Row],[Date of Birth2]],DATE(2023,6,8),"y")</f>
        <v>50</v>
      </c>
      <c r="J9336" s="2">
        <v>41097.160000000003</v>
      </c>
      <c r="K9336" t="s">
        <v>3710</v>
      </c>
      <c r="L9336" t="s">
        <v>3707</v>
      </c>
      <c r="M9336" t="s">
        <v>3721</v>
      </c>
    </row>
    <row r="9337" spans="2:13" x14ac:dyDescent="0.3">
      <c r="B9337" t="s">
        <v>3839</v>
      </c>
      <c r="C9337">
        <v>1969</v>
      </c>
      <c r="D9337" t="s">
        <v>3715</v>
      </c>
      <c r="E9337">
        <v>8</v>
      </c>
      <c r="F9337" s="1" t="str">
        <f>_xlfn.CONCAT(Hospitalisation_Details8[[#This Row],[date]],"-",Hospitalisation_Details8[[#This Row],[month]],"-",Hospitalisation_Details8[[#This Row],[year]])</f>
        <v>8-Aug-1969</v>
      </c>
      <c r="G9337" s="1" t="str">
        <f>TEXT(Hospitalisation_Details8[[#This Row],[Date of Birth]],"dd-mm-yy")</f>
        <v>08-08-69</v>
      </c>
      <c r="H9337">
        <v>0</v>
      </c>
      <c r="I9337">
        <f>DATEDIF(Hospitalisation_Details8[[#This Row],[Date of Birth2]],DATE(2023,6,8),"y")</f>
        <v>53</v>
      </c>
      <c r="J9337" s="2">
        <v>41191.57</v>
      </c>
      <c r="K9337" t="s">
        <v>3710</v>
      </c>
      <c r="L9337" t="s">
        <v>3706</v>
      </c>
      <c r="M9337" t="s">
        <v>3717</v>
      </c>
    </row>
    <row r="9338" spans="2:13" x14ac:dyDescent="0.3">
      <c r="B9338" t="s">
        <v>3838</v>
      </c>
      <c r="C9338">
        <v>1964</v>
      </c>
      <c r="D9338" t="s">
        <v>3711</v>
      </c>
      <c r="E9338">
        <v>6</v>
      </c>
      <c r="F9338" s="1" t="str">
        <f>_xlfn.CONCAT(Hospitalisation_Details8[[#This Row],[date]],"-",Hospitalisation_Details8[[#This Row],[month]],"-",Hospitalisation_Details8[[#This Row],[year]])</f>
        <v>6-Jun-1964</v>
      </c>
      <c r="G9338" s="1" t="str">
        <f>TEXT(Hospitalisation_Details8[[#This Row],[Date of Birth]],"dd-mm-yy")</f>
        <v>06-06-64</v>
      </c>
      <c r="H9338">
        <v>0</v>
      </c>
      <c r="I9338">
        <f>DATEDIF(Hospitalisation_Details8[[#This Row],[Date of Birth2]],DATE(2023,6,8),"y")</f>
        <v>59</v>
      </c>
      <c r="J9338" s="2">
        <v>41250.39</v>
      </c>
      <c r="K9338" t="s">
        <v>3710</v>
      </c>
      <c r="L9338" t="s">
        <v>3707</v>
      </c>
      <c r="M9338" t="s">
        <v>3717</v>
      </c>
    </row>
    <row r="9339" spans="2:13" x14ac:dyDescent="0.3">
      <c r="B9339" t="s">
        <v>3837</v>
      </c>
      <c r="C9339">
        <v>1977</v>
      </c>
      <c r="D9339" t="s">
        <v>3715</v>
      </c>
      <c r="E9339">
        <v>27</v>
      </c>
      <c r="F9339" s="1" t="str">
        <f>_xlfn.CONCAT(Hospitalisation_Details8[[#This Row],[date]],"-",Hospitalisation_Details8[[#This Row],[month]],"-",Hospitalisation_Details8[[#This Row],[year]])</f>
        <v>27-Aug-1977</v>
      </c>
      <c r="G9339" s="1" t="str">
        <f>TEXT(Hospitalisation_Details8[[#This Row],[Date of Birth]],"dd-mm-yy")</f>
        <v>27-08-77</v>
      </c>
      <c r="H9339">
        <v>2</v>
      </c>
      <c r="I9339">
        <f>DATEDIF(Hospitalisation_Details8[[#This Row],[Date of Birth2]],DATE(2023,6,8),"y")</f>
        <v>45</v>
      </c>
      <c r="J9339" s="2">
        <v>41271.5</v>
      </c>
      <c r="K9339" t="s">
        <v>3710</v>
      </c>
      <c r="L9339" t="s">
        <v>3706</v>
      </c>
      <c r="M9339" t="s">
        <v>3717</v>
      </c>
    </row>
    <row r="9340" spans="2:13" x14ac:dyDescent="0.3">
      <c r="B9340" t="s">
        <v>3836</v>
      </c>
      <c r="C9340">
        <v>1964</v>
      </c>
      <c r="D9340" t="s">
        <v>3716</v>
      </c>
      <c r="E9340">
        <v>7</v>
      </c>
      <c r="F9340" s="1" t="str">
        <f>_xlfn.CONCAT(Hospitalisation_Details8[[#This Row],[date]],"-",Hospitalisation_Details8[[#This Row],[month]],"-",Hospitalisation_Details8[[#This Row],[year]])</f>
        <v>7-Oct-1964</v>
      </c>
      <c r="G9340" s="1" t="str">
        <f>TEXT(Hospitalisation_Details8[[#This Row],[Date of Birth]],"dd-mm-yy")</f>
        <v>07-10-64</v>
      </c>
      <c r="H9340">
        <v>0</v>
      </c>
      <c r="I9340">
        <f>DATEDIF(Hospitalisation_Details8[[#This Row],[Date of Birth2]],DATE(2023,6,8),"y")</f>
        <v>58</v>
      </c>
      <c r="J9340" s="2">
        <v>41331.79</v>
      </c>
      <c r="K9340" t="s">
        <v>3710</v>
      </c>
      <c r="L9340" t="s">
        <v>3706</v>
      </c>
      <c r="M9340" t="s">
        <v>3717</v>
      </c>
    </row>
    <row r="9341" spans="2:13" x14ac:dyDescent="0.3">
      <c r="B9341" t="s">
        <v>3835</v>
      </c>
      <c r="C9341">
        <v>1971</v>
      </c>
      <c r="D9341" t="s">
        <v>3716</v>
      </c>
      <c r="E9341">
        <v>16</v>
      </c>
      <c r="F9341" s="1" t="str">
        <f>_xlfn.CONCAT(Hospitalisation_Details8[[#This Row],[date]],"-",Hospitalisation_Details8[[#This Row],[month]],"-",Hospitalisation_Details8[[#This Row],[year]])</f>
        <v>16-Oct-1971</v>
      </c>
      <c r="G9341" s="1" t="str">
        <f>TEXT(Hospitalisation_Details8[[#This Row],[Date of Birth]],"dd-mm-yy")</f>
        <v>16-10-71</v>
      </c>
      <c r="H9341">
        <v>0</v>
      </c>
      <c r="I9341">
        <f>DATEDIF(Hospitalisation_Details8[[#This Row],[Date of Birth2]],DATE(2023,6,8),"y")</f>
        <v>51</v>
      </c>
      <c r="J9341" s="2">
        <v>41351.879999999997</v>
      </c>
      <c r="K9341" t="s">
        <v>3710</v>
      </c>
      <c r="L9341" t="s">
        <v>3706</v>
      </c>
      <c r="M9341" t="s">
        <v>3717</v>
      </c>
    </row>
    <row r="9342" spans="2:13" x14ac:dyDescent="0.3">
      <c r="B9342" t="s">
        <v>3834</v>
      </c>
      <c r="C9342">
        <v>1967</v>
      </c>
      <c r="D9342" t="s">
        <v>3714</v>
      </c>
      <c r="E9342">
        <v>22</v>
      </c>
      <c r="F9342" s="1" t="str">
        <f>_xlfn.CONCAT(Hospitalisation_Details8[[#This Row],[date]],"-",Hospitalisation_Details8[[#This Row],[month]],"-",Hospitalisation_Details8[[#This Row],[year]])</f>
        <v>22-Dec-1967</v>
      </c>
      <c r="G9342" s="1" t="str">
        <f>TEXT(Hospitalisation_Details8[[#This Row],[Date of Birth]],"dd-mm-yy")</f>
        <v>22-12-67</v>
      </c>
      <c r="H9342">
        <v>0</v>
      </c>
      <c r="I9342">
        <f>DATEDIF(Hospitalisation_Details8[[#This Row],[Date of Birth2]],DATE(2023,6,8),"y")</f>
        <v>55</v>
      </c>
      <c r="J9342" s="2">
        <v>41505.15</v>
      </c>
      <c r="K9342" t="s">
        <v>3710</v>
      </c>
      <c r="L9342" t="s">
        <v>3706</v>
      </c>
      <c r="M9342" t="s">
        <v>3717</v>
      </c>
    </row>
    <row r="9343" spans="2:13" x14ac:dyDescent="0.3">
      <c r="B9343" t="s">
        <v>3833</v>
      </c>
      <c r="C9343">
        <v>1974</v>
      </c>
      <c r="D9343" t="s">
        <v>3709</v>
      </c>
      <c r="E9343">
        <v>24</v>
      </c>
      <c r="F9343" s="1" t="str">
        <f>_xlfn.CONCAT(Hospitalisation_Details8[[#This Row],[date]],"-",Hospitalisation_Details8[[#This Row],[month]],"-",Hospitalisation_Details8[[#This Row],[year]])</f>
        <v>24-Nov-1974</v>
      </c>
      <c r="G9343" s="1" t="str">
        <f>TEXT(Hospitalisation_Details8[[#This Row],[Date of Birth]],"dd-mm-yy")</f>
        <v>24-11-74</v>
      </c>
      <c r="H9343">
        <v>0</v>
      </c>
      <c r="I9343">
        <f>DATEDIF(Hospitalisation_Details8[[#This Row],[Date of Birth2]],DATE(2023,6,8),"y")</f>
        <v>48</v>
      </c>
      <c r="J9343" s="2">
        <v>41636.199999999997</v>
      </c>
      <c r="K9343" t="s">
        <v>3710</v>
      </c>
      <c r="L9343" t="s">
        <v>3710</v>
      </c>
      <c r="M9343" t="s">
        <v>3717</v>
      </c>
    </row>
    <row r="9344" spans="2:13" x14ac:dyDescent="0.3">
      <c r="B9344" t="s">
        <v>3832</v>
      </c>
      <c r="C9344">
        <v>1976</v>
      </c>
      <c r="D9344" t="s">
        <v>3716</v>
      </c>
      <c r="E9344">
        <v>29</v>
      </c>
      <c r="F9344" s="1" t="str">
        <f>_xlfn.CONCAT(Hospitalisation_Details8[[#This Row],[date]],"-",Hospitalisation_Details8[[#This Row],[month]],"-",Hospitalisation_Details8[[#This Row],[year]])</f>
        <v>29-Oct-1976</v>
      </c>
      <c r="G9344" s="1" t="str">
        <f>TEXT(Hospitalisation_Details8[[#This Row],[Date of Birth]],"dd-mm-yy")</f>
        <v>29-10-76</v>
      </c>
      <c r="H9344">
        <v>1</v>
      </c>
      <c r="I9344">
        <f>DATEDIF(Hospitalisation_Details8[[#This Row],[Date of Birth2]],DATE(2023,6,8),"y")</f>
        <v>46</v>
      </c>
      <c r="J9344" s="2">
        <v>41661.599999999999</v>
      </c>
      <c r="K9344" t="s">
        <v>3710</v>
      </c>
      <c r="L9344" t="s">
        <v>3707</v>
      </c>
      <c r="M9344" t="s">
        <v>3717</v>
      </c>
    </row>
    <row r="9345" spans="2:13" x14ac:dyDescent="0.3">
      <c r="B9345" t="s">
        <v>3831</v>
      </c>
      <c r="C9345">
        <v>1975</v>
      </c>
      <c r="D9345" t="s">
        <v>3709</v>
      </c>
      <c r="E9345">
        <v>14</v>
      </c>
      <c r="F9345" s="1" t="str">
        <f>_xlfn.CONCAT(Hospitalisation_Details8[[#This Row],[date]],"-",Hospitalisation_Details8[[#This Row],[month]],"-",Hospitalisation_Details8[[#This Row],[year]])</f>
        <v>14-Nov-1975</v>
      </c>
      <c r="G9345" s="1" t="str">
        <f>TEXT(Hospitalisation_Details8[[#This Row],[Date of Birth]],"dd-mm-yy")</f>
        <v>14-11-75</v>
      </c>
      <c r="H9345">
        <v>0</v>
      </c>
      <c r="I9345">
        <f>DATEDIF(Hospitalisation_Details8[[#This Row],[Date of Birth2]],DATE(2023,6,8),"y")</f>
        <v>47</v>
      </c>
      <c r="J9345" s="2">
        <v>41676.080000000002</v>
      </c>
      <c r="K9345" t="s">
        <v>3710</v>
      </c>
      <c r="L9345" t="s">
        <v>3706</v>
      </c>
      <c r="M9345" t="s">
        <v>3708</v>
      </c>
    </row>
    <row r="9346" spans="2:13" x14ac:dyDescent="0.3">
      <c r="B9346" t="s">
        <v>3830</v>
      </c>
      <c r="C9346">
        <v>1975</v>
      </c>
      <c r="D9346" t="s">
        <v>3712</v>
      </c>
      <c r="E9346">
        <v>29</v>
      </c>
      <c r="F9346" s="1" t="str">
        <f>_xlfn.CONCAT(Hospitalisation_Details8[[#This Row],[date]],"-",Hospitalisation_Details8[[#This Row],[month]],"-",Hospitalisation_Details8[[#This Row],[year]])</f>
        <v>29-Sep-1975</v>
      </c>
      <c r="G9346" s="1" t="str">
        <f>TEXT(Hospitalisation_Details8[[#This Row],[Date of Birth]],"dd-mm-yy")</f>
        <v>29-09-75</v>
      </c>
      <c r="H9346">
        <v>1</v>
      </c>
      <c r="I9346">
        <f>DATEDIF(Hospitalisation_Details8[[#This Row],[Date of Birth2]],DATE(2023,6,8),"y")</f>
        <v>47</v>
      </c>
      <c r="J9346" s="2">
        <v>41681.86</v>
      </c>
      <c r="K9346" t="s">
        <v>3710</v>
      </c>
      <c r="L9346" t="s">
        <v>3710</v>
      </c>
      <c r="M9346" t="s">
        <v>3717</v>
      </c>
    </row>
    <row r="9347" spans="2:13" x14ac:dyDescent="0.3">
      <c r="B9347" t="s">
        <v>3829</v>
      </c>
      <c r="C9347">
        <v>1962</v>
      </c>
      <c r="D9347" t="s">
        <v>3712</v>
      </c>
      <c r="E9347">
        <v>22</v>
      </c>
      <c r="F9347" s="1" t="str">
        <f>_xlfn.CONCAT(Hospitalisation_Details8[[#This Row],[date]],"-",Hospitalisation_Details8[[#This Row],[month]],"-",Hospitalisation_Details8[[#This Row],[year]])</f>
        <v>22-Sep-1962</v>
      </c>
      <c r="G9347" s="1" t="str">
        <f>TEXT(Hospitalisation_Details8[[#This Row],[Date of Birth]],"dd-mm-yy")</f>
        <v>22-09-62</v>
      </c>
      <c r="H9347">
        <v>0</v>
      </c>
      <c r="I9347">
        <f>DATEDIF(Hospitalisation_Details8[[#This Row],[Date of Birth2]],DATE(2023,6,8),"y")</f>
        <v>60</v>
      </c>
      <c r="J9347" s="2">
        <v>41794.629999999997</v>
      </c>
      <c r="K9347" t="s">
        <v>3710</v>
      </c>
      <c r="L9347" t="s">
        <v>3707</v>
      </c>
      <c r="M9347" t="s">
        <v>3717</v>
      </c>
    </row>
    <row r="9348" spans="2:13" x14ac:dyDescent="0.3">
      <c r="B9348" t="s">
        <v>3828</v>
      </c>
      <c r="C9348">
        <v>1966</v>
      </c>
      <c r="D9348" t="s">
        <v>3712</v>
      </c>
      <c r="E9348">
        <v>21</v>
      </c>
      <c r="F9348" s="1" t="str">
        <f>_xlfn.CONCAT(Hospitalisation_Details8[[#This Row],[date]],"-",Hospitalisation_Details8[[#This Row],[month]],"-",Hospitalisation_Details8[[#This Row],[year]])</f>
        <v>21-Sep-1966</v>
      </c>
      <c r="G9348" s="1" t="str">
        <f>TEXT(Hospitalisation_Details8[[#This Row],[Date of Birth]],"dd-mm-yy")</f>
        <v>21-09-66</v>
      </c>
      <c r="H9348">
        <v>0</v>
      </c>
      <c r="I9348">
        <f>DATEDIF(Hospitalisation_Details8[[#This Row],[Date of Birth2]],DATE(2023,6,8),"y")</f>
        <v>56</v>
      </c>
      <c r="J9348" s="2">
        <v>41886.54</v>
      </c>
      <c r="K9348" t="s">
        <v>3710</v>
      </c>
      <c r="L9348" t="s">
        <v>3707</v>
      </c>
      <c r="M9348" t="s">
        <v>3717</v>
      </c>
    </row>
    <row r="9349" spans="2:13" x14ac:dyDescent="0.3">
      <c r="B9349" t="s">
        <v>3827</v>
      </c>
      <c r="C9349">
        <v>1972</v>
      </c>
      <c r="D9349" t="s">
        <v>3711</v>
      </c>
      <c r="E9349">
        <v>8</v>
      </c>
      <c r="F9349" s="1" t="str">
        <f>_xlfn.CONCAT(Hospitalisation_Details8[[#This Row],[date]],"-",Hospitalisation_Details8[[#This Row],[month]],"-",Hospitalisation_Details8[[#This Row],[year]])</f>
        <v>8-Jun-1972</v>
      </c>
      <c r="G9349" s="1" t="str">
        <f>TEXT(Hospitalisation_Details8[[#This Row],[Date of Birth]],"dd-mm-yy")</f>
        <v>08-06-72</v>
      </c>
      <c r="H9349">
        <v>1</v>
      </c>
      <c r="I9349">
        <f>DATEDIF(Hospitalisation_Details8[[#This Row],[Date of Birth2]],DATE(2023,6,8),"y")</f>
        <v>51</v>
      </c>
      <c r="J9349" s="2">
        <v>41919.1</v>
      </c>
      <c r="K9349" t="s">
        <v>3710</v>
      </c>
      <c r="L9349" t="s">
        <v>3710</v>
      </c>
      <c r="M9349" t="s">
        <v>3721</v>
      </c>
    </row>
    <row r="9350" spans="2:13" x14ac:dyDescent="0.3">
      <c r="B9350" t="s">
        <v>3826</v>
      </c>
      <c r="C9350">
        <v>1984</v>
      </c>
      <c r="D9350" t="s">
        <v>3709</v>
      </c>
      <c r="E9350">
        <v>10</v>
      </c>
      <c r="F9350" s="1" t="str">
        <f>_xlfn.CONCAT(Hospitalisation_Details8[[#This Row],[date]],"-",Hospitalisation_Details8[[#This Row],[month]],"-",Hospitalisation_Details8[[#This Row],[year]])</f>
        <v>10-Nov-1984</v>
      </c>
      <c r="G9350" s="1" t="str">
        <f>TEXT(Hospitalisation_Details8[[#This Row],[Date of Birth]],"dd-mm-yy")</f>
        <v>10-11-84</v>
      </c>
      <c r="H9350">
        <v>3</v>
      </c>
      <c r="I9350">
        <f>DATEDIF(Hospitalisation_Details8[[#This Row],[Date of Birth2]],DATE(2023,6,8),"y")</f>
        <v>38</v>
      </c>
      <c r="J9350" s="2">
        <v>41949.24</v>
      </c>
      <c r="K9350" t="s">
        <v>3710</v>
      </c>
      <c r="L9350" t="s">
        <v>3710</v>
      </c>
      <c r="M9350" t="s">
        <v>3708</v>
      </c>
    </row>
    <row r="9351" spans="2:13" x14ac:dyDescent="0.3">
      <c r="B9351" t="s">
        <v>3825</v>
      </c>
      <c r="C9351">
        <v>1968</v>
      </c>
      <c r="D9351" t="s">
        <v>3714</v>
      </c>
      <c r="E9351">
        <v>19</v>
      </c>
      <c r="F9351" s="1" t="str">
        <f>_xlfn.CONCAT(Hospitalisation_Details8[[#This Row],[date]],"-",Hospitalisation_Details8[[#This Row],[month]],"-",Hospitalisation_Details8[[#This Row],[year]])</f>
        <v>19-Dec-1968</v>
      </c>
      <c r="G9351" s="1" t="str">
        <f>TEXT(Hospitalisation_Details8[[#This Row],[Date of Birth]],"dd-mm-yy")</f>
        <v>19-12-68</v>
      </c>
      <c r="H9351">
        <v>1</v>
      </c>
      <c r="I9351">
        <f>DATEDIF(Hospitalisation_Details8[[#This Row],[Date of Birth2]],DATE(2023,6,8),"y")</f>
        <v>54</v>
      </c>
      <c r="J9351" s="2">
        <v>41999.519999999997</v>
      </c>
      <c r="K9351" t="s">
        <v>3710</v>
      </c>
      <c r="L9351" t="s">
        <v>3707</v>
      </c>
      <c r="M9351" t="s">
        <v>3708</v>
      </c>
    </row>
    <row r="9352" spans="2:13" x14ac:dyDescent="0.3">
      <c r="B9352" t="s">
        <v>3824</v>
      </c>
      <c r="C9352">
        <v>1976</v>
      </c>
      <c r="D9352" t="s">
        <v>3709</v>
      </c>
      <c r="E9352">
        <v>28</v>
      </c>
      <c r="F9352" s="1" t="str">
        <f>_xlfn.CONCAT(Hospitalisation_Details8[[#This Row],[date]],"-",Hospitalisation_Details8[[#This Row],[month]],"-",Hospitalisation_Details8[[#This Row],[year]])</f>
        <v>28-Nov-1976</v>
      </c>
      <c r="G9352" s="1" t="str">
        <f>TEXT(Hospitalisation_Details8[[#This Row],[Date of Birth]],"dd-mm-yy")</f>
        <v>28-11-76</v>
      </c>
      <c r="H9352">
        <v>0</v>
      </c>
      <c r="I9352">
        <f>DATEDIF(Hospitalisation_Details8[[#This Row],[Date of Birth2]],DATE(2023,6,8),"y")</f>
        <v>46</v>
      </c>
      <c r="J9352" s="2">
        <v>42111.66</v>
      </c>
      <c r="K9352" t="s">
        <v>3710</v>
      </c>
      <c r="L9352" t="s">
        <v>3710</v>
      </c>
      <c r="M9352" t="s">
        <v>3724</v>
      </c>
    </row>
    <row r="9353" spans="2:13" x14ac:dyDescent="0.3">
      <c r="B9353" t="s">
        <v>3823</v>
      </c>
      <c r="C9353">
        <v>1997</v>
      </c>
      <c r="D9353" t="s">
        <v>3714</v>
      </c>
      <c r="E9353">
        <v>9</v>
      </c>
      <c r="F9353" s="1" t="str">
        <f>_xlfn.CONCAT(Hospitalisation_Details8[[#This Row],[date]],"-",Hospitalisation_Details8[[#This Row],[month]],"-",Hospitalisation_Details8[[#This Row],[year]])</f>
        <v>9-Dec-1997</v>
      </c>
      <c r="G9353" s="1" t="str">
        <f>TEXT(Hospitalisation_Details8[[#This Row],[Date of Birth]],"dd-mm-yy")</f>
        <v>09-12-97</v>
      </c>
      <c r="H9353">
        <v>2</v>
      </c>
      <c r="I9353">
        <f>DATEDIF(Hospitalisation_Details8[[#This Row],[Date of Birth2]],DATE(2023,6,8),"y")</f>
        <v>25</v>
      </c>
      <c r="J9353" s="2">
        <v>42112.24</v>
      </c>
      <c r="K9353" t="s">
        <v>3710</v>
      </c>
      <c r="L9353" t="s">
        <v>3707</v>
      </c>
      <c r="M9353" t="s">
        <v>3708</v>
      </c>
    </row>
    <row r="9354" spans="2:13" x14ac:dyDescent="0.3">
      <c r="B9354" t="s">
        <v>3822</v>
      </c>
      <c r="C9354">
        <v>1979</v>
      </c>
      <c r="D9354" t="s">
        <v>3705</v>
      </c>
      <c r="E9354">
        <v>3</v>
      </c>
      <c r="F9354" s="1" t="str">
        <f>_xlfn.CONCAT(Hospitalisation_Details8[[#This Row],[date]],"-",Hospitalisation_Details8[[#This Row],[month]],"-",Hospitalisation_Details8[[#This Row],[year]])</f>
        <v>3-Jul-1979</v>
      </c>
      <c r="G9354" s="1" t="str">
        <f>TEXT(Hospitalisation_Details8[[#This Row],[Date of Birth]],"dd-mm-yy")</f>
        <v>03-07-79</v>
      </c>
      <c r="H9354">
        <v>3</v>
      </c>
      <c r="I9354">
        <f>DATEDIF(Hospitalisation_Details8[[#This Row],[Date of Birth2]],DATE(2023,6,8),"y")</f>
        <v>43</v>
      </c>
      <c r="J9354" s="2">
        <v>42124.52</v>
      </c>
      <c r="K9354" t="s">
        <v>3710</v>
      </c>
      <c r="L9354" t="s">
        <v>3710</v>
      </c>
      <c r="M9354" t="s">
        <v>3708</v>
      </c>
    </row>
    <row r="9355" spans="2:13" x14ac:dyDescent="0.3">
      <c r="B9355" t="s">
        <v>3821</v>
      </c>
      <c r="C9355">
        <v>1973</v>
      </c>
      <c r="D9355" t="s">
        <v>3712</v>
      </c>
      <c r="E9355">
        <v>18</v>
      </c>
      <c r="F9355" s="1" t="str">
        <f>_xlfn.CONCAT(Hospitalisation_Details8[[#This Row],[date]],"-",Hospitalisation_Details8[[#This Row],[month]],"-",Hospitalisation_Details8[[#This Row],[year]])</f>
        <v>18-Sep-1973</v>
      </c>
      <c r="G9355" s="1" t="str">
        <f>TEXT(Hospitalisation_Details8[[#This Row],[Date of Birth]],"dd-mm-yy")</f>
        <v>18-09-73</v>
      </c>
      <c r="H9355">
        <v>0</v>
      </c>
      <c r="I9355">
        <f>DATEDIF(Hospitalisation_Details8[[#This Row],[Date of Birth2]],DATE(2023,6,8),"y")</f>
        <v>49</v>
      </c>
      <c r="J9355" s="2">
        <v>42188.15</v>
      </c>
      <c r="K9355" t="s">
        <v>3710</v>
      </c>
      <c r="L9355" t="s">
        <v>3710</v>
      </c>
      <c r="M9355" t="s">
        <v>3717</v>
      </c>
    </row>
    <row r="9356" spans="2:13" x14ac:dyDescent="0.3">
      <c r="B9356" t="s">
        <v>3820</v>
      </c>
      <c r="C9356">
        <v>1975</v>
      </c>
      <c r="D9356" t="s">
        <v>3715</v>
      </c>
      <c r="E9356">
        <v>15</v>
      </c>
      <c r="F9356" s="1" t="str">
        <f>_xlfn.CONCAT(Hospitalisation_Details8[[#This Row],[date]],"-",Hospitalisation_Details8[[#This Row],[month]],"-",Hospitalisation_Details8[[#This Row],[year]])</f>
        <v>15-Aug-1975</v>
      </c>
      <c r="G9356" s="1" t="str">
        <f>TEXT(Hospitalisation_Details8[[#This Row],[Date of Birth]],"dd-mm-yy")</f>
        <v>15-08-75</v>
      </c>
      <c r="H9356">
        <v>1</v>
      </c>
      <c r="I9356">
        <f>DATEDIF(Hospitalisation_Details8[[#This Row],[Date of Birth2]],DATE(2023,6,8),"y")</f>
        <v>47</v>
      </c>
      <c r="J9356" s="2">
        <v>42211.14</v>
      </c>
      <c r="K9356" t="s">
        <v>3710</v>
      </c>
      <c r="L9356" t="s">
        <v>3707</v>
      </c>
      <c r="M9356" t="s">
        <v>3708</v>
      </c>
    </row>
    <row r="9357" spans="2:13" x14ac:dyDescent="0.3">
      <c r="B9357" t="s">
        <v>3819</v>
      </c>
      <c r="C9357">
        <v>1967</v>
      </c>
      <c r="D9357" t="s">
        <v>3711</v>
      </c>
      <c r="E9357">
        <v>28</v>
      </c>
      <c r="F9357" s="1" t="str">
        <f>_xlfn.CONCAT(Hospitalisation_Details8[[#This Row],[date]],"-",Hospitalisation_Details8[[#This Row],[month]],"-",Hospitalisation_Details8[[#This Row],[year]])</f>
        <v>28-Jun-1967</v>
      </c>
      <c r="G9357" s="1" t="str">
        <f>TEXT(Hospitalisation_Details8[[#This Row],[Date of Birth]],"dd-mm-yy")</f>
        <v>28-06-67</v>
      </c>
      <c r="H9357">
        <v>0</v>
      </c>
      <c r="I9357">
        <f>DATEDIF(Hospitalisation_Details8[[#This Row],[Date of Birth2]],DATE(2023,6,8),"y")</f>
        <v>55</v>
      </c>
      <c r="J9357" s="2">
        <v>42303.69</v>
      </c>
      <c r="K9357" t="s">
        <v>3710</v>
      </c>
      <c r="L9357" t="s">
        <v>3706</v>
      </c>
      <c r="M9357" t="s">
        <v>3721</v>
      </c>
    </row>
    <row r="9358" spans="2:13" x14ac:dyDescent="0.3">
      <c r="B9358" t="s">
        <v>3818</v>
      </c>
      <c r="C9358">
        <v>1968</v>
      </c>
      <c r="D9358" t="s">
        <v>3715</v>
      </c>
      <c r="E9358">
        <v>3</v>
      </c>
      <c r="F9358" s="1" t="str">
        <f>_xlfn.CONCAT(Hospitalisation_Details8[[#This Row],[date]],"-",Hospitalisation_Details8[[#This Row],[month]],"-",Hospitalisation_Details8[[#This Row],[year]])</f>
        <v>3-Aug-1968</v>
      </c>
      <c r="G9358" s="1" t="str">
        <f>TEXT(Hospitalisation_Details8[[#This Row],[Date of Birth]],"dd-mm-yy")</f>
        <v>03-08-68</v>
      </c>
      <c r="H9358">
        <v>0</v>
      </c>
      <c r="I9358">
        <f>DATEDIF(Hospitalisation_Details8[[#This Row],[Date of Birth2]],DATE(2023,6,8),"y")</f>
        <v>54</v>
      </c>
      <c r="J9358" s="2">
        <v>42478.6</v>
      </c>
      <c r="K9358" t="s">
        <v>3710</v>
      </c>
      <c r="L9358" t="s">
        <v>3706</v>
      </c>
      <c r="M9358" t="s">
        <v>3717</v>
      </c>
    </row>
    <row r="9359" spans="2:13" x14ac:dyDescent="0.3">
      <c r="B9359" t="s">
        <v>3817</v>
      </c>
      <c r="C9359">
        <v>1967</v>
      </c>
      <c r="D9359" t="s">
        <v>3711</v>
      </c>
      <c r="E9359">
        <v>27</v>
      </c>
      <c r="F9359" s="1" t="str">
        <f>_xlfn.CONCAT(Hospitalisation_Details8[[#This Row],[date]],"-",Hospitalisation_Details8[[#This Row],[month]],"-",Hospitalisation_Details8[[#This Row],[year]])</f>
        <v>27-Jun-1967</v>
      </c>
      <c r="G9359" s="1" t="str">
        <f>TEXT(Hospitalisation_Details8[[#This Row],[Date of Birth]],"dd-mm-yy")</f>
        <v>27-06-67</v>
      </c>
      <c r="H9359">
        <v>0</v>
      </c>
      <c r="I9359">
        <f>DATEDIF(Hospitalisation_Details8[[#This Row],[Date of Birth2]],DATE(2023,6,8),"y")</f>
        <v>55</v>
      </c>
      <c r="J9359" s="2">
        <v>42538.720000000001</v>
      </c>
      <c r="K9359" t="s">
        <v>3710</v>
      </c>
      <c r="L9359" t="s">
        <v>3707</v>
      </c>
      <c r="M9359" t="s">
        <v>3717</v>
      </c>
    </row>
    <row r="9360" spans="2:13" x14ac:dyDescent="0.3">
      <c r="B9360" t="s">
        <v>3816</v>
      </c>
      <c r="C9360">
        <v>1979</v>
      </c>
      <c r="D9360" t="s">
        <v>3714</v>
      </c>
      <c r="E9360">
        <v>27</v>
      </c>
      <c r="F9360" s="1" t="str">
        <f>_xlfn.CONCAT(Hospitalisation_Details8[[#This Row],[date]],"-",Hospitalisation_Details8[[#This Row],[month]],"-",Hospitalisation_Details8[[#This Row],[year]])</f>
        <v>27-Dec-1979</v>
      </c>
      <c r="G9360" s="1" t="str">
        <f>TEXT(Hospitalisation_Details8[[#This Row],[Date of Birth]],"dd-mm-yy")</f>
        <v>27-12-79</v>
      </c>
      <c r="H9360">
        <v>2</v>
      </c>
      <c r="I9360">
        <f>DATEDIF(Hospitalisation_Details8[[#This Row],[Date of Birth2]],DATE(2023,6,8),"y")</f>
        <v>43</v>
      </c>
      <c r="J9360" s="2">
        <v>42560.43</v>
      </c>
      <c r="K9360" t="s">
        <v>3710</v>
      </c>
      <c r="L9360" t="s">
        <v>3707</v>
      </c>
      <c r="M9360" t="s">
        <v>3708</v>
      </c>
    </row>
    <row r="9361" spans="2:13" x14ac:dyDescent="0.3">
      <c r="B9361" t="s">
        <v>3815</v>
      </c>
      <c r="C9361">
        <v>1971</v>
      </c>
      <c r="D9361" t="s">
        <v>3709</v>
      </c>
      <c r="E9361">
        <v>3</v>
      </c>
      <c r="F9361" s="1" t="str">
        <f>_xlfn.CONCAT(Hospitalisation_Details8[[#This Row],[date]],"-",Hospitalisation_Details8[[#This Row],[month]],"-",Hospitalisation_Details8[[#This Row],[year]])</f>
        <v>3-Nov-1971</v>
      </c>
      <c r="G9361" s="1" t="str">
        <f>TEXT(Hospitalisation_Details8[[#This Row],[Date of Birth]],"dd-mm-yy")</f>
        <v>03-11-71</v>
      </c>
      <c r="H9361">
        <v>0</v>
      </c>
      <c r="I9361">
        <f>DATEDIF(Hospitalisation_Details8[[#This Row],[Date of Birth2]],DATE(2023,6,8),"y")</f>
        <v>51</v>
      </c>
      <c r="J9361" s="2">
        <v>42644.2</v>
      </c>
      <c r="K9361" t="s">
        <v>3710</v>
      </c>
      <c r="L9361" t="s">
        <v>3707</v>
      </c>
      <c r="M9361" t="s">
        <v>3717</v>
      </c>
    </row>
    <row r="9362" spans="2:13" x14ac:dyDescent="0.3">
      <c r="B9362" t="s">
        <v>3814</v>
      </c>
      <c r="C9362">
        <v>1977</v>
      </c>
      <c r="D9362" t="s">
        <v>3716</v>
      </c>
      <c r="E9362">
        <v>21</v>
      </c>
      <c r="F9362" s="1" t="str">
        <f>_xlfn.CONCAT(Hospitalisation_Details8[[#This Row],[date]],"-",Hospitalisation_Details8[[#This Row],[month]],"-",Hospitalisation_Details8[[#This Row],[year]])</f>
        <v>21-Oct-1977</v>
      </c>
      <c r="G9362" s="1" t="str">
        <f>TEXT(Hospitalisation_Details8[[#This Row],[Date of Birth]],"dd-mm-yy")</f>
        <v>21-10-77</v>
      </c>
      <c r="H9362">
        <v>2</v>
      </c>
      <c r="I9362">
        <f>DATEDIF(Hospitalisation_Details8[[#This Row],[Date of Birth2]],DATE(2023,6,8),"y")</f>
        <v>45</v>
      </c>
      <c r="J9362" s="2">
        <v>42760.5</v>
      </c>
      <c r="K9362" t="s">
        <v>3710</v>
      </c>
      <c r="L9362" t="s">
        <v>3706</v>
      </c>
      <c r="M9362" t="s">
        <v>3713</v>
      </c>
    </row>
    <row r="9363" spans="2:13" x14ac:dyDescent="0.3">
      <c r="B9363" t="s">
        <v>3813</v>
      </c>
      <c r="C9363">
        <v>1965</v>
      </c>
      <c r="D9363" t="s">
        <v>3716</v>
      </c>
      <c r="E9363">
        <v>29</v>
      </c>
      <c r="F9363" s="1" t="str">
        <f>_xlfn.CONCAT(Hospitalisation_Details8[[#This Row],[date]],"-",Hospitalisation_Details8[[#This Row],[month]],"-",Hospitalisation_Details8[[#This Row],[year]])</f>
        <v>29-Oct-1965</v>
      </c>
      <c r="G9363" s="1" t="str">
        <f>TEXT(Hospitalisation_Details8[[#This Row],[Date of Birth]],"dd-mm-yy")</f>
        <v>29-10-65</v>
      </c>
      <c r="H9363">
        <v>0</v>
      </c>
      <c r="I9363">
        <f>DATEDIF(Hospitalisation_Details8[[#This Row],[Date of Birth2]],DATE(2023,6,8),"y")</f>
        <v>57</v>
      </c>
      <c r="J9363" s="2">
        <v>42764.12</v>
      </c>
      <c r="K9363" t="s">
        <v>3710</v>
      </c>
      <c r="L9363" t="s">
        <v>3706</v>
      </c>
      <c r="M9363" t="s">
        <v>3717</v>
      </c>
    </row>
    <row r="9364" spans="2:13" x14ac:dyDescent="0.3">
      <c r="B9364" t="s">
        <v>3812</v>
      </c>
      <c r="C9364">
        <v>1972</v>
      </c>
      <c r="D9364" t="s">
        <v>3712</v>
      </c>
      <c r="E9364">
        <v>10</v>
      </c>
      <c r="F9364" s="1" t="str">
        <f>_xlfn.CONCAT(Hospitalisation_Details8[[#This Row],[date]],"-",Hospitalisation_Details8[[#This Row],[month]],"-",Hospitalisation_Details8[[#This Row],[year]])</f>
        <v>10-Sep-1972</v>
      </c>
      <c r="G9364" s="1" t="str">
        <f>TEXT(Hospitalisation_Details8[[#This Row],[Date of Birth]],"dd-mm-yy")</f>
        <v>10-09-72</v>
      </c>
      <c r="H9364">
        <v>2</v>
      </c>
      <c r="I9364">
        <f>DATEDIF(Hospitalisation_Details8[[#This Row],[Date of Birth2]],DATE(2023,6,8),"y")</f>
        <v>50</v>
      </c>
      <c r="J9364" s="2">
        <v>42856.84</v>
      </c>
      <c r="K9364" t="s">
        <v>3710</v>
      </c>
      <c r="L9364" t="s">
        <v>3710</v>
      </c>
      <c r="M9364" t="s">
        <v>3717</v>
      </c>
    </row>
    <row r="9365" spans="2:13" x14ac:dyDescent="0.3">
      <c r="B9365" t="s">
        <v>3811</v>
      </c>
      <c r="C9365">
        <v>1975</v>
      </c>
      <c r="D9365" t="s">
        <v>3716</v>
      </c>
      <c r="E9365">
        <v>23</v>
      </c>
      <c r="F9365" s="1" t="str">
        <f>_xlfn.CONCAT(Hospitalisation_Details8[[#This Row],[date]],"-",Hospitalisation_Details8[[#This Row],[month]],"-",Hospitalisation_Details8[[#This Row],[year]])</f>
        <v>23-Oct-1975</v>
      </c>
      <c r="G9365" s="1" t="str">
        <f>TEXT(Hospitalisation_Details8[[#This Row],[Date of Birth]],"dd-mm-yy")</f>
        <v>23-10-75</v>
      </c>
      <c r="H9365">
        <v>1</v>
      </c>
      <c r="I9365">
        <f>DATEDIF(Hospitalisation_Details8[[#This Row],[Date of Birth2]],DATE(2023,6,8),"y")</f>
        <v>47</v>
      </c>
      <c r="J9365" s="2">
        <v>42969.85</v>
      </c>
      <c r="K9365" t="s">
        <v>3710</v>
      </c>
      <c r="L9365" t="s">
        <v>3707</v>
      </c>
      <c r="M9365" t="s">
        <v>3708</v>
      </c>
    </row>
    <row r="9366" spans="2:13" x14ac:dyDescent="0.3">
      <c r="B9366" t="s">
        <v>3810</v>
      </c>
      <c r="C9366">
        <v>1978</v>
      </c>
      <c r="D9366" t="s">
        <v>3709</v>
      </c>
      <c r="E9366">
        <v>4</v>
      </c>
      <c r="F9366" s="1" t="str">
        <f>_xlfn.CONCAT(Hospitalisation_Details8[[#This Row],[date]],"-",Hospitalisation_Details8[[#This Row],[month]],"-",Hospitalisation_Details8[[#This Row],[year]])</f>
        <v>4-Nov-1978</v>
      </c>
      <c r="G9366" s="1" t="str">
        <f>TEXT(Hospitalisation_Details8[[#This Row],[Date of Birth]],"dd-mm-yy")</f>
        <v>04-11-78</v>
      </c>
      <c r="H9366">
        <v>0</v>
      </c>
      <c r="I9366">
        <f>DATEDIF(Hospitalisation_Details8[[#This Row],[Date of Birth2]],DATE(2023,6,8),"y")</f>
        <v>44</v>
      </c>
      <c r="J9366" s="2">
        <v>42983.46</v>
      </c>
      <c r="K9366" t="s">
        <v>3710</v>
      </c>
      <c r="L9366" t="s">
        <v>3706</v>
      </c>
      <c r="M9366" t="s">
        <v>3713</v>
      </c>
    </row>
    <row r="9367" spans="2:13" x14ac:dyDescent="0.3">
      <c r="B9367" t="s">
        <v>3809</v>
      </c>
      <c r="C9367">
        <v>1965</v>
      </c>
      <c r="D9367" t="s">
        <v>3709</v>
      </c>
      <c r="E9367">
        <v>29</v>
      </c>
      <c r="F9367" s="1" t="str">
        <f>_xlfn.CONCAT(Hospitalisation_Details8[[#This Row],[date]],"-",Hospitalisation_Details8[[#This Row],[month]],"-",Hospitalisation_Details8[[#This Row],[year]])</f>
        <v>29-Nov-1965</v>
      </c>
      <c r="G9367" s="1" t="str">
        <f>TEXT(Hospitalisation_Details8[[#This Row],[Date of Birth]],"dd-mm-yy")</f>
        <v>29-11-65</v>
      </c>
      <c r="H9367">
        <v>0</v>
      </c>
      <c r="I9367">
        <f>DATEDIF(Hospitalisation_Details8[[#This Row],[Date of Birth2]],DATE(2023,6,8),"y")</f>
        <v>57</v>
      </c>
      <c r="J9367" s="2">
        <v>43073.760000000002</v>
      </c>
      <c r="K9367" t="s">
        <v>3706</v>
      </c>
      <c r="L9367" t="s">
        <v>3706</v>
      </c>
      <c r="M9367" t="s">
        <v>3717</v>
      </c>
    </row>
    <row r="9368" spans="2:13" x14ac:dyDescent="0.3">
      <c r="B9368" t="s">
        <v>3808</v>
      </c>
      <c r="C9368">
        <v>1969</v>
      </c>
      <c r="D9368" t="s">
        <v>3714</v>
      </c>
      <c r="E9368">
        <v>3</v>
      </c>
      <c r="F9368" s="1" t="str">
        <f>_xlfn.CONCAT(Hospitalisation_Details8[[#This Row],[date]],"-",Hospitalisation_Details8[[#This Row],[month]],"-",Hospitalisation_Details8[[#This Row],[year]])</f>
        <v>3-Dec-1969</v>
      </c>
      <c r="G9368" s="1" t="str">
        <f>TEXT(Hospitalisation_Details8[[#This Row],[Date of Birth]],"dd-mm-yy")</f>
        <v>03-12-69</v>
      </c>
      <c r="H9368">
        <v>0</v>
      </c>
      <c r="I9368">
        <f>DATEDIF(Hospitalisation_Details8[[#This Row],[Date of Birth2]],DATE(2023,6,8),"y")</f>
        <v>53</v>
      </c>
      <c r="J9368" s="2">
        <v>43254.42</v>
      </c>
      <c r="K9368" t="s">
        <v>3706</v>
      </c>
      <c r="L9368" t="s">
        <v>3706</v>
      </c>
      <c r="M9368" t="s">
        <v>3721</v>
      </c>
    </row>
    <row r="9369" spans="2:13" x14ac:dyDescent="0.3">
      <c r="B9369" t="s">
        <v>3807</v>
      </c>
      <c r="C9369">
        <v>1965</v>
      </c>
      <c r="D9369" t="s">
        <v>3715</v>
      </c>
      <c r="E9369">
        <v>22</v>
      </c>
      <c r="F9369" s="1" t="str">
        <f>_xlfn.CONCAT(Hospitalisation_Details8[[#This Row],[date]],"-",Hospitalisation_Details8[[#This Row],[month]],"-",Hospitalisation_Details8[[#This Row],[year]])</f>
        <v>22-Aug-1965</v>
      </c>
      <c r="G9369" s="1" t="str">
        <f>TEXT(Hospitalisation_Details8[[#This Row],[Date of Birth]],"dd-mm-yy")</f>
        <v>22-08-65</v>
      </c>
      <c r="H9369">
        <v>0</v>
      </c>
      <c r="I9369">
        <f>DATEDIF(Hospitalisation_Details8[[#This Row],[Date of Birth2]],DATE(2023,6,8),"y")</f>
        <v>57</v>
      </c>
      <c r="J9369" s="2">
        <v>43578.94</v>
      </c>
      <c r="K9369" t="s">
        <v>3706</v>
      </c>
      <c r="L9369" t="s">
        <v>3706</v>
      </c>
      <c r="M9369" t="s">
        <v>3713</v>
      </c>
    </row>
    <row r="9370" spans="2:13" x14ac:dyDescent="0.3">
      <c r="B9370" t="s">
        <v>3806</v>
      </c>
      <c r="C9370">
        <v>1986</v>
      </c>
      <c r="D9370" t="s">
        <v>3714</v>
      </c>
      <c r="E9370">
        <v>29</v>
      </c>
      <c r="F9370" s="1" t="str">
        <f>_xlfn.CONCAT(Hospitalisation_Details8[[#This Row],[date]],"-",Hospitalisation_Details8[[#This Row],[month]],"-",Hospitalisation_Details8[[#This Row],[year]])</f>
        <v>29-Dec-1986</v>
      </c>
      <c r="G9370" s="1" t="str">
        <f>TEXT(Hospitalisation_Details8[[#This Row],[Date of Birth]],"dd-mm-yy")</f>
        <v>29-12-86</v>
      </c>
      <c r="H9370">
        <v>3</v>
      </c>
      <c r="I9370">
        <f>DATEDIF(Hospitalisation_Details8[[#This Row],[Date of Birth2]],DATE(2023,6,8),"y")</f>
        <v>36</v>
      </c>
      <c r="J9370" s="2">
        <v>43753.34</v>
      </c>
      <c r="K9370" t="s">
        <v>3706</v>
      </c>
      <c r="L9370" t="s">
        <v>3710</v>
      </c>
      <c r="M9370" t="s">
        <v>3719</v>
      </c>
    </row>
    <row r="9371" spans="2:13" x14ac:dyDescent="0.3">
      <c r="B9371" t="s">
        <v>3805</v>
      </c>
      <c r="C9371">
        <v>1966</v>
      </c>
      <c r="D9371" t="s">
        <v>3716</v>
      </c>
      <c r="E9371">
        <v>25</v>
      </c>
      <c r="F9371" s="1" t="str">
        <f>_xlfn.CONCAT(Hospitalisation_Details8[[#This Row],[date]],"-",Hospitalisation_Details8[[#This Row],[month]],"-",Hospitalisation_Details8[[#This Row],[year]])</f>
        <v>25-Oct-1966</v>
      </c>
      <c r="G9371" s="1" t="str">
        <f>TEXT(Hospitalisation_Details8[[#This Row],[Date of Birth]],"dd-mm-yy")</f>
        <v>25-10-66</v>
      </c>
      <c r="H9371">
        <v>2</v>
      </c>
      <c r="I9371">
        <f>DATEDIF(Hospitalisation_Details8[[#This Row],[Date of Birth2]],DATE(2023,6,8),"y")</f>
        <v>56</v>
      </c>
      <c r="J9371" s="2">
        <v>43813.87</v>
      </c>
      <c r="K9371" t="s">
        <v>3706</v>
      </c>
      <c r="L9371" t="s">
        <v>3706</v>
      </c>
      <c r="M9371" t="s">
        <v>3708</v>
      </c>
    </row>
    <row r="9372" spans="2:13" x14ac:dyDescent="0.3">
      <c r="B9372" t="s">
        <v>3804</v>
      </c>
      <c r="C9372">
        <v>1966</v>
      </c>
      <c r="D9372" t="s">
        <v>3705</v>
      </c>
      <c r="E9372">
        <v>2</v>
      </c>
      <c r="F9372" s="1" t="str">
        <f>_xlfn.CONCAT(Hospitalisation_Details8[[#This Row],[date]],"-",Hospitalisation_Details8[[#This Row],[month]],"-",Hospitalisation_Details8[[#This Row],[year]])</f>
        <v>2-Jul-1966</v>
      </c>
      <c r="G9372" s="1" t="str">
        <f>TEXT(Hospitalisation_Details8[[#This Row],[Date of Birth]],"dd-mm-yy")</f>
        <v>02-07-66</v>
      </c>
      <c r="H9372">
        <v>0</v>
      </c>
      <c r="I9372">
        <f>DATEDIF(Hospitalisation_Details8[[#This Row],[Date of Birth2]],DATE(2023,6,8),"y")</f>
        <v>56</v>
      </c>
      <c r="J9372" s="2">
        <v>43817.45</v>
      </c>
      <c r="K9372" t="s">
        <v>3706</v>
      </c>
      <c r="L9372" t="s">
        <v>3707</v>
      </c>
      <c r="M9372" t="s">
        <v>3713</v>
      </c>
    </row>
    <row r="9373" spans="2:13" x14ac:dyDescent="0.3">
      <c r="B9373" t="s">
        <v>3803</v>
      </c>
      <c r="C9373">
        <v>1980</v>
      </c>
      <c r="D9373" t="s">
        <v>3709</v>
      </c>
      <c r="E9373">
        <v>10</v>
      </c>
      <c r="F9373" s="1" t="str">
        <f>_xlfn.CONCAT(Hospitalisation_Details8[[#This Row],[date]],"-",Hospitalisation_Details8[[#This Row],[month]],"-",Hospitalisation_Details8[[#This Row],[year]])</f>
        <v>10-Nov-1980</v>
      </c>
      <c r="G9373" s="1" t="str">
        <f>TEXT(Hospitalisation_Details8[[#This Row],[Date of Birth]],"dd-mm-yy")</f>
        <v>10-11-80</v>
      </c>
      <c r="H9373">
        <v>2</v>
      </c>
      <c r="I9373">
        <f>DATEDIF(Hospitalisation_Details8[[#This Row],[Date of Birth2]],DATE(2023,6,8),"y")</f>
        <v>42</v>
      </c>
      <c r="J9373" s="2">
        <v>43896.38</v>
      </c>
      <c r="K9373" t="s">
        <v>3706</v>
      </c>
      <c r="L9373" t="s">
        <v>3710</v>
      </c>
      <c r="M9373" t="s">
        <v>3708</v>
      </c>
    </row>
    <row r="9374" spans="2:13" x14ac:dyDescent="0.3">
      <c r="B9374" t="s">
        <v>3802</v>
      </c>
      <c r="C9374">
        <v>1966</v>
      </c>
      <c r="D9374" t="s">
        <v>3716</v>
      </c>
      <c r="E9374">
        <v>5</v>
      </c>
      <c r="F9374" s="1" t="str">
        <f>_xlfn.CONCAT(Hospitalisation_Details8[[#This Row],[date]],"-",Hospitalisation_Details8[[#This Row],[month]],"-",Hospitalisation_Details8[[#This Row],[year]])</f>
        <v>5-Oct-1966</v>
      </c>
      <c r="G9374" s="1" t="str">
        <f>TEXT(Hospitalisation_Details8[[#This Row],[Date of Birth]],"dd-mm-yy")</f>
        <v>05-10-66</v>
      </c>
      <c r="H9374">
        <v>0</v>
      </c>
      <c r="I9374">
        <f>DATEDIF(Hospitalisation_Details8[[#This Row],[Date of Birth2]],DATE(2023,6,8),"y")</f>
        <v>56</v>
      </c>
      <c r="J9374" s="2">
        <v>43921.18</v>
      </c>
      <c r="K9374" t="s">
        <v>3706</v>
      </c>
      <c r="L9374" t="s">
        <v>3706</v>
      </c>
      <c r="M9374" t="s">
        <v>3713</v>
      </c>
    </row>
    <row r="9375" spans="2:13" x14ac:dyDescent="0.3">
      <c r="B9375" t="s">
        <v>3801</v>
      </c>
      <c r="C9375">
        <v>1988</v>
      </c>
      <c r="D9375" t="s">
        <v>3705</v>
      </c>
      <c r="E9375">
        <v>16</v>
      </c>
      <c r="F9375" s="1" t="str">
        <f>_xlfn.CONCAT(Hospitalisation_Details8[[#This Row],[date]],"-",Hospitalisation_Details8[[#This Row],[month]],"-",Hospitalisation_Details8[[#This Row],[year]])</f>
        <v>16-Jul-1988</v>
      </c>
      <c r="G9375" s="1" t="str">
        <f>TEXT(Hospitalisation_Details8[[#This Row],[Date of Birth]],"dd-mm-yy")</f>
        <v>16-07-88</v>
      </c>
      <c r="H9375">
        <v>1</v>
      </c>
      <c r="I9375">
        <f>DATEDIF(Hospitalisation_Details8[[#This Row],[Date of Birth2]],DATE(2023,6,8),"y")</f>
        <v>34</v>
      </c>
      <c r="J9375" s="2">
        <v>43943.88</v>
      </c>
      <c r="K9375" t="s">
        <v>3706</v>
      </c>
      <c r="L9375" t="s">
        <v>3710</v>
      </c>
      <c r="M9375" t="s">
        <v>3713</v>
      </c>
    </row>
    <row r="9376" spans="2:13" x14ac:dyDescent="0.3">
      <c r="B9376" t="s">
        <v>3800</v>
      </c>
      <c r="C9376">
        <v>1975</v>
      </c>
      <c r="D9376" t="s">
        <v>3711</v>
      </c>
      <c r="E9376">
        <v>1</v>
      </c>
      <c r="F9376" s="1" t="str">
        <f>_xlfn.CONCAT(Hospitalisation_Details8[[#This Row],[date]],"-",Hospitalisation_Details8[[#This Row],[month]],"-",Hospitalisation_Details8[[#This Row],[year]])</f>
        <v>1-Jun-1975</v>
      </c>
      <c r="G9376" s="1" t="str">
        <f>TEXT(Hospitalisation_Details8[[#This Row],[Date of Birth]],"dd-mm-yy")</f>
        <v>01-06-75</v>
      </c>
      <c r="H9376">
        <v>2</v>
      </c>
      <c r="I9376">
        <f>DATEDIF(Hospitalisation_Details8[[#This Row],[Date of Birth2]],DATE(2023,6,8),"y")</f>
        <v>48</v>
      </c>
      <c r="J9376" s="2">
        <v>44202.65</v>
      </c>
      <c r="K9376" t="s">
        <v>3706</v>
      </c>
      <c r="L9376" t="s">
        <v>3706</v>
      </c>
      <c r="M9376" t="s">
        <v>3708</v>
      </c>
    </row>
    <row r="9377" spans="2:13" x14ac:dyDescent="0.3">
      <c r="B9377" t="s">
        <v>3799</v>
      </c>
      <c r="C9377">
        <v>1968</v>
      </c>
      <c r="D9377" t="s">
        <v>3709</v>
      </c>
      <c r="E9377">
        <v>24</v>
      </c>
      <c r="F9377" s="1" t="str">
        <f>_xlfn.CONCAT(Hospitalisation_Details8[[#This Row],[date]],"-",Hospitalisation_Details8[[#This Row],[month]],"-",Hospitalisation_Details8[[#This Row],[year]])</f>
        <v>24-Nov-1968</v>
      </c>
      <c r="G9377" s="1" t="str">
        <f>TEXT(Hospitalisation_Details8[[#This Row],[Date of Birth]],"dd-mm-yy")</f>
        <v>24-11-68</v>
      </c>
      <c r="H9377">
        <v>2</v>
      </c>
      <c r="I9377">
        <f>DATEDIF(Hospitalisation_Details8[[#This Row],[Date of Birth2]],DATE(2023,6,8),"y")</f>
        <v>54</v>
      </c>
      <c r="J9377" s="2">
        <v>44260.75</v>
      </c>
      <c r="K9377" t="s">
        <v>3706</v>
      </c>
      <c r="L9377" t="s">
        <v>3710</v>
      </c>
      <c r="M9377" t="s">
        <v>3708</v>
      </c>
    </row>
    <row r="9378" spans="2:13" x14ac:dyDescent="0.3">
      <c r="B9378" t="s">
        <v>3798</v>
      </c>
      <c r="C9378">
        <v>1971</v>
      </c>
      <c r="D9378" t="s">
        <v>3716</v>
      </c>
      <c r="E9378">
        <v>29</v>
      </c>
      <c r="F9378" s="1" t="str">
        <f>_xlfn.CONCAT(Hospitalisation_Details8[[#This Row],[date]],"-",Hospitalisation_Details8[[#This Row],[month]],"-",Hospitalisation_Details8[[#This Row],[year]])</f>
        <v>29-Oct-1971</v>
      </c>
      <c r="G9378" s="1" t="str">
        <f>TEXT(Hospitalisation_Details8[[#This Row],[Date of Birth]],"dd-mm-yy")</f>
        <v>29-10-71</v>
      </c>
      <c r="H9378">
        <v>0</v>
      </c>
      <c r="I9378">
        <f>DATEDIF(Hospitalisation_Details8[[#This Row],[Date of Birth2]],DATE(2023,6,8),"y")</f>
        <v>51</v>
      </c>
      <c r="J9378" s="2">
        <v>44400.41</v>
      </c>
      <c r="K9378" t="s">
        <v>3706</v>
      </c>
      <c r="L9378" t="s">
        <v>3706</v>
      </c>
      <c r="M9378" t="s">
        <v>3708</v>
      </c>
    </row>
    <row r="9379" spans="2:13" x14ac:dyDescent="0.3">
      <c r="B9379" t="s">
        <v>3797</v>
      </c>
      <c r="C9379">
        <v>1967</v>
      </c>
      <c r="D9379" t="s">
        <v>3712</v>
      </c>
      <c r="E9379">
        <v>14</v>
      </c>
      <c r="F9379" s="1" t="str">
        <f>_xlfn.CONCAT(Hospitalisation_Details8[[#This Row],[date]],"-",Hospitalisation_Details8[[#This Row],[month]],"-",Hospitalisation_Details8[[#This Row],[year]])</f>
        <v>14-Sep-1967</v>
      </c>
      <c r="G9379" s="1" t="str">
        <f>TEXT(Hospitalisation_Details8[[#This Row],[Date of Birth]],"dd-mm-yy")</f>
        <v>14-09-67</v>
      </c>
      <c r="H9379">
        <v>0</v>
      </c>
      <c r="I9379">
        <f>DATEDIF(Hospitalisation_Details8[[#This Row],[Date of Birth2]],DATE(2023,6,8),"y")</f>
        <v>55</v>
      </c>
      <c r="J9379" s="2">
        <v>44423.8</v>
      </c>
      <c r="K9379" t="s">
        <v>3706</v>
      </c>
      <c r="L9379" t="s">
        <v>3707</v>
      </c>
      <c r="M9379" t="s">
        <v>3708</v>
      </c>
    </row>
    <row r="9380" spans="2:13" x14ac:dyDescent="0.3">
      <c r="B9380" t="s">
        <v>3796</v>
      </c>
      <c r="C9380">
        <v>2000</v>
      </c>
      <c r="D9380" t="s">
        <v>3715</v>
      </c>
      <c r="E9380">
        <v>2</v>
      </c>
      <c r="F9380" s="1" t="str">
        <f>_xlfn.CONCAT(Hospitalisation_Details8[[#This Row],[date]],"-",Hospitalisation_Details8[[#This Row],[month]],"-",Hospitalisation_Details8[[#This Row],[year]])</f>
        <v>2-Aug-2000</v>
      </c>
      <c r="G9380" s="1" t="str">
        <f>TEXT(Hospitalisation_Details8[[#This Row],[Date of Birth]],"dd-mm-yy")</f>
        <v>02-08-00</v>
      </c>
      <c r="H9380">
        <v>1</v>
      </c>
      <c r="I9380">
        <f>DATEDIF(Hospitalisation_Details8[[#This Row],[Date of Birth2]],DATE(2023,6,8),"y")</f>
        <v>22</v>
      </c>
      <c r="J9380" s="2">
        <v>44501.4</v>
      </c>
      <c r="K9380" t="s">
        <v>3706</v>
      </c>
      <c r="L9380" t="s">
        <v>3707</v>
      </c>
      <c r="M9380" t="s">
        <v>3708</v>
      </c>
    </row>
    <row r="9381" spans="2:13" x14ac:dyDescent="0.3">
      <c r="B9381" t="s">
        <v>3795</v>
      </c>
      <c r="C9381">
        <v>1993</v>
      </c>
      <c r="D9381" t="s">
        <v>3716</v>
      </c>
      <c r="E9381">
        <v>11</v>
      </c>
      <c r="F9381" s="1" t="str">
        <f>_xlfn.CONCAT(Hospitalisation_Details8[[#This Row],[date]],"-",Hospitalisation_Details8[[#This Row],[month]],"-",Hospitalisation_Details8[[#This Row],[year]])</f>
        <v>11-Oct-1993</v>
      </c>
      <c r="G9381" s="1" t="str">
        <f>TEXT(Hospitalisation_Details8[[#This Row],[Date of Birth]],"dd-mm-yy")</f>
        <v>11-10-93</v>
      </c>
      <c r="H9381">
        <v>2</v>
      </c>
      <c r="I9381">
        <f>DATEDIF(Hospitalisation_Details8[[#This Row],[Date of Birth2]],DATE(2023,6,8),"y")</f>
        <v>29</v>
      </c>
      <c r="J9381" s="2">
        <v>44585.46</v>
      </c>
      <c r="K9381" t="s">
        <v>3706</v>
      </c>
      <c r="L9381" t="s">
        <v>3706</v>
      </c>
      <c r="M9381" t="s">
        <v>3717</v>
      </c>
    </row>
    <row r="9382" spans="2:13" x14ac:dyDescent="0.3">
      <c r="B9382" t="s">
        <v>3794</v>
      </c>
      <c r="C9382">
        <v>1971</v>
      </c>
      <c r="D9382" t="s">
        <v>3715</v>
      </c>
      <c r="E9382">
        <v>13</v>
      </c>
      <c r="F9382" s="1" t="str">
        <f>_xlfn.CONCAT(Hospitalisation_Details8[[#This Row],[date]],"-",Hospitalisation_Details8[[#This Row],[month]],"-",Hospitalisation_Details8[[#This Row],[year]])</f>
        <v>13-Aug-1971</v>
      </c>
      <c r="G9382" s="1" t="str">
        <f>TEXT(Hospitalisation_Details8[[#This Row],[Date of Birth]],"dd-mm-yy")</f>
        <v>13-08-71</v>
      </c>
      <c r="H9382">
        <v>2</v>
      </c>
      <c r="I9382">
        <f>DATEDIF(Hospitalisation_Details8[[#This Row],[Date of Birth2]],DATE(2023,6,8),"y")</f>
        <v>51</v>
      </c>
      <c r="J9382" s="2">
        <v>44641.2</v>
      </c>
      <c r="K9382" t="s">
        <v>3706</v>
      </c>
      <c r="L9382" t="s">
        <v>3707</v>
      </c>
      <c r="M9382" t="s">
        <v>3724</v>
      </c>
    </row>
    <row r="9383" spans="2:13" x14ac:dyDescent="0.3">
      <c r="B9383" t="s">
        <v>3793</v>
      </c>
      <c r="C9383">
        <v>1962</v>
      </c>
      <c r="D9383" t="s">
        <v>3714</v>
      </c>
      <c r="E9383">
        <v>17</v>
      </c>
      <c r="F9383" s="1" t="str">
        <f>_xlfn.CONCAT(Hospitalisation_Details8[[#This Row],[date]],"-",Hospitalisation_Details8[[#This Row],[month]],"-",Hospitalisation_Details8[[#This Row],[year]])</f>
        <v>17-Dec-1962</v>
      </c>
      <c r="G9383" s="1" t="str">
        <f>TEXT(Hospitalisation_Details8[[#This Row],[Date of Birth]],"dd-mm-yy")</f>
        <v>17-12-62</v>
      </c>
      <c r="H9383">
        <v>0</v>
      </c>
      <c r="I9383">
        <f>DATEDIF(Hospitalisation_Details8[[#This Row],[Date of Birth2]],DATE(2023,6,8),"y")</f>
        <v>60</v>
      </c>
      <c r="J9383" s="2">
        <v>45008.959999999999</v>
      </c>
      <c r="K9383" t="s">
        <v>3706</v>
      </c>
      <c r="L9383" t="s">
        <v>3706</v>
      </c>
      <c r="M9383" t="s">
        <v>3708</v>
      </c>
    </row>
    <row r="9384" spans="2:13" x14ac:dyDescent="0.3">
      <c r="B9384" t="s">
        <v>3792</v>
      </c>
      <c r="C9384">
        <v>1974</v>
      </c>
      <c r="D9384" t="s">
        <v>3715</v>
      </c>
      <c r="E9384">
        <v>9</v>
      </c>
      <c r="F9384" s="1" t="str">
        <f>_xlfn.CONCAT(Hospitalisation_Details8[[#This Row],[date]],"-",Hospitalisation_Details8[[#This Row],[month]],"-",Hospitalisation_Details8[[#This Row],[year]])</f>
        <v>9-Aug-1974</v>
      </c>
      <c r="G9384" s="1" t="str">
        <f>TEXT(Hospitalisation_Details8[[#This Row],[Date of Birth]],"dd-mm-yy")</f>
        <v>09-08-74</v>
      </c>
      <c r="H9384">
        <v>2</v>
      </c>
      <c r="I9384">
        <f>DATEDIF(Hospitalisation_Details8[[#This Row],[Date of Birth2]],DATE(2023,6,8),"y")</f>
        <v>48</v>
      </c>
      <c r="J9384" s="2">
        <v>45702.02</v>
      </c>
      <c r="K9384" t="s">
        <v>3706</v>
      </c>
      <c r="L9384" t="s">
        <v>3706</v>
      </c>
      <c r="M9384" t="s">
        <v>3713</v>
      </c>
    </row>
    <row r="9385" spans="2:13" x14ac:dyDescent="0.3">
      <c r="B9385" t="s">
        <v>3791</v>
      </c>
      <c r="C9385">
        <v>1960</v>
      </c>
      <c r="D9385" t="s">
        <v>3714</v>
      </c>
      <c r="E9385">
        <v>21</v>
      </c>
      <c r="F9385" s="1" t="str">
        <f>_xlfn.CONCAT(Hospitalisation_Details8[[#This Row],[date]],"-",Hospitalisation_Details8[[#This Row],[month]],"-",Hospitalisation_Details8[[#This Row],[year]])</f>
        <v>21-Dec-1960</v>
      </c>
      <c r="G9385" s="1" t="str">
        <f>TEXT(Hospitalisation_Details8[[#This Row],[Date of Birth]],"dd-mm-yy")</f>
        <v>21-12-60</v>
      </c>
      <c r="H9385">
        <v>0</v>
      </c>
      <c r="I9385">
        <f>DATEDIF(Hospitalisation_Details8[[#This Row],[Date of Birth2]],DATE(2023,6,8),"y")</f>
        <v>62</v>
      </c>
      <c r="J9385" s="2">
        <v>45710.21</v>
      </c>
      <c r="K9385" t="s">
        <v>3706</v>
      </c>
      <c r="L9385" t="s">
        <v>3706</v>
      </c>
      <c r="M9385" t="s">
        <v>3721</v>
      </c>
    </row>
    <row r="9386" spans="2:13" x14ac:dyDescent="0.3">
      <c r="B9386" t="s">
        <v>3790</v>
      </c>
      <c r="C9386">
        <v>1979</v>
      </c>
      <c r="D9386" t="s">
        <v>3715</v>
      </c>
      <c r="E9386">
        <v>12</v>
      </c>
      <c r="F9386" s="1" t="str">
        <f>_xlfn.CONCAT(Hospitalisation_Details8[[#This Row],[date]],"-",Hospitalisation_Details8[[#This Row],[month]],"-",Hospitalisation_Details8[[#This Row],[year]])</f>
        <v>12-Aug-1979</v>
      </c>
      <c r="G9386" s="1" t="str">
        <f>TEXT(Hospitalisation_Details8[[#This Row],[Date of Birth]],"dd-mm-yy")</f>
        <v>12-08-79</v>
      </c>
      <c r="H9386">
        <v>0</v>
      </c>
      <c r="I9386">
        <f>DATEDIF(Hospitalisation_Details8[[#This Row],[Date of Birth2]],DATE(2023,6,8),"y")</f>
        <v>43</v>
      </c>
      <c r="J9386" s="2">
        <v>45863.21</v>
      </c>
      <c r="K9386" t="s">
        <v>3706</v>
      </c>
      <c r="L9386" t="s">
        <v>3710</v>
      </c>
      <c r="M9386" t="s">
        <v>3708</v>
      </c>
    </row>
    <row r="9387" spans="2:13" x14ac:dyDescent="0.3">
      <c r="B9387" t="s">
        <v>3789</v>
      </c>
      <c r="C9387">
        <v>1985</v>
      </c>
      <c r="D9387" t="s">
        <v>3712</v>
      </c>
      <c r="E9387">
        <v>30</v>
      </c>
      <c r="F9387" s="1" t="str">
        <f>_xlfn.CONCAT(Hospitalisation_Details8[[#This Row],[date]],"-",Hospitalisation_Details8[[#This Row],[month]],"-",Hospitalisation_Details8[[#This Row],[year]])</f>
        <v>30-Sep-1985</v>
      </c>
      <c r="G9387" s="1" t="str">
        <f>TEXT(Hospitalisation_Details8[[#This Row],[Date of Birth]],"dd-mm-yy")</f>
        <v>30-09-85</v>
      </c>
      <c r="H9387">
        <v>2</v>
      </c>
      <c r="I9387">
        <f>DATEDIF(Hospitalisation_Details8[[#This Row],[Date of Birth2]],DATE(2023,6,8),"y")</f>
        <v>37</v>
      </c>
      <c r="J9387" s="2">
        <v>46113.51</v>
      </c>
      <c r="K9387" t="s">
        <v>3706</v>
      </c>
      <c r="L9387" t="s">
        <v>3707</v>
      </c>
      <c r="M9387" t="s">
        <v>3717</v>
      </c>
    </row>
    <row r="9388" spans="2:13" x14ac:dyDescent="0.3">
      <c r="B9388" t="s">
        <v>3788</v>
      </c>
      <c r="C9388">
        <v>1962</v>
      </c>
      <c r="D9388" t="s">
        <v>3714</v>
      </c>
      <c r="E9388">
        <v>4</v>
      </c>
      <c r="F9388" s="1" t="str">
        <f>_xlfn.CONCAT(Hospitalisation_Details8[[#This Row],[date]],"-",Hospitalisation_Details8[[#This Row],[month]],"-",Hospitalisation_Details8[[#This Row],[year]])</f>
        <v>4-Dec-1962</v>
      </c>
      <c r="G9388" s="1" t="str">
        <f>TEXT(Hospitalisation_Details8[[#This Row],[Date of Birth]],"dd-mm-yy")</f>
        <v>04-12-62</v>
      </c>
      <c r="H9388">
        <v>3</v>
      </c>
      <c r="I9388">
        <f>DATEDIF(Hospitalisation_Details8[[#This Row],[Date of Birth2]],DATE(2023,6,8),"y")</f>
        <v>60</v>
      </c>
      <c r="J9388" s="2">
        <v>46130.53</v>
      </c>
      <c r="K9388" t="s">
        <v>3710</v>
      </c>
      <c r="L9388" t="s">
        <v>3710</v>
      </c>
      <c r="M9388" t="s">
        <v>3713</v>
      </c>
    </row>
    <row r="9389" spans="2:13" x14ac:dyDescent="0.3">
      <c r="B9389" t="s">
        <v>3787</v>
      </c>
      <c r="C9389">
        <v>1976</v>
      </c>
      <c r="D9389" t="s">
        <v>3714</v>
      </c>
      <c r="E9389">
        <v>2</v>
      </c>
      <c r="F9389" s="1" t="str">
        <f>_xlfn.CONCAT(Hospitalisation_Details8[[#This Row],[date]],"-",Hospitalisation_Details8[[#This Row],[month]],"-",Hospitalisation_Details8[[#This Row],[year]])</f>
        <v>2-Dec-1976</v>
      </c>
      <c r="G9389" s="1" t="str">
        <f>TEXT(Hospitalisation_Details8[[#This Row],[Date of Birth]],"dd-mm-yy")</f>
        <v>02-12-76</v>
      </c>
      <c r="H9389">
        <v>3</v>
      </c>
      <c r="I9389">
        <f>DATEDIF(Hospitalisation_Details8[[#This Row],[Date of Birth2]],DATE(2023,6,8),"y")</f>
        <v>46</v>
      </c>
      <c r="J9389" s="2">
        <v>46151.12</v>
      </c>
      <c r="K9389" t="s">
        <v>3710</v>
      </c>
      <c r="L9389" t="s">
        <v>3707</v>
      </c>
      <c r="M9389" t="s">
        <v>3708</v>
      </c>
    </row>
    <row r="9390" spans="2:13" x14ac:dyDescent="0.3">
      <c r="B9390" t="s">
        <v>3786</v>
      </c>
      <c r="C9390">
        <v>1978</v>
      </c>
      <c r="D9390" t="s">
        <v>3715</v>
      </c>
      <c r="E9390">
        <v>17</v>
      </c>
      <c r="F9390" s="1" t="str">
        <f>_xlfn.CONCAT(Hospitalisation_Details8[[#This Row],[date]],"-",Hospitalisation_Details8[[#This Row],[month]],"-",Hospitalisation_Details8[[#This Row],[year]])</f>
        <v>17-Aug-1978</v>
      </c>
      <c r="G9390" s="1" t="str">
        <f>TEXT(Hospitalisation_Details8[[#This Row],[Date of Birth]],"dd-mm-yy")</f>
        <v>17-08-78</v>
      </c>
      <c r="H9390">
        <v>2</v>
      </c>
      <c r="I9390">
        <f>DATEDIF(Hospitalisation_Details8[[#This Row],[Date of Birth2]],DATE(2023,6,8),"y")</f>
        <v>44</v>
      </c>
      <c r="J9390" s="2">
        <v>46200.99</v>
      </c>
      <c r="K9390" t="s">
        <v>3710</v>
      </c>
      <c r="L9390" t="s">
        <v>3710</v>
      </c>
      <c r="M9390" t="s">
        <v>3708</v>
      </c>
    </row>
    <row r="9391" spans="2:13" x14ac:dyDescent="0.3">
      <c r="B9391" t="s">
        <v>3785</v>
      </c>
      <c r="C9391">
        <v>1971</v>
      </c>
      <c r="D9391" t="s">
        <v>3714</v>
      </c>
      <c r="E9391">
        <v>6</v>
      </c>
      <c r="F9391" s="1" t="str">
        <f>_xlfn.CONCAT(Hospitalisation_Details8[[#This Row],[date]],"-",Hospitalisation_Details8[[#This Row],[month]],"-",Hospitalisation_Details8[[#This Row],[year]])</f>
        <v>6-Dec-1971</v>
      </c>
      <c r="G9391" s="1" t="str">
        <f>TEXT(Hospitalisation_Details8[[#This Row],[Date of Birth]],"dd-mm-yy")</f>
        <v>06-12-71</v>
      </c>
      <c r="H9391">
        <v>3</v>
      </c>
      <c r="I9391">
        <f>DATEDIF(Hospitalisation_Details8[[#This Row],[Date of Birth2]],DATE(2023,6,8),"y")</f>
        <v>51</v>
      </c>
      <c r="J9391" s="2">
        <v>46255.11</v>
      </c>
      <c r="K9391" t="s">
        <v>3710</v>
      </c>
      <c r="L9391" t="s">
        <v>3707</v>
      </c>
      <c r="M9391" t="s">
        <v>3724</v>
      </c>
    </row>
    <row r="9392" spans="2:13" x14ac:dyDescent="0.3">
      <c r="B9392" t="s">
        <v>3784</v>
      </c>
      <c r="C9392">
        <v>1961</v>
      </c>
      <c r="D9392" t="s">
        <v>3715</v>
      </c>
      <c r="E9392">
        <v>8</v>
      </c>
      <c r="F9392" s="1" t="str">
        <f>_xlfn.CONCAT(Hospitalisation_Details8[[#This Row],[date]],"-",Hospitalisation_Details8[[#This Row],[month]],"-",Hospitalisation_Details8[[#This Row],[year]])</f>
        <v>8-Aug-1961</v>
      </c>
      <c r="G9392" s="1" t="str">
        <f>TEXT(Hospitalisation_Details8[[#This Row],[Date of Birth]],"dd-mm-yy")</f>
        <v>08-08-61</v>
      </c>
      <c r="H9392">
        <v>0</v>
      </c>
      <c r="I9392">
        <f>DATEDIF(Hospitalisation_Details8[[#This Row],[Date of Birth2]],DATE(2023,6,8),"y")</f>
        <v>61</v>
      </c>
      <c r="J9392" s="2">
        <v>46599.11</v>
      </c>
      <c r="K9392" t="s">
        <v>3710</v>
      </c>
      <c r="L9392" t="s">
        <v>3710</v>
      </c>
      <c r="M9392" t="s">
        <v>3708</v>
      </c>
    </row>
    <row r="9393" spans="2:13" x14ac:dyDescent="0.3">
      <c r="B9393" t="s">
        <v>3783</v>
      </c>
      <c r="C9393">
        <v>1969</v>
      </c>
      <c r="D9393" t="s">
        <v>3711</v>
      </c>
      <c r="E9393">
        <v>23</v>
      </c>
      <c r="F9393" s="1" t="str">
        <f>_xlfn.CONCAT(Hospitalisation_Details8[[#This Row],[date]],"-",Hospitalisation_Details8[[#This Row],[month]],"-",Hospitalisation_Details8[[#This Row],[year]])</f>
        <v>23-Jun-1969</v>
      </c>
      <c r="G9393" s="1" t="str">
        <f>TEXT(Hospitalisation_Details8[[#This Row],[Date of Birth]],"dd-mm-yy")</f>
        <v>23-06-69</v>
      </c>
      <c r="H9393">
        <v>3</v>
      </c>
      <c r="I9393">
        <f>DATEDIF(Hospitalisation_Details8[[#This Row],[Date of Birth2]],DATE(2023,6,8),"y")</f>
        <v>53</v>
      </c>
      <c r="J9393" s="2">
        <v>46661.440000000002</v>
      </c>
      <c r="K9393" t="s">
        <v>3710</v>
      </c>
      <c r="L9393" t="s">
        <v>3707</v>
      </c>
      <c r="M9393" t="s">
        <v>3713</v>
      </c>
    </row>
    <row r="9394" spans="2:13" x14ac:dyDescent="0.3">
      <c r="B9394" t="s">
        <v>3782</v>
      </c>
      <c r="C9394">
        <v>1960</v>
      </c>
      <c r="D9394" t="s">
        <v>3709</v>
      </c>
      <c r="E9394">
        <v>17</v>
      </c>
      <c r="F9394" s="1" t="str">
        <f>_xlfn.CONCAT(Hospitalisation_Details8[[#This Row],[date]],"-",Hospitalisation_Details8[[#This Row],[month]],"-",Hospitalisation_Details8[[#This Row],[year]])</f>
        <v>17-Nov-1960</v>
      </c>
      <c r="G9394" s="1" t="str">
        <f>TEXT(Hospitalisation_Details8[[#This Row],[Date of Birth]],"dd-mm-yy")</f>
        <v>17-11-60</v>
      </c>
      <c r="H9394">
        <v>3</v>
      </c>
      <c r="I9394">
        <f>DATEDIF(Hospitalisation_Details8[[#This Row],[Date of Birth2]],DATE(2023,6,8),"y")</f>
        <v>62</v>
      </c>
      <c r="J9394" s="2">
        <v>46718.16</v>
      </c>
      <c r="K9394" t="s">
        <v>3710</v>
      </c>
      <c r="L9394" t="s">
        <v>3710</v>
      </c>
      <c r="M9394" t="s">
        <v>3713</v>
      </c>
    </row>
    <row r="9395" spans="2:13" x14ac:dyDescent="0.3">
      <c r="B9395" t="s">
        <v>3781</v>
      </c>
      <c r="C9395">
        <v>1958</v>
      </c>
      <c r="D9395" t="s">
        <v>3712</v>
      </c>
      <c r="E9395">
        <v>15</v>
      </c>
      <c r="F9395" s="1" t="str">
        <f>_xlfn.CONCAT(Hospitalisation_Details8[[#This Row],[date]],"-",Hospitalisation_Details8[[#This Row],[month]],"-",Hospitalisation_Details8[[#This Row],[year]])</f>
        <v>15-Sep-1958</v>
      </c>
      <c r="G9395" s="1" t="str">
        <f>TEXT(Hospitalisation_Details8[[#This Row],[Date of Birth]],"dd-mm-yy")</f>
        <v>15-09-58</v>
      </c>
      <c r="H9395">
        <v>0</v>
      </c>
      <c r="I9395">
        <f>DATEDIF(Hospitalisation_Details8[[#This Row],[Date of Birth2]],DATE(2023,6,8),"y")</f>
        <v>64</v>
      </c>
      <c r="J9395" s="2">
        <v>46889.26</v>
      </c>
      <c r="K9395" t="s">
        <v>3706</v>
      </c>
      <c r="L9395" t="s">
        <v>3707</v>
      </c>
      <c r="M9395" t="s">
        <v>3708</v>
      </c>
    </row>
    <row r="9396" spans="2:13" x14ac:dyDescent="0.3">
      <c r="B9396" t="s">
        <v>3780</v>
      </c>
      <c r="C9396">
        <v>1959</v>
      </c>
      <c r="D9396" t="s">
        <v>3705</v>
      </c>
      <c r="E9396">
        <v>14</v>
      </c>
      <c r="F9396" s="1" t="str">
        <f>_xlfn.CONCAT(Hospitalisation_Details8[[#This Row],[date]],"-",Hospitalisation_Details8[[#This Row],[month]],"-",Hospitalisation_Details8[[#This Row],[year]])</f>
        <v>14-Jul-1959</v>
      </c>
      <c r="G9396" s="1" t="str">
        <f>TEXT(Hospitalisation_Details8[[#This Row],[Date of Birth]],"dd-mm-yy")</f>
        <v>14-07-59</v>
      </c>
      <c r="H9396">
        <v>0</v>
      </c>
      <c r="I9396">
        <f>DATEDIF(Hospitalisation_Details8[[#This Row],[Date of Birth2]],DATE(2023,6,8),"y")</f>
        <v>63</v>
      </c>
      <c r="J9396" s="2">
        <v>47055.53</v>
      </c>
      <c r="K9396" t="s">
        <v>3706</v>
      </c>
      <c r="L9396" t="s">
        <v>3710</v>
      </c>
      <c r="M9396" t="s">
        <v>3708</v>
      </c>
    </row>
    <row r="9397" spans="2:13" x14ac:dyDescent="0.3">
      <c r="B9397" t="s">
        <v>3779</v>
      </c>
      <c r="C9397">
        <v>1970</v>
      </c>
      <c r="D9397" t="s">
        <v>3714</v>
      </c>
      <c r="E9397">
        <v>28</v>
      </c>
      <c r="F9397" s="1" t="str">
        <f>_xlfn.CONCAT(Hospitalisation_Details8[[#This Row],[date]],"-",Hospitalisation_Details8[[#This Row],[month]],"-",Hospitalisation_Details8[[#This Row],[year]])</f>
        <v>28-Dec-1970</v>
      </c>
      <c r="G9397" s="1" t="str">
        <f>TEXT(Hospitalisation_Details8[[#This Row],[Date of Birth]],"dd-mm-yy")</f>
        <v>28-12-70</v>
      </c>
      <c r="H9397">
        <v>2</v>
      </c>
      <c r="I9397">
        <f>DATEDIF(Hospitalisation_Details8[[#This Row],[Date of Birth2]],DATE(2023,6,8),"y")</f>
        <v>52</v>
      </c>
      <c r="J9397" s="2">
        <v>47269.85</v>
      </c>
      <c r="K9397" t="s">
        <v>3710</v>
      </c>
      <c r="L9397" t="s">
        <v>3706</v>
      </c>
      <c r="M9397" t="s">
        <v>3708</v>
      </c>
    </row>
    <row r="9398" spans="2:13" x14ac:dyDescent="0.3">
      <c r="B9398" t="s">
        <v>3778</v>
      </c>
      <c r="C9398">
        <v>1958</v>
      </c>
      <c r="D9398" t="s">
        <v>3712</v>
      </c>
      <c r="E9398">
        <v>3</v>
      </c>
      <c r="F9398" s="1" t="str">
        <f>_xlfn.CONCAT(Hospitalisation_Details8[[#This Row],[date]],"-",Hospitalisation_Details8[[#This Row],[month]],"-",Hospitalisation_Details8[[#This Row],[year]])</f>
        <v>3-Sep-1958</v>
      </c>
      <c r="G9398" s="1" t="str">
        <f>TEXT(Hospitalisation_Details8[[#This Row],[Date of Birth]],"dd-mm-yy")</f>
        <v>03-09-58</v>
      </c>
      <c r="H9398">
        <v>2</v>
      </c>
      <c r="I9398">
        <f>DATEDIF(Hospitalisation_Details8[[#This Row],[Date of Birth2]],DATE(2023,6,8),"y")</f>
        <v>64</v>
      </c>
      <c r="J9398" s="2">
        <v>47291.06</v>
      </c>
      <c r="K9398" t="s">
        <v>3706</v>
      </c>
      <c r="L9398" t="s">
        <v>3710</v>
      </c>
      <c r="M9398" t="s">
        <v>3717</v>
      </c>
    </row>
    <row r="9399" spans="2:13" x14ac:dyDescent="0.3">
      <c r="B9399" t="s">
        <v>3777</v>
      </c>
      <c r="C9399">
        <v>1959</v>
      </c>
      <c r="D9399" t="s">
        <v>3716</v>
      </c>
      <c r="E9399">
        <v>4</v>
      </c>
      <c r="F9399" s="1" t="str">
        <f>_xlfn.CONCAT(Hospitalisation_Details8[[#This Row],[date]],"-",Hospitalisation_Details8[[#This Row],[month]],"-",Hospitalisation_Details8[[#This Row],[year]])</f>
        <v>4-Oct-1959</v>
      </c>
      <c r="G9399" s="1" t="str">
        <f>TEXT(Hospitalisation_Details8[[#This Row],[Date of Birth]],"dd-mm-yy")</f>
        <v>04-10-59</v>
      </c>
      <c r="H9399">
        <v>2</v>
      </c>
      <c r="I9399">
        <f>DATEDIF(Hospitalisation_Details8[[#This Row],[Date of Birth2]],DATE(2023,6,8),"y")</f>
        <v>63</v>
      </c>
      <c r="J9399" s="2">
        <v>47305.31</v>
      </c>
      <c r="K9399" t="s">
        <v>3706</v>
      </c>
      <c r="L9399" t="s">
        <v>3710</v>
      </c>
      <c r="M9399" t="s">
        <v>3717</v>
      </c>
    </row>
    <row r="9400" spans="2:13" x14ac:dyDescent="0.3">
      <c r="B9400" t="s">
        <v>3776</v>
      </c>
      <c r="C9400">
        <v>1961</v>
      </c>
      <c r="D9400" t="s">
        <v>3711</v>
      </c>
      <c r="E9400">
        <v>13</v>
      </c>
      <c r="F9400" s="1" t="str">
        <f>_xlfn.CONCAT(Hospitalisation_Details8[[#This Row],[date]],"-",Hospitalisation_Details8[[#This Row],[month]],"-",Hospitalisation_Details8[[#This Row],[year]])</f>
        <v>13-Jun-1961</v>
      </c>
      <c r="G9400" s="1" t="str">
        <f>TEXT(Hospitalisation_Details8[[#This Row],[Date of Birth]],"dd-mm-yy")</f>
        <v>13-06-61</v>
      </c>
      <c r="H9400">
        <v>1</v>
      </c>
      <c r="I9400">
        <f>DATEDIF(Hospitalisation_Details8[[#This Row],[Date of Birth2]],DATE(2023,6,8),"y")</f>
        <v>61</v>
      </c>
      <c r="J9400" s="2">
        <v>47403.88</v>
      </c>
      <c r="K9400" t="s">
        <v>3710</v>
      </c>
      <c r="L9400" t="s">
        <v>3707</v>
      </c>
      <c r="M9400" t="s">
        <v>3717</v>
      </c>
    </row>
    <row r="9401" spans="2:13" x14ac:dyDescent="0.3">
      <c r="B9401" t="s">
        <v>3775</v>
      </c>
      <c r="C9401">
        <v>1971</v>
      </c>
      <c r="D9401" t="s">
        <v>3712</v>
      </c>
      <c r="E9401">
        <v>27</v>
      </c>
      <c r="F9401" s="1" t="str">
        <f>_xlfn.CONCAT(Hospitalisation_Details8[[#This Row],[date]],"-",Hospitalisation_Details8[[#This Row],[month]],"-",Hospitalisation_Details8[[#This Row],[year]])</f>
        <v>27-Sep-1971</v>
      </c>
      <c r="G9401" s="1" t="str">
        <f>TEXT(Hospitalisation_Details8[[#This Row],[Date of Birth]],"dd-mm-yy")</f>
        <v>27-09-71</v>
      </c>
      <c r="H9401">
        <v>2</v>
      </c>
      <c r="I9401">
        <f>DATEDIF(Hospitalisation_Details8[[#This Row],[Date of Birth2]],DATE(2023,6,8),"y")</f>
        <v>51</v>
      </c>
      <c r="J9401" s="2">
        <v>47462.89</v>
      </c>
      <c r="K9401" t="s">
        <v>3710</v>
      </c>
      <c r="L9401" t="s">
        <v>3706</v>
      </c>
      <c r="M9401" t="s">
        <v>3708</v>
      </c>
    </row>
    <row r="9402" spans="2:13" x14ac:dyDescent="0.3">
      <c r="B9402" t="s">
        <v>3774</v>
      </c>
      <c r="C9402">
        <v>1964</v>
      </c>
      <c r="D9402" t="s">
        <v>3709</v>
      </c>
      <c r="E9402">
        <v>7</v>
      </c>
      <c r="F9402" s="1" t="str">
        <f>_xlfn.CONCAT(Hospitalisation_Details8[[#This Row],[date]],"-",Hospitalisation_Details8[[#This Row],[month]],"-",Hospitalisation_Details8[[#This Row],[year]])</f>
        <v>7-Nov-1964</v>
      </c>
      <c r="G9402" s="1" t="str">
        <f>TEXT(Hospitalisation_Details8[[#This Row],[Date of Birth]],"dd-mm-yy")</f>
        <v>07-11-64</v>
      </c>
      <c r="H9402">
        <v>2</v>
      </c>
      <c r="I9402">
        <f>DATEDIF(Hospitalisation_Details8[[#This Row],[Date of Birth2]],DATE(2023,6,8),"y")</f>
        <v>58</v>
      </c>
      <c r="J9402" s="2">
        <v>47496.49</v>
      </c>
      <c r="K9402" t="s">
        <v>3710</v>
      </c>
      <c r="L9402" t="s">
        <v>3707</v>
      </c>
      <c r="M9402" t="s">
        <v>3713</v>
      </c>
    </row>
    <row r="9403" spans="2:13" x14ac:dyDescent="0.3">
      <c r="B9403" t="s">
        <v>3773</v>
      </c>
      <c r="C9403">
        <v>1963</v>
      </c>
      <c r="D9403" t="s">
        <v>3715</v>
      </c>
      <c r="E9403">
        <v>5</v>
      </c>
      <c r="F9403" s="1" t="str">
        <f>_xlfn.CONCAT(Hospitalisation_Details8[[#This Row],[date]],"-",Hospitalisation_Details8[[#This Row],[month]],"-",Hospitalisation_Details8[[#This Row],[year]])</f>
        <v>5-Aug-1963</v>
      </c>
      <c r="G9403" s="1" t="str">
        <f>TEXT(Hospitalisation_Details8[[#This Row],[Date of Birth]],"dd-mm-yy")</f>
        <v>05-08-63</v>
      </c>
      <c r="H9403">
        <v>1</v>
      </c>
      <c r="I9403">
        <f>DATEDIF(Hospitalisation_Details8[[#This Row],[Date of Birth2]],DATE(2023,6,8),"y")</f>
        <v>59</v>
      </c>
      <c r="J9403" s="2">
        <v>47896.79</v>
      </c>
      <c r="K9403" t="s">
        <v>3710</v>
      </c>
      <c r="L9403" t="s">
        <v>3707</v>
      </c>
      <c r="M9403" t="s">
        <v>3724</v>
      </c>
    </row>
    <row r="9404" spans="2:13" x14ac:dyDescent="0.3">
      <c r="B9404" t="s">
        <v>3772</v>
      </c>
      <c r="C9404">
        <v>1958</v>
      </c>
      <c r="D9404" t="s">
        <v>3709</v>
      </c>
      <c r="E9404">
        <v>16</v>
      </c>
      <c r="F9404" s="1" t="str">
        <f>_xlfn.CONCAT(Hospitalisation_Details8[[#This Row],[date]],"-",Hospitalisation_Details8[[#This Row],[month]],"-",Hospitalisation_Details8[[#This Row],[year]])</f>
        <v>16-Nov-1958</v>
      </c>
      <c r="G9404" s="1" t="str">
        <f>TEXT(Hospitalisation_Details8[[#This Row],[Date of Birth]],"dd-mm-yy")</f>
        <v>16-11-58</v>
      </c>
      <c r="H9404">
        <v>1</v>
      </c>
      <c r="I9404">
        <f>DATEDIF(Hospitalisation_Details8[[#This Row],[Date of Birth2]],DATE(2023,6,8),"y")</f>
        <v>64</v>
      </c>
      <c r="J9404" s="2">
        <v>47928.03</v>
      </c>
      <c r="K9404" t="s">
        <v>3706</v>
      </c>
      <c r="L9404" t="s">
        <v>3707</v>
      </c>
      <c r="M9404" t="s">
        <v>3717</v>
      </c>
    </row>
    <row r="9405" spans="2:13" x14ac:dyDescent="0.3">
      <c r="B9405" t="s">
        <v>3771</v>
      </c>
      <c r="C9405">
        <v>1962</v>
      </c>
      <c r="D9405" t="s">
        <v>3715</v>
      </c>
      <c r="E9405">
        <v>27</v>
      </c>
      <c r="F9405" s="1" t="str">
        <f>_xlfn.CONCAT(Hospitalisation_Details8[[#This Row],[date]],"-",Hospitalisation_Details8[[#This Row],[month]],"-",Hospitalisation_Details8[[#This Row],[year]])</f>
        <v>27-Aug-1962</v>
      </c>
      <c r="G9405" s="1" t="str">
        <f>TEXT(Hospitalisation_Details8[[#This Row],[Date of Birth]],"dd-mm-yy")</f>
        <v>27-08-62</v>
      </c>
      <c r="H9405">
        <v>0</v>
      </c>
      <c r="I9405">
        <f>DATEDIF(Hospitalisation_Details8[[#This Row],[Date of Birth2]],DATE(2023,6,8),"y")</f>
        <v>60</v>
      </c>
      <c r="J9405" s="2">
        <v>48173.36</v>
      </c>
      <c r="K9405" t="s">
        <v>3710</v>
      </c>
      <c r="L9405" t="s">
        <v>3707</v>
      </c>
      <c r="M9405" t="s">
        <v>3717</v>
      </c>
    </row>
    <row r="9406" spans="2:13" x14ac:dyDescent="0.3">
      <c r="B9406" t="s">
        <v>3770</v>
      </c>
      <c r="C9406">
        <v>1961</v>
      </c>
      <c r="D9406" t="s">
        <v>3714</v>
      </c>
      <c r="E9406">
        <v>21</v>
      </c>
      <c r="F9406" s="1" t="str">
        <f>_xlfn.CONCAT(Hospitalisation_Details8[[#This Row],[date]],"-",Hospitalisation_Details8[[#This Row],[month]],"-",Hospitalisation_Details8[[#This Row],[year]])</f>
        <v>21-Dec-1961</v>
      </c>
      <c r="G9406" s="1" t="str">
        <f>TEXT(Hospitalisation_Details8[[#This Row],[Date of Birth]],"dd-mm-yy")</f>
        <v>21-12-61</v>
      </c>
      <c r="H9406">
        <v>1</v>
      </c>
      <c r="I9406">
        <f>DATEDIF(Hospitalisation_Details8[[#This Row],[Date of Birth2]],DATE(2023,6,8),"y")</f>
        <v>61</v>
      </c>
      <c r="J9406" s="2">
        <v>48517.56</v>
      </c>
      <c r="K9406" t="s">
        <v>3710</v>
      </c>
      <c r="L9406" t="s">
        <v>3707</v>
      </c>
      <c r="M9406" t="s">
        <v>3724</v>
      </c>
    </row>
    <row r="9407" spans="2:13" x14ac:dyDescent="0.3">
      <c r="B9407" t="s">
        <v>3769</v>
      </c>
      <c r="C9407">
        <v>1968</v>
      </c>
      <c r="D9407" t="s">
        <v>3714</v>
      </c>
      <c r="E9407">
        <v>1</v>
      </c>
      <c r="F9407" s="1" t="str">
        <f>_xlfn.CONCAT(Hospitalisation_Details8[[#This Row],[date]],"-",Hospitalisation_Details8[[#This Row],[month]],"-",Hospitalisation_Details8[[#This Row],[year]])</f>
        <v>1-Dec-1968</v>
      </c>
      <c r="G9407" s="1" t="str">
        <f>TEXT(Hospitalisation_Details8[[#This Row],[Date of Birth]],"dd-mm-yy")</f>
        <v>01-12-68</v>
      </c>
      <c r="H9407">
        <v>3</v>
      </c>
      <c r="I9407">
        <f>DATEDIF(Hospitalisation_Details8[[#This Row],[Date of Birth2]],DATE(2023,6,8),"y")</f>
        <v>54</v>
      </c>
      <c r="J9407" s="2">
        <v>48549.18</v>
      </c>
      <c r="K9407" t="s">
        <v>3710</v>
      </c>
      <c r="L9407" t="s">
        <v>3707</v>
      </c>
      <c r="M9407" t="s">
        <v>3721</v>
      </c>
    </row>
    <row r="9408" spans="2:13" x14ac:dyDescent="0.3">
      <c r="B9408" t="s">
        <v>3768</v>
      </c>
      <c r="C9408">
        <v>1962</v>
      </c>
      <c r="D9408" t="s">
        <v>3716</v>
      </c>
      <c r="E9408">
        <v>11</v>
      </c>
      <c r="F9408" s="1" t="str">
        <f>_xlfn.CONCAT(Hospitalisation_Details8[[#This Row],[date]],"-",Hospitalisation_Details8[[#This Row],[month]],"-",Hospitalisation_Details8[[#This Row],[year]])</f>
        <v>11-Oct-1962</v>
      </c>
      <c r="G9408" s="1" t="str">
        <f>TEXT(Hospitalisation_Details8[[#This Row],[Date of Birth]],"dd-mm-yy")</f>
        <v>11-10-62</v>
      </c>
      <c r="H9408">
        <v>0</v>
      </c>
      <c r="I9408">
        <f>DATEDIF(Hospitalisation_Details8[[#This Row],[Date of Birth2]],DATE(2023,6,8),"y")</f>
        <v>60</v>
      </c>
      <c r="J9408" s="2">
        <v>48673.56</v>
      </c>
      <c r="K9408" t="s">
        <v>3710</v>
      </c>
      <c r="L9408" t="s">
        <v>3706</v>
      </c>
      <c r="M9408" t="s">
        <v>3708</v>
      </c>
    </row>
    <row r="9409" spans="2:13" x14ac:dyDescent="0.3">
      <c r="B9409" t="s">
        <v>3767</v>
      </c>
      <c r="C9409">
        <v>1965</v>
      </c>
      <c r="D9409" t="s">
        <v>3716</v>
      </c>
      <c r="E9409">
        <v>27</v>
      </c>
      <c r="F9409" s="1" t="str">
        <f>_xlfn.CONCAT(Hospitalisation_Details8[[#This Row],[date]],"-",Hospitalisation_Details8[[#This Row],[month]],"-",Hospitalisation_Details8[[#This Row],[year]])</f>
        <v>27-Oct-1965</v>
      </c>
      <c r="G9409" s="1" t="str">
        <f>TEXT(Hospitalisation_Details8[[#This Row],[Date of Birth]],"dd-mm-yy")</f>
        <v>27-10-65</v>
      </c>
      <c r="H9409">
        <v>1</v>
      </c>
      <c r="I9409">
        <f>DATEDIF(Hospitalisation_Details8[[#This Row],[Date of Birth2]],DATE(2023,6,8),"y")</f>
        <v>57</v>
      </c>
      <c r="J9409" s="2">
        <v>48675.519999999997</v>
      </c>
      <c r="K9409" t="s">
        <v>3710</v>
      </c>
      <c r="L9409" t="s">
        <v>3706</v>
      </c>
      <c r="M9409" t="s">
        <v>3708</v>
      </c>
    </row>
    <row r="9410" spans="2:13" x14ac:dyDescent="0.3">
      <c r="B9410" t="s">
        <v>3766</v>
      </c>
      <c r="C9410">
        <v>1959</v>
      </c>
      <c r="D9410" t="s">
        <v>3705</v>
      </c>
      <c r="E9410">
        <v>22</v>
      </c>
      <c r="F9410" s="1" t="str">
        <f>_xlfn.CONCAT(Hospitalisation_Details8[[#This Row],[date]],"-",Hospitalisation_Details8[[#This Row],[month]],"-",Hospitalisation_Details8[[#This Row],[year]])</f>
        <v>22-Jul-1959</v>
      </c>
      <c r="G9410" s="1" t="str">
        <f>TEXT(Hospitalisation_Details8[[#This Row],[Date of Birth]],"dd-mm-yy")</f>
        <v>22-07-59</v>
      </c>
      <c r="H9410">
        <v>0</v>
      </c>
      <c r="I9410">
        <f>DATEDIF(Hospitalisation_Details8[[#This Row],[Date of Birth2]],DATE(2023,6,8),"y")</f>
        <v>63</v>
      </c>
      <c r="J9410" s="2">
        <v>48824.45</v>
      </c>
      <c r="K9410" t="s">
        <v>3706</v>
      </c>
      <c r="L9410" t="s">
        <v>3710</v>
      </c>
      <c r="M9410" t="s">
        <v>3717</v>
      </c>
    </row>
    <row r="9411" spans="2:13" x14ac:dyDescent="0.3">
      <c r="B9411" t="s">
        <v>3765</v>
      </c>
      <c r="C9411">
        <v>1978</v>
      </c>
      <c r="D9411" t="s">
        <v>3714</v>
      </c>
      <c r="E9411">
        <v>29</v>
      </c>
      <c r="F9411" s="1" t="str">
        <f>_xlfn.CONCAT(Hospitalisation_Details8[[#This Row],[date]],"-",Hospitalisation_Details8[[#This Row],[month]],"-",Hospitalisation_Details8[[#This Row],[year]])</f>
        <v>29-Dec-1978</v>
      </c>
      <c r="G9411" s="1" t="str">
        <f>TEXT(Hospitalisation_Details8[[#This Row],[Date of Birth]],"dd-mm-yy")</f>
        <v>29-12-78</v>
      </c>
      <c r="H9411">
        <v>0</v>
      </c>
      <c r="I9411">
        <f>DATEDIF(Hospitalisation_Details8[[#This Row],[Date of Birth2]],DATE(2023,6,8),"y")</f>
        <v>44</v>
      </c>
      <c r="J9411" s="2">
        <v>48885.14</v>
      </c>
      <c r="K9411" t="s">
        <v>3710</v>
      </c>
      <c r="L9411" t="s">
        <v>3706</v>
      </c>
      <c r="M9411" t="s">
        <v>3708</v>
      </c>
    </row>
    <row r="9412" spans="2:13" x14ac:dyDescent="0.3">
      <c r="B9412" t="s">
        <v>3764</v>
      </c>
      <c r="C9412">
        <v>1963</v>
      </c>
      <c r="D9412" t="s">
        <v>3712</v>
      </c>
      <c r="E9412">
        <v>4</v>
      </c>
      <c r="F9412" s="1" t="str">
        <f>_xlfn.CONCAT(Hospitalisation_Details8[[#This Row],[date]],"-",Hospitalisation_Details8[[#This Row],[month]],"-",Hospitalisation_Details8[[#This Row],[year]])</f>
        <v>4-Sep-1963</v>
      </c>
      <c r="G9412" s="1" t="str">
        <f>TEXT(Hospitalisation_Details8[[#This Row],[Date of Birth]],"dd-mm-yy")</f>
        <v>04-09-63</v>
      </c>
      <c r="H9412">
        <v>1</v>
      </c>
      <c r="I9412">
        <f>DATEDIF(Hospitalisation_Details8[[#This Row],[Date of Birth2]],DATE(2023,6,8),"y")</f>
        <v>59</v>
      </c>
      <c r="J9412" s="2">
        <v>48970.25</v>
      </c>
      <c r="K9412" t="s">
        <v>3710</v>
      </c>
      <c r="L9412" t="s">
        <v>3706</v>
      </c>
      <c r="M9412" t="s">
        <v>3708</v>
      </c>
    </row>
    <row r="9413" spans="2:13" x14ac:dyDescent="0.3">
      <c r="B9413" t="s">
        <v>3763</v>
      </c>
      <c r="C9413">
        <v>1958</v>
      </c>
      <c r="D9413" t="s">
        <v>3711</v>
      </c>
      <c r="E9413">
        <v>27</v>
      </c>
      <c r="F9413" s="1" t="str">
        <f>_xlfn.CONCAT(Hospitalisation_Details8[[#This Row],[date]],"-",Hospitalisation_Details8[[#This Row],[month]],"-",Hospitalisation_Details8[[#This Row],[year]])</f>
        <v>27-Jun-1958</v>
      </c>
      <c r="G9413" s="1" t="str">
        <f>TEXT(Hospitalisation_Details8[[#This Row],[Date of Birth]],"dd-mm-yy")</f>
        <v>27-06-58</v>
      </c>
      <c r="H9413">
        <v>2</v>
      </c>
      <c r="I9413">
        <f>DATEDIF(Hospitalisation_Details8[[#This Row],[Date of Birth2]],DATE(2023,6,8),"y")</f>
        <v>64</v>
      </c>
      <c r="J9413" s="2">
        <v>49577.66</v>
      </c>
      <c r="K9413" t="s">
        <v>3706</v>
      </c>
      <c r="L9413" t="s">
        <v>3706</v>
      </c>
      <c r="M9413" t="s">
        <v>3708</v>
      </c>
    </row>
    <row r="9414" spans="2:13" x14ac:dyDescent="0.3">
      <c r="B9414" t="s">
        <v>3762</v>
      </c>
      <c r="C9414">
        <v>1994</v>
      </c>
      <c r="D9414" t="s">
        <v>3716</v>
      </c>
      <c r="E9414">
        <v>27</v>
      </c>
      <c r="F9414" s="1" t="str">
        <f>_xlfn.CONCAT(Hospitalisation_Details8[[#This Row],[date]],"-",Hospitalisation_Details8[[#This Row],[month]],"-",Hospitalisation_Details8[[#This Row],[year]])</f>
        <v>27-Oct-1994</v>
      </c>
      <c r="G9414" s="1" t="str">
        <f>TEXT(Hospitalisation_Details8[[#This Row],[Date of Birth]],"dd-mm-yy")</f>
        <v>27-10-94</v>
      </c>
      <c r="H9414">
        <v>1</v>
      </c>
      <c r="I9414">
        <f>DATEDIF(Hospitalisation_Details8[[#This Row],[Date of Birth2]],DATE(2023,6,8),"y")</f>
        <v>28</v>
      </c>
      <c r="J9414" s="2">
        <v>51194.559999999998</v>
      </c>
      <c r="K9414" t="s">
        <v>3710</v>
      </c>
      <c r="L9414" t="s">
        <v>3707</v>
      </c>
      <c r="M9414" t="s">
        <v>3717</v>
      </c>
    </row>
    <row r="9415" spans="2:13" x14ac:dyDescent="0.3">
      <c r="B9415" t="s">
        <v>3761</v>
      </c>
      <c r="C9415">
        <v>1962</v>
      </c>
      <c r="D9415" t="s">
        <v>3715</v>
      </c>
      <c r="E9415">
        <v>4</v>
      </c>
      <c r="F9415" s="1" t="str">
        <f>_xlfn.CONCAT(Hospitalisation_Details8[[#This Row],[date]],"-",Hospitalisation_Details8[[#This Row],[month]],"-",Hospitalisation_Details8[[#This Row],[year]])</f>
        <v>4-Aug-1962</v>
      </c>
      <c r="G9415" s="1" t="str">
        <f>TEXT(Hospitalisation_Details8[[#This Row],[Date of Birth]],"dd-mm-yy")</f>
        <v>04-08-62</v>
      </c>
      <c r="H9415">
        <v>0</v>
      </c>
      <c r="I9415">
        <f>DATEDIF(Hospitalisation_Details8[[#This Row],[Date of Birth2]],DATE(2023,6,8),"y")</f>
        <v>60</v>
      </c>
      <c r="J9415" s="2">
        <v>52590.83</v>
      </c>
      <c r="K9415" t="s">
        <v>3710</v>
      </c>
      <c r="L9415" t="s">
        <v>3707</v>
      </c>
      <c r="M9415" t="s">
        <v>3717</v>
      </c>
    </row>
    <row r="9416" spans="2:13" x14ac:dyDescent="0.3">
      <c r="B9416" t="s">
        <v>3760</v>
      </c>
      <c r="C9416">
        <v>1989</v>
      </c>
      <c r="D9416" t="s">
        <v>3711</v>
      </c>
      <c r="E9416">
        <v>19</v>
      </c>
      <c r="F9416" s="1" t="str">
        <f>_xlfn.CONCAT(Hospitalisation_Details8[[#This Row],[date]],"-",Hospitalisation_Details8[[#This Row],[month]],"-",Hospitalisation_Details8[[#This Row],[year]])</f>
        <v>19-Jun-1989</v>
      </c>
      <c r="G9416" s="1" t="str">
        <f>TEXT(Hospitalisation_Details8[[#This Row],[Date of Birth]],"dd-mm-yy")</f>
        <v>19-06-89</v>
      </c>
      <c r="H9416">
        <v>0</v>
      </c>
      <c r="I9416">
        <f>DATEDIF(Hospitalisation_Details8[[#This Row],[Date of Birth2]],DATE(2023,6,8),"y")</f>
        <v>33</v>
      </c>
      <c r="J9416" s="2">
        <v>55135.4</v>
      </c>
      <c r="K9416" t="s">
        <v>3710</v>
      </c>
      <c r="L9416" t="s">
        <v>3706</v>
      </c>
      <c r="M9416" t="s">
        <v>3713</v>
      </c>
    </row>
    <row r="9417" spans="2:13" x14ac:dyDescent="0.3">
      <c r="B9417" t="s">
        <v>3759</v>
      </c>
      <c r="C9417">
        <v>1991</v>
      </c>
      <c r="D9417" t="s">
        <v>3711</v>
      </c>
      <c r="E9417">
        <v>6</v>
      </c>
      <c r="F9417" s="1" t="str">
        <f>_xlfn.CONCAT(Hospitalisation_Details8[[#This Row],[date]],"-",Hospitalisation_Details8[[#This Row],[month]],"-",Hospitalisation_Details8[[#This Row],[year]])</f>
        <v>6-Jun-1991</v>
      </c>
      <c r="G9417" s="1" t="str">
        <f>TEXT(Hospitalisation_Details8[[#This Row],[Date of Birth]],"dd-mm-yy")</f>
        <v>06-06-91</v>
      </c>
      <c r="H9417">
        <v>1</v>
      </c>
      <c r="I9417">
        <f>DATEDIF(Hospitalisation_Details8[[#This Row],[Date of Birth2]],DATE(2023,6,8),"y")</f>
        <v>32</v>
      </c>
      <c r="J9417" s="2">
        <v>58571.07</v>
      </c>
      <c r="K9417" t="s">
        <v>3710</v>
      </c>
      <c r="L9417" t="s">
        <v>3707</v>
      </c>
      <c r="M9417" t="s">
        <v>3724</v>
      </c>
    </row>
    <row r="9418" spans="2:13" x14ac:dyDescent="0.3">
      <c r="B9418" t="s">
        <v>3758</v>
      </c>
      <c r="C9418">
        <v>1970</v>
      </c>
      <c r="D9418" t="s">
        <v>3712</v>
      </c>
      <c r="E9418">
        <v>11</v>
      </c>
      <c r="F9418" s="1" t="str">
        <f>_xlfn.CONCAT(Hospitalisation_Details8[[#This Row],[date]],"-",Hospitalisation_Details8[[#This Row],[month]],"-",Hospitalisation_Details8[[#This Row],[year]])</f>
        <v>11-Sep-1970</v>
      </c>
      <c r="G9418" s="1" t="str">
        <f>TEXT(Hospitalisation_Details8[[#This Row],[Date of Birth]],"dd-mm-yy")</f>
        <v>11-09-70</v>
      </c>
      <c r="H9418">
        <v>3</v>
      </c>
      <c r="I9418">
        <f>DATEDIF(Hospitalisation_Details8[[#This Row],[Date of Birth2]],DATE(2023,6,8),"y")</f>
        <v>52</v>
      </c>
      <c r="J9418" s="2">
        <v>60021.4</v>
      </c>
      <c r="K9418" t="s">
        <v>3710</v>
      </c>
      <c r="L9418" t="s">
        <v>3710</v>
      </c>
      <c r="M9418" t="s">
        <v>3713</v>
      </c>
    </row>
    <row r="9419" spans="2:13" x14ac:dyDescent="0.3">
      <c r="B9419" t="s">
        <v>3757</v>
      </c>
      <c r="C9419">
        <v>1977</v>
      </c>
      <c r="D9419" t="s">
        <v>3711</v>
      </c>
      <c r="E9419">
        <v>8</v>
      </c>
      <c r="F9419" s="1" t="str">
        <f>_xlfn.CONCAT(Hospitalisation_Details8[[#This Row],[date]],"-",Hospitalisation_Details8[[#This Row],[month]],"-",Hospitalisation_Details8[[#This Row],[year]])</f>
        <v>8-Jun-1977</v>
      </c>
      <c r="G9419" s="1" t="str">
        <f>TEXT(Hospitalisation_Details8[[#This Row],[Date of Birth]],"dd-mm-yy")</f>
        <v>08-06-77</v>
      </c>
      <c r="H9419">
        <v>0</v>
      </c>
      <c r="I9419">
        <f>DATEDIF(Hospitalisation_Details8[[#This Row],[Date of Birth2]],DATE(2023,6,8),"y")</f>
        <v>46</v>
      </c>
      <c r="J9419" s="2">
        <v>62592.87</v>
      </c>
      <c r="K9419" t="s">
        <v>3706</v>
      </c>
      <c r="L9419" t="s">
        <v>3707</v>
      </c>
      <c r="M9419" t="s">
        <v>3708</v>
      </c>
    </row>
    <row r="9420" spans="2:13" x14ac:dyDescent="0.3">
      <c r="B9420" t="s">
        <v>3756</v>
      </c>
      <c r="C9420">
        <v>1968</v>
      </c>
      <c r="D9420" t="s">
        <v>3716</v>
      </c>
      <c r="E9420">
        <v>12</v>
      </c>
      <c r="F9420" s="1" t="str">
        <f>_xlfn.CONCAT(Hospitalisation_Details8[[#This Row],[date]],"-",Hospitalisation_Details8[[#This Row],[month]],"-",Hospitalisation_Details8[[#This Row],[year]])</f>
        <v>12-Oct-1968</v>
      </c>
      <c r="G9420" s="1" t="str">
        <f>TEXT(Hospitalisation_Details8[[#This Row],[Date of Birth]],"dd-mm-yy")</f>
        <v>12-10-68</v>
      </c>
      <c r="H9420">
        <v>0</v>
      </c>
      <c r="I9420">
        <f>DATEDIF(Hospitalisation_Details8[[#This Row],[Date of Birth2]],DATE(2023,6,8),"y")</f>
        <v>54</v>
      </c>
      <c r="J9420" s="2">
        <v>63770.43</v>
      </c>
      <c r="K9420" t="s">
        <v>3710</v>
      </c>
      <c r="L9420" t="s">
        <v>3707</v>
      </c>
      <c r="M9420" t="s">
        <v>3708</v>
      </c>
    </row>
    <row r="9422" spans="2:13" ht="15.6" x14ac:dyDescent="0.3">
      <c r="B9422" s="45" t="s">
        <v>8465</v>
      </c>
      <c r="C9422" s="45"/>
      <c r="D9422" s="45"/>
      <c r="E9422" s="45"/>
    </row>
    <row r="9424" spans="2:13" ht="15.6" x14ac:dyDescent="0.3">
      <c r="B9424" s="46" t="s">
        <v>8466</v>
      </c>
    </row>
    <row r="9425" spans="2:6" ht="15.6" x14ac:dyDescent="0.3">
      <c r="B9425" s="46" t="s">
        <v>8467</v>
      </c>
    </row>
    <row r="9427" spans="2:6" x14ac:dyDescent="0.3">
      <c r="B9427" t="s">
        <v>8468</v>
      </c>
    </row>
    <row r="9429" spans="2:6" ht="15.6" x14ac:dyDescent="0.3">
      <c r="B9429" s="48" t="s">
        <v>8469</v>
      </c>
    </row>
    <row r="9431" spans="2:6" ht="15.6" x14ac:dyDescent="0.3">
      <c r="B9431" s="49" t="s">
        <v>8470</v>
      </c>
    </row>
    <row r="9433" spans="2:6" x14ac:dyDescent="0.3">
      <c r="C9433" s="4" t="s">
        <v>6095</v>
      </c>
      <c r="D9433" s="4" t="s">
        <v>6097</v>
      </c>
      <c r="E9433" s="5"/>
      <c r="F9433" s="5"/>
    </row>
    <row r="9434" spans="2:6" x14ac:dyDescent="0.3">
      <c r="C9434" s="4" t="s">
        <v>6096</v>
      </c>
      <c r="D9434" s="5" t="s">
        <v>3740</v>
      </c>
      <c r="E9434" s="5" t="s">
        <v>3741</v>
      </c>
      <c r="F9434" s="5" t="s">
        <v>6094</v>
      </c>
    </row>
    <row r="9435" spans="2:6" x14ac:dyDescent="0.3">
      <c r="C9435" s="6" t="s">
        <v>3740</v>
      </c>
      <c r="D9435" s="5">
        <v>1540</v>
      </c>
      <c r="E9435" s="5">
        <v>404</v>
      </c>
      <c r="F9435" s="5">
        <v>1944</v>
      </c>
    </row>
    <row r="9436" spans="2:6" x14ac:dyDescent="0.3">
      <c r="C9436" s="6" t="s">
        <v>3741</v>
      </c>
      <c r="D9436" s="5">
        <v>307</v>
      </c>
      <c r="E9436" s="5">
        <v>84</v>
      </c>
      <c r="F9436" s="5">
        <v>391</v>
      </c>
    </row>
    <row r="9437" spans="2:6" x14ac:dyDescent="0.3">
      <c r="C9437" s="6" t="s">
        <v>6094</v>
      </c>
      <c r="D9437" s="5">
        <v>1847</v>
      </c>
      <c r="E9437" s="5">
        <v>488</v>
      </c>
      <c r="F9437" s="5">
        <v>2335</v>
      </c>
    </row>
    <row r="9447" spans="2:5" ht="15.6" x14ac:dyDescent="0.3">
      <c r="B9447" s="50" t="s">
        <v>8471</v>
      </c>
    </row>
    <row r="9449" spans="2:5" x14ac:dyDescent="0.3">
      <c r="C9449" s="4" t="s">
        <v>8438</v>
      </c>
      <c r="D9449" s="4" t="s">
        <v>6098</v>
      </c>
      <c r="E9449" s="5" t="s">
        <v>6099</v>
      </c>
    </row>
    <row r="9450" spans="2:5" x14ac:dyDescent="0.3">
      <c r="C9450" s="6" t="s">
        <v>3742</v>
      </c>
      <c r="D9450" s="5">
        <v>144</v>
      </c>
      <c r="E9450" s="5">
        <v>144</v>
      </c>
    </row>
    <row r="9451" spans="2:5" x14ac:dyDescent="0.3">
      <c r="C9451" s="6" t="s">
        <v>3740</v>
      </c>
      <c r="D9451" s="5">
        <v>2191</v>
      </c>
      <c r="E9451" s="5">
        <v>2191</v>
      </c>
    </row>
    <row r="9452" spans="2:5" x14ac:dyDescent="0.3">
      <c r="C9452" s="6" t="s">
        <v>6094</v>
      </c>
      <c r="D9452" s="5">
        <v>2335</v>
      </c>
      <c r="E9452" s="5">
        <v>2335</v>
      </c>
    </row>
    <row r="9466" spans="3:4" x14ac:dyDescent="0.3">
      <c r="C9466" s="47" t="s">
        <v>8472</v>
      </c>
      <c r="D9466" s="47"/>
    </row>
    <row r="9468" spans="3:4" ht="15.6" x14ac:dyDescent="0.3">
      <c r="C9468" s="50" t="s">
        <v>8473</v>
      </c>
    </row>
    <row r="9470" spans="3:4" x14ac:dyDescent="0.3">
      <c r="C9470" s="4" t="s">
        <v>3744</v>
      </c>
      <c r="D9470" s="5" t="s">
        <v>6100</v>
      </c>
    </row>
    <row r="9471" spans="3:4" x14ac:dyDescent="0.3">
      <c r="C9471" s="6" t="s">
        <v>3746</v>
      </c>
      <c r="D9471" s="5">
        <v>784</v>
      </c>
    </row>
    <row r="9472" spans="3:4" x14ac:dyDescent="0.3">
      <c r="C9472" s="7" t="s">
        <v>3750</v>
      </c>
      <c r="D9472" s="5">
        <v>139</v>
      </c>
    </row>
    <row r="9473" spans="3:4" x14ac:dyDescent="0.3">
      <c r="C9473" s="7" t="s">
        <v>3745</v>
      </c>
      <c r="D9473" s="5">
        <v>423</v>
      </c>
    </row>
    <row r="9474" spans="3:4" x14ac:dyDescent="0.3">
      <c r="C9474" s="7" t="s">
        <v>3749</v>
      </c>
      <c r="D9474" s="5">
        <v>157</v>
      </c>
    </row>
    <row r="9475" spans="3:4" x14ac:dyDescent="0.3">
      <c r="C9475" s="7" t="s">
        <v>3751</v>
      </c>
      <c r="D9475" s="5">
        <v>65</v>
      </c>
    </row>
    <row r="9476" spans="3:4" x14ac:dyDescent="0.3">
      <c r="C9476" s="6" t="s">
        <v>3748</v>
      </c>
      <c r="D9476" s="5">
        <v>1095</v>
      </c>
    </row>
    <row r="9477" spans="3:4" x14ac:dyDescent="0.3">
      <c r="C9477" s="7" t="s">
        <v>3750</v>
      </c>
      <c r="D9477" s="5">
        <v>216</v>
      </c>
    </row>
    <row r="9478" spans="3:4" x14ac:dyDescent="0.3">
      <c r="C9478" s="7" t="s">
        <v>3745</v>
      </c>
      <c r="D9478" s="5">
        <v>561</v>
      </c>
    </row>
    <row r="9479" spans="3:4" x14ac:dyDescent="0.3">
      <c r="C9479" s="7" t="s">
        <v>3749</v>
      </c>
      <c r="D9479" s="5">
        <v>236</v>
      </c>
    </row>
    <row r="9480" spans="3:4" x14ac:dyDescent="0.3">
      <c r="C9480" s="7" t="s">
        <v>3751</v>
      </c>
      <c r="D9480" s="5">
        <v>82</v>
      </c>
    </row>
    <row r="9481" spans="3:4" x14ac:dyDescent="0.3">
      <c r="C9481" s="6" t="s">
        <v>3747</v>
      </c>
      <c r="D9481" s="5">
        <v>456</v>
      </c>
    </row>
    <row r="9482" spans="3:4" x14ac:dyDescent="0.3">
      <c r="C9482" s="7" t="s">
        <v>3750</v>
      </c>
      <c r="D9482" s="5">
        <v>82</v>
      </c>
    </row>
    <row r="9483" spans="3:4" x14ac:dyDescent="0.3">
      <c r="C9483" s="7" t="s">
        <v>3745</v>
      </c>
      <c r="D9483" s="5">
        <v>237</v>
      </c>
    </row>
    <row r="9484" spans="3:4" x14ac:dyDescent="0.3">
      <c r="C9484" s="7" t="s">
        <v>3749</v>
      </c>
      <c r="D9484" s="5">
        <v>108</v>
      </c>
    </row>
    <row r="9485" spans="3:4" x14ac:dyDescent="0.3">
      <c r="C9485" s="7" t="s">
        <v>3751</v>
      </c>
      <c r="D9485" s="5">
        <v>29</v>
      </c>
    </row>
    <row r="9486" spans="3:4" x14ac:dyDescent="0.3">
      <c r="C9486" s="6" t="s">
        <v>6094</v>
      </c>
      <c r="D9486" s="5">
        <v>2335</v>
      </c>
    </row>
    <row r="9489" spans="3:21" ht="15.6" x14ac:dyDescent="0.3">
      <c r="C9489" s="49" t="s">
        <v>8474</v>
      </c>
    </row>
    <row r="9490" spans="3:21" ht="15.6" x14ac:dyDescent="0.3">
      <c r="C9490" s="34"/>
    </row>
    <row r="9491" spans="3:21" x14ac:dyDescent="0.3">
      <c r="C9491" s="4" t="s">
        <v>8437</v>
      </c>
      <c r="D9491" s="4" t="s">
        <v>6097</v>
      </c>
      <c r="E9491" s="5"/>
      <c r="F9491" s="5"/>
      <c r="G9491" s="5"/>
      <c r="H9491" s="5"/>
      <c r="I9491" s="5"/>
      <c r="J9491" s="5"/>
      <c r="K9491" s="5"/>
      <c r="L9491" s="5"/>
      <c r="M9491" s="5"/>
      <c r="N9491" s="5"/>
      <c r="O9491" s="5"/>
      <c r="P9491" s="5"/>
      <c r="Q9491" s="5"/>
      <c r="R9491" s="5"/>
      <c r="S9491" s="5"/>
      <c r="T9491" s="5"/>
      <c r="U9491" s="5"/>
    </row>
    <row r="9492" spans="3:21" x14ac:dyDescent="0.3">
      <c r="C9492" s="4" t="s">
        <v>3704</v>
      </c>
      <c r="D9492" s="5" t="s">
        <v>3717</v>
      </c>
      <c r="E9492" s="5" t="s">
        <v>3713</v>
      </c>
      <c r="F9492" s="5" t="s">
        <v>3708</v>
      </c>
      <c r="G9492" s="5" t="s">
        <v>3726</v>
      </c>
      <c r="H9492" s="5" t="s">
        <v>3719</v>
      </c>
      <c r="I9492" s="5" t="s">
        <v>3721</v>
      </c>
      <c r="J9492" s="5" t="s">
        <v>3728</v>
      </c>
      <c r="K9492" s="5" t="s">
        <v>3722</v>
      </c>
      <c r="L9492" s="5" t="s">
        <v>3720</v>
      </c>
      <c r="M9492" s="5" t="s">
        <v>3729</v>
      </c>
      <c r="N9492" s="5" t="s">
        <v>3727</v>
      </c>
      <c r="O9492" s="5" t="s">
        <v>3732</v>
      </c>
      <c r="P9492" s="5" t="s">
        <v>3725</v>
      </c>
      <c r="Q9492" s="5" t="s">
        <v>3724</v>
      </c>
      <c r="R9492" s="5" t="s">
        <v>3723</v>
      </c>
      <c r="S9492" s="5" t="s">
        <v>3730</v>
      </c>
      <c r="T9492" s="5" t="s">
        <v>3731</v>
      </c>
      <c r="U9492" s="5" t="s">
        <v>6094</v>
      </c>
    </row>
    <row r="9493" spans="3:21" x14ac:dyDescent="0.3">
      <c r="C9493" s="6" t="s">
        <v>3717</v>
      </c>
      <c r="D9493" s="14">
        <v>19352.866923076905</v>
      </c>
      <c r="E9493" s="14"/>
      <c r="F9493" s="14"/>
      <c r="G9493" s="14"/>
      <c r="H9493" s="14"/>
      <c r="I9493" s="14"/>
      <c r="J9493" s="14"/>
      <c r="K9493" s="14"/>
      <c r="L9493" s="14"/>
      <c r="M9493" s="14"/>
      <c r="N9493" s="14"/>
      <c r="O9493" s="14"/>
      <c r="P9493" s="14"/>
      <c r="Q9493" s="14"/>
      <c r="R9493" s="14"/>
      <c r="S9493" s="14"/>
      <c r="T9493" s="14"/>
      <c r="U9493" s="14">
        <v>19352.866923076905</v>
      </c>
    </row>
    <row r="9494" spans="3:21" x14ac:dyDescent="0.3">
      <c r="C9494" s="6" t="s">
        <v>3713</v>
      </c>
      <c r="D9494" s="14"/>
      <c r="E9494" s="14">
        <v>11857.444502617807</v>
      </c>
      <c r="F9494" s="14"/>
      <c r="G9494" s="14"/>
      <c r="H9494" s="14"/>
      <c r="I9494" s="14"/>
      <c r="J9494" s="14"/>
      <c r="K9494" s="14"/>
      <c r="L9494" s="14"/>
      <c r="M9494" s="14"/>
      <c r="N9494" s="14"/>
      <c r="O9494" s="14"/>
      <c r="P9494" s="14"/>
      <c r="Q9494" s="14"/>
      <c r="R9494" s="14"/>
      <c r="S9494" s="14"/>
      <c r="T9494" s="14"/>
      <c r="U9494" s="14">
        <v>11857.444502617807</v>
      </c>
    </row>
    <row r="9495" spans="3:21" x14ac:dyDescent="0.3">
      <c r="C9495" s="6" t="s">
        <v>3708</v>
      </c>
      <c r="D9495" s="14"/>
      <c r="E9495" s="14"/>
      <c r="F9495" s="14">
        <v>10227.804269480517</v>
      </c>
      <c r="G9495" s="14"/>
      <c r="H9495" s="14"/>
      <c r="I9495" s="14"/>
      <c r="J9495" s="14"/>
      <c r="K9495" s="14"/>
      <c r="L9495" s="14"/>
      <c r="M9495" s="14"/>
      <c r="N9495" s="14"/>
      <c r="O9495" s="14"/>
      <c r="P9495" s="14"/>
      <c r="Q9495" s="14"/>
      <c r="R9495" s="14"/>
      <c r="S9495" s="14"/>
      <c r="T9495" s="14"/>
      <c r="U9495" s="14">
        <v>10227.804269480517</v>
      </c>
    </row>
    <row r="9496" spans="3:21" x14ac:dyDescent="0.3">
      <c r="C9496" s="6" t="s">
        <v>3726</v>
      </c>
      <c r="D9496" s="14"/>
      <c r="E9496" s="14"/>
      <c r="F9496" s="14"/>
      <c r="G9496" s="14">
        <v>13478.056923076922</v>
      </c>
      <c r="H9496" s="14"/>
      <c r="I9496" s="14"/>
      <c r="J9496" s="14"/>
      <c r="K9496" s="14"/>
      <c r="L9496" s="14"/>
      <c r="M9496" s="14"/>
      <c r="N9496" s="14"/>
      <c r="O9496" s="14"/>
      <c r="P9496" s="14"/>
      <c r="Q9496" s="14"/>
      <c r="R9496" s="14"/>
      <c r="S9496" s="14"/>
      <c r="T9496" s="14"/>
      <c r="U9496" s="14">
        <v>13478.056923076922</v>
      </c>
    </row>
    <row r="9497" spans="3:21" x14ac:dyDescent="0.3">
      <c r="C9497" s="6" t="s">
        <v>3719</v>
      </c>
      <c r="D9497" s="14"/>
      <c r="E9497" s="14"/>
      <c r="F9497" s="14"/>
      <c r="G9497" s="14"/>
      <c r="H9497" s="14">
        <v>14489.800769230769</v>
      </c>
      <c r="I9497" s="14"/>
      <c r="J9497" s="14"/>
      <c r="K9497" s="14"/>
      <c r="L9497" s="14"/>
      <c r="M9497" s="14"/>
      <c r="N9497" s="14"/>
      <c r="O9497" s="14"/>
      <c r="P9497" s="14"/>
      <c r="Q9497" s="14"/>
      <c r="R9497" s="14"/>
      <c r="S9497" s="14"/>
      <c r="T9497" s="14"/>
      <c r="U9497" s="14">
        <v>14489.800769230769</v>
      </c>
    </row>
    <row r="9498" spans="3:21" x14ac:dyDescent="0.3">
      <c r="C9498" s="6" t="s">
        <v>3721</v>
      </c>
      <c r="D9498" s="14"/>
      <c r="E9498" s="14"/>
      <c r="F9498" s="14"/>
      <c r="G9498" s="14"/>
      <c r="H9498" s="14"/>
      <c r="I9498" s="14">
        <v>13589.263437500002</v>
      </c>
      <c r="J9498" s="14"/>
      <c r="K9498" s="14"/>
      <c r="L9498" s="14"/>
      <c r="M9498" s="14"/>
      <c r="N9498" s="14"/>
      <c r="O9498" s="14"/>
      <c r="P9498" s="14"/>
      <c r="Q9498" s="14"/>
      <c r="R9498" s="14"/>
      <c r="S9498" s="14"/>
      <c r="T9498" s="14"/>
      <c r="U9498" s="14">
        <v>13589.263437500002</v>
      </c>
    </row>
    <row r="9499" spans="3:21" x14ac:dyDescent="0.3">
      <c r="C9499" s="6" t="s">
        <v>3728</v>
      </c>
      <c r="D9499" s="14"/>
      <c r="E9499" s="14"/>
      <c r="F9499" s="14"/>
      <c r="G9499" s="14"/>
      <c r="H9499" s="14"/>
      <c r="I9499" s="14"/>
      <c r="J9499" s="14">
        <v>14806.107777777775</v>
      </c>
      <c r="K9499" s="14"/>
      <c r="L9499" s="14"/>
      <c r="M9499" s="14"/>
      <c r="N9499" s="14"/>
      <c r="O9499" s="14"/>
      <c r="P9499" s="14"/>
      <c r="Q9499" s="14"/>
      <c r="R9499" s="14"/>
      <c r="S9499" s="14"/>
      <c r="T9499" s="14"/>
      <c r="U9499" s="14">
        <v>14806.107777777775</v>
      </c>
    </row>
    <row r="9500" spans="3:21" x14ac:dyDescent="0.3">
      <c r="C9500" s="6" t="s">
        <v>3722</v>
      </c>
      <c r="D9500" s="14"/>
      <c r="E9500" s="14"/>
      <c r="F9500" s="14"/>
      <c r="G9500" s="14"/>
      <c r="H9500" s="14"/>
      <c r="I9500" s="14"/>
      <c r="J9500" s="14"/>
      <c r="K9500" s="14">
        <v>13272.786666666669</v>
      </c>
      <c r="L9500" s="14"/>
      <c r="M9500" s="14"/>
      <c r="N9500" s="14"/>
      <c r="O9500" s="14"/>
      <c r="P9500" s="14"/>
      <c r="Q9500" s="14"/>
      <c r="R9500" s="14"/>
      <c r="S9500" s="14"/>
      <c r="T9500" s="14"/>
      <c r="U9500" s="14">
        <v>13272.786666666669</v>
      </c>
    </row>
    <row r="9501" spans="3:21" x14ac:dyDescent="0.3">
      <c r="C9501" s="6" t="s">
        <v>3720</v>
      </c>
      <c r="D9501" s="14"/>
      <c r="E9501" s="14"/>
      <c r="F9501" s="14"/>
      <c r="G9501" s="14"/>
      <c r="H9501" s="14"/>
      <c r="I9501" s="14"/>
      <c r="J9501" s="14"/>
      <c r="K9501" s="14"/>
      <c r="L9501" s="14">
        <v>13633.143461538461</v>
      </c>
      <c r="M9501" s="14"/>
      <c r="N9501" s="14"/>
      <c r="O9501" s="14"/>
      <c r="P9501" s="14"/>
      <c r="Q9501" s="14"/>
      <c r="R9501" s="14"/>
      <c r="S9501" s="14"/>
      <c r="T9501" s="14"/>
      <c r="U9501" s="14">
        <v>13633.143461538461</v>
      </c>
    </row>
    <row r="9502" spans="3:21" x14ac:dyDescent="0.3">
      <c r="C9502" s="6" t="s">
        <v>3729</v>
      </c>
      <c r="D9502" s="14"/>
      <c r="E9502" s="14"/>
      <c r="F9502" s="14"/>
      <c r="G9502" s="14"/>
      <c r="H9502" s="14"/>
      <c r="I9502" s="14"/>
      <c r="J9502" s="14"/>
      <c r="K9502" s="14"/>
      <c r="L9502" s="14"/>
      <c r="M9502" s="14">
        <v>9238.4983333333312</v>
      </c>
      <c r="N9502" s="14"/>
      <c r="O9502" s="14"/>
      <c r="P9502" s="14"/>
      <c r="Q9502" s="14"/>
      <c r="R9502" s="14"/>
      <c r="S9502" s="14"/>
      <c r="T9502" s="14"/>
      <c r="U9502" s="14">
        <v>9238.4983333333312</v>
      </c>
    </row>
    <row r="9503" spans="3:21" x14ac:dyDescent="0.3">
      <c r="C9503" s="6" t="s">
        <v>3727</v>
      </c>
      <c r="D9503" s="14"/>
      <c r="E9503" s="14"/>
      <c r="F9503" s="14"/>
      <c r="G9503" s="14"/>
      <c r="H9503" s="14"/>
      <c r="I9503" s="14"/>
      <c r="J9503" s="14"/>
      <c r="K9503" s="14"/>
      <c r="L9503" s="14"/>
      <c r="M9503" s="14"/>
      <c r="N9503" s="14">
        <v>8933.3781428571438</v>
      </c>
      <c r="O9503" s="14"/>
      <c r="P9503" s="14"/>
      <c r="Q9503" s="14"/>
      <c r="R9503" s="14"/>
      <c r="S9503" s="14"/>
      <c r="T9503" s="14"/>
      <c r="U9503" s="14">
        <v>8933.3781428571438</v>
      </c>
    </row>
    <row r="9504" spans="3:21" x14ac:dyDescent="0.3">
      <c r="C9504" s="6" t="s">
        <v>3732</v>
      </c>
      <c r="D9504" s="14"/>
      <c r="E9504" s="14"/>
      <c r="F9504" s="14"/>
      <c r="G9504" s="14"/>
      <c r="H9504" s="14"/>
      <c r="I9504" s="14"/>
      <c r="J9504" s="14"/>
      <c r="K9504" s="14"/>
      <c r="L9504" s="14"/>
      <c r="M9504" s="14"/>
      <c r="N9504" s="14"/>
      <c r="O9504" s="14">
        <v>10650.521428571428</v>
      </c>
      <c r="P9504" s="14"/>
      <c r="Q9504" s="14"/>
      <c r="R9504" s="14"/>
      <c r="S9504" s="14"/>
      <c r="T9504" s="14"/>
      <c r="U9504" s="14">
        <v>10650.521428571428</v>
      </c>
    </row>
    <row r="9505" spans="3:21" x14ac:dyDescent="0.3">
      <c r="C9505" s="6" t="s">
        <v>3725</v>
      </c>
      <c r="D9505" s="14"/>
      <c r="E9505" s="14"/>
      <c r="F9505" s="14"/>
      <c r="G9505" s="14"/>
      <c r="H9505" s="14"/>
      <c r="I9505" s="14"/>
      <c r="J9505" s="14"/>
      <c r="K9505" s="14"/>
      <c r="L9505" s="14"/>
      <c r="M9505" s="14"/>
      <c r="N9505" s="14"/>
      <c r="O9505" s="14"/>
      <c r="P9505" s="14">
        <v>13786.149210526317</v>
      </c>
      <c r="Q9505" s="14"/>
      <c r="R9505" s="14"/>
      <c r="S9505" s="14"/>
      <c r="T9505" s="14"/>
      <c r="U9505" s="14">
        <v>13786.149210526317</v>
      </c>
    </row>
    <row r="9506" spans="3:21" x14ac:dyDescent="0.3">
      <c r="C9506" s="6" t="s">
        <v>3724</v>
      </c>
      <c r="D9506" s="14"/>
      <c r="E9506" s="14"/>
      <c r="F9506" s="14"/>
      <c r="G9506" s="14"/>
      <c r="H9506" s="14"/>
      <c r="I9506" s="14"/>
      <c r="J9506" s="14"/>
      <c r="K9506" s="14"/>
      <c r="L9506" s="14"/>
      <c r="M9506" s="14"/>
      <c r="N9506" s="14"/>
      <c r="O9506" s="14"/>
      <c r="P9506" s="14"/>
      <c r="Q9506" s="14">
        <v>12577.690880503143</v>
      </c>
      <c r="R9506" s="14"/>
      <c r="S9506" s="14"/>
      <c r="T9506" s="14"/>
      <c r="U9506" s="14">
        <v>12577.690880503143</v>
      </c>
    </row>
    <row r="9507" spans="3:21" x14ac:dyDescent="0.3">
      <c r="C9507" s="6" t="s">
        <v>3723</v>
      </c>
      <c r="D9507" s="14"/>
      <c r="E9507" s="14"/>
      <c r="F9507" s="14"/>
      <c r="G9507" s="14"/>
      <c r="H9507" s="14"/>
      <c r="I9507" s="14"/>
      <c r="J9507" s="14"/>
      <c r="K9507" s="14"/>
      <c r="L9507" s="14"/>
      <c r="M9507" s="14"/>
      <c r="N9507" s="14"/>
      <c r="O9507" s="14"/>
      <c r="P9507" s="14"/>
      <c r="Q9507" s="14"/>
      <c r="R9507" s="14">
        <v>8788.782250000002</v>
      </c>
      <c r="S9507" s="14"/>
      <c r="T9507" s="14"/>
      <c r="U9507" s="14">
        <v>8788.782250000002</v>
      </c>
    </row>
    <row r="9508" spans="3:21" x14ac:dyDescent="0.3">
      <c r="C9508" s="6" t="s">
        <v>3730</v>
      </c>
      <c r="D9508" s="14"/>
      <c r="E9508" s="14"/>
      <c r="F9508" s="14"/>
      <c r="G9508" s="14"/>
      <c r="H9508" s="14"/>
      <c r="I9508" s="14"/>
      <c r="J9508" s="14"/>
      <c r="K9508" s="14"/>
      <c r="L9508" s="14"/>
      <c r="M9508" s="14"/>
      <c r="N9508" s="14"/>
      <c r="O9508" s="14"/>
      <c r="P9508" s="14"/>
      <c r="Q9508" s="14"/>
      <c r="R9508" s="14"/>
      <c r="S9508" s="14">
        <v>12489.921071428576</v>
      </c>
      <c r="T9508" s="14"/>
      <c r="U9508" s="14">
        <v>12489.921071428576</v>
      </c>
    </row>
    <row r="9509" spans="3:21" x14ac:dyDescent="0.3">
      <c r="C9509" s="6" t="s">
        <v>3731</v>
      </c>
      <c r="D9509" s="14"/>
      <c r="E9509" s="14"/>
      <c r="F9509" s="14"/>
      <c r="G9509" s="14"/>
      <c r="H9509" s="14"/>
      <c r="I9509" s="14"/>
      <c r="J9509" s="14"/>
      <c r="K9509" s="14"/>
      <c r="L9509" s="14"/>
      <c r="M9509" s="14"/>
      <c r="N9509" s="14"/>
      <c r="O9509" s="14"/>
      <c r="P9509" s="14"/>
      <c r="Q9509" s="14"/>
      <c r="R9509" s="14"/>
      <c r="S9509" s="14"/>
      <c r="T9509" s="14">
        <v>20996.530000000002</v>
      </c>
      <c r="U9509" s="14">
        <v>20996.530000000002</v>
      </c>
    </row>
    <row r="9510" spans="3:21" x14ac:dyDescent="0.3">
      <c r="C9510" s="6" t="s">
        <v>6094</v>
      </c>
      <c r="D9510" s="14">
        <v>19352.866923076905</v>
      </c>
      <c r="E9510" s="14">
        <v>11857.444502617807</v>
      </c>
      <c r="F9510" s="14">
        <v>10227.804269480517</v>
      </c>
      <c r="G9510" s="14">
        <v>13478.056923076922</v>
      </c>
      <c r="H9510" s="14">
        <v>14489.800769230769</v>
      </c>
      <c r="I9510" s="14">
        <v>13589.263437500002</v>
      </c>
      <c r="J9510" s="14">
        <v>14806.107777777775</v>
      </c>
      <c r="K9510" s="14">
        <v>13272.786666666669</v>
      </c>
      <c r="L9510" s="14">
        <v>13633.143461538461</v>
      </c>
      <c r="M9510" s="14">
        <v>9238.4983333333312</v>
      </c>
      <c r="N9510" s="14">
        <v>8933.3781428571438</v>
      </c>
      <c r="O9510" s="14">
        <v>10650.521428571428</v>
      </c>
      <c r="P9510" s="14">
        <v>13786.149210526317</v>
      </c>
      <c r="Q9510" s="14">
        <v>12577.690880503143</v>
      </c>
      <c r="R9510" s="14">
        <v>8788.782250000002</v>
      </c>
      <c r="S9510" s="14">
        <v>12489.921071428576</v>
      </c>
      <c r="T9510" s="14">
        <v>20996.530000000002</v>
      </c>
      <c r="U9510" s="14">
        <v>13362.318505353314</v>
      </c>
    </row>
    <row r="9530" spans="2:2" ht="15.6" x14ac:dyDescent="0.3">
      <c r="B9530" s="48" t="s">
        <v>8475</v>
      </c>
    </row>
    <row r="9532" spans="2:2" ht="15.6" x14ac:dyDescent="0.3">
      <c r="B9532" s="49" t="s">
        <v>8476</v>
      </c>
    </row>
    <row r="9552" spans="2:2" ht="15.6" x14ac:dyDescent="0.3">
      <c r="B9552" s="49" t="s">
        <v>8477</v>
      </c>
    </row>
    <row r="9570" spans="3:3" ht="34.799999999999997" x14ac:dyDescent="0.3">
      <c r="C9570" s="51" t="s">
        <v>8478</v>
      </c>
    </row>
    <row r="9572" spans="3:3" x14ac:dyDescent="0.3">
      <c r="C9572" t="s">
        <v>8479</v>
      </c>
    </row>
  </sheetData>
  <pageMargins left="0.7" right="0.7" top="0.75" bottom="0.75" header="0.3" footer="0.3"/>
  <drawing r:id="rId5"/>
  <tableParts count="3">
    <tablePart r:id="rId6"/>
    <tablePart r:id="rId7"/>
    <tablePart r:id="rId8"/>
  </tableParts>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54C110-6CA9-4FC2-8465-FA7CF77DC6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Medical Examinations</vt:lpstr>
      <vt:lpstr>Hospitalisation Details</vt:lpstr>
      <vt:lpstr>Customer Names</vt:lpstr>
      <vt:lpstr>Health Care</vt:lpstr>
      <vt:lpstr>work sheet</vt:lpstr>
      <vt:lpstr>Dashboard</vt:lpstr>
      <vt:lpstr>Solution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Sonapark</dc:creator>
  <cp:lastModifiedBy>Haritha TJ</cp:lastModifiedBy>
  <dcterms:created xsi:type="dcterms:W3CDTF">2015-06-05T18:17:20Z</dcterms:created>
  <dcterms:modified xsi:type="dcterms:W3CDTF">2026-10-13T18:51:41Z</dcterms:modified>
</cp:coreProperties>
</file>